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urtadoyhurtado\carpeta compartida\PROYECTOS\CI IdSO MANABÍ Y SANTA ELENA\CAPAS DE DATOS\DATOS CRUDOS\05 AGUAS LIMPIAS\AGUAS LIMPIAS 2019\DATOS CRUDOS\"/>
    </mc:Choice>
  </mc:AlternateContent>
  <bookViews>
    <workbookView xWindow="0" yWindow="0" windowWidth="21330" windowHeight="9345" firstSheet="2" activeTab="11"/>
  </bookViews>
  <sheets>
    <sheet name="NP SE 2013" sheetId="11" r:id="rId1"/>
    <sheet name="NP SE 2012" sheetId="10" r:id="rId2"/>
    <sheet name="NP SE 2011" sheetId="9" r:id="rId3"/>
    <sheet name="NP SE 2010" sheetId="8" r:id="rId4"/>
    <sheet name="NP SE 2009" sheetId="7" r:id="rId5"/>
    <sheet name="NP MB 2013" sheetId="6" r:id="rId6"/>
    <sheet name="NP MB 2012" sheetId="5" r:id="rId7"/>
    <sheet name="NP MB 2011" sheetId="4" r:id="rId8"/>
    <sheet name="NP MB 2010" sheetId="2" r:id="rId9"/>
    <sheet name="NP MB 2009" sheetId="1" r:id="rId10"/>
    <sheet name="RESUMEN" sheetId="3" r:id="rId11"/>
    <sheet name="po_nutrients" sheetId="12" r:id="rId12"/>
  </sheets>
  <definedNames>
    <definedName name="_xlnm._FilterDatabase" localSheetId="9" hidden="1">'NP MB 2009'!$A$1:$C$11262</definedName>
    <definedName name="_xlnm._FilterDatabase" localSheetId="8" hidden="1">'NP MB 2010'!$A$1:$C$11262</definedName>
    <definedName name="_xlnm._FilterDatabase" localSheetId="7" hidden="1">'NP MB 2011'!$A$1:$C$11262</definedName>
    <definedName name="_xlnm._FilterDatabase" localSheetId="6" hidden="1">'NP MB 2012'!$A$1:$C$11262</definedName>
    <definedName name="_xlnm._FilterDatabase" localSheetId="5" hidden="1">'NP MB 2013'!$A$1:$C$15262</definedName>
    <definedName name="_xlnm._FilterDatabase" localSheetId="4" hidden="1">'NP SE 2009'!$A$1:$C$5799</definedName>
    <definedName name="_xlnm._FilterDatabase" localSheetId="3" hidden="1">'NP SE 2010'!$A$1:$C$5799</definedName>
    <definedName name="_xlnm._FilterDatabase" localSheetId="2" hidden="1">'NP SE 2011'!$A$1:$C$5799</definedName>
    <definedName name="_xlnm._FilterDatabase" localSheetId="1" hidden="1">'NP SE 2012'!$A$1:$C$5799</definedName>
    <definedName name="_xlnm._FilterDatabase" localSheetId="0" hidden="1">'NP SE 2013'!$A$1:$C$5799</definedName>
  </definedNames>
  <calcPr calcId="152511"/>
</workbook>
</file>

<file path=xl/calcChain.xml><?xml version="1.0" encoding="utf-8"?>
<calcChain xmlns="http://schemas.openxmlformats.org/spreadsheetml/2006/main">
  <c r="C3" i="12" l="1"/>
  <c r="C4" i="12"/>
  <c r="C5" i="12"/>
  <c r="C6" i="12"/>
  <c r="C7" i="12"/>
  <c r="C8" i="12"/>
  <c r="C9" i="12"/>
  <c r="C10" i="12"/>
  <c r="C11" i="12"/>
  <c r="C2" i="12"/>
  <c r="E3" i="3" l="1"/>
  <c r="E4" i="3"/>
  <c r="E5" i="3"/>
  <c r="E6" i="3"/>
  <c r="E7" i="3"/>
  <c r="E8" i="3"/>
  <c r="E9" i="3"/>
  <c r="E10" i="3"/>
  <c r="E11" i="3"/>
  <c r="E2" i="3"/>
  <c r="D11" i="3" a="1"/>
  <c r="D11" i="3" s="1"/>
  <c r="D10" i="3"/>
  <c r="D9" i="3"/>
  <c r="D8" i="3"/>
  <c r="D7" i="3"/>
  <c r="D6" i="3"/>
  <c r="D5" i="3"/>
  <c r="D4" i="3"/>
  <c r="D3" i="3"/>
  <c r="D2" i="3"/>
  <c r="C2" i="3" l="1"/>
  <c r="F2" i="3" s="1"/>
  <c r="C11" i="3" l="1"/>
  <c r="F11" i="3" s="1"/>
  <c r="C10" i="3"/>
  <c r="F10" i="3" s="1"/>
  <c r="C9" i="3"/>
  <c r="F9" i="3" s="1"/>
  <c r="C8" i="3"/>
  <c r="F8" i="3" s="1"/>
  <c r="C7" i="3"/>
  <c r="F7" i="3" s="1"/>
  <c r="C6" i="3"/>
  <c r="F6" i="3" s="1"/>
  <c r="C5" i="3"/>
  <c r="F5" i="3" s="1"/>
  <c r="C4" i="3"/>
  <c r="F4" i="3" s="1"/>
  <c r="C3" i="3"/>
  <c r="F3" i="3" s="1"/>
  <c r="A2231" i="6"/>
  <c r="A2232" i="6"/>
  <c r="A2233" i="6"/>
  <c r="A2234" i="6"/>
  <c r="A2235" i="6"/>
  <c r="A2236" i="6"/>
  <c r="A2237" i="6"/>
  <c r="A2292" i="6"/>
  <c r="A2293" i="6"/>
  <c r="A2294" i="6"/>
  <c r="A2295" i="6"/>
  <c r="A2296" i="6"/>
  <c r="A2297" i="6"/>
  <c r="A2298" i="6"/>
  <c r="A2353" i="6"/>
  <c r="A2354" i="6"/>
  <c r="A2355" i="6"/>
  <c r="A2356" i="6"/>
  <c r="A2357" i="6"/>
  <c r="A2358" i="6"/>
  <c r="A2359" i="6"/>
  <c r="A2415" i="6"/>
  <c r="A2416" i="6"/>
  <c r="A2417" i="6"/>
  <c r="A2418" i="6"/>
  <c r="A2419" i="6"/>
  <c r="A2420" i="6"/>
  <c r="A2421" i="6"/>
  <c r="A2477" i="6"/>
  <c r="A2478" i="6"/>
  <c r="A2479" i="6"/>
  <c r="A2480" i="6"/>
  <c r="A2481" i="6"/>
  <c r="A2482" i="6"/>
  <c r="A2483" i="6"/>
  <c r="A2539" i="6"/>
  <c r="A2540" i="6"/>
  <c r="A2541" i="6"/>
  <c r="A2542" i="6"/>
  <c r="A2543" i="6"/>
  <c r="A2544" i="6"/>
  <c r="A2545" i="6"/>
  <c r="A2602" i="6"/>
  <c r="A2603" i="6"/>
  <c r="A2604" i="6"/>
  <c r="A2605" i="6"/>
  <c r="A2606" i="6"/>
  <c r="A2607" i="6"/>
  <c r="A2608" i="6"/>
  <c r="A2664" i="6"/>
  <c r="A2665" i="6"/>
  <c r="A2666" i="6"/>
  <c r="A2667" i="6"/>
  <c r="A2668" i="6"/>
  <c r="A2669" i="6"/>
  <c r="A2670" i="6"/>
  <c r="A2671" i="6"/>
  <c r="A2726" i="6"/>
  <c r="A2727" i="6"/>
  <c r="A2728" i="6"/>
  <c r="A2729" i="6"/>
  <c r="A2730" i="6"/>
  <c r="A2731" i="6"/>
  <c r="A2732" i="6"/>
  <c r="A2787" i="6"/>
  <c r="A2788" i="6"/>
  <c r="A2789" i="6"/>
  <c r="A2790" i="6"/>
  <c r="A2791" i="6"/>
  <c r="A2792" i="6"/>
  <c r="A2793" i="6"/>
  <c r="A2846" i="6"/>
  <c r="A2847" i="6"/>
  <c r="A2848" i="6"/>
  <c r="A2849" i="6"/>
  <c r="A2850" i="6"/>
  <c r="A2851" i="6"/>
  <c r="A2852" i="6"/>
  <c r="A2853" i="6"/>
  <c r="A2905" i="6"/>
  <c r="A2906" i="6"/>
  <c r="A2907" i="6"/>
  <c r="A2908" i="6"/>
  <c r="A2909" i="6"/>
  <c r="A2910" i="6"/>
  <c r="A2911" i="6"/>
  <c r="A2912" i="6"/>
  <c r="A2963" i="6"/>
  <c r="A2964" i="6"/>
  <c r="A2965" i="6"/>
  <c r="A2966" i="6"/>
  <c r="A2967" i="6"/>
  <c r="A2968" i="6"/>
  <c r="A2969" i="6"/>
  <c r="A2970" i="6"/>
  <c r="A3020" i="6"/>
  <c r="A3021" i="6"/>
  <c r="A3022" i="6"/>
  <c r="A3023" i="6"/>
  <c r="A3024" i="6"/>
  <c r="A3025" i="6"/>
  <c r="A3026" i="6"/>
  <c r="A3027" i="6"/>
  <c r="A3076" i="6"/>
  <c r="A3077" i="6"/>
  <c r="A3078" i="6"/>
  <c r="A3079" i="6"/>
  <c r="A3080" i="6"/>
  <c r="A3081" i="6"/>
  <c r="A3082" i="6"/>
  <c r="A3083" i="6"/>
  <c r="A3130" i="6"/>
  <c r="A3131" i="6"/>
  <c r="A3132" i="6"/>
  <c r="A3133" i="6"/>
  <c r="A3134" i="6"/>
  <c r="A3135" i="6"/>
  <c r="A3136" i="6"/>
  <c r="A3137" i="6"/>
  <c r="A3184" i="6"/>
  <c r="A3185" i="6"/>
  <c r="A3186" i="6"/>
  <c r="A3187" i="6"/>
  <c r="A3188" i="6"/>
  <c r="A3189" i="6"/>
  <c r="A3190" i="6"/>
  <c r="A3191" i="6"/>
  <c r="A3237" i="6"/>
  <c r="A3238" i="6"/>
  <c r="A3239" i="6"/>
  <c r="A3250" i="6"/>
  <c r="A3263" i="6"/>
  <c r="A3276" i="6"/>
  <c r="A3289" i="6"/>
  <c r="A3298" i="6"/>
  <c r="A3302" i="6"/>
  <c r="A3354" i="6"/>
  <c r="A3363" i="6"/>
  <c r="A3367" i="6"/>
  <c r="A3370" i="6"/>
  <c r="A3371" i="6"/>
  <c r="A3372" i="6"/>
  <c r="A3373" i="6"/>
  <c r="A3374" i="6"/>
  <c r="A3375" i="6"/>
  <c r="A3419" i="6"/>
  <c r="A3420" i="6"/>
  <c r="A3421" i="6"/>
  <c r="A3422" i="6"/>
  <c r="A3423" i="6"/>
  <c r="A3424" i="6"/>
  <c r="A3425" i="6"/>
  <c r="A3426" i="6"/>
  <c r="A3427" i="6"/>
  <c r="A3470" i="6"/>
  <c r="A3471" i="6"/>
  <c r="A3472" i="6"/>
  <c r="A3473" i="6"/>
  <c r="A3474" i="6"/>
  <c r="A3475" i="6"/>
  <c r="A3476" i="6"/>
  <c r="A3477" i="6"/>
  <c r="A3478" i="6"/>
  <c r="A3479" i="6"/>
  <c r="A3520" i="6"/>
  <c r="A3521" i="6"/>
  <c r="A3522" i="6"/>
  <c r="A3523" i="6"/>
  <c r="A3524" i="6"/>
  <c r="A3525" i="6"/>
  <c r="A3526" i="6"/>
  <c r="A3527" i="6"/>
  <c r="A3528" i="6"/>
  <c r="A3529" i="6"/>
  <c r="A3570" i="6"/>
  <c r="A3571" i="6"/>
  <c r="A3572" i="6"/>
  <c r="A3573" i="6"/>
  <c r="A3574" i="6"/>
  <c r="A3575" i="6"/>
  <c r="A3576" i="6"/>
  <c r="A3577" i="6"/>
  <c r="A3578" i="6"/>
  <c r="A3579" i="6"/>
  <c r="A3618" i="6"/>
  <c r="A3619" i="6"/>
  <c r="A3620" i="6"/>
  <c r="A3621" i="6"/>
  <c r="A3622" i="6"/>
  <c r="A3623" i="6"/>
  <c r="A3624" i="6"/>
  <c r="A3625" i="6"/>
  <c r="A3626" i="6"/>
  <c r="A3627" i="6"/>
  <c r="A3665" i="6"/>
  <c r="A3666" i="6"/>
  <c r="A3667" i="6"/>
  <c r="A3668" i="6"/>
  <c r="A3679" i="6"/>
  <c r="A3692" i="6"/>
  <c r="A3705" i="6"/>
  <c r="A3718" i="6"/>
  <c r="A3727" i="6"/>
  <c r="A3731" i="6"/>
  <c r="A3779" i="6"/>
  <c r="A3783" i="6"/>
  <c r="A3792" i="6"/>
  <c r="A3796" i="6"/>
  <c r="A3799" i="6"/>
  <c r="A3800" i="6"/>
  <c r="A3801" i="6"/>
  <c r="A3802" i="6"/>
  <c r="A3803" i="6"/>
  <c r="A3804" i="6"/>
  <c r="A3840" i="6"/>
  <c r="A3841" i="6"/>
  <c r="A3842" i="6"/>
  <c r="A3843" i="6"/>
  <c r="A3844" i="6"/>
  <c r="A3845" i="6"/>
  <c r="A3846" i="6"/>
  <c r="A3847" i="6"/>
  <c r="A3848" i="6"/>
  <c r="A3849" i="6"/>
  <c r="A3850" i="6"/>
  <c r="A3885" i="6"/>
  <c r="A3886" i="6"/>
  <c r="A3887" i="6"/>
  <c r="A3888" i="6"/>
  <c r="A3889" i="6"/>
  <c r="A3890" i="6"/>
  <c r="A3891" i="6"/>
  <c r="A3892" i="6"/>
  <c r="A3893" i="6"/>
  <c r="A3894" i="6"/>
  <c r="A3895" i="6"/>
  <c r="A3930" i="6"/>
  <c r="A3931" i="6"/>
  <c r="A3932" i="6"/>
  <c r="A3933" i="6"/>
  <c r="A3934" i="6"/>
  <c r="A3935" i="6"/>
  <c r="A3936" i="6"/>
  <c r="A3937" i="6"/>
  <c r="A3938" i="6"/>
  <c r="A3939" i="6"/>
  <c r="A3940" i="6"/>
  <c r="A3974" i="6"/>
  <c r="A3975" i="6"/>
  <c r="A3976" i="6"/>
  <c r="A3977" i="6"/>
  <c r="A3978" i="6"/>
  <c r="A3979" i="6"/>
  <c r="A3980" i="6"/>
  <c r="A3981" i="6"/>
  <c r="A3982" i="6"/>
  <c r="A3983" i="6"/>
  <c r="A3984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306" i="6"/>
  <c r="A4307" i="6"/>
  <c r="A4308" i="6"/>
  <c r="A4309" i="6"/>
  <c r="A4310" i="6"/>
  <c r="A4311" i="6"/>
  <c r="A4312" i="6"/>
  <c r="A4313" i="6"/>
  <c r="A4314" i="6"/>
  <c r="A4315" i="6"/>
  <c r="A4316" i="6"/>
  <c r="A4344" i="6"/>
  <c r="A4345" i="6"/>
  <c r="A4346" i="6"/>
  <c r="A4347" i="6"/>
  <c r="A4348" i="6"/>
  <c r="A4349" i="6"/>
  <c r="A4350" i="6"/>
  <c r="A4351" i="6"/>
  <c r="A4352" i="6"/>
  <c r="A4353" i="6"/>
  <c r="A4354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66" i="6"/>
  <c r="A5067" i="6"/>
  <c r="A5068" i="6"/>
  <c r="A5069" i="6"/>
  <c r="A5070" i="6"/>
  <c r="A5071" i="6"/>
  <c r="A5072" i="6"/>
  <c r="A5073" i="6"/>
  <c r="A5084" i="6"/>
  <c r="A5097" i="6"/>
  <c r="A5110" i="6"/>
  <c r="A5123" i="6"/>
  <c r="A5158" i="6"/>
  <c r="A5162" i="6"/>
  <c r="A5171" i="6"/>
  <c r="A5175" i="6"/>
  <c r="A5184" i="6"/>
  <c r="A5188" i="6"/>
  <c r="A5197" i="6"/>
  <c r="A5201" i="6"/>
  <c r="A5204" i="6"/>
  <c r="A5205" i="6"/>
  <c r="A5206" i="6"/>
  <c r="A5207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36" i="6"/>
  <c r="A5437" i="6"/>
  <c r="A5438" i="6"/>
  <c r="A5439" i="6"/>
  <c r="A5440" i="6"/>
  <c r="A5441" i="6"/>
  <c r="A5442" i="6"/>
  <c r="A5443" i="6"/>
  <c r="A5454" i="6"/>
  <c r="A5467" i="6"/>
  <c r="A5480" i="6"/>
  <c r="A5493" i="6"/>
  <c r="A5528" i="6"/>
  <c r="A5532" i="6"/>
  <c r="A5541" i="6"/>
  <c r="A5545" i="6"/>
  <c r="A5554" i="6"/>
  <c r="A5558" i="6"/>
  <c r="A5567" i="6"/>
  <c r="A5571" i="6"/>
  <c r="A5574" i="6"/>
  <c r="A5575" i="6"/>
  <c r="A5576" i="6"/>
  <c r="A5577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701" i="6"/>
  <c r="A5702" i="6"/>
  <c r="A5703" i="6"/>
  <c r="A5704" i="6"/>
  <c r="A5705" i="6"/>
  <c r="A5706" i="6"/>
  <c r="A5707" i="6"/>
  <c r="A5708" i="6"/>
  <c r="A5709" i="6"/>
  <c r="A5710" i="6"/>
  <c r="A5711" i="6"/>
  <c r="A5746" i="6"/>
  <c r="A5747" i="6"/>
  <c r="A5748" i="6"/>
  <c r="A5749" i="6"/>
  <c r="A5750" i="6"/>
  <c r="A5751" i="6"/>
  <c r="A5752" i="6"/>
  <c r="A5753" i="6"/>
  <c r="A5754" i="6"/>
  <c r="A5755" i="6"/>
  <c r="A5756" i="6"/>
  <c r="A5793" i="6"/>
  <c r="A5794" i="6"/>
  <c r="A5795" i="6"/>
  <c r="A5796" i="6"/>
  <c r="A5797" i="6"/>
  <c r="A5798" i="6"/>
  <c r="A5799" i="6"/>
  <c r="A5800" i="6"/>
  <c r="A5801" i="6"/>
  <c r="A5802" i="6"/>
  <c r="A5803" i="6"/>
  <c r="A5840" i="6"/>
  <c r="A5841" i="6"/>
  <c r="A5842" i="6"/>
  <c r="A5843" i="6"/>
  <c r="A5844" i="6"/>
  <c r="A5845" i="6"/>
  <c r="A5846" i="6"/>
  <c r="A5857" i="6"/>
  <c r="A5870" i="6"/>
  <c r="A5883" i="6"/>
  <c r="A5896" i="6"/>
  <c r="A5935" i="6"/>
  <c r="A5944" i="6"/>
  <c r="A5948" i="6"/>
  <c r="A5957" i="6"/>
  <c r="A5961" i="6"/>
  <c r="A5970" i="6"/>
  <c r="A5974" i="6"/>
  <c r="A5977" i="6"/>
  <c r="A5978" i="6"/>
  <c r="A5979" i="6"/>
  <c r="A6019" i="6"/>
  <c r="A6020" i="6"/>
  <c r="A6021" i="6"/>
  <c r="A6022" i="6"/>
  <c r="A6023" i="6"/>
  <c r="A6024" i="6"/>
  <c r="A6025" i="6"/>
  <c r="A6026" i="6"/>
  <c r="A6027" i="6"/>
  <c r="A6028" i="6"/>
  <c r="A6070" i="6"/>
  <c r="A6071" i="6"/>
  <c r="A6072" i="6"/>
  <c r="A6073" i="6"/>
  <c r="A6074" i="6"/>
  <c r="A6075" i="6"/>
  <c r="A6076" i="6"/>
  <c r="A6077" i="6"/>
  <c r="A6078" i="6"/>
  <c r="A6122" i="6"/>
  <c r="A6123" i="6"/>
  <c r="A6124" i="6"/>
  <c r="A6125" i="6"/>
  <c r="A6126" i="6"/>
  <c r="A6127" i="6"/>
  <c r="A6128" i="6"/>
  <c r="A6129" i="6"/>
  <c r="A6130" i="6"/>
  <c r="A6176" i="6"/>
  <c r="A6177" i="6"/>
  <c r="A6178" i="6"/>
  <c r="A6179" i="6"/>
  <c r="A6180" i="6"/>
  <c r="A6181" i="6"/>
  <c r="A6182" i="6"/>
  <c r="A6183" i="6"/>
  <c r="A6184" i="6"/>
  <c r="A6232" i="6"/>
  <c r="A6233" i="6"/>
  <c r="A6234" i="6"/>
  <c r="A6235" i="6"/>
  <c r="A6236" i="6"/>
  <c r="A6237" i="6"/>
  <c r="A6238" i="6"/>
  <c r="A6239" i="6"/>
  <c r="A6240" i="6"/>
  <c r="A6290" i="6"/>
  <c r="A6291" i="6"/>
  <c r="A6292" i="6"/>
  <c r="A6293" i="6"/>
  <c r="A6294" i="6"/>
  <c r="A6295" i="6"/>
  <c r="A6306" i="6"/>
  <c r="A6319" i="6"/>
  <c r="A6332" i="6"/>
  <c r="A6397" i="6"/>
  <c r="A6406" i="6"/>
  <c r="A6410" i="6"/>
  <c r="A6419" i="6"/>
  <c r="A6423" i="6"/>
  <c r="A6426" i="6"/>
  <c r="A6427" i="6"/>
  <c r="A6428" i="6"/>
  <c r="A6481" i="6"/>
  <c r="A6482" i="6"/>
  <c r="A6483" i="6"/>
  <c r="A6484" i="6"/>
  <c r="A6485" i="6"/>
  <c r="A6486" i="6"/>
  <c r="A6487" i="6"/>
  <c r="A6488" i="6"/>
  <c r="A6542" i="6"/>
  <c r="A6543" i="6"/>
  <c r="A6544" i="6"/>
  <c r="A6545" i="6"/>
  <c r="A6546" i="6"/>
  <c r="A6547" i="6"/>
  <c r="A6548" i="6"/>
  <c r="A6549" i="6"/>
  <c r="A6602" i="6"/>
  <c r="A6603" i="6"/>
  <c r="A6604" i="6"/>
  <c r="A6605" i="6"/>
  <c r="A6606" i="6"/>
  <c r="A6607" i="6"/>
  <c r="A6608" i="6"/>
  <c r="A6609" i="6"/>
  <c r="A6662" i="6"/>
  <c r="A6663" i="6"/>
  <c r="A6664" i="6"/>
  <c r="A6665" i="6"/>
  <c r="A6666" i="6"/>
  <c r="A6667" i="6"/>
  <c r="A6668" i="6"/>
  <c r="A6669" i="6"/>
  <c r="A6723" i="6"/>
  <c r="A6724" i="6"/>
  <c r="A6725" i="6"/>
  <c r="A6726" i="6"/>
  <c r="A6727" i="6"/>
  <c r="A6728" i="6"/>
  <c r="A6729" i="6"/>
  <c r="A6730" i="6"/>
  <c r="A6783" i="6"/>
  <c r="A6784" i="6"/>
  <c r="A6785" i="6"/>
  <c r="A6786" i="6"/>
  <c r="A6787" i="6"/>
  <c r="A6788" i="6"/>
  <c r="A6789" i="6"/>
  <c r="A6790" i="6"/>
  <c r="A6791" i="6"/>
  <c r="A6844" i="6"/>
  <c r="A6845" i="6"/>
  <c r="A6846" i="6"/>
  <c r="A6847" i="6"/>
  <c r="A6848" i="6"/>
  <c r="A6849" i="6"/>
  <c r="A6850" i="6"/>
  <c r="A6851" i="6"/>
  <c r="A6852" i="6"/>
  <c r="A6906" i="6"/>
  <c r="A6907" i="6"/>
  <c r="A6908" i="6"/>
  <c r="A6909" i="6"/>
  <c r="A6910" i="6"/>
  <c r="A6911" i="6"/>
  <c r="A6912" i="6"/>
  <c r="A6913" i="6"/>
  <c r="A6914" i="6"/>
  <c r="A6967" i="6"/>
  <c r="A6968" i="6"/>
  <c r="A6969" i="6"/>
  <c r="A6970" i="6"/>
  <c r="A6971" i="6"/>
  <c r="A6972" i="6"/>
  <c r="A6973" i="6"/>
  <c r="A6974" i="6"/>
  <c r="A6975" i="6"/>
  <c r="A7029" i="6"/>
  <c r="A7030" i="6"/>
  <c r="A7031" i="6"/>
  <c r="A7032" i="6"/>
  <c r="A7033" i="6"/>
  <c r="A7034" i="6"/>
  <c r="A7035" i="6"/>
  <c r="A7036" i="6"/>
  <c r="A7037" i="6"/>
  <c r="A7081" i="6"/>
  <c r="A7082" i="6"/>
  <c r="A7083" i="6"/>
  <c r="A7084" i="6"/>
  <c r="A7085" i="6"/>
  <c r="A7086" i="6"/>
  <c r="A7087" i="6"/>
  <c r="A7088" i="6"/>
  <c r="A7089" i="6"/>
  <c r="A7090" i="6"/>
  <c r="A7134" i="6"/>
  <c r="A7135" i="6"/>
  <c r="A7136" i="6"/>
  <c r="A7137" i="6"/>
  <c r="A7138" i="6"/>
  <c r="A7139" i="6"/>
  <c r="A7140" i="6"/>
  <c r="A7141" i="6"/>
  <c r="A7142" i="6"/>
  <c r="A7143" i="6"/>
  <c r="A7187" i="6"/>
  <c r="A7188" i="6"/>
  <c r="A7189" i="6"/>
  <c r="A7190" i="6"/>
  <c r="A7191" i="6"/>
  <c r="A7192" i="6"/>
  <c r="A7193" i="6"/>
  <c r="A7194" i="6"/>
  <c r="A7195" i="6"/>
  <c r="A7196" i="6"/>
  <c r="A7197" i="6"/>
  <c r="A7241" i="6"/>
  <c r="A7242" i="6"/>
  <c r="A7243" i="6"/>
  <c r="A7244" i="6"/>
  <c r="A7245" i="6"/>
  <c r="A7246" i="6"/>
  <c r="A7247" i="6"/>
  <c r="A7248" i="6"/>
  <c r="A7249" i="6"/>
  <c r="A7250" i="6"/>
  <c r="A7251" i="6"/>
  <c r="A7296" i="6"/>
  <c r="A7297" i="6"/>
  <c r="A7298" i="6"/>
  <c r="A7299" i="6"/>
  <c r="A7300" i="6"/>
  <c r="A7301" i="6"/>
  <c r="A7302" i="6"/>
  <c r="A7303" i="6"/>
  <c r="A7304" i="6"/>
  <c r="A7305" i="6"/>
  <c r="A7306" i="6"/>
  <c r="A7351" i="6"/>
  <c r="A7352" i="6"/>
  <c r="A7353" i="6"/>
  <c r="A7354" i="6"/>
  <c r="A7355" i="6"/>
  <c r="A7356" i="6"/>
  <c r="A7357" i="6"/>
  <c r="A7358" i="6"/>
  <c r="A7359" i="6"/>
  <c r="A7360" i="6"/>
  <c r="A7361" i="6"/>
  <c r="A7407" i="6"/>
  <c r="A7408" i="6"/>
  <c r="A7409" i="6"/>
  <c r="A7410" i="6"/>
  <c r="A7411" i="6"/>
  <c r="A7412" i="6"/>
  <c r="A7413" i="6"/>
  <c r="A7414" i="6"/>
  <c r="A7415" i="6"/>
  <c r="A7416" i="6"/>
  <c r="A7462" i="6"/>
  <c r="A7463" i="6"/>
  <c r="A7464" i="6"/>
  <c r="A7465" i="6"/>
  <c r="A7466" i="6"/>
  <c r="A7467" i="6"/>
  <c r="A7468" i="6"/>
  <c r="A7469" i="6"/>
  <c r="A7470" i="6"/>
  <c r="A7471" i="6"/>
  <c r="A7518" i="6"/>
  <c r="A7519" i="6"/>
  <c r="A7520" i="6"/>
  <c r="A7521" i="6"/>
  <c r="A7522" i="6"/>
  <c r="A7523" i="6"/>
  <c r="A7524" i="6"/>
  <c r="A7525" i="6"/>
  <c r="A7526" i="6"/>
  <c r="A7527" i="6"/>
  <c r="A7573" i="6"/>
  <c r="A7574" i="6"/>
  <c r="A7575" i="6"/>
  <c r="A7576" i="6"/>
  <c r="A7577" i="6"/>
  <c r="A7578" i="6"/>
  <c r="A7579" i="6"/>
  <c r="A7580" i="6"/>
  <c r="A7591" i="6"/>
  <c r="A7604" i="6"/>
  <c r="A7665" i="6"/>
  <c r="A7669" i="6"/>
  <c r="A7678" i="6"/>
  <c r="A7682" i="6"/>
  <c r="A7691" i="6"/>
  <c r="A7695" i="6"/>
  <c r="A7704" i="6"/>
  <c r="A7708" i="6"/>
  <c r="A7711" i="6"/>
  <c r="A7712" i="6"/>
  <c r="A7760" i="6"/>
  <c r="A7761" i="6"/>
  <c r="A7762" i="6"/>
  <c r="A7763" i="6"/>
  <c r="A7764" i="6"/>
  <c r="A7765" i="6"/>
  <c r="A7766" i="6"/>
  <c r="A7767" i="6"/>
  <c r="A7768" i="6"/>
  <c r="A7769" i="6"/>
  <c r="A7817" i="6"/>
  <c r="A7818" i="6"/>
  <c r="A7819" i="6"/>
  <c r="A7820" i="6"/>
  <c r="A7821" i="6"/>
  <c r="A7822" i="6"/>
  <c r="A7823" i="6"/>
  <c r="A7824" i="6"/>
  <c r="A7825" i="6"/>
  <c r="A7826" i="6"/>
  <c r="A7875" i="6"/>
  <c r="A7876" i="6"/>
  <c r="A7877" i="6"/>
  <c r="A7878" i="6"/>
  <c r="A7879" i="6"/>
  <c r="A7880" i="6"/>
  <c r="A7881" i="6"/>
  <c r="A7882" i="6"/>
  <c r="A7883" i="6"/>
  <c r="A7884" i="6"/>
  <c r="A7934" i="6"/>
  <c r="A7935" i="6"/>
  <c r="A7936" i="6"/>
  <c r="A7937" i="6"/>
  <c r="A7938" i="6"/>
  <c r="A7939" i="6"/>
  <c r="A7940" i="6"/>
  <c r="A7941" i="6"/>
  <c r="A7942" i="6"/>
  <c r="A7943" i="6"/>
  <c r="A7993" i="6"/>
  <c r="A7994" i="6"/>
  <c r="A7995" i="6"/>
  <c r="A7996" i="6"/>
  <c r="A7997" i="6"/>
  <c r="A7998" i="6"/>
  <c r="A7999" i="6"/>
  <c r="A8000" i="6"/>
  <c r="A8001" i="6"/>
  <c r="A8002" i="6"/>
  <c r="A8053" i="6"/>
  <c r="A8054" i="6"/>
  <c r="A8055" i="6"/>
  <c r="A8056" i="6"/>
  <c r="A8057" i="6"/>
  <c r="A8058" i="6"/>
  <c r="A8059" i="6"/>
  <c r="A8060" i="6"/>
  <c r="A8061" i="6"/>
  <c r="A8062" i="6"/>
  <c r="A8112" i="6"/>
  <c r="A8113" i="6"/>
  <c r="A8114" i="6"/>
  <c r="A8115" i="6"/>
  <c r="A8116" i="6"/>
  <c r="A8117" i="6"/>
  <c r="A8118" i="6"/>
  <c r="A8119" i="6"/>
  <c r="A8120" i="6"/>
  <c r="A8121" i="6"/>
  <c r="A8172" i="6"/>
  <c r="A8173" i="6"/>
  <c r="A8174" i="6"/>
  <c r="A8175" i="6"/>
  <c r="A8176" i="6"/>
  <c r="A8177" i="6"/>
  <c r="A8178" i="6"/>
  <c r="A8179" i="6"/>
  <c r="A8180" i="6"/>
  <c r="A8181" i="6"/>
  <c r="A8233" i="6"/>
  <c r="A8234" i="6"/>
  <c r="A8235" i="6"/>
  <c r="A8236" i="6"/>
  <c r="A8237" i="6"/>
  <c r="A8238" i="6"/>
  <c r="A8239" i="6"/>
  <c r="A8240" i="6"/>
  <c r="A8241" i="6"/>
  <c r="A8242" i="6"/>
  <c r="A8294" i="6"/>
  <c r="A8295" i="6"/>
  <c r="A8296" i="6"/>
  <c r="A8297" i="6"/>
  <c r="A8298" i="6"/>
  <c r="A8299" i="6"/>
  <c r="A8300" i="6"/>
  <c r="A8301" i="6"/>
  <c r="A8302" i="6"/>
  <c r="A8303" i="6"/>
  <c r="A8356" i="6"/>
  <c r="A8357" i="6"/>
  <c r="A8358" i="6"/>
  <c r="A8359" i="6"/>
  <c r="A8360" i="6"/>
  <c r="A8361" i="6"/>
  <c r="A8362" i="6"/>
  <c r="A8363" i="6"/>
  <c r="A8364" i="6"/>
  <c r="A8418" i="6"/>
  <c r="A8419" i="6"/>
  <c r="A8420" i="6"/>
  <c r="A8421" i="6"/>
  <c r="A8422" i="6"/>
  <c r="A8423" i="6"/>
  <c r="A8424" i="6"/>
  <c r="A8425" i="6"/>
  <c r="A8426" i="6"/>
  <c r="A8480" i="6"/>
  <c r="A8481" i="6"/>
  <c r="A8482" i="6"/>
  <c r="A8483" i="6"/>
  <c r="A8484" i="6"/>
  <c r="A8485" i="6"/>
  <c r="A8486" i="6"/>
  <c r="A8487" i="6"/>
  <c r="A8488" i="6"/>
  <c r="A8499" i="6"/>
  <c r="A8564" i="6"/>
  <c r="A8573" i="6"/>
  <c r="A8577" i="6"/>
  <c r="A8586" i="6"/>
  <c r="A8590" i="6"/>
  <c r="A8599" i="6"/>
  <c r="A8603" i="6"/>
  <c r="A8612" i="6"/>
  <c r="A8616" i="6"/>
  <c r="A8619" i="6"/>
  <c r="A8673" i="6"/>
  <c r="A8674" i="6"/>
  <c r="A8675" i="6"/>
  <c r="A8676" i="6"/>
  <c r="A8677" i="6"/>
  <c r="A8678" i="6"/>
  <c r="A8679" i="6"/>
  <c r="A8680" i="6"/>
  <c r="A8681" i="6"/>
  <c r="A8682" i="6"/>
  <c r="A8737" i="6"/>
  <c r="A8738" i="6"/>
  <c r="A8739" i="6"/>
  <c r="A8740" i="6"/>
  <c r="A8741" i="6"/>
  <c r="A8742" i="6"/>
  <c r="A8743" i="6"/>
  <c r="A8744" i="6"/>
  <c r="A8745" i="6"/>
  <c r="A8746" i="6"/>
  <c r="A8802" i="6"/>
  <c r="A8803" i="6"/>
  <c r="A8804" i="6"/>
  <c r="A8805" i="6"/>
  <c r="A8806" i="6"/>
  <c r="A8807" i="6"/>
  <c r="A8808" i="6"/>
  <c r="A8809" i="6"/>
  <c r="A8810" i="6"/>
  <c r="A8811" i="6"/>
  <c r="A8867" i="6"/>
  <c r="A8868" i="6"/>
  <c r="A8869" i="6"/>
  <c r="A8870" i="6"/>
  <c r="A8871" i="6"/>
  <c r="A8872" i="6"/>
  <c r="A8873" i="6"/>
  <c r="A8874" i="6"/>
  <c r="A8875" i="6"/>
  <c r="A8876" i="6"/>
  <c r="A8933" i="6"/>
  <c r="A8934" i="6"/>
  <c r="A8935" i="6"/>
  <c r="A8936" i="6"/>
  <c r="A8937" i="6"/>
  <c r="A8938" i="6"/>
  <c r="A8939" i="6"/>
  <c r="A8940" i="6"/>
  <c r="A8941" i="6"/>
  <c r="A8942" i="6"/>
  <c r="A9000" i="6"/>
  <c r="A9001" i="6"/>
  <c r="A9002" i="6"/>
  <c r="A9003" i="6"/>
  <c r="A9004" i="6"/>
  <c r="A9005" i="6"/>
  <c r="A9006" i="6"/>
  <c r="A9007" i="6"/>
  <c r="A9008" i="6"/>
  <c r="A9009" i="6"/>
  <c r="A9067" i="6"/>
  <c r="A9068" i="6"/>
  <c r="A9069" i="6"/>
  <c r="A9070" i="6"/>
  <c r="A9071" i="6"/>
  <c r="A9072" i="6"/>
  <c r="A9073" i="6"/>
  <c r="A9074" i="6"/>
  <c r="A9075" i="6"/>
  <c r="A9076" i="6"/>
  <c r="A9134" i="6"/>
  <c r="A9135" i="6"/>
  <c r="A9136" i="6"/>
  <c r="A9137" i="6"/>
  <c r="A9138" i="6"/>
  <c r="A9139" i="6"/>
  <c r="A9140" i="6"/>
  <c r="A9141" i="6"/>
  <c r="A9142" i="6"/>
  <c r="A9143" i="6"/>
  <c r="A9202" i="6"/>
  <c r="A9203" i="6"/>
  <c r="A9204" i="6"/>
  <c r="A9205" i="6"/>
  <c r="A9206" i="6"/>
  <c r="A9207" i="6"/>
  <c r="A9208" i="6"/>
  <c r="A9209" i="6"/>
  <c r="A9210" i="6"/>
  <c r="A9211" i="6"/>
  <c r="A9270" i="6"/>
  <c r="A9271" i="6"/>
  <c r="A9272" i="6"/>
  <c r="A9273" i="6"/>
  <c r="A9274" i="6"/>
  <c r="A9275" i="6"/>
  <c r="A9276" i="6"/>
  <c r="A9277" i="6"/>
  <c r="A9278" i="6"/>
  <c r="A9279" i="6"/>
  <c r="A9280" i="6"/>
  <c r="A9340" i="6"/>
  <c r="A9341" i="6"/>
  <c r="A9342" i="6"/>
  <c r="A9343" i="6"/>
  <c r="A9344" i="6"/>
  <c r="A9345" i="6"/>
  <c r="A9346" i="6"/>
  <c r="A9347" i="6"/>
  <c r="A9348" i="6"/>
  <c r="A9349" i="6"/>
  <c r="A9350" i="6"/>
  <c r="A9410" i="6"/>
  <c r="A9411" i="6"/>
  <c r="A9412" i="6"/>
  <c r="A9413" i="6"/>
  <c r="A9414" i="6"/>
  <c r="A9415" i="6"/>
  <c r="A9416" i="6"/>
  <c r="A9417" i="6"/>
  <c r="A9418" i="6"/>
  <c r="A9419" i="6"/>
  <c r="A9480" i="6"/>
  <c r="A9481" i="6"/>
  <c r="A9482" i="6"/>
  <c r="A9483" i="6"/>
  <c r="A9484" i="6"/>
  <c r="A9485" i="6"/>
  <c r="A9486" i="6"/>
  <c r="A9487" i="6"/>
  <c r="A9488" i="6"/>
  <c r="A9489" i="6"/>
  <c r="A9561" i="6"/>
  <c r="A9565" i="6"/>
  <c r="A9574" i="6"/>
  <c r="A9578" i="6"/>
  <c r="A9587" i="6"/>
  <c r="A9591" i="6"/>
  <c r="A9600" i="6"/>
  <c r="A9604" i="6"/>
  <c r="A9613" i="6"/>
  <c r="A9617" i="6"/>
  <c r="A9679" i="6"/>
  <c r="A9680" i="6"/>
  <c r="A9681" i="6"/>
  <c r="A9682" i="6"/>
  <c r="A9683" i="6"/>
  <c r="A9684" i="6"/>
  <c r="A9685" i="6"/>
  <c r="A9686" i="6"/>
  <c r="A9687" i="6"/>
  <c r="A9688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931" i="6"/>
  <c r="A9944" i="6"/>
  <c r="A9953" i="6"/>
  <c r="A9957" i="6"/>
  <c r="A9966" i="6"/>
  <c r="A9970" i="6"/>
  <c r="A9979" i="6"/>
  <c r="A9983" i="6"/>
  <c r="A9992" i="6"/>
  <c r="A9996" i="6"/>
  <c r="A10005" i="6"/>
  <c r="A10009" i="6"/>
  <c r="A10018" i="6"/>
  <c r="A10022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52" i="6"/>
  <c r="A10591" i="6"/>
  <c r="A10600" i="6"/>
  <c r="A10604" i="6"/>
  <c r="A10613" i="6"/>
  <c r="A10617" i="6"/>
  <c r="A10626" i="6"/>
  <c r="A10630" i="6"/>
  <c r="A10639" i="6"/>
  <c r="A10643" i="6"/>
  <c r="A10652" i="6"/>
  <c r="A10656" i="6"/>
  <c r="A10665" i="6"/>
  <c r="A10669" i="6"/>
  <c r="A10672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95" i="6"/>
  <c r="A11304" i="6"/>
  <c r="A11308" i="6"/>
  <c r="A11317" i="6"/>
  <c r="A11321" i="6"/>
  <c r="A11330" i="6"/>
  <c r="A11334" i="6"/>
  <c r="A11343" i="6"/>
  <c r="A11347" i="6"/>
  <c r="A11356" i="6"/>
  <c r="A11360" i="6"/>
  <c r="A11369" i="6"/>
  <c r="A11373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59" i="6"/>
  <c r="A12163" i="6"/>
  <c r="A12172" i="6"/>
  <c r="A12176" i="6"/>
  <c r="A12185" i="6"/>
  <c r="A12189" i="6"/>
  <c r="A12198" i="6"/>
  <c r="A12202" i="6"/>
  <c r="A12211" i="6"/>
  <c r="A12215" i="6"/>
  <c r="A12224" i="6"/>
  <c r="A12228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78" i="6"/>
  <c r="A13087" i="6"/>
  <c r="A13091" i="6"/>
  <c r="A13100" i="6"/>
  <c r="A13104" i="6"/>
  <c r="A13113" i="6"/>
  <c r="A13117" i="6"/>
  <c r="A13126" i="6"/>
  <c r="A13130" i="6"/>
  <c r="A13139" i="6"/>
  <c r="A13143" i="6"/>
  <c r="A13152" i="6"/>
  <c r="A13156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537" i="6"/>
  <c r="A13546" i="6"/>
  <c r="A13550" i="6"/>
  <c r="A13559" i="6"/>
  <c r="A13563" i="6"/>
  <c r="A13572" i="6"/>
  <c r="A13576" i="6"/>
  <c r="A13585" i="6"/>
  <c r="A13589" i="6"/>
  <c r="A13598" i="6"/>
  <c r="A13602" i="6"/>
  <c r="A13611" i="6"/>
  <c r="A13615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311" i="6"/>
  <c r="A14320" i="6"/>
  <c r="A14324" i="6"/>
  <c r="A14333" i="6"/>
  <c r="A14337" i="6"/>
  <c r="A14346" i="6"/>
  <c r="A14350" i="6"/>
  <c r="A14359" i="6"/>
  <c r="A14363" i="6"/>
  <c r="A14372" i="6"/>
  <c r="A14376" i="6"/>
  <c r="A14385" i="6"/>
  <c r="A14389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83" i="6"/>
  <c r="A15096" i="6"/>
  <c r="A15105" i="6"/>
  <c r="A15109" i="6"/>
  <c r="A15118" i="6"/>
  <c r="A15122" i="6"/>
  <c r="A15131" i="6"/>
  <c r="A15135" i="6"/>
  <c r="A15144" i="6"/>
  <c r="A15148" i="6"/>
  <c r="A15157" i="6"/>
  <c r="A15161" i="6"/>
  <c r="A15170" i="6"/>
  <c r="A15174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</calcChain>
</file>

<file path=xl/sharedStrings.xml><?xml version="1.0" encoding="utf-8"?>
<sst xmlns="http://schemas.openxmlformats.org/spreadsheetml/2006/main" count="12696" uniqueCount="5732">
  <si>
    <t>X</t>
  </si>
  <si>
    <t>Y</t>
  </si>
  <si>
    <t>PRESIÓN POR NUTRIENTES 2013</t>
  </si>
  <si>
    <t>PRESIÓN POR NUTRIENTES 2011</t>
  </si>
  <si>
    <t>PRESIÓN POR NUTRIENTES 2012</t>
  </si>
  <si>
    <t>35520.209593749998 0</t>
  </si>
  <si>
    <t>31782.294086607144 0</t>
  </si>
  <si>
    <t>29913.336333035717 0</t>
  </si>
  <si>
    <t>7485.8432901785709 0</t>
  </si>
  <si>
    <t>=-8134151.86036153 -</t>
  </si>
  <si>
    <t>=-8133217.38148461 -</t>
  </si>
  <si>
    <t>=-8132282.90260769 -</t>
  </si>
  <si>
    <t>=-8131348.42373076 -</t>
  </si>
  <si>
    <t>=-8130413.94485384 -</t>
  </si>
  <si>
    <t>=-8129479.46597692 -</t>
  </si>
  <si>
    <t>=-8128544.98709999 -</t>
  </si>
  <si>
    <t>=-8127610.50822307 -</t>
  </si>
  <si>
    <t>=-8126676.02934615 -</t>
  </si>
  <si>
    <t>=-8125741.55046923 -</t>
  </si>
  <si>
    <t>24.466600892854 -inf</t>
  </si>
  <si>
    <t>=-8123872.59271538 -</t>
  </si>
  <si>
    <t>=-8122938.11383846 -</t>
  </si>
  <si>
    <t>=-8122003.63496153 -</t>
  </si>
  <si>
    <t>=-8121069.15608461 -</t>
  </si>
  <si>
    <t>=-8120134.67720769 -</t>
  </si>
  <si>
    <t>=-8119200.19833076 -</t>
  </si>
  <si>
    <t>=-8118265.71945384 -</t>
  </si>
  <si>
    <t>=-8117331.24057692 -</t>
  </si>
  <si>
    <t>=-8116396.76169999 -</t>
  </si>
  <si>
    <t>=-8115462.28282307 -</t>
  </si>
  <si>
    <t>=-8114527.80394615 -</t>
  </si>
  <si>
    <t>=-8113593.32506923 -</t>
  </si>
  <si>
    <t>=-8111724.36731538 -</t>
  </si>
  <si>
    <t>=-8110789.88843846 -</t>
  </si>
  <si>
    <t>=-8109855.40956153 -</t>
  </si>
  <si>
    <t>=-8108920.93068461 -</t>
  </si>
  <si>
    <t>=-8107986.45180769 -</t>
  </si>
  <si>
    <t>=-8107051.97293076 -</t>
  </si>
  <si>
    <t>=-8106117.49405384 -</t>
  </si>
  <si>
    <t>=-8105183.01517692 -</t>
  </si>
  <si>
    <t>=-8104248.53629999 -</t>
  </si>
  <si>
    <t>=-8103314.05742307 -</t>
  </si>
  <si>
    <t>=-8102379.57854615 -</t>
  </si>
  <si>
    <t>=-8101445.09966923 -</t>
  </si>
  <si>
    <t>=-8099576.14191538 -</t>
  </si>
  <si>
    <t>=-8098641.66303846 -</t>
  </si>
  <si>
    <t>=-8097707.18416153 -</t>
  </si>
  <si>
    <t>=-8096772.70528461 -</t>
  </si>
  <si>
    <t>=-8095838.22640769 -</t>
  </si>
  <si>
    <t>=-8094903.74753076 -</t>
  </si>
  <si>
    <t>=-8093969.26865384 -</t>
  </si>
  <si>
    <t>=-8093034.78977692 -</t>
  </si>
  <si>
    <t>=-8092100.31089999 -</t>
  </si>
  <si>
    <t>=-8091165.83202307 -</t>
  </si>
  <si>
    <t>=-8090231.35314615 -</t>
  </si>
  <si>
    <t>=-8089296.87426923 -</t>
  </si>
  <si>
    <t>=-8087427.91651538 -</t>
  </si>
  <si>
    <t>=-8086493.43763846 -</t>
  </si>
  <si>
    <t>=-8085558.95876153 -</t>
  </si>
  <si>
    <t>=-8084624.47988461 -</t>
  </si>
  <si>
    <t>=-8083690.00100769 -</t>
  </si>
  <si>
    <t>=-8082755.52213076 -</t>
  </si>
  <si>
    <t>=-8081821.04325384 -</t>
  </si>
  <si>
    <t>=-8080886.56437692 -</t>
  </si>
  <si>
    <t>466600892854 -inf</t>
  </si>
  <si>
    <t>=-8079017.60662307 -</t>
  </si>
  <si>
    <t>=-8078083.12774615 -</t>
  </si>
  <si>
    <t>=-8077148.64886923 -</t>
  </si>
  <si>
    <t>=-8075279.69111538 -</t>
  </si>
  <si>
    <t>=-8074345.21223846 -</t>
  </si>
  <si>
    <t>=-8073410.73336153 -</t>
  </si>
  <si>
    <t>=-8072476.25448461 -</t>
  </si>
  <si>
    <t>=-8071541.77560769 -</t>
  </si>
  <si>
    <t>=-8070607.29673076 -</t>
  </si>
  <si>
    <t>=-8069672.81785384 -</t>
  </si>
  <si>
    <t>=-8068738.33897692 -</t>
  </si>
  <si>
    <t>=-8066869.38122307 -</t>
  </si>
  <si>
    <t>=-8065934.90234615 -</t>
  </si>
  <si>
    <t>1 0.000791150610893964767</t>
  </si>
  <si>
    <t>1 0.00128025375306606293</t>
  </si>
  <si>
    <t>1 0.00210218201391398907</t>
  </si>
  <si>
    <t>1 0.00323014147579669952</t>
  </si>
  <si>
    <t>1 0.00508057419210672379</t>
  </si>
  <si>
    <t>1 0.00527445180341601372</t>
  </si>
  <si>
    <t>1 0.0105571979656815529</t>
  </si>
  <si>
    <t>1 0.0110227242112159729</t>
  </si>
  <si>
    <t>1 0.0225740987807512283</t>
  </si>
  <si>
    <t>1 0.0238693896681070328</t>
  </si>
  <si>
    <t>1 0.0319664925336837769</t>
  </si>
  <si>
    <t>1 0.0358962379395961761</t>
  </si>
  <si>
    <t>1 0.0419836491346359253</t>
  </si>
  <si>
    <t>1 0.0562810041010379791</t>
  </si>
  <si>
    <t>1 0.0627772584557533264</t>
  </si>
  <si>
    <t>1 0.0717220231890678406</t>
  </si>
  <si>
    <t>1 0.0860452428460121155</t>
  </si>
  <si>
    <t>1 0.10254080593585968</t>
  </si>
  <si>
    <t>1 0.118426986038684845</t>
  </si>
  <si>
    <t>1 0.157697960734367371</t>
  </si>
  <si>
    <t>1 0.177651569247245789</t>
  </si>
  <si>
    <t>1 0.223169445991516113</t>
  </si>
  <si>
    <t>1 0.247507080435752869</t>
  </si>
  <si>
    <t>1 0.273894190788269043</t>
  </si>
  <si>
    <t>1 0.29573512077331543</t>
  </si>
  <si>
    <t>1 0.317823916673660278</t>
  </si>
  <si>
    <t>1 0.3420562744140625</t>
  </si>
  <si>
    <t>1 0.362454831600189209</t>
  </si>
  <si>
    <t>1 0.381347328424453735</t>
  </si>
  <si>
    <t>1 0.402371436357498169</t>
  </si>
  <si>
    <t>1 0.417975008487701416</t>
  </si>
  <si>
    <t>1 0.431308388710021973</t>
  </si>
  <si>
    <t>1 0.446822792291641235</t>
  </si>
  <si>
    <t>1 0</t>
  </si>
  <si>
    <t>=-8014538.56411538 -</t>
  </si>
  <si>
    <t>=-8013604.08523846 -</t>
  </si>
  <si>
    <t>858.94547767857 -inf</t>
  </si>
  <si>
    <t>.94547767857 -inf</t>
  </si>
  <si>
    <t>8 0.0013025341322645545</t>
  </si>
  <si>
    <t>8 0.0019228179007768631</t>
  </si>
  <si>
    <t>8 0.00308347283862531185</t>
  </si>
  <si>
    <t>8 0.00475059589371085167</t>
  </si>
  <si>
    <t>8 0.00509749725461006165</t>
  </si>
  <si>
    <t>8 0.00741400010883808136</t>
  </si>
  <si>
    <t>8 0.01521332748234272</t>
  </si>
  <si>
    <t>8 0.0157139096409082413</t>
  </si>
  <si>
    <t>8 0.0238836891949176788</t>
  </si>
  <si>
    <t>8 0.0304726343601942062</t>
  </si>
  <si>
    <t>8 0.040761653333902359</t>
  </si>
  <si>
    <t>8 0.0449262708425521851</t>
  </si>
  <si>
    <t>8 0.0481367669999599457</t>
  </si>
  <si>
    <t>8 0.0621970705687999725</t>
  </si>
  <si>
    <t>8 0.0680212005972862244</t>
  </si>
  <si>
    <t>8 0.0752214863896369934</t>
  </si>
  <si>
    <t>8 0.103294424712657928</t>
  </si>
  <si>
    <t>8 0.112925797700881958</t>
  </si>
  <si>
    <t>8 0.128460168838500977</t>
  </si>
  <si>
    <t>8 0.166164025664329529</t>
  </si>
  <si>
    <t>8 0.186668097972869873</t>
  </si>
  <si>
    <t>8 0.232561066746711731</t>
  </si>
  <si>
    <t>8 0.25267636775970459</t>
  </si>
  <si>
    <t>8 0.278352648019790649</t>
  </si>
  <si>
    <t>8 0.300025969743728638</t>
  </si>
  <si>
    <t>8 0.321037203073501587</t>
  </si>
  <si>
    <t>8 0.344859033823013306</t>
  </si>
  <si>
    <t>8 0.36476367712020874</t>
  </si>
  <si>
    <t>8 0.383024305105209351</t>
  </si>
  <si>
    <t>8 0.403311342000961304</t>
  </si>
  <si>
    <t>8 0.403425902128219604</t>
  </si>
  <si>
    <t>8 0.418336689472198486</t>
  </si>
  <si>
    <t>8 0</t>
  </si>
  <si>
    <t>793.42435446428 -inf</t>
  </si>
  <si>
    <t>.42435446428 -inf</t>
  </si>
  <si>
    <t>5 0.00117784005124121904</t>
  </si>
  <si>
    <t>5 0.00190984643995761871</t>
  </si>
  <si>
    <t>5 0.00207214872352778912</t>
  </si>
  <si>
    <t>5 0.00320311472751200199</t>
  </si>
  <si>
    <t>5 0.00501715345308184624</t>
  </si>
  <si>
    <t>5 0.00728434557095170021</t>
  </si>
  <si>
    <t>5 0.0101318284869194031</t>
  </si>
  <si>
    <t>5 0.0154476240277290344</t>
  </si>
  <si>
    <t>5 0.0213555805385112762</t>
  </si>
  <si>
    <t>5 0.0310898516327142715</t>
  </si>
  <si>
    <t>5 0.0395073108375072479</t>
  </si>
  <si>
    <t>5 0.0508304126560688019</t>
  </si>
  <si>
    <t>5 0.0535879731178283691</t>
  </si>
  <si>
    <t>5 0.0683487057685852051</t>
  </si>
  <si>
    <t>5 0.0756081491708755493</t>
  </si>
  <si>
    <t>5 0.0809720754623413086</t>
  </si>
  <si>
    <t>5 0.0873933285474777222</t>
  </si>
  <si>
    <t>5 0.106699712574481964</t>
  </si>
  <si>
    <t>5 0.117462500929832458</t>
  </si>
  <si>
    <t>5 0.12790970504283905</t>
  </si>
  <si>
    <t>5 0.162869080901145935</t>
  </si>
  <si>
    <t>5 0.195237040519714355</t>
  </si>
  <si>
    <t>5 0.240522235631942749</t>
  </si>
  <si>
    <t>5 0.258106112480163574</t>
  </si>
  <si>
    <t>5 0.282538354396820068</t>
  </si>
  <si>
    <t>5 0.304272681474685669</t>
  </si>
  <si>
    <t>5 0.305074542760848999</t>
  </si>
  <si>
    <t>5 0.324698567390441895</t>
  </si>
  <si>
    <t>5 0.348151326179504395</t>
  </si>
  <si>
    <t>5 0.365932852029800415</t>
  </si>
  <si>
    <t>5 0.383841574192047119</t>
  </si>
  <si>
    <t>5 0.404693752527236938</t>
  </si>
  <si>
    <t>5 0.403340369462966919</t>
  </si>
  <si>
    <t>5 0</t>
  </si>
  <si>
    <t>727.90323124999 -inf</t>
  </si>
  <si>
    <t>.90323124999 -inf</t>
  </si>
  <si>
    <t>662.38210803571 -inf</t>
  </si>
  <si>
    <t>.38210803571 -inf</t>
  </si>
  <si>
    <t>5 0.00208810274489223957</t>
  </si>
  <si>
    <t>5 0.00312747410498559475</t>
  </si>
  <si>
    <t>5 0.00468525104224681854</t>
  </si>
  <si>
    <t>5 0.00674015237018465996</t>
  </si>
  <si>
    <t>5 0.00951070059090852737</t>
  </si>
  <si>
    <t>5 0.0140677066519856453</t>
  </si>
  <si>
    <t>5 0.0148943113163113594</t>
  </si>
  <si>
    <t>5 0.0273442436009645462</t>
  </si>
  <si>
    <t>5 0.0364384278655052185</t>
  </si>
  <si>
    <t>5 0.0478922091424465179</t>
  </si>
  <si>
    <t>5 0.0615282431244850159</t>
  </si>
  <si>
    <t>5 0.0656168684363365173</t>
  </si>
  <si>
    <t>5 0.0788062885403633118</t>
  </si>
  <si>
    <t>5 0.0960605964064598083</t>
  </si>
  <si>
    <t>5 0.102517195045948029</t>
  </si>
  <si>
    <t>5 0.107802174985408783</t>
  </si>
  <si>
    <t>5 0.129197835922241211</t>
  </si>
  <si>
    <t>5 0.137095347046852112</t>
  </si>
  <si>
    <t>5 0.146515756845474243</t>
  </si>
  <si>
    <t>5 0.154334098100662231</t>
  </si>
  <si>
    <t>5 0.18483366072177887</t>
  </si>
  <si>
    <t>5 0.199751868844032288</t>
  </si>
  <si>
    <t>5 0.237217888236045837</t>
  </si>
  <si>
    <t>5 0.257091730833053589</t>
  </si>
  <si>
    <t>5 0.252577990293502808</t>
  </si>
  <si>
    <t>5 0.273798346519470215</t>
  </si>
  <si>
    <t>5 0.29633253812789917</t>
  </si>
  <si>
    <t>5 0.312302261590957642</t>
  </si>
  <si>
    <t>5 0.329730838537216187</t>
  </si>
  <si>
    <t>5 0.352251589298248291</t>
  </si>
  <si>
    <t>5 0.349794507026672363</t>
  </si>
  <si>
    <t>596.86098482142 -inf</t>
  </si>
  <si>
    <t>.86098482142 -inf</t>
  </si>
  <si>
    <t>2 0.00190792803186923265</t>
  </si>
  <si>
    <t>2 0.00298504158854484558</t>
  </si>
  <si>
    <t>2 0.00464748870581388474</t>
  </si>
  <si>
    <t>2 0.00497420085594058037</t>
  </si>
  <si>
    <t>2 0.00721623655408620834</t>
  </si>
  <si>
    <t>2 0.00999236106872558594</t>
  </si>
  <si>
    <t>2 0.0147863905876874924</t>
  </si>
  <si>
    <t>2 0.0203351788222789764</t>
  </si>
  <si>
    <t>2 0.0361037179827690125</t>
  </si>
  <si>
    <t>2 0.0448159314692020416</t>
  </si>
  <si>
    <t>2 0.0603540576994419098</t>
  </si>
  <si>
    <t>2 0.0756027102470397949</t>
  </si>
  <si>
    <t>2 0.0791827812790870667</t>
  </si>
  <si>
    <t>2 0.09229317307472229</t>
  </si>
  <si>
    <t>2 0.112506307661533356</t>
  </si>
  <si>
    <t>2 0.1154746413230896</t>
  </si>
  <si>
    <t>2 0.122502036392688751</t>
  </si>
  <si>
    <t>2 0.144340276718139648</t>
  </si>
  <si>
    <t>2 0.154077768325805664</t>
  </si>
  <si>
    <t>2 0.161742568016052246</t>
  </si>
  <si>
    <t>2 0.17236056923866272</t>
  </si>
  <si>
    <t>2 0.198309451341629028</t>
  </si>
  <si>
    <t>2 0.202147752046585083</t>
  </si>
  <si>
    <t>2 0.23131212592124939</t>
  </si>
  <si>
    <t>2 0.249457389116287231</t>
  </si>
  <si>
    <t>2 0.260433286428451538</t>
  </si>
  <si>
    <t>2 0.280717015266418457</t>
  </si>
  <si>
    <t>2 0.303388774394989014</t>
  </si>
  <si>
    <t>2 0.297762542963027954</t>
  </si>
  <si>
    <t>2 0.313053607940673828</t>
  </si>
  <si>
    <t>2 0.333400905132293701</t>
  </si>
  <si>
    <t>2 0</t>
  </si>
  <si>
    <t>531.33986160714 -inf</t>
  </si>
  <si>
    <t>.33986160714 -inf</t>
  </si>
  <si>
    <t>7 0.00203191349282860756</t>
  </si>
  <si>
    <t>7 0.00313827651552855968</t>
  </si>
  <si>
    <t>7 0.00498982379212975502</t>
  </si>
  <si>
    <t>7 0.00718433642759919167</t>
  </si>
  <si>
    <t>7 0.00994428712874650955</t>
  </si>
  <si>
    <t>7 0.014672555960714817</t>
  </si>
  <si>
    <t>7 0.019483666867017746</t>
  </si>
  <si>
    <t>7 0.0258258283138275146</t>
  </si>
  <si>
    <t>7 0.0444517433643341064</t>
  </si>
  <si>
    <t>7 0.0464889295399188995</t>
  </si>
  <si>
    <t>7 0.0745400339365005493</t>
  </si>
  <si>
    <t>7 0.0893598869442939758</t>
  </si>
  <si>
    <t>7 0.0907088667154312134</t>
  </si>
  <si>
    <t>7 0.110254928469657898</t>
  </si>
  <si>
    <t>7 0.130561038851737976</t>
  </si>
  <si>
    <t>7 0.133240416646003723</t>
  </si>
  <si>
    <t>7 0.139873281121253967</t>
  </si>
  <si>
    <t>7 0.155716925859451294</t>
  </si>
  <si>
    <t>7 0.161062374711036682</t>
  </si>
  <si>
    <t>7 0.167195320129394531</t>
  </si>
  <si>
    <t>7 0.190613701939582825</t>
  </si>
  <si>
    <t>7 0.208201766014099121</t>
  </si>
  <si>
    <t>7 0.221978411078453064</t>
  </si>
  <si>
    <t>7 0.238970398902893066</t>
  </si>
  <si>
    <t>7 0.240694865584373474</t>
  </si>
  <si>
    <t>7 0.251493602991104126</t>
  </si>
  <si>
    <t>7 0.270876556634902954</t>
  </si>
  <si>
    <t>7 0.289184689521789551</t>
  </si>
  <si>
    <t>7 0.303763687610626221</t>
  </si>
  <si>
    <t>7 0.29851078987121582</t>
  </si>
  <si>
    <t>7 0</t>
  </si>
  <si>
    <t>465.81873839285 -inf</t>
  </si>
  <si>
    <t>.81873839285 -inf</t>
  </si>
  <si>
    <t>4 0.0030415770597755909</t>
  </si>
  <si>
    <t>4 0.00474861171096563339</t>
  </si>
  <si>
    <t>4 0.00676819588989019394</t>
  </si>
  <si>
    <t>4 0.00945564452558755875</t>
  </si>
  <si>
    <t>4 0.013898191973567009</t>
  </si>
  <si>
    <t>4 0.0193528980016708374</t>
  </si>
  <si>
    <t>4 0.0203507281839847565</t>
  </si>
  <si>
    <t>4 0.0270562637597322464</t>
  </si>
  <si>
    <t>4 0.0460605360567569733</t>
  </si>
  <si>
    <t>4 0.0588337630033493042</t>
  </si>
  <si>
    <t>4 0.088364332914352417</t>
  </si>
  <si>
    <t>4 0.104862034320831299</t>
  </si>
  <si>
    <t>4 0.108596168458461761</t>
  </si>
  <si>
    <t>4 0.128571093082427979</t>
  </si>
  <si>
    <t>4 0.133277490735054016</t>
  </si>
  <si>
    <t>4 0.144750818610191345</t>
  </si>
  <si>
    <t>4 0.166253000497817993</t>
  </si>
  <si>
    <t>4 0.173835977911949158</t>
  </si>
  <si>
    <t>4 0.178368538618087769</t>
  </si>
  <si>
    <t>4 0.183621317148208618</t>
  </si>
  <si>
    <t>4 0.205594390630722046</t>
  </si>
  <si>
    <t>4 0.214758783578872681</t>
  </si>
  <si>
    <t>4 0.227259144186973572</t>
  </si>
  <si>
    <t>4 0.237683579325675964</t>
  </si>
  <si>
    <t>4 0.251225858926773071</t>
  </si>
  <si>
    <t>4 0.266529470682144165</t>
  </si>
  <si>
    <t>4 0.259982287883758545</t>
  </si>
  <si>
    <t>4 0.273283332586288452</t>
  </si>
  <si>
    <t>4 0.29102209210395813</t>
  </si>
  <si>
    <t>4 0.283688902854919434</t>
  </si>
  <si>
    <t>4 0</t>
  </si>
  <si>
    <t>=-8016407.52186923 -</t>
  </si>
  <si>
    <t>400.29761517856 -inf</t>
  </si>
  <si>
    <t>.29761517856 -inf</t>
  </si>
  <si>
    <t>9 0.00195804284885525703</t>
  </si>
  <si>
    <t>9 0.0032723515760153532</t>
  </si>
  <si>
    <t>9 0.00498520815744996071</t>
  </si>
  <si>
    <t>9 0.00719220098108053207</t>
  </si>
  <si>
    <t>9 0.00998994428664445877</t>
  </si>
  <si>
    <t>9 0.0147240906953811646</t>
  </si>
  <si>
    <t>9 0.0202823542058467865</t>
  </si>
  <si>
    <t>9 0.0269782748073339462</t>
  </si>
  <si>
    <t>9 0.0358835794031620026</t>
  </si>
  <si>
    <t>9 0.0568489767611026764</t>
  </si>
  <si>
    <t>9 0.0707539394497871399</t>
  </si>
  <si>
    <t>9 0.103795930743217468</t>
  </si>
  <si>
    <t>9 0.107245802879333496</t>
  </si>
  <si>
    <t>9 0.126719370484352112</t>
  </si>
  <si>
    <t>9 0.140304580330848694</t>
  </si>
  <si>
    <t>9 0.145324528217315674</t>
  </si>
  <si>
    <t>9 0.162845388054847717</t>
  </si>
  <si>
    <t>9 0.182428359985351563</t>
  </si>
  <si>
    <t>9 0.185544773936271667</t>
  </si>
  <si>
    <t>9 0.1915292888879776</t>
  </si>
  <si>
    <t>9 0.198372974991798401</t>
  </si>
  <si>
    <t>9 0.214685514569282532</t>
  </si>
  <si>
    <t>9 0.227810382843017578</t>
  </si>
  <si>
    <t>9 0.239824175834655762</t>
  </si>
  <si>
    <t>9 0.241300851106643677</t>
  </si>
  <si>
    <t>9 0.251636266708374023</t>
  </si>
  <si>
    <t>9 0.264111161231994629</t>
  </si>
  <si>
    <t>9 0.269442051649093628</t>
  </si>
  <si>
    <t>9 0.262241154909133911</t>
  </si>
  <si>
    <t>9 0.279450863599777222</t>
  </si>
  <si>
    <t>9 0.273712217807769775</t>
  </si>
  <si>
    <t>9 0</t>
  </si>
  <si>
    <t>=-8017342.00074615 -</t>
  </si>
  <si>
    <t>334.77649196428 -inf</t>
  </si>
  <si>
    <t>.77649196428 -inf</t>
  </si>
  <si>
    <t>3 0.00216134567745029926</t>
  </si>
  <si>
    <t>3 0.00328211672604084015</t>
  </si>
  <si>
    <t>3 0.0050657796673476696</t>
  </si>
  <si>
    <t>3 0.00950957927852869034</t>
  </si>
  <si>
    <t>3 0.0140272276476025581</t>
  </si>
  <si>
    <t>3 0.0195436719805002213</t>
  </si>
  <si>
    <t>3 0.0258420053869485855</t>
  </si>
  <si>
    <t>3 0.0343676246702671051</t>
  </si>
  <si>
    <t>3 0.0442154109477996826</t>
  </si>
  <si>
    <t>3 0.058840479701757431</t>
  </si>
  <si>
    <t>3 0.0734663084149360657</t>
  </si>
  <si>
    <t>3 0.106440246105194092</t>
  </si>
  <si>
    <t>3 0.125933974981307983</t>
  </si>
  <si>
    <t>3 0.138733789324760437</t>
  </si>
  <si>
    <t>3 0.158400550484657288</t>
  </si>
  <si>
    <t>3 0.160458177328109741</t>
  </si>
  <si>
    <t>3 0.179700121283531189</t>
  </si>
  <si>
    <t>3 0.196576386690139771</t>
  </si>
  <si>
    <t>3 0.199526980519294739</t>
  </si>
  <si>
    <t>3 0.206395477056503296</t>
  </si>
  <si>
    <t>3 0.222941890358924866</t>
  </si>
  <si>
    <t>3 0.226529225707054138</t>
  </si>
  <si>
    <t>3 0.237982392311096191</t>
  </si>
  <si>
    <t>3 0.246451959013938904</t>
  </si>
  <si>
    <t>3 0.252476543188095093</t>
  </si>
  <si>
    <t>3 0.254760235548019409</t>
  </si>
  <si>
    <t>3 0.262329995632171631</t>
  </si>
  <si>
    <t>3 0.266345769166946411</t>
  </si>
  <si>
    <t>3 0.256558269262313843</t>
  </si>
  <si>
    <t>3 0.272107243537902832</t>
  </si>
  <si>
    <t>3 0</t>
  </si>
  <si>
    <t>=-8018276.47962307 -</t>
  </si>
  <si>
    <t>0269.2553687499 -inf</t>
  </si>
  <si>
    <t>9.2553687499 -inf</t>
  </si>
  <si>
    <t>7 0.00310213794000446796</t>
  </si>
  <si>
    <t>7 0.00488753151148557663</t>
  </si>
  <si>
    <t>7 0.00698603037744760513</t>
  </si>
  <si>
    <t>7 0.00964512396603822708</t>
  </si>
  <si>
    <t>7 0.0141827082261443138</t>
  </si>
  <si>
    <t>7 0.0197492353618144989</t>
  </si>
  <si>
    <t>7 0.0270891487598419189</t>
  </si>
  <si>
    <t>7 0.0359742529690265656</t>
  </si>
  <si>
    <t>7 0.0461284108459949493</t>
  </si>
  <si>
    <t>7 0.0732501894235610962</t>
  </si>
  <si>
    <t>7 0.0875636711716651917</t>
  </si>
  <si>
    <t>7 0.122591905295848846</t>
  </si>
  <si>
    <t>7 0.135242477059364319</t>
  </si>
  <si>
    <t>7 0.154786139726638794</t>
  </si>
  <si>
    <t>7 0.158942818641662598</t>
  </si>
  <si>
    <t>7 0.17759433388710022</t>
  </si>
  <si>
    <t>7 0.193943902850151062</t>
  </si>
  <si>
    <t>7 0.198523253202438354</t>
  </si>
  <si>
    <t>7 0.213742718100547791</t>
  </si>
  <si>
    <t>7 0.219376266002655029</t>
  </si>
  <si>
    <t>7 0.237064406275749207</t>
  </si>
  <si>
    <t>7 0.240619823336601257</t>
  </si>
  <si>
    <t>7 0.249454706907272339</t>
  </si>
  <si>
    <t>7 0.254542768001556396</t>
  </si>
  <si>
    <t>7 0.256281733512878418</t>
  </si>
  <si>
    <t>7 0.265598863363265991</t>
  </si>
  <si>
    <t>7 0.255371689796447754</t>
  </si>
  <si>
    <t>7 0.264811187982559204</t>
  </si>
  <si>
    <t>7 0.265954315662384033</t>
  </si>
  <si>
    <t>=-8020145.43737692 -</t>
  </si>
  <si>
    <t>1203.7342455357 -inf</t>
  </si>
  <si>
    <t>3.7342455357 -inf</t>
  </si>
  <si>
    <t>9 0.00322472327388823032</t>
  </si>
  <si>
    <t>9 0.00504265213385224342</t>
  </si>
  <si>
    <t>9 0.00715785939246416092</t>
  </si>
  <si>
    <t>9 0.0102612785995006561</t>
  </si>
  <si>
    <t>9 0.0150368241593241692</t>
  </si>
  <si>
    <t>9 0.0206798501312732697</t>
  </si>
  <si>
    <t>9 0.0272944793105125427</t>
  </si>
  <si>
    <t>9 0.0362345166504383087</t>
  </si>
  <si>
    <t>9 0.0570749267935752869</t>
  </si>
  <si>
    <t>9 0.085472598671913147</t>
  </si>
  <si>
    <t>9 0.103009924292564392</t>
  </si>
  <si>
    <t>9 0.125196829438209534</t>
  </si>
  <si>
    <t>9 0.137728318572044373</t>
  </si>
  <si>
    <t>9 0.157406255602836609</t>
  </si>
  <si>
    <t>9 0.176248729228973389</t>
  </si>
  <si>
    <t>9 0.192467689514160156</t>
  </si>
  <si>
    <t>9 0.210346102714538574</t>
  </si>
  <si>
    <t>9 0.211769819259643555</t>
  </si>
  <si>
    <t>9 0.227735444903373718</t>
  </si>
  <si>
    <t>9 0.232078686356544495</t>
  </si>
  <si>
    <t>9 0.243757829070091248</t>
  </si>
  <si>
    <t>9 0.249525770545005798</t>
  </si>
  <si>
    <t>9 0.259529858827590942</t>
  </si>
  <si>
    <t>9 0.264336168766021729</t>
  </si>
  <si>
    <t>9 0.261480152606964111</t>
  </si>
  <si>
    <t>9 0.268601924180984497</t>
  </si>
  <si>
    <t>9 0.257814079523086548</t>
  </si>
  <si>
    <t>9 0.266993433237075806</t>
  </si>
  <si>
    <t>=-8021079.91625384 -</t>
  </si>
  <si>
    <t>2138.2131223214 -inf</t>
  </si>
  <si>
    <t>8.2131223214 -inf</t>
  </si>
  <si>
    <t>7 0.00224517239257693291</t>
  </si>
  <si>
    <t>7 0.00341786909848451614</t>
  </si>
  <si>
    <t>7 0.00544725079089403152</t>
  </si>
  <si>
    <t>7 0.00770201394334435463</t>
  </si>
  <si>
    <t>7 0.010431031696498394</t>
  </si>
  <si>
    <t>7 0.0154127655550837517</t>
  </si>
  <si>
    <t>7 0.0264190826565027237</t>
  </si>
  <si>
    <t>7 0.0349877253174781799</t>
  </si>
  <si>
    <t>7 0.0447491593658924103</t>
  </si>
  <si>
    <t>7 0.0574056468904018402</t>
  </si>
  <si>
    <t>7 0.0857211872935295105</t>
  </si>
  <si>
    <t>7 0.105885490775108337</t>
  </si>
  <si>
    <t>7 0.137408837676048279</t>
  </si>
  <si>
    <t>7 0.156720101833343506</t>
  </si>
  <si>
    <t>7 0.175316020846366882</t>
  </si>
  <si>
    <t>7 0.189014926552772522</t>
  </si>
  <si>
    <t>7 0.205679625272750854</t>
  </si>
  <si>
    <t>7 0.209902465343475342</t>
  </si>
  <si>
    <t>7 0.225927412509918213</t>
  </si>
  <si>
    <t>7 0.239283427596092224</t>
  </si>
  <si>
    <t>7 0.257374346256256104</t>
  </si>
  <si>
    <t>7 0.259867966175079346</t>
  </si>
  <si>
    <t>7 0.263015389442443848</t>
  </si>
  <si>
    <t>7 0.270913749933242798</t>
  </si>
  <si>
    <t>7 0.274415493011474609</t>
  </si>
  <si>
    <t>7 0.279654771089553833</t>
  </si>
  <si>
    <t>7 0.271603435277938843</t>
  </si>
  <si>
    <t>7 0.268593788146972656</t>
  </si>
  <si>
    <t>=-8022948.87400769 -</t>
  </si>
  <si>
    <t>=-8022014.39513076 -</t>
  </si>
  <si>
    <t>3072.6919991071 -inf</t>
  </si>
  <si>
    <t>2.6919991071 -inf</t>
  </si>
  <si>
    <t>9 0.00251877284608781338</t>
  </si>
  <si>
    <t>9 0.00384932057932019234</t>
  </si>
  <si>
    <t>9 0.00575155764818191528</t>
  </si>
  <si>
    <t>9 0.0102334525436162949</t>
  </si>
  <si>
    <t>9 0.0146568147465586662</t>
  </si>
  <si>
    <t>9 0.020359208807349205</t>
  </si>
  <si>
    <t>9 0.0268468298017978668</t>
  </si>
  <si>
    <t>9 0.0354426465928554535</t>
  </si>
  <si>
    <t>9 0.0453658066689968109</t>
  </si>
  <si>
    <t>9 0.0595549419522285461</t>
  </si>
  <si>
    <t>9 0.0880884155631065369</t>
  </si>
  <si>
    <t>9 0.106234416365623474</t>
  </si>
  <si>
    <t>9 0.153469190001487732</t>
  </si>
  <si>
    <t>9 0.171870693564414978</t>
  </si>
  <si>
    <t>9 0.188573479652404785</t>
  </si>
  <si>
    <t>9 0.191229745745658875</t>
  </si>
  <si>
    <t>9 0.208691805601119995</t>
  </si>
  <si>
    <t>9 0.224408715963363647</t>
  </si>
  <si>
    <t>9 0.237007841467857361</t>
  </si>
  <si>
    <t>9 0.255222022533416748</t>
  </si>
  <si>
    <t>9 0.256792694330215454</t>
  </si>
  <si>
    <t>9 0.269806444644927979</t>
  </si>
  <si>
    <t>9 0.273072570562362671</t>
  </si>
  <si>
    <t>9 0.279398351907730103</t>
  </si>
  <si>
    <t>9 0.281839936971664429</t>
  </si>
  <si>
    <t>9 0.276529848575592041</t>
  </si>
  <si>
    <t>9 0.280943572521209717</t>
  </si>
  <si>
    <t>=-8023883.35288461 -</t>
  </si>
  <si>
    <t>4007.1708758928 -inf</t>
  </si>
  <si>
    <t>7.1708758928 -inf</t>
  </si>
  <si>
    <t>=-8025752.31063846 -</t>
  </si>
  <si>
    <t>=-8024817.83176153 -</t>
  </si>
  <si>
    <t>4941.6497526785 -inf</t>
  </si>
  <si>
    <t>1.6497526785 -inf</t>
  </si>
  <si>
    <t>9 0.00293784169480204582</t>
  </si>
  <si>
    <t>9 0.00404891511425375938</t>
  </si>
  <si>
    <t>9 0.00614775344729423523</t>
  </si>
  <si>
    <t>9 0.00838166102766990662</t>
  </si>
  <si>
    <t>9 0.0113359196111559868</t>
  </si>
  <si>
    <t>9 0.0166389644145965576</t>
  </si>
  <si>
    <t>9 0.0223313178867101669</t>
  </si>
  <si>
    <t>9 0.0290886852890253067</t>
  </si>
  <si>
    <t>9 0.0384552888572216034</t>
  </si>
  <si>
    <t>9 0.0588930025696754456</t>
  </si>
  <si>
    <t>9 0.072679080069065094</t>
  </si>
  <si>
    <t>9 0.104572810232639313</t>
  </si>
  <si>
    <t>9 0.123479306697845459</t>
  </si>
  <si>
    <t>9 0.157023504376411438</t>
  </si>
  <si>
    <t>9 0.175260767340660095</t>
  </si>
  <si>
    <t>9 0.190718799829483032</t>
  </si>
  <si>
    <t>9 0.207961052656173706</t>
  </si>
  <si>
    <t>9 0.223757743835449219</t>
  </si>
  <si>
    <t>9 0.250692874193191528</t>
  </si>
  <si>
    <t>9 0.253643214702606201</t>
  </si>
  <si>
    <t>9 0.265671670436859131</t>
  </si>
  <si>
    <t>9 0.276177585124969482</t>
  </si>
  <si>
    <t>9 0.287584662437438965</t>
  </si>
  <si>
    <t>9 0.288613438606262207</t>
  </si>
  <si>
    <t>9 0.294301152229309082</t>
  </si>
  <si>
    <t>9 0.295614063739776611</t>
  </si>
  <si>
    <t>=-8026686.78951538 -</t>
  </si>
  <si>
    <t>5876.1286294642 -inf</t>
  </si>
  <si>
    <t>6.1286294642 -inf</t>
  </si>
  <si>
    <t>16810.60750625 -inf</t>
  </si>
  <si>
    <t>6810.60750625 -inf</t>
  </si>
  <si>
    <t>0.60750625 -inf</t>
  </si>
  <si>
    <t>2 0.00393864093348383904</t>
  </si>
  <si>
    <t>2 0.00533303758129477501</t>
  </si>
  <si>
    <t>2 0.007702631875872612</t>
  </si>
  <si>
    <t>2 0.0107301762327551842</t>
  </si>
  <si>
    <t>2 0.0174427181482315063</t>
  </si>
  <si>
    <t>2 0.0231813136488199234</t>
  </si>
  <si>
    <t>2 0.0295554492622613907</t>
  </si>
  <si>
    <t>2 0.0388201214373111725</t>
  </si>
  <si>
    <t>2 0.0488631613552570343</t>
  </si>
  <si>
    <t>2 0.0613604933023452759</t>
  </si>
  <si>
    <t>2 0.0770627856254577637</t>
  </si>
  <si>
    <t>2 0.10886179655790329</t>
  </si>
  <si>
    <t>2 0.127315133810043335</t>
  </si>
  <si>
    <t>2 0.173316702246665955</t>
  </si>
  <si>
    <t>2 0.189360529184341431</t>
  </si>
  <si>
    <t>2 0.205363258719444275</t>
  </si>
  <si>
    <t>2 0.220954924821853638</t>
  </si>
  <si>
    <t>2 0.233022332191467285</t>
  </si>
  <si>
    <t>2 0.252786934375762939</t>
  </si>
  <si>
    <t>2 0.264371097087860107</t>
  </si>
  <si>
    <t>2 0.27497139573097229</t>
  </si>
  <si>
    <t>2 0.286106199026107788</t>
  </si>
  <si>
    <t>2 0.300630897283554077</t>
  </si>
  <si>
    <t>2 0.302449285984039307</t>
  </si>
  <si>
    <t>2 0.30492517352104187</t>
  </si>
  <si>
    <t>2 0.305839896202087402</t>
  </si>
  <si>
    <t>=-8029490.22614615 -</t>
  </si>
  <si>
    <t>=-8028555.74726923 -</t>
  </si>
  <si>
    <t>7745.0863830357 -inf</t>
  </si>
  <si>
    <t>5.0863830357 -inf</t>
  </si>
  <si>
    <t>1 0.00429459195584058762</t>
  </si>
  <si>
    <t>1 0.00616789236664772034</t>
  </si>
  <si>
    <t>1 0.00878401845693588257</t>
  </si>
  <si>
    <t>1 0.0111195715144276619</t>
  </si>
  <si>
    <t>1 0.0189849026501178741</t>
  </si>
  <si>
    <t>1 0.024517374113202095</t>
  </si>
  <si>
    <t>1 0.030923105776309967</t>
  </si>
  <si>
    <t>1 0.041519850492477417</t>
  </si>
  <si>
    <t>1 0.0517662428319454193</t>
  </si>
  <si>
    <t>1 0.064195096492767334</t>
  </si>
  <si>
    <t>1 0.0788675472140312195</t>
  </si>
  <si>
    <t>1 0.110529541969299316</t>
  </si>
  <si>
    <t>1 0.128449589014053345</t>
  </si>
  <si>
    <t>1 0.173959672451019287</t>
  </si>
  <si>
    <t>1 0.189734622836112976</t>
  </si>
  <si>
    <t>1 0.20853172242641449</t>
  </si>
  <si>
    <t>1 0.223974496126174927</t>
  </si>
  <si>
    <t>1 0.235681623220443726</t>
  </si>
  <si>
    <t>1 0.252973198890686035</t>
  </si>
  <si>
    <t>1 0.264281660318374634</t>
  </si>
  <si>
    <t>1 0.274255633354187012</t>
  </si>
  <si>
    <t>1 0.285381436347961426</t>
  </si>
  <si>
    <t>1 0.299917906522750854</t>
  </si>
  <si>
    <t>1 0.301447957754135132</t>
  </si>
  <si>
    <t>1 0.303802609443664551</t>
  </si>
  <si>
    <t>=-8030424.70502307 -</t>
  </si>
  <si>
    <t>8679.5652598214 -inf</t>
  </si>
  <si>
    <t>9.5652598214 -inf</t>
  </si>
  <si>
    <t>2 0.005023234523832798</t>
  </si>
  <si>
    <t>2 0.00736102834343910217</t>
  </si>
  <si>
    <t>2 0.010197698138654232</t>
  </si>
  <si>
    <t>2 0.0128554077818989754</t>
  </si>
  <si>
    <t>2 0.0203904267400503159</t>
  </si>
  <si>
    <t>2 0.0259299017488956451</t>
  </si>
  <si>
    <t>2 0.0332782231271266937</t>
  </si>
  <si>
    <t>2 0.0422430075705051422</t>
  </si>
  <si>
    <t>2 0.051930498331785202</t>
  </si>
  <si>
    <t>2 0.064237542450428009</t>
  </si>
  <si>
    <t>2 0.0806170478463172913</t>
  </si>
  <si>
    <t>2 0.112054638564586639</t>
  </si>
  <si>
    <t>2 0.129764348268508911</t>
  </si>
  <si>
    <t>2 0.174794048070907593</t>
  </si>
  <si>
    <t>2 0.190768033266067505</t>
  </si>
  <si>
    <t>2 0.206327661871910095</t>
  </si>
  <si>
    <t>2 0.22174409031867981</t>
  </si>
  <si>
    <t>2 0.23386836051940918</t>
  </si>
  <si>
    <t>2 0.253325849771499634</t>
  </si>
  <si>
    <t>2 0.264484673738479614</t>
  </si>
  <si>
    <t>2 0.274238914251327515</t>
  </si>
  <si>
    <t>2 0.285261809825897217</t>
  </si>
  <si>
    <t>2 0.299278944730758667</t>
  </si>
  <si>
    <t>2 0.300843894481658936</t>
  </si>
  <si>
    <t>9614.0441366071 -inf</t>
  </si>
  <si>
    <t>4.0441366071 -inf</t>
  </si>
  <si>
    <t>1 0.00607598759233951569</t>
  </si>
  <si>
    <t>1 0.0085218893364071846</t>
  </si>
  <si>
    <t>1 0.0113823721185326576</t>
  </si>
  <si>
    <t>1 0.0142454691231250763</t>
  </si>
  <si>
    <t>1 0.0219597704708576202</t>
  </si>
  <si>
    <t>1 0.0286685656756162643</t>
  </si>
  <si>
    <t>1 0.0353131517767906189</t>
  </si>
  <si>
    <t>1 0.0442400388419628143</t>
  </si>
  <si>
    <t>1 0.0539553128182888031</t>
  </si>
  <si>
    <t>1 0.0670849904417991638</t>
  </si>
  <si>
    <t>1 0.0803680121898651123</t>
  </si>
  <si>
    <t>1 0.113797307014465332</t>
  </si>
  <si>
    <t>1 0.131911531090736389</t>
  </si>
  <si>
    <t>1 0.17569752037525177</t>
  </si>
  <si>
    <t>1 0.1916513592004776</t>
  </si>
  <si>
    <t>1 0.207457795739173889</t>
  </si>
  <si>
    <t>1 0.222326576709747314</t>
  </si>
  <si>
    <t>1 0.233967676758766174</t>
  </si>
  <si>
    <t>1 0.25077134370803833</t>
  </si>
  <si>
    <t>1 0.262583881616592407</t>
  </si>
  <si>
    <t>1 0.2728099524974823</t>
  </si>
  <si>
    <t>1 0.284752130508422852</t>
  </si>
  <si>
    <t>1 0.298060148954391479</t>
  </si>
  <si>
    <t>1 0.299140036106109619</t>
  </si>
  <si>
    <t>=-8033228.14165384 -</t>
  </si>
  <si>
    <t>=-8032293.66277692 -</t>
  </si>
  <si>
    <t>0548.5230133928 -inf</t>
  </si>
  <si>
    <t>8.5230133928 -inf</t>
  </si>
  <si>
    <t>2 0.00458215316757559776</t>
  </si>
  <si>
    <t>2 0.00748298736289143562</t>
  </si>
  <si>
    <t>2 0.00986649002879858017</t>
  </si>
  <si>
    <t>2 0.0133368903771042824</t>
  </si>
  <si>
    <t>2 0.0159171037375926971</t>
  </si>
  <si>
    <t>2 0.0237795580178499222</t>
  </si>
  <si>
    <t>2 0.0312317647039890289</t>
  </si>
  <si>
    <t>2 0.0382919013500213623</t>
  </si>
  <si>
    <t>2 0.0464808419346809387</t>
  </si>
  <si>
    <t>2 0.0560828223824501038</t>
  </si>
  <si>
    <t>2 0.0693004131317138672</t>
  </si>
  <si>
    <t>2 0.0824986398220062256</t>
  </si>
  <si>
    <t>2 0.112953551113605499</t>
  </si>
  <si>
    <t>2 0.130925893783569336</t>
  </si>
  <si>
    <t>2 0.17687341570854187</t>
  </si>
  <si>
    <t>2 0.192791357636451721</t>
  </si>
  <si>
    <t>2 0.207685858011245728</t>
  </si>
  <si>
    <t>2 0.222756996750831604</t>
  </si>
  <si>
    <t>2 0.234190210700035095</t>
  </si>
  <si>
    <t>2 0.250746071338653564</t>
  </si>
  <si>
    <t>2 0.262123346328735352</t>
  </si>
  <si>
    <t>2 0.27233007550239563</t>
  </si>
  <si>
    <t>2 0.282186329364776611</t>
  </si>
  <si>
    <t>2 0.29751431941986084</t>
  </si>
  <si>
    <t>2 0.297762095928192139</t>
  </si>
  <si>
    <t>=-8034162.62053076 -</t>
  </si>
  <si>
    <t>1483.0018901785 -inf</t>
  </si>
  <si>
    <t>3.0018901785 -inf</t>
  </si>
  <si>
    <t>1 0.00518926698714494705</t>
  </si>
  <si>
    <t>1 0.00884324777871370316</t>
  </si>
  <si>
    <t>1 0.0116722127422690392</t>
  </si>
  <si>
    <t>1 0.0152015909552574158</t>
  </si>
  <si>
    <t>1 0.0180730968713760376</t>
  </si>
  <si>
    <t>1 0.0225897915661334991</t>
  </si>
  <si>
    <t>1 0.0289836060255765915</t>
  </si>
  <si>
    <t>1 0.0351464264094829559</t>
  </si>
  <si>
    <t>1 0.0490233749151229858</t>
  </si>
  <si>
    <t>1 0.0598780810832977295</t>
  </si>
  <si>
    <t>1 0.0722504779696464539</t>
  </si>
  <si>
    <t>1 0.0852308198809623718</t>
  </si>
  <si>
    <t>1 0.114668801426887512</t>
  </si>
  <si>
    <t>1 0.132678195834159851</t>
  </si>
  <si>
    <t>1 0.160905852913856506</t>
  </si>
  <si>
    <t>1 0.178198918700218201</t>
  </si>
  <si>
    <t>1 0.206840589642524719</t>
  </si>
  <si>
    <t>1 0.223618566989898682</t>
  </si>
  <si>
    <t>1 0.234664499759674072</t>
  </si>
  <si>
    <t>1 0.250795185565948486</t>
  </si>
  <si>
    <t>1 0.25996127724647522</t>
  </si>
  <si>
    <t>1 0.270332306623458862</t>
  </si>
  <si>
    <t>1 0.280418097972869873</t>
  </si>
  <si>
    <t>=-8036031.57828461 -</t>
  </si>
  <si>
    <t>=-8035097.09940769 -</t>
  </si>
  <si>
    <t>2417.4807669642 -inf</t>
  </si>
  <si>
    <t>7.4807669642 -inf</t>
  </si>
  <si>
    <t>5 0.00639889668673276901</t>
  </si>
  <si>
    <t>5 0.0109152011573314667</t>
  </si>
  <si>
    <t>5 0.0144369415938854218</t>
  </si>
  <si>
    <t>5 0.0179408416152000427</t>
  </si>
  <si>
    <t>5 0.0206531751900911331</t>
  </si>
  <si>
    <t>5 0.0253117997199296951</t>
  </si>
  <si>
    <t>5 0.0326523184776306152</t>
  </si>
  <si>
    <t>5 0.0378797724843025208</t>
  </si>
  <si>
    <t>5 0.0463228262960910797</t>
  </si>
  <si>
    <t>5 0.0547215193510055542</t>
  </si>
  <si>
    <t>5 0.0742720365524291992</t>
  </si>
  <si>
    <t>5 0.0882135108113288879</t>
  </si>
  <si>
    <t>5 0.117283575236797333</t>
  </si>
  <si>
    <t>5 0.134821847081184387</t>
  </si>
  <si>
    <t>5 0.163672372698783875</t>
  </si>
  <si>
    <t>5 0.179239794611930847</t>
  </si>
  <si>
    <t>5 0.193891704082489014</t>
  </si>
  <si>
    <t>5 0.22217915952205658</t>
  </si>
  <si>
    <t>5 0.248256191611289978</t>
  </si>
  <si>
    <t>5 0.250095129013061523</t>
  </si>
  <si>
    <t>=-8036966.05716153 -</t>
  </si>
  <si>
    <t>23351.95964375 -inf</t>
  </si>
  <si>
    <t>3351.95964375 -inf</t>
  </si>
  <si>
    <t>1.95964375 -inf</t>
  </si>
  <si>
    <t>4 0.0064426087774336338</t>
  </si>
  <si>
    <t>4 0.00798347312957048416</t>
  </si>
  <si>
    <t>4 0.0125754764303565025</t>
  </si>
  <si>
    <t>4 0.0162177868187427521</t>
  </si>
  <si>
    <t>4 0.0187785625457763672</t>
  </si>
  <si>
    <t>4 0.0237634386867284775</t>
  </si>
  <si>
    <t>4 0.0290523730218410492</t>
  </si>
  <si>
    <t>4 0.0364598222076892853</t>
  </si>
  <si>
    <t>4 0.0415683574974536896</t>
  </si>
  <si>
    <t>4 0.0500254593789577484</t>
  </si>
  <si>
    <t>4 0.0588284879922866821</t>
  </si>
  <si>
    <t>4 0.0678262561559677124</t>
  </si>
  <si>
    <t>4 0.0789856836199760437</t>
  </si>
  <si>
    <t>4 0.118770338594913483</t>
  </si>
  <si>
    <t>4 0.136779949069023132</t>
  </si>
  <si>
    <t>4 0.165628731250762939</t>
  </si>
  <si>
    <t>4 0.178475990891456604</t>
  </si>
  <si>
    <t>4 0.179654404520988464</t>
  </si>
  <si>
    <t>=-8037900.53603846 -</t>
  </si>
  <si>
    <t>4286.4385205357 -inf</t>
  </si>
  <si>
    <t>6.4385205357 -inf</t>
  </si>
  <si>
    <t>3 0.00737787690013647079</t>
  </si>
  <si>
    <t>3 0.00844407826662063599</t>
  </si>
  <si>
    <t>3 0.0141766471788287163</t>
  </si>
  <si>
    <t>3 0.0176008418202400208</t>
  </si>
  <si>
    <t>3 0.0205941330641508102</t>
  </si>
  <si>
    <t>3 0.025079481303691864</t>
  </si>
  <si>
    <t>3 0.0335250496864318848</t>
  </si>
  <si>
    <t>3 0.0381631143391132355</t>
  </si>
  <si>
    <t>3 0.0457806847989559174</t>
  </si>
  <si>
    <t>3 0.0530991479754447937</t>
  </si>
  <si>
    <t>3 0.0616707839071750641</t>
  </si>
  <si>
    <t>3 0.0705205872654914856</t>
  </si>
  <si>
    <t>3 0.0837294310331344604</t>
  </si>
  <si>
    <t>3 0.108672209084033966</t>
  </si>
  <si>
    <t>3 0.122293181717395782</t>
  </si>
  <si>
    <t>3 0.15006662905216217</t>
  </si>
  <si>
    <t>3 0.165628731250762939</t>
  </si>
  <si>
    <t>=-8038835.01491538 -</t>
  </si>
  <si>
    <t>5220.9173973214 -inf</t>
  </si>
  <si>
    <t>0.9173973214 -inf</t>
  </si>
  <si>
    <t>7 0.00814483128488063812</t>
  </si>
  <si>
    <t>7 0.0106923514977097511</t>
  </si>
  <si>
    <t>7 0.016714196652173996</t>
  </si>
  <si>
    <t>7 0.0207942947745323181</t>
  </si>
  <si>
    <t>7 0.0239206906408071518</t>
  </si>
  <si>
    <t>7 0.0294457264244556427</t>
  </si>
  <si>
    <t>7 0.0331395938992500305</t>
  </si>
  <si>
    <t>7 0.0380944609642028809</t>
  </si>
  <si>
    <t>7 0.0442292727530002594</t>
  </si>
  <si>
    <t>7 0.0580610036849975586</t>
  </si>
  <si>
    <t>7 0.0660819634795188904</t>
  </si>
  <si>
    <t>7 0.0747766271233558655</t>
  </si>
  <si>
    <t>7 0.0873215273022651672</t>
  </si>
  <si>
    <t>7 0.111194193363189697</t>
  </si>
  <si>
    <t>7 0.123888574540615082</t>
  </si>
  <si>
    <t>7 0.141346678137779236</t>
  </si>
  <si>
    <t>=-8040703.97266923 -</t>
  </si>
  <si>
    <t>6155.3962741071 -inf</t>
  </si>
  <si>
    <t>5.3962741071 -inf</t>
  </si>
  <si>
    <t>6 0.00916985701769590378</t>
  </si>
  <si>
    <t>6 0.0130062969401478767</t>
  </si>
  <si>
    <t>6 0.0199233777821063995</t>
  </si>
  <si>
    <t>6 0.0242811944335699081</t>
  </si>
  <si>
    <t>6 0.0282324645668268204</t>
  </si>
  <si>
    <t>6 0.0319190472364425659</t>
  </si>
  <si>
    <t>6 0.0374662876129150391</t>
  </si>
  <si>
    <t>6 0.0416756048798561096</t>
  </si>
  <si>
    <t>6 0.0502406507730484009</t>
  </si>
  <si>
    <t>6 0.0577595159411430359</t>
  </si>
  <si>
    <t>6 0.0632342547178268433</t>
  </si>
  <si>
    <t>6 0.072783246636390686</t>
  </si>
  <si>
    <t>6 0.0812556594610214233</t>
  </si>
  <si>
    <t>6 0.102624312043190002</t>
  </si>
  <si>
    <t>6 0.115123286843299866</t>
  </si>
  <si>
    <t>6 0.12558118999004364</t>
  </si>
  <si>
    <t>6 0</t>
  </si>
  <si>
    <t>=-8041638.45154615 -</t>
  </si>
  <si>
    <t>7089.8751508928 -inf</t>
  </si>
  <si>
    <t>9.8751508928 -inf</t>
  </si>
  <si>
    <t>4 0.0114190429449081421</t>
  </si>
  <si>
    <t>4 0.0145640969276428223</t>
  </si>
  <si>
    <t>4 0.0212760847061872482</t>
  </si>
  <si>
    <t>4 0.0245532672852277756</t>
  </si>
  <si>
    <t>4 0.0309530384838581085</t>
  </si>
  <si>
    <t>4 0.0363181792199611664</t>
  </si>
  <si>
    <t>4 0.041655372828245163</t>
  </si>
  <si>
    <t>4 0.0466354899108409882</t>
  </si>
  <si>
    <t>4 0.0554522797465324402</t>
  </si>
  <si>
    <t>4 0.0625999867916107178</t>
  </si>
  <si>
    <t>4 0.0679064169526100159</t>
  </si>
  <si>
    <t>4 0.0769076496362686157</t>
  </si>
  <si>
    <t>4 0.0840026140213012695</t>
  </si>
  <si>
    <t>4 0.0947778299450874329</t>
  </si>
  <si>
    <t>4 0.106332086026668549</t>
  </si>
  <si>
    <t>4 0.111684255301952362</t>
  </si>
  <si>
    <t>=-8042572.93042307 -</t>
  </si>
  <si>
    <t>8024.3540276785 -inf</t>
  </si>
  <si>
    <t>4.3540276785 -inf</t>
  </si>
  <si>
    <t>3 0.0121608301997184753</t>
  </si>
  <si>
    <t>3 0.0152042526751756668</t>
  </si>
  <si>
    <t>3 0.0221768338233232498</t>
  </si>
  <si>
    <t>3 0.0291237067431211472</t>
  </si>
  <si>
    <t>3 0.0349551588296890259</t>
  </si>
  <si>
    <t>3 0.0394787974655628204</t>
  </si>
  <si>
    <t>3 0.0436264984309673309</t>
  </si>
  <si>
    <t>3 0.0491328537464141846</t>
  </si>
  <si>
    <t>3 0.0564176067709922791</t>
  </si>
  <si>
    <t>3 0.060256320983171463</t>
  </si>
  <si>
    <t>3 0.0668515563011169434</t>
  </si>
  <si>
    <t>3 0.0752424672245979309</t>
  </si>
  <si>
    <t>3 0.082157820463180542</t>
  </si>
  <si>
    <t>3 0.0882999524474143982</t>
  </si>
  <si>
    <t>3 0.0984955653548240662</t>
  </si>
  <si>
    <t>8958.8329044642 -inf</t>
  </si>
  <si>
    <t>8.8329044642 -inf</t>
  </si>
  <si>
    <t>7 0.0136080114170908928</t>
  </si>
  <si>
    <t>7 0.0169634558260440826</t>
  </si>
  <si>
    <t>7 0.0259325914084911346</t>
  </si>
  <si>
    <t>7 0.0317048542201519012</t>
  </si>
  <si>
    <t>7 0.0375267788767814636</t>
  </si>
  <si>
    <t>7 0.0405376069247722626</t>
  </si>
  <si>
    <t>7 0.0461439080536365509</t>
  </si>
  <si>
    <t>7 0.0522444769740104675</t>
  </si>
  <si>
    <t>7 0.05846419557929039</t>
  </si>
  <si>
    <t>7 0.0643011182546615601</t>
  </si>
  <si>
    <t>7 0.0670852288603782654</t>
  </si>
  <si>
    <t>7 0.0745479539036750793</t>
  </si>
  <si>
    <t>7 0.0794105976819992065</t>
  </si>
  <si>
    <t>7 0.0917212814092636108</t>
  </si>
  <si>
    <t>=-8044441.88817692 -</t>
  </si>
  <si>
    <t>9893.3117812499 -inf</t>
  </si>
  <si>
    <t>3.3117812499 -inf</t>
  </si>
  <si>
    <t>6 0.0094842221587896347</t>
  </si>
  <si>
    <t>6 0.0154543062672019005</t>
  </si>
  <si>
    <t>6 0.0207409970462322235</t>
  </si>
  <si>
    <t>6 0.0285465512424707413</t>
  </si>
  <si>
    <t>6 0.034158024936914444</t>
  </si>
  <si>
    <t>6 0.0381708145141601563</t>
  </si>
  <si>
    <t>6 0.0421360954642295837</t>
  </si>
  <si>
    <t>6 0.0486648529767990112</t>
  </si>
  <si>
    <t>6 0.0561907067894935608</t>
  </si>
  <si>
    <t>6 0.06128731369972229</t>
  </si>
  <si>
    <t>6 0.0655814707279205322</t>
  </si>
  <si>
    <t>6 0.072872452437877655</t>
  </si>
  <si>
    <t>6 0.0772640183568000793</t>
  </si>
  <si>
    <t>6 0.0799027532339096069</t>
  </si>
  <si>
    <t>6 0.0833854526281356812</t>
  </si>
  <si>
    <t>=-8045376.36705384 -</t>
  </si>
  <si>
    <t>0827.7906580357 -inf</t>
  </si>
  <si>
    <t>7.7906580357 -inf</t>
  </si>
  <si>
    <t>5 0.0101745324209332466</t>
  </si>
  <si>
    <t>5 0.0176514685153961182</t>
  </si>
  <si>
    <t>5 0.0220684967935085297</t>
  </si>
  <si>
    <t>5 0.0293164346367120743</t>
  </si>
  <si>
    <t>5 0.0352225899696350098</t>
  </si>
  <si>
    <t>5 0.0414071343839168549</t>
  </si>
  <si>
    <t>5 0.0472447723150253296</t>
  </si>
  <si>
    <t>5 0.0530162379145622253</t>
  </si>
  <si>
    <t>5 0.0574367232620716095</t>
  </si>
  <si>
    <t>5 0.0625208392739295959</t>
  </si>
  <si>
    <t>5 0.066350109875202179</t>
  </si>
  <si>
    <t>5 0.0717300251126289368</t>
  </si>
  <si>
    <t>5 0.0776793360710144043</t>
  </si>
  <si>
    <t>5 0.0781591832637786865</t>
  </si>
  <si>
    <t>=-8046310.84593076 -</t>
  </si>
  <si>
    <t>1762.2695348214 -inf</t>
  </si>
  <si>
    <t>2.2695348214 -inf</t>
  </si>
  <si>
    <t>9 0.0107422629371285439</t>
  </si>
  <si>
    <t>9 0.0176705624908208847</t>
  </si>
  <si>
    <t>9 0.0219572838395833969</t>
  </si>
  <si>
    <t>9 0.0322487317025661469</t>
  </si>
  <si>
    <t>9 0.0383106879889965057</t>
  </si>
  <si>
    <t>9 0.0419596321880817413</t>
  </si>
  <si>
    <t>9 0.0495588146150112152</t>
  </si>
  <si>
    <t>9 0.0543711259961128235</t>
  </si>
  <si>
    <t>9 0.0593427978456020355</t>
  </si>
  <si>
    <t>9 0.0629681721329689026</t>
  </si>
  <si>
    <t>9 0.0690020471811294556</t>
  </si>
  <si>
    <t>9 0.0726307779550552368</t>
  </si>
  <si>
    <t>9 0.0772424861788749695</t>
  </si>
  <si>
    <t>9 0.0803199037909507751</t>
  </si>
  <si>
    <t>=-8047245.32480769 -</t>
  </si>
  <si>
    <t>2696.7484116071 -inf</t>
  </si>
  <si>
    <t>6.7484116071 -inf</t>
  </si>
  <si>
    <t>8 0.00929618813097476959</t>
  </si>
  <si>
    <t>8 0.0117212887853384018</t>
  </si>
  <si>
    <t>8 0.0190461892634630203</t>
  </si>
  <si>
    <t>8 0.0231538861989974976</t>
  </si>
  <si>
    <t>8 0.0340838655829429626</t>
  </si>
  <si>
    <t>8 0.0383494868874549866</t>
  </si>
  <si>
    <t>8 0.0431809350848197937</t>
  </si>
  <si>
    <t>8 0.0497981943190097809</t>
  </si>
  <si>
    <t>8 0.0549652427434921265</t>
  </si>
  <si>
    <t>8 0.0597036369144916534</t>
  </si>
  <si>
    <t>8 0.0643718764185905457</t>
  </si>
  <si>
    <t>8 0.0701413750648498535</t>
  </si>
  <si>
    <t>8 0.0735541507601737976</t>
  </si>
  <si>
    <t>8 0.0773761719465255737</t>
  </si>
  <si>
    <t>8 0.0794596299529075623</t>
  </si>
  <si>
    <t>=-8048179.80368461 -</t>
  </si>
  <si>
    <t>3631.2272883928 -inf</t>
  </si>
  <si>
    <t>1.2272883928 -inf</t>
  </si>
  <si>
    <t>6 0.00932772830128669739</t>
  </si>
  <si>
    <t>6 0.0128250299021601677</t>
  </si>
  <si>
    <t>6 0.0214471537619829178</t>
  </si>
  <si>
    <t>6 0.0255583412945270538</t>
  </si>
  <si>
    <t>6 0.0339425504207611084</t>
  </si>
  <si>
    <t>6 0.039751984179019928</t>
  </si>
  <si>
    <t>6 0.0441070869565010071</t>
  </si>
  <si>
    <t>6 0.0513527132570743561</t>
  </si>
  <si>
    <t>6 0.0578100904822349548</t>
  </si>
  <si>
    <t>6 0.0618129484355449677</t>
  </si>
  <si>
    <t>6 0.0672123581171035767</t>
  </si>
  <si>
    <t>6 0.0713003426790237427</t>
  </si>
  <si>
    <t>6 0.0734406560659408569</t>
  </si>
  <si>
    <t>6 0.0785751640796661377</t>
  </si>
  <si>
    <t>6 0.0800969749689102173</t>
  </si>
  <si>
    <t>=-8049114.28256153 -</t>
  </si>
  <si>
    <t>4565.7061651785 -inf</t>
  </si>
  <si>
    <t>5.7061651785 -inf</t>
  </si>
  <si>
    <t>1 0.0103586083278059959</t>
  </si>
  <si>
    <t>1 0.013755512423813343</t>
  </si>
  <si>
    <t>1 0.0215118862688541412</t>
  </si>
  <si>
    <t>1 0.0256500635296106339</t>
  </si>
  <si>
    <t>1 0.0354692861437797546</t>
  </si>
  <si>
    <t>1 0.0405685156583786011</t>
  </si>
  <si>
    <t>1 0.046897590160369873</t>
  </si>
  <si>
    <t>1 0.0537021681666374207</t>
  </si>
  <si>
    <t>1 0.0588881522417068481</t>
  </si>
  <si>
    <t>1 0.0630691125988960266</t>
  </si>
  <si>
    <t>1 0.0677906125783920288</t>
  </si>
  <si>
    <t>1 0.0715576633810997009</t>
  </si>
  <si>
    <t>1 0.0759074687957763672</t>
  </si>
  <si>
    <t>1 0.0784028396010398865</t>
  </si>
  <si>
    <t>1 0.0786373317241668701</t>
  </si>
  <si>
    <t>=-8050048.76143846 -</t>
  </si>
  <si>
    <t>5500.1850419642 -inf</t>
  </si>
  <si>
    <t>0.1850419642 -inf</t>
  </si>
  <si>
    <t>9 0.00811505503952503204</t>
  </si>
  <si>
    <t>9 0.0104741686955094337</t>
  </si>
  <si>
    <t>9 0.0138950953260064125</t>
  </si>
  <si>
    <t>9 0.0204621274024248123</t>
  </si>
  <si>
    <t>9 0.0275939349085092545</t>
  </si>
  <si>
    <t>9 0.0365889891982078552</t>
  </si>
  <si>
    <t>9 0.0421679504215717316</t>
  </si>
  <si>
    <t>9 0.0484036765992641449</t>
  </si>
  <si>
    <t>9 0.0528828948736190796</t>
  </si>
  <si>
    <t>9 0.056820996105670929</t>
  </si>
  <si>
    <t>9 0.0639734193682670593</t>
  </si>
  <si>
    <t>9 0.0686084628105163574</t>
  </si>
  <si>
    <t>9 0.0721759796142578125</t>
  </si>
  <si>
    <t>9 0.0760159268975257874</t>
  </si>
  <si>
    <t>9 0.0761760100722312927</t>
  </si>
  <si>
    <t>9 0.0785916000604629517</t>
  </si>
  <si>
    <t>=-8050983.24031538 -</t>
  </si>
  <si>
    <t>6434.6639187499 -inf</t>
  </si>
  <si>
    <t>4.6639187499 -inf</t>
  </si>
  <si>
    <t>8 0.00829991791397333145</t>
  </si>
  <si>
    <t>8 0.0109099829569458961</t>
  </si>
  <si>
    <t>8 0.0141912410035729408</t>
  </si>
  <si>
    <t>8 0.0220521073788404465</t>
  </si>
  <si>
    <t>8 0.0264817345887422562</t>
  </si>
  <si>
    <t>8 0.0368549786508083344</t>
  </si>
  <si>
    <t>8 0.0423795953392982483</t>
  </si>
  <si>
    <t>8 0.0485846921801567078</t>
  </si>
  <si>
    <t>8 0.052997242659330368</t>
  </si>
  <si>
    <t>8 0.0583230704069137573</t>
  </si>
  <si>
    <t>8 0.0628323182463645935</t>
  </si>
  <si>
    <t>8 0.0677669420838356018</t>
  </si>
  <si>
    <t>8 0.07119017094373703</t>
  </si>
  <si>
    <t>8 0.0747878178954124451</t>
  </si>
  <si>
    <t>8 0.0767533779144287109</t>
  </si>
  <si>
    <t>8 0.0767367333173751831</t>
  </si>
  <si>
    <t>7369.1427955357 -inf</t>
  </si>
  <si>
    <t>9.1427955357 -inf</t>
  </si>
  <si>
    <t>7 0.00819088798016309738</t>
  </si>
  <si>
    <t>7 0.0106032788753509521</t>
  </si>
  <si>
    <t>7 0.0159210748970508575</t>
  </si>
  <si>
    <t>7 0.0224110968410968781</t>
  </si>
  <si>
    <t>7 0.0269372127950191498</t>
  </si>
  <si>
    <t>7 0.0357552208006381989</t>
  </si>
  <si>
    <t>7 0.0428612492978572845</t>
  </si>
  <si>
    <t>7 0.0506004579365253448</t>
  </si>
  <si>
    <t>7 0.0547078400850296021</t>
  </si>
  <si>
    <t>7 0.0598916038870811462</t>
  </si>
  <si>
    <t>7 0.0641582682728767395</t>
  </si>
  <si>
    <t>7 0.0679026171565055847</t>
  </si>
  <si>
    <t>7 0.0710133612155914307</t>
  </si>
  <si>
    <t>7 0.0744595900177955627</t>
  </si>
  <si>
    <t>7 0.0761060118675231934</t>
  </si>
  <si>
    <t>7 0.0762608572840690613</t>
  </si>
  <si>
    <t>8303.6216723214 -inf</t>
  </si>
  <si>
    <t>3.6216723214 -inf</t>
  </si>
  <si>
    <t>1 0.00653777970001101494</t>
  </si>
  <si>
    <t>1 0.00958108995109796524</t>
  </si>
  <si>
    <t>1 0.0121761504560709</t>
  </si>
  <si>
    <t>1 0.0157987400889396667</t>
  </si>
  <si>
    <t>1 0.0236460734158754349</t>
  </si>
  <si>
    <t>1 0.0277951378375291824</t>
  </si>
  <si>
    <t>1 0.0381902307271957397</t>
  </si>
  <si>
    <t>1 0.0435466021299362183</t>
  </si>
  <si>
    <t>1 0.0493421554565429688</t>
  </si>
  <si>
    <t>1 0.0540970899164676666</t>
  </si>
  <si>
    <t>1 0.0581733621656894684</t>
  </si>
  <si>
    <t>1 0.0631310269236564636</t>
  </si>
  <si>
    <t>1 0.0677319169044494629</t>
  </si>
  <si>
    <t>1 0.0708365514874458313</t>
  </si>
  <si>
    <t>1 0.0724686086177825928</t>
  </si>
  <si>
    <t>1 0.0741875991225242615</t>
  </si>
  <si>
    <t>=-8052852.19806923 -</t>
  </si>
  <si>
    <t>9238.1005491071 -inf</t>
  </si>
  <si>
    <t>8.1005491071 -inf</t>
  </si>
  <si>
    <t>=-8053786.67694615 -</t>
  </si>
  <si>
    <t>0172.5794258928 -inf</t>
  </si>
  <si>
    <t>2.5794258928 -inf</t>
  </si>
  <si>
    <t>8 0.00737188709899783134</t>
  </si>
  <si>
    <t>8 0.0112547045573592186</t>
  </si>
  <si>
    <t>8 0.0144490525126457214</t>
  </si>
  <si>
    <t>8 0.0174835342913866043</t>
  </si>
  <si>
    <t>8 0.0242186076939105988</t>
  </si>
  <si>
    <t>8 0.028996707871556282</t>
  </si>
  <si>
    <t>8 0.0410776399075984955</t>
  </si>
  <si>
    <t>8 0.0454235225915908813</t>
  </si>
  <si>
    <t>8 0.0496259219944477081</t>
  </si>
  <si>
    <t>8 0.0534162595868110657</t>
  </si>
  <si>
    <t>8 0.0560196936130523682</t>
  </si>
  <si>
    <t>8 0.0601873956620693207</t>
  </si>
  <si>
    <t>8 0.0637973770499229431</t>
  </si>
  <si>
    <t>8 0.0663846433162689209</t>
  </si>
  <si>
    <t>8 0.0660995990037918091</t>
  </si>
  <si>
    <t>=-8054721.15582307 -</t>
  </si>
  <si>
    <t>1107.0583026785 -inf</t>
  </si>
  <si>
    <t>7.0583026785 -inf</t>
  </si>
  <si>
    <t>3 0.00648093968629837036</t>
  </si>
  <si>
    <t>3 0.0081223808228969574</t>
  </si>
  <si>
    <t>3 0.0117834899574518204</t>
  </si>
  <si>
    <t>3 0.014619843102991581</t>
  </si>
  <si>
    <t>3 0.0193712171167135239</t>
  </si>
  <si>
    <t>3 0.0259063150733709335</t>
  </si>
  <si>
    <t>3 0.0309604182839393616</t>
  </si>
  <si>
    <t>3 0.0427185595035552979</t>
  </si>
  <si>
    <t>3 0.047100558876991272</t>
  </si>
  <si>
    <t>3 0.0510954335331916809</t>
  </si>
  <si>
    <t>3 0.0537318289279937744</t>
  </si>
  <si>
    <t>3 0.0584970824420452118</t>
  </si>
  <si>
    <t>3 0.0588737763464450836</t>
  </si>
  <si>
    <t>3 0.0621742680668830872</t>
  </si>
  <si>
    <t>3 0.0640221089124679565</t>
  </si>
  <si>
    <t>3 0.062933310866355896</t>
  </si>
  <si>
    <t>2041.5371794642 -inf</t>
  </si>
  <si>
    <t>1.5371794642 -inf</t>
  </si>
  <si>
    <t>1 0.00702929729595780373</t>
  </si>
  <si>
    <t>1 0.0096912141889333725</t>
  </si>
  <si>
    <t>1 0.0137721924111247063</t>
  </si>
  <si>
    <t>1 0.0161463804543018341</t>
  </si>
  <si>
    <t>1 0.0213044155389070511</t>
  </si>
  <si>
    <t>1 0.0293275024741888046</t>
  </si>
  <si>
    <t>1 0.0346525609493255615</t>
  </si>
  <si>
    <t>1 0.045390736311674118</t>
  </si>
  <si>
    <t>1 0.051254667341709137</t>
  </si>
  <si>
    <t>1 0.0528907701373100281</t>
  </si>
  <si>
    <t>1 0.0540308095514774323</t>
  </si>
  <si>
    <t>1 0.0577436089515686035</t>
  </si>
  <si>
    <t>1 0.0598374642431735992</t>
  </si>
  <si>
    <t>1 0.0606217868626117706</t>
  </si>
  <si>
    <t>1 0.0621088407933712006</t>
  </si>
  <si>
    <t>=-8056590.11357692 -</t>
  </si>
  <si>
    <t>2976.0160562499 -inf</t>
  </si>
  <si>
    <t>6.0160562499 -inf</t>
  </si>
  <si>
    <t>=-8057524.59245384 -</t>
  </si>
  <si>
    <t>3910.4949330357 -inf</t>
  </si>
  <si>
    <t>0.4949330357 -inf</t>
  </si>
  <si>
    <t>4 0.00829028338193893433</t>
  </si>
  <si>
    <t>4 0.0102590871974825859</t>
  </si>
  <si>
    <t>4 0.0152677623555064201</t>
  </si>
  <si>
    <t>4 0.0185686498880386353</t>
  </si>
  <si>
    <t>4 0.0226914640516042709</t>
  </si>
  <si>
    <t>4 0.0292292796075344086</t>
  </si>
  <si>
    <t>4 0.0407220609486103058</t>
  </si>
  <si>
    <t>4 0.0456931367516517639</t>
  </si>
  <si>
    <t>4 0.0548477210104465485</t>
  </si>
  <si>
    <t>4 0.0607730261981487274</t>
  </si>
  <si>
    <t>4 0.0619834847748279572</t>
  </si>
  <si>
    <t>4 0.0598632320761680603</t>
  </si>
  <si>
    <t>4 0.0598510652780532837</t>
  </si>
  <si>
    <t>4 0.0578627176582813263</t>
  </si>
  <si>
    <t>4 0.0548367686569690704</t>
  </si>
  <si>
    <t>=-8058459.07133076 -</t>
  </si>
  <si>
    <t>4844.9738098214 -inf</t>
  </si>
  <si>
    <t>4.9738098214 -inf</t>
  </si>
  <si>
    <t>3 0.00960423145443201065</t>
  </si>
  <si>
    <t>3 0.0131167341023683548</t>
  </si>
  <si>
    <t>3 0.019335474818944931</t>
  </si>
  <si>
    <t>3 0.0204999074339866638</t>
  </si>
  <si>
    <t>3 0.0291895400732755661</t>
  </si>
  <si>
    <t>3 0.036687895655632019</t>
  </si>
  <si>
    <t>3 0.0475661754608154297</t>
  </si>
  <si>
    <t>3 0.0542659424245357513</t>
  </si>
  <si>
    <t>3 0.0666687339544296265</t>
  </si>
  <si>
    <t>3 0.0693261027336120605</t>
  </si>
  <si>
    <t>3 0.0723473280668258667</t>
  </si>
  <si>
    <t>3 0.0650192052125930786</t>
  </si>
  <si>
    <t>3 0.0598632320761680603</t>
  </si>
  <si>
    <t>3 0.0565819181501865387</t>
  </si>
  <si>
    <t>=-8059393.55020769 -</t>
  </si>
  <si>
    <t>5779.4526866071 -inf</t>
  </si>
  <si>
    <t>9.4526866071 -inf</t>
  </si>
  <si>
    <t>2 0.0123817240819334984</t>
  </si>
  <si>
    <t>2 0.0176732391119003296</t>
  </si>
  <si>
    <t>2 0.0224423091858625412</t>
  </si>
  <si>
    <t>2 0.0264858584851026535</t>
  </si>
  <si>
    <t>2 0.0379358008503913879</t>
  </si>
  <si>
    <t>2 0.0463182926177978516</t>
  </si>
  <si>
    <t>2 0.0583582445979118347</t>
  </si>
  <si>
    <t>2 0.0702484026551246643</t>
  </si>
  <si>
    <t>2 0.0786473825573921204</t>
  </si>
  <si>
    <t>2 0.079938836395740509</t>
  </si>
  <si>
    <t>2 0.0786870568990707397</t>
  </si>
  <si>
    <t>2 0.0684887245297431946</t>
  </si>
  <si>
    <t>2 0.059489566832780838</t>
  </si>
  <si>
    <t>=-8060328.02908461 -</t>
  </si>
  <si>
    <t>6713.9315633928 -inf</t>
  </si>
  <si>
    <t>6 0.0113642197102308273</t>
  </si>
  <si>
    <t>6 0.0148100648075342178</t>
  </si>
  <si>
    <t>6 0.0214244071394205093</t>
  </si>
  <si>
    <t>6 0.0279344618320465088</t>
  </si>
  <si>
    <t>6 0.0357152260839939117</t>
  </si>
  <si>
    <t>6 0.0483545437455177307</t>
  </si>
  <si>
    <t>6 0.0553322508931159973</t>
  </si>
  <si>
    <t>6 0.0715586468577384949</t>
  </si>
  <si>
    <t>6 0.0791898146271705627</t>
  </si>
  <si>
    <t>6 0.0897021070122718811</t>
  </si>
  <si>
    <t>6 0.09120216965675354</t>
  </si>
  <si>
    <t>=-8061262.50796153 -</t>
  </si>
  <si>
    <t>3.9315633928 -inf</t>
  </si>
  <si>
    <t>7648.4104401785 -inf</t>
  </si>
  <si>
    <t>5 0.0163562707602977753</t>
  </si>
  <si>
    <t>5 0.0207432135939598083</t>
  </si>
  <si>
    <t>5 0.0302747506648302078</t>
  </si>
  <si>
    <t>5 0.0347185768187046051</t>
  </si>
  <si>
    <t>5 0.0473330505192279816</t>
  </si>
  <si>
    <t>5 0.06319456547498703</t>
  </si>
  <si>
    <t>5 0.0640364289283752441</t>
  </si>
  <si>
    <t>5 0.0839663967490196228</t>
  </si>
  <si>
    <t>5 0.0933709666132926941</t>
  </si>
  <si>
    <t>5 0.106930673122406006</t>
  </si>
  <si>
    <t>5 0.112050868570804596</t>
  </si>
  <si>
    <t>=-8062196.98683846 -</t>
  </si>
  <si>
    <t>8.4104401785 -inf</t>
  </si>
  <si>
    <t>8582.8893169642 -inf</t>
  </si>
  <si>
    <t>4 0.0200238898396492004</t>
  </si>
  <si>
    <t>4 0.0292896032333374023</t>
  </si>
  <si>
    <t>4 0.0347209833562374115</t>
  </si>
  <si>
    <t>4 0.0422907397150993347</t>
  </si>
  <si>
    <t>4 0.0567420348525047302</t>
  </si>
  <si>
    <t>4 0.0664451122283935547</t>
  </si>
  <si>
    <t>4 0.0812781080603599548</t>
  </si>
  <si>
    <t>4 0.101618647575378418</t>
  </si>
  <si>
    <t>4 0.113614238798618317</t>
  </si>
  <si>
    <t>4 0.125908583402633667</t>
  </si>
  <si>
    <t>4 0.130478963255882263</t>
  </si>
  <si>
    <t>=-8063131.46571538 -</t>
  </si>
  <si>
    <t>2.8893169642 -inf</t>
  </si>
  <si>
    <t>9517.3681937499 -inf</t>
  </si>
  <si>
    <t>2 0.0210059750825166702</t>
  </si>
  <si>
    <t>2 0.0260521005839109421</t>
  </si>
  <si>
    <t>2 0.0342741794884204865</t>
  </si>
  <si>
    <t>2 0.0411745421588420868</t>
  </si>
  <si>
    <t>2 0.055987190455198288</t>
  </si>
  <si>
    <t>2 0.0744054317474365234</t>
  </si>
  <si>
    <t>2 0.0845580995082855225</t>
  </si>
  <si>
    <t>2 0.100561864674091339</t>
  </si>
  <si>
    <t>2 0.112423531711101532</t>
  </si>
  <si>
    <t>2 0.135696530342102051</t>
  </si>
  <si>
    <t>2 0.14639812707901001</t>
  </si>
  <si>
    <t>2 0.151399880647659302</t>
  </si>
  <si>
    <t>7.3681937499 -inf</t>
  </si>
  <si>
    <t>0451.8470705357 -inf</t>
  </si>
  <si>
    <t>6 0.0208650510758161545</t>
  </si>
  <si>
    <t>6 0.0338523052632808685</t>
  </si>
  <si>
    <t>6 0.0477524697780609131</t>
  </si>
  <si>
    <t>6 0.0552533753216266632</t>
  </si>
  <si>
    <t>6 0.0735008940100669861</t>
  </si>
  <si>
    <t>6 0.0835239440202713013</t>
  </si>
  <si>
    <t>6 0.0961607545614242554</t>
  </si>
  <si>
    <t>6 0.119082242250442505</t>
  </si>
  <si>
    <t>6 0.134197011590003967</t>
  </si>
  <si>
    <t>6 0.16206638514995575</t>
  </si>
  <si>
    <t>6 0.173323377966880798</t>
  </si>
  <si>
    <t>6 0.177268803119659424</t>
  </si>
  <si>
    <t>1.8470705357 -inf</t>
  </si>
  <si>
    <t>1386.3259473214 -inf</t>
  </si>
  <si>
    <t>5 0.0308267418295145035</t>
  </si>
  <si>
    <t>5 0.0440816208720207214</t>
  </si>
  <si>
    <t>5 0.0511704422533512115</t>
  </si>
  <si>
    <t>5 0.0686069577932357788</t>
  </si>
  <si>
    <t>5 0.0904316678643226624</t>
  </si>
  <si>
    <t>5 0.0953600183129310608</t>
  </si>
  <si>
    <t>5 0.118251949548721313</t>
  </si>
  <si>
    <t>5 0.128169402480125427</t>
  </si>
  <si>
    <t>5 0.161036938428878784</t>
  </si>
  <si>
    <t>5 0.190269842743873596</t>
  </si>
  <si>
    <t>5 0.199868276715278625</t>
  </si>
  <si>
    <t>5 0.203264161944389343</t>
  </si>
  <si>
    <t>5 0.228177741169929504</t>
  </si>
  <si>
    <t>6.3259473214 -inf</t>
  </si>
  <si>
    <t>2320.8048241071 -inf</t>
  </si>
  <si>
    <t>4 0.0287573970854282379</t>
  </si>
  <si>
    <t>4 0.0411884523928165436</t>
  </si>
  <si>
    <t>4 0.0539288744330406189</t>
  </si>
  <si>
    <t>4 0.0606129169464111328</t>
  </si>
  <si>
    <t>4 0.0816748142242431641</t>
  </si>
  <si>
    <t>4 0.0901849865913391113</t>
  </si>
  <si>
    <t>4 0.114891834557056427</t>
  </si>
  <si>
    <t>4 0.147286549210548401</t>
  </si>
  <si>
    <t>4 0.156341716647148132</t>
  </si>
  <si>
    <t>4 0.185487136244773865</t>
  </si>
  <si>
    <t>4 0.21860523521900177</t>
  </si>
  <si>
    <t>4 0.227760434150695801</t>
  </si>
  <si>
    <t>4 0.238196119666099548</t>
  </si>
  <si>
    <t>4 0.261722922325134277</t>
  </si>
  <si>
    <t>0.8048241071 -inf</t>
  </si>
  <si>
    <t>3255.2837008928 -inf</t>
  </si>
  <si>
    <t>8 0.036305207759141922</t>
  </si>
  <si>
    <t>8 0.0512593351304531097</t>
  </si>
  <si>
    <t>8 0.0712962523102760315</t>
  </si>
  <si>
    <t>8 0.0781600847840309143</t>
  </si>
  <si>
    <t>8 0.104894779622554779</t>
  </si>
  <si>
    <t>8 0.114505879580974579</t>
  </si>
  <si>
    <t>8 0.142880752682685852</t>
  </si>
  <si>
    <t>8 0.151969566941261292</t>
  </si>
  <si>
    <t>8 0.18147549033164978</t>
  </si>
  <si>
    <t>8 0.218018665909767151</t>
  </si>
  <si>
    <t>8 0.250388950109481812</t>
  </si>
  <si>
    <t>8 0.261514157056808472</t>
  </si>
  <si>
    <t>8 0.267245680093765259</t>
  </si>
  <si>
    <t>8 0.294868975877761841</t>
  </si>
  <si>
    <t>5.2837008928 -inf</t>
  </si>
  <si>
    <t>4189.7625776785 -inf</t>
  </si>
  <si>
    <t>7 0.0348191820085048676</t>
  </si>
  <si>
    <t>7 0.049467969685792923</t>
  </si>
  <si>
    <t>7 0.0712305903434753418</t>
  </si>
  <si>
    <t>7 0.0780774876475334167</t>
  </si>
  <si>
    <t>7 0.100984714925289154</t>
  </si>
  <si>
    <t>7 0.131438776850700378</t>
  </si>
  <si>
    <t>7 0.135341182351112366</t>
  </si>
  <si>
    <t>7 0.163990557193756104</t>
  </si>
  <si>
    <t>7 0.172059148550033569</t>
  </si>
  <si>
    <t>7 0.205617710947990417</t>
  </si>
  <si>
    <t>7 0.247519180178642273</t>
  </si>
  <si>
    <t>7 0.283238142728805542</t>
  </si>
  <si>
    <t>7 0.292936205863952637</t>
  </si>
  <si>
    <t>7 0.300371378660202026</t>
  </si>
  <si>
    <t>7 0.330574363470077515</t>
  </si>
  <si>
    <t>7 0.331883639097213745</t>
  </si>
  <si>
    <t>9.7625776785 -inf</t>
  </si>
  <si>
    <t>5124.2414544642 -inf</t>
  </si>
  <si>
    <t>6 0.0362826697528362274</t>
  </si>
  <si>
    <t>6 0.0511963330209255219</t>
  </si>
  <si>
    <t>6 0.0712155848741531372</t>
  </si>
  <si>
    <t>6 0.0940366983413696289</t>
  </si>
  <si>
    <t>6 0.123428612947463989</t>
  </si>
  <si>
    <t>6 0.131372496485710144</t>
  </si>
  <si>
    <t>6 0.161632761359214783</t>
  </si>
  <si>
    <t>6 0.194427832961082458</t>
  </si>
  <si>
    <t>6 0.202504515647888184</t>
  </si>
  <si>
    <t>6 0.238638222217559814</t>
  </si>
  <si>
    <t>6 0.283116012811660767</t>
  </si>
  <si>
    <t>6 0.316341608762741089</t>
  </si>
  <si>
    <t>6 0.329245120286941528</t>
  </si>
  <si>
    <t>6 0.330473721027374268</t>
  </si>
  <si>
    <t>6 0.367146402597427368</t>
  </si>
  <si>
    <t>6 0.367135018110275269</t>
  </si>
  <si>
    <t>6 0.372746139764785767</t>
  </si>
  <si>
    <t>4.2414544642 -inf</t>
  </si>
  <si>
    <t>56058.72033125 -inf</t>
  </si>
  <si>
    <t>6058.72033125 -inf</t>
  </si>
  <si>
    <t>8.72033125 -inf</t>
  </si>
  <si>
    <t>6993.1992080357 -inf</t>
  </si>
  <si>
    <t>9 0.0427722036838531494</t>
  </si>
  <si>
    <t>9 0.0616064257919788361</t>
  </si>
  <si>
    <t>9 0.0688808783888816833</t>
  </si>
  <si>
    <t>9 0.0913363546133041382</t>
  </si>
  <si>
    <t>9 0.120786592364311218</t>
  </si>
  <si>
    <t>9 0.151013270020484924</t>
  </si>
  <si>
    <t>9 0.185626298189163208</t>
  </si>
  <si>
    <t>9 0.222596630454063416</t>
  </si>
  <si>
    <t>9 0.231045350432395935</t>
  </si>
  <si>
    <t>9 0.268494307994842529</t>
  </si>
  <si>
    <t>9 0.273437470197677612</t>
  </si>
  <si>
    <t>9 0.351495116949081421</t>
  </si>
  <si>
    <t>9 0.356878697872161865</t>
  </si>
  <si>
    <t>9 0.393535643815994263</t>
  </si>
  <si>
    <t>9 0.39794585108757019</t>
  </si>
  <si>
    <t>9 0.434843540191650391</t>
  </si>
  <si>
    <t>9 0.439806222915649414</t>
  </si>
  <si>
    <t>9 0.439786791801452637</t>
  </si>
  <si>
    <t>3.1992080357 -inf</t>
  </si>
  <si>
    <t>7927.6780848214 -inf</t>
  </si>
  <si>
    <t>7 0.0453018061816692352</t>
  </si>
  <si>
    <t>7 0.0641362592577934265</t>
  </si>
  <si>
    <t>7 0.0857116356492042542</t>
  </si>
  <si>
    <t>7 0.114998757839202881</t>
  </si>
  <si>
    <t>7 0.144618913531303406</t>
  </si>
  <si>
    <t>7 0.179453626275062561</t>
  </si>
  <si>
    <t>7 0.185602471232414246</t>
  </si>
  <si>
    <t>7 0.22256489098072052</t>
  </si>
  <si>
    <t>7 0.262207835912704468</t>
  </si>
  <si>
    <t>7 0.302600264549255371</t>
  </si>
  <si>
    <t>7 0.310929238796234131</t>
  </si>
  <si>
    <t>7 0.355633527040481567</t>
  </si>
  <si>
    <t>7 0.386784285306930542</t>
  </si>
  <si>
    <t>7 0.430947750806808472</t>
  </si>
  <si>
    <t>7 0.434068769216537476</t>
  </si>
  <si>
    <t>7 0.466314405202865601</t>
  </si>
  <si>
    <t>7 0.467260956764221191</t>
  </si>
  <si>
    <t>7 0.469334810972213745</t>
  </si>
  <si>
    <t>7 0.469319075345993042</t>
  </si>
  <si>
    <t>7.6780848214 -inf</t>
  </si>
  <si>
    <t>8862.1569616071 -inf</t>
  </si>
  <si>
    <t>6 0.0603162907063961029</t>
  </si>
  <si>
    <t>6 0.0814009383320808411</t>
  </si>
  <si>
    <t>6 0.110074087977409363</t>
  </si>
  <si>
    <t>6 0.115017078816890717</t>
  </si>
  <si>
    <t>6 0.14464510977268219</t>
  </si>
  <si>
    <t>6 0.17947821319103241</t>
  </si>
  <si>
    <t>6 0.216836109757423401</t>
  </si>
  <si>
    <t>6 0.258789896965026855</t>
  </si>
  <si>
    <t>6 0.300927400588989258</t>
  </si>
  <si>
    <t>6 0.304989486932754517</t>
  </si>
  <si>
    <t>6 0.3448219895362854</t>
  </si>
  <si>
    <t>6 0.385728120803833008</t>
  </si>
  <si>
    <t>6 0.425950974225997925</t>
  </si>
  <si>
    <t>6 0.461753398180007935</t>
  </si>
  <si>
    <t>6 0.465638518333435059</t>
  </si>
  <si>
    <t>6 0.497299045324325562</t>
  </si>
  <si>
    <t>6 0.49984249472618103</t>
  </si>
  <si>
    <t>6 0.501470863819122314</t>
  </si>
  <si>
    <t>6 0.501486420631408691</t>
  </si>
  <si>
    <t>2.1569616071 -inf</t>
  </si>
  <si>
    <t>9796.6358383928 -inf</t>
  </si>
  <si>
    <t>-59796.63583839286 0</t>
  </si>
  <si>
    <t>6.6358383928 -inf</t>
  </si>
  <si>
    <t>0731.1147151784 -inf</t>
  </si>
  <si>
    <t>9 0.0564632266759872437</t>
  </si>
  <si>
    <t>9 0.077179931104183197</t>
  </si>
  <si>
    <t>9 0.106302410364151001</t>
  </si>
  <si>
    <t>9 0.137980237603187561</t>
  </si>
  <si>
    <t>9 0.172367021441459656</t>
  </si>
  <si>
    <t>9 0.210114181041717529</t>
  </si>
  <si>
    <t>9 0.214832186698913574</t>
  </si>
  <si>
    <t>9 0.253186583518981934</t>
  </si>
  <si>
    <t>9 0.294692099094390869</t>
  </si>
  <si>
    <t>9 0.335261940956115723</t>
  </si>
  <si>
    <t>9 0.371457457542419434</t>
  </si>
  <si>
    <t>9 0.41334003210067749</t>
  </si>
  <si>
    <t>9 0.454742282629013062</t>
  </si>
  <si>
    <t>9 0.490295886993408203</t>
  </si>
  <si>
    <t>9 0.525440812110900879</t>
  </si>
  <si>
    <t>9 0.527349174022674561</t>
  </si>
  <si>
    <t>9 0.558039605617523193</t>
  </si>
  <si>
    <t>9 0.559323132038116455</t>
  </si>
  <si>
    <t>9 0.559882760047912598</t>
  </si>
  <si>
    <t>9 0.561438024044036865</t>
  </si>
  <si>
    <t>1.1147151784 -inf</t>
  </si>
  <si>
    <t>1665.5935919642 -inf</t>
  </si>
  <si>
    <t>8 0.0765294954180717468</t>
  </si>
  <si>
    <t>8 0.104644812643527985</t>
  </si>
  <si>
    <t>8 0.133329778909683228</t>
  </si>
  <si>
    <t>8 0.136948049068450928</t>
  </si>
  <si>
    <t>8 0.172378450632095337</t>
  </si>
  <si>
    <t>8 0.210114181041717529</t>
  </si>
  <si>
    <t>8 0.248708561062812805</t>
  </si>
  <si>
    <t>8 0.290097564458847046</t>
  </si>
  <si>
    <t>8 0.331488728523254395</t>
  </si>
  <si>
    <t>8 0.335276126861572266</t>
  </si>
  <si>
    <t>8 0.374423980712890625</t>
  </si>
  <si>
    <t>8 0.415827572345733643</t>
  </si>
  <si>
    <t>8 0.486986011266708374</t>
  </si>
  <si>
    <t>8 0.489743351936340332</t>
  </si>
  <si>
    <t>8 0.554410934448242188</t>
  </si>
  <si>
    <t>8 0.556118488311767578</t>
  </si>
  <si>
    <t>8 0.582069814205169678</t>
  </si>
  <si>
    <t>8 0.583536326885223389</t>
  </si>
  <si>
    <t>8 0.584892392158508301</t>
  </si>
  <si>
    <t>5.5935919642 -inf</t>
  </si>
  <si>
    <t>62600.07246875 -inf</t>
  </si>
  <si>
    <t>2600.07246875 -inf</t>
  </si>
  <si>
    <t>2 0.0545275397598743439</t>
  </si>
  <si>
    <t>2 0.0765381604433059692</t>
  </si>
  <si>
    <t>2 0.104655817151069641</t>
  </si>
  <si>
    <t>2 0.133359313011169434</t>
  </si>
  <si>
    <t>2 0.167564541101455688</t>
  </si>
  <si>
    <t>2 0.204720616340637207</t>
  </si>
  <si>
    <t>2 0.24369347095489502</t>
  </si>
  <si>
    <t>2 0.28543129563331604</t>
  </si>
  <si>
    <t>2 0.290125280618667603</t>
  </si>
  <si>
    <t>2 0.331507772207260132</t>
  </si>
  <si>
    <t>2 0.368709534406661987</t>
  </si>
  <si>
    <t>2 0.4124736487865448</t>
  </si>
  <si>
    <t>2 0.446911156177520752</t>
  </si>
  <si>
    <t>2 0.487006872892379761</t>
  </si>
  <si>
    <t>2 0.519915938377380371</t>
  </si>
  <si>
    <t>2 0.554434835910797119</t>
  </si>
  <si>
    <t>2 0.580385506153106689</t>
  </si>
  <si>
    <t>2 0.606832981109619141</t>
  </si>
  <si>
    <t>2 0.608062565326690674</t>
  </si>
  <si>
    <t>2 0.609244167804718018</t>
  </si>
  <si>
    <t>2 0.609253942966461182</t>
  </si>
  <si>
    <t>0.07246875 -inf</t>
  </si>
  <si>
    <t>3534.5513455357 -inf</t>
  </si>
  <si>
    <t>1 0.0545373298227787018</t>
  </si>
  <si>
    <t>1 0.0765510350465774536</t>
  </si>
  <si>
    <t>1 0.104690439999103546</t>
  </si>
  <si>
    <t>1 0.133373528718948364</t>
  </si>
  <si>
    <t>1 0.167597532272338867</t>
  </si>
  <si>
    <t>1 0.204749017953872681</t>
  </si>
  <si>
    <t>1 0.243744432926177979</t>
  </si>
  <si>
    <t>1 0.285455614328384399</t>
  </si>
  <si>
    <t>1 0.326703965663909912</t>
  </si>
  <si>
    <t>1 0.364514917135238647</t>
  </si>
  <si>
    <t>1 0.407284826040267944</t>
  </si>
  <si>
    <t>1 0.412491589784622192</t>
  </si>
  <si>
    <t>1 0.446928888559341431</t>
  </si>
  <si>
    <t>1 0.517000555992126465</t>
  </si>
  <si>
    <t>1 0.549711823463439941</t>
  </si>
  <si>
    <t>1 0.578755855560302734</t>
  </si>
  <si>
    <t>1 0.605633437633514404</t>
  </si>
  <si>
    <t>1 0.606543660163879395</t>
  </si>
  <si>
    <t>1 0.629593014717102051</t>
  </si>
  <si>
    <t>1 0.630660533905029297</t>
  </si>
  <si>
    <t>1 0.648152947425842285</t>
  </si>
  <si>
    <t>1 0.648152172565460205</t>
  </si>
  <si>
    <t>4.5513455357 -inf</t>
  </si>
  <si>
    <t>4469.0302223214 -inf</t>
  </si>
  <si>
    <t>9 0.0373004600405693054</t>
  </si>
  <si>
    <t>9 0.0542469099164009094</t>
  </si>
  <si>
    <t>9 0.0760897547006607056</t>
  </si>
  <si>
    <t>9 0.104208678007125854</t>
  </si>
  <si>
    <t>9 0.133425742387771606</t>
  </si>
  <si>
    <t>9 0.167642593383789063</t>
  </si>
  <si>
    <t>9 0.204811170697212219</t>
  </si>
  <si>
    <t>9 0.243765205144882202</t>
  </si>
  <si>
    <t>9 0.28548043966293335</t>
  </si>
  <si>
    <t>9 0.326767176389694214</t>
  </si>
  <si>
    <t>9 0.364567458629608154</t>
  </si>
  <si>
    <t>9 0.407313078641891479</t>
  </si>
  <si>
    <t>9 0.44336274266242981</t>
  </si>
  <si>
    <t>9 0.480555981397628784</t>
  </si>
  <si>
    <t>9 0.547700762748718262</t>
  </si>
  <si>
    <t>9 0.54972994327545166</t>
  </si>
  <si>
    <t>9 0.603920459747314453</t>
  </si>
  <si>
    <t>9 0.627270340919494629</t>
  </si>
  <si>
    <t>9 0.628482222557067871</t>
  </si>
  <si>
    <t>9 0.646973729133605957</t>
  </si>
  <si>
    <t>9 0.647944748401641846</t>
  </si>
  <si>
    <t>9 0.66477811336517334</t>
  </si>
  <si>
    <t>9 0.664777576923370361</t>
  </si>
  <si>
    <t>9.0302223214 -inf</t>
  </si>
  <si>
    <t>5403.5090991071 -inf</t>
  </si>
  <si>
    <t>4 0.0530064180493354797</t>
  </si>
  <si>
    <t>4 0.0724701434373855591</t>
  </si>
  <si>
    <t>4 0.101737804710865021</t>
  </si>
  <si>
    <t>4 0.13021598756313324</t>
  </si>
  <si>
    <t>4 0.164173752069473267</t>
  </si>
  <si>
    <t>4 0.201323866844177246</t>
  </si>
  <si>
    <t>4 0.239884793758392334</t>
  </si>
  <si>
    <t>4 0.282460540533065796</t>
  </si>
  <si>
    <t>4 0.324082225561141968</t>
  </si>
  <si>
    <t>4 0.361683547496795654</t>
  </si>
  <si>
    <t>4 0.404537737369537354</t>
  </si>
  <si>
    <t>4 0.439786314964294434</t>
  </si>
  <si>
    <t>4 0.477845907211303711</t>
  </si>
  <si>
    <t>4 0.511713385581970215</t>
  </si>
  <si>
    <t>4 0.547290146350860596</t>
  </si>
  <si>
    <t>4 0.574745357036590576</t>
  </si>
  <si>
    <t>4 0.625861167907714844</t>
  </si>
  <si>
    <t>4 0.627022922039031982</t>
  </si>
  <si>
    <t>4 0.645612537860870361</t>
  </si>
  <si>
    <t>4 0.663604140281677246</t>
  </si>
  <si>
    <t>4 0.664476752281188965</t>
  </si>
  <si>
    <t>4 0.681546866893768311</t>
  </si>
  <si>
    <t>4 0.681534409523010254</t>
  </si>
  <si>
    <t>3.5090991071 -inf</t>
  </si>
  <si>
    <t>6337.9879758928 -inf</t>
  </si>
  <si>
    <t>2 0.0530381277203559875</t>
  </si>
  <si>
    <t>2 0.0725223347544670105</t>
  </si>
  <si>
    <t>2 0.0999576672911643982</t>
  </si>
  <si>
    <t>2 0.128522038459777832</t>
  </si>
  <si>
    <t>2 0.162383228540420532</t>
  </si>
  <si>
    <t>2 0.201372668147087097</t>
  </si>
  <si>
    <t>2 0.239953875541687012</t>
  </si>
  <si>
    <t>2 0.281836211681365967</t>
  </si>
  <si>
    <t>2 0.32340201735496521</t>
  </si>
  <si>
    <t>2 0.361056625843048096</t>
  </si>
  <si>
    <t>2 0.403878390789031982</t>
  </si>
  <si>
    <t>2 0.439159780740737915</t>
  </si>
  <si>
    <t>2 0.476236104965209961</t>
  </si>
  <si>
    <t>2 0.510310113430023193</t>
  </si>
  <si>
    <t>2 0.572731435298919678</t>
  </si>
  <si>
    <t>2 0.600423276424407959</t>
  </si>
  <si>
    <t>2 0.625551402568817139</t>
  </si>
  <si>
    <t>2 0.644631743431091309</t>
  </si>
  <si>
    <t>2 0.662447988986968994</t>
  </si>
  <si>
    <t>2 0.680560827255249023</t>
  </si>
  <si>
    <t>2 0.68057781457901001</t>
  </si>
  <si>
    <t>2 0.694108426570892334</t>
  </si>
  <si>
    <t>2 0.694090604782104492</t>
  </si>
  <si>
    <t>7.9879758928 -inf</t>
  </si>
  <si>
    <t>7272.4668526785 -inf</t>
  </si>
  <si>
    <t>1 0.0528925620019435883</t>
  </si>
  <si>
    <t>1 0.0723412409424781799</t>
  </si>
  <si>
    <t>1 0.0999774932861328125</t>
  </si>
  <si>
    <t>1 0.128570213913917542</t>
  </si>
  <si>
    <t>1 0.16244739294052124</t>
  </si>
  <si>
    <t>1 0.199570313096046448</t>
  </si>
  <si>
    <t>1 0.238218218088150024</t>
  </si>
  <si>
    <t>1 0.281901538372039795</t>
  </si>
  <si>
    <t>1 0.323472917079925537</t>
  </si>
  <si>
    <t>1 0.36054566502571106</t>
  </si>
  <si>
    <t>1 0.403416603803634644</t>
  </si>
  <si>
    <t>1 0.438647925853729248</t>
  </si>
  <si>
    <t>1 0.475774466991424561</t>
  </si>
  <si>
    <t>1 0.51003950834274292</t>
  </si>
  <si>
    <t>1 0.571263611316680908</t>
  </si>
  <si>
    <t>1 0.599059164524078369</t>
  </si>
  <si>
    <t>1 0.643572032451629639</t>
  </si>
  <si>
    <t>1 0.660827338695526123</t>
  </si>
  <si>
    <t>1 0.678867578506469727</t>
  </si>
  <si>
    <t>1 0.679726779460906982</t>
  </si>
  <si>
    <t>1 0.693187832832336426</t>
  </si>
  <si>
    <t>1 0.706970393657684326</t>
  </si>
  <si>
    <t>1 0.706967651844024658</t>
  </si>
  <si>
    <t>2.4668526785 -inf</t>
  </si>
  <si>
    <t>8206.9457294642 -inf</t>
  </si>
  <si>
    <t>5 0.0529575943946838379</t>
  </si>
  <si>
    <t>5 0.0724007412791252136</t>
  </si>
  <si>
    <t>5 0.0998323634266853333</t>
  </si>
  <si>
    <t>5 0.128282710909843445</t>
  </si>
  <si>
    <t>5 0.162189066410064697</t>
  </si>
  <si>
    <t>5 0.199232891201972961</t>
  </si>
  <si>
    <t>5 0.237847626209259033</t>
  </si>
  <si>
    <t>5 0.279584646224975586</t>
  </si>
  <si>
    <t>5 0.321332752704620361</t>
  </si>
  <si>
    <t>5 0.359052956104278564</t>
  </si>
  <si>
    <t>5 0.403507620096206665</t>
  </si>
  <si>
    <t>5 0.438736021518707275</t>
  </si>
  <si>
    <t>5 0.475793629884719849</t>
  </si>
  <si>
    <t>5 0.509642958641052246</t>
  </si>
  <si>
    <t>5 0.570957183837890625</t>
  </si>
  <si>
    <t>5 0.598792493343353271</t>
  </si>
  <si>
    <t>5 0.64213716983795166</t>
  </si>
  <si>
    <t>5 0.660657644271850586</t>
  </si>
  <si>
    <t>5 0.678073346614837646</t>
  </si>
  <si>
    <t>5 0.691640734672546387</t>
  </si>
  <si>
    <t>5 0.706222176551818848</t>
  </si>
  <si>
    <t>5 0.714606404304504395</t>
  </si>
  <si>
    <t>6.9457294642 -inf</t>
  </si>
  <si>
    <t>69141.42460625 -inf</t>
  </si>
  <si>
    <t>9141.42460625 -inf</t>
  </si>
  <si>
    <t>4 0.0521278828382492065</t>
  </si>
  <si>
    <t>4 0.097780182957649231</t>
  </si>
  <si>
    <t>4 0.126541838049888611</t>
  </si>
  <si>
    <t>4 0.160424783825874329</t>
  </si>
  <si>
    <t>4 0.19739946722984314</t>
  </si>
  <si>
    <t>4 0.235988855361938477</t>
  </si>
  <si>
    <t>4 0.277531325817108154</t>
  </si>
  <si>
    <t>4 0.319089591503143311</t>
  </si>
  <si>
    <t>4 0.356986016035079956</t>
  </si>
  <si>
    <t>4 0.399834156036376953</t>
  </si>
  <si>
    <t>4 0.434962749481201172</t>
  </si>
  <si>
    <t>4 0.472815126180648804</t>
  </si>
  <si>
    <t>4 0.507126152515411377</t>
  </si>
  <si>
    <t>4 0.541570067405700684</t>
  </si>
  <si>
    <t>4 0.597344815731048584</t>
  </si>
  <si>
    <t>4 0.620358586311340332</t>
  </si>
  <si>
    <t>4 0.658661007881164551</t>
  </si>
  <si>
    <t>4 0.67691338062286377</t>
  </si>
  <si>
    <t>4 0.690899968147277832</t>
  </si>
  <si>
    <t>4 0.704863071441650391</t>
  </si>
  <si>
    <t>4 0.705560803413391113</t>
  </si>
  <si>
    <t>4 0.714144468307495117</t>
  </si>
  <si>
    <t>4 0.72083890438079834</t>
  </si>
  <si>
    <t>1.42460625 -inf</t>
  </si>
  <si>
    <t>0075.9034830357 -inf</t>
  </si>
  <si>
    <t>3 0.0350248701870441437</t>
  </si>
  <si>
    <t>3 0.0704980194568634033</t>
  </si>
  <si>
    <t>3 0.0977219268679618835</t>
  </si>
  <si>
    <t>3 0.12553618848323822</t>
  </si>
  <si>
    <t>3 0.159007012844085693</t>
  </si>
  <si>
    <t>3 0.196087464690208435</t>
  </si>
  <si>
    <t>3 0.235878273844718933</t>
  </si>
  <si>
    <t>3 0.277694910764694214</t>
  </si>
  <si>
    <t>3 0.31924012303352356</t>
  </si>
  <si>
    <t>3 0.357156068086624146</t>
  </si>
  <si>
    <t>3 0.399967998266220093</t>
  </si>
  <si>
    <t>3 0.434803903102874756</t>
  </si>
  <si>
    <t>3 0.472603410482406616</t>
  </si>
  <si>
    <t>3 0.506914794445037842</t>
  </si>
  <si>
    <t>3 0.540198922157287598</t>
  </si>
  <si>
    <t>3 0.596083581447601318</t>
  </si>
  <si>
    <t>3 0.620442807674407959</t>
  </si>
  <si>
    <t>3 0.657615900039672852</t>
  </si>
  <si>
    <t>3 0.676177382469177246</t>
  </si>
  <si>
    <t>3 0.689854621887207031</t>
  </si>
  <si>
    <t>3 0.704757034778594971</t>
  </si>
  <si>
    <t>3 0.713544964790344238</t>
  </si>
  <si>
    <t>3 0.720374584197998047</t>
  </si>
  <si>
    <t>3 0.727116227149963379</t>
  </si>
  <si>
    <t>3 0.73319852352142334</t>
  </si>
  <si>
    <t>3 0.732052981853485107</t>
  </si>
  <si>
    <t>5.9034830357 -inf</t>
  </si>
  <si>
    <t>1010.3823598214 -inf</t>
  </si>
  <si>
    <t>1 0.0351233705878257751</t>
  </si>
  <si>
    <t>1 0.0706261321902275085</t>
  </si>
  <si>
    <t>1 0.0978579595685005188</t>
  </si>
  <si>
    <t>1 0.125774547457695007</t>
  </si>
  <si>
    <t>1 0.159068405628204346</t>
  </si>
  <si>
    <t>1 0.196162298321723938</t>
  </si>
  <si>
    <t>1 0.234647884964942932</t>
  </si>
  <si>
    <t>1 0.276476353406906128</t>
  </si>
  <si>
    <t>1 0.318133443593978882</t>
  </si>
  <si>
    <t>1 0.357005149126052856</t>
  </si>
  <si>
    <t>1 0.399894654750823975</t>
  </si>
  <si>
    <t>1 0.434962749481201172</t>
  </si>
  <si>
    <t>1 0.472518950700759888</t>
  </si>
  <si>
    <t>1 0.50681537389755249</t>
  </si>
  <si>
    <t>1 0.539452910423278809</t>
  </si>
  <si>
    <t>1 0.595078885555267334</t>
  </si>
  <si>
    <t>1 0.619394302368164063</t>
  </si>
  <si>
    <t>1 0.657499909400939941</t>
  </si>
  <si>
    <t>1 0.675390660762786865</t>
  </si>
  <si>
    <t>1 0.689241290092468262</t>
  </si>
  <si>
    <t>1 0.70332944393157959</t>
  </si>
  <si>
    <t>1 0.712514340877532959</t>
  </si>
  <si>
    <t>1 0.719392597675323486</t>
  </si>
  <si>
    <t>1 0.726318657398223877</t>
  </si>
  <si>
    <t>1 0.733264267444610596</t>
  </si>
  <si>
    <t>1 0.732629477977752686</t>
  </si>
  <si>
    <t>1 0.738988041877746582</t>
  </si>
  <si>
    <t>0.3823598214 -inf</t>
  </si>
  <si>
    <t>1944.8612366071 -inf</t>
  </si>
  <si>
    <t>6 0.0349869541823863983</t>
  </si>
  <si>
    <t>6 0.0707955211400985718</t>
  </si>
  <si>
    <t>6 0.0982175767421722412</t>
  </si>
  <si>
    <t>6 0.12593020498752594</t>
  </si>
  <si>
    <t>6 0.159387499094009399</t>
  </si>
  <si>
    <t>6 0.196440219879150391</t>
  </si>
  <si>
    <t>6 0.234905034303665161</t>
  </si>
  <si>
    <t>6 0.276636242866516113</t>
  </si>
  <si>
    <t>6 0.318105846643447876</t>
  </si>
  <si>
    <t>6 0.355792462825775146</t>
  </si>
  <si>
    <t>6 0.398870170116424561</t>
  </si>
  <si>
    <t>6 0.433999150991439819</t>
  </si>
  <si>
    <t>6 0.471630185842514038</t>
  </si>
  <si>
    <t>6 0.505700945854187012</t>
  </si>
  <si>
    <t>6 0.539491176605224609</t>
  </si>
  <si>
    <t>6 0.595047354698181152</t>
  </si>
  <si>
    <t>6 0.618525683879852295</t>
  </si>
  <si>
    <t>6 0.656537830829620361</t>
  </si>
  <si>
    <t>6 0.674463152885437012</t>
  </si>
  <si>
    <t>6 0.688477218151092529</t>
  </si>
  <si>
    <t>6 0.702614784240722656</t>
  </si>
  <si>
    <t>6 0.711948871612548828</t>
  </si>
  <si>
    <t>6 0.71885603666305542</t>
  </si>
  <si>
    <t>6 0.72576218843460083</t>
  </si>
  <si>
    <t>6 0.732729017734527588</t>
  </si>
  <si>
    <t>6 0.739035725593566895</t>
  </si>
  <si>
    <t>6 0.739030897617340088</t>
  </si>
  <si>
    <t>6 0.738298654556274414</t>
  </si>
  <si>
    <t>4.8612366071 -inf</t>
  </si>
  <si>
    <t>2879.3401133928 -inf</t>
  </si>
  <si>
    <t>4 0.0235551781952381134</t>
  </si>
  <si>
    <t>4 0.0351476334035396576</t>
  </si>
  <si>
    <t>4 0.0704876035451889038</t>
  </si>
  <si>
    <t>4 0.0974841192364692688</t>
  </si>
  <si>
    <t>4 0.125462189316749573</t>
  </si>
  <si>
    <t>4 0.15951894223690033</t>
  </si>
  <si>
    <t>4 0.196579575538635254</t>
  </si>
  <si>
    <t>4 0.235171347856521606</t>
  </si>
  <si>
    <t>4 0.276853561401367188</t>
  </si>
  <si>
    <t>4 0.318474322557449341</t>
  </si>
  <si>
    <t>4 0.355960667133331299</t>
  </si>
  <si>
    <t>4 0.399072408676147461</t>
  </si>
  <si>
    <t>4 0.433252930641174316</t>
  </si>
  <si>
    <t>4 0.47103804349899292</t>
  </si>
  <si>
    <t>4 0.504935562610626221</t>
  </si>
  <si>
    <t>4 0.538646042346954346</t>
  </si>
  <si>
    <t>4 0.59426116943359375</t>
  </si>
  <si>
    <t>4 0.618654072284698486</t>
  </si>
  <si>
    <t>4 0.655809223651885986</t>
  </si>
  <si>
    <t>4 0.674334466457366943</t>
  </si>
  <si>
    <t>4 0.687675178050994873</t>
  </si>
  <si>
    <t>4 0.70186924934387207</t>
  </si>
  <si>
    <t>4 0.711333334445953369</t>
  </si>
  <si>
    <t>4 0.718273162841796875</t>
  </si>
  <si>
    <t>4 0.725227653980255127</t>
  </si>
  <si>
    <t>4 0.732146382331848145</t>
  </si>
  <si>
    <t>4 0.738403081893920898</t>
  </si>
  <si>
    <t>4 0.738396108150482178</t>
  </si>
  <si>
    <t>4 0.737777471542358398</t>
  </si>
  <si>
    <t>9.3401133928 -inf</t>
  </si>
  <si>
    <t>3813.8189901785 -inf</t>
  </si>
  <si>
    <t>3 0.0237288735806941986</t>
  </si>
  <si>
    <t>3 0.0351617224514484406</t>
  </si>
  <si>
    <t>3 0.0709795504808425903</t>
  </si>
  <si>
    <t>3 0.0979219824075698853</t>
  </si>
  <si>
    <t>3 0.126025021076202393</t>
  </si>
  <si>
    <t>3 0.159279122948646545</t>
  </si>
  <si>
    <t>3 0.195879355072975159</t>
  </si>
  <si>
    <t>3 0.234745591878890991</t>
  </si>
  <si>
    <t>3 0.2763558030128479</t>
  </si>
  <si>
    <t>3 0.317813366651535034</t>
  </si>
  <si>
    <t>3 0.355428159236907959</t>
  </si>
  <si>
    <t>3 0.398418694734573364</t>
  </si>
  <si>
    <t>3 0.433608353137969971</t>
  </si>
  <si>
    <t>3 0.471036255359649658</t>
  </si>
  <si>
    <t>3 0.505152046680450439</t>
  </si>
  <si>
    <t>3 0.538866937160491943</t>
  </si>
  <si>
    <t>3 0.593936622142791748</t>
  </si>
  <si>
    <t>3 0.617983579635620117</t>
  </si>
  <si>
    <t>3 0.655267715454101563</t>
  </si>
  <si>
    <t>3 0.673716545104980469</t>
  </si>
  <si>
    <t>3 0.687094509601593018</t>
  </si>
  <si>
    <t>3 0.701309740543365479</t>
  </si>
  <si>
    <t>3 0.710085630416870117</t>
  </si>
  <si>
    <t>3 0.717613458633422852</t>
  </si>
  <si>
    <t>3 0.72459566593170166</t>
  </si>
  <si>
    <t>3 0.731039822101593018</t>
  </si>
  <si>
    <t>3 0.737909793853759766</t>
  </si>
  <si>
    <t>3.8189901785 -inf</t>
  </si>
  <si>
    <t>4748.2978669642 -inf</t>
  </si>
  <si>
    <t>7 0.023965904489159584</t>
  </si>
  <si>
    <t>7 0.0355570428073406219</t>
  </si>
  <si>
    <t>7 0.0714911222457885742</t>
  </si>
  <si>
    <t>7 0.0984003394842147827</t>
  </si>
  <si>
    <t>7 0.126684248447418213</t>
  </si>
  <si>
    <t>7 0.159773826599121094</t>
  </si>
  <si>
    <t>7 0.19664040207862854</t>
  </si>
  <si>
    <t>7 0.235328316688537598</t>
  </si>
  <si>
    <t>7 0.276800572872161865</t>
  </si>
  <si>
    <t>7 0.317356735467910767</t>
  </si>
  <si>
    <t>7 0.354872196912765503</t>
  </si>
  <si>
    <t>7 0.398091286420822144</t>
  </si>
  <si>
    <t>7 0.433043003082275391</t>
  </si>
  <si>
    <t>7 0.470654189586639404</t>
  </si>
  <si>
    <t>7 0.50477290153503418</t>
  </si>
  <si>
    <t>7 0.538448691368103027</t>
  </si>
  <si>
    <t>7 0.593515634536743164</t>
  </si>
  <si>
    <t>7 0.617658793926239014</t>
  </si>
  <si>
    <t>7 0.654772937297821045</t>
  </si>
  <si>
    <t>7 0.673300504684448242</t>
  </si>
  <si>
    <t>7 0.686685323715209961</t>
  </si>
  <si>
    <t>7 0.700931310653686523</t>
  </si>
  <si>
    <t>7 0.709655523300170898</t>
  </si>
  <si>
    <t>7 0.717094182968139648</t>
  </si>
  <si>
    <t>7 0.724086582660675049</t>
  </si>
  <si>
    <t>7 0.73061603307723999</t>
  </si>
  <si>
    <t>8.2978669642 -inf</t>
  </si>
  <si>
    <t>75682.77674375 -inf</t>
  </si>
  <si>
    <t>5682.77674375 -inf</t>
  </si>
  <si>
    <t>6 0.0243739746510982513</t>
  </si>
  <si>
    <t>6 0.0357443466782569885</t>
  </si>
  <si>
    <t>6 0.0712329968810081482</t>
  </si>
  <si>
    <t>6 0.0986518263816833496</t>
  </si>
  <si>
    <t>6 0.127103015780448914</t>
  </si>
  <si>
    <t>6 0.160194531083106995</t>
  </si>
  <si>
    <t>6 0.197420954704284668</t>
  </si>
  <si>
    <t>6 0.235440045595169067</t>
  </si>
  <si>
    <t>6 0.276871085166931152</t>
  </si>
  <si>
    <t>6 0.318170845508575439</t>
  </si>
  <si>
    <t>6 0.355546444654464722</t>
  </si>
  <si>
    <t>6 0.398782342672348022</t>
  </si>
  <si>
    <t>6 0.43360668420791626</t>
  </si>
  <si>
    <t>6 0.470466852188110352</t>
  </si>
  <si>
    <t>6 0.504724442958831787</t>
  </si>
  <si>
    <t>6 0.538235008716583252</t>
  </si>
  <si>
    <t>6 0.593221604824066162</t>
  </si>
  <si>
    <t>6 0.617360889911651611</t>
  </si>
  <si>
    <t>6 0.654669821262359619</t>
  </si>
  <si>
    <t>6 0.672607183456420898</t>
  </si>
  <si>
    <t>6 0.686246871948242188</t>
  </si>
  <si>
    <t>6 0.700606703758239746</t>
  </si>
  <si>
    <t>6 0.709324181079864502</t>
  </si>
  <si>
    <t>6 0.716721475124359131</t>
  </si>
  <si>
    <t>6 0.723724126815795898</t>
  </si>
  <si>
    <t>2.77674375 -inf</t>
  </si>
  <si>
    <t>6617.2556205357 -inf</t>
  </si>
  <si>
    <t>5 0.016282619908452034</t>
  </si>
  <si>
    <t>5 0.025333380326628685</t>
  </si>
  <si>
    <t>5 0.05388612300157547</t>
  </si>
  <si>
    <t>5 0.0998720750212669373</t>
  </si>
  <si>
    <t>5 0.127269819378852844</t>
  </si>
  <si>
    <t>5 0.161325305700302124</t>
  </si>
  <si>
    <t>5 0.198299765586853027</t>
  </si>
  <si>
    <t>5 0.236071258783340454</t>
  </si>
  <si>
    <t>5 0.277119815349578857</t>
  </si>
  <si>
    <t>5 0.318466156721115112</t>
  </si>
  <si>
    <t>5 0.356488794088363647</t>
  </si>
  <si>
    <t>5 0.399001896381378174</t>
  </si>
  <si>
    <t>5 0.433764666318893433</t>
  </si>
  <si>
    <t>5 0.471146434545516968</t>
  </si>
  <si>
    <t>5 0.504893660545349121</t>
  </si>
  <si>
    <t>5 0.538316249847412109</t>
  </si>
  <si>
    <t>5 0.593291938304901123</t>
  </si>
  <si>
    <t>5 0.617245018482208252</t>
  </si>
  <si>
    <t>5 0.654589176177978516</t>
  </si>
  <si>
    <t>5 0.672553122043609619</t>
  </si>
  <si>
    <t>5 0.68617779016494751</t>
  </si>
  <si>
    <t>5 0.700525283813476563</t>
  </si>
  <si>
    <t>5 0.700483024120330811</t>
  </si>
  <si>
    <t>5 0.709131598472595215</t>
  </si>
  <si>
    <t>7.2556205357 -inf</t>
  </si>
  <si>
    <t>7551.7344973214 -inf</t>
  </si>
  <si>
    <t>9 0.00684664957225322723</t>
  </si>
  <si>
    <t>9 0.016932900995016098</t>
  </si>
  <si>
    <t>9 0.0263459812849760056</t>
  </si>
  <si>
    <t>9 0.0551644973456859589</t>
  </si>
  <si>
    <t>9 0.0755118057131767273</t>
  </si>
  <si>
    <t>9 0.102064765989780426</t>
  </si>
  <si>
    <t>9 0.13091103732585907</t>
  </si>
  <si>
    <t>9 0.165191143751144409</t>
  </si>
  <si>
    <t>9 0.201033264398574829</t>
  </si>
  <si>
    <t>9 0.23873448371887207</t>
  </si>
  <si>
    <t>9 0.279801845550537109</t>
  </si>
  <si>
    <t>9 0.321208596229553223</t>
  </si>
  <si>
    <t>9 0.358185261487960815</t>
  </si>
  <si>
    <t>9 0.400403201580047607</t>
  </si>
  <si>
    <t>9 0.434938669204711914</t>
  </si>
  <si>
    <t>9 0.472937107086181641</t>
  </si>
  <si>
    <t>9 0.506148934364318848</t>
  </si>
  <si>
    <t>9 0.566330969333648682</t>
  </si>
  <si>
    <t>9 0.594078719615936279</t>
  </si>
  <si>
    <t>9 0.636711716651916504</t>
  </si>
  <si>
    <t>9 0.654575109481811523</t>
  </si>
  <si>
    <t>9 0.672691643238067627</t>
  </si>
  <si>
    <t>9 0.686038613319396973</t>
  </si>
  <si>
    <t>9 0.700384616851806641</t>
  </si>
  <si>
    <t>1.7344973214 -inf</t>
  </si>
  <si>
    <t>8486.2133741071 -inf</t>
  </si>
  <si>
    <t>8 0.00753765413537621498</t>
  </si>
  <si>
    <t>8 0.0181059315800666809</t>
  </si>
  <si>
    <t>8 0.0278323795646429062</t>
  </si>
  <si>
    <t>8 0.0569648966193199158</t>
  </si>
  <si>
    <t>8 0.0775477960705757141</t>
  </si>
  <si>
    <t>8 0.103766538202762604</t>
  </si>
  <si>
    <t>8 0.132785901427268982</t>
  </si>
  <si>
    <t>8 0.165449678897857666</t>
  </si>
  <si>
    <t>8 0.203338578343391418</t>
  </si>
  <si>
    <t>8 0.24029541015625</t>
  </si>
  <si>
    <t>8 0.280801355838775635</t>
  </si>
  <si>
    <t>8 0.32308688759803772</t>
  </si>
  <si>
    <t>8 0.35935327410697937</t>
  </si>
  <si>
    <t>8 0.40171477198600769</t>
  </si>
  <si>
    <t>8 0.43585503101348877</t>
  </si>
  <si>
    <t>8 0.473636716604232788</t>
  </si>
  <si>
    <t>8 0.506813287734985352</t>
  </si>
  <si>
    <t>8 0.567230939865112305</t>
  </si>
  <si>
    <t>8 0.594248175621032715</t>
  </si>
  <si>
    <t>8 0.636920809745788574</t>
  </si>
  <si>
    <t>8 0.654790520668029785</t>
  </si>
  <si>
    <t>8 0.672482550144195557</t>
  </si>
  <si>
    <t>8 0.672724485397338867</t>
  </si>
  <si>
    <t>8 0.686090171337127686</t>
  </si>
  <si>
    <t>6.2133741071 -inf</t>
  </si>
  <si>
    <t>9420.6922508928 -inf</t>
  </si>
  <si>
    <t>6 0.00868822447955608368</t>
  </si>
  <si>
    <t>6 0.0195220485329627991</t>
  </si>
  <si>
    <t>6 0.0299432631582021713</t>
  </si>
  <si>
    <t>6 0.0594689212739467621</t>
  </si>
  <si>
    <t>6 0.0779931023716926575</t>
  </si>
  <si>
    <t>6 0.107015602290630341</t>
  </si>
  <si>
    <t>6 0.13667847216129303</t>
  </si>
  <si>
    <t>6 0.168613806366920471</t>
  </si>
  <si>
    <t>6 0.206579715013504028</t>
  </si>
  <si>
    <t>6 0.242903232574462891</t>
  </si>
  <si>
    <t>6 0.282926082611083984</t>
  </si>
  <si>
    <t>6 0.324798554182052612</t>
  </si>
  <si>
    <t>6 0.361587077379226685</t>
  </si>
  <si>
    <t>6 0.402614831924438477</t>
  </si>
  <si>
    <t>6 0.436721891164779663</t>
  </si>
  <si>
    <t>6 0.474489897489547729</t>
  </si>
  <si>
    <t>6 0.507666051387786865</t>
  </si>
  <si>
    <t>6 0.567661404609680176</t>
  </si>
  <si>
    <t>6 0.594738900661468506</t>
  </si>
  <si>
    <t>6 0.618604302406311035</t>
  </si>
  <si>
    <t>6 0.63727039098739624</t>
  </si>
  <si>
    <t>6 0.654680788516998291</t>
  </si>
  <si>
    <t>6 0.672874510288238525</t>
  </si>
  <si>
    <t>0.6922508928 -inf</t>
  </si>
  <si>
    <t>0355.1711276785 -inf</t>
  </si>
  <si>
    <t>5 0.004889641422778368</t>
  </si>
  <si>
    <t>5 0.00633038301020860672</t>
  </si>
  <si>
    <t>5 0.021720079705119133</t>
  </si>
  <si>
    <t>5 0.0299322865903377533</t>
  </si>
  <si>
    <t>5 0.0628603324294090271</t>
  </si>
  <si>
    <t>5 0.081102907657623291</t>
  </si>
  <si>
    <t>5 0.110359370708465576</t>
  </si>
  <si>
    <t>5 0.141479983925819397</t>
  </si>
  <si>
    <t>5 0.172251507639884949</t>
  </si>
  <si>
    <t>5 0.21018664538860321</t>
  </si>
  <si>
    <t>5 0.245967686176300049</t>
  </si>
  <si>
    <t>5 0.288642376661300659</t>
  </si>
  <si>
    <t>5 0.327723175287246704</t>
  </si>
  <si>
    <t>5 0.363392770290374756</t>
  </si>
  <si>
    <t>5 0.404629737138748169</t>
  </si>
  <si>
    <t>5 0.439938575029373169</t>
  </si>
  <si>
    <t>5 0.476250231266021729</t>
  </si>
  <si>
    <t>5 0.508835077285766602</t>
  </si>
  <si>
    <t>5 0.542180657386779785</t>
  </si>
  <si>
    <t>5 0.568777263164520264</t>
  </si>
  <si>
    <t>5 0.619239568710327148</t>
  </si>
  <si>
    <t>5 0.619430363178253174</t>
  </si>
  <si>
    <t>5 0.638007164001464844</t>
  </si>
  <si>
    <t>5 0.655308663845062256</t>
  </si>
  <si>
    <t>5.1711276785 -inf</t>
  </si>
  <si>
    <t>1289.6500044642 -inf</t>
  </si>
  <si>
    <t>9 0.00494463182985782623</t>
  </si>
  <si>
    <t>9 0.00794493872672319412</t>
  </si>
  <si>
    <t>9 0.0193910691887140274</t>
  </si>
  <si>
    <t>9 0.0253048073500394821</t>
  </si>
  <si>
    <t>9 0.0532649792730808258</t>
  </si>
  <si>
    <t>9 0.068584732711315155</t>
  </si>
  <si>
    <t>9 0.0923939645290374756</t>
  </si>
  <si>
    <t>9 0.117279745638370514</t>
  </si>
  <si>
    <t>9 0.147908002138137817</t>
  </si>
  <si>
    <t>9 0.183805152773857117</t>
  </si>
  <si>
    <t>9 0.216868564486503601</t>
  </si>
  <si>
    <t>9 0.257582187652587891</t>
  </si>
  <si>
    <t>9 0.294612914323806763</t>
  </si>
  <si>
    <t>9 0.332693517208099365</t>
  </si>
  <si>
    <t>9 0.367689251899719238</t>
  </si>
  <si>
    <t>9 0.410005062818527222</t>
  </si>
  <si>
    <t>9 0.443000346422195435</t>
  </si>
  <si>
    <t>9 0.478608906269073486</t>
  </si>
  <si>
    <t>9 0.545029759407043457</t>
  </si>
  <si>
    <t>9 0.545196652412414551</t>
  </si>
  <si>
    <t>9 0.596991896629333496</t>
  </si>
  <si>
    <t>9 0.620040297508239746</t>
  </si>
  <si>
    <t>9 0.620045363903045654</t>
  </si>
  <si>
    <t>9 0.619231700897216797</t>
  </si>
  <si>
    <t>9.6500044642 -inf</t>
  </si>
  <si>
    <t>2224.1288812499 -inf</t>
  </si>
  <si>
    <t>8 0.00651000067591667175</t>
  </si>
  <si>
    <t>8 0.0102401860058307648</t>
  </si>
  <si>
    <t>8 0.0195902660489082336</t>
  </si>
  <si>
    <t>8 0.0291490554809570313</t>
  </si>
  <si>
    <t>8 0.053494039922952652</t>
  </si>
  <si>
    <t>8 0.0753759443759918213</t>
  </si>
  <si>
    <t>8 0.0990691110491752625</t>
  </si>
  <si>
    <t>8 0.123383462429046631</t>
  </si>
  <si>
    <t>8 0.154839232563972473</t>
  </si>
  <si>
    <t>8 0.191835090517997742</t>
  </si>
  <si>
    <t>8 0.224071919918060303</t>
  </si>
  <si>
    <t>8 0.263232290744781494</t>
  </si>
  <si>
    <t>8 0.299188941717147827</t>
  </si>
  <si>
    <t>8 0.336535781621932983</t>
  </si>
  <si>
    <t>8 0.370932698249816895</t>
  </si>
  <si>
    <t>8 0.413862824440002441</t>
  </si>
  <si>
    <t>8 0.415050327777862549</t>
  </si>
  <si>
    <t>8 0.446971356868743896</t>
  </si>
  <si>
    <t>8 0.516860127449035645</t>
  </si>
  <si>
    <t>8 0.547772347927093506</t>
  </si>
  <si>
    <t>8 0.571926593780517578</t>
  </si>
  <si>
    <t>8 0.598285257816314697</t>
  </si>
  <si>
    <t>8 0.598291218280792236</t>
  </si>
  <si>
    <t>8 0.596817314624786377</t>
  </si>
  <si>
    <t>4.1288812499 -inf</t>
  </si>
  <si>
    <t>3158.6077580357 -inf</t>
  </si>
  <si>
    <t>7 0.00577290728688240051</t>
  </si>
  <si>
    <t>7 0.00880555808544158936</t>
  </si>
  <si>
    <t>7 0.0102970646694302559</t>
  </si>
  <si>
    <t>7 0.0234439298510551453</t>
  </si>
  <si>
    <t>7 0.034804467111825943</t>
  </si>
  <si>
    <t>7 0.0607482753694057465</t>
  </si>
  <si>
    <t>7 0.0826675668358802795</t>
  </si>
  <si>
    <t>7 0.107974059879779816</t>
  </si>
  <si>
    <t>7 0.131121739745140076</t>
  </si>
  <si>
    <t>7 0.164514094591140747</t>
  </si>
  <si>
    <t>7 0.192811891436576843</t>
  </si>
  <si>
    <t>7 0.230499446392059326</t>
  </si>
  <si>
    <t>7 0.271550655364990234</t>
  </si>
  <si>
    <t>7 0.306273043155670166</t>
  </si>
  <si>
    <t>7 0.30767446756362915</t>
  </si>
  <si>
    <t>7 0.343889743089675903</t>
  </si>
  <si>
    <t>7 0.383040279150009155</t>
  </si>
  <si>
    <t>7 0.420463681221008301</t>
  </si>
  <si>
    <t>7 0.451488077640533447</t>
  </si>
  <si>
    <t>7 0.490012973546981812</t>
  </si>
  <si>
    <t>7 0.520371198654174805</t>
  </si>
  <si>
    <t>7 0.54856795072555542</t>
  </si>
  <si>
    <t>7 0.574148297309875488</t>
  </si>
  <si>
    <t>7 0.574151813983917236</t>
  </si>
  <si>
    <t>8.6077580357 -inf</t>
  </si>
  <si>
    <t>4093.0866348214 -inf</t>
  </si>
  <si>
    <t>1 0.00578022794798016548</t>
  </si>
  <si>
    <t>1 0.0089227631688117981</t>
  </si>
  <si>
    <t>1 0.0136170387268066406</t>
  </si>
  <si>
    <t>1 0.0293326824903488159</t>
  </si>
  <si>
    <t>1 0.0428981222212314606</t>
  </si>
  <si>
    <t>1 0.0687726438045501709</t>
  </si>
  <si>
    <t>1 0.0923681333661079407</t>
  </si>
  <si>
    <t>1 0.108534440398216248</t>
  </si>
  <si>
    <t>1 0.142740488052368164</t>
  </si>
  <si>
    <t>1 0.173273265361785889</t>
  </si>
  <si>
    <t>1 0.175409823656082153</t>
  </si>
  <si>
    <t>1 0.213697344064712524</t>
  </si>
  <si>
    <t>1 0.25587347149848938</t>
  </si>
  <si>
    <t>1 0.284400641918182373</t>
  </si>
  <si>
    <t>1 0.317879855632781982</t>
  </si>
  <si>
    <t>1 0.352249979972839355</t>
  </si>
  <si>
    <t>1 0.360748529434204102</t>
  </si>
  <si>
    <t>1 0.391231954097747803</t>
  </si>
  <si>
    <t>1 0.426984131336212158</t>
  </si>
  <si>
    <t>1 0.494739830493927002</t>
  </si>
  <si>
    <t>1 0.495189100503921509</t>
  </si>
  <si>
    <t>1 0.551300227642059326</t>
  </si>
  <si>
    <t>1 0.551297843456268311</t>
  </si>
  <si>
    <t>1 0.551300704479217529</t>
  </si>
  <si>
    <t>3.0866348214 -inf</t>
  </si>
  <si>
    <t>5027.5655116071 -inf</t>
  </si>
  <si>
    <t>7.5655116071 -inf</t>
  </si>
  <si>
    <t>5962.0443883928 -inf</t>
  </si>
  <si>
    <t>9 0.00502175511792302132</t>
  </si>
  <si>
    <t>9 0.00755046680569648743</t>
  </si>
  <si>
    <t>9 0.0111082401126623154</t>
  </si>
  <si>
    <t>9 0.0118175586685538292</t>
  </si>
  <si>
    <t>9 0.0167450662702322006</t>
  </si>
  <si>
    <t>9 0.0349753424525260925</t>
  </si>
  <si>
    <t>9 0.0471658594906330109</t>
  </si>
  <si>
    <t>9 0.0856121927499771118</t>
  </si>
  <si>
    <t>9 0.0948669463396072388</t>
  </si>
  <si>
    <t>9 0.119560472667217255</t>
  </si>
  <si>
    <t>9 0.150516331195831299</t>
  </si>
  <si>
    <t>9 0.152292773127555847</t>
  </si>
  <si>
    <t>9 0.190587118268013</t>
  </si>
  <si>
    <t>9 0.226019218564033508</t>
  </si>
  <si>
    <t>9 0.247890189290046692</t>
  </si>
  <si>
    <t>9 0.286969512701034546</t>
  </si>
  <si>
    <t>9 0.312109708786010742</t>
  </si>
  <si>
    <t>9 0.330263435840606689</t>
  </si>
  <si>
    <t>9 0.356062084436416626</t>
  </si>
  <si>
    <t>9 0.384391576051712036</t>
  </si>
  <si>
    <t>9 0.411524087190628052</t>
  </si>
  <si>
    <t>9 0.454255431890487671</t>
  </si>
  <si>
    <t>9 0.480282068252563477</t>
  </si>
  <si>
    <t>9 0.50250542163848877</t>
  </si>
  <si>
    <t>9 0.502832472324371338</t>
  </si>
  <si>
    <t>9 0.502547204494476318</t>
  </si>
  <si>
    <t>2.0443883928 -inf</t>
  </si>
  <si>
    <t>6896.5232651785 -inf</t>
  </si>
  <si>
    <t>3 0.00513001857325434685</t>
  </si>
  <si>
    <t>3 0.00770391430705785751</t>
  </si>
  <si>
    <t>3 0.0112167317420244217</t>
  </si>
  <si>
    <t>3 0.0159272681921720505</t>
  </si>
  <si>
    <t>3 0.0229180753231048584</t>
  </si>
  <si>
    <t>3 0.0442771203815937042</t>
  </si>
  <si>
    <t>3 0.0590614005923271179</t>
  </si>
  <si>
    <t>3 0.0862479805946350098</t>
  </si>
  <si>
    <t>3 0.100549347698688507</t>
  </si>
  <si>
    <t>3 0.128594920039176941</t>
  </si>
  <si>
    <t>3 0.162625521421432495</t>
  </si>
  <si>
    <t>3 0.175079852342605591</t>
  </si>
  <si>
    <t>3 0.210050269961357117</t>
  </si>
  <si>
    <t>3 0.233551189303398132</t>
  </si>
  <si>
    <t>3 0.247715398669242859</t>
  </si>
  <si>
    <t>3 0.287538319826126099</t>
  </si>
  <si>
    <t>3 0.308258324861526489</t>
  </si>
  <si>
    <t>3 0.34923359751701355</t>
  </si>
  <si>
    <t>3 0.372962683439254761</t>
  </si>
  <si>
    <t>3 0.374422311782836914</t>
  </si>
  <si>
    <t>3 0.399765223264694214</t>
  </si>
  <si>
    <t>3 0.437042951583862305</t>
  </si>
  <si>
    <t>3 0.465234488248825073</t>
  </si>
  <si>
    <t>3 0.481204003095626831</t>
  </si>
  <si>
    <t>3 0.481187552213668823</t>
  </si>
  <si>
    <t>6.5232651785 -inf</t>
  </si>
  <si>
    <t>7831.0021419642 -inf</t>
  </si>
  <si>
    <t>6 0.00515962997451424599</t>
  </si>
  <si>
    <t>6 0.00758390873670578003</t>
  </si>
  <si>
    <t>6 0.0111609352752566338</t>
  </si>
  <si>
    <t>6 0.0155349234119057655</t>
  </si>
  <si>
    <t>6 0.0222238469868898392</t>
  </si>
  <si>
    <t>6 0.0314544402062892914</t>
  </si>
  <si>
    <t>6 0.0429013371467590332</t>
  </si>
  <si>
    <t>6 0.056773059070110321</t>
  </si>
  <si>
    <t>6 0.0949214696884155273</t>
  </si>
  <si>
    <t>6 0.120534375309944153</t>
  </si>
  <si>
    <t>6 0.152843058109283447</t>
  </si>
  <si>
    <t>6 0.154220521450042725</t>
  </si>
  <si>
    <t>6 0.185903444886207581</t>
  </si>
  <si>
    <t>6 0.219670653343200684</t>
  </si>
  <si>
    <t>6 0.23375527560710907</t>
  </si>
  <si>
    <t>6 0.271486580371856689</t>
  </si>
  <si>
    <t>6 0.311019629240036011</t>
  </si>
  <si>
    <t>6 0.31327936053276062</t>
  </si>
  <si>
    <t>6 0.350723922252655029</t>
  </si>
  <si>
    <t>6 0.369398713111877441</t>
  </si>
  <si>
    <t>6 0.390690654516220093</t>
  </si>
  <si>
    <t>6 0.391655653715133667</t>
  </si>
  <si>
    <t>6 0.432112455368041992</t>
  </si>
  <si>
    <t>6 0.452563494443893433</t>
  </si>
  <si>
    <t>6 0.466155946254730225</t>
  </si>
  <si>
    <t>6 0.466154515743255615</t>
  </si>
  <si>
    <t>1.0021419642 -inf</t>
  </si>
  <si>
    <t>8765.4810187499 -inf</t>
  </si>
  <si>
    <t>5.4810187499 -inf</t>
  </si>
  <si>
    <t>9699.9598955357 -inf</t>
  </si>
  <si>
    <t>4 0.0038892494048923254</t>
  </si>
  <si>
    <t>4 0.0055051315575838089</t>
  </si>
  <si>
    <t>4 0.00803706608712673187</t>
  </si>
  <si>
    <t>4 0.0112926848232746124</t>
  </si>
  <si>
    <t>4 0.0160032361745834351</t>
  </si>
  <si>
    <t>4 0.0220740940421819687</t>
  </si>
  <si>
    <t>4 0.0311639793217182159</t>
  </si>
  <si>
    <t>4 0.0410306751728057861</t>
  </si>
  <si>
    <t>4 0.070666387677192688</t>
  </si>
  <si>
    <t>4 0.0724187195301055908</t>
  </si>
  <si>
    <t>4 0.11271483451128006</t>
  </si>
  <si>
    <t>4 0.143339738249778748</t>
  </si>
  <si>
    <t>4 0.167705327272415161</t>
  </si>
  <si>
    <t>4 0.199554443359375</t>
  </si>
  <si>
    <t>4 0.234655961394309998</t>
  </si>
  <si>
    <t>4 0.241640642285346985</t>
  </si>
  <si>
    <t>4 0.27779465913772583</t>
  </si>
  <si>
    <t>4 0.313634365797042847</t>
  </si>
  <si>
    <t>4 0.314557790756225586</t>
  </si>
  <si>
    <t>4 0.351079374551773071</t>
  </si>
  <si>
    <t>4 0.384381383657455444</t>
  </si>
  <si>
    <t>4 0.386212021112442017</t>
  </si>
  <si>
    <t>4 0.397970914840698242</t>
  </si>
  <si>
    <t>4 0.430790305137634277</t>
  </si>
  <si>
    <t>4 0.447052001953125</t>
  </si>
  <si>
    <t>4 0.447539746761322021</t>
  </si>
  <si>
    <t>4 0.464851528406143188</t>
  </si>
  <si>
    <t>4 0.448601782321929932</t>
  </si>
  <si>
    <t>9.9598955357 -inf</t>
  </si>
  <si>
    <t>0634.4387723214 -inf</t>
  </si>
  <si>
    <t>8 0.00304752844385802746</t>
  </si>
  <si>
    <t>8 0.00425243191421031952</t>
  </si>
  <si>
    <t>8 0.00599635206162929535</t>
  </si>
  <si>
    <t>8 0.00832406803965568542</t>
  </si>
  <si>
    <t>8 0.0122951623052358627</t>
  </si>
  <si>
    <t>8 0.0167375747114419937</t>
  </si>
  <si>
    <t>8 0.0227887742221355438</t>
  </si>
  <si>
    <t>8 0.0318489335477352142</t>
  </si>
  <si>
    <t>8 0.0418728180229663849</t>
  </si>
  <si>
    <t>8 0.0715875625610351563</t>
  </si>
  <si>
    <t>8 0.0862351283431053162</t>
  </si>
  <si>
    <t>8 0.13831639289855957</t>
  </si>
  <si>
    <t>8 0.164670750498771667</t>
  </si>
  <si>
    <t>8 0.19557604193687439</t>
  </si>
  <si>
    <t>8 0.20013640820980072</t>
  </si>
  <si>
    <t>8 0.231594696640968323</t>
  </si>
  <si>
    <t>8 0.266345411539077759</t>
  </si>
  <si>
    <t>8 0.299536168575286865</t>
  </si>
  <si>
    <t>8 0.334913581609725952</t>
  </si>
  <si>
    <t>8 0.342792332172393799</t>
  </si>
  <si>
    <t>8 0.368725091218948364</t>
  </si>
  <si>
    <t>8 0.376509577035903931</t>
  </si>
  <si>
    <t>8 0.408451676368713379</t>
  </si>
  <si>
    <t>8 0.409909039735794067</t>
  </si>
  <si>
    <t>8 0.442174613475799561</t>
  </si>
  <si>
    <t>8 0.45383453369140625</t>
  </si>
  <si>
    <t>8 0.454416930675506592</t>
  </si>
  <si>
    <t>8 0.467524170875549316</t>
  </si>
  <si>
    <t>4.4387723214 -inf</t>
  </si>
  <si>
    <t>1568.9176491071 -inf</t>
  </si>
  <si>
    <t>2 0.00248855515383183956</t>
  </si>
  <si>
    <t>2 0.00363780953921377659</t>
  </si>
  <si>
    <t>2 0.00495499419048428535</t>
  </si>
  <si>
    <t>2 0.00678057875484228134</t>
  </si>
  <si>
    <t>2 0.00912716425955295563</t>
  </si>
  <si>
    <t>2 0.0132935317233204842</t>
  </si>
  <si>
    <t>2 0.0178727302700281143</t>
  </si>
  <si>
    <t>2 0.0240343827754259109</t>
  </si>
  <si>
    <t>2 0.0331320501863956451</t>
  </si>
  <si>
    <t>2 0.0543250702321529388</t>
  </si>
  <si>
    <t>2 0.0861501917243003845</t>
  </si>
  <si>
    <t>2 0.108253777027130127</t>
  </si>
  <si>
    <t>2 0.140130162239074707</t>
  </si>
  <si>
    <t>2 0.16466580331325531</t>
  </si>
  <si>
    <t>2 0.194116652011871338</t>
  </si>
  <si>
    <t>2 0.227400749921798706</t>
  </si>
  <si>
    <t>2 0.262090116739273071</t>
  </si>
  <si>
    <t>2 0.294204503297805786</t>
  </si>
  <si>
    <t>2 0.330499857664108276</t>
  </si>
  <si>
    <t>2 0.331928163766860962</t>
  </si>
  <si>
    <t>2 0.362346529960632324</t>
  </si>
  <si>
    <t>2 0.393392115831375122</t>
  </si>
  <si>
    <t>2 0.394651740789413452</t>
  </si>
  <si>
    <t>2 0.426133006811141968</t>
  </si>
  <si>
    <t>2 0.426685512065887451</t>
  </si>
  <si>
    <t>2 0.45293620228767395</t>
  </si>
  <si>
    <t>2 0.461601108312606812</t>
  </si>
  <si>
    <t>2 0.462060600519180298</t>
  </si>
  <si>
    <t>2 0.454910963773727417</t>
  </si>
  <si>
    <t>8.9176491071 -inf</t>
  </si>
  <si>
    <t>2503.3965258928 -inf</t>
  </si>
  <si>
    <t>6 0.00259038479998707771</t>
  </si>
  <si>
    <t>6 0.00313143664970993996</t>
  </si>
  <si>
    <t>6 0.00446099089458584785</t>
  </si>
  <si>
    <t>6 0.00587846245616674423</t>
  </si>
  <si>
    <t>6 0.00778533332049846649</t>
  </si>
  <si>
    <t>6 0.0109768714755773544</t>
  </si>
  <si>
    <t>6 0.0185669772326946259</t>
  </si>
  <si>
    <t>6 0.0250698048621416092</t>
  </si>
  <si>
    <t>6 0.0335260294377803802</t>
  </si>
  <si>
    <t>6 0.0444999560713768005</t>
  </si>
  <si>
    <t>6 0.0562405884265899658</t>
  </si>
  <si>
    <t>6 0.0875620245933532715</t>
  </si>
  <si>
    <t>6 0.10985642671585083</t>
  </si>
  <si>
    <t>6 0.163717374205589294</t>
  </si>
  <si>
    <t>6 0.192666247487068176</t>
  </si>
  <si>
    <t>6 0.22526124119758606</t>
  </si>
  <si>
    <t>6 0.258104383945465088</t>
  </si>
  <si>
    <t>6 0.260840773582458496</t>
  </si>
  <si>
    <t>6 0.293069928884506226</t>
  </si>
  <si>
    <t>6 0.327447295188903809</t>
  </si>
  <si>
    <t>6 0.358050256967544556</t>
  </si>
  <si>
    <t>6 0.384611129760742188</t>
  </si>
  <si>
    <t>6 0.415339916944503784</t>
  </si>
  <si>
    <t>6 0.416451036930084229</t>
  </si>
  <si>
    <t>6 0.441197901964187622</t>
  </si>
  <si>
    <t>6 0.442140519618988037</t>
  </si>
  <si>
    <t>6 0.466150999069213867</t>
  </si>
  <si>
    <t>6 0.472452491521835327</t>
  </si>
  <si>
    <t>6 0.472859174013137817</t>
  </si>
  <si>
    <t>3.3965258928 -inf</t>
  </si>
  <si>
    <t>3437.8754026785 -inf</t>
  </si>
  <si>
    <t>9 0.00338183832354843616</t>
  </si>
  <si>
    <t>9 0.00477817701175808907</t>
  </si>
  <si>
    <t>9 0.0067625800147652626</t>
  </si>
  <si>
    <t>9 0.00865243375301361084</t>
  </si>
  <si>
    <t>9 0.0109442044049501419</t>
  </si>
  <si>
    <t>9 0.0160086974501609802</t>
  </si>
  <si>
    <t>9 0.0205433964729309082</t>
  </si>
  <si>
    <t>9 0.0264039859175682068</t>
  </si>
  <si>
    <t>9 0.0356725975871086121</t>
  </si>
  <si>
    <t>9 0.0467463433742523193</t>
  </si>
  <si>
    <t>9 0.0582388900220394135</t>
  </si>
  <si>
    <t>9 0.0900210514664649963</t>
  </si>
  <si>
    <t>9 0.111591674387454987</t>
  </si>
  <si>
    <t>9 0.164702817797660828</t>
  </si>
  <si>
    <t>9 0.192923322319984436</t>
  </si>
  <si>
    <t>9 0.225010603666305542</t>
  </si>
  <si>
    <t>9 0.259826004505157471</t>
  </si>
  <si>
    <t>9 0.29092058539390564</t>
  </si>
  <si>
    <t>9 0.322798013687133789</t>
  </si>
  <si>
    <t>9 0.352611720561981201</t>
  </si>
  <si>
    <t>9 0.381425827741622925</t>
  </si>
  <si>
    <t>9 0.409660279750823975</t>
  </si>
  <si>
    <t>9 0.412962943315505981</t>
  </si>
  <si>
    <t>9 0.435168802738189697</t>
  </si>
  <si>
    <t>9 0.458056062459945679</t>
  </si>
  <si>
    <t>9 0.461957097053527832</t>
  </si>
  <si>
    <t>9 0.48252558708190918</t>
  </si>
  <si>
    <t>9 0.486753463745117188</t>
  </si>
  <si>
    <t>9 0.487183749675750732</t>
  </si>
  <si>
    <t>7.8754026785 -inf</t>
  </si>
  <si>
    <t>4372.3542794642 -inf</t>
  </si>
  <si>
    <t>4 0.00496799265965819359</t>
  </si>
  <si>
    <t>4 0.00567541085183620453</t>
  </si>
  <si>
    <t>4 0.00861421599984169006</t>
  </si>
  <si>
    <t>4 0.0106331473216414452</t>
  </si>
  <si>
    <t>4 0.0128860780969262123</t>
  </si>
  <si>
    <t>4 0.0181530825793743134</t>
  </si>
  <si>
    <t>4 0.0230084303766489029</t>
  </si>
  <si>
    <t>4 0.0288132131099700928</t>
  </si>
  <si>
    <t>4 0.0397866293787956238</t>
  </si>
  <si>
    <t>4 0.0498577319085597992</t>
  </si>
  <si>
    <t>4 0.061109151691198349</t>
  </si>
  <si>
    <t>4 0.0946494638919830322</t>
  </si>
  <si>
    <t>4 0.115610666573047638</t>
  </si>
  <si>
    <t>4 0.19439677894115448</t>
  </si>
  <si>
    <t>4 0.226301595568656921</t>
  </si>
  <si>
    <t>4 0.258070468902587891</t>
  </si>
  <si>
    <t>4 0.288773179054260254</t>
  </si>
  <si>
    <t>4 0.321725606918334961</t>
  </si>
  <si>
    <t>4 0.350884079933166504</t>
  </si>
  <si>
    <t>4 0.352327287197113037</t>
  </si>
  <si>
    <t>4 0.380668580532073975</t>
  </si>
  <si>
    <t>4 0.409697979688644409</t>
  </si>
  <si>
    <t>4 0.432518661022186279</t>
  </si>
  <si>
    <t>4 0.455451846122741699</t>
  </si>
  <si>
    <t>4 0.476433992385864258</t>
  </si>
  <si>
    <t>4 0.478676140308380127</t>
  </si>
  <si>
    <t>4 0.495628476142883301</t>
  </si>
  <si>
    <t>4 0.499203413724899292</t>
  </si>
  <si>
    <t>4 0.499174833297729492</t>
  </si>
  <si>
    <t>2.3542794642 -inf</t>
  </si>
  <si>
    <t>95306.83315625 -inf</t>
  </si>
  <si>
    <t>5306.83315625 -inf</t>
  </si>
  <si>
    <t>8 0.00312782102264463902</t>
  </si>
  <si>
    <t>8 0.00651548523455858231</t>
  </si>
  <si>
    <t>8 0.00757242180407047272</t>
  </si>
  <si>
    <t>8 0.0107849286869168282</t>
  </si>
  <si>
    <t>8 0.0128853367641568184</t>
  </si>
  <si>
    <t>8 0.0170545391738414764</t>
  </si>
  <si>
    <t>8 0.0210526119917631149</t>
  </si>
  <si>
    <t>8 0.0260431114584207535</t>
  </si>
  <si>
    <t>8 0.0317051894962787628</t>
  </si>
  <si>
    <t>8 0.0439598560333251953</t>
  </si>
  <si>
    <t>8 0.054232623428106308</t>
  </si>
  <si>
    <t>8 0.0802459716796875</t>
  </si>
  <si>
    <t>8 0.118341609835624695</t>
  </si>
  <si>
    <t>8 0.145434081554412842</t>
  </si>
  <si>
    <t>8 0.19656197726726532</t>
  </si>
  <si>
    <t>8 0.227884337306022644</t>
  </si>
  <si>
    <t>8 0.259845435619354248</t>
  </si>
  <si>
    <t>8 0.290275096893310547</t>
  </si>
  <si>
    <t>8 0.322303563356399536</t>
  </si>
  <si>
    <t>8 0.350931733846664429</t>
  </si>
  <si>
    <t>8 0.378525435924530029</t>
  </si>
  <si>
    <t>8 0.407957404851913452</t>
  </si>
  <si>
    <t>8 0.431170403957366943</t>
  </si>
  <si>
    <t>8 0.452391326427459717</t>
  </si>
  <si>
    <t>8 0.474808365106582642</t>
  </si>
  <si>
    <t>8 0.475059986114501953</t>
  </si>
  <si>
    <t>8 0.493348419666290283</t>
  </si>
  <si>
    <t>8 0.50869983434677124</t>
  </si>
  <si>
    <t>8 0.510965585708618164</t>
  </si>
  <si>
    <t>8 0.510937094688415527</t>
  </si>
  <si>
    <t>6.83315625 -inf</t>
  </si>
  <si>
    <t>6241.3120330357 -inf</t>
  </si>
  <si>
    <t>1 0.00287029915489256382</t>
  </si>
  <si>
    <t>1 0.00407556165009737015</t>
  </si>
  <si>
    <t>1 0.00702461786568164825</t>
  </si>
  <si>
    <t>1 0.00978498253971338272</t>
  </si>
  <si>
    <t>1 0.0134885851293802261</t>
  </si>
  <si>
    <t>1 0.0160200111567974091</t>
  </si>
  <si>
    <t>1 0.0215332880616188049</t>
  </si>
  <si>
    <t>1 0.0255915746092796326</t>
  </si>
  <si>
    <t>1 0.0348800942301750183</t>
  </si>
  <si>
    <t>1 0.043871268630027771</t>
  </si>
  <si>
    <t>1 0.0570921115577220917</t>
  </si>
  <si>
    <t>1 0.0681747570633888245</t>
  </si>
  <si>
    <t>1 0.0845313966274261475</t>
  </si>
  <si>
    <t>1 0.122313246130943298</t>
  </si>
  <si>
    <t>1 0.149539202451705933</t>
  </si>
  <si>
    <t>1 0.199561953544616699</t>
  </si>
  <si>
    <t>1 0.230284690856933594</t>
  </si>
  <si>
    <t>1 0.261632055044174194</t>
  </si>
  <si>
    <t>1 0.291565090417861938</t>
  </si>
  <si>
    <t>1 0.323353826999664307</t>
  </si>
  <si>
    <t>1 0.351634204387664795</t>
  </si>
  <si>
    <t>1 0.379354715347290039</t>
  </si>
  <si>
    <t>1 0.407996535301208496</t>
  </si>
  <si>
    <t>1 0.430976569652557373</t>
  </si>
  <si>
    <t>1 0.452126413583755493</t>
  </si>
  <si>
    <t>1 0.474057704210281372</t>
  </si>
  <si>
    <t>1 0.491860121488571167</t>
  </si>
  <si>
    <t>1 0.507034718990325928</t>
  </si>
  <si>
    <t>1 0.522578895092010498</t>
  </si>
  <si>
    <t>1 0.524282872676849365</t>
  </si>
  <si>
    <t>1 0.52423560619354248</t>
  </si>
  <si>
    <t>1.3120330357 -inf</t>
  </si>
  <si>
    <t>7175.7909098214 -inf</t>
  </si>
  <si>
    <t>5 0.00403598090633749962</t>
  </si>
  <si>
    <t>5 0.0059324679896235466</t>
  </si>
  <si>
    <t>5 0.00940852239727973938</t>
  </si>
  <si>
    <t>5 0.0136802606284618378</t>
  </si>
  <si>
    <t>5 0.0194353144615888596</t>
  </si>
  <si>
    <t>5 0.0217266548424959183</t>
  </si>
  <si>
    <t>5 0.0296196751296520233</t>
  </si>
  <si>
    <t>5 0.0344130806624889374</t>
  </si>
  <si>
    <t>5 0.0399142801761627197</t>
  </si>
  <si>
    <t>5 0.0531474202871322632</t>
  </si>
  <si>
    <t>5 0.0625912100076675415</t>
  </si>
  <si>
    <t>5 0.0733869820833206177</t>
  </si>
  <si>
    <t>5 0.0895089209079742432</t>
  </si>
  <si>
    <t>5 0.128088384866714478</t>
  </si>
  <si>
    <t>5 0.154648959636688232</t>
  </si>
  <si>
    <t>5 0.203264966607093811</t>
  </si>
  <si>
    <t>5 0.234791174530982971</t>
  </si>
  <si>
    <t>5 0.265449225902557373</t>
  </si>
  <si>
    <t>5 0.293254613876342773</t>
  </si>
  <si>
    <t>5 0.32483971118927002</t>
  </si>
  <si>
    <t>5 0.379452973604202271</t>
  </si>
  <si>
    <t>5 0.408248782157897949</t>
  </si>
  <si>
    <t>5 0.42966228723526001</t>
  </si>
  <si>
    <t>5 0.451651722192764282</t>
  </si>
  <si>
    <t>5 0.473507195711135864</t>
  </si>
  <si>
    <t>5 0.49054872989654541</t>
  </si>
  <si>
    <t>5 0.506631851196289063</t>
  </si>
  <si>
    <t>5 0.521713018417358398</t>
  </si>
  <si>
    <t>5 0.522010505199432373</t>
  </si>
  <si>
    <t>5 0.535067200660705566</t>
  </si>
  <si>
    <t>5 0.534758090972900391</t>
  </si>
  <si>
    <t>5.7909098214 -inf</t>
  </si>
  <si>
    <t>8110.2697866071 -inf</t>
  </si>
  <si>
    <t>9 0.0038010692223906517</t>
  </si>
  <si>
    <t>9 0.00616063876077532768</t>
  </si>
  <si>
    <t>9 0.00846043974161148071</t>
  </si>
  <si>
    <t>9 0.0123147414997220039</t>
  </si>
  <si>
    <t>9 0.0173890441656112671</t>
  </si>
  <si>
    <t>9 0.0238984134048223495</t>
  </si>
  <si>
    <t>9 0.0270516406744718552</t>
  </si>
  <si>
    <t>9 0.0355442352592945099</t>
  </si>
  <si>
    <t>9 0.0407222732901573181</t>
  </si>
  <si>
    <t>9 0.0459441319108009338</t>
  </si>
  <si>
    <t>9 0.0605180971324443817</t>
  </si>
  <si>
    <t>9 0.0699564293026924133</t>
  </si>
  <si>
    <t>9 0.0801725462079048157</t>
  </si>
  <si>
    <t>9 0.0964744165539741516</t>
  </si>
  <si>
    <t>9 0.134701550006866455</t>
  </si>
  <si>
    <t>9 0.160619631409645081</t>
  </si>
  <si>
    <t>9 0.235972881317138672</t>
  </si>
  <si>
    <t>9 0.268126130104064941</t>
  </si>
  <si>
    <t>9 0.296596735715866089</t>
  </si>
  <si>
    <t>9 0.326050847768783569</t>
  </si>
  <si>
    <t>9 0.353578805923461914</t>
  </si>
  <si>
    <t>9 0.380962282419204712</t>
  </si>
  <si>
    <t>9 0.409457385540008545</t>
  </si>
  <si>
    <t>9 0.430711686611175537</t>
  </si>
  <si>
    <t>9 0.452268511056900024</t>
  </si>
  <si>
    <t>9 0.473885953426361084</t>
  </si>
  <si>
    <t>9 0.49068102240562439</t>
  </si>
  <si>
    <t>9 0.506546437740325928</t>
  </si>
  <si>
    <t>9 0.521531760692596436</t>
  </si>
  <si>
    <t>9 0.533622443675994873</t>
  </si>
  <si>
    <t>9 0.547884702682495117</t>
  </si>
  <si>
    <t>9 0.547712624073028564</t>
  </si>
  <si>
    <t>0.2697866071 -inf</t>
  </si>
  <si>
    <t>9044.7486633928 -inf</t>
  </si>
  <si>
    <t>3 0.00395680079236626625</t>
  </si>
  <si>
    <t>3 0.00575191667303442955</t>
  </si>
  <si>
    <t>3 0.0080899680033326149</t>
  </si>
  <si>
    <t>3 0.0109596336260437965</t>
  </si>
  <si>
    <t>3 0.016771513968706131</t>
  </si>
  <si>
    <t>3 0.0226773340255022049</t>
  </si>
  <si>
    <t>3 0.0254185944795608521</t>
  </si>
  <si>
    <t>3 0.0331131741404533386</t>
  </si>
  <si>
    <t>3 0.0436467528343200684</t>
  </si>
  <si>
    <t>3 0.04711165651679039</t>
  </si>
  <si>
    <t>3 0.053671080619096756</t>
  </si>
  <si>
    <t>3 0.069009043276309967</t>
  </si>
  <si>
    <t>3 0.0788989439606666565</t>
  </si>
  <si>
    <t>3 0.0882188379764556885</t>
  </si>
  <si>
    <t>3 0.111162178218364716</t>
  </si>
  <si>
    <t>3 0.165506571531295776</t>
  </si>
  <si>
    <t>3 0.188683822751045227</t>
  </si>
  <si>
    <t>3 0.241177663207054138</t>
  </si>
  <si>
    <t>3 0.271883159875869751</t>
  </si>
  <si>
    <t>3 0.299611151218414307</t>
  </si>
  <si>
    <t>3 0.330443054437637329</t>
  </si>
  <si>
    <t>3 0.356869310140609741</t>
  </si>
  <si>
    <t>3 0.38308379054069519</t>
  </si>
  <si>
    <t>3 0.411138862371444702</t>
  </si>
  <si>
    <t>3 0.431892126798629761</t>
  </si>
  <si>
    <t>3 0.452792644500732422</t>
  </si>
  <si>
    <t>3 0.474364966154098511</t>
  </si>
  <si>
    <t>3 0.491375476121902466</t>
  </si>
  <si>
    <t>3 0.506599545478820801</t>
  </si>
  <si>
    <t>3 0.522178947925567627</t>
  </si>
  <si>
    <t>3 0.533617973327636719</t>
  </si>
  <si>
    <t>3 0.547649204730987549</t>
  </si>
  <si>
    <t>3 0.547468602657318115</t>
  </si>
  <si>
    <t>4.7486633928 -inf</t>
  </si>
  <si>
    <t>9979.2275401785 -inf</t>
  </si>
  <si>
    <t>7 0.00322763784788548946</t>
  </si>
  <si>
    <t>7 0.00423382362350821495</t>
  </si>
  <si>
    <t>7 0.00637427018955349922</t>
  </si>
  <si>
    <t>7 0.0112231094390153885</t>
  </si>
  <si>
    <t>7 0.015457693487405777</t>
  </si>
  <si>
    <t>7 0.0222763307392597198</t>
  </si>
  <si>
    <t>7 0.0292670894414186478</t>
  </si>
  <si>
    <t>7 0.030633954331278801</t>
  </si>
  <si>
    <t>7 0.0399970002472400665</t>
  </si>
  <si>
    <t>7 0.0513326078653335571</t>
  </si>
  <si>
    <t>7 0.056203741580247879</t>
  </si>
  <si>
    <t>7 0.0714310929179191589</t>
  </si>
  <si>
    <t>7 0.0804848223924636841</t>
  </si>
  <si>
    <t>7 0.0873881950974464417</t>
  </si>
  <si>
    <t>7 0.0989918932318687439</t>
  </si>
  <si>
    <t>7 0.121504120528697968</t>
  </si>
  <si>
    <t>7 0.173475325107574463</t>
  </si>
  <si>
    <t>7 0.196131691336631775</t>
  </si>
  <si>
    <t>7 0.248898953199386597</t>
  </si>
  <si>
    <t>7 0.277097761631011963</t>
  </si>
  <si>
    <t>7 0.304102718830108643</t>
  </si>
  <si>
    <t>7 0.333629250526428223</t>
  </si>
  <si>
    <t>7 0.359366714954376221</t>
  </si>
  <si>
    <t>7 0.385661274194717407</t>
  </si>
  <si>
    <t>7 0.413268238306045532</t>
  </si>
  <si>
    <t>7 0.434587836265563965</t>
  </si>
  <si>
    <t>7 0.454128742218017578</t>
  </si>
  <si>
    <t>7 0.475446552038192749</t>
  </si>
  <si>
    <t>7 0.491912215948104858</t>
  </si>
  <si>
    <t>7 0.506811738014221191</t>
  </si>
  <si>
    <t>7 0.522302031517028809</t>
  </si>
  <si>
    <t>7 0.533669054508209229</t>
  </si>
  <si>
    <t>7 0.547402441501617432</t>
  </si>
  <si>
    <t>7 0.547228634357452393</t>
  </si>
  <si>
    <t>9.2275401785 -inf</t>
  </si>
  <si>
    <t>00913.706416964 -inf</t>
  </si>
  <si>
    <t>8 0.00344460271298885345</t>
  </si>
  <si>
    <t>8 0.00470039620995521545</t>
  </si>
  <si>
    <t>8 0.00658403011038899422</t>
  </si>
  <si>
    <t>8 0.0090319337323307991</t>
  </si>
  <si>
    <t>8 0.0159647632390260696</t>
  </si>
  <si>
    <t>8 0.0171608328819274902</t>
  </si>
  <si>
    <t>8 0.0276482477784156799</t>
  </si>
  <si>
    <t>8 0.0365019887685775757</t>
  </si>
  <si>
    <t>8 0.0390076600015163422</t>
  </si>
  <si>
    <t>8 0.0496898852288722992</t>
  </si>
  <si>
    <t>8 0.0630028694868087769</t>
  </si>
  <si>
    <t>8 0.0678437873721122742</t>
  </si>
  <si>
    <t>8 0.0841593816876411438</t>
  </si>
  <si>
    <t>8 0.0900579094886779785</t>
  </si>
  <si>
    <t>8 0.099109455943107605</t>
  </si>
  <si>
    <t>8 0.110349036753177643</t>
  </si>
  <si>
    <t>8 0.132774800062179565</t>
  </si>
  <si>
    <t>8 0.181763544678688049</t>
  </si>
  <si>
    <t>8 0.204057544469833374</t>
  </si>
  <si>
    <t>8 0.255193650722503662</t>
  </si>
  <si>
    <t>8 0.28246307373046875</t>
  </si>
  <si>
    <t>8 0.308688521385192871</t>
  </si>
  <si>
    <t>8 0.337574928998947144</t>
  </si>
  <si>
    <t>8 0.362662702798843384</t>
  </si>
  <si>
    <t>8 0.388006508350372314</t>
  </si>
  <si>
    <t>8 0.415653020143508911</t>
  </si>
  <si>
    <t>8 0.436585038900375366</t>
  </si>
  <si>
    <t>8 0.455903172492980957</t>
  </si>
  <si>
    <t>8 0.47684970498085022</t>
  </si>
  <si>
    <t>8 0.492885291576385498</t>
  </si>
  <si>
    <t>8 0.507602393627166748</t>
  </si>
  <si>
    <t>8 0.522676348686218262</t>
  </si>
  <si>
    <t>8 0.533763647079467773</t>
  </si>
  <si>
    <t>8 0.54734337329864502</t>
  </si>
  <si>
    <t>8 0.546841144561767578</t>
  </si>
  <si>
    <t>13.706416964 -inf</t>
  </si>
  <si>
    <t>01848.185293749 -inf</t>
  </si>
  <si>
    <t>3 0.00495858676731586456</t>
  </si>
  <si>
    <t>3 0.00693831359967589378</t>
  </si>
  <si>
    <t>3 0.00952473189681768417</t>
  </si>
  <si>
    <t>3 0.0120162796229124069</t>
  </si>
  <si>
    <t>3 0.0171508025377988815</t>
  </si>
  <si>
    <t>3 0.022451743483543396</t>
  </si>
  <si>
    <t>3 0.0368998609483242035</t>
  </si>
  <si>
    <t>3 0.0462019778788089752</t>
  </si>
  <si>
    <t>3 0.0490392595529556274</t>
  </si>
  <si>
    <t>3 0.0617090314626693726</t>
  </si>
  <si>
    <t>3 0.0659035593271255493</t>
  </si>
  <si>
    <t>3 0.0808339565992355347</t>
  </si>
  <si>
    <t>3 0.0943909510970115662</t>
  </si>
  <si>
    <t>3 0.102252446115016937</t>
  </si>
  <si>
    <t>3 0.111006975173950195</t>
  </si>
  <si>
    <t>3 0.133122071623802185</t>
  </si>
  <si>
    <t>3 0.146709427237510681</t>
  </si>
  <si>
    <t>3 0.193262740969657898</t>
  </si>
  <si>
    <t>3 0.211451351642608643</t>
  </si>
  <si>
    <t>3 0.262509703636169434</t>
  </si>
  <si>
    <t>3 0.288791477680206299</t>
  </si>
  <si>
    <t>3 0.314504712820053101</t>
  </si>
  <si>
    <t>3 0.34427604079246521</t>
  </si>
  <si>
    <t>3 0.369186550378799438</t>
  </si>
  <si>
    <t>3 0.391176730394363403</t>
  </si>
  <si>
    <t>3 0.417841881513595581</t>
  </si>
  <si>
    <t>3 0.438639611005783081</t>
  </si>
  <si>
    <t>3 0.457637399435043335</t>
  </si>
  <si>
    <t>3 0.477236747741699219</t>
  </si>
  <si>
    <t>3 0.49404945969581604</t>
  </si>
  <si>
    <t>3 0.508352458477020264</t>
  </si>
  <si>
    <t>3 0.523756742477416992</t>
  </si>
  <si>
    <t>3 0.534836113452911377</t>
  </si>
  <si>
    <t>3 0.547522783279418945</t>
  </si>
  <si>
    <t>48.185293749 -inf</t>
  </si>
  <si>
    <t>02782.664170535 -inf</t>
  </si>
  <si>
    <t>8 0.00523703871294856071</t>
  </si>
  <si>
    <t>8 0.00740217836573719978</t>
  </si>
  <si>
    <t>8 0.00822562072426080704</t>
  </si>
  <si>
    <t>8 0.0107880439609289169</t>
  </si>
  <si>
    <t>8 0.0138249332085251808</t>
  </si>
  <si>
    <t>8 0.0240039974451065063</t>
  </si>
  <si>
    <t>8 0.0296269170939922333</t>
  </si>
  <si>
    <t>8 0.0467552617192268372</t>
  </si>
  <si>
    <t>8 0.0493039712309837341</t>
  </si>
  <si>
    <t>8 0.0597199685871601105</t>
  </si>
  <si>
    <t>8 0.0736037492752075195</t>
  </si>
  <si>
    <t>8 0.0774586573243141174</t>
  </si>
  <si>
    <t>8 0.0921899154782295227</t>
  </si>
  <si>
    <t>8 0.110909603536128998</t>
  </si>
  <si>
    <t>8 0.118640206754207611</t>
  </si>
  <si>
    <t>8 0.126533776521682739</t>
  </si>
  <si>
    <t>8 0.149247914552688599</t>
  </si>
  <si>
    <t>8 0.159031391143798828</t>
  </si>
  <si>
    <t>8 0.20599953830242157</t>
  </si>
  <si>
    <t>8 0.222936630249023438</t>
  </si>
  <si>
    <t>8 0.271844625473022461</t>
  </si>
  <si>
    <t>8 0.29685249924659729</t>
  </si>
  <si>
    <t>8 0.320979684591293335</t>
  </si>
  <si>
    <t>8 0.350438207387924194</t>
  </si>
  <si>
    <t>8 0.374546527862548828</t>
  </si>
  <si>
    <t>8 0.395327597856521606</t>
  </si>
  <si>
    <t>8 0.421377122402191162</t>
  </si>
  <si>
    <t>8 0.441766679286956787</t>
  </si>
  <si>
    <t>8 0.459489762783050537</t>
  </si>
  <si>
    <t>8 0.478911697864532471</t>
  </si>
  <si>
    <t>8 0.495414018630981445</t>
  </si>
  <si>
    <t>8 0.509595274925231934</t>
  </si>
  <si>
    <t>8 0.524080276489257813</t>
  </si>
  <si>
    <t>8 0.535604894161224365</t>
  </si>
  <si>
    <t>8 0.547987043857574463</t>
  </si>
  <si>
    <t>82.664170535 -inf</t>
  </si>
  <si>
    <t>03717.143047321 -inf</t>
  </si>
  <si>
    <t>2 0.0045278230682015419</t>
  </si>
  <si>
    <t>2 0.00623628683388233185</t>
  </si>
  <si>
    <t>2 0.00885446649044752121</t>
  </si>
  <si>
    <t>2 0.0110072670504450798</t>
  </si>
  <si>
    <t>2 0.0144261792302131653</t>
  </si>
  <si>
    <t>2 0.0190399643033742905</t>
  </si>
  <si>
    <t>2 0.0302627775818109512</t>
  </si>
  <si>
    <t>2 0.0376224219799041748</t>
  </si>
  <si>
    <t>2 0.0493650101125240326</t>
  </si>
  <si>
    <t>2 0.0610051862895488739</t>
  </si>
  <si>
    <t>2 0.0732311606407165527</t>
  </si>
  <si>
    <t>2 0.0871486961841583252</t>
  </si>
  <si>
    <t>2 0.0916287824511528015</t>
  </si>
  <si>
    <t>2 0.108607910573482513</t>
  </si>
  <si>
    <t>2 0.1285075843334198</t>
  </si>
  <si>
    <t>2 0.136318683624267578</t>
  </si>
  <si>
    <t>2 0.143233045935630798</t>
  </si>
  <si>
    <t>2 0.1583213210105896</t>
  </si>
  <si>
    <t>2 0.171294987201690674</t>
  </si>
  <si>
    <t>2 0.210137337446212769</t>
  </si>
  <si>
    <t>2 0.226262375712394714</t>
  </si>
  <si>
    <t>2 0.286844998598098755</t>
  </si>
  <si>
    <t>2 0.309932172298431396</t>
  </si>
  <si>
    <t>2 0.326751917600631714</t>
  </si>
  <si>
    <t>2 0.354281514883041382</t>
  </si>
  <si>
    <t>2 0.377760261297225952</t>
  </si>
  <si>
    <t>2 0.399022936820983887</t>
  </si>
  <si>
    <t>2 0.426048338413238525</t>
  </si>
  <si>
    <t>2 0.445732206106185913</t>
  </si>
  <si>
    <t>2 0.46313825249671936</t>
  </si>
  <si>
    <t>2 0.481329858303070068</t>
  </si>
  <si>
    <t>2 0.497744917869567871</t>
  </si>
  <si>
    <t>2 0.510588407516479492</t>
  </si>
  <si>
    <t>2 0.524979889392852783</t>
  </si>
  <si>
    <t>2 0.535838007926940918</t>
  </si>
  <si>
    <t>2 0.54859846830368042</t>
  </si>
  <si>
    <t>17.143047321 -inf</t>
  </si>
  <si>
    <t>04651.621924107 -inf</t>
  </si>
  <si>
    <t>8 0.00524604646489024162</t>
  </si>
  <si>
    <t>8 0.00647083716467022896</t>
  </si>
  <si>
    <t>8 0.00910192821174860001</t>
  </si>
  <si>
    <t>8 0.0124512128531932831</t>
  </si>
  <si>
    <t>8 0.0148935131728649139</t>
  </si>
  <si>
    <t>8 0.0198706481605768204</t>
  </si>
  <si>
    <t>8 0.02491789311170578</t>
  </si>
  <si>
    <t>8 0.0335006304085254669</t>
  </si>
  <si>
    <t>8 0.041918925940990448</t>
  </si>
  <si>
    <t>8 0.0621423609554767609</t>
  </si>
  <si>
    <t>8 0.0744481012225151062</t>
  </si>
  <si>
    <t>8 0.0880885869264602661</t>
  </si>
  <si>
    <t>8 0.10435844212770462</t>
  </si>
  <si>
    <t>8 0.108611613512039185</t>
  </si>
  <si>
    <t>8 0.124529771506786346</t>
  </si>
  <si>
    <t>8 0.130172491073608398</t>
  </si>
  <si>
    <t>8 0.146478608250617981</t>
  </si>
  <si>
    <t>8 0.168773964047431946</t>
  </si>
  <si>
    <t>8 0.17718978226184845</t>
  </si>
  <si>
    <t>8 0.188959762454032898</t>
  </si>
  <si>
    <t>8 0.226285025477409363</t>
  </si>
  <si>
    <t>8 0.240486323833465576</t>
  </si>
  <si>
    <t>8 0.274951785802841187</t>
  </si>
  <si>
    <t>8 0.296567142009735107</t>
  </si>
  <si>
    <t>8 0.314856141805648804</t>
  </si>
  <si>
    <t>8 0.336887091398239136</t>
  </si>
  <si>
    <t>8 0.361715048551559448</t>
  </si>
  <si>
    <t>8 0.406411439180374146</t>
  </si>
  <si>
    <t>8 0.429101735353469849</t>
  </si>
  <si>
    <t>8 0.44683462381362915</t>
  </si>
  <si>
    <t>8 0.466034024953842163</t>
  </si>
  <si>
    <t>8 0.483963131904602051</t>
  </si>
  <si>
    <t>8 0.499773383140563965</t>
  </si>
  <si>
    <t>8 0.512198746204376221</t>
  </si>
  <si>
    <t>8 0.526292145252227783</t>
  </si>
  <si>
    <t>8 0.525531470775604248</t>
  </si>
  <si>
    <t>8 0.535313606262207031</t>
  </si>
  <si>
    <t>51.621924107 -inf</t>
  </si>
  <si>
    <t>05586.100800892 -inf</t>
  </si>
  <si>
    <t>2 0.00516111589968204498</t>
  </si>
  <si>
    <t>2 0.00681808870285749435</t>
  </si>
  <si>
    <t>2 0.0081451907753944397</t>
  </si>
  <si>
    <t>2 0.0113758007064461708</t>
  </si>
  <si>
    <t>2 0.0144393006339669228</t>
  </si>
  <si>
    <t>2 0.0175695456564426422</t>
  </si>
  <si>
    <t>2 0.0227556582540273666</t>
  </si>
  <si>
    <t>2 0.0290252044796943665</t>
  </si>
  <si>
    <t>2 0.042517784982919693</t>
  </si>
  <si>
    <t>2 0.0521333292126655579</t>
  </si>
  <si>
    <t>2 0.0750450417399406433</t>
  </si>
  <si>
    <t>2 0.0866438150405883789</t>
  </si>
  <si>
    <t>2 0.102681107819080353</t>
  </si>
  <si>
    <t>2 0.105575263500213623</t>
  </si>
  <si>
    <t>2 0.123385913670063019</t>
  </si>
  <si>
    <t>2 0.136615067720413208</t>
  </si>
  <si>
    <t>2 0.143861427903175354</t>
  </si>
  <si>
    <t>2 0.165768787264823914</t>
  </si>
  <si>
    <t>2 0.187437385320663452</t>
  </si>
  <si>
    <t>2 0.195506826043128967</t>
  </si>
  <si>
    <t>2 0.205832734704017639</t>
  </si>
  <si>
    <t>2 0.238698139786720276</t>
  </si>
  <si>
    <t>2 0.25555044412612915</t>
  </si>
  <si>
    <t>2 0.286051154136657715</t>
  </si>
  <si>
    <t>2 0.307932585477828979</t>
  </si>
  <si>
    <t>2 0.324391335248947144</t>
  </si>
  <si>
    <t>2 0.345068007707595825</t>
  </si>
  <si>
    <t>2 0.369011133909225464</t>
  </si>
  <si>
    <t>2 0.390687912702560425</t>
  </si>
  <si>
    <t>2 0.410269677639007568</t>
  </si>
  <si>
    <t>2 0.430747240781784058</t>
  </si>
  <si>
    <t>2 0.449824512004852295</t>
  </si>
  <si>
    <t>2 0.467341303825378418</t>
  </si>
  <si>
    <t>2 0.485183268785476685</t>
  </si>
  <si>
    <t>2 0.499825835227966309</t>
  </si>
  <si>
    <t>2 0.513175487518310547</t>
  </si>
  <si>
    <t>2 0.526962459087371826</t>
  </si>
  <si>
    <t>2 0.524583160877227783</t>
  </si>
  <si>
    <t>86.100800892 -inf</t>
  </si>
  <si>
    <t>06520.579677678 -inf</t>
  </si>
  <si>
    <t>6 0.00496147526428103447</t>
  </si>
  <si>
    <t>6 0.00647450564429163933</t>
  </si>
  <si>
    <t>6 0.0078263329342007637</t>
  </si>
  <si>
    <t>6 0.00973777659237384796</t>
  </si>
  <si>
    <t>6 0.0133939487859606743</t>
  </si>
  <si>
    <t>6 0.0193363409489393234</t>
  </si>
  <si>
    <t>6 0.0235682744532823563</t>
  </si>
  <si>
    <t>6 0.0297092925757169724</t>
  </si>
  <si>
    <t>6 0.0378336682915687561</t>
  </si>
  <si>
    <t>6 0.0537054799497127533</t>
  </si>
  <si>
    <t>6 0.0651336535811424255</t>
  </si>
  <si>
    <t>6 0.0779216364026069641</t>
  </si>
  <si>
    <t>6 0.0920495465397834778</t>
  </si>
  <si>
    <t>6 0.107357129454612732</t>
  </si>
  <si>
    <t>6 0.124699026346206665</t>
  </si>
  <si>
    <t>6 0.137189671397209167</t>
  </si>
  <si>
    <t>6 0.157305091619491577</t>
  </si>
  <si>
    <t>6 0.161128252744674683</t>
  </si>
  <si>
    <t>6 0.181709781289100647</t>
  </si>
  <si>
    <t>6 0.199601918458938599</t>
  </si>
  <si>
    <t>6 0.206382796168327332</t>
  </si>
  <si>
    <t>6 0.219676807522773743</t>
  </si>
  <si>
    <t>6 0.255766838788986206</t>
  </si>
  <si>
    <t>6 0.269804924726486206</t>
  </si>
  <si>
    <t>6 0.299345284700393677</t>
  </si>
  <si>
    <t>6 0.319696933031082153</t>
  </si>
  <si>
    <t>6 0.341276496648788452</t>
  </si>
  <si>
    <t>6 0.353505820035934448</t>
  </si>
  <si>
    <t>6 0.376143783330917358</t>
  </si>
  <si>
    <t>6 0.398918807506561279</t>
  </si>
  <si>
    <t>6 0.415545821189880371</t>
  </si>
  <si>
    <t>6 0.43573296070098877</t>
  </si>
  <si>
    <t>6 0.454025149345397949</t>
  </si>
  <si>
    <t>6 0.469880849123001099</t>
  </si>
  <si>
    <t>6 0.487848639488220215</t>
  </si>
  <si>
    <t>6 0.486046135425567627</t>
  </si>
  <si>
    <t>6 0.499488025903701782</t>
  </si>
  <si>
    <t>6 0.512955665588378906</t>
  </si>
  <si>
    <t>20.579677678 -inf</t>
  </si>
  <si>
    <t>07455.058554464 -inf</t>
  </si>
  <si>
    <t>2 0.0046619451604783535</t>
  </si>
  <si>
    <t>2 0.00616411864757537842</t>
  </si>
  <si>
    <t>2 0.00773307913914322853</t>
  </si>
  <si>
    <t>2 0.0110501628369092941</t>
  </si>
  <si>
    <t>2 0.014276484027504921</t>
  </si>
  <si>
    <t>2 0.0184751078486442566</t>
  </si>
  <si>
    <t>2 0.0225670076906681061</t>
  </si>
  <si>
    <t>2 0.0270772762596607208</t>
  </si>
  <si>
    <t>2 0.0342578254640102386</t>
  </si>
  <si>
    <t>2 0.0423299632966518402</t>
  </si>
  <si>
    <t>2 0.0577481389045715332</t>
  </si>
  <si>
    <t>2 0.0710273757576942444</t>
  </si>
  <si>
    <t>2 0.0943400487303733826</t>
  </si>
  <si>
    <t>2 0.108373202383518219</t>
  </si>
  <si>
    <t>2 0.125221863389015198</t>
  </si>
  <si>
    <t>2 0.137114807963371277</t>
  </si>
  <si>
    <t>2 0.15603695809841156</t>
  </si>
  <si>
    <t>2 0.159780234098434448</t>
  </si>
  <si>
    <t>2 0.178674757480621338</t>
  </si>
  <si>
    <t>2 0.198284760117530823</t>
  </si>
  <si>
    <t>2 0.204523324966430664</t>
  </si>
  <si>
    <t>2 0.226016640663146973</t>
  </si>
  <si>
    <t>2 0.233431339263916016</t>
  </si>
  <si>
    <t>2 0.262473881244659424</t>
  </si>
  <si>
    <t>2 0.273844540119171143</t>
  </si>
  <si>
    <t>2 0.312229573726654053</t>
  </si>
  <si>
    <t>2 0.330843329429626465</t>
  </si>
  <si>
    <t>2 0.348943233489990234</t>
  </si>
  <si>
    <t>2 0.362744778394699097</t>
  </si>
  <si>
    <t>2 0.384445786476135254</t>
  </si>
  <si>
    <t>2 0.400699734687805176</t>
  </si>
  <si>
    <t>2 0.400956779718399048</t>
  </si>
  <si>
    <t>2 0.417395740747451782</t>
  </si>
  <si>
    <t>2 0.436960190534591675</t>
  </si>
  <si>
    <t>2 0.455485075712203979</t>
  </si>
  <si>
    <t>2 0.471173137426376343</t>
  </si>
  <si>
    <t>2 0.488728642463684082</t>
  </si>
  <si>
    <t>2 0.485802888870239258</t>
  </si>
  <si>
    <t>2 0.500263035297393799</t>
  </si>
  <si>
    <t>55.058554464 -inf</t>
  </si>
  <si>
    <t>108389.53743125 -inf</t>
  </si>
  <si>
    <t>08389.53743125 -inf</t>
  </si>
  <si>
    <t>6 0.00589711638167500496</t>
  </si>
  <si>
    <t>6 0.0088236955925822258</t>
  </si>
  <si>
    <t>6 0.0108376592397689819</t>
  </si>
  <si>
    <t>6 0.0134976990520954132</t>
  </si>
  <si>
    <t>6 0.0182863511145114899</t>
  </si>
  <si>
    <t>6 0.0219496823847293854</t>
  </si>
  <si>
    <t>6 0.0269479397684335709</t>
  </si>
  <si>
    <t>6 0.0323559492826461792</t>
  </si>
  <si>
    <t>6 0.0405826568603515625</t>
  </si>
  <si>
    <t>6 0.0462357103824615479</t>
  </si>
  <si>
    <t>6 0.0739799290895462036</t>
  </si>
  <si>
    <t>6 0.0854765623807907104</t>
  </si>
  <si>
    <t>6 0.11078190803527832</t>
  </si>
  <si>
    <t>6 0.126503437757492065</t>
  </si>
  <si>
    <t>6 0.128980770707130432</t>
  </si>
  <si>
    <t>6 0.140893161296844482</t>
  </si>
  <si>
    <t>6 0.159085929393768311</t>
  </si>
  <si>
    <t>6 0.177319347858428955</t>
  </si>
  <si>
    <t>6 0.19889204204082489</t>
  </si>
  <si>
    <t>6 0.219498306512832642</t>
  </si>
  <si>
    <t>6 0.224340960383415222</t>
  </si>
  <si>
    <t>6 0.244489371776580811</t>
  </si>
  <si>
    <t>6 0.251700341701507568</t>
  </si>
  <si>
    <t>6 0.273760676383972168</t>
  </si>
  <si>
    <t>6 0.284135580062866211</t>
  </si>
  <si>
    <t>6 0.310291260480880737</t>
  </si>
  <si>
    <t>6 0.325896024703979492</t>
  </si>
  <si>
    <t>6 0.340959936380386353</t>
  </si>
  <si>
    <t>6 0.354184985160827637</t>
  </si>
  <si>
    <t>6 0.371784478425979614</t>
  </si>
  <si>
    <t>6 0.388099312782287598</t>
  </si>
  <si>
    <t>6 0.407666414976119995</t>
  </si>
  <si>
    <t>6 0.42272871732711792</t>
  </si>
  <si>
    <t>6 0.441336601972579956</t>
  </si>
  <si>
    <t>6 0.438355714082717896</t>
  </si>
  <si>
    <t>6 0.453838378190994263</t>
  </si>
  <si>
    <t>6 0.470630377531051636</t>
  </si>
  <si>
    <t>6 0.469613373279571533</t>
  </si>
  <si>
    <t>6 0.486751765012741089</t>
  </si>
  <si>
    <t>89.53743125 -inf</t>
  </si>
  <si>
    <t>09324.016308035 -inf</t>
  </si>
  <si>
    <t>2 0.006200393196195364</t>
  </si>
  <si>
    <t>2 0.00792898889631032944</t>
  </si>
  <si>
    <t>2 0.0107088088989257813</t>
  </si>
  <si>
    <t>2 0.0132687343284487724</t>
  </si>
  <si>
    <t>2 0.0169645827263593674</t>
  </si>
  <si>
    <t>2 0.02171369269490242</t>
  </si>
  <si>
    <t>2 0.0259870477020740509</t>
  </si>
  <si>
    <t>2 0.0289662368595600128</t>
  </si>
  <si>
    <t>2 0.0365893207490444183</t>
  </si>
  <si>
    <t>2 0.0487221293151378632</t>
  </si>
  <si>
    <t>2 0.0578957758843898773</t>
  </si>
  <si>
    <t>2 0.0799547582864761353</t>
  </si>
  <si>
    <t>2 0.0891256481409072876</t>
  </si>
  <si>
    <t>2 0.115033261477947235</t>
  </si>
  <si>
    <t>2 0.130323126912117004</t>
  </si>
  <si>
    <t>2 0.140807271003723145</t>
  </si>
  <si>
    <t>2 0.161506876349449158</t>
  </si>
  <si>
    <t>2 0.179066389799118042</t>
  </si>
  <si>
    <t>2 0.196626409888267517</t>
  </si>
  <si>
    <t>2 0.217407718300819397</t>
  </si>
  <si>
    <t>2 0.222163453698158264</t>
  </si>
  <si>
    <t>2 0.239982679486274719</t>
  </si>
  <si>
    <t>2 0.257135510444641113</t>
  </si>
  <si>
    <t>2 0.279421627521514893</t>
  </si>
  <si>
    <t>2 0.292178630828857422</t>
  </si>
  <si>
    <t>2 0.302433133125305176</t>
  </si>
  <si>
    <t>2 0.326074957847595215</t>
  </si>
  <si>
    <t>2 0.33739173412322998</t>
  </si>
  <si>
    <t>2 0.353876888751983643</t>
  </si>
  <si>
    <t>2 0.371568381786346436</t>
  </si>
  <si>
    <t>2 0.364929676055908203</t>
  </si>
  <si>
    <t>2 0.37616458535194397</t>
  </si>
  <si>
    <t>2 0.390614867210388184</t>
  </si>
  <si>
    <t>2 0.409921258687973022</t>
  </si>
  <si>
    <t>2 0.424559116363525391</t>
  </si>
  <si>
    <t>2 0.443096905946731567</t>
  </si>
  <si>
    <t>2 0.440204322338104248</t>
  </si>
  <si>
    <t>2 0.455251902341842651</t>
  </si>
  <si>
    <t>2 0.453711450099945068</t>
  </si>
  <si>
    <t>2 0.468454182147979736</t>
  </si>
  <si>
    <t>=-8065000.42346923 -</t>
  </si>
  <si>
    <t>24.016308035 -inf</t>
  </si>
  <si>
    <t>10258.495184821 -inf</t>
  </si>
  <si>
    <t>6 0.00571191217750310898</t>
  </si>
  <si>
    <t>6 0.00820777006447315216</t>
  </si>
  <si>
    <t>6 0.00983913242816925049</t>
  </si>
  <si>
    <t>6 0.0134052140638232231</t>
  </si>
  <si>
    <t>6 0.0166385434567928314</t>
  </si>
  <si>
    <t>6 0.0207192711532115936</t>
  </si>
  <si>
    <t>6 0.0255740750581026077</t>
  </si>
  <si>
    <t>6 0.0312887169420719147</t>
  </si>
  <si>
    <t>6 0.0388991609215736389</t>
  </si>
  <si>
    <t>6 0.0469423681497573853</t>
  </si>
  <si>
    <t>6 0.0551305226981639862</t>
  </si>
  <si>
    <t>6 0.0625332221388816833</t>
  </si>
  <si>
    <t>6 0.0836862847208976746</t>
  </si>
  <si>
    <t>6 0.0950295552611351013</t>
  </si>
  <si>
    <t>6 0.122433483600616455</t>
  </si>
  <si>
    <t>6 0.137092322111129761</t>
  </si>
  <si>
    <t>6 0.162944912910461426</t>
  </si>
  <si>
    <t>6 0.179838791489601135</t>
  </si>
  <si>
    <t>6 0.19720795750617981</t>
  </si>
  <si>
    <t>6 0.198534220457077026</t>
  </si>
  <si>
    <t>6 0.217982083559036255</t>
  </si>
  <si>
    <t>6 0.236092463135719299</t>
  </si>
  <si>
    <t>6 0.250735551118850708</t>
  </si>
  <si>
    <t>6 0.27226218581199646</t>
  </si>
  <si>
    <t>6 0.280763447284698486</t>
  </si>
  <si>
    <t>6 0.305806905031204224</t>
  </si>
  <si>
    <t>6 0.314561069011688232</t>
  </si>
  <si>
    <t>6 0.325811445713043213</t>
  </si>
  <si>
    <t>6 0.336887001991271973</t>
  </si>
  <si>
    <t>6 0.349568486213684082</t>
  </si>
  <si>
    <t>6 0.358752161264419556</t>
  </si>
  <si>
    <t>6 0.374313861131668091</t>
  </si>
  <si>
    <t>6 0.38328474760055542</t>
  </si>
  <si>
    <t>6 0.397833347320556641</t>
  </si>
  <si>
    <t>6 0.392335355281829834</t>
  </si>
  <si>
    <t>6 0.406089097261428833</t>
  </si>
  <si>
    <t>6 0.426035106182098389</t>
  </si>
  <si>
    <t>6 0.422001808881759644</t>
  </si>
  <si>
    <t>6 0.441202044486999512</t>
  </si>
  <si>
    <t>6 0.435192018747329712</t>
  </si>
  <si>
    <t>58.495184821 -inf</t>
  </si>
  <si>
    <t>11192.974061607 -inf</t>
  </si>
  <si>
    <t>92.974061607 -inf</t>
  </si>
  <si>
    <t>12127.452938392 -inf</t>
  </si>
  <si>
    <t>6 0.00499061448499560356</t>
  </si>
  <si>
    <t>6 0.00691124843433499336</t>
  </si>
  <si>
    <t>6 0.00980366021394729614</t>
  </si>
  <si>
    <t>6 0.0128777148202061653</t>
  </si>
  <si>
    <t>6 0.0158986672759056091</t>
  </si>
  <si>
    <t>6 0.0193963386118412018</t>
  </si>
  <si>
    <t>6 0.0260326601564884186</t>
  </si>
  <si>
    <t>6 0.0312176235020160675</t>
  </si>
  <si>
    <t>6 0.0377821065485477448</t>
  </si>
  <si>
    <t>6 0.0438962876796722412</t>
  </si>
  <si>
    <t>6 0.0524086169898509979</t>
  </si>
  <si>
    <t>6 0.0578318163752555847</t>
  </si>
  <si>
    <t>6 0.0656492412090301514</t>
  </si>
  <si>
    <t>6 0.0751795768737792969</t>
  </si>
  <si>
    <t>6 0.104588627815246582</t>
  </si>
  <si>
    <t>6 0.115676380693912506</t>
  </si>
  <si>
    <t>6 0.144958719611167908</t>
  </si>
  <si>
    <t>6 0.155179128050804138</t>
  </si>
  <si>
    <t>6 0.171093657612800598</t>
  </si>
  <si>
    <t>6 0.18631395697593689</t>
  </si>
  <si>
    <t>6 0.202827051281929016</t>
  </si>
  <si>
    <t>6 0.22263646125793457</t>
  </si>
  <si>
    <t>6 0.238969683647155762</t>
  </si>
  <si>
    <t>6 0.270365685224533081</t>
  </si>
  <si>
    <t>6 0.273789048194885254</t>
  </si>
  <si>
    <t>6 0.288238048553466797</t>
  </si>
  <si>
    <t>6 0.301349461078643799</t>
  </si>
  <si>
    <t>6 0.320752531290054321</t>
  </si>
  <si>
    <t>6 0.322615295648574829</t>
  </si>
  <si>
    <t>6 0.336279779672622681</t>
  </si>
  <si>
    <t>6 0.348649114370346069</t>
  </si>
  <si>
    <t>6 0.356044024229049683</t>
  </si>
  <si>
    <t>6 0.361347854137420654</t>
  </si>
  <si>
    <t>6 0.369364827871322632</t>
  </si>
  <si>
    <t>6 0.365094602108001709</t>
  </si>
  <si>
    <t>6 0.379943579435348511</t>
  </si>
  <si>
    <t>6 0.382003694772720337</t>
  </si>
  <si>
    <t>6 0.375970929861068726</t>
  </si>
  <si>
    <t>6 0.39040452241897583</t>
  </si>
  <si>
    <t>6 0.40509149432182312</t>
  </si>
  <si>
    <t>6 0.40107235312461853</t>
  </si>
  <si>
    <t>27.452938392 -inf</t>
  </si>
  <si>
    <t>13061.931815178 -inf</t>
  </si>
  <si>
    <t>61.931815178 -inf</t>
  </si>
  <si>
    <t>13996.410691964 -inf</t>
  </si>
  <si>
    <t>5 0.00434405868873000145</t>
  </si>
  <si>
    <t>5 0.00792315509170293808</t>
  </si>
  <si>
    <t>5 0.0109121724963188171</t>
  </si>
  <si>
    <t>5 0.0141510860994458199</t>
  </si>
  <si>
    <t>5 0.0174627862870693207</t>
  </si>
  <si>
    <t>5 0.0222025010734796524</t>
  </si>
  <si>
    <t>5 0.0284538641571998596</t>
  </si>
  <si>
    <t>5 0.0357137285172939301</t>
  </si>
  <si>
    <t>5 0.0394080430269241333</t>
  </si>
  <si>
    <t>5 0.0470286160707473755</t>
  </si>
  <si>
    <t>5 0.0580473653972148895</t>
  </si>
  <si>
    <t>5 0.0664182603359222412</t>
  </si>
  <si>
    <t>5 0.0748202279210090637</t>
  </si>
  <si>
    <t>5 0.0834956839680671692</t>
  </si>
  <si>
    <t>5 0.0942014604806900024</t>
  </si>
  <si>
    <t>5 0.115777306258678436</t>
  </si>
  <si>
    <t>5 0.126557603478431702</t>
  </si>
  <si>
    <t>5 0.155377104878425598</t>
  </si>
  <si>
    <t>5 0.178840622305870056</t>
  </si>
  <si>
    <t>5 0.193009048700332642</t>
  </si>
  <si>
    <t>5 0.207669466733932495</t>
  </si>
  <si>
    <t>5 0.223763301968574524</t>
  </si>
  <si>
    <t>5 0.2395964115858078</t>
  </si>
  <si>
    <t>5 0.252808243036270142</t>
  </si>
  <si>
    <t>5 0.271614998579025269</t>
  </si>
  <si>
    <t>5 0.285602837800979614</t>
  </si>
  <si>
    <t>5 0.298091679811477661</t>
  </si>
  <si>
    <t>5 0.312335699796676636</t>
  </si>
  <si>
    <t>5 0.328897833824157715</t>
  </si>
  <si>
    <t>5 0.333427459001541138</t>
  </si>
  <si>
    <t>5 0.343440920114517212</t>
  </si>
  <si>
    <t>5 0.351036041975021362</t>
  </si>
  <si>
    <t>5 0.359871327877044678</t>
  </si>
  <si>
    <t>5 0.352425217628479004</t>
  </si>
  <si>
    <t>5 0.35570719838142395</t>
  </si>
  <si>
    <t>5 0.362488299608230591</t>
  </si>
  <si>
    <t>5 0.35571587085723877</t>
  </si>
  <si>
    <t>5 0.359088301658630371</t>
  </si>
  <si>
    <t>5 0.368864744901657104</t>
  </si>
  <si>
    <t>5 0.362382233142852783</t>
  </si>
  <si>
    <t>5 0.372933954000473022</t>
  </si>
  <si>
    <t>96.410691964 -inf</t>
  </si>
  <si>
    <t>14930.889568749 -inf</t>
  </si>
  <si>
    <t>30.889568749 -inf</t>
  </si>
  <si>
    <t>15865.368445535 -inf</t>
  </si>
  <si>
    <t>4 0.00426708068698644638</t>
  </si>
  <si>
    <t>4 0.00537650985643267632</t>
  </si>
  <si>
    <t>4 0.0110922716557979584</t>
  </si>
  <si>
    <t>4 0.0151319876313209534</t>
  </si>
  <si>
    <t>4 0.0190542992204427719</t>
  </si>
  <si>
    <t>4 0.0242429450154304504</t>
  </si>
  <si>
    <t>4 0.0309062041342258453</t>
  </si>
  <si>
    <t>4 0.0347648561000823975</t>
  </si>
  <si>
    <t>4 0.0426137261092662811</t>
  </si>
  <si>
    <t>4 0.0495625771582126617</t>
  </si>
  <si>
    <t>4 0.0588648729026317596</t>
  </si>
  <si>
    <t>4 0.0653842836618423462</t>
  </si>
  <si>
    <t>4 0.0728751495480537415</t>
  </si>
  <si>
    <t>4 0.0807109326124191284</t>
  </si>
  <si>
    <t>4 0.0939280837774276733</t>
  </si>
  <si>
    <t>4 0.104243762791156769</t>
  </si>
  <si>
    <t>4 0.126848757266998291</t>
  </si>
  <si>
    <t>4 0.136534944176673889</t>
  </si>
  <si>
    <t>4 0.161188021302223206</t>
  </si>
  <si>
    <t>4 0.169292435050010681</t>
  </si>
  <si>
    <t>4 0.183310121297836304</t>
  </si>
  <si>
    <t>4 0.195792451500892639</t>
  </si>
  <si>
    <t>4 0.225243017077445984</t>
  </si>
  <si>
    <t>4 0.241978451609611511</t>
  </si>
  <si>
    <t>4 0.254683703184127808</t>
  </si>
  <si>
    <t>4 0.272966593503952026</t>
  </si>
  <si>
    <t>4 0.286157071590423584</t>
  </si>
  <si>
    <t>4 0.29708060622215271</t>
  </si>
  <si>
    <t>4 0.324426651000976563</t>
  </si>
  <si>
    <t>4 0.337098836898803711</t>
  </si>
  <si>
    <t>4 0.332104593515396118</t>
  </si>
  <si>
    <t>4 0.336685985326766968</t>
  </si>
  <si>
    <t>4 0.345062196254730225</t>
  </si>
  <si>
    <t>4 0.326960086822509766</t>
  </si>
  <si>
    <t>65.368445535 -inf</t>
  </si>
  <si>
    <t>16799.847322321 -inf</t>
  </si>
  <si>
    <t>9 0.00285114930011332035</t>
  </si>
  <si>
    <t>9 0.00435335142537951469</t>
  </si>
  <si>
    <t>9 0.00650288071483373642</t>
  </si>
  <si>
    <t>9 0.0135430991649627686</t>
  </si>
  <si>
    <t>9 0.0176819004118442535</t>
  </si>
  <si>
    <t>9 0.0215884316712617874</t>
  </si>
  <si>
    <t>9 0.0278784893453121185</t>
  </si>
  <si>
    <t>9 0.0344703234732151031</t>
  </si>
  <si>
    <t>9 0.0404511392116546631</t>
  </si>
  <si>
    <t>9 0.0463338457047939301</t>
  </si>
  <si>
    <t>9 0.0556666441261768341</t>
  </si>
  <si>
    <t>9 0.0629959627985954285</t>
  </si>
  <si>
    <t>9 0.0696373358368873596</t>
  </si>
  <si>
    <t>9 0.0776515454053878784</t>
  </si>
  <si>
    <t>9 0.0863480642437934875</t>
  </si>
  <si>
    <t>9 0.0944873690605163574</t>
  </si>
  <si>
    <t>9 0.102939143776893616</t>
  </si>
  <si>
    <t>9 0.129241898655891418</t>
  </si>
  <si>
    <t>9 0.140542089939117432</t>
  </si>
  <si>
    <t>9 0.162331134080886841</t>
  </si>
  <si>
    <t>9 0.169471964240074158</t>
  </si>
  <si>
    <t>9 0.184260919690132141</t>
  </si>
  <si>
    <t>9 0.196798920631408691</t>
  </si>
  <si>
    <t>9 0.210231691598892212</t>
  </si>
  <si>
    <t>9 0.225760504603385925</t>
  </si>
  <si>
    <t>9 0.240750476717948914</t>
  </si>
  <si>
    <t>9 0.253676056861877441</t>
  </si>
  <si>
    <t>9 0.325333863496780396</t>
  </si>
  <si>
    <t>99.847322321 -inf</t>
  </si>
  <si>
    <t>17734.326199107 -inf</t>
  </si>
  <si>
    <t>4 0.00213653501123189926</t>
  </si>
  <si>
    <t>4 0.00349692744202911854</t>
  </si>
  <si>
    <t>4 0.00519721908494830132</t>
  </si>
  <si>
    <t>4 0.00789322331547737122</t>
  </si>
  <si>
    <t>4 0.0143598467111587524</t>
  </si>
  <si>
    <t>4 0.0189260393381118774</t>
  </si>
  <si>
    <t>4 0.0229055173695087433</t>
  </si>
  <si>
    <t>4 0.0302638784050941467</t>
  </si>
  <si>
    <t>4 0.0369477197527885437</t>
  </si>
  <si>
    <t>4 0.0419254302978515625</t>
  </si>
  <si>
    <t>4 0.051152937114238739</t>
  </si>
  <si>
    <t>4 0.0584660395979881287</t>
  </si>
  <si>
    <t>4 0.0661102905869483948</t>
  </si>
  <si>
    <t>4 0.0735791102051734924</t>
  </si>
  <si>
    <t>4 0.0822257176041603088</t>
  </si>
  <si>
    <t>4 0.0891716629266738892</t>
  </si>
  <si>
    <t>4 0.0973874330520629883</t>
  </si>
  <si>
    <t>4 0.106835663318634033</t>
  </si>
  <si>
    <t>4 0.123875878751277924</t>
  </si>
  <si>
    <t>4 0.133736863732337952</t>
  </si>
  <si>
    <t>4 0.195611059665679932</t>
  </si>
  <si>
    <t>4 0.209986910223960876</t>
  </si>
  <si>
    <t>34.326199107 -inf</t>
  </si>
  <si>
    <t>18668.805075892 -inf</t>
  </si>
  <si>
    <t>8 0.00176781159825623035</t>
  </si>
  <si>
    <t>8 0.00271404790692031384</t>
  </si>
  <si>
    <t>8 0.0047412235289812088</t>
  </si>
  <si>
    <t>8 0.00631079543381929398</t>
  </si>
  <si>
    <t>8 0.00869826227426528931</t>
  </si>
  <si>
    <t>8 0.0154923964291810989</t>
  </si>
  <si>
    <t>8 0.0200326777994632721</t>
  </si>
  <si>
    <t>8 0.0276866517961025238</t>
  </si>
  <si>
    <t>8 0.0336640067398548126</t>
  </si>
  <si>
    <t>8 0.0406152717769145966</t>
  </si>
  <si>
    <t>8 0.0463994406163692474</t>
  </si>
  <si>
    <t>8 0.0536465644836425781</t>
  </si>
  <si>
    <t>8 0.0604115575551986694</t>
  </si>
  <si>
    <t>8 0.0679992735385894775</t>
  </si>
  <si>
    <t>8 0.0767359212040901184</t>
  </si>
  <si>
    <t>8 0.0851650834083557129</t>
  </si>
  <si>
    <t>8 0.0931409597396850586</t>
  </si>
  <si>
    <t>8 0.100217923521995544</t>
  </si>
  <si>
    <t>8 0.109397910535335541</t>
  </si>
  <si>
    <t>8 0.126674413681030273</t>
  </si>
  <si>
    <t>8 0.127663850784301758</t>
  </si>
  <si>
    <t>68.805075892 -inf</t>
  </si>
  <si>
    <t>19603.283952678 -inf</t>
  </si>
  <si>
    <t>3 0.00110883777961134911</t>
  </si>
  <si>
    <t>3 0.00251654139719903469</t>
  </si>
  <si>
    <t>3 0.00318134762346744537</t>
  </si>
  <si>
    <t>3 0.00476267514750361443</t>
  </si>
  <si>
    <t>3 0.00631436798721551895</t>
  </si>
  <si>
    <t>3 0.00869657006114721298</t>
  </si>
  <si>
    <t>3 0.0163111705332994461</t>
  </si>
  <si>
    <t>3 0.0227664895355701447</t>
  </si>
  <si>
    <t>3 0.0286035891622304916</t>
  </si>
  <si>
    <t>3 0.0358602330088615417</t>
  </si>
  <si>
    <t>3 0.0404216796159744263</t>
  </si>
  <si>
    <t>3 0.0477758795022964478</t>
  </si>
  <si>
    <t>3 0.0566268973052501678</t>
  </si>
  <si>
    <t>3 0.062993854284286499</t>
  </si>
  <si>
    <t>3 0.0701161324977874756</t>
  </si>
  <si>
    <t>3 0.0798864439129829407</t>
  </si>
  <si>
    <t>3 0.0874700769782066345</t>
  </si>
  <si>
    <t>3 0.0934337228536605835</t>
  </si>
  <si>
    <t>3 0.0993343666195869446</t>
  </si>
  <si>
    <t>3 0.106072060763835907</t>
  </si>
  <si>
    <t>3 0.119770660996437073</t>
  </si>
  <si>
    <t>3 0.119655556976795197</t>
  </si>
  <si>
    <t>03.283952678 -inf</t>
  </si>
  <si>
    <t>8 0.00104219967033714056</t>
  </si>
  <si>
    <t>8 0.00162410736083984375</t>
  </si>
  <si>
    <t>8 0.0025385573972016573</t>
  </si>
  <si>
    <t>8 0.00377359776757657528</t>
  </si>
  <si>
    <t>8 0.00529864849522709846</t>
  </si>
  <si>
    <t>8 0.00711042294278740883</t>
  </si>
  <si>
    <t>8 0.00969228241592645645</t>
  </si>
  <si>
    <t>8 0.0192066673189401627</t>
  </si>
  <si>
    <t>8 0.0240921620279550552</t>
  </si>
  <si>
    <t>8 0.0306036397814750671</t>
  </si>
  <si>
    <t>8 0.0354570038616657257</t>
  </si>
  <si>
    <t>8 0.0417060106992721558</t>
  </si>
  <si>
    <t>8 0.0492484942078590393</t>
  </si>
  <si>
    <t>8 0.0602463334798812866</t>
  </si>
  <si>
    <t>8 0.066328875720500946</t>
  </si>
  <si>
    <t>8 0.0731372460722923279</t>
  </si>
  <si>
    <t>8 0.081211775541305542</t>
  </si>
  <si>
    <t>8 0.0875618234276771545</t>
  </si>
  <si>
    <t>8 0.096522308886051178</t>
  </si>
  <si>
    <t>8 0.102097958326339722</t>
  </si>
  <si>
    <t>8 0.108636505901813507</t>
  </si>
  <si>
    <t>8 0.115260161459445953</t>
  </si>
  <si>
    <t>37.762829464 -inf</t>
  </si>
  <si>
    <t>20537.762829464 -inf</t>
  </si>
  <si>
    <t>121472.24170625 -inf</t>
  </si>
  <si>
    <t>3 0.00105635612271726131</t>
  </si>
  <si>
    <t>3 0.00162410736083984375</t>
  </si>
  <si>
    <t>3 0.00256027420982718468</t>
  </si>
  <si>
    <t>3 0.0038016466423869133</t>
  </si>
  <si>
    <t>3 0.00533553631976246834</t>
  </si>
  <si>
    <t>3 0.00900703482329845428</t>
  </si>
  <si>
    <t>3 0.0122015839442610741</t>
  </si>
  <si>
    <t>3 0.0207307841628789902</t>
  </si>
  <si>
    <t>3 0.0263830218464136124</t>
  </si>
  <si>
    <t>3 0.0306278523057699203</t>
  </si>
  <si>
    <t>3 0.0372316017746925354</t>
  </si>
  <si>
    <t>3 0.0454036593437194824</t>
  </si>
  <si>
    <t>3 0.0522124357521533966</t>
  </si>
  <si>
    <t>3 0.0614428259432315826</t>
  </si>
  <si>
    <t>3 0.0679548829793930054</t>
  </si>
  <si>
    <t>3 0.0748182833194732666</t>
  </si>
  <si>
    <t>3 0.0812091231346130371</t>
  </si>
  <si>
    <t>3 0.0890792980790138245</t>
  </si>
  <si>
    <t>3 0.0932337939739227295</t>
  </si>
  <si>
    <t>3 0.0996201485395431519</t>
  </si>
  <si>
    <t>3 0.103431291878223419</t>
  </si>
  <si>
    <t>72.24170625 -inf</t>
  </si>
  <si>
    <t>21472.24170625 -inf</t>
  </si>
  <si>
    <t>7 0.00105635612271726131</t>
  </si>
  <si>
    <t>7 0.00164593569934368134</t>
  </si>
  <si>
    <t>7 0.00255838525481522083</t>
  </si>
  <si>
    <t>7 0.00386551022529602051</t>
  </si>
  <si>
    <t>7 0.00611431244760751724</t>
  </si>
  <si>
    <t>7 0.00905788317322731018</t>
  </si>
  <si>
    <t>7 0.0122785437852144241</t>
  </si>
  <si>
    <t>7 0.0207640677690505981</t>
  </si>
  <si>
    <t>7 0.0266176983714103699</t>
  </si>
  <si>
    <t>7 0.0330654308199882507</t>
  </si>
  <si>
    <t>7 0.0387702509760856628</t>
  </si>
  <si>
    <t>7 0.0476005822420120239</t>
  </si>
  <si>
    <t>7 0.0537163577973842621</t>
  </si>
  <si>
    <t>7 0.06327839195728302</t>
  </si>
  <si>
    <t>7 0.0685842633247375488</t>
  </si>
  <si>
    <t>7 0.0751739442348480225</t>
  </si>
  <si>
    <t>7 0.0812371298670768738</t>
  </si>
  <si>
    <t>7 0.0882469117641448975</t>
  </si>
  <si>
    <t>7 0.0923550426959991455</t>
  </si>
  <si>
    <t>7 0.0963092446327209473</t>
  </si>
  <si>
    <t>7 0.0998193249106407166</t>
  </si>
  <si>
    <t>06.720583035 -inf</t>
  </si>
  <si>
    <t>22406.720583035 -inf</t>
  </si>
  <si>
    <t>2 0.00107825396116822958</t>
  </si>
  <si>
    <t>2 0.00167432043235749006</t>
  </si>
  <si>
    <t>2 0.00317629170604050159</t>
  </si>
  <si>
    <t>2 0.0044102892279624939</t>
  </si>
  <si>
    <t>2 0.00618329783901572227</t>
  </si>
  <si>
    <t>2 0.00919072981923818588</t>
  </si>
  <si>
    <t>2 0.0124145848676562309</t>
  </si>
  <si>
    <t>2 0.0231236834079027176</t>
  </si>
  <si>
    <t>2 0.02852613665163517</t>
  </si>
  <si>
    <t>2 0.0342961736023426056</t>
  </si>
  <si>
    <t>2 0.0411369800567626953</t>
  </si>
  <si>
    <t>2 0.0488619245588779449</t>
  </si>
  <si>
    <t>2 0.0552172474563121796</t>
  </si>
  <si>
    <t>2 0.0616828687489032745</t>
  </si>
  <si>
    <t>2 0.0682287290692329407</t>
  </si>
  <si>
    <t>2 0.0749761536717414856</t>
  </si>
  <si>
    <t>2 0.0809385180473327637</t>
  </si>
  <si>
    <t>2 0.0875089019536972046</t>
  </si>
  <si>
    <t>2 0.0908682569861412048</t>
  </si>
  <si>
    <t>2 0.0953630879521369934</t>
  </si>
  <si>
    <t>23341.199459821 -inf</t>
  </si>
  <si>
    <t>41.199459821 -inf</t>
  </si>
  <si>
    <t>7 0.00134365621488541365</t>
  </si>
  <si>
    <t>7 0.00212327460758388042</t>
  </si>
  <si>
    <t>7 0.00317629170604050159</t>
  </si>
  <si>
    <t>7 0.00451378803700208664</t>
  </si>
  <si>
    <t>7 0.00628310814499855042</t>
  </si>
  <si>
    <t>7 0.00931899063289165497</t>
  </si>
  <si>
    <t>7 0.0126683060079813004</t>
  </si>
  <si>
    <t>7 0.0226269327104091644</t>
  </si>
  <si>
    <t>7 0.0289322324097156525</t>
  </si>
  <si>
    <t>7 0.0343663059175014496</t>
  </si>
  <si>
    <t>7 0.0408938862383365631</t>
  </si>
  <si>
    <t>7 0.0489255338907241821</t>
  </si>
  <si>
    <t>7 0.055804125964641571</t>
  </si>
  <si>
    <t>7 0.0619586482644081116</t>
  </si>
  <si>
    <t>7 0.0685665309429168701</t>
  </si>
  <si>
    <t>7 0.0755366161465644836</t>
  </si>
  <si>
    <t>7 0.081530250608921051</t>
  </si>
  <si>
    <t>7 0.0863452032208442688</t>
  </si>
  <si>
    <t>7 0.0896782577037811279</t>
  </si>
  <si>
    <t>7 0.0903620794415473938</t>
  </si>
  <si>
    <t>24275.678336607 -inf</t>
  </si>
  <si>
    <t>75.678336607 -inf</t>
  </si>
  <si>
    <t>1 0.00134365621488541365</t>
  </si>
  <si>
    <t>1 0.00212327460758388042</t>
  </si>
  <si>
    <t>1 0.00317246513441205025</t>
  </si>
  <si>
    <t>1 0.00445129675790667534</t>
  </si>
  <si>
    <t>1 0.00647329585626721382</t>
  </si>
  <si>
    <t>1 0.0109327612444758415</t>
  </si>
  <si>
    <t>1 0.014241519384086132</t>
  </si>
  <si>
    <t>1 0.0229586362838745117</t>
  </si>
  <si>
    <t>1 0.0281573701649904251</t>
  </si>
  <si>
    <t>1 0.0334913395345211029</t>
  </si>
  <si>
    <t>1 0.0409417115151882172</t>
  </si>
  <si>
    <t>1 0.0513622090220451355</t>
  </si>
  <si>
    <t>1 0.057170279324054718</t>
  </si>
  <si>
    <t>1 0.0631895139813423157</t>
  </si>
  <si>
    <t>1 0.069357454776763916</t>
  </si>
  <si>
    <t>1 0.0743943005800247192</t>
  </si>
  <si>
    <t>1 0.0805273056030273438</t>
  </si>
  <si>
    <t>1 0.0859374776482582092</t>
  </si>
  <si>
    <t>1 0.0880580097436904907</t>
  </si>
  <si>
    <t>25210.157213392 -inf</t>
  </si>
  <si>
    <t>10.157213392 -inf</t>
  </si>
  <si>
    <t>7 0.00140840315725654364</t>
  </si>
  <si>
    <t>7 0.00222011539153754711</t>
  </si>
  <si>
    <t>7 0.00327636324800550938</t>
  </si>
  <si>
    <t>7 0.00547858932986855507</t>
  </si>
  <si>
    <t>7 0.00741730444133281708</t>
  </si>
  <si>
    <t>7 0.00996082182973623276</t>
  </si>
  <si>
    <t>7 0.0130885159596800804</t>
  </si>
  <si>
    <t>7 0.0233382675796747208</t>
  </si>
  <si>
    <t>7 0.0285935979336500168</t>
  </si>
  <si>
    <t>7 0.0359919629991054535</t>
  </si>
  <si>
    <t>7 0.041925232857465744</t>
  </si>
  <si>
    <t>7 0.049473639577627182</t>
  </si>
  <si>
    <t>7 0.05544237419962883</t>
  </si>
  <si>
    <t>7 0.0630595609545707703</t>
  </si>
  <si>
    <t>7 0.0690427199006080627</t>
  </si>
  <si>
    <t>7 0.075633026659488678</t>
  </si>
  <si>
    <t>7 0.080348871648311615</t>
  </si>
  <si>
    <t>7 0.0806298255920410156</t>
  </si>
  <si>
    <t>7 0.0854864567518234253</t>
  </si>
  <si>
    <t>26144.636090178 -inf</t>
  </si>
  <si>
    <t>44.636090178 -inf</t>
  </si>
  <si>
    <t>1 0.00134645332582294941</t>
  </si>
  <si>
    <t>1 0.00210990430787205696</t>
  </si>
  <si>
    <t>1 0.00348933530040085316</t>
  </si>
  <si>
    <t>1 0.00544176762923598289</t>
  </si>
  <si>
    <t>1 0.00745764374732971191</t>
  </si>
  <si>
    <t>1 0.00998090952634811401</t>
  </si>
  <si>
    <t>1 0.0131043167784810066</t>
  </si>
  <si>
    <t>1 0.0222189426422119141</t>
  </si>
  <si>
    <t>1 0.0291877835988998413</t>
  </si>
  <si>
    <t>1 0.0365402400493621826</t>
  </si>
  <si>
    <t>1 0.0426448993384838104</t>
  </si>
  <si>
    <t>1 0.0486694127321243286</t>
  </si>
  <si>
    <t>1 0.0549366585910320282</t>
  </si>
  <si>
    <t>1 0.0605376847088336945</t>
  </si>
  <si>
    <t>1 0.0665143802762031555</t>
  </si>
  <si>
    <t>1 0.0726221427321434021</t>
  </si>
  <si>
    <t>1 0.076486438512802124</t>
  </si>
  <si>
    <t>1 0.0790241584181785583</t>
  </si>
  <si>
    <t>27079.114966964 -inf</t>
  </si>
  <si>
    <t>79.114966964 -inf</t>
  </si>
  <si>
    <t>128013.59384375 -inf</t>
  </si>
  <si>
    <t>5 0.00134645332582294941</t>
  </si>
  <si>
    <t>5 0.0020940103568136692</t>
  </si>
  <si>
    <t>5 0.00312051922082901001</t>
  </si>
  <si>
    <t>5 0.00519546167925000191</t>
  </si>
  <si>
    <t>5 0.00783708319067955017</t>
  </si>
  <si>
    <t>5 0.0104588186368346214</t>
  </si>
  <si>
    <t>5 0.0134358685463666916</t>
  </si>
  <si>
    <t>5 0.0222812071442604065</t>
  </si>
  <si>
    <t>5 0.0283913183957338333</t>
  </si>
  <si>
    <t>5 0.037428639829158783</t>
  </si>
  <si>
    <t>5 0.0434317998588085175</t>
  </si>
  <si>
    <t>5 0.0496060885488986969</t>
  </si>
  <si>
    <t>5 0.0555673316121101379</t>
  </si>
  <si>
    <t>5 0.0608608759939670563</t>
  </si>
  <si>
    <t>5 0.0664377063512802124</t>
  </si>
  <si>
    <t>5 0.0701595991849899292</t>
  </si>
  <si>
    <t>5 0.0741525590419769287</t>
  </si>
  <si>
    <t>28013.59384375 -inf</t>
  </si>
  <si>
    <t>13.59384375 -inf</t>
  </si>
  <si>
    <t>1 0.00148415029980242252</t>
  </si>
  <si>
    <t>1 0.00226850784383714199</t>
  </si>
  <si>
    <t>1 0.00337852630764245987</t>
  </si>
  <si>
    <t>1 0.00547306379303336143</t>
  </si>
  <si>
    <t>1 0.00765179703012108803</t>
  </si>
  <si>
    <t>1 0.0103237833827733994</t>
  </si>
  <si>
    <t>1 0.0141249038279056549</t>
  </si>
  <si>
    <t>1 0.0233918651938438416</t>
  </si>
  <si>
    <t>1 0.0277313366532325745</t>
  </si>
  <si>
    <t>1 0.0349606424570083618</t>
  </si>
  <si>
    <t>1 0.0412687398493289948</t>
  </si>
  <si>
    <t>1 0.0484099015593528748</t>
  </si>
  <si>
    <t>1 0.0531029887497425079</t>
  </si>
  <si>
    <t>1 0.0601419657468795776</t>
  </si>
  <si>
    <t>1 0.0638981163501739502</t>
  </si>
  <si>
    <t>1 0.0697852373123168945</t>
  </si>
  <si>
    <t>1 0.0715363472700119019</t>
  </si>
  <si>
    <t>28948.072720535 -inf</t>
  </si>
  <si>
    <t>48.072720535 -inf</t>
  </si>
  <si>
    <t>5 0.00141592114232480526</t>
  </si>
  <si>
    <t>5 0.00228734943084418774</t>
  </si>
  <si>
    <t>5 0.0037315022200345993</t>
  </si>
  <si>
    <t>5 0.00552454451099038124</t>
  </si>
  <si>
    <t>5 0.0074926191009581089</t>
  </si>
  <si>
    <t>5 0.010202040895819664</t>
  </si>
  <si>
    <t>5 0.0133829852566123009</t>
  </si>
  <si>
    <t>5 0.0232355985790491104</t>
  </si>
  <si>
    <t>5 0.0282323416322469711</t>
  </si>
  <si>
    <t>5 0.0355324670672416687</t>
  </si>
  <si>
    <t>5 0.0421905219554901123</t>
  </si>
  <si>
    <t>5 0.045635368674993515</t>
  </si>
  <si>
    <t>5 0.0523857288062572479</t>
  </si>
  <si>
    <t>5 0.0574759170413017273</t>
  </si>
  <si>
    <t>5 0.0635279417037963867</t>
  </si>
  <si>
    <t>5 0.0672394111752510071</t>
  </si>
  <si>
    <t>5 0.0691016390919685364</t>
  </si>
  <si>
    <t>29882.551597321 -inf</t>
  </si>
  <si>
    <t>82.551597321 -inf</t>
  </si>
  <si>
    <t>30817.030474107 -inf</t>
  </si>
  <si>
    <t>17.030474107 -inf</t>
  </si>
  <si>
    <t>5 0.00159749039448797703</t>
  </si>
  <si>
    <t>5 0.00242059538140892982</t>
  </si>
  <si>
    <t>5 0.00361040304414927959</t>
  </si>
  <si>
    <t>5 0.00493377447128295898</t>
  </si>
  <si>
    <t>5 0.00714001338928937912</t>
  </si>
  <si>
    <t>5 0.00961213372647762299</t>
  </si>
  <si>
    <t>5 0.0130122695118188858</t>
  </si>
  <si>
    <t>5 0.0225837863981723785</t>
  </si>
  <si>
    <t>5 0.0281544644385576248</t>
  </si>
  <si>
    <t>5 0.0318920053541660309</t>
  </si>
  <si>
    <t>5 0.0381158851087093353</t>
  </si>
  <si>
    <t>5 0.0435983091592788696</t>
  </si>
  <si>
    <t>5 0.0499419905245304108</t>
  </si>
  <si>
    <t>5 0.0546219199895858765</t>
  </si>
  <si>
    <t>5 0.0593469925224781036</t>
  </si>
  <si>
    <t>5 0.0630848929286003113</t>
  </si>
  <si>
    <t>5 0.0644414722919464111</t>
  </si>
  <si>
    <t>31751.509350892 -inf</t>
  </si>
  <si>
    <t>51.509350892 -inf</t>
  </si>
  <si>
    <t>9 0.00133595091756433249</t>
  </si>
  <si>
    <t>9 0.00204504909925162792</t>
  </si>
  <si>
    <t>9 0.00366355269216001034</t>
  </si>
  <si>
    <t>9 0.00501862633973360062</t>
  </si>
  <si>
    <t>9 0.0074616558849811554</t>
  </si>
  <si>
    <t>9 0.00971846003085374832</t>
  </si>
  <si>
    <t>9 0.0131919905543327332</t>
  </si>
  <si>
    <t>9 0.0228962618857622147</t>
  </si>
  <si>
    <t>9 0.0284524690359830856</t>
  </si>
  <si>
    <t>9 0.0335834547877311707</t>
  </si>
  <si>
    <t>9 0.0380260199308395386</t>
  </si>
  <si>
    <t>9 0.043508823961019516</t>
  </si>
  <si>
    <t>9 0.0491200610995292664</t>
  </si>
  <si>
    <t>9 0.0547042340040206909</t>
  </si>
  <si>
    <t>9 0.05713692307472229</t>
  </si>
  <si>
    <t>9 0.0609057396650314331</t>
  </si>
  <si>
    <t>9 0.0633902102708816528</t>
  </si>
  <si>
    <t>32685.988227678 -inf</t>
  </si>
  <si>
    <t>85.988227678 -inf</t>
  </si>
  <si>
    <t>5 0.00130265939515084028</t>
  </si>
  <si>
    <t>5 0.00198691454716026783</t>
  </si>
  <si>
    <t>5 0.00339303514920175076</t>
  </si>
  <si>
    <t>5 0.00477795768529176712</t>
  </si>
  <si>
    <t>5 0.00721588125452399254</t>
  </si>
  <si>
    <t>5 0.00955703668296337128</t>
  </si>
  <si>
    <t>5 0.012932727113366127</t>
  </si>
  <si>
    <t>5 0.0220261085778474808</t>
  </si>
  <si>
    <t>5 0.0272100809961557388</t>
  </si>
  <si>
    <t>5 0.032258596271276474</t>
  </si>
  <si>
    <t>5 0.0382052361965179443</t>
  </si>
  <si>
    <t>5 0.0423365384340286255</t>
  </si>
  <si>
    <t>5 0.0476937144994735718</t>
  </si>
  <si>
    <t>5 0.0532790906727313995</t>
  </si>
  <si>
    <t>5 0.0557437799870967865</t>
  </si>
  <si>
    <t>5 0.060028422623872757</t>
  </si>
  <si>
    <t>5 0.0601686015725135803</t>
  </si>
  <si>
    <t>33620.467104464 -inf</t>
  </si>
  <si>
    <t>20.467104464 -inf</t>
  </si>
  <si>
    <t>9 0.00161775003653019667</t>
  </si>
  <si>
    <t>9 0.00242074928246438503</t>
  </si>
  <si>
    <t>9 0.00358121888712048531</t>
  </si>
  <si>
    <t>9 0.00501836510375142097</t>
  </si>
  <si>
    <t>9 0.0067467857152223587</t>
  </si>
  <si>
    <t>9 0.00974906887859106064</t>
  </si>
  <si>
    <t>9 0.0127701880410313606</t>
  </si>
  <si>
    <t>9 0.0216909684240818024</t>
  </si>
  <si>
    <t>9 0.027156459167599678</t>
  </si>
  <si>
    <t>9 0.0302628017961978912</t>
  </si>
  <si>
    <t>9 0.0356837213039398193</t>
  </si>
  <si>
    <t>9 0.0401401668787002563</t>
  </si>
  <si>
    <t>9 0.0459617339074611664</t>
  </si>
  <si>
    <t>9 0.0512428320944309235</t>
  </si>
  <si>
    <t>9 0.0551579855382442474</t>
  </si>
  <si>
    <t>9 0.0593015141785144806</t>
  </si>
  <si>
    <t>9 0.0599249936640262604</t>
  </si>
  <si>
    <t>34554.945981249 -inf</t>
  </si>
  <si>
    <t>54.945981249 -inf</t>
  </si>
  <si>
    <t>3 0.00158499553799629211</t>
  </si>
  <si>
    <t>3 0.00237296591512858868</t>
  </si>
  <si>
    <t>3 0.00354994554072618484</t>
  </si>
  <si>
    <t>3 0.00488522835075855255</t>
  </si>
  <si>
    <t>3 0.00678187143057584763</t>
  </si>
  <si>
    <t>3 0.00981770176440477371</t>
  </si>
  <si>
    <t>3 0.0126415537670254707</t>
  </si>
  <si>
    <t>3 0.0202734135091304779</t>
  </si>
  <si>
    <t>3 0.0248860567808151245</t>
  </si>
  <si>
    <t>3 0.0302391760051250458</t>
  </si>
  <si>
    <t>3 0.034127064049243927</t>
  </si>
  <si>
    <t>3 0.0409839078783988953</t>
  </si>
  <si>
    <t>3 0.0461449064314365387</t>
  </si>
  <si>
    <t>3 0.0507873520255088806</t>
  </si>
  <si>
    <t>3 0.0558450371026992798</t>
  </si>
  <si>
    <t>3 0.0563423261046409607</t>
  </si>
  <si>
    <t>3 0.0617228150367736816</t>
  </si>
  <si>
    <t>35489.424858035 -inf</t>
  </si>
  <si>
    <t>89.424858035 -inf</t>
  </si>
  <si>
    <t>9 0.00140381429810076952</t>
  </si>
  <si>
    <t>9 0.00219060317613184452</t>
  </si>
  <si>
    <t>9 0.0037313306238502264</t>
  </si>
  <si>
    <t>9 0.00518501922488212585</t>
  </si>
  <si>
    <t>9 0.00709045538678765297</t>
  </si>
  <si>
    <t>9 0.00948795303702354431</t>
  </si>
  <si>
    <t>9 0.0123167196288704872</t>
  </si>
  <si>
    <t>9 0.0201596654951572418</t>
  </si>
  <si>
    <t>9 0.0244679413735866547</t>
  </si>
  <si>
    <t>9 0.030720733106136322</t>
  </si>
  <si>
    <t>9 0.0363770909607410431</t>
  </si>
  <si>
    <t>9 0.0396708026528358459</t>
  </si>
  <si>
    <t>9 0.0454033426940441132</t>
  </si>
  <si>
    <t>9 0.0501742437481880188</t>
  </si>
  <si>
    <t>9 0.0547084100544452667</t>
  </si>
  <si>
    <t>9 0.0584195107221603394</t>
  </si>
  <si>
    <t>9 0.0616492070257663727</t>
  </si>
  <si>
    <t>9 0.0602347999811172485</t>
  </si>
  <si>
    <t>36423.903734821 -inf</t>
  </si>
  <si>
    <t>23.903734821 -inf</t>
  </si>
  <si>
    <t>3 0.00146734109148383141</t>
  </si>
  <si>
    <t>3 0.00227291439659893513</t>
  </si>
  <si>
    <t>3 0.00333074154332280159</t>
  </si>
  <si>
    <t>3 0.00525633618235588074</t>
  </si>
  <si>
    <t>3 0.00711012259125709534</t>
  </si>
  <si>
    <t>3 0.00983483158051967621</t>
  </si>
  <si>
    <t>3 0.0121306395158171654</t>
  </si>
  <si>
    <t>3 0.0206156615167856216</t>
  </si>
  <si>
    <t>3 0.0237439200282096863</t>
  </si>
  <si>
    <t>3 0.0300400089472532272</t>
  </si>
  <si>
    <t>3 0.0353302024304866791</t>
  </si>
  <si>
    <t>3 0.0409322008490562439</t>
  </si>
  <si>
    <t>3 0.0448130331933498383</t>
  </si>
  <si>
    <t>3 0.0510015562176704407</t>
  </si>
  <si>
    <t>3 0.05478658527135849</t>
  </si>
  <si>
    <t>3 0.0596607699990272522</t>
  </si>
  <si>
    <t>3 0.0608610622584819794</t>
  </si>
  <si>
    <t>3 0.0630782023072242737</t>
  </si>
  <si>
    <t>37358.382611607 -inf</t>
  </si>
  <si>
    <t>58.382611607 -inf</t>
  </si>
  <si>
    <t>8 0.00142145832069218159</t>
  </si>
  <si>
    <t>8 0.00210420507937669754</t>
  </si>
  <si>
    <t>8 0.00301368860527873039</t>
  </si>
  <si>
    <t>8 0.00502260215580463409</t>
  </si>
  <si>
    <t>8 0.00684789661318063736</t>
  </si>
  <si>
    <t>8 0.00933714769780635834</t>
  </si>
  <si>
    <t>8 0.0124071184545755386</t>
  </si>
  <si>
    <t>8 0.0201431121677160263</t>
  </si>
  <si>
    <t>8 0.0249997656792402267</t>
  </si>
  <si>
    <t>8 0.0298505797982215881</t>
  </si>
  <si>
    <t>8 0.0353077836334705353</t>
  </si>
  <si>
    <t>8 0.0412594117224216461</t>
  </si>
  <si>
    <t>8 0.0457580983638763428</t>
  </si>
  <si>
    <t>8 0.0510992184281349182</t>
  </si>
  <si>
    <t>8 0.0565094910562038422</t>
  </si>
  <si>
    <t>8 0.0606673173606395721</t>
  </si>
  <si>
    <t>8 0.0648582056164741516</t>
  </si>
  <si>
    <t>8 0.0652132481336593628</t>
  </si>
  <si>
    <t>38292.861488392 -inf</t>
  </si>
  <si>
    <t>92.861488392 -inf</t>
  </si>
  <si>
    <t>3 0.00139315973501652479</t>
  </si>
  <si>
    <t>3 0.00211701029911637306</t>
  </si>
  <si>
    <t>3 0.00323733361437916756</t>
  </si>
  <si>
    <t>3 0.00479424372315406799</t>
  </si>
  <si>
    <t>3 0.00681805890053510666</t>
  </si>
  <si>
    <t>3 0.00931365322321653366</t>
  </si>
  <si>
    <t>3 0.0120888436213135719</t>
  </si>
  <si>
    <t>3 0.0205690059810876846</t>
  </si>
  <si>
    <t>3 0.0250826925039291382</t>
  </si>
  <si>
    <t>3 0.0312502644956111908</t>
  </si>
  <si>
    <t>3 0.0368542298674583435</t>
  </si>
  <si>
    <t>3 0.0435968711972236633</t>
  </si>
  <si>
    <t>3 0.0458558313548564911</t>
  </si>
  <si>
    <t>3 0.0515501797199249268</t>
  </si>
  <si>
    <t>3 0.058732200413942337</t>
  </si>
  <si>
    <t>3 0.0620709024369716644</t>
  </si>
  <si>
    <t>3 0.0673317238688468933</t>
  </si>
  <si>
    <t>3 0.0684356018900871277</t>
  </si>
  <si>
    <t>3 0.0696429312229156494</t>
  </si>
  <si>
    <t>39227.340365178 -inf</t>
  </si>
  <si>
    <t>27.340365178 -inf</t>
  </si>
  <si>
    <t>7 0.0014561658026650548</t>
  </si>
  <si>
    <t>7 0.00216312427073717117</t>
  </si>
  <si>
    <t>7 0.00329800904728472233</t>
  </si>
  <si>
    <t>7 0.00518323341384530067</t>
  </si>
  <si>
    <t>7 0.00704328995198011398</t>
  </si>
  <si>
    <t>7 0.009327705018222332</t>
  </si>
  <si>
    <t>7 0.0116634843870997429</t>
  </si>
  <si>
    <t>7 0.0198181513696908951</t>
  </si>
  <si>
    <t>7 0.0254604462534189224</t>
  </si>
  <si>
    <t>7 0.031223934143781662</t>
  </si>
  <si>
    <t>7 0.0370991453528404236</t>
  </si>
  <si>
    <t>7 0.044112861156463623</t>
  </si>
  <si>
    <t>7 0.0480552949011325836</t>
  </si>
  <si>
    <t>7 0.0540769733488559723</t>
  </si>
  <si>
    <t>7 0.0585664324462413788</t>
  </si>
  <si>
    <t>7 0.0662058368325233459</t>
  </si>
  <si>
    <t>7 0.0721427351236343384</t>
  </si>
  <si>
    <t>7 0.0732214972376823425</t>
  </si>
  <si>
    <t>7 0.0746992602944374084</t>
  </si>
  <si>
    <t>40161.819241964 -inf</t>
  </si>
  <si>
    <t>61.819241964 -inf</t>
  </si>
  <si>
    <t>141096.29811875 -inf</t>
  </si>
  <si>
    <t>41096.29811875 -inf</t>
  </si>
  <si>
    <t>2 0.00220416299998760223</t>
  </si>
  <si>
    <t>2 0.00321107287891209126</t>
  </si>
  <si>
    <t>2 0.00440678652375936508</t>
  </si>
  <si>
    <t>2 0.00608095526695251465</t>
  </si>
  <si>
    <t>2 0.00975056737661361694</t>
  </si>
  <si>
    <t>2 0.0124604832381010056</t>
  </si>
  <si>
    <t>2 0.0208074226975440979</t>
  </si>
  <si>
    <t>2 0.0258445069193840027</t>
  </si>
  <si>
    <t>2 0.0307552218437194824</t>
  </si>
  <si>
    <t>2 0.0388769544661045074</t>
  </si>
  <si>
    <t>2 0.0451711677014827728</t>
  </si>
  <si>
    <t>2 0.0507936887443065643</t>
  </si>
  <si>
    <t>2 0.0585194453597068787</t>
  </si>
  <si>
    <t>2 0.0629352405667304993</t>
  </si>
  <si>
    <t>2 0.0696034952998161316</t>
  </si>
  <si>
    <t>2 0.0769557207822799683</t>
  </si>
  <si>
    <t>2 0.0798988714814186096</t>
  </si>
  <si>
    <t>2 0.0812975466251373291</t>
  </si>
  <si>
    <t>96.29811875 -inf</t>
  </si>
  <si>
    <t>42030.776995535 -inf</t>
  </si>
  <si>
    <t>7 0.00230535212904214859</t>
  </si>
  <si>
    <t>7 0.00323066883720457554</t>
  </si>
  <si>
    <t>7 0.0048164762556552887</t>
  </si>
  <si>
    <t>7 0.0066890595480799675</t>
  </si>
  <si>
    <t>7 0.00926662050187587738</t>
  </si>
  <si>
    <t>7 0.0122778825461864471</t>
  </si>
  <si>
    <t>7 0.0205371808260679245</t>
  </si>
  <si>
    <t>7 0.0257683452218770981</t>
  </si>
  <si>
    <t>7 0.0315671488642692566</t>
  </si>
  <si>
    <t>7 0.0382394567131996155</t>
  </si>
  <si>
    <t>7 0.0456174574792385101</t>
  </si>
  <si>
    <t>7 0.052962522953748703</t>
  </si>
  <si>
    <t>7 0.0606847889721393585</t>
  </si>
  <si>
    <t>7 0.0653152018785476685</t>
  </si>
  <si>
    <t>7 0.0731859952211380005</t>
  </si>
  <si>
    <t>7 0.0820706412196159363</t>
  </si>
  <si>
    <t>7 0.0840565040707588196</t>
  </si>
  <si>
    <t>7 0.0872816368937492371</t>
  </si>
  <si>
    <t>7 0.0901951417326927185</t>
  </si>
  <si>
    <t>30.776995535 -inf</t>
  </si>
  <si>
    <t>42965.255872321 -inf</t>
  </si>
  <si>
    <t>2 0.00209525669924914837</t>
  </si>
  <si>
    <t>2 0.00352000934071838856</t>
  </si>
  <si>
    <t>2 0.00480093620717525482</t>
  </si>
  <si>
    <t>2 0.00660736626014113426</t>
  </si>
  <si>
    <t>2 0.00915630348026752472</t>
  </si>
  <si>
    <t>2 0.012161552906036377</t>
  </si>
  <si>
    <t>2 0.0222883541136980057</t>
  </si>
  <si>
    <t>2 0.0277025438845157623</t>
  </si>
  <si>
    <t>2 0.0328939631581306458</t>
  </si>
  <si>
    <t>2 0.0407087132334709167</t>
  </si>
  <si>
    <t>2 0.0485070645809173584</t>
  </si>
  <si>
    <t>2 0.0560290440917015076</t>
  </si>
  <si>
    <t>2 0.06444588303565979</t>
  </si>
  <si>
    <t>2 0.069635242223739624</t>
  </si>
  <si>
    <t>2 0.0790580734610557556</t>
  </si>
  <si>
    <t>2 0.083322867751121521</t>
  </si>
  <si>
    <t>2 0.088690541684627533</t>
  </si>
  <si>
    <t>2 0.0966579988598823547</t>
  </si>
  <si>
    <t>2 0.0985712930560112</t>
  </si>
  <si>
    <t>65.255872321 -inf</t>
  </si>
  <si>
    <t>43899.734749107 -inf</t>
  </si>
  <si>
    <t>6 0.0020664287731051445</t>
  </si>
  <si>
    <t>6 0.00310446880757808685</t>
  </si>
  <si>
    <t>6 0.00441159820184111595</t>
  </si>
  <si>
    <t>6 0.00686458777636289597</t>
  </si>
  <si>
    <t>6 0.00966339558362960815</t>
  </si>
  <si>
    <t>6 0.013531041331589222</t>
  </si>
  <si>
    <t>6 0.0221947599202394485</t>
  </si>
  <si>
    <t>6 0.0279033984988927841</t>
  </si>
  <si>
    <t>6 0.0352032259106636047</t>
  </si>
  <si>
    <t>6 0.0397073104977607727</t>
  </si>
  <si>
    <t>6 0.0479048378765583038</t>
  </si>
  <si>
    <t>6 0.0569810234010219574</t>
  </si>
  <si>
    <t>6 0.0653355643153190613</t>
  </si>
  <si>
    <t>6 0.0745778754353523254</t>
  </si>
  <si>
    <t>6 0.0825966373085975647</t>
  </si>
  <si>
    <t>6 0.0870666280388832092</t>
  </si>
  <si>
    <t>6 0.0954260528087615967</t>
  </si>
  <si>
    <t>6 0.10550554096698761</t>
  </si>
  <si>
    <t>6 0.105492308735847473</t>
  </si>
  <si>
    <t>99.734749107 -inf</t>
  </si>
  <si>
    <t>44834.213625892 -inf</t>
  </si>
  <si>
    <t>1 0.00221610604785382748</t>
  </si>
  <si>
    <t>1 0.00329253426752984524</t>
  </si>
  <si>
    <t>1 0.00466508464887738228</t>
  </si>
  <si>
    <t>1 0.0063582882285118103</t>
  </si>
  <si>
    <t>1 0.00978774856775999069</t>
  </si>
  <si>
    <t>1 0.0135889695957303047</t>
  </si>
  <si>
    <t>1 0.0223885197192430496</t>
  </si>
  <si>
    <t>1 0.0284737963229417801</t>
  </si>
  <si>
    <t>1 0.0333100743591785431</t>
  </si>
  <si>
    <t>1 0.0413504913449287415</t>
  </si>
  <si>
    <t>1 0.0498705767095088959</t>
  </si>
  <si>
    <t>1 0.06011996790766716</t>
  </si>
  <si>
    <t>1 0.0702183917164802551</t>
  </si>
  <si>
    <t>1 0.0779854953289031982</t>
  </si>
  <si>
    <t>1 0.089528985321521759</t>
  </si>
  <si>
    <t>1 0.0941119939088821411</t>
  </si>
  <si>
    <t>1 0.102429322898387909</t>
  </si>
  <si>
    <t>1 0.113895535469055176</t>
  </si>
  <si>
    <t>1 0.114061474800109863</t>
  </si>
  <si>
    <t>1 0.116318672895431519</t>
  </si>
  <si>
    <t>34.213625892 -inf</t>
  </si>
  <si>
    <t>45768.692502678 -inf</t>
  </si>
  <si>
    <t>6 0.00221610604785382748</t>
  </si>
  <si>
    <t>6 0.00327217904850840569</t>
  </si>
  <si>
    <t>6 0.00463666766881942749</t>
  </si>
  <si>
    <t>6 0.00640888325870037079</t>
  </si>
  <si>
    <t>6 0.00904473662376403809</t>
  </si>
  <si>
    <t>6 0.0125561729073524475</t>
  </si>
  <si>
    <t>6 0.0215167440474033356</t>
  </si>
  <si>
    <t>6 0.0292635634541511536</t>
  </si>
  <si>
    <t>6 0.0367702357470989227</t>
  </si>
  <si>
    <t>6 0.0442610010504722595</t>
  </si>
  <si>
    <t>6 0.0544161461293697357</t>
  </si>
  <si>
    <t>6 0.0654751285910606384</t>
  </si>
  <si>
    <t>6 0.0707381665706634521</t>
  </si>
  <si>
    <t>6 0.0795010104775428772</t>
  </si>
  <si>
    <t>6 0.0900685563683509827</t>
  </si>
  <si>
    <t>6 0.0988739654421806335</t>
  </si>
  <si>
    <t>6 0.110995493829250336</t>
  </si>
  <si>
    <t>6 0.116318672895431519</t>
  </si>
  <si>
    <t>6 0.122557975351810455</t>
  </si>
  <si>
    <t>6 0.126287356019020081</t>
  </si>
  <si>
    <t>68.692502678 -inf</t>
  </si>
  <si>
    <t>46703.171379464 -inf</t>
  </si>
  <si>
    <t>-146703.1713794643 0</t>
  </si>
  <si>
    <t>03.171379464 -inf</t>
  </si>
  <si>
    <t>47637.650256249 -inf</t>
  </si>
  <si>
    <t>5 0.00191260280553251505</t>
  </si>
  <si>
    <t>5 0.00302166747860610485</t>
  </si>
  <si>
    <t>5 0.00471501564607024193</t>
  </si>
  <si>
    <t>5 0.00670203147456049919</t>
  </si>
  <si>
    <t>5 0.00912811513990163803</t>
  </si>
  <si>
    <t>5 0.0127590205520391464</t>
  </si>
  <si>
    <t>5 0.022256854921579361</t>
  </si>
  <si>
    <t>5 0.0282721426337957382</t>
  </si>
  <si>
    <t>5 0.0353949330747127533</t>
  </si>
  <si>
    <t>5 0.0439480580389499664</t>
  </si>
  <si>
    <t>5 0.0537205375730991364</t>
  </si>
  <si>
    <t>5 0.0649353712797164917</t>
  </si>
  <si>
    <t>5 0.0798914432525634766</t>
  </si>
  <si>
    <t>5 0.091365419328212738</t>
  </si>
  <si>
    <t>5 0.103580541908740997</t>
  </si>
  <si>
    <t>5 0.109366565942764282</t>
  </si>
  <si>
    <t>5 0.121764570474624634</t>
  </si>
  <si>
    <t>5 0.134338632225990295</t>
  </si>
  <si>
    <t>5 0.139922797679901123</t>
  </si>
  <si>
    <t>5 0.153411075472831726</t>
  </si>
  <si>
    <t>5 0.156167685985565186</t>
  </si>
  <si>
    <t>37.650256249 -inf</t>
  </si>
  <si>
    <t>48572.129133035 -inf</t>
  </si>
  <si>
    <t>72.129133035 -inf</t>
  </si>
  <si>
    <t>49506.608009821 -inf</t>
  </si>
  <si>
    <t>4 0.00179194624070078135</t>
  </si>
  <si>
    <t>4 0.00262363837100565434</t>
  </si>
  <si>
    <t>4 0.00389662920497357845</t>
  </si>
  <si>
    <t>4 0.00568156782537698746</t>
  </si>
  <si>
    <t>4 0.00803118199110031128</t>
  </si>
  <si>
    <t>4 0.0115223005414009094</t>
  </si>
  <si>
    <t>4 0.0227190051227807999</t>
  </si>
  <si>
    <t>4 0.0295396652072668076</t>
  </si>
  <si>
    <t>4 0.0376011058688163757</t>
  </si>
  <si>
    <t>4 0.0476806201040744781</t>
  </si>
  <si>
    <t>4 0.0583706274628639221</t>
  </si>
  <si>
    <t>4 0.0664477869868278503</t>
  </si>
  <si>
    <t>4 0.077979259192943573</t>
  </si>
  <si>
    <t>4 0.0906057432293891907</t>
  </si>
  <si>
    <t>4 0.103916153311729431</t>
  </si>
  <si>
    <t>4 0.1164279505610466</t>
  </si>
  <si>
    <t>4 0.129065290093421936</t>
  </si>
  <si>
    <t>4 0.149062082171440125</t>
  </si>
  <si>
    <t>4 0.153548479080200195</t>
  </si>
  <si>
    <t>4 0.164804443717002869</t>
  </si>
  <si>
    <t>4 0.17528611421585083</t>
  </si>
  <si>
    <t>06.608009821 -inf</t>
  </si>
  <si>
    <t>50441.086886607 -inf</t>
  </si>
  <si>
    <t>41.086886607 -inf</t>
  </si>
  <si>
    <t>51375.565763392 -inf</t>
  </si>
  <si>
    <t>4 0.00159102980978786945</t>
  </si>
  <si>
    <t>4 0.00252367276698350906</t>
  </si>
  <si>
    <t>4 0.00417291047051548958</t>
  </si>
  <si>
    <t>4 0.0059856809675693512</t>
  </si>
  <si>
    <t>4 0.00847523100674152374</t>
  </si>
  <si>
    <t>4 0.0116828121244907379</t>
  </si>
  <si>
    <t>4 0.021265178918838501</t>
  </si>
  <si>
    <t>4 0.0279892496764659882</t>
  </si>
  <si>
    <t>4 0.0349770039319992065</t>
  </si>
  <si>
    <t>4 0.0456646345555782318</t>
  </si>
  <si>
    <t>4 0.0575003139674663544</t>
  </si>
  <si>
    <t>4 0.072329200804233551</t>
  </si>
  <si>
    <t>4 0.0846110507845878601</t>
  </si>
  <si>
    <t>4 0.0974034294486045837</t>
  </si>
  <si>
    <t>4 0.111310228705406189</t>
  </si>
  <si>
    <t>4 0.124637305736541748</t>
  </si>
  <si>
    <t>4 0.135950908064842224</t>
  </si>
  <si>
    <t>4 0.149890437722206116</t>
  </si>
  <si>
    <t>4 0.16240730881690979</t>
  </si>
  <si>
    <t>4 0.172779306769371033</t>
  </si>
  <si>
    <t>4 0.197217345237731934</t>
  </si>
  <si>
    <t>4 0.197630852460861206</t>
  </si>
  <si>
    <t>75.565763392 -inf</t>
  </si>
  <si>
    <t>9 0.000913509051315486431</t>
  </si>
  <si>
    <t>9 0.00144750694744288921</t>
  </si>
  <si>
    <t>9 0.00232075527310371399</t>
  </si>
  <si>
    <t>9 0.00389578565955162048</t>
  </si>
  <si>
    <t>9 0.00585857219994068146</t>
  </si>
  <si>
    <t>9 0.00786259490996599197</t>
  </si>
  <si>
    <t>9 0.0111530330032110214</t>
  </si>
  <si>
    <t>9 0.021335650235414505</t>
  </si>
  <si>
    <t>9 0.0282791368663311005</t>
  </si>
  <si>
    <t>9 0.0358402691781520844</t>
  </si>
  <si>
    <t>9 0.0447731092572212219</t>
  </si>
  <si>
    <t>9 0.0558704249560832977</t>
  </si>
  <si>
    <t>9 0.0703171566128730774</t>
  </si>
  <si>
    <t>9 0.0827126055955886841</t>
  </si>
  <si>
    <t>9 0.0959051772952079773</t>
  </si>
  <si>
    <t>9 0.109367184340953827</t>
  </si>
  <si>
    <t>9 0.122738026082515717</t>
  </si>
  <si>
    <t>9 0.13449685275554657</t>
  </si>
  <si>
    <t>9 0.155126750469207764</t>
  </si>
  <si>
    <t>9 0.166154399514198303</t>
  </si>
  <si>
    <t>9 0.178088724613189697</t>
  </si>
  <si>
    <t>9 0.196587085723876953</t>
  </si>
  <si>
    <t>9 0.202879726886749268</t>
  </si>
  <si>
    <t>52310.044640178 -inf</t>
  </si>
  <si>
    <t>10.044640178 -inf</t>
  </si>
  <si>
    <t>4 0.000885003479197621346</t>
  </si>
  <si>
    <t>4 0.00138277420774102211</t>
  </si>
  <si>
    <t>4 0.00211424496956169605</t>
  </si>
  <si>
    <t>4 0.00377637054771184921</t>
  </si>
  <si>
    <t>4 0.00552216451615095139</t>
  </si>
  <si>
    <t>4 0.00771598285064101219</t>
  </si>
  <si>
    <t>4 0.011483360081911087</t>
  </si>
  <si>
    <t>4 0.0201732423156499863</t>
  </si>
  <si>
    <t>4 0.0267114005982875824</t>
  </si>
  <si>
    <t>4 0.0341746173799037933</t>
  </si>
  <si>
    <t>4 0.0430566631257534027</t>
  </si>
  <si>
    <t>4 0.0535741858184337616</t>
  </si>
  <si>
    <t>4 0.0691399574279785156</t>
  </si>
  <si>
    <t>4 0.0811210572719573975</t>
  </si>
  <si>
    <t>4 0.0946015119552612305</t>
  </si>
  <si>
    <t>4 0.112839378416538239</t>
  </si>
  <si>
    <t>4 0.127584338188171387</t>
  </si>
  <si>
    <t>4 0.137391790747642517</t>
  </si>
  <si>
    <t>4 0.152235046029090881</t>
  </si>
  <si>
    <t>4 0.16509285569190979</t>
  </si>
  <si>
    <t>4 0.177009463310241699</t>
  </si>
  <si>
    <t>4 0.20138201117515564</t>
  </si>
  <si>
    <t>4 0.206106722354888916</t>
  </si>
  <si>
    <t>53244.523516964 -inf</t>
  </si>
  <si>
    <t>44.523516964 -inf</t>
  </si>
  <si>
    <t>154179.00239375 -inf</t>
  </si>
  <si>
    <t>8 0.000524218252394348383</t>
  </si>
  <si>
    <t>8 0.000796411593910306692</t>
  </si>
  <si>
    <t>8 0.00129729497712105513</t>
  </si>
  <si>
    <t>8 0.00193786981981247663</t>
  </si>
  <si>
    <t>8 0.00360537692904472351</t>
  </si>
  <si>
    <t>8 0.00523078069090843201</t>
  </si>
  <si>
    <t>8 0.00781415589153766632</t>
  </si>
  <si>
    <t>8 0.0105072828009724617</t>
  </si>
  <si>
    <t>8 0.0187938828021287918</t>
  </si>
  <si>
    <t>8 0.0253338776528835297</t>
  </si>
  <si>
    <t>8 0.032636202871799469</t>
  </si>
  <si>
    <t>8 0.0416530519723892212</t>
  </si>
  <si>
    <t>8 0.0520321577787399292</t>
  </si>
  <si>
    <t>8 0.0707219764590263367</t>
  </si>
  <si>
    <t>8 0.0844319015741348267</t>
  </si>
  <si>
    <t>8 0.0960672274231910706</t>
  </si>
  <si>
    <t>8 0.111276209354400635</t>
  </si>
  <si>
    <t>8 0.125371396541595459</t>
  </si>
  <si>
    <t>8 0.135380566120147705</t>
  </si>
  <si>
    <t>8 0.151029661297798157</t>
  </si>
  <si>
    <t>8 0.164377838373184204</t>
  </si>
  <si>
    <t>8 0.176517203450202942</t>
  </si>
  <si>
    <t>8 0.201271995902061462</t>
  </si>
  <si>
    <t>8 0.212919369339942932</t>
  </si>
  <si>
    <t>8 0.218368604779243469</t>
  </si>
  <si>
    <t>54179.00239375 -inf</t>
  </si>
  <si>
    <t>79.00239375 -inf</t>
  </si>
  <si>
    <t>4 0.000351485679857432842</t>
  </si>
  <si>
    <t>4 0.000484652380691841245</t>
  </si>
  <si>
    <t>4 0.000796411593910306692</t>
  </si>
  <si>
    <t>4 0.00143937615212053061</t>
  </si>
  <si>
    <t>4 0.00202702754177153111</t>
  </si>
  <si>
    <t>4 0.00355764455161988735</t>
  </si>
  <si>
    <t>4 0.00523078069090843201</t>
  </si>
  <si>
    <t>4 0.00705372914671897888</t>
  </si>
  <si>
    <t>4 0.0101789738982915878</t>
  </si>
  <si>
    <t>4 0.0184300746768712997</t>
  </si>
  <si>
    <t>4 0.0246106721460819244</t>
  </si>
  <si>
    <t>4 0.0317708104848861694</t>
  </si>
  <si>
    <t>4 0.0434721522033214569</t>
  </si>
  <si>
    <t>4 0.052812483161687851</t>
  </si>
  <si>
    <t>4 0.0689752623438835144</t>
  </si>
  <si>
    <t>4 0.0820186510682106018</t>
  </si>
  <si>
    <t>4 0.0957854241132736206</t>
  </si>
  <si>
    <t>4 0.109191156923770905</t>
  </si>
  <si>
    <t>4 0.12440510094165802</t>
  </si>
  <si>
    <t>4 0.134706929326057434</t>
  </si>
  <si>
    <t>4 0.150448694825172424</t>
  </si>
  <si>
    <t>4 0.163411736488342285</t>
  </si>
  <si>
    <t>4 0.182267859578132629</t>
  </si>
  <si>
    <t>4 0.205340415239334106</t>
  </si>
  <si>
    <t>4 0.213272005319595337</t>
  </si>
  <si>
    <t>4 0.222602084279060364</t>
  </si>
  <si>
    <t>4 0.228457391262054443</t>
  </si>
  <si>
    <t>55113.481270535 -inf</t>
  </si>
  <si>
    <t>13.481270535 -inf</t>
  </si>
  <si>
    <t>8 0.000295676029054448009</t>
  </si>
  <si>
    <t>8 0.000521490699611604214</t>
  </si>
  <si>
    <t>8 0.000780050992034375668</t>
  </si>
  <si>
    <t>8 0.00128032919019460678</t>
  </si>
  <si>
    <t>8 0.00180516811087727547</t>
  </si>
  <si>
    <t>8 0.00264465878717601299</t>
  </si>
  <si>
    <t>8 0.00397301884368062019</t>
  </si>
  <si>
    <t>8 0.00571823259815573692</t>
  </si>
  <si>
    <t>8 0.00959611590951681137</t>
  </si>
  <si>
    <t>8 0.019058525562286377</t>
  </si>
  <si>
    <t>8 0.0254545882344245911</t>
  </si>
  <si>
    <t>8 0.0324809327721595764</t>
  </si>
  <si>
    <t>8 0.0418451391160488129</t>
  </si>
  <si>
    <t>8 0.0525272935628890991</t>
  </si>
  <si>
    <t>8 0.0617301762104034424</t>
  </si>
  <si>
    <t>8 0.0746582970023155212</t>
  </si>
  <si>
    <t>8 0.0873928293585777283</t>
  </si>
  <si>
    <t>8 0.10788378119468689</t>
  </si>
  <si>
    <t>8 0.123178400099277496</t>
  </si>
  <si>
    <t>8 0.139512404799461365</t>
  </si>
  <si>
    <t>8 0.155394896864891052</t>
  </si>
  <si>
    <t>8 0.168267399072647095</t>
  </si>
  <si>
    <t>8 0.180916234850883484</t>
  </si>
  <si>
    <t>8 0.199039801955223083</t>
  </si>
  <si>
    <t>8 0.213322192430496216</t>
  </si>
  <si>
    <t>8 0.22439005970954895</t>
  </si>
  <si>
    <t>8 0.229549497365951538</t>
  </si>
  <si>
    <t>8 0.234422013163566589</t>
  </si>
  <si>
    <t>8 0.228305071592330933</t>
  </si>
  <si>
    <t>56047.960147321 -inf</t>
  </si>
  <si>
    <t>47.960147321 -inf</t>
  </si>
  <si>
    <t>2 0.000139295691042207181</t>
  </si>
  <si>
    <t>2 0.000273931480478495359</t>
  </si>
  <si>
    <t>2 0.000372838461771607399</t>
  </si>
  <si>
    <t>2 0.00173850380815565586</t>
  </si>
  <si>
    <t>2 0.00258141267113387585</t>
  </si>
  <si>
    <t>2 0.00387757690623402596</t>
  </si>
  <si>
    <t>2 0.00556035386398434639</t>
  </si>
  <si>
    <t>2 0.00763687444850802422</t>
  </si>
  <si>
    <t>2 0.0185723640024662018</t>
  </si>
  <si>
    <t>2 0.0246663689613342285</t>
  </si>
  <si>
    <t>2 0.0316012017428874969</t>
  </si>
  <si>
    <t>2 0.0406518802046775818</t>
  </si>
  <si>
    <t>2 0.0510302744805812836</t>
  </si>
  <si>
    <t>2 0.0599313825368881226</t>
  </si>
  <si>
    <t>2 0.0730032995343208313</t>
  </si>
  <si>
    <t>2 0.0856801047921180725</t>
  </si>
  <si>
    <t>2 0.0996853113174438477</t>
  </si>
  <si>
    <t>2 0.114594921469688416</t>
  </si>
  <si>
    <t>2 0.13432641327381134</t>
  </si>
  <si>
    <t>2 0.154897704720497131</t>
  </si>
  <si>
    <t>2 0.16295228898525238</t>
  </si>
  <si>
    <t>2 0.176367327570915222</t>
  </si>
  <si>
    <t>2 0.199314087629318237</t>
  </si>
  <si>
    <t>2 0.208355113863945007</t>
  </si>
  <si>
    <t>2 0.219436898827552795</t>
  </si>
  <si>
    <t>2 0.224056273698806763</t>
  </si>
  <si>
    <t>2 0.229815050959587097</t>
  </si>
  <si>
    <t>2 0.232135862112045288</t>
  </si>
  <si>
    <t>56982.439024107 -inf</t>
  </si>
  <si>
    <t>82.439024107 -inf</t>
  </si>
  <si>
    <t>8 0.00012008125486318022</t>
  </si>
  <si>
    <t>8 0.000193782980204559863</t>
  </si>
  <si>
    <t>8 0.00245286454446613789</t>
  </si>
  <si>
    <t>8 0.0036121993325650692</t>
  </si>
  <si>
    <t>8 0.0052412976510822773</t>
  </si>
  <si>
    <t>8 0.00748068047687411308</t>
  </si>
  <si>
    <t>8 0.0156513955444097519</t>
  </si>
  <si>
    <t>8 0.0205963049083948135</t>
  </si>
  <si>
    <t>8 0.0271272994577884674</t>
  </si>
  <si>
    <t>8 0.0395126082003116608</t>
  </si>
  <si>
    <t>8 0.0497318468987941742</t>
  </si>
  <si>
    <t>8 0.0586248375475406647</t>
  </si>
  <si>
    <t>8 0.0716992169618606567</t>
  </si>
  <si>
    <t>8 0.0853820666670799255</t>
  </si>
  <si>
    <t>8 0.0994077995419502258</t>
  </si>
  <si>
    <t>8 0.114178776741027832</t>
  </si>
  <si>
    <t>8 0.133219793438911438</t>
  </si>
  <si>
    <t>8 0.146803125739097595</t>
  </si>
  <si>
    <t>8 0.163368433713912964</t>
  </si>
  <si>
    <t>8 0.170898169279098511</t>
  </si>
  <si>
    <t>8 0.194368019700050354</t>
  </si>
  <si>
    <t>8 0.20369739830493927</t>
  </si>
  <si>
    <t>8 0.216322943568229675</t>
  </si>
  <si>
    <t>8 0.220863386988639832</t>
  </si>
  <si>
    <t>8 0.2281351238489151</t>
  </si>
  <si>
    <t>8 0.229853004217147827</t>
  </si>
  <si>
    <t>57916.917900892 -inf</t>
  </si>
  <si>
    <t>16.917900892 -inf</t>
  </si>
  <si>
    <t>2 3.7829158827662468e-05</t>
  </si>
  <si>
    <t>2 6.47406341158784926e-05</t>
  </si>
  <si>
    <t>2 0.000139600088004954159</t>
  </si>
  <si>
    <t>2 0.000317805184749886394</t>
  </si>
  <si>
    <t>2 0.000362731632776558399</t>
  </si>
  <si>
    <t>2 0.00232194666750729084</t>
  </si>
  <si>
    <t>2 0.00348439021036028862</t>
  </si>
  <si>
    <t>2 0.00494638271629810333</t>
  </si>
  <si>
    <t>2 0.00706753972917795181</t>
  </si>
  <si>
    <t>2 0.0149104557931423187</t>
  </si>
  <si>
    <t>2 0.0202025659382343292</t>
  </si>
  <si>
    <t>2 0.0261704735457897186</t>
  </si>
  <si>
    <t>2 0.0343687869608402252</t>
  </si>
  <si>
    <t>2 0.0435505472123622894</t>
  </si>
  <si>
    <t>2 0.0546399317681789398</t>
  </si>
  <si>
    <t>2 0.0706248804926872253</t>
  </si>
  <si>
    <t>2 0.0837466046214103699</t>
  </si>
  <si>
    <t>2 0.0980615913867950439</t>
  </si>
  <si>
    <t>2 0.106124565005302429</t>
  </si>
  <si>
    <t>2 0.126105159521102905</t>
  </si>
  <si>
    <t>2 0.141459912061691284</t>
  </si>
  <si>
    <t>2 0.154823988676071167</t>
  </si>
  <si>
    <t>2 0.171454504132270813</t>
  </si>
  <si>
    <t>2 0.191230431199073792</t>
  </si>
  <si>
    <t>2 0.201172918081283569</t>
  </si>
  <si>
    <t>2 0.214094504714012146</t>
  </si>
  <si>
    <t>2 0.21895243227481842</t>
  </si>
  <si>
    <t>2 0.226318210363388062</t>
  </si>
  <si>
    <t>2 0.228496178984642029</t>
  </si>
  <si>
    <t>2 0.224673017859458923</t>
  </si>
  <si>
    <t>58851.396777678 -inf</t>
  </si>
  <si>
    <t>51.396777678 -inf</t>
  </si>
  <si>
    <t>7 4.63263531855773181e-05</t>
  </si>
  <si>
    <t>7 3.7829158827662468e-05</t>
  </si>
  <si>
    <t>7 6.47406341158784926e-05</t>
  </si>
  <si>
    <t>7 0.000106620420410763472</t>
  </si>
  <si>
    <t>7 0.000170738407177850604</t>
  </si>
  <si>
    <t>7 0.000412068940931931138</t>
  </si>
  <si>
    <t>7 0.00058978603919968009</t>
  </si>
  <si>
    <t>7 0.00188536930363625288</t>
  </si>
  <si>
    <t>7 0.00277658901177346706</t>
  </si>
  <si>
    <t>7 0.00400350708514451981</t>
  </si>
  <si>
    <t>7 0.00676340144127607346</t>
  </si>
  <si>
    <t>7 0.0143764661625027657</t>
  </si>
  <si>
    <t>7 0.0198557395488023758</t>
  </si>
  <si>
    <t>7 0.0258277524262666702</t>
  </si>
  <si>
    <t>7 0.0335289277136325836</t>
  </si>
  <si>
    <t>7 0.0430102534592151642</t>
  </si>
  <si>
    <t>7 0.0537903457880020142</t>
  </si>
  <si>
    <t>7 0.0633143782615661621</t>
  </si>
  <si>
    <t>7 0.0759266018867492676</t>
  </si>
  <si>
    <t>7 0.0900019556283950806</t>
  </si>
  <si>
    <t>7 0.105420902371406555</t>
  </si>
  <si>
    <t>7 0.125532388687133789</t>
  </si>
  <si>
    <t>7 0.13567022979259491</t>
  </si>
  <si>
    <t>7 0.151037201285362244</t>
  </si>
  <si>
    <t>7 0.164834886789321899</t>
  </si>
  <si>
    <t>7 0.188570022583007813</t>
  </si>
  <si>
    <t>7 0.196321636438369751</t>
  </si>
  <si>
    <t>7 0.21014462411403656</t>
  </si>
  <si>
    <t>7 0.216972649097442627</t>
  </si>
  <si>
    <t>7 0.224918767809867859</t>
  </si>
  <si>
    <t>7 0.224768102169036865</t>
  </si>
  <si>
    <t>7 0.227072656154632568</t>
  </si>
  <si>
    <t>59785.875654464 -inf</t>
  </si>
  <si>
    <t>85.875654464 -inf</t>
  </si>
  <si>
    <t>2 4.63263531855773181e-05</t>
  </si>
  <si>
    <t>2 0.000106620420410763472</t>
  </si>
  <si>
    <t>2 0.000266806397121399641</t>
  </si>
  <si>
    <t>2 0.00049304694402962923</t>
  </si>
  <si>
    <t>2 0.000797135115135461092</t>
  </si>
  <si>
    <t>2 0.00126294838264584541</t>
  </si>
  <si>
    <t>2 0.00180188706144690514</t>
  </si>
  <si>
    <t>2 0.00259651080705225468</t>
  </si>
  <si>
    <t>2 0.00391439022496342659</t>
  </si>
  <si>
    <t>2 0.00581007683649659157</t>
  </si>
  <si>
    <t>2 0.0109911346808075905</t>
  </si>
  <si>
    <t>2 0.017738906666636467</t>
  </si>
  <si>
    <t>2 0.0233670193701982498</t>
  </si>
  <si>
    <t>2 0.0328473560512065887</t>
  </si>
  <si>
    <t>2 0.0420715883374214172</t>
  </si>
  <si>
    <t>2 0.0530717410147190094</t>
  </si>
  <si>
    <t>2 0.0591944381594657898</t>
  </si>
  <si>
    <t>2 0.0692967250943183899</t>
  </si>
  <si>
    <t>2 0.0838811993598937988</t>
  </si>
  <si>
    <t>2 0.09935016930103302</t>
  </si>
  <si>
    <t>2 0.112090699374675751</t>
  </si>
  <si>
    <t>2 0.128194153308868408</t>
  </si>
  <si>
    <t>2 0.137947708368301392</t>
  </si>
  <si>
    <t>2 0.160194143652915955</t>
  </si>
  <si>
    <t>2 0.181789860129356384</t>
  </si>
  <si>
    <t>2 0.191292032599449158</t>
  </si>
  <si>
    <t>2 0.206185027956962585</t>
  </si>
  <si>
    <t>2 0.213428482413291931</t>
  </si>
  <si>
    <t>2 0.216720297932624817</t>
  </si>
  <si>
    <t>2 0.222206145524978638</t>
  </si>
  <si>
    <t>2 0.221398279070854187</t>
  </si>
  <si>
    <t>2 0.221591681241989136</t>
  </si>
  <si>
    <t>60720.354531249 -inf</t>
  </si>
  <si>
    <t>20.354531249 -inf</t>
  </si>
  <si>
    <t>6 4.63263531855773181e-05</t>
  </si>
  <si>
    <t>6 3.7829158827662468e-05</t>
  </si>
  <si>
    <t>6 6.47406341158784926e-05</t>
  </si>
  <si>
    <t>6 0.000106620420410763472</t>
  </si>
  <si>
    <t>6 0.000170738407177850604</t>
  </si>
  <si>
    <t>6 0.000412068940931931138</t>
  </si>
  <si>
    <t>6 0.000688559957779943943</t>
  </si>
  <si>
    <t>6 0.00108630966860800982</t>
  </si>
  <si>
    <t>6 0.00179248256608843803</t>
  </si>
  <si>
    <t>6 0.00257660984061658382</t>
  </si>
  <si>
    <t>6 0.00383829511702060699</t>
  </si>
  <si>
    <t>6 0.00570954987779259682</t>
  </si>
  <si>
    <t>6 0.0107613392174243927</t>
  </si>
  <si>
    <t>6 0.0146949086338281631</t>
  </si>
  <si>
    <t>6 0.0199945177882909775</t>
  </si>
  <si>
    <t>6 0.0260937884449958801</t>
  </si>
  <si>
    <t>6 0.0336596257984638214</t>
  </si>
  <si>
    <t>6 0.0479472987353801727</t>
  </si>
  <si>
    <t>6 0.0596199780702590942</t>
  </si>
  <si>
    <t>6 0.0696128010749816895</t>
  </si>
  <si>
    <t>6 0.0832398757338523865</t>
  </si>
  <si>
    <t>6 0.0930302813649177551</t>
  </si>
  <si>
    <t>6 0.105317369103431702</t>
  </si>
  <si>
    <t>6 0.121348626911640167</t>
  </si>
  <si>
    <t>6 0.13161817193031311</t>
  </si>
  <si>
    <t>6 0.147233113646507263</t>
  </si>
  <si>
    <t>6 0.172723561525344849</t>
  </si>
  <si>
    <t>6 0.18993610143661499</t>
  </si>
  <si>
    <t>6 0.200960710644721985</t>
  </si>
  <si>
    <t>6 0.206068933010101318</t>
  </si>
  <si>
    <t>6 0.213988199830055237</t>
  </si>
  <si>
    <t>6 0.216437488794326782</t>
  </si>
  <si>
    <t>6 0.214667484164237976</t>
  </si>
  <si>
    <t>6 0.217286735773086548</t>
  </si>
  <si>
    <t>6 0.214134559035301208</t>
  </si>
  <si>
    <t>61654.833408035 -inf</t>
  </si>
  <si>
    <t>54.833408035 -inf</t>
  </si>
  <si>
    <t>1 2.21856407733866945e-05</t>
  </si>
  <si>
    <t>1 3.7829158827662468e-05</t>
  </si>
  <si>
    <t>1 6.47406341158784926e-05</t>
  </si>
  <si>
    <t>1 0.000106620420410763472</t>
  </si>
  <si>
    <t>1 0.000170738407177850604</t>
  </si>
  <si>
    <t>1 0.000362731632776558399</t>
  </si>
  <si>
    <t>1 0.000605923065450042486</t>
  </si>
  <si>
    <t>1 0.000876040547154843807</t>
  </si>
  <si>
    <t>1 0.00129587983246892691</t>
  </si>
  <si>
    <t>1 0.00220605288632214069</t>
  </si>
  <si>
    <t>1 0.00333787361159920692</t>
  </si>
  <si>
    <t>1 0.00558408349752426147</t>
  </si>
  <si>
    <t>1 0.0104020219296216965</t>
  </si>
  <si>
    <t>1 0.0143055114895105362</t>
  </si>
  <si>
    <t>1 0.0195912681519985199</t>
  </si>
  <si>
    <t>1 0.0232782848179340363</t>
  </si>
  <si>
    <t>1 0.0304733607918024063</t>
  </si>
  <si>
    <t>1 0.0383433215320110321</t>
  </si>
  <si>
    <t>1 0.049126848578453064</t>
  </si>
  <si>
    <t>1 0.0608682706952095032</t>
  </si>
  <si>
    <t>1 0.0766556411981582642</t>
  </si>
  <si>
    <t>1 0.0920401960611343384</t>
  </si>
  <si>
    <t>1 0.0995536968111991882</t>
  </si>
  <si>
    <t>1 0.11521591991186142</t>
  </si>
  <si>
    <t>1 0.131104022264480591</t>
  </si>
  <si>
    <t>1 0.143553704023361206</t>
  </si>
  <si>
    <t>1 0.169044747948646545</t>
  </si>
  <si>
    <t>1 0.177798300981521606</t>
  </si>
  <si>
    <t>1 0.191801309585571289</t>
  </si>
  <si>
    <t>1 0.200460731983184814</t>
  </si>
  <si>
    <t>1 0.207565993070602417</t>
  </si>
  <si>
    <t>1 0.210233822464942932</t>
  </si>
  <si>
    <t>1 0.20957241952419281</t>
  </si>
  <si>
    <t>1 0.210032075643539429</t>
  </si>
  <si>
    <t>1 0.211967214941978455</t>
  </si>
  <si>
    <t>1 0.20408312976360321</t>
  </si>
  <si>
    <t>62589.312284821 -inf</t>
  </si>
  <si>
    <t>89.312284821 -inf</t>
  </si>
  <si>
    <t>6 4.30960390076506883e-05</t>
  </si>
  <si>
    <t>6 5.24198403581976891e-05</t>
  </si>
  <si>
    <t>6 0.000215701802517287433</t>
  </si>
  <si>
    <t>6 0.000311249925289303064</t>
  </si>
  <si>
    <t>6 0.000564013083931058645</t>
  </si>
  <si>
    <t>6 0.000858696410432457924</t>
  </si>
  <si>
    <t>6 0.00125078472774475813</t>
  </si>
  <si>
    <t>6 0.00183961563743650913</t>
  </si>
  <si>
    <t>6 0.00263740727677941322</t>
  </si>
  <si>
    <t>6 0.00397984869778156281</t>
  </si>
  <si>
    <t>6 0.00899976678192615509</t>
  </si>
  <si>
    <t>6 0.0127165429294109344</t>
  </si>
  <si>
    <t>6 0.0170484539121389389</t>
  </si>
  <si>
    <t>6 0.0228658691048622131</t>
  </si>
  <si>
    <t>6 0.0301531925797462463</t>
  </si>
  <si>
    <t>6 0.0380402132868766785</t>
  </si>
  <si>
    <t>6 0.0487590506672859192</t>
  </si>
  <si>
    <t>6 0.0552373640239238739</t>
  </si>
  <si>
    <t>6 0.0671367347240447998</t>
  </si>
  <si>
    <t>6 0.078644290566444397</t>
  </si>
  <si>
    <t>6 0.0906516164541244507</t>
  </si>
  <si>
    <t>6 0.111599519848823547</t>
  </si>
  <si>
    <t>6 0.127103805541992188</t>
  </si>
  <si>
    <t>6 0.137987032532691956</t>
  </si>
  <si>
    <t>6 0.152426779270172119</t>
  </si>
  <si>
    <t>6 0.167459815740585327</t>
  </si>
  <si>
    <t>6 0.187263831496238708</t>
  </si>
  <si>
    <t>6 0.191069409251213074</t>
  </si>
  <si>
    <t>6 0.199460312724113464</t>
  </si>
  <si>
    <t>6 0.201115682721138</t>
  </si>
  <si>
    <t>6 0.201359018683433533</t>
  </si>
  <si>
    <t>6 0.2039794921875</t>
  </si>
  <si>
    <t>6 0.205846637487411499</t>
  </si>
  <si>
    <t>6 0.197633177042007446</t>
  </si>
  <si>
    <t>63523.791161607 -inf</t>
  </si>
  <si>
    <t>23.791161607 -inf</t>
  </si>
  <si>
    <t>58.270038392 -inf</t>
  </si>
  <si>
    <t>64458.270038392 -inf</t>
  </si>
  <si>
    <t>5 4.63263531855773181e-05</t>
  </si>
  <si>
    <t>5 3.7829158827662468e-05</t>
  </si>
  <si>
    <t>5 6.47406341158784926e-05</t>
  </si>
  <si>
    <t>5 0.000151599946548230946</t>
  </si>
  <si>
    <t>5 0.000197146844584494829</t>
  </si>
  <si>
    <t>5 0.000327769550494849682</t>
  </si>
  <si>
    <t>5 0.000567832321394234896</t>
  </si>
  <si>
    <t>5 0.000930837704800069332</t>
  </si>
  <si>
    <t>5 0.00157713808584958315</t>
  </si>
  <si>
    <t>5 0.0023756267037242651</t>
  </si>
  <si>
    <t>5 0.00335919624194502831</t>
  </si>
  <si>
    <t>5 0.00692023849114775658</t>
  </si>
  <si>
    <t>5 0.00949101336300373077</t>
  </si>
  <si>
    <t>5 0.0132041415199637413</t>
  </si>
  <si>
    <t>5 0.0178155545145273209</t>
  </si>
  <si>
    <t>5 0.0210864357650279999</t>
  </si>
  <si>
    <t>5 0.0289679188281297684</t>
  </si>
  <si>
    <t>5 0.0414045527577400208</t>
  </si>
  <si>
    <t>5 0.0513677000999450684</t>
  </si>
  <si>
    <t>5 0.0590809136629104614</t>
  </si>
  <si>
    <t>5 0.0720161348581314087</t>
  </si>
  <si>
    <t>5 0.0872875526547431946</t>
  </si>
  <si>
    <t>5 0.0908074900507926941</t>
  </si>
  <si>
    <t>5 0.099101729691028595</t>
  </si>
  <si>
    <t>5 0.113650664687156677</t>
  </si>
  <si>
    <t>5 0.139169991016387939</t>
  </si>
  <si>
    <t>5 0.155187875032424927</t>
  </si>
  <si>
    <t>5 0.170134216547012329</t>
  </si>
  <si>
    <t>5 0.17370961606502533</t>
  </si>
  <si>
    <t>5 0.181900009512901306</t>
  </si>
  <si>
    <t>5 0.182429313659667969</t>
  </si>
  <si>
    <t>5 0.185346603393554688</t>
  </si>
  <si>
    <t>5 0.187919721007347107</t>
  </si>
  <si>
    <t>5 0.188243567943572998</t>
  </si>
  <si>
    <t>5 0.186859488487243652</t>
  </si>
  <si>
    <t>5 0.186816275119781494</t>
  </si>
  <si>
    <t>92.748915178 -inf</t>
  </si>
  <si>
    <t>65392.748915178 -inf</t>
  </si>
  <si>
    <t>27.227791964 -inf</t>
  </si>
  <si>
    <t>66327.227791964 -inf</t>
  </si>
  <si>
    <t>167261.70666875 -inf</t>
  </si>
  <si>
    <t>5 4.30960390076506883e-05</t>
  </si>
  <si>
    <t>5 0.000129250634927302599</t>
  </si>
  <si>
    <t>5 0.000162176962476223707</t>
  </si>
  <si>
    <t>5 0.000264690926996991038</t>
  </si>
  <si>
    <t>5 0.000505332311149686575</t>
  </si>
  <si>
    <t>5 0.000715214526280760765</t>
  </si>
  <si>
    <t>5 0.00110287126153707504</t>
  </si>
  <si>
    <t>5 0.00175747647881507874</t>
  </si>
  <si>
    <t>5 0.00254191993735730648</t>
  </si>
  <si>
    <t>5 0.00535337254405021667</t>
  </si>
  <si>
    <t>5 0.00760209979489445686</t>
  </si>
  <si>
    <t>5 0.010683821514248848</t>
  </si>
  <si>
    <t>5 0.0144527535885572433</t>
  </si>
  <si>
    <t>5 0.0192812122404575348</t>
  </si>
  <si>
    <t>5 0.0265064369887113571</t>
  </si>
  <si>
    <t>5 0.0317757725715637207</t>
  </si>
  <si>
    <t>5 0.0407480932772159576</t>
  </si>
  <si>
    <t>5 0.0433500036597251892</t>
  </si>
  <si>
    <t>5 0.0537330955266952515</t>
  </si>
  <si>
    <t>5 0.0649621188640594482</t>
  </si>
  <si>
    <t>5 0.075056128203868866</t>
  </si>
  <si>
    <t>5 0.0865518003702163696</t>
  </si>
  <si>
    <t>5 0.0989293307065963745</t>
  </si>
  <si>
    <t>5 0.119048707187175751</t>
  </si>
  <si>
    <t>5 0.130549430847167969</t>
  </si>
  <si>
    <t>5 0.147532954812049866</t>
  </si>
  <si>
    <t>5 0.152222678065299988</t>
  </si>
  <si>
    <t>5 0.162624344229698181</t>
  </si>
  <si>
    <t>5 0.167501136660575867</t>
  </si>
  <si>
    <t>5 0.170690834522247314</t>
  </si>
  <si>
    <t>5 0.173191100358963013</t>
  </si>
  <si>
    <t>5 0.174051553010940552</t>
  </si>
  <si>
    <t>5 0.170607268810272217</t>
  </si>
  <si>
    <t>5 0.170026376843452454</t>
  </si>
  <si>
    <t>5 0.168334603309631348</t>
  </si>
  <si>
    <t>61.70666875 -inf</t>
  </si>
  <si>
    <t>67261.70666875 -inf</t>
  </si>
  <si>
    <t>9 4.63263531855773181e-05</t>
  </si>
  <si>
    <t>9 3.7829158827662468e-05</t>
  </si>
  <si>
    <t>9 0.000109730681288056076</t>
  </si>
  <si>
    <t>9 0.00013303832383826375</t>
  </si>
  <si>
    <t>9 0.000264690926996991038</t>
  </si>
  <si>
    <t>9 0.000442316260887309909</t>
  </si>
  <si>
    <t>9 0.000626966007985174656</t>
  </si>
  <si>
    <t>9 0.00102568999864161015</t>
  </si>
  <si>
    <t>9 0.00149962073192000389</t>
  </si>
  <si>
    <t>9 0.00226679304614663124</t>
  </si>
  <si>
    <t>9 0.00478098634630441666</t>
  </si>
  <si>
    <t>9 0.00669330032542347908</t>
  </si>
  <si>
    <t>9 0.00830719992518424988</t>
  </si>
  <si>
    <t>9 0.0116199851036071777</t>
  </si>
  <si>
    <t>9 0.0155182816088199615</t>
  </si>
  <si>
    <t>9 0.0215932764112949371</t>
  </si>
  <si>
    <t>9 0.0267923437058925629</t>
  </si>
  <si>
    <t>9 0.0338171534240245819</t>
  </si>
  <si>
    <t>9 0.0434592664241790771</t>
  </si>
  <si>
    <t>9 0.0509764254093170166</t>
  </si>
  <si>
    <t>9 0.0620389357209205627</t>
  </si>
  <si>
    <t>9 0.0722467973828315735</t>
  </si>
  <si>
    <t>9 0.0764844119548797607</t>
  </si>
  <si>
    <t>9 0.0882247611880302429</t>
  </si>
  <si>
    <t>9 0.109582565724849701</t>
  </si>
  <si>
    <t>9 0.12106999009847641</t>
  </si>
  <si>
    <t>9 0.138863518834114075</t>
  </si>
  <si>
    <t>9 0.14307112991809845</t>
  </si>
  <si>
    <t>9 0.146538451313972473</t>
  </si>
  <si>
    <t>9 0.158454954624176025</t>
  </si>
  <si>
    <t>9 0.162462502717971802</t>
  </si>
  <si>
    <t>9 0.163487330079078674</t>
  </si>
  <si>
    <t>9 0.15986207127571106</t>
  </si>
  <si>
    <t>9 0.163611412048339844</t>
  </si>
  <si>
    <t>9 0.162448406219482422</t>
  </si>
  <si>
    <t>9 0.160568803548812866</t>
  </si>
  <si>
    <t>96.185545535 -inf</t>
  </si>
  <si>
    <t>68196.185545535 -inf</t>
  </si>
  <si>
    <t>4 2.41437046497594565e-05</t>
  </si>
  <si>
    <t>4 4.1059563955059275e-05</t>
  </si>
  <si>
    <t>4 9.51446563703939319e-05</t>
  </si>
  <si>
    <t>4 0.000110686720290686935</t>
  </si>
  <si>
    <t>4 0.000178710339241661131</t>
  </si>
  <si>
    <t>4 0.000287296832539141178</t>
  </si>
  <si>
    <t>4 0.000568996358197182417</t>
  </si>
  <si>
    <t>4 0.00101198081392794847</t>
  </si>
  <si>
    <t>4 0.00139431946445256472</t>
  </si>
  <si>
    <t>4 0.00200824625790119171</t>
  </si>
  <si>
    <t>4 0.0044048624113202095</t>
  </si>
  <si>
    <t>4 0.00602957513183355331</t>
  </si>
  <si>
    <t>4 0.00837116967886686325</t>
  </si>
  <si>
    <t>4 0.0110133606940507889</t>
  </si>
  <si>
    <t>4 0.0147061021998524666</t>
  </si>
  <si>
    <t>4 0.0182856656610965729</t>
  </si>
  <si>
    <t>4 0.0225754920393228531</t>
  </si>
  <si>
    <t>4 0.0292066596448421478</t>
  </si>
  <si>
    <t>4 0.0369691774249076843</t>
  </si>
  <si>
    <t>4 0.0445495918393135071</t>
  </si>
  <si>
    <t>4 0.0553313009440898895</t>
  </si>
  <si>
    <t>4 0.0644666627049446106</t>
  </si>
  <si>
    <t>4 0.0744766071438789368</t>
  </si>
  <si>
    <t>4 0.0791467130184173584</t>
  </si>
  <si>
    <t>4 0.103142626583576202</t>
  </si>
  <si>
    <t>4 0.112432330846786499</t>
  </si>
  <si>
    <t>4 0.131899341940879822</t>
  </si>
  <si>
    <t>4 0.136272832751274109</t>
  </si>
  <si>
    <t>4 0.139417856931686401</t>
  </si>
  <si>
    <t>4 0.150350004434585571</t>
  </si>
  <si>
    <t>4 0.154633879661560059</t>
  </si>
  <si>
    <t>4 0.156091123819351196</t>
  </si>
  <si>
    <t>4 0.152608901262283325</t>
  </si>
  <si>
    <t>4 0.156511306762695313</t>
  </si>
  <si>
    <t>4 0.155820399522781372</t>
  </si>
  <si>
    <t>4 0.154182612895965576</t>
  </si>
  <si>
    <t>30.664422321 -inf</t>
  </si>
  <si>
    <t>69130.664422321 -inf</t>
  </si>
  <si>
    <t>9 2.41437046497594565e-05</t>
  </si>
  <si>
    <t>9 4.1059563955059275e-05</t>
  </si>
  <si>
    <t>9 9.83740246738307178e-05</t>
  </si>
  <si>
    <t>9 9.61007899604737759e-05</t>
  </si>
  <si>
    <t>9 0.000156364418216980994</t>
  </si>
  <si>
    <t>9 0.00025234455824829638</t>
  </si>
  <si>
    <t>9 0.000506118114572018385</t>
  </si>
  <si>
    <t>9 0.00076149392407387495</t>
  </si>
  <si>
    <t>9 0.00105669128242880106</t>
  </si>
  <si>
    <t>9 0.00170341972261667252</t>
  </si>
  <si>
    <t>9 0.0034457668662071228</t>
  </si>
  <si>
    <t>9 0.00499256094917654991</t>
  </si>
  <si>
    <t>9 0.00682017765939235687</t>
  </si>
  <si>
    <t>9 0.0095339752733707428</t>
  </si>
  <si>
    <t>9 0.0122578078880906105</t>
  </si>
  <si>
    <t>9 0.0164019521325826645</t>
  </si>
  <si>
    <t>9 0.0206588394939899445</t>
  </si>
  <si>
    <t>9 0.0266912691295146942</t>
  </si>
  <si>
    <t>9 0.0358021557331085205</t>
  </si>
  <si>
    <t>9 0.038668021559715271</t>
  </si>
  <si>
    <t>9 0.0473517552018165588</t>
  </si>
  <si>
    <t>9 0.0577607862651348114</t>
  </si>
  <si>
    <t>9 0.0668098628520965576</t>
  </si>
  <si>
    <t>9 0.0723268985748291016</t>
  </si>
  <si>
    <t>9 0.09754151850938797</t>
  </si>
  <si>
    <t>9 0.103143855929374695</t>
  </si>
  <si>
    <t>9 0.123979233205318451</t>
  </si>
  <si>
    <t>9 0.128748252987861633</t>
  </si>
  <si>
    <t>9 0.131637990474700928</t>
  </si>
  <si>
    <t>9 0.144575372338294983</t>
  </si>
  <si>
    <t>9 0.147597134113311768</t>
  </si>
  <si>
    <t>9 0.149432003498077393</t>
  </si>
  <si>
    <t>9 0.146195322275161743</t>
  </si>
  <si>
    <t>9 0.14618074893951416</t>
  </si>
  <si>
    <t>9 0.149435892701148987</t>
  </si>
  <si>
    <t>9 0.144673794507980347</t>
  </si>
  <si>
    <t>65.143299107 -inf</t>
  </si>
  <si>
    <t>70065.143299107 -inf</t>
  </si>
  <si>
    <t>3 2.41437046497594565e-05</t>
  </si>
  <si>
    <t>3 9.83740246738307178e-05</t>
  </si>
  <si>
    <t>3 9.61007899604737759e-05</t>
  </si>
  <si>
    <t>3 0.000156364418216980994</t>
  </si>
  <si>
    <t>3 0.000230007863137871027</t>
  </si>
  <si>
    <t>3 0.000471208622911944985</t>
  </si>
  <si>
    <t>3 0.000689452397637069225</t>
  </si>
  <si>
    <t>3 0.000949771841987967491</t>
  </si>
  <si>
    <t>3 0.00147174578160047531</t>
  </si>
  <si>
    <t>3 0.00350153842009603977</t>
  </si>
  <si>
    <t>3 0.00480301538482308388</t>
  </si>
  <si>
    <t>3 0.00589955504983663559</t>
  </si>
  <si>
    <t>3 0.00800263229757547379</t>
  </si>
  <si>
    <t>3 0.0101355379447340965</t>
  </si>
  <si>
    <t>3 0.0139470528811216354</t>
  </si>
  <si>
    <t>3 0.0185072813183069229</t>
  </si>
  <si>
    <t>3 0.0229607261717319489</t>
  </si>
  <si>
    <t>3 0.0299337431788444519</t>
  </si>
  <si>
    <t>3 0.0362472422420978546</t>
  </si>
  <si>
    <t>3 0.0430004112422466278</t>
  </si>
  <si>
    <t>3 0.0525258332490921021</t>
  </si>
  <si>
    <t>3 0.0618881434202194214</t>
  </si>
  <si>
    <t>3 0.0674277544021606445</t>
  </si>
  <si>
    <t>3 0.0906900167465209961</t>
  </si>
  <si>
    <t>3 0.096512526273727417</t>
  </si>
  <si>
    <t>3 0.114802531898021698</t>
  </si>
  <si>
    <t>3 0.120316930115222931</t>
  </si>
  <si>
    <t>3 0.125693812966346741</t>
  </si>
  <si>
    <t>3 0.133910000324249268</t>
  </si>
  <si>
    <t>3 0.133639097213745117</t>
  </si>
  <si>
    <t>3 0.137821078300476074</t>
  </si>
  <si>
    <t>3 0.140060871839523315</t>
  </si>
  <si>
    <t>3 0.14272288978099823</t>
  </si>
  <si>
    <t>3 0.142014056444168091</t>
  </si>
  <si>
    <t>99.622175892 -inf</t>
  </si>
  <si>
    <t>70999.622175892 -inf</t>
  </si>
  <si>
    <t>9 1.88762660400243476e-05</t>
  </si>
  <si>
    <t>9 0.000112640256702434272</t>
  </si>
  <si>
    <t>9 0.000230007863137871027</t>
  </si>
  <si>
    <t>9 0.000421207689214497805</t>
  </si>
  <si>
    <t>9 0.000598006648942828178</t>
  </si>
  <si>
    <t>9 0.000844873138703405857</t>
  </si>
  <si>
    <t>9 0.00117959373164921999</t>
  </si>
  <si>
    <t>9 0.00254321354441344738</t>
  </si>
  <si>
    <t>9 0.00357471336610615253</t>
  </si>
  <si>
    <t>9 0.00525429146364331245</t>
  </si>
  <si>
    <t>9 0.00780177442356944084</t>
  </si>
  <si>
    <t>9 0.010194774717092514</t>
  </si>
  <si>
    <t>9 0.0137865152209997177</t>
  </si>
  <si>
    <t>9 0.016392512246966362</t>
  </si>
  <si>
    <t>9 0.0211650505661964417</t>
  </si>
  <si>
    <t>9 0.0273834876716136932</t>
  </si>
  <si>
    <t>9 0.0335907191038131714</t>
  </si>
  <si>
    <t>9 0.0409776568412780762</t>
  </si>
  <si>
    <t>9 0.0458578653633594513</t>
  </si>
  <si>
    <t>9 0.0546088740229606628</t>
  </si>
  <si>
    <t>9 0.064422018826007843</t>
  </si>
  <si>
    <t>9 0.0841125249862670898</t>
  </si>
  <si>
    <t>9 0.0909531563520431519</t>
  </si>
  <si>
    <t>9 0.109548084437847137</t>
  </si>
  <si>
    <t>9 0.115030176937580109</t>
  </si>
  <si>
    <t>9 0.121611401438713074</t>
  </si>
  <si>
    <t>9 0.124278180301189423</t>
  </si>
  <si>
    <t>9 0.128700375556945801</t>
  </si>
  <si>
    <t>9 0.129498139023780823</t>
  </si>
  <si>
    <t>9 0.132841244339942932</t>
  </si>
  <si>
    <t>9 0.135031610727310181</t>
  </si>
  <si>
    <t>34.101052678 -inf</t>
  </si>
  <si>
    <t>71934.101052678 -inf</t>
  </si>
  <si>
    <t>3 1.88762660400243476e-05</t>
  </si>
  <si>
    <t>3 7.61978371883742511e-05</t>
  </si>
  <si>
    <t>3 9.93301437119953334e-05</t>
  </si>
  <si>
    <t>3 0.000160629904712550342</t>
  </si>
  <si>
    <t>3 0.000345312088029459119</t>
  </si>
  <si>
    <t>3 0.000572937249671667814</t>
  </si>
  <si>
    <t>3 0.000790352467447519302</t>
  </si>
  <si>
    <t>3 0.00119114748667925596</t>
  </si>
  <si>
    <t>3 0.00217086449265480042</t>
  </si>
  <si>
    <t>3 0.00318590924143791199</t>
  </si>
  <si>
    <t>3 0.00468182889744639397</t>
  </si>
  <si>
    <t>3 0.00635955017060041428</t>
  </si>
  <si>
    <t>3 0.00869091786444187164</t>
  </si>
  <si>
    <t>3 0.0123531501740217209</t>
  </si>
  <si>
    <t>3 0.0161059349775314331</t>
  </si>
  <si>
    <t>3 0.0192256737500429153</t>
  </si>
  <si>
    <t>3 0.0259217917919158936</t>
  </si>
  <si>
    <t>3 0.0308876875787973404</t>
  </si>
  <si>
    <t>3 0.0382505469024181366</t>
  </si>
  <si>
    <t>3 0.0423511415719985962</t>
  </si>
  <si>
    <t>3 0.0507076717913150787</t>
  </si>
  <si>
    <t>3 0.061164025217294693</t>
  </si>
  <si>
    <t>3 0.0774502530694007874</t>
  </si>
  <si>
    <t>3 0.0876243710517883301</t>
  </si>
  <si>
    <t>3 0.101713091135025024</t>
  </si>
  <si>
    <t>3 0.107245787978172302</t>
  </si>
  <si>
    <t>3 0.114062108099460602</t>
  </si>
  <si>
    <t>3 0.116681955754756927</t>
  </si>
  <si>
    <t>3 0.120147176086902618</t>
  </si>
  <si>
    <t>3 0.126810476183891296</t>
  </si>
  <si>
    <t>3 0.127592682838439941</t>
  </si>
  <si>
    <t>3 0.127928093075752258</t>
  </si>
  <si>
    <t>68.579929464 -inf</t>
  </si>
  <si>
    <t>72868.579929464 -inf</t>
  </si>
  <si>
    <t>8 2.41437046497594565e-05</t>
  </si>
  <si>
    <t>8 1.88762660400243476e-05</t>
  </si>
  <si>
    <t>8 6.38778437860310078e-05</t>
  </si>
  <si>
    <t>8 7.98069086158648133e-05</t>
  </si>
  <si>
    <t>8 0.000165256016771309078</t>
  </si>
  <si>
    <t>8 0.00020341401977930218</t>
  </si>
  <si>
    <t>8 0.000498144421726465225</t>
  </si>
  <si>
    <t>8 0.000599547463934868574</t>
  </si>
  <si>
    <t>8 0.00103516352828592062</t>
  </si>
  <si>
    <t>8 0.00229434249922633171</t>
  </si>
  <si>
    <t>8 0.00346104870550334454</t>
  </si>
  <si>
    <t>8 0.00408110860735177994</t>
  </si>
  <si>
    <t>8 0.00570931518450379372</t>
  </si>
  <si>
    <t>8 0.00845207832753658295</t>
  </si>
  <si>
    <t>8 0.0112867653369903564</t>
  </si>
  <si>
    <t>8 0.0142399054020643234</t>
  </si>
  <si>
    <t>8 0.0190138071775436401</t>
  </si>
  <si>
    <t>8 0.0234777349978685379</t>
  </si>
  <si>
    <t>8 0.0299170129001140594</t>
  </si>
  <si>
    <t>8 0.0372999534010887146</t>
  </si>
  <si>
    <t>8 0.0416892170906066895</t>
  </si>
  <si>
    <t>8 0.0496936477720737457</t>
  </si>
  <si>
    <t>8 0.0600576251745223999</t>
  </si>
  <si>
    <t>8 0.0758634656667709351</t>
  </si>
  <si>
    <t>8 0.0845979601144790649</t>
  </si>
  <si>
    <t>8 0.0962754860520362854</t>
  </si>
  <si>
    <t>8 0.106053225696086884</t>
  </si>
  <si>
    <t>8 0.112472295761108398</t>
  </si>
  <si>
    <t>8 0.113444104790687561</t>
  </si>
  <si>
    <t>8 0.115554258227348328</t>
  </si>
  <si>
    <t>8 0.120290011167526245</t>
  </si>
  <si>
    <t>8 0.125333189964294434</t>
  </si>
  <si>
    <t>8 0.12244822084903717</t>
  </si>
  <si>
    <t>8 0.114198870956897736</t>
  </si>
  <si>
    <t>03.058806249 -inf</t>
  </si>
  <si>
    <t>73803.058806249 -inf</t>
  </si>
  <si>
    <t>3 6.38778437860310078e-05</t>
  </si>
  <si>
    <t>3 7.64849610277451575e-05</t>
  </si>
  <si>
    <t>3 0.000168665341334417462</t>
  </si>
  <si>
    <t>3 0.000219618363189511001</t>
  </si>
  <si>
    <t>3 0.000415274669649079442</t>
  </si>
  <si>
    <t>3 0.000590977317187935114</t>
  </si>
  <si>
    <t>3 0.000909579568542540073</t>
  </si>
  <si>
    <t>3 0.00180373212788254023</t>
  </si>
  <si>
    <t>3 0.00303670461289584637</t>
  </si>
  <si>
    <t>3 0.00428519770503044128</t>
  </si>
  <si>
    <t>3 0.00603595143184065819</t>
  </si>
  <si>
    <t>3 0.00898873619735240936</t>
  </si>
  <si>
    <t>3 0.0104468502104282379</t>
  </si>
  <si>
    <t>3 0.0141131095588207245</t>
  </si>
  <si>
    <t>3 0.0184878315776586533</t>
  </si>
  <si>
    <t>3 0.0225776880979537964</t>
  </si>
  <si>
    <t>3 0.027743244543671608</t>
  </si>
  <si>
    <t>3 0.0353153012692928314</t>
  </si>
  <si>
    <t>3 0.0426209606230258942</t>
  </si>
  <si>
    <t>3 0.0533659420907497406</t>
  </si>
  <si>
    <t>3 0.0607535317540168762</t>
  </si>
  <si>
    <t>3 0.0735319405794143677</t>
  </si>
  <si>
    <t>3 0.0813691616058349609</t>
  </si>
  <si>
    <t>3 0.0923791304230690002</t>
  </si>
  <si>
    <t>3 0.101512901484966278</t>
  </si>
  <si>
    <t>3 0.10753130167722702</t>
  </si>
  <si>
    <t>3 0.112977907061576843</t>
  </si>
  <si>
    <t>3 0.112104319036006927</t>
  </si>
  <si>
    <t>3 0.116865813732147217</t>
  </si>
  <si>
    <t>3 0.117212288081645966</t>
  </si>
  <si>
    <t>3 0.11991061270236969</t>
  </si>
  <si>
    <t>3 0.110147744417190552</t>
  </si>
  <si>
    <t>37.537683035 -inf</t>
  </si>
  <si>
    <t>74737.537683035 -inf</t>
  </si>
  <si>
    <t>7 4.30037835030816495e-05</t>
  </si>
  <si>
    <t>7 6.43462990410625935e-05</t>
  </si>
  <si>
    <t>7 0.000143191049573943019</t>
  </si>
  <si>
    <t>7 0.000222539252717979252</t>
  </si>
  <si>
    <t>7 0.000430964719271287322</t>
  </si>
  <si>
    <t>7 0.000593027216382324696</t>
  </si>
  <si>
    <t>7 0.000887324800714850426</t>
  </si>
  <si>
    <t>7 0.00187470915261656046</t>
  </si>
  <si>
    <t>7 0.00277754524722695351</t>
  </si>
  <si>
    <t>7 0.00403761491179466248</t>
  </si>
  <si>
    <t>7 0.00661508599296212196</t>
  </si>
  <si>
    <t>7 0.00830526743084192276</t>
  </si>
  <si>
    <t>7 0.0114151779562234879</t>
  </si>
  <si>
    <t>7 0.014570179395377636</t>
  </si>
  <si>
    <t>7 0.0195692051202058792</t>
  </si>
  <si>
    <t>7 0.0228149443864822388</t>
  </si>
  <si>
    <t>7 0.028706282377243042</t>
  </si>
  <si>
    <t>7 0.0378044955432415009</t>
  </si>
  <si>
    <t>7 0.043218567967414856</t>
  </si>
  <si>
    <t>7 0.0518662929534912109</t>
  </si>
  <si>
    <t>7 0.0588240660727024078</t>
  </si>
  <si>
    <t>7 0.0699043050408363342</t>
  </si>
  <si>
    <t>7 0.0829033777117729187</t>
  </si>
  <si>
    <t>7 0.094350472092628479</t>
  </si>
  <si>
    <t>7 0.096546366810798645</t>
  </si>
  <si>
    <t>7 0.104304097592830658</t>
  </si>
  <si>
    <t>7 0.109239988029003143</t>
  </si>
  <si>
    <t>7 0.107645824551582336</t>
  </si>
  <si>
    <t>7 0.112263932824134827</t>
  </si>
  <si>
    <t>7 0.113058976829051971</t>
  </si>
  <si>
    <t>7 0.114956788718700409</t>
  </si>
  <si>
    <t>7 0.107038319110870361</t>
  </si>
  <si>
    <t>72.016559821 -inf</t>
  </si>
  <si>
    <t>75672.016559821 -inf</t>
  </si>
  <si>
    <t>2 1.88626254384871572e-05</t>
  </si>
  <si>
    <t>2 4.30037835030816495e-05</t>
  </si>
  <si>
    <t>2 8.81805899553000927e-05</t>
  </si>
  <si>
    <t>2 0.000100558601843658835</t>
  </si>
  <si>
    <t>2 0.000168091326486319304</t>
  </si>
  <si>
    <t>2 0.000461821240605786443</t>
  </si>
  <si>
    <t>2 0.000590197334531694651</t>
  </si>
  <si>
    <t>2 0.000963937258347868919</t>
  </si>
  <si>
    <t>2 0.00218435120768845081</t>
  </si>
  <si>
    <t>2 0.00333474250510334969</t>
  </si>
  <si>
    <t>2 0.00498769199475646019</t>
  </si>
  <si>
    <t>2 0.00575602147728204727</t>
  </si>
  <si>
    <t>2 0.00821865256875753403</t>
  </si>
  <si>
    <t>2 0.0113121801987290382</t>
  </si>
  <si>
    <t>2 0.0157276634126901627</t>
  </si>
  <si>
    <t>2 0.0213972050696611404</t>
  </si>
  <si>
    <t>2 0.0252690110355615616</t>
  </si>
  <si>
    <t>2 0.0318402498960494995</t>
  </si>
  <si>
    <t>2 0.0361779220402240753</t>
  </si>
  <si>
    <t>2 0.0455602891743183136</t>
  </si>
  <si>
    <t>2 0.0550829581916332245</t>
  </si>
  <si>
    <t>2 0.0585674159228801727</t>
  </si>
  <si>
    <t>2 0.0764576941728591919</t>
  </si>
  <si>
    <t>2 0.0830640047788619995</t>
  </si>
  <si>
    <t>2 0.0942692458629608154</t>
  </si>
  <si>
    <t>2 0.100784063339233398</t>
  </si>
  <si>
    <t>2 0.103276379406452179</t>
  </si>
  <si>
    <t>2 0.108348175883293152</t>
  </si>
  <si>
    <t>2 0.113909699022769928</t>
  </si>
  <si>
    <t>2 0.109845869243144989</t>
  </si>
  <si>
    <t>2 0.110087007284164429</t>
  </si>
  <si>
    <t>2 0.112581491470336914</t>
  </si>
  <si>
    <t>76606.495436607 -inf</t>
  </si>
  <si>
    <t>06.495436607 -inf</t>
  </si>
  <si>
    <t>7 1.88626254384871572e-05</t>
  </si>
  <si>
    <t>7 1.90439859579782933e-05</t>
  </si>
  <si>
    <t>7 0.000138165501994080842</t>
  </si>
  <si>
    <t>7 0.000129396110423840582</t>
  </si>
  <si>
    <t>7 0.00022489410184789449</t>
  </si>
  <si>
    <t>7 0.000441162876086309552</t>
  </si>
  <si>
    <t>7 0.000648935849312692881</t>
  </si>
  <si>
    <t>7 0.00113747140858322382</t>
  </si>
  <si>
    <t>7 0.00216446048580110073</t>
  </si>
  <si>
    <t>7 0.00316485064104199409</t>
  </si>
  <si>
    <t>7 0.00472530676051974297</t>
  </si>
  <si>
    <t>7 0.00678754178807139397</t>
  </si>
  <si>
    <t>7 0.00918712001293897629</t>
  </si>
  <si>
    <t>7 0.0129333212971687317</t>
  </si>
  <si>
    <t>7 0.0177458561956882477</t>
  </si>
  <si>
    <t>7 0.0198983047157526016</t>
  </si>
  <si>
    <t>7 0.0270232111215591431</t>
  </si>
  <si>
    <t>7 0.0339242331683635712</t>
  </si>
  <si>
    <t>7 0.0374846607446670532</t>
  </si>
  <si>
    <t>7 0.046904638409614563</t>
  </si>
  <si>
    <t>7 0.0577001087367534637</t>
  </si>
  <si>
    <t>7 0.0647432655096054077</t>
  </si>
  <si>
    <t>7 0.0817618072032928467</t>
  </si>
  <si>
    <t>7 0.086651243269443512</t>
  </si>
  <si>
    <t>7 0.095651090145111084</t>
  </si>
  <si>
    <t>7 0.100639939308166504</t>
  </si>
  <si>
    <t>7 0.102817259728908539</t>
  </si>
  <si>
    <t>7 0.109309419989585876</t>
  </si>
  <si>
    <t>7 0.114059418439865112</t>
  </si>
  <si>
    <t>7 0.109026864171028137</t>
  </si>
  <si>
    <t>7 0.107741542160511017</t>
  </si>
  <si>
    <t>77540.974313392 -inf</t>
  </si>
  <si>
    <t>40.974313392 -inf</t>
  </si>
  <si>
    <t>1 1.88626254384871572e-05</t>
  </si>
  <si>
    <t>1 1.90439859579782933e-05</t>
  </si>
  <si>
    <t>1 0.000114037182356696576</t>
  </si>
  <si>
    <t>1 0.000134660309413447976</t>
  </si>
  <si>
    <t>1 0.000212584345717914402</t>
  </si>
  <si>
    <t>1 0.000393895345041528344</t>
  </si>
  <si>
    <t>1 0.000682828947901725769</t>
  </si>
  <si>
    <t>1 0.00108211347833275795</t>
  </si>
  <si>
    <t>1 0.00244759931229054928</t>
  </si>
  <si>
    <t>1 0.00392115255817770958</t>
  </si>
  <si>
    <t>1 0.00569868786260485649</t>
  </si>
  <si>
    <t>1 0.00805725716054439545</t>
  </si>
  <si>
    <t>1 0.0114395301789045334</t>
  </si>
  <si>
    <t>1 0.0159239135682582855</t>
  </si>
  <si>
    <t>1 0.017577076330780983</t>
  </si>
  <si>
    <t>1 0.0233724694699048996</t>
  </si>
  <si>
    <t>1 0.0308105368167161942</t>
  </si>
  <si>
    <t>1 0.0392214320600032806</t>
  </si>
  <si>
    <t>1 0.0406673029065132141</t>
  </si>
  <si>
    <t>1 0.0526663437485694885</t>
  </si>
  <si>
    <t>1 0.0639095157384872437</t>
  </si>
  <si>
    <t>1 0.0682768300175666809</t>
  </si>
  <si>
    <t>1 0.0833165645599365234</t>
  </si>
  <si>
    <t>1 0.0875834599137306213</t>
  </si>
  <si>
    <t>1 0.105312563478946686</t>
  </si>
  <si>
    <t>1 0.110403642058372498</t>
  </si>
  <si>
    <t>1 0.104362182319164276</t>
  </si>
  <si>
    <t>1 0.109381824731826782</t>
  </si>
  <si>
    <t>1 0.113392874598503113</t>
  </si>
  <si>
    <t>1 0.110110357403755188</t>
  </si>
  <si>
    <t>1 0.109562039375305176</t>
  </si>
  <si>
    <t>78475.453190178 -inf</t>
  </si>
  <si>
    <t>75.453190178 -inf</t>
  </si>
  <si>
    <t>7 0.000142872537253424525</t>
  </si>
  <si>
    <t>7 0.000167352554854005575</t>
  </si>
  <si>
    <t>7 0.000324684137012809515</t>
  </si>
  <si>
    <t>7 0.000549125950783491135</t>
  </si>
  <si>
    <t>7 0.000930815353058278561</t>
  </si>
  <si>
    <t>7 0.00139979936648160219</t>
  </si>
  <si>
    <t>7 0.00333060650154948235</t>
  </si>
  <si>
    <t>7 0.00477981334552168846</t>
  </si>
  <si>
    <t>7 0.00550616998225450516</t>
  </si>
  <si>
    <t>7 0.00775670865550637245</t>
  </si>
  <si>
    <t>7 0.0108339963480830193</t>
  </si>
  <si>
    <t>7 0.0149370636790990829</t>
  </si>
  <si>
    <t>7 0.0206641796976327896</t>
  </si>
  <si>
    <t>7 0.0269202571362257004</t>
  </si>
  <si>
    <t>7 0.0346252359449863434</t>
  </si>
  <si>
    <t>7 0.0454275943338871002</t>
  </si>
  <si>
    <t>7 0.0482481494545936584</t>
  </si>
  <si>
    <t>7 0.0599271096289157867</t>
  </si>
  <si>
    <t>7 0.0631383508443832397</t>
  </si>
  <si>
    <t>7 0.0727979391813278198</t>
  </si>
  <si>
    <t>7 0.08883628249168396</t>
  </si>
  <si>
    <t>7 0.0945929735898971558</t>
  </si>
  <si>
    <t>7 0.110021732747554779</t>
  </si>
  <si>
    <t>7 0.114085979759693146</t>
  </si>
  <si>
    <t>7 0.11063288152217865</t>
  </si>
  <si>
    <t>7 0.113314084708690643</t>
  </si>
  <si>
    <t>7 0.114963926374912262</t>
  </si>
  <si>
    <t>7 0.117376625537872314</t>
  </si>
  <si>
    <t>7 0.108941212296485901</t>
  </si>
  <si>
    <t>79409.932066964 -inf</t>
  </si>
  <si>
    <t>09.932066964 -inf</t>
  </si>
  <si>
    <t>180344.41094375 -inf</t>
  </si>
  <si>
    <t>1 3.52650386048480868e-05</t>
  </si>
  <si>
    <t>1 9.78908283286727965e-05</t>
  </si>
  <si>
    <t>1 0.000185910597792826593</t>
  </si>
  <si>
    <t>1 0.000308164249872788787</t>
  </si>
  <si>
    <t>1 0.000509590317960828543</t>
  </si>
  <si>
    <t>1 0.00093937356723472476</t>
  </si>
  <si>
    <t>1 0.00138041749596595764</t>
  </si>
  <si>
    <t>1 0.00321324262768030167</t>
  </si>
  <si>
    <t>1 0.00478342082351446152</t>
  </si>
  <si>
    <t>1 0.00696468399837613106</t>
  </si>
  <si>
    <t>1 0.00985391531139612198</t>
  </si>
  <si>
    <t>1 0.0135976811870932579</t>
  </si>
  <si>
    <t>1 0.0189399644732475281</t>
  </si>
  <si>
    <t>1 0.0250823888927698135</t>
  </si>
  <si>
    <t>1 0.0317905358970165253</t>
  </si>
  <si>
    <t>1 0.0412267781794071198</t>
  </si>
  <si>
    <t>1 0.0439406856894493103</t>
  </si>
  <si>
    <t>1 0.0547049306333065033</t>
  </si>
  <si>
    <t>1 0.0644017159938812256</t>
  </si>
  <si>
    <t>1 0.0673214048147201538</t>
  </si>
  <si>
    <t>1 0.0801855325698852539</t>
  </si>
  <si>
    <t>1 0.0956321433186531067</t>
  </si>
  <si>
    <t>1 0.10029274970293045</t>
  </si>
  <si>
    <t>1 0.115584686398506165</t>
  </si>
  <si>
    <t>1 0.119047082960605621</t>
  </si>
  <si>
    <t>1 0.114331804215908051</t>
  </si>
  <si>
    <t>1 0.115972131490707397</t>
  </si>
  <si>
    <t>1 0.117570191621780396</t>
  </si>
  <si>
    <t>1 0.121155440807342529</t>
  </si>
  <si>
    <t>1 0.112976327538490295</t>
  </si>
  <si>
    <t>80344.41094375 -inf</t>
  </si>
  <si>
    <t>44.41094375 -inf</t>
  </si>
  <si>
    <t>5 1.88626254384871572e-05</t>
  </si>
  <si>
    <t>5 1.90439859579782933e-05</t>
  </si>
  <si>
    <t>5 3.52650386048480868e-05</t>
  </si>
  <si>
    <t>5 9.78908283286727965e-05</t>
  </si>
  <si>
    <t>5 0.000185910597792826593</t>
  </si>
  <si>
    <t>5 0.000284058856777846813</t>
  </si>
  <si>
    <t>5 0.000492266146466135979</t>
  </si>
  <si>
    <t>5 0.000909350928850471973</t>
  </si>
  <si>
    <t>5 0.00178217736538499594</t>
  </si>
  <si>
    <t>5 0.00424630986526608467</t>
  </si>
  <si>
    <t>5 0.00610621878877282143</t>
  </si>
  <si>
    <t>5 0.00898624863475561142</t>
  </si>
  <si>
    <t>5 0.0125077441334724426</t>
  </si>
  <si>
    <t>5 0.0174793768674135208</t>
  </si>
  <si>
    <t>5 0.0184012260288000107</t>
  </si>
  <si>
    <t>5 0.0243004169315099716</t>
  </si>
  <si>
    <t>5 0.0316953882575035095</t>
  </si>
  <si>
    <t>5 0.041009955108165741</t>
  </si>
  <si>
    <t>5 0.0520699061453342438</t>
  </si>
  <si>
    <t>5 0.0609819628298282623</t>
  </si>
  <si>
    <t>5 0.0729644671082496643</t>
  </si>
  <si>
    <t>5 0.0753337517380714417</t>
  </si>
  <si>
    <t>5 0.0881154835224151611</t>
  </si>
  <si>
    <t>5 0.104437969624996185</t>
  </si>
  <si>
    <t>5 0.107097849249839783</t>
  </si>
  <si>
    <t>5 0.122090354561805725</t>
  </si>
  <si>
    <t>5 0.125312387943267822</t>
  </si>
  <si>
    <t>5 0.128329649567604065</t>
  </si>
  <si>
    <t>5 0.120679505169391632</t>
  </si>
  <si>
    <t>5 0.122130729258060455</t>
  </si>
  <si>
    <t>5 0.124837324023246765</t>
  </si>
  <si>
    <t>5 0.116613626480102539</t>
  </si>
  <si>
    <t>81278.889820535 -inf</t>
  </si>
  <si>
    <t>78.889820535 -inf</t>
  </si>
  <si>
    <t>1 0.000428252853453159332</t>
  </si>
  <si>
    <t>1 0.000747533689718693495</t>
  </si>
  <si>
    <t>1 0.00120105699170380831</t>
  </si>
  <si>
    <t>1 0.00178217736538499594</t>
  </si>
  <si>
    <t>1 0.00425728550180792809</t>
  </si>
  <si>
    <t>1 0.0060286475345492363</t>
  </si>
  <si>
    <t>1 0.00891431607306003571</t>
  </si>
  <si>
    <t>1 0.0124358236789703369</t>
  </si>
  <si>
    <t>1 0.017166871577501297</t>
  </si>
  <si>
    <t>1 0.0227457229048013687</t>
  </si>
  <si>
    <t>1 0.0296164937317371368</t>
  </si>
  <si>
    <t>1 0.0386436618864536285</t>
  </si>
  <si>
    <t>1 0.0488542281091213226</t>
  </si>
  <si>
    <t>1 0.0578999817371368408</t>
  </si>
  <si>
    <t>1 0.0699649825692176819</t>
  </si>
  <si>
    <t>1 0.0725666433572769165</t>
  </si>
  <si>
    <t>1 0.0840383619070053101</t>
  </si>
  <si>
    <t>1 0.0964801087975502014</t>
  </si>
  <si>
    <t>1 0.112489700317382813</t>
  </si>
  <si>
    <t>1 0.115014985203742981</t>
  </si>
  <si>
    <t>1 0.12981627881526947</t>
  </si>
  <si>
    <t>1 0.13117845356464386</t>
  </si>
  <si>
    <t>1 0.134044140577316284</t>
  </si>
  <si>
    <t>1 0.126857206225395203</t>
  </si>
  <si>
    <t>1 0.128186360001564026</t>
  </si>
  <si>
    <t>1 0.118981920182704926</t>
  </si>
  <si>
    <t>1 0.112854041159152985</t>
  </si>
  <si>
    <t>82213.368697321 -inf</t>
  </si>
  <si>
    <t>13.368697321 -inf</t>
  </si>
  <si>
    <t>5 0.000154715875396504998</t>
  </si>
  <si>
    <t>5 0.000277065555565059185</t>
  </si>
  <si>
    <t>5 0.000428252853453159332</t>
  </si>
  <si>
    <t>5 0.000747533689718693495</t>
  </si>
  <si>
    <t>5 0.00115457794163376093</t>
  </si>
  <si>
    <t>5 0.00180981412995606661</t>
  </si>
  <si>
    <t>5 0.00416469527408480644</t>
  </si>
  <si>
    <t>5 0.00592245813459157944</t>
  </si>
  <si>
    <t>5 0.00875967182219028473</t>
  </si>
  <si>
    <t>5 0.0164642874151468277</t>
  </si>
  <si>
    <t>5 0.0219384897500276566</t>
  </si>
  <si>
    <t>5 0.028588583692908287</t>
  </si>
  <si>
    <t>5 0.0373058095574378967</t>
  </si>
  <si>
    <t>5 0.0468437299132347107</t>
  </si>
  <si>
    <t>5 0.0480570495128631592</t>
  </si>
  <si>
    <t>5 0.0570952743291854858</t>
  </si>
  <si>
    <t>5 0.0692989230155944824</t>
  </si>
  <si>
    <t>5 0.0815419107675552368</t>
  </si>
  <si>
    <t>5 0.0938422903418540955</t>
  </si>
  <si>
    <t>5 0.105655759572982788</t>
  </si>
  <si>
    <t>5 0.120004884898662567</t>
  </si>
  <si>
    <t>5 0.122361749410629272</t>
  </si>
  <si>
    <t>5 0.133808165788650513</t>
  </si>
  <si>
    <t>5 0.135193228721618652</t>
  </si>
  <si>
    <t>5 0.137724921107292175</t>
  </si>
  <si>
    <t>5 0.132905423641204834</t>
  </si>
  <si>
    <t>5 0.134046554565429688</t>
  </si>
  <si>
    <t>83147.847574107 -inf</t>
  </si>
  <si>
    <t>47.847574107 -inf</t>
  </si>
  <si>
    <t>84082.326450892 -inf</t>
  </si>
  <si>
    <t>82.326450892 -inf</t>
  </si>
  <si>
    <t>5 6.41130900476127863e-05</t>
  </si>
  <si>
    <t>5 0.000232117570703849196</t>
  </si>
  <si>
    <t>5 0.00038618588587269187</t>
  </si>
  <si>
    <t>5 0.000726165308151394129</t>
  </si>
  <si>
    <t>5 0.00159761181566864252</t>
  </si>
  <si>
    <t>5 0.00262701394967734814</t>
  </si>
  <si>
    <t>5 0.00563606433570384979</t>
  </si>
  <si>
    <t>5 0.00819188635796308517</t>
  </si>
  <si>
    <t>5 0.0114860311150550842</t>
  </si>
  <si>
    <t>5 0.0161422863602638245</t>
  </si>
  <si>
    <t>5 0.0213541369885206223</t>
  </si>
  <si>
    <t>5 0.0278193820267915726</t>
  </si>
  <si>
    <t>5 0.0367831848561763763</t>
  </si>
  <si>
    <t>5 0.0465852357447147369</t>
  </si>
  <si>
    <t>5 0.0651359483599662781</t>
  </si>
  <si>
    <t>5 0.0767893120646476746</t>
  </si>
  <si>
    <t>5 0.0886255577206611633</t>
  </si>
  <si>
    <t>5 0.0896675586700439453</t>
  </si>
  <si>
    <t>5 0.102091848850250244</t>
  </si>
  <si>
    <t>5 0.114420004189014435</t>
  </si>
  <si>
    <t>5 0.135649845004081726</t>
  </si>
  <si>
    <t>5 0.137393757700920105</t>
  </si>
  <si>
    <t>5 0.147300124168395996</t>
  </si>
  <si>
    <t>5 0.148604005575180054</t>
  </si>
  <si>
    <t>5 0.149551898241043091</t>
  </si>
  <si>
    <t>5 0.144600138068199158</t>
  </si>
  <si>
    <t>85016.805327678 -inf</t>
  </si>
  <si>
    <t>16.805327678 -inf</t>
  </si>
  <si>
    <t>9 1.88626254384871572e-05</t>
  </si>
  <si>
    <t>9 1.90439859579782933e-05</t>
  </si>
  <si>
    <t>9 3.52650386048480868e-05</t>
  </si>
  <si>
    <t>9 6.41130900476127863e-05</t>
  </si>
  <si>
    <t>9 0.000120948869152925909</t>
  </si>
  <si>
    <t>9 0.000232117570703849196</t>
  </si>
  <si>
    <t>9 0.000665661937091499567</t>
  </si>
  <si>
    <t>9 0.00108428916428238153</t>
  </si>
  <si>
    <t>9 0.00159161968622356653</t>
  </si>
  <si>
    <t>9 0.00260096671991050243</t>
  </si>
  <si>
    <t>9 0.00557169690728187561</t>
  </si>
  <si>
    <t>9 0.0081178983673453331</t>
  </si>
  <si>
    <t>9 0.0114172268658876419</t>
  </si>
  <si>
    <t>9 0.016144605353474617</t>
  </si>
  <si>
    <t>9 0.0214380975812673569</t>
  </si>
  <si>
    <t>9 0.0356807149946689606</t>
  </si>
  <si>
    <t>9 0.0452254675328731537</t>
  </si>
  <si>
    <t>9 0.0530585348606109619</t>
  </si>
  <si>
    <t>9 0.064962044358253479</t>
  </si>
  <si>
    <t>9 0.0766647905111312866</t>
  </si>
  <si>
    <t>9 0.0884343907237052917</t>
  </si>
  <si>
    <t>9 0.100111693143844604</t>
  </si>
  <si>
    <t>9 0.111475825309753418</t>
  </si>
  <si>
    <t>9 0.119752690196037292</t>
  </si>
  <si>
    <t>9 0.134976640343666077</t>
  </si>
  <si>
    <t>9 0.143759697675704956</t>
  </si>
  <si>
    <t>9 0.152711942791938782</t>
  </si>
  <si>
    <t>9 0.153919458389282227</t>
  </si>
  <si>
    <t>9 0.153821051120758057</t>
  </si>
  <si>
    <t>85951.284204464 -inf</t>
  </si>
  <si>
    <t>51.284204464 -inf</t>
  </si>
  <si>
    <t>186885.76308125 -inf</t>
  </si>
  <si>
    <t>4 1.88626254384871572e-05</t>
  </si>
  <si>
    <t>4 1.90439859579782933e-05</t>
  </si>
  <si>
    <t>4 3.52650386048480868e-05</t>
  </si>
  <si>
    <t>4 0.000120948869152925909</t>
  </si>
  <si>
    <t>4 0.000212136917980387807</t>
  </si>
  <si>
    <t>4 0.000390111468732357025</t>
  </si>
  <si>
    <t>4 0.000680152792483568192</t>
  </si>
  <si>
    <t>4 0.00103353278245776892</t>
  </si>
  <si>
    <t>4 0.00162241049110889435</t>
  </si>
  <si>
    <t>4 0.00261697848327457905</t>
  </si>
  <si>
    <t>4 0.00555987050756812096</t>
  </si>
  <si>
    <t>4 0.00803335849195718765</t>
  </si>
  <si>
    <t>4 0.0155452080070972443</t>
  </si>
  <si>
    <t>4 0.0210058968514204025</t>
  </si>
  <si>
    <t>4 0.027370726689696312</t>
  </si>
  <si>
    <t>4 0.0356741584837436676</t>
  </si>
  <si>
    <t>4 0.0452386252582073212</t>
  </si>
  <si>
    <t>4 0.053052164614200592</t>
  </si>
  <si>
    <t>4 0.0645454972982406616</t>
  </si>
  <si>
    <t>4 0.0760983526706695557</t>
  </si>
  <si>
    <t>4 0.0881671160459518433</t>
  </si>
  <si>
    <t>4 0.100023500621318817</t>
  </si>
  <si>
    <t>4 0.111373230814933777</t>
  </si>
  <si>
    <t>4 0.130957156419754028</t>
  </si>
  <si>
    <t>4 0.140831843018531799</t>
  </si>
  <si>
    <t>4 0.14896722137928009</t>
  </si>
  <si>
    <t>4 0.157753348350524902</t>
  </si>
  <si>
    <t>4 0.158615604043006897</t>
  </si>
  <si>
    <t>4 0.158400684595108032</t>
  </si>
  <si>
    <t>86885.76308125 -inf</t>
  </si>
  <si>
    <t>85.76308125 -inf</t>
  </si>
  <si>
    <t>9 0.000212136917980387807</t>
  </si>
  <si>
    <t>9 0.000390111468732357025</t>
  </si>
  <si>
    <t>9 0.000680152792483568192</t>
  </si>
  <si>
    <t>9 0.00101789541076868773</t>
  </si>
  <si>
    <t>9 0.00157930655404925346</t>
  </si>
  <si>
    <t>9 0.00261211697943508625</t>
  </si>
  <si>
    <t>9 0.00792983733117580414</t>
  </si>
  <si>
    <t>9 0.0111276237294077873</t>
  </si>
  <si>
    <t>9 0.0156900305300951004</t>
  </si>
  <si>
    <t>9 0.0208970848470926285</t>
  </si>
  <si>
    <t>9 0.0273244753479957581</t>
  </si>
  <si>
    <t>9 0.0358301512897014618</t>
  </si>
  <si>
    <t>9 0.0454399473965167999</t>
  </si>
  <si>
    <t>9 0.0531652979552745819</t>
  </si>
  <si>
    <t>9 0.0645952075719833374</t>
  </si>
  <si>
    <t>9 0.0762833058834075928</t>
  </si>
  <si>
    <t>9 0.0985699370503425598</t>
  </si>
  <si>
    <t>9 0.110350921750068665</t>
  </si>
  <si>
    <t>9 0.118269309401512146</t>
  </si>
  <si>
    <t>9 0.130972698330879211</t>
  </si>
  <si>
    <t>9 0.147554442286491394</t>
  </si>
  <si>
    <t>9 0.154648527503013611</t>
  </si>
  <si>
    <t>9 0.165197178721427917</t>
  </si>
  <si>
    <t>9 0.166187897324562073</t>
  </si>
  <si>
    <t>87820.241958035 -inf</t>
  </si>
  <si>
    <t>20.241958035 -inf</t>
  </si>
  <si>
    <t>4 6.41130900476127863e-05</t>
  </si>
  <si>
    <t>4 0.000414455542340874672</t>
  </si>
  <si>
    <t>4 0.000674129929393529892</t>
  </si>
  <si>
    <t>4 0.00105517555493861437</t>
  </si>
  <si>
    <t>4 0.00251105916686356068</t>
  </si>
  <si>
    <t>4 0.00376124004833400249</t>
  </si>
  <si>
    <t>4 0.00796199217438697815</t>
  </si>
  <si>
    <t>4 0.0112603818997740746</t>
  </si>
  <si>
    <t>4 0.0157989412546157837</t>
  </si>
  <si>
    <t>4 0.0211005695164203644</t>
  </si>
  <si>
    <t>4 0.0273961573839187622</t>
  </si>
  <si>
    <t>4 0.0358856990933418274</t>
  </si>
  <si>
    <t>4 0.0456420369446277618</t>
  </si>
  <si>
    <t>4 0.064152255654335022</t>
  </si>
  <si>
    <t>4 0.0755802318453788757</t>
  </si>
  <si>
    <t>4 0.087173856794834137</t>
  </si>
  <si>
    <t>4 0.0988925918936729431</t>
  </si>
  <si>
    <t>4 0.109848044812679291</t>
  </si>
  <si>
    <t>4 0.117658905684947968</t>
  </si>
  <si>
    <t>4 0.130391016602516174</t>
  </si>
  <si>
    <t>4 0.146479785442352295</t>
  </si>
  <si>
    <t>4 0.154916584491729736</t>
  </si>
  <si>
    <t>4 0.164272874593734741</t>
  </si>
  <si>
    <t>4 0.165157362818717957</t>
  </si>
  <si>
    <t>88754.720834821 -inf</t>
  </si>
  <si>
    <t>54.720834821 -inf</t>
  </si>
  <si>
    <t>8 1.88626254384871572e-05</t>
  </si>
  <si>
    <t>8 1.90439859579782933e-05</t>
  </si>
  <si>
    <t>8 3.52650386048480868e-05</t>
  </si>
  <si>
    <t>8 6.41130900476127863e-05</t>
  </si>
  <si>
    <t>8 0.000120948869152925909</t>
  </si>
  <si>
    <t>8 0.000236505235079675913</t>
  </si>
  <si>
    <t>8 0.000374704599380493164</t>
  </si>
  <si>
    <t>8 0.000711481610778719187</t>
  </si>
  <si>
    <t>8 0.00107132620178163052</t>
  </si>
  <si>
    <t>8 0.00254608667455613613</t>
  </si>
  <si>
    <t>8 0.00380108202807605267</t>
  </si>
  <si>
    <t>8 0.00801138486713171005</t>
  </si>
  <si>
    <t>8 0.0112824356183409691</t>
  </si>
  <si>
    <t>8 0.0158440154045820236</t>
  </si>
  <si>
    <t>8 0.0211947653442621231</t>
  </si>
  <si>
    <t>8 0.027655014768242836</t>
  </si>
  <si>
    <t>8 0.0361902602016925812</t>
  </si>
  <si>
    <t>8 0.0457112342119216919</t>
  </si>
  <si>
    <t>8 0.0642241984605789185</t>
  </si>
  <si>
    <t>8 0.0760511085391044617</t>
  </si>
  <si>
    <t>8 0.0872310474514961243</t>
  </si>
  <si>
    <t>8 0.0993407443165779114</t>
  </si>
  <si>
    <t>8 0.109870903193950653</t>
  </si>
  <si>
    <t>8 0.117644496262073517</t>
  </si>
  <si>
    <t>8 0.129950612783432007</t>
  </si>
  <si>
    <t>8 0.146087661385536194</t>
  </si>
  <si>
    <t>8 0.154061824083328247</t>
  </si>
  <si>
    <t>8 0.164077118039131165</t>
  </si>
  <si>
    <t>8 0.163868531584739685</t>
  </si>
  <si>
    <t>89689.199711607 -inf</t>
  </si>
  <si>
    <t>89.199711607 -inf</t>
  </si>
  <si>
    <t>3 1.88626254384871572e-05</t>
  </si>
  <si>
    <t>3 1.90439859579782933e-05</t>
  </si>
  <si>
    <t>3 3.52650386048480868e-05</t>
  </si>
  <si>
    <t>3 6.41130900476127863e-05</t>
  </si>
  <si>
    <t>3 0.000120948869152925909</t>
  </si>
  <si>
    <t>3 0.000236505235079675913</t>
  </si>
  <si>
    <t>3 0.000374704599380493164</t>
  </si>
  <si>
    <t>3 0.000725213962141424417</t>
  </si>
  <si>
    <t>3 0.0010775785194709897</t>
  </si>
  <si>
    <t>3 0.00255280127748847008</t>
  </si>
  <si>
    <t>3 0.00383206969127058983</t>
  </si>
  <si>
    <t>3 0.00810488313436508179</t>
  </si>
  <si>
    <t>3 0.0113406721502542496</t>
  </si>
  <si>
    <t>3 0.0160933993756771088</t>
  </si>
  <si>
    <t>3 0.0215062201023101807</t>
  </si>
  <si>
    <t>3 0.0280305482447147369</t>
  </si>
  <si>
    <t>3 0.036726340651512146</t>
  </si>
  <si>
    <t>3 0.0462898313999176025</t>
  </si>
  <si>
    <t>3 0.0648089051246643066</t>
  </si>
  <si>
    <t>3 0.0762073248624801636</t>
  </si>
  <si>
    <t>3 0.0879853963851928711</t>
  </si>
  <si>
    <t>3 0.10007447749376297</t>
  </si>
  <si>
    <t>3 0.11062602698802948</t>
  </si>
  <si>
    <t>3 0.118453718721866608</t>
  </si>
  <si>
    <t>3 0.131151065230369568</t>
  </si>
  <si>
    <t>3 0.146357297897338867</t>
  </si>
  <si>
    <t>3 0.154015675187110901</t>
  </si>
  <si>
    <t>3 0.163556501269340515</t>
  </si>
  <si>
    <t>3 0.163547620177268982</t>
  </si>
  <si>
    <t>90623.678588392 -inf</t>
  </si>
  <si>
    <t>23.678588392 -inf</t>
  </si>
  <si>
    <t>8 0.00039965476025827229</t>
  </si>
  <si>
    <t>8 0.000757470377720892429</t>
  </si>
  <si>
    <t>8 0.00111965613905340433</t>
  </si>
  <si>
    <t>8 0.0026086119469255209</t>
  </si>
  <si>
    <t>8 0.00393574917688965797</t>
  </si>
  <si>
    <t>8 0.00823563896119594574</t>
  </si>
  <si>
    <t>8 0.0117199961096048355</t>
  </si>
  <si>
    <t>8 0.0163747444748878479</t>
  </si>
  <si>
    <t>8 0.0216941237449645996</t>
  </si>
  <si>
    <t>8 0.0282376650720834732</t>
  </si>
  <si>
    <t>8 0.037029556930065155</t>
  </si>
  <si>
    <t>8 0.0469411611557006836</t>
  </si>
  <si>
    <t>8 0.0648069232702255249</t>
  </si>
  <si>
    <t>8 0.0767488628625869751</t>
  </si>
  <si>
    <t>8 0.0884223729372024536</t>
  </si>
  <si>
    <t>8 0.100712120532989502</t>
  </si>
  <si>
    <t>8 0.111249633133411407</t>
  </si>
  <si>
    <t>8 0.118956401944160461</t>
  </si>
  <si>
    <t>8 0.131803259253501892</t>
  </si>
  <si>
    <t>8 0.146461546421051025</t>
  </si>
  <si>
    <t>8 0.154100939631462097</t>
  </si>
  <si>
    <t>8 0.163560435175895691</t>
  </si>
  <si>
    <t>8 0.162864327430725098</t>
  </si>
  <si>
    <t>91558.157465178 -inf</t>
  </si>
  <si>
    <t>58.157465178 -inf</t>
  </si>
  <si>
    <t>2 1.90439859579782933e-05</t>
  </si>
  <si>
    <t>2 3.52650386048480868e-05</t>
  </si>
  <si>
    <t>2 6.41130900476127863e-05</t>
  </si>
  <si>
    <t>2 0.000120948869152925909</t>
  </si>
  <si>
    <t>2 0.000230467383516952395</t>
  </si>
  <si>
    <t>2 0.000435320485848933458</t>
  </si>
  <si>
    <t>2 0.000752126041334122419</t>
  </si>
  <si>
    <t>2 0.00111965613905340433</t>
  </si>
  <si>
    <t>2 0.0026086119469255209</t>
  </si>
  <si>
    <t>2 0.00391277484595775604</t>
  </si>
  <si>
    <t>2 0.00843142624944448471</t>
  </si>
  <si>
    <t>2 0.0116406828165054321</t>
  </si>
  <si>
    <t>2 0.0164920855313539505</t>
  </si>
  <si>
    <t>2 0.0219281073659658432</t>
  </si>
  <si>
    <t>2 0.0285819992423057556</t>
  </si>
  <si>
    <t>2 0.037461940199136734</t>
  </si>
  <si>
    <t>2 0.0473871789872646332</t>
  </si>
  <si>
    <t>2 0.065767139196395874</t>
  </si>
  <si>
    <t>2 0.0778109058737754822</t>
  </si>
  <si>
    <t>2 0.0893613770604133606</t>
  </si>
  <si>
    <t>2 0.100877493619918823</t>
  </si>
  <si>
    <t>2 0.11203455924987793</t>
  </si>
  <si>
    <t>2 0.120117917656898499</t>
  </si>
  <si>
    <t>2 0.132273688912391663</t>
  </si>
  <si>
    <t>2 0.146850794553756714</t>
  </si>
  <si>
    <t>2 0.155256301164627075</t>
  </si>
  <si>
    <t>2 0.163880571722984314</t>
  </si>
  <si>
    <t>2 0.162959456443786621</t>
  </si>
  <si>
    <t>92492.636341964 -inf</t>
  </si>
  <si>
    <t>92.636341964 -inf</t>
  </si>
  <si>
    <t>7 3.52650386048480868e-05</t>
  </si>
  <si>
    <t>7 6.41130900476127863e-05</t>
  </si>
  <si>
    <t>7 0.000145329628139734268</t>
  </si>
  <si>
    <t>7 0.000230467383516952395</t>
  </si>
  <si>
    <t>7 0.000435320485848933458</t>
  </si>
  <si>
    <t>7 0.000752126041334122419</t>
  </si>
  <si>
    <t>7 0.00113201001659035683</t>
  </si>
  <si>
    <t>7 0.00175286736339330673</t>
  </si>
  <si>
    <t>7 0.00290477252565324306</t>
  </si>
  <si>
    <t>7 0.00853554438799619675</t>
  </si>
  <si>
    <t>7 0.0120154730975627899</t>
  </si>
  <si>
    <t>7 0.0168541055172681808</t>
  </si>
  <si>
    <t>7 0.0225455965846776962</t>
  </si>
  <si>
    <t>7 0.029338981956243515</t>
  </si>
  <si>
    <t>7 0.0382875315845012665</t>
  </si>
  <si>
    <t>7 0.0480046868324279785</t>
  </si>
  <si>
    <t>7 0.0563086122274398804</t>
  </si>
  <si>
    <t>7 0.0686230137944221497</t>
  </si>
  <si>
    <t>7 0.0798330157995223999</t>
  </si>
  <si>
    <t>7 0.102260410785675049</t>
  </si>
  <si>
    <t>7 0.113232314586639404</t>
  </si>
  <si>
    <t>7 0.121061548590660095</t>
  </si>
  <si>
    <t>7 0.133352324366569519</t>
  </si>
  <si>
    <t>7 0.147860229015350342</t>
  </si>
  <si>
    <t>7 0.155894160270690918</t>
  </si>
  <si>
    <t>7 0.164528116583824158</t>
  </si>
  <si>
    <t>93427.115218749 -inf</t>
  </si>
  <si>
    <t>27.115218749 -inf</t>
  </si>
  <si>
    <t>2 0.000145329628139734268</t>
  </si>
  <si>
    <t>2 0.000429966574301943183</t>
  </si>
  <si>
    <t>2 0.000742980977520346642</t>
  </si>
  <si>
    <t>2 0.00118531449697911739</t>
  </si>
  <si>
    <t>2 0.00184594758320599794</t>
  </si>
  <si>
    <t>2 0.00294313463382422924</t>
  </si>
  <si>
    <t>2 0.00633515836670994759</t>
  </si>
  <si>
    <t>2 0.00915864761918783188</t>
  </si>
  <si>
    <t>2 0.0171562209725379944</t>
  </si>
  <si>
    <t>2 0.0228164121508598328</t>
  </si>
  <si>
    <t>2 0.0297645311802625656</t>
  </si>
  <si>
    <t>2 0.0387520678341388702</t>
  </si>
  <si>
    <t>2 0.0487699992954730988</t>
  </si>
  <si>
    <t>2 0.0573630891740322113</t>
  </si>
  <si>
    <t>2 0.0688710063695907593</t>
  </si>
  <si>
    <t>2 0.0811572447419166565</t>
  </si>
  <si>
    <t>2 0.092699095606803894</t>
  </si>
  <si>
    <t>2 0.105703443288803101</t>
  </si>
  <si>
    <t>2 0.115684576332569122</t>
  </si>
  <si>
    <t>2 0.134470894932746887</t>
  </si>
  <si>
    <t>2 0.143642961978912354</t>
  </si>
  <si>
    <t>2 0.150333300232887268</t>
  </si>
  <si>
    <t>94361.594095535 -inf</t>
  </si>
  <si>
    <t>61.594095535 -inf</t>
  </si>
  <si>
    <t>7 8.85015833773650229e-05</t>
  </si>
  <si>
    <t>7 0.000162525699124671519</t>
  </si>
  <si>
    <t>7 0.000278671883279457688</t>
  </si>
  <si>
    <t>7 0.000778356159571558237</t>
  </si>
  <si>
    <t>7 0.00122573389671742916</t>
  </si>
  <si>
    <t>7 0.00183619488961994648</t>
  </si>
  <si>
    <t>7 0.00292766327038407326</t>
  </si>
  <si>
    <t>7 0.00641843071207404137</t>
  </si>
  <si>
    <t>7 0.0092820432037115097</t>
  </si>
  <si>
    <t>7 0.0132832657545804977</t>
  </si>
  <si>
    <t>7 0.018472546711564064</t>
  </si>
  <si>
    <t>7 0.0245366469025611877</t>
  </si>
  <si>
    <t>7 0.0394339039921760559</t>
  </si>
  <si>
    <t>7 0.0494746342301368713</t>
  </si>
  <si>
    <t>7 0.0584016591310501099</t>
  </si>
  <si>
    <t>7 0.0704924911260604858</t>
  </si>
  <si>
    <t>7 0.0827232971787452698</t>
  </si>
  <si>
    <t>7 0.0945971831679344177</t>
  </si>
  <si>
    <t>7 0.106614671647548676</t>
  </si>
  <si>
    <t>7 0.117225594818592072</t>
  </si>
  <si>
    <t>7 0.12510661780834198</t>
  </si>
  <si>
    <t>7 0.138152778148651123</t>
  </si>
  <si>
    <t>7 0.145954176783561707</t>
  </si>
  <si>
    <t>95296.072972321 -inf</t>
  </si>
  <si>
    <t>96.072972321 -inf</t>
  </si>
  <si>
    <t>2 8.85015833773650229e-05</t>
  </si>
  <si>
    <t>2 0.000199984438950195909</t>
  </si>
  <si>
    <t>2 0.000294892815873026848</t>
  </si>
  <si>
    <t>2 0.000499056302942335606</t>
  </si>
  <si>
    <t>2 0.000858544604852795601</t>
  </si>
  <si>
    <t>2 0.00188843021169304848</t>
  </si>
  <si>
    <t>2 0.00299787544645369053</t>
  </si>
  <si>
    <t>2 0.00680082477629184723</t>
  </si>
  <si>
    <t>2 0.00967108737677335739</t>
  </si>
  <si>
    <t>2 0.0134797412902116776</t>
  </si>
  <si>
    <t>2 0.0187673605978488922</t>
  </si>
  <si>
    <t>2 0.0248804055154323578</t>
  </si>
  <si>
    <t>2 0.032470703125</t>
  </si>
  <si>
    <t>2 0.0429138951003551483</t>
  </si>
  <si>
    <t>2 0.0534832961857318878</t>
  </si>
  <si>
    <t>2 0.0724381953477859497</t>
  </si>
  <si>
    <t>2 0.0841380804777145386</t>
  </si>
  <si>
    <t>2 0.0956975668668746948</t>
  </si>
  <si>
    <t>2 0.0981323421001434326</t>
  </si>
  <si>
    <t>2 0.110214665532112122</t>
  </si>
  <si>
    <t>2 0.120618700981140137</t>
  </si>
  <si>
    <t>2 0.139783337712287903</t>
  </si>
  <si>
    <t>2 0.140462234616279602</t>
  </si>
  <si>
    <t>96230.551849107 -inf</t>
  </si>
  <si>
    <t>30.551849107 -inf</t>
  </si>
  <si>
    <t>6 1.90439859579782933e-05</t>
  </si>
  <si>
    <t>6 5.96574755036272109e-05</t>
  </si>
  <si>
    <t>6 8.24587332317605615e-05</t>
  </si>
  <si>
    <t>6 0.000199984438950195909</t>
  </si>
  <si>
    <t>6 0.000294892815873026848</t>
  </si>
  <si>
    <t>6 0.00051963666919618845</t>
  </si>
  <si>
    <t>6 0.000890291179530322552</t>
  </si>
  <si>
    <t>6 0.00142777070868760347</t>
  </si>
  <si>
    <t>6 0.00228099129162728786</t>
  </si>
  <si>
    <t>6 0.00680082477629184723</t>
  </si>
  <si>
    <t>6 0.00967108737677335739</t>
  </si>
  <si>
    <t>6 0.0138153936713933945</t>
  </si>
  <si>
    <t>6 0.0187425073236227036</t>
  </si>
  <si>
    <t>6 0.0252160634845495224</t>
  </si>
  <si>
    <t>6 0.0330336205661296844</t>
  </si>
  <si>
    <t>6 0.0428705625236034393</t>
  </si>
  <si>
    <t>6 0.0534325949847698212</t>
  </si>
  <si>
    <t>6 0.0621641390025615692</t>
  </si>
  <si>
    <t>6 0.0748333260416984558</t>
  </si>
  <si>
    <t>6 0.0870214998722076416</t>
  </si>
  <si>
    <t>6 0.0995217040181159973</t>
  </si>
  <si>
    <t>6 0.111346334218978882</t>
  </si>
  <si>
    <t>6 0.113144867122173309</t>
  </si>
  <si>
    <t>6 0.130832955241203308</t>
  </si>
  <si>
    <t>97165.030725892 -inf</t>
  </si>
  <si>
    <t>65.030725892 -inf</t>
  </si>
  <si>
    <t>1 4.34386347478721291e-05</t>
  </si>
  <si>
    <t>1 5.36136431037448347e-05</t>
  </si>
  <si>
    <t>1 0.000199984438950195909</t>
  </si>
  <si>
    <t>1 0.000307303736917674541</t>
  </si>
  <si>
    <t>1 0.000538804219104349613</t>
  </si>
  <si>
    <t>1 0.000975163478869944811</t>
  </si>
  <si>
    <t>1 0.00149328762199729681</t>
  </si>
  <si>
    <t>1 0.0022946035023778677</t>
  </si>
  <si>
    <t>1 0.00544731086120009422</t>
  </si>
  <si>
    <t>1 0.00764269474893808365</t>
  </si>
  <si>
    <t>1 0.0111532155424356461</t>
  </si>
  <si>
    <t>1 0.0200563855469226837</t>
  </si>
  <si>
    <t>1 0.0262511353939771652</t>
  </si>
  <si>
    <t>1 0.0336235202848911285</t>
  </si>
  <si>
    <t>1 0.0435917861759662628</t>
  </si>
  <si>
    <t>1 0.0543343685567378998</t>
  </si>
  <si>
    <t>1 0.0572174452245235443</t>
  </si>
  <si>
    <t>1 0.066388741135597229</t>
  </si>
  <si>
    <t>1 0.0797760561108589172</t>
  </si>
  <si>
    <t>1 0.0911564379930496216</t>
  </si>
  <si>
    <t>1 0.10333850234746933</t>
  </si>
  <si>
    <t>1 0.115418508648872375</t>
  </si>
  <si>
    <t>1 0.126859813928604126</t>
  </si>
  <si>
    <t>1 0.126870065927505493</t>
  </si>
  <si>
    <t>98099.509602678 -inf</t>
  </si>
  <si>
    <t>99.509602678 -inf</t>
  </si>
  <si>
    <t>6 1.88626254384871572e-05</t>
  </si>
  <si>
    <t>6 4.34386347478721291e-05</t>
  </si>
  <si>
    <t>6 7.68617974244989455e-05</t>
  </si>
  <si>
    <t>6 0.000130703134345822036</t>
  </si>
  <si>
    <t>6 0.000263804133282974362</t>
  </si>
  <si>
    <t>6 0.000579369952902197838</t>
  </si>
  <si>
    <t>6 0.000975163478869944811</t>
  </si>
  <si>
    <t>6 0.00149328762199729681</t>
  </si>
  <si>
    <t>6 0.00228670588694512844</t>
  </si>
  <si>
    <t>6 0.00560240447521209717</t>
  </si>
  <si>
    <t>6 0.00820297561585903168</t>
  </si>
  <si>
    <t>6 0.0115565136075019836</t>
  </si>
  <si>
    <t>6 0.015866350382566452</t>
  </si>
  <si>
    <t>6 0.0214938540011644363</t>
  </si>
  <si>
    <t>6 0.0287234243005514145</t>
  </si>
  <si>
    <t>6 0.0371220894157886505</t>
  </si>
  <si>
    <t>6 0.0475504137575626373</t>
  </si>
  <si>
    <t>6 0.059139203280210495</t>
  </si>
  <si>
    <t>6 0.068564295768737793</t>
  </si>
  <si>
    <t>6 0.0798894539475440979</t>
  </si>
  <si>
    <t>6 0.0826461166143417358</t>
  </si>
  <si>
    <t>6 0.0947392284870147705</t>
  </si>
  <si>
    <t>6 0.10689205676317215</t>
  </si>
  <si>
    <t>6 0.119507826864719391</t>
  </si>
  <si>
    <t>6 0.121040515601634979</t>
  </si>
  <si>
    <t>99033.988479464 -inf</t>
  </si>
  <si>
    <t>33.988479464 -inf</t>
  </si>
  <si>
    <t>199968.46735625 -inf</t>
  </si>
  <si>
    <t>99968.46735625 -inf</t>
  </si>
  <si>
    <t>68.46735625 -inf</t>
  </si>
  <si>
    <t>6 0.000101853525848127902</t>
  </si>
  <si>
    <t>6 0.000467119592940434813</t>
  </si>
  <si>
    <t>6 0.000782137445639818907</t>
  </si>
  <si>
    <t>6 0.00131751445587724447</t>
  </si>
  <si>
    <t>6 0.00194117054343223572</t>
  </si>
  <si>
    <t>6 0.00446534622460603714</t>
  </si>
  <si>
    <t>6 0.00673439633101224899</t>
  </si>
  <si>
    <t>6 0.00987038295716047287</t>
  </si>
  <si>
    <t>6 0.0139037193730473518</t>
  </si>
  <si>
    <t>6 0.018472522497177124</t>
  </si>
  <si>
    <t>6 0.0247548855841159821</t>
  </si>
  <si>
    <t>6 0.0322383977472782135</t>
  </si>
  <si>
    <t>6 0.0403431504964828491</t>
  </si>
  <si>
    <t>6 0.0529272742569446564</t>
  </si>
  <si>
    <t>6 0.0561966672539710999</t>
  </si>
  <si>
    <t>6 0.0671711340546607971</t>
  </si>
  <si>
    <t>6 0.0764855667948722839</t>
  </si>
  <si>
    <t>6 0.0795288160443305969</t>
  </si>
  <si>
    <t>6 0.0911694765090942383</t>
  </si>
  <si>
    <t>6 0.104200065135955811</t>
  </si>
  <si>
    <t>6 0.106489256024360657</t>
  </si>
  <si>
    <t>00902.946233035 -inf</t>
  </si>
  <si>
    <t>02.946233035 -inf</t>
  </si>
  <si>
    <t>01837.425109821 -inf</t>
  </si>
  <si>
    <t>37.425109821 -inf</t>
  </si>
  <si>
    <t>4 6.65067927911877632e-05</t>
  </si>
  <si>
    <t>4 8.02740833023563027e-05</t>
  </si>
  <si>
    <t>4 0.000114290152851026505</t>
  </si>
  <si>
    <t>4 0.000227627693675458431</t>
  </si>
  <si>
    <t>4 0.000376061449060216546</t>
  </si>
  <si>
    <t>4 0.000658741570077836514</t>
  </si>
  <si>
    <t>4 0.00103387970011681318</t>
  </si>
  <si>
    <t>4 0.00175683212000876665</t>
  </si>
  <si>
    <t>4 0.00383474794216454029</t>
  </si>
  <si>
    <t>4 0.00598226394504308701</t>
  </si>
  <si>
    <t>4 0.00846600066870450974</t>
  </si>
  <si>
    <t>4 0.0118240294978022575</t>
  </si>
  <si>
    <t>4 0.0159440618008375168</t>
  </si>
  <si>
    <t>4 0.0222230367362499237</t>
  </si>
  <si>
    <t>4 0.0251694861799478531</t>
  </si>
  <si>
    <t>4 0.0323479920625686646</t>
  </si>
  <si>
    <t>4 0.041036657989025116</t>
  </si>
  <si>
    <t>4 0.0497586801648139954</t>
  </si>
  <si>
    <t>4 0.0538778826594352722</t>
  </si>
  <si>
    <t>4 0.0644387304782867432</t>
  </si>
  <si>
    <t>4 0.0694763511419296265</t>
  </si>
  <si>
    <t>4 0.079211115837097168</t>
  </si>
  <si>
    <t>4 0.0907862633466720581</t>
  </si>
  <si>
    <t>4 0.0931350067257881165</t>
  </si>
  <si>
    <t>4 0.0893209129571914673</t>
  </si>
  <si>
    <t>02771.903986607 -inf</t>
  </si>
  <si>
    <t>71.903986607 -inf</t>
  </si>
  <si>
    <t>03706.382863392 -inf</t>
  </si>
  <si>
    <t>06.382863392 -inf</t>
  </si>
  <si>
    <t>4 8.00927809905260801e-05</t>
  </si>
  <si>
    <t>4 9.80762633844278753e-05</t>
  </si>
  <si>
    <t>4 0.000163315955433063209</t>
  </si>
  <si>
    <t>4 0.000304433517158031464</t>
  </si>
  <si>
    <t>4 0.00058683805400505662</t>
  </si>
  <si>
    <t>4 0.000894341501407325268</t>
  </si>
  <si>
    <t>4 0.00150203937664628029</t>
  </si>
  <si>
    <t>4 0.00339716579765081406</t>
  </si>
  <si>
    <t>4 0.00481923716142773628</t>
  </si>
  <si>
    <t>4 0.00701060052961111069</t>
  </si>
  <si>
    <t>4 0.00944989640265703201</t>
  </si>
  <si>
    <t>4 0.0127514638006687164</t>
  </si>
  <si>
    <t>4 0.0176382251083850861</t>
  </si>
  <si>
    <t>4 0.0230101775377988815</t>
  </si>
  <si>
    <t>4 0.029145924374461174</t>
  </si>
  <si>
    <t>4 0.0333515256643295288</t>
  </si>
  <si>
    <t>4 0.0414522215723991394</t>
  </si>
  <si>
    <t>4 0.0473466664552688599</t>
  </si>
  <si>
    <t>4 0.0542552471160888672</t>
  </si>
  <si>
    <t>4 0.0639122277498245239</t>
  </si>
  <si>
    <t>4 0.06849660724401474</t>
  </si>
  <si>
    <t>4 0.0748533755540847778</t>
  </si>
  <si>
    <t>4 0.0860695913434028625</t>
  </si>
  <si>
    <t>4 0.0835383683443069458</t>
  </si>
  <si>
    <t>04640.861740178 -inf</t>
  </si>
  <si>
    <t>40.861740178 -inf</t>
  </si>
  <si>
    <t>9 2.32551192311802879e-05</t>
  </si>
  <si>
    <t>9 8.61357184476219118e-05</t>
  </si>
  <si>
    <t>9 9.80762633844278753e-05</t>
  </si>
  <si>
    <t>9 0.000163315955433063209</t>
  </si>
  <si>
    <t>9 0.000304433517158031464</t>
  </si>
  <si>
    <t>9 0.000482955860206857324</t>
  </si>
  <si>
    <t>9 0.000752372841816395521</t>
  </si>
  <si>
    <t>9 0.00126417761202901602</t>
  </si>
  <si>
    <t>9 0.00316423852927982807</t>
  </si>
  <si>
    <t>9 0.00448938691988587379</t>
  </si>
  <si>
    <t>9 0.00635881023481488228</t>
  </si>
  <si>
    <t>9 0.00932480394840240479</t>
  </si>
  <si>
    <t>9 0.0115368040278553963</t>
  </si>
  <si>
    <t>9 0.0161013957113027573</t>
  </si>
  <si>
    <t>9 0.0216596610844135284</t>
  </si>
  <si>
    <t>9 0.0264784358441829681</t>
  </si>
  <si>
    <t>9 0.0307128429412841797</t>
  </si>
  <si>
    <t>9 0.0378234833478927612</t>
  </si>
  <si>
    <t>9 0.0429954305291175842</t>
  </si>
  <si>
    <t>9 0.0515976324677467346</t>
  </si>
  <si>
    <t>9 0.0564636066555976868</t>
  </si>
  <si>
    <t>9 0.065268099308013916</t>
  </si>
  <si>
    <t>9 0.0726634934544563293</t>
  </si>
  <si>
    <t>9 0.0822524353861808777</t>
  </si>
  <si>
    <t>9 0.081038251519203186</t>
  </si>
  <si>
    <t>05575.340616964 -inf</t>
  </si>
  <si>
    <t>75.340616964 -inf</t>
  </si>
  <si>
    <t>4 2.32551192311802879e-05</t>
  </si>
  <si>
    <t>4 4.22836274083238095e-05</t>
  </si>
  <si>
    <t>4 8.54088866617530584e-05</t>
  </si>
  <si>
    <t>4 0.000130872183945029974</t>
  </si>
  <si>
    <t>4 0.000270426040515303612</t>
  </si>
  <si>
    <t>4 0.000497823290061205626</t>
  </si>
  <si>
    <t>4 0.000775448977947235107</t>
  </si>
  <si>
    <t>4 0.0011860021622851491</t>
  </si>
  <si>
    <t>4 0.00266645755618810654</t>
  </si>
  <si>
    <t>4 0.0039033952634781599</t>
  </si>
  <si>
    <t>4 0.00587351247668266296</t>
  </si>
  <si>
    <t>4 0.00849154312163591385</t>
  </si>
  <si>
    <t>4 0.0115248756483197212</t>
  </si>
  <si>
    <t>4 0.0143733425065875053</t>
  </si>
  <si>
    <t>4 0.018548009917140007</t>
  </si>
  <si>
    <t>4 0.024305274710059166</t>
  </si>
  <si>
    <t>4 0.0292381159961223602</t>
  </si>
  <si>
    <t>4 0.0355946831405162811</t>
  </si>
  <si>
    <t>4 0.0417409315705299377</t>
  </si>
  <si>
    <t>4 0.0491972342133522034</t>
  </si>
  <si>
    <t>4 0.054845467209815979</t>
  </si>
  <si>
    <t>4 0.0631766319274902344</t>
  </si>
  <si>
    <t>4 0.0712947696447372437</t>
  </si>
  <si>
    <t>4 0.0761973932385444641</t>
  </si>
  <si>
    <t>4 0.0807020217180252075</t>
  </si>
  <si>
    <t>4 0.0777488425374031067</t>
  </si>
  <si>
    <t>06509.819493749 -inf</t>
  </si>
  <si>
    <t>09.819493749 -inf</t>
  </si>
  <si>
    <t>8 2.32551192311802879e-05</t>
  </si>
  <si>
    <t>8 4.22836274083238095e-05</t>
  </si>
  <si>
    <t>8 7.36637593945488334e-05</t>
  </si>
  <si>
    <t>8 0.000144296223879791796</t>
  </si>
  <si>
    <t>8 0.000218747256440110505</t>
  </si>
  <si>
    <t>8 0.0004284543392714113</t>
  </si>
  <si>
    <t>8 0.000718820840120315552</t>
  </si>
  <si>
    <t>8 0.00109530927147716284</t>
  </si>
  <si>
    <t>8 0.00251378025859594345</t>
  </si>
  <si>
    <t>8 0.0036934243980795145</t>
  </si>
  <si>
    <t>8 0.00520632322877645493</t>
  </si>
  <si>
    <t>8 0.00836031604558229446</t>
  </si>
  <si>
    <t>8 0.0113124540075659752</t>
  </si>
  <si>
    <t>8 0.0151337729766964912</t>
  </si>
  <si>
    <t>8 0.0183867849409580231</t>
  </si>
  <si>
    <t>8 0.0235391668975353241</t>
  </si>
  <si>
    <t>8 0.0283700842410326004</t>
  </si>
  <si>
    <t>8 0.0351019576191902161</t>
  </si>
  <si>
    <t>8 0.0407890267670154572</t>
  </si>
  <si>
    <t>8 0.0462157130241394043</t>
  </si>
  <si>
    <t>8 0.0516495443880558014</t>
  </si>
  <si>
    <t>8 0.059162333607673645</t>
  </si>
  <si>
    <t>8 0.0695023611187934875</t>
  </si>
  <si>
    <t>8 0.076406523585319519</t>
  </si>
  <si>
    <t>8 0.0809313654899597168</t>
  </si>
  <si>
    <t>07444.298370535 -inf</t>
  </si>
  <si>
    <t>44.298370535 -inf</t>
  </si>
  <si>
    <t>3 2.32551192311802879e-05</t>
  </si>
  <si>
    <t>3 4.22836274083238095e-05</t>
  </si>
  <si>
    <t>3 7.36637593945488334e-05</t>
  </si>
  <si>
    <t>3 0.000144296223879791796</t>
  </si>
  <si>
    <t>3 0.000199545393115840852</t>
  </si>
  <si>
    <t>3 0.000308044167468324304</t>
  </si>
  <si>
    <t>3 0.00053934974130243063</t>
  </si>
  <si>
    <t>3 0.00103878229856491089</t>
  </si>
  <si>
    <t>3 0.00249320734292268753</t>
  </si>
  <si>
    <t>3 0.00367280351929366589</t>
  </si>
  <si>
    <t>3 0.00521111488342285156</t>
  </si>
  <si>
    <t>3 0.00667769135907292366</t>
  </si>
  <si>
    <t>3 0.00943984370678663254</t>
  </si>
  <si>
    <t>3 0.0137483309954404831</t>
  </si>
  <si>
    <t>3 0.0169644448906183243</t>
  </si>
  <si>
    <t>3 0.0214809700846672058</t>
  </si>
  <si>
    <t>3 0.0265390705317258835</t>
  </si>
  <si>
    <t>3 0.0321951359510421753</t>
  </si>
  <si>
    <t>3 0.0385796874761581421</t>
  </si>
  <si>
    <t>3 0.0439347662031650543</t>
  </si>
  <si>
    <t>3 0.0520382486283779144</t>
  </si>
  <si>
    <t>3 0.0576857924461364746</t>
  </si>
  <si>
    <t>3 0.070573173463344574</t>
  </si>
  <si>
    <t>3 0.0715140178799629211</t>
  </si>
  <si>
    <t>3 0.0820537731051445007</t>
  </si>
  <si>
    <t>3 0.0801979377865791321</t>
  </si>
  <si>
    <t>08378.777247321 -inf</t>
  </si>
  <si>
    <t>78.777247321 -inf</t>
  </si>
  <si>
    <t>8 0.000125446822494268417</t>
  </si>
  <si>
    <t>8 0.000199364207219332457</t>
  </si>
  <si>
    <t>8 0.000308044167468324304</t>
  </si>
  <si>
    <t>8 0.000492157938424497843</t>
  </si>
  <si>
    <t>8 0.000854379322845488787</t>
  </si>
  <si>
    <t>8 0.00241314037702977657</t>
  </si>
  <si>
    <t>8 0.00332457432523369789</t>
  </si>
  <si>
    <t>8 0.00470581045374274254</t>
  </si>
  <si>
    <t>8 0.00604654755443334579</t>
  </si>
  <si>
    <t>8 0.00830848421901464462</t>
  </si>
  <si>
    <t>8 0.0115300882607698441</t>
  </si>
  <si>
    <t>8 0.0149184418842196465</t>
  </si>
  <si>
    <t>8 0.0200607497245073318</t>
  </si>
  <si>
    <t>8 0.0268718451261520386</t>
  </si>
  <si>
    <t>8 0.0336256548762321472</t>
  </si>
  <si>
    <t>8 0.0383752845227718353</t>
  </si>
  <si>
    <t>8 0.0451240129768848419</t>
  </si>
  <si>
    <t>8 0.0516545362770557404</t>
  </si>
  <si>
    <t>8 0.0543601252138614655</t>
  </si>
  <si>
    <t>8 0.0670207738876342773</t>
  </si>
  <si>
    <t>8 0.0734355524182319641</t>
  </si>
  <si>
    <t>8 0.083069145679473877</t>
  </si>
  <si>
    <t>8 0.0821390897035598755</t>
  </si>
  <si>
    <t>8 0.0859763994812965393</t>
  </si>
  <si>
    <t>09313.256124107 -inf</t>
  </si>
  <si>
    <t>13.256124107 -inf</t>
  </si>
  <si>
    <t>2 2.32551192311802879e-05</t>
  </si>
  <si>
    <t>2 4.22836274083238095e-05</t>
  </si>
  <si>
    <t>2 9.2335445515345782e-05</t>
  </si>
  <si>
    <t>2 0.000195413202163763344</t>
  </si>
  <si>
    <t>2 0.000330996699631214142</t>
  </si>
  <si>
    <t>2 0.000511838588863611221</t>
  </si>
  <si>
    <t>2 0.000825658498797565699</t>
  </si>
  <si>
    <t>2 0.00198507169261574745</t>
  </si>
  <si>
    <t>2 0.00284750876016914845</t>
  </si>
  <si>
    <t>2 0.00457789981737732887</t>
  </si>
  <si>
    <t>2 0.00595548143610358238</t>
  </si>
  <si>
    <t>2 0.00808453559875488281</t>
  </si>
  <si>
    <t>2 0.0117321126163005829</t>
  </si>
  <si>
    <t>2 0.0152974044904112816</t>
  </si>
  <si>
    <t>2 0.0188991092145442963</t>
  </si>
  <si>
    <t>2 0.0257154367864131927</t>
  </si>
  <si>
    <t>2 0.0311391428112983704</t>
  </si>
  <si>
    <t>2 0.0369990654289722443</t>
  </si>
  <si>
    <t>2 0.0430608168244361877</t>
  </si>
  <si>
    <t>2 0.0499679073691368103</t>
  </si>
  <si>
    <t>2 0.0548185147345066071</t>
  </si>
  <si>
    <t>2 0.0677925273776054382</t>
  </si>
  <si>
    <t>2 0.0735727176070213318</t>
  </si>
  <si>
    <t>2 0.0804197937250137329</t>
  </si>
  <si>
    <t>2 0.0843353569507598877</t>
  </si>
  <si>
    <t>2 0.0881050080060958862</t>
  </si>
  <si>
    <t>10247.735000892 -inf</t>
  </si>
  <si>
    <t>47.735000892 -inf</t>
  </si>
  <si>
    <t>7 2.32551192311802879e-05</t>
  </si>
  <si>
    <t>7 6.80692974128760397e-05</t>
  </si>
  <si>
    <t>7 9.42416736506856978e-05</t>
  </si>
  <si>
    <t>7 0.00014731020200997591</t>
  </si>
  <si>
    <t>7 0.000256598723353818059</t>
  </si>
  <si>
    <t>7 0.000471076607936993241</t>
  </si>
  <si>
    <t>7 0.000747659476473927498</t>
  </si>
  <si>
    <t>7 0.00167984969448298216</t>
  </si>
  <si>
    <t>7 0.00245862104929983616</t>
  </si>
  <si>
    <t>7 0.00412173941731452942</t>
  </si>
  <si>
    <t>7 0.00566351180896162987</t>
  </si>
  <si>
    <t>7 0.00816467590630054474</t>
  </si>
  <si>
    <t>7 0.0107529675588011742</t>
  </si>
  <si>
    <t>7 0.0144699476659297943</t>
  </si>
  <si>
    <t>7 0.0181708335876464844</t>
  </si>
  <si>
    <t>7 0.0226394329220056534</t>
  </si>
  <si>
    <t>7 0.0282926037907600403</t>
  </si>
  <si>
    <t>7 0.0338335894048213959</t>
  </si>
  <si>
    <t>7 0.0398924052715301514</t>
  </si>
  <si>
    <t>7 0.0468063466250896454</t>
  </si>
  <si>
    <t>7 0.0565595291554927826</t>
  </si>
  <si>
    <t>7 0.0691041052341461182</t>
  </si>
  <si>
    <t>7 0.0712166577577590942</t>
  </si>
  <si>
    <t>7 0.082136102020740509</t>
  </si>
  <si>
    <t>7 0.0865304544568061829</t>
  </si>
  <si>
    <t>7 0.0920701771974563599</t>
  </si>
  <si>
    <t>11182.213877678 -inf</t>
  </si>
  <si>
    <t>82.213877678 -inf</t>
  </si>
  <si>
    <t>2 6.80692974128760397e-05</t>
  </si>
  <si>
    <t>2 9.42416736506856978e-05</t>
  </si>
  <si>
    <t>2 0.000135141934151761234</t>
  </si>
  <si>
    <t>2 0.000218561355723068118</t>
  </si>
  <si>
    <t>2 0.00039003390702418983</t>
  </si>
  <si>
    <t>2 0.000658700417261570692</t>
  </si>
  <si>
    <t>2 0.00190040236338973045</t>
  </si>
  <si>
    <t>2 0.00258730421774089336</t>
  </si>
  <si>
    <t>2 0.00367426080629229546</t>
  </si>
  <si>
    <t>2 0.00535031687468290329</t>
  </si>
  <si>
    <t>2 0.00719968928024172783</t>
  </si>
  <si>
    <t>2 0.010341273620724678</t>
  </si>
  <si>
    <t>2 0.013732164166867733</t>
  </si>
  <si>
    <t>2 0.0174366720020771027</t>
  </si>
  <si>
    <t>2 0.0218791738152503967</t>
  </si>
  <si>
    <t>2 0.0271302349865436554</t>
  </si>
  <si>
    <t>2 0.0346507690846920013</t>
  </si>
  <si>
    <t>2 0.041569441556930542</t>
  </si>
  <si>
    <t>2 0.046799391508102417</t>
  </si>
  <si>
    <t>2 0.0542560480535030365</t>
  </si>
  <si>
    <t>2 0.0667540580034255981</t>
  </si>
  <si>
    <t>2 0.0746315866708755493</t>
  </si>
  <si>
    <t>2 0.0839958339929580688</t>
  </si>
  <si>
    <t>2 0.0909525752067565918</t>
  </si>
  <si>
    <t>2 0.090979941189289093</t>
  </si>
  <si>
    <t>2 0.0940569043159484863</t>
  </si>
  <si>
    <t>12116.692754464 -inf</t>
  </si>
  <si>
    <t>16.692754464 -inf</t>
  </si>
  <si>
    <t>213051.17163125 -inf</t>
  </si>
  <si>
    <t>7 4.90435304527636617e-05</t>
  </si>
  <si>
    <t>7 0.000100284138170536608</t>
  </si>
  <si>
    <t>7 0.000122658457257784903</t>
  </si>
  <si>
    <t>7 0.000202333510969765484</t>
  </si>
  <si>
    <t>7 0.000378232885850593448</t>
  </si>
  <si>
    <t>7 0.00065332464873790741</t>
  </si>
  <si>
    <t>7 0.00172065512742847204</t>
  </si>
  <si>
    <t>7 0.00247154594399034977</t>
  </si>
  <si>
    <t>7 0.00352197815664112568</t>
  </si>
  <si>
    <t>7 0.00512888887897133827</t>
  </si>
  <si>
    <t>7 0.00671533495187759399</t>
  </si>
  <si>
    <t>7 0.00907874666154384613</t>
  </si>
  <si>
    <t>7 0.0119548514485359192</t>
  </si>
  <si>
    <t>7 0.0178146064281463623</t>
  </si>
  <si>
    <t>7 0.022228684276342392</t>
  </si>
  <si>
    <t>7 0.027531258761882782</t>
  </si>
  <si>
    <t>7 0.0339841470122337341</t>
  </si>
  <si>
    <t>7 0.0392890647053718567</t>
  </si>
  <si>
    <t>7 0.0449898578226566315</t>
  </si>
  <si>
    <t>7 0.0517286956310272217</t>
  </si>
  <si>
    <t>7 0.0654399842023849487</t>
  </si>
  <si>
    <t>7 0.0715148001909255981</t>
  </si>
  <si>
    <t>13051.17163125 -inf</t>
  </si>
  <si>
    <t>51.17163125 -inf</t>
  </si>
  <si>
    <t>1 4.90435304527636617e-05</t>
  </si>
  <si>
    <t>1 6.34702446404844522e-05</t>
  </si>
  <si>
    <t>1 0.000151856729644350708</t>
  </si>
  <si>
    <t>1 0.000225772455451078713</t>
  </si>
  <si>
    <t>1 0.000396382907638326287</t>
  </si>
  <si>
    <t>1 0.00063327868701890111</t>
  </si>
  <si>
    <t>1 0.0014599282294511795</t>
  </si>
  <si>
    <t>1 0.00211380189284682274</t>
  </si>
  <si>
    <t>1 0.00342237111181020737</t>
  </si>
  <si>
    <t>1 0.00431223632767796516</t>
  </si>
  <si>
    <t>1 0.00611077900975942612</t>
  </si>
  <si>
    <t>1 0.00920602306723594666</t>
  </si>
  <si>
    <t>1 0.0122010381892323494</t>
  </si>
  <si>
    <t>1 0.0160342622548341751</t>
  </si>
  <si>
    <t>1 0.0206253472715616226</t>
  </si>
  <si>
    <t>1 0.0259890593588352203</t>
  </si>
  <si>
    <t>1 0.0313576161861419678</t>
  </si>
  <si>
    <t>1 0.0385788939893245697</t>
  </si>
  <si>
    <t>13985.650508035 -inf</t>
  </si>
  <si>
    <t>85.650508035 -inf</t>
  </si>
  <si>
    <t>6 2.57917636190541089e-05</t>
  </si>
  <si>
    <t>6 4.3838830606546253e-05</t>
  </si>
  <si>
    <t>6 5.3377560107037425e-05</t>
  </si>
  <si>
    <t>6 0.000138341929414309561</t>
  </si>
  <si>
    <t>6 0.000181742609129287302</t>
  </si>
  <si>
    <t>6 0.000377200107323005795</t>
  </si>
  <si>
    <t>6 0.000610162445809692144</t>
  </si>
  <si>
    <t>6 0.00134988909121602774</t>
  </si>
  <si>
    <t>6 0.00200522411614656448</t>
  </si>
  <si>
    <t>6 0.00352346617728471756</t>
  </si>
  <si>
    <t>6 0.00503500970080494881</t>
  </si>
  <si>
    <t>6 0.0068903784267604351</t>
  </si>
  <si>
    <t>6 0.00910356175154447556</t>
  </si>
  <si>
    <t>14920.129384821 -inf</t>
  </si>
  <si>
    <t>20.129384821 -inf</t>
  </si>
  <si>
    <t>15854.608261607 -inf</t>
  </si>
  <si>
    <t>1 0.000194887776160612702</t>
  </si>
  <si>
    <t>1 0.000313658325467258692</t>
  </si>
  <si>
    <t>1 0.000493812665808945894</t>
  </si>
  <si>
    <t>1 0.00121050700545310974</t>
  </si>
  <si>
    <t>54.608261607 -inf</t>
  </si>
  <si>
    <t>PRESIÓN POR NUTRIENTES 2010</t>
  </si>
  <si>
    <t>PROVINCIAS</t>
  </si>
  <si>
    <t>AÑO</t>
  </si>
  <si>
    <t>PRESIÓN (MEDIA DE PIXELES)</t>
  </si>
  <si>
    <t>SANTA ELENA</t>
  </si>
  <si>
    <t>MANABÍ</t>
  </si>
  <si>
    <t>ESTADO (1-PRESIÓN)</t>
  </si>
  <si>
    <t>MÁXIMO</t>
  </si>
  <si>
    <t>PRESIÓN REESCALADA</t>
  </si>
  <si>
    <t>PRESIÓN POR NUTRIENTES 2009</t>
  </si>
  <si>
    <t>rgn_id</t>
  </si>
  <si>
    <t>year</t>
  </si>
  <si>
    <t>pressure_score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</si>
</sst>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4292E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6F8FA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/>
    <xf numFmtId="0" fontId="18" fillId="33" borderId="10" xfId="0" applyFont="1" applyFill="1" applyBorder="1" applyAlignment="1">
      <alignment horizontal="lef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99"/>
  <sheetViews>
    <sheetView topLeftCell="A5764" workbookViewId="0">
      <selection sqref="A1:C1"/>
    </sheetView>
  </sheetViews>
  <sheetFormatPr baseColWidth="10" defaultRowHeight="15" x14ac:dyDescent="0.25"/>
  <cols>
    <col min="3" max="3" width="29" bestFit="1" customWidth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>
        <v>-8131348.4237757102</v>
      </c>
      <c r="B2">
        <v>-213051.17163868601</v>
      </c>
      <c r="C2">
        <v>0</v>
      </c>
    </row>
    <row r="3" spans="1:3" x14ac:dyDescent="0.25">
      <c r="A3">
        <v>-8097707.1841985704</v>
      </c>
      <c r="B3">
        <v>-213051.17163868601</v>
      </c>
      <c r="C3">
        <v>9.7963795065879794E-2</v>
      </c>
    </row>
    <row r="4" spans="1:3" x14ac:dyDescent="0.25">
      <c r="A4">
        <v>-8096772.70532142</v>
      </c>
      <c r="B4">
        <v>-213051.17163868601</v>
      </c>
      <c r="C4">
        <v>0.10127445310354199</v>
      </c>
    </row>
    <row r="5" spans="1:3" x14ac:dyDescent="0.25">
      <c r="A5">
        <v>-8095838.2264442798</v>
      </c>
      <c r="B5">
        <v>-213051.17163868601</v>
      </c>
      <c r="C5">
        <v>0</v>
      </c>
    </row>
    <row r="6" spans="1:3" x14ac:dyDescent="0.25">
      <c r="A6">
        <v>-8094903.7475671396</v>
      </c>
      <c r="B6">
        <v>-213051.17163868601</v>
      </c>
      <c r="C6">
        <v>0</v>
      </c>
    </row>
    <row r="7" spans="1:3" x14ac:dyDescent="0.25">
      <c r="A7">
        <v>-8093969.2686900003</v>
      </c>
      <c r="B7">
        <v>-213051.17163868601</v>
      </c>
      <c r="C7">
        <v>0</v>
      </c>
    </row>
    <row r="8" spans="1:3" x14ac:dyDescent="0.25">
      <c r="A8">
        <v>-8093034.7898128498</v>
      </c>
      <c r="B8">
        <v>-213051.17163868601</v>
      </c>
      <c r="C8">
        <v>0</v>
      </c>
    </row>
    <row r="9" spans="1:3" x14ac:dyDescent="0.25">
      <c r="A9">
        <v>-8092100.3109357096</v>
      </c>
      <c r="B9">
        <v>-213051.17163868601</v>
      </c>
      <c r="C9">
        <v>0</v>
      </c>
    </row>
    <row r="10" spans="1:3" x14ac:dyDescent="0.25">
      <c r="A10">
        <v>-8131348.4237757102</v>
      </c>
      <c r="B10">
        <v>-213985.650516058</v>
      </c>
      <c r="C10">
        <v>0</v>
      </c>
    </row>
    <row r="11" spans="1:3" x14ac:dyDescent="0.25">
      <c r="A11">
        <v>-8130413.94489857</v>
      </c>
      <c r="B11">
        <v>-213985.650516058</v>
      </c>
      <c r="C11">
        <v>0</v>
      </c>
    </row>
    <row r="12" spans="1:3" x14ac:dyDescent="0.25">
      <c r="A12">
        <v>-8129479.4660214204</v>
      </c>
      <c r="B12">
        <v>-213985.650516058</v>
      </c>
      <c r="C12">
        <v>0</v>
      </c>
    </row>
    <row r="13" spans="1:3" x14ac:dyDescent="0.25">
      <c r="A13">
        <v>-8128544.9871442802</v>
      </c>
      <c r="B13">
        <v>-213985.650516058</v>
      </c>
      <c r="C13">
        <v>0</v>
      </c>
    </row>
    <row r="14" spans="1:3" x14ac:dyDescent="0.25">
      <c r="A14">
        <v>-8103314.0574614201</v>
      </c>
      <c r="B14">
        <v>-213985.650516058</v>
      </c>
      <c r="C14">
        <v>6.8662919104099204E-2</v>
      </c>
    </row>
    <row r="15" spans="1:3" x14ac:dyDescent="0.25">
      <c r="A15">
        <v>-8102379.5785842799</v>
      </c>
      <c r="B15">
        <v>-213985.650516058</v>
      </c>
      <c r="C15">
        <v>7.4924141168594305E-2</v>
      </c>
    </row>
    <row r="16" spans="1:3" x14ac:dyDescent="0.25">
      <c r="A16">
        <v>-8101445.0997071397</v>
      </c>
      <c r="B16">
        <v>-213985.650516058</v>
      </c>
      <c r="C16">
        <v>8.16019997000694E-2</v>
      </c>
    </row>
    <row r="17" spans="1:3" x14ac:dyDescent="0.25">
      <c r="A17">
        <v>-8100510.6208300004</v>
      </c>
      <c r="B17">
        <v>-213985.650516058</v>
      </c>
      <c r="C17">
        <v>8.8408246636390603E-2</v>
      </c>
    </row>
    <row r="18" spans="1:3" x14ac:dyDescent="0.25">
      <c r="A18">
        <v>-8099576.1419528499</v>
      </c>
      <c r="B18">
        <v>-213985.650516058</v>
      </c>
      <c r="C18">
        <v>9.3235000967979403E-2</v>
      </c>
    </row>
    <row r="19" spans="1:3" x14ac:dyDescent="0.25">
      <c r="A19">
        <v>-8098641.6630757097</v>
      </c>
      <c r="B19">
        <v>-213985.650516058</v>
      </c>
      <c r="C19">
        <v>9.7316734492778695E-2</v>
      </c>
    </row>
    <row r="20" spans="1:3" x14ac:dyDescent="0.25">
      <c r="A20">
        <v>-8097707.1841985704</v>
      </c>
      <c r="B20">
        <v>-213985.650516058</v>
      </c>
      <c r="C20">
        <v>0.101574644446372</v>
      </c>
    </row>
    <row r="21" spans="1:3" x14ac:dyDescent="0.25">
      <c r="A21">
        <v>-8096772.70532142</v>
      </c>
      <c r="B21">
        <v>-213985.650516058</v>
      </c>
      <c r="C21">
        <v>0.101574644446372</v>
      </c>
    </row>
    <row r="22" spans="1:3" x14ac:dyDescent="0.25">
      <c r="A22">
        <v>-8095838.2264442798</v>
      </c>
      <c r="B22">
        <v>-213985.650516058</v>
      </c>
      <c r="C22">
        <v>0.105524823069572</v>
      </c>
    </row>
    <row r="23" spans="1:3" x14ac:dyDescent="0.25">
      <c r="A23">
        <v>-8094903.7475671396</v>
      </c>
      <c r="B23">
        <v>-213985.650516058</v>
      </c>
      <c r="C23">
        <v>0</v>
      </c>
    </row>
    <row r="24" spans="1:3" x14ac:dyDescent="0.25">
      <c r="A24">
        <v>-8093969.2686900003</v>
      </c>
      <c r="B24">
        <v>-213985.650516058</v>
      </c>
      <c r="C24">
        <v>0</v>
      </c>
    </row>
    <row r="25" spans="1:3" x14ac:dyDescent="0.25">
      <c r="A25">
        <v>-8093034.7898128498</v>
      </c>
      <c r="B25">
        <v>-213985.650516058</v>
      </c>
      <c r="C25">
        <v>0</v>
      </c>
    </row>
    <row r="26" spans="1:3" x14ac:dyDescent="0.25">
      <c r="A26">
        <v>-8092100.3109357096</v>
      </c>
      <c r="B26">
        <v>-213985.650516058</v>
      </c>
      <c r="C26">
        <v>0</v>
      </c>
    </row>
    <row r="27" spans="1:3" x14ac:dyDescent="0.25">
      <c r="A27">
        <v>-8091165.8320585703</v>
      </c>
      <c r="B27">
        <v>-213985.650516058</v>
      </c>
      <c r="C27">
        <v>0</v>
      </c>
    </row>
    <row r="28" spans="1:3" x14ac:dyDescent="0.25">
      <c r="A28">
        <v>-8131348.4237757102</v>
      </c>
      <c r="B28">
        <v>-214920.12939342999</v>
      </c>
      <c r="C28">
        <v>0</v>
      </c>
    </row>
    <row r="29" spans="1:3" x14ac:dyDescent="0.25">
      <c r="A29">
        <v>-8130413.94489857</v>
      </c>
      <c r="B29">
        <v>-214920.12939342999</v>
      </c>
      <c r="C29">
        <v>0</v>
      </c>
    </row>
    <row r="30" spans="1:3" x14ac:dyDescent="0.25">
      <c r="A30">
        <v>-8129479.4660214204</v>
      </c>
      <c r="B30">
        <v>-214920.12939342999</v>
      </c>
      <c r="C30">
        <v>0</v>
      </c>
    </row>
    <row r="31" spans="1:3" x14ac:dyDescent="0.25">
      <c r="A31">
        <v>-8128544.9871442802</v>
      </c>
      <c r="B31">
        <v>-214920.12939342999</v>
      </c>
      <c r="C31">
        <v>0</v>
      </c>
    </row>
    <row r="32" spans="1:3" x14ac:dyDescent="0.25">
      <c r="A32">
        <v>-8127610.50826714</v>
      </c>
      <c r="B32">
        <v>-214920.12939342999</v>
      </c>
      <c r="C32">
        <v>0</v>
      </c>
    </row>
    <row r="33" spans="1:3" x14ac:dyDescent="0.25">
      <c r="A33">
        <v>-8126676.0293899896</v>
      </c>
      <c r="B33">
        <v>-214920.12939342999</v>
      </c>
      <c r="C33">
        <v>0</v>
      </c>
    </row>
    <row r="34" spans="1:3" x14ac:dyDescent="0.25">
      <c r="A34">
        <v>-8107986.4518471397</v>
      </c>
      <c r="B34">
        <v>-214920.12939342999</v>
      </c>
      <c r="C34">
        <v>3.00568081438541E-2</v>
      </c>
    </row>
    <row r="35" spans="1:3" x14ac:dyDescent="0.25">
      <c r="A35">
        <v>-8107051.9729699902</v>
      </c>
      <c r="B35">
        <v>-214920.12939342999</v>
      </c>
      <c r="C35">
        <v>3.6350764334201799E-2</v>
      </c>
    </row>
    <row r="36" spans="1:3" x14ac:dyDescent="0.25">
      <c r="A36">
        <v>-8106117.49409285</v>
      </c>
      <c r="B36">
        <v>-214920.12939342999</v>
      </c>
      <c r="C36">
        <v>4.7257490456104202E-2</v>
      </c>
    </row>
    <row r="37" spans="1:3" x14ac:dyDescent="0.25">
      <c r="A37">
        <v>-8105183.0152157098</v>
      </c>
      <c r="B37">
        <v>-214920.12939342999</v>
      </c>
      <c r="C37">
        <v>5.3344495594501398E-2</v>
      </c>
    </row>
    <row r="38" spans="1:3" x14ac:dyDescent="0.25">
      <c r="A38">
        <v>-8104248.5363385696</v>
      </c>
      <c r="B38">
        <v>-214920.12939342999</v>
      </c>
      <c r="C38">
        <v>6.0915689915418597E-2</v>
      </c>
    </row>
    <row r="39" spans="1:3" x14ac:dyDescent="0.25">
      <c r="A39">
        <v>-8103314.0574614201</v>
      </c>
      <c r="B39">
        <v>-214920.12939342999</v>
      </c>
      <c r="C39">
        <v>6.782878190279E-2</v>
      </c>
    </row>
    <row r="40" spans="1:3" x14ac:dyDescent="0.25">
      <c r="A40">
        <v>-8102379.5785842799</v>
      </c>
      <c r="B40">
        <v>-214920.12939342999</v>
      </c>
      <c r="C40">
        <v>7.4820280075073201E-2</v>
      </c>
    </row>
    <row r="41" spans="1:3" x14ac:dyDescent="0.25">
      <c r="A41">
        <v>-8101445.0997071397</v>
      </c>
      <c r="B41">
        <v>-214920.12939342999</v>
      </c>
      <c r="C41">
        <v>8.1018589437007904E-2</v>
      </c>
    </row>
    <row r="42" spans="1:3" x14ac:dyDescent="0.25">
      <c r="A42">
        <v>-8100510.6208300004</v>
      </c>
      <c r="B42">
        <v>-214920.12939342999</v>
      </c>
      <c r="C42">
        <v>8.6709491908550207E-2</v>
      </c>
    </row>
    <row r="43" spans="1:3" x14ac:dyDescent="0.25">
      <c r="A43">
        <v>-8099576.1419528499</v>
      </c>
      <c r="B43">
        <v>-214920.12939342999</v>
      </c>
      <c r="C43">
        <v>9.2798940837383201E-2</v>
      </c>
    </row>
    <row r="44" spans="1:3" x14ac:dyDescent="0.25">
      <c r="A44">
        <v>-8098641.6630757097</v>
      </c>
      <c r="B44">
        <v>-214920.12939342999</v>
      </c>
      <c r="C44">
        <v>9.7590066492557498E-2</v>
      </c>
    </row>
    <row r="45" spans="1:3" x14ac:dyDescent="0.25">
      <c r="A45">
        <v>-8097707.1841985704</v>
      </c>
      <c r="B45">
        <v>-214920.12939342999</v>
      </c>
      <c r="C45">
        <v>0.102679528295993</v>
      </c>
    </row>
    <row r="46" spans="1:3" x14ac:dyDescent="0.25">
      <c r="A46">
        <v>-8096772.70532142</v>
      </c>
      <c r="B46">
        <v>-214920.12939342999</v>
      </c>
      <c r="C46">
        <v>0.107853315770626</v>
      </c>
    </row>
    <row r="47" spans="1:3" x14ac:dyDescent="0.25">
      <c r="A47">
        <v>-8095838.2264442798</v>
      </c>
      <c r="B47">
        <v>-214920.12939342999</v>
      </c>
      <c r="C47">
        <v>0.10757287591695699</v>
      </c>
    </row>
    <row r="48" spans="1:3" x14ac:dyDescent="0.25">
      <c r="A48">
        <v>-8094903.7475671396</v>
      </c>
      <c r="B48">
        <v>-214920.12939342999</v>
      </c>
      <c r="C48">
        <v>0</v>
      </c>
    </row>
    <row r="49" spans="1:3" x14ac:dyDescent="0.25">
      <c r="A49">
        <v>-8093969.2686900003</v>
      </c>
      <c r="B49">
        <v>-214920.12939342999</v>
      </c>
      <c r="C49">
        <v>0</v>
      </c>
    </row>
    <row r="50" spans="1:3" x14ac:dyDescent="0.25">
      <c r="A50">
        <v>-8093034.7898128498</v>
      </c>
      <c r="B50">
        <v>-214920.12939342999</v>
      </c>
      <c r="C50">
        <v>0</v>
      </c>
    </row>
    <row r="51" spans="1:3" x14ac:dyDescent="0.25">
      <c r="A51">
        <v>-8092100.3109357096</v>
      </c>
      <c r="B51">
        <v>-214920.12939342999</v>
      </c>
      <c r="C51">
        <v>0</v>
      </c>
    </row>
    <row r="52" spans="1:3" x14ac:dyDescent="0.25">
      <c r="A52">
        <v>-8091165.8320585703</v>
      </c>
      <c r="B52">
        <v>-214920.12939342999</v>
      </c>
      <c r="C52">
        <v>0</v>
      </c>
    </row>
    <row r="53" spans="1:3" x14ac:dyDescent="0.25">
      <c r="A53">
        <v>-8131348.4237757102</v>
      </c>
      <c r="B53">
        <v>-215854.60827080201</v>
      </c>
      <c r="C53">
        <v>0</v>
      </c>
    </row>
    <row r="54" spans="1:3" x14ac:dyDescent="0.25">
      <c r="A54">
        <v>-8130413.94489857</v>
      </c>
      <c r="B54">
        <v>-215854.60827080201</v>
      </c>
      <c r="C54">
        <v>0</v>
      </c>
    </row>
    <row r="55" spans="1:3" x14ac:dyDescent="0.25">
      <c r="A55">
        <v>-8129479.4660214204</v>
      </c>
      <c r="B55">
        <v>-215854.60827080201</v>
      </c>
      <c r="C55">
        <v>0</v>
      </c>
    </row>
    <row r="56" spans="1:3" x14ac:dyDescent="0.25">
      <c r="A56">
        <v>-8128544.9871442802</v>
      </c>
      <c r="B56">
        <v>-215854.60827080201</v>
      </c>
      <c r="C56">
        <v>0</v>
      </c>
    </row>
    <row r="57" spans="1:3" x14ac:dyDescent="0.25">
      <c r="A57">
        <v>-8127610.50826714</v>
      </c>
      <c r="B57">
        <v>-215854.60827080201</v>
      </c>
      <c r="C57">
        <v>0</v>
      </c>
    </row>
    <row r="58" spans="1:3" x14ac:dyDescent="0.25">
      <c r="A58">
        <v>-8126676.0293899896</v>
      </c>
      <c r="B58">
        <v>-215854.60827080201</v>
      </c>
      <c r="C58">
        <v>0</v>
      </c>
    </row>
    <row r="59" spans="1:3" x14ac:dyDescent="0.25">
      <c r="A59">
        <v>-8125741.5505128503</v>
      </c>
      <c r="B59">
        <v>-215854.60827080201</v>
      </c>
      <c r="C59">
        <v>0</v>
      </c>
    </row>
    <row r="60" spans="1:3" x14ac:dyDescent="0.25">
      <c r="A60">
        <v>-8124807.0716357101</v>
      </c>
      <c r="B60">
        <v>-215854.60827080201</v>
      </c>
      <c r="C60" s="1">
        <v>2.5791763619054099E-5</v>
      </c>
    </row>
    <row r="61" spans="1:3" x14ac:dyDescent="0.25">
      <c r="A61">
        <v>-8123872.5927585699</v>
      </c>
      <c r="B61">
        <v>-215854.60827080201</v>
      </c>
      <c r="C61" s="1">
        <v>4.3838830606546199E-5</v>
      </c>
    </row>
    <row r="62" spans="1:3" x14ac:dyDescent="0.25">
      <c r="A62">
        <v>-8112658.8462328501</v>
      </c>
      <c r="B62">
        <v>-215854.60827080201</v>
      </c>
      <c r="C62">
        <v>8.3554703742265701E-3</v>
      </c>
    </row>
    <row r="63" spans="1:3" x14ac:dyDescent="0.25">
      <c r="A63">
        <v>-8111724.3673557099</v>
      </c>
      <c r="B63">
        <v>-215854.60827080201</v>
      </c>
      <c r="C63">
        <v>1.1094666086137199E-2</v>
      </c>
    </row>
    <row r="64" spans="1:3" x14ac:dyDescent="0.25">
      <c r="A64">
        <v>-8110789.8884785697</v>
      </c>
      <c r="B64">
        <v>-215854.60827080201</v>
      </c>
      <c r="C64">
        <v>1.4684827998280499E-2</v>
      </c>
    </row>
    <row r="65" spans="1:3" x14ac:dyDescent="0.25">
      <c r="A65">
        <v>-8109855.4096014202</v>
      </c>
      <c r="B65">
        <v>-215854.60827080201</v>
      </c>
      <c r="C65">
        <v>1.8830291926860799E-2</v>
      </c>
    </row>
    <row r="66" spans="1:3" x14ac:dyDescent="0.25">
      <c r="A66">
        <v>-8108920.93072428</v>
      </c>
      <c r="B66">
        <v>-215854.60827080201</v>
      </c>
      <c r="C66">
        <v>2.3937243968248301E-2</v>
      </c>
    </row>
    <row r="67" spans="1:3" x14ac:dyDescent="0.25">
      <c r="A67">
        <v>-8107986.4518471397</v>
      </c>
      <c r="B67">
        <v>-215854.60827080201</v>
      </c>
      <c r="C67">
        <v>2.8531217947602199E-2</v>
      </c>
    </row>
    <row r="68" spans="1:3" x14ac:dyDescent="0.25">
      <c r="A68">
        <v>-8107051.9729699902</v>
      </c>
      <c r="B68">
        <v>-215854.60827080201</v>
      </c>
      <c r="C68">
        <v>3.4929953515529598E-2</v>
      </c>
    </row>
    <row r="69" spans="1:3" x14ac:dyDescent="0.25">
      <c r="A69">
        <v>-8106117.49409285</v>
      </c>
      <c r="B69">
        <v>-215854.60827080201</v>
      </c>
      <c r="C69">
        <v>4.6222392469644498E-2</v>
      </c>
    </row>
    <row r="70" spans="1:3" x14ac:dyDescent="0.25">
      <c r="A70">
        <v>-8105183.0152157098</v>
      </c>
      <c r="B70">
        <v>-215854.60827080201</v>
      </c>
      <c r="C70">
        <v>5.2730508148670099E-2</v>
      </c>
    </row>
    <row r="71" spans="1:3" x14ac:dyDescent="0.25">
      <c r="A71">
        <v>-8104248.5363385696</v>
      </c>
      <c r="B71">
        <v>-215854.60827080201</v>
      </c>
      <c r="C71">
        <v>6.0174982994794797E-2</v>
      </c>
    </row>
    <row r="72" spans="1:3" x14ac:dyDescent="0.25">
      <c r="A72">
        <v>-8103314.0574614201</v>
      </c>
      <c r="B72">
        <v>-215854.60827080201</v>
      </c>
      <c r="C72">
        <v>6.7637905478477395E-2</v>
      </c>
    </row>
    <row r="73" spans="1:3" x14ac:dyDescent="0.25">
      <c r="A73">
        <v>-8102379.5785842799</v>
      </c>
      <c r="B73">
        <v>-215854.60827080201</v>
      </c>
      <c r="C73">
        <v>7.5215443968772805E-2</v>
      </c>
    </row>
    <row r="74" spans="1:3" x14ac:dyDescent="0.25">
      <c r="A74">
        <v>-8101445.0997071397</v>
      </c>
      <c r="B74">
        <v>-215854.60827080201</v>
      </c>
      <c r="C74">
        <v>8.0858379602432195E-2</v>
      </c>
    </row>
    <row r="75" spans="1:3" x14ac:dyDescent="0.25">
      <c r="A75">
        <v>-8100510.6208300004</v>
      </c>
      <c r="B75">
        <v>-215854.60827080201</v>
      </c>
      <c r="C75">
        <v>8.75705406069755E-2</v>
      </c>
    </row>
    <row r="76" spans="1:3" x14ac:dyDescent="0.25">
      <c r="A76">
        <v>-8099576.1419528499</v>
      </c>
      <c r="B76">
        <v>-215854.60827080201</v>
      </c>
      <c r="C76">
        <v>9.3384772539138697E-2</v>
      </c>
    </row>
    <row r="77" spans="1:3" x14ac:dyDescent="0.25">
      <c r="A77">
        <v>-8098641.6630757097</v>
      </c>
      <c r="B77">
        <v>-215854.60827080201</v>
      </c>
      <c r="C77">
        <v>9.9037297070026301E-2</v>
      </c>
    </row>
    <row r="78" spans="1:3" x14ac:dyDescent="0.25">
      <c r="A78">
        <v>-8097707.1841985704</v>
      </c>
      <c r="B78">
        <v>-215854.60827080201</v>
      </c>
      <c r="C78">
        <v>0.103605896234512</v>
      </c>
    </row>
    <row r="79" spans="1:3" x14ac:dyDescent="0.25">
      <c r="A79">
        <v>-8096772.70532142</v>
      </c>
      <c r="B79">
        <v>-215854.60827080201</v>
      </c>
      <c r="C79">
        <v>0.110649526119232</v>
      </c>
    </row>
    <row r="80" spans="1:3" x14ac:dyDescent="0.25">
      <c r="A80">
        <v>-8095838.2264442798</v>
      </c>
      <c r="B80">
        <v>-215854.60827080201</v>
      </c>
      <c r="C80">
        <v>0.110453054308891</v>
      </c>
    </row>
    <row r="81" spans="1:3" x14ac:dyDescent="0.25">
      <c r="A81">
        <v>-8094903.7475671396</v>
      </c>
      <c r="B81">
        <v>-215854.60827080201</v>
      </c>
      <c r="C81">
        <v>0.110060937702655</v>
      </c>
    </row>
    <row r="82" spans="1:3" x14ac:dyDescent="0.25">
      <c r="A82">
        <v>-8093969.2686900003</v>
      </c>
      <c r="B82">
        <v>-215854.60827080201</v>
      </c>
      <c r="C82">
        <v>0</v>
      </c>
    </row>
    <row r="83" spans="1:3" x14ac:dyDescent="0.25">
      <c r="A83">
        <v>-8093034.7898128498</v>
      </c>
      <c r="B83">
        <v>-215854.60827080201</v>
      </c>
      <c r="C83">
        <v>0</v>
      </c>
    </row>
    <row r="84" spans="1:3" x14ac:dyDescent="0.25">
      <c r="A84">
        <v>-8092100.3109357096</v>
      </c>
      <c r="B84">
        <v>-215854.60827080201</v>
      </c>
      <c r="C84">
        <v>0</v>
      </c>
    </row>
    <row r="85" spans="1:3" x14ac:dyDescent="0.25">
      <c r="A85">
        <v>-8091165.8320585703</v>
      </c>
      <c r="B85">
        <v>-215854.60827080201</v>
      </c>
      <c r="C85">
        <v>0</v>
      </c>
    </row>
    <row r="86" spans="1:3" x14ac:dyDescent="0.25">
      <c r="A86">
        <v>-8132282.9026528504</v>
      </c>
      <c r="B86">
        <v>-216789.08714817499</v>
      </c>
      <c r="C86">
        <v>0</v>
      </c>
    </row>
    <row r="87" spans="1:3" x14ac:dyDescent="0.25">
      <c r="A87">
        <v>-8131348.4237757102</v>
      </c>
      <c r="B87">
        <v>-216789.08714817499</v>
      </c>
      <c r="C87">
        <v>0</v>
      </c>
    </row>
    <row r="88" spans="1:3" x14ac:dyDescent="0.25">
      <c r="A88">
        <v>-8130413.94489857</v>
      </c>
      <c r="B88">
        <v>-216789.08714817499</v>
      </c>
      <c r="C88">
        <v>0</v>
      </c>
    </row>
    <row r="89" spans="1:3" x14ac:dyDescent="0.25">
      <c r="A89">
        <v>-8129479.4660214204</v>
      </c>
      <c r="B89">
        <v>-216789.08714817499</v>
      </c>
      <c r="C89">
        <v>0</v>
      </c>
    </row>
    <row r="90" spans="1:3" x14ac:dyDescent="0.25">
      <c r="A90">
        <v>-8128544.9871442802</v>
      </c>
      <c r="B90">
        <v>-216789.08714817499</v>
      </c>
      <c r="C90">
        <v>0</v>
      </c>
    </row>
    <row r="91" spans="1:3" x14ac:dyDescent="0.25">
      <c r="A91">
        <v>-8127610.50826714</v>
      </c>
      <c r="B91">
        <v>-216789.08714817499</v>
      </c>
      <c r="C91">
        <v>0</v>
      </c>
    </row>
    <row r="92" spans="1:3" x14ac:dyDescent="0.25">
      <c r="A92">
        <v>-8126676.0293899896</v>
      </c>
      <c r="B92">
        <v>-216789.08714817499</v>
      </c>
      <c r="C92">
        <v>0</v>
      </c>
    </row>
    <row r="93" spans="1:3" x14ac:dyDescent="0.25">
      <c r="A93">
        <v>-8125741.5505128503</v>
      </c>
      <c r="B93">
        <v>-216789.08714817499</v>
      </c>
      <c r="C93">
        <v>0</v>
      </c>
    </row>
    <row r="94" spans="1:3" x14ac:dyDescent="0.25">
      <c r="A94">
        <v>-8124807.0716357101</v>
      </c>
      <c r="B94">
        <v>-216789.08714817499</v>
      </c>
      <c r="C94" s="1">
        <v>2.5791763619054099E-5</v>
      </c>
    </row>
    <row r="95" spans="1:3" x14ac:dyDescent="0.25">
      <c r="A95">
        <v>-8123872.5927585699</v>
      </c>
      <c r="B95">
        <v>-216789.08714817499</v>
      </c>
      <c r="C95" s="1">
        <v>2.05863852897891E-5</v>
      </c>
    </row>
    <row r="96" spans="1:3" x14ac:dyDescent="0.25">
      <c r="A96">
        <v>-8122938.1138814203</v>
      </c>
      <c r="B96">
        <v>-216789.08714817499</v>
      </c>
      <c r="C96" s="1">
        <v>5.3377560107037398E-5</v>
      </c>
    </row>
    <row r="97" spans="1:3" x14ac:dyDescent="0.25">
      <c r="A97">
        <v>-8122003.6350042801</v>
      </c>
      <c r="B97">
        <v>-216789.08714817499</v>
      </c>
      <c r="C97" s="1">
        <v>8.8970191427506506E-5</v>
      </c>
    </row>
    <row r="98" spans="1:3" x14ac:dyDescent="0.25">
      <c r="A98">
        <v>-8118265.71949571</v>
      </c>
      <c r="B98">
        <v>-216789.08714817499</v>
      </c>
      <c r="C98">
        <v>7.5843045487999905E-4</v>
      </c>
    </row>
    <row r="99" spans="1:3" x14ac:dyDescent="0.25">
      <c r="A99">
        <v>-8117331.2406185698</v>
      </c>
      <c r="B99">
        <v>-216789.08714817499</v>
      </c>
      <c r="C99">
        <v>1.1752170976251301E-3</v>
      </c>
    </row>
    <row r="100" spans="1:3" x14ac:dyDescent="0.25">
      <c r="A100">
        <v>-8116396.7617414203</v>
      </c>
      <c r="B100">
        <v>-216789.08714817499</v>
      </c>
      <c r="C100">
        <v>1.7248842632398001E-3</v>
      </c>
    </row>
    <row r="101" spans="1:3" x14ac:dyDescent="0.25">
      <c r="A101">
        <v>-8115462.28286428</v>
      </c>
      <c r="B101">
        <v>-216789.08714817499</v>
      </c>
      <c r="C101">
        <v>3.0521708540618398E-3</v>
      </c>
    </row>
    <row r="102" spans="1:3" x14ac:dyDescent="0.25">
      <c r="A102">
        <v>-8114527.8039871398</v>
      </c>
      <c r="B102">
        <v>-216789.08714817499</v>
      </c>
      <c r="C102">
        <v>4.0229964070022097E-3</v>
      </c>
    </row>
    <row r="103" spans="1:3" x14ac:dyDescent="0.25">
      <c r="A103">
        <v>-8113593.3251099903</v>
      </c>
      <c r="B103">
        <v>-216789.08714817499</v>
      </c>
      <c r="C103">
        <v>5.69719541817903E-3</v>
      </c>
    </row>
    <row r="104" spans="1:3" x14ac:dyDescent="0.25">
      <c r="A104">
        <v>-8112658.8462328501</v>
      </c>
      <c r="B104">
        <v>-216789.08714817499</v>
      </c>
      <c r="C104">
        <v>7.9791191965341499E-3</v>
      </c>
    </row>
    <row r="105" spans="1:3" x14ac:dyDescent="0.25">
      <c r="A105">
        <v>-8111724.3673557099</v>
      </c>
      <c r="B105">
        <v>-216789.08714817499</v>
      </c>
      <c r="C105">
        <v>1.0555692017078301E-2</v>
      </c>
    </row>
    <row r="106" spans="1:3" x14ac:dyDescent="0.25">
      <c r="A106">
        <v>-8110789.8884785697</v>
      </c>
      <c r="B106">
        <v>-216789.08714817499</v>
      </c>
      <c r="C106">
        <v>1.38960033655166E-2</v>
      </c>
    </row>
    <row r="107" spans="1:3" x14ac:dyDescent="0.25">
      <c r="A107">
        <v>-8109855.4096014202</v>
      </c>
      <c r="B107">
        <v>-216789.08714817499</v>
      </c>
      <c r="C107">
        <v>1.8152758479118299E-2</v>
      </c>
    </row>
    <row r="108" spans="1:3" x14ac:dyDescent="0.25">
      <c r="A108">
        <v>-8108920.93072428</v>
      </c>
      <c r="B108">
        <v>-216789.08714817499</v>
      </c>
      <c r="C108">
        <v>2.2862100973725302E-2</v>
      </c>
    </row>
    <row r="109" spans="1:3" x14ac:dyDescent="0.25">
      <c r="A109">
        <v>-8107986.4518471397</v>
      </c>
      <c r="B109">
        <v>-216789.08714817499</v>
      </c>
      <c r="C109">
        <v>2.7567733079194998E-2</v>
      </c>
    </row>
    <row r="110" spans="1:3" x14ac:dyDescent="0.25">
      <c r="A110">
        <v>-8107051.9729699902</v>
      </c>
      <c r="B110">
        <v>-216789.08714817499</v>
      </c>
      <c r="C110">
        <v>3.4797493368387201E-2</v>
      </c>
    </row>
    <row r="111" spans="1:3" x14ac:dyDescent="0.25">
      <c r="A111">
        <v>-8106117.49409285</v>
      </c>
      <c r="B111">
        <v>-216789.08714817499</v>
      </c>
      <c r="C111">
        <v>4.5235093683004303E-2</v>
      </c>
    </row>
    <row r="112" spans="1:3" x14ac:dyDescent="0.25">
      <c r="A112">
        <v>-8105183.0152157098</v>
      </c>
      <c r="B112">
        <v>-216789.08714817499</v>
      </c>
      <c r="C112">
        <v>5.1866747438907602E-2</v>
      </c>
    </row>
    <row r="113" spans="1:3" x14ac:dyDescent="0.25">
      <c r="A113">
        <v>-8104248.5363385696</v>
      </c>
      <c r="B113">
        <v>-216789.08714817499</v>
      </c>
      <c r="C113">
        <v>5.83632290363311E-2</v>
      </c>
    </row>
    <row r="114" spans="1:3" x14ac:dyDescent="0.25">
      <c r="A114">
        <v>-8103314.0574614201</v>
      </c>
      <c r="B114">
        <v>-216789.08714817499</v>
      </c>
      <c r="C114">
        <v>6.6671304404735496E-2</v>
      </c>
    </row>
    <row r="115" spans="1:3" x14ac:dyDescent="0.25">
      <c r="A115">
        <v>-8102379.5785842799</v>
      </c>
      <c r="B115">
        <v>-216789.08714817499</v>
      </c>
      <c r="C115">
        <v>7.4452236294746302E-2</v>
      </c>
    </row>
    <row r="116" spans="1:3" x14ac:dyDescent="0.25">
      <c r="A116">
        <v>-8101445.0997071397</v>
      </c>
      <c r="B116">
        <v>-216789.08714817499</v>
      </c>
      <c r="C116">
        <v>7.9882606863975497E-2</v>
      </c>
    </row>
    <row r="117" spans="1:3" x14ac:dyDescent="0.25">
      <c r="A117">
        <v>-8100510.6208300004</v>
      </c>
      <c r="B117">
        <v>-216789.08714817499</v>
      </c>
      <c r="C117">
        <v>8.7869279086589799E-2</v>
      </c>
    </row>
    <row r="118" spans="1:3" x14ac:dyDescent="0.25">
      <c r="A118">
        <v>-8099576.1419528499</v>
      </c>
      <c r="B118">
        <v>-216789.08714817499</v>
      </c>
      <c r="C118">
        <v>9.4299413263797704E-2</v>
      </c>
    </row>
    <row r="119" spans="1:3" x14ac:dyDescent="0.25">
      <c r="A119">
        <v>-8098641.6630757097</v>
      </c>
      <c r="B119">
        <v>-216789.08714817499</v>
      </c>
      <c r="C119">
        <v>0.100423417985439</v>
      </c>
    </row>
    <row r="120" spans="1:3" x14ac:dyDescent="0.25">
      <c r="A120">
        <v>-8097707.1841985704</v>
      </c>
      <c r="B120">
        <v>-216789.08714817499</v>
      </c>
      <c r="C120">
        <v>0.105818316340446</v>
      </c>
    </row>
    <row r="121" spans="1:3" x14ac:dyDescent="0.25">
      <c r="A121">
        <v>-8096772.70532142</v>
      </c>
      <c r="B121">
        <v>-216789.08714817499</v>
      </c>
      <c r="C121">
        <v>0.111995585262775</v>
      </c>
    </row>
    <row r="122" spans="1:3" x14ac:dyDescent="0.25">
      <c r="A122">
        <v>-8095838.2264442798</v>
      </c>
      <c r="B122">
        <v>-216789.08714817499</v>
      </c>
      <c r="C122">
        <v>0.112726047635078</v>
      </c>
    </row>
    <row r="123" spans="1:3" x14ac:dyDescent="0.25">
      <c r="A123">
        <v>-8094903.7475671396</v>
      </c>
      <c r="B123">
        <v>-216789.08714817499</v>
      </c>
      <c r="C123">
        <v>0.112384162843227</v>
      </c>
    </row>
    <row r="124" spans="1:3" x14ac:dyDescent="0.25">
      <c r="A124">
        <v>-8093969.2686900003</v>
      </c>
      <c r="B124">
        <v>-216789.08714817499</v>
      </c>
      <c r="C124">
        <v>0</v>
      </c>
    </row>
    <row r="125" spans="1:3" x14ac:dyDescent="0.25">
      <c r="A125">
        <v>-8093034.7898128498</v>
      </c>
      <c r="B125">
        <v>-216789.08714817499</v>
      </c>
      <c r="C125">
        <v>0</v>
      </c>
    </row>
    <row r="126" spans="1:3" x14ac:dyDescent="0.25">
      <c r="A126">
        <v>-8092100.3109357096</v>
      </c>
      <c r="B126">
        <v>-216789.08714817499</v>
      </c>
      <c r="C126">
        <v>0</v>
      </c>
    </row>
    <row r="127" spans="1:3" x14ac:dyDescent="0.25">
      <c r="A127">
        <v>-8091165.8320585703</v>
      </c>
      <c r="B127">
        <v>-216789.08714817499</v>
      </c>
      <c r="C127">
        <v>0</v>
      </c>
    </row>
    <row r="128" spans="1:3" x14ac:dyDescent="0.25">
      <c r="A128">
        <v>-8132282.9026528504</v>
      </c>
      <c r="B128">
        <v>-217723.56602554701</v>
      </c>
      <c r="C128">
        <v>0</v>
      </c>
    </row>
    <row r="129" spans="1:3" x14ac:dyDescent="0.25">
      <c r="A129">
        <v>-8131348.4237757102</v>
      </c>
      <c r="B129">
        <v>-217723.56602554701</v>
      </c>
      <c r="C129">
        <v>0</v>
      </c>
    </row>
    <row r="130" spans="1:3" x14ac:dyDescent="0.25">
      <c r="A130">
        <v>-8130413.94489857</v>
      </c>
      <c r="B130">
        <v>-217723.56602554701</v>
      </c>
      <c r="C130">
        <v>0</v>
      </c>
    </row>
    <row r="131" spans="1:3" x14ac:dyDescent="0.25">
      <c r="A131">
        <v>-8129479.4660214204</v>
      </c>
      <c r="B131">
        <v>-217723.56602554701</v>
      </c>
      <c r="C131">
        <v>0</v>
      </c>
    </row>
    <row r="132" spans="1:3" x14ac:dyDescent="0.25">
      <c r="A132">
        <v>-8128544.9871442802</v>
      </c>
      <c r="B132">
        <v>-217723.56602554701</v>
      </c>
      <c r="C132">
        <v>0</v>
      </c>
    </row>
    <row r="133" spans="1:3" x14ac:dyDescent="0.25">
      <c r="A133">
        <v>-8127610.50826714</v>
      </c>
      <c r="B133">
        <v>-217723.56602554701</v>
      </c>
      <c r="C133">
        <v>0</v>
      </c>
    </row>
    <row r="134" spans="1:3" x14ac:dyDescent="0.25">
      <c r="A134">
        <v>-8126676.0293899896</v>
      </c>
      <c r="B134">
        <v>-217723.56602554701</v>
      </c>
      <c r="C134">
        <v>0</v>
      </c>
    </row>
    <row r="135" spans="1:3" x14ac:dyDescent="0.25">
      <c r="A135">
        <v>-8125741.5505128503</v>
      </c>
      <c r="B135">
        <v>-217723.56602554701</v>
      </c>
      <c r="C135">
        <v>0</v>
      </c>
    </row>
    <row r="136" spans="1:3" x14ac:dyDescent="0.25">
      <c r="A136">
        <v>-8124807.0716357101</v>
      </c>
      <c r="B136">
        <v>-217723.56602554701</v>
      </c>
      <c r="C136" s="1">
        <v>2.5791763619054099E-5</v>
      </c>
    </row>
    <row r="137" spans="1:3" x14ac:dyDescent="0.25">
      <c r="A137">
        <v>-8123872.5927585699</v>
      </c>
      <c r="B137">
        <v>-217723.56602554701</v>
      </c>
      <c r="C137" s="1">
        <v>2.05863852897891E-5</v>
      </c>
    </row>
    <row r="138" spans="1:3" x14ac:dyDescent="0.25">
      <c r="A138">
        <v>-8122938.1138814203</v>
      </c>
      <c r="B138">
        <v>-217723.56602554701</v>
      </c>
      <c r="C138" s="1">
        <v>5.8742796682054102E-5</v>
      </c>
    </row>
    <row r="139" spans="1:3" x14ac:dyDescent="0.25">
      <c r="A139">
        <v>-8122003.6350042801</v>
      </c>
      <c r="B139">
        <v>-217723.56602554701</v>
      </c>
      <c r="C139" s="1">
        <v>7.65441072871908E-5</v>
      </c>
    </row>
    <row r="140" spans="1:3" x14ac:dyDescent="0.25">
      <c r="A140">
        <v>-8121069.1561271399</v>
      </c>
      <c r="B140">
        <v>-217723.56602554701</v>
      </c>
      <c r="C140">
        <v>1.5931717643979899E-4</v>
      </c>
    </row>
    <row r="141" spans="1:3" x14ac:dyDescent="0.25">
      <c r="A141">
        <v>-8120134.6772499904</v>
      </c>
      <c r="B141">
        <v>-217723.56602554701</v>
      </c>
      <c r="C141">
        <v>3.1350855715572801E-4</v>
      </c>
    </row>
    <row r="142" spans="1:3" x14ac:dyDescent="0.25">
      <c r="A142">
        <v>-8119200.1983728502</v>
      </c>
      <c r="B142">
        <v>-217723.56602554701</v>
      </c>
      <c r="C142">
        <v>4.27697115810588E-4</v>
      </c>
    </row>
    <row r="143" spans="1:3" x14ac:dyDescent="0.25">
      <c r="A143">
        <v>-8118265.71949571</v>
      </c>
      <c r="B143">
        <v>-217723.56602554701</v>
      </c>
      <c r="C143">
        <v>6.4591813134029497E-4</v>
      </c>
    </row>
    <row r="144" spans="1:3" x14ac:dyDescent="0.25">
      <c r="A144">
        <v>-8117331.2406185698</v>
      </c>
      <c r="B144">
        <v>-217723.56602554701</v>
      </c>
      <c r="C144">
        <v>1.0474416194483601E-3</v>
      </c>
    </row>
    <row r="145" spans="1:3" x14ac:dyDescent="0.25">
      <c r="A145">
        <v>-8116396.7617414203</v>
      </c>
      <c r="B145">
        <v>-217723.56602554701</v>
      </c>
      <c r="C145">
        <v>1.5435272362083099E-3</v>
      </c>
    </row>
    <row r="146" spans="1:3" x14ac:dyDescent="0.25">
      <c r="A146">
        <v>-8115462.28286428</v>
      </c>
      <c r="B146">
        <v>-217723.56602554701</v>
      </c>
      <c r="C146">
        <v>2.8970872517675101E-3</v>
      </c>
    </row>
    <row r="147" spans="1:3" x14ac:dyDescent="0.25">
      <c r="A147">
        <v>-8114527.8039871398</v>
      </c>
      <c r="B147">
        <v>-217723.56602554701</v>
      </c>
      <c r="C147">
        <v>4.1015325114130896E-3</v>
      </c>
    </row>
    <row r="148" spans="1:3" x14ac:dyDescent="0.25">
      <c r="A148">
        <v>-8113593.3251099903</v>
      </c>
      <c r="B148">
        <v>-217723.56602554701</v>
      </c>
      <c r="C148">
        <v>5.6702820584177901E-3</v>
      </c>
    </row>
    <row r="149" spans="1:3" x14ac:dyDescent="0.25">
      <c r="A149">
        <v>-8112658.8462328501</v>
      </c>
      <c r="B149">
        <v>-217723.56602554701</v>
      </c>
      <c r="C149">
        <v>7.7643832191824896E-3</v>
      </c>
    </row>
    <row r="150" spans="1:3" x14ac:dyDescent="0.25">
      <c r="A150">
        <v>-8111724.3673557099</v>
      </c>
      <c r="B150">
        <v>-217723.56602554701</v>
      </c>
      <c r="C150">
        <v>9.8817367106676102E-3</v>
      </c>
    </row>
    <row r="151" spans="1:3" x14ac:dyDescent="0.25">
      <c r="A151">
        <v>-8110789.8884785697</v>
      </c>
      <c r="B151">
        <v>-217723.56602554701</v>
      </c>
      <c r="C151">
        <v>1.3277101330459101E-2</v>
      </c>
    </row>
    <row r="152" spans="1:3" x14ac:dyDescent="0.25">
      <c r="A152">
        <v>-8109855.4096014202</v>
      </c>
      <c r="B152">
        <v>-217723.56602554701</v>
      </c>
      <c r="C152">
        <v>1.7107009887695299E-2</v>
      </c>
    </row>
    <row r="153" spans="1:3" x14ac:dyDescent="0.25">
      <c r="A153">
        <v>-8108920.93072428</v>
      </c>
      <c r="B153">
        <v>-217723.56602554701</v>
      </c>
      <c r="C153">
        <v>2.2246390581130902E-2</v>
      </c>
    </row>
    <row r="154" spans="1:3" x14ac:dyDescent="0.25">
      <c r="A154">
        <v>-8107986.4518471397</v>
      </c>
      <c r="B154">
        <v>-217723.56602554701</v>
      </c>
      <c r="C154">
        <v>2.7664104476571E-2</v>
      </c>
    </row>
    <row r="155" spans="1:3" x14ac:dyDescent="0.25">
      <c r="A155">
        <v>-8107051.9729699902</v>
      </c>
      <c r="B155">
        <v>-217723.56602554701</v>
      </c>
      <c r="C155">
        <v>3.3619925379753099E-2</v>
      </c>
    </row>
    <row r="156" spans="1:3" x14ac:dyDescent="0.25">
      <c r="A156">
        <v>-8106117.49409285</v>
      </c>
      <c r="B156">
        <v>-217723.56602554701</v>
      </c>
      <c r="C156">
        <v>4.38648834824562E-2</v>
      </c>
    </row>
    <row r="157" spans="1:3" x14ac:dyDescent="0.25">
      <c r="A157">
        <v>-8105183.0152157098</v>
      </c>
      <c r="B157">
        <v>-217723.56602554701</v>
      </c>
      <c r="C157">
        <v>5.0545934587717001E-2</v>
      </c>
    </row>
    <row r="158" spans="1:3" x14ac:dyDescent="0.25">
      <c r="A158">
        <v>-8104248.5363385696</v>
      </c>
      <c r="B158">
        <v>-217723.56602554701</v>
      </c>
      <c r="C158">
        <v>5.73934838175773E-2</v>
      </c>
    </row>
    <row r="159" spans="1:3" x14ac:dyDescent="0.25">
      <c r="A159">
        <v>-8103314.0574614201</v>
      </c>
      <c r="B159">
        <v>-217723.56602554701</v>
      </c>
      <c r="C159">
        <v>6.6237136721610995E-2</v>
      </c>
    </row>
    <row r="160" spans="1:3" x14ac:dyDescent="0.25">
      <c r="A160">
        <v>-8102379.5785842799</v>
      </c>
      <c r="B160">
        <v>-217723.56602554701</v>
      </c>
      <c r="C160">
        <v>7.4743539094924899E-2</v>
      </c>
    </row>
    <row r="161" spans="1:3" x14ac:dyDescent="0.25">
      <c r="A161">
        <v>-8101445.0997071397</v>
      </c>
      <c r="B161">
        <v>-217723.56602554701</v>
      </c>
      <c r="C161">
        <v>8.1145972013473497E-2</v>
      </c>
    </row>
    <row r="162" spans="1:3" x14ac:dyDescent="0.25">
      <c r="A162">
        <v>-8100510.6208300004</v>
      </c>
      <c r="B162">
        <v>-217723.56602554701</v>
      </c>
      <c r="C162">
        <v>8.9719519019126795E-2</v>
      </c>
    </row>
    <row r="163" spans="1:3" x14ac:dyDescent="0.25">
      <c r="A163">
        <v>-8099576.1419528499</v>
      </c>
      <c r="B163">
        <v>-217723.56602554701</v>
      </c>
      <c r="C163">
        <v>9.6788734197616494E-2</v>
      </c>
    </row>
    <row r="164" spans="1:3" x14ac:dyDescent="0.25">
      <c r="A164">
        <v>-8098641.6630757097</v>
      </c>
      <c r="B164">
        <v>-217723.56602554701</v>
      </c>
      <c r="C164">
        <v>0.101341687142848</v>
      </c>
    </row>
    <row r="165" spans="1:3" x14ac:dyDescent="0.25">
      <c r="A165">
        <v>-8097707.1841985704</v>
      </c>
      <c r="B165">
        <v>-217723.56602554701</v>
      </c>
      <c r="C165">
        <v>0.10638830065727201</v>
      </c>
    </row>
    <row r="166" spans="1:3" x14ac:dyDescent="0.25">
      <c r="A166">
        <v>-8096772.70532142</v>
      </c>
      <c r="B166">
        <v>-217723.56602554701</v>
      </c>
      <c r="C166">
        <v>0.113753609359264</v>
      </c>
    </row>
    <row r="167" spans="1:3" x14ac:dyDescent="0.25">
      <c r="A167">
        <v>-8095838.2264442798</v>
      </c>
      <c r="B167">
        <v>-217723.56602554701</v>
      </c>
      <c r="C167">
        <v>0.115147806704044</v>
      </c>
    </row>
    <row r="168" spans="1:3" x14ac:dyDescent="0.25">
      <c r="A168">
        <v>-8094903.7475671396</v>
      </c>
      <c r="B168">
        <v>-217723.56602554701</v>
      </c>
      <c r="C168">
        <v>0.114471063017845</v>
      </c>
    </row>
    <row r="169" spans="1:3" x14ac:dyDescent="0.25">
      <c r="A169">
        <v>-8093969.2686900003</v>
      </c>
      <c r="B169">
        <v>-217723.56602554701</v>
      </c>
      <c r="C169">
        <v>0</v>
      </c>
    </row>
    <row r="170" spans="1:3" x14ac:dyDescent="0.25">
      <c r="A170">
        <v>-8093034.7898128498</v>
      </c>
      <c r="B170">
        <v>-217723.56602554701</v>
      </c>
      <c r="C170">
        <v>0</v>
      </c>
    </row>
    <row r="171" spans="1:3" x14ac:dyDescent="0.25">
      <c r="A171">
        <v>-8092100.3109357096</v>
      </c>
      <c r="B171">
        <v>-217723.56602554701</v>
      </c>
      <c r="C171">
        <v>0</v>
      </c>
    </row>
    <row r="172" spans="1:3" x14ac:dyDescent="0.25">
      <c r="A172">
        <v>-8091165.8320585703</v>
      </c>
      <c r="B172">
        <v>-217723.56602554701</v>
      </c>
      <c r="C172">
        <v>0</v>
      </c>
    </row>
    <row r="173" spans="1:3" x14ac:dyDescent="0.25">
      <c r="A173">
        <v>-8090231.3531814199</v>
      </c>
      <c r="B173">
        <v>-217723.56602554701</v>
      </c>
      <c r="C173">
        <v>0</v>
      </c>
    </row>
    <row r="174" spans="1:3" x14ac:dyDescent="0.25">
      <c r="A174">
        <v>-8132282.9026528504</v>
      </c>
      <c r="B174">
        <v>-218658.04490291901</v>
      </c>
      <c r="C174">
        <v>0</v>
      </c>
    </row>
    <row r="175" spans="1:3" x14ac:dyDescent="0.25">
      <c r="A175">
        <v>-8131348.4237757102</v>
      </c>
      <c r="B175">
        <v>-218658.04490291901</v>
      </c>
      <c r="C175">
        <v>0</v>
      </c>
    </row>
    <row r="176" spans="1:3" x14ac:dyDescent="0.25">
      <c r="A176">
        <v>-8130413.94489857</v>
      </c>
      <c r="B176">
        <v>-218658.04490291901</v>
      </c>
      <c r="C176">
        <v>0</v>
      </c>
    </row>
    <row r="177" spans="1:3" x14ac:dyDescent="0.25">
      <c r="A177">
        <v>-8129479.4660214204</v>
      </c>
      <c r="B177">
        <v>-218658.04490291901</v>
      </c>
      <c r="C177">
        <v>0</v>
      </c>
    </row>
    <row r="178" spans="1:3" x14ac:dyDescent="0.25">
      <c r="A178">
        <v>-8128544.9871442802</v>
      </c>
      <c r="B178">
        <v>-218658.04490291901</v>
      </c>
      <c r="C178">
        <v>0</v>
      </c>
    </row>
    <row r="179" spans="1:3" x14ac:dyDescent="0.25">
      <c r="A179">
        <v>-8127610.50826714</v>
      </c>
      <c r="B179">
        <v>-218658.04490291901</v>
      </c>
      <c r="C179">
        <v>0</v>
      </c>
    </row>
    <row r="180" spans="1:3" x14ac:dyDescent="0.25">
      <c r="A180">
        <v>-8126676.0293899896</v>
      </c>
      <c r="B180">
        <v>-218658.04490291901</v>
      </c>
      <c r="C180">
        <v>0</v>
      </c>
    </row>
    <row r="181" spans="1:3" x14ac:dyDescent="0.25">
      <c r="A181">
        <v>-8125741.5505128503</v>
      </c>
      <c r="B181">
        <v>-218658.04490291901</v>
      </c>
      <c r="C181">
        <v>0</v>
      </c>
    </row>
    <row r="182" spans="1:3" x14ac:dyDescent="0.25">
      <c r="A182">
        <v>-8124807.0716357101</v>
      </c>
      <c r="B182">
        <v>-218658.04490291901</v>
      </c>
      <c r="C182" s="1">
        <v>2.5791763619054099E-5</v>
      </c>
    </row>
    <row r="183" spans="1:3" x14ac:dyDescent="0.25">
      <c r="A183">
        <v>-8123872.5927585699</v>
      </c>
      <c r="B183">
        <v>-218658.04490291901</v>
      </c>
      <c r="C183" s="1">
        <v>2.05863852897891E-5</v>
      </c>
    </row>
    <row r="184" spans="1:3" x14ac:dyDescent="0.25">
      <c r="A184">
        <v>-8122938.1138814203</v>
      </c>
      <c r="B184">
        <v>-218658.04490291901</v>
      </c>
      <c r="C184" s="1">
        <v>5.8742796682054102E-5</v>
      </c>
    </row>
    <row r="185" spans="1:3" x14ac:dyDescent="0.25">
      <c r="A185">
        <v>-8122003.6350042801</v>
      </c>
      <c r="B185">
        <v>-218658.04490291901</v>
      </c>
      <c r="C185" s="1">
        <v>7.65441072871908E-5</v>
      </c>
    </row>
    <row r="186" spans="1:3" x14ac:dyDescent="0.25">
      <c r="A186">
        <v>-8121069.1561271399</v>
      </c>
      <c r="B186">
        <v>-218658.04490291901</v>
      </c>
      <c r="C186">
        <v>1.4689598174299999E-4</v>
      </c>
    </row>
    <row r="187" spans="1:3" x14ac:dyDescent="0.25">
      <c r="A187">
        <v>-8120134.6772499904</v>
      </c>
      <c r="B187">
        <v>-218658.04490291901</v>
      </c>
      <c r="C187">
        <v>2.43575384956784E-4</v>
      </c>
    </row>
    <row r="188" spans="1:3" x14ac:dyDescent="0.25">
      <c r="A188">
        <v>-8119200.1983728502</v>
      </c>
      <c r="B188">
        <v>-218658.04490291901</v>
      </c>
      <c r="C188">
        <v>4.0899773011915299E-4</v>
      </c>
    </row>
    <row r="189" spans="1:3" x14ac:dyDescent="0.25">
      <c r="A189">
        <v>-8118265.71949571</v>
      </c>
      <c r="B189">
        <v>-218658.04490291901</v>
      </c>
      <c r="C189">
        <v>5.9492321452125896E-4</v>
      </c>
    </row>
    <row r="190" spans="1:3" x14ac:dyDescent="0.25">
      <c r="A190">
        <v>-8117331.2406185698</v>
      </c>
      <c r="B190">
        <v>-218658.04490291901</v>
      </c>
      <c r="C190">
        <v>9.6612394554540504E-4</v>
      </c>
    </row>
    <row r="191" spans="1:3" x14ac:dyDescent="0.25">
      <c r="A191">
        <v>-8116396.7617414203</v>
      </c>
      <c r="B191">
        <v>-218658.04490291901</v>
      </c>
      <c r="C191">
        <v>1.4475688803941001E-3</v>
      </c>
    </row>
    <row r="192" spans="1:3" x14ac:dyDescent="0.25">
      <c r="A192">
        <v>-8115462.28286428</v>
      </c>
      <c r="B192">
        <v>-218658.04490291901</v>
      </c>
      <c r="C192">
        <v>2.7544458862393999E-3</v>
      </c>
    </row>
    <row r="193" spans="1:3" x14ac:dyDescent="0.25">
      <c r="A193">
        <v>-8114527.8039871398</v>
      </c>
      <c r="B193">
        <v>-218658.04490291901</v>
      </c>
      <c r="C193">
        <v>3.9184107445180399E-3</v>
      </c>
    </row>
    <row r="194" spans="1:3" x14ac:dyDescent="0.25">
      <c r="A194">
        <v>-8113593.3251099903</v>
      </c>
      <c r="B194">
        <v>-218658.04490291901</v>
      </c>
      <c r="C194">
        <v>5.3406576626002702E-3</v>
      </c>
    </row>
    <row r="195" spans="1:3" x14ac:dyDescent="0.25">
      <c r="A195">
        <v>-8112658.8462328501</v>
      </c>
      <c r="B195">
        <v>-218658.04490291901</v>
      </c>
      <c r="C195">
        <v>7.3306513950228596E-3</v>
      </c>
    </row>
    <row r="196" spans="1:3" x14ac:dyDescent="0.25">
      <c r="A196">
        <v>-8111724.3673557099</v>
      </c>
      <c r="B196">
        <v>-218658.04490291901</v>
      </c>
      <c r="C196">
        <v>9.7278393805027008E-3</v>
      </c>
    </row>
    <row r="197" spans="1:3" x14ac:dyDescent="0.25">
      <c r="A197">
        <v>-8110789.8884785697</v>
      </c>
      <c r="B197">
        <v>-218658.04490291901</v>
      </c>
      <c r="C197">
        <v>1.30235254764556E-2</v>
      </c>
    </row>
    <row r="198" spans="1:3" x14ac:dyDescent="0.25">
      <c r="A198">
        <v>-8109855.4096014202</v>
      </c>
      <c r="B198">
        <v>-218658.04490291901</v>
      </c>
      <c r="C198">
        <v>1.72891169786453E-2</v>
      </c>
    </row>
    <row r="199" spans="1:3" x14ac:dyDescent="0.25">
      <c r="A199">
        <v>-8108920.93072428</v>
      </c>
      <c r="B199">
        <v>-218658.04490291901</v>
      </c>
      <c r="C199">
        <v>2.1822841838002201E-2</v>
      </c>
    </row>
    <row r="200" spans="1:3" x14ac:dyDescent="0.25">
      <c r="A200">
        <v>-8107986.4518471397</v>
      </c>
      <c r="B200">
        <v>-218658.04490291901</v>
      </c>
      <c r="C200">
        <v>2.7014588937163301E-2</v>
      </c>
    </row>
    <row r="201" spans="1:3" x14ac:dyDescent="0.25">
      <c r="A201">
        <v>-8107051.9729699902</v>
      </c>
      <c r="B201">
        <v>-218658.04490291901</v>
      </c>
      <c r="C201">
        <v>3.3434160053729997E-2</v>
      </c>
    </row>
    <row r="202" spans="1:3" x14ac:dyDescent="0.25">
      <c r="A202">
        <v>-8106117.49409285</v>
      </c>
      <c r="B202">
        <v>-218658.04490291901</v>
      </c>
      <c r="C202">
        <v>4.3475225567817598E-2</v>
      </c>
    </row>
    <row r="203" spans="1:3" x14ac:dyDescent="0.25">
      <c r="A203">
        <v>-8105183.0152157098</v>
      </c>
      <c r="B203">
        <v>-218658.04490291901</v>
      </c>
      <c r="C203">
        <v>5.0530705600976902E-2</v>
      </c>
    </row>
    <row r="204" spans="1:3" x14ac:dyDescent="0.25">
      <c r="A204">
        <v>-8104248.5363385696</v>
      </c>
      <c r="B204">
        <v>-218658.04490291901</v>
      </c>
      <c r="C204">
        <v>5.8585435152053798E-2</v>
      </c>
    </row>
    <row r="205" spans="1:3" x14ac:dyDescent="0.25">
      <c r="A205">
        <v>-8103314.0574614201</v>
      </c>
      <c r="B205">
        <v>-218658.04490291901</v>
      </c>
      <c r="C205">
        <v>6.7026577889919198E-2</v>
      </c>
    </row>
    <row r="206" spans="1:3" x14ac:dyDescent="0.25">
      <c r="A206">
        <v>-8102379.5785842799</v>
      </c>
      <c r="B206">
        <v>-218658.04490291901</v>
      </c>
      <c r="C206">
        <v>7.5647406280040699E-2</v>
      </c>
    </row>
    <row r="207" spans="1:3" x14ac:dyDescent="0.25">
      <c r="A207">
        <v>-8101445.0997071397</v>
      </c>
      <c r="B207">
        <v>-218658.04490291901</v>
      </c>
      <c r="C207">
        <v>8.2077428698539706E-2</v>
      </c>
    </row>
    <row r="208" spans="1:3" x14ac:dyDescent="0.25">
      <c r="A208">
        <v>-8100510.6208300004</v>
      </c>
      <c r="B208">
        <v>-218658.04490291901</v>
      </c>
      <c r="C208">
        <v>9.1409832239151001E-2</v>
      </c>
    </row>
    <row r="209" spans="1:3" x14ac:dyDescent="0.25">
      <c r="A209">
        <v>-8099576.1419528499</v>
      </c>
      <c r="B209">
        <v>-218658.04490291901</v>
      </c>
      <c r="C209">
        <v>9.6610002219676902E-2</v>
      </c>
    </row>
    <row r="210" spans="1:3" x14ac:dyDescent="0.25">
      <c r="A210">
        <v>-8098641.6630757097</v>
      </c>
      <c r="B210">
        <v>-218658.04490291901</v>
      </c>
      <c r="C210">
        <v>0.10290752351283999</v>
      </c>
    </row>
    <row r="211" spans="1:3" x14ac:dyDescent="0.25">
      <c r="A211">
        <v>-8097707.1841985704</v>
      </c>
      <c r="B211">
        <v>-218658.04490291901</v>
      </c>
      <c r="C211">
        <v>0.10895971953868799</v>
      </c>
    </row>
    <row r="212" spans="1:3" x14ac:dyDescent="0.25">
      <c r="A212">
        <v>-8096772.70532142</v>
      </c>
      <c r="B212">
        <v>-218658.04490291901</v>
      </c>
      <c r="C212">
        <v>0.11704377830028501</v>
      </c>
    </row>
    <row r="213" spans="1:3" x14ac:dyDescent="0.25">
      <c r="A213">
        <v>-8095838.2264442798</v>
      </c>
      <c r="B213">
        <v>-218658.04490291901</v>
      </c>
      <c r="C213">
        <v>0.11794196069240501</v>
      </c>
    </row>
    <row r="214" spans="1:3" x14ac:dyDescent="0.25">
      <c r="A214">
        <v>-8094903.7475671396</v>
      </c>
      <c r="B214">
        <v>-218658.04490291901</v>
      </c>
      <c r="C214">
        <v>0.118011496961116</v>
      </c>
    </row>
    <row r="215" spans="1:3" x14ac:dyDescent="0.25">
      <c r="A215">
        <v>-8093969.2686900003</v>
      </c>
      <c r="B215">
        <v>-218658.04490291901</v>
      </c>
      <c r="C215">
        <v>0</v>
      </c>
    </row>
    <row r="216" spans="1:3" x14ac:dyDescent="0.25">
      <c r="A216">
        <v>-8093034.7898128498</v>
      </c>
      <c r="B216">
        <v>-218658.04490291901</v>
      </c>
      <c r="C216">
        <v>0</v>
      </c>
    </row>
    <row r="217" spans="1:3" x14ac:dyDescent="0.25">
      <c r="A217">
        <v>-8092100.3109357096</v>
      </c>
      <c r="B217">
        <v>-218658.04490291901</v>
      </c>
      <c r="C217">
        <v>0</v>
      </c>
    </row>
    <row r="218" spans="1:3" x14ac:dyDescent="0.25">
      <c r="A218">
        <v>-8091165.8320585703</v>
      </c>
      <c r="B218">
        <v>-218658.04490291901</v>
      </c>
      <c r="C218">
        <v>0</v>
      </c>
    </row>
    <row r="219" spans="1:3" x14ac:dyDescent="0.25">
      <c r="A219">
        <v>-8090231.3531814199</v>
      </c>
      <c r="B219">
        <v>-218658.04490291901</v>
      </c>
      <c r="C219">
        <v>0</v>
      </c>
    </row>
    <row r="220" spans="1:3" x14ac:dyDescent="0.25">
      <c r="A220">
        <v>-8132282.9026528504</v>
      </c>
      <c r="B220">
        <v>-219592.523780291</v>
      </c>
      <c r="C220">
        <v>0</v>
      </c>
    </row>
    <row r="221" spans="1:3" x14ac:dyDescent="0.25">
      <c r="A221">
        <v>-8131348.4237757102</v>
      </c>
      <c r="B221">
        <v>-219592.523780291</v>
      </c>
      <c r="C221">
        <v>0</v>
      </c>
    </row>
    <row r="222" spans="1:3" x14ac:dyDescent="0.25">
      <c r="A222">
        <v>-8130413.94489857</v>
      </c>
      <c r="B222">
        <v>-219592.523780291</v>
      </c>
      <c r="C222">
        <v>0</v>
      </c>
    </row>
    <row r="223" spans="1:3" x14ac:dyDescent="0.25">
      <c r="A223">
        <v>-8129479.4660214204</v>
      </c>
      <c r="B223">
        <v>-219592.523780291</v>
      </c>
      <c r="C223">
        <v>0</v>
      </c>
    </row>
    <row r="224" spans="1:3" x14ac:dyDescent="0.25">
      <c r="A224">
        <v>-8128544.9871442802</v>
      </c>
      <c r="B224">
        <v>-219592.523780291</v>
      </c>
      <c r="C224">
        <v>0</v>
      </c>
    </row>
    <row r="225" spans="1:3" x14ac:dyDescent="0.25">
      <c r="A225">
        <v>-8127610.50826714</v>
      </c>
      <c r="B225">
        <v>-219592.523780291</v>
      </c>
      <c r="C225">
        <v>0</v>
      </c>
    </row>
    <row r="226" spans="1:3" x14ac:dyDescent="0.25">
      <c r="A226">
        <v>-8126676.0293899896</v>
      </c>
      <c r="B226">
        <v>-219592.523780291</v>
      </c>
      <c r="C226">
        <v>0</v>
      </c>
    </row>
    <row r="227" spans="1:3" x14ac:dyDescent="0.25">
      <c r="A227">
        <v>-8125741.5505128503</v>
      </c>
      <c r="B227">
        <v>-219592.523780291</v>
      </c>
      <c r="C227">
        <v>0</v>
      </c>
    </row>
    <row r="228" spans="1:3" x14ac:dyDescent="0.25">
      <c r="A228">
        <v>-8124807.0716357101</v>
      </c>
      <c r="B228">
        <v>-219592.523780291</v>
      </c>
      <c r="C228">
        <v>0</v>
      </c>
    </row>
    <row r="229" spans="1:3" x14ac:dyDescent="0.25">
      <c r="A229">
        <v>-8123872.5927585699</v>
      </c>
      <c r="B229">
        <v>-219592.523780291</v>
      </c>
      <c r="C229" s="1">
        <v>2.5791763619054099E-5</v>
      </c>
    </row>
    <row r="230" spans="1:3" x14ac:dyDescent="0.25">
      <c r="A230">
        <v>-8122938.1138814203</v>
      </c>
      <c r="B230">
        <v>-219592.523780291</v>
      </c>
      <c r="C230" s="1">
        <v>2.05863852897891E-5</v>
      </c>
    </row>
    <row r="231" spans="1:3" x14ac:dyDescent="0.25">
      <c r="A231">
        <v>-8122003.6350042801</v>
      </c>
      <c r="B231">
        <v>-219592.523780291</v>
      </c>
      <c r="C231" s="1">
        <v>8.1908641732297797E-5</v>
      </c>
    </row>
    <row r="232" spans="1:3" x14ac:dyDescent="0.25">
      <c r="A232">
        <v>-8121069.1561271399</v>
      </c>
      <c r="B232">
        <v>-219592.523780291</v>
      </c>
      <c r="C232">
        <v>1.4689598174299999E-4</v>
      </c>
    </row>
    <row r="233" spans="1:3" x14ac:dyDescent="0.25">
      <c r="A233">
        <v>-8120134.6772499904</v>
      </c>
      <c r="B233">
        <v>-219592.523780291</v>
      </c>
      <c r="C233">
        <v>2.43575384956784E-4</v>
      </c>
    </row>
    <row r="234" spans="1:3" x14ac:dyDescent="0.25">
      <c r="A234">
        <v>-8119200.1983728502</v>
      </c>
      <c r="B234">
        <v>-219592.523780291</v>
      </c>
      <c r="C234">
        <v>3.9981986628845302E-4</v>
      </c>
    </row>
    <row r="235" spans="1:3" x14ac:dyDescent="0.25">
      <c r="A235">
        <v>-8118265.71949571</v>
      </c>
      <c r="B235">
        <v>-219592.523780291</v>
      </c>
      <c r="C235">
        <v>6.2306795734912103E-4</v>
      </c>
    </row>
    <row r="236" spans="1:3" x14ac:dyDescent="0.25">
      <c r="A236">
        <v>-8117331.2406185698</v>
      </c>
      <c r="B236">
        <v>-219592.523780291</v>
      </c>
      <c r="C236">
        <v>1.03438273072242E-3</v>
      </c>
    </row>
    <row r="237" spans="1:3" x14ac:dyDescent="0.25">
      <c r="A237">
        <v>-8116396.7617414203</v>
      </c>
      <c r="B237">
        <v>-219592.523780291</v>
      </c>
      <c r="C237">
        <v>1.4590912032872399E-3</v>
      </c>
    </row>
    <row r="238" spans="1:3" x14ac:dyDescent="0.25">
      <c r="A238">
        <v>-8115462.28286428</v>
      </c>
      <c r="B238">
        <v>-219592.523780291</v>
      </c>
      <c r="C238">
        <v>2.0058297086507E-3</v>
      </c>
    </row>
    <row r="239" spans="1:3" x14ac:dyDescent="0.25">
      <c r="A239">
        <v>-8114527.8039871398</v>
      </c>
      <c r="B239">
        <v>-219592.523780291</v>
      </c>
      <c r="C239">
        <v>2.93448008596897E-3</v>
      </c>
    </row>
    <row r="240" spans="1:3" x14ac:dyDescent="0.25">
      <c r="A240">
        <v>-8113593.3251099903</v>
      </c>
      <c r="B240">
        <v>-219592.523780291</v>
      </c>
      <c r="C240">
        <v>4.19431133195757E-3</v>
      </c>
    </row>
    <row r="241" spans="1:3" x14ac:dyDescent="0.25">
      <c r="A241">
        <v>-8112658.8462328501</v>
      </c>
      <c r="B241">
        <v>-219592.523780291</v>
      </c>
      <c r="C241">
        <v>7.1707861497998203E-3</v>
      </c>
    </row>
    <row r="242" spans="1:3" x14ac:dyDescent="0.25">
      <c r="A242">
        <v>-8111724.3673557099</v>
      </c>
      <c r="B242">
        <v>-219592.523780291</v>
      </c>
      <c r="C242">
        <v>9.5603363588452304E-3</v>
      </c>
    </row>
    <row r="243" spans="1:3" x14ac:dyDescent="0.25">
      <c r="A243">
        <v>-8110789.8884785697</v>
      </c>
      <c r="B243">
        <v>-219592.523780291</v>
      </c>
      <c r="C243">
        <v>1.2884398922324101E-2</v>
      </c>
    </row>
    <row r="244" spans="1:3" x14ac:dyDescent="0.25">
      <c r="A244">
        <v>-8109855.4096014202</v>
      </c>
      <c r="B244">
        <v>-219592.523780291</v>
      </c>
      <c r="C244">
        <v>1.6809264197945501E-2</v>
      </c>
    </row>
    <row r="245" spans="1:3" x14ac:dyDescent="0.25">
      <c r="A245">
        <v>-8108920.93072428</v>
      </c>
      <c r="B245">
        <v>-219592.523780291</v>
      </c>
      <c r="C245">
        <v>2.1303081884980202E-2</v>
      </c>
    </row>
    <row r="246" spans="1:3" x14ac:dyDescent="0.25">
      <c r="A246">
        <v>-8107986.4518471397</v>
      </c>
      <c r="B246">
        <v>-219592.523780291</v>
      </c>
      <c r="C246">
        <v>2.6496021077036799E-2</v>
      </c>
    </row>
    <row r="247" spans="1:3" x14ac:dyDescent="0.25">
      <c r="A247">
        <v>-8107051.9729699902</v>
      </c>
      <c r="B247">
        <v>-219592.523780291</v>
      </c>
      <c r="C247">
        <v>3.2911948859691599E-2</v>
      </c>
    </row>
    <row r="248" spans="1:3" x14ac:dyDescent="0.25">
      <c r="A248">
        <v>-8106117.49409285</v>
      </c>
      <c r="B248">
        <v>-219592.523780291</v>
      </c>
      <c r="C248">
        <v>3.8335956633090897E-2</v>
      </c>
    </row>
    <row r="249" spans="1:3" x14ac:dyDescent="0.25">
      <c r="A249">
        <v>-8105183.0152157098</v>
      </c>
      <c r="B249">
        <v>-219592.523780291</v>
      </c>
      <c r="C249">
        <v>4.7273136675357798E-2</v>
      </c>
    </row>
    <row r="250" spans="1:3" x14ac:dyDescent="0.25">
      <c r="A250">
        <v>-8104248.5363385696</v>
      </c>
      <c r="B250">
        <v>-219592.523780291</v>
      </c>
      <c r="C250">
        <v>5.4905947297811501E-2</v>
      </c>
    </row>
    <row r="251" spans="1:3" x14ac:dyDescent="0.25">
      <c r="A251">
        <v>-8103314.0574614201</v>
      </c>
      <c r="B251">
        <v>-219592.523780291</v>
      </c>
      <c r="C251">
        <v>6.8187832832336398E-2</v>
      </c>
    </row>
    <row r="252" spans="1:3" x14ac:dyDescent="0.25">
      <c r="A252">
        <v>-8102379.5785842799</v>
      </c>
      <c r="B252">
        <v>-219592.523780291</v>
      </c>
      <c r="C252">
        <v>7.5837373733520494E-2</v>
      </c>
    </row>
    <row r="253" spans="1:3" x14ac:dyDescent="0.25">
      <c r="A253">
        <v>-8101445.0997071397</v>
      </c>
      <c r="B253">
        <v>-219592.523780291</v>
      </c>
      <c r="C253">
        <v>8.3762891590595204E-2</v>
      </c>
    </row>
    <row r="254" spans="1:3" x14ac:dyDescent="0.25">
      <c r="A254">
        <v>-8100510.6208300004</v>
      </c>
      <c r="B254">
        <v>-219592.523780291</v>
      </c>
      <c r="C254">
        <v>9.1196745634078896E-2</v>
      </c>
    </row>
    <row r="255" spans="1:3" x14ac:dyDescent="0.25">
      <c r="A255">
        <v>-8099576.1419528499</v>
      </c>
      <c r="B255">
        <v>-219592.523780291</v>
      </c>
      <c r="C255">
        <v>9.967041015625E-2</v>
      </c>
    </row>
    <row r="256" spans="1:3" x14ac:dyDescent="0.25">
      <c r="A256">
        <v>-8098641.6630757097</v>
      </c>
      <c r="B256">
        <v>-219592.523780291</v>
      </c>
      <c r="C256">
        <v>0.104706972837448</v>
      </c>
    </row>
    <row r="257" spans="1:3" x14ac:dyDescent="0.25">
      <c r="A257">
        <v>-8097707.1841985704</v>
      </c>
      <c r="B257">
        <v>-219592.523780291</v>
      </c>
      <c r="C257">
        <v>0.112241886556148</v>
      </c>
    </row>
    <row r="258" spans="1:3" x14ac:dyDescent="0.25">
      <c r="A258">
        <v>-8096772.70532142</v>
      </c>
      <c r="B258">
        <v>-219592.523780291</v>
      </c>
      <c r="C258">
        <v>0.115393616259098</v>
      </c>
    </row>
    <row r="259" spans="1:3" x14ac:dyDescent="0.25">
      <c r="A259">
        <v>-8095838.2264442798</v>
      </c>
      <c r="B259">
        <v>-219592.523780291</v>
      </c>
      <c r="C259">
        <v>0.120217196643352</v>
      </c>
    </row>
    <row r="260" spans="1:3" x14ac:dyDescent="0.25">
      <c r="A260">
        <v>-8094903.7475671396</v>
      </c>
      <c r="B260">
        <v>-219592.523780291</v>
      </c>
      <c r="C260">
        <v>0.123362503945827</v>
      </c>
    </row>
    <row r="261" spans="1:3" x14ac:dyDescent="0.25">
      <c r="A261">
        <v>-8093969.2686900003</v>
      </c>
      <c r="B261">
        <v>-219592.523780291</v>
      </c>
      <c r="C261">
        <v>0.124027624726295</v>
      </c>
    </row>
    <row r="262" spans="1:3" x14ac:dyDescent="0.25">
      <c r="A262">
        <v>-8093034.7898128498</v>
      </c>
      <c r="B262">
        <v>-219592.523780291</v>
      </c>
      <c r="C262">
        <v>0</v>
      </c>
    </row>
    <row r="263" spans="1:3" x14ac:dyDescent="0.25">
      <c r="A263">
        <v>-8092100.3109357096</v>
      </c>
      <c r="B263">
        <v>-219592.523780291</v>
      </c>
      <c r="C263">
        <v>0</v>
      </c>
    </row>
    <row r="264" spans="1:3" x14ac:dyDescent="0.25">
      <c r="A264">
        <v>-8091165.8320585703</v>
      </c>
      <c r="B264">
        <v>-219592.523780291</v>
      </c>
      <c r="C264">
        <v>0</v>
      </c>
    </row>
    <row r="265" spans="1:3" x14ac:dyDescent="0.25">
      <c r="A265">
        <v>-8090231.3531814199</v>
      </c>
      <c r="B265">
        <v>-219592.523780291</v>
      </c>
      <c r="C265">
        <v>0</v>
      </c>
    </row>
    <row r="266" spans="1:3" x14ac:dyDescent="0.25">
      <c r="A266">
        <v>-8132282.9026528504</v>
      </c>
      <c r="B266">
        <v>-220527.00265766401</v>
      </c>
      <c r="C266">
        <v>0</v>
      </c>
    </row>
    <row r="267" spans="1:3" x14ac:dyDescent="0.25">
      <c r="A267">
        <v>-8131348.4237757102</v>
      </c>
      <c r="B267">
        <v>-220527.00265766401</v>
      </c>
      <c r="C267">
        <v>0</v>
      </c>
    </row>
    <row r="268" spans="1:3" x14ac:dyDescent="0.25">
      <c r="A268">
        <v>-8130413.94489857</v>
      </c>
      <c r="B268">
        <v>-220527.00265766401</v>
      </c>
      <c r="C268">
        <v>0</v>
      </c>
    </row>
    <row r="269" spans="1:3" x14ac:dyDescent="0.25">
      <c r="A269">
        <v>-8129479.4660214204</v>
      </c>
      <c r="B269">
        <v>-220527.00265766401</v>
      </c>
      <c r="C269">
        <v>0</v>
      </c>
    </row>
    <row r="270" spans="1:3" x14ac:dyDescent="0.25">
      <c r="A270">
        <v>-8128544.9871442802</v>
      </c>
      <c r="B270">
        <v>-220527.00265766401</v>
      </c>
      <c r="C270">
        <v>0</v>
      </c>
    </row>
    <row r="271" spans="1:3" x14ac:dyDescent="0.25">
      <c r="A271">
        <v>-8127610.50826714</v>
      </c>
      <c r="B271">
        <v>-220527.00265766401</v>
      </c>
      <c r="C271">
        <v>0</v>
      </c>
    </row>
    <row r="272" spans="1:3" x14ac:dyDescent="0.25">
      <c r="A272">
        <v>-8126676.0293899896</v>
      </c>
      <c r="B272">
        <v>-220527.00265766401</v>
      </c>
      <c r="C272">
        <v>0</v>
      </c>
    </row>
    <row r="273" spans="1:3" x14ac:dyDescent="0.25">
      <c r="A273">
        <v>-8125741.5505128503</v>
      </c>
      <c r="B273">
        <v>-220527.00265766401</v>
      </c>
      <c r="C273">
        <v>0</v>
      </c>
    </row>
    <row r="274" spans="1:3" x14ac:dyDescent="0.25">
      <c r="A274">
        <v>-8124807.0716357101</v>
      </c>
      <c r="B274">
        <v>-220527.00265766401</v>
      </c>
      <c r="C274">
        <v>0</v>
      </c>
    </row>
    <row r="275" spans="1:3" x14ac:dyDescent="0.25">
      <c r="A275">
        <v>-8123872.5927585699</v>
      </c>
      <c r="B275">
        <v>-220527.00265766401</v>
      </c>
      <c r="C275" s="1">
        <v>2.5791763619054099E-5</v>
      </c>
    </row>
    <row r="276" spans="1:3" x14ac:dyDescent="0.25">
      <c r="A276">
        <v>-8122938.1138814203</v>
      </c>
      <c r="B276">
        <v>-220527.00265766401</v>
      </c>
      <c r="C276" s="1">
        <v>2.05863852897891E-5</v>
      </c>
    </row>
    <row r="277" spans="1:3" x14ac:dyDescent="0.25">
      <c r="A277">
        <v>-8122003.6350042801</v>
      </c>
      <c r="B277">
        <v>-220527.00265766401</v>
      </c>
      <c r="C277" s="1">
        <v>3.5492292226990597E-5</v>
      </c>
    </row>
    <row r="278" spans="1:3" x14ac:dyDescent="0.25">
      <c r="A278">
        <v>-8121069.1561271399</v>
      </c>
      <c r="B278">
        <v>-220527.00265766401</v>
      </c>
      <c r="C278">
        <v>1.00657067378051E-4</v>
      </c>
    </row>
    <row r="279" spans="1:3" x14ac:dyDescent="0.25">
      <c r="A279">
        <v>-8120134.6772499904</v>
      </c>
      <c r="B279">
        <v>-220527.00265766401</v>
      </c>
      <c r="C279">
        <v>2.41247165831737E-4</v>
      </c>
    </row>
    <row r="280" spans="1:3" x14ac:dyDescent="0.25">
      <c r="A280">
        <v>-8119200.1983728502</v>
      </c>
      <c r="B280">
        <v>-220527.00265766401</v>
      </c>
      <c r="C280">
        <v>3.67453816579654E-4</v>
      </c>
    </row>
    <row r="281" spans="1:3" x14ac:dyDescent="0.25">
      <c r="A281">
        <v>-8118265.71949571</v>
      </c>
      <c r="B281">
        <v>-220527.00265766401</v>
      </c>
      <c r="C281">
        <v>5.9311208315193599E-4</v>
      </c>
    </row>
    <row r="282" spans="1:3" x14ac:dyDescent="0.25">
      <c r="A282">
        <v>-8117331.2406185698</v>
      </c>
      <c r="B282">
        <v>-220527.00265766401</v>
      </c>
      <c r="C282">
        <v>9.5923169283196298E-4</v>
      </c>
    </row>
    <row r="283" spans="1:3" x14ac:dyDescent="0.25">
      <c r="A283">
        <v>-8116396.7617414203</v>
      </c>
      <c r="B283">
        <v>-220527.00265766401</v>
      </c>
      <c r="C283">
        <v>1.3844942441210101E-3</v>
      </c>
    </row>
    <row r="284" spans="1:3" x14ac:dyDescent="0.25">
      <c r="A284">
        <v>-8115462.28286428</v>
      </c>
      <c r="B284">
        <v>-220527.00265766401</v>
      </c>
      <c r="C284">
        <v>1.97446369566023E-3</v>
      </c>
    </row>
    <row r="285" spans="1:3" x14ac:dyDescent="0.25">
      <c r="A285">
        <v>-8114527.8039871398</v>
      </c>
      <c r="B285">
        <v>-220527.00265766401</v>
      </c>
      <c r="C285">
        <v>2.9625052120536501E-3</v>
      </c>
    </row>
    <row r="286" spans="1:3" x14ac:dyDescent="0.25">
      <c r="A286">
        <v>-8113593.3251099903</v>
      </c>
      <c r="B286">
        <v>-220527.00265766401</v>
      </c>
      <c r="C286">
        <v>4.1784942150115897E-3</v>
      </c>
    </row>
    <row r="287" spans="1:3" x14ac:dyDescent="0.25">
      <c r="A287">
        <v>-8112658.8462328501</v>
      </c>
      <c r="B287">
        <v>-220527.00265766401</v>
      </c>
      <c r="C287">
        <v>5.8795334771275503E-3</v>
      </c>
    </row>
    <row r="288" spans="1:3" x14ac:dyDescent="0.25">
      <c r="A288">
        <v>-8111724.3673557099</v>
      </c>
      <c r="B288">
        <v>-220527.00265766401</v>
      </c>
      <c r="C288">
        <v>8.0538894981145807E-3</v>
      </c>
    </row>
    <row r="289" spans="1:3" x14ac:dyDescent="0.25">
      <c r="A289">
        <v>-8110789.8884785697</v>
      </c>
      <c r="B289">
        <v>-220527.00265766401</v>
      </c>
      <c r="C289">
        <v>1.26858921721577E-2</v>
      </c>
    </row>
    <row r="290" spans="1:3" x14ac:dyDescent="0.25">
      <c r="A290">
        <v>-8109855.4096014202</v>
      </c>
      <c r="B290">
        <v>-220527.00265766401</v>
      </c>
      <c r="C290">
        <v>1.65381263941526E-2</v>
      </c>
    </row>
    <row r="291" spans="1:3" x14ac:dyDescent="0.25">
      <c r="A291">
        <v>-8108920.93072428</v>
      </c>
      <c r="B291">
        <v>-220527.00265766401</v>
      </c>
      <c r="C291">
        <v>2.1028351038694298E-2</v>
      </c>
    </row>
    <row r="292" spans="1:3" x14ac:dyDescent="0.25">
      <c r="A292">
        <v>-8107986.4518471397</v>
      </c>
      <c r="B292">
        <v>-220527.00265766401</v>
      </c>
      <c r="C292">
        <v>2.6794813573360401E-2</v>
      </c>
    </row>
    <row r="293" spans="1:3" x14ac:dyDescent="0.25">
      <c r="A293">
        <v>-8107051.9729699902</v>
      </c>
      <c r="B293">
        <v>-220527.00265766401</v>
      </c>
      <c r="C293">
        <v>3.3335451036691603E-2</v>
      </c>
    </row>
    <row r="294" spans="1:3" x14ac:dyDescent="0.25">
      <c r="A294">
        <v>-8106117.49409285</v>
      </c>
      <c r="B294">
        <v>-220527.00265766401</v>
      </c>
      <c r="C294">
        <v>3.9342906326055499E-2</v>
      </c>
    </row>
    <row r="295" spans="1:3" x14ac:dyDescent="0.25">
      <c r="A295">
        <v>-8105183.0152157098</v>
      </c>
      <c r="B295">
        <v>-220527.00265766401</v>
      </c>
      <c r="C295">
        <v>4.6488229185342698E-2</v>
      </c>
    </row>
    <row r="296" spans="1:3" x14ac:dyDescent="0.25">
      <c r="A296">
        <v>-8104248.5363385696</v>
      </c>
      <c r="B296">
        <v>-220527.00265766401</v>
      </c>
      <c r="C296">
        <v>5.4460991173982599E-2</v>
      </c>
    </row>
    <row r="297" spans="1:3" x14ac:dyDescent="0.25">
      <c r="A297">
        <v>-8103314.0574614201</v>
      </c>
      <c r="B297">
        <v>-220527.00265766401</v>
      </c>
      <c r="C297">
        <v>6.2661983072757693E-2</v>
      </c>
    </row>
    <row r="298" spans="1:3" x14ac:dyDescent="0.25">
      <c r="A298">
        <v>-8102379.5785842799</v>
      </c>
      <c r="B298">
        <v>-220527.00265766401</v>
      </c>
      <c r="C298">
        <v>7.1489341557025896E-2</v>
      </c>
    </row>
    <row r="299" spans="1:3" x14ac:dyDescent="0.25">
      <c r="A299">
        <v>-8101445.0997071397</v>
      </c>
      <c r="B299">
        <v>-220527.00265766401</v>
      </c>
      <c r="C299">
        <v>8.12200456857681E-2</v>
      </c>
    </row>
    <row r="300" spans="1:3" x14ac:dyDescent="0.25">
      <c r="A300">
        <v>-8100510.6208300004</v>
      </c>
      <c r="B300">
        <v>-220527.00265766401</v>
      </c>
      <c r="C300">
        <v>9.4229958951473194E-2</v>
      </c>
    </row>
    <row r="301" spans="1:3" x14ac:dyDescent="0.25">
      <c r="A301">
        <v>-8099576.1419528499</v>
      </c>
      <c r="B301">
        <v>-220527.00265766401</v>
      </c>
      <c r="C301">
        <v>9.8179593682289096E-2</v>
      </c>
    </row>
    <row r="302" spans="1:3" x14ac:dyDescent="0.25">
      <c r="A302">
        <v>-8098641.6630757097</v>
      </c>
      <c r="B302">
        <v>-220527.00265766401</v>
      </c>
      <c r="C302">
        <v>0.104269534349441</v>
      </c>
    </row>
    <row r="303" spans="1:3" x14ac:dyDescent="0.25">
      <c r="A303">
        <v>-8097707.1841985704</v>
      </c>
      <c r="B303">
        <v>-220527.00265766401</v>
      </c>
      <c r="C303">
        <v>0.111360162496566</v>
      </c>
    </row>
    <row r="304" spans="1:3" x14ac:dyDescent="0.25">
      <c r="A304">
        <v>-8096772.70532142</v>
      </c>
      <c r="B304">
        <v>-220527.00265766401</v>
      </c>
      <c r="C304">
        <v>0.118501745164394</v>
      </c>
    </row>
    <row r="305" spans="1:3" x14ac:dyDescent="0.25">
      <c r="A305">
        <v>-8095838.2264442798</v>
      </c>
      <c r="B305">
        <v>-220527.00265766401</v>
      </c>
      <c r="C305">
        <v>0.11972077935934</v>
      </c>
    </row>
    <row r="306" spans="1:3" x14ac:dyDescent="0.25">
      <c r="A306">
        <v>-8094903.7475671396</v>
      </c>
      <c r="B306">
        <v>-220527.00265766401</v>
      </c>
      <c r="C306">
        <v>0.122447714209556</v>
      </c>
    </row>
    <row r="307" spans="1:3" x14ac:dyDescent="0.25">
      <c r="A307">
        <v>-8093969.2686900003</v>
      </c>
      <c r="B307">
        <v>-220527.00265766401</v>
      </c>
      <c r="C307">
        <v>0.12310256063938101</v>
      </c>
    </row>
    <row r="308" spans="1:3" x14ac:dyDescent="0.25">
      <c r="A308">
        <v>-8093034.7898128498</v>
      </c>
      <c r="B308">
        <v>-220527.00265766401</v>
      </c>
      <c r="C308">
        <v>0</v>
      </c>
    </row>
    <row r="309" spans="1:3" x14ac:dyDescent="0.25">
      <c r="A309">
        <v>-8092100.3109357096</v>
      </c>
      <c r="B309">
        <v>-220527.00265766401</v>
      </c>
      <c r="C309">
        <v>0</v>
      </c>
    </row>
    <row r="310" spans="1:3" x14ac:dyDescent="0.25">
      <c r="A310">
        <v>-8091165.8320585703</v>
      </c>
      <c r="B310">
        <v>-220527.00265766401</v>
      </c>
      <c r="C310">
        <v>0</v>
      </c>
    </row>
    <row r="311" spans="1:3" x14ac:dyDescent="0.25">
      <c r="A311">
        <v>-8090231.3531814199</v>
      </c>
      <c r="B311">
        <v>-220527.00265766401</v>
      </c>
      <c r="C311">
        <v>0</v>
      </c>
    </row>
    <row r="312" spans="1:3" x14ac:dyDescent="0.25">
      <c r="A312">
        <v>-8132282.9026528504</v>
      </c>
      <c r="B312">
        <v>-221461.481535036</v>
      </c>
      <c r="C312">
        <v>0</v>
      </c>
    </row>
    <row r="313" spans="1:3" x14ac:dyDescent="0.25">
      <c r="A313">
        <v>-8131348.4237757102</v>
      </c>
      <c r="B313">
        <v>-221461.481535036</v>
      </c>
      <c r="C313">
        <v>0</v>
      </c>
    </row>
    <row r="314" spans="1:3" x14ac:dyDescent="0.25">
      <c r="A314">
        <v>-8130413.94489857</v>
      </c>
      <c r="B314">
        <v>-221461.481535036</v>
      </c>
      <c r="C314">
        <v>0</v>
      </c>
    </row>
    <row r="315" spans="1:3" x14ac:dyDescent="0.25">
      <c r="A315">
        <v>-8129479.4660214204</v>
      </c>
      <c r="B315">
        <v>-221461.481535036</v>
      </c>
      <c r="C315">
        <v>0</v>
      </c>
    </row>
    <row r="316" spans="1:3" x14ac:dyDescent="0.25">
      <c r="A316">
        <v>-8128544.9871442802</v>
      </c>
      <c r="B316">
        <v>-221461.481535036</v>
      </c>
      <c r="C316">
        <v>0</v>
      </c>
    </row>
    <row r="317" spans="1:3" x14ac:dyDescent="0.25">
      <c r="A317">
        <v>-8127610.50826714</v>
      </c>
      <c r="B317">
        <v>-221461.481535036</v>
      </c>
      <c r="C317">
        <v>0</v>
      </c>
    </row>
    <row r="318" spans="1:3" x14ac:dyDescent="0.25">
      <c r="A318">
        <v>-8126676.0293899896</v>
      </c>
      <c r="B318">
        <v>-221461.481535036</v>
      </c>
      <c r="C318">
        <v>0</v>
      </c>
    </row>
    <row r="319" spans="1:3" x14ac:dyDescent="0.25">
      <c r="A319">
        <v>-8125741.5505128503</v>
      </c>
      <c r="B319">
        <v>-221461.481535036</v>
      </c>
      <c r="C319">
        <v>0</v>
      </c>
    </row>
    <row r="320" spans="1:3" x14ac:dyDescent="0.25">
      <c r="A320">
        <v>-8124807.0716357101</v>
      </c>
      <c r="B320">
        <v>-221461.481535036</v>
      </c>
      <c r="C320">
        <v>0</v>
      </c>
    </row>
    <row r="321" spans="1:3" x14ac:dyDescent="0.25">
      <c r="A321">
        <v>-8123872.5927585699</v>
      </c>
      <c r="B321">
        <v>-221461.481535036</v>
      </c>
      <c r="C321" s="1">
        <v>2.5791763619054099E-5</v>
      </c>
    </row>
    <row r="322" spans="1:3" x14ac:dyDescent="0.25">
      <c r="A322">
        <v>-8122938.1138814203</v>
      </c>
      <c r="B322">
        <v>-221461.481535036</v>
      </c>
      <c r="C322" s="1">
        <v>2.05863852897891E-5</v>
      </c>
    </row>
    <row r="323" spans="1:3" x14ac:dyDescent="0.25">
      <c r="A323">
        <v>-8122003.6350042801</v>
      </c>
      <c r="B323">
        <v>-221461.481535036</v>
      </c>
      <c r="C323" s="1">
        <v>3.5492292226990597E-5</v>
      </c>
    </row>
    <row r="324" spans="1:3" x14ac:dyDescent="0.25">
      <c r="A324">
        <v>-8121069.1561271399</v>
      </c>
      <c r="B324">
        <v>-221461.481535036</v>
      </c>
      <c r="C324">
        <v>1.1166535114170899E-4</v>
      </c>
    </row>
    <row r="325" spans="1:3" x14ac:dyDescent="0.25">
      <c r="A325">
        <v>-8120134.6772499904</v>
      </c>
      <c r="B325">
        <v>-221461.481535036</v>
      </c>
      <c r="C325">
        <v>1.68215716257691E-4</v>
      </c>
    </row>
    <row r="326" spans="1:3" x14ac:dyDescent="0.25">
      <c r="A326">
        <v>-8119200.1983728502</v>
      </c>
      <c r="B326">
        <v>-221461.481535036</v>
      </c>
      <c r="C326">
        <v>2.5691135670058402E-4</v>
      </c>
    </row>
    <row r="327" spans="1:3" x14ac:dyDescent="0.25">
      <c r="A327">
        <v>-8118265.71949571</v>
      </c>
      <c r="B327">
        <v>-221461.481535036</v>
      </c>
      <c r="C327">
        <v>4.0868917130865102E-4</v>
      </c>
    </row>
    <row r="328" spans="1:3" x14ac:dyDescent="0.25">
      <c r="A328">
        <v>-8117331.2406185698</v>
      </c>
      <c r="B328">
        <v>-221461.481535036</v>
      </c>
      <c r="C328">
        <v>9.3457364710047798E-4</v>
      </c>
    </row>
    <row r="329" spans="1:3" x14ac:dyDescent="0.25">
      <c r="A329">
        <v>-8116396.7617414203</v>
      </c>
      <c r="B329">
        <v>-221461.481535036</v>
      </c>
      <c r="C329">
        <v>1.36218674015253E-3</v>
      </c>
    </row>
    <row r="330" spans="1:3" x14ac:dyDescent="0.25">
      <c r="A330">
        <v>-8115462.28286428</v>
      </c>
      <c r="B330">
        <v>-221461.481535036</v>
      </c>
      <c r="C330">
        <v>1.9166744314134099E-3</v>
      </c>
    </row>
    <row r="331" spans="1:3" x14ac:dyDescent="0.25">
      <c r="A331">
        <v>-8114527.8039871398</v>
      </c>
      <c r="B331">
        <v>-221461.481535036</v>
      </c>
      <c r="C331">
        <v>3.0948631465435002E-3</v>
      </c>
    </row>
    <row r="332" spans="1:3" x14ac:dyDescent="0.25">
      <c r="A332">
        <v>-8113593.3251099903</v>
      </c>
      <c r="B332">
        <v>-221461.481535036</v>
      </c>
      <c r="C332">
        <v>4.2154453694820404E-3</v>
      </c>
    </row>
    <row r="333" spans="1:3" x14ac:dyDescent="0.25">
      <c r="A333">
        <v>-8112658.8462328501</v>
      </c>
      <c r="B333">
        <v>-221461.481535036</v>
      </c>
      <c r="C333">
        <v>5.75560657307505E-3</v>
      </c>
    </row>
    <row r="334" spans="1:3" x14ac:dyDescent="0.25">
      <c r="A334">
        <v>-8111724.3673557099</v>
      </c>
      <c r="B334">
        <v>-221461.481535036</v>
      </c>
      <c r="C334">
        <v>7.8652827069163305E-3</v>
      </c>
    </row>
    <row r="335" spans="1:3" x14ac:dyDescent="0.25">
      <c r="A335">
        <v>-8110789.8884785697</v>
      </c>
      <c r="B335">
        <v>-221461.481535036</v>
      </c>
      <c r="C335">
        <v>1.0348154231905901E-2</v>
      </c>
    </row>
    <row r="336" spans="1:3" x14ac:dyDescent="0.25">
      <c r="A336">
        <v>-8109855.4096014202</v>
      </c>
      <c r="B336">
        <v>-221461.481535036</v>
      </c>
      <c r="C336">
        <v>1.36886071413755E-2</v>
      </c>
    </row>
    <row r="337" spans="1:3" x14ac:dyDescent="0.25">
      <c r="A337">
        <v>-8108920.93072428</v>
      </c>
      <c r="B337">
        <v>-221461.481535036</v>
      </c>
      <c r="C337">
        <v>1.7888493835926E-2</v>
      </c>
    </row>
    <row r="338" spans="1:3" x14ac:dyDescent="0.25">
      <c r="A338">
        <v>-8107986.4518471397</v>
      </c>
      <c r="B338">
        <v>-221461.481535036</v>
      </c>
      <c r="C338">
        <v>2.7547860518097801E-2</v>
      </c>
    </row>
    <row r="339" spans="1:3" x14ac:dyDescent="0.25">
      <c r="A339">
        <v>-8107051.9729699902</v>
      </c>
      <c r="B339">
        <v>-221461.481535036</v>
      </c>
      <c r="C339">
        <v>3.3630400896072297E-2</v>
      </c>
    </row>
    <row r="340" spans="1:3" x14ac:dyDescent="0.25">
      <c r="A340">
        <v>-8106117.49409285</v>
      </c>
      <c r="B340">
        <v>-221461.481535036</v>
      </c>
      <c r="C340">
        <v>3.9151504635810797E-2</v>
      </c>
    </row>
    <row r="341" spans="1:3" x14ac:dyDescent="0.25">
      <c r="A341">
        <v>-8105183.0152157098</v>
      </c>
      <c r="B341">
        <v>-221461.481535036</v>
      </c>
      <c r="C341">
        <v>4.6847995370626401E-2</v>
      </c>
    </row>
    <row r="342" spans="1:3" x14ac:dyDescent="0.25">
      <c r="A342">
        <v>-8104248.5363385696</v>
      </c>
      <c r="B342">
        <v>-221461.481535036</v>
      </c>
      <c r="C342">
        <v>5.4945815354585599E-2</v>
      </c>
    </row>
    <row r="343" spans="1:3" x14ac:dyDescent="0.25">
      <c r="A343">
        <v>-8103314.0574614201</v>
      </c>
      <c r="B343">
        <v>-221461.481535036</v>
      </c>
      <c r="C343">
        <v>6.32527321577072E-2</v>
      </c>
    </row>
    <row r="344" spans="1:3" x14ac:dyDescent="0.25">
      <c r="A344">
        <v>-8102379.5785842799</v>
      </c>
      <c r="B344">
        <v>-221461.481535036</v>
      </c>
      <c r="C344">
        <v>7.44165629148483E-2</v>
      </c>
    </row>
    <row r="345" spans="1:3" x14ac:dyDescent="0.25">
      <c r="A345">
        <v>-8101445.0997071397</v>
      </c>
      <c r="B345">
        <v>-221461.481535036</v>
      </c>
      <c r="C345">
        <v>8.3434790372848497E-2</v>
      </c>
    </row>
    <row r="346" spans="1:3" x14ac:dyDescent="0.25">
      <c r="A346">
        <v>-8100510.6208300004</v>
      </c>
      <c r="B346">
        <v>-221461.481535036</v>
      </c>
      <c r="C346">
        <v>9.0824447572231196E-2</v>
      </c>
    </row>
    <row r="347" spans="1:3" x14ac:dyDescent="0.25">
      <c r="A347">
        <v>-8099576.1419528499</v>
      </c>
      <c r="B347">
        <v>-221461.481535036</v>
      </c>
      <c r="C347">
        <v>0.101092971861362</v>
      </c>
    </row>
    <row r="348" spans="1:3" x14ac:dyDescent="0.25">
      <c r="A348">
        <v>-8098641.6630757097</v>
      </c>
      <c r="B348">
        <v>-221461.481535036</v>
      </c>
      <c r="C348">
        <v>0.103719122707843</v>
      </c>
    </row>
    <row r="349" spans="1:3" x14ac:dyDescent="0.25">
      <c r="A349">
        <v>-8097707.1841985704</v>
      </c>
      <c r="B349">
        <v>-221461.481535036</v>
      </c>
      <c r="C349">
        <v>0.111919522285461</v>
      </c>
    </row>
    <row r="350" spans="1:3" x14ac:dyDescent="0.25">
      <c r="A350">
        <v>-8096772.70532142</v>
      </c>
      <c r="B350">
        <v>-221461.481535036</v>
      </c>
      <c r="C350">
        <v>0.116601549088954</v>
      </c>
    </row>
    <row r="351" spans="1:3" x14ac:dyDescent="0.25">
      <c r="A351">
        <v>-8095838.2264442798</v>
      </c>
      <c r="B351">
        <v>-221461.481535036</v>
      </c>
      <c r="C351">
        <v>0.119479112327098</v>
      </c>
    </row>
    <row r="352" spans="1:3" x14ac:dyDescent="0.25">
      <c r="A352">
        <v>-8094903.7475671396</v>
      </c>
      <c r="B352">
        <v>-221461.481535036</v>
      </c>
      <c r="C352">
        <v>0.123707249760627</v>
      </c>
    </row>
    <row r="353" spans="1:3" x14ac:dyDescent="0.25">
      <c r="A353">
        <v>-8093969.2686900003</v>
      </c>
      <c r="B353">
        <v>-221461.481535036</v>
      </c>
      <c r="C353">
        <v>0.123707249760627</v>
      </c>
    </row>
    <row r="354" spans="1:3" x14ac:dyDescent="0.25">
      <c r="A354">
        <v>-8093034.7898128498</v>
      </c>
      <c r="B354">
        <v>-221461.481535036</v>
      </c>
      <c r="C354">
        <v>0</v>
      </c>
    </row>
    <row r="355" spans="1:3" x14ac:dyDescent="0.25">
      <c r="A355">
        <v>-8092100.3109357096</v>
      </c>
      <c r="B355">
        <v>-221461.481535036</v>
      </c>
      <c r="C355">
        <v>0</v>
      </c>
    </row>
    <row r="356" spans="1:3" x14ac:dyDescent="0.25">
      <c r="A356">
        <v>-8091165.8320585703</v>
      </c>
      <c r="B356">
        <v>-221461.481535036</v>
      </c>
      <c r="C356">
        <v>0</v>
      </c>
    </row>
    <row r="357" spans="1:3" x14ac:dyDescent="0.25">
      <c r="A357">
        <v>-8090231.3531814199</v>
      </c>
      <c r="B357">
        <v>-221461.481535036</v>
      </c>
      <c r="C357">
        <v>0</v>
      </c>
    </row>
    <row r="358" spans="1:3" x14ac:dyDescent="0.25">
      <c r="A358">
        <v>-8089296.8743042797</v>
      </c>
      <c r="B358">
        <v>-221461.481535036</v>
      </c>
      <c r="C358">
        <v>0</v>
      </c>
    </row>
    <row r="359" spans="1:3" x14ac:dyDescent="0.25">
      <c r="A359">
        <v>-8132282.9026528504</v>
      </c>
      <c r="B359">
        <v>-222395.96041240799</v>
      </c>
      <c r="C359">
        <v>0</v>
      </c>
    </row>
    <row r="360" spans="1:3" x14ac:dyDescent="0.25">
      <c r="A360">
        <v>-8131348.4237757102</v>
      </c>
      <c r="B360">
        <v>-222395.96041240799</v>
      </c>
      <c r="C360">
        <v>0</v>
      </c>
    </row>
    <row r="361" spans="1:3" x14ac:dyDescent="0.25">
      <c r="A361">
        <v>-8130413.94489857</v>
      </c>
      <c r="B361">
        <v>-222395.96041240799</v>
      </c>
      <c r="C361">
        <v>0</v>
      </c>
    </row>
    <row r="362" spans="1:3" x14ac:dyDescent="0.25">
      <c r="A362">
        <v>-8129479.4660214204</v>
      </c>
      <c r="B362">
        <v>-222395.96041240799</v>
      </c>
      <c r="C362">
        <v>0</v>
      </c>
    </row>
    <row r="363" spans="1:3" x14ac:dyDescent="0.25">
      <c r="A363">
        <v>-8128544.9871442802</v>
      </c>
      <c r="B363">
        <v>-222395.96041240799</v>
      </c>
      <c r="C363">
        <v>0</v>
      </c>
    </row>
    <row r="364" spans="1:3" x14ac:dyDescent="0.25">
      <c r="A364">
        <v>-8127610.50826714</v>
      </c>
      <c r="B364">
        <v>-222395.96041240799</v>
      </c>
      <c r="C364">
        <v>0</v>
      </c>
    </row>
    <row r="365" spans="1:3" x14ac:dyDescent="0.25">
      <c r="A365">
        <v>-8126676.0293899896</v>
      </c>
      <c r="B365">
        <v>-222395.96041240799</v>
      </c>
      <c r="C365">
        <v>0</v>
      </c>
    </row>
    <row r="366" spans="1:3" x14ac:dyDescent="0.25">
      <c r="A366">
        <v>-8125741.5505128503</v>
      </c>
      <c r="B366">
        <v>-222395.96041240799</v>
      </c>
      <c r="C366">
        <v>0</v>
      </c>
    </row>
    <row r="367" spans="1:3" x14ac:dyDescent="0.25">
      <c r="A367">
        <v>-8124807.0716357101</v>
      </c>
      <c r="B367">
        <v>-222395.96041240799</v>
      </c>
      <c r="C367">
        <v>0</v>
      </c>
    </row>
    <row r="368" spans="1:3" x14ac:dyDescent="0.25">
      <c r="A368">
        <v>-8123872.5927585699</v>
      </c>
      <c r="B368">
        <v>-222395.96041240799</v>
      </c>
      <c r="C368" s="1">
        <v>2.5791763619054099E-5</v>
      </c>
    </row>
    <row r="369" spans="1:3" x14ac:dyDescent="0.25">
      <c r="A369">
        <v>-8122938.1138814203</v>
      </c>
      <c r="B369">
        <v>-222395.96041240799</v>
      </c>
      <c r="C369" s="1">
        <v>2.05863852897891E-5</v>
      </c>
    </row>
    <row r="370" spans="1:3" x14ac:dyDescent="0.25">
      <c r="A370">
        <v>-8122003.6350042801</v>
      </c>
      <c r="B370">
        <v>-222395.96041240799</v>
      </c>
      <c r="C370" s="1">
        <v>3.5492292226990597E-5</v>
      </c>
    </row>
    <row r="371" spans="1:3" x14ac:dyDescent="0.25">
      <c r="A371">
        <v>-8121069.1561271399</v>
      </c>
      <c r="B371">
        <v>-222395.96041240799</v>
      </c>
      <c r="C371">
        <v>1.1166535114170899E-4</v>
      </c>
    </row>
    <row r="372" spans="1:3" x14ac:dyDescent="0.25">
      <c r="A372">
        <v>-8120134.6772499904</v>
      </c>
      <c r="B372">
        <v>-222395.96041240799</v>
      </c>
      <c r="C372">
        <v>1.68215716257691E-4</v>
      </c>
    </row>
    <row r="373" spans="1:3" x14ac:dyDescent="0.25">
      <c r="A373">
        <v>-8119200.1983728502</v>
      </c>
      <c r="B373">
        <v>-222395.96041240799</v>
      </c>
      <c r="C373">
        <v>2.5691135670058402E-4</v>
      </c>
    </row>
    <row r="374" spans="1:3" x14ac:dyDescent="0.25">
      <c r="A374">
        <v>-8118265.71949571</v>
      </c>
      <c r="B374">
        <v>-222395.96041240799</v>
      </c>
      <c r="C374">
        <v>4.0868917130865102E-4</v>
      </c>
    </row>
    <row r="375" spans="1:3" x14ac:dyDescent="0.25">
      <c r="A375">
        <v>-8117331.2406185698</v>
      </c>
      <c r="B375">
        <v>-222395.96041240799</v>
      </c>
      <c r="C375">
        <v>7.1452884003520001E-4</v>
      </c>
    </row>
    <row r="376" spans="1:3" x14ac:dyDescent="0.25">
      <c r="A376">
        <v>-8116396.7617414203</v>
      </c>
      <c r="B376">
        <v>-222395.96041240799</v>
      </c>
      <c r="C376">
        <v>1.12086348235607E-3</v>
      </c>
    </row>
    <row r="377" spans="1:3" x14ac:dyDescent="0.25">
      <c r="A377">
        <v>-8115462.28286428</v>
      </c>
      <c r="B377">
        <v>-222395.96041240799</v>
      </c>
      <c r="C377">
        <v>1.9621369428932602E-3</v>
      </c>
    </row>
    <row r="378" spans="1:3" x14ac:dyDescent="0.25">
      <c r="A378">
        <v>-8114527.8039871398</v>
      </c>
      <c r="B378">
        <v>-222395.96041240799</v>
      </c>
      <c r="C378">
        <v>3.0097875278442998E-3</v>
      </c>
    </row>
    <row r="379" spans="1:3" x14ac:dyDescent="0.25">
      <c r="A379">
        <v>-8113593.3251099903</v>
      </c>
      <c r="B379">
        <v>-222395.96041240799</v>
      </c>
      <c r="C379">
        <v>4.2025726288557001E-3</v>
      </c>
    </row>
    <row r="380" spans="1:3" x14ac:dyDescent="0.25">
      <c r="A380">
        <v>-8112658.8462328501</v>
      </c>
      <c r="B380">
        <v>-222395.96041240799</v>
      </c>
      <c r="C380">
        <v>5.6595159694552404E-3</v>
      </c>
    </row>
    <row r="381" spans="1:3" x14ac:dyDescent="0.25">
      <c r="A381">
        <v>-8111724.3673557099</v>
      </c>
      <c r="B381">
        <v>-222395.96041240799</v>
      </c>
      <c r="C381">
        <v>7.7389171347021996E-3</v>
      </c>
    </row>
    <row r="382" spans="1:3" x14ac:dyDescent="0.25">
      <c r="A382">
        <v>-8110789.8884785697</v>
      </c>
      <c r="B382">
        <v>-222395.96041240799</v>
      </c>
      <c r="C382">
        <v>1.0294123552739599E-2</v>
      </c>
    </row>
    <row r="383" spans="1:3" x14ac:dyDescent="0.25">
      <c r="A383">
        <v>-8109855.4096014202</v>
      </c>
      <c r="B383">
        <v>-222395.96041240799</v>
      </c>
      <c r="C383">
        <v>1.4288062229752501E-2</v>
      </c>
    </row>
    <row r="384" spans="1:3" x14ac:dyDescent="0.25">
      <c r="A384">
        <v>-8108920.93072428</v>
      </c>
      <c r="B384">
        <v>-222395.96041240799</v>
      </c>
      <c r="C384">
        <v>1.87287423759698E-2</v>
      </c>
    </row>
    <row r="385" spans="1:3" x14ac:dyDescent="0.25">
      <c r="A385">
        <v>-8107986.4518471397</v>
      </c>
      <c r="B385">
        <v>-222395.96041240799</v>
      </c>
      <c r="C385">
        <v>2.3804021999239901E-2</v>
      </c>
    </row>
    <row r="386" spans="1:3" x14ac:dyDescent="0.25">
      <c r="A386">
        <v>-8107051.9729699902</v>
      </c>
      <c r="B386">
        <v>-222395.96041240799</v>
      </c>
      <c r="C386">
        <v>2.9806081205606402E-2</v>
      </c>
    </row>
    <row r="387" spans="1:3" x14ac:dyDescent="0.25">
      <c r="A387">
        <v>-8106117.49409285</v>
      </c>
      <c r="B387">
        <v>-222395.96041240799</v>
      </c>
      <c r="C387">
        <v>3.6735866218805299E-2</v>
      </c>
    </row>
    <row r="388" spans="1:3" x14ac:dyDescent="0.25">
      <c r="A388">
        <v>-8105183.0152157098</v>
      </c>
      <c r="B388">
        <v>-222395.96041240799</v>
      </c>
      <c r="C388">
        <v>4.7156710177659898E-2</v>
      </c>
    </row>
    <row r="389" spans="1:3" x14ac:dyDescent="0.25">
      <c r="A389">
        <v>-8104248.5363385696</v>
      </c>
      <c r="B389">
        <v>-222395.96041240799</v>
      </c>
      <c r="C389">
        <v>5.5322811007499598E-2</v>
      </c>
    </row>
    <row r="390" spans="1:3" x14ac:dyDescent="0.25">
      <c r="A390">
        <v>-8103314.0574614201</v>
      </c>
      <c r="B390">
        <v>-222395.96041240799</v>
      </c>
      <c r="C390">
        <v>6.5550737082958194E-2</v>
      </c>
    </row>
    <row r="391" spans="1:3" x14ac:dyDescent="0.25">
      <c r="A391">
        <v>-8102379.5785842799</v>
      </c>
      <c r="B391">
        <v>-222395.96041240799</v>
      </c>
      <c r="C391">
        <v>7.0585235953330897E-2</v>
      </c>
    </row>
    <row r="392" spans="1:3" x14ac:dyDescent="0.25">
      <c r="A392">
        <v>-8101445.0997071397</v>
      </c>
      <c r="B392">
        <v>-222395.96041240799</v>
      </c>
      <c r="C392">
        <v>8.0238893628120395E-2</v>
      </c>
    </row>
    <row r="393" spans="1:3" x14ac:dyDescent="0.25">
      <c r="A393">
        <v>-8100510.6208300004</v>
      </c>
      <c r="B393">
        <v>-222395.96041240799</v>
      </c>
      <c r="C393">
        <v>8.8738545775413499E-2</v>
      </c>
    </row>
    <row r="394" spans="1:3" x14ac:dyDescent="0.25">
      <c r="A394">
        <v>-8099576.1419528499</v>
      </c>
      <c r="B394">
        <v>-222395.96041240799</v>
      </c>
      <c r="C394">
        <v>9.5845557749271296E-2</v>
      </c>
    </row>
    <row r="395" spans="1:3" x14ac:dyDescent="0.25">
      <c r="A395">
        <v>-8098641.6630757097</v>
      </c>
      <c r="B395">
        <v>-222395.96041240799</v>
      </c>
      <c r="C395">
        <v>0.105377167463302</v>
      </c>
    </row>
    <row r="396" spans="1:3" x14ac:dyDescent="0.25">
      <c r="A396">
        <v>-8097707.1841985704</v>
      </c>
      <c r="B396">
        <v>-222395.96041240799</v>
      </c>
      <c r="C396">
        <v>0.110616818070411</v>
      </c>
    </row>
    <row r="397" spans="1:3" x14ac:dyDescent="0.25">
      <c r="A397">
        <v>-8096772.70532142</v>
      </c>
      <c r="B397">
        <v>-222395.96041240799</v>
      </c>
      <c r="C397">
        <v>0.117545716464519</v>
      </c>
    </row>
    <row r="398" spans="1:3" x14ac:dyDescent="0.25">
      <c r="A398">
        <v>-8095838.2264442798</v>
      </c>
      <c r="B398">
        <v>-222395.96041240799</v>
      </c>
      <c r="C398">
        <v>0.120881184935569</v>
      </c>
    </row>
    <row r="399" spans="1:3" x14ac:dyDescent="0.25">
      <c r="A399">
        <v>-8094903.7475671396</v>
      </c>
      <c r="B399">
        <v>-222395.96041240799</v>
      </c>
      <c r="C399">
        <v>0.124928228557109</v>
      </c>
    </row>
    <row r="400" spans="1:3" x14ac:dyDescent="0.25">
      <c r="A400">
        <v>-8093969.2686900003</v>
      </c>
      <c r="B400">
        <v>-222395.96041240799</v>
      </c>
      <c r="C400">
        <v>0.124952569603919</v>
      </c>
    </row>
    <row r="401" spans="1:3" x14ac:dyDescent="0.25">
      <c r="A401">
        <v>-8093034.7898128498</v>
      </c>
      <c r="B401">
        <v>-222395.96041240799</v>
      </c>
      <c r="C401">
        <v>0</v>
      </c>
    </row>
    <row r="402" spans="1:3" x14ac:dyDescent="0.25">
      <c r="A402">
        <v>-8092100.3109357096</v>
      </c>
      <c r="B402">
        <v>-222395.96041240799</v>
      </c>
      <c r="C402">
        <v>0</v>
      </c>
    </row>
    <row r="403" spans="1:3" x14ac:dyDescent="0.25">
      <c r="A403">
        <v>-8091165.8320585703</v>
      </c>
      <c r="B403">
        <v>-222395.96041240799</v>
      </c>
      <c r="C403">
        <v>0</v>
      </c>
    </row>
    <row r="404" spans="1:3" x14ac:dyDescent="0.25">
      <c r="A404">
        <v>-8090231.3531814199</v>
      </c>
      <c r="B404">
        <v>-222395.96041240799</v>
      </c>
      <c r="C404">
        <v>0</v>
      </c>
    </row>
    <row r="405" spans="1:3" x14ac:dyDescent="0.25">
      <c r="A405">
        <v>-8089296.8743042797</v>
      </c>
      <c r="B405">
        <v>-222395.96041240799</v>
      </c>
      <c r="C405">
        <v>0</v>
      </c>
    </row>
    <row r="406" spans="1:3" x14ac:dyDescent="0.25">
      <c r="A406">
        <v>-8132282.9026528504</v>
      </c>
      <c r="B406">
        <v>-223330.439289781</v>
      </c>
      <c r="C406">
        <v>0</v>
      </c>
    </row>
    <row r="407" spans="1:3" x14ac:dyDescent="0.25">
      <c r="A407">
        <v>-8131348.4237757102</v>
      </c>
      <c r="B407">
        <v>-223330.439289781</v>
      </c>
      <c r="C407">
        <v>0</v>
      </c>
    </row>
    <row r="408" spans="1:3" x14ac:dyDescent="0.25">
      <c r="A408">
        <v>-8130413.94489857</v>
      </c>
      <c r="B408">
        <v>-223330.439289781</v>
      </c>
      <c r="C408">
        <v>0</v>
      </c>
    </row>
    <row r="409" spans="1:3" x14ac:dyDescent="0.25">
      <c r="A409">
        <v>-8129479.4660214204</v>
      </c>
      <c r="B409">
        <v>-223330.439289781</v>
      </c>
      <c r="C409">
        <v>0</v>
      </c>
    </row>
    <row r="410" spans="1:3" x14ac:dyDescent="0.25">
      <c r="A410">
        <v>-8128544.9871442802</v>
      </c>
      <c r="B410">
        <v>-223330.439289781</v>
      </c>
      <c r="C410">
        <v>0</v>
      </c>
    </row>
    <row r="411" spans="1:3" x14ac:dyDescent="0.25">
      <c r="A411">
        <v>-8127610.50826714</v>
      </c>
      <c r="B411">
        <v>-223330.439289781</v>
      </c>
      <c r="C411">
        <v>0</v>
      </c>
    </row>
    <row r="412" spans="1:3" x14ac:dyDescent="0.25">
      <c r="A412">
        <v>-8126676.0293899896</v>
      </c>
      <c r="B412">
        <v>-223330.439289781</v>
      </c>
      <c r="C412">
        <v>0</v>
      </c>
    </row>
    <row r="413" spans="1:3" x14ac:dyDescent="0.25">
      <c r="A413">
        <v>-8125741.5505128503</v>
      </c>
      <c r="B413">
        <v>-223330.439289781</v>
      </c>
      <c r="C413">
        <v>0</v>
      </c>
    </row>
    <row r="414" spans="1:3" x14ac:dyDescent="0.25">
      <c r="A414">
        <v>-8124807.0716357101</v>
      </c>
      <c r="B414">
        <v>-223330.439289781</v>
      </c>
      <c r="C414">
        <v>0</v>
      </c>
    </row>
    <row r="415" spans="1:3" x14ac:dyDescent="0.25">
      <c r="A415">
        <v>-8123872.5927585699</v>
      </c>
      <c r="B415">
        <v>-223330.439289781</v>
      </c>
      <c r="C415">
        <v>0</v>
      </c>
    </row>
    <row r="416" spans="1:3" x14ac:dyDescent="0.25">
      <c r="A416">
        <v>-8122938.1138814203</v>
      </c>
      <c r="B416">
        <v>-223330.439289781</v>
      </c>
      <c r="C416" s="1">
        <v>2.5791763619054099E-5</v>
      </c>
    </row>
    <row r="417" spans="1:3" x14ac:dyDescent="0.25">
      <c r="A417">
        <v>-8122003.6350042801</v>
      </c>
      <c r="B417">
        <v>-223330.439289781</v>
      </c>
      <c r="C417" s="1">
        <v>3.5492292226990597E-5</v>
      </c>
    </row>
    <row r="418" spans="1:3" x14ac:dyDescent="0.25">
      <c r="A418">
        <v>-8121069.1561271399</v>
      </c>
      <c r="B418">
        <v>-223330.439289781</v>
      </c>
      <c r="C418">
        <v>1.1166535114170899E-4</v>
      </c>
    </row>
    <row r="419" spans="1:3" x14ac:dyDescent="0.25">
      <c r="A419">
        <v>-8120134.6772499904</v>
      </c>
      <c r="B419">
        <v>-223330.439289781</v>
      </c>
      <c r="C419">
        <v>1.44979436299763E-4</v>
      </c>
    </row>
    <row r="420" spans="1:3" x14ac:dyDescent="0.25">
      <c r="A420">
        <v>-8119200.1983728502</v>
      </c>
      <c r="B420">
        <v>-223330.439289781</v>
      </c>
      <c r="C420">
        <v>2.62270477833226E-4</v>
      </c>
    </row>
    <row r="421" spans="1:3" x14ac:dyDescent="0.25">
      <c r="A421">
        <v>-8118265.71949571</v>
      </c>
      <c r="B421">
        <v>-223330.439289781</v>
      </c>
      <c r="C421">
        <v>5.1167944911867304E-4</v>
      </c>
    </row>
    <row r="422" spans="1:3" x14ac:dyDescent="0.25">
      <c r="A422">
        <v>-8117331.2406185698</v>
      </c>
      <c r="B422">
        <v>-223330.439289781</v>
      </c>
      <c r="C422">
        <v>7.2034366894513304E-4</v>
      </c>
    </row>
    <row r="423" spans="1:3" x14ac:dyDescent="0.25">
      <c r="A423">
        <v>-8116396.7617414203</v>
      </c>
      <c r="B423">
        <v>-223330.439289781</v>
      </c>
      <c r="C423">
        <v>1.0960138170048499E-3</v>
      </c>
    </row>
    <row r="424" spans="1:3" x14ac:dyDescent="0.25">
      <c r="A424">
        <v>-8115462.28286428</v>
      </c>
      <c r="B424">
        <v>-223330.439289781</v>
      </c>
      <c r="C424">
        <v>1.5639045741409E-3</v>
      </c>
    </row>
    <row r="425" spans="1:3" x14ac:dyDescent="0.25">
      <c r="A425">
        <v>-8114527.8039871398</v>
      </c>
      <c r="B425">
        <v>-223330.439289781</v>
      </c>
      <c r="C425">
        <v>2.3480723612010401E-3</v>
      </c>
    </row>
    <row r="426" spans="1:3" x14ac:dyDescent="0.25">
      <c r="A426">
        <v>-8113593.3251099903</v>
      </c>
      <c r="B426">
        <v>-223330.439289781</v>
      </c>
      <c r="C426">
        <v>3.36129451170563E-3</v>
      </c>
    </row>
    <row r="427" spans="1:3" x14ac:dyDescent="0.25">
      <c r="A427">
        <v>-8112658.8462328501</v>
      </c>
      <c r="B427">
        <v>-223330.439289781</v>
      </c>
      <c r="C427">
        <v>5.7322471402585498E-3</v>
      </c>
    </row>
    <row r="428" spans="1:3" x14ac:dyDescent="0.25">
      <c r="A428">
        <v>-8111724.3673557099</v>
      </c>
      <c r="B428">
        <v>-223330.439289781</v>
      </c>
      <c r="C428">
        <v>8.1595368683338096E-3</v>
      </c>
    </row>
    <row r="429" spans="1:3" x14ac:dyDescent="0.25">
      <c r="A429">
        <v>-8110789.8884785697</v>
      </c>
      <c r="B429">
        <v>-223330.439289781</v>
      </c>
      <c r="C429">
        <v>1.07279019430279E-2</v>
      </c>
    </row>
    <row r="430" spans="1:3" x14ac:dyDescent="0.25">
      <c r="A430">
        <v>-8109855.4096014202</v>
      </c>
      <c r="B430">
        <v>-223330.439289781</v>
      </c>
      <c r="C430">
        <v>1.4353038743138299E-2</v>
      </c>
    </row>
    <row r="431" spans="1:3" x14ac:dyDescent="0.25">
      <c r="A431">
        <v>-8108920.93072428</v>
      </c>
      <c r="B431">
        <v>-223330.439289781</v>
      </c>
      <c r="C431">
        <v>1.8686177209019598E-2</v>
      </c>
    </row>
    <row r="432" spans="1:3" x14ac:dyDescent="0.25">
      <c r="A432">
        <v>-8107986.4518471397</v>
      </c>
      <c r="B432">
        <v>-223330.439289781</v>
      </c>
      <c r="C432">
        <v>2.36936043947935E-2</v>
      </c>
    </row>
    <row r="433" spans="1:3" x14ac:dyDescent="0.25">
      <c r="A433">
        <v>-8107051.9729699902</v>
      </c>
      <c r="B433">
        <v>-223330.439289781</v>
      </c>
      <c r="C433">
        <v>2.96938531100749E-2</v>
      </c>
    </row>
    <row r="434" spans="1:3" x14ac:dyDescent="0.25">
      <c r="A434">
        <v>-8106117.49409285</v>
      </c>
      <c r="B434">
        <v>-223330.439289781</v>
      </c>
      <c r="C434">
        <v>3.7200264632701797E-2</v>
      </c>
    </row>
    <row r="435" spans="1:3" x14ac:dyDescent="0.25">
      <c r="A435">
        <v>-8105183.0152157098</v>
      </c>
      <c r="B435">
        <v>-223330.439289781</v>
      </c>
      <c r="C435">
        <v>4.4327460229396799E-2</v>
      </c>
    </row>
    <row r="436" spans="1:3" x14ac:dyDescent="0.25">
      <c r="A436">
        <v>-8104248.5363385696</v>
      </c>
      <c r="B436">
        <v>-223330.439289781</v>
      </c>
      <c r="C436">
        <v>5.2668049931526101E-2</v>
      </c>
    </row>
    <row r="437" spans="1:3" x14ac:dyDescent="0.25">
      <c r="A437">
        <v>-8103314.0574614201</v>
      </c>
      <c r="B437">
        <v>-223330.439289781</v>
      </c>
      <c r="C437">
        <v>6.2006555497646297E-2</v>
      </c>
    </row>
    <row r="438" spans="1:3" x14ac:dyDescent="0.25">
      <c r="A438">
        <v>-8102379.5785842799</v>
      </c>
      <c r="B438">
        <v>-223330.439289781</v>
      </c>
      <c r="C438">
        <v>7.0472016930580098E-2</v>
      </c>
    </row>
    <row r="439" spans="1:3" x14ac:dyDescent="0.25">
      <c r="A439">
        <v>-8101445.0997071397</v>
      </c>
      <c r="B439">
        <v>-223330.439289781</v>
      </c>
      <c r="C439">
        <v>8.1109248101711204E-2</v>
      </c>
    </row>
    <row r="440" spans="1:3" x14ac:dyDescent="0.25">
      <c r="A440">
        <v>-8100510.6208300004</v>
      </c>
      <c r="B440">
        <v>-223330.439289781</v>
      </c>
      <c r="C440">
        <v>8.5533559322357094E-2</v>
      </c>
    </row>
    <row r="441" spans="1:3" x14ac:dyDescent="0.25">
      <c r="A441">
        <v>-8099576.1419528499</v>
      </c>
      <c r="B441">
        <v>-223330.439289781</v>
      </c>
      <c r="C441">
        <v>9.4209030270576394E-2</v>
      </c>
    </row>
    <row r="442" spans="1:3" x14ac:dyDescent="0.25">
      <c r="A442">
        <v>-8098641.6630757097</v>
      </c>
      <c r="B442">
        <v>-223330.439289781</v>
      </c>
      <c r="C442">
        <v>0.104742318391799</v>
      </c>
    </row>
    <row r="443" spans="1:3" x14ac:dyDescent="0.25">
      <c r="A443">
        <v>-8097707.1841985704</v>
      </c>
      <c r="B443">
        <v>-223330.439289781</v>
      </c>
      <c r="C443">
        <v>0.11520854383706999</v>
      </c>
    </row>
    <row r="444" spans="1:3" x14ac:dyDescent="0.25">
      <c r="A444">
        <v>-8096772.70532142</v>
      </c>
      <c r="B444">
        <v>-223330.439289781</v>
      </c>
      <c r="C444">
        <v>0.117603197693824</v>
      </c>
    </row>
    <row r="445" spans="1:3" x14ac:dyDescent="0.25">
      <c r="A445">
        <v>-8095838.2264442798</v>
      </c>
      <c r="B445">
        <v>-223330.439289781</v>
      </c>
      <c r="C445">
        <v>0.124398067593574</v>
      </c>
    </row>
    <row r="446" spans="1:3" x14ac:dyDescent="0.25">
      <c r="A446">
        <v>-8094903.7475671396</v>
      </c>
      <c r="B446">
        <v>-223330.439289781</v>
      </c>
      <c r="C446">
        <v>0.12516607344150499</v>
      </c>
    </row>
    <row r="447" spans="1:3" x14ac:dyDescent="0.25">
      <c r="A447">
        <v>-8093969.2686900003</v>
      </c>
      <c r="B447">
        <v>-223330.439289781</v>
      </c>
      <c r="C447">
        <v>0.127731382846832</v>
      </c>
    </row>
    <row r="448" spans="1:3" x14ac:dyDescent="0.25">
      <c r="A448">
        <v>-8093034.7898128498</v>
      </c>
      <c r="B448">
        <v>-223330.439289781</v>
      </c>
      <c r="C448">
        <v>0.1276246458292</v>
      </c>
    </row>
    <row r="449" spans="1:3" x14ac:dyDescent="0.25">
      <c r="A449">
        <v>-8092100.3109357096</v>
      </c>
      <c r="B449">
        <v>-223330.439289781</v>
      </c>
      <c r="C449">
        <v>0</v>
      </c>
    </row>
    <row r="450" spans="1:3" x14ac:dyDescent="0.25">
      <c r="A450">
        <v>-8091165.8320585703</v>
      </c>
      <c r="B450">
        <v>-223330.439289781</v>
      </c>
      <c r="C450">
        <v>0</v>
      </c>
    </row>
    <row r="451" spans="1:3" x14ac:dyDescent="0.25">
      <c r="A451">
        <v>-8090231.3531814199</v>
      </c>
      <c r="B451">
        <v>-223330.439289781</v>
      </c>
      <c r="C451">
        <v>0</v>
      </c>
    </row>
    <row r="452" spans="1:3" x14ac:dyDescent="0.25">
      <c r="A452">
        <v>-8089296.8743042797</v>
      </c>
      <c r="B452">
        <v>-223330.439289781</v>
      </c>
      <c r="C452">
        <v>0</v>
      </c>
    </row>
    <row r="453" spans="1:3" x14ac:dyDescent="0.25">
      <c r="A453">
        <v>-8132282.9026528504</v>
      </c>
      <c r="B453">
        <v>-224264.918167153</v>
      </c>
      <c r="C453">
        <v>0</v>
      </c>
    </row>
    <row r="454" spans="1:3" x14ac:dyDescent="0.25">
      <c r="A454">
        <v>-8131348.4237757102</v>
      </c>
      <c r="B454">
        <v>-224264.918167153</v>
      </c>
      <c r="C454">
        <v>0</v>
      </c>
    </row>
    <row r="455" spans="1:3" x14ac:dyDescent="0.25">
      <c r="A455">
        <v>-8130413.94489857</v>
      </c>
      <c r="B455">
        <v>-224264.918167153</v>
      </c>
      <c r="C455">
        <v>0</v>
      </c>
    </row>
    <row r="456" spans="1:3" x14ac:dyDescent="0.25">
      <c r="A456">
        <v>-8129479.4660214204</v>
      </c>
      <c r="B456">
        <v>-224264.918167153</v>
      </c>
      <c r="C456">
        <v>0</v>
      </c>
    </row>
    <row r="457" spans="1:3" x14ac:dyDescent="0.25">
      <c r="A457">
        <v>-8128544.9871442802</v>
      </c>
      <c r="B457">
        <v>-224264.918167153</v>
      </c>
      <c r="C457">
        <v>0</v>
      </c>
    </row>
    <row r="458" spans="1:3" x14ac:dyDescent="0.25">
      <c r="A458">
        <v>-8127610.50826714</v>
      </c>
      <c r="B458">
        <v>-224264.918167153</v>
      </c>
      <c r="C458">
        <v>0</v>
      </c>
    </row>
    <row r="459" spans="1:3" x14ac:dyDescent="0.25">
      <c r="A459">
        <v>-8126676.0293899896</v>
      </c>
      <c r="B459">
        <v>-224264.918167153</v>
      </c>
      <c r="C459">
        <v>0</v>
      </c>
    </row>
    <row r="460" spans="1:3" x14ac:dyDescent="0.25">
      <c r="A460">
        <v>-8125741.5505128503</v>
      </c>
      <c r="B460">
        <v>-224264.918167153</v>
      </c>
      <c r="C460">
        <v>0</v>
      </c>
    </row>
    <row r="461" spans="1:3" x14ac:dyDescent="0.25">
      <c r="A461">
        <v>-8124807.0716357101</v>
      </c>
      <c r="B461">
        <v>-224264.918167153</v>
      </c>
      <c r="C461">
        <v>0</v>
      </c>
    </row>
    <row r="462" spans="1:3" x14ac:dyDescent="0.25">
      <c r="A462">
        <v>-8123872.5927585699</v>
      </c>
      <c r="B462">
        <v>-224264.918167153</v>
      </c>
      <c r="C462">
        <v>0</v>
      </c>
    </row>
    <row r="463" spans="1:3" x14ac:dyDescent="0.25">
      <c r="A463">
        <v>-8122938.1138814203</v>
      </c>
      <c r="B463">
        <v>-224264.918167153</v>
      </c>
      <c r="C463" s="1">
        <v>2.5791763619054099E-5</v>
      </c>
    </row>
    <row r="464" spans="1:3" x14ac:dyDescent="0.25">
      <c r="A464">
        <v>-8122003.6350042801</v>
      </c>
      <c r="B464">
        <v>-224264.918167153</v>
      </c>
      <c r="C464" s="1">
        <v>2.05863852897891E-5</v>
      </c>
    </row>
    <row r="465" spans="1:3" x14ac:dyDescent="0.25">
      <c r="A465">
        <v>-8121069.1561271399</v>
      </c>
      <c r="B465">
        <v>-224264.918167153</v>
      </c>
      <c r="C465" s="1">
        <v>8.8503351435065202E-5</v>
      </c>
    </row>
    <row r="466" spans="1:3" x14ac:dyDescent="0.25">
      <c r="A466">
        <v>-8120134.6772499904</v>
      </c>
      <c r="B466">
        <v>-224264.918167153</v>
      </c>
      <c r="C466">
        <v>1.2224464444443499E-4</v>
      </c>
    </row>
    <row r="467" spans="1:3" x14ac:dyDescent="0.25">
      <c r="A467">
        <v>-8119200.1983728502</v>
      </c>
      <c r="B467">
        <v>-224264.918167153</v>
      </c>
      <c r="C467">
        <v>2.7982267783954702E-4</v>
      </c>
    </row>
    <row r="468" spans="1:3" x14ac:dyDescent="0.25">
      <c r="A468">
        <v>-8118265.71949571</v>
      </c>
      <c r="B468">
        <v>-224264.918167153</v>
      </c>
      <c r="C468">
        <v>5.1422533579170704E-4</v>
      </c>
    </row>
    <row r="469" spans="1:3" x14ac:dyDescent="0.25">
      <c r="A469">
        <v>-8117331.2406185698</v>
      </c>
      <c r="B469">
        <v>-224264.918167153</v>
      </c>
      <c r="C469">
        <v>6.9762440398335403E-4</v>
      </c>
    </row>
    <row r="470" spans="1:3" x14ac:dyDescent="0.25">
      <c r="A470">
        <v>-8116396.7617414203</v>
      </c>
      <c r="B470">
        <v>-224264.918167153</v>
      </c>
      <c r="C470">
        <v>1.10090861562639E-3</v>
      </c>
    </row>
    <row r="471" spans="1:3" x14ac:dyDescent="0.25">
      <c r="A471">
        <v>-8115462.28286428</v>
      </c>
      <c r="B471">
        <v>-224264.918167153</v>
      </c>
      <c r="C471">
        <v>1.5817707171663601E-3</v>
      </c>
    </row>
    <row r="472" spans="1:3" x14ac:dyDescent="0.25">
      <c r="A472">
        <v>-8114527.8039871398</v>
      </c>
      <c r="B472">
        <v>-224264.918167153</v>
      </c>
      <c r="C472">
        <v>2.36061704345047E-3</v>
      </c>
    </row>
    <row r="473" spans="1:3" x14ac:dyDescent="0.25">
      <c r="A473">
        <v>-8113593.3251099903</v>
      </c>
      <c r="B473">
        <v>-224264.918167153</v>
      </c>
      <c r="C473">
        <v>3.70582425966858E-3</v>
      </c>
    </row>
    <row r="474" spans="1:3" x14ac:dyDescent="0.25">
      <c r="A474">
        <v>-8112658.8462328501</v>
      </c>
      <c r="B474">
        <v>-224264.918167153</v>
      </c>
      <c r="C474">
        <v>5.0961924716830202E-3</v>
      </c>
    </row>
    <row r="475" spans="1:3" x14ac:dyDescent="0.25">
      <c r="A475">
        <v>-8111724.3673557099</v>
      </c>
      <c r="B475">
        <v>-224264.918167153</v>
      </c>
      <c r="C475">
        <v>6.8270983174443202E-3</v>
      </c>
    </row>
    <row r="476" spans="1:3" x14ac:dyDescent="0.25">
      <c r="A476">
        <v>-8110789.8884785697</v>
      </c>
      <c r="B476">
        <v>-224264.918167153</v>
      </c>
      <c r="C476">
        <v>9.1679561883211101E-3</v>
      </c>
    </row>
    <row r="477" spans="1:3" x14ac:dyDescent="0.25">
      <c r="A477">
        <v>-8109855.4096014202</v>
      </c>
      <c r="B477">
        <v>-224264.918167153</v>
      </c>
      <c r="C477">
        <v>1.43602145835757E-2</v>
      </c>
    </row>
    <row r="478" spans="1:3" x14ac:dyDescent="0.25">
      <c r="A478">
        <v>-8108920.93072428</v>
      </c>
      <c r="B478">
        <v>-224264.918167153</v>
      </c>
      <c r="C478">
        <v>1.86534970998764E-2</v>
      </c>
    </row>
    <row r="479" spans="1:3" x14ac:dyDescent="0.25">
      <c r="A479">
        <v>-8107986.4518471397</v>
      </c>
      <c r="B479">
        <v>-224264.918167153</v>
      </c>
      <c r="C479">
        <v>2.43563037365674E-2</v>
      </c>
    </row>
    <row r="480" spans="1:3" x14ac:dyDescent="0.25">
      <c r="A480">
        <v>-8107051.9729699902</v>
      </c>
      <c r="B480">
        <v>-224264.918167153</v>
      </c>
      <c r="C480">
        <v>3.1487297266721698E-2</v>
      </c>
    </row>
    <row r="481" spans="1:3" x14ac:dyDescent="0.25">
      <c r="A481">
        <v>-8106117.49409285</v>
      </c>
      <c r="B481">
        <v>-224264.918167153</v>
      </c>
      <c r="C481">
        <v>3.8845006376504801E-2</v>
      </c>
    </row>
    <row r="482" spans="1:3" x14ac:dyDescent="0.25">
      <c r="A482">
        <v>-8105183.0152157098</v>
      </c>
      <c r="B482">
        <v>-224264.918167153</v>
      </c>
      <c r="C482">
        <v>4.2936641722917501E-2</v>
      </c>
    </row>
    <row r="483" spans="1:3" x14ac:dyDescent="0.25">
      <c r="A483">
        <v>-8104248.5363385696</v>
      </c>
      <c r="B483">
        <v>-224264.918167153</v>
      </c>
      <c r="C483">
        <v>4.9543466418981497E-2</v>
      </c>
    </row>
    <row r="484" spans="1:3" x14ac:dyDescent="0.25">
      <c r="A484">
        <v>-8103314.0574614201</v>
      </c>
      <c r="B484">
        <v>-224264.918167153</v>
      </c>
      <c r="C484">
        <v>5.82523681223392E-2</v>
      </c>
    </row>
    <row r="485" spans="1:3" x14ac:dyDescent="0.25">
      <c r="A485">
        <v>-8102379.5785842799</v>
      </c>
      <c r="B485">
        <v>-224264.918167153</v>
      </c>
      <c r="C485">
        <v>6.8158648908138206E-2</v>
      </c>
    </row>
    <row r="486" spans="1:3" x14ac:dyDescent="0.25">
      <c r="A486">
        <v>-8101445.0997071397</v>
      </c>
      <c r="B486">
        <v>-224264.918167153</v>
      </c>
      <c r="C486">
        <v>7.8618884086608803E-2</v>
      </c>
    </row>
    <row r="487" spans="1:3" x14ac:dyDescent="0.25">
      <c r="A487">
        <v>-8100510.6208300004</v>
      </c>
      <c r="B487">
        <v>-224264.918167153</v>
      </c>
      <c r="C487">
        <v>9.0115733444690704E-2</v>
      </c>
    </row>
    <row r="488" spans="1:3" x14ac:dyDescent="0.25">
      <c r="A488">
        <v>-8099576.1419528499</v>
      </c>
      <c r="B488">
        <v>-224264.918167153</v>
      </c>
      <c r="C488">
        <v>9.4376683235168402E-2</v>
      </c>
    </row>
    <row r="489" spans="1:3" x14ac:dyDescent="0.25">
      <c r="A489">
        <v>-8098641.6630757097</v>
      </c>
      <c r="B489">
        <v>-224264.918167153</v>
      </c>
      <c r="C489">
        <v>0.104647524654865</v>
      </c>
    </row>
    <row r="490" spans="1:3" x14ac:dyDescent="0.25">
      <c r="A490">
        <v>-8097707.1841985704</v>
      </c>
      <c r="B490">
        <v>-224264.918167153</v>
      </c>
      <c r="C490">
        <v>0.109723918139934</v>
      </c>
    </row>
    <row r="491" spans="1:3" x14ac:dyDescent="0.25">
      <c r="A491">
        <v>-8096772.70532142</v>
      </c>
      <c r="B491">
        <v>-224264.918167153</v>
      </c>
      <c r="C491">
        <v>0.11655613780021599</v>
      </c>
    </row>
    <row r="492" spans="1:3" x14ac:dyDescent="0.25">
      <c r="A492">
        <v>-8095838.2264442798</v>
      </c>
      <c r="B492">
        <v>-224264.918167153</v>
      </c>
      <c r="C492">
        <v>0.123624049127101</v>
      </c>
    </row>
    <row r="493" spans="1:3" x14ac:dyDescent="0.25">
      <c r="A493">
        <v>-8094903.7475671396</v>
      </c>
      <c r="B493">
        <v>-224264.918167153</v>
      </c>
      <c r="C493">
        <v>0.127377018332481</v>
      </c>
    </row>
    <row r="494" spans="1:3" x14ac:dyDescent="0.25">
      <c r="A494">
        <v>-8093969.2686900003</v>
      </c>
      <c r="B494">
        <v>-224264.918167153</v>
      </c>
      <c r="C494">
        <v>0.12729910016059801</v>
      </c>
    </row>
    <row r="495" spans="1:3" x14ac:dyDescent="0.25">
      <c r="A495">
        <v>-8093034.7898128498</v>
      </c>
      <c r="B495">
        <v>-224264.918167153</v>
      </c>
      <c r="C495">
        <v>0.12728966772556299</v>
      </c>
    </row>
    <row r="496" spans="1:3" x14ac:dyDescent="0.25">
      <c r="A496">
        <v>-8092100.3109357096</v>
      </c>
      <c r="B496">
        <v>-224264.918167153</v>
      </c>
      <c r="C496">
        <v>0</v>
      </c>
    </row>
    <row r="497" spans="1:3" x14ac:dyDescent="0.25">
      <c r="A497">
        <v>-8091165.8320585703</v>
      </c>
      <c r="B497">
        <v>-224264.918167153</v>
      </c>
      <c r="C497">
        <v>0</v>
      </c>
    </row>
    <row r="498" spans="1:3" x14ac:dyDescent="0.25">
      <c r="A498">
        <v>-8090231.3531814199</v>
      </c>
      <c r="B498">
        <v>-224264.918167153</v>
      </c>
      <c r="C498">
        <v>0</v>
      </c>
    </row>
    <row r="499" spans="1:3" x14ac:dyDescent="0.25">
      <c r="A499">
        <v>-8089296.8743042797</v>
      </c>
      <c r="B499">
        <v>-224264.918167153</v>
      </c>
      <c r="C499">
        <v>0</v>
      </c>
    </row>
    <row r="500" spans="1:3" x14ac:dyDescent="0.25">
      <c r="A500">
        <v>-8132282.9026528504</v>
      </c>
      <c r="B500">
        <v>-225199.39704452499</v>
      </c>
      <c r="C500">
        <v>0</v>
      </c>
    </row>
    <row r="501" spans="1:3" x14ac:dyDescent="0.25">
      <c r="A501">
        <v>-8131348.4237757102</v>
      </c>
      <c r="B501">
        <v>-225199.39704452499</v>
      </c>
      <c r="C501">
        <v>0</v>
      </c>
    </row>
    <row r="502" spans="1:3" x14ac:dyDescent="0.25">
      <c r="A502">
        <v>-8130413.94489857</v>
      </c>
      <c r="B502">
        <v>-225199.39704452499</v>
      </c>
      <c r="C502">
        <v>0</v>
      </c>
    </row>
    <row r="503" spans="1:3" x14ac:dyDescent="0.25">
      <c r="A503">
        <v>-8129479.4660214204</v>
      </c>
      <c r="B503">
        <v>-225199.39704452499</v>
      </c>
      <c r="C503">
        <v>0</v>
      </c>
    </row>
    <row r="504" spans="1:3" x14ac:dyDescent="0.25">
      <c r="A504">
        <v>-8128544.9871442802</v>
      </c>
      <c r="B504">
        <v>-225199.39704452499</v>
      </c>
      <c r="C504">
        <v>0</v>
      </c>
    </row>
    <row r="505" spans="1:3" x14ac:dyDescent="0.25">
      <c r="A505">
        <v>-8127610.50826714</v>
      </c>
      <c r="B505">
        <v>-225199.39704452499</v>
      </c>
      <c r="C505">
        <v>0</v>
      </c>
    </row>
    <row r="506" spans="1:3" x14ac:dyDescent="0.25">
      <c r="A506">
        <v>-8126676.0293899896</v>
      </c>
      <c r="B506">
        <v>-225199.39704452499</v>
      </c>
      <c r="C506">
        <v>0</v>
      </c>
    </row>
    <row r="507" spans="1:3" x14ac:dyDescent="0.25">
      <c r="A507">
        <v>-8125741.5505128503</v>
      </c>
      <c r="B507">
        <v>-225199.39704452499</v>
      </c>
      <c r="C507">
        <v>0</v>
      </c>
    </row>
    <row r="508" spans="1:3" x14ac:dyDescent="0.25">
      <c r="A508">
        <v>-8124807.0716357101</v>
      </c>
      <c r="B508">
        <v>-225199.39704452499</v>
      </c>
      <c r="C508">
        <v>0</v>
      </c>
    </row>
    <row r="509" spans="1:3" x14ac:dyDescent="0.25">
      <c r="A509">
        <v>-8123872.5927585699</v>
      </c>
      <c r="B509">
        <v>-225199.39704452499</v>
      </c>
      <c r="C509">
        <v>0</v>
      </c>
    </row>
    <row r="510" spans="1:3" x14ac:dyDescent="0.25">
      <c r="A510">
        <v>-8122938.1138814203</v>
      </c>
      <c r="B510">
        <v>-225199.39704452499</v>
      </c>
      <c r="C510" s="1">
        <v>2.5791763619054099E-5</v>
      </c>
    </row>
    <row r="511" spans="1:3" x14ac:dyDescent="0.25">
      <c r="A511">
        <v>-8122003.6350042801</v>
      </c>
      <c r="B511">
        <v>-225199.39704452499</v>
      </c>
      <c r="C511" s="1">
        <v>2.05863852897891E-5</v>
      </c>
    </row>
    <row r="512" spans="1:3" x14ac:dyDescent="0.25">
      <c r="A512">
        <v>-8121069.1561271399</v>
      </c>
      <c r="B512">
        <v>-225199.39704452499</v>
      </c>
      <c r="C512">
        <v>1.0417324665468099E-4</v>
      </c>
    </row>
    <row r="513" spans="1:3" x14ac:dyDescent="0.25">
      <c r="A513">
        <v>-8120134.6772499904</v>
      </c>
      <c r="B513">
        <v>-225199.39704452499</v>
      </c>
      <c r="C513">
        <v>1.33841385832056E-4</v>
      </c>
    </row>
    <row r="514" spans="1:3" x14ac:dyDescent="0.25">
      <c r="A514">
        <v>-8119200.1983728502</v>
      </c>
      <c r="B514">
        <v>-225199.39704452499</v>
      </c>
      <c r="C514">
        <v>2.1134308190084899E-4</v>
      </c>
    </row>
    <row r="515" spans="1:3" x14ac:dyDescent="0.25">
      <c r="A515">
        <v>-8118265.71949571</v>
      </c>
      <c r="B515">
        <v>-225199.39704452499</v>
      </c>
      <c r="C515">
        <v>3.9297284092754098E-4</v>
      </c>
    </row>
    <row r="516" spans="1:3" x14ac:dyDescent="0.25">
      <c r="A516">
        <v>-8117331.2406185698</v>
      </c>
      <c r="B516">
        <v>-225199.39704452499</v>
      </c>
      <c r="C516">
        <v>7.1716553065925804E-4</v>
      </c>
    </row>
    <row r="517" spans="1:3" x14ac:dyDescent="0.25">
      <c r="A517">
        <v>-8116396.7617414203</v>
      </c>
      <c r="B517">
        <v>-225199.39704452499</v>
      </c>
      <c r="C517">
        <v>1.1100590927526301E-3</v>
      </c>
    </row>
    <row r="518" spans="1:3" x14ac:dyDescent="0.25">
      <c r="A518">
        <v>-8115462.28286428</v>
      </c>
      <c r="B518">
        <v>-225199.39704452499</v>
      </c>
      <c r="C518">
        <v>1.6632194165140299E-3</v>
      </c>
    </row>
    <row r="519" spans="1:3" x14ac:dyDescent="0.25">
      <c r="A519">
        <v>-8114527.8039871398</v>
      </c>
      <c r="B519">
        <v>-225199.39704452499</v>
      </c>
      <c r="C519">
        <v>2.2466173395514401E-3</v>
      </c>
    </row>
    <row r="520" spans="1:3" x14ac:dyDescent="0.25">
      <c r="A520">
        <v>-8113593.3251099903</v>
      </c>
      <c r="B520">
        <v>-225199.39704452499</v>
      </c>
      <c r="C520">
        <v>3.5709009971469602E-3</v>
      </c>
    </row>
    <row r="521" spans="1:3" x14ac:dyDescent="0.25">
      <c r="A521">
        <v>-8112658.8462328501</v>
      </c>
      <c r="B521">
        <v>-225199.39704452499</v>
      </c>
      <c r="C521">
        <v>5.1481751725077603E-3</v>
      </c>
    </row>
    <row r="522" spans="1:3" x14ac:dyDescent="0.25">
      <c r="A522">
        <v>-8111724.3673557099</v>
      </c>
      <c r="B522">
        <v>-225199.39704452499</v>
      </c>
      <c r="C522">
        <v>6.8786004558205596E-3</v>
      </c>
    </row>
    <row r="523" spans="1:3" x14ac:dyDescent="0.25">
      <c r="A523">
        <v>-8110789.8884785697</v>
      </c>
      <c r="B523">
        <v>-225199.39704452499</v>
      </c>
      <c r="C523">
        <v>9.3541918322443893E-3</v>
      </c>
    </row>
    <row r="524" spans="1:3" x14ac:dyDescent="0.25">
      <c r="A524">
        <v>-8109855.4096014202</v>
      </c>
      <c r="B524">
        <v>-225199.39704452499</v>
      </c>
      <c r="C524">
        <v>1.24147729948163E-2</v>
      </c>
    </row>
    <row r="525" spans="1:3" x14ac:dyDescent="0.25">
      <c r="A525">
        <v>-8108920.93072428</v>
      </c>
      <c r="B525">
        <v>-225199.39704452499</v>
      </c>
      <c r="C525">
        <v>1.6725694760680102E-2</v>
      </c>
    </row>
    <row r="526" spans="1:3" x14ac:dyDescent="0.25">
      <c r="A526">
        <v>-8107986.4518471397</v>
      </c>
      <c r="B526">
        <v>-225199.39704452499</v>
      </c>
      <c r="C526">
        <v>2.1614255383610701E-2</v>
      </c>
    </row>
    <row r="527" spans="1:3" x14ac:dyDescent="0.25">
      <c r="A527">
        <v>-8107051.9729699902</v>
      </c>
      <c r="B527">
        <v>-225199.39704452499</v>
      </c>
      <c r="C527">
        <v>2.75380853563547E-2</v>
      </c>
    </row>
    <row r="528" spans="1:3" x14ac:dyDescent="0.25">
      <c r="A528">
        <v>-8106117.49409285</v>
      </c>
      <c r="B528">
        <v>-225199.39704452499</v>
      </c>
      <c r="C528">
        <v>3.5553321242332403E-2</v>
      </c>
    </row>
    <row r="529" spans="1:3" x14ac:dyDescent="0.25">
      <c r="A529">
        <v>-8105183.0152157098</v>
      </c>
      <c r="B529">
        <v>-225199.39704452499</v>
      </c>
      <c r="C529">
        <v>4.4277280569076503E-2</v>
      </c>
    </row>
    <row r="530" spans="1:3" x14ac:dyDescent="0.25">
      <c r="A530">
        <v>-8104248.5363385696</v>
      </c>
      <c r="B530">
        <v>-225199.39704452499</v>
      </c>
      <c r="C530">
        <v>4.9879606813192298E-2</v>
      </c>
    </row>
    <row r="531" spans="1:3" x14ac:dyDescent="0.25">
      <c r="A531">
        <v>-8103314.0574614201</v>
      </c>
      <c r="B531">
        <v>-225199.39704452499</v>
      </c>
      <c r="C531">
        <v>6.0634061694145203E-2</v>
      </c>
    </row>
    <row r="532" spans="1:3" x14ac:dyDescent="0.25">
      <c r="A532">
        <v>-8102379.5785842799</v>
      </c>
      <c r="B532">
        <v>-225199.39704452499</v>
      </c>
      <c r="C532">
        <v>6.6643290221691104E-2</v>
      </c>
    </row>
    <row r="533" spans="1:3" x14ac:dyDescent="0.25">
      <c r="A533">
        <v>-8101445.0997071397</v>
      </c>
      <c r="B533">
        <v>-225199.39704452499</v>
      </c>
      <c r="C533">
        <v>7.6268218457698794E-2</v>
      </c>
    </row>
    <row r="534" spans="1:3" x14ac:dyDescent="0.25">
      <c r="A534">
        <v>-8100510.6208300004</v>
      </c>
      <c r="B534">
        <v>-225199.39704452499</v>
      </c>
      <c r="C534">
        <v>8.7633378803729997E-2</v>
      </c>
    </row>
    <row r="535" spans="1:3" x14ac:dyDescent="0.25">
      <c r="A535">
        <v>-8099576.1419528499</v>
      </c>
      <c r="B535">
        <v>-225199.39704452499</v>
      </c>
      <c r="C535">
        <v>9.3699887394904993E-2</v>
      </c>
    </row>
    <row r="536" spans="1:3" x14ac:dyDescent="0.25">
      <c r="A536">
        <v>-8098641.6630757097</v>
      </c>
      <c r="B536">
        <v>-225199.39704452499</v>
      </c>
      <c r="C536">
        <v>0.103896453976631</v>
      </c>
    </row>
    <row r="537" spans="1:3" x14ac:dyDescent="0.25">
      <c r="A537">
        <v>-8097707.1841985704</v>
      </c>
      <c r="B537">
        <v>-225199.39704452499</v>
      </c>
      <c r="C537">
        <v>0.107665285468101</v>
      </c>
    </row>
    <row r="538" spans="1:3" x14ac:dyDescent="0.25">
      <c r="A538">
        <v>-8096772.70532142</v>
      </c>
      <c r="B538">
        <v>-225199.39704452499</v>
      </c>
      <c r="C538">
        <v>0.117398336529731</v>
      </c>
    </row>
    <row r="539" spans="1:3" x14ac:dyDescent="0.25">
      <c r="A539">
        <v>-8095838.2264442798</v>
      </c>
      <c r="B539">
        <v>-225199.39704452499</v>
      </c>
      <c r="C539">
        <v>0.12375272065401</v>
      </c>
    </row>
    <row r="540" spans="1:3" x14ac:dyDescent="0.25">
      <c r="A540">
        <v>-8094903.7475671396</v>
      </c>
      <c r="B540">
        <v>-225199.39704452499</v>
      </c>
      <c r="C540">
        <v>0.128623977303504</v>
      </c>
    </row>
    <row r="541" spans="1:3" x14ac:dyDescent="0.25">
      <c r="A541">
        <v>-8093969.2686900003</v>
      </c>
      <c r="B541">
        <v>-225199.39704452499</v>
      </c>
      <c r="C541">
        <v>0.128623977303504</v>
      </c>
    </row>
    <row r="542" spans="1:3" x14ac:dyDescent="0.25">
      <c r="A542">
        <v>-8093034.7898128498</v>
      </c>
      <c r="B542">
        <v>-225199.39704452499</v>
      </c>
      <c r="C542">
        <v>0.13327899575233401</v>
      </c>
    </row>
    <row r="543" spans="1:3" x14ac:dyDescent="0.25">
      <c r="A543">
        <v>-8092100.3109357096</v>
      </c>
      <c r="B543">
        <v>-225199.39704452499</v>
      </c>
      <c r="C543">
        <v>0</v>
      </c>
    </row>
    <row r="544" spans="1:3" x14ac:dyDescent="0.25">
      <c r="A544">
        <v>-8091165.8320585703</v>
      </c>
      <c r="B544">
        <v>-225199.39704452499</v>
      </c>
      <c r="C544">
        <v>0</v>
      </c>
    </row>
    <row r="545" spans="1:3" x14ac:dyDescent="0.25">
      <c r="A545">
        <v>-8090231.3531814199</v>
      </c>
      <c r="B545">
        <v>-225199.39704452499</v>
      </c>
      <c r="C545">
        <v>0</v>
      </c>
    </row>
    <row r="546" spans="1:3" x14ac:dyDescent="0.25">
      <c r="A546">
        <v>-8089296.8743042797</v>
      </c>
      <c r="B546">
        <v>-225199.39704452499</v>
      </c>
      <c r="C546">
        <v>0</v>
      </c>
    </row>
    <row r="547" spans="1:3" x14ac:dyDescent="0.25">
      <c r="A547">
        <v>-8088362.3954271404</v>
      </c>
      <c r="B547">
        <v>-225199.39704452499</v>
      </c>
      <c r="C547">
        <v>0</v>
      </c>
    </row>
    <row r="548" spans="1:3" x14ac:dyDescent="0.25">
      <c r="A548">
        <v>-8132282.9026528504</v>
      </c>
      <c r="B548">
        <v>-226133.87592189701</v>
      </c>
      <c r="C548">
        <v>0</v>
      </c>
    </row>
    <row r="549" spans="1:3" x14ac:dyDescent="0.25">
      <c r="A549">
        <v>-8131348.4237757102</v>
      </c>
      <c r="B549">
        <v>-226133.87592189701</v>
      </c>
      <c r="C549">
        <v>0</v>
      </c>
    </row>
    <row r="550" spans="1:3" x14ac:dyDescent="0.25">
      <c r="A550">
        <v>-8130413.94489857</v>
      </c>
      <c r="B550">
        <v>-226133.87592189701</v>
      </c>
      <c r="C550">
        <v>0</v>
      </c>
    </row>
    <row r="551" spans="1:3" x14ac:dyDescent="0.25">
      <c r="A551">
        <v>-8129479.4660214204</v>
      </c>
      <c r="B551">
        <v>-226133.87592189701</v>
      </c>
      <c r="C551">
        <v>0</v>
      </c>
    </row>
    <row r="552" spans="1:3" x14ac:dyDescent="0.25">
      <c r="A552">
        <v>-8128544.9871442802</v>
      </c>
      <c r="B552">
        <v>-226133.87592189701</v>
      </c>
      <c r="C552">
        <v>0</v>
      </c>
    </row>
    <row r="553" spans="1:3" x14ac:dyDescent="0.25">
      <c r="A553">
        <v>-8127610.50826714</v>
      </c>
      <c r="B553">
        <v>-226133.87592189701</v>
      </c>
      <c r="C553">
        <v>0</v>
      </c>
    </row>
    <row r="554" spans="1:3" x14ac:dyDescent="0.25">
      <c r="A554">
        <v>-8126676.0293899896</v>
      </c>
      <c r="B554">
        <v>-226133.87592189701</v>
      </c>
      <c r="C554">
        <v>0</v>
      </c>
    </row>
    <row r="555" spans="1:3" x14ac:dyDescent="0.25">
      <c r="A555">
        <v>-8125741.5505128503</v>
      </c>
      <c r="B555">
        <v>-226133.87592189701</v>
      </c>
      <c r="C555">
        <v>0</v>
      </c>
    </row>
    <row r="556" spans="1:3" x14ac:dyDescent="0.25">
      <c r="A556">
        <v>-8124807.0716357101</v>
      </c>
      <c r="B556">
        <v>-226133.87592189701</v>
      </c>
      <c r="C556">
        <v>0</v>
      </c>
    </row>
    <row r="557" spans="1:3" x14ac:dyDescent="0.25">
      <c r="A557">
        <v>-8123872.5927585699</v>
      </c>
      <c r="B557">
        <v>-226133.87592189701</v>
      </c>
      <c r="C557">
        <v>0</v>
      </c>
    </row>
    <row r="558" spans="1:3" x14ac:dyDescent="0.25">
      <c r="A558">
        <v>-8122938.1138814203</v>
      </c>
      <c r="B558">
        <v>-226133.87592189701</v>
      </c>
      <c r="C558" s="1">
        <v>2.5791763619054099E-5</v>
      </c>
    </row>
    <row r="559" spans="1:3" x14ac:dyDescent="0.25">
      <c r="A559">
        <v>-8122003.6350042801</v>
      </c>
      <c r="B559">
        <v>-226133.87592189701</v>
      </c>
      <c r="C559" s="1">
        <v>2.05863852897891E-5</v>
      </c>
    </row>
    <row r="560" spans="1:3" x14ac:dyDescent="0.25">
      <c r="A560">
        <v>-8121069.1561271399</v>
      </c>
      <c r="B560">
        <v>-226133.87592189701</v>
      </c>
      <c r="C560">
        <v>1.0417324665468099E-4</v>
      </c>
    </row>
    <row r="561" spans="1:3" x14ac:dyDescent="0.25">
      <c r="A561">
        <v>-8120134.6772499904</v>
      </c>
      <c r="B561">
        <v>-226133.87592189701</v>
      </c>
      <c r="C561">
        <v>1.33841385832056E-4</v>
      </c>
    </row>
    <row r="562" spans="1:3" x14ac:dyDescent="0.25">
      <c r="A562">
        <v>-8119200.1983728502</v>
      </c>
      <c r="B562">
        <v>-226133.87592189701</v>
      </c>
      <c r="C562">
        <v>1.9616012286860401E-4</v>
      </c>
    </row>
    <row r="563" spans="1:3" x14ac:dyDescent="0.25">
      <c r="A563">
        <v>-8118265.71949571</v>
      </c>
      <c r="B563">
        <v>-226133.87592189701</v>
      </c>
      <c r="C563">
        <v>3.7469124072231298E-4</v>
      </c>
    </row>
    <row r="564" spans="1:3" x14ac:dyDescent="0.25">
      <c r="A564">
        <v>-8117331.2406185698</v>
      </c>
      <c r="B564">
        <v>-226133.87592189701</v>
      </c>
      <c r="C564">
        <v>5.99842111114412E-4</v>
      </c>
    </row>
    <row r="565" spans="1:3" x14ac:dyDescent="0.25">
      <c r="A565">
        <v>-8116396.7617414203</v>
      </c>
      <c r="B565">
        <v>-226133.87592189701</v>
      </c>
      <c r="C565">
        <v>9.3996903160586899E-4</v>
      </c>
    </row>
    <row r="566" spans="1:3" x14ac:dyDescent="0.25">
      <c r="A566">
        <v>-8115462.28286428</v>
      </c>
      <c r="B566">
        <v>-226133.87592189701</v>
      </c>
      <c r="C566">
        <v>1.39355461578816E-3</v>
      </c>
    </row>
    <row r="567" spans="1:3" x14ac:dyDescent="0.25">
      <c r="A567">
        <v>-8114527.8039871398</v>
      </c>
      <c r="B567">
        <v>-226133.87592189701</v>
      </c>
      <c r="C567">
        <v>2.3342694621533099E-3</v>
      </c>
    </row>
    <row r="568" spans="1:3" x14ac:dyDescent="0.25">
      <c r="A568">
        <v>-8113593.3251099903</v>
      </c>
      <c r="B568">
        <v>-226133.87592189701</v>
      </c>
      <c r="C568">
        <v>3.6967464257031601E-3</v>
      </c>
    </row>
    <row r="569" spans="1:3" x14ac:dyDescent="0.25">
      <c r="A569">
        <v>-8112658.8462328501</v>
      </c>
      <c r="B569">
        <v>-226133.87592189701</v>
      </c>
      <c r="C569">
        <v>5.1468852907419196E-3</v>
      </c>
    </row>
    <row r="570" spans="1:3" x14ac:dyDescent="0.25">
      <c r="A570">
        <v>-8111724.3673557099</v>
      </c>
      <c r="B570">
        <v>-226133.87592189701</v>
      </c>
      <c r="C570">
        <v>6.8384278565645201E-3</v>
      </c>
    </row>
    <row r="571" spans="1:3" x14ac:dyDescent="0.25">
      <c r="A571">
        <v>-8110789.8884785697</v>
      </c>
      <c r="B571">
        <v>-226133.87592189701</v>
      </c>
      <c r="C571">
        <v>9.9167963489889994E-3</v>
      </c>
    </row>
    <row r="572" spans="1:3" x14ac:dyDescent="0.25">
      <c r="A572">
        <v>-8109855.4096014202</v>
      </c>
      <c r="B572">
        <v>-226133.87592189701</v>
      </c>
      <c r="C572">
        <v>1.28668416291475E-2</v>
      </c>
    </row>
    <row r="573" spans="1:3" x14ac:dyDescent="0.25">
      <c r="A573">
        <v>-8108920.93072428</v>
      </c>
      <c r="B573">
        <v>-226133.87592189701</v>
      </c>
      <c r="C573">
        <v>1.7362797632813402E-2</v>
      </c>
    </row>
    <row r="574" spans="1:3" x14ac:dyDescent="0.25">
      <c r="A574">
        <v>-8107986.4518471397</v>
      </c>
      <c r="B574">
        <v>-226133.87592189701</v>
      </c>
      <c r="C574">
        <v>1.9402472302317599E-2</v>
      </c>
    </row>
    <row r="575" spans="1:3" x14ac:dyDescent="0.25">
      <c r="A575">
        <v>-8107051.9729699902</v>
      </c>
      <c r="B575">
        <v>-226133.87592189701</v>
      </c>
      <c r="C575">
        <v>2.5199506431818001E-2</v>
      </c>
    </row>
    <row r="576" spans="1:3" x14ac:dyDescent="0.25">
      <c r="A576">
        <v>-8106117.49409285</v>
      </c>
      <c r="B576">
        <v>-226133.87592189701</v>
      </c>
      <c r="C576">
        <v>3.1502153724431901E-2</v>
      </c>
    </row>
    <row r="577" spans="1:3" x14ac:dyDescent="0.25">
      <c r="A577">
        <v>-8105183.0152157098</v>
      </c>
      <c r="B577">
        <v>-226133.87592189701</v>
      </c>
      <c r="C577">
        <v>4.0102090686559601E-2</v>
      </c>
    </row>
    <row r="578" spans="1:3" x14ac:dyDescent="0.25">
      <c r="A578">
        <v>-8104248.5363385696</v>
      </c>
      <c r="B578">
        <v>-226133.87592189701</v>
      </c>
      <c r="C578">
        <v>4.9620416015386498E-2</v>
      </c>
    </row>
    <row r="579" spans="1:3" x14ac:dyDescent="0.25">
      <c r="A579">
        <v>-8103314.0574614201</v>
      </c>
      <c r="B579">
        <v>-226133.87592189701</v>
      </c>
      <c r="C579">
        <v>5.8369856327772099E-2</v>
      </c>
    </row>
    <row r="580" spans="1:3" x14ac:dyDescent="0.25">
      <c r="A580">
        <v>-8102379.5785842799</v>
      </c>
      <c r="B580">
        <v>-226133.87592189701</v>
      </c>
      <c r="C580">
        <v>6.9121792912483201E-2</v>
      </c>
    </row>
    <row r="581" spans="1:3" x14ac:dyDescent="0.25">
      <c r="A581">
        <v>-8101445.0997071397</v>
      </c>
      <c r="B581">
        <v>-226133.87592189701</v>
      </c>
      <c r="C581">
        <v>7.4870549142360604E-2</v>
      </c>
    </row>
    <row r="582" spans="1:3" x14ac:dyDescent="0.25">
      <c r="A582">
        <v>-8100510.6208300004</v>
      </c>
      <c r="B582">
        <v>-226133.87592189701</v>
      </c>
      <c r="C582">
        <v>8.5706025362014701E-2</v>
      </c>
    </row>
    <row r="583" spans="1:3" x14ac:dyDescent="0.25">
      <c r="A583">
        <v>-8099576.1419528499</v>
      </c>
      <c r="B583">
        <v>-226133.87592189701</v>
      </c>
      <c r="C583">
        <v>9.6116311848163605E-2</v>
      </c>
    </row>
    <row r="584" spans="1:3" x14ac:dyDescent="0.25">
      <c r="A584">
        <v>-8098641.6630757097</v>
      </c>
      <c r="B584">
        <v>-226133.87592189701</v>
      </c>
      <c r="C584">
        <v>0.103485003113746</v>
      </c>
    </row>
    <row r="585" spans="1:3" x14ac:dyDescent="0.25">
      <c r="A585">
        <v>-8097707.1841985704</v>
      </c>
      <c r="B585">
        <v>-226133.87592189701</v>
      </c>
      <c r="C585">
        <v>0.107129886746406</v>
      </c>
    </row>
    <row r="586" spans="1:3" x14ac:dyDescent="0.25">
      <c r="A586">
        <v>-8096772.70532142</v>
      </c>
      <c r="B586">
        <v>-226133.87592189701</v>
      </c>
      <c r="C586">
        <v>0.11919429898262</v>
      </c>
    </row>
    <row r="587" spans="1:3" x14ac:dyDescent="0.25">
      <c r="A587">
        <v>-8095838.2264442798</v>
      </c>
      <c r="B587">
        <v>-226133.87592189701</v>
      </c>
      <c r="C587">
        <v>0.12614117562770799</v>
      </c>
    </row>
    <row r="588" spans="1:3" x14ac:dyDescent="0.25">
      <c r="A588">
        <v>-8094903.7475671396</v>
      </c>
      <c r="B588">
        <v>-226133.87592189701</v>
      </c>
      <c r="C588">
        <v>0.129976466298103</v>
      </c>
    </row>
    <row r="589" spans="1:3" x14ac:dyDescent="0.25">
      <c r="A589">
        <v>-8093969.2686900003</v>
      </c>
      <c r="B589">
        <v>-226133.87592189701</v>
      </c>
      <c r="C589">
        <v>0.129979908466339</v>
      </c>
    </row>
    <row r="590" spans="1:3" x14ac:dyDescent="0.25">
      <c r="A590">
        <v>-8093034.7898128498</v>
      </c>
      <c r="B590">
        <v>-226133.87592189701</v>
      </c>
      <c r="C590">
        <v>0.13509890437126101</v>
      </c>
    </row>
    <row r="591" spans="1:3" x14ac:dyDescent="0.25">
      <c r="A591">
        <v>-8092100.3109357096</v>
      </c>
      <c r="B591">
        <v>-226133.87592189701</v>
      </c>
      <c r="C591">
        <v>0</v>
      </c>
    </row>
    <row r="592" spans="1:3" x14ac:dyDescent="0.25">
      <c r="A592">
        <v>-8091165.8320585703</v>
      </c>
      <c r="B592">
        <v>-226133.87592189701</v>
      </c>
      <c r="C592">
        <v>0</v>
      </c>
    </row>
    <row r="593" spans="1:3" x14ac:dyDescent="0.25">
      <c r="A593">
        <v>-8090231.3531814199</v>
      </c>
      <c r="B593">
        <v>-226133.87592189701</v>
      </c>
      <c r="C593">
        <v>0</v>
      </c>
    </row>
    <row r="594" spans="1:3" x14ac:dyDescent="0.25">
      <c r="A594">
        <v>-8089296.8743042797</v>
      </c>
      <c r="B594">
        <v>-226133.87592189701</v>
      </c>
      <c r="C594">
        <v>0</v>
      </c>
    </row>
    <row r="595" spans="1:3" x14ac:dyDescent="0.25">
      <c r="A595">
        <v>-8088362.3954271404</v>
      </c>
      <c r="B595">
        <v>-226133.87592189701</v>
      </c>
      <c r="C595">
        <v>0</v>
      </c>
    </row>
    <row r="596" spans="1:3" x14ac:dyDescent="0.25">
      <c r="A596">
        <v>-8132282.9026528504</v>
      </c>
      <c r="B596">
        <v>-227068.35479926999</v>
      </c>
      <c r="C596">
        <v>0</v>
      </c>
    </row>
    <row r="597" spans="1:3" x14ac:dyDescent="0.25">
      <c r="A597">
        <v>-8131348.4237757102</v>
      </c>
      <c r="B597">
        <v>-227068.35479926999</v>
      </c>
      <c r="C597">
        <v>0</v>
      </c>
    </row>
    <row r="598" spans="1:3" x14ac:dyDescent="0.25">
      <c r="A598">
        <v>-8130413.94489857</v>
      </c>
      <c r="B598">
        <v>-227068.35479926999</v>
      </c>
      <c r="C598">
        <v>0</v>
      </c>
    </row>
    <row r="599" spans="1:3" x14ac:dyDescent="0.25">
      <c r="A599">
        <v>-8129479.4660214204</v>
      </c>
      <c r="B599">
        <v>-227068.35479926999</v>
      </c>
      <c r="C599">
        <v>0</v>
      </c>
    </row>
    <row r="600" spans="1:3" x14ac:dyDescent="0.25">
      <c r="A600">
        <v>-8128544.9871442802</v>
      </c>
      <c r="B600">
        <v>-227068.35479926999</v>
      </c>
      <c r="C600">
        <v>0</v>
      </c>
    </row>
    <row r="601" spans="1:3" x14ac:dyDescent="0.25">
      <c r="A601">
        <v>-8127610.50826714</v>
      </c>
      <c r="B601">
        <v>-227068.35479926999</v>
      </c>
      <c r="C601">
        <v>0</v>
      </c>
    </row>
    <row r="602" spans="1:3" x14ac:dyDescent="0.25">
      <c r="A602">
        <v>-8126676.0293899896</v>
      </c>
      <c r="B602">
        <v>-227068.35479926999</v>
      </c>
      <c r="C602">
        <v>0</v>
      </c>
    </row>
    <row r="603" spans="1:3" x14ac:dyDescent="0.25">
      <c r="A603">
        <v>-8125741.5505128503</v>
      </c>
      <c r="B603">
        <v>-227068.35479926999</v>
      </c>
      <c r="C603">
        <v>0</v>
      </c>
    </row>
    <row r="604" spans="1:3" x14ac:dyDescent="0.25">
      <c r="A604">
        <v>-8124807.0716357101</v>
      </c>
      <c r="B604">
        <v>-227068.35479926999</v>
      </c>
      <c r="C604">
        <v>0</v>
      </c>
    </row>
    <row r="605" spans="1:3" x14ac:dyDescent="0.25">
      <c r="A605">
        <v>-8123872.5927585699</v>
      </c>
      <c r="B605">
        <v>-227068.35479926999</v>
      </c>
      <c r="C605">
        <v>0</v>
      </c>
    </row>
    <row r="606" spans="1:3" x14ac:dyDescent="0.25">
      <c r="A606">
        <v>-8122938.1138814203</v>
      </c>
      <c r="B606">
        <v>-227068.35479926999</v>
      </c>
      <c r="C606">
        <v>0</v>
      </c>
    </row>
    <row r="607" spans="1:3" x14ac:dyDescent="0.25">
      <c r="A607">
        <v>-8122003.6350042801</v>
      </c>
      <c r="B607">
        <v>-227068.35479926999</v>
      </c>
      <c r="C607" s="1">
        <v>2.05863852897891E-5</v>
      </c>
    </row>
    <row r="608" spans="1:3" x14ac:dyDescent="0.25">
      <c r="A608">
        <v>-8121069.1561271399</v>
      </c>
      <c r="B608">
        <v>-227068.35479926999</v>
      </c>
      <c r="C608">
        <v>1.2586479715537201E-4</v>
      </c>
    </row>
    <row r="609" spans="1:3" x14ac:dyDescent="0.25">
      <c r="A609">
        <v>-8120134.6772499904</v>
      </c>
      <c r="B609">
        <v>-227068.35479926999</v>
      </c>
      <c r="C609">
        <v>1.3102979573886801E-4</v>
      </c>
    </row>
    <row r="610" spans="1:3" x14ac:dyDescent="0.25">
      <c r="A610">
        <v>-8119200.1983728502</v>
      </c>
      <c r="B610">
        <v>-227068.35479926999</v>
      </c>
      <c r="C610">
        <v>2.7590509853325697E-4</v>
      </c>
    </row>
    <row r="611" spans="1:3" x14ac:dyDescent="0.25">
      <c r="A611">
        <v>-8118265.71949571</v>
      </c>
      <c r="B611">
        <v>-227068.35479926999</v>
      </c>
      <c r="C611">
        <v>3.8227188633754801E-4</v>
      </c>
    </row>
    <row r="612" spans="1:3" x14ac:dyDescent="0.25">
      <c r="A612">
        <v>-8117331.2406185698</v>
      </c>
      <c r="B612">
        <v>-227068.35479926999</v>
      </c>
      <c r="C612">
        <v>6.0671014944091396E-4</v>
      </c>
    </row>
    <row r="613" spans="1:3" x14ac:dyDescent="0.25">
      <c r="A613">
        <v>-8116396.7617414203</v>
      </c>
      <c r="B613">
        <v>-227068.35479926999</v>
      </c>
      <c r="C613">
        <v>8.71211115736514E-4</v>
      </c>
    </row>
    <row r="614" spans="1:3" x14ac:dyDescent="0.25">
      <c r="A614">
        <v>-8115462.28286428</v>
      </c>
      <c r="B614">
        <v>-227068.35479926999</v>
      </c>
      <c r="C614">
        <v>1.42575451172888E-3</v>
      </c>
    </row>
    <row r="615" spans="1:3" x14ac:dyDescent="0.25">
      <c r="A615">
        <v>-8114527.8039871398</v>
      </c>
      <c r="B615">
        <v>-227068.35479926999</v>
      </c>
      <c r="C615">
        <v>2.0687964279204598E-3</v>
      </c>
    </row>
    <row r="616" spans="1:3" x14ac:dyDescent="0.25">
      <c r="A616">
        <v>-8113593.3251099903</v>
      </c>
      <c r="B616">
        <v>-227068.35479926999</v>
      </c>
      <c r="C616">
        <v>3.1675866339355698E-3</v>
      </c>
    </row>
    <row r="617" spans="1:3" x14ac:dyDescent="0.25">
      <c r="A617">
        <v>-8112658.8462328501</v>
      </c>
      <c r="B617">
        <v>-227068.35479926999</v>
      </c>
      <c r="C617">
        <v>4.4600809924304399E-3</v>
      </c>
    </row>
    <row r="618" spans="1:3" x14ac:dyDescent="0.25">
      <c r="A618">
        <v>-8111724.3673557099</v>
      </c>
      <c r="B618">
        <v>-227068.35479926999</v>
      </c>
      <c r="C618">
        <v>6.1868536286055998E-3</v>
      </c>
    </row>
    <row r="619" spans="1:3" x14ac:dyDescent="0.25">
      <c r="A619">
        <v>-8110789.8884785697</v>
      </c>
      <c r="B619">
        <v>-227068.35479926999</v>
      </c>
      <c r="C619">
        <v>8.5039297118782893E-3</v>
      </c>
    </row>
    <row r="620" spans="1:3" x14ac:dyDescent="0.25">
      <c r="A620">
        <v>-8109855.4096014202</v>
      </c>
      <c r="B620">
        <v>-227068.35479926999</v>
      </c>
      <c r="C620">
        <v>1.1104200966656199E-2</v>
      </c>
    </row>
    <row r="621" spans="1:3" x14ac:dyDescent="0.25">
      <c r="A621">
        <v>-8108920.93072428</v>
      </c>
      <c r="B621">
        <v>-227068.35479926999</v>
      </c>
      <c r="C621">
        <v>1.5440426766872401E-2</v>
      </c>
    </row>
    <row r="622" spans="1:3" x14ac:dyDescent="0.25">
      <c r="A622">
        <v>-8107986.4518471397</v>
      </c>
      <c r="B622">
        <v>-227068.35479926999</v>
      </c>
      <c r="C622">
        <v>2.0350106060504899E-2</v>
      </c>
    </row>
    <row r="623" spans="1:3" x14ac:dyDescent="0.25">
      <c r="A623">
        <v>-8107051.9729699902</v>
      </c>
      <c r="B623">
        <v>-227068.35479926999</v>
      </c>
      <c r="C623">
        <v>2.62561924755573E-2</v>
      </c>
    </row>
    <row r="624" spans="1:3" x14ac:dyDescent="0.25">
      <c r="A624">
        <v>-8106117.49409285</v>
      </c>
      <c r="B624">
        <v>-227068.35479926999</v>
      </c>
      <c r="C624">
        <v>3.3894795924425097E-2</v>
      </c>
    </row>
    <row r="625" spans="1:3" x14ac:dyDescent="0.25">
      <c r="A625">
        <v>-8105183.0152157098</v>
      </c>
      <c r="B625">
        <v>-227068.35479926999</v>
      </c>
      <c r="C625">
        <v>4.1750021278858102E-2</v>
      </c>
    </row>
    <row r="626" spans="1:3" x14ac:dyDescent="0.25">
      <c r="A626">
        <v>-8104248.5363385696</v>
      </c>
      <c r="B626">
        <v>-227068.35479926999</v>
      </c>
      <c r="C626">
        <v>4.7341715544462197E-2</v>
      </c>
    </row>
    <row r="627" spans="1:3" x14ac:dyDescent="0.25">
      <c r="A627">
        <v>-8103314.0574614201</v>
      </c>
      <c r="B627">
        <v>-227068.35479926999</v>
      </c>
      <c r="C627">
        <v>5.9052936732768999E-2</v>
      </c>
    </row>
    <row r="628" spans="1:3" x14ac:dyDescent="0.25">
      <c r="A628">
        <v>-8102379.5785842799</v>
      </c>
      <c r="B628">
        <v>-227068.35479926999</v>
      </c>
      <c r="C628">
        <v>6.8093687295913599E-2</v>
      </c>
    </row>
    <row r="629" spans="1:3" x14ac:dyDescent="0.25">
      <c r="A629">
        <v>-8101445.0997071397</v>
      </c>
      <c r="B629">
        <v>-227068.35479926999</v>
      </c>
      <c r="C629">
        <v>7.1958668529987294E-2</v>
      </c>
    </row>
    <row r="630" spans="1:3" x14ac:dyDescent="0.25">
      <c r="A630">
        <v>-8100510.6208300004</v>
      </c>
      <c r="B630">
        <v>-227068.35479926999</v>
      </c>
      <c r="C630">
        <v>8.7931126356124795E-2</v>
      </c>
    </row>
    <row r="631" spans="1:3" x14ac:dyDescent="0.25">
      <c r="A631">
        <v>-8099576.1419528499</v>
      </c>
      <c r="B631">
        <v>-227068.35479926999</v>
      </c>
      <c r="C631">
        <v>9.8191998898983002E-2</v>
      </c>
    </row>
    <row r="632" spans="1:3" x14ac:dyDescent="0.25">
      <c r="A632">
        <v>-8098641.6630757097</v>
      </c>
      <c r="B632">
        <v>-227068.35479926999</v>
      </c>
      <c r="C632">
        <v>0.105318859219551</v>
      </c>
    </row>
    <row r="633" spans="1:3" x14ac:dyDescent="0.25">
      <c r="A633">
        <v>-8097707.1841985704</v>
      </c>
      <c r="B633">
        <v>-227068.35479926999</v>
      </c>
      <c r="C633">
        <v>0.10839345306158001</v>
      </c>
    </row>
    <row r="634" spans="1:3" x14ac:dyDescent="0.25">
      <c r="A634">
        <v>-8096772.70532142</v>
      </c>
      <c r="B634">
        <v>-227068.35479926999</v>
      </c>
      <c r="C634">
        <v>0.11794017255306199</v>
      </c>
    </row>
    <row r="635" spans="1:3" x14ac:dyDescent="0.25">
      <c r="A635">
        <v>-8095838.2264442798</v>
      </c>
      <c r="B635">
        <v>-227068.35479926999</v>
      </c>
      <c r="C635">
        <v>0.12912735342979401</v>
      </c>
    </row>
    <row r="636" spans="1:3" x14ac:dyDescent="0.25">
      <c r="A636">
        <v>-8094903.7475671396</v>
      </c>
      <c r="B636">
        <v>-227068.35479926999</v>
      </c>
      <c r="C636">
        <v>0.13162489235401101</v>
      </c>
    </row>
    <row r="637" spans="1:3" x14ac:dyDescent="0.25">
      <c r="A637">
        <v>-8093969.2686900003</v>
      </c>
      <c r="B637">
        <v>-227068.35479926999</v>
      </c>
      <c r="C637">
        <v>0.132663995027542</v>
      </c>
    </row>
    <row r="638" spans="1:3" x14ac:dyDescent="0.25">
      <c r="A638">
        <v>-8093034.7898128498</v>
      </c>
      <c r="B638">
        <v>-227068.35479926999</v>
      </c>
      <c r="C638">
        <v>0.136301979422569</v>
      </c>
    </row>
    <row r="639" spans="1:3" x14ac:dyDescent="0.25">
      <c r="A639">
        <v>-8092100.3109357096</v>
      </c>
      <c r="B639">
        <v>-227068.35479926999</v>
      </c>
      <c r="C639">
        <v>0.13362997770309401</v>
      </c>
    </row>
    <row r="640" spans="1:3" x14ac:dyDescent="0.25">
      <c r="A640">
        <v>-8091165.8320585703</v>
      </c>
      <c r="B640">
        <v>-227068.35479926999</v>
      </c>
      <c r="C640">
        <v>0</v>
      </c>
    </row>
    <row r="641" spans="1:3" x14ac:dyDescent="0.25">
      <c r="A641">
        <v>-8090231.3531814199</v>
      </c>
      <c r="B641">
        <v>-227068.35479926999</v>
      </c>
      <c r="C641">
        <v>0</v>
      </c>
    </row>
    <row r="642" spans="1:3" x14ac:dyDescent="0.25">
      <c r="A642">
        <v>-8089296.8743042797</v>
      </c>
      <c r="B642">
        <v>-227068.35479926999</v>
      </c>
      <c r="C642">
        <v>0</v>
      </c>
    </row>
    <row r="643" spans="1:3" x14ac:dyDescent="0.25">
      <c r="A643">
        <v>-8088362.3954271404</v>
      </c>
      <c r="B643">
        <v>-227068.35479926999</v>
      </c>
      <c r="C643">
        <v>0</v>
      </c>
    </row>
    <row r="644" spans="1:3" x14ac:dyDescent="0.25">
      <c r="A644">
        <v>-8132282.9026528504</v>
      </c>
      <c r="B644">
        <v>-228002.83367664201</v>
      </c>
      <c r="C644">
        <v>0</v>
      </c>
    </row>
    <row r="645" spans="1:3" x14ac:dyDescent="0.25">
      <c r="A645">
        <v>-8131348.4237757102</v>
      </c>
      <c r="B645">
        <v>-228002.83367664201</v>
      </c>
      <c r="C645">
        <v>0</v>
      </c>
    </row>
    <row r="646" spans="1:3" x14ac:dyDescent="0.25">
      <c r="A646">
        <v>-8130413.94489857</v>
      </c>
      <c r="B646">
        <v>-228002.83367664201</v>
      </c>
      <c r="C646">
        <v>0</v>
      </c>
    </row>
    <row r="647" spans="1:3" x14ac:dyDescent="0.25">
      <c r="A647">
        <v>-8129479.4660214204</v>
      </c>
      <c r="B647">
        <v>-228002.83367664201</v>
      </c>
      <c r="C647">
        <v>0</v>
      </c>
    </row>
    <row r="648" spans="1:3" x14ac:dyDescent="0.25">
      <c r="A648">
        <v>-8128544.9871442802</v>
      </c>
      <c r="B648">
        <v>-228002.83367664201</v>
      </c>
      <c r="C648">
        <v>0</v>
      </c>
    </row>
    <row r="649" spans="1:3" x14ac:dyDescent="0.25">
      <c r="A649">
        <v>-8127610.50826714</v>
      </c>
      <c r="B649">
        <v>-228002.83367664201</v>
      </c>
      <c r="C649">
        <v>0</v>
      </c>
    </row>
    <row r="650" spans="1:3" x14ac:dyDescent="0.25">
      <c r="A650">
        <v>-8126676.0293899896</v>
      </c>
      <c r="B650">
        <v>-228002.83367664201</v>
      </c>
      <c r="C650">
        <v>0</v>
      </c>
    </row>
    <row r="651" spans="1:3" x14ac:dyDescent="0.25">
      <c r="A651">
        <v>-8125741.5505128503</v>
      </c>
      <c r="B651">
        <v>-228002.83367664201</v>
      </c>
      <c r="C651">
        <v>0</v>
      </c>
    </row>
    <row r="652" spans="1:3" x14ac:dyDescent="0.25">
      <c r="A652">
        <v>-8124807.0716357101</v>
      </c>
      <c r="B652">
        <v>-228002.83367664201</v>
      </c>
      <c r="C652">
        <v>0</v>
      </c>
    </row>
    <row r="653" spans="1:3" x14ac:dyDescent="0.25">
      <c r="A653">
        <v>-8123872.5927585699</v>
      </c>
      <c r="B653">
        <v>-228002.83367664201</v>
      </c>
      <c r="C653">
        <v>0</v>
      </c>
    </row>
    <row r="654" spans="1:3" x14ac:dyDescent="0.25">
      <c r="A654">
        <v>-8122938.1138814203</v>
      </c>
      <c r="B654">
        <v>-228002.83367664201</v>
      </c>
      <c r="C654">
        <v>0</v>
      </c>
    </row>
    <row r="655" spans="1:3" x14ac:dyDescent="0.25">
      <c r="A655">
        <v>-8122003.6350042801</v>
      </c>
      <c r="B655">
        <v>-228002.83367664201</v>
      </c>
      <c r="C655" s="1">
        <v>4.7492823796346702E-5</v>
      </c>
    </row>
    <row r="656" spans="1:3" x14ac:dyDescent="0.25">
      <c r="A656">
        <v>-8121069.1561271399</v>
      </c>
      <c r="B656">
        <v>-228002.83367664201</v>
      </c>
      <c r="C656" s="1">
        <v>7.3735638579819297E-5</v>
      </c>
    </row>
    <row r="657" spans="1:3" x14ac:dyDescent="0.25">
      <c r="A657">
        <v>-8120134.6772499904</v>
      </c>
      <c r="B657">
        <v>-228002.83367664201</v>
      </c>
      <c r="C657">
        <v>1.2211286230012701E-4</v>
      </c>
    </row>
    <row r="658" spans="1:3" x14ac:dyDescent="0.25">
      <c r="A658">
        <v>-8119200.1983728502</v>
      </c>
      <c r="B658">
        <v>-228002.83367664201</v>
      </c>
      <c r="C658">
        <v>2.7590509853325697E-4</v>
      </c>
    </row>
    <row r="659" spans="1:3" x14ac:dyDescent="0.25">
      <c r="A659">
        <v>-8118265.71949571</v>
      </c>
      <c r="B659">
        <v>-228002.83367664201</v>
      </c>
      <c r="C659">
        <v>3.8227188633754801E-4</v>
      </c>
    </row>
    <row r="660" spans="1:3" x14ac:dyDescent="0.25">
      <c r="A660">
        <v>-8117331.2406185698</v>
      </c>
      <c r="B660">
        <v>-228002.83367664201</v>
      </c>
      <c r="C660">
        <v>6.0671014944091396E-4</v>
      </c>
    </row>
    <row r="661" spans="1:3" x14ac:dyDescent="0.25">
      <c r="A661">
        <v>-8116396.7617414203</v>
      </c>
      <c r="B661">
        <v>-228002.83367664201</v>
      </c>
      <c r="C661">
        <v>9.2664314433932304E-4</v>
      </c>
    </row>
    <row r="662" spans="1:3" x14ac:dyDescent="0.25">
      <c r="A662">
        <v>-8115462.28286428</v>
      </c>
      <c r="B662">
        <v>-228002.83367664201</v>
      </c>
      <c r="C662">
        <v>1.45381002221256E-3</v>
      </c>
    </row>
    <row r="663" spans="1:3" x14ac:dyDescent="0.25">
      <c r="A663">
        <v>-8114527.8039871398</v>
      </c>
      <c r="B663">
        <v>-228002.83367664201</v>
      </c>
      <c r="C663">
        <v>2.1645086817443301E-3</v>
      </c>
    </row>
    <row r="664" spans="1:3" x14ac:dyDescent="0.25">
      <c r="A664">
        <v>-8113593.3251099903</v>
      </c>
      <c r="B664">
        <v>-228002.83367664201</v>
      </c>
      <c r="C664">
        <v>3.3464631997048798E-3</v>
      </c>
    </row>
    <row r="665" spans="1:3" x14ac:dyDescent="0.25">
      <c r="A665">
        <v>-8112658.8462328501</v>
      </c>
      <c r="B665">
        <v>-228002.83367664201</v>
      </c>
      <c r="C665">
        <v>4.7961408272385502E-3</v>
      </c>
    </row>
    <row r="666" spans="1:3" x14ac:dyDescent="0.25">
      <c r="A666">
        <v>-8111724.3673557099</v>
      </c>
      <c r="B666">
        <v>-228002.83367664201</v>
      </c>
      <c r="C666">
        <v>6.63412315770983E-3</v>
      </c>
    </row>
    <row r="667" spans="1:3" x14ac:dyDescent="0.25">
      <c r="A667">
        <v>-8110789.8884785697</v>
      </c>
      <c r="B667">
        <v>-228002.83367664201</v>
      </c>
      <c r="C667">
        <v>8.2241063937544805E-3</v>
      </c>
    </row>
    <row r="668" spans="1:3" x14ac:dyDescent="0.25">
      <c r="A668">
        <v>-8109855.4096014202</v>
      </c>
      <c r="B668">
        <v>-228002.83367664201</v>
      </c>
      <c r="C668">
        <v>1.0696081444620999E-2</v>
      </c>
    </row>
    <row r="669" spans="1:3" x14ac:dyDescent="0.25">
      <c r="A669">
        <v>-8108920.93072428</v>
      </c>
      <c r="B669">
        <v>-228002.83367664201</v>
      </c>
      <c r="C669">
        <v>1.4455170370638299E-2</v>
      </c>
    </row>
    <row r="670" spans="1:3" x14ac:dyDescent="0.25">
      <c r="A670">
        <v>-8107986.4518471397</v>
      </c>
      <c r="B670">
        <v>-228002.83367664201</v>
      </c>
      <c r="C670">
        <v>1.8804037943482298E-2</v>
      </c>
    </row>
    <row r="671" spans="1:3" x14ac:dyDescent="0.25">
      <c r="A671">
        <v>-8107051.9729699902</v>
      </c>
      <c r="B671">
        <v>-228002.83367664201</v>
      </c>
      <c r="C671">
        <v>2.63013038784265E-2</v>
      </c>
    </row>
    <row r="672" spans="1:3" x14ac:dyDescent="0.25">
      <c r="A672">
        <v>-8106117.49409285</v>
      </c>
      <c r="B672">
        <v>-228002.83367664201</v>
      </c>
      <c r="C672">
        <v>3.3692505210637998E-2</v>
      </c>
    </row>
    <row r="673" spans="1:3" x14ac:dyDescent="0.25">
      <c r="A673">
        <v>-8105183.0152157098</v>
      </c>
      <c r="B673">
        <v>-228002.83367664201</v>
      </c>
      <c r="C673">
        <v>3.9459761232137597E-2</v>
      </c>
    </row>
    <row r="674" spans="1:3" x14ac:dyDescent="0.25">
      <c r="A674">
        <v>-8104248.5363385696</v>
      </c>
      <c r="B674">
        <v>-228002.83367664201</v>
      </c>
      <c r="C674">
        <v>4.8805158585309899E-2</v>
      </c>
    </row>
    <row r="675" spans="1:3" x14ac:dyDescent="0.25">
      <c r="A675">
        <v>-8103314.0574614201</v>
      </c>
      <c r="B675">
        <v>-228002.83367664201</v>
      </c>
      <c r="C675">
        <v>5.4102666676044402E-2</v>
      </c>
    </row>
    <row r="676" spans="1:3" x14ac:dyDescent="0.25">
      <c r="A676">
        <v>-8102379.5785842799</v>
      </c>
      <c r="B676">
        <v>-228002.83367664201</v>
      </c>
      <c r="C676">
        <v>6.66548237204551E-2</v>
      </c>
    </row>
    <row r="677" spans="1:3" x14ac:dyDescent="0.25">
      <c r="A677">
        <v>-8101445.0997071397</v>
      </c>
      <c r="B677">
        <v>-228002.83367664201</v>
      </c>
      <c r="C677">
        <v>7.4690178036689703E-2</v>
      </c>
    </row>
    <row r="678" spans="1:3" x14ac:dyDescent="0.25">
      <c r="A678">
        <v>-8100510.6208300004</v>
      </c>
      <c r="B678">
        <v>-228002.83367664201</v>
      </c>
      <c r="C678">
        <v>8.8503725826740196E-2</v>
      </c>
    </row>
    <row r="679" spans="1:3" x14ac:dyDescent="0.25">
      <c r="A679">
        <v>-8099576.1419528499</v>
      </c>
      <c r="B679">
        <v>-228002.83367664201</v>
      </c>
      <c r="C679">
        <v>9.9057063460349995E-2</v>
      </c>
    </row>
    <row r="680" spans="1:3" x14ac:dyDescent="0.25">
      <c r="A680">
        <v>-8098641.6630757097</v>
      </c>
      <c r="B680">
        <v>-228002.83367664201</v>
      </c>
      <c r="C680">
        <v>0.106864854693412</v>
      </c>
    </row>
    <row r="681" spans="1:3" x14ac:dyDescent="0.25">
      <c r="A681">
        <v>-8097707.1841985704</v>
      </c>
      <c r="B681">
        <v>-228002.83367664201</v>
      </c>
      <c r="C681">
        <v>0.11107927560806199</v>
      </c>
    </row>
    <row r="682" spans="1:3" x14ac:dyDescent="0.25">
      <c r="A682">
        <v>-8096772.70532142</v>
      </c>
      <c r="B682">
        <v>-228002.83367664201</v>
      </c>
      <c r="C682">
        <v>0.121083140373229</v>
      </c>
    </row>
    <row r="683" spans="1:3" x14ac:dyDescent="0.25">
      <c r="A683">
        <v>-8095838.2264442798</v>
      </c>
      <c r="B683">
        <v>-228002.83367664201</v>
      </c>
      <c r="C683">
        <v>0.12798756361007599</v>
      </c>
    </row>
    <row r="684" spans="1:3" x14ac:dyDescent="0.25">
      <c r="A684">
        <v>-8094903.7475671396</v>
      </c>
      <c r="B684">
        <v>-228002.83367664201</v>
      </c>
      <c r="C684">
        <v>0.13445714116096399</v>
      </c>
    </row>
    <row r="685" spans="1:3" x14ac:dyDescent="0.25">
      <c r="A685">
        <v>-8093969.2686900003</v>
      </c>
      <c r="B685">
        <v>-228002.83367664201</v>
      </c>
      <c r="C685">
        <v>0.13998952507972701</v>
      </c>
    </row>
    <row r="686" spans="1:3" x14ac:dyDescent="0.25">
      <c r="A686">
        <v>-8093034.7898128498</v>
      </c>
      <c r="B686">
        <v>-228002.83367664201</v>
      </c>
      <c r="C686">
        <v>0.14200970530509899</v>
      </c>
    </row>
    <row r="687" spans="1:3" x14ac:dyDescent="0.25">
      <c r="A687">
        <v>-8092100.3109357096</v>
      </c>
      <c r="B687">
        <v>-228002.83367664201</v>
      </c>
      <c r="C687">
        <v>0.13815343379974299</v>
      </c>
    </row>
    <row r="688" spans="1:3" x14ac:dyDescent="0.25">
      <c r="A688">
        <v>-8091165.8320585703</v>
      </c>
      <c r="B688">
        <v>-228002.83367664201</v>
      </c>
      <c r="C688">
        <v>0</v>
      </c>
    </row>
    <row r="689" spans="1:3" x14ac:dyDescent="0.25">
      <c r="A689">
        <v>-8090231.3531814199</v>
      </c>
      <c r="B689">
        <v>-228002.83367664201</v>
      </c>
      <c r="C689">
        <v>0</v>
      </c>
    </row>
    <row r="690" spans="1:3" x14ac:dyDescent="0.25">
      <c r="A690">
        <v>-8089296.8743042797</v>
      </c>
      <c r="B690">
        <v>-228002.83367664201</v>
      </c>
      <c r="C690">
        <v>0</v>
      </c>
    </row>
    <row r="691" spans="1:3" x14ac:dyDescent="0.25">
      <c r="A691">
        <v>-8088362.3954271404</v>
      </c>
      <c r="B691">
        <v>-228002.83367664201</v>
      </c>
      <c r="C691">
        <v>0</v>
      </c>
    </row>
    <row r="692" spans="1:3" x14ac:dyDescent="0.25">
      <c r="A692">
        <v>-8132282.9026528504</v>
      </c>
      <c r="B692">
        <v>-228937.312554014</v>
      </c>
      <c r="C692">
        <v>0</v>
      </c>
    </row>
    <row r="693" spans="1:3" x14ac:dyDescent="0.25">
      <c r="A693">
        <v>-8131348.4237757102</v>
      </c>
      <c r="B693">
        <v>-228937.312554014</v>
      </c>
      <c r="C693">
        <v>0</v>
      </c>
    </row>
    <row r="694" spans="1:3" x14ac:dyDescent="0.25">
      <c r="A694">
        <v>-8130413.94489857</v>
      </c>
      <c r="B694">
        <v>-228937.312554014</v>
      </c>
      <c r="C694">
        <v>0</v>
      </c>
    </row>
    <row r="695" spans="1:3" x14ac:dyDescent="0.25">
      <c r="A695">
        <v>-8129479.4660214204</v>
      </c>
      <c r="B695">
        <v>-228937.312554014</v>
      </c>
      <c r="C695">
        <v>0</v>
      </c>
    </row>
    <row r="696" spans="1:3" x14ac:dyDescent="0.25">
      <c r="A696">
        <v>-8128544.9871442802</v>
      </c>
      <c r="B696">
        <v>-228937.312554014</v>
      </c>
      <c r="C696">
        <v>0</v>
      </c>
    </row>
    <row r="697" spans="1:3" x14ac:dyDescent="0.25">
      <c r="A697">
        <v>-8127610.50826714</v>
      </c>
      <c r="B697">
        <v>-228937.312554014</v>
      </c>
      <c r="C697">
        <v>0</v>
      </c>
    </row>
    <row r="698" spans="1:3" x14ac:dyDescent="0.25">
      <c r="A698">
        <v>-8126676.0293899896</v>
      </c>
      <c r="B698">
        <v>-228937.312554014</v>
      </c>
      <c r="C698">
        <v>0</v>
      </c>
    </row>
    <row r="699" spans="1:3" x14ac:dyDescent="0.25">
      <c r="A699">
        <v>-8125741.5505128503</v>
      </c>
      <c r="B699">
        <v>-228937.312554014</v>
      </c>
      <c r="C699">
        <v>0</v>
      </c>
    </row>
    <row r="700" spans="1:3" x14ac:dyDescent="0.25">
      <c r="A700">
        <v>-8124807.0716357101</v>
      </c>
      <c r="B700">
        <v>-228937.312554014</v>
      </c>
      <c r="C700">
        <v>0</v>
      </c>
    </row>
    <row r="701" spans="1:3" x14ac:dyDescent="0.25">
      <c r="A701">
        <v>-8123872.5927585699</v>
      </c>
      <c r="B701">
        <v>-228937.312554014</v>
      </c>
      <c r="C701">
        <v>0</v>
      </c>
    </row>
    <row r="702" spans="1:3" x14ac:dyDescent="0.25">
      <c r="A702">
        <v>-8122938.1138814203</v>
      </c>
      <c r="B702">
        <v>-228937.312554014</v>
      </c>
      <c r="C702" s="1">
        <v>2.1704185201087899E-5</v>
      </c>
    </row>
    <row r="703" spans="1:3" x14ac:dyDescent="0.25">
      <c r="A703">
        <v>-8122003.6350042801</v>
      </c>
      <c r="B703">
        <v>-228937.312554014</v>
      </c>
      <c r="C703" s="1">
        <v>4.7492823796346702E-5</v>
      </c>
    </row>
    <row r="704" spans="1:3" x14ac:dyDescent="0.25">
      <c r="A704">
        <v>-8121069.1561271399</v>
      </c>
      <c r="B704">
        <v>-228937.312554014</v>
      </c>
      <c r="C704" s="1">
        <v>7.3735638579819297E-5</v>
      </c>
    </row>
    <row r="705" spans="1:3" x14ac:dyDescent="0.25">
      <c r="A705">
        <v>-8120134.6772499904</v>
      </c>
      <c r="B705">
        <v>-228937.312554014</v>
      </c>
      <c r="C705">
        <v>1.24581769341602E-4</v>
      </c>
    </row>
    <row r="706" spans="1:3" x14ac:dyDescent="0.25">
      <c r="A706">
        <v>-8119200.1983728502</v>
      </c>
      <c r="B706">
        <v>-228937.312554014</v>
      </c>
      <c r="C706">
        <v>2.3241621966007999E-4</v>
      </c>
    </row>
    <row r="707" spans="1:3" x14ac:dyDescent="0.25">
      <c r="A707">
        <v>-8118265.71949571</v>
      </c>
      <c r="B707">
        <v>-228937.312554014</v>
      </c>
      <c r="C707">
        <v>3.5463820677250602E-4</v>
      </c>
    </row>
    <row r="708" spans="1:3" x14ac:dyDescent="0.25">
      <c r="A708">
        <v>-8117331.2406185698</v>
      </c>
      <c r="B708">
        <v>-228937.312554014</v>
      </c>
      <c r="C708">
        <v>5.6425679940730301E-4</v>
      </c>
    </row>
    <row r="709" spans="1:3" x14ac:dyDescent="0.25">
      <c r="A709">
        <v>-8116396.7617414203</v>
      </c>
      <c r="B709">
        <v>-228937.312554014</v>
      </c>
      <c r="C709">
        <v>9.2928059166297295E-4</v>
      </c>
    </row>
    <row r="710" spans="1:3" x14ac:dyDescent="0.25">
      <c r="A710">
        <v>-8115462.28286428</v>
      </c>
      <c r="B710">
        <v>-228937.312554014</v>
      </c>
      <c r="C710">
        <v>1.4216667041182501E-3</v>
      </c>
    </row>
    <row r="711" spans="1:3" x14ac:dyDescent="0.25">
      <c r="A711">
        <v>-8114527.8039871398</v>
      </c>
      <c r="B711">
        <v>-228937.312554014</v>
      </c>
      <c r="C711">
        <v>1.9532807637006001E-3</v>
      </c>
    </row>
    <row r="712" spans="1:3" x14ac:dyDescent="0.25">
      <c r="A712">
        <v>-8113593.3251099903</v>
      </c>
      <c r="B712">
        <v>-228937.312554014</v>
      </c>
      <c r="C712">
        <v>2.7843138668686099E-3</v>
      </c>
    </row>
    <row r="713" spans="1:3" x14ac:dyDescent="0.25">
      <c r="A713">
        <v>-8112658.8462328501</v>
      </c>
      <c r="B713">
        <v>-228937.312554014</v>
      </c>
      <c r="C713">
        <v>4.04110038653016E-3</v>
      </c>
    </row>
    <row r="714" spans="1:3" x14ac:dyDescent="0.25">
      <c r="A714">
        <v>-8111724.3673557099</v>
      </c>
      <c r="B714">
        <v>-228937.312554014</v>
      </c>
      <c r="C714">
        <v>6.2540699727833202E-3</v>
      </c>
    </row>
    <row r="715" spans="1:3" x14ac:dyDescent="0.25">
      <c r="A715">
        <v>-8110789.8884785697</v>
      </c>
      <c r="B715">
        <v>-228937.312554014</v>
      </c>
      <c r="C715">
        <v>8.2821724936365995E-3</v>
      </c>
    </row>
    <row r="716" spans="1:3" x14ac:dyDescent="0.25">
      <c r="A716">
        <v>-8109855.4096014202</v>
      </c>
      <c r="B716">
        <v>-228937.312554014</v>
      </c>
      <c r="C716">
        <v>1.15048484876751E-2</v>
      </c>
    </row>
    <row r="717" spans="1:3" x14ac:dyDescent="0.25">
      <c r="A717">
        <v>-8108920.93072428</v>
      </c>
      <c r="B717">
        <v>-228937.312554014</v>
      </c>
      <c r="C717">
        <v>1.5632091090083101E-2</v>
      </c>
    </row>
    <row r="718" spans="1:3" x14ac:dyDescent="0.25">
      <c r="A718">
        <v>-8107986.4518471397</v>
      </c>
      <c r="B718">
        <v>-228937.312554014</v>
      </c>
      <c r="C718">
        <v>1.9585788249969399E-2</v>
      </c>
    </row>
    <row r="719" spans="1:3" x14ac:dyDescent="0.25">
      <c r="A719">
        <v>-8107051.9729699902</v>
      </c>
      <c r="B719">
        <v>-228937.312554014</v>
      </c>
      <c r="C719">
        <v>2.3731440305709801E-2</v>
      </c>
    </row>
    <row r="720" spans="1:3" x14ac:dyDescent="0.25">
      <c r="A720">
        <v>-8106117.49409285</v>
      </c>
      <c r="B720">
        <v>-228937.312554014</v>
      </c>
      <c r="C720">
        <v>3.0148072168231E-2</v>
      </c>
    </row>
    <row r="721" spans="1:3" x14ac:dyDescent="0.25">
      <c r="A721">
        <v>-8105183.0152157098</v>
      </c>
      <c r="B721">
        <v>-228937.312554014</v>
      </c>
      <c r="C721">
        <v>4.0076918900012901E-2</v>
      </c>
    </row>
    <row r="722" spans="1:3" x14ac:dyDescent="0.25">
      <c r="A722">
        <v>-8104248.5363385696</v>
      </c>
      <c r="B722">
        <v>-228937.312554014</v>
      </c>
      <c r="C722">
        <v>4.9788888543844202E-2</v>
      </c>
    </row>
    <row r="723" spans="1:3" x14ac:dyDescent="0.25">
      <c r="A723">
        <v>-8103314.0574614201</v>
      </c>
      <c r="B723">
        <v>-228937.312554014</v>
      </c>
      <c r="C723">
        <v>5.6396137923002201E-2</v>
      </c>
    </row>
    <row r="724" spans="1:3" x14ac:dyDescent="0.25">
      <c r="A724">
        <v>-8102379.5785842799</v>
      </c>
      <c r="B724">
        <v>-228937.312554014</v>
      </c>
      <c r="C724">
        <v>7.0088453590869904E-2</v>
      </c>
    </row>
    <row r="725" spans="1:3" x14ac:dyDescent="0.25">
      <c r="A725">
        <v>-8101445.0997071397</v>
      </c>
      <c r="B725">
        <v>-228937.312554014</v>
      </c>
      <c r="C725">
        <v>7.9504258930683094E-2</v>
      </c>
    </row>
    <row r="726" spans="1:3" x14ac:dyDescent="0.25">
      <c r="A726">
        <v>-8100510.6208300004</v>
      </c>
      <c r="B726">
        <v>-228937.312554014</v>
      </c>
      <c r="C726">
        <v>9.0036258101463304E-2</v>
      </c>
    </row>
    <row r="727" spans="1:3" x14ac:dyDescent="0.25">
      <c r="A727">
        <v>-8099576.1419528499</v>
      </c>
      <c r="B727">
        <v>-228937.312554014</v>
      </c>
      <c r="C727">
        <v>9.8137229681015001E-2</v>
      </c>
    </row>
    <row r="728" spans="1:3" x14ac:dyDescent="0.25">
      <c r="A728">
        <v>-8098641.6630757097</v>
      </c>
      <c r="B728">
        <v>-228937.312554014</v>
      </c>
      <c r="C728">
        <v>0.105745486915111</v>
      </c>
    </row>
    <row r="729" spans="1:3" x14ac:dyDescent="0.25">
      <c r="A729">
        <v>-8097707.1841985704</v>
      </c>
      <c r="B729">
        <v>-228937.312554014</v>
      </c>
      <c r="C729">
        <v>0.114180713891983</v>
      </c>
    </row>
    <row r="730" spans="1:3" x14ac:dyDescent="0.25">
      <c r="A730">
        <v>-8096772.70532142</v>
      </c>
      <c r="B730">
        <v>-228937.312554014</v>
      </c>
      <c r="C730">
        <v>0.125503465533256</v>
      </c>
    </row>
    <row r="731" spans="1:3" x14ac:dyDescent="0.25">
      <c r="A731">
        <v>-8095838.2264442798</v>
      </c>
      <c r="B731">
        <v>-228937.312554014</v>
      </c>
      <c r="C731">
        <v>0.13223358988761899</v>
      </c>
    </row>
    <row r="732" spans="1:3" x14ac:dyDescent="0.25">
      <c r="A732">
        <v>-8094903.7475671396</v>
      </c>
      <c r="B732">
        <v>-228937.312554014</v>
      </c>
      <c r="C732">
        <v>0.137810349464416</v>
      </c>
    </row>
    <row r="733" spans="1:3" x14ac:dyDescent="0.25">
      <c r="A733">
        <v>-8093969.2686900003</v>
      </c>
      <c r="B733">
        <v>-228937.312554014</v>
      </c>
      <c r="C733">
        <v>0.14534406363964</v>
      </c>
    </row>
    <row r="734" spans="1:3" x14ac:dyDescent="0.25">
      <c r="A734">
        <v>-8093034.7898128498</v>
      </c>
      <c r="B734">
        <v>-228937.312554014</v>
      </c>
      <c r="C734">
        <v>0.14781481027603099</v>
      </c>
    </row>
    <row r="735" spans="1:3" x14ac:dyDescent="0.25">
      <c r="A735">
        <v>-8092100.3109357096</v>
      </c>
      <c r="B735">
        <v>-228937.312554014</v>
      </c>
      <c r="C735">
        <v>0.14401777088642101</v>
      </c>
    </row>
    <row r="736" spans="1:3" x14ac:dyDescent="0.25">
      <c r="A736">
        <v>-8091165.8320585703</v>
      </c>
      <c r="B736">
        <v>-228937.312554014</v>
      </c>
      <c r="C736">
        <v>0</v>
      </c>
    </row>
    <row r="737" spans="1:3" x14ac:dyDescent="0.25">
      <c r="A737">
        <v>-8090231.3531814199</v>
      </c>
      <c r="B737">
        <v>-228937.312554014</v>
      </c>
      <c r="C737">
        <v>0</v>
      </c>
    </row>
    <row r="738" spans="1:3" x14ac:dyDescent="0.25">
      <c r="A738">
        <v>-8089296.8743042797</v>
      </c>
      <c r="B738">
        <v>-228937.312554014</v>
      </c>
      <c r="C738">
        <v>0</v>
      </c>
    </row>
    <row r="739" spans="1:3" x14ac:dyDescent="0.25">
      <c r="A739">
        <v>-8088362.3954271404</v>
      </c>
      <c r="B739">
        <v>-228937.312554014</v>
      </c>
      <c r="C739">
        <v>0</v>
      </c>
    </row>
    <row r="740" spans="1:3" x14ac:dyDescent="0.25">
      <c r="A740">
        <v>-8087427.9165500002</v>
      </c>
      <c r="B740">
        <v>-228937.312554014</v>
      </c>
      <c r="C740">
        <v>0</v>
      </c>
    </row>
    <row r="741" spans="1:3" x14ac:dyDescent="0.25">
      <c r="A741">
        <v>-8132282.9026528504</v>
      </c>
      <c r="B741">
        <v>-229871.79143138599</v>
      </c>
      <c r="C741">
        <v>0</v>
      </c>
    </row>
    <row r="742" spans="1:3" x14ac:dyDescent="0.25">
      <c r="A742">
        <v>-8131348.4237757102</v>
      </c>
      <c r="B742">
        <v>-229871.79143138599</v>
      </c>
      <c r="C742">
        <v>0</v>
      </c>
    </row>
    <row r="743" spans="1:3" x14ac:dyDescent="0.25">
      <c r="A743">
        <v>-8130413.94489857</v>
      </c>
      <c r="B743">
        <v>-229871.79143138599</v>
      </c>
      <c r="C743">
        <v>0</v>
      </c>
    </row>
    <row r="744" spans="1:3" x14ac:dyDescent="0.25">
      <c r="A744">
        <v>-8129479.4660214204</v>
      </c>
      <c r="B744">
        <v>-229871.79143138599</v>
      </c>
      <c r="C744">
        <v>0</v>
      </c>
    </row>
    <row r="745" spans="1:3" x14ac:dyDescent="0.25">
      <c r="A745">
        <v>-8128544.9871442802</v>
      </c>
      <c r="B745">
        <v>-229871.79143138599</v>
      </c>
      <c r="C745">
        <v>0</v>
      </c>
    </row>
    <row r="746" spans="1:3" x14ac:dyDescent="0.25">
      <c r="A746">
        <v>-8127610.50826714</v>
      </c>
      <c r="B746">
        <v>-229871.79143138599</v>
      </c>
      <c r="C746">
        <v>0</v>
      </c>
    </row>
    <row r="747" spans="1:3" x14ac:dyDescent="0.25">
      <c r="A747">
        <v>-8126676.0293899896</v>
      </c>
      <c r="B747">
        <v>-229871.79143138599</v>
      </c>
      <c r="C747">
        <v>0</v>
      </c>
    </row>
    <row r="748" spans="1:3" x14ac:dyDescent="0.25">
      <c r="A748">
        <v>-8125741.5505128503</v>
      </c>
      <c r="B748">
        <v>-229871.79143138599</v>
      </c>
      <c r="C748">
        <v>0</v>
      </c>
    </row>
    <row r="749" spans="1:3" x14ac:dyDescent="0.25">
      <c r="A749">
        <v>-8124807.0716357101</v>
      </c>
      <c r="B749">
        <v>-229871.79143138599</v>
      </c>
      <c r="C749">
        <v>0</v>
      </c>
    </row>
    <row r="750" spans="1:3" x14ac:dyDescent="0.25">
      <c r="A750">
        <v>-8123872.5927585699</v>
      </c>
      <c r="B750">
        <v>-229871.79143138599</v>
      </c>
      <c r="C750">
        <v>0</v>
      </c>
    </row>
    <row r="751" spans="1:3" x14ac:dyDescent="0.25">
      <c r="A751">
        <v>-8122938.1138814203</v>
      </c>
      <c r="B751">
        <v>-229871.79143138599</v>
      </c>
      <c r="C751" s="1">
        <v>2.1704185201087899E-5</v>
      </c>
    </row>
    <row r="752" spans="1:3" x14ac:dyDescent="0.25">
      <c r="A752">
        <v>-8122003.6350042801</v>
      </c>
      <c r="B752">
        <v>-229871.79143138599</v>
      </c>
      <c r="C752" s="1">
        <v>4.4679869461106103E-5</v>
      </c>
    </row>
    <row r="753" spans="1:3" x14ac:dyDescent="0.25">
      <c r="A753">
        <v>-8121069.1561271399</v>
      </c>
      <c r="B753">
        <v>-229871.79143138599</v>
      </c>
      <c r="C753" s="1">
        <v>8.7980930402409204E-5</v>
      </c>
    </row>
    <row r="754" spans="1:3" x14ac:dyDescent="0.25">
      <c r="A754">
        <v>-8120134.6772499904</v>
      </c>
      <c r="B754">
        <v>-229871.79143138599</v>
      </c>
      <c r="C754">
        <v>1.46204576594755E-4</v>
      </c>
    </row>
    <row r="755" spans="1:3" x14ac:dyDescent="0.25">
      <c r="A755">
        <v>-8119200.1983728502</v>
      </c>
      <c r="B755">
        <v>-229871.79143138599</v>
      </c>
      <c r="C755">
        <v>2.7043209411203802E-4</v>
      </c>
    </row>
    <row r="756" spans="1:3" x14ac:dyDescent="0.25">
      <c r="A756">
        <v>-8118265.71949571</v>
      </c>
      <c r="B756">
        <v>-229871.79143138599</v>
      </c>
      <c r="C756">
        <v>3.8985069841146399E-4</v>
      </c>
    </row>
    <row r="757" spans="1:3" x14ac:dyDescent="0.25">
      <c r="A757">
        <v>-8117331.2406185698</v>
      </c>
      <c r="B757">
        <v>-229871.79143138599</v>
      </c>
      <c r="C757">
        <v>5.3346814820542899E-4</v>
      </c>
    </row>
    <row r="758" spans="1:3" x14ac:dyDescent="0.25">
      <c r="A758">
        <v>-8116396.7617414203</v>
      </c>
      <c r="B758">
        <v>-229871.79143138599</v>
      </c>
      <c r="C758">
        <v>9.2928059166297295E-4</v>
      </c>
    </row>
    <row r="759" spans="1:3" x14ac:dyDescent="0.25">
      <c r="A759">
        <v>-8115462.28286428</v>
      </c>
      <c r="B759">
        <v>-229871.79143138599</v>
      </c>
      <c r="C759">
        <v>1.4216667041182501E-3</v>
      </c>
    </row>
    <row r="760" spans="1:3" x14ac:dyDescent="0.25">
      <c r="A760">
        <v>-8114527.8039871398</v>
      </c>
      <c r="B760">
        <v>-229871.79143138599</v>
      </c>
      <c r="C760">
        <v>2.14092223905026E-3</v>
      </c>
    </row>
    <row r="761" spans="1:3" x14ac:dyDescent="0.25">
      <c r="A761">
        <v>-8113593.3251099903</v>
      </c>
      <c r="B761">
        <v>-229871.79143138599</v>
      </c>
      <c r="C761">
        <v>2.7698946651071301E-3</v>
      </c>
    </row>
    <row r="762" spans="1:3" x14ac:dyDescent="0.25">
      <c r="A762">
        <v>-8112658.8462328501</v>
      </c>
      <c r="B762">
        <v>-229871.79143138599</v>
      </c>
      <c r="C762">
        <v>4.0770666673779401E-3</v>
      </c>
    </row>
    <row r="763" spans="1:3" x14ac:dyDescent="0.25">
      <c r="A763">
        <v>-8111724.3673557099</v>
      </c>
      <c r="B763">
        <v>-229871.79143138599</v>
      </c>
      <c r="C763">
        <v>5.3846733644604596E-3</v>
      </c>
    </row>
    <row r="764" spans="1:3" x14ac:dyDescent="0.25">
      <c r="A764">
        <v>-8110789.8884785697</v>
      </c>
      <c r="B764">
        <v>-229871.79143138599</v>
      </c>
      <c r="C764">
        <v>7.7774655073881097E-3</v>
      </c>
    </row>
    <row r="765" spans="1:3" x14ac:dyDescent="0.25">
      <c r="A765">
        <v>-8109855.4096014202</v>
      </c>
      <c r="B765">
        <v>-229871.79143138599</v>
      </c>
      <c r="C765">
        <v>1.1428796686232E-2</v>
      </c>
    </row>
    <row r="766" spans="1:3" x14ac:dyDescent="0.25">
      <c r="A766">
        <v>-8108920.93072428</v>
      </c>
      <c r="B766">
        <v>-229871.79143138599</v>
      </c>
      <c r="C766">
        <v>1.5113398432731601E-2</v>
      </c>
    </row>
    <row r="767" spans="1:3" x14ac:dyDescent="0.25">
      <c r="A767">
        <v>-8107986.4518471397</v>
      </c>
      <c r="B767">
        <v>-229871.79143138599</v>
      </c>
      <c r="C767">
        <v>2.0541589707136099E-2</v>
      </c>
    </row>
    <row r="768" spans="1:3" x14ac:dyDescent="0.25">
      <c r="A768">
        <v>-8107051.9729699902</v>
      </c>
      <c r="B768">
        <v>-229871.79143138599</v>
      </c>
      <c r="C768">
        <v>2.6702379807829801E-2</v>
      </c>
    </row>
    <row r="769" spans="1:3" x14ac:dyDescent="0.25">
      <c r="A769">
        <v>-8106117.49409285</v>
      </c>
      <c r="B769">
        <v>-229871.79143138599</v>
      </c>
      <c r="C769">
        <v>3.0629321932792601E-2</v>
      </c>
    </row>
    <row r="770" spans="1:3" x14ac:dyDescent="0.25">
      <c r="A770">
        <v>-8105183.0152157098</v>
      </c>
      <c r="B770">
        <v>-229871.79143138599</v>
      </c>
      <c r="C770">
        <v>4.0350355207919998E-2</v>
      </c>
    </row>
    <row r="771" spans="1:3" x14ac:dyDescent="0.25">
      <c r="A771">
        <v>-8104248.5363385696</v>
      </c>
      <c r="B771">
        <v>-229871.79143138599</v>
      </c>
      <c r="C771">
        <v>5.1367860287427902E-2</v>
      </c>
    </row>
    <row r="772" spans="1:3" x14ac:dyDescent="0.25">
      <c r="A772">
        <v>-8103314.0574614201</v>
      </c>
      <c r="B772">
        <v>-229871.79143138599</v>
      </c>
      <c r="C772">
        <v>5.96103332936763E-2</v>
      </c>
    </row>
    <row r="773" spans="1:3" x14ac:dyDescent="0.25">
      <c r="A773">
        <v>-8102379.5785842799</v>
      </c>
      <c r="B773">
        <v>-229871.79143138599</v>
      </c>
      <c r="C773">
        <v>6.9816656410694095E-2</v>
      </c>
    </row>
    <row r="774" spans="1:3" x14ac:dyDescent="0.25">
      <c r="A774">
        <v>-8101445.0997071397</v>
      </c>
      <c r="B774">
        <v>-229871.79143138599</v>
      </c>
      <c r="C774">
        <v>7.9980701208114596E-2</v>
      </c>
    </row>
    <row r="775" spans="1:3" x14ac:dyDescent="0.25">
      <c r="A775">
        <v>-8100510.6208300004</v>
      </c>
      <c r="B775">
        <v>-229871.79143138599</v>
      </c>
      <c r="C775">
        <v>9.1181680560111902E-2</v>
      </c>
    </row>
    <row r="776" spans="1:3" x14ac:dyDescent="0.25">
      <c r="A776">
        <v>-8099576.1419528499</v>
      </c>
      <c r="B776">
        <v>-229871.79143138599</v>
      </c>
      <c r="C776">
        <v>9.9458031356334603E-2</v>
      </c>
    </row>
    <row r="777" spans="1:3" x14ac:dyDescent="0.25">
      <c r="A777">
        <v>-8098641.6630757097</v>
      </c>
      <c r="B777">
        <v>-229871.79143138599</v>
      </c>
      <c r="C777">
        <v>0.11132171005010599</v>
      </c>
    </row>
    <row r="778" spans="1:3" x14ac:dyDescent="0.25">
      <c r="A778">
        <v>-8097707.1841985704</v>
      </c>
      <c r="B778">
        <v>-229871.79143138599</v>
      </c>
      <c r="C778">
        <v>0.118545152246952</v>
      </c>
    </row>
    <row r="779" spans="1:3" x14ac:dyDescent="0.25">
      <c r="A779">
        <v>-8096772.70532142</v>
      </c>
      <c r="B779">
        <v>-229871.79143138599</v>
      </c>
      <c r="C779">
        <v>0.13216140866279599</v>
      </c>
    </row>
    <row r="780" spans="1:3" x14ac:dyDescent="0.25">
      <c r="A780">
        <v>-8095838.2264442798</v>
      </c>
      <c r="B780">
        <v>-229871.79143138599</v>
      </c>
      <c r="C780">
        <v>0.13472303748130701</v>
      </c>
    </row>
    <row r="781" spans="1:3" x14ac:dyDescent="0.25">
      <c r="A781">
        <v>-8094903.7475671396</v>
      </c>
      <c r="B781">
        <v>-229871.79143138599</v>
      </c>
      <c r="C781">
        <v>0.14210964739322601</v>
      </c>
    </row>
    <row r="782" spans="1:3" x14ac:dyDescent="0.25">
      <c r="A782">
        <v>-8093969.2686900003</v>
      </c>
      <c r="B782">
        <v>-229871.79143138599</v>
      </c>
      <c r="C782">
        <v>0.147801622748374</v>
      </c>
    </row>
    <row r="783" spans="1:3" x14ac:dyDescent="0.25">
      <c r="A783">
        <v>-8093034.7898128498</v>
      </c>
      <c r="B783">
        <v>-229871.79143138599</v>
      </c>
      <c r="C783">
        <v>0.15494759380817399</v>
      </c>
    </row>
    <row r="784" spans="1:3" x14ac:dyDescent="0.25">
      <c r="A784">
        <v>-8092100.3109357096</v>
      </c>
      <c r="B784">
        <v>-229871.79143138599</v>
      </c>
      <c r="C784">
        <v>0.14858654141426</v>
      </c>
    </row>
    <row r="785" spans="1:3" x14ac:dyDescent="0.25">
      <c r="A785">
        <v>-8091165.8320585703</v>
      </c>
      <c r="B785">
        <v>-229871.79143138599</v>
      </c>
      <c r="C785">
        <v>0</v>
      </c>
    </row>
    <row r="786" spans="1:3" x14ac:dyDescent="0.25">
      <c r="A786">
        <v>-8090231.3531814199</v>
      </c>
      <c r="B786">
        <v>-229871.79143138599</v>
      </c>
      <c r="C786">
        <v>0</v>
      </c>
    </row>
    <row r="787" spans="1:3" x14ac:dyDescent="0.25">
      <c r="A787">
        <v>-8089296.8743042797</v>
      </c>
      <c r="B787">
        <v>-229871.79143138599</v>
      </c>
      <c r="C787">
        <v>0</v>
      </c>
    </row>
    <row r="788" spans="1:3" x14ac:dyDescent="0.25">
      <c r="A788">
        <v>-8088362.3954271404</v>
      </c>
      <c r="B788">
        <v>-229871.79143138599</v>
      </c>
      <c r="C788">
        <v>0</v>
      </c>
    </row>
    <row r="789" spans="1:3" x14ac:dyDescent="0.25">
      <c r="A789">
        <v>-8087427.9165500002</v>
      </c>
      <c r="B789">
        <v>-229871.79143138599</v>
      </c>
      <c r="C789">
        <v>0</v>
      </c>
    </row>
    <row r="790" spans="1:3" x14ac:dyDescent="0.25">
      <c r="A790">
        <v>-8133217.3815299897</v>
      </c>
      <c r="B790">
        <v>-230806.27030875901</v>
      </c>
      <c r="C790">
        <v>0</v>
      </c>
    </row>
    <row r="791" spans="1:3" x14ac:dyDescent="0.25">
      <c r="A791">
        <v>-8132282.9026528504</v>
      </c>
      <c r="B791">
        <v>-230806.27030875901</v>
      </c>
      <c r="C791">
        <v>0</v>
      </c>
    </row>
    <row r="792" spans="1:3" x14ac:dyDescent="0.25">
      <c r="A792">
        <v>-8131348.4237757102</v>
      </c>
      <c r="B792">
        <v>-230806.27030875901</v>
      </c>
      <c r="C792">
        <v>0</v>
      </c>
    </row>
    <row r="793" spans="1:3" x14ac:dyDescent="0.25">
      <c r="A793">
        <v>-8130413.94489857</v>
      </c>
      <c r="B793">
        <v>-230806.27030875901</v>
      </c>
      <c r="C793">
        <v>0</v>
      </c>
    </row>
    <row r="794" spans="1:3" x14ac:dyDescent="0.25">
      <c r="A794">
        <v>-8129479.4660214204</v>
      </c>
      <c r="B794">
        <v>-230806.27030875901</v>
      </c>
      <c r="C794">
        <v>0</v>
      </c>
    </row>
    <row r="795" spans="1:3" x14ac:dyDescent="0.25">
      <c r="A795">
        <v>-8128544.9871442802</v>
      </c>
      <c r="B795">
        <v>-230806.27030875901</v>
      </c>
      <c r="C795">
        <v>0</v>
      </c>
    </row>
    <row r="796" spans="1:3" x14ac:dyDescent="0.25">
      <c r="A796">
        <v>-8127610.50826714</v>
      </c>
      <c r="B796">
        <v>-230806.27030875901</v>
      </c>
      <c r="C796">
        <v>0</v>
      </c>
    </row>
    <row r="797" spans="1:3" x14ac:dyDescent="0.25">
      <c r="A797">
        <v>-8126676.0293899896</v>
      </c>
      <c r="B797">
        <v>-230806.27030875901</v>
      </c>
      <c r="C797">
        <v>0</v>
      </c>
    </row>
    <row r="798" spans="1:3" x14ac:dyDescent="0.25">
      <c r="A798">
        <v>-8125741.5505128503</v>
      </c>
      <c r="B798">
        <v>-230806.27030875901</v>
      </c>
      <c r="C798">
        <v>0</v>
      </c>
    </row>
    <row r="799" spans="1:3" x14ac:dyDescent="0.25">
      <c r="A799">
        <v>-8124807.0716357101</v>
      </c>
      <c r="B799">
        <v>-230806.27030875901</v>
      </c>
      <c r="C799">
        <v>0</v>
      </c>
    </row>
    <row r="800" spans="1:3" x14ac:dyDescent="0.25">
      <c r="A800">
        <v>-8123872.5927585699</v>
      </c>
      <c r="B800">
        <v>-230806.27030875901</v>
      </c>
      <c r="C800" s="1">
        <v>2.1704185201087899E-5</v>
      </c>
    </row>
    <row r="801" spans="1:3" x14ac:dyDescent="0.25">
      <c r="A801">
        <v>-8122938.1138814203</v>
      </c>
      <c r="B801">
        <v>-230806.27030875901</v>
      </c>
      <c r="C801" s="1">
        <v>1.8890827050199702E-5</v>
      </c>
    </row>
    <row r="802" spans="1:3" x14ac:dyDescent="0.25">
      <c r="A802">
        <v>-8122003.6350042801</v>
      </c>
      <c r="B802">
        <v>-230806.27030875901</v>
      </c>
      <c r="C802" s="1">
        <v>3.3140480809379301E-5</v>
      </c>
    </row>
    <row r="803" spans="1:3" x14ac:dyDescent="0.25">
      <c r="A803">
        <v>-8121069.1561271399</v>
      </c>
      <c r="B803">
        <v>-230806.27030875901</v>
      </c>
      <c r="C803">
        <v>1.09608154161833E-4</v>
      </c>
    </row>
    <row r="804" spans="1:3" x14ac:dyDescent="0.25">
      <c r="A804">
        <v>-8120134.6772499904</v>
      </c>
      <c r="B804">
        <v>-230806.27030875901</v>
      </c>
      <c r="C804">
        <v>1.6266816237475701E-4</v>
      </c>
    </row>
    <row r="805" spans="1:3" x14ac:dyDescent="0.25">
      <c r="A805">
        <v>-8119200.1983728502</v>
      </c>
      <c r="B805">
        <v>-230806.27030875901</v>
      </c>
      <c r="C805">
        <v>2.3692702234256999E-4</v>
      </c>
    </row>
    <row r="806" spans="1:3" x14ac:dyDescent="0.25">
      <c r="A806">
        <v>-8118265.71949571</v>
      </c>
      <c r="B806">
        <v>-230806.27030875901</v>
      </c>
      <c r="C806">
        <v>3.5396585008129402E-4</v>
      </c>
    </row>
    <row r="807" spans="1:3" x14ac:dyDescent="0.25">
      <c r="A807">
        <v>-8117331.2406185698</v>
      </c>
      <c r="B807">
        <v>-230806.27030875901</v>
      </c>
      <c r="C807">
        <v>5.5304326815530604E-4</v>
      </c>
    </row>
    <row r="808" spans="1:3" x14ac:dyDescent="0.25">
      <c r="A808">
        <v>-8116396.7617414203</v>
      </c>
      <c r="B808">
        <v>-230806.27030875901</v>
      </c>
      <c r="C808">
        <v>8.7408151011914004E-4</v>
      </c>
    </row>
    <row r="809" spans="1:3" x14ac:dyDescent="0.25">
      <c r="A809">
        <v>-8115462.28286428</v>
      </c>
      <c r="B809">
        <v>-230806.27030875901</v>
      </c>
      <c r="C809">
        <v>1.3787689385935599E-3</v>
      </c>
    </row>
    <row r="810" spans="1:3" x14ac:dyDescent="0.25">
      <c r="A810">
        <v>-8114527.8039871398</v>
      </c>
      <c r="B810">
        <v>-230806.27030875901</v>
      </c>
      <c r="C810">
        <v>2.1543125621974399E-3</v>
      </c>
    </row>
    <row r="811" spans="1:3" x14ac:dyDescent="0.25">
      <c r="A811">
        <v>-8113593.3251099903</v>
      </c>
      <c r="B811">
        <v>-230806.27030875901</v>
      </c>
      <c r="C811">
        <v>3.2306099310517298E-3</v>
      </c>
    </row>
    <row r="812" spans="1:3" x14ac:dyDescent="0.25">
      <c r="A812">
        <v>-8112658.8462328501</v>
      </c>
      <c r="B812">
        <v>-230806.27030875901</v>
      </c>
      <c r="C812">
        <v>4.1235755197703804E-3</v>
      </c>
    </row>
    <row r="813" spans="1:3" x14ac:dyDescent="0.25">
      <c r="A813">
        <v>-8111724.3673557099</v>
      </c>
      <c r="B813">
        <v>-230806.27030875901</v>
      </c>
      <c r="C813">
        <v>6.1740567907691002E-3</v>
      </c>
    </row>
    <row r="814" spans="1:3" x14ac:dyDescent="0.25">
      <c r="A814">
        <v>-8110789.8884785697</v>
      </c>
      <c r="B814">
        <v>-230806.27030875901</v>
      </c>
      <c r="C814">
        <v>8.8955061510205199E-3</v>
      </c>
    </row>
    <row r="815" spans="1:3" x14ac:dyDescent="0.25">
      <c r="A815">
        <v>-8109855.4096014202</v>
      </c>
      <c r="B815">
        <v>-230806.27030875901</v>
      </c>
      <c r="C815">
        <v>1.1650133877992601E-2</v>
      </c>
    </row>
    <row r="816" spans="1:3" x14ac:dyDescent="0.25">
      <c r="A816">
        <v>-8108920.93072428</v>
      </c>
      <c r="B816">
        <v>-230806.27030875901</v>
      </c>
      <c r="C816">
        <v>1.4742360450327299E-2</v>
      </c>
    </row>
    <row r="817" spans="1:3" x14ac:dyDescent="0.25">
      <c r="A817">
        <v>-8107986.4518471397</v>
      </c>
      <c r="B817">
        <v>-230806.27030875901</v>
      </c>
      <c r="C817">
        <v>2.0576121285557698E-2</v>
      </c>
    </row>
    <row r="818" spans="1:3" x14ac:dyDescent="0.25">
      <c r="A818">
        <v>-8107051.9729699902</v>
      </c>
      <c r="B818">
        <v>-230806.27030875901</v>
      </c>
      <c r="C818">
        <v>2.7490936219692199E-2</v>
      </c>
    </row>
    <row r="819" spans="1:3" x14ac:dyDescent="0.25">
      <c r="A819">
        <v>-8106117.49409285</v>
      </c>
      <c r="B819">
        <v>-230806.27030875901</v>
      </c>
      <c r="C819">
        <v>3.2608769834041498E-2</v>
      </c>
    </row>
    <row r="820" spans="1:3" x14ac:dyDescent="0.25">
      <c r="A820">
        <v>-8105183.0152157098</v>
      </c>
      <c r="B820">
        <v>-230806.27030875901</v>
      </c>
      <c r="C820">
        <v>4.11643050611019E-2</v>
      </c>
    </row>
    <row r="821" spans="1:3" x14ac:dyDescent="0.25">
      <c r="A821">
        <v>-8104248.5363385696</v>
      </c>
      <c r="B821">
        <v>-230806.27030875901</v>
      </c>
      <c r="C821">
        <v>4.8488225787878002E-2</v>
      </c>
    </row>
    <row r="822" spans="1:3" x14ac:dyDescent="0.25">
      <c r="A822">
        <v>-8103314.0574614201</v>
      </c>
      <c r="B822">
        <v>-230806.27030875901</v>
      </c>
      <c r="C822">
        <v>5.9365071356296498E-2</v>
      </c>
    </row>
    <row r="823" spans="1:3" x14ac:dyDescent="0.25">
      <c r="A823">
        <v>-8102379.5785842799</v>
      </c>
      <c r="B823">
        <v>-230806.27030875901</v>
      </c>
      <c r="C823">
        <v>7.5898148119449602E-2</v>
      </c>
    </row>
    <row r="824" spans="1:3" x14ac:dyDescent="0.25">
      <c r="A824">
        <v>-8101445.0997071397</v>
      </c>
      <c r="B824">
        <v>-230806.27030875901</v>
      </c>
      <c r="C824">
        <v>8.4691107273101807E-2</v>
      </c>
    </row>
    <row r="825" spans="1:3" x14ac:dyDescent="0.25">
      <c r="A825">
        <v>-8100510.6208300004</v>
      </c>
      <c r="B825">
        <v>-230806.27030875901</v>
      </c>
      <c r="C825">
        <v>9.9917188286781297E-2</v>
      </c>
    </row>
    <row r="826" spans="1:3" x14ac:dyDescent="0.25">
      <c r="A826">
        <v>-8099576.1419528499</v>
      </c>
      <c r="B826">
        <v>-230806.27030875901</v>
      </c>
      <c r="C826">
        <v>0.107710808515548</v>
      </c>
    </row>
    <row r="827" spans="1:3" x14ac:dyDescent="0.25">
      <c r="A827">
        <v>-8098641.6630757097</v>
      </c>
      <c r="B827">
        <v>-230806.27030875901</v>
      </c>
      <c r="C827">
        <v>0.117667019367218</v>
      </c>
    </row>
    <row r="828" spans="1:3" x14ac:dyDescent="0.25">
      <c r="A828">
        <v>-8097707.1841985704</v>
      </c>
      <c r="B828">
        <v>-230806.27030875901</v>
      </c>
      <c r="C828">
        <v>0.132569730281829</v>
      </c>
    </row>
    <row r="829" spans="1:3" x14ac:dyDescent="0.25">
      <c r="A829">
        <v>-8096772.70532142</v>
      </c>
      <c r="B829">
        <v>-230806.27030875901</v>
      </c>
      <c r="C829">
        <v>0.133957520127296</v>
      </c>
    </row>
    <row r="830" spans="1:3" x14ac:dyDescent="0.25">
      <c r="A830">
        <v>-8095838.2264442798</v>
      </c>
      <c r="B830">
        <v>-230806.27030875901</v>
      </c>
      <c r="C830">
        <v>0.14069332182407299</v>
      </c>
    </row>
    <row r="831" spans="1:3" x14ac:dyDescent="0.25">
      <c r="A831">
        <v>-8094903.7475671396</v>
      </c>
      <c r="B831">
        <v>-230806.27030875901</v>
      </c>
      <c r="C831">
        <v>0.14862219989299699</v>
      </c>
    </row>
    <row r="832" spans="1:3" x14ac:dyDescent="0.25">
      <c r="A832">
        <v>-8093969.2686900003</v>
      </c>
      <c r="B832">
        <v>-230806.27030875901</v>
      </c>
      <c r="C832">
        <v>0.157975614070892</v>
      </c>
    </row>
    <row r="833" spans="1:3" x14ac:dyDescent="0.25">
      <c r="A833">
        <v>-8093034.7898128498</v>
      </c>
      <c r="B833">
        <v>-230806.27030875901</v>
      </c>
      <c r="C833">
        <v>0.163466662168502</v>
      </c>
    </row>
    <row r="834" spans="1:3" x14ac:dyDescent="0.25">
      <c r="A834">
        <v>-8092100.3109357096</v>
      </c>
      <c r="B834">
        <v>-230806.27030875901</v>
      </c>
      <c r="C834">
        <v>0.16273941099643699</v>
      </c>
    </row>
    <row r="835" spans="1:3" x14ac:dyDescent="0.25">
      <c r="A835">
        <v>-8091165.8320585703</v>
      </c>
      <c r="B835">
        <v>-230806.27030875901</v>
      </c>
      <c r="C835">
        <v>0.15662197768688199</v>
      </c>
    </row>
    <row r="836" spans="1:3" x14ac:dyDescent="0.25">
      <c r="A836">
        <v>-8090231.3531814199</v>
      </c>
      <c r="B836">
        <v>-230806.27030875901</v>
      </c>
      <c r="C836">
        <v>0</v>
      </c>
    </row>
    <row r="837" spans="1:3" x14ac:dyDescent="0.25">
      <c r="A837">
        <v>-8089296.8743042797</v>
      </c>
      <c r="B837">
        <v>-230806.27030875901</v>
      </c>
      <c r="C837">
        <v>0</v>
      </c>
    </row>
    <row r="838" spans="1:3" x14ac:dyDescent="0.25">
      <c r="A838">
        <v>-8088362.3954271404</v>
      </c>
      <c r="B838">
        <v>-230806.27030875901</v>
      </c>
      <c r="C838">
        <v>0</v>
      </c>
    </row>
    <row r="839" spans="1:3" x14ac:dyDescent="0.25">
      <c r="A839">
        <v>-8087427.9165500002</v>
      </c>
      <c r="B839">
        <v>-230806.27030875901</v>
      </c>
      <c r="C839">
        <v>0</v>
      </c>
    </row>
    <row r="840" spans="1:3" x14ac:dyDescent="0.25">
      <c r="A840">
        <v>-8133217.3815299897</v>
      </c>
      <c r="B840">
        <v>-231740.749186131</v>
      </c>
      <c r="C840">
        <v>0</v>
      </c>
    </row>
    <row r="841" spans="1:3" x14ac:dyDescent="0.25">
      <c r="A841">
        <v>-8132282.9026528504</v>
      </c>
      <c r="B841">
        <v>-231740.749186131</v>
      </c>
      <c r="C841">
        <v>0</v>
      </c>
    </row>
    <row r="842" spans="1:3" x14ac:dyDescent="0.25">
      <c r="A842">
        <v>-8131348.4237757102</v>
      </c>
      <c r="B842">
        <v>-231740.749186131</v>
      </c>
      <c r="C842">
        <v>0</v>
      </c>
    </row>
    <row r="843" spans="1:3" x14ac:dyDescent="0.25">
      <c r="A843">
        <v>-8130413.94489857</v>
      </c>
      <c r="B843">
        <v>-231740.749186131</v>
      </c>
      <c r="C843">
        <v>0</v>
      </c>
    </row>
    <row r="844" spans="1:3" x14ac:dyDescent="0.25">
      <c r="A844">
        <v>-8129479.4660214204</v>
      </c>
      <c r="B844">
        <v>-231740.749186131</v>
      </c>
      <c r="C844">
        <v>0</v>
      </c>
    </row>
    <row r="845" spans="1:3" x14ac:dyDescent="0.25">
      <c r="A845">
        <v>-8128544.9871442802</v>
      </c>
      <c r="B845">
        <v>-231740.749186131</v>
      </c>
      <c r="C845">
        <v>0</v>
      </c>
    </row>
    <row r="846" spans="1:3" x14ac:dyDescent="0.25">
      <c r="A846">
        <v>-8127610.50826714</v>
      </c>
      <c r="B846">
        <v>-231740.749186131</v>
      </c>
      <c r="C846">
        <v>0</v>
      </c>
    </row>
    <row r="847" spans="1:3" x14ac:dyDescent="0.25">
      <c r="A847">
        <v>-8126676.0293899896</v>
      </c>
      <c r="B847">
        <v>-231740.749186131</v>
      </c>
      <c r="C847">
        <v>0</v>
      </c>
    </row>
    <row r="848" spans="1:3" x14ac:dyDescent="0.25">
      <c r="A848">
        <v>-8125741.5505128503</v>
      </c>
      <c r="B848">
        <v>-231740.749186131</v>
      </c>
      <c r="C848">
        <v>0</v>
      </c>
    </row>
    <row r="849" spans="1:3" x14ac:dyDescent="0.25">
      <c r="A849">
        <v>-8124807.0716357101</v>
      </c>
      <c r="B849">
        <v>-231740.749186131</v>
      </c>
      <c r="C849" s="1">
        <v>2.1704185201087899E-5</v>
      </c>
    </row>
    <row r="850" spans="1:3" x14ac:dyDescent="0.25">
      <c r="A850">
        <v>-8123872.5927585699</v>
      </c>
      <c r="B850">
        <v>-231740.749186131</v>
      </c>
      <c r="C850" s="1">
        <v>1.8890827050199702E-5</v>
      </c>
    </row>
    <row r="851" spans="1:3" x14ac:dyDescent="0.25">
      <c r="A851">
        <v>-8122938.1138814203</v>
      </c>
      <c r="B851">
        <v>-231740.749186131</v>
      </c>
      <c r="C851" s="1">
        <v>1.8890827050199702E-5</v>
      </c>
    </row>
    <row r="852" spans="1:3" x14ac:dyDescent="0.25">
      <c r="A852">
        <v>-8122003.6350042801</v>
      </c>
      <c r="B852">
        <v>-231740.749186131</v>
      </c>
      <c r="C852" s="1">
        <v>3.3140480809379301E-5</v>
      </c>
    </row>
    <row r="853" spans="1:3" x14ac:dyDescent="0.25">
      <c r="A853">
        <v>-8121069.1561271399</v>
      </c>
      <c r="B853">
        <v>-231740.749186131</v>
      </c>
      <c r="C853" s="1">
        <v>8.0558216723147698E-5</v>
      </c>
    </row>
    <row r="854" spans="1:3" x14ac:dyDescent="0.25">
      <c r="A854">
        <v>-8120134.6772499904</v>
      </c>
      <c r="B854">
        <v>-231740.749186131</v>
      </c>
      <c r="C854">
        <v>1.79007547558285E-4</v>
      </c>
    </row>
    <row r="855" spans="1:3" x14ac:dyDescent="0.25">
      <c r="A855">
        <v>-8119200.1983728502</v>
      </c>
      <c r="B855">
        <v>-231740.749186131</v>
      </c>
      <c r="C855">
        <v>2.9255589470267198E-4</v>
      </c>
    </row>
    <row r="856" spans="1:3" x14ac:dyDescent="0.25">
      <c r="A856">
        <v>-8118265.71949571</v>
      </c>
      <c r="B856">
        <v>-231740.749186131</v>
      </c>
      <c r="C856">
        <v>4.3917144648730701E-4</v>
      </c>
    </row>
    <row r="857" spans="1:3" x14ac:dyDescent="0.25">
      <c r="A857">
        <v>-8117331.2406185698</v>
      </c>
      <c r="B857">
        <v>-231740.749186131</v>
      </c>
      <c r="C857">
        <v>6.8705779267474998E-4</v>
      </c>
    </row>
    <row r="858" spans="1:3" x14ac:dyDescent="0.25">
      <c r="A858">
        <v>-8116396.7617414203</v>
      </c>
      <c r="B858">
        <v>-231740.749186131</v>
      </c>
      <c r="C858">
        <v>9.9747558124363401E-4</v>
      </c>
    </row>
    <row r="859" spans="1:3" x14ac:dyDescent="0.25">
      <c r="A859">
        <v>-8115462.28286428</v>
      </c>
      <c r="B859">
        <v>-231740.749186131</v>
      </c>
      <c r="C859">
        <v>1.2597979512065599E-3</v>
      </c>
    </row>
    <row r="860" spans="1:3" x14ac:dyDescent="0.25">
      <c r="A860">
        <v>-8114527.8039871398</v>
      </c>
      <c r="B860">
        <v>-231740.749186131</v>
      </c>
      <c r="C860">
        <v>1.91953952889889E-3</v>
      </c>
    </row>
    <row r="861" spans="1:3" x14ac:dyDescent="0.25">
      <c r="A861">
        <v>-8113593.3251099903</v>
      </c>
      <c r="B861">
        <v>-231740.749186131</v>
      </c>
      <c r="C861">
        <v>2.9834890738129598E-3</v>
      </c>
    </row>
    <row r="862" spans="1:3" x14ac:dyDescent="0.25">
      <c r="A862">
        <v>-8112658.8462328501</v>
      </c>
      <c r="B862">
        <v>-231740.749186131</v>
      </c>
      <c r="C862">
        <v>4.5901634730398603E-3</v>
      </c>
    </row>
    <row r="863" spans="1:3" x14ac:dyDescent="0.25">
      <c r="A863">
        <v>-8111724.3673557099</v>
      </c>
      <c r="B863">
        <v>-231740.749186131</v>
      </c>
      <c r="C863">
        <v>6.7277504131197903E-3</v>
      </c>
    </row>
    <row r="864" spans="1:3" x14ac:dyDescent="0.25">
      <c r="A864">
        <v>-8110789.8884785697</v>
      </c>
      <c r="B864">
        <v>-231740.749186131</v>
      </c>
      <c r="C864">
        <v>9.5937633886933292E-3</v>
      </c>
    </row>
    <row r="865" spans="1:3" x14ac:dyDescent="0.25">
      <c r="A865">
        <v>-8109855.4096014202</v>
      </c>
      <c r="B865">
        <v>-231740.749186131</v>
      </c>
      <c r="C865">
        <v>1.1689014732837601E-2</v>
      </c>
    </row>
    <row r="866" spans="1:3" x14ac:dyDescent="0.25">
      <c r="A866">
        <v>-8108920.93072428</v>
      </c>
      <c r="B866">
        <v>-231740.749186131</v>
      </c>
      <c r="C866">
        <v>1.53939267620444E-2</v>
      </c>
    </row>
    <row r="867" spans="1:3" x14ac:dyDescent="0.25">
      <c r="A867">
        <v>-8107986.4518471397</v>
      </c>
      <c r="B867">
        <v>-231740.749186131</v>
      </c>
      <c r="C867">
        <v>2.16345079243183E-2</v>
      </c>
    </row>
    <row r="868" spans="1:3" x14ac:dyDescent="0.25">
      <c r="A868">
        <v>-8107051.9729699902</v>
      </c>
      <c r="B868">
        <v>-231740.749186131</v>
      </c>
      <c r="C868">
        <v>2.57164798676967E-2</v>
      </c>
    </row>
    <row r="869" spans="1:3" x14ac:dyDescent="0.25">
      <c r="A869">
        <v>-8106117.49409285</v>
      </c>
      <c r="B869">
        <v>-231740.749186131</v>
      </c>
      <c r="C869">
        <v>3.4821785986423402E-2</v>
      </c>
    </row>
    <row r="870" spans="1:3" x14ac:dyDescent="0.25">
      <c r="A870">
        <v>-8105183.0152157098</v>
      </c>
      <c r="B870">
        <v>-231740.749186131</v>
      </c>
      <c r="C870">
        <v>4.4398620724677998E-2</v>
      </c>
    </row>
    <row r="871" spans="1:3" x14ac:dyDescent="0.25">
      <c r="A871">
        <v>-8104248.5363385696</v>
      </c>
      <c r="B871">
        <v>-231740.749186131</v>
      </c>
      <c r="C871">
        <v>5.4381091147661202E-2</v>
      </c>
    </row>
    <row r="872" spans="1:3" x14ac:dyDescent="0.25">
      <c r="A872">
        <v>-8103314.0574614201</v>
      </c>
      <c r="B872">
        <v>-231740.749186131</v>
      </c>
      <c r="C872">
        <v>6.8750530481338501E-2</v>
      </c>
    </row>
    <row r="873" spans="1:3" x14ac:dyDescent="0.25">
      <c r="A873">
        <v>-8102379.5785842799</v>
      </c>
      <c r="B873">
        <v>-231740.749186131</v>
      </c>
      <c r="C873">
        <v>8.2207866013049996E-2</v>
      </c>
    </row>
    <row r="874" spans="1:3" x14ac:dyDescent="0.25">
      <c r="A874">
        <v>-8101445.0997071397</v>
      </c>
      <c r="B874">
        <v>-231740.749186131</v>
      </c>
      <c r="C874">
        <v>9.1877639293670599E-2</v>
      </c>
    </row>
    <row r="875" spans="1:3" x14ac:dyDescent="0.25">
      <c r="A875">
        <v>-8100510.6208300004</v>
      </c>
      <c r="B875">
        <v>-231740.749186131</v>
      </c>
      <c r="C875">
        <v>0.108298629522323</v>
      </c>
    </row>
    <row r="876" spans="1:3" x14ac:dyDescent="0.25">
      <c r="A876">
        <v>-8099576.1419528499</v>
      </c>
      <c r="B876">
        <v>-231740.749186131</v>
      </c>
      <c r="C876">
        <v>0.111672036349773</v>
      </c>
    </row>
    <row r="877" spans="1:3" x14ac:dyDescent="0.25">
      <c r="A877">
        <v>-8098641.6630757097</v>
      </c>
      <c r="B877">
        <v>-231740.749186131</v>
      </c>
      <c r="C877">
        <v>0.118707232177257</v>
      </c>
    </row>
    <row r="878" spans="1:3" x14ac:dyDescent="0.25">
      <c r="A878">
        <v>-8097707.1841985704</v>
      </c>
      <c r="B878">
        <v>-231740.749186131</v>
      </c>
      <c r="C878">
        <v>0.13764846324920599</v>
      </c>
    </row>
    <row r="879" spans="1:3" x14ac:dyDescent="0.25">
      <c r="A879">
        <v>-8096772.70532142</v>
      </c>
      <c r="B879">
        <v>-231740.749186131</v>
      </c>
      <c r="C879">
        <v>0.144911244511604</v>
      </c>
    </row>
    <row r="880" spans="1:3" x14ac:dyDescent="0.25">
      <c r="A880">
        <v>-8095838.2264442798</v>
      </c>
      <c r="B880">
        <v>-231740.749186131</v>
      </c>
      <c r="C880">
        <v>0.15054477751254999</v>
      </c>
    </row>
    <row r="881" spans="1:3" x14ac:dyDescent="0.25">
      <c r="A881">
        <v>-8094903.7475671396</v>
      </c>
      <c r="B881">
        <v>-231740.749186131</v>
      </c>
      <c r="C881">
        <v>0.157142654061317</v>
      </c>
    </row>
    <row r="882" spans="1:3" x14ac:dyDescent="0.25">
      <c r="A882">
        <v>-8093969.2686900003</v>
      </c>
      <c r="B882">
        <v>-231740.749186131</v>
      </c>
      <c r="C882">
        <v>0.17015957832336401</v>
      </c>
    </row>
    <row r="883" spans="1:3" x14ac:dyDescent="0.25">
      <c r="A883">
        <v>-8093034.7898128498</v>
      </c>
      <c r="B883">
        <v>-231740.749186131</v>
      </c>
      <c r="C883">
        <v>0.17496190965175601</v>
      </c>
    </row>
    <row r="884" spans="1:3" x14ac:dyDescent="0.25">
      <c r="A884">
        <v>-8092100.3109357096</v>
      </c>
      <c r="B884">
        <v>-231740.749186131</v>
      </c>
      <c r="C884">
        <v>0.174921184778213</v>
      </c>
    </row>
    <row r="885" spans="1:3" x14ac:dyDescent="0.25">
      <c r="A885">
        <v>-8091165.8320585703</v>
      </c>
      <c r="B885">
        <v>-231740.749186131</v>
      </c>
      <c r="C885">
        <v>0.16458430886268599</v>
      </c>
    </row>
    <row r="886" spans="1:3" x14ac:dyDescent="0.25">
      <c r="A886">
        <v>-8090231.3531814199</v>
      </c>
      <c r="B886">
        <v>-231740.749186131</v>
      </c>
      <c r="C886">
        <v>0</v>
      </c>
    </row>
    <row r="887" spans="1:3" x14ac:dyDescent="0.25">
      <c r="A887">
        <v>-8089296.8743042797</v>
      </c>
      <c r="B887">
        <v>-231740.749186131</v>
      </c>
      <c r="C887">
        <v>0</v>
      </c>
    </row>
    <row r="888" spans="1:3" x14ac:dyDescent="0.25">
      <c r="A888">
        <v>-8088362.3954271404</v>
      </c>
      <c r="B888">
        <v>-231740.749186131</v>
      </c>
      <c r="C888">
        <v>0</v>
      </c>
    </row>
    <row r="889" spans="1:3" x14ac:dyDescent="0.25">
      <c r="A889">
        <v>-8087427.9165500002</v>
      </c>
      <c r="B889">
        <v>-231740.749186131</v>
      </c>
      <c r="C889">
        <v>0</v>
      </c>
    </row>
    <row r="890" spans="1:3" x14ac:dyDescent="0.25">
      <c r="A890">
        <v>-8133217.3815299897</v>
      </c>
      <c r="B890">
        <v>-232675.22806350299</v>
      </c>
      <c r="C890">
        <v>0</v>
      </c>
    </row>
    <row r="891" spans="1:3" x14ac:dyDescent="0.25">
      <c r="A891">
        <v>-8132282.9026528504</v>
      </c>
      <c r="B891">
        <v>-232675.22806350299</v>
      </c>
      <c r="C891">
        <v>0</v>
      </c>
    </row>
    <row r="892" spans="1:3" x14ac:dyDescent="0.25">
      <c r="A892">
        <v>-8131348.4237757102</v>
      </c>
      <c r="B892">
        <v>-232675.22806350299</v>
      </c>
      <c r="C892">
        <v>0</v>
      </c>
    </row>
    <row r="893" spans="1:3" x14ac:dyDescent="0.25">
      <c r="A893">
        <v>-8130413.94489857</v>
      </c>
      <c r="B893">
        <v>-232675.22806350299</v>
      </c>
      <c r="C893">
        <v>0</v>
      </c>
    </row>
    <row r="894" spans="1:3" x14ac:dyDescent="0.25">
      <c r="A894">
        <v>-8129479.4660214204</v>
      </c>
      <c r="B894">
        <v>-232675.22806350299</v>
      </c>
      <c r="C894">
        <v>0</v>
      </c>
    </row>
    <row r="895" spans="1:3" x14ac:dyDescent="0.25">
      <c r="A895">
        <v>-8128544.9871442802</v>
      </c>
      <c r="B895">
        <v>-232675.22806350299</v>
      </c>
      <c r="C895">
        <v>0</v>
      </c>
    </row>
    <row r="896" spans="1:3" x14ac:dyDescent="0.25">
      <c r="A896">
        <v>-8127610.50826714</v>
      </c>
      <c r="B896">
        <v>-232675.22806350299</v>
      </c>
      <c r="C896">
        <v>0</v>
      </c>
    </row>
    <row r="897" spans="1:3" x14ac:dyDescent="0.25">
      <c r="A897">
        <v>-8126676.0293899896</v>
      </c>
      <c r="B897">
        <v>-232675.22806350299</v>
      </c>
      <c r="C897">
        <v>0</v>
      </c>
    </row>
    <row r="898" spans="1:3" x14ac:dyDescent="0.25">
      <c r="A898">
        <v>-8125741.5505128503</v>
      </c>
      <c r="B898">
        <v>-232675.22806350299</v>
      </c>
      <c r="C898" s="1">
        <v>2.1704185201087899E-5</v>
      </c>
    </row>
    <row r="899" spans="1:3" x14ac:dyDescent="0.25">
      <c r="A899">
        <v>-8124807.0716357101</v>
      </c>
      <c r="B899">
        <v>-232675.22806350299</v>
      </c>
      <c r="C899" s="1">
        <v>2.1704185201087899E-5</v>
      </c>
    </row>
    <row r="900" spans="1:3" x14ac:dyDescent="0.25">
      <c r="A900">
        <v>-8123872.5927585699</v>
      </c>
      <c r="B900">
        <v>-232675.22806350299</v>
      </c>
      <c r="C900" s="1">
        <v>1.8890827050199702E-5</v>
      </c>
    </row>
    <row r="901" spans="1:3" x14ac:dyDescent="0.25">
      <c r="A901">
        <v>-8122938.1138814203</v>
      </c>
      <c r="B901">
        <v>-232675.22806350299</v>
      </c>
      <c r="C901" s="1">
        <v>3.3140480809379301E-5</v>
      </c>
    </row>
    <row r="902" spans="1:3" x14ac:dyDescent="0.25">
      <c r="A902">
        <v>-8122003.6350042801</v>
      </c>
      <c r="B902">
        <v>-232675.22806350299</v>
      </c>
      <c r="C902" s="1">
        <v>5.4774347518104999E-5</v>
      </c>
    </row>
    <row r="903" spans="1:3" x14ac:dyDescent="0.25">
      <c r="A903">
        <v>-8121069.1561271399</v>
      </c>
      <c r="B903">
        <v>-232675.22806350299</v>
      </c>
      <c r="C903" s="1">
        <v>9.2827998741995503E-5</v>
      </c>
    </row>
    <row r="904" spans="1:3" x14ac:dyDescent="0.25">
      <c r="A904">
        <v>-8120134.6772499904</v>
      </c>
      <c r="B904">
        <v>-232675.22806350299</v>
      </c>
      <c r="C904">
        <v>2.3985358711797701E-4</v>
      </c>
    </row>
    <row r="905" spans="1:3" x14ac:dyDescent="0.25">
      <c r="A905">
        <v>-8119200.1983728502</v>
      </c>
      <c r="B905">
        <v>-232675.22806350299</v>
      </c>
      <c r="C905">
        <v>3.6537888809107201E-4</v>
      </c>
    </row>
    <row r="906" spans="1:3" x14ac:dyDescent="0.25">
      <c r="A906">
        <v>-8118265.71949571</v>
      </c>
      <c r="B906">
        <v>-232675.22806350299</v>
      </c>
      <c r="C906">
        <v>3.9696533349342601E-4</v>
      </c>
    </row>
    <row r="907" spans="1:3" x14ac:dyDescent="0.25">
      <c r="A907">
        <v>-8117331.2406185698</v>
      </c>
      <c r="B907">
        <v>-232675.22806350299</v>
      </c>
      <c r="C907">
        <v>6.51232490781694E-4</v>
      </c>
    </row>
    <row r="908" spans="1:3" x14ac:dyDescent="0.25">
      <c r="A908">
        <v>-8116396.7617414203</v>
      </c>
      <c r="B908">
        <v>-232675.22806350299</v>
      </c>
      <c r="C908">
        <v>1.0668783215805799E-3</v>
      </c>
    </row>
    <row r="909" spans="1:3" x14ac:dyDescent="0.25">
      <c r="A909">
        <v>-8115462.28286428</v>
      </c>
      <c r="B909">
        <v>-232675.22806350299</v>
      </c>
      <c r="C909">
        <v>1.63074920419603E-3</v>
      </c>
    </row>
    <row r="910" spans="1:3" x14ac:dyDescent="0.25">
      <c r="A910">
        <v>-8114527.8039871398</v>
      </c>
      <c r="B910">
        <v>-232675.22806350299</v>
      </c>
      <c r="C910">
        <v>2.3811403661966298E-3</v>
      </c>
    </row>
    <row r="911" spans="1:3" x14ac:dyDescent="0.25">
      <c r="A911">
        <v>-8113593.3251099903</v>
      </c>
      <c r="B911">
        <v>-232675.22806350299</v>
      </c>
      <c r="C911">
        <v>3.3713330049067701E-3</v>
      </c>
    </row>
    <row r="912" spans="1:3" x14ac:dyDescent="0.25">
      <c r="A912">
        <v>-8112658.8462328501</v>
      </c>
      <c r="B912">
        <v>-232675.22806350299</v>
      </c>
      <c r="C912">
        <v>4.8678801394999001E-3</v>
      </c>
    </row>
    <row r="913" spans="1:3" x14ac:dyDescent="0.25">
      <c r="A913">
        <v>-8111724.3673557099</v>
      </c>
      <c r="B913">
        <v>-232675.22806350299</v>
      </c>
      <c r="C913">
        <v>6.13313680514693E-3</v>
      </c>
    </row>
    <row r="914" spans="1:3" x14ac:dyDescent="0.25">
      <c r="A914">
        <v>-8110789.8884785697</v>
      </c>
      <c r="B914">
        <v>-232675.22806350299</v>
      </c>
      <c r="C914">
        <v>9.1660236939787795E-3</v>
      </c>
    </row>
    <row r="915" spans="1:3" x14ac:dyDescent="0.25">
      <c r="A915">
        <v>-8109855.4096014202</v>
      </c>
      <c r="B915">
        <v>-232675.22806350299</v>
      </c>
      <c r="C915">
        <v>1.2698025442659799E-2</v>
      </c>
    </row>
    <row r="916" spans="1:3" x14ac:dyDescent="0.25">
      <c r="A916">
        <v>-8108920.93072428</v>
      </c>
      <c r="B916">
        <v>-232675.22806350299</v>
      </c>
      <c r="C916">
        <v>1.7913101240992501E-2</v>
      </c>
    </row>
    <row r="917" spans="1:3" x14ac:dyDescent="0.25">
      <c r="A917">
        <v>-8107986.4518471397</v>
      </c>
      <c r="B917">
        <v>-232675.22806350299</v>
      </c>
      <c r="C917">
        <v>2.4343164637684801E-2</v>
      </c>
    </row>
    <row r="918" spans="1:3" x14ac:dyDescent="0.25">
      <c r="A918">
        <v>-8107051.9729699902</v>
      </c>
      <c r="B918">
        <v>-232675.22806350299</v>
      </c>
      <c r="C918">
        <v>2.9749142006039599E-2</v>
      </c>
    </row>
    <row r="919" spans="1:3" x14ac:dyDescent="0.25">
      <c r="A919">
        <v>-8106117.49409285</v>
      </c>
      <c r="B919">
        <v>-232675.22806350299</v>
      </c>
      <c r="C919">
        <v>3.9076484739780398E-2</v>
      </c>
    </row>
    <row r="920" spans="1:3" x14ac:dyDescent="0.25">
      <c r="A920">
        <v>-8105183.0152157098</v>
      </c>
      <c r="B920">
        <v>-232675.22806350299</v>
      </c>
      <c r="C920">
        <v>5.16171492636203E-2</v>
      </c>
    </row>
    <row r="921" spans="1:3" x14ac:dyDescent="0.25">
      <c r="A921">
        <v>-8104248.5363385696</v>
      </c>
      <c r="B921">
        <v>-232675.22806350299</v>
      </c>
      <c r="C921">
        <v>5.8913234621286302E-2</v>
      </c>
    </row>
    <row r="922" spans="1:3" x14ac:dyDescent="0.25">
      <c r="A922">
        <v>-8103314.0574614201</v>
      </c>
      <c r="B922">
        <v>-232675.22806350299</v>
      </c>
      <c r="C922">
        <v>7.4510730803012806E-2</v>
      </c>
    </row>
    <row r="923" spans="1:3" x14ac:dyDescent="0.25">
      <c r="A923">
        <v>-8102379.5785842799</v>
      </c>
      <c r="B923">
        <v>-232675.22806350299</v>
      </c>
      <c r="C923">
        <v>8.0885179340839303E-2</v>
      </c>
    </row>
    <row r="924" spans="1:3" x14ac:dyDescent="0.25">
      <c r="A924">
        <v>-8101445.0997071397</v>
      </c>
      <c r="B924">
        <v>-232675.22806350299</v>
      </c>
      <c r="C924">
        <v>9.7687505185603998E-2</v>
      </c>
    </row>
    <row r="925" spans="1:3" x14ac:dyDescent="0.25">
      <c r="A925">
        <v>-8100510.6208300004</v>
      </c>
      <c r="B925">
        <v>-232675.22806350299</v>
      </c>
      <c r="C925">
        <v>0.11536556482315</v>
      </c>
    </row>
    <row r="926" spans="1:3" x14ac:dyDescent="0.25">
      <c r="A926">
        <v>-8099576.1419528499</v>
      </c>
      <c r="B926">
        <v>-232675.22806350299</v>
      </c>
      <c r="C926">
        <v>0.121825769543647</v>
      </c>
    </row>
    <row r="927" spans="1:3" x14ac:dyDescent="0.25">
      <c r="A927">
        <v>-8098641.6630757097</v>
      </c>
      <c r="B927">
        <v>-232675.22806350299</v>
      </c>
      <c r="C927">
        <v>0.12965855002403201</v>
      </c>
    </row>
    <row r="928" spans="1:3" x14ac:dyDescent="0.25">
      <c r="A928">
        <v>-8097707.1841985704</v>
      </c>
      <c r="B928">
        <v>-232675.22806350299</v>
      </c>
      <c r="C928">
        <v>0.15205131471156999</v>
      </c>
    </row>
    <row r="929" spans="1:3" x14ac:dyDescent="0.25">
      <c r="A929">
        <v>-8096772.70532142</v>
      </c>
      <c r="B929">
        <v>-232675.22806350299</v>
      </c>
      <c r="C929">
        <v>0.15893116593360901</v>
      </c>
    </row>
    <row r="930" spans="1:3" x14ac:dyDescent="0.25">
      <c r="A930">
        <v>-8095838.2264442798</v>
      </c>
      <c r="B930">
        <v>-232675.22806350299</v>
      </c>
      <c r="C930">
        <v>0.16401627659797599</v>
      </c>
    </row>
    <row r="931" spans="1:3" x14ac:dyDescent="0.25">
      <c r="A931">
        <v>-8094903.7475671396</v>
      </c>
      <c r="B931">
        <v>-232675.22806350299</v>
      </c>
      <c r="C931">
        <v>0.166452631354331</v>
      </c>
    </row>
    <row r="932" spans="1:3" x14ac:dyDescent="0.25">
      <c r="A932">
        <v>-8093969.2686900003</v>
      </c>
      <c r="B932">
        <v>-232675.22806350299</v>
      </c>
      <c r="C932">
        <v>0.18205173313617701</v>
      </c>
    </row>
    <row r="933" spans="1:3" x14ac:dyDescent="0.25">
      <c r="A933">
        <v>-8093034.7898128498</v>
      </c>
      <c r="B933">
        <v>-232675.22806350299</v>
      </c>
      <c r="C933">
        <v>0.18577975034713701</v>
      </c>
    </row>
    <row r="934" spans="1:3" x14ac:dyDescent="0.25">
      <c r="A934">
        <v>-8092100.3109357096</v>
      </c>
      <c r="B934">
        <v>-232675.22806350299</v>
      </c>
      <c r="C934">
        <v>0.18989786505699099</v>
      </c>
    </row>
    <row r="935" spans="1:3" x14ac:dyDescent="0.25">
      <c r="A935">
        <v>-8091165.8320585703</v>
      </c>
      <c r="B935">
        <v>-232675.22806350299</v>
      </c>
      <c r="C935">
        <v>0.178130403161048</v>
      </c>
    </row>
    <row r="936" spans="1:3" x14ac:dyDescent="0.25">
      <c r="A936">
        <v>-8090231.3531814199</v>
      </c>
      <c r="B936">
        <v>-232675.22806350299</v>
      </c>
      <c r="C936">
        <v>0.17598843574523901</v>
      </c>
    </row>
    <row r="937" spans="1:3" x14ac:dyDescent="0.25">
      <c r="A937">
        <v>-8089296.8743042797</v>
      </c>
      <c r="B937">
        <v>-232675.22806350299</v>
      </c>
      <c r="C937">
        <v>0</v>
      </c>
    </row>
    <row r="938" spans="1:3" x14ac:dyDescent="0.25">
      <c r="A938">
        <v>-8088362.3954271404</v>
      </c>
      <c r="B938">
        <v>-232675.22806350299</v>
      </c>
      <c r="C938">
        <v>0</v>
      </c>
    </row>
    <row r="939" spans="1:3" x14ac:dyDescent="0.25">
      <c r="A939">
        <v>-8087427.9165500002</v>
      </c>
      <c r="B939">
        <v>-232675.22806350299</v>
      </c>
      <c r="C939">
        <v>0</v>
      </c>
    </row>
    <row r="940" spans="1:3" x14ac:dyDescent="0.25">
      <c r="A940">
        <v>-8086493.4376728497</v>
      </c>
      <c r="B940">
        <v>-232675.22806350299</v>
      </c>
      <c r="C940">
        <v>0</v>
      </c>
    </row>
    <row r="941" spans="1:3" x14ac:dyDescent="0.25">
      <c r="A941">
        <v>-8133217.3815299897</v>
      </c>
      <c r="B941">
        <v>-233609.70694087501</v>
      </c>
      <c r="C941">
        <v>0</v>
      </c>
    </row>
    <row r="942" spans="1:3" x14ac:dyDescent="0.25">
      <c r="A942">
        <v>-8132282.9026528504</v>
      </c>
      <c r="B942">
        <v>-233609.70694087501</v>
      </c>
      <c r="C942">
        <v>0</v>
      </c>
    </row>
    <row r="943" spans="1:3" x14ac:dyDescent="0.25">
      <c r="A943">
        <v>-8131348.4237757102</v>
      </c>
      <c r="B943">
        <v>-233609.70694087501</v>
      </c>
      <c r="C943">
        <v>0</v>
      </c>
    </row>
    <row r="944" spans="1:3" x14ac:dyDescent="0.25">
      <c r="A944">
        <v>-8130413.94489857</v>
      </c>
      <c r="B944">
        <v>-233609.70694087501</v>
      </c>
      <c r="C944">
        <v>0</v>
      </c>
    </row>
    <row r="945" spans="1:3" x14ac:dyDescent="0.25">
      <c r="A945">
        <v>-8129479.4660214204</v>
      </c>
      <c r="B945">
        <v>-233609.70694087501</v>
      </c>
      <c r="C945">
        <v>0</v>
      </c>
    </row>
    <row r="946" spans="1:3" x14ac:dyDescent="0.25">
      <c r="A946">
        <v>-8128544.9871442802</v>
      </c>
      <c r="B946">
        <v>-233609.70694087501</v>
      </c>
      <c r="C946">
        <v>0</v>
      </c>
    </row>
    <row r="947" spans="1:3" x14ac:dyDescent="0.25">
      <c r="A947">
        <v>-8127610.50826714</v>
      </c>
      <c r="B947">
        <v>-233609.70694087501</v>
      </c>
      <c r="C947">
        <v>0</v>
      </c>
    </row>
    <row r="948" spans="1:3" x14ac:dyDescent="0.25">
      <c r="A948">
        <v>-8126676.0293899896</v>
      </c>
      <c r="B948">
        <v>-233609.70694087501</v>
      </c>
      <c r="C948">
        <v>0</v>
      </c>
    </row>
    <row r="949" spans="1:3" x14ac:dyDescent="0.25">
      <c r="A949">
        <v>-8125741.5505128503</v>
      </c>
      <c r="B949">
        <v>-233609.70694087501</v>
      </c>
      <c r="C949" s="1">
        <v>2.1704185201087899E-5</v>
      </c>
    </row>
    <row r="950" spans="1:3" x14ac:dyDescent="0.25">
      <c r="A950">
        <v>-8124807.0716357101</v>
      </c>
      <c r="B950">
        <v>-233609.70694087501</v>
      </c>
      <c r="C950" s="1">
        <v>1.8890827050199702E-5</v>
      </c>
    </row>
    <row r="951" spans="1:3" x14ac:dyDescent="0.25">
      <c r="A951">
        <v>-8123872.5927585699</v>
      </c>
      <c r="B951">
        <v>-233609.70694087501</v>
      </c>
      <c r="C951" s="1">
        <v>3.3140480809379301E-5</v>
      </c>
    </row>
    <row r="952" spans="1:3" x14ac:dyDescent="0.25">
      <c r="A952">
        <v>-8122938.1138814203</v>
      </c>
      <c r="B952">
        <v>-233609.70694087501</v>
      </c>
      <c r="C952" s="1">
        <v>5.4774347518104999E-5</v>
      </c>
    </row>
    <row r="953" spans="1:3" x14ac:dyDescent="0.25">
      <c r="A953">
        <v>-8122003.6350042801</v>
      </c>
      <c r="B953">
        <v>-233609.70694087501</v>
      </c>
      <c r="C953" s="1">
        <v>9.2827998741995503E-5</v>
      </c>
    </row>
    <row r="954" spans="1:3" x14ac:dyDescent="0.25">
      <c r="A954">
        <v>-8121069.1561271399</v>
      </c>
      <c r="B954">
        <v>-233609.70694087501</v>
      </c>
      <c r="C954" s="1">
        <v>9.2827998741995503E-5</v>
      </c>
    </row>
    <row r="955" spans="1:3" x14ac:dyDescent="0.25">
      <c r="A955">
        <v>-8120134.6772499904</v>
      </c>
      <c r="B955">
        <v>-233609.70694087501</v>
      </c>
      <c r="C955">
        <v>2.3985358711797701E-4</v>
      </c>
    </row>
    <row r="956" spans="1:3" x14ac:dyDescent="0.25">
      <c r="A956">
        <v>-8119200.1983728502</v>
      </c>
      <c r="B956">
        <v>-233609.70694087501</v>
      </c>
      <c r="C956">
        <v>3.81862715585157E-4</v>
      </c>
    </row>
    <row r="957" spans="1:3" x14ac:dyDescent="0.25">
      <c r="A957">
        <v>-8118265.71949571</v>
      </c>
      <c r="B957">
        <v>-233609.70694087501</v>
      </c>
      <c r="C957">
        <v>5.4736505262553605E-4</v>
      </c>
    </row>
    <row r="958" spans="1:3" x14ac:dyDescent="0.25">
      <c r="A958">
        <v>-8117331.2406185698</v>
      </c>
      <c r="B958">
        <v>-233609.70694087501</v>
      </c>
      <c r="C958">
        <v>8.29386815894395E-4</v>
      </c>
    </row>
    <row r="959" spans="1:3" x14ac:dyDescent="0.25">
      <c r="A959">
        <v>-8116396.7617414203</v>
      </c>
      <c r="B959">
        <v>-233609.70694087501</v>
      </c>
      <c r="C959">
        <v>1.24776223674416E-3</v>
      </c>
    </row>
    <row r="960" spans="1:3" x14ac:dyDescent="0.25">
      <c r="A960">
        <v>-8115462.28286428</v>
      </c>
      <c r="B960">
        <v>-233609.70694087501</v>
      </c>
      <c r="C960">
        <v>1.9569690339267202E-3</v>
      </c>
    </row>
    <row r="961" spans="1:3" x14ac:dyDescent="0.25">
      <c r="A961">
        <v>-8114527.8039871398</v>
      </c>
      <c r="B961">
        <v>-233609.70694087501</v>
      </c>
      <c r="C961">
        <v>2.87639466114342E-3</v>
      </c>
    </row>
    <row r="962" spans="1:3" x14ac:dyDescent="0.25">
      <c r="A962">
        <v>-8113593.3251099903</v>
      </c>
      <c r="B962">
        <v>-233609.70694087501</v>
      </c>
      <c r="C962">
        <v>3.4083095379173699E-3</v>
      </c>
    </row>
    <row r="963" spans="1:3" x14ac:dyDescent="0.25">
      <c r="A963">
        <v>-8112658.8462328501</v>
      </c>
      <c r="B963">
        <v>-233609.70694087501</v>
      </c>
      <c r="C963">
        <v>4.9082627519965102E-3</v>
      </c>
    </row>
    <row r="964" spans="1:3" x14ac:dyDescent="0.25">
      <c r="A964">
        <v>-8111724.3673557099</v>
      </c>
      <c r="B964">
        <v>-233609.70694087501</v>
      </c>
      <c r="C964">
        <v>7.5308028608560501E-3</v>
      </c>
    </row>
    <row r="965" spans="1:3" x14ac:dyDescent="0.25">
      <c r="A965">
        <v>-8110789.8884785697</v>
      </c>
      <c r="B965">
        <v>-233609.70694087501</v>
      </c>
      <c r="C965">
        <v>1.0545678436756099E-2</v>
      </c>
    </row>
    <row r="966" spans="1:3" x14ac:dyDescent="0.25">
      <c r="A966">
        <v>-8109855.4096014202</v>
      </c>
      <c r="B966">
        <v>-233609.70694087501</v>
      </c>
      <c r="C966">
        <v>1.5962064266204799E-2</v>
      </c>
    </row>
    <row r="967" spans="1:3" x14ac:dyDescent="0.25">
      <c r="A967">
        <v>-8108920.93072428</v>
      </c>
      <c r="B967">
        <v>-233609.70694087501</v>
      </c>
      <c r="C967">
        <v>2.2349549457430801E-2</v>
      </c>
    </row>
    <row r="968" spans="1:3" x14ac:dyDescent="0.25">
      <c r="A968">
        <v>-8107986.4518471397</v>
      </c>
      <c r="B968">
        <v>-233609.70694087501</v>
      </c>
      <c r="C968">
        <v>2.55510676652193E-2</v>
      </c>
    </row>
    <row r="969" spans="1:3" x14ac:dyDescent="0.25">
      <c r="A969">
        <v>-8107051.9729699902</v>
      </c>
      <c r="B969">
        <v>-233609.70694087501</v>
      </c>
      <c r="C969">
        <v>3.3598612993955598E-2</v>
      </c>
    </row>
    <row r="970" spans="1:3" x14ac:dyDescent="0.25">
      <c r="A970">
        <v>-8106117.49409285</v>
      </c>
      <c r="B970">
        <v>-233609.70694087501</v>
      </c>
      <c r="C970">
        <v>4.47170287370681E-2</v>
      </c>
    </row>
    <row r="971" spans="1:3" x14ac:dyDescent="0.25">
      <c r="A971">
        <v>-8105183.0152157098</v>
      </c>
      <c r="B971">
        <v>-233609.70694087501</v>
      </c>
      <c r="C971">
        <v>4.9667093902826302E-2</v>
      </c>
    </row>
    <row r="972" spans="1:3" x14ac:dyDescent="0.25">
      <c r="A972">
        <v>-8104248.5363385696</v>
      </c>
      <c r="B972">
        <v>-233609.70694087501</v>
      </c>
      <c r="C972">
        <v>6.4661502838134696E-2</v>
      </c>
    </row>
    <row r="973" spans="1:3" x14ac:dyDescent="0.25">
      <c r="A973">
        <v>-8103314.0574614201</v>
      </c>
      <c r="B973">
        <v>-233609.70694087501</v>
      </c>
      <c r="C973">
        <v>8.0629646778106606E-2</v>
      </c>
    </row>
    <row r="974" spans="1:3" x14ac:dyDescent="0.25">
      <c r="A974">
        <v>-8102379.5785842799</v>
      </c>
      <c r="B974">
        <v>-233609.70694087501</v>
      </c>
      <c r="C974">
        <v>8.6428605020046206E-2</v>
      </c>
    </row>
    <row r="975" spans="1:3" x14ac:dyDescent="0.25">
      <c r="A975">
        <v>-8101445.0997071397</v>
      </c>
      <c r="B975">
        <v>-233609.70694087501</v>
      </c>
      <c r="C975">
        <v>0.10434432327747301</v>
      </c>
    </row>
    <row r="976" spans="1:3" x14ac:dyDescent="0.25">
      <c r="A976">
        <v>-8100510.6208300004</v>
      </c>
      <c r="B976">
        <v>-233609.70694087501</v>
      </c>
      <c r="C976">
        <v>0.129301577806472</v>
      </c>
    </row>
    <row r="977" spans="1:3" x14ac:dyDescent="0.25">
      <c r="A977">
        <v>-8099576.1419528499</v>
      </c>
      <c r="B977">
        <v>-233609.70694087501</v>
      </c>
      <c r="C977">
        <v>0.13821010291576299</v>
      </c>
    </row>
    <row r="978" spans="1:3" x14ac:dyDescent="0.25">
      <c r="A978">
        <v>-8098641.6630757097</v>
      </c>
      <c r="B978">
        <v>-233609.70694087501</v>
      </c>
      <c r="C978">
        <v>0.14549008011817899</v>
      </c>
    </row>
    <row r="979" spans="1:3" x14ac:dyDescent="0.25">
      <c r="A979">
        <v>-8097707.1841985704</v>
      </c>
      <c r="B979">
        <v>-233609.70694087501</v>
      </c>
      <c r="C979">
        <v>0.16515651345252899</v>
      </c>
    </row>
    <row r="980" spans="1:3" x14ac:dyDescent="0.25">
      <c r="A980">
        <v>-8096772.70532142</v>
      </c>
      <c r="B980">
        <v>-233609.70694087501</v>
      </c>
      <c r="C980">
        <v>0.16840223968029</v>
      </c>
    </row>
    <row r="981" spans="1:3" x14ac:dyDescent="0.25">
      <c r="A981">
        <v>-8095838.2264442798</v>
      </c>
      <c r="B981">
        <v>-233609.70694087501</v>
      </c>
      <c r="C981">
        <v>0.17314447462558699</v>
      </c>
    </row>
    <row r="982" spans="1:3" x14ac:dyDescent="0.25">
      <c r="A982">
        <v>-8094903.7475671396</v>
      </c>
      <c r="B982">
        <v>-233609.70694087501</v>
      </c>
      <c r="C982">
        <v>0.17745505273342099</v>
      </c>
    </row>
    <row r="983" spans="1:3" x14ac:dyDescent="0.25">
      <c r="A983">
        <v>-8093969.2686900003</v>
      </c>
      <c r="B983">
        <v>-233609.70694087501</v>
      </c>
      <c r="C983">
        <v>0.19745890796184501</v>
      </c>
    </row>
    <row r="984" spans="1:3" x14ac:dyDescent="0.25">
      <c r="A984">
        <v>-8093034.7898128498</v>
      </c>
      <c r="B984">
        <v>-233609.70694087501</v>
      </c>
      <c r="C984">
        <v>0.202672034502029</v>
      </c>
    </row>
    <row r="985" spans="1:3" x14ac:dyDescent="0.25">
      <c r="A985">
        <v>-8092100.3109357096</v>
      </c>
      <c r="B985">
        <v>-233609.70694087501</v>
      </c>
      <c r="C985">
        <v>0.202479407191276</v>
      </c>
    </row>
    <row r="986" spans="1:3" x14ac:dyDescent="0.25">
      <c r="A986">
        <v>-8091165.8320585703</v>
      </c>
      <c r="B986">
        <v>-233609.70694087501</v>
      </c>
      <c r="C986">
        <v>0.18811617791652599</v>
      </c>
    </row>
    <row r="987" spans="1:3" x14ac:dyDescent="0.25">
      <c r="A987">
        <v>-8090231.3531814199</v>
      </c>
      <c r="B987">
        <v>-233609.70694087501</v>
      </c>
      <c r="C987">
        <v>0.187688007950782</v>
      </c>
    </row>
    <row r="988" spans="1:3" x14ac:dyDescent="0.25">
      <c r="A988">
        <v>-8089296.8743042797</v>
      </c>
      <c r="B988">
        <v>-233609.70694087501</v>
      </c>
      <c r="C988">
        <v>0</v>
      </c>
    </row>
    <row r="989" spans="1:3" x14ac:dyDescent="0.25">
      <c r="A989">
        <v>-8088362.3954271404</v>
      </c>
      <c r="B989">
        <v>-233609.70694087501</v>
      </c>
      <c r="C989">
        <v>0</v>
      </c>
    </row>
    <row r="990" spans="1:3" x14ac:dyDescent="0.25">
      <c r="A990">
        <v>-8087427.9165500002</v>
      </c>
      <c r="B990">
        <v>-233609.70694087501</v>
      </c>
      <c r="C990">
        <v>0</v>
      </c>
    </row>
    <row r="991" spans="1:3" x14ac:dyDescent="0.25">
      <c r="A991">
        <v>-8086493.4376728497</v>
      </c>
      <c r="B991">
        <v>-233609.70694087501</v>
      </c>
      <c r="C991">
        <v>0</v>
      </c>
    </row>
    <row r="992" spans="1:3" x14ac:dyDescent="0.25">
      <c r="A992">
        <v>-8133217.3815299897</v>
      </c>
      <c r="B992">
        <v>-234544.18581824799</v>
      </c>
      <c r="C992">
        <v>0</v>
      </c>
    </row>
    <row r="993" spans="1:3" x14ac:dyDescent="0.25">
      <c r="A993">
        <v>-8132282.9026528504</v>
      </c>
      <c r="B993">
        <v>-234544.18581824799</v>
      </c>
      <c r="C993">
        <v>0</v>
      </c>
    </row>
    <row r="994" spans="1:3" x14ac:dyDescent="0.25">
      <c r="A994">
        <v>-8131348.4237757102</v>
      </c>
      <c r="B994">
        <v>-234544.18581824799</v>
      </c>
      <c r="C994">
        <v>0</v>
      </c>
    </row>
    <row r="995" spans="1:3" x14ac:dyDescent="0.25">
      <c r="A995">
        <v>-8130413.94489857</v>
      </c>
      <c r="B995">
        <v>-234544.18581824799</v>
      </c>
      <c r="C995">
        <v>0</v>
      </c>
    </row>
    <row r="996" spans="1:3" x14ac:dyDescent="0.25">
      <c r="A996">
        <v>-8129479.4660214204</v>
      </c>
      <c r="B996">
        <v>-234544.18581824799</v>
      </c>
      <c r="C996">
        <v>0</v>
      </c>
    </row>
    <row r="997" spans="1:3" x14ac:dyDescent="0.25">
      <c r="A997">
        <v>-8128544.9871442802</v>
      </c>
      <c r="B997">
        <v>-234544.18581824799</v>
      </c>
      <c r="C997">
        <v>0</v>
      </c>
    </row>
    <row r="998" spans="1:3" x14ac:dyDescent="0.25">
      <c r="A998">
        <v>-8127610.50826714</v>
      </c>
      <c r="B998">
        <v>-234544.18581824799</v>
      </c>
      <c r="C998">
        <v>0</v>
      </c>
    </row>
    <row r="999" spans="1:3" x14ac:dyDescent="0.25">
      <c r="A999">
        <v>-8126676.0293899896</v>
      </c>
      <c r="B999">
        <v>-234544.18581824799</v>
      </c>
      <c r="C999">
        <v>0</v>
      </c>
    </row>
    <row r="1000" spans="1:3" x14ac:dyDescent="0.25">
      <c r="A1000">
        <v>-8125741.5505128503</v>
      </c>
      <c r="B1000">
        <v>-234544.18581824799</v>
      </c>
      <c r="C1000" s="1">
        <v>2.1704185201087899E-5</v>
      </c>
    </row>
    <row r="1001" spans="1:3" x14ac:dyDescent="0.25">
      <c r="A1001">
        <v>-8124807.0716357101</v>
      </c>
      <c r="B1001">
        <v>-234544.18581824799</v>
      </c>
      <c r="C1001" s="1">
        <v>1.8890827050199702E-5</v>
      </c>
    </row>
    <row r="1002" spans="1:3" x14ac:dyDescent="0.25">
      <c r="A1002">
        <v>-8123872.5927585699</v>
      </c>
      <c r="B1002">
        <v>-234544.18581824799</v>
      </c>
      <c r="C1002" s="1">
        <v>3.3140480809379301E-5</v>
      </c>
    </row>
    <row r="1003" spans="1:3" x14ac:dyDescent="0.25">
      <c r="A1003">
        <v>-8122938.1138814203</v>
      </c>
      <c r="B1003">
        <v>-234544.18581824799</v>
      </c>
      <c r="C1003" s="1">
        <v>5.4774347518104999E-5</v>
      </c>
    </row>
    <row r="1004" spans="1:3" x14ac:dyDescent="0.25">
      <c r="A1004">
        <v>-8122003.6350042801</v>
      </c>
      <c r="B1004">
        <v>-234544.18581824799</v>
      </c>
      <c r="C1004" s="1">
        <v>9.2827998741995503E-5</v>
      </c>
    </row>
    <row r="1005" spans="1:3" x14ac:dyDescent="0.25">
      <c r="A1005">
        <v>-8121069.1561271399</v>
      </c>
      <c r="B1005">
        <v>-234544.18581824799</v>
      </c>
      <c r="C1005">
        <v>1.79858936462551E-4</v>
      </c>
    </row>
    <row r="1006" spans="1:3" x14ac:dyDescent="0.25">
      <c r="A1006">
        <v>-8120134.6772499904</v>
      </c>
      <c r="B1006">
        <v>-234544.18581824799</v>
      </c>
      <c r="C1006">
        <v>2.8900426696054599E-4</v>
      </c>
    </row>
    <row r="1007" spans="1:3" x14ac:dyDescent="0.25">
      <c r="A1007">
        <v>-8119200.1983728502</v>
      </c>
      <c r="B1007">
        <v>-234544.18581824799</v>
      </c>
      <c r="C1007">
        <v>5.4023606935515902E-4</v>
      </c>
    </row>
    <row r="1008" spans="1:3" x14ac:dyDescent="0.25">
      <c r="A1008">
        <v>-8118265.71949571</v>
      </c>
      <c r="B1008">
        <v>-234544.18581824799</v>
      </c>
      <c r="C1008">
        <v>7.2468875441700198E-4</v>
      </c>
    </row>
    <row r="1009" spans="1:3" x14ac:dyDescent="0.25">
      <c r="A1009">
        <v>-8117331.2406185698</v>
      </c>
      <c r="B1009">
        <v>-234544.18581824799</v>
      </c>
      <c r="C1009">
        <v>1.07182469218969E-3</v>
      </c>
    </row>
    <row r="1010" spans="1:3" x14ac:dyDescent="0.25">
      <c r="A1010">
        <v>-8116396.7617414203</v>
      </c>
      <c r="B1010">
        <v>-234544.18581824799</v>
      </c>
      <c r="C1010">
        <v>1.3053946895524801E-3</v>
      </c>
    </row>
    <row r="1011" spans="1:3" x14ac:dyDescent="0.25">
      <c r="A1011">
        <v>-8115462.28286428</v>
      </c>
      <c r="B1011">
        <v>-234544.18581824799</v>
      </c>
      <c r="C1011">
        <v>1.8602232448756599E-3</v>
      </c>
    </row>
    <row r="1012" spans="1:3" x14ac:dyDescent="0.25">
      <c r="A1012">
        <v>-8114527.8039871398</v>
      </c>
      <c r="B1012">
        <v>-234544.18581824799</v>
      </c>
      <c r="C1012">
        <v>2.8036320582032199E-3</v>
      </c>
    </row>
    <row r="1013" spans="1:3" x14ac:dyDescent="0.25">
      <c r="A1013">
        <v>-8113593.3251099903</v>
      </c>
      <c r="B1013">
        <v>-234544.18581824799</v>
      </c>
      <c r="C1013">
        <v>4.1791996918618601E-3</v>
      </c>
    </row>
    <row r="1014" spans="1:3" x14ac:dyDescent="0.25">
      <c r="A1014">
        <v>-8112658.8462328501</v>
      </c>
      <c r="B1014">
        <v>-234544.18581824799</v>
      </c>
      <c r="C1014">
        <v>6.1164372600614999E-3</v>
      </c>
    </row>
    <row r="1015" spans="1:3" x14ac:dyDescent="0.25">
      <c r="A1015">
        <v>-8111724.3673557099</v>
      </c>
      <c r="B1015">
        <v>-234544.18581824799</v>
      </c>
      <c r="C1015">
        <v>9.40514169633388E-3</v>
      </c>
    </row>
    <row r="1016" spans="1:3" x14ac:dyDescent="0.25">
      <c r="A1016">
        <v>-8110789.8884785697</v>
      </c>
      <c r="B1016">
        <v>-234544.18581824799</v>
      </c>
      <c r="C1016">
        <v>1.35118542239069E-2</v>
      </c>
    </row>
    <row r="1017" spans="1:3" x14ac:dyDescent="0.25">
      <c r="A1017">
        <v>-8109855.4096014202</v>
      </c>
      <c r="B1017">
        <v>-234544.18581824799</v>
      </c>
      <c r="C1017">
        <v>1.5346137806773101E-2</v>
      </c>
    </row>
    <row r="1018" spans="1:3" x14ac:dyDescent="0.25">
      <c r="A1018">
        <v>-8108920.93072428</v>
      </c>
      <c r="B1018">
        <v>-234544.18581824799</v>
      </c>
      <c r="C1018">
        <v>2.1581353619694699E-2</v>
      </c>
    </row>
    <row r="1019" spans="1:3" x14ac:dyDescent="0.25">
      <c r="A1019">
        <v>-8107986.4518471397</v>
      </c>
      <c r="B1019">
        <v>-234544.18581824799</v>
      </c>
      <c r="C1019">
        <v>3.0077271163463499E-2</v>
      </c>
    </row>
    <row r="1020" spans="1:3" x14ac:dyDescent="0.25">
      <c r="A1020">
        <v>-8107051.9729699902</v>
      </c>
      <c r="B1020">
        <v>-234544.18581824799</v>
      </c>
      <c r="C1020">
        <v>3.9474908262491198E-2</v>
      </c>
    </row>
    <row r="1021" spans="1:3" x14ac:dyDescent="0.25">
      <c r="A1021">
        <v>-8106117.49409285</v>
      </c>
      <c r="B1021">
        <v>-234544.18581824799</v>
      </c>
      <c r="C1021">
        <v>5.28796128928661E-2</v>
      </c>
    </row>
    <row r="1022" spans="1:3" x14ac:dyDescent="0.25">
      <c r="A1022">
        <v>-8105183.0152157098</v>
      </c>
      <c r="B1022">
        <v>-234544.18581824799</v>
      </c>
      <c r="C1022">
        <v>5.68419694900512E-2</v>
      </c>
    </row>
    <row r="1023" spans="1:3" x14ac:dyDescent="0.25">
      <c r="A1023">
        <v>-8104248.5363385696</v>
      </c>
      <c r="B1023">
        <v>-234544.18581824799</v>
      </c>
      <c r="C1023">
        <v>7.1493923664093004E-2</v>
      </c>
    </row>
    <row r="1024" spans="1:3" x14ac:dyDescent="0.25">
      <c r="A1024">
        <v>-8103314.0574614201</v>
      </c>
      <c r="B1024">
        <v>-234544.18581824799</v>
      </c>
      <c r="C1024">
        <v>9.0749718248844105E-2</v>
      </c>
    </row>
    <row r="1025" spans="1:3" x14ac:dyDescent="0.25">
      <c r="A1025">
        <v>-8102379.5785842799</v>
      </c>
      <c r="B1025">
        <v>-234544.18581824799</v>
      </c>
      <c r="C1025">
        <v>0.10044705867767301</v>
      </c>
    </row>
    <row r="1026" spans="1:3" x14ac:dyDescent="0.25">
      <c r="A1026">
        <v>-8101445.0997071397</v>
      </c>
      <c r="B1026">
        <v>-234544.18581824799</v>
      </c>
      <c r="C1026">
        <v>0.122944973409175</v>
      </c>
    </row>
    <row r="1027" spans="1:3" x14ac:dyDescent="0.25">
      <c r="A1027">
        <v>-8100510.6208300004</v>
      </c>
      <c r="B1027">
        <v>-234544.18581824799</v>
      </c>
      <c r="C1027">
        <v>0.129785820841789</v>
      </c>
    </row>
    <row r="1028" spans="1:3" x14ac:dyDescent="0.25">
      <c r="A1028">
        <v>-8099576.1419528499</v>
      </c>
      <c r="B1028">
        <v>-234544.18581824799</v>
      </c>
      <c r="C1028">
        <v>0.15074943006038599</v>
      </c>
    </row>
    <row r="1029" spans="1:3" x14ac:dyDescent="0.25">
      <c r="A1029">
        <v>-8098641.6630757097</v>
      </c>
      <c r="B1029">
        <v>-234544.18581824799</v>
      </c>
      <c r="C1029">
        <v>0.15537376701831801</v>
      </c>
    </row>
    <row r="1030" spans="1:3" x14ac:dyDescent="0.25">
      <c r="A1030">
        <v>-8097707.1841985704</v>
      </c>
      <c r="B1030">
        <v>-234544.18581824799</v>
      </c>
      <c r="C1030">
        <v>0.179464966058731</v>
      </c>
    </row>
    <row r="1031" spans="1:3" x14ac:dyDescent="0.25">
      <c r="A1031">
        <v>-8096772.70532142</v>
      </c>
      <c r="B1031">
        <v>-234544.18581824799</v>
      </c>
      <c r="C1031">
        <v>0.18647025525569899</v>
      </c>
    </row>
    <row r="1032" spans="1:3" x14ac:dyDescent="0.25">
      <c r="A1032">
        <v>-8095838.2264442798</v>
      </c>
      <c r="B1032">
        <v>-234544.18581824799</v>
      </c>
      <c r="C1032">
        <v>0.19082535803317999</v>
      </c>
    </row>
    <row r="1033" spans="1:3" x14ac:dyDescent="0.25">
      <c r="A1033">
        <v>-8094903.7475671396</v>
      </c>
      <c r="B1033">
        <v>-234544.18581824799</v>
      </c>
      <c r="C1033">
        <v>0.19398511946201299</v>
      </c>
    </row>
    <row r="1034" spans="1:3" x14ac:dyDescent="0.25">
      <c r="A1034">
        <v>-8093969.2686900003</v>
      </c>
      <c r="B1034">
        <v>-234544.18581824799</v>
      </c>
      <c r="C1034">
        <v>0.21885526180267301</v>
      </c>
    </row>
    <row r="1035" spans="1:3" x14ac:dyDescent="0.25">
      <c r="A1035">
        <v>-8093034.7898128498</v>
      </c>
      <c r="B1035">
        <v>-234544.18581824799</v>
      </c>
      <c r="C1035">
        <v>0.218854650855064</v>
      </c>
    </row>
    <row r="1036" spans="1:3" x14ac:dyDescent="0.25">
      <c r="A1036">
        <v>-8092100.3109357096</v>
      </c>
      <c r="B1036">
        <v>-234544.18581824799</v>
      </c>
      <c r="C1036">
        <v>0.22172565758228299</v>
      </c>
    </row>
    <row r="1037" spans="1:3" x14ac:dyDescent="0.25">
      <c r="A1037">
        <v>-8091165.8320585703</v>
      </c>
      <c r="B1037">
        <v>-234544.18581824799</v>
      </c>
      <c r="C1037">
        <v>0.203625723719596</v>
      </c>
    </row>
    <row r="1038" spans="1:3" x14ac:dyDescent="0.25">
      <c r="A1038">
        <v>-8090231.3531814199</v>
      </c>
      <c r="B1038">
        <v>-234544.18581824799</v>
      </c>
      <c r="C1038">
        <v>0.203625723719596</v>
      </c>
    </row>
    <row r="1039" spans="1:3" x14ac:dyDescent="0.25">
      <c r="A1039">
        <v>-8089296.8743042797</v>
      </c>
      <c r="B1039">
        <v>-234544.18581824799</v>
      </c>
      <c r="C1039">
        <v>0</v>
      </c>
    </row>
    <row r="1040" spans="1:3" x14ac:dyDescent="0.25">
      <c r="A1040">
        <v>-8088362.3954271404</v>
      </c>
      <c r="B1040">
        <v>-234544.18581824799</v>
      </c>
      <c r="C1040">
        <v>0</v>
      </c>
    </row>
    <row r="1041" spans="1:3" x14ac:dyDescent="0.25">
      <c r="A1041">
        <v>-8087427.9165500002</v>
      </c>
      <c r="B1041">
        <v>-234544.18581824799</v>
      </c>
      <c r="C1041">
        <v>0</v>
      </c>
    </row>
    <row r="1042" spans="1:3" x14ac:dyDescent="0.25">
      <c r="A1042">
        <v>-8086493.4376728497</v>
      </c>
      <c r="B1042">
        <v>-234544.18581824799</v>
      </c>
      <c r="C1042">
        <v>0</v>
      </c>
    </row>
    <row r="1043" spans="1:3" x14ac:dyDescent="0.25">
      <c r="A1043">
        <v>-8133217.3815299897</v>
      </c>
      <c r="B1043">
        <v>-235478.66469562001</v>
      </c>
      <c r="C1043">
        <v>0</v>
      </c>
    </row>
    <row r="1044" spans="1:3" x14ac:dyDescent="0.25">
      <c r="A1044">
        <v>-8132282.9026528504</v>
      </c>
      <c r="B1044">
        <v>-235478.66469562001</v>
      </c>
      <c r="C1044">
        <v>0</v>
      </c>
    </row>
    <row r="1045" spans="1:3" x14ac:dyDescent="0.25">
      <c r="A1045">
        <v>-8131348.4237757102</v>
      </c>
      <c r="B1045">
        <v>-235478.66469562001</v>
      </c>
      <c r="C1045">
        <v>0</v>
      </c>
    </row>
    <row r="1046" spans="1:3" x14ac:dyDescent="0.25">
      <c r="A1046">
        <v>-8130413.94489857</v>
      </c>
      <c r="B1046">
        <v>-235478.66469562001</v>
      </c>
      <c r="C1046">
        <v>0</v>
      </c>
    </row>
    <row r="1047" spans="1:3" x14ac:dyDescent="0.25">
      <c r="A1047">
        <v>-8129479.4660214204</v>
      </c>
      <c r="B1047">
        <v>-235478.66469562001</v>
      </c>
      <c r="C1047">
        <v>0</v>
      </c>
    </row>
    <row r="1048" spans="1:3" x14ac:dyDescent="0.25">
      <c r="A1048">
        <v>-8128544.9871442802</v>
      </c>
      <c r="B1048">
        <v>-235478.66469562001</v>
      </c>
      <c r="C1048">
        <v>0</v>
      </c>
    </row>
    <row r="1049" spans="1:3" x14ac:dyDescent="0.25">
      <c r="A1049">
        <v>-8127610.50826714</v>
      </c>
      <c r="B1049">
        <v>-235478.66469562001</v>
      </c>
      <c r="C1049">
        <v>0</v>
      </c>
    </row>
    <row r="1050" spans="1:3" x14ac:dyDescent="0.25">
      <c r="A1050">
        <v>-8126676.0293899896</v>
      </c>
      <c r="B1050">
        <v>-235478.66469562001</v>
      </c>
      <c r="C1050" s="1">
        <v>2.1704185201087899E-5</v>
      </c>
    </row>
    <row r="1051" spans="1:3" x14ac:dyDescent="0.25">
      <c r="A1051">
        <v>-8125741.5505128503</v>
      </c>
      <c r="B1051">
        <v>-235478.66469562001</v>
      </c>
      <c r="C1051" s="1">
        <v>1.8890827050199702E-5</v>
      </c>
    </row>
    <row r="1052" spans="1:3" x14ac:dyDescent="0.25">
      <c r="A1052">
        <v>-8124807.0716357101</v>
      </c>
      <c r="B1052">
        <v>-235478.66469562001</v>
      </c>
      <c r="C1052" s="1">
        <v>3.3140480809379301E-5</v>
      </c>
    </row>
    <row r="1053" spans="1:3" x14ac:dyDescent="0.25">
      <c r="A1053">
        <v>-8123872.5927585699</v>
      </c>
      <c r="B1053">
        <v>-235478.66469562001</v>
      </c>
      <c r="C1053" s="1">
        <v>5.4774347518104999E-5</v>
      </c>
    </row>
    <row r="1054" spans="1:3" x14ac:dyDescent="0.25">
      <c r="A1054">
        <v>-8122938.1138814203</v>
      </c>
      <c r="B1054">
        <v>-235478.66469562001</v>
      </c>
      <c r="C1054" s="1">
        <v>9.2827998741995503E-5</v>
      </c>
    </row>
    <row r="1055" spans="1:3" x14ac:dyDescent="0.25">
      <c r="A1055">
        <v>-8122003.6350042801</v>
      </c>
      <c r="B1055">
        <v>-235478.66469562001</v>
      </c>
      <c r="C1055">
        <v>1.48501683725044E-4</v>
      </c>
    </row>
    <row r="1056" spans="1:3" x14ac:dyDescent="0.25">
      <c r="A1056">
        <v>-8121069.1561271399</v>
      </c>
      <c r="B1056">
        <v>-235478.66469562001</v>
      </c>
      <c r="C1056">
        <v>2.6514744968153498E-4</v>
      </c>
    </row>
    <row r="1057" spans="1:3" x14ac:dyDescent="0.25">
      <c r="A1057">
        <v>-8120134.6772499904</v>
      </c>
      <c r="B1057">
        <v>-235478.66469562001</v>
      </c>
      <c r="C1057">
        <v>4.1327078361064098E-4</v>
      </c>
    </row>
    <row r="1058" spans="1:3" x14ac:dyDescent="0.25">
      <c r="A1058">
        <v>-8119200.1983728502</v>
      </c>
      <c r="B1058">
        <v>-235478.66469562001</v>
      </c>
      <c r="C1058">
        <v>5.2585720550268802E-4</v>
      </c>
    </row>
    <row r="1059" spans="1:3" x14ac:dyDescent="0.25">
      <c r="A1059">
        <v>-8118265.71949571</v>
      </c>
      <c r="B1059">
        <v>-235478.66469562001</v>
      </c>
      <c r="C1059">
        <v>7.2852912126109004E-4</v>
      </c>
    </row>
    <row r="1060" spans="1:3" x14ac:dyDescent="0.25">
      <c r="A1060">
        <v>-8117331.2406185698</v>
      </c>
      <c r="B1060">
        <v>-235478.66469562001</v>
      </c>
      <c r="C1060">
        <v>1.15978124085813E-3</v>
      </c>
    </row>
    <row r="1061" spans="1:3" x14ac:dyDescent="0.25">
      <c r="A1061">
        <v>-8116396.7617414203</v>
      </c>
      <c r="B1061">
        <v>-235478.66469562001</v>
      </c>
      <c r="C1061">
        <v>1.6839873278513501E-3</v>
      </c>
    </row>
    <row r="1062" spans="1:3" x14ac:dyDescent="0.25">
      <c r="A1062">
        <v>-8115462.28286428</v>
      </c>
      <c r="B1062">
        <v>-235478.66469562001</v>
      </c>
      <c r="C1062">
        <v>2.40107392892241E-3</v>
      </c>
    </row>
    <row r="1063" spans="1:3" x14ac:dyDescent="0.25">
      <c r="A1063">
        <v>-8114527.8039871398</v>
      </c>
      <c r="B1063">
        <v>-235478.66469562001</v>
      </c>
      <c r="C1063">
        <v>3.7750753108412001E-3</v>
      </c>
    </row>
    <row r="1064" spans="1:3" x14ac:dyDescent="0.25">
      <c r="A1064">
        <v>-8113593.3251099903</v>
      </c>
      <c r="B1064">
        <v>-235478.66469562001</v>
      </c>
      <c r="C1064">
        <v>5.6047937832772697E-3</v>
      </c>
    </row>
    <row r="1065" spans="1:3" x14ac:dyDescent="0.25">
      <c r="A1065">
        <v>-8112658.8462328501</v>
      </c>
      <c r="B1065">
        <v>-235478.66469562001</v>
      </c>
      <c r="C1065">
        <v>6.4025749452412102E-3</v>
      </c>
    </row>
    <row r="1066" spans="1:3" x14ac:dyDescent="0.25">
      <c r="A1066">
        <v>-8111724.3673557099</v>
      </c>
      <c r="B1066">
        <v>-235478.66469562001</v>
      </c>
      <c r="C1066">
        <v>9.4625605270266498E-3</v>
      </c>
    </row>
    <row r="1067" spans="1:3" x14ac:dyDescent="0.25">
      <c r="A1067">
        <v>-8110789.8884785697</v>
      </c>
      <c r="B1067">
        <v>-235478.66469562001</v>
      </c>
      <c r="C1067">
        <v>1.34099805727601E-2</v>
      </c>
    </row>
    <row r="1068" spans="1:3" x14ac:dyDescent="0.25">
      <c r="A1068">
        <v>-8109855.4096014202</v>
      </c>
      <c r="B1068">
        <v>-235478.66469562001</v>
      </c>
      <c r="C1068">
        <v>1.8887398764491001E-2</v>
      </c>
    </row>
    <row r="1069" spans="1:3" x14ac:dyDescent="0.25">
      <c r="A1069">
        <v>-8108920.93072428</v>
      </c>
      <c r="B1069">
        <v>-235478.66469562001</v>
      </c>
      <c r="C1069">
        <v>2.6464426890015599E-2</v>
      </c>
    </row>
    <row r="1070" spans="1:3" x14ac:dyDescent="0.25">
      <c r="A1070">
        <v>-8107986.4518471397</v>
      </c>
      <c r="B1070">
        <v>-235478.66469562001</v>
      </c>
      <c r="C1070">
        <v>3.6345671862363801E-2</v>
      </c>
    </row>
    <row r="1071" spans="1:3" x14ac:dyDescent="0.25">
      <c r="A1071">
        <v>-8107051.9729699902</v>
      </c>
      <c r="B1071">
        <v>-235478.66469562001</v>
      </c>
      <c r="C1071">
        <v>4.8734713345765998E-2</v>
      </c>
    </row>
    <row r="1072" spans="1:3" x14ac:dyDescent="0.25">
      <c r="A1072">
        <v>-8106117.49409285</v>
      </c>
      <c r="B1072">
        <v>-235478.66469562001</v>
      </c>
      <c r="C1072">
        <v>5.2674897015094702E-2</v>
      </c>
    </row>
    <row r="1073" spans="1:3" x14ac:dyDescent="0.25">
      <c r="A1073">
        <v>-8105183.0152157098</v>
      </c>
      <c r="B1073">
        <v>-235478.66469562001</v>
      </c>
      <c r="C1073">
        <v>6.9695115089416504E-2</v>
      </c>
    </row>
    <row r="1074" spans="1:3" x14ac:dyDescent="0.25">
      <c r="A1074">
        <v>-8104248.5363385696</v>
      </c>
      <c r="B1074">
        <v>-235478.66469562001</v>
      </c>
      <c r="C1074">
        <v>8.7081894278526306E-2</v>
      </c>
    </row>
    <row r="1075" spans="1:3" x14ac:dyDescent="0.25">
      <c r="A1075">
        <v>-8103314.0574614201</v>
      </c>
      <c r="B1075">
        <v>-235478.66469562001</v>
      </c>
      <c r="C1075">
        <v>9.2622213065624195E-2</v>
      </c>
    </row>
    <row r="1076" spans="1:3" x14ac:dyDescent="0.25">
      <c r="A1076">
        <v>-8102379.5785842799</v>
      </c>
      <c r="B1076">
        <v>-235478.66469562001</v>
      </c>
      <c r="C1076">
        <v>0.115781940519809</v>
      </c>
    </row>
    <row r="1077" spans="1:3" x14ac:dyDescent="0.25">
      <c r="A1077">
        <v>-8101445.0997071397</v>
      </c>
      <c r="B1077">
        <v>-235478.66469562001</v>
      </c>
      <c r="C1077">
        <v>0.13660629093647</v>
      </c>
    </row>
    <row r="1078" spans="1:3" x14ac:dyDescent="0.25">
      <c r="A1078">
        <v>-8100510.6208300004</v>
      </c>
      <c r="B1078">
        <v>-235478.66469562001</v>
      </c>
      <c r="C1078">
        <v>0.142322078347206</v>
      </c>
    </row>
    <row r="1079" spans="1:3" x14ac:dyDescent="0.25">
      <c r="A1079">
        <v>-8099576.1419528499</v>
      </c>
      <c r="B1079">
        <v>-235478.66469562001</v>
      </c>
      <c r="C1079">
        <v>0.16746951639652199</v>
      </c>
    </row>
    <row r="1080" spans="1:3" x14ac:dyDescent="0.25">
      <c r="A1080">
        <v>-8098641.6630757097</v>
      </c>
      <c r="B1080">
        <v>-235478.66469562001</v>
      </c>
      <c r="C1080">
        <v>0.1946861743927</v>
      </c>
    </row>
    <row r="1081" spans="1:3" x14ac:dyDescent="0.25">
      <c r="A1081">
        <v>-8097707.1841985704</v>
      </c>
      <c r="B1081">
        <v>-235478.66469562001</v>
      </c>
      <c r="C1081">
        <v>0.19964051246643</v>
      </c>
    </row>
    <row r="1082" spans="1:3" x14ac:dyDescent="0.25">
      <c r="A1082">
        <v>-8096772.70532142</v>
      </c>
      <c r="B1082">
        <v>-235478.66469562001</v>
      </c>
      <c r="C1082">
        <v>0.20494250953197399</v>
      </c>
    </row>
    <row r="1083" spans="1:3" x14ac:dyDescent="0.25">
      <c r="A1083">
        <v>-8095838.2264442798</v>
      </c>
      <c r="B1083">
        <v>-235478.66469562001</v>
      </c>
      <c r="C1083">
        <v>0.209055766463279</v>
      </c>
    </row>
    <row r="1084" spans="1:3" x14ac:dyDescent="0.25">
      <c r="A1084">
        <v>-8094903.7475671396</v>
      </c>
      <c r="B1084">
        <v>-235478.66469562001</v>
      </c>
      <c r="C1084">
        <v>0.23411455750465299</v>
      </c>
    </row>
    <row r="1085" spans="1:3" x14ac:dyDescent="0.25">
      <c r="A1085">
        <v>-8093969.2686900003</v>
      </c>
      <c r="B1085">
        <v>-235478.66469562001</v>
      </c>
      <c r="C1085">
        <v>0.23486238718032801</v>
      </c>
    </row>
    <row r="1086" spans="1:3" x14ac:dyDescent="0.25">
      <c r="A1086">
        <v>-8093034.7898128498</v>
      </c>
      <c r="B1086">
        <v>-235478.66469562001</v>
      </c>
      <c r="C1086">
        <v>0.23762616515159601</v>
      </c>
    </row>
    <row r="1087" spans="1:3" x14ac:dyDescent="0.25">
      <c r="A1087">
        <v>-8092100.3109357096</v>
      </c>
      <c r="B1087">
        <v>-235478.66469562001</v>
      </c>
      <c r="C1087">
        <v>0.239171132445335</v>
      </c>
    </row>
    <row r="1088" spans="1:3" x14ac:dyDescent="0.25">
      <c r="A1088">
        <v>-8091165.8320585703</v>
      </c>
      <c r="B1088">
        <v>-235478.66469562001</v>
      </c>
      <c r="C1088">
        <v>0.24064342677593201</v>
      </c>
    </row>
    <row r="1089" spans="1:3" x14ac:dyDescent="0.25">
      <c r="A1089">
        <v>-8090231.3531814199</v>
      </c>
      <c r="B1089">
        <v>-235478.66469562001</v>
      </c>
      <c r="C1089">
        <v>0.222401082515716</v>
      </c>
    </row>
    <row r="1090" spans="1:3" x14ac:dyDescent="0.25">
      <c r="A1090">
        <v>-8089296.8743042797</v>
      </c>
      <c r="B1090">
        <v>-235478.66469562001</v>
      </c>
      <c r="C1090">
        <v>0</v>
      </c>
    </row>
    <row r="1091" spans="1:3" x14ac:dyDescent="0.25">
      <c r="A1091">
        <v>-8088362.3954271404</v>
      </c>
      <c r="B1091">
        <v>-235478.66469562001</v>
      </c>
      <c r="C1091">
        <v>0</v>
      </c>
    </row>
    <row r="1092" spans="1:3" x14ac:dyDescent="0.25">
      <c r="A1092">
        <v>-8087427.9165500002</v>
      </c>
      <c r="B1092">
        <v>-235478.66469562001</v>
      </c>
      <c r="C1092">
        <v>0</v>
      </c>
    </row>
    <row r="1093" spans="1:3" x14ac:dyDescent="0.25">
      <c r="A1093">
        <v>-8086493.4376728497</v>
      </c>
      <c r="B1093">
        <v>-235478.66469562001</v>
      </c>
      <c r="C1093">
        <v>0</v>
      </c>
    </row>
    <row r="1094" spans="1:3" x14ac:dyDescent="0.25">
      <c r="A1094">
        <v>-8133217.3815299897</v>
      </c>
      <c r="B1094">
        <v>-236413.143572992</v>
      </c>
      <c r="C1094">
        <v>0</v>
      </c>
    </row>
    <row r="1095" spans="1:3" x14ac:dyDescent="0.25">
      <c r="A1095">
        <v>-8132282.9026528504</v>
      </c>
      <c r="B1095">
        <v>-236413.143572992</v>
      </c>
      <c r="C1095">
        <v>0</v>
      </c>
    </row>
    <row r="1096" spans="1:3" x14ac:dyDescent="0.25">
      <c r="A1096">
        <v>-8131348.4237757102</v>
      </c>
      <c r="B1096">
        <v>-236413.143572992</v>
      </c>
      <c r="C1096">
        <v>0</v>
      </c>
    </row>
    <row r="1097" spans="1:3" x14ac:dyDescent="0.25">
      <c r="A1097">
        <v>-8130413.94489857</v>
      </c>
      <c r="B1097">
        <v>-236413.143572992</v>
      </c>
      <c r="C1097">
        <v>0</v>
      </c>
    </row>
    <row r="1098" spans="1:3" x14ac:dyDescent="0.25">
      <c r="A1098">
        <v>-8129479.4660214204</v>
      </c>
      <c r="B1098">
        <v>-236413.143572992</v>
      </c>
      <c r="C1098">
        <v>0</v>
      </c>
    </row>
    <row r="1099" spans="1:3" x14ac:dyDescent="0.25">
      <c r="A1099">
        <v>-8128544.9871442802</v>
      </c>
      <c r="B1099">
        <v>-236413.143572992</v>
      </c>
      <c r="C1099">
        <v>0</v>
      </c>
    </row>
    <row r="1100" spans="1:3" x14ac:dyDescent="0.25">
      <c r="A1100">
        <v>-8127610.50826714</v>
      </c>
      <c r="B1100">
        <v>-236413.143572992</v>
      </c>
      <c r="C1100">
        <v>0</v>
      </c>
    </row>
    <row r="1101" spans="1:3" x14ac:dyDescent="0.25">
      <c r="A1101">
        <v>-8126676.0293899896</v>
      </c>
      <c r="B1101">
        <v>-236413.143572992</v>
      </c>
      <c r="C1101" s="1">
        <v>2.1704185201087899E-5</v>
      </c>
    </row>
    <row r="1102" spans="1:3" x14ac:dyDescent="0.25">
      <c r="A1102">
        <v>-8125741.5505128503</v>
      </c>
      <c r="B1102">
        <v>-236413.143572992</v>
      </c>
      <c r="C1102" s="1">
        <v>1.8890827050199702E-5</v>
      </c>
    </row>
    <row r="1103" spans="1:3" x14ac:dyDescent="0.25">
      <c r="A1103">
        <v>-8124807.0716357101</v>
      </c>
      <c r="B1103">
        <v>-236413.143572992</v>
      </c>
      <c r="C1103" s="1">
        <v>3.3140480809379301E-5</v>
      </c>
    </row>
    <row r="1104" spans="1:3" x14ac:dyDescent="0.25">
      <c r="A1104">
        <v>-8123872.5927585699</v>
      </c>
      <c r="B1104">
        <v>-236413.143572992</v>
      </c>
      <c r="C1104" s="1">
        <v>5.4774347518104999E-5</v>
      </c>
    </row>
    <row r="1105" spans="1:3" x14ac:dyDescent="0.25">
      <c r="A1105">
        <v>-8122938.1138814203</v>
      </c>
      <c r="B1105">
        <v>-236413.143572992</v>
      </c>
      <c r="C1105" s="1">
        <v>9.2827998741995503E-5</v>
      </c>
    </row>
    <row r="1106" spans="1:3" x14ac:dyDescent="0.25">
      <c r="A1106">
        <v>-8122003.6350042801</v>
      </c>
      <c r="B1106">
        <v>-236413.143572992</v>
      </c>
      <c r="C1106">
        <v>1.48501683725044E-4</v>
      </c>
    </row>
    <row r="1107" spans="1:3" x14ac:dyDescent="0.25">
      <c r="A1107">
        <v>-8121069.1561271399</v>
      </c>
      <c r="B1107">
        <v>-236413.143572992</v>
      </c>
      <c r="C1107">
        <v>2.8941209893673599E-4</v>
      </c>
    </row>
    <row r="1108" spans="1:3" x14ac:dyDescent="0.25">
      <c r="A1108">
        <v>-8120134.6772499904</v>
      </c>
      <c r="B1108">
        <v>-236413.143572992</v>
      </c>
      <c r="C1108">
        <v>4.1192377102561197E-4</v>
      </c>
    </row>
    <row r="1109" spans="1:3" x14ac:dyDescent="0.25">
      <c r="A1109">
        <v>-8119200.1983728502</v>
      </c>
      <c r="B1109">
        <v>-236413.143572992</v>
      </c>
      <c r="C1109">
        <v>7.0097448769956795E-4</v>
      </c>
    </row>
    <row r="1110" spans="1:3" x14ac:dyDescent="0.25">
      <c r="A1110">
        <v>-8118265.71949571</v>
      </c>
      <c r="B1110">
        <v>-236413.143572992</v>
      </c>
      <c r="C1110">
        <v>1.0696034878492299E-3</v>
      </c>
    </row>
    <row r="1111" spans="1:3" x14ac:dyDescent="0.25">
      <c r="A1111">
        <v>-8117331.2406185698</v>
      </c>
      <c r="B1111">
        <v>-236413.143572992</v>
      </c>
      <c r="C1111">
        <v>1.57374946866184E-3</v>
      </c>
    </row>
    <row r="1112" spans="1:3" x14ac:dyDescent="0.25">
      <c r="A1112">
        <v>-8116396.7617414203</v>
      </c>
      <c r="B1112">
        <v>-236413.143572992</v>
      </c>
      <c r="C1112">
        <v>2.2679013200104202E-3</v>
      </c>
    </row>
    <row r="1113" spans="1:3" x14ac:dyDescent="0.25">
      <c r="A1113">
        <v>-8115462.28286428</v>
      </c>
      <c r="B1113">
        <v>-236413.143572992</v>
      </c>
      <c r="C1113">
        <v>3.4016564022749602E-3</v>
      </c>
    </row>
    <row r="1114" spans="1:3" x14ac:dyDescent="0.25">
      <c r="A1114">
        <v>-8114527.8039871398</v>
      </c>
      <c r="B1114">
        <v>-236413.143572992</v>
      </c>
      <c r="C1114">
        <v>3.84210143238306E-3</v>
      </c>
    </row>
    <row r="1115" spans="1:3" x14ac:dyDescent="0.25">
      <c r="A1115">
        <v>-8113593.3251099903</v>
      </c>
      <c r="B1115">
        <v>-236413.143572992</v>
      </c>
      <c r="C1115">
        <v>5.5994316935539202E-3</v>
      </c>
    </row>
    <row r="1116" spans="1:3" x14ac:dyDescent="0.25">
      <c r="A1116">
        <v>-8112658.8462328501</v>
      </c>
      <c r="B1116">
        <v>-236413.143572992</v>
      </c>
      <c r="C1116">
        <v>8.3569586277008005E-3</v>
      </c>
    </row>
    <row r="1117" spans="1:3" x14ac:dyDescent="0.25">
      <c r="A1117">
        <v>-8111724.3673557099</v>
      </c>
      <c r="B1117">
        <v>-236413.143572992</v>
      </c>
      <c r="C1117">
        <v>1.22828418388962E-2</v>
      </c>
    </row>
    <row r="1118" spans="1:3" x14ac:dyDescent="0.25">
      <c r="A1118">
        <v>-8110789.8884785697</v>
      </c>
      <c r="B1118">
        <v>-236413.143572992</v>
      </c>
      <c r="C1118">
        <v>1.7248176038265201E-2</v>
      </c>
    </row>
    <row r="1119" spans="1:3" x14ac:dyDescent="0.25">
      <c r="A1119">
        <v>-8109855.4096014202</v>
      </c>
      <c r="B1119">
        <v>-236413.143572992</v>
      </c>
      <c r="C1119">
        <v>2.3993257433175999E-2</v>
      </c>
    </row>
    <row r="1120" spans="1:3" x14ac:dyDescent="0.25">
      <c r="A1120">
        <v>-8108920.93072428</v>
      </c>
      <c r="B1120">
        <v>-236413.143572992</v>
      </c>
      <c r="C1120">
        <v>3.3030729740858002E-2</v>
      </c>
    </row>
    <row r="1121" spans="1:3" x14ac:dyDescent="0.25">
      <c r="A1121">
        <v>-8107986.4518471397</v>
      </c>
      <c r="B1121">
        <v>-236413.143572992</v>
      </c>
      <c r="C1121">
        <v>3.5837266594171503E-2</v>
      </c>
    </row>
    <row r="1122" spans="1:3" x14ac:dyDescent="0.25">
      <c r="A1122">
        <v>-8107051.9729699902</v>
      </c>
      <c r="B1122">
        <v>-236413.143572992</v>
      </c>
      <c r="C1122">
        <v>4.9804348498582798E-2</v>
      </c>
    </row>
    <row r="1123" spans="1:3" x14ac:dyDescent="0.25">
      <c r="A1123">
        <v>-8106117.49409285</v>
      </c>
      <c r="B1123">
        <v>-236413.143572992</v>
      </c>
      <c r="C1123">
        <v>6.3807033002376501E-2</v>
      </c>
    </row>
    <row r="1124" spans="1:3" x14ac:dyDescent="0.25">
      <c r="A1124">
        <v>-8105183.0152157098</v>
      </c>
      <c r="B1124">
        <v>-236413.143572992</v>
      </c>
      <c r="C1124">
        <v>8.22439789772033E-2</v>
      </c>
    </row>
    <row r="1125" spans="1:3" x14ac:dyDescent="0.25">
      <c r="A1125">
        <v>-8104248.5363385696</v>
      </c>
      <c r="B1125">
        <v>-236413.143572992</v>
      </c>
      <c r="C1125">
        <v>0.104172356426715</v>
      </c>
    </row>
    <row r="1126" spans="1:3" x14ac:dyDescent="0.25">
      <c r="A1126">
        <v>-8103314.0574614201</v>
      </c>
      <c r="B1126">
        <v>-236413.143572992</v>
      </c>
      <c r="C1126">
        <v>0.109003506600856</v>
      </c>
    </row>
    <row r="1127" spans="1:3" x14ac:dyDescent="0.25">
      <c r="A1127">
        <v>-8102379.5785842799</v>
      </c>
      <c r="B1127">
        <v>-236413.143572992</v>
      </c>
      <c r="C1127">
        <v>0.12978525459766299</v>
      </c>
    </row>
    <row r="1128" spans="1:3" x14ac:dyDescent="0.25">
      <c r="A1128">
        <v>-8101445.0997071397</v>
      </c>
      <c r="B1128">
        <v>-236413.143572992</v>
      </c>
      <c r="C1128">
        <v>0.15629911422729401</v>
      </c>
    </row>
    <row r="1129" spans="1:3" x14ac:dyDescent="0.25">
      <c r="A1129">
        <v>-8100510.6208300004</v>
      </c>
      <c r="B1129">
        <v>-236413.143572992</v>
      </c>
      <c r="C1129">
        <v>0.16079320013523099</v>
      </c>
    </row>
    <row r="1130" spans="1:3" x14ac:dyDescent="0.25">
      <c r="A1130">
        <v>-8099576.1419528499</v>
      </c>
      <c r="B1130">
        <v>-236413.143572992</v>
      </c>
      <c r="C1130">
        <v>0.188954472541809</v>
      </c>
    </row>
    <row r="1131" spans="1:3" x14ac:dyDescent="0.25">
      <c r="A1131">
        <v>-8098641.6630757097</v>
      </c>
      <c r="B1131">
        <v>-236413.143572992</v>
      </c>
      <c r="C1131">
        <v>0.19391381740569999</v>
      </c>
    </row>
    <row r="1132" spans="1:3" x14ac:dyDescent="0.25">
      <c r="A1132">
        <v>-8097707.1841985704</v>
      </c>
      <c r="B1132">
        <v>-236413.143572992</v>
      </c>
      <c r="C1132">
        <v>0.22204712033271701</v>
      </c>
    </row>
    <row r="1133" spans="1:3" x14ac:dyDescent="0.25">
      <c r="A1133">
        <v>-8096772.70532142</v>
      </c>
      <c r="B1133">
        <v>-236413.143572992</v>
      </c>
      <c r="C1133">
        <v>0.22621206939220401</v>
      </c>
    </row>
    <row r="1134" spans="1:3" x14ac:dyDescent="0.25">
      <c r="A1134">
        <v>-8095838.2264442798</v>
      </c>
      <c r="B1134">
        <v>-236413.143572992</v>
      </c>
      <c r="C1134">
        <v>0.22923749685287401</v>
      </c>
    </row>
    <row r="1135" spans="1:3" x14ac:dyDescent="0.25">
      <c r="A1135">
        <v>-8094903.7475671396</v>
      </c>
      <c r="B1135">
        <v>-236413.143572992</v>
      </c>
      <c r="C1135">
        <v>0.25550332665443398</v>
      </c>
    </row>
    <row r="1136" spans="1:3" x14ac:dyDescent="0.25">
      <c r="A1136">
        <v>-8093969.2686900003</v>
      </c>
      <c r="B1136">
        <v>-236413.143572992</v>
      </c>
      <c r="C1136">
        <v>0.25794905424117998</v>
      </c>
    </row>
    <row r="1137" spans="1:3" x14ac:dyDescent="0.25">
      <c r="A1137">
        <v>-8093034.7898128498</v>
      </c>
      <c r="B1137">
        <v>-236413.143572992</v>
      </c>
      <c r="C1137">
        <v>0.25995078682899397</v>
      </c>
    </row>
    <row r="1138" spans="1:3" x14ac:dyDescent="0.25">
      <c r="A1138">
        <v>-8092100.3109357096</v>
      </c>
      <c r="B1138">
        <v>-236413.143572992</v>
      </c>
      <c r="C1138">
        <v>0.26153045892715399</v>
      </c>
    </row>
    <row r="1139" spans="1:3" x14ac:dyDescent="0.25">
      <c r="A1139">
        <v>-8091165.8320585703</v>
      </c>
      <c r="B1139">
        <v>-236413.143572992</v>
      </c>
      <c r="C1139">
        <v>0.26153045892715399</v>
      </c>
    </row>
    <row r="1140" spans="1:3" x14ac:dyDescent="0.25">
      <c r="A1140">
        <v>-8090231.3531814199</v>
      </c>
      <c r="B1140">
        <v>-236413.143572992</v>
      </c>
      <c r="C1140">
        <v>0.242390811443328</v>
      </c>
    </row>
    <row r="1141" spans="1:3" x14ac:dyDescent="0.25">
      <c r="A1141">
        <v>-8089296.8743042797</v>
      </c>
      <c r="B1141">
        <v>-236413.143572992</v>
      </c>
      <c r="C1141">
        <v>0.241109624505043</v>
      </c>
    </row>
    <row r="1142" spans="1:3" x14ac:dyDescent="0.25">
      <c r="A1142">
        <v>-8088362.3954271404</v>
      </c>
      <c r="B1142">
        <v>-236413.143572992</v>
      </c>
      <c r="C1142">
        <v>0</v>
      </c>
    </row>
    <row r="1143" spans="1:3" x14ac:dyDescent="0.25">
      <c r="A1143">
        <v>-8087427.9165500002</v>
      </c>
      <c r="B1143">
        <v>-236413.143572992</v>
      </c>
      <c r="C1143">
        <v>0</v>
      </c>
    </row>
    <row r="1144" spans="1:3" x14ac:dyDescent="0.25">
      <c r="A1144">
        <v>-8086493.4376728497</v>
      </c>
      <c r="B1144">
        <v>-236413.143572992</v>
      </c>
      <c r="C1144">
        <v>0</v>
      </c>
    </row>
    <row r="1145" spans="1:3" x14ac:dyDescent="0.25">
      <c r="A1145">
        <v>-8133217.3815299897</v>
      </c>
      <c r="B1145">
        <v>-237347.622450364</v>
      </c>
      <c r="C1145">
        <v>0</v>
      </c>
    </row>
    <row r="1146" spans="1:3" x14ac:dyDescent="0.25">
      <c r="A1146">
        <v>-8132282.9026528504</v>
      </c>
      <c r="B1146">
        <v>-237347.622450364</v>
      </c>
      <c r="C1146">
        <v>0</v>
      </c>
    </row>
    <row r="1147" spans="1:3" x14ac:dyDescent="0.25">
      <c r="A1147">
        <v>-8131348.4237757102</v>
      </c>
      <c r="B1147">
        <v>-237347.622450364</v>
      </c>
      <c r="C1147">
        <v>0</v>
      </c>
    </row>
    <row r="1148" spans="1:3" x14ac:dyDescent="0.25">
      <c r="A1148">
        <v>-8130413.94489857</v>
      </c>
      <c r="B1148">
        <v>-237347.622450364</v>
      </c>
      <c r="C1148">
        <v>0</v>
      </c>
    </row>
    <row r="1149" spans="1:3" x14ac:dyDescent="0.25">
      <c r="A1149">
        <v>-8129479.4660214204</v>
      </c>
      <c r="B1149">
        <v>-237347.622450364</v>
      </c>
      <c r="C1149">
        <v>0</v>
      </c>
    </row>
    <row r="1150" spans="1:3" x14ac:dyDescent="0.25">
      <c r="A1150">
        <v>-8128544.9871442802</v>
      </c>
      <c r="B1150">
        <v>-237347.622450364</v>
      </c>
      <c r="C1150">
        <v>0</v>
      </c>
    </row>
    <row r="1151" spans="1:3" x14ac:dyDescent="0.25">
      <c r="A1151">
        <v>-8127610.50826714</v>
      </c>
      <c r="B1151">
        <v>-237347.622450364</v>
      </c>
      <c r="C1151">
        <v>0</v>
      </c>
    </row>
    <row r="1152" spans="1:3" x14ac:dyDescent="0.25">
      <c r="A1152">
        <v>-8126676.0293899896</v>
      </c>
      <c r="B1152">
        <v>-237347.622450364</v>
      </c>
      <c r="C1152" s="1">
        <v>2.1704185201087899E-5</v>
      </c>
    </row>
    <row r="1153" spans="1:3" x14ac:dyDescent="0.25">
      <c r="A1153">
        <v>-8125741.5505128503</v>
      </c>
      <c r="B1153">
        <v>-237347.622450364</v>
      </c>
      <c r="C1153" s="1">
        <v>1.8890827050199702E-5</v>
      </c>
    </row>
    <row r="1154" spans="1:3" x14ac:dyDescent="0.25">
      <c r="A1154">
        <v>-8124807.0716357101</v>
      </c>
      <c r="B1154">
        <v>-237347.622450364</v>
      </c>
      <c r="C1154" s="1">
        <v>3.3140480809379301E-5</v>
      </c>
    </row>
    <row r="1155" spans="1:3" x14ac:dyDescent="0.25">
      <c r="A1155">
        <v>-8123872.5927585699</v>
      </c>
      <c r="B1155">
        <v>-237347.622450364</v>
      </c>
      <c r="C1155" s="1">
        <v>5.4774347518104999E-5</v>
      </c>
    </row>
    <row r="1156" spans="1:3" x14ac:dyDescent="0.25">
      <c r="A1156">
        <v>-8122938.1138814203</v>
      </c>
      <c r="B1156">
        <v>-237347.622450364</v>
      </c>
      <c r="C1156" s="1">
        <v>9.2827998741995503E-5</v>
      </c>
    </row>
    <row r="1157" spans="1:3" x14ac:dyDescent="0.25">
      <c r="A1157">
        <v>-8122003.6350042801</v>
      </c>
      <c r="B1157">
        <v>-237347.622450364</v>
      </c>
      <c r="C1157">
        <v>1.72782165464013E-4</v>
      </c>
    </row>
    <row r="1158" spans="1:3" x14ac:dyDescent="0.25">
      <c r="A1158">
        <v>-8121069.1561271399</v>
      </c>
      <c r="B1158">
        <v>-237347.622450364</v>
      </c>
      <c r="C1158">
        <v>2.8806415502913199E-4</v>
      </c>
    </row>
    <row r="1159" spans="1:3" x14ac:dyDescent="0.25">
      <c r="A1159">
        <v>-8120134.6772499904</v>
      </c>
      <c r="B1159">
        <v>-237347.622450364</v>
      </c>
      <c r="C1159">
        <v>4.3222960084676699E-4</v>
      </c>
    </row>
    <row r="1160" spans="1:3" x14ac:dyDescent="0.25">
      <c r="A1160">
        <v>-8119200.1983728502</v>
      </c>
      <c r="B1160">
        <v>-237347.622450364</v>
      </c>
      <c r="C1160">
        <v>7.1784266037866397E-4</v>
      </c>
    </row>
    <row r="1161" spans="1:3" x14ac:dyDescent="0.25">
      <c r="A1161">
        <v>-8118265.71949571</v>
      </c>
      <c r="B1161">
        <v>-237347.622450364</v>
      </c>
      <c r="C1161">
        <v>1.4996955869719299E-3</v>
      </c>
    </row>
    <row r="1162" spans="1:3" x14ac:dyDescent="0.25">
      <c r="A1162">
        <v>-8117331.2406185698</v>
      </c>
      <c r="B1162">
        <v>-237347.622450364</v>
      </c>
      <c r="C1162">
        <v>1.6700275009498E-3</v>
      </c>
    </row>
    <row r="1163" spans="1:3" x14ac:dyDescent="0.25">
      <c r="A1163">
        <v>-8116396.7617414203</v>
      </c>
      <c r="B1163">
        <v>-237347.622450364</v>
      </c>
      <c r="C1163">
        <v>2.3181824944913301E-3</v>
      </c>
    </row>
    <row r="1164" spans="1:3" x14ac:dyDescent="0.25">
      <c r="A1164">
        <v>-8115462.28286428</v>
      </c>
      <c r="B1164">
        <v>-237347.622450364</v>
      </c>
      <c r="C1164">
        <v>3.52301681414246E-3</v>
      </c>
    </row>
    <row r="1165" spans="1:3" x14ac:dyDescent="0.25">
      <c r="A1165">
        <v>-8114527.8039871398</v>
      </c>
      <c r="B1165">
        <v>-237347.622450364</v>
      </c>
      <c r="C1165">
        <v>5.3531839512288501E-3</v>
      </c>
    </row>
    <row r="1166" spans="1:3" x14ac:dyDescent="0.25">
      <c r="A1166">
        <v>-8113593.3251099903</v>
      </c>
      <c r="B1166">
        <v>-237347.622450364</v>
      </c>
      <c r="C1166">
        <v>7.6448521576821804E-3</v>
      </c>
    </row>
    <row r="1167" spans="1:3" x14ac:dyDescent="0.25">
      <c r="A1167">
        <v>-8112658.8462328501</v>
      </c>
      <c r="B1167">
        <v>-237347.622450364</v>
      </c>
      <c r="C1167">
        <v>1.13392323255538E-2</v>
      </c>
    </row>
    <row r="1168" spans="1:3" x14ac:dyDescent="0.25">
      <c r="A1168">
        <v>-8111724.3673557099</v>
      </c>
      <c r="B1168">
        <v>-237347.622450364</v>
      </c>
      <c r="C1168">
        <v>1.5991019085049601E-2</v>
      </c>
    </row>
    <row r="1169" spans="1:3" x14ac:dyDescent="0.25">
      <c r="A1169">
        <v>-8110789.8884785697</v>
      </c>
      <c r="B1169">
        <v>-237347.622450364</v>
      </c>
      <c r="C1169">
        <v>1.7660709097981401E-2</v>
      </c>
    </row>
    <row r="1170" spans="1:3" x14ac:dyDescent="0.25">
      <c r="A1170">
        <v>-8109855.4096014202</v>
      </c>
      <c r="B1170">
        <v>-237347.622450364</v>
      </c>
      <c r="C1170">
        <v>2.5751922279596301E-2</v>
      </c>
    </row>
    <row r="1171" spans="1:3" x14ac:dyDescent="0.25">
      <c r="A1171">
        <v>-8108920.93072428</v>
      </c>
      <c r="B1171">
        <v>-237347.622450364</v>
      </c>
      <c r="C1171">
        <v>3.4718941897153799E-2</v>
      </c>
    </row>
    <row r="1172" spans="1:3" x14ac:dyDescent="0.25">
      <c r="A1172">
        <v>-8107986.4518471397</v>
      </c>
      <c r="B1172">
        <v>-237347.622450364</v>
      </c>
      <c r="C1172">
        <v>4.7418199479579898E-2</v>
      </c>
    </row>
    <row r="1173" spans="1:3" x14ac:dyDescent="0.25">
      <c r="A1173">
        <v>-8107051.9729699902</v>
      </c>
      <c r="B1173">
        <v>-237347.622450364</v>
      </c>
      <c r="C1173">
        <v>6.0050230473279897E-2</v>
      </c>
    </row>
    <row r="1174" spans="1:3" x14ac:dyDescent="0.25">
      <c r="A1174">
        <v>-8106117.49409285</v>
      </c>
      <c r="B1174">
        <v>-237347.622450364</v>
      </c>
      <c r="C1174">
        <v>7.6704904437065097E-2</v>
      </c>
    </row>
    <row r="1175" spans="1:3" x14ac:dyDescent="0.25">
      <c r="A1175">
        <v>-8105183.0152157098</v>
      </c>
      <c r="B1175">
        <v>-237347.622450364</v>
      </c>
      <c r="C1175">
        <v>0.100207567214965</v>
      </c>
    </row>
    <row r="1176" spans="1:3" x14ac:dyDescent="0.25">
      <c r="A1176">
        <v>-8104248.5363385696</v>
      </c>
      <c r="B1176">
        <v>-237347.622450364</v>
      </c>
      <c r="C1176">
        <v>0.104559913277626</v>
      </c>
    </row>
    <row r="1177" spans="1:3" x14ac:dyDescent="0.25">
      <c r="A1177">
        <v>-8103314.0574614201</v>
      </c>
      <c r="B1177">
        <v>-237347.622450364</v>
      </c>
      <c r="C1177">
        <v>0.124557115137577</v>
      </c>
    </row>
    <row r="1178" spans="1:3" x14ac:dyDescent="0.25">
      <c r="A1178">
        <v>-8102379.5785842799</v>
      </c>
      <c r="B1178">
        <v>-237347.622450364</v>
      </c>
      <c r="C1178">
        <v>0.15026335418224299</v>
      </c>
    </row>
    <row r="1179" spans="1:3" x14ac:dyDescent="0.25">
      <c r="A1179">
        <v>-8101445.0997071397</v>
      </c>
      <c r="B1179">
        <v>-237347.622450364</v>
      </c>
      <c r="C1179">
        <v>0.15612475574016499</v>
      </c>
    </row>
    <row r="1180" spans="1:3" x14ac:dyDescent="0.25">
      <c r="A1180">
        <v>-8100510.6208300004</v>
      </c>
      <c r="B1180">
        <v>-237347.622450364</v>
      </c>
      <c r="C1180">
        <v>0.18635939061641599</v>
      </c>
    </row>
    <row r="1181" spans="1:3" x14ac:dyDescent="0.25">
      <c r="A1181">
        <v>-8099576.1419528499</v>
      </c>
      <c r="B1181">
        <v>-237347.622450364</v>
      </c>
      <c r="C1181">
        <v>0.21251033246517101</v>
      </c>
    </row>
    <row r="1182" spans="1:3" x14ac:dyDescent="0.25">
      <c r="A1182">
        <v>-8098641.6630757097</v>
      </c>
      <c r="B1182">
        <v>-237347.622450364</v>
      </c>
      <c r="C1182">
        <v>0.217163056135177</v>
      </c>
    </row>
    <row r="1183" spans="1:3" x14ac:dyDescent="0.25">
      <c r="A1183">
        <v>-8097707.1841985704</v>
      </c>
      <c r="B1183">
        <v>-237347.622450364</v>
      </c>
      <c r="C1183">
        <v>0.24535833299160001</v>
      </c>
    </row>
    <row r="1184" spans="1:3" x14ac:dyDescent="0.25">
      <c r="A1184">
        <v>-8096772.70532142</v>
      </c>
      <c r="B1184">
        <v>-237347.622450364</v>
      </c>
      <c r="C1184">
        <v>0.24828161299228599</v>
      </c>
    </row>
    <row r="1185" spans="1:3" x14ac:dyDescent="0.25">
      <c r="A1185">
        <v>-8095838.2264442798</v>
      </c>
      <c r="B1185">
        <v>-237347.622450364</v>
      </c>
      <c r="C1185">
        <v>0.251267850399017</v>
      </c>
    </row>
    <row r="1186" spans="1:3" x14ac:dyDescent="0.25">
      <c r="A1186">
        <v>-8094903.7475671396</v>
      </c>
      <c r="B1186">
        <v>-237347.622450364</v>
      </c>
      <c r="C1186">
        <v>0.28061151504516602</v>
      </c>
    </row>
    <row r="1187" spans="1:3" x14ac:dyDescent="0.25">
      <c r="A1187">
        <v>-8093969.2686900003</v>
      </c>
      <c r="B1187">
        <v>-237347.622450364</v>
      </c>
      <c r="C1187">
        <v>0.28229054808616599</v>
      </c>
    </row>
    <row r="1188" spans="1:3" x14ac:dyDescent="0.25">
      <c r="A1188">
        <v>-8093034.7898128498</v>
      </c>
      <c r="B1188">
        <v>-237347.622450364</v>
      </c>
      <c r="C1188">
        <v>0.28406298160552901</v>
      </c>
    </row>
    <row r="1189" spans="1:3" x14ac:dyDescent="0.25">
      <c r="A1189">
        <v>-8092100.3109357096</v>
      </c>
      <c r="B1189">
        <v>-237347.622450364</v>
      </c>
      <c r="C1189">
        <v>0.28546521067619302</v>
      </c>
    </row>
    <row r="1190" spans="1:3" x14ac:dyDescent="0.25">
      <c r="A1190">
        <v>-8091165.8320585703</v>
      </c>
      <c r="B1190">
        <v>-237347.622450364</v>
      </c>
      <c r="C1190">
        <v>0.288073539733886</v>
      </c>
    </row>
    <row r="1191" spans="1:3" x14ac:dyDescent="0.25">
      <c r="A1191">
        <v>-8090231.3531814199</v>
      </c>
      <c r="B1191">
        <v>-237347.622450364</v>
      </c>
      <c r="C1191">
        <v>0.26287671923637301</v>
      </c>
    </row>
    <row r="1192" spans="1:3" x14ac:dyDescent="0.25">
      <c r="A1192">
        <v>-8089296.8743042797</v>
      </c>
      <c r="B1192">
        <v>-237347.622450364</v>
      </c>
      <c r="C1192">
        <v>0.26209798455238298</v>
      </c>
    </row>
    <row r="1193" spans="1:3" x14ac:dyDescent="0.25">
      <c r="A1193">
        <v>-8088362.3954271404</v>
      </c>
      <c r="B1193">
        <v>-237347.622450364</v>
      </c>
      <c r="C1193">
        <v>0</v>
      </c>
    </row>
    <row r="1194" spans="1:3" x14ac:dyDescent="0.25">
      <c r="A1194">
        <v>-8087427.9165500002</v>
      </c>
      <c r="B1194">
        <v>-237347.622450364</v>
      </c>
      <c r="C1194">
        <v>0</v>
      </c>
    </row>
    <row r="1195" spans="1:3" x14ac:dyDescent="0.25">
      <c r="A1195">
        <v>-8086493.4376728497</v>
      </c>
      <c r="B1195">
        <v>-237347.622450364</v>
      </c>
      <c r="C1195">
        <v>0</v>
      </c>
    </row>
    <row r="1196" spans="1:3" x14ac:dyDescent="0.25">
      <c r="A1196">
        <v>-8133217.3815299897</v>
      </c>
      <c r="B1196">
        <v>-238282.10132773701</v>
      </c>
      <c r="C1196">
        <v>0</v>
      </c>
    </row>
    <row r="1197" spans="1:3" x14ac:dyDescent="0.25">
      <c r="A1197">
        <v>-8132282.9026528504</v>
      </c>
      <c r="B1197">
        <v>-238282.10132773701</v>
      </c>
      <c r="C1197">
        <v>0</v>
      </c>
    </row>
    <row r="1198" spans="1:3" x14ac:dyDescent="0.25">
      <c r="A1198">
        <v>-8131348.4237757102</v>
      </c>
      <c r="B1198">
        <v>-238282.10132773701</v>
      </c>
      <c r="C1198">
        <v>0</v>
      </c>
    </row>
    <row r="1199" spans="1:3" x14ac:dyDescent="0.25">
      <c r="A1199">
        <v>-8130413.94489857</v>
      </c>
      <c r="B1199">
        <v>-238282.10132773701</v>
      </c>
      <c r="C1199">
        <v>0</v>
      </c>
    </row>
    <row r="1200" spans="1:3" x14ac:dyDescent="0.25">
      <c r="A1200">
        <v>-8129479.4660214204</v>
      </c>
      <c r="B1200">
        <v>-238282.10132773701</v>
      </c>
      <c r="C1200">
        <v>0</v>
      </c>
    </row>
    <row r="1201" spans="1:3" x14ac:dyDescent="0.25">
      <c r="A1201">
        <v>-8128544.9871442802</v>
      </c>
      <c r="B1201">
        <v>-238282.10132773701</v>
      </c>
      <c r="C1201">
        <v>0</v>
      </c>
    </row>
    <row r="1202" spans="1:3" x14ac:dyDescent="0.25">
      <c r="A1202">
        <v>-8127610.50826714</v>
      </c>
      <c r="B1202">
        <v>-238282.10132773701</v>
      </c>
      <c r="C1202">
        <v>0</v>
      </c>
    </row>
    <row r="1203" spans="1:3" x14ac:dyDescent="0.25">
      <c r="A1203">
        <v>-8126676.0293899896</v>
      </c>
      <c r="B1203">
        <v>-238282.10132773701</v>
      </c>
      <c r="C1203" s="1">
        <v>2.1704185201087899E-5</v>
      </c>
    </row>
    <row r="1204" spans="1:3" x14ac:dyDescent="0.25">
      <c r="A1204">
        <v>-8125741.5505128503</v>
      </c>
      <c r="B1204">
        <v>-238282.10132773701</v>
      </c>
      <c r="C1204" s="1">
        <v>1.8890827050199702E-5</v>
      </c>
    </row>
    <row r="1205" spans="1:3" x14ac:dyDescent="0.25">
      <c r="A1205">
        <v>-8124807.0716357101</v>
      </c>
      <c r="B1205">
        <v>-238282.10132773701</v>
      </c>
      <c r="C1205" s="1">
        <v>3.3140480809379301E-5</v>
      </c>
    </row>
    <row r="1206" spans="1:3" x14ac:dyDescent="0.25">
      <c r="A1206">
        <v>-8123872.5927585699</v>
      </c>
      <c r="B1206">
        <v>-238282.10132773701</v>
      </c>
      <c r="C1206" s="1">
        <v>5.4774347518104999E-5</v>
      </c>
    </row>
    <row r="1207" spans="1:3" x14ac:dyDescent="0.25">
      <c r="A1207">
        <v>-8122938.1138814203</v>
      </c>
      <c r="B1207">
        <v>-238282.10132773701</v>
      </c>
      <c r="C1207">
        <v>1.72782165464013E-4</v>
      </c>
    </row>
    <row r="1208" spans="1:3" x14ac:dyDescent="0.25">
      <c r="A1208">
        <v>-8122003.6350042801</v>
      </c>
      <c r="B1208">
        <v>-238282.10132773701</v>
      </c>
      <c r="C1208">
        <v>2.5672587798908299E-4</v>
      </c>
    </row>
    <row r="1209" spans="1:3" x14ac:dyDescent="0.25">
      <c r="A1209">
        <v>-8121069.1561271399</v>
      </c>
      <c r="B1209">
        <v>-238282.10132773701</v>
      </c>
      <c r="C1209">
        <v>4.4258189154788798E-4</v>
      </c>
    </row>
    <row r="1210" spans="1:3" x14ac:dyDescent="0.25">
      <c r="A1210">
        <v>-8120134.6772499904</v>
      </c>
      <c r="B1210">
        <v>-238282.10132773701</v>
      </c>
      <c r="C1210">
        <v>6.5547495614737196E-4</v>
      </c>
    </row>
    <row r="1211" spans="1:3" x14ac:dyDescent="0.25">
      <c r="A1211">
        <v>-8119200.1983728502</v>
      </c>
      <c r="B1211">
        <v>-238282.10132773701</v>
      </c>
      <c r="C1211">
        <v>1.08359707519412E-3</v>
      </c>
    </row>
    <row r="1212" spans="1:3" x14ac:dyDescent="0.25">
      <c r="A1212">
        <v>-8118265.71949571</v>
      </c>
      <c r="B1212">
        <v>-238282.10132773701</v>
      </c>
      <c r="C1212">
        <v>1.5543317422270699E-3</v>
      </c>
    </row>
    <row r="1213" spans="1:3" x14ac:dyDescent="0.25">
      <c r="A1213">
        <v>-8117331.2406185698</v>
      </c>
      <c r="B1213">
        <v>-238282.10132773701</v>
      </c>
      <c r="C1213">
        <v>2.31284787878394E-3</v>
      </c>
    </row>
    <row r="1214" spans="1:3" x14ac:dyDescent="0.25">
      <c r="A1214">
        <v>-8116396.7617414203</v>
      </c>
      <c r="B1214">
        <v>-238282.10132773701</v>
      </c>
      <c r="C1214">
        <v>3.3332318998873199E-3</v>
      </c>
    </row>
    <row r="1215" spans="1:3" x14ac:dyDescent="0.25">
      <c r="A1215">
        <v>-8115462.28286428</v>
      </c>
      <c r="B1215">
        <v>-238282.10132773701</v>
      </c>
      <c r="C1215">
        <v>5.0597940571606098E-3</v>
      </c>
    </row>
    <row r="1216" spans="1:3" x14ac:dyDescent="0.25">
      <c r="A1216">
        <v>-8114527.8039871398</v>
      </c>
      <c r="B1216">
        <v>-238282.10132773701</v>
      </c>
      <c r="C1216">
        <v>7.1695083752274496E-3</v>
      </c>
    </row>
    <row r="1217" spans="1:3" x14ac:dyDescent="0.25">
      <c r="A1217">
        <v>-8113593.3251099903</v>
      </c>
      <c r="B1217">
        <v>-238282.10132773701</v>
      </c>
      <c r="C1217">
        <v>7.9054879024624807E-3</v>
      </c>
    </row>
    <row r="1218" spans="1:3" x14ac:dyDescent="0.25">
      <c r="A1218">
        <v>-8112658.8462328501</v>
      </c>
      <c r="B1218">
        <v>-238282.10132773701</v>
      </c>
      <c r="C1218">
        <v>1.1770439334213701E-2</v>
      </c>
    </row>
    <row r="1219" spans="1:3" x14ac:dyDescent="0.25">
      <c r="A1219">
        <v>-8111724.3673557099</v>
      </c>
      <c r="B1219">
        <v>-238282.10132773701</v>
      </c>
      <c r="C1219">
        <v>1.6335329040884899E-2</v>
      </c>
    </row>
    <row r="1220" spans="1:3" x14ac:dyDescent="0.25">
      <c r="A1220">
        <v>-8110789.8884785697</v>
      </c>
      <c r="B1220">
        <v>-238282.10132773701</v>
      </c>
      <c r="C1220">
        <v>2.28475984185934E-2</v>
      </c>
    </row>
    <row r="1221" spans="1:3" x14ac:dyDescent="0.25">
      <c r="A1221">
        <v>-8109855.4096014202</v>
      </c>
      <c r="B1221">
        <v>-238282.10132773701</v>
      </c>
      <c r="C1221">
        <v>3.3326059579849202E-2</v>
      </c>
    </row>
    <row r="1222" spans="1:3" x14ac:dyDescent="0.25">
      <c r="A1222">
        <v>-8108920.93072428</v>
      </c>
      <c r="B1222">
        <v>-238282.10132773701</v>
      </c>
      <c r="C1222">
        <v>4.4814981520175899E-2</v>
      </c>
    </row>
    <row r="1223" spans="1:3" x14ac:dyDescent="0.25">
      <c r="A1223">
        <v>-8107986.4518471397</v>
      </c>
      <c r="B1223">
        <v>-238282.10132773701</v>
      </c>
      <c r="C1223">
        <v>5.8340143412351601E-2</v>
      </c>
    </row>
    <row r="1224" spans="1:3" x14ac:dyDescent="0.25">
      <c r="A1224">
        <v>-8107051.9729699902</v>
      </c>
      <c r="B1224">
        <v>-238282.10132773701</v>
      </c>
      <c r="C1224">
        <v>7.4806831777095698E-2</v>
      </c>
    </row>
    <row r="1225" spans="1:3" x14ac:dyDescent="0.25">
      <c r="A1225">
        <v>-8106117.49409285</v>
      </c>
      <c r="B1225">
        <v>-238282.10132773701</v>
      </c>
      <c r="C1225">
        <v>7.7885366976261097E-2</v>
      </c>
    </row>
    <row r="1226" spans="1:3" x14ac:dyDescent="0.25">
      <c r="A1226">
        <v>-8105183.0152157098</v>
      </c>
      <c r="B1226">
        <v>-238282.10132773701</v>
      </c>
      <c r="C1226">
        <v>0.101466014981269</v>
      </c>
    </row>
    <row r="1227" spans="1:3" x14ac:dyDescent="0.25">
      <c r="A1227">
        <v>-8104248.5363385696</v>
      </c>
      <c r="B1227">
        <v>-238282.10132773701</v>
      </c>
      <c r="C1227">
        <v>0.12074414640665</v>
      </c>
    </row>
    <row r="1228" spans="1:3" x14ac:dyDescent="0.25">
      <c r="A1228">
        <v>-8103314.0574614201</v>
      </c>
      <c r="B1228">
        <v>-238282.10132773701</v>
      </c>
      <c r="C1228">
        <v>0.14632698893547</v>
      </c>
    </row>
    <row r="1229" spans="1:3" x14ac:dyDescent="0.25">
      <c r="A1229">
        <v>-8102379.5785842799</v>
      </c>
      <c r="B1229">
        <v>-238282.10132773701</v>
      </c>
      <c r="C1229">
        <v>0.17508167028427099</v>
      </c>
    </row>
    <row r="1230" spans="1:3" x14ac:dyDescent="0.25">
      <c r="A1230">
        <v>-8101445.0997071397</v>
      </c>
      <c r="B1230">
        <v>-238282.10132773701</v>
      </c>
      <c r="C1230">
        <v>0.180584326386451</v>
      </c>
    </row>
    <row r="1231" spans="1:3" x14ac:dyDescent="0.25">
      <c r="A1231">
        <v>-8100510.6208300004</v>
      </c>
      <c r="B1231">
        <v>-238282.10132773701</v>
      </c>
      <c r="C1231">
        <v>0.208591222763061</v>
      </c>
    </row>
    <row r="1232" spans="1:3" x14ac:dyDescent="0.25">
      <c r="A1232">
        <v>-8099576.1419528499</v>
      </c>
      <c r="B1232">
        <v>-238282.10132773701</v>
      </c>
      <c r="C1232">
        <v>0.237781748175621</v>
      </c>
    </row>
    <row r="1233" spans="1:3" x14ac:dyDescent="0.25">
      <c r="A1233">
        <v>-8098641.6630757097</v>
      </c>
      <c r="B1233">
        <v>-238282.10132773701</v>
      </c>
      <c r="C1233">
        <v>0.24134927988052299</v>
      </c>
    </row>
    <row r="1234" spans="1:3" x14ac:dyDescent="0.25">
      <c r="A1234">
        <v>-8097707.1841985704</v>
      </c>
      <c r="B1234">
        <v>-238282.10132773701</v>
      </c>
      <c r="C1234">
        <v>0.27219945192336997</v>
      </c>
    </row>
    <row r="1235" spans="1:3" x14ac:dyDescent="0.25">
      <c r="A1235">
        <v>-8096772.70532142</v>
      </c>
      <c r="B1235">
        <v>-238282.10132773701</v>
      </c>
      <c r="C1235">
        <v>0.27454817295074402</v>
      </c>
    </row>
    <row r="1236" spans="1:3" x14ac:dyDescent="0.25">
      <c r="A1236">
        <v>-8095838.2264442798</v>
      </c>
      <c r="B1236">
        <v>-238282.10132773701</v>
      </c>
      <c r="C1236">
        <v>0.27700018882751398</v>
      </c>
    </row>
    <row r="1237" spans="1:3" x14ac:dyDescent="0.25">
      <c r="A1237">
        <v>-8094903.7475671396</v>
      </c>
      <c r="B1237">
        <v>-238282.10132773701</v>
      </c>
      <c r="C1237">
        <v>0.307059556245803</v>
      </c>
    </row>
    <row r="1238" spans="1:3" x14ac:dyDescent="0.25">
      <c r="A1238">
        <v>-8093969.2686900003</v>
      </c>
      <c r="B1238">
        <v>-238282.10132773701</v>
      </c>
      <c r="C1238">
        <v>0.30850875377655002</v>
      </c>
    </row>
    <row r="1239" spans="1:3" x14ac:dyDescent="0.25">
      <c r="A1239">
        <v>-8093034.7898128498</v>
      </c>
      <c r="B1239">
        <v>-238282.10132773701</v>
      </c>
      <c r="C1239">
        <v>0.31015557050704901</v>
      </c>
    </row>
    <row r="1240" spans="1:3" x14ac:dyDescent="0.25">
      <c r="A1240">
        <v>-8092100.3109357096</v>
      </c>
      <c r="B1240">
        <v>-238282.10132773701</v>
      </c>
      <c r="C1240">
        <v>0.311477720737457</v>
      </c>
    </row>
    <row r="1241" spans="1:3" x14ac:dyDescent="0.25">
      <c r="A1241">
        <v>-8091165.8320585703</v>
      </c>
      <c r="B1241">
        <v>-238282.10132773701</v>
      </c>
      <c r="C1241">
        <v>0.31373527646064697</v>
      </c>
    </row>
    <row r="1242" spans="1:3" x14ac:dyDescent="0.25">
      <c r="A1242">
        <v>-8090231.3531814199</v>
      </c>
      <c r="B1242">
        <v>-238282.10132773701</v>
      </c>
      <c r="C1242">
        <v>0.28683930635452198</v>
      </c>
    </row>
    <row r="1243" spans="1:3" x14ac:dyDescent="0.25">
      <c r="A1243">
        <v>-8089296.8743042797</v>
      </c>
      <c r="B1243">
        <v>-238282.10132773701</v>
      </c>
      <c r="C1243">
        <v>0.28638723492622298</v>
      </c>
    </row>
    <row r="1244" spans="1:3" x14ac:dyDescent="0.25">
      <c r="A1244">
        <v>-8088362.3954271404</v>
      </c>
      <c r="B1244">
        <v>-238282.10132773701</v>
      </c>
      <c r="C1244">
        <v>0</v>
      </c>
    </row>
    <row r="1245" spans="1:3" x14ac:dyDescent="0.25">
      <c r="A1245">
        <v>-8087427.9165500002</v>
      </c>
      <c r="B1245">
        <v>-238282.10132773701</v>
      </c>
      <c r="C1245">
        <v>0</v>
      </c>
    </row>
    <row r="1246" spans="1:3" x14ac:dyDescent="0.25">
      <c r="A1246">
        <v>-8133217.3815299897</v>
      </c>
      <c r="B1246">
        <v>-239216.580205109</v>
      </c>
      <c r="C1246">
        <v>0</v>
      </c>
    </row>
    <row r="1247" spans="1:3" x14ac:dyDescent="0.25">
      <c r="A1247">
        <v>-8132282.9026528504</v>
      </c>
      <c r="B1247">
        <v>-239216.580205109</v>
      </c>
      <c r="C1247">
        <v>0</v>
      </c>
    </row>
    <row r="1248" spans="1:3" x14ac:dyDescent="0.25">
      <c r="A1248">
        <v>-8131348.4237757102</v>
      </c>
      <c r="B1248">
        <v>-239216.580205109</v>
      </c>
      <c r="C1248">
        <v>0</v>
      </c>
    </row>
    <row r="1249" spans="1:3" x14ac:dyDescent="0.25">
      <c r="A1249">
        <v>-8130413.94489857</v>
      </c>
      <c r="B1249">
        <v>-239216.580205109</v>
      </c>
      <c r="C1249">
        <v>0</v>
      </c>
    </row>
    <row r="1250" spans="1:3" x14ac:dyDescent="0.25">
      <c r="A1250">
        <v>-8129479.4660214204</v>
      </c>
      <c r="B1250">
        <v>-239216.580205109</v>
      </c>
      <c r="C1250">
        <v>0</v>
      </c>
    </row>
    <row r="1251" spans="1:3" x14ac:dyDescent="0.25">
      <c r="A1251">
        <v>-8128544.9871442802</v>
      </c>
      <c r="B1251">
        <v>-239216.580205109</v>
      </c>
      <c r="C1251">
        <v>0</v>
      </c>
    </row>
    <row r="1252" spans="1:3" x14ac:dyDescent="0.25">
      <c r="A1252">
        <v>-8127610.50826714</v>
      </c>
      <c r="B1252">
        <v>-239216.580205109</v>
      </c>
      <c r="C1252" s="1">
        <v>2.1704185201087899E-5</v>
      </c>
    </row>
    <row r="1253" spans="1:3" x14ac:dyDescent="0.25">
      <c r="A1253">
        <v>-8126676.0293899896</v>
      </c>
      <c r="B1253">
        <v>-239216.580205109</v>
      </c>
      <c r="C1253" s="1">
        <v>1.8890827050199702E-5</v>
      </c>
    </row>
    <row r="1254" spans="1:3" x14ac:dyDescent="0.25">
      <c r="A1254">
        <v>-8125741.5505128503</v>
      </c>
      <c r="B1254">
        <v>-239216.580205109</v>
      </c>
      <c r="C1254" s="1">
        <v>3.3140480809379301E-5</v>
      </c>
    </row>
    <row r="1255" spans="1:3" x14ac:dyDescent="0.25">
      <c r="A1255">
        <v>-8124807.0716357101</v>
      </c>
      <c r="B1255">
        <v>-239216.580205109</v>
      </c>
      <c r="C1255" s="1">
        <v>5.4774347518104999E-5</v>
      </c>
    </row>
    <row r="1256" spans="1:3" x14ac:dyDescent="0.25">
      <c r="A1256">
        <v>-8123872.5927585699</v>
      </c>
      <c r="B1256">
        <v>-239216.580205109</v>
      </c>
      <c r="C1256">
        <v>1.17116040200926E-4</v>
      </c>
    </row>
    <row r="1257" spans="1:3" x14ac:dyDescent="0.25">
      <c r="A1257">
        <v>-8122938.1138814203</v>
      </c>
      <c r="B1257">
        <v>-239216.580205109</v>
      </c>
      <c r="C1257">
        <v>1.7143333388958099E-4</v>
      </c>
    </row>
    <row r="1258" spans="1:3" x14ac:dyDescent="0.25">
      <c r="A1258">
        <v>-8122003.6350042801</v>
      </c>
      <c r="B1258">
        <v>-239216.580205109</v>
      </c>
      <c r="C1258">
        <v>2.7704934473149403E-4</v>
      </c>
    </row>
    <row r="1259" spans="1:3" x14ac:dyDescent="0.25">
      <c r="A1259">
        <v>-8121069.1561271399</v>
      </c>
      <c r="B1259">
        <v>-239216.580205109</v>
      </c>
      <c r="C1259">
        <v>4.4258189154788798E-4</v>
      </c>
    </row>
    <row r="1260" spans="1:3" x14ac:dyDescent="0.25">
      <c r="A1260">
        <v>-8120134.6772499904</v>
      </c>
      <c r="B1260">
        <v>-239216.580205109</v>
      </c>
      <c r="C1260">
        <v>7.5996096711605701E-4</v>
      </c>
    </row>
    <row r="1261" spans="1:3" x14ac:dyDescent="0.25">
      <c r="A1261">
        <v>-8119200.1983728502</v>
      </c>
      <c r="B1261">
        <v>-239216.580205109</v>
      </c>
      <c r="C1261">
        <v>1.07733940239995E-3</v>
      </c>
    </row>
    <row r="1262" spans="1:3" x14ac:dyDescent="0.25">
      <c r="A1262">
        <v>-8118265.71949571</v>
      </c>
      <c r="B1262">
        <v>-239216.580205109</v>
      </c>
      <c r="C1262">
        <v>1.69429939705878E-3</v>
      </c>
    </row>
    <row r="1263" spans="1:3" x14ac:dyDescent="0.25">
      <c r="A1263">
        <v>-8117331.2406185698</v>
      </c>
      <c r="B1263">
        <v>-239216.580205109</v>
      </c>
      <c r="C1263">
        <v>2.3271902464330101E-3</v>
      </c>
    </row>
    <row r="1264" spans="1:3" x14ac:dyDescent="0.25">
      <c r="A1264">
        <v>-8116396.7617414203</v>
      </c>
      <c r="B1264">
        <v>-239216.580205109</v>
      </c>
      <c r="C1264">
        <v>3.5372506827116E-3</v>
      </c>
    </row>
    <row r="1265" spans="1:3" x14ac:dyDescent="0.25">
      <c r="A1265">
        <v>-8115462.28286428</v>
      </c>
      <c r="B1265">
        <v>-239216.580205109</v>
      </c>
      <c r="C1265">
        <v>5.3473035804927297E-3</v>
      </c>
    </row>
    <row r="1266" spans="1:3" x14ac:dyDescent="0.25">
      <c r="A1266">
        <v>-8114527.8039871398</v>
      </c>
      <c r="B1266">
        <v>-239216.580205109</v>
      </c>
      <c r="C1266">
        <v>7.4973315931856598E-3</v>
      </c>
    </row>
    <row r="1267" spans="1:3" x14ac:dyDescent="0.25">
      <c r="A1267">
        <v>-8113593.3251099903</v>
      </c>
      <c r="B1267">
        <v>-239216.580205109</v>
      </c>
      <c r="C1267">
        <v>1.1249549686908699E-2</v>
      </c>
    </row>
    <row r="1268" spans="1:3" x14ac:dyDescent="0.25">
      <c r="A1268">
        <v>-8112658.8462328501</v>
      </c>
      <c r="B1268">
        <v>-239216.580205109</v>
      </c>
      <c r="C1268">
        <v>1.6305470839142699E-2</v>
      </c>
    </row>
    <row r="1269" spans="1:3" x14ac:dyDescent="0.25">
      <c r="A1269">
        <v>-8111724.3673557099</v>
      </c>
      <c r="B1269">
        <v>-239216.580205109</v>
      </c>
      <c r="C1269">
        <v>2.2043129429221101E-2</v>
      </c>
    </row>
    <row r="1270" spans="1:3" x14ac:dyDescent="0.25">
      <c r="A1270">
        <v>-8110789.8884785697</v>
      </c>
      <c r="B1270">
        <v>-239216.580205109</v>
      </c>
      <c r="C1270">
        <v>3.1005105003714499E-2</v>
      </c>
    </row>
    <row r="1271" spans="1:3" x14ac:dyDescent="0.25">
      <c r="A1271">
        <v>-8109855.4096014202</v>
      </c>
      <c r="B1271">
        <v>-239216.580205109</v>
      </c>
      <c r="C1271">
        <v>4.2989876121282501E-2</v>
      </c>
    </row>
    <row r="1272" spans="1:3" x14ac:dyDescent="0.25">
      <c r="A1272">
        <v>-8108920.93072428</v>
      </c>
      <c r="B1272">
        <v>-239216.580205109</v>
      </c>
      <c r="C1272">
        <v>4.5868836343288401E-2</v>
      </c>
    </row>
    <row r="1273" spans="1:3" x14ac:dyDescent="0.25">
      <c r="A1273">
        <v>-8107986.4518471397</v>
      </c>
      <c r="B1273">
        <v>-239216.580205109</v>
      </c>
      <c r="C1273">
        <v>5.9829540550708701E-2</v>
      </c>
    </row>
    <row r="1274" spans="1:3" x14ac:dyDescent="0.25">
      <c r="A1274">
        <v>-8107051.9729699902</v>
      </c>
      <c r="B1274">
        <v>-239216.580205109</v>
      </c>
      <c r="C1274">
        <v>7.6226785778999301E-2</v>
      </c>
    </row>
    <row r="1275" spans="1:3" x14ac:dyDescent="0.25">
      <c r="A1275">
        <v>-8106117.49409285</v>
      </c>
      <c r="B1275">
        <v>-239216.580205109</v>
      </c>
      <c r="C1275">
        <v>9.9220730364322607E-2</v>
      </c>
    </row>
    <row r="1276" spans="1:3" x14ac:dyDescent="0.25">
      <c r="A1276">
        <v>-8105183.0152157098</v>
      </c>
      <c r="B1276">
        <v>-239216.580205109</v>
      </c>
      <c r="C1276">
        <v>0.118895217776298</v>
      </c>
    </row>
    <row r="1277" spans="1:3" x14ac:dyDescent="0.25">
      <c r="A1277">
        <v>-8104248.5363385696</v>
      </c>
      <c r="B1277">
        <v>-239216.580205109</v>
      </c>
      <c r="C1277">
        <v>0.1438959389925</v>
      </c>
    </row>
    <row r="1278" spans="1:3" x14ac:dyDescent="0.25">
      <c r="A1278">
        <v>-8103314.0574614201</v>
      </c>
      <c r="B1278">
        <v>-239216.580205109</v>
      </c>
      <c r="C1278">
        <v>0.17184768617153101</v>
      </c>
    </row>
    <row r="1279" spans="1:3" x14ac:dyDescent="0.25">
      <c r="A1279">
        <v>-8102379.5785842799</v>
      </c>
      <c r="B1279">
        <v>-239216.580205109</v>
      </c>
      <c r="C1279">
        <v>0.17562560737133001</v>
      </c>
    </row>
    <row r="1280" spans="1:3" x14ac:dyDescent="0.25">
      <c r="A1280">
        <v>-8101445.0997071397</v>
      </c>
      <c r="B1280">
        <v>-239216.580205109</v>
      </c>
      <c r="C1280">
        <v>0.203514799475669</v>
      </c>
    </row>
    <row r="1281" spans="1:3" x14ac:dyDescent="0.25">
      <c r="A1281">
        <v>-8100510.6208300004</v>
      </c>
      <c r="B1281">
        <v>-239216.580205109</v>
      </c>
      <c r="C1281">
        <v>0.234849393367767</v>
      </c>
    </row>
    <row r="1282" spans="1:3" x14ac:dyDescent="0.25">
      <c r="A1282">
        <v>-8099576.1419528499</v>
      </c>
      <c r="B1282">
        <v>-239216.580205109</v>
      </c>
      <c r="C1282">
        <v>0.237984463572502</v>
      </c>
    </row>
    <row r="1283" spans="1:3" x14ac:dyDescent="0.25">
      <c r="A1283">
        <v>-8098641.6630757097</v>
      </c>
      <c r="B1283">
        <v>-239216.580205109</v>
      </c>
      <c r="C1283">
        <v>0.26925674080848599</v>
      </c>
    </row>
    <row r="1284" spans="1:3" x14ac:dyDescent="0.25">
      <c r="A1284">
        <v>-8097707.1841985704</v>
      </c>
      <c r="B1284">
        <v>-239216.580205109</v>
      </c>
      <c r="C1284">
        <v>0.30029886960983199</v>
      </c>
    </row>
    <row r="1285" spans="1:3" x14ac:dyDescent="0.25">
      <c r="A1285">
        <v>-8096772.70532142</v>
      </c>
      <c r="B1285">
        <v>-239216.580205109</v>
      </c>
      <c r="C1285">
        <v>0.30298388004302901</v>
      </c>
    </row>
    <row r="1286" spans="1:3" x14ac:dyDescent="0.25">
      <c r="A1286">
        <v>-8095838.2264442798</v>
      </c>
      <c r="B1286">
        <v>-239216.580205109</v>
      </c>
      <c r="C1286">
        <v>0.304429471492767</v>
      </c>
    </row>
    <row r="1287" spans="1:3" x14ac:dyDescent="0.25">
      <c r="A1287">
        <v>-8094903.7475671396</v>
      </c>
      <c r="B1287">
        <v>-239216.580205109</v>
      </c>
      <c r="C1287">
        <v>0.33259049057960499</v>
      </c>
    </row>
    <row r="1288" spans="1:3" x14ac:dyDescent="0.25">
      <c r="A1288">
        <v>-8093969.2686900003</v>
      </c>
      <c r="B1288">
        <v>-239216.580205109</v>
      </c>
      <c r="C1288">
        <v>0.33384761214256198</v>
      </c>
    </row>
    <row r="1289" spans="1:3" x14ac:dyDescent="0.25">
      <c r="A1289">
        <v>-8093034.7898128498</v>
      </c>
      <c r="B1289">
        <v>-239216.580205109</v>
      </c>
      <c r="C1289">
        <v>0.33524024486541698</v>
      </c>
    </row>
    <row r="1290" spans="1:3" x14ac:dyDescent="0.25">
      <c r="A1290">
        <v>-8092100.3109357096</v>
      </c>
      <c r="B1290">
        <v>-239216.580205109</v>
      </c>
      <c r="C1290">
        <v>0.33639001846313399</v>
      </c>
    </row>
    <row r="1291" spans="1:3" x14ac:dyDescent="0.25">
      <c r="A1291">
        <v>-8091165.8320585703</v>
      </c>
      <c r="B1291">
        <v>-239216.580205109</v>
      </c>
      <c r="C1291">
        <v>0.33835569024085899</v>
      </c>
    </row>
    <row r="1292" spans="1:3" x14ac:dyDescent="0.25">
      <c r="A1292">
        <v>-8090231.3531814199</v>
      </c>
      <c r="B1292">
        <v>-239216.580205109</v>
      </c>
      <c r="C1292">
        <v>0.31277233362197798</v>
      </c>
    </row>
    <row r="1293" spans="1:3" x14ac:dyDescent="0.25">
      <c r="A1293">
        <v>-8089296.8743042797</v>
      </c>
      <c r="B1293">
        <v>-239216.580205109</v>
      </c>
      <c r="C1293">
        <v>0.31194272637367199</v>
      </c>
    </row>
    <row r="1294" spans="1:3" x14ac:dyDescent="0.25">
      <c r="A1294">
        <v>-8088362.3954271404</v>
      </c>
      <c r="B1294">
        <v>-239216.580205109</v>
      </c>
      <c r="C1294">
        <v>0</v>
      </c>
    </row>
    <row r="1295" spans="1:3" x14ac:dyDescent="0.25">
      <c r="A1295">
        <v>-8087427.9165500002</v>
      </c>
      <c r="B1295">
        <v>-239216.580205109</v>
      </c>
      <c r="C1295">
        <v>0</v>
      </c>
    </row>
    <row r="1296" spans="1:3" x14ac:dyDescent="0.25">
      <c r="A1296">
        <v>-8133217.3815299897</v>
      </c>
      <c r="B1296">
        <v>-240151.05908248099</v>
      </c>
      <c r="C1296">
        <v>0</v>
      </c>
    </row>
    <row r="1297" spans="1:3" x14ac:dyDescent="0.25">
      <c r="A1297">
        <v>-8132282.9026528504</v>
      </c>
      <c r="B1297">
        <v>-240151.05908248099</v>
      </c>
      <c r="C1297">
        <v>0</v>
      </c>
    </row>
    <row r="1298" spans="1:3" x14ac:dyDescent="0.25">
      <c r="A1298">
        <v>-8131348.4237757102</v>
      </c>
      <c r="B1298">
        <v>-240151.05908248099</v>
      </c>
      <c r="C1298">
        <v>0</v>
      </c>
    </row>
    <row r="1299" spans="1:3" x14ac:dyDescent="0.25">
      <c r="A1299">
        <v>-8130413.94489857</v>
      </c>
      <c r="B1299">
        <v>-240151.05908248099</v>
      </c>
      <c r="C1299">
        <v>0</v>
      </c>
    </row>
    <row r="1300" spans="1:3" x14ac:dyDescent="0.25">
      <c r="A1300">
        <v>-8129479.4660214204</v>
      </c>
      <c r="B1300">
        <v>-240151.05908248099</v>
      </c>
      <c r="C1300">
        <v>0</v>
      </c>
    </row>
    <row r="1301" spans="1:3" x14ac:dyDescent="0.25">
      <c r="A1301">
        <v>-8128544.9871442802</v>
      </c>
      <c r="B1301">
        <v>-240151.05908248099</v>
      </c>
      <c r="C1301">
        <v>0</v>
      </c>
    </row>
    <row r="1302" spans="1:3" x14ac:dyDescent="0.25">
      <c r="A1302">
        <v>-8127610.50826714</v>
      </c>
      <c r="B1302">
        <v>-240151.05908248099</v>
      </c>
      <c r="C1302" s="1">
        <v>2.1704185201087899E-5</v>
      </c>
    </row>
    <row r="1303" spans="1:3" x14ac:dyDescent="0.25">
      <c r="A1303">
        <v>-8126676.0293899896</v>
      </c>
      <c r="B1303">
        <v>-240151.05908248099</v>
      </c>
      <c r="C1303" s="1">
        <v>1.8890827050199702E-5</v>
      </c>
    </row>
    <row r="1304" spans="1:3" x14ac:dyDescent="0.25">
      <c r="A1304">
        <v>-8125741.5505128503</v>
      </c>
      <c r="B1304">
        <v>-240151.05908248099</v>
      </c>
      <c r="C1304" s="1">
        <v>3.3140480809379301E-5</v>
      </c>
    </row>
    <row r="1305" spans="1:3" x14ac:dyDescent="0.25">
      <c r="A1305">
        <v>-8124807.0716357101</v>
      </c>
      <c r="B1305">
        <v>-240151.05908248099</v>
      </c>
      <c r="C1305" s="1">
        <v>7.9067547630984295E-5</v>
      </c>
    </row>
    <row r="1306" spans="1:3" x14ac:dyDescent="0.25">
      <c r="A1306">
        <v>-8123872.5927585699</v>
      </c>
      <c r="B1306">
        <v>-240151.05908248099</v>
      </c>
      <c r="C1306">
        <v>1.17116040200926E-4</v>
      </c>
    </row>
    <row r="1307" spans="1:3" x14ac:dyDescent="0.25">
      <c r="A1307">
        <v>-8122938.1138814203</v>
      </c>
      <c r="B1307">
        <v>-240151.05908248099</v>
      </c>
      <c r="C1307">
        <v>1.7143333388958099E-4</v>
      </c>
    </row>
    <row r="1308" spans="1:3" x14ac:dyDescent="0.25">
      <c r="A1308">
        <v>-8122003.6350042801</v>
      </c>
      <c r="B1308">
        <v>-240151.05908248099</v>
      </c>
      <c r="C1308">
        <v>2.9682568856514898E-4</v>
      </c>
    </row>
    <row r="1309" spans="1:3" x14ac:dyDescent="0.25">
      <c r="A1309">
        <v>-8121069.1561271399</v>
      </c>
      <c r="B1309">
        <v>-240151.05908248099</v>
      </c>
      <c r="C1309">
        <v>5.3242314606904897E-4</v>
      </c>
    </row>
    <row r="1310" spans="1:3" x14ac:dyDescent="0.25">
      <c r="A1310">
        <v>-8120134.6772499904</v>
      </c>
      <c r="B1310">
        <v>-240151.05908248099</v>
      </c>
      <c r="C1310">
        <v>8.1235327525064295E-4</v>
      </c>
    </row>
    <row r="1311" spans="1:3" x14ac:dyDescent="0.25">
      <c r="A1311">
        <v>-8119200.1983728502</v>
      </c>
      <c r="B1311">
        <v>-240151.05908248099</v>
      </c>
      <c r="C1311">
        <v>1.20479171164333E-3</v>
      </c>
    </row>
    <row r="1312" spans="1:3" x14ac:dyDescent="0.25">
      <c r="A1312">
        <v>-8118265.71949571</v>
      </c>
      <c r="B1312">
        <v>-240151.05908248099</v>
      </c>
      <c r="C1312">
        <v>1.7553953221067699E-3</v>
      </c>
    </row>
    <row r="1313" spans="1:3" x14ac:dyDescent="0.25">
      <c r="A1313">
        <v>-8117331.2406185698</v>
      </c>
      <c r="B1313">
        <v>-240151.05908248099</v>
      </c>
      <c r="C1313">
        <v>2.5887493975460499E-3</v>
      </c>
    </row>
    <row r="1314" spans="1:3" x14ac:dyDescent="0.25">
      <c r="A1314">
        <v>-8116396.7617414203</v>
      </c>
      <c r="B1314">
        <v>-240151.05908248099</v>
      </c>
      <c r="C1314">
        <v>3.8240137510001599E-3</v>
      </c>
    </row>
    <row r="1315" spans="1:3" x14ac:dyDescent="0.25">
      <c r="A1315">
        <v>-8115462.28286428</v>
      </c>
      <c r="B1315">
        <v>-240151.05908248099</v>
      </c>
      <c r="C1315">
        <v>5.9285806491970999E-3</v>
      </c>
    </row>
    <row r="1316" spans="1:3" x14ac:dyDescent="0.25">
      <c r="A1316">
        <v>-8114527.8039871398</v>
      </c>
      <c r="B1316">
        <v>-240151.05908248099</v>
      </c>
      <c r="C1316">
        <v>1.10547067597508E-2</v>
      </c>
    </row>
    <row r="1317" spans="1:3" x14ac:dyDescent="0.25">
      <c r="A1317">
        <v>-8113593.3251099903</v>
      </c>
      <c r="B1317">
        <v>-240151.05908248099</v>
      </c>
      <c r="C1317">
        <v>1.5962619334459301E-2</v>
      </c>
    </row>
    <row r="1318" spans="1:3" x14ac:dyDescent="0.25">
      <c r="A1318">
        <v>-8112658.8462328501</v>
      </c>
      <c r="B1318">
        <v>-240151.05908248099</v>
      </c>
      <c r="C1318">
        <v>2.1634593605995098E-2</v>
      </c>
    </row>
    <row r="1319" spans="1:3" x14ac:dyDescent="0.25">
      <c r="A1319">
        <v>-8111724.3673557099</v>
      </c>
      <c r="B1319">
        <v>-240151.05908248099</v>
      </c>
      <c r="C1319">
        <v>2.3199750110507001E-2</v>
      </c>
    </row>
    <row r="1320" spans="1:3" x14ac:dyDescent="0.25">
      <c r="A1320">
        <v>-8110789.8884785697</v>
      </c>
      <c r="B1320">
        <v>-240151.05908248099</v>
      </c>
      <c r="C1320">
        <v>3.2816387712955399E-2</v>
      </c>
    </row>
    <row r="1321" spans="1:3" x14ac:dyDescent="0.25">
      <c r="A1321">
        <v>-8109855.4096014202</v>
      </c>
      <c r="B1321">
        <v>-240151.05908248099</v>
      </c>
      <c r="C1321">
        <v>4.4463794678449603E-2</v>
      </c>
    </row>
    <row r="1322" spans="1:3" x14ac:dyDescent="0.25">
      <c r="A1322">
        <v>-8108920.93072428</v>
      </c>
      <c r="B1322">
        <v>-240151.05908248099</v>
      </c>
      <c r="C1322">
        <v>5.7811409235000603E-2</v>
      </c>
    </row>
    <row r="1323" spans="1:3" x14ac:dyDescent="0.25">
      <c r="A1323">
        <v>-8107986.4518471397</v>
      </c>
      <c r="B1323">
        <v>-240151.05908248099</v>
      </c>
      <c r="C1323">
        <v>7.3511205613613101E-2</v>
      </c>
    </row>
    <row r="1324" spans="1:3" x14ac:dyDescent="0.25">
      <c r="A1324">
        <v>-8107051.9729699902</v>
      </c>
      <c r="B1324">
        <v>-240151.05908248099</v>
      </c>
      <c r="C1324">
        <v>9.6542589366436005E-2</v>
      </c>
    </row>
    <row r="1325" spans="1:3" x14ac:dyDescent="0.25">
      <c r="A1325">
        <v>-8106117.49409285</v>
      </c>
      <c r="B1325">
        <v>-240151.05908248099</v>
      </c>
      <c r="C1325">
        <v>0.117531895637512</v>
      </c>
    </row>
    <row r="1326" spans="1:3" x14ac:dyDescent="0.25">
      <c r="A1326">
        <v>-8105183.0152157098</v>
      </c>
      <c r="B1326">
        <v>-240151.05908248099</v>
      </c>
      <c r="C1326">
        <v>0.142353326082229</v>
      </c>
    </row>
    <row r="1327" spans="1:3" x14ac:dyDescent="0.25">
      <c r="A1327">
        <v>-8104248.5363385696</v>
      </c>
      <c r="B1327">
        <v>-240151.05908248099</v>
      </c>
      <c r="C1327">
        <v>0.14543396234512301</v>
      </c>
    </row>
    <row r="1328" spans="1:3" x14ac:dyDescent="0.25">
      <c r="A1328">
        <v>-8103314.0574614201</v>
      </c>
      <c r="B1328">
        <v>-240151.05908248099</v>
      </c>
      <c r="C1328">
        <v>0.17355656623840299</v>
      </c>
    </row>
    <row r="1329" spans="1:3" x14ac:dyDescent="0.25">
      <c r="A1329">
        <v>-8102379.5785842799</v>
      </c>
      <c r="B1329">
        <v>-240151.05908248099</v>
      </c>
      <c r="C1329">
        <v>0.201139271259307</v>
      </c>
    </row>
    <row r="1330" spans="1:3" x14ac:dyDescent="0.25">
      <c r="A1330">
        <v>-8101445.0997071397</v>
      </c>
      <c r="B1330">
        <v>-240151.05908248099</v>
      </c>
      <c r="C1330">
        <v>0.23080389201640999</v>
      </c>
    </row>
    <row r="1331" spans="1:3" x14ac:dyDescent="0.25">
      <c r="A1331">
        <v>-8100510.6208300004</v>
      </c>
      <c r="B1331">
        <v>-240151.05908248099</v>
      </c>
      <c r="C1331">
        <v>0.26413604617118802</v>
      </c>
    </row>
    <row r="1332" spans="1:3" x14ac:dyDescent="0.25">
      <c r="A1332">
        <v>-8099576.1419528499</v>
      </c>
      <c r="B1332">
        <v>-240151.05908248099</v>
      </c>
      <c r="C1332">
        <v>0.26668533682823098</v>
      </c>
    </row>
    <row r="1333" spans="1:3" x14ac:dyDescent="0.25">
      <c r="A1333">
        <v>-8098641.6630757097</v>
      </c>
      <c r="B1333">
        <v>-240151.05908248099</v>
      </c>
      <c r="C1333">
        <v>0.29909360408782898</v>
      </c>
    </row>
    <row r="1334" spans="1:3" x14ac:dyDescent="0.25">
      <c r="A1334">
        <v>-8097707.1841985704</v>
      </c>
      <c r="B1334">
        <v>-240151.05908248099</v>
      </c>
      <c r="C1334">
        <v>0.30165868997573803</v>
      </c>
    </row>
    <row r="1335" spans="1:3" x14ac:dyDescent="0.25">
      <c r="A1335">
        <v>-8096772.70532142</v>
      </c>
      <c r="B1335">
        <v>-240151.05908248099</v>
      </c>
      <c r="C1335">
        <v>0.32954490184783902</v>
      </c>
    </row>
    <row r="1336" spans="1:3" x14ac:dyDescent="0.25">
      <c r="A1336">
        <v>-8095838.2264442798</v>
      </c>
      <c r="B1336">
        <v>-240151.05908248099</v>
      </c>
      <c r="C1336">
        <v>0.35799974203109702</v>
      </c>
    </row>
    <row r="1337" spans="1:3" x14ac:dyDescent="0.25">
      <c r="A1337">
        <v>-8094903.7475671396</v>
      </c>
      <c r="B1337">
        <v>-240151.05908248099</v>
      </c>
      <c r="C1337">
        <v>0.35975837707519498</v>
      </c>
    </row>
    <row r="1338" spans="1:3" x14ac:dyDescent="0.25">
      <c r="A1338">
        <v>-8093969.2686900003</v>
      </c>
      <c r="B1338">
        <v>-240151.05908248099</v>
      </c>
      <c r="C1338">
        <v>0.36103492975234902</v>
      </c>
    </row>
    <row r="1339" spans="1:3" x14ac:dyDescent="0.25">
      <c r="A1339">
        <v>-8093034.7898128498</v>
      </c>
      <c r="B1339">
        <v>-240151.05908248099</v>
      </c>
      <c r="C1339">
        <v>0.36233708262443498</v>
      </c>
    </row>
    <row r="1340" spans="1:3" x14ac:dyDescent="0.25">
      <c r="A1340">
        <v>-8092100.3109357096</v>
      </c>
      <c r="B1340">
        <v>-240151.05908248099</v>
      </c>
      <c r="C1340">
        <v>0.36331671476364102</v>
      </c>
    </row>
    <row r="1341" spans="1:3" x14ac:dyDescent="0.25">
      <c r="A1341">
        <v>-8091165.8320585703</v>
      </c>
      <c r="B1341">
        <v>-240151.05908248099</v>
      </c>
      <c r="C1341">
        <v>0.36475893855094899</v>
      </c>
    </row>
    <row r="1342" spans="1:3" x14ac:dyDescent="0.25">
      <c r="A1342">
        <v>-8090231.3531814199</v>
      </c>
      <c r="B1342">
        <v>-240151.05908248099</v>
      </c>
      <c r="C1342">
        <v>0.33763197064399703</v>
      </c>
    </row>
    <row r="1343" spans="1:3" x14ac:dyDescent="0.25">
      <c r="A1343">
        <v>-8089296.8743042797</v>
      </c>
      <c r="B1343">
        <v>-240151.05908248099</v>
      </c>
      <c r="C1343">
        <v>0.33696728944778398</v>
      </c>
    </row>
    <row r="1344" spans="1:3" x14ac:dyDescent="0.25">
      <c r="A1344">
        <v>-8088362.3954271404</v>
      </c>
      <c r="B1344">
        <v>-240151.05908248099</v>
      </c>
      <c r="C1344">
        <v>0</v>
      </c>
    </row>
    <row r="1345" spans="1:3" x14ac:dyDescent="0.25">
      <c r="A1345">
        <v>-8087427.9165500002</v>
      </c>
      <c r="B1345">
        <v>-240151.05908248099</v>
      </c>
      <c r="C1345">
        <v>0</v>
      </c>
    </row>
    <row r="1346" spans="1:3" x14ac:dyDescent="0.25">
      <c r="A1346">
        <v>-8133217.3815299897</v>
      </c>
      <c r="B1346">
        <v>-241085.537959854</v>
      </c>
      <c r="C1346">
        <v>0</v>
      </c>
    </row>
    <row r="1347" spans="1:3" x14ac:dyDescent="0.25">
      <c r="A1347">
        <v>-8132282.9026528504</v>
      </c>
      <c r="B1347">
        <v>-241085.537959854</v>
      </c>
      <c r="C1347">
        <v>0</v>
      </c>
    </row>
    <row r="1348" spans="1:3" x14ac:dyDescent="0.25">
      <c r="A1348">
        <v>-8131348.4237757102</v>
      </c>
      <c r="B1348">
        <v>-241085.537959854</v>
      </c>
      <c r="C1348">
        <v>0</v>
      </c>
    </row>
    <row r="1349" spans="1:3" x14ac:dyDescent="0.25">
      <c r="A1349">
        <v>-8130413.94489857</v>
      </c>
      <c r="B1349">
        <v>-241085.537959854</v>
      </c>
      <c r="C1349">
        <v>0</v>
      </c>
    </row>
    <row r="1350" spans="1:3" x14ac:dyDescent="0.25">
      <c r="A1350">
        <v>-8129479.4660214204</v>
      </c>
      <c r="B1350">
        <v>-241085.537959854</v>
      </c>
      <c r="C1350">
        <v>0</v>
      </c>
    </row>
    <row r="1351" spans="1:3" x14ac:dyDescent="0.25">
      <c r="A1351">
        <v>-8128544.9871442802</v>
      </c>
      <c r="B1351">
        <v>-241085.537959854</v>
      </c>
      <c r="C1351">
        <v>0</v>
      </c>
    </row>
    <row r="1352" spans="1:3" x14ac:dyDescent="0.25">
      <c r="A1352">
        <v>-8127610.50826714</v>
      </c>
      <c r="B1352">
        <v>-241085.537959854</v>
      </c>
      <c r="C1352" s="1">
        <v>2.1704185201087899E-5</v>
      </c>
    </row>
    <row r="1353" spans="1:3" x14ac:dyDescent="0.25">
      <c r="A1353">
        <v>-8126676.0293899896</v>
      </c>
      <c r="B1353">
        <v>-241085.537959854</v>
      </c>
      <c r="C1353" s="1">
        <v>1.8890827050199702E-5</v>
      </c>
    </row>
    <row r="1354" spans="1:3" x14ac:dyDescent="0.25">
      <c r="A1354">
        <v>-8125741.5505128503</v>
      </c>
      <c r="B1354">
        <v>-241085.537959854</v>
      </c>
      <c r="C1354" s="1">
        <v>3.3140480809379301E-5</v>
      </c>
    </row>
    <row r="1355" spans="1:3" x14ac:dyDescent="0.25">
      <c r="A1355">
        <v>-8124807.0716357101</v>
      </c>
      <c r="B1355">
        <v>-241085.537959854</v>
      </c>
      <c r="C1355" s="1">
        <v>7.9067547630984295E-5</v>
      </c>
    </row>
    <row r="1356" spans="1:3" x14ac:dyDescent="0.25">
      <c r="A1356">
        <v>-8123872.5927585699</v>
      </c>
      <c r="B1356">
        <v>-241085.537959854</v>
      </c>
      <c r="C1356">
        <v>1.15766786620952E-4</v>
      </c>
    </row>
    <row r="1357" spans="1:3" x14ac:dyDescent="0.25">
      <c r="A1357">
        <v>-8122938.1138814203</v>
      </c>
      <c r="B1357">
        <v>-241085.537959854</v>
      </c>
      <c r="C1357">
        <v>2.1155226568225701E-4</v>
      </c>
    </row>
    <row r="1358" spans="1:3" x14ac:dyDescent="0.25">
      <c r="A1358">
        <v>-8122003.6350042801</v>
      </c>
      <c r="B1358">
        <v>-241085.537959854</v>
      </c>
      <c r="C1358">
        <v>3.6697369068861002E-4</v>
      </c>
    </row>
    <row r="1359" spans="1:3" x14ac:dyDescent="0.25">
      <c r="A1359">
        <v>-8121069.1561271399</v>
      </c>
      <c r="B1359">
        <v>-241085.537959854</v>
      </c>
      <c r="C1359">
        <v>6.3365336973220099E-4</v>
      </c>
    </row>
    <row r="1360" spans="1:3" x14ac:dyDescent="0.25">
      <c r="A1360">
        <v>-8120134.6772499904</v>
      </c>
      <c r="B1360">
        <v>-241085.537959854</v>
      </c>
      <c r="C1360">
        <v>9.2263851547613697E-4</v>
      </c>
    </row>
    <row r="1361" spans="1:3" x14ac:dyDescent="0.25">
      <c r="A1361">
        <v>-8119200.1983728502</v>
      </c>
      <c r="B1361">
        <v>-241085.537959854</v>
      </c>
      <c r="C1361">
        <v>1.23916321899741E-3</v>
      </c>
    </row>
    <row r="1362" spans="1:3" x14ac:dyDescent="0.25">
      <c r="A1362">
        <v>-8118265.71949571</v>
      </c>
      <c r="B1362">
        <v>-241085.537959854</v>
      </c>
      <c r="C1362">
        <v>2.4634075816720698E-3</v>
      </c>
    </row>
    <row r="1363" spans="1:3" x14ac:dyDescent="0.25">
      <c r="A1363">
        <v>-8117331.2406185698</v>
      </c>
      <c r="B1363">
        <v>-241085.537959854</v>
      </c>
      <c r="C1363">
        <v>3.8457035552710199E-3</v>
      </c>
    </row>
    <row r="1364" spans="1:3" x14ac:dyDescent="0.25">
      <c r="A1364">
        <v>-8116396.7617414203</v>
      </c>
      <c r="B1364">
        <v>-241085.537959854</v>
      </c>
      <c r="C1364">
        <v>5.7521276175975704E-3</v>
      </c>
    </row>
    <row r="1365" spans="1:3" x14ac:dyDescent="0.25">
      <c r="A1365">
        <v>-8115462.28286428</v>
      </c>
      <c r="B1365">
        <v>-241085.537959854</v>
      </c>
      <c r="C1365">
        <v>7.9759946092963201E-3</v>
      </c>
    </row>
    <row r="1366" spans="1:3" x14ac:dyDescent="0.25">
      <c r="A1366">
        <v>-8114527.8039871398</v>
      </c>
      <c r="B1366">
        <v>-241085.537959854</v>
      </c>
      <c r="C1366">
        <v>1.17791565135121E-2</v>
      </c>
    </row>
    <row r="1367" spans="1:3" x14ac:dyDescent="0.25">
      <c r="A1367">
        <v>-8113593.3251099903</v>
      </c>
      <c r="B1367">
        <v>-241085.537959854</v>
      </c>
      <c r="C1367">
        <v>1.7156502231955501E-2</v>
      </c>
    </row>
    <row r="1368" spans="1:3" x14ac:dyDescent="0.25">
      <c r="A1368">
        <v>-8112658.8462328501</v>
      </c>
      <c r="B1368">
        <v>-241085.537959854</v>
      </c>
      <c r="C1368">
        <v>2.26215831935405E-2</v>
      </c>
    </row>
    <row r="1369" spans="1:3" x14ac:dyDescent="0.25">
      <c r="A1369">
        <v>-8111724.3673557099</v>
      </c>
      <c r="B1369">
        <v>-241085.537959854</v>
      </c>
      <c r="C1369">
        <v>3.19625101983547E-2</v>
      </c>
    </row>
    <row r="1370" spans="1:3" x14ac:dyDescent="0.25">
      <c r="A1370">
        <v>-8110789.8884785697</v>
      </c>
      <c r="B1370">
        <v>-241085.537959854</v>
      </c>
      <c r="C1370">
        <v>4.2863354086875902E-2</v>
      </c>
    </row>
    <row r="1371" spans="1:3" x14ac:dyDescent="0.25">
      <c r="A1371">
        <v>-8109855.4096014202</v>
      </c>
      <c r="B1371">
        <v>-241085.537959854</v>
      </c>
      <c r="C1371">
        <v>5.6385558098554597E-2</v>
      </c>
    </row>
    <row r="1372" spans="1:3" x14ac:dyDescent="0.25">
      <c r="A1372">
        <v>-8108920.93072428</v>
      </c>
      <c r="B1372">
        <v>-241085.537959854</v>
      </c>
      <c r="C1372">
        <v>7.3732607066631303E-2</v>
      </c>
    </row>
    <row r="1373" spans="1:3" x14ac:dyDescent="0.25">
      <c r="A1373">
        <v>-8107986.4518471397</v>
      </c>
      <c r="B1373">
        <v>-241085.537959854</v>
      </c>
      <c r="C1373">
        <v>9.4572924077510806E-2</v>
      </c>
    </row>
    <row r="1374" spans="1:3" x14ac:dyDescent="0.25">
      <c r="A1374">
        <v>-8107051.9729699902</v>
      </c>
      <c r="B1374">
        <v>-241085.537959854</v>
      </c>
      <c r="C1374">
        <v>9.9147014319896601E-2</v>
      </c>
    </row>
    <row r="1375" spans="1:3" x14ac:dyDescent="0.25">
      <c r="A1375">
        <v>-8106117.49409285</v>
      </c>
      <c r="B1375">
        <v>-241085.537959854</v>
      </c>
      <c r="C1375">
        <v>0.120219774544239</v>
      </c>
    </row>
    <row r="1376" spans="1:3" x14ac:dyDescent="0.25">
      <c r="A1376">
        <v>-8105183.0152157098</v>
      </c>
      <c r="B1376">
        <v>-241085.537959854</v>
      </c>
      <c r="C1376">
        <v>0.14497292041778501</v>
      </c>
    </row>
    <row r="1377" spans="1:3" x14ac:dyDescent="0.25">
      <c r="A1377">
        <v>-8104248.5363385696</v>
      </c>
      <c r="B1377">
        <v>-241085.537959854</v>
      </c>
      <c r="C1377">
        <v>0.17283937335014299</v>
      </c>
    </row>
    <row r="1378" spans="1:3" x14ac:dyDescent="0.25">
      <c r="A1378">
        <v>-8103314.0574614201</v>
      </c>
      <c r="B1378">
        <v>-241085.537959854</v>
      </c>
      <c r="C1378">
        <v>0.198622167110443</v>
      </c>
    </row>
    <row r="1379" spans="1:3" x14ac:dyDescent="0.25">
      <c r="A1379">
        <v>-8102379.5785842799</v>
      </c>
      <c r="B1379">
        <v>-241085.537959854</v>
      </c>
      <c r="C1379">
        <v>0.22977888584136899</v>
      </c>
    </row>
    <row r="1380" spans="1:3" x14ac:dyDescent="0.25">
      <c r="A1380">
        <v>-8101445.0997071397</v>
      </c>
      <c r="B1380">
        <v>-241085.537959854</v>
      </c>
      <c r="C1380">
        <v>0.26142692565917902</v>
      </c>
    </row>
    <row r="1381" spans="1:3" x14ac:dyDescent="0.25">
      <c r="A1381">
        <v>-8100510.6208300004</v>
      </c>
      <c r="B1381">
        <v>-241085.537959854</v>
      </c>
      <c r="C1381">
        <v>0.26598727703094399</v>
      </c>
    </row>
    <row r="1382" spans="1:3" x14ac:dyDescent="0.25">
      <c r="A1382">
        <v>-8099576.1419528499</v>
      </c>
      <c r="B1382">
        <v>-241085.537959854</v>
      </c>
      <c r="C1382">
        <v>0.29669949412345797</v>
      </c>
    </row>
    <row r="1383" spans="1:3" x14ac:dyDescent="0.25">
      <c r="A1383">
        <v>-8098641.6630757097</v>
      </c>
      <c r="B1383">
        <v>-241085.537959854</v>
      </c>
      <c r="C1383">
        <v>0.32676297426223699</v>
      </c>
    </row>
    <row r="1384" spans="1:3" x14ac:dyDescent="0.25">
      <c r="A1384">
        <v>-8097707.1841985704</v>
      </c>
      <c r="B1384">
        <v>-241085.537959854</v>
      </c>
      <c r="C1384">
        <v>0.32923784852027799</v>
      </c>
    </row>
    <row r="1385" spans="1:3" x14ac:dyDescent="0.25">
      <c r="A1385">
        <v>-8096772.70532142</v>
      </c>
      <c r="B1385">
        <v>-241085.537959854</v>
      </c>
      <c r="C1385">
        <v>0.35823276638984602</v>
      </c>
    </row>
    <row r="1386" spans="1:3" x14ac:dyDescent="0.25">
      <c r="A1386">
        <v>-8095838.2264442798</v>
      </c>
      <c r="B1386">
        <v>-241085.537959854</v>
      </c>
      <c r="C1386">
        <v>0.38507318496704102</v>
      </c>
    </row>
    <row r="1387" spans="1:3" x14ac:dyDescent="0.25">
      <c r="A1387">
        <v>-8094903.7475671396</v>
      </c>
      <c r="B1387">
        <v>-241085.537959854</v>
      </c>
      <c r="C1387">
        <v>0.38660037517547602</v>
      </c>
    </row>
    <row r="1388" spans="1:3" x14ac:dyDescent="0.25">
      <c r="A1388">
        <v>-8093969.2686900003</v>
      </c>
      <c r="B1388">
        <v>-241085.537959854</v>
      </c>
      <c r="C1388">
        <v>0.38820198178291299</v>
      </c>
    </row>
    <row r="1389" spans="1:3" x14ac:dyDescent="0.25">
      <c r="A1389">
        <v>-8093034.7898128498</v>
      </c>
      <c r="B1389">
        <v>-241085.537959854</v>
      </c>
      <c r="C1389">
        <v>0.38902786374092102</v>
      </c>
    </row>
    <row r="1390" spans="1:3" x14ac:dyDescent="0.25">
      <c r="A1390">
        <v>-8092100.3109357096</v>
      </c>
      <c r="B1390">
        <v>-241085.537959854</v>
      </c>
      <c r="C1390">
        <v>0.38967305421829201</v>
      </c>
    </row>
    <row r="1391" spans="1:3" x14ac:dyDescent="0.25">
      <c r="A1391">
        <v>-8091165.8320585703</v>
      </c>
      <c r="B1391">
        <v>-241085.537959854</v>
      </c>
      <c r="C1391">
        <v>0.39056974649429299</v>
      </c>
    </row>
    <row r="1392" spans="1:3" x14ac:dyDescent="0.25">
      <c r="A1392">
        <v>-8090231.3531814199</v>
      </c>
      <c r="B1392">
        <v>-241085.537959854</v>
      </c>
      <c r="C1392">
        <v>0.36435547471046398</v>
      </c>
    </row>
    <row r="1393" spans="1:3" x14ac:dyDescent="0.25">
      <c r="A1393">
        <v>-8089296.8743042797</v>
      </c>
      <c r="B1393">
        <v>-241085.537959854</v>
      </c>
      <c r="C1393">
        <v>0</v>
      </c>
    </row>
    <row r="1394" spans="1:3" x14ac:dyDescent="0.25">
      <c r="A1394">
        <v>-8088362.3954271404</v>
      </c>
      <c r="B1394">
        <v>-241085.537959854</v>
      </c>
      <c r="C1394">
        <v>0</v>
      </c>
    </row>
    <row r="1395" spans="1:3" x14ac:dyDescent="0.25">
      <c r="A1395">
        <v>-8087427.9165500002</v>
      </c>
      <c r="B1395">
        <v>-241085.537959854</v>
      </c>
      <c r="C1395">
        <v>0</v>
      </c>
    </row>
    <row r="1396" spans="1:3" x14ac:dyDescent="0.25">
      <c r="A1396">
        <v>-8133217.3815299897</v>
      </c>
      <c r="B1396">
        <v>-242020.01683722599</v>
      </c>
      <c r="C1396">
        <v>0</v>
      </c>
    </row>
    <row r="1397" spans="1:3" x14ac:dyDescent="0.25">
      <c r="A1397">
        <v>-8132282.9026528504</v>
      </c>
      <c r="B1397">
        <v>-242020.01683722599</v>
      </c>
      <c r="C1397">
        <v>0</v>
      </c>
    </row>
    <row r="1398" spans="1:3" x14ac:dyDescent="0.25">
      <c r="A1398">
        <v>-8131348.4237757102</v>
      </c>
      <c r="B1398">
        <v>-242020.01683722599</v>
      </c>
      <c r="C1398">
        <v>0</v>
      </c>
    </row>
    <row r="1399" spans="1:3" x14ac:dyDescent="0.25">
      <c r="A1399">
        <v>-8130413.94489857</v>
      </c>
      <c r="B1399">
        <v>-242020.01683722599</v>
      </c>
      <c r="C1399">
        <v>0</v>
      </c>
    </row>
    <row r="1400" spans="1:3" x14ac:dyDescent="0.25">
      <c r="A1400">
        <v>-8129479.4660214204</v>
      </c>
      <c r="B1400">
        <v>-242020.01683722599</v>
      </c>
      <c r="C1400">
        <v>0</v>
      </c>
    </row>
    <row r="1401" spans="1:3" x14ac:dyDescent="0.25">
      <c r="A1401">
        <v>-8128544.9871442802</v>
      </c>
      <c r="B1401">
        <v>-242020.01683722599</v>
      </c>
      <c r="C1401">
        <v>0</v>
      </c>
    </row>
    <row r="1402" spans="1:3" x14ac:dyDescent="0.25">
      <c r="A1402">
        <v>-8127610.50826714</v>
      </c>
      <c r="B1402">
        <v>-242020.01683722599</v>
      </c>
      <c r="C1402" s="1">
        <v>2.1704185201087899E-5</v>
      </c>
    </row>
    <row r="1403" spans="1:3" x14ac:dyDescent="0.25">
      <c r="A1403">
        <v>-8126676.0293899896</v>
      </c>
      <c r="B1403">
        <v>-242020.01683722599</v>
      </c>
      <c r="C1403" s="1">
        <v>1.8890827050199702E-5</v>
      </c>
    </row>
    <row r="1404" spans="1:3" x14ac:dyDescent="0.25">
      <c r="A1404">
        <v>-8125741.5505128503</v>
      </c>
      <c r="B1404">
        <v>-242020.01683722599</v>
      </c>
      <c r="C1404" s="1">
        <v>5.7436616771155901E-5</v>
      </c>
    </row>
    <row r="1405" spans="1:3" x14ac:dyDescent="0.25">
      <c r="A1405">
        <v>-8124807.0716357101</v>
      </c>
      <c r="B1405">
        <v>-242020.01683722599</v>
      </c>
      <c r="C1405" s="1">
        <v>7.7718010288663195E-5</v>
      </c>
    </row>
    <row r="1406" spans="1:3" x14ac:dyDescent="0.25">
      <c r="A1406">
        <v>-8123872.5927585699</v>
      </c>
      <c r="B1406">
        <v>-242020.01683722599</v>
      </c>
      <c r="C1406">
        <v>1.55898189404979E-4</v>
      </c>
    </row>
    <row r="1407" spans="1:3" x14ac:dyDescent="0.25">
      <c r="A1407">
        <v>-8122938.1138814203</v>
      </c>
      <c r="B1407">
        <v>-242020.01683722599</v>
      </c>
      <c r="C1407">
        <v>3.3497612457722398E-4</v>
      </c>
    </row>
    <row r="1408" spans="1:3" x14ac:dyDescent="0.25">
      <c r="A1408">
        <v>-8122003.6350042801</v>
      </c>
      <c r="B1408">
        <v>-242020.01683722599</v>
      </c>
      <c r="C1408">
        <v>5.0318520516157096E-4</v>
      </c>
    </row>
    <row r="1409" spans="1:3" x14ac:dyDescent="0.25">
      <c r="A1409">
        <v>-8121069.1561271399</v>
      </c>
      <c r="B1409">
        <v>-242020.01683722599</v>
      </c>
      <c r="C1409">
        <v>8.4626738680526603E-4</v>
      </c>
    </row>
    <row r="1410" spans="1:3" x14ac:dyDescent="0.25">
      <c r="A1410">
        <v>-8120134.6772499904</v>
      </c>
      <c r="B1410">
        <v>-242020.01683722599</v>
      </c>
      <c r="C1410">
        <v>1.2454360257834101E-3</v>
      </c>
    </row>
    <row r="1411" spans="1:3" x14ac:dyDescent="0.25">
      <c r="A1411">
        <v>-8119200.1983728502</v>
      </c>
      <c r="B1411">
        <v>-242020.01683722599</v>
      </c>
      <c r="C1411">
        <v>1.8610187107697101E-3</v>
      </c>
    </row>
    <row r="1412" spans="1:3" x14ac:dyDescent="0.25">
      <c r="A1412">
        <v>-8118265.71949571</v>
      </c>
      <c r="B1412">
        <v>-242020.01683722599</v>
      </c>
      <c r="C1412">
        <v>2.8508107643574398E-3</v>
      </c>
    </row>
    <row r="1413" spans="1:3" x14ac:dyDescent="0.25">
      <c r="A1413">
        <v>-8117331.2406185698</v>
      </c>
      <c r="B1413">
        <v>-242020.01683722599</v>
      </c>
      <c r="C1413">
        <v>4.3429550714790804E-3</v>
      </c>
    </row>
    <row r="1414" spans="1:3" x14ac:dyDescent="0.25">
      <c r="A1414">
        <v>-8116396.7617414203</v>
      </c>
      <c r="B1414">
        <v>-242020.01683722599</v>
      </c>
      <c r="C1414">
        <v>5.9631713666021798E-3</v>
      </c>
    </row>
    <row r="1415" spans="1:3" x14ac:dyDescent="0.25">
      <c r="A1415">
        <v>-8115462.28286428</v>
      </c>
      <c r="B1415">
        <v>-242020.01683722599</v>
      </c>
      <c r="C1415">
        <v>8.9261652901768598E-3</v>
      </c>
    </row>
    <row r="1416" spans="1:3" x14ac:dyDescent="0.25">
      <c r="A1416">
        <v>-8114527.8039871398</v>
      </c>
      <c r="B1416">
        <v>-242020.01683722599</v>
      </c>
      <c r="C1416">
        <v>1.30267525091767E-2</v>
      </c>
    </row>
    <row r="1417" spans="1:3" x14ac:dyDescent="0.25">
      <c r="A1417">
        <v>-8113593.3251099903</v>
      </c>
      <c r="B1417">
        <v>-242020.01683722599</v>
      </c>
      <c r="C1417">
        <v>1.7537651583552302E-2</v>
      </c>
    </row>
    <row r="1418" spans="1:3" x14ac:dyDescent="0.25">
      <c r="A1418">
        <v>-8112658.8462328501</v>
      </c>
      <c r="B1418">
        <v>-242020.01683722599</v>
      </c>
      <c r="C1418">
        <v>2.4458577856421401E-2</v>
      </c>
    </row>
    <row r="1419" spans="1:3" x14ac:dyDescent="0.25">
      <c r="A1419">
        <v>-8111724.3673557099</v>
      </c>
      <c r="B1419">
        <v>-242020.01683722599</v>
      </c>
      <c r="C1419">
        <v>3.4141331911087001E-2</v>
      </c>
    </row>
    <row r="1420" spans="1:3" x14ac:dyDescent="0.25">
      <c r="A1420">
        <v>-8110789.8884785697</v>
      </c>
      <c r="B1420">
        <v>-242020.01683722599</v>
      </c>
      <c r="C1420">
        <v>4.5165937393903698E-2</v>
      </c>
    </row>
    <row r="1421" spans="1:3" x14ac:dyDescent="0.25">
      <c r="A1421">
        <v>-8109855.4096014202</v>
      </c>
      <c r="B1421">
        <v>-242020.01683722599</v>
      </c>
      <c r="C1421">
        <v>5.8111034333705902E-2</v>
      </c>
    </row>
    <row r="1422" spans="1:3" x14ac:dyDescent="0.25">
      <c r="A1422">
        <v>-8108920.93072428</v>
      </c>
      <c r="B1422">
        <v>-242020.01683722599</v>
      </c>
      <c r="C1422">
        <v>7.5899414718150995E-2</v>
      </c>
    </row>
    <row r="1423" spans="1:3" x14ac:dyDescent="0.25">
      <c r="A1423">
        <v>-8107986.4518471397</v>
      </c>
      <c r="B1423">
        <v>-242020.01683722599</v>
      </c>
      <c r="C1423">
        <v>9.6272602677345206E-2</v>
      </c>
    </row>
    <row r="1424" spans="1:3" x14ac:dyDescent="0.25">
      <c r="A1424">
        <v>-8107051.9729699902</v>
      </c>
      <c r="B1424">
        <v>-242020.01683722599</v>
      </c>
      <c r="C1424">
        <v>0.118641145527362</v>
      </c>
    </row>
    <row r="1425" spans="1:3" x14ac:dyDescent="0.25">
      <c r="A1425">
        <v>-8106117.49409285</v>
      </c>
      <c r="B1425">
        <v>-242020.01683722599</v>
      </c>
      <c r="C1425">
        <v>0.14254316687583901</v>
      </c>
    </row>
    <row r="1426" spans="1:3" x14ac:dyDescent="0.25">
      <c r="A1426">
        <v>-8105183.0152157098</v>
      </c>
      <c r="B1426">
        <v>-242020.01683722599</v>
      </c>
      <c r="C1426">
        <v>0.173081874847412</v>
      </c>
    </row>
    <row r="1427" spans="1:3" x14ac:dyDescent="0.25">
      <c r="A1427">
        <v>-8104248.5363385696</v>
      </c>
      <c r="B1427">
        <v>-242020.01683722599</v>
      </c>
      <c r="C1427">
        <v>0.19821631908416701</v>
      </c>
    </row>
    <row r="1428" spans="1:3" x14ac:dyDescent="0.25">
      <c r="A1428">
        <v>-8103314.0574614201</v>
      </c>
      <c r="B1428">
        <v>-242020.01683722599</v>
      </c>
      <c r="C1428">
        <v>0.22791811823844901</v>
      </c>
    </row>
    <row r="1429" spans="1:3" x14ac:dyDescent="0.25">
      <c r="A1429">
        <v>-8102379.5785842799</v>
      </c>
      <c r="B1429">
        <v>-242020.01683722599</v>
      </c>
      <c r="C1429">
        <v>0.232558578252792</v>
      </c>
    </row>
    <row r="1430" spans="1:3" x14ac:dyDescent="0.25">
      <c r="A1430">
        <v>-8101445.0997071397</v>
      </c>
      <c r="B1430">
        <v>-242020.01683722599</v>
      </c>
      <c r="C1430">
        <v>0.26402741670608498</v>
      </c>
    </row>
    <row r="1431" spans="1:3" x14ac:dyDescent="0.25">
      <c r="A1431">
        <v>-8100510.6208300004</v>
      </c>
      <c r="B1431">
        <v>-242020.01683722599</v>
      </c>
      <c r="C1431">
        <v>0.29461300373077298</v>
      </c>
    </row>
    <row r="1432" spans="1:3" x14ac:dyDescent="0.25">
      <c r="A1432">
        <v>-8099576.1419528499</v>
      </c>
      <c r="B1432">
        <v>-242020.01683722599</v>
      </c>
      <c r="C1432">
        <v>0.32361373305320701</v>
      </c>
    </row>
    <row r="1433" spans="1:3" x14ac:dyDescent="0.25">
      <c r="A1433">
        <v>-8098641.6630757097</v>
      </c>
      <c r="B1433">
        <v>-242020.01683722599</v>
      </c>
      <c r="C1433">
        <v>0.35451665520668002</v>
      </c>
    </row>
    <row r="1434" spans="1:3" x14ac:dyDescent="0.25">
      <c r="A1434">
        <v>-8097707.1841985704</v>
      </c>
      <c r="B1434">
        <v>-242020.01683722599</v>
      </c>
      <c r="C1434">
        <v>0.357806056737899</v>
      </c>
    </row>
    <row r="1435" spans="1:3" x14ac:dyDescent="0.25">
      <c r="A1435">
        <v>-8096772.70532142</v>
      </c>
      <c r="B1435">
        <v>-242020.01683722599</v>
      </c>
      <c r="C1435">
        <v>0.38554590940475397</v>
      </c>
    </row>
    <row r="1436" spans="1:3" x14ac:dyDescent="0.25">
      <c r="A1436">
        <v>-8095838.2264442798</v>
      </c>
      <c r="B1436">
        <v>-242020.01683722599</v>
      </c>
      <c r="C1436">
        <v>0.386351108551025</v>
      </c>
    </row>
    <row r="1437" spans="1:3" x14ac:dyDescent="0.25">
      <c r="A1437">
        <v>-8094903.7475671396</v>
      </c>
      <c r="B1437">
        <v>-242020.01683722599</v>
      </c>
      <c r="C1437">
        <v>0.41029435396194402</v>
      </c>
    </row>
    <row r="1438" spans="1:3" x14ac:dyDescent="0.25">
      <c r="A1438">
        <v>-8093969.2686900003</v>
      </c>
      <c r="B1438">
        <v>-242020.01683722599</v>
      </c>
      <c r="C1438">
        <v>0.411546200513839</v>
      </c>
    </row>
    <row r="1439" spans="1:3" x14ac:dyDescent="0.25">
      <c r="A1439">
        <v>-8093034.7898128498</v>
      </c>
      <c r="B1439">
        <v>-242020.01683722599</v>
      </c>
      <c r="C1439">
        <v>0.41227123141288702</v>
      </c>
    </row>
    <row r="1440" spans="1:3" x14ac:dyDescent="0.25">
      <c r="A1440">
        <v>-8092100.3109357096</v>
      </c>
      <c r="B1440">
        <v>-242020.01683722599</v>
      </c>
      <c r="C1440">
        <v>0.41281667351722701</v>
      </c>
    </row>
    <row r="1441" spans="1:3" x14ac:dyDescent="0.25">
      <c r="A1441">
        <v>-8091165.8320585703</v>
      </c>
      <c r="B1441">
        <v>-242020.01683722599</v>
      </c>
      <c r="C1441">
        <v>0.41246962547302202</v>
      </c>
    </row>
    <row r="1442" spans="1:3" x14ac:dyDescent="0.25">
      <c r="A1442">
        <v>-8090231.3531814199</v>
      </c>
      <c r="B1442">
        <v>-242020.01683722599</v>
      </c>
      <c r="C1442">
        <v>0.39021950960159302</v>
      </c>
    </row>
    <row r="1443" spans="1:3" x14ac:dyDescent="0.25">
      <c r="A1443">
        <v>-8089296.8743042797</v>
      </c>
      <c r="B1443">
        <v>-242020.01683722599</v>
      </c>
      <c r="C1443">
        <v>0</v>
      </c>
    </row>
    <row r="1444" spans="1:3" x14ac:dyDescent="0.25">
      <c r="A1444">
        <v>-8088362.3954271404</v>
      </c>
      <c r="B1444">
        <v>-242020.01683722599</v>
      </c>
      <c r="C1444">
        <v>0</v>
      </c>
    </row>
    <row r="1445" spans="1:3" x14ac:dyDescent="0.25">
      <c r="A1445">
        <v>-8087427.9165500002</v>
      </c>
      <c r="B1445">
        <v>-242020.01683722599</v>
      </c>
      <c r="C1445">
        <v>0</v>
      </c>
    </row>
    <row r="1446" spans="1:3" x14ac:dyDescent="0.25">
      <c r="A1446">
        <v>-8133217.3815299897</v>
      </c>
      <c r="B1446">
        <v>-242954.49571459799</v>
      </c>
      <c r="C1446">
        <v>0</v>
      </c>
    </row>
    <row r="1447" spans="1:3" x14ac:dyDescent="0.25">
      <c r="A1447">
        <v>-8132282.9026528504</v>
      </c>
      <c r="B1447">
        <v>-242954.49571459799</v>
      </c>
      <c r="C1447">
        <v>0</v>
      </c>
    </row>
    <row r="1448" spans="1:3" x14ac:dyDescent="0.25">
      <c r="A1448">
        <v>-8131348.4237757102</v>
      </c>
      <c r="B1448">
        <v>-242954.49571459799</v>
      </c>
      <c r="C1448">
        <v>0</v>
      </c>
    </row>
    <row r="1449" spans="1:3" x14ac:dyDescent="0.25">
      <c r="A1449">
        <v>-8130413.94489857</v>
      </c>
      <c r="B1449">
        <v>-242954.49571459799</v>
      </c>
      <c r="C1449">
        <v>0</v>
      </c>
    </row>
    <row r="1450" spans="1:3" x14ac:dyDescent="0.25">
      <c r="A1450">
        <v>-8129479.4660214204</v>
      </c>
      <c r="B1450">
        <v>-242954.49571459799</v>
      </c>
      <c r="C1450">
        <v>0</v>
      </c>
    </row>
    <row r="1451" spans="1:3" x14ac:dyDescent="0.25">
      <c r="A1451">
        <v>-8128544.9871442802</v>
      </c>
      <c r="B1451">
        <v>-242954.49571459799</v>
      </c>
      <c r="C1451">
        <v>0</v>
      </c>
    </row>
    <row r="1452" spans="1:3" x14ac:dyDescent="0.25">
      <c r="A1452">
        <v>-8127610.50826714</v>
      </c>
      <c r="B1452">
        <v>-242954.49571459799</v>
      </c>
      <c r="C1452" s="1">
        <v>1.8890827050199702E-5</v>
      </c>
    </row>
    <row r="1453" spans="1:3" x14ac:dyDescent="0.25">
      <c r="A1453">
        <v>-8126676.0293899896</v>
      </c>
      <c r="B1453">
        <v>-242954.49571459799</v>
      </c>
      <c r="C1453" s="1">
        <v>5.7436616771155901E-5</v>
      </c>
    </row>
    <row r="1454" spans="1:3" x14ac:dyDescent="0.25">
      <c r="A1454">
        <v>-8125741.5505128503</v>
      </c>
      <c r="B1454">
        <v>-242954.49571459799</v>
      </c>
      <c r="C1454" s="1">
        <v>7.7718010288663195E-5</v>
      </c>
    </row>
    <row r="1455" spans="1:3" x14ac:dyDescent="0.25">
      <c r="A1455">
        <v>-8124807.0716357101</v>
      </c>
      <c r="B1455">
        <v>-242954.49571459799</v>
      </c>
      <c r="C1455">
        <v>1.3556097110267699E-4</v>
      </c>
    </row>
    <row r="1456" spans="1:3" x14ac:dyDescent="0.25">
      <c r="A1456">
        <v>-8123872.5927585699</v>
      </c>
      <c r="B1456">
        <v>-242954.49571459799</v>
      </c>
      <c r="C1456">
        <v>2.1361315157264401E-4</v>
      </c>
    </row>
    <row r="1457" spans="1:3" x14ac:dyDescent="0.25">
      <c r="A1457">
        <v>-8122938.1138814203</v>
      </c>
      <c r="B1457">
        <v>-242954.49571459799</v>
      </c>
      <c r="C1457">
        <v>3.9267647662200001E-4</v>
      </c>
    </row>
    <row r="1458" spans="1:3" x14ac:dyDescent="0.25">
      <c r="A1458">
        <v>-8122003.6350042801</v>
      </c>
      <c r="B1458">
        <v>-242954.49571459799</v>
      </c>
      <c r="C1458">
        <v>5.7721522171050299E-4</v>
      </c>
    </row>
    <row r="1459" spans="1:3" x14ac:dyDescent="0.25">
      <c r="A1459">
        <v>-8121069.1561271399</v>
      </c>
      <c r="B1459">
        <v>-242954.49571459799</v>
      </c>
      <c r="C1459">
        <v>1.0191967012360601E-3</v>
      </c>
    </row>
    <row r="1460" spans="1:3" x14ac:dyDescent="0.25">
      <c r="A1460">
        <v>-8120134.6772499904</v>
      </c>
      <c r="B1460">
        <v>-242954.49571459799</v>
      </c>
      <c r="C1460">
        <v>1.4581936411559499E-3</v>
      </c>
    </row>
    <row r="1461" spans="1:3" x14ac:dyDescent="0.25">
      <c r="A1461">
        <v>-8119200.1983728502</v>
      </c>
      <c r="B1461">
        <v>-242954.49571459799</v>
      </c>
      <c r="C1461">
        <v>2.2752855438739001E-3</v>
      </c>
    </row>
    <row r="1462" spans="1:3" x14ac:dyDescent="0.25">
      <c r="A1462">
        <v>-8118265.71949571</v>
      </c>
      <c r="B1462">
        <v>-242954.49571459799</v>
      </c>
      <c r="C1462">
        <v>3.5228328779339699E-3</v>
      </c>
    </row>
    <row r="1463" spans="1:3" x14ac:dyDescent="0.25">
      <c r="A1463">
        <v>-8117331.2406185698</v>
      </c>
      <c r="B1463">
        <v>-242954.49571459799</v>
      </c>
      <c r="C1463">
        <v>4.4642221182584702E-3</v>
      </c>
    </row>
    <row r="1464" spans="1:3" x14ac:dyDescent="0.25">
      <c r="A1464">
        <v>-8116396.7617414203</v>
      </c>
      <c r="B1464">
        <v>-242954.49571459799</v>
      </c>
      <c r="C1464">
        <v>6.8025672808289502E-3</v>
      </c>
    </row>
    <row r="1465" spans="1:3" x14ac:dyDescent="0.25">
      <c r="A1465">
        <v>-8115462.28286428</v>
      </c>
      <c r="B1465">
        <v>-242954.49571459799</v>
      </c>
      <c r="C1465">
        <v>1.0173438116908001E-2</v>
      </c>
    </row>
    <row r="1466" spans="1:3" x14ac:dyDescent="0.25">
      <c r="A1466">
        <v>-8114527.8039871398</v>
      </c>
      <c r="B1466">
        <v>-242954.49571459799</v>
      </c>
      <c r="C1466">
        <v>1.4831397682428299E-2</v>
      </c>
    </row>
    <row r="1467" spans="1:3" x14ac:dyDescent="0.25">
      <c r="A1467">
        <v>-8113593.3251099903</v>
      </c>
      <c r="B1467">
        <v>-242954.49571459799</v>
      </c>
      <c r="C1467">
        <v>1.9834324717521602E-2</v>
      </c>
    </row>
    <row r="1468" spans="1:3" x14ac:dyDescent="0.25">
      <c r="A1468">
        <v>-8112658.8462328501</v>
      </c>
      <c r="B1468">
        <v>-242954.49571459799</v>
      </c>
      <c r="C1468">
        <v>2.7123630046844399E-2</v>
      </c>
    </row>
    <row r="1469" spans="1:3" x14ac:dyDescent="0.25">
      <c r="A1469">
        <v>-8111724.3673557099</v>
      </c>
      <c r="B1469">
        <v>-242954.49571459799</v>
      </c>
      <c r="C1469">
        <v>3.7348408252000802E-2</v>
      </c>
    </row>
    <row r="1470" spans="1:3" x14ac:dyDescent="0.25">
      <c r="A1470">
        <v>-8110789.8884785697</v>
      </c>
      <c r="B1470">
        <v>-242954.49571459799</v>
      </c>
      <c r="C1470">
        <v>4.8604983836412402E-2</v>
      </c>
    </row>
    <row r="1471" spans="1:3" x14ac:dyDescent="0.25">
      <c r="A1471">
        <v>-8109855.4096014202</v>
      </c>
      <c r="B1471">
        <v>-242954.49571459799</v>
      </c>
      <c r="C1471">
        <v>7.55152702331542E-2</v>
      </c>
    </row>
    <row r="1472" spans="1:3" x14ac:dyDescent="0.25">
      <c r="A1472">
        <v>-8108920.93072428</v>
      </c>
      <c r="B1472">
        <v>-242954.49571459799</v>
      </c>
      <c r="C1472">
        <v>9.5703125E-2</v>
      </c>
    </row>
    <row r="1473" spans="1:3" x14ac:dyDescent="0.25">
      <c r="A1473">
        <v>-8107986.4518471397</v>
      </c>
      <c r="B1473">
        <v>-242954.49571459799</v>
      </c>
      <c r="C1473">
        <v>0.115942262113094</v>
      </c>
    </row>
    <row r="1474" spans="1:3" x14ac:dyDescent="0.25">
      <c r="A1474">
        <v>-8107051.9729699902</v>
      </c>
      <c r="B1474">
        <v>-242954.49571459799</v>
      </c>
      <c r="C1474">
        <v>0.143253043293952</v>
      </c>
    </row>
    <row r="1475" spans="1:3" x14ac:dyDescent="0.25">
      <c r="A1475">
        <v>-8106117.49409285</v>
      </c>
      <c r="B1475">
        <v>-242954.49571459799</v>
      </c>
      <c r="C1475">
        <v>0.170604959130287</v>
      </c>
    </row>
    <row r="1476" spans="1:3" x14ac:dyDescent="0.25">
      <c r="A1476">
        <v>-8105183.0152157098</v>
      </c>
      <c r="B1476">
        <v>-242954.49571459799</v>
      </c>
      <c r="C1476">
        <v>0.176354184746742</v>
      </c>
    </row>
    <row r="1477" spans="1:3" x14ac:dyDescent="0.25">
      <c r="A1477">
        <v>-8104248.5363385696</v>
      </c>
      <c r="B1477">
        <v>-242954.49571459799</v>
      </c>
      <c r="C1477">
        <v>0.201615735888481</v>
      </c>
    </row>
    <row r="1478" spans="1:3" x14ac:dyDescent="0.25">
      <c r="A1478">
        <v>-8103314.0574614201</v>
      </c>
      <c r="B1478">
        <v>-242954.49571459799</v>
      </c>
      <c r="C1478">
        <v>0.231021538376808</v>
      </c>
    </row>
    <row r="1479" spans="1:3" x14ac:dyDescent="0.25">
      <c r="A1479">
        <v>-8102379.5785842799</v>
      </c>
      <c r="B1479">
        <v>-242954.49571459799</v>
      </c>
      <c r="C1479">
        <v>0.26385575532913202</v>
      </c>
    </row>
    <row r="1480" spans="1:3" x14ac:dyDescent="0.25">
      <c r="A1480">
        <v>-8101445.0997071397</v>
      </c>
      <c r="B1480">
        <v>-242954.49571459799</v>
      </c>
      <c r="C1480">
        <v>0.29552340507507302</v>
      </c>
    </row>
    <row r="1481" spans="1:3" x14ac:dyDescent="0.25">
      <c r="A1481">
        <v>-8100510.6208300004</v>
      </c>
      <c r="B1481">
        <v>-242954.49571459799</v>
      </c>
      <c r="C1481">
        <v>0.32343065738677901</v>
      </c>
    </row>
    <row r="1482" spans="1:3" x14ac:dyDescent="0.25">
      <c r="A1482">
        <v>-8099576.1419528499</v>
      </c>
      <c r="B1482">
        <v>-242954.49571459799</v>
      </c>
      <c r="C1482">
        <v>0.353497624397277</v>
      </c>
    </row>
    <row r="1483" spans="1:3" x14ac:dyDescent="0.25">
      <c r="A1483">
        <v>-8098641.6630757097</v>
      </c>
      <c r="B1483">
        <v>-242954.49571459799</v>
      </c>
      <c r="C1483">
        <v>0.35656994581222501</v>
      </c>
    </row>
    <row r="1484" spans="1:3" x14ac:dyDescent="0.25">
      <c r="A1484">
        <v>-8097707.1841985704</v>
      </c>
      <c r="B1484">
        <v>-242954.49571459799</v>
      </c>
      <c r="C1484">
        <v>0.38448795676231301</v>
      </c>
    </row>
    <row r="1485" spans="1:3" x14ac:dyDescent="0.25">
      <c r="A1485">
        <v>-8096772.70532142</v>
      </c>
      <c r="B1485">
        <v>-242954.49571459799</v>
      </c>
      <c r="C1485">
        <v>0.40873768925666798</v>
      </c>
    </row>
    <row r="1486" spans="1:3" x14ac:dyDescent="0.25">
      <c r="A1486">
        <v>-8095838.2264442798</v>
      </c>
      <c r="B1486">
        <v>-242954.49571459799</v>
      </c>
      <c r="C1486">
        <v>0.40975856781005798</v>
      </c>
    </row>
    <row r="1487" spans="1:3" x14ac:dyDescent="0.25">
      <c r="A1487">
        <v>-8094903.7475671396</v>
      </c>
      <c r="B1487">
        <v>-242954.49571459799</v>
      </c>
      <c r="C1487">
        <v>0.43483540415763799</v>
      </c>
    </row>
    <row r="1488" spans="1:3" x14ac:dyDescent="0.25">
      <c r="A1488">
        <v>-8093969.2686900003</v>
      </c>
      <c r="B1488">
        <v>-242954.49571459799</v>
      </c>
      <c r="C1488">
        <v>0.43519753217697099</v>
      </c>
    </row>
    <row r="1489" spans="1:3" x14ac:dyDescent="0.25">
      <c r="A1489">
        <v>-8093034.7898128498</v>
      </c>
      <c r="B1489">
        <v>-242954.49571459799</v>
      </c>
      <c r="C1489">
        <v>0.43590700626373202</v>
      </c>
    </row>
    <row r="1490" spans="1:3" x14ac:dyDescent="0.25">
      <c r="A1490">
        <v>-8092100.3109357096</v>
      </c>
      <c r="B1490">
        <v>-242954.49571459799</v>
      </c>
      <c r="C1490">
        <v>0.43629261851310702</v>
      </c>
    </row>
    <row r="1491" spans="1:3" x14ac:dyDescent="0.25">
      <c r="A1491">
        <v>-8091165.8320585703</v>
      </c>
      <c r="B1491">
        <v>-242954.49571459799</v>
      </c>
      <c r="C1491">
        <v>0</v>
      </c>
    </row>
    <row r="1492" spans="1:3" x14ac:dyDescent="0.25">
      <c r="A1492">
        <v>-8090231.3531814199</v>
      </c>
      <c r="B1492">
        <v>-242954.49571459799</v>
      </c>
      <c r="C1492">
        <v>0</v>
      </c>
    </row>
    <row r="1493" spans="1:3" x14ac:dyDescent="0.25">
      <c r="A1493">
        <v>-8089296.8743042797</v>
      </c>
      <c r="B1493">
        <v>-242954.49571459799</v>
      </c>
      <c r="C1493">
        <v>0</v>
      </c>
    </row>
    <row r="1494" spans="1:3" x14ac:dyDescent="0.25">
      <c r="A1494">
        <v>-8088362.3954271404</v>
      </c>
      <c r="B1494">
        <v>-242954.49571459799</v>
      </c>
      <c r="C1494">
        <v>0</v>
      </c>
    </row>
    <row r="1495" spans="1:3" x14ac:dyDescent="0.25">
      <c r="A1495">
        <v>-8087427.9165500002</v>
      </c>
      <c r="B1495">
        <v>-242954.49571459799</v>
      </c>
      <c r="C1495">
        <v>0</v>
      </c>
    </row>
    <row r="1496" spans="1:3" x14ac:dyDescent="0.25">
      <c r="A1496">
        <v>-8133217.3815299897</v>
      </c>
      <c r="B1496">
        <v>-243888.97459197001</v>
      </c>
      <c r="C1496">
        <v>0</v>
      </c>
    </row>
    <row r="1497" spans="1:3" x14ac:dyDescent="0.25">
      <c r="A1497">
        <v>-8132282.9026528504</v>
      </c>
      <c r="B1497">
        <v>-243888.97459197001</v>
      </c>
      <c r="C1497">
        <v>0</v>
      </c>
    </row>
    <row r="1498" spans="1:3" x14ac:dyDescent="0.25">
      <c r="A1498">
        <v>-8131348.4237757102</v>
      </c>
      <c r="B1498">
        <v>-243888.97459197001</v>
      </c>
      <c r="C1498">
        <v>0</v>
      </c>
    </row>
    <row r="1499" spans="1:3" x14ac:dyDescent="0.25">
      <c r="A1499">
        <v>-8130413.94489857</v>
      </c>
      <c r="B1499">
        <v>-243888.97459197001</v>
      </c>
      <c r="C1499">
        <v>0</v>
      </c>
    </row>
    <row r="1500" spans="1:3" x14ac:dyDescent="0.25">
      <c r="A1500">
        <v>-8129479.4660214204</v>
      </c>
      <c r="B1500">
        <v>-243888.97459197001</v>
      </c>
      <c r="C1500">
        <v>0</v>
      </c>
    </row>
    <row r="1501" spans="1:3" x14ac:dyDescent="0.25">
      <c r="A1501">
        <v>-8128544.9871442802</v>
      </c>
      <c r="B1501">
        <v>-243888.97459197001</v>
      </c>
      <c r="C1501" s="1">
        <v>2.1704185201087899E-5</v>
      </c>
    </row>
    <row r="1502" spans="1:3" x14ac:dyDescent="0.25">
      <c r="A1502">
        <v>-8127610.50826714</v>
      </c>
      <c r="B1502">
        <v>-243888.97459197001</v>
      </c>
      <c r="C1502" s="1">
        <v>1.8890827050199702E-5</v>
      </c>
    </row>
    <row r="1503" spans="1:3" x14ac:dyDescent="0.25">
      <c r="A1503">
        <v>-8126676.0293899896</v>
      </c>
      <c r="B1503">
        <v>-243888.97459197001</v>
      </c>
      <c r="C1503" s="1">
        <v>5.7436616771155901E-5</v>
      </c>
    </row>
    <row r="1504" spans="1:3" x14ac:dyDescent="0.25">
      <c r="A1504">
        <v>-8125741.5505128503</v>
      </c>
      <c r="B1504">
        <v>-243888.97459197001</v>
      </c>
      <c r="C1504" s="1">
        <v>9.7516400273889303E-5</v>
      </c>
    </row>
    <row r="1505" spans="1:3" x14ac:dyDescent="0.25">
      <c r="A1505">
        <v>-8124807.0716357101</v>
      </c>
      <c r="B1505">
        <v>-243888.97459197001</v>
      </c>
      <c r="C1505">
        <v>1.57959730131551E-4</v>
      </c>
    </row>
    <row r="1506" spans="1:3" x14ac:dyDescent="0.25">
      <c r="A1506">
        <v>-8123872.5927585699</v>
      </c>
      <c r="B1506">
        <v>-243888.97459197001</v>
      </c>
      <c r="C1506">
        <v>3.0744876130484001E-4</v>
      </c>
    </row>
    <row r="1507" spans="1:3" x14ac:dyDescent="0.25">
      <c r="A1507">
        <v>-8122938.1138814203</v>
      </c>
      <c r="B1507">
        <v>-243888.97459197001</v>
      </c>
      <c r="C1507">
        <v>4.43118362454697E-4</v>
      </c>
    </row>
    <row r="1508" spans="1:3" x14ac:dyDescent="0.25">
      <c r="A1508">
        <v>-8122003.6350042801</v>
      </c>
      <c r="B1508">
        <v>-243888.97459197001</v>
      </c>
      <c r="C1508">
        <v>7.99130764789879E-4</v>
      </c>
    </row>
    <row r="1509" spans="1:3" x14ac:dyDescent="0.25">
      <c r="A1509">
        <v>-8121069.1561271399</v>
      </c>
      <c r="B1509">
        <v>-243888.97459197001</v>
      </c>
      <c r="C1509">
        <v>1.2804442085325701E-3</v>
      </c>
    </row>
    <row r="1510" spans="1:3" x14ac:dyDescent="0.25">
      <c r="A1510">
        <v>-8120134.6772499904</v>
      </c>
      <c r="B1510">
        <v>-243888.97459197001</v>
      </c>
      <c r="C1510">
        <v>1.5416122041642601E-3</v>
      </c>
    </row>
    <row r="1511" spans="1:3" x14ac:dyDescent="0.25">
      <c r="A1511">
        <v>-8119200.1983728502</v>
      </c>
      <c r="B1511">
        <v>-243888.97459197001</v>
      </c>
      <c r="C1511">
        <v>2.43177427910268E-3</v>
      </c>
    </row>
    <row r="1512" spans="1:3" x14ac:dyDescent="0.25">
      <c r="A1512">
        <v>-8118265.71949571</v>
      </c>
      <c r="B1512">
        <v>-243888.97459197001</v>
      </c>
      <c r="C1512">
        <v>3.7548723630607102E-3</v>
      </c>
    </row>
    <row r="1513" spans="1:3" x14ac:dyDescent="0.25">
      <c r="A1513">
        <v>-8117331.2406185698</v>
      </c>
      <c r="B1513">
        <v>-243888.97459197001</v>
      </c>
      <c r="C1513">
        <v>5.39731793105602E-3</v>
      </c>
    </row>
    <row r="1514" spans="1:3" x14ac:dyDescent="0.25">
      <c r="A1514">
        <v>-8116396.7617414203</v>
      </c>
      <c r="B1514">
        <v>-243888.97459197001</v>
      </c>
      <c r="C1514">
        <v>8.20937380194664E-3</v>
      </c>
    </row>
    <row r="1515" spans="1:3" x14ac:dyDescent="0.25">
      <c r="A1515">
        <v>-8115462.28286428</v>
      </c>
      <c r="B1515">
        <v>-243888.97459197001</v>
      </c>
      <c r="C1515">
        <v>1.1818530037999099E-2</v>
      </c>
    </row>
    <row r="1516" spans="1:3" x14ac:dyDescent="0.25">
      <c r="A1516">
        <v>-8114527.8039871398</v>
      </c>
      <c r="B1516">
        <v>-243888.97459197001</v>
      </c>
      <c r="C1516">
        <v>1.5599541366100299E-2</v>
      </c>
    </row>
    <row r="1517" spans="1:3" x14ac:dyDescent="0.25">
      <c r="A1517">
        <v>-8113593.3251099903</v>
      </c>
      <c r="B1517">
        <v>-243888.97459197001</v>
      </c>
      <c r="C1517">
        <v>2.7451092377305E-2</v>
      </c>
    </row>
    <row r="1518" spans="1:3" x14ac:dyDescent="0.25">
      <c r="A1518">
        <v>-8112658.8462328501</v>
      </c>
      <c r="B1518">
        <v>-243888.97459197001</v>
      </c>
      <c r="C1518">
        <v>3.7389505654573399E-2</v>
      </c>
    </row>
    <row r="1519" spans="1:3" x14ac:dyDescent="0.25">
      <c r="A1519">
        <v>-8111724.3673557099</v>
      </c>
      <c r="B1519">
        <v>-243888.97459197001</v>
      </c>
      <c r="C1519">
        <v>4.9299065023660597E-2</v>
      </c>
    </row>
    <row r="1520" spans="1:3" x14ac:dyDescent="0.25">
      <c r="A1520">
        <v>-8110789.8884785697</v>
      </c>
      <c r="B1520">
        <v>-243888.97459197001</v>
      </c>
      <c r="C1520">
        <v>6.2241692095994901E-2</v>
      </c>
    </row>
    <row r="1521" spans="1:3" x14ac:dyDescent="0.25">
      <c r="A1521">
        <v>-8109855.4096014202</v>
      </c>
      <c r="B1521">
        <v>-243888.97459197001</v>
      </c>
      <c r="C1521">
        <v>7.98544362187385E-2</v>
      </c>
    </row>
    <row r="1522" spans="1:3" x14ac:dyDescent="0.25">
      <c r="A1522">
        <v>-8108920.93072428</v>
      </c>
      <c r="B1522">
        <v>-243888.97459197001</v>
      </c>
      <c r="C1522">
        <v>9.9648982286453205E-2</v>
      </c>
    </row>
    <row r="1523" spans="1:3" x14ac:dyDescent="0.25">
      <c r="A1523">
        <v>-8107986.4518471397</v>
      </c>
      <c r="B1523">
        <v>-243888.97459197001</v>
      </c>
      <c r="C1523">
        <v>0.120091579854488</v>
      </c>
    </row>
    <row r="1524" spans="1:3" x14ac:dyDescent="0.25">
      <c r="A1524">
        <v>-8107051.9729699902</v>
      </c>
      <c r="B1524">
        <v>-243888.97459197001</v>
      </c>
      <c r="C1524">
        <v>0.14798131585121099</v>
      </c>
    </row>
    <row r="1525" spans="1:3" x14ac:dyDescent="0.25">
      <c r="A1525">
        <v>-8106117.49409285</v>
      </c>
      <c r="B1525">
        <v>-243888.97459197001</v>
      </c>
      <c r="C1525">
        <v>0.174569681286811</v>
      </c>
    </row>
    <row r="1526" spans="1:3" x14ac:dyDescent="0.25">
      <c r="A1526">
        <v>-8105183.0152157098</v>
      </c>
      <c r="B1526">
        <v>-243888.97459197001</v>
      </c>
      <c r="C1526">
        <v>0.201647043228149</v>
      </c>
    </row>
    <row r="1527" spans="1:3" x14ac:dyDescent="0.25">
      <c r="A1527">
        <v>-8104248.5363385696</v>
      </c>
      <c r="B1527">
        <v>-243888.97459197001</v>
      </c>
      <c r="C1527">
        <v>0.23019711673259699</v>
      </c>
    </row>
    <row r="1528" spans="1:3" x14ac:dyDescent="0.25">
      <c r="A1528">
        <v>-8103314.0574614201</v>
      </c>
      <c r="B1528">
        <v>-243888.97459197001</v>
      </c>
      <c r="C1528">
        <v>0.264363974332809</v>
      </c>
    </row>
    <row r="1529" spans="1:3" x14ac:dyDescent="0.25">
      <c r="A1529">
        <v>-8102379.5785842799</v>
      </c>
      <c r="B1529">
        <v>-243888.97459197001</v>
      </c>
      <c r="C1529">
        <v>0.296016424894332</v>
      </c>
    </row>
    <row r="1530" spans="1:3" x14ac:dyDescent="0.25">
      <c r="A1530">
        <v>-8101445.0997071397</v>
      </c>
      <c r="B1530">
        <v>-243888.97459197001</v>
      </c>
      <c r="C1530">
        <v>0.29876556992530801</v>
      </c>
    </row>
    <row r="1531" spans="1:3" x14ac:dyDescent="0.25">
      <c r="A1531">
        <v>-8100510.6208300004</v>
      </c>
      <c r="B1531">
        <v>-243888.97459197001</v>
      </c>
      <c r="C1531">
        <v>0.32616972923278797</v>
      </c>
    </row>
    <row r="1532" spans="1:3" x14ac:dyDescent="0.25">
      <c r="A1532">
        <v>-8099576.1419528499</v>
      </c>
      <c r="B1532">
        <v>-243888.97459197001</v>
      </c>
      <c r="C1532">
        <v>0.35775771737098599</v>
      </c>
    </row>
    <row r="1533" spans="1:3" x14ac:dyDescent="0.25">
      <c r="A1533">
        <v>-8098641.6630757097</v>
      </c>
      <c r="B1533">
        <v>-243888.97459197001</v>
      </c>
      <c r="C1533">
        <v>0.38546830415725702</v>
      </c>
    </row>
    <row r="1534" spans="1:3" x14ac:dyDescent="0.25">
      <c r="A1534">
        <v>-8097707.1841985704</v>
      </c>
      <c r="B1534">
        <v>-243888.97459197001</v>
      </c>
      <c r="C1534">
        <v>0.40940099954605103</v>
      </c>
    </row>
    <row r="1535" spans="1:3" x14ac:dyDescent="0.25">
      <c r="A1535">
        <v>-8096772.70532142</v>
      </c>
      <c r="B1535">
        <v>-243888.97459197001</v>
      </c>
      <c r="C1535">
        <v>0.43407157063484098</v>
      </c>
    </row>
    <row r="1536" spans="1:3" x14ac:dyDescent="0.25">
      <c r="A1536">
        <v>-8095838.2264442798</v>
      </c>
      <c r="B1536">
        <v>-243888.97459197001</v>
      </c>
      <c r="C1536">
        <v>0.43522700667381198</v>
      </c>
    </row>
    <row r="1537" spans="1:3" x14ac:dyDescent="0.25">
      <c r="A1537">
        <v>-8094903.7475671396</v>
      </c>
      <c r="B1537">
        <v>-243888.97459197001</v>
      </c>
      <c r="C1537">
        <v>0.455287545919418</v>
      </c>
    </row>
    <row r="1538" spans="1:3" x14ac:dyDescent="0.25">
      <c r="A1538">
        <v>-8093969.2686900003</v>
      </c>
      <c r="B1538">
        <v>-243888.97459197001</v>
      </c>
      <c r="C1538">
        <v>0.456244647502899</v>
      </c>
    </row>
    <row r="1539" spans="1:3" x14ac:dyDescent="0.25">
      <c r="A1539">
        <v>-8093034.7898128498</v>
      </c>
      <c r="B1539">
        <v>-243888.97459197001</v>
      </c>
      <c r="C1539">
        <v>0.45634490251541099</v>
      </c>
    </row>
    <row r="1540" spans="1:3" x14ac:dyDescent="0.25">
      <c r="A1540">
        <v>-8092100.3109357096</v>
      </c>
      <c r="B1540">
        <v>-243888.97459197001</v>
      </c>
      <c r="C1540">
        <v>0.45668181777000399</v>
      </c>
    </row>
    <row r="1541" spans="1:3" x14ac:dyDescent="0.25">
      <c r="A1541">
        <v>-8091165.8320585703</v>
      </c>
      <c r="B1541">
        <v>-243888.97459197001</v>
      </c>
      <c r="C1541">
        <v>0</v>
      </c>
    </row>
    <row r="1542" spans="1:3" x14ac:dyDescent="0.25">
      <c r="A1542">
        <v>-8090231.3531814199</v>
      </c>
      <c r="B1542">
        <v>-243888.97459197001</v>
      </c>
      <c r="C1542">
        <v>0</v>
      </c>
    </row>
    <row r="1543" spans="1:3" x14ac:dyDescent="0.25">
      <c r="A1543">
        <v>-8089296.8743042797</v>
      </c>
      <c r="B1543">
        <v>-243888.97459197001</v>
      </c>
      <c r="C1543">
        <v>0</v>
      </c>
    </row>
    <row r="1544" spans="1:3" x14ac:dyDescent="0.25">
      <c r="A1544">
        <v>-8088362.3954271404</v>
      </c>
      <c r="B1544">
        <v>-243888.97459197001</v>
      </c>
      <c r="C1544">
        <v>0</v>
      </c>
    </row>
    <row r="1545" spans="1:3" x14ac:dyDescent="0.25">
      <c r="A1545">
        <v>-8087427.9165500002</v>
      </c>
      <c r="B1545">
        <v>-243888.97459197001</v>
      </c>
      <c r="C1545">
        <v>0</v>
      </c>
    </row>
    <row r="1546" spans="1:3" x14ac:dyDescent="0.25">
      <c r="A1546">
        <v>-8133217.3815299897</v>
      </c>
      <c r="B1546">
        <v>-244823.45346934299</v>
      </c>
      <c r="C1546">
        <v>0</v>
      </c>
    </row>
    <row r="1547" spans="1:3" x14ac:dyDescent="0.25">
      <c r="A1547">
        <v>-8132282.9026528504</v>
      </c>
      <c r="B1547">
        <v>-244823.45346934299</v>
      </c>
      <c r="C1547">
        <v>0</v>
      </c>
    </row>
    <row r="1548" spans="1:3" x14ac:dyDescent="0.25">
      <c r="A1548">
        <v>-8131348.4237757102</v>
      </c>
      <c r="B1548">
        <v>-244823.45346934299</v>
      </c>
      <c r="C1548">
        <v>0</v>
      </c>
    </row>
    <row r="1549" spans="1:3" x14ac:dyDescent="0.25">
      <c r="A1549">
        <v>-8130413.94489857</v>
      </c>
      <c r="B1549">
        <v>-244823.45346934299</v>
      </c>
      <c r="C1549">
        <v>0</v>
      </c>
    </row>
    <row r="1550" spans="1:3" x14ac:dyDescent="0.25">
      <c r="A1550">
        <v>-8129479.4660214204</v>
      </c>
      <c r="B1550">
        <v>-244823.45346934299</v>
      </c>
      <c r="C1550">
        <v>0</v>
      </c>
    </row>
    <row r="1551" spans="1:3" x14ac:dyDescent="0.25">
      <c r="A1551">
        <v>-8128544.9871442802</v>
      </c>
      <c r="B1551">
        <v>-244823.45346934299</v>
      </c>
      <c r="C1551" s="1">
        <v>2.1704185201087899E-5</v>
      </c>
    </row>
    <row r="1552" spans="1:3" x14ac:dyDescent="0.25">
      <c r="A1552">
        <v>-8127610.50826714</v>
      </c>
      <c r="B1552">
        <v>-244823.45346934299</v>
      </c>
      <c r="C1552" s="1">
        <v>4.3188898416701697E-5</v>
      </c>
    </row>
    <row r="1553" spans="1:3" x14ac:dyDescent="0.25">
      <c r="A1553">
        <v>-8126676.0293899896</v>
      </c>
      <c r="B1553">
        <v>-244823.45346934299</v>
      </c>
      <c r="C1553" s="1">
        <v>7.5887706771027202E-5</v>
      </c>
    </row>
    <row r="1554" spans="1:3" x14ac:dyDescent="0.25">
      <c r="A1554">
        <v>-8125741.5505128503</v>
      </c>
      <c r="B1554">
        <v>-244823.45346934299</v>
      </c>
      <c r="C1554">
        <v>1.19919932330958E-4</v>
      </c>
    </row>
    <row r="1555" spans="1:3" x14ac:dyDescent="0.25">
      <c r="A1555">
        <v>-8124807.0716357101</v>
      </c>
      <c r="B1555">
        <v>-244823.45346934299</v>
      </c>
      <c r="C1555">
        <v>2.5182453100569497E-4</v>
      </c>
    </row>
    <row r="1556" spans="1:3" x14ac:dyDescent="0.25">
      <c r="A1556">
        <v>-8123872.5927585699</v>
      </c>
      <c r="B1556">
        <v>-244823.45346934299</v>
      </c>
      <c r="C1556">
        <v>3.6727971746586198E-4</v>
      </c>
    </row>
    <row r="1557" spans="1:3" x14ac:dyDescent="0.25">
      <c r="A1557">
        <v>-8122938.1138814203</v>
      </c>
      <c r="B1557">
        <v>-244823.45346934299</v>
      </c>
      <c r="C1557">
        <v>4.8856530338525696E-4</v>
      </c>
    </row>
    <row r="1558" spans="1:3" x14ac:dyDescent="0.25">
      <c r="A1558">
        <v>-8122003.6350042801</v>
      </c>
      <c r="B1558">
        <v>-244823.45346934299</v>
      </c>
      <c r="C1558">
        <v>8.8285707170143702E-4</v>
      </c>
    </row>
    <row r="1559" spans="1:3" x14ac:dyDescent="0.25">
      <c r="A1559">
        <v>-8121069.1561271399</v>
      </c>
      <c r="B1559">
        <v>-244823.45346934299</v>
      </c>
      <c r="C1559">
        <v>1.40666787046939E-3</v>
      </c>
    </row>
    <row r="1560" spans="1:3" x14ac:dyDescent="0.25">
      <c r="A1560">
        <v>-8120134.6772499904</v>
      </c>
      <c r="B1560">
        <v>-244823.45346934299</v>
      </c>
      <c r="C1560">
        <v>2.02593021094799E-3</v>
      </c>
    </row>
    <row r="1561" spans="1:3" x14ac:dyDescent="0.25">
      <c r="A1561">
        <v>-8119200.1983728502</v>
      </c>
      <c r="B1561">
        <v>-244823.45346934299</v>
      </c>
      <c r="C1561">
        <v>3.1822526361793202E-3</v>
      </c>
    </row>
    <row r="1562" spans="1:3" x14ac:dyDescent="0.25">
      <c r="A1562">
        <v>-8118265.71949571</v>
      </c>
      <c r="B1562">
        <v>-244823.45346934299</v>
      </c>
      <c r="C1562">
        <v>5.3056161850690798E-3</v>
      </c>
    </row>
    <row r="1563" spans="1:3" x14ac:dyDescent="0.25">
      <c r="A1563">
        <v>-8117331.2406185698</v>
      </c>
      <c r="B1563">
        <v>-244823.45346934299</v>
      </c>
      <c r="C1563">
        <v>8.1466361880302395E-3</v>
      </c>
    </row>
    <row r="1564" spans="1:3" x14ac:dyDescent="0.25">
      <c r="A1564">
        <v>-8116396.7617414203</v>
      </c>
      <c r="B1564">
        <v>-244823.45346934299</v>
      </c>
      <c r="C1564">
        <v>1.0910160839557599E-2</v>
      </c>
    </row>
    <row r="1565" spans="1:3" x14ac:dyDescent="0.25">
      <c r="A1565">
        <v>-8115462.28286428</v>
      </c>
      <c r="B1565">
        <v>-244823.45346934299</v>
      </c>
      <c r="C1565">
        <v>1.5427522361278499E-2</v>
      </c>
    </row>
    <row r="1566" spans="1:3" x14ac:dyDescent="0.25">
      <c r="A1566">
        <v>-8114527.8039871398</v>
      </c>
      <c r="B1566">
        <v>-244823.45346934299</v>
      </c>
      <c r="C1566">
        <v>2.21265163272619E-2</v>
      </c>
    </row>
    <row r="1567" spans="1:3" x14ac:dyDescent="0.25">
      <c r="A1567">
        <v>-8113593.3251099903</v>
      </c>
      <c r="B1567">
        <v>-244823.45346934299</v>
      </c>
      <c r="C1567">
        <v>2.98217348754405E-2</v>
      </c>
    </row>
    <row r="1568" spans="1:3" x14ac:dyDescent="0.25">
      <c r="A1568">
        <v>-8112658.8462328501</v>
      </c>
      <c r="B1568">
        <v>-244823.45346934299</v>
      </c>
      <c r="C1568">
        <v>4.1736099869012798E-2</v>
      </c>
    </row>
    <row r="1569" spans="1:3" x14ac:dyDescent="0.25">
      <c r="A1569">
        <v>-8111724.3673557099</v>
      </c>
      <c r="B1569">
        <v>-244823.45346934299</v>
      </c>
      <c r="C1569">
        <v>5.33806644380092E-2</v>
      </c>
    </row>
    <row r="1570" spans="1:3" x14ac:dyDescent="0.25">
      <c r="A1570">
        <v>-8110789.8884785697</v>
      </c>
      <c r="B1570">
        <v>-244823.45346934299</v>
      </c>
      <c r="C1570">
        <v>6.7229971289634705E-2</v>
      </c>
    </row>
    <row r="1571" spans="1:3" x14ac:dyDescent="0.25">
      <c r="A1571">
        <v>-8109855.4096014202</v>
      </c>
      <c r="B1571">
        <v>-244823.45346934299</v>
      </c>
      <c r="C1571">
        <v>8.5618309676647103E-2</v>
      </c>
    </row>
    <row r="1572" spans="1:3" x14ac:dyDescent="0.25">
      <c r="A1572">
        <v>-8108920.93072428</v>
      </c>
      <c r="B1572">
        <v>-244823.45346934299</v>
      </c>
      <c r="C1572">
        <v>0.105055809020996</v>
      </c>
    </row>
    <row r="1573" spans="1:3" x14ac:dyDescent="0.25">
      <c r="A1573">
        <v>-8107986.4518471397</v>
      </c>
      <c r="B1573">
        <v>-244823.45346934299</v>
      </c>
      <c r="C1573">
        <v>0.127325654029846</v>
      </c>
    </row>
    <row r="1574" spans="1:3" x14ac:dyDescent="0.25">
      <c r="A1574">
        <v>-8107051.9729699902</v>
      </c>
      <c r="B1574">
        <v>-244823.45346934299</v>
      </c>
      <c r="C1574">
        <v>0.15005952119827201</v>
      </c>
    </row>
    <row r="1575" spans="1:3" x14ac:dyDescent="0.25">
      <c r="A1575">
        <v>-8106117.49409285</v>
      </c>
      <c r="B1575">
        <v>-244823.45346934299</v>
      </c>
      <c r="C1575">
        <v>0.179423317313194</v>
      </c>
    </row>
    <row r="1576" spans="1:3" x14ac:dyDescent="0.25">
      <c r="A1576">
        <v>-8105183.0152157098</v>
      </c>
      <c r="B1576">
        <v>-244823.45346934299</v>
      </c>
      <c r="C1576">
        <v>0.20656128227710699</v>
      </c>
    </row>
    <row r="1577" spans="1:3" x14ac:dyDescent="0.25">
      <c r="A1577">
        <v>-8104248.5363385696</v>
      </c>
      <c r="B1577">
        <v>-244823.45346934299</v>
      </c>
      <c r="C1577">
        <v>0.23598310351371701</v>
      </c>
    </row>
    <row r="1578" spans="1:3" x14ac:dyDescent="0.25">
      <c r="A1578">
        <v>-8103314.0574614201</v>
      </c>
      <c r="B1578">
        <v>-244823.45346934299</v>
      </c>
      <c r="C1578">
        <v>0.26938685774803101</v>
      </c>
    </row>
    <row r="1579" spans="1:3" x14ac:dyDescent="0.25">
      <c r="A1579">
        <v>-8102379.5785842799</v>
      </c>
      <c r="B1579">
        <v>-244823.45346934299</v>
      </c>
      <c r="C1579">
        <v>0.29920557141303999</v>
      </c>
    </row>
    <row r="1580" spans="1:3" x14ac:dyDescent="0.25">
      <c r="A1580">
        <v>-8101445.0997071397</v>
      </c>
      <c r="B1580">
        <v>-244823.45346934299</v>
      </c>
      <c r="C1580">
        <v>0.32705867290496798</v>
      </c>
    </row>
    <row r="1581" spans="1:3" x14ac:dyDescent="0.25">
      <c r="A1581">
        <v>-8100510.6208300004</v>
      </c>
      <c r="B1581">
        <v>-244823.45346934299</v>
      </c>
      <c r="C1581">
        <v>0.35632154345512301</v>
      </c>
    </row>
    <row r="1582" spans="1:3" x14ac:dyDescent="0.25">
      <c r="A1582">
        <v>-8099576.1419528499</v>
      </c>
      <c r="B1582">
        <v>-244823.45346934299</v>
      </c>
      <c r="C1582">
        <v>0.38608688116073597</v>
      </c>
    </row>
    <row r="1583" spans="1:3" x14ac:dyDescent="0.25">
      <c r="A1583">
        <v>-8098641.6630757097</v>
      </c>
      <c r="B1583">
        <v>-244823.45346934299</v>
      </c>
      <c r="C1583">
        <v>0.41038703918456998</v>
      </c>
    </row>
    <row r="1584" spans="1:3" x14ac:dyDescent="0.25">
      <c r="A1584">
        <v>-8097707.1841985704</v>
      </c>
      <c r="B1584">
        <v>-244823.45346934299</v>
      </c>
      <c r="C1584">
        <v>0.434649318456649</v>
      </c>
    </row>
    <row r="1585" spans="1:3" x14ac:dyDescent="0.25">
      <c r="A1585">
        <v>-8096772.70532142</v>
      </c>
      <c r="B1585">
        <v>-244823.45346934299</v>
      </c>
      <c r="C1585">
        <v>0.43503811955451899</v>
      </c>
    </row>
    <row r="1586" spans="1:3" x14ac:dyDescent="0.25">
      <c r="A1586">
        <v>-8095838.2264442798</v>
      </c>
      <c r="B1586">
        <v>-244823.45346934299</v>
      </c>
      <c r="C1586">
        <v>0.45722469687461798</v>
      </c>
    </row>
    <row r="1587" spans="1:3" x14ac:dyDescent="0.25">
      <c r="A1587">
        <v>-8094903.7475671396</v>
      </c>
      <c r="B1587">
        <v>-244823.45346934299</v>
      </c>
      <c r="C1587">
        <v>0.47531020641326899</v>
      </c>
    </row>
    <row r="1588" spans="1:3" x14ac:dyDescent="0.25">
      <c r="A1588">
        <v>-8093969.2686900003</v>
      </c>
      <c r="B1588">
        <v>-244823.45346934299</v>
      </c>
      <c r="C1588">
        <v>0.475441694259643</v>
      </c>
    </row>
    <row r="1589" spans="1:3" x14ac:dyDescent="0.25">
      <c r="A1589">
        <v>-8093034.7898128498</v>
      </c>
      <c r="B1589">
        <v>-244823.45346934299</v>
      </c>
      <c r="C1589">
        <v>0.49454215168952897</v>
      </c>
    </row>
    <row r="1590" spans="1:3" x14ac:dyDescent="0.25">
      <c r="A1590">
        <v>-8092100.3109357096</v>
      </c>
      <c r="B1590">
        <v>-244823.45346934299</v>
      </c>
      <c r="C1590">
        <v>0</v>
      </c>
    </row>
    <row r="1591" spans="1:3" x14ac:dyDescent="0.25">
      <c r="A1591">
        <v>-8091165.8320585703</v>
      </c>
      <c r="B1591">
        <v>-244823.45346934299</v>
      </c>
      <c r="C1591">
        <v>0</v>
      </c>
    </row>
    <row r="1592" spans="1:3" x14ac:dyDescent="0.25">
      <c r="A1592">
        <v>-8090231.3531814199</v>
      </c>
      <c r="B1592">
        <v>-244823.45346934299</v>
      </c>
      <c r="C1592">
        <v>0</v>
      </c>
    </row>
    <row r="1593" spans="1:3" x14ac:dyDescent="0.25">
      <c r="A1593">
        <v>-8089296.8743042797</v>
      </c>
      <c r="B1593">
        <v>-244823.45346934299</v>
      </c>
      <c r="C1593">
        <v>0</v>
      </c>
    </row>
    <row r="1594" spans="1:3" x14ac:dyDescent="0.25">
      <c r="A1594">
        <v>-8088362.3954271404</v>
      </c>
      <c r="B1594">
        <v>-244823.45346934299</v>
      </c>
      <c r="C1594">
        <v>0</v>
      </c>
    </row>
    <row r="1595" spans="1:3" x14ac:dyDescent="0.25">
      <c r="A1595">
        <v>-8087427.9165500002</v>
      </c>
      <c r="B1595">
        <v>-244823.45346934299</v>
      </c>
      <c r="C1595">
        <v>0</v>
      </c>
    </row>
    <row r="1596" spans="1:3" x14ac:dyDescent="0.25">
      <c r="A1596">
        <v>-8134151.8604071401</v>
      </c>
      <c r="B1596">
        <v>-245757.93234671501</v>
      </c>
      <c r="C1596">
        <v>0</v>
      </c>
    </row>
    <row r="1597" spans="1:3" x14ac:dyDescent="0.25">
      <c r="A1597">
        <v>-8133217.3815299897</v>
      </c>
      <c r="B1597">
        <v>-245757.93234671501</v>
      </c>
      <c r="C1597">
        <v>0</v>
      </c>
    </row>
    <row r="1598" spans="1:3" x14ac:dyDescent="0.25">
      <c r="A1598">
        <v>-8132282.9026528504</v>
      </c>
      <c r="B1598">
        <v>-245757.93234671501</v>
      </c>
      <c r="C1598">
        <v>0</v>
      </c>
    </row>
    <row r="1599" spans="1:3" x14ac:dyDescent="0.25">
      <c r="A1599">
        <v>-8131348.4237757102</v>
      </c>
      <c r="B1599">
        <v>-245757.93234671501</v>
      </c>
      <c r="C1599">
        <v>0</v>
      </c>
    </row>
    <row r="1600" spans="1:3" x14ac:dyDescent="0.25">
      <c r="A1600">
        <v>-8130413.94489857</v>
      </c>
      <c r="B1600">
        <v>-245757.93234671501</v>
      </c>
      <c r="C1600">
        <v>0</v>
      </c>
    </row>
    <row r="1601" spans="1:3" x14ac:dyDescent="0.25">
      <c r="A1601">
        <v>-8129479.4660214204</v>
      </c>
      <c r="B1601">
        <v>-245757.93234671501</v>
      </c>
      <c r="C1601">
        <v>0</v>
      </c>
    </row>
    <row r="1602" spans="1:3" x14ac:dyDescent="0.25">
      <c r="A1602">
        <v>-8128544.9871442802</v>
      </c>
      <c r="B1602">
        <v>-245757.93234671501</v>
      </c>
      <c r="C1602" s="1">
        <v>4.6001874579815099E-5</v>
      </c>
    </row>
    <row r="1603" spans="1:3" x14ac:dyDescent="0.25">
      <c r="A1603">
        <v>-8127610.50826714</v>
      </c>
      <c r="B1603">
        <v>-245757.93234671501</v>
      </c>
      <c r="C1603" s="1">
        <v>6.1641454522032196E-5</v>
      </c>
    </row>
    <row r="1604" spans="1:3" x14ac:dyDescent="0.25">
      <c r="A1604">
        <v>-8126676.0293899896</v>
      </c>
      <c r="B1604">
        <v>-245757.93234671501</v>
      </c>
      <c r="C1604" s="1">
        <v>9.8293938208371401E-5</v>
      </c>
    </row>
    <row r="1605" spans="1:3" x14ac:dyDescent="0.25">
      <c r="A1605">
        <v>-8125741.5505128503</v>
      </c>
      <c r="B1605">
        <v>-245757.93234671501</v>
      </c>
      <c r="C1605">
        <v>1.43596538691781E-4</v>
      </c>
    </row>
    <row r="1606" spans="1:3" x14ac:dyDescent="0.25">
      <c r="A1606">
        <v>-8124807.0716357101</v>
      </c>
      <c r="B1606">
        <v>-245757.93234671501</v>
      </c>
      <c r="C1606">
        <v>2.5182453100569497E-4</v>
      </c>
    </row>
    <row r="1607" spans="1:3" x14ac:dyDescent="0.25">
      <c r="A1607">
        <v>-8123872.5927585699</v>
      </c>
      <c r="B1607">
        <v>-245757.93234671501</v>
      </c>
      <c r="C1607">
        <v>4.0338328108191398E-4</v>
      </c>
    </row>
    <row r="1608" spans="1:3" x14ac:dyDescent="0.25">
      <c r="A1608">
        <v>-8122938.1138814203</v>
      </c>
      <c r="B1608">
        <v>-245757.93234671501</v>
      </c>
      <c r="C1608">
        <v>8.3415379049256401E-4</v>
      </c>
    </row>
    <row r="1609" spans="1:3" x14ac:dyDescent="0.25">
      <c r="A1609">
        <v>-8122003.6350042801</v>
      </c>
      <c r="B1609">
        <v>-245757.93234671501</v>
      </c>
      <c r="C1609">
        <v>1.4311205595731701E-3</v>
      </c>
    </row>
    <row r="1610" spans="1:3" x14ac:dyDescent="0.25">
      <c r="A1610">
        <v>-8121069.1561271399</v>
      </c>
      <c r="B1610">
        <v>-245757.93234671501</v>
      </c>
      <c r="C1610">
        <v>1.98410265147686E-3</v>
      </c>
    </row>
    <row r="1611" spans="1:3" x14ac:dyDescent="0.25">
      <c r="A1611">
        <v>-8120134.6772499904</v>
      </c>
      <c r="B1611">
        <v>-245757.93234671501</v>
      </c>
      <c r="C1611">
        <v>3.1668629962950902E-3</v>
      </c>
    </row>
    <row r="1612" spans="1:3" x14ac:dyDescent="0.25">
      <c r="A1612">
        <v>-8119200.1983728502</v>
      </c>
      <c r="B1612">
        <v>-245757.93234671501</v>
      </c>
      <c r="C1612">
        <v>4.8700352199375603E-3</v>
      </c>
    </row>
    <row r="1613" spans="1:3" x14ac:dyDescent="0.25">
      <c r="A1613">
        <v>-8118265.71949571</v>
      </c>
      <c r="B1613">
        <v>-245757.93234671501</v>
      </c>
      <c r="C1613">
        <v>5.8565195649862203E-3</v>
      </c>
    </row>
    <row r="1614" spans="1:3" x14ac:dyDescent="0.25">
      <c r="A1614">
        <v>-8117331.2406185698</v>
      </c>
      <c r="B1614">
        <v>-245757.93234671501</v>
      </c>
      <c r="C1614">
        <v>8.80595203489065E-3</v>
      </c>
    </row>
    <row r="1615" spans="1:3" x14ac:dyDescent="0.25">
      <c r="A1615">
        <v>-8116396.7617414203</v>
      </c>
      <c r="B1615">
        <v>-245757.93234671501</v>
      </c>
      <c r="C1615">
        <v>1.23895155265927E-2</v>
      </c>
    </row>
    <row r="1616" spans="1:3" x14ac:dyDescent="0.25">
      <c r="A1616">
        <v>-8115462.28286428</v>
      </c>
      <c r="B1616">
        <v>-245757.93234671501</v>
      </c>
      <c r="C1616">
        <v>1.81602053344249E-2</v>
      </c>
    </row>
    <row r="1617" spans="1:3" x14ac:dyDescent="0.25">
      <c r="A1617">
        <v>-8114527.8039871398</v>
      </c>
      <c r="B1617">
        <v>-245757.93234671501</v>
      </c>
      <c r="C1617">
        <v>2.6262579485773999E-2</v>
      </c>
    </row>
    <row r="1618" spans="1:3" x14ac:dyDescent="0.25">
      <c r="A1618">
        <v>-8113593.3251099903</v>
      </c>
      <c r="B1618">
        <v>-245757.93234671501</v>
      </c>
      <c r="C1618">
        <v>3.4598618745803798E-2</v>
      </c>
    </row>
    <row r="1619" spans="1:3" x14ac:dyDescent="0.25">
      <c r="A1619">
        <v>-8112658.8462328501</v>
      </c>
      <c r="B1619">
        <v>-245757.93234671501</v>
      </c>
      <c r="C1619">
        <v>4.4067829847335802E-2</v>
      </c>
    </row>
    <row r="1620" spans="1:3" x14ac:dyDescent="0.25">
      <c r="A1620">
        <v>-8111724.3673557099</v>
      </c>
      <c r="B1620">
        <v>-245757.93234671501</v>
      </c>
      <c r="C1620">
        <v>5.9609081596136003E-2</v>
      </c>
    </row>
    <row r="1621" spans="1:3" x14ac:dyDescent="0.25">
      <c r="A1621">
        <v>-8110789.8884785697</v>
      </c>
      <c r="B1621">
        <v>-245757.93234671501</v>
      </c>
      <c r="C1621">
        <v>7.3995254933834007E-2</v>
      </c>
    </row>
    <row r="1622" spans="1:3" x14ac:dyDescent="0.25">
      <c r="A1622">
        <v>-8109855.4096014202</v>
      </c>
      <c r="B1622">
        <v>-245757.93234671501</v>
      </c>
      <c r="C1622">
        <v>8.8005483150482094E-2</v>
      </c>
    </row>
    <row r="1623" spans="1:3" x14ac:dyDescent="0.25">
      <c r="A1623">
        <v>-8108920.93072428</v>
      </c>
      <c r="B1623">
        <v>-245757.93234671501</v>
      </c>
      <c r="C1623">
        <v>0.110567986965179</v>
      </c>
    </row>
    <row r="1624" spans="1:3" x14ac:dyDescent="0.25">
      <c r="A1624">
        <v>-8107986.4518471397</v>
      </c>
      <c r="B1624">
        <v>-245757.93234671501</v>
      </c>
      <c r="C1624">
        <v>0.13390327990055001</v>
      </c>
    </row>
    <row r="1625" spans="1:3" x14ac:dyDescent="0.25">
      <c r="A1625">
        <v>-8107051.9729699902</v>
      </c>
      <c r="B1625">
        <v>-245757.93234671501</v>
      </c>
      <c r="C1625">
        <v>0.15649920701980499</v>
      </c>
    </row>
    <row r="1626" spans="1:3" x14ac:dyDescent="0.25">
      <c r="A1626">
        <v>-8106117.49409285</v>
      </c>
      <c r="B1626">
        <v>-245757.93234671501</v>
      </c>
      <c r="C1626">
        <v>0.185974150896072</v>
      </c>
    </row>
    <row r="1627" spans="1:3" x14ac:dyDescent="0.25">
      <c r="A1627">
        <v>-8105183.0152157098</v>
      </c>
      <c r="B1627">
        <v>-245757.93234671501</v>
      </c>
      <c r="C1627">
        <v>0.23835521936416601</v>
      </c>
    </row>
    <row r="1628" spans="1:3" x14ac:dyDescent="0.25">
      <c r="A1628">
        <v>-8104248.5363385696</v>
      </c>
      <c r="B1628">
        <v>-245757.93234671501</v>
      </c>
      <c r="C1628">
        <v>0.26903092861175498</v>
      </c>
    </row>
    <row r="1629" spans="1:3" x14ac:dyDescent="0.25">
      <c r="A1629">
        <v>-8103314.0574614201</v>
      </c>
      <c r="B1629">
        <v>-245757.93234671501</v>
      </c>
      <c r="C1629">
        <v>0.30082091689109802</v>
      </c>
    </row>
    <row r="1630" spans="1:3" x14ac:dyDescent="0.25">
      <c r="A1630">
        <v>-8102379.5785842799</v>
      </c>
      <c r="B1630">
        <v>-245757.93234671501</v>
      </c>
      <c r="C1630">
        <v>0.328570216894149</v>
      </c>
    </row>
    <row r="1631" spans="1:3" x14ac:dyDescent="0.25">
      <c r="A1631">
        <v>-8101445.0997071397</v>
      </c>
      <c r="B1631">
        <v>-245757.93234671501</v>
      </c>
      <c r="C1631">
        <v>0.35780954360961897</v>
      </c>
    </row>
    <row r="1632" spans="1:3" x14ac:dyDescent="0.25">
      <c r="A1632">
        <v>-8100510.6208300004</v>
      </c>
      <c r="B1632">
        <v>-245757.93234671501</v>
      </c>
      <c r="C1632">
        <v>0.385217815637588</v>
      </c>
    </row>
    <row r="1633" spans="1:3" x14ac:dyDescent="0.25">
      <c r="A1633">
        <v>-8099576.1419528499</v>
      </c>
      <c r="B1633">
        <v>-245757.93234671501</v>
      </c>
      <c r="C1633">
        <v>0.388666272163391</v>
      </c>
    </row>
    <row r="1634" spans="1:3" x14ac:dyDescent="0.25">
      <c r="A1634">
        <v>-8098641.6630757097</v>
      </c>
      <c r="B1634">
        <v>-245757.93234671501</v>
      </c>
      <c r="C1634">
        <v>0.41269403696060097</v>
      </c>
    </row>
    <row r="1635" spans="1:3" x14ac:dyDescent="0.25">
      <c r="A1635">
        <v>-8097707.1841985704</v>
      </c>
      <c r="B1635">
        <v>-245757.93234671501</v>
      </c>
      <c r="C1635">
        <v>0.43653815984725902</v>
      </c>
    </row>
    <row r="1636" spans="1:3" x14ac:dyDescent="0.25">
      <c r="A1636">
        <v>-8096772.70532142</v>
      </c>
      <c r="B1636">
        <v>-245757.93234671501</v>
      </c>
      <c r="C1636">
        <v>0.45703294873237599</v>
      </c>
    </row>
    <row r="1637" spans="1:3" x14ac:dyDescent="0.25">
      <c r="A1637">
        <v>-8095838.2264442798</v>
      </c>
      <c r="B1637">
        <v>-245757.93234671501</v>
      </c>
      <c r="C1637">
        <v>0.477349013090133</v>
      </c>
    </row>
    <row r="1638" spans="1:3" x14ac:dyDescent="0.25">
      <c r="A1638">
        <v>-8094903.7475671396</v>
      </c>
      <c r="B1638">
        <v>-245757.93234671501</v>
      </c>
      <c r="C1638">
        <v>0.49541887640952997</v>
      </c>
    </row>
    <row r="1639" spans="1:3" x14ac:dyDescent="0.25">
      <c r="A1639">
        <v>-8093969.2686900003</v>
      </c>
      <c r="B1639">
        <v>-245757.93234671501</v>
      </c>
      <c r="C1639">
        <v>0.49560028314590399</v>
      </c>
    </row>
    <row r="1640" spans="1:3" x14ac:dyDescent="0.25">
      <c r="A1640">
        <v>-8093034.7898128498</v>
      </c>
      <c r="B1640">
        <v>-245757.93234671501</v>
      </c>
      <c r="C1640">
        <v>0.50999093055724998</v>
      </c>
    </row>
    <row r="1641" spans="1:3" x14ac:dyDescent="0.25">
      <c r="A1641">
        <v>-8092100.3109357096</v>
      </c>
      <c r="B1641">
        <v>-245757.93234671501</v>
      </c>
      <c r="C1641">
        <v>0</v>
      </c>
    </row>
    <row r="1642" spans="1:3" x14ac:dyDescent="0.25">
      <c r="A1642">
        <v>-8091165.8320585703</v>
      </c>
      <c r="B1642">
        <v>-245757.93234671501</v>
      </c>
      <c r="C1642">
        <v>0</v>
      </c>
    </row>
    <row r="1643" spans="1:3" x14ac:dyDescent="0.25">
      <c r="A1643">
        <v>-8090231.3531814199</v>
      </c>
      <c r="B1643">
        <v>-245757.93234671501</v>
      </c>
      <c r="C1643">
        <v>0</v>
      </c>
    </row>
    <row r="1644" spans="1:3" x14ac:dyDescent="0.25">
      <c r="A1644">
        <v>-8089296.8743042797</v>
      </c>
      <c r="B1644">
        <v>-245757.93234671501</v>
      </c>
      <c r="C1644">
        <v>0</v>
      </c>
    </row>
    <row r="1645" spans="1:3" x14ac:dyDescent="0.25">
      <c r="A1645">
        <v>-8088362.3954271404</v>
      </c>
      <c r="B1645">
        <v>-245757.93234671501</v>
      </c>
      <c r="C1645">
        <v>0</v>
      </c>
    </row>
    <row r="1646" spans="1:3" x14ac:dyDescent="0.25">
      <c r="A1646">
        <v>-8087427.9165500002</v>
      </c>
      <c r="B1646">
        <v>-245757.93234671501</v>
      </c>
      <c r="C1646">
        <v>0</v>
      </c>
    </row>
    <row r="1647" spans="1:3" x14ac:dyDescent="0.25">
      <c r="A1647">
        <v>-8134151.8604071401</v>
      </c>
      <c r="B1647">
        <v>-246692.411224087</v>
      </c>
      <c r="C1647">
        <v>0</v>
      </c>
    </row>
    <row r="1648" spans="1:3" x14ac:dyDescent="0.25">
      <c r="A1648">
        <v>-8133217.3815299897</v>
      </c>
      <c r="B1648">
        <v>-246692.411224087</v>
      </c>
      <c r="C1648">
        <v>0</v>
      </c>
    </row>
    <row r="1649" spans="1:3" x14ac:dyDescent="0.25">
      <c r="A1649">
        <v>-8132282.9026528504</v>
      </c>
      <c r="B1649">
        <v>-246692.411224087</v>
      </c>
      <c r="C1649">
        <v>0</v>
      </c>
    </row>
    <row r="1650" spans="1:3" x14ac:dyDescent="0.25">
      <c r="A1650">
        <v>-8131348.4237757102</v>
      </c>
      <c r="B1650">
        <v>-246692.411224087</v>
      </c>
      <c r="C1650">
        <v>0</v>
      </c>
    </row>
    <row r="1651" spans="1:3" x14ac:dyDescent="0.25">
      <c r="A1651">
        <v>-8130413.94489857</v>
      </c>
      <c r="B1651">
        <v>-246692.411224087</v>
      </c>
      <c r="C1651">
        <v>0</v>
      </c>
    </row>
    <row r="1652" spans="1:3" x14ac:dyDescent="0.25">
      <c r="A1652">
        <v>-8129479.4660214204</v>
      </c>
      <c r="B1652">
        <v>-246692.411224087</v>
      </c>
      <c r="C1652">
        <v>0</v>
      </c>
    </row>
    <row r="1653" spans="1:3" x14ac:dyDescent="0.25">
      <c r="A1653">
        <v>-8128544.9871442802</v>
      </c>
      <c r="B1653">
        <v>-246692.411224087</v>
      </c>
      <c r="C1653" s="1">
        <v>6.5803775214590105E-5</v>
      </c>
    </row>
    <row r="1654" spans="1:3" x14ac:dyDescent="0.25">
      <c r="A1654">
        <v>-8127610.50826714</v>
      </c>
      <c r="B1654">
        <v>-246692.411224087</v>
      </c>
      <c r="C1654" s="1">
        <v>7.5887706771027202E-5</v>
      </c>
    </row>
    <row r="1655" spans="1:3" x14ac:dyDescent="0.25">
      <c r="A1655">
        <v>-8126676.0293899896</v>
      </c>
      <c r="B1655">
        <v>-246692.411224087</v>
      </c>
      <c r="C1655">
        <v>1.19919932330958E-4</v>
      </c>
    </row>
    <row r="1656" spans="1:3" x14ac:dyDescent="0.25">
      <c r="A1656">
        <v>-8125741.5505128503</v>
      </c>
      <c r="B1656">
        <v>-246692.411224087</v>
      </c>
      <c r="C1656">
        <v>2.17745473491959E-4</v>
      </c>
    </row>
    <row r="1657" spans="1:3" x14ac:dyDescent="0.25">
      <c r="A1657">
        <v>-8124807.0716357101</v>
      </c>
      <c r="B1657">
        <v>-246692.411224087</v>
      </c>
      <c r="C1657">
        <v>4.1274598333984603E-4</v>
      </c>
    </row>
    <row r="1658" spans="1:3" x14ac:dyDescent="0.25">
      <c r="A1658">
        <v>-8123872.5927585699</v>
      </c>
      <c r="B1658">
        <v>-246692.411224087</v>
      </c>
      <c r="C1658">
        <v>7.0024945307523001E-4</v>
      </c>
    </row>
    <row r="1659" spans="1:3" x14ac:dyDescent="0.25">
      <c r="A1659">
        <v>-8122938.1138814203</v>
      </c>
      <c r="B1659">
        <v>-246692.411224087</v>
      </c>
      <c r="C1659">
        <v>1.1941271368414101E-3</v>
      </c>
    </row>
    <row r="1660" spans="1:3" x14ac:dyDescent="0.25">
      <c r="A1660">
        <v>-8122003.6350042801</v>
      </c>
      <c r="B1660">
        <v>-246692.411224087</v>
      </c>
      <c r="C1660">
        <v>1.7485198331996701E-3</v>
      </c>
    </row>
    <row r="1661" spans="1:3" x14ac:dyDescent="0.25">
      <c r="A1661">
        <v>-8121069.1561271399</v>
      </c>
      <c r="B1661">
        <v>-246692.411224087</v>
      </c>
      <c r="C1661">
        <v>2.2181449458003001E-3</v>
      </c>
    </row>
    <row r="1662" spans="1:3" x14ac:dyDescent="0.25">
      <c r="A1662">
        <v>-8120134.6772499904</v>
      </c>
      <c r="B1662">
        <v>-246692.411224087</v>
      </c>
      <c r="C1662">
        <v>3.6212350241839799E-3</v>
      </c>
    </row>
    <row r="1663" spans="1:3" x14ac:dyDescent="0.25">
      <c r="A1663">
        <v>-8119200.1983728502</v>
      </c>
      <c r="B1663">
        <v>-246692.411224087</v>
      </c>
      <c r="C1663">
        <v>4.8700352199375603E-3</v>
      </c>
    </row>
    <row r="1664" spans="1:3" x14ac:dyDescent="0.25">
      <c r="A1664">
        <v>-8118265.71949571</v>
      </c>
      <c r="B1664">
        <v>-246692.411224087</v>
      </c>
      <c r="C1664">
        <v>7.4972650036215704E-3</v>
      </c>
    </row>
    <row r="1665" spans="1:3" x14ac:dyDescent="0.25">
      <c r="A1665">
        <v>-8117331.2406185698</v>
      </c>
      <c r="B1665">
        <v>-246692.411224087</v>
      </c>
      <c r="C1665">
        <v>1.14195337519049E-2</v>
      </c>
    </row>
    <row r="1666" spans="1:3" x14ac:dyDescent="0.25">
      <c r="A1666">
        <v>-8116396.7617414203</v>
      </c>
      <c r="B1666">
        <v>-246692.411224087</v>
      </c>
      <c r="C1666">
        <v>1.5285993926227001E-2</v>
      </c>
    </row>
    <row r="1667" spans="1:3" x14ac:dyDescent="0.25">
      <c r="A1667">
        <v>-8115462.28286428</v>
      </c>
      <c r="B1667">
        <v>-246692.411224087</v>
      </c>
      <c r="C1667">
        <v>2.2383389994502002E-2</v>
      </c>
    </row>
    <row r="1668" spans="1:3" x14ac:dyDescent="0.25">
      <c r="A1668">
        <v>-8114527.8039871398</v>
      </c>
      <c r="B1668">
        <v>-246692.411224087</v>
      </c>
      <c r="C1668">
        <v>2.8522269800305301E-2</v>
      </c>
    </row>
    <row r="1669" spans="1:3" x14ac:dyDescent="0.25">
      <c r="A1669">
        <v>-8113593.3251099903</v>
      </c>
      <c r="B1669">
        <v>-246692.411224087</v>
      </c>
      <c r="C1669">
        <v>3.70157174766063E-2</v>
      </c>
    </row>
    <row r="1670" spans="1:3" x14ac:dyDescent="0.25">
      <c r="A1670">
        <v>-8112658.8462328501</v>
      </c>
      <c r="B1670">
        <v>-246692.411224087</v>
      </c>
      <c r="C1670">
        <v>5.0402738153934402E-2</v>
      </c>
    </row>
    <row r="1671" spans="1:3" x14ac:dyDescent="0.25">
      <c r="A1671">
        <v>-8111724.3673557099</v>
      </c>
      <c r="B1671">
        <v>-246692.411224087</v>
      </c>
      <c r="C1671">
        <v>6.3799791038036305E-2</v>
      </c>
    </row>
    <row r="1672" spans="1:3" x14ac:dyDescent="0.25">
      <c r="A1672">
        <v>-8110789.8884785697</v>
      </c>
      <c r="B1672">
        <v>-246692.411224087</v>
      </c>
      <c r="C1672">
        <v>8.2142800092697102E-2</v>
      </c>
    </row>
    <row r="1673" spans="1:3" x14ac:dyDescent="0.25">
      <c r="A1673">
        <v>-8109855.4096014202</v>
      </c>
      <c r="B1673">
        <v>-246692.411224087</v>
      </c>
      <c r="C1673">
        <v>0.1123618632555</v>
      </c>
    </row>
    <row r="1674" spans="1:3" x14ac:dyDescent="0.25">
      <c r="A1674">
        <v>-8108920.93072428</v>
      </c>
      <c r="B1674">
        <v>-246692.411224087</v>
      </c>
      <c r="C1674">
        <v>0.13272897899150801</v>
      </c>
    </row>
    <row r="1675" spans="1:3" x14ac:dyDescent="0.25">
      <c r="A1675">
        <v>-8107986.4518471397</v>
      </c>
      <c r="B1675">
        <v>-246692.411224087</v>
      </c>
      <c r="C1675">
        <v>0.16147094964981001</v>
      </c>
    </row>
    <row r="1676" spans="1:3" x14ac:dyDescent="0.25">
      <c r="A1676">
        <v>-8107051.9729699902</v>
      </c>
      <c r="B1676">
        <v>-246692.411224087</v>
      </c>
      <c r="C1676">
        <v>0.186101138591766</v>
      </c>
    </row>
    <row r="1677" spans="1:3" x14ac:dyDescent="0.25">
      <c r="A1677">
        <v>-8106117.49409285</v>
      </c>
      <c r="B1677">
        <v>-246692.411224087</v>
      </c>
      <c r="C1677">
        <v>0.213224858045578</v>
      </c>
    </row>
    <row r="1678" spans="1:3" x14ac:dyDescent="0.25">
      <c r="A1678">
        <v>-8105183.0152157098</v>
      </c>
      <c r="B1678">
        <v>-246692.411224087</v>
      </c>
      <c r="C1678">
        <v>0.239774525165557</v>
      </c>
    </row>
    <row r="1679" spans="1:3" x14ac:dyDescent="0.25">
      <c r="A1679">
        <v>-8104248.5363385696</v>
      </c>
      <c r="B1679">
        <v>-246692.411224087</v>
      </c>
      <c r="C1679">
        <v>0.27399736642837502</v>
      </c>
    </row>
    <row r="1680" spans="1:3" x14ac:dyDescent="0.25">
      <c r="A1680">
        <v>-8103314.0574614201</v>
      </c>
      <c r="B1680">
        <v>-246692.411224087</v>
      </c>
      <c r="C1680">
        <v>0.30668702721595698</v>
      </c>
    </row>
    <row r="1681" spans="1:3" x14ac:dyDescent="0.25">
      <c r="A1681">
        <v>-8102379.5785842799</v>
      </c>
      <c r="B1681">
        <v>-246692.411224087</v>
      </c>
      <c r="C1681">
        <v>0.333748579025268</v>
      </c>
    </row>
    <row r="1682" spans="1:3" x14ac:dyDescent="0.25">
      <c r="A1682">
        <v>-8101445.0997071397</v>
      </c>
      <c r="B1682">
        <v>-246692.411224087</v>
      </c>
      <c r="C1682">
        <v>0.36214357614517201</v>
      </c>
    </row>
    <row r="1683" spans="1:3" x14ac:dyDescent="0.25">
      <c r="A1683">
        <v>-8100510.6208300004</v>
      </c>
      <c r="B1683">
        <v>-246692.411224087</v>
      </c>
      <c r="C1683">
        <v>0.38901469111442499</v>
      </c>
    </row>
    <row r="1684" spans="1:3" x14ac:dyDescent="0.25">
      <c r="A1684">
        <v>-8099576.1419528499</v>
      </c>
      <c r="B1684">
        <v>-246692.411224087</v>
      </c>
      <c r="C1684">
        <v>0.41477659344673101</v>
      </c>
    </row>
    <row r="1685" spans="1:3" x14ac:dyDescent="0.25">
      <c r="A1685">
        <v>-8098641.6630757097</v>
      </c>
      <c r="B1685">
        <v>-246692.411224087</v>
      </c>
      <c r="C1685">
        <v>0.43838021159172003</v>
      </c>
    </row>
    <row r="1686" spans="1:3" x14ac:dyDescent="0.25">
      <c r="A1686">
        <v>-8097707.1841985704</v>
      </c>
      <c r="B1686">
        <v>-246692.411224087</v>
      </c>
      <c r="C1686">
        <v>0.45836001634597701</v>
      </c>
    </row>
    <row r="1687" spans="1:3" x14ac:dyDescent="0.25">
      <c r="A1687">
        <v>-8096772.70532142</v>
      </c>
      <c r="B1687">
        <v>-246692.411224087</v>
      </c>
      <c r="C1687">
        <v>0.47628593444824202</v>
      </c>
    </row>
    <row r="1688" spans="1:3" x14ac:dyDescent="0.25">
      <c r="A1688">
        <v>-8095838.2264442798</v>
      </c>
      <c r="B1688">
        <v>-246692.411224087</v>
      </c>
      <c r="C1688">
        <v>0.497344881296157</v>
      </c>
    </row>
    <row r="1689" spans="1:3" x14ac:dyDescent="0.25">
      <c r="A1689">
        <v>-8094903.7475671396</v>
      </c>
      <c r="B1689">
        <v>-246692.411224087</v>
      </c>
      <c r="C1689">
        <v>0.49738600850105202</v>
      </c>
    </row>
    <row r="1690" spans="1:3" x14ac:dyDescent="0.25">
      <c r="A1690">
        <v>-8093969.2686900003</v>
      </c>
      <c r="B1690">
        <v>-246692.411224087</v>
      </c>
      <c r="C1690">
        <v>0.51193642616271895</v>
      </c>
    </row>
    <row r="1691" spans="1:3" x14ac:dyDescent="0.25">
      <c r="A1691">
        <v>-8093034.7898128498</v>
      </c>
      <c r="B1691">
        <v>-246692.411224087</v>
      </c>
      <c r="C1691">
        <v>0.52449208498000999</v>
      </c>
    </row>
    <row r="1692" spans="1:3" x14ac:dyDescent="0.25">
      <c r="A1692">
        <v>-8092100.3109357096</v>
      </c>
      <c r="B1692">
        <v>-246692.411224087</v>
      </c>
      <c r="C1692">
        <v>0</v>
      </c>
    </row>
    <row r="1693" spans="1:3" x14ac:dyDescent="0.25">
      <c r="A1693">
        <v>-8091165.8320585703</v>
      </c>
      <c r="B1693">
        <v>-246692.411224087</v>
      </c>
      <c r="C1693">
        <v>0</v>
      </c>
    </row>
    <row r="1694" spans="1:3" x14ac:dyDescent="0.25">
      <c r="A1694">
        <v>-8090231.3531814199</v>
      </c>
      <c r="B1694">
        <v>-246692.411224087</v>
      </c>
      <c r="C1694">
        <v>0</v>
      </c>
    </row>
    <row r="1695" spans="1:3" x14ac:dyDescent="0.25">
      <c r="A1695">
        <v>-8089296.8743042797</v>
      </c>
      <c r="B1695">
        <v>-246692.411224087</v>
      </c>
      <c r="C1695">
        <v>0</v>
      </c>
    </row>
    <row r="1696" spans="1:3" x14ac:dyDescent="0.25">
      <c r="A1696">
        <v>-8088362.3954271404</v>
      </c>
      <c r="B1696">
        <v>-246692.411224087</v>
      </c>
      <c r="C1696">
        <v>0</v>
      </c>
    </row>
    <row r="1697" spans="1:3" x14ac:dyDescent="0.25">
      <c r="A1697">
        <v>-8087427.9165500002</v>
      </c>
      <c r="B1697">
        <v>-246692.411224087</v>
      </c>
      <c r="C1697">
        <v>0</v>
      </c>
    </row>
    <row r="1698" spans="1:3" x14ac:dyDescent="0.25">
      <c r="A1698">
        <v>-8134151.8604071401</v>
      </c>
      <c r="B1698">
        <v>-247626.89010145899</v>
      </c>
      <c r="C1698">
        <v>0</v>
      </c>
    </row>
    <row r="1699" spans="1:3" x14ac:dyDescent="0.25">
      <c r="A1699">
        <v>-8133217.3815299897</v>
      </c>
      <c r="B1699">
        <v>-247626.89010145899</v>
      </c>
      <c r="C1699">
        <v>0</v>
      </c>
    </row>
    <row r="1700" spans="1:3" x14ac:dyDescent="0.25">
      <c r="A1700">
        <v>-8132282.9026528504</v>
      </c>
      <c r="B1700">
        <v>-247626.89010145899</v>
      </c>
      <c r="C1700">
        <v>0</v>
      </c>
    </row>
    <row r="1701" spans="1:3" x14ac:dyDescent="0.25">
      <c r="A1701">
        <v>-8131348.4237757102</v>
      </c>
      <c r="B1701">
        <v>-247626.89010145899</v>
      </c>
      <c r="C1701">
        <v>0</v>
      </c>
    </row>
    <row r="1702" spans="1:3" x14ac:dyDescent="0.25">
      <c r="A1702">
        <v>-8130413.94489857</v>
      </c>
      <c r="B1702">
        <v>-247626.89010145899</v>
      </c>
      <c r="C1702">
        <v>0</v>
      </c>
    </row>
    <row r="1703" spans="1:3" x14ac:dyDescent="0.25">
      <c r="A1703">
        <v>-8129479.4660214204</v>
      </c>
      <c r="B1703">
        <v>-247626.89010145899</v>
      </c>
      <c r="C1703" s="1">
        <v>4.6001874579815099E-5</v>
      </c>
    </row>
    <row r="1704" spans="1:3" x14ac:dyDescent="0.25">
      <c r="A1704">
        <v>-8128544.9871442802</v>
      </c>
      <c r="B1704">
        <v>-247626.89010145899</v>
      </c>
      <c r="C1704" s="1">
        <v>6.1641454522032196E-5</v>
      </c>
    </row>
    <row r="1705" spans="1:3" x14ac:dyDescent="0.25">
      <c r="A1705">
        <v>-8127610.50826714</v>
      </c>
      <c r="B1705">
        <v>-247626.89010145899</v>
      </c>
      <c r="C1705" s="1">
        <v>9.8293938208371401E-5</v>
      </c>
    </row>
    <row r="1706" spans="1:3" x14ac:dyDescent="0.25">
      <c r="A1706">
        <v>-8126676.0293899896</v>
      </c>
      <c r="B1706">
        <v>-247626.89010145899</v>
      </c>
      <c r="C1706">
        <v>1.7971837951335999E-4</v>
      </c>
    </row>
    <row r="1707" spans="1:3" x14ac:dyDescent="0.25">
      <c r="A1707">
        <v>-8125741.5505128503</v>
      </c>
      <c r="B1707">
        <v>-247626.89010145899</v>
      </c>
      <c r="C1707">
        <v>3.5715446574613398E-4</v>
      </c>
    </row>
    <row r="1708" spans="1:3" x14ac:dyDescent="0.25">
      <c r="A1708">
        <v>-8124807.0716357101</v>
      </c>
      <c r="B1708">
        <v>-247626.89010145899</v>
      </c>
      <c r="C1708">
        <v>5.98730868659913E-4</v>
      </c>
    </row>
    <row r="1709" spans="1:3" x14ac:dyDescent="0.25">
      <c r="A1709">
        <v>-8123872.5927585699</v>
      </c>
      <c r="B1709">
        <v>-247626.89010145899</v>
      </c>
      <c r="C1709">
        <v>8.5812155157327598E-4</v>
      </c>
    </row>
    <row r="1710" spans="1:3" x14ac:dyDescent="0.25">
      <c r="A1710">
        <v>-8122938.1138814203</v>
      </c>
      <c r="B1710">
        <v>-247626.89010145899</v>
      </c>
      <c r="C1710">
        <v>1.1941271368414101E-3</v>
      </c>
    </row>
    <row r="1711" spans="1:3" x14ac:dyDescent="0.25">
      <c r="A1711">
        <v>-8122003.6350042801</v>
      </c>
      <c r="B1711">
        <v>-247626.89010145899</v>
      </c>
      <c r="C1711">
        <v>1.9584931433200801E-3</v>
      </c>
    </row>
    <row r="1712" spans="1:3" x14ac:dyDescent="0.25">
      <c r="A1712">
        <v>-8121069.1561271399</v>
      </c>
      <c r="B1712">
        <v>-247626.89010145899</v>
      </c>
      <c r="C1712">
        <v>3.1881723552942198E-3</v>
      </c>
    </row>
    <row r="1713" spans="1:3" x14ac:dyDescent="0.25">
      <c r="A1713">
        <v>-8120134.6772499904</v>
      </c>
      <c r="B1713">
        <v>-247626.89010145899</v>
      </c>
      <c r="C1713">
        <v>5.0319186411798E-3</v>
      </c>
    </row>
    <row r="1714" spans="1:3" x14ac:dyDescent="0.25">
      <c r="A1714">
        <v>-8119200.1983728502</v>
      </c>
      <c r="B1714">
        <v>-247626.89010145899</v>
      </c>
      <c r="C1714">
        <v>6.6242194734513699E-3</v>
      </c>
    </row>
    <row r="1715" spans="1:3" x14ac:dyDescent="0.25">
      <c r="A1715">
        <v>-8118265.71949571</v>
      </c>
      <c r="B1715">
        <v>-247626.89010145899</v>
      </c>
      <c r="C1715">
        <v>1.00831715390086E-2</v>
      </c>
    </row>
    <row r="1716" spans="1:3" x14ac:dyDescent="0.25">
      <c r="A1716">
        <v>-8117331.2406185698</v>
      </c>
      <c r="B1716">
        <v>-247626.89010145899</v>
      </c>
      <c r="C1716">
        <v>1.32190035656094E-2</v>
      </c>
    </row>
    <row r="1717" spans="1:3" x14ac:dyDescent="0.25">
      <c r="A1717">
        <v>-8116396.7617414203</v>
      </c>
      <c r="B1717">
        <v>-247626.89010145899</v>
      </c>
      <c r="C1717">
        <v>1.7130859196186E-2</v>
      </c>
    </row>
    <row r="1718" spans="1:3" x14ac:dyDescent="0.25">
      <c r="A1718">
        <v>-8115462.28286428</v>
      </c>
      <c r="B1718">
        <v>-247626.89010145899</v>
      </c>
      <c r="C1718">
        <v>2.47986130416393E-2</v>
      </c>
    </row>
    <row r="1719" spans="1:3" x14ac:dyDescent="0.25">
      <c r="A1719">
        <v>-8114527.8039871398</v>
      </c>
      <c r="B1719">
        <v>-247626.89010145899</v>
      </c>
      <c r="C1719">
        <v>3.1661741435527802E-2</v>
      </c>
    </row>
    <row r="1720" spans="1:3" x14ac:dyDescent="0.25">
      <c r="A1720">
        <v>-8113593.3251099903</v>
      </c>
      <c r="B1720">
        <v>-247626.89010145899</v>
      </c>
      <c r="C1720">
        <v>4.9490839242935097E-2</v>
      </c>
    </row>
    <row r="1721" spans="1:3" x14ac:dyDescent="0.25">
      <c r="A1721">
        <v>-8112658.8462328501</v>
      </c>
      <c r="B1721">
        <v>-247626.89010145899</v>
      </c>
      <c r="C1721">
        <v>6.6640146076679202E-2</v>
      </c>
    </row>
    <row r="1722" spans="1:3" x14ac:dyDescent="0.25">
      <c r="A1722">
        <v>-8111724.3673557099</v>
      </c>
      <c r="B1722">
        <v>-247626.89010145899</v>
      </c>
      <c r="C1722">
        <v>8.1535361707210499E-2</v>
      </c>
    </row>
    <row r="1723" spans="1:3" x14ac:dyDescent="0.25">
      <c r="A1723">
        <v>-8110789.8884785697</v>
      </c>
      <c r="B1723">
        <v>-247626.89010145899</v>
      </c>
      <c r="C1723">
        <v>9.8564758896827601E-2</v>
      </c>
    </row>
    <row r="1724" spans="1:3" x14ac:dyDescent="0.25">
      <c r="A1724">
        <v>-8109855.4096014202</v>
      </c>
      <c r="B1724">
        <v>-247626.89010145899</v>
      </c>
      <c r="C1724">
        <v>0.120785176753997</v>
      </c>
    </row>
    <row r="1725" spans="1:3" x14ac:dyDescent="0.25">
      <c r="A1725">
        <v>-8108920.93072428</v>
      </c>
      <c r="B1725">
        <v>-247626.89010145899</v>
      </c>
      <c r="C1725">
        <v>0.141506657004356</v>
      </c>
    </row>
    <row r="1726" spans="1:3" x14ac:dyDescent="0.25">
      <c r="A1726">
        <v>-8107986.4518471397</v>
      </c>
      <c r="B1726">
        <v>-247626.89010145899</v>
      </c>
      <c r="C1726">
        <v>0.16550689935684201</v>
      </c>
    </row>
    <row r="1727" spans="1:3" x14ac:dyDescent="0.25">
      <c r="A1727">
        <v>-8107051.9729699902</v>
      </c>
      <c r="B1727">
        <v>-247626.89010145899</v>
      </c>
      <c r="C1727">
        <v>0.19398893415927801</v>
      </c>
    </row>
    <row r="1728" spans="1:3" x14ac:dyDescent="0.25">
      <c r="A1728">
        <v>-8106117.49409285</v>
      </c>
      <c r="B1728">
        <v>-247626.89010145899</v>
      </c>
      <c r="C1728">
        <v>0.21985536813735901</v>
      </c>
    </row>
    <row r="1729" spans="1:3" x14ac:dyDescent="0.25">
      <c r="A1729">
        <v>-8105183.0152157098</v>
      </c>
      <c r="B1729">
        <v>-247626.89010145899</v>
      </c>
      <c r="C1729">
        <v>0.245710119605064</v>
      </c>
    </row>
    <row r="1730" spans="1:3" x14ac:dyDescent="0.25">
      <c r="A1730">
        <v>-8104248.5363385696</v>
      </c>
      <c r="B1730">
        <v>-247626.89010145899</v>
      </c>
      <c r="C1730">
        <v>0.28084757924079801</v>
      </c>
    </row>
    <row r="1731" spans="1:3" x14ac:dyDescent="0.25">
      <c r="A1731">
        <v>-8103314.0574614201</v>
      </c>
      <c r="B1731">
        <v>-247626.89010145899</v>
      </c>
      <c r="C1731">
        <v>0.31326895952224698</v>
      </c>
    </row>
    <row r="1732" spans="1:3" x14ac:dyDescent="0.25">
      <c r="A1732">
        <v>-8102379.5785842799</v>
      </c>
      <c r="B1732">
        <v>-247626.89010145899</v>
      </c>
      <c r="C1732">
        <v>0.339313834905624</v>
      </c>
    </row>
    <row r="1733" spans="1:3" x14ac:dyDescent="0.25">
      <c r="A1733">
        <v>-8101445.0997071397</v>
      </c>
      <c r="B1733">
        <v>-247626.89010145899</v>
      </c>
      <c r="C1733">
        <v>0.36698415875434798</v>
      </c>
    </row>
    <row r="1734" spans="1:3" x14ac:dyDescent="0.25">
      <c r="A1734">
        <v>-8100510.6208300004</v>
      </c>
      <c r="B1734">
        <v>-247626.89010145899</v>
      </c>
      <c r="C1734">
        <v>0.39300751686096103</v>
      </c>
    </row>
    <row r="1735" spans="1:3" x14ac:dyDescent="0.25">
      <c r="A1735">
        <v>-8099576.1419528499</v>
      </c>
      <c r="B1735">
        <v>-247626.89010145899</v>
      </c>
      <c r="C1735">
        <v>0.41927981376647899</v>
      </c>
    </row>
    <row r="1736" spans="1:3" x14ac:dyDescent="0.25">
      <c r="A1736">
        <v>-8098641.6630757097</v>
      </c>
      <c r="B1736">
        <v>-247626.89010145899</v>
      </c>
      <c r="C1736">
        <v>0.44204103946685702</v>
      </c>
    </row>
    <row r="1737" spans="1:3" x14ac:dyDescent="0.25">
      <c r="A1737">
        <v>-8097707.1841985704</v>
      </c>
      <c r="B1737">
        <v>-247626.89010145899</v>
      </c>
      <c r="C1737">
        <v>0.46182096004486001</v>
      </c>
    </row>
    <row r="1738" spans="1:3" x14ac:dyDescent="0.25">
      <c r="A1738">
        <v>-8096772.70532142</v>
      </c>
      <c r="B1738">
        <v>-247626.89010145899</v>
      </c>
      <c r="C1738">
        <v>0.47881865501403797</v>
      </c>
    </row>
    <row r="1739" spans="1:3" x14ac:dyDescent="0.25">
      <c r="A1739">
        <v>-8095838.2264442798</v>
      </c>
      <c r="B1739">
        <v>-247626.89010145899</v>
      </c>
      <c r="C1739">
        <v>0.50023466348648005</v>
      </c>
    </row>
    <row r="1740" spans="1:3" x14ac:dyDescent="0.25">
      <c r="A1740">
        <v>-8094903.7475671396</v>
      </c>
      <c r="B1740">
        <v>-247626.89010145899</v>
      </c>
      <c r="C1740">
        <v>0.51469528675079301</v>
      </c>
    </row>
    <row r="1741" spans="1:3" x14ac:dyDescent="0.25">
      <c r="A1741">
        <v>-8093969.2686900003</v>
      </c>
      <c r="B1741">
        <v>-247626.89010145899</v>
      </c>
      <c r="C1741">
        <v>0.52677190303802401</v>
      </c>
    </row>
    <row r="1742" spans="1:3" x14ac:dyDescent="0.25">
      <c r="A1742">
        <v>-8093034.7898128498</v>
      </c>
      <c r="B1742">
        <v>-247626.89010145899</v>
      </c>
      <c r="C1742">
        <v>0.54015809297561601</v>
      </c>
    </row>
    <row r="1743" spans="1:3" x14ac:dyDescent="0.25">
      <c r="A1743">
        <v>-8092100.3109357096</v>
      </c>
      <c r="B1743">
        <v>-247626.89010145899</v>
      </c>
      <c r="C1743">
        <v>0.54014497995376498</v>
      </c>
    </row>
    <row r="1744" spans="1:3" x14ac:dyDescent="0.25">
      <c r="A1744">
        <v>-8091165.8320585703</v>
      </c>
      <c r="B1744">
        <v>-247626.89010145899</v>
      </c>
      <c r="C1744">
        <v>0</v>
      </c>
    </row>
    <row r="1745" spans="1:3" x14ac:dyDescent="0.25">
      <c r="A1745">
        <v>-8090231.3531814199</v>
      </c>
      <c r="B1745">
        <v>-247626.89010145899</v>
      </c>
      <c r="C1745">
        <v>0</v>
      </c>
    </row>
    <row r="1746" spans="1:3" x14ac:dyDescent="0.25">
      <c r="A1746">
        <v>-8089296.8743042797</v>
      </c>
      <c r="B1746">
        <v>-247626.89010145899</v>
      </c>
      <c r="C1746">
        <v>0</v>
      </c>
    </row>
    <row r="1747" spans="1:3" x14ac:dyDescent="0.25">
      <c r="A1747">
        <v>-8088362.3954271404</v>
      </c>
      <c r="B1747">
        <v>-247626.89010145899</v>
      </c>
      <c r="C1747">
        <v>0</v>
      </c>
    </row>
    <row r="1748" spans="1:3" x14ac:dyDescent="0.25">
      <c r="A1748">
        <v>-8087427.9165500002</v>
      </c>
      <c r="B1748">
        <v>-247626.89010145899</v>
      </c>
      <c r="C1748">
        <v>0</v>
      </c>
    </row>
    <row r="1749" spans="1:3" x14ac:dyDescent="0.25">
      <c r="A1749">
        <v>-8134151.8604071401</v>
      </c>
      <c r="B1749">
        <v>-248561.368978832</v>
      </c>
      <c r="C1749">
        <v>0</v>
      </c>
    </row>
    <row r="1750" spans="1:3" x14ac:dyDescent="0.25">
      <c r="A1750">
        <v>-8133217.3815299897</v>
      </c>
      <c r="B1750">
        <v>-248561.368978832</v>
      </c>
      <c r="C1750">
        <v>0</v>
      </c>
    </row>
    <row r="1751" spans="1:3" x14ac:dyDescent="0.25">
      <c r="A1751">
        <v>-8132282.9026528504</v>
      </c>
      <c r="B1751">
        <v>-248561.368978832</v>
      </c>
      <c r="C1751">
        <v>0</v>
      </c>
    </row>
    <row r="1752" spans="1:3" x14ac:dyDescent="0.25">
      <c r="A1752">
        <v>-8131348.4237757102</v>
      </c>
      <c r="B1752">
        <v>-248561.368978832</v>
      </c>
      <c r="C1752">
        <v>0</v>
      </c>
    </row>
    <row r="1753" spans="1:3" x14ac:dyDescent="0.25">
      <c r="A1753">
        <v>-8130413.94489857</v>
      </c>
      <c r="B1753">
        <v>-248561.368978832</v>
      </c>
      <c r="C1753">
        <v>0</v>
      </c>
    </row>
    <row r="1754" spans="1:3" x14ac:dyDescent="0.25">
      <c r="A1754">
        <v>-8129479.4660214204</v>
      </c>
      <c r="B1754">
        <v>-248561.368978832</v>
      </c>
      <c r="C1754" s="1">
        <v>6.5803775214590105E-5</v>
      </c>
    </row>
    <row r="1755" spans="1:3" x14ac:dyDescent="0.25">
      <c r="A1755">
        <v>-8128544.9871442802</v>
      </c>
      <c r="B1755">
        <v>-248561.368978832</v>
      </c>
      <c r="C1755" s="1">
        <v>6.3704072090331397E-5</v>
      </c>
    </row>
    <row r="1756" spans="1:3" x14ac:dyDescent="0.25">
      <c r="A1756">
        <v>-8127610.50826714</v>
      </c>
      <c r="B1756">
        <v>-248561.368978832</v>
      </c>
      <c r="C1756">
        <v>1.2197341129649399E-4</v>
      </c>
    </row>
    <row r="1757" spans="1:3" x14ac:dyDescent="0.25">
      <c r="A1757">
        <v>-8126676.0293899896</v>
      </c>
      <c r="B1757">
        <v>-248561.368978832</v>
      </c>
      <c r="C1757">
        <v>2.25232346565462E-4</v>
      </c>
    </row>
    <row r="1758" spans="1:3" x14ac:dyDescent="0.25">
      <c r="A1758">
        <v>-8125741.5505128503</v>
      </c>
      <c r="B1758">
        <v>-248561.368978832</v>
      </c>
      <c r="C1758">
        <v>3.5715446574613398E-4</v>
      </c>
    </row>
    <row r="1759" spans="1:3" x14ac:dyDescent="0.25">
      <c r="A1759">
        <v>-8124807.0716357101</v>
      </c>
      <c r="B1759">
        <v>-248561.368978832</v>
      </c>
      <c r="C1759">
        <v>5.98730868659913E-4</v>
      </c>
    </row>
    <row r="1760" spans="1:3" x14ac:dyDescent="0.25">
      <c r="A1760">
        <v>-8123872.5927585699</v>
      </c>
      <c r="B1760">
        <v>-248561.368978832</v>
      </c>
      <c r="C1760">
        <v>1.03536783717572E-3</v>
      </c>
    </row>
    <row r="1761" spans="1:3" x14ac:dyDescent="0.25">
      <c r="A1761">
        <v>-8122938.1138814203</v>
      </c>
      <c r="B1761">
        <v>-248561.368978832</v>
      </c>
      <c r="C1761">
        <v>1.7555539961904201E-3</v>
      </c>
    </row>
    <row r="1762" spans="1:3" x14ac:dyDescent="0.25">
      <c r="A1762">
        <v>-8122003.6350042801</v>
      </c>
      <c r="B1762">
        <v>-248561.368978832</v>
      </c>
      <c r="C1762">
        <v>2.8676209039986099E-3</v>
      </c>
    </row>
    <row r="1763" spans="1:3" x14ac:dyDescent="0.25">
      <c r="A1763">
        <v>-8121069.1561271399</v>
      </c>
      <c r="B1763">
        <v>-248561.368978832</v>
      </c>
      <c r="C1763">
        <v>4.5674000866711096E-3</v>
      </c>
    </row>
    <row r="1764" spans="1:3" x14ac:dyDescent="0.25">
      <c r="A1764">
        <v>-8120134.6772499904</v>
      </c>
      <c r="B1764">
        <v>-248561.368978832</v>
      </c>
      <c r="C1764">
        <v>5.9521333314478302E-3</v>
      </c>
    </row>
    <row r="1765" spans="1:3" x14ac:dyDescent="0.25">
      <c r="A1765">
        <v>-8119200.1983728502</v>
      </c>
      <c r="B1765">
        <v>-248561.368978832</v>
      </c>
      <c r="C1765">
        <v>7.7742617577314299E-3</v>
      </c>
    </row>
    <row r="1766" spans="1:3" x14ac:dyDescent="0.25">
      <c r="A1766">
        <v>-8118265.71949571</v>
      </c>
      <c r="B1766">
        <v>-248561.368978832</v>
      </c>
      <c r="C1766">
        <v>1.3001569546759101E-2</v>
      </c>
    </row>
    <row r="1767" spans="1:3" x14ac:dyDescent="0.25">
      <c r="A1767">
        <v>-8117331.2406185698</v>
      </c>
      <c r="B1767">
        <v>-248561.368978832</v>
      </c>
      <c r="C1767">
        <v>1.6863789409399001E-2</v>
      </c>
    </row>
    <row r="1768" spans="1:3" x14ac:dyDescent="0.25">
      <c r="A1768">
        <v>-8116396.7617414203</v>
      </c>
      <c r="B1768">
        <v>-248561.368978832</v>
      </c>
      <c r="C1768">
        <v>2.4378292262554099E-2</v>
      </c>
    </row>
    <row r="1769" spans="1:3" x14ac:dyDescent="0.25">
      <c r="A1769">
        <v>-8115462.28286428</v>
      </c>
      <c r="B1769">
        <v>-248561.368978832</v>
      </c>
      <c r="C1769">
        <v>3.4088734537362997E-2</v>
      </c>
    </row>
    <row r="1770" spans="1:3" x14ac:dyDescent="0.25">
      <c r="A1770">
        <v>-8114527.8039871398</v>
      </c>
      <c r="B1770">
        <v>-248561.368978832</v>
      </c>
      <c r="C1770">
        <v>4.2846739292144699E-2</v>
      </c>
    </row>
    <row r="1771" spans="1:3" x14ac:dyDescent="0.25">
      <c r="A1771">
        <v>-8113593.3251099903</v>
      </c>
      <c r="B1771">
        <v>-248561.368978832</v>
      </c>
      <c r="C1771">
        <v>5.79838901758193E-2</v>
      </c>
    </row>
    <row r="1772" spans="1:3" x14ac:dyDescent="0.25">
      <c r="A1772">
        <v>-8112658.8462328501</v>
      </c>
      <c r="B1772">
        <v>-248561.368978832</v>
      </c>
      <c r="C1772">
        <v>7.1415171027183505E-2</v>
      </c>
    </row>
    <row r="1773" spans="1:3" x14ac:dyDescent="0.25">
      <c r="A1773">
        <v>-8111724.3673557099</v>
      </c>
      <c r="B1773">
        <v>-248561.368978832</v>
      </c>
      <c r="C1773">
        <v>8.6288094520568806E-2</v>
      </c>
    </row>
    <row r="1774" spans="1:3" x14ac:dyDescent="0.25">
      <c r="A1774">
        <v>-8110789.8884785697</v>
      </c>
      <c r="B1774">
        <v>-248561.368978832</v>
      </c>
      <c r="C1774">
        <v>0.107878848910331</v>
      </c>
    </row>
    <row r="1775" spans="1:3" x14ac:dyDescent="0.25">
      <c r="A1775">
        <v>-8109855.4096014202</v>
      </c>
      <c r="B1775">
        <v>-248561.368978832</v>
      </c>
      <c r="C1775">
        <v>0.12994161248207001</v>
      </c>
    </row>
    <row r="1776" spans="1:3" x14ac:dyDescent="0.25">
      <c r="A1776">
        <v>-8108920.93072428</v>
      </c>
      <c r="B1776">
        <v>-248561.368978832</v>
      </c>
      <c r="C1776">
        <v>0.156511425971984</v>
      </c>
    </row>
    <row r="1777" spans="1:3" x14ac:dyDescent="0.25">
      <c r="A1777">
        <v>-8107986.4518471397</v>
      </c>
      <c r="B1777">
        <v>-248561.368978832</v>
      </c>
      <c r="C1777">
        <v>0.17526426911354001</v>
      </c>
    </row>
    <row r="1778" spans="1:3" x14ac:dyDescent="0.25">
      <c r="A1778">
        <v>-8107051.9729699902</v>
      </c>
      <c r="B1778">
        <v>-248561.368978832</v>
      </c>
      <c r="C1778">
        <v>0.201994448900222</v>
      </c>
    </row>
    <row r="1779" spans="1:3" x14ac:dyDescent="0.25">
      <c r="A1779">
        <v>-8106117.49409285</v>
      </c>
      <c r="B1779">
        <v>-248561.368978832</v>
      </c>
      <c r="C1779">
        <v>0.22939953207969599</v>
      </c>
    </row>
    <row r="1780" spans="1:3" x14ac:dyDescent="0.25">
      <c r="A1780">
        <v>-8105183.0152157098</v>
      </c>
      <c r="B1780">
        <v>-248561.368978832</v>
      </c>
      <c r="C1780">
        <v>0.25811707973480202</v>
      </c>
    </row>
    <row r="1781" spans="1:3" x14ac:dyDescent="0.25">
      <c r="A1781">
        <v>-8104248.5363385696</v>
      </c>
      <c r="B1781">
        <v>-248561.368978832</v>
      </c>
      <c r="C1781">
        <v>0.28956213593482899</v>
      </c>
    </row>
    <row r="1782" spans="1:3" x14ac:dyDescent="0.25">
      <c r="A1782">
        <v>-8103314.0574614201</v>
      </c>
      <c r="B1782">
        <v>-248561.368978832</v>
      </c>
      <c r="C1782">
        <v>0.31623965501785201</v>
      </c>
    </row>
    <row r="1783" spans="1:3" x14ac:dyDescent="0.25">
      <c r="A1783">
        <v>-8102379.5785842799</v>
      </c>
      <c r="B1783">
        <v>-248561.368978832</v>
      </c>
      <c r="C1783">
        <v>0.34525766968727101</v>
      </c>
    </row>
    <row r="1784" spans="1:3" x14ac:dyDescent="0.25">
      <c r="A1784">
        <v>-8101445.0997071397</v>
      </c>
      <c r="B1784">
        <v>-248561.368978832</v>
      </c>
      <c r="C1784">
        <v>0.37141332030296298</v>
      </c>
    </row>
    <row r="1785" spans="1:3" x14ac:dyDescent="0.25">
      <c r="A1785">
        <v>-8100510.6208300004</v>
      </c>
      <c r="B1785">
        <v>-248561.368978832</v>
      </c>
      <c r="C1785">
        <v>0.42202457785606301</v>
      </c>
    </row>
    <row r="1786" spans="1:3" x14ac:dyDescent="0.25">
      <c r="A1786">
        <v>-8099576.1419528499</v>
      </c>
      <c r="B1786">
        <v>-248561.368978832</v>
      </c>
      <c r="C1786">
        <v>0.44537371397018399</v>
      </c>
    </row>
    <row r="1787" spans="1:3" x14ac:dyDescent="0.25">
      <c r="A1787">
        <v>-8098641.6630757097</v>
      </c>
      <c r="B1787">
        <v>-248561.368978832</v>
      </c>
      <c r="C1787">
        <v>0.46473062038421598</v>
      </c>
    </row>
    <row r="1788" spans="1:3" x14ac:dyDescent="0.25">
      <c r="A1788">
        <v>-8097707.1841985704</v>
      </c>
      <c r="B1788">
        <v>-248561.368978832</v>
      </c>
      <c r="C1788">
        <v>0.48189768195152199</v>
      </c>
    </row>
    <row r="1789" spans="1:3" x14ac:dyDescent="0.25">
      <c r="A1789">
        <v>-8096772.70532142</v>
      </c>
      <c r="B1789">
        <v>-248561.368978832</v>
      </c>
      <c r="C1789">
        <v>0.50332701206207198</v>
      </c>
    </row>
    <row r="1790" spans="1:3" x14ac:dyDescent="0.25">
      <c r="A1790">
        <v>-8095838.2264442798</v>
      </c>
      <c r="B1790">
        <v>-248561.368978832</v>
      </c>
      <c r="C1790">
        <v>0.51745831966400102</v>
      </c>
    </row>
    <row r="1791" spans="1:3" x14ac:dyDescent="0.25">
      <c r="A1791">
        <v>-8094903.7475671396</v>
      </c>
      <c r="B1791">
        <v>-248561.368978832</v>
      </c>
      <c r="C1791">
        <v>0.530373215675354</v>
      </c>
    </row>
    <row r="1792" spans="1:3" x14ac:dyDescent="0.25">
      <c r="A1792">
        <v>-8093969.2686900003</v>
      </c>
      <c r="B1792">
        <v>-248561.368978832</v>
      </c>
      <c r="C1792">
        <v>0.54371041059493996</v>
      </c>
    </row>
    <row r="1793" spans="1:3" x14ac:dyDescent="0.25">
      <c r="A1793">
        <v>-8093034.7898128498</v>
      </c>
      <c r="B1793">
        <v>-248561.368978832</v>
      </c>
      <c r="C1793">
        <v>0.54304856061935403</v>
      </c>
    </row>
    <row r="1794" spans="1:3" x14ac:dyDescent="0.25">
      <c r="A1794">
        <v>-8092100.3109357096</v>
      </c>
      <c r="B1794">
        <v>-248561.368978832</v>
      </c>
      <c r="C1794">
        <v>0.55394876003265303</v>
      </c>
    </row>
    <row r="1795" spans="1:3" x14ac:dyDescent="0.25">
      <c r="A1795">
        <v>-8091165.8320585703</v>
      </c>
      <c r="B1795">
        <v>-248561.368978832</v>
      </c>
      <c r="C1795">
        <v>0.55373090505599898</v>
      </c>
    </row>
    <row r="1796" spans="1:3" x14ac:dyDescent="0.25">
      <c r="A1796">
        <v>-8090231.3531814199</v>
      </c>
      <c r="B1796">
        <v>-248561.368978832</v>
      </c>
      <c r="C1796">
        <v>0</v>
      </c>
    </row>
    <row r="1797" spans="1:3" x14ac:dyDescent="0.25">
      <c r="A1797">
        <v>-8089296.8743042797</v>
      </c>
      <c r="B1797">
        <v>-248561.368978832</v>
      </c>
      <c r="C1797">
        <v>0</v>
      </c>
    </row>
    <row r="1798" spans="1:3" x14ac:dyDescent="0.25">
      <c r="A1798">
        <v>-8088362.3954271404</v>
      </c>
      <c r="B1798">
        <v>-248561.368978832</v>
      </c>
      <c r="C1798">
        <v>0</v>
      </c>
    </row>
    <row r="1799" spans="1:3" x14ac:dyDescent="0.25">
      <c r="A1799">
        <v>-8087427.9165500002</v>
      </c>
      <c r="B1799">
        <v>-248561.368978832</v>
      </c>
      <c r="C1799">
        <v>0</v>
      </c>
    </row>
    <row r="1800" spans="1:3" x14ac:dyDescent="0.25">
      <c r="A1800">
        <v>-8134151.8604071401</v>
      </c>
      <c r="B1800">
        <v>-249495.847856204</v>
      </c>
      <c r="C1800">
        <v>0</v>
      </c>
    </row>
    <row r="1801" spans="1:3" x14ac:dyDescent="0.25">
      <c r="A1801">
        <v>-8133217.3815299897</v>
      </c>
      <c r="B1801">
        <v>-249495.847856204</v>
      </c>
      <c r="C1801">
        <v>0</v>
      </c>
    </row>
    <row r="1802" spans="1:3" x14ac:dyDescent="0.25">
      <c r="A1802">
        <v>-8132282.9026528504</v>
      </c>
      <c r="B1802">
        <v>-249495.847856204</v>
      </c>
      <c r="C1802">
        <v>0</v>
      </c>
    </row>
    <row r="1803" spans="1:3" x14ac:dyDescent="0.25">
      <c r="A1803">
        <v>-8131348.4237757102</v>
      </c>
      <c r="B1803">
        <v>-249495.847856204</v>
      </c>
      <c r="C1803">
        <v>0</v>
      </c>
    </row>
    <row r="1804" spans="1:3" x14ac:dyDescent="0.25">
      <c r="A1804">
        <v>-8130413.94489857</v>
      </c>
      <c r="B1804">
        <v>-249495.847856204</v>
      </c>
      <c r="C1804" s="1">
        <v>1.9806995624094199E-5</v>
      </c>
    </row>
    <row r="1805" spans="1:3" x14ac:dyDescent="0.25">
      <c r="A1805">
        <v>-8129479.4660214204</v>
      </c>
      <c r="B1805">
        <v>-249495.847856204</v>
      </c>
      <c r="C1805" s="1">
        <v>6.7866349127143594E-5</v>
      </c>
    </row>
    <row r="1806" spans="1:3" x14ac:dyDescent="0.25">
      <c r="A1806">
        <v>-8128544.9871442802</v>
      </c>
      <c r="B1806">
        <v>-249495.847856204</v>
      </c>
      <c r="C1806" s="1">
        <v>6.3704072090331397E-5</v>
      </c>
    </row>
    <row r="1807" spans="1:3" x14ac:dyDescent="0.25">
      <c r="A1807">
        <v>-8127610.50826714</v>
      </c>
      <c r="B1807">
        <v>-249495.847856204</v>
      </c>
      <c r="C1807">
        <v>1.2197341129649399E-4</v>
      </c>
    </row>
    <row r="1808" spans="1:3" x14ac:dyDescent="0.25">
      <c r="A1808">
        <v>-8126676.0293899896</v>
      </c>
      <c r="B1808">
        <v>-249495.847856204</v>
      </c>
      <c r="C1808">
        <v>2.25232346565462E-4</v>
      </c>
    </row>
    <row r="1809" spans="1:3" x14ac:dyDescent="0.25">
      <c r="A1809">
        <v>-8125741.5505128503</v>
      </c>
      <c r="B1809">
        <v>-249495.847856204</v>
      </c>
      <c r="C1809">
        <v>4.4108787551522201E-4</v>
      </c>
    </row>
    <row r="1810" spans="1:3" x14ac:dyDescent="0.25">
      <c r="A1810">
        <v>-8124807.0716357101</v>
      </c>
      <c r="B1810">
        <v>-249495.847856204</v>
      </c>
      <c r="C1810">
        <v>7.5669254874810501E-4</v>
      </c>
    </row>
    <row r="1811" spans="1:3" x14ac:dyDescent="0.25">
      <c r="A1811">
        <v>-8123872.5927585699</v>
      </c>
      <c r="B1811">
        <v>-249495.847856204</v>
      </c>
      <c r="C1811">
        <v>1.27065414562821E-3</v>
      </c>
    </row>
    <row r="1812" spans="1:3" x14ac:dyDescent="0.25">
      <c r="A1812">
        <v>-8122938.1138814203</v>
      </c>
      <c r="B1812">
        <v>-249495.847856204</v>
      </c>
      <c r="C1812">
        <v>2.8526075184345202E-3</v>
      </c>
    </row>
    <row r="1813" spans="1:3" x14ac:dyDescent="0.25">
      <c r="A1813">
        <v>-8122003.6350042801</v>
      </c>
      <c r="B1813">
        <v>-249495.847856204</v>
      </c>
      <c r="C1813">
        <v>3.2124083954840799E-3</v>
      </c>
    </row>
    <row r="1814" spans="1:3" x14ac:dyDescent="0.25">
      <c r="A1814">
        <v>-8121069.1561271399</v>
      </c>
      <c r="B1814">
        <v>-249495.847856204</v>
      </c>
      <c r="C1814">
        <v>5.0216801464557596E-3</v>
      </c>
    </row>
    <row r="1815" spans="1:3" x14ac:dyDescent="0.25">
      <c r="A1815">
        <v>-8120134.6772499904</v>
      </c>
      <c r="B1815">
        <v>-249495.847856204</v>
      </c>
      <c r="C1815">
        <v>7.5755375437438401E-3</v>
      </c>
    </row>
    <row r="1816" spans="1:3" x14ac:dyDescent="0.25">
      <c r="A1816">
        <v>-8119200.1983728502</v>
      </c>
      <c r="B1816">
        <v>-249495.847856204</v>
      </c>
      <c r="C1816">
        <v>1.17359897121787E-2</v>
      </c>
    </row>
    <row r="1817" spans="1:3" x14ac:dyDescent="0.25">
      <c r="A1817">
        <v>-8118265.71949571</v>
      </c>
      <c r="B1817">
        <v>-249495.847856204</v>
      </c>
      <c r="C1817">
        <v>1.7185900360345799E-2</v>
      </c>
    </row>
    <row r="1818" spans="1:3" x14ac:dyDescent="0.25">
      <c r="A1818">
        <v>-8117331.2406185698</v>
      </c>
      <c r="B1818">
        <v>-249495.847856204</v>
      </c>
      <c r="C1818">
        <v>2.1674605086445801E-2</v>
      </c>
    </row>
    <row r="1819" spans="1:3" x14ac:dyDescent="0.25">
      <c r="A1819">
        <v>-8116396.7617414203</v>
      </c>
      <c r="B1819">
        <v>-249495.847856204</v>
      </c>
      <c r="C1819">
        <v>3.04913111031055E-2</v>
      </c>
    </row>
    <row r="1820" spans="1:3" x14ac:dyDescent="0.25">
      <c r="A1820">
        <v>-8115462.28286428</v>
      </c>
      <c r="B1820">
        <v>-249495.847856204</v>
      </c>
      <c r="C1820">
        <v>3.8497474044561303E-2</v>
      </c>
    </row>
    <row r="1821" spans="1:3" x14ac:dyDescent="0.25">
      <c r="A1821">
        <v>-8114527.8039871398</v>
      </c>
      <c r="B1821">
        <v>-249495.847856204</v>
      </c>
      <c r="C1821">
        <v>4.7111816704273203E-2</v>
      </c>
    </row>
    <row r="1822" spans="1:3" x14ac:dyDescent="0.25">
      <c r="A1822">
        <v>-8113593.3251099903</v>
      </c>
      <c r="B1822">
        <v>-249495.847856204</v>
      </c>
      <c r="C1822">
        <v>6.3049495220184298E-2</v>
      </c>
    </row>
    <row r="1823" spans="1:3" x14ac:dyDescent="0.25">
      <c r="A1823">
        <v>-8112658.8462328501</v>
      </c>
      <c r="B1823">
        <v>-249495.847856204</v>
      </c>
      <c r="C1823">
        <v>7.7470660209655706E-2</v>
      </c>
    </row>
    <row r="1824" spans="1:3" x14ac:dyDescent="0.25">
      <c r="A1824">
        <v>-8111724.3673557099</v>
      </c>
      <c r="B1824">
        <v>-249495.847856204</v>
      </c>
      <c r="C1824">
        <v>9.5618933439254705E-2</v>
      </c>
    </row>
    <row r="1825" spans="1:3" x14ac:dyDescent="0.25">
      <c r="A1825">
        <v>-8110789.8884785697</v>
      </c>
      <c r="B1825">
        <v>-249495.847856204</v>
      </c>
      <c r="C1825">
        <v>0.11920008063316299</v>
      </c>
    </row>
    <row r="1826" spans="1:3" x14ac:dyDescent="0.25">
      <c r="A1826">
        <v>-8109855.4096014202</v>
      </c>
      <c r="B1826">
        <v>-249495.847856204</v>
      </c>
      <c r="C1826">
        <v>0.14177726209163599</v>
      </c>
    </row>
    <row r="1827" spans="1:3" x14ac:dyDescent="0.25">
      <c r="A1827">
        <v>-8108920.93072428</v>
      </c>
      <c r="B1827">
        <v>-249495.847856204</v>
      </c>
      <c r="C1827">
        <v>0.161877050995826</v>
      </c>
    </row>
    <row r="1828" spans="1:3" x14ac:dyDescent="0.25">
      <c r="A1828">
        <v>-8107986.4518471397</v>
      </c>
      <c r="B1828">
        <v>-249495.847856204</v>
      </c>
      <c r="C1828">
        <v>0.18478438258171001</v>
      </c>
    </row>
    <row r="1829" spans="1:3" x14ac:dyDescent="0.25">
      <c r="A1829">
        <v>-8107051.9729699902</v>
      </c>
      <c r="B1829">
        <v>-249495.847856204</v>
      </c>
      <c r="C1829">
        <v>0.213551491498947</v>
      </c>
    </row>
    <row r="1830" spans="1:3" x14ac:dyDescent="0.25">
      <c r="A1830">
        <v>-8106117.49409285</v>
      </c>
      <c r="B1830">
        <v>-249495.847856204</v>
      </c>
      <c r="C1830">
        <v>0.234126687049865</v>
      </c>
    </row>
    <row r="1831" spans="1:3" x14ac:dyDescent="0.25">
      <c r="A1831">
        <v>-8105183.0152157098</v>
      </c>
      <c r="B1831">
        <v>-249495.847856204</v>
      </c>
      <c r="C1831">
        <v>0.29097595810890098</v>
      </c>
    </row>
    <row r="1832" spans="1:3" x14ac:dyDescent="0.25">
      <c r="A1832">
        <v>-8104248.5363385696</v>
      </c>
      <c r="B1832">
        <v>-249495.847856204</v>
      </c>
      <c r="C1832">
        <v>0.321588605642318</v>
      </c>
    </row>
    <row r="1833" spans="1:3" x14ac:dyDescent="0.25">
      <c r="A1833">
        <v>-8103314.0574614201</v>
      </c>
      <c r="B1833">
        <v>-249495.847856204</v>
      </c>
      <c r="C1833">
        <v>0.34641036391258201</v>
      </c>
    </row>
    <row r="1834" spans="1:3" x14ac:dyDescent="0.25">
      <c r="A1834">
        <v>-8102379.5785842799</v>
      </c>
      <c r="B1834">
        <v>-249495.847856204</v>
      </c>
      <c r="C1834">
        <v>0.37743669748306202</v>
      </c>
    </row>
    <row r="1835" spans="1:3" x14ac:dyDescent="0.25">
      <c r="A1835">
        <v>-8101445.0997071397</v>
      </c>
      <c r="B1835">
        <v>-249495.847856204</v>
      </c>
      <c r="C1835">
        <v>0.40399971604347201</v>
      </c>
    </row>
    <row r="1836" spans="1:3" x14ac:dyDescent="0.25">
      <c r="A1836">
        <v>-8100510.6208300004</v>
      </c>
      <c r="B1836">
        <v>-249495.847856204</v>
      </c>
      <c r="C1836">
        <v>0.43050214648246699</v>
      </c>
    </row>
    <row r="1837" spans="1:3" x14ac:dyDescent="0.25">
      <c r="A1837">
        <v>-8099576.1419528499</v>
      </c>
      <c r="B1837">
        <v>-249495.847856204</v>
      </c>
      <c r="C1837">
        <v>0.45293819904327298</v>
      </c>
    </row>
    <row r="1838" spans="1:3" x14ac:dyDescent="0.25">
      <c r="A1838">
        <v>-8098641.6630757097</v>
      </c>
      <c r="B1838">
        <v>-249495.847856204</v>
      </c>
      <c r="C1838">
        <v>0.47093829512596103</v>
      </c>
    </row>
    <row r="1839" spans="1:3" x14ac:dyDescent="0.25">
      <c r="A1839">
        <v>-8097707.1841985704</v>
      </c>
      <c r="B1839">
        <v>-249495.847856204</v>
      </c>
      <c r="C1839">
        <v>0.487841606140136</v>
      </c>
    </row>
    <row r="1840" spans="1:3" x14ac:dyDescent="0.25">
      <c r="A1840">
        <v>-8096772.70532142</v>
      </c>
      <c r="B1840">
        <v>-249495.847856204</v>
      </c>
      <c r="C1840">
        <v>0.50769931077957098</v>
      </c>
    </row>
    <row r="1841" spans="1:3" x14ac:dyDescent="0.25">
      <c r="A1841">
        <v>-8095838.2264442798</v>
      </c>
      <c r="B1841">
        <v>-249495.847856204</v>
      </c>
      <c r="C1841">
        <v>0.52158451080322199</v>
      </c>
    </row>
    <row r="1842" spans="1:3" x14ac:dyDescent="0.25">
      <c r="A1842">
        <v>-8094903.7475671396</v>
      </c>
      <c r="B1842">
        <v>-249495.847856204</v>
      </c>
      <c r="C1842">
        <v>0.53417581319808904</v>
      </c>
    </row>
    <row r="1843" spans="1:3" x14ac:dyDescent="0.25">
      <c r="A1843">
        <v>-8093969.2686900003</v>
      </c>
      <c r="B1843">
        <v>-249495.847856204</v>
      </c>
      <c r="C1843">
        <v>0.54730367660522405</v>
      </c>
    </row>
    <row r="1844" spans="1:3" x14ac:dyDescent="0.25">
      <c r="A1844">
        <v>-8093034.7898128498</v>
      </c>
      <c r="B1844">
        <v>-249495.847856204</v>
      </c>
      <c r="C1844">
        <v>0.55738204717636097</v>
      </c>
    </row>
    <row r="1845" spans="1:3" x14ac:dyDescent="0.25">
      <c r="A1845">
        <v>-8092100.3109357096</v>
      </c>
      <c r="B1845">
        <v>-249495.847856204</v>
      </c>
      <c r="C1845">
        <v>0.55738162994384699</v>
      </c>
    </row>
    <row r="1846" spans="1:3" x14ac:dyDescent="0.25">
      <c r="A1846">
        <v>-8091165.8320585703</v>
      </c>
      <c r="B1846">
        <v>-249495.847856204</v>
      </c>
      <c r="C1846">
        <v>0.57290029525756803</v>
      </c>
    </row>
    <row r="1847" spans="1:3" x14ac:dyDescent="0.25">
      <c r="A1847">
        <v>-8090231.3531814199</v>
      </c>
      <c r="B1847">
        <v>-249495.847856204</v>
      </c>
      <c r="C1847">
        <v>0</v>
      </c>
    </row>
    <row r="1848" spans="1:3" x14ac:dyDescent="0.25">
      <c r="A1848">
        <v>-8089296.8743042797</v>
      </c>
      <c r="B1848">
        <v>-249495.847856204</v>
      </c>
      <c r="C1848">
        <v>0</v>
      </c>
    </row>
    <row r="1849" spans="1:3" x14ac:dyDescent="0.25">
      <c r="A1849">
        <v>-8088362.3954271404</v>
      </c>
      <c r="B1849">
        <v>-249495.847856204</v>
      </c>
      <c r="C1849">
        <v>0</v>
      </c>
    </row>
    <row r="1850" spans="1:3" x14ac:dyDescent="0.25">
      <c r="A1850">
        <v>-8087427.9165500002</v>
      </c>
      <c r="B1850">
        <v>-249495.847856204</v>
      </c>
      <c r="C1850">
        <v>0</v>
      </c>
    </row>
    <row r="1851" spans="1:3" x14ac:dyDescent="0.25">
      <c r="A1851">
        <v>-8134151.8604071401</v>
      </c>
      <c r="B1851">
        <v>-250430.32673357599</v>
      </c>
      <c r="C1851">
        <v>0</v>
      </c>
    </row>
    <row r="1852" spans="1:3" x14ac:dyDescent="0.25">
      <c r="A1852">
        <v>-8133217.3815299897</v>
      </c>
      <c r="B1852">
        <v>-250430.32673357599</v>
      </c>
      <c r="C1852">
        <v>0</v>
      </c>
    </row>
    <row r="1853" spans="1:3" x14ac:dyDescent="0.25">
      <c r="A1853">
        <v>-8132282.9026528504</v>
      </c>
      <c r="B1853">
        <v>-250430.32673357599</v>
      </c>
      <c r="C1853">
        <v>0</v>
      </c>
    </row>
    <row r="1854" spans="1:3" x14ac:dyDescent="0.25">
      <c r="A1854">
        <v>-8131348.4237757102</v>
      </c>
      <c r="B1854">
        <v>-250430.32673357599</v>
      </c>
      <c r="C1854">
        <v>0</v>
      </c>
    </row>
    <row r="1855" spans="1:3" x14ac:dyDescent="0.25">
      <c r="A1855">
        <v>-8130413.94489857</v>
      </c>
      <c r="B1855">
        <v>-250430.32673357599</v>
      </c>
      <c r="C1855" s="1">
        <v>1.9806995624094199E-5</v>
      </c>
    </row>
    <row r="1856" spans="1:3" x14ac:dyDescent="0.25">
      <c r="A1856">
        <v>-8129479.4660214204</v>
      </c>
      <c r="B1856">
        <v>-250430.32673357599</v>
      </c>
      <c r="C1856" s="1">
        <v>6.7866349127143594E-5</v>
      </c>
    </row>
    <row r="1857" spans="1:3" x14ac:dyDescent="0.25">
      <c r="A1857">
        <v>-8128544.9871442802</v>
      </c>
      <c r="B1857">
        <v>-250430.32673357599</v>
      </c>
      <c r="C1857" s="1">
        <v>8.7388129031751305E-5</v>
      </c>
    </row>
    <row r="1858" spans="1:3" x14ac:dyDescent="0.25">
      <c r="A1858">
        <v>-8127610.50826714</v>
      </c>
      <c r="B1858">
        <v>-250430.32673357599</v>
      </c>
      <c r="C1858">
        <v>2.036190853687E-4</v>
      </c>
    </row>
    <row r="1859" spans="1:3" x14ac:dyDescent="0.25">
      <c r="A1859">
        <v>-8126676.0293899896</v>
      </c>
      <c r="B1859">
        <v>-250430.32673357599</v>
      </c>
      <c r="C1859">
        <v>4.0704486309550703E-4</v>
      </c>
    </row>
    <row r="1860" spans="1:3" x14ac:dyDescent="0.25">
      <c r="A1860">
        <v>-8125741.5505128503</v>
      </c>
      <c r="B1860">
        <v>-250430.32673357599</v>
      </c>
      <c r="C1860">
        <v>7.6603674096986597E-4</v>
      </c>
    </row>
    <row r="1861" spans="1:3" x14ac:dyDescent="0.25">
      <c r="A1861">
        <v>-8124807.0716357101</v>
      </c>
      <c r="B1861">
        <v>-250430.32673357599</v>
      </c>
      <c r="C1861">
        <v>1.27065414562821E-3</v>
      </c>
    </row>
    <row r="1862" spans="1:3" x14ac:dyDescent="0.25">
      <c r="A1862">
        <v>-8123872.5927585699</v>
      </c>
      <c r="B1862">
        <v>-250430.32673357599</v>
      </c>
      <c r="C1862">
        <v>1.7070879694074299E-3</v>
      </c>
    </row>
    <row r="1863" spans="1:3" x14ac:dyDescent="0.25">
      <c r="A1863">
        <v>-8122938.1138814203</v>
      </c>
      <c r="B1863">
        <v>-250430.32673357599</v>
      </c>
      <c r="C1863">
        <v>2.9268867801874798E-3</v>
      </c>
    </row>
    <row r="1864" spans="1:3" x14ac:dyDescent="0.25">
      <c r="A1864">
        <v>-8122003.6350042801</v>
      </c>
      <c r="B1864">
        <v>-250430.32673357599</v>
      </c>
      <c r="C1864">
        <v>4.5432560145854898E-3</v>
      </c>
    </row>
    <row r="1865" spans="1:3" x14ac:dyDescent="0.25">
      <c r="A1865">
        <v>-8121069.1561271399</v>
      </c>
      <c r="B1865">
        <v>-250430.32673357599</v>
      </c>
      <c r="C1865">
        <v>6.9468538276851099E-3</v>
      </c>
    </row>
    <row r="1866" spans="1:3" x14ac:dyDescent="0.25">
      <c r="A1866">
        <v>-8120134.6772499904</v>
      </c>
      <c r="B1866">
        <v>-250430.32673357599</v>
      </c>
      <c r="C1866">
        <v>1.07180057093501E-2</v>
      </c>
    </row>
    <row r="1867" spans="1:3" x14ac:dyDescent="0.25">
      <c r="A1867">
        <v>-8119200.1983728502</v>
      </c>
      <c r="B1867">
        <v>-250430.32673357599</v>
      </c>
      <c r="C1867">
        <v>1.5749551355838699E-2</v>
      </c>
    </row>
    <row r="1868" spans="1:3" x14ac:dyDescent="0.25">
      <c r="A1868">
        <v>-8118265.71949571</v>
      </c>
      <c r="B1868">
        <v>-250430.32673357599</v>
      </c>
      <c r="C1868">
        <v>1.7185900360345799E-2</v>
      </c>
    </row>
    <row r="1869" spans="1:3" x14ac:dyDescent="0.25">
      <c r="A1869">
        <v>-8117331.2406185698</v>
      </c>
      <c r="B1869">
        <v>-250430.32673357599</v>
      </c>
      <c r="C1869">
        <v>2.4411262944340699E-2</v>
      </c>
    </row>
    <row r="1870" spans="1:3" x14ac:dyDescent="0.25">
      <c r="A1870">
        <v>-8116396.7617414203</v>
      </c>
      <c r="B1870">
        <v>-250430.32673357599</v>
      </c>
      <c r="C1870">
        <v>3.4585248678922598E-2</v>
      </c>
    </row>
    <row r="1871" spans="1:3" x14ac:dyDescent="0.25">
      <c r="A1871">
        <v>-8115462.28286428</v>
      </c>
      <c r="B1871">
        <v>-250430.32673357599</v>
      </c>
      <c r="C1871">
        <v>4.2128957808017703E-2</v>
      </c>
    </row>
    <row r="1872" spans="1:3" x14ac:dyDescent="0.25">
      <c r="A1872">
        <v>-8114527.8039871398</v>
      </c>
      <c r="B1872">
        <v>-250430.32673357599</v>
      </c>
      <c r="C1872">
        <v>5.6428387761116E-2</v>
      </c>
    </row>
    <row r="1873" spans="1:3" x14ac:dyDescent="0.25">
      <c r="A1873">
        <v>-8113593.3251099903</v>
      </c>
      <c r="B1873">
        <v>-250430.32673357599</v>
      </c>
      <c r="C1873">
        <v>7.3511421680450398E-2</v>
      </c>
    </row>
    <row r="1874" spans="1:3" x14ac:dyDescent="0.25">
      <c r="A1874">
        <v>-8112658.8462328501</v>
      </c>
      <c r="B1874">
        <v>-250430.32673357599</v>
      </c>
      <c r="C1874">
        <v>8.7317861616611397E-2</v>
      </c>
    </row>
    <row r="1875" spans="1:3" x14ac:dyDescent="0.25">
      <c r="A1875">
        <v>-8111724.3673557099</v>
      </c>
      <c r="B1875">
        <v>-250430.32673357599</v>
      </c>
      <c r="C1875">
        <v>0.10826370865106499</v>
      </c>
    </row>
    <row r="1876" spans="1:3" x14ac:dyDescent="0.25">
      <c r="A1876">
        <v>-8110789.8884785697</v>
      </c>
      <c r="B1876">
        <v>-250430.32673357599</v>
      </c>
      <c r="C1876">
        <v>0.126773431897163</v>
      </c>
    </row>
    <row r="1877" spans="1:3" x14ac:dyDescent="0.25">
      <c r="A1877">
        <v>-8109855.4096014202</v>
      </c>
      <c r="B1877">
        <v>-250430.32673357599</v>
      </c>
      <c r="C1877">
        <v>0.14881049096584301</v>
      </c>
    </row>
    <row r="1878" spans="1:3" x14ac:dyDescent="0.25">
      <c r="A1878">
        <v>-8108920.93072428</v>
      </c>
      <c r="B1878">
        <v>-250430.32673357599</v>
      </c>
      <c r="C1878">
        <v>0.18872386217117301</v>
      </c>
    </row>
    <row r="1879" spans="1:3" x14ac:dyDescent="0.25">
      <c r="A1879">
        <v>-8107986.4518471397</v>
      </c>
      <c r="B1879">
        <v>-250430.32673357599</v>
      </c>
      <c r="C1879">
        <v>0.21649490296840601</v>
      </c>
    </row>
    <row r="1880" spans="1:3" x14ac:dyDescent="0.25">
      <c r="A1880">
        <v>-8107051.9729699902</v>
      </c>
      <c r="B1880">
        <v>-250430.32673357599</v>
      </c>
      <c r="C1880">
        <v>0.24334344267845101</v>
      </c>
    </row>
    <row r="1881" spans="1:3" x14ac:dyDescent="0.25">
      <c r="A1881">
        <v>-8106117.49409285</v>
      </c>
      <c r="B1881">
        <v>-250430.32673357599</v>
      </c>
      <c r="C1881">
        <v>0.26615107059478699</v>
      </c>
    </row>
    <row r="1882" spans="1:3" x14ac:dyDescent="0.25">
      <c r="A1882">
        <v>-8105183.0152157098</v>
      </c>
      <c r="B1882">
        <v>-250430.32673357599</v>
      </c>
      <c r="C1882">
        <v>0.29959827661514199</v>
      </c>
    </row>
    <row r="1883" spans="1:3" x14ac:dyDescent="0.25">
      <c r="A1883">
        <v>-8104248.5363385696</v>
      </c>
      <c r="B1883">
        <v>-250430.32673357599</v>
      </c>
      <c r="C1883">
        <v>0.331070035696029</v>
      </c>
    </row>
    <row r="1884" spans="1:3" x14ac:dyDescent="0.25">
      <c r="A1884">
        <v>-8103314.0574614201</v>
      </c>
      <c r="B1884">
        <v>-250430.32673357599</v>
      </c>
      <c r="C1884">
        <v>0.35470598936080899</v>
      </c>
    </row>
    <row r="1885" spans="1:3" x14ac:dyDescent="0.25">
      <c r="A1885">
        <v>-8102379.5785842799</v>
      </c>
      <c r="B1885">
        <v>-250430.32673357599</v>
      </c>
      <c r="C1885">
        <v>0.38619589805603</v>
      </c>
    </row>
    <row r="1886" spans="1:3" x14ac:dyDescent="0.25">
      <c r="A1886">
        <v>-8101445.0997071397</v>
      </c>
      <c r="B1886">
        <v>-250430.32673357599</v>
      </c>
      <c r="C1886">
        <v>0.41217130422592102</v>
      </c>
    </row>
    <row r="1887" spans="1:3" x14ac:dyDescent="0.25">
      <c r="A1887">
        <v>-8100510.6208300004</v>
      </c>
      <c r="B1887">
        <v>-250430.32673357599</v>
      </c>
      <c r="C1887">
        <v>0.43847602605819702</v>
      </c>
    </row>
    <row r="1888" spans="1:3" x14ac:dyDescent="0.25">
      <c r="A1888">
        <v>-8099576.1419528499</v>
      </c>
      <c r="B1888">
        <v>-250430.32673357599</v>
      </c>
      <c r="C1888">
        <v>0.45994475483894298</v>
      </c>
    </row>
    <row r="1889" spans="1:3" x14ac:dyDescent="0.25">
      <c r="A1889">
        <v>-8098641.6630757097</v>
      </c>
      <c r="B1889">
        <v>-250430.32673357599</v>
      </c>
      <c r="C1889">
        <v>0.47743239998817399</v>
      </c>
    </row>
    <row r="1890" spans="1:3" x14ac:dyDescent="0.25">
      <c r="A1890">
        <v>-8097707.1841985704</v>
      </c>
      <c r="B1890">
        <v>-250430.32673357599</v>
      </c>
      <c r="C1890">
        <v>0.49326747655868503</v>
      </c>
    </row>
    <row r="1891" spans="1:3" x14ac:dyDescent="0.25">
      <c r="A1891">
        <v>-8096772.70532142</v>
      </c>
      <c r="B1891">
        <v>-250430.32673357599</v>
      </c>
      <c r="C1891">
        <v>0.51315653324127097</v>
      </c>
    </row>
    <row r="1892" spans="1:3" x14ac:dyDescent="0.25">
      <c r="A1892">
        <v>-8095838.2264442798</v>
      </c>
      <c r="B1892">
        <v>-250430.32673357599</v>
      </c>
      <c r="C1892">
        <v>0.52624768018722501</v>
      </c>
    </row>
    <row r="1893" spans="1:3" x14ac:dyDescent="0.25">
      <c r="A1893">
        <v>-8094903.7475671396</v>
      </c>
      <c r="B1893">
        <v>-250430.32673357599</v>
      </c>
      <c r="C1893">
        <v>0.53812152147293002</v>
      </c>
    </row>
    <row r="1894" spans="1:3" x14ac:dyDescent="0.25">
      <c r="A1894">
        <v>-8093969.2686900003</v>
      </c>
      <c r="B1894">
        <v>-250430.32673357599</v>
      </c>
      <c r="C1894">
        <v>0.55171191692352195</v>
      </c>
    </row>
    <row r="1895" spans="1:3" x14ac:dyDescent="0.25">
      <c r="A1895">
        <v>-8093034.7898128498</v>
      </c>
      <c r="B1895">
        <v>-250430.32673357599</v>
      </c>
      <c r="C1895">
        <v>0.56124776601791304</v>
      </c>
    </row>
    <row r="1896" spans="1:3" x14ac:dyDescent="0.25">
      <c r="A1896">
        <v>-8092100.3109357096</v>
      </c>
      <c r="B1896">
        <v>-250430.32673357599</v>
      </c>
      <c r="C1896">
        <v>0.57691919803619296</v>
      </c>
    </row>
    <row r="1897" spans="1:3" x14ac:dyDescent="0.25">
      <c r="A1897">
        <v>-8091165.8320585703</v>
      </c>
      <c r="B1897">
        <v>-250430.32673357599</v>
      </c>
      <c r="C1897">
        <v>0.57667666673660201</v>
      </c>
    </row>
    <row r="1898" spans="1:3" x14ac:dyDescent="0.25">
      <c r="A1898">
        <v>-8090231.3531814199</v>
      </c>
      <c r="B1898">
        <v>-250430.32673357599</v>
      </c>
      <c r="C1898">
        <v>0.57366281747817904</v>
      </c>
    </row>
    <row r="1899" spans="1:3" x14ac:dyDescent="0.25">
      <c r="A1899">
        <v>-8089296.8743042797</v>
      </c>
      <c r="B1899">
        <v>-250430.32673357599</v>
      </c>
      <c r="C1899">
        <v>0</v>
      </c>
    </row>
    <row r="1900" spans="1:3" x14ac:dyDescent="0.25">
      <c r="A1900">
        <v>-8088362.3954271404</v>
      </c>
      <c r="B1900">
        <v>-250430.32673357599</v>
      </c>
      <c r="C1900">
        <v>0</v>
      </c>
    </row>
    <row r="1901" spans="1:3" x14ac:dyDescent="0.25">
      <c r="A1901">
        <v>-8087427.9165500002</v>
      </c>
      <c r="B1901">
        <v>-250430.32673357599</v>
      </c>
      <c r="C1901">
        <v>0</v>
      </c>
    </row>
    <row r="1902" spans="1:3" x14ac:dyDescent="0.25">
      <c r="A1902">
        <v>-8134151.8604071401</v>
      </c>
      <c r="B1902">
        <v>-251364.80561094801</v>
      </c>
      <c r="C1902">
        <v>0</v>
      </c>
    </row>
    <row r="1903" spans="1:3" x14ac:dyDescent="0.25">
      <c r="A1903">
        <v>-8133217.3815299897</v>
      </c>
      <c r="B1903">
        <v>-251364.80561094801</v>
      </c>
      <c r="C1903">
        <v>0</v>
      </c>
    </row>
    <row r="1904" spans="1:3" x14ac:dyDescent="0.25">
      <c r="A1904">
        <v>-8132282.9026528504</v>
      </c>
      <c r="B1904">
        <v>-251364.80561094801</v>
      </c>
      <c r="C1904">
        <v>0</v>
      </c>
    </row>
    <row r="1905" spans="1:3" x14ac:dyDescent="0.25">
      <c r="A1905">
        <v>-8131348.4237757102</v>
      </c>
      <c r="B1905">
        <v>-251364.80561094801</v>
      </c>
      <c r="C1905" s="1">
        <v>1.9806995624094199E-5</v>
      </c>
    </row>
    <row r="1906" spans="1:3" x14ac:dyDescent="0.25">
      <c r="A1906">
        <v>-8130413.94489857</v>
      </c>
      <c r="B1906">
        <v>-251364.80561094801</v>
      </c>
      <c r="C1906" s="1">
        <v>4.6167762775439701E-5</v>
      </c>
    </row>
    <row r="1907" spans="1:3" x14ac:dyDescent="0.25">
      <c r="A1907">
        <v>-8129479.4660214204</v>
      </c>
      <c r="B1907">
        <v>-251364.80561094801</v>
      </c>
      <c r="C1907" s="1">
        <v>9.0200403064954999E-5</v>
      </c>
    </row>
    <row r="1908" spans="1:3" x14ac:dyDescent="0.25">
      <c r="A1908">
        <v>-8128544.9871442802</v>
      </c>
      <c r="B1908">
        <v>-251364.80561094801</v>
      </c>
      <c r="C1908">
        <v>1.5326309949159601E-4</v>
      </c>
    </row>
    <row r="1909" spans="1:3" x14ac:dyDescent="0.25">
      <c r="A1909">
        <v>-8127610.50826714</v>
      </c>
      <c r="B1909">
        <v>-251364.80561094801</v>
      </c>
      <c r="C1909">
        <v>2.87624541670084E-4</v>
      </c>
    </row>
    <row r="1910" spans="1:3" x14ac:dyDescent="0.25">
      <c r="A1910">
        <v>-8126676.0293899896</v>
      </c>
      <c r="B1910">
        <v>-251364.80561094801</v>
      </c>
      <c r="C1910">
        <v>4.4108787551522201E-4</v>
      </c>
    </row>
    <row r="1911" spans="1:3" x14ac:dyDescent="0.25">
      <c r="A1911">
        <v>-8125741.5505128503</v>
      </c>
      <c r="B1911">
        <v>-251364.80561094801</v>
      </c>
      <c r="C1911">
        <v>7.5669254874810501E-4</v>
      </c>
    </row>
    <row r="1912" spans="1:3" x14ac:dyDescent="0.25">
      <c r="A1912">
        <v>-8124807.0716357101</v>
      </c>
      <c r="B1912">
        <v>-251364.80561094801</v>
      </c>
      <c r="C1912">
        <v>1.27065414562821E-3</v>
      </c>
    </row>
    <row r="1913" spans="1:3" x14ac:dyDescent="0.25">
      <c r="A1913">
        <v>-8123872.5927585699</v>
      </c>
      <c r="B1913">
        <v>-251364.80561094801</v>
      </c>
      <c r="C1913">
        <v>2.1857817191630602E-3</v>
      </c>
    </row>
    <row r="1914" spans="1:3" x14ac:dyDescent="0.25">
      <c r="A1914">
        <v>-8122938.1138814203</v>
      </c>
      <c r="B1914">
        <v>-251364.80561094801</v>
      </c>
      <c r="C1914">
        <v>3.5988716408610301E-3</v>
      </c>
    </row>
    <row r="1915" spans="1:3" x14ac:dyDescent="0.25">
      <c r="A1915">
        <v>-8122003.6350042801</v>
      </c>
      <c r="B1915">
        <v>-251364.80561094801</v>
      </c>
      <c r="C1915">
        <v>5.5824681185185901E-3</v>
      </c>
    </row>
    <row r="1916" spans="1:3" x14ac:dyDescent="0.25">
      <c r="A1916">
        <v>-8121069.1561271399</v>
      </c>
      <c r="B1916">
        <v>-251364.80561094801</v>
      </c>
      <c r="C1916">
        <v>8.6296591907739605E-3</v>
      </c>
    </row>
    <row r="1917" spans="1:3" x14ac:dyDescent="0.25">
      <c r="A1917">
        <v>-8120134.6772499904</v>
      </c>
      <c r="B1917">
        <v>-251364.80561094801</v>
      </c>
      <c r="C1917">
        <v>1.07356384396553E-2</v>
      </c>
    </row>
    <row r="1918" spans="1:3" x14ac:dyDescent="0.25">
      <c r="A1918">
        <v>-8119200.1983728502</v>
      </c>
      <c r="B1918">
        <v>-251364.80561094801</v>
      </c>
      <c r="C1918">
        <v>1.5775350853800701E-2</v>
      </c>
    </row>
    <row r="1919" spans="1:3" x14ac:dyDescent="0.25">
      <c r="A1919">
        <v>-8118265.71949571</v>
      </c>
      <c r="B1919">
        <v>-251364.80561094801</v>
      </c>
      <c r="C1919">
        <v>2.24427003413438E-2</v>
      </c>
    </row>
    <row r="1920" spans="1:3" x14ac:dyDescent="0.25">
      <c r="A1920">
        <v>-8117331.2406185698</v>
      </c>
      <c r="B1920">
        <v>-251364.80561094801</v>
      </c>
      <c r="C1920">
        <v>3.20589579641819E-2</v>
      </c>
    </row>
    <row r="1921" spans="1:3" x14ac:dyDescent="0.25">
      <c r="A1921">
        <v>-8116396.7617414203</v>
      </c>
      <c r="B1921">
        <v>-251364.80561094801</v>
      </c>
      <c r="C1921">
        <v>4.3867692351341199E-2</v>
      </c>
    </row>
    <row r="1922" spans="1:3" x14ac:dyDescent="0.25">
      <c r="A1922">
        <v>-8115462.28286428</v>
      </c>
      <c r="B1922">
        <v>-251364.80561094801</v>
      </c>
      <c r="C1922">
        <v>5.2151039242744397E-2</v>
      </c>
    </row>
    <row r="1923" spans="1:3" x14ac:dyDescent="0.25">
      <c r="A1923">
        <v>-8114527.8039871398</v>
      </c>
      <c r="B1923">
        <v>-251364.80561094801</v>
      </c>
      <c r="C1923">
        <v>6.7580208182334803E-2</v>
      </c>
    </row>
    <row r="1924" spans="1:3" x14ac:dyDescent="0.25">
      <c r="A1924">
        <v>-8113593.3251099903</v>
      </c>
      <c r="B1924">
        <v>-251364.80561094801</v>
      </c>
      <c r="C1924">
        <v>8.1207960844039903E-2</v>
      </c>
    </row>
    <row r="1925" spans="1:3" x14ac:dyDescent="0.25">
      <c r="A1925">
        <v>-8112658.8462328501</v>
      </c>
      <c r="B1925">
        <v>-251364.80561094801</v>
      </c>
      <c r="C1925">
        <v>9.4423413276672294E-2</v>
      </c>
    </row>
    <row r="1926" spans="1:3" x14ac:dyDescent="0.25">
      <c r="A1926">
        <v>-8111724.3673557099</v>
      </c>
      <c r="B1926">
        <v>-251364.80561094801</v>
      </c>
      <c r="C1926">
        <v>0.116289742290973</v>
      </c>
    </row>
    <row r="1927" spans="1:3" x14ac:dyDescent="0.25">
      <c r="A1927">
        <v>-8110789.8884785697</v>
      </c>
      <c r="B1927">
        <v>-251364.80561094801</v>
      </c>
      <c r="C1927">
        <v>0.13460446894168801</v>
      </c>
    </row>
    <row r="1928" spans="1:3" x14ac:dyDescent="0.25">
      <c r="A1928">
        <v>-8109855.4096014202</v>
      </c>
      <c r="B1928">
        <v>-251364.80561094801</v>
      </c>
      <c r="C1928">
        <v>0.160182490944862</v>
      </c>
    </row>
    <row r="1929" spans="1:3" x14ac:dyDescent="0.25">
      <c r="A1929">
        <v>-8108920.93072428</v>
      </c>
      <c r="B1929">
        <v>-251364.80561094801</v>
      </c>
      <c r="C1929">
        <v>0.20239819586277</v>
      </c>
    </row>
    <row r="1930" spans="1:3" x14ac:dyDescent="0.25">
      <c r="A1930">
        <v>-8107986.4518471397</v>
      </c>
      <c r="B1930">
        <v>-251364.80561094801</v>
      </c>
      <c r="C1930">
        <v>0.22949163615703499</v>
      </c>
    </row>
    <row r="1931" spans="1:3" x14ac:dyDescent="0.25">
      <c r="A1931">
        <v>-8107051.9729699902</v>
      </c>
      <c r="B1931">
        <v>-251364.80561094801</v>
      </c>
      <c r="C1931">
        <v>0.248193264007568</v>
      </c>
    </row>
    <row r="1932" spans="1:3" x14ac:dyDescent="0.25">
      <c r="A1932">
        <v>-8106117.49409285</v>
      </c>
      <c r="B1932">
        <v>-251364.80561094801</v>
      </c>
      <c r="C1932">
        <v>0.27613598108291598</v>
      </c>
    </row>
    <row r="1933" spans="1:3" x14ac:dyDescent="0.25">
      <c r="A1933">
        <v>-8105183.0152157098</v>
      </c>
      <c r="B1933">
        <v>-251364.80561094801</v>
      </c>
      <c r="C1933">
        <v>0.311677366495132</v>
      </c>
    </row>
    <row r="1934" spans="1:3" x14ac:dyDescent="0.25">
      <c r="A1934">
        <v>-8104248.5363385696</v>
      </c>
      <c r="B1934">
        <v>-251364.80561094801</v>
      </c>
      <c r="C1934">
        <v>0.33594661951065002</v>
      </c>
    </row>
    <row r="1935" spans="1:3" x14ac:dyDescent="0.25">
      <c r="A1935">
        <v>-8103314.0574614201</v>
      </c>
      <c r="B1935">
        <v>-251364.80561094801</v>
      </c>
      <c r="C1935">
        <v>0.36588105559348999</v>
      </c>
    </row>
    <row r="1936" spans="1:3" x14ac:dyDescent="0.25">
      <c r="A1936">
        <v>-8102379.5785842799</v>
      </c>
      <c r="B1936">
        <v>-251364.80561094801</v>
      </c>
      <c r="C1936">
        <v>0.39651513099670399</v>
      </c>
    </row>
    <row r="1937" spans="1:3" x14ac:dyDescent="0.25">
      <c r="A1937">
        <v>-8101445.0997071397</v>
      </c>
      <c r="B1937">
        <v>-251364.80561094801</v>
      </c>
      <c r="C1937">
        <v>0.42058184742927501</v>
      </c>
    </row>
    <row r="1938" spans="1:3" x14ac:dyDescent="0.25">
      <c r="A1938">
        <v>-8100510.6208300004</v>
      </c>
      <c r="B1938">
        <v>-251364.80561094801</v>
      </c>
      <c r="C1938">
        <v>0.44631642103195102</v>
      </c>
    </row>
    <row r="1939" spans="1:3" x14ac:dyDescent="0.25">
      <c r="A1939">
        <v>-8099576.1419528499</v>
      </c>
      <c r="B1939">
        <v>-251364.80561094801</v>
      </c>
      <c r="C1939">
        <v>0.46619111299514698</v>
      </c>
    </row>
    <row r="1940" spans="1:3" x14ac:dyDescent="0.25">
      <c r="A1940">
        <v>-8098641.6630757097</v>
      </c>
      <c r="B1940">
        <v>-251364.80561094801</v>
      </c>
      <c r="C1940">
        <v>0.48351669311523399</v>
      </c>
    </row>
    <row r="1941" spans="1:3" x14ac:dyDescent="0.25">
      <c r="A1941">
        <v>-8097707.1841985704</v>
      </c>
      <c r="B1941">
        <v>-251364.80561094801</v>
      </c>
      <c r="C1941">
        <v>0.49971684813499401</v>
      </c>
    </row>
    <row r="1942" spans="1:3" x14ac:dyDescent="0.25">
      <c r="A1942">
        <v>-8096772.70532142</v>
      </c>
      <c r="B1942">
        <v>-251364.80561094801</v>
      </c>
      <c r="C1942">
        <v>0.51941257715225198</v>
      </c>
    </row>
    <row r="1943" spans="1:3" x14ac:dyDescent="0.25">
      <c r="A1943">
        <v>-8095838.2264442798</v>
      </c>
      <c r="B1943">
        <v>-251364.80561094801</v>
      </c>
      <c r="C1943">
        <v>0.53214198350906305</v>
      </c>
    </row>
    <row r="1944" spans="1:3" x14ac:dyDescent="0.25">
      <c r="A1944">
        <v>-8094903.7475671396</v>
      </c>
      <c r="B1944">
        <v>-251364.80561094801</v>
      </c>
      <c r="C1944">
        <v>0.54360985755920399</v>
      </c>
    </row>
    <row r="1945" spans="1:3" x14ac:dyDescent="0.25">
      <c r="A1945">
        <v>-8093969.2686900003</v>
      </c>
      <c r="B1945">
        <v>-251364.80561094801</v>
      </c>
      <c r="C1945">
        <v>0.55703181028366</v>
      </c>
    </row>
    <row r="1946" spans="1:3" x14ac:dyDescent="0.25">
      <c r="A1946">
        <v>-8093034.7898128498</v>
      </c>
      <c r="B1946">
        <v>-251364.80561094801</v>
      </c>
      <c r="C1946">
        <v>0.56606340408325095</v>
      </c>
    </row>
    <row r="1947" spans="1:3" x14ac:dyDescent="0.25">
      <c r="A1947">
        <v>-8092100.3109357096</v>
      </c>
      <c r="B1947">
        <v>-251364.80561094801</v>
      </c>
      <c r="C1947">
        <v>0.58127248287200906</v>
      </c>
    </row>
    <row r="1948" spans="1:3" x14ac:dyDescent="0.25">
      <c r="A1948">
        <v>-8091165.8320585703</v>
      </c>
      <c r="B1948">
        <v>-251364.80561094801</v>
      </c>
      <c r="C1948">
        <v>0.58093935251235895</v>
      </c>
    </row>
    <row r="1949" spans="1:3" x14ac:dyDescent="0.25">
      <c r="A1949">
        <v>-8090231.3531814199</v>
      </c>
      <c r="B1949">
        <v>-251364.80561094801</v>
      </c>
      <c r="C1949">
        <v>0.57731926441192605</v>
      </c>
    </row>
    <row r="1950" spans="1:3" x14ac:dyDescent="0.25">
      <c r="A1950">
        <v>-8089296.8743042797</v>
      </c>
      <c r="B1950">
        <v>-251364.80561094801</v>
      </c>
      <c r="C1950">
        <v>0</v>
      </c>
    </row>
    <row r="1951" spans="1:3" x14ac:dyDescent="0.25">
      <c r="A1951">
        <v>-8088362.3954271404</v>
      </c>
      <c r="B1951">
        <v>-251364.80561094801</v>
      </c>
      <c r="C1951">
        <v>0</v>
      </c>
    </row>
    <row r="1952" spans="1:3" x14ac:dyDescent="0.25">
      <c r="A1952">
        <v>-8087427.9165500002</v>
      </c>
      <c r="B1952">
        <v>-251364.80561094801</v>
      </c>
      <c r="C1952">
        <v>0</v>
      </c>
    </row>
    <row r="1953" spans="1:3" x14ac:dyDescent="0.25">
      <c r="A1953">
        <v>-8134151.8604071401</v>
      </c>
      <c r="B1953">
        <v>-252299.28448832099</v>
      </c>
      <c r="C1953">
        <v>0</v>
      </c>
    </row>
    <row r="1954" spans="1:3" x14ac:dyDescent="0.25">
      <c r="A1954">
        <v>-8133217.3815299897</v>
      </c>
      <c r="B1954">
        <v>-252299.28448832099</v>
      </c>
      <c r="C1954">
        <v>0</v>
      </c>
    </row>
    <row r="1955" spans="1:3" x14ac:dyDescent="0.25">
      <c r="A1955">
        <v>-8132282.9026528504</v>
      </c>
      <c r="B1955">
        <v>-252299.28448832099</v>
      </c>
      <c r="C1955" s="1">
        <v>1.9806995624094199E-5</v>
      </c>
    </row>
    <row r="1956" spans="1:3" x14ac:dyDescent="0.25">
      <c r="A1956">
        <v>-8131348.4237757102</v>
      </c>
      <c r="B1956">
        <v>-252299.28448832099</v>
      </c>
      <c r="C1956" s="1">
        <v>2.18700988625641E-5</v>
      </c>
    </row>
    <row r="1957" spans="1:3" x14ac:dyDescent="0.25">
      <c r="A1957">
        <v>-8130413.94489857</v>
      </c>
      <c r="B1957">
        <v>-252299.28448832099</v>
      </c>
      <c r="C1957" s="1">
        <v>6.9854133471380906E-5</v>
      </c>
    </row>
    <row r="1958" spans="1:3" x14ac:dyDescent="0.25">
      <c r="A1958">
        <v>-8129479.4660214204</v>
      </c>
      <c r="B1958">
        <v>-252299.28448832099</v>
      </c>
      <c r="C1958" s="1">
        <v>9.0200403064954999E-5</v>
      </c>
    </row>
    <row r="1959" spans="1:3" x14ac:dyDescent="0.25">
      <c r="A1959">
        <v>-8128544.9871442802</v>
      </c>
      <c r="B1959">
        <v>-252299.28448832099</v>
      </c>
      <c r="C1959">
        <v>1.5326309949159601E-4</v>
      </c>
    </row>
    <row r="1960" spans="1:3" x14ac:dyDescent="0.25">
      <c r="A1960">
        <v>-8127610.50826714</v>
      </c>
      <c r="B1960">
        <v>-252299.28448832099</v>
      </c>
      <c r="C1960">
        <v>2.87624541670084E-4</v>
      </c>
    </row>
    <row r="1961" spans="1:3" x14ac:dyDescent="0.25">
      <c r="A1961">
        <v>-8126676.0293899896</v>
      </c>
      <c r="B1961">
        <v>-252299.28448832099</v>
      </c>
      <c r="C1961">
        <v>5.9918873012065801E-4</v>
      </c>
    </row>
    <row r="1962" spans="1:3" x14ac:dyDescent="0.25">
      <c r="A1962">
        <v>-8125741.5505128503</v>
      </c>
      <c r="B1962">
        <v>-252299.28448832099</v>
      </c>
      <c r="C1962">
        <v>9.9234539084136399E-4</v>
      </c>
    </row>
    <row r="1963" spans="1:3" x14ac:dyDescent="0.25">
      <c r="A1963">
        <v>-8124807.0716357101</v>
      </c>
      <c r="B1963">
        <v>-252299.28448832099</v>
      </c>
      <c r="C1963">
        <v>1.75051565747708E-3</v>
      </c>
    </row>
    <row r="1964" spans="1:3" x14ac:dyDescent="0.25">
      <c r="A1964">
        <v>-8123872.5927585699</v>
      </c>
      <c r="B1964">
        <v>-252299.28448832099</v>
      </c>
      <c r="C1964">
        <v>2.9329538810998201E-3</v>
      </c>
    </row>
    <row r="1965" spans="1:3" x14ac:dyDescent="0.25">
      <c r="A1965">
        <v>-8122938.1138814203</v>
      </c>
      <c r="B1965">
        <v>-252299.28448832099</v>
      </c>
      <c r="C1965">
        <v>3.6116507835686198E-3</v>
      </c>
    </row>
    <row r="1966" spans="1:3" x14ac:dyDescent="0.25">
      <c r="A1966">
        <v>-8122003.6350042801</v>
      </c>
      <c r="B1966">
        <v>-252299.28448832099</v>
      </c>
      <c r="C1966">
        <v>5.5824681185185901E-3</v>
      </c>
    </row>
    <row r="1967" spans="1:3" x14ac:dyDescent="0.25">
      <c r="A1967">
        <v>-8121069.1561271399</v>
      </c>
      <c r="B1967">
        <v>-252299.28448832099</v>
      </c>
      <c r="C1967">
        <v>8.6474996060132894E-3</v>
      </c>
    </row>
    <row r="1968" spans="1:3" x14ac:dyDescent="0.25">
      <c r="A1968">
        <v>-8120134.6772499904</v>
      </c>
      <c r="B1968">
        <v>-252299.28448832099</v>
      </c>
      <c r="C1968">
        <v>1.30916479974985E-2</v>
      </c>
    </row>
    <row r="1969" spans="1:3" x14ac:dyDescent="0.25">
      <c r="A1969">
        <v>-8119200.1983728502</v>
      </c>
      <c r="B1969">
        <v>-252299.28448832099</v>
      </c>
      <c r="C1969">
        <v>2.1231787279248199E-2</v>
      </c>
    </row>
    <row r="1970" spans="1:3" x14ac:dyDescent="0.25">
      <c r="A1970">
        <v>-8118265.71949571</v>
      </c>
      <c r="B1970">
        <v>-252299.28448832099</v>
      </c>
      <c r="C1970">
        <v>3.0169628560543001E-2</v>
      </c>
    </row>
    <row r="1971" spans="1:3" x14ac:dyDescent="0.25">
      <c r="A1971">
        <v>-8117331.2406185698</v>
      </c>
      <c r="B1971">
        <v>-252299.28448832099</v>
      </c>
      <c r="C1971">
        <v>4.1079930961132001E-2</v>
      </c>
    </row>
    <row r="1972" spans="1:3" x14ac:dyDescent="0.25">
      <c r="A1972">
        <v>-8116396.7617414203</v>
      </c>
      <c r="B1972">
        <v>-252299.28448832099</v>
      </c>
      <c r="C1972">
        <v>4.3933700770139597E-2</v>
      </c>
    </row>
    <row r="1973" spans="1:3" x14ac:dyDescent="0.25">
      <c r="A1973">
        <v>-8115462.28286428</v>
      </c>
      <c r="B1973">
        <v>-252299.28448832099</v>
      </c>
      <c r="C1973">
        <v>5.75572960078716E-2</v>
      </c>
    </row>
    <row r="1974" spans="1:3" x14ac:dyDescent="0.25">
      <c r="A1974">
        <v>-8114527.8039871398</v>
      </c>
      <c r="B1974">
        <v>-252299.28448832099</v>
      </c>
      <c r="C1974">
        <v>7.4912860989570604E-2</v>
      </c>
    </row>
    <row r="1975" spans="1:3" x14ac:dyDescent="0.25">
      <c r="A1975">
        <v>-8113593.3251099903</v>
      </c>
      <c r="B1975">
        <v>-252299.28448832099</v>
      </c>
      <c r="C1975">
        <v>8.6454696953296606E-2</v>
      </c>
    </row>
    <row r="1976" spans="1:3" x14ac:dyDescent="0.25">
      <c r="A1976">
        <v>-8112658.8462328501</v>
      </c>
      <c r="B1976">
        <v>-252299.28448832099</v>
      </c>
      <c r="C1976">
        <v>0.108236134052276</v>
      </c>
    </row>
    <row r="1977" spans="1:3" x14ac:dyDescent="0.25">
      <c r="A1977">
        <v>-8111724.3673557099</v>
      </c>
      <c r="B1977">
        <v>-252299.28448832099</v>
      </c>
      <c r="C1977">
        <v>0.13034221529960599</v>
      </c>
    </row>
    <row r="1978" spans="1:3" x14ac:dyDescent="0.25">
      <c r="A1978">
        <v>-8110789.8884785697</v>
      </c>
      <c r="B1978">
        <v>-252299.28448832099</v>
      </c>
      <c r="C1978">
        <v>0.145979419350624</v>
      </c>
    </row>
    <row r="1979" spans="1:3" x14ac:dyDescent="0.25">
      <c r="A1979">
        <v>-8109855.4096014202</v>
      </c>
      <c r="B1979">
        <v>-252299.28448832099</v>
      </c>
      <c r="C1979">
        <v>0.176013693213462</v>
      </c>
    </row>
    <row r="1980" spans="1:3" x14ac:dyDescent="0.25">
      <c r="A1980">
        <v>-8108920.93072428</v>
      </c>
      <c r="B1980">
        <v>-252299.28448832099</v>
      </c>
      <c r="C1980">
        <v>0.21140480041503901</v>
      </c>
    </row>
    <row r="1981" spans="1:3" x14ac:dyDescent="0.25">
      <c r="A1981">
        <v>-8107986.4518471397</v>
      </c>
      <c r="B1981">
        <v>-252299.28448832099</v>
      </c>
      <c r="C1981">
        <v>0.23735341429710299</v>
      </c>
    </row>
    <row r="1982" spans="1:3" x14ac:dyDescent="0.25">
      <c r="A1982">
        <v>-8107051.9729699902</v>
      </c>
      <c r="B1982">
        <v>-252299.28448832099</v>
      </c>
      <c r="C1982">
        <v>0.26151317358016901</v>
      </c>
    </row>
    <row r="1983" spans="1:3" x14ac:dyDescent="0.25">
      <c r="A1983">
        <v>-8106117.49409285</v>
      </c>
      <c r="B1983">
        <v>-252299.28448832099</v>
      </c>
      <c r="C1983">
        <v>0.28961232304572998</v>
      </c>
    </row>
    <row r="1984" spans="1:3" x14ac:dyDescent="0.25">
      <c r="A1984">
        <v>-8105183.0152157098</v>
      </c>
      <c r="B1984">
        <v>-252299.28448832099</v>
      </c>
      <c r="C1984">
        <v>0.32525017857551503</v>
      </c>
    </row>
    <row r="1985" spans="1:3" x14ac:dyDescent="0.25">
      <c r="A1985">
        <v>-8104248.5363385696</v>
      </c>
      <c r="B1985">
        <v>-252299.28448832099</v>
      </c>
      <c r="C1985">
        <v>0.34776633977889998</v>
      </c>
    </row>
    <row r="1986" spans="1:3" x14ac:dyDescent="0.25">
      <c r="A1986">
        <v>-8103314.0574614201</v>
      </c>
      <c r="B1986">
        <v>-252299.28448832099</v>
      </c>
      <c r="C1986">
        <v>0.37696802616119301</v>
      </c>
    </row>
    <row r="1987" spans="1:3" x14ac:dyDescent="0.25">
      <c r="A1987">
        <v>-8102379.5785842799</v>
      </c>
      <c r="B1987">
        <v>-252299.28448832099</v>
      </c>
      <c r="C1987">
        <v>0.39888155460357599</v>
      </c>
    </row>
    <row r="1988" spans="1:3" x14ac:dyDescent="0.25">
      <c r="A1988">
        <v>-8101445.0997071397</v>
      </c>
      <c r="B1988">
        <v>-252299.28448832099</v>
      </c>
      <c r="C1988">
        <v>0.43017283082008301</v>
      </c>
    </row>
    <row r="1989" spans="1:3" x14ac:dyDescent="0.25">
      <c r="A1989">
        <v>-8100510.6208300004</v>
      </c>
      <c r="B1989">
        <v>-252299.28448832099</v>
      </c>
      <c r="C1989">
        <v>0.455327838659286</v>
      </c>
    </row>
    <row r="1990" spans="1:3" x14ac:dyDescent="0.25">
      <c r="A1990">
        <v>-8099576.1419528499</v>
      </c>
      <c r="B1990">
        <v>-252299.28448832099</v>
      </c>
      <c r="C1990">
        <v>0.47466927766799899</v>
      </c>
    </row>
    <row r="1991" spans="1:3" x14ac:dyDescent="0.25">
      <c r="A1991">
        <v>-8098641.6630757097</v>
      </c>
      <c r="B1991">
        <v>-252299.28448832099</v>
      </c>
      <c r="C1991">
        <v>0.49148142337799</v>
      </c>
    </row>
    <row r="1992" spans="1:3" x14ac:dyDescent="0.25">
      <c r="A1992">
        <v>-8097707.1841985704</v>
      </c>
      <c r="B1992">
        <v>-252299.28448832099</v>
      </c>
      <c r="C1992">
        <v>0.50695413351058904</v>
      </c>
    </row>
    <row r="1993" spans="1:3" x14ac:dyDescent="0.25">
      <c r="A1993">
        <v>-8096772.70532142</v>
      </c>
      <c r="B1993">
        <v>-252299.28448832099</v>
      </c>
      <c r="C1993">
        <v>0.52556037902831998</v>
      </c>
    </row>
    <row r="1994" spans="1:3" x14ac:dyDescent="0.25">
      <c r="A1994">
        <v>-8095838.2264442798</v>
      </c>
      <c r="B1994">
        <v>-252299.28448832099</v>
      </c>
      <c r="C1994">
        <v>0.537836253643035</v>
      </c>
    </row>
    <row r="1995" spans="1:3" x14ac:dyDescent="0.25">
      <c r="A1995">
        <v>-8094903.7475671396</v>
      </c>
      <c r="B1995">
        <v>-252299.28448832099</v>
      </c>
      <c r="C1995">
        <v>0.54905319213867099</v>
      </c>
    </row>
    <row r="1996" spans="1:3" x14ac:dyDescent="0.25">
      <c r="A1996">
        <v>-8093969.2686900003</v>
      </c>
      <c r="B1996">
        <v>-252299.28448832099</v>
      </c>
      <c r="C1996">
        <v>0.56177431344985895</v>
      </c>
    </row>
    <row r="1997" spans="1:3" x14ac:dyDescent="0.25">
      <c r="A1997">
        <v>-8093034.7898128498</v>
      </c>
      <c r="B1997">
        <v>-252299.28448832099</v>
      </c>
      <c r="C1997">
        <v>0.57081252336501997</v>
      </c>
    </row>
    <row r="1998" spans="1:3" x14ac:dyDescent="0.25">
      <c r="A1998">
        <v>-8092100.3109357096</v>
      </c>
      <c r="B1998">
        <v>-252299.28448832099</v>
      </c>
      <c r="C1998">
        <v>0.58564662933349598</v>
      </c>
    </row>
    <row r="1999" spans="1:3" x14ac:dyDescent="0.25">
      <c r="A1999">
        <v>-8091165.8320585703</v>
      </c>
      <c r="B1999">
        <v>-252299.28448832099</v>
      </c>
      <c r="C1999">
        <v>0.58538037538528398</v>
      </c>
    </row>
    <row r="2000" spans="1:3" x14ac:dyDescent="0.25">
      <c r="A2000">
        <v>-8090231.3531814199</v>
      </c>
      <c r="B2000">
        <v>-252299.28448832099</v>
      </c>
      <c r="C2000">
        <v>0.58184486627578702</v>
      </c>
    </row>
    <row r="2001" spans="1:3" x14ac:dyDescent="0.25">
      <c r="A2001">
        <v>-8089296.8743042797</v>
      </c>
      <c r="B2001">
        <v>-252299.28448832099</v>
      </c>
      <c r="C2001">
        <v>0</v>
      </c>
    </row>
    <row r="2002" spans="1:3" x14ac:dyDescent="0.25">
      <c r="A2002">
        <v>-8088362.3954271404</v>
      </c>
      <c r="B2002">
        <v>-252299.28448832099</v>
      </c>
      <c r="C2002">
        <v>0</v>
      </c>
    </row>
    <row r="2003" spans="1:3" x14ac:dyDescent="0.25">
      <c r="A2003">
        <v>-8087427.9165500002</v>
      </c>
      <c r="B2003">
        <v>-252299.28448832099</v>
      </c>
      <c r="C2003">
        <v>0</v>
      </c>
    </row>
    <row r="2004" spans="1:3" x14ac:dyDescent="0.25">
      <c r="A2004">
        <v>-8134151.8604071401</v>
      </c>
      <c r="B2004">
        <v>-253233.76336569301</v>
      </c>
      <c r="C2004">
        <v>0</v>
      </c>
    </row>
    <row r="2005" spans="1:3" x14ac:dyDescent="0.25">
      <c r="A2005">
        <v>-8133217.3815299897</v>
      </c>
      <c r="B2005">
        <v>-253233.76336569301</v>
      </c>
      <c r="C2005">
        <v>0</v>
      </c>
    </row>
    <row r="2006" spans="1:3" x14ac:dyDescent="0.25">
      <c r="A2006">
        <v>-8132282.9026528504</v>
      </c>
      <c r="B2006">
        <v>-253233.76336569301</v>
      </c>
      <c r="C2006" s="1">
        <v>1.9806995624094199E-5</v>
      </c>
    </row>
    <row r="2007" spans="1:3" x14ac:dyDescent="0.25">
      <c r="A2007">
        <v>-8131348.4237757102</v>
      </c>
      <c r="B2007">
        <v>-253233.76336569301</v>
      </c>
      <c r="C2007" s="1">
        <v>2.18700988625641E-5</v>
      </c>
    </row>
    <row r="2008" spans="1:3" x14ac:dyDescent="0.25">
      <c r="A2008">
        <v>-8130413.94489857</v>
      </c>
      <c r="B2008">
        <v>-253233.76336569301</v>
      </c>
      <c r="C2008" s="1">
        <v>6.9854133471380906E-5</v>
      </c>
    </row>
    <row r="2009" spans="1:3" x14ac:dyDescent="0.25">
      <c r="A2009">
        <v>-8129479.4660214204</v>
      </c>
      <c r="B2009">
        <v>-253233.76336569301</v>
      </c>
      <c r="C2009">
        <v>1.35737136588431E-4</v>
      </c>
    </row>
    <row r="2010" spans="1:3" x14ac:dyDescent="0.25">
      <c r="A2010">
        <v>-8128544.9871442802</v>
      </c>
      <c r="B2010">
        <v>-253233.76336569301</v>
      </c>
      <c r="C2010">
        <v>2.37292217207141E-4</v>
      </c>
    </row>
    <row r="2011" spans="1:3" x14ac:dyDescent="0.25">
      <c r="A2011">
        <v>-8127610.50826714</v>
      </c>
      <c r="B2011">
        <v>-253233.76336569301</v>
      </c>
      <c r="C2011">
        <v>4.45861049229279E-4</v>
      </c>
    </row>
    <row r="2012" spans="1:3" x14ac:dyDescent="0.25">
      <c r="A2012">
        <v>-8126676.0293899896</v>
      </c>
      <c r="B2012">
        <v>-253233.76336569301</v>
      </c>
      <c r="C2012">
        <v>8.3504890790209098E-4</v>
      </c>
    </row>
    <row r="2013" spans="1:3" x14ac:dyDescent="0.25">
      <c r="A2013">
        <v>-8125741.5505128503</v>
      </c>
      <c r="B2013">
        <v>-253233.76336569301</v>
      </c>
      <c r="C2013">
        <v>1.4729532413184599E-3</v>
      </c>
    </row>
    <row r="2014" spans="1:3" x14ac:dyDescent="0.25">
      <c r="A2014">
        <v>-8124807.0716357101</v>
      </c>
      <c r="B2014">
        <v>-253233.76336569301</v>
      </c>
      <c r="C2014">
        <v>1.75051565747708E-3</v>
      </c>
    </row>
    <row r="2015" spans="1:3" x14ac:dyDescent="0.25">
      <c r="A2015">
        <v>-8123872.5927585699</v>
      </c>
      <c r="B2015">
        <v>-253233.76336569301</v>
      </c>
      <c r="C2015">
        <v>2.9329538810998201E-3</v>
      </c>
    </row>
    <row r="2016" spans="1:3" x14ac:dyDescent="0.25">
      <c r="A2016">
        <v>-8122938.1138814203</v>
      </c>
      <c r="B2016">
        <v>-253233.76336569301</v>
      </c>
      <c r="C2016">
        <v>5.2661821246147104E-3</v>
      </c>
    </row>
    <row r="2017" spans="1:3" x14ac:dyDescent="0.25">
      <c r="A2017">
        <v>-8122003.6350042801</v>
      </c>
      <c r="B2017">
        <v>-253233.76336569301</v>
      </c>
      <c r="C2017">
        <v>8.2564223557710596E-3</v>
      </c>
    </row>
    <row r="2018" spans="1:3" x14ac:dyDescent="0.25">
      <c r="A2018">
        <v>-8121069.1561271399</v>
      </c>
      <c r="B2018">
        <v>-253233.76336569301</v>
      </c>
      <c r="C2018">
        <v>1.2418907135725001E-2</v>
      </c>
    </row>
    <row r="2019" spans="1:3" x14ac:dyDescent="0.25">
      <c r="A2019">
        <v>-8120134.6772499904</v>
      </c>
      <c r="B2019">
        <v>-253233.76336569301</v>
      </c>
      <c r="C2019">
        <v>1.7802236601710299E-2</v>
      </c>
    </row>
    <row r="2020" spans="1:3" x14ac:dyDescent="0.25">
      <c r="A2020">
        <v>-8119200.1983728502</v>
      </c>
      <c r="B2020">
        <v>-253233.76336569301</v>
      </c>
      <c r="C2020">
        <v>2.5609867647290199E-2</v>
      </c>
    </row>
    <row r="2021" spans="1:3" x14ac:dyDescent="0.25">
      <c r="A2021">
        <v>-8118265.71949571</v>
      </c>
      <c r="B2021">
        <v>-253233.76336569301</v>
      </c>
      <c r="C2021">
        <v>3.02260946482419E-2</v>
      </c>
    </row>
    <row r="2022" spans="1:3" x14ac:dyDescent="0.25">
      <c r="A2022">
        <v>-8117331.2406185698</v>
      </c>
      <c r="B2022">
        <v>-253233.76336569301</v>
      </c>
      <c r="C2022">
        <v>4.1137989610433502E-2</v>
      </c>
    </row>
    <row r="2023" spans="1:3" x14ac:dyDescent="0.25">
      <c r="A2023">
        <v>-8116396.7617414203</v>
      </c>
      <c r="B2023">
        <v>-253233.76336569301</v>
      </c>
      <c r="C2023">
        <v>5.4045211523771203E-2</v>
      </c>
    </row>
    <row r="2024" spans="1:3" x14ac:dyDescent="0.25">
      <c r="A2024">
        <v>-8115462.28286428</v>
      </c>
      <c r="B2024">
        <v>-253233.76336569301</v>
      </c>
      <c r="C2024">
        <v>7.0609465241432107E-2</v>
      </c>
    </row>
    <row r="2025" spans="1:3" x14ac:dyDescent="0.25">
      <c r="A2025">
        <v>-8114527.8039871398</v>
      </c>
      <c r="B2025">
        <v>-253233.76336569301</v>
      </c>
      <c r="C2025">
        <v>8.8915027678012806E-2</v>
      </c>
    </row>
    <row r="2026" spans="1:3" x14ac:dyDescent="0.25">
      <c r="A2026">
        <v>-8113593.3251099903</v>
      </c>
      <c r="B2026">
        <v>-253233.76336569301</v>
      </c>
      <c r="C2026">
        <v>0.101069711148738</v>
      </c>
    </row>
    <row r="2027" spans="1:3" x14ac:dyDescent="0.25">
      <c r="A2027">
        <v>-8112658.8462328501</v>
      </c>
      <c r="B2027">
        <v>-253233.76336569301</v>
      </c>
      <c r="C2027">
        <v>0.12340835481882</v>
      </c>
    </row>
    <row r="2028" spans="1:3" x14ac:dyDescent="0.25">
      <c r="A2028">
        <v>-8111724.3673557099</v>
      </c>
      <c r="B2028">
        <v>-253233.76336569301</v>
      </c>
      <c r="C2028">
        <v>0.14078067243099199</v>
      </c>
    </row>
    <row r="2029" spans="1:3" x14ac:dyDescent="0.25">
      <c r="A2029">
        <v>-8110789.8884785697</v>
      </c>
      <c r="B2029">
        <v>-253233.76336569301</v>
      </c>
      <c r="C2029">
        <v>0.15565246343612599</v>
      </c>
    </row>
    <row r="2030" spans="1:3" x14ac:dyDescent="0.25">
      <c r="A2030">
        <v>-8109855.4096014202</v>
      </c>
      <c r="B2030">
        <v>-253233.76336569301</v>
      </c>
      <c r="C2030">
        <v>0.18631441891193301</v>
      </c>
    </row>
    <row r="2031" spans="1:3" x14ac:dyDescent="0.25">
      <c r="A2031">
        <v>-8108920.93072428</v>
      </c>
      <c r="B2031">
        <v>-253233.76336569301</v>
      </c>
      <c r="C2031">
        <v>0.22008417546749101</v>
      </c>
    </row>
    <row r="2032" spans="1:3" x14ac:dyDescent="0.25">
      <c r="A2032">
        <v>-8107986.4518471397</v>
      </c>
      <c r="B2032">
        <v>-253233.76336569301</v>
      </c>
      <c r="C2032">
        <v>0.25140050053596402</v>
      </c>
    </row>
    <row r="2033" spans="1:3" x14ac:dyDescent="0.25">
      <c r="A2033">
        <v>-8107051.9729699902</v>
      </c>
      <c r="B2033">
        <v>-253233.76336569301</v>
      </c>
      <c r="C2033">
        <v>0.27650633454322798</v>
      </c>
    </row>
    <row r="2034" spans="1:3" x14ac:dyDescent="0.25">
      <c r="A2034">
        <v>-8106117.49409285</v>
      </c>
      <c r="B2034">
        <v>-253233.76336569301</v>
      </c>
      <c r="C2034">
        <v>0.309478849172592</v>
      </c>
    </row>
    <row r="2035" spans="1:3" x14ac:dyDescent="0.25">
      <c r="A2035">
        <v>-8105183.0152157098</v>
      </c>
      <c r="B2035">
        <v>-253233.76336569301</v>
      </c>
      <c r="C2035">
        <v>0.330100417137145</v>
      </c>
    </row>
    <row r="2036" spans="1:3" x14ac:dyDescent="0.25">
      <c r="A2036">
        <v>-8104248.5363385696</v>
      </c>
      <c r="B2036">
        <v>-253233.76336569301</v>
      </c>
      <c r="C2036">
        <v>0.35977828502655002</v>
      </c>
    </row>
    <row r="2037" spans="1:3" x14ac:dyDescent="0.25">
      <c r="A2037">
        <v>-8103314.0574614201</v>
      </c>
      <c r="B2037">
        <v>-253233.76336569301</v>
      </c>
      <c r="C2037">
        <v>0.387824445962905</v>
      </c>
    </row>
    <row r="2038" spans="1:3" x14ac:dyDescent="0.25">
      <c r="A2038">
        <v>-8102379.5785842799</v>
      </c>
      <c r="B2038">
        <v>-253233.76336569301</v>
      </c>
      <c r="C2038">
        <v>0.41322484612464899</v>
      </c>
    </row>
    <row r="2039" spans="1:3" x14ac:dyDescent="0.25">
      <c r="A2039">
        <v>-8101445.0997071397</v>
      </c>
      <c r="B2039">
        <v>-253233.76336569301</v>
      </c>
      <c r="C2039">
        <v>0.44082763791084201</v>
      </c>
    </row>
    <row r="2040" spans="1:3" x14ac:dyDescent="0.25">
      <c r="A2040">
        <v>-8100510.6208300004</v>
      </c>
      <c r="B2040">
        <v>-253233.76336569301</v>
      </c>
      <c r="C2040">
        <v>0.46523132920265098</v>
      </c>
    </row>
    <row r="2041" spans="1:3" x14ac:dyDescent="0.25">
      <c r="A2041">
        <v>-8099576.1419528499</v>
      </c>
      <c r="B2041">
        <v>-253233.76336569301</v>
      </c>
      <c r="C2041">
        <v>0.483212560415267</v>
      </c>
    </row>
    <row r="2042" spans="1:3" x14ac:dyDescent="0.25">
      <c r="A2042">
        <v>-8098641.6630757097</v>
      </c>
      <c r="B2042">
        <v>-253233.76336569301</v>
      </c>
      <c r="C2042">
        <v>0.499585270881652</v>
      </c>
    </row>
    <row r="2043" spans="1:3" x14ac:dyDescent="0.25">
      <c r="A2043">
        <v>-8097707.1841985704</v>
      </c>
      <c r="B2043">
        <v>-253233.76336569301</v>
      </c>
      <c r="C2043">
        <v>0.51960784196853604</v>
      </c>
    </row>
    <row r="2044" spans="1:3" x14ac:dyDescent="0.25">
      <c r="A2044">
        <v>-8096772.70532142</v>
      </c>
      <c r="B2044">
        <v>-253233.76336569301</v>
      </c>
      <c r="C2044">
        <v>0.53451305627822798</v>
      </c>
    </row>
    <row r="2045" spans="1:3" x14ac:dyDescent="0.25">
      <c r="A2045">
        <v>-8095838.2264442798</v>
      </c>
      <c r="B2045">
        <v>-253233.76336569301</v>
      </c>
      <c r="C2045">
        <v>0.54441606998443604</v>
      </c>
    </row>
    <row r="2046" spans="1:3" x14ac:dyDescent="0.25">
      <c r="A2046">
        <v>-8094903.7475671396</v>
      </c>
      <c r="B2046">
        <v>-253233.76336569301</v>
      </c>
      <c r="C2046">
        <v>0.555880427360534</v>
      </c>
    </row>
    <row r="2047" spans="1:3" x14ac:dyDescent="0.25">
      <c r="A2047">
        <v>-8093969.2686900003</v>
      </c>
      <c r="B2047">
        <v>-253233.76336569301</v>
      </c>
      <c r="C2047">
        <v>0.56752610206604004</v>
      </c>
    </row>
    <row r="2048" spans="1:3" x14ac:dyDescent="0.25">
      <c r="A2048">
        <v>-8093034.7898128498</v>
      </c>
      <c r="B2048">
        <v>-253233.76336569301</v>
      </c>
      <c r="C2048">
        <v>0.57746076583862305</v>
      </c>
    </row>
    <row r="2049" spans="1:3" x14ac:dyDescent="0.25">
      <c r="A2049">
        <v>-8092100.3109357096</v>
      </c>
      <c r="B2049">
        <v>-253233.76336569301</v>
      </c>
      <c r="C2049">
        <v>0.59053295850753695</v>
      </c>
    </row>
    <row r="2050" spans="1:3" x14ac:dyDescent="0.25">
      <c r="A2050">
        <v>-8091165.8320585703</v>
      </c>
      <c r="B2050">
        <v>-253233.76336569301</v>
      </c>
      <c r="C2050">
        <v>0.59053295850753695</v>
      </c>
    </row>
    <row r="2051" spans="1:3" x14ac:dyDescent="0.25">
      <c r="A2051">
        <v>-8090231.3531814199</v>
      </c>
      <c r="B2051">
        <v>-253233.76336569301</v>
      </c>
      <c r="C2051">
        <v>0.58961331844329801</v>
      </c>
    </row>
    <row r="2052" spans="1:3" x14ac:dyDescent="0.25">
      <c r="A2052">
        <v>-8089296.8743042797</v>
      </c>
      <c r="B2052">
        <v>-253233.76336569301</v>
      </c>
      <c r="C2052">
        <v>0.58521580696105902</v>
      </c>
    </row>
    <row r="2053" spans="1:3" x14ac:dyDescent="0.25">
      <c r="A2053">
        <v>-8088362.3954271404</v>
      </c>
      <c r="B2053">
        <v>-253233.76336569301</v>
      </c>
      <c r="C2053">
        <v>0</v>
      </c>
    </row>
    <row r="2054" spans="1:3" x14ac:dyDescent="0.25">
      <c r="A2054">
        <v>-8087427.9165500002</v>
      </c>
      <c r="B2054">
        <v>-253233.76336569301</v>
      </c>
      <c r="C2054">
        <v>0</v>
      </c>
    </row>
    <row r="2055" spans="1:3" x14ac:dyDescent="0.25">
      <c r="A2055">
        <v>-8134151.8604071401</v>
      </c>
      <c r="B2055">
        <v>-254168.242243065</v>
      </c>
      <c r="C2055">
        <v>0</v>
      </c>
    </row>
    <row r="2056" spans="1:3" x14ac:dyDescent="0.25">
      <c r="A2056">
        <v>-8133217.3815299897</v>
      </c>
      <c r="B2056">
        <v>-254168.242243065</v>
      </c>
      <c r="C2056">
        <v>0</v>
      </c>
    </row>
    <row r="2057" spans="1:3" x14ac:dyDescent="0.25">
      <c r="A2057">
        <v>-8132282.9026528504</v>
      </c>
      <c r="B2057">
        <v>-254168.242243065</v>
      </c>
      <c r="C2057" s="1">
        <v>1.9806995624094199E-5</v>
      </c>
    </row>
    <row r="2058" spans="1:3" x14ac:dyDescent="0.25">
      <c r="A2058">
        <v>-8131348.4237757102</v>
      </c>
      <c r="B2058">
        <v>-254168.242243065</v>
      </c>
      <c r="C2058" s="1">
        <v>2.18700988625641E-5</v>
      </c>
    </row>
    <row r="2059" spans="1:3" x14ac:dyDescent="0.25">
      <c r="A2059">
        <v>-8130413.94489857</v>
      </c>
      <c r="B2059">
        <v>-254168.242243065</v>
      </c>
      <c r="C2059" s="1">
        <v>6.9854133471380906E-5</v>
      </c>
    </row>
    <row r="2060" spans="1:3" x14ac:dyDescent="0.25">
      <c r="A2060">
        <v>-8129479.4660214204</v>
      </c>
      <c r="B2060">
        <v>-254168.242243065</v>
      </c>
      <c r="C2060">
        <v>1.35737136588431E-4</v>
      </c>
    </row>
    <row r="2061" spans="1:3" x14ac:dyDescent="0.25">
      <c r="A2061">
        <v>-8128544.9871442802</v>
      </c>
      <c r="B2061">
        <v>-254168.242243065</v>
      </c>
      <c r="C2061">
        <v>3.9557320997118901E-4</v>
      </c>
    </row>
    <row r="2062" spans="1:3" x14ac:dyDescent="0.25">
      <c r="A2062">
        <v>-8127610.50826714</v>
      </c>
      <c r="B2062">
        <v>-254168.242243065</v>
      </c>
      <c r="C2062">
        <v>5.0564570119604403E-4</v>
      </c>
    </row>
    <row r="2063" spans="1:3" x14ac:dyDescent="0.25">
      <c r="A2063">
        <v>-8126676.0293899896</v>
      </c>
      <c r="B2063">
        <v>-254168.242243065</v>
      </c>
      <c r="C2063">
        <v>9.4626849750056798E-4</v>
      </c>
    </row>
    <row r="2064" spans="1:3" x14ac:dyDescent="0.25">
      <c r="A2064">
        <v>-8125741.5505128503</v>
      </c>
      <c r="B2064">
        <v>-254168.242243065</v>
      </c>
      <c r="C2064">
        <v>1.6495916061103301E-3</v>
      </c>
    </row>
    <row r="2065" spans="1:3" x14ac:dyDescent="0.25">
      <c r="A2065">
        <v>-8124807.0716357101</v>
      </c>
      <c r="B2065">
        <v>-254168.242243065</v>
      </c>
      <c r="C2065">
        <v>2.75242840871214E-3</v>
      </c>
    </row>
    <row r="2066" spans="1:3" x14ac:dyDescent="0.25">
      <c r="A2066">
        <v>-8123872.5927585699</v>
      </c>
      <c r="B2066">
        <v>-254168.242243065</v>
      </c>
      <c r="C2066">
        <v>4.4719306752085599E-3</v>
      </c>
    </row>
    <row r="2067" spans="1:3" x14ac:dyDescent="0.25">
      <c r="A2067">
        <v>-8122938.1138814203</v>
      </c>
      <c r="B2067">
        <v>-254168.242243065</v>
      </c>
      <c r="C2067">
        <v>7.0206630043685402E-3</v>
      </c>
    </row>
    <row r="2068" spans="1:3" x14ac:dyDescent="0.25">
      <c r="A2068">
        <v>-8122003.6350042801</v>
      </c>
      <c r="B2068">
        <v>-254168.242243065</v>
      </c>
      <c r="C2068">
        <v>1.05122597888112E-2</v>
      </c>
    </row>
    <row r="2069" spans="1:3" x14ac:dyDescent="0.25">
      <c r="A2069">
        <v>-8121069.1561271399</v>
      </c>
      <c r="B2069">
        <v>-254168.242243065</v>
      </c>
      <c r="C2069">
        <v>1.2476308271288801E-2</v>
      </c>
    </row>
    <row r="2070" spans="1:3" x14ac:dyDescent="0.25">
      <c r="A2070">
        <v>-8120134.6772499904</v>
      </c>
      <c r="B2070">
        <v>-254168.242243065</v>
      </c>
      <c r="C2070">
        <v>1.78533550351858E-2</v>
      </c>
    </row>
    <row r="2071" spans="1:3" x14ac:dyDescent="0.25">
      <c r="A2071">
        <v>-8119200.1983728502</v>
      </c>
      <c r="B2071">
        <v>-254168.242243065</v>
      </c>
      <c r="C2071">
        <v>2.5682969018816899E-2</v>
      </c>
    </row>
    <row r="2072" spans="1:3" x14ac:dyDescent="0.25">
      <c r="A2072">
        <v>-8118265.71949571</v>
      </c>
      <c r="B2072">
        <v>-254168.242243065</v>
      </c>
      <c r="C2072">
        <v>3.5591635853052098E-2</v>
      </c>
    </row>
    <row r="2073" spans="1:3" x14ac:dyDescent="0.25">
      <c r="A2073">
        <v>-8117331.2406185698</v>
      </c>
      <c r="B2073">
        <v>-254168.242243065</v>
      </c>
      <c r="C2073">
        <v>4.6908300369977902E-2</v>
      </c>
    </row>
    <row r="2074" spans="1:3" x14ac:dyDescent="0.25">
      <c r="A2074">
        <v>-8116396.7617414203</v>
      </c>
      <c r="B2074">
        <v>-254168.242243065</v>
      </c>
      <c r="C2074">
        <v>6.1952825635671602E-2</v>
      </c>
    </row>
    <row r="2075" spans="1:3" x14ac:dyDescent="0.25">
      <c r="A2075">
        <v>-8115462.28286428</v>
      </c>
      <c r="B2075">
        <v>-254168.242243065</v>
      </c>
      <c r="C2075">
        <v>8.0267280340194702E-2</v>
      </c>
    </row>
    <row r="2076" spans="1:3" x14ac:dyDescent="0.25">
      <c r="A2076">
        <v>-8114527.8039871398</v>
      </c>
      <c r="B2076">
        <v>-254168.242243065</v>
      </c>
      <c r="C2076">
        <v>8.9825265109539004E-2</v>
      </c>
    </row>
    <row r="2077" spans="1:3" x14ac:dyDescent="0.25">
      <c r="A2077">
        <v>-8113593.3251099903</v>
      </c>
      <c r="B2077">
        <v>-254168.242243065</v>
      </c>
      <c r="C2077">
        <v>0.10892261564731499</v>
      </c>
    </row>
    <row r="2078" spans="1:3" x14ac:dyDescent="0.25">
      <c r="A2078">
        <v>-8112658.8462328501</v>
      </c>
      <c r="B2078">
        <v>-254168.242243065</v>
      </c>
      <c r="C2078">
        <v>0.133397251367568</v>
      </c>
    </row>
    <row r="2079" spans="1:3" x14ac:dyDescent="0.25">
      <c r="A2079">
        <v>-8111724.3673557099</v>
      </c>
      <c r="B2079">
        <v>-254168.242243065</v>
      </c>
      <c r="C2079">
        <v>0.14599028229713401</v>
      </c>
    </row>
    <row r="2080" spans="1:3" x14ac:dyDescent="0.25">
      <c r="A2080">
        <v>-8110789.8884785697</v>
      </c>
      <c r="B2080">
        <v>-254168.242243065</v>
      </c>
      <c r="C2080">
        <v>0.17392064630985199</v>
      </c>
    </row>
    <row r="2081" spans="1:3" x14ac:dyDescent="0.25">
      <c r="A2081">
        <v>-8109855.4096014202</v>
      </c>
      <c r="B2081">
        <v>-254168.242243065</v>
      </c>
      <c r="C2081">
        <v>0.20328557491302399</v>
      </c>
    </row>
    <row r="2082" spans="1:3" x14ac:dyDescent="0.25">
      <c r="A2082">
        <v>-8108920.93072428</v>
      </c>
      <c r="B2082">
        <v>-254168.242243065</v>
      </c>
      <c r="C2082">
        <v>0.23478932678699399</v>
      </c>
    </row>
    <row r="2083" spans="1:3" x14ac:dyDescent="0.25">
      <c r="A2083">
        <v>-8107986.4518471397</v>
      </c>
      <c r="B2083">
        <v>-254168.242243065</v>
      </c>
      <c r="C2083">
        <v>0.267170339822769</v>
      </c>
    </row>
    <row r="2084" spans="1:3" x14ac:dyDescent="0.25">
      <c r="A2084">
        <v>-8107051.9729699902</v>
      </c>
      <c r="B2084">
        <v>-254168.242243065</v>
      </c>
      <c r="C2084">
        <v>0.28274890780448902</v>
      </c>
    </row>
    <row r="2085" spans="1:3" x14ac:dyDescent="0.25">
      <c r="A2085">
        <v>-8106117.49409285</v>
      </c>
      <c r="B2085">
        <v>-254168.242243065</v>
      </c>
      <c r="C2085">
        <v>0.31701985001563998</v>
      </c>
    </row>
    <row r="2086" spans="1:3" x14ac:dyDescent="0.25">
      <c r="A2086">
        <v>-8105183.0152157098</v>
      </c>
      <c r="B2086">
        <v>-254168.242243065</v>
      </c>
      <c r="C2086">
        <v>0.34539413452148399</v>
      </c>
    </row>
    <row r="2087" spans="1:3" x14ac:dyDescent="0.25">
      <c r="A2087">
        <v>-8104248.5363385696</v>
      </c>
      <c r="B2087">
        <v>-254168.242243065</v>
      </c>
      <c r="C2087">
        <v>0.373922258615493</v>
      </c>
    </row>
    <row r="2088" spans="1:3" x14ac:dyDescent="0.25">
      <c r="A2088">
        <v>-8103314.0574614201</v>
      </c>
      <c r="B2088">
        <v>-254168.242243065</v>
      </c>
      <c r="C2088">
        <v>0.40175315737724299</v>
      </c>
    </row>
    <row r="2089" spans="1:3" x14ac:dyDescent="0.25">
      <c r="A2089">
        <v>-8102379.5785842799</v>
      </c>
      <c r="B2089">
        <v>-254168.242243065</v>
      </c>
      <c r="C2089">
        <v>0.42632877826690602</v>
      </c>
    </row>
    <row r="2090" spans="1:3" x14ac:dyDescent="0.25">
      <c r="A2090">
        <v>-8101445.0997071397</v>
      </c>
      <c r="B2090">
        <v>-254168.242243065</v>
      </c>
      <c r="C2090">
        <v>0.452362149953842</v>
      </c>
    </row>
    <row r="2091" spans="1:3" x14ac:dyDescent="0.25">
      <c r="A2091">
        <v>-8100510.6208300004</v>
      </c>
      <c r="B2091">
        <v>-254168.242243065</v>
      </c>
      <c r="C2091">
        <v>0.46859487891197199</v>
      </c>
    </row>
    <row r="2092" spans="1:3" x14ac:dyDescent="0.25">
      <c r="A2092">
        <v>-8099576.1419528499</v>
      </c>
      <c r="B2092">
        <v>-254168.242243065</v>
      </c>
      <c r="C2092">
        <v>0.49332585930824202</v>
      </c>
    </row>
    <row r="2093" spans="1:3" x14ac:dyDescent="0.25">
      <c r="A2093">
        <v>-8098641.6630757097</v>
      </c>
      <c r="B2093">
        <v>-254168.242243065</v>
      </c>
      <c r="C2093">
        <v>0.50880968570709195</v>
      </c>
    </row>
    <row r="2094" spans="1:3" x14ac:dyDescent="0.25">
      <c r="A2094">
        <v>-8097707.1841985704</v>
      </c>
      <c r="B2094">
        <v>-254168.242243065</v>
      </c>
      <c r="C2094">
        <v>0.52772200107574396</v>
      </c>
    </row>
    <row r="2095" spans="1:3" x14ac:dyDescent="0.25">
      <c r="A2095">
        <v>-8096772.70532142</v>
      </c>
      <c r="B2095">
        <v>-254168.242243065</v>
      </c>
      <c r="C2095">
        <v>0.54267233610153098</v>
      </c>
    </row>
    <row r="2096" spans="1:3" x14ac:dyDescent="0.25">
      <c r="A2096">
        <v>-8095838.2264442798</v>
      </c>
      <c r="B2096">
        <v>-254168.242243065</v>
      </c>
      <c r="C2096">
        <v>0.55197936296463002</v>
      </c>
    </row>
    <row r="2097" spans="1:3" x14ac:dyDescent="0.25">
      <c r="A2097">
        <v>-8094903.7475671396</v>
      </c>
      <c r="B2097">
        <v>-254168.242243065</v>
      </c>
      <c r="C2097">
        <v>0.56289541721343905</v>
      </c>
    </row>
    <row r="2098" spans="1:3" x14ac:dyDescent="0.25">
      <c r="A2098">
        <v>-8093969.2686900003</v>
      </c>
      <c r="B2098">
        <v>-254168.242243065</v>
      </c>
      <c r="C2098">
        <v>0.57409018278121904</v>
      </c>
    </row>
    <row r="2099" spans="1:3" x14ac:dyDescent="0.25">
      <c r="A2099">
        <v>-8093034.7898128498</v>
      </c>
      <c r="B2099">
        <v>-254168.242243065</v>
      </c>
      <c r="C2099">
        <v>0.58371633291244496</v>
      </c>
    </row>
    <row r="2100" spans="1:3" x14ac:dyDescent="0.25">
      <c r="A2100">
        <v>-8092100.3109357096</v>
      </c>
      <c r="B2100">
        <v>-254168.242243065</v>
      </c>
      <c r="C2100">
        <v>0.59586244821548395</v>
      </c>
    </row>
    <row r="2101" spans="1:3" x14ac:dyDescent="0.25">
      <c r="A2101">
        <v>-8091165.8320585703</v>
      </c>
      <c r="B2101">
        <v>-254168.242243065</v>
      </c>
      <c r="C2101">
        <v>0.59616535902023304</v>
      </c>
    </row>
    <row r="2102" spans="1:3" x14ac:dyDescent="0.25">
      <c r="A2102">
        <v>-8090231.3531814199</v>
      </c>
      <c r="B2102">
        <v>-254168.242243065</v>
      </c>
      <c r="C2102">
        <v>0.59508061408996504</v>
      </c>
    </row>
    <row r="2103" spans="1:3" x14ac:dyDescent="0.25">
      <c r="A2103">
        <v>-8089296.8743042797</v>
      </c>
      <c r="B2103">
        <v>-254168.242243065</v>
      </c>
      <c r="C2103">
        <v>0.59065026044845503</v>
      </c>
    </row>
    <row r="2104" spans="1:3" x14ac:dyDescent="0.25">
      <c r="A2104">
        <v>-8088362.3954271404</v>
      </c>
      <c r="B2104">
        <v>-254168.242243065</v>
      </c>
      <c r="C2104">
        <v>0</v>
      </c>
    </row>
    <row r="2105" spans="1:3" x14ac:dyDescent="0.25">
      <c r="A2105">
        <v>-8087427.9165500002</v>
      </c>
      <c r="B2105">
        <v>-254168.242243065</v>
      </c>
      <c r="C2105">
        <v>0</v>
      </c>
    </row>
    <row r="2106" spans="1:3" x14ac:dyDescent="0.25">
      <c r="A2106">
        <v>-8134151.8604071401</v>
      </c>
      <c r="B2106">
        <v>-255102.721120437</v>
      </c>
      <c r="C2106">
        <v>0</v>
      </c>
    </row>
    <row r="2107" spans="1:3" x14ac:dyDescent="0.25">
      <c r="A2107">
        <v>-8133217.3815299897</v>
      </c>
      <c r="B2107">
        <v>-255102.721120437</v>
      </c>
      <c r="C2107" s="1">
        <v>1.9806995624094199E-5</v>
      </c>
    </row>
    <row r="2108" spans="1:3" x14ac:dyDescent="0.25">
      <c r="A2108">
        <v>-8132282.9026528504</v>
      </c>
      <c r="B2108">
        <v>-255102.721120437</v>
      </c>
      <c r="C2108" s="1">
        <v>2.18700988625641E-5</v>
      </c>
    </row>
    <row r="2109" spans="1:3" x14ac:dyDescent="0.25">
      <c r="A2109">
        <v>-8131348.4237757102</v>
      </c>
      <c r="B2109">
        <v>-255102.721120437</v>
      </c>
      <c r="C2109" s="1">
        <v>6.9854133471380906E-5</v>
      </c>
    </row>
    <row r="2110" spans="1:3" x14ac:dyDescent="0.25">
      <c r="A2110">
        <v>-8130413.94489857</v>
      </c>
      <c r="B2110">
        <v>-255102.721120437</v>
      </c>
      <c r="C2110">
        <v>1.1404677934478901E-4</v>
      </c>
    </row>
    <row r="2111" spans="1:3" x14ac:dyDescent="0.25">
      <c r="A2111">
        <v>-8129479.4660214204</v>
      </c>
      <c r="B2111">
        <v>-255102.721120437</v>
      </c>
      <c r="C2111">
        <v>2.40102133830077E-4</v>
      </c>
    </row>
    <row r="2112" spans="1:3" x14ac:dyDescent="0.25">
      <c r="A2112">
        <v>-8128544.9871442802</v>
      </c>
      <c r="B2112">
        <v>-255102.721120437</v>
      </c>
      <c r="C2112">
        <v>4.3164423550479098E-4</v>
      </c>
    </row>
    <row r="2113" spans="1:3" x14ac:dyDescent="0.25">
      <c r="A2113">
        <v>-8127610.50826714</v>
      </c>
      <c r="B2113">
        <v>-255102.721120437</v>
      </c>
      <c r="C2113">
        <v>7.7560858335345897E-4</v>
      </c>
    </row>
    <row r="2114" spans="1:3" x14ac:dyDescent="0.25">
      <c r="A2114">
        <v>-8126676.0293899896</v>
      </c>
      <c r="B2114">
        <v>-255102.721120437</v>
      </c>
      <c r="C2114">
        <v>1.37991737574338E-3</v>
      </c>
    </row>
    <row r="2115" spans="1:3" x14ac:dyDescent="0.25">
      <c r="A2115">
        <v>-8125741.5505128503</v>
      </c>
      <c r="B2115">
        <v>-255102.721120437</v>
      </c>
      <c r="C2115">
        <v>2.3119994439184601E-3</v>
      </c>
    </row>
    <row r="2116" spans="1:3" x14ac:dyDescent="0.25">
      <c r="A2116">
        <v>-8124807.0716357101</v>
      </c>
      <c r="B2116">
        <v>-255102.721120437</v>
      </c>
      <c r="C2116">
        <v>3.7077581509947699E-3</v>
      </c>
    </row>
    <row r="2117" spans="1:3" x14ac:dyDescent="0.25">
      <c r="A2117">
        <v>-8123872.5927585699</v>
      </c>
      <c r="B2117">
        <v>-255102.721120437</v>
      </c>
      <c r="C2117">
        <v>4.3589961715042496E-3</v>
      </c>
    </row>
    <row r="2118" spans="1:3" x14ac:dyDescent="0.25">
      <c r="A2118">
        <v>-8122938.1138814203</v>
      </c>
      <c r="B2118">
        <v>-255102.721120437</v>
      </c>
      <c r="C2118">
        <v>7.0582437328994196E-3</v>
      </c>
    </row>
    <row r="2119" spans="1:3" x14ac:dyDescent="0.25">
      <c r="A2119">
        <v>-8122003.6350042801</v>
      </c>
      <c r="B2119">
        <v>-255102.721120437</v>
      </c>
      <c r="C2119">
        <v>1.0551051236689001E-2</v>
      </c>
    </row>
    <row r="2120" spans="1:3" x14ac:dyDescent="0.25">
      <c r="A2120">
        <v>-8121069.1561271399</v>
      </c>
      <c r="B2120">
        <v>-255102.721120437</v>
      </c>
      <c r="C2120">
        <v>1.53821753337979E-2</v>
      </c>
    </row>
    <row r="2121" spans="1:3" x14ac:dyDescent="0.25">
      <c r="A2121">
        <v>-8120134.6772499904</v>
      </c>
      <c r="B2121">
        <v>-255102.721120437</v>
      </c>
      <c r="C2121">
        <v>2.2309347987174901E-2</v>
      </c>
    </row>
    <row r="2122" spans="1:3" x14ac:dyDescent="0.25">
      <c r="A2122">
        <v>-8119200.1983728502</v>
      </c>
      <c r="B2122">
        <v>-255102.721120437</v>
      </c>
      <c r="C2122">
        <v>3.1113529577851198E-2</v>
      </c>
    </row>
    <row r="2123" spans="1:3" x14ac:dyDescent="0.25">
      <c r="A2123">
        <v>-8118265.71949571</v>
      </c>
      <c r="B2123">
        <v>-255102.721120437</v>
      </c>
      <c r="C2123">
        <v>4.1540667414665201E-2</v>
      </c>
    </row>
    <row r="2124" spans="1:3" x14ac:dyDescent="0.25">
      <c r="A2124">
        <v>-8117331.2406185698</v>
      </c>
      <c r="B2124">
        <v>-255102.721120437</v>
      </c>
      <c r="C2124">
        <v>5.5536661297082901E-2</v>
      </c>
    </row>
    <row r="2125" spans="1:3" x14ac:dyDescent="0.25">
      <c r="A2125">
        <v>-8116396.7617414203</v>
      </c>
      <c r="B2125">
        <v>-255102.721120437</v>
      </c>
      <c r="C2125">
        <v>6.2576517462730394E-2</v>
      </c>
    </row>
    <row r="2126" spans="1:3" x14ac:dyDescent="0.25">
      <c r="A2126">
        <v>-8115462.28286428</v>
      </c>
      <c r="B2126">
        <v>-255102.721120437</v>
      </c>
      <c r="C2126">
        <v>8.0387778580188696E-2</v>
      </c>
    </row>
    <row r="2127" spans="1:3" x14ac:dyDescent="0.25">
      <c r="A2127">
        <v>-8114527.8039871398</v>
      </c>
      <c r="B2127">
        <v>-255102.721120437</v>
      </c>
      <c r="C2127">
        <v>0.103506289422512</v>
      </c>
    </row>
    <row r="2128" spans="1:3" x14ac:dyDescent="0.25">
      <c r="A2128">
        <v>-8113593.3251099903</v>
      </c>
      <c r="B2128">
        <v>-255102.721120437</v>
      </c>
      <c r="C2128">
        <v>0.12698380649089799</v>
      </c>
    </row>
    <row r="2129" spans="1:3" x14ac:dyDescent="0.25">
      <c r="A2129">
        <v>-8112658.8462328501</v>
      </c>
      <c r="B2129">
        <v>-255102.721120437</v>
      </c>
      <c r="C2129">
        <v>0.15026953816413799</v>
      </c>
    </row>
    <row r="2130" spans="1:3" x14ac:dyDescent="0.25">
      <c r="A2130">
        <v>-8111724.3673557099</v>
      </c>
      <c r="B2130">
        <v>-255102.721120437</v>
      </c>
      <c r="C2130">
        <v>0.16529130935668901</v>
      </c>
    </row>
    <row r="2131" spans="1:3" x14ac:dyDescent="0.25">
      <c r="A2131">
        <v>-8110789.8884785697</v>
      </c>
      <c r="B2131">
        <v>-255102.721120437</v>
      </c>
      <c r="C2131">
        <v>0.19235745072364799</v>
      </c>
    </row>
    <row r="2132" spans="1:3" x14ac:dyDescent="0.25">
      <c r="A2132">
        <v>-8109855.4096014202</v>
      </c>
      <c r="B2132">
        <v>-255102.721120437</v>
      </c>
      <c r="C2132">
        <v>0.213057816028594</v>
      </c>
    </row>
    <row r="2133" spans="1:3" x14ac:dyDescent="0.25">
      <c r="A2133">
        <v>-8108920.93072428</v>
      </c>
      <c r="B2133">
        <v>-255102.721120437</v>
      </c>
      <c r="C2133">
        <v>0.23077826201915699</v>
      </c>
    </row>
    <row r="2134" spans="1:3" x14ac:dyDescent="0.25">
      <c r="A2134">
        <v>-8107986.4518471397</v>
      </c>
      <c r="B2134">
        <v>-255102.721120437</v>
      </c>
      <c r="C2134">
        <v>0.26319092512130698</v>
      </c>
    </row>
    <row r="2135" spans="1:3" x14ac:dyDescent="0.25">
      <c r="A2135">
        <v>-8107051.9729699902</v>
      </c>
      <c r="B2135">
        <v>-255102.721120437</v>
      </c>
      <c r="C2135">
        <v>0.28821292519569303</v>
      </c>
    </row>
    <row r="2136" spans="1:3" x14ac:dyDescent="0.25">
      <c r="A2136">
        <v>-8106117.49409285</v>
      </c>
      <c r="B2136">
        <v>-255102.721120437</v>
      </c>
      <c r="C2136">
        <v>0.321092069149017</v>
      </c>
    </row>
    <row r="2137" spans="1:3" x14ac:dyDescent="0.25">
      <c r="A2137">
        <v>-8105183.0152157098</v>
      </c>
      <c r="B2137">
        <v>-255102.721120437</v>
      </c>
      <c r="C2137">
        <v>0.36194217205047602</v>
      </c>
    </row>
    <row r="2138" spans="1:3" x14ac:dyDescent="0.25">
      <c r="A2138">
        <v>-8104248.5363385696</v>
      </c>
      <c r="B2138">
        <v>-255102.721120437</v>
      </c>
      <c r="C2138">
        <v>0.390462815761566</v>
      </c>
    </row>
    <row r="2139" spans="1:3" x14ac:dyDescent="0.25">
      <c r="A2139">
        <v>-8103314.0574614201</v>
      </c>
      <c r="B2139">
        <v>-255102.721120437</v>
      </c>
      <c r="C2139">
        <v>0.40714940428733798</v>
      </c>
    </row>
    <row r="2140" spans="1:3" x14ac:dyDescent="0.25">
      <c r="A2140">
        <v>-8102379.5785842799</v>
      </c>
      <c r="B2140">
        <v>-255102.721120437</v>
      </c>
      <c r="C2140">
        <v>0.43796005845069802</v>
      </c>
    </row>
    <row r="2141" spans="1:3" x14ac:dyDescent="0.25">
      <c r="A2141">
        <v>-8101445.0997071397</v>
      </c>
      <c r="B2141">
        <v>-255102.721120437</v>
      </c>
      <c r="C2141">
        <v>0.46379858255386303</v>
      </c>
    </row>
    <row r="2142" spans="1:3" x14ac:dyDescent="0.25">
      <c r="A2142">
        <v>-8100510.6208300004</v>
      </c>
      <c r="B2142">
        <v>-255102.721120437</v>
      </c>
      <c r="C2142">
        <v>0.47987538576125999</v>
      </c>
    </row>
    <row r="2143" spans="1:3" x14ac:dyDescent="0.25">
      <c r="A2143">
        <v>-8099576.1419528499</v>
      </c>
      <c r="B2143">
        <v>-255102.721120437</v>
      </c>
      <c r="C2143">
        <v>0.50380164384841897</v>
      </c>
    </row>
    <row r="2144" spans="1:3" x14ac:dyDescent="0.25">
      <c r="A2144">
        <v>-8098641.6630757097</v>
      </c>
      <c r="B2144">
        <v>-255102.721120437</v>
      </c>
      <c r="C2144">
        <v>0.51852011680603005</v>
      </c>
    </row>
    <row r="2145" spans="1:3" x14ac:dyDescent="0.25">
      <c r="A2145">
        <v>-8097707.1841985704</v>
      </c>
      <c r="B2145">
        <v>-255102.721120437</v>
      </c>
      <c r="C2145">
        <v>0.53695029020309404</v>
      </c>
    </row>
    <row r="2146" spans="1:3" x14ac:dyDescent="0.25">
      <c r="A2146">
        <v>-8096772.70532142</v>
      </c>
      <c r="B2146">
        <v>-255102.721120437</v>
      </c>
      <c r="C2146">
        <v>0.55090665817260698</v>
      </c>
    </row>
    <row r="2147" spans="1:3" x14ac:dyDescent="0.25">
      <c r="A2147">
        <v>-8095838.2264442798</v>
      </c>
      <c r="B2147">
        <v>-255102.721120437</v>
      </c>
      <c r="C2147">
        <v>0.55957549810409501</v>
      </c>
    </row>
    <row r="2148" spans="1:3" x14ac:dyDescent="0.25">
      <c r="A2148">
        <v>-8094903.7475671396</v>
      </c>
      <c r="B2148">
        <v>-255102.721120437</v>
      </c>
      <c r="C2148">
        <v>0.56995803117751997</v>
      </c>
    </row>
    <row r="2149" spans="1:3" x14ac:dyDescent="0.25">
      <c r="A2149">
        <v>-8093969.2686900003</v>
      </c>
      <c r="B2149">
        <v>-255102.721120437</v>
      </c>
      <c r="C2149">
        <v>0.58073329925537098</v>
      </c>
    </row>
    <row r="2150" spans="1:3" x14ac:dyDescent="0.25">
      <c r="A2150">
        <v>-8093034.7898128498</v>
      </c>
      <c r="B2150">
        <v>-255102.721120437</v>
      </c>
      <c r="C2150">
        <v>0.59000343084335305</v>
      </c>
    </row>
    <row r="2151" spans="1:3" x14ac:dyDescent="0.25">
      <c r="A2151">
        <v>-8092100.3109357096</v>
      </c>
      <c r="B2151">
        <v>-255102.721120437</v>
      </c>
      <c r="C2151">
        <v>0.58835870027542103</v>
      </c>
    </row>
    <row r="2152" spans="1:3" x14ac:dyDescent="0.25">
      <c r="A2152">
        <v>-8091165.8320585703</v>
      </c>
      <c r="B2152">
        <v>-255102.721120437</v>
      </c>
      <c r="C2152">
        <v>0.60169428586959794</v>
      </c>
    </row>
    <row r="2153" spans="1:3" x14ac:dyDescent="0.25">
      <c r="A2153">
        <v>-8090231.3531814199</v>
      </c>
      <c r="B2153">
        <v>-255102.721120437</v>
      </c>
      <c r="C2153">
        <v>0.60037118196487405</v>
      </c>
    </row>
    <row r="2154" spans="1:3" x14ac:dyDescent="0.25">
      <c r="A2154">
        <v>-8089296.8743042797</v>
      </c>
      <c r="B2154">
        <v>-255102.721120437</v>
      </c>
      <c r="C2154">
        <v>0</v>
      </c>
    </row>
    <row r="2155" spans="1:3" x14ac:dyDescent="0.25">
      <c r="A2155">
        <v>-8088362.3954271404</v>
      </c>
      <c r="B2155">
        <v>-255102.721120437</v>
      </c>
      <c r="C2155">
        <v>0</v>
      </c>
    </row>
    <row r="2156" spans="1:3" x14ac:dyDescent="0.25">
      <c r="A2156">
        <v>-8087427.9165500002</v>
      </c>
      <c r="B2156">
        <v>-255102.721120437</v>
      </c>
      <c r="C2156">
        <v>0</v>
      </c>
    </row>
    <row r="2157" spans="1:3" x14ac:dyDescent="0.25">
      <c r="A2157">
        <v>-8134151.8604071401</v>
      </c>
      <c r="B2157">
        <v>-256037.19999781001</v>
      </c>
      <c r="C2157">
        <v>0</v>
      </c>
    </row>
    <row r="2158" spans="1:3" x14ac:dyDescent="0.25">
      <c r="A2158">
        <v>-8133217.3815299897</v>
      </c>
      <c r="B2158">
        <v>-256037.19999781001</v>
      </c>
      <c r="C2158" s="1">
        <v>1.9806995624094199E-5</v>
      </c>
    </row>
    <row r="2159" spans="1:3" x14ac:dyDescent="0.25">
      <c r="A2159">
        <v>-8132282.9026528504</v>
      </c>
      <c r="B2159">
        <v>-256037.19999781001</v>
      </c>
      <c r="C2159" s="1">
        <v>2.18700988625641E-5</v>
      </c>
    </row>
    <row r="2160" spans="1:3" x14ac:dyDescent="0.25">
      <c r="A2160">
        <v>-8131348.4237757102</v>
      </c>
      <c r="B2160">
        <v>-256037.19999781001</v>
      </c>
      <c r="C2160" s="1">
        <v>6.9854133471380906E-5</v>
      </c>
    </row>
    <row r="2161" spans="1:3" x14ac:dyDescent="0.25">
      <c r="A2161">
        <v>-8130413.94489857</v>
      </c>
      <c r="B2161">
        <v>-256037.19999781001</v>
      </c>
      <c r="C2161">
        <v>1.1404677934478901E-4</v>
      </c>
    </row>
    <row r="2162" spans="1:3" x14ac:dyDescent="0.25">
      <c r="A2162">
        <v>-8129479.4660214204</v>
      </c>
      <c r="B2162">
        <v>-256037.19999781001</v>
      </c>
      <c r="C2162">
        <v>2.40102133830077E-4</v>
      </c>
    </row>
    <row r="2163" spans="1:3" x14ac:dyDescent="0.25">
      <c r="A2163">
        <v>-8128544.9871442802</v>
      </c>
      <c r="B2163">
        <v>-256037.19999781001</v>
      </c>
      <c r="C2163">
        <v>4.3164423550479098E-4</v>
      </c>
    </row>
    <row r="2164" spans="1:3" x14ac:dyDescent="0.25">
      <c r="A2164">
        <v>-8127610.50826714</v>
      </c>
      <c r="B2164">
        <v>-256037.19999781001</v>
      </c>
      <c r="C2164">
        <v>8.1103731645271095E-4</v>
      </c>
    </row>
    <row r="2165" spans="1:3" x14ac:dyDescent="0.25">
      <c r="A2165">
        <v>-8126676.0293899896</v>
      </c>
      <c r="B2165">
        <v>-256037.19999781001</v>
      </c>
      <c r="C2165">
        <v>1.3661690754815899E-3</v>
      </c>
    </row>
    <row r="2166" spans="1:3" x14ac:dyDescent="0.25">
      <c r="A2166">
        <v>-8125741.5505128503</v>
      </c>
      <c r="B2166">
        <v>-256037.19999781001</v>
      </c>
      <c r="C2166">
        <v>2.3248707875609298E-3</v>
      </c>
    </row>
    <row r="2167" spans="1:3" x14ac:dyDescent="0.25">
      <c r="A2167">
        <v>-8124807.0716357101</v>
      </c>
      <c r="B2167">
        <v>-256037.19999781001</v>
      </c>
      <c r="C2167">
        <v>3.7260961253196001E-3</v>
      </c>
    </row>
    <row r="2168" spans="1:3" x14ac:dyDescent="0.25">
      <c r="A2168">
        <v>-8123872.5927585699</v>
      </c>
      <c r="B2168">
        <v>-256037.19999781001</v>
      </c>
      <c r="C2168">
        <v>6.05360092595219E-3</v>
      </c>
    </row>
    <row r="2169" spans="1:3" x14ac:dyDescent="0.25">
      <c r="A2169">
        <v>-8122938.1138814203</v>
      </c>
      <c r="B2169">
        <v>-256037.19999781001</v>
      </c>
      <c r="C2169">
        <v>9.1081261634826608E-3</v>
      </c>
    </row>
    <row r="2170" spans="1:3" x14ac:dyDescent="0.25">
      <c r="A2170">
        <v>-8122003.6350042801</v>
      </c>
      <c r="B2170">
        <v>-256037.19999781001</v>
      </c>
      <c r="C2170">
        <v>1.31918601691722E-2</v>
      </c>
    </row>
    <row r="2171" spans="1:3" x14ac:dyDescent="0.25">
      <c r="A2171">
        <v>-8121069.1561271399</v>
      </c>
      <c r="B2171">
        <v>-256037.19999781001</v>
      </c>
      <c r="C2171">
        <v>1.9469710066914499E-2</v>
      </c>
    </row>
    <row r="2172" spans="1:3" x14ac:dyDescent="0.25">
      <c r="A2172">
        <v>-8120134.6772499904</v>
      </c>
      <c r="B2172">
        <v>-256037.19999781001</v>
      </c>
      <c r="C2172">
        <v>2.75423768907785E-2</v>
      </c>
    </row>
    <row r="2173" spans="1:3" x14ac:dyDescent="0.25">
      <c r="A2173">
        <v>-8119200.1983728502</v>
      </c>
      <c r="B2173">
        <v>-256037.19999781001</v>
      </c>
      <c r="C2173">
        <v>3.07033341377973E-2</v>
      </c>
    </row>
    <row r="2174" spans="1:3" x14ac:dyDescent="0.25">
      <c r="A2174">
        <v>-8118265.71949571</v>
      </c>
      <c r="B2174">
        <v>-256037.19999781001</v>
      </c>
      <c r="C2174">
        <v>4.5473363250494003E-2</v>
      </c>
    </row>
    <row r="2175" spans="1:3" x14ac:dyDescent="0.25">
      <c r="A2175">
        <v>-8117331.2406185698</v>
      </c>
      <c r="B2175">
        <v>-256037.19999781001</v>
      </c>
      <c r="C2175">
        <v>5.9982888400554601E-2</v>
      </c>
    </row>
    <row r="2176" spans="1:3" x14ac:dyDescent="0.25">
      <c r="A2176">
        <v>-8116396.7617414203</v>
      </c>
      <c r="B2176">
        <v>-256037.19999781001</v>
      </c>
      <c r="C2176">
        <v>7.7161394059657995E-2</v>
      </c>
    </row>
    <row r="2177" spans="1:3" x14ac:dyDescent="0.25">
      <c r="A2177">
        <v>-8115462.28286428</v>
      </c>
      <c r="B2177">
        <v>-256037.19999781001</v>
      </c>
      <c r="C2177">
        <v>9.3503989279270103E-2</v>
      </c>
    </row>
    <row r="2178" spans="1:3" x14ac:dyDescent="0.25">
      <c r="A2178">
        <v>-8114527.8039871398</v>
      </c>
      <c r="B2178">
        <v>-256037.19999781001</v>
      </c>
      <c r="C2178">
        <v>0.11467070132493901</v>
      </c>
    </row>
    <row r="2179" spans="1:3" x14ac:dyDescent="0.25">
      <c r="A2179">
        <v>-8113593.3251099903</v>
      </c>
      <c r="B2179">
        <v>-256037.19999781001</v>
      </c>
      <c r="C2179">
        <v>0.13937607407569799</v>
      </c>
    </row>
    <row r="2180" spans="1:3" x14ac:dyDescent="0.25">
      <c r="A2180">
        <v>-8112658.8462328501</v>
      </c>
      <c r="B2180">
        <v>-256037.19999781001</v>
      </c>
      <c r="C2180">
        <v>0.150413498282432</v>
      </c>
    </row>
    <row r="2181" spans="1:3" x14ac:dyDescent="0.25">
      <c r="A2181">
        <v>-8111724.3673557099</v>
      </c>
      <c r="B2181">
        <v>-256037.19999781001</v>
      </c>
      <c r="C2181">
        <v>0.17492136359214699</v>
      </c>
    </row>
    <row r="2182" spans="1:3" x14ac:dyDescent="0.25">
      <c r="A2182">
        <v>-8110789.8884785697</v>
      </c>
      <c r="B2182">
        <v>-256037.19999781001</v>
      </c>
      <c r="C2182">
        <v>0.20345060527324599</v>
      </c>
    </row>
    <row r="2183" spans="1:3" x14ac:dyDescent="0.25">
      <c r="A2183">
        <v>-8109855.4096014202</v>
      </c>
      <c r="B2183">
        <v>-256037.19999781001</v>
      </c>
      <c r="C2183">
        <v>0.22211149334907501</v>
      </c>
    </row>
    <row r="2184" spans="1:3" x14ac:dyDescent="0.25">
      <c r="A2184">
        <v>-8108920.93072428</v>
      </c>
      <c r="B2184">
        <v>-256037.19999781001</v>
      </c>
      <c r="C2184">
        <v>0.25094452500343301</v>
      </c>
    </row>
    <row r="2185" spans="1:3" x14ac:dyDescent="0.25">
      <c r="A2185">
        <v>-8107986.4518471397</v>
      </c>
      <c r="B2185">
        <v>-256037.19999781001</v>
      </c>
      <c r="C2185">
        <v>0.28421398997306802</v>
      </c>
    </row>
    <row r="2186" spans="1:3" x14ac:dyDescent="0.25">
      <c r="A2186">
        <v>-8107051.9729699902</v>
      </c>
      <c r="B2186">
        <v>-256037.19999781001</v>
      </c>
      <c r="C2186">
        <v>0.30840465426445002</v>
      </c>
    </row>
    <row r="2187" spans="1:3" x14ac:dyDescent="0.25">
      <c r="A2187">
        <v>-8106117.49409285</v>
      </c>
      <c r="B2187">
        <v>-256037.19999781001</v>
      </c>
      <c r="C2187">
        <v>0.32956573367118802</v>
      </c>
    </row>
    <row r="2188" spans="1:3" x14ac:dyDescent="0.25">
      <c r="A2188">
        <v>-8105183.0152157098</v>
      </c>
      <c r="B2188">
        <v>-256037.19999781001</v>
      </c>
      <c r="C2188">
        <v>0.35360056161880399</v>
      </c>
    </row>
    <row r="2189" spans="1:3" x14ac:dyDescent="0.25">
      <c r="A2189">
        <v>-8104248.5363385696</v>
      </c>
      <c r="B2189">
        <v>-256037.19999781001</v>
      </c>
      <c r="C2189">
        <v>0.38043540716171198</v>
      </c>
    </row>
    <row r="2190" spans="1:3" x14ac:dyDescent="0.25">
      <c r="A2190">
        <v>-8103314.0574614201</v>
      </c>
      <c r="B2190">
        <v>-256037.19999781001</v>
      </c>
      <c r="C2190">
        <v>0.405720174312591</v>
      </c>
    </row>
    <row r="2191" spans="1:3" x14ac:dyDescent="0.25">
      <c r="A2191">
        <v>-8102379.5785842799</v>
      </c>
      <c r="B2191">
        <v>-256037.19999781001</v>
      </c>
      <c r="C2191">
        <v>0.43663600087165799</v>
      </c>
    </row>
    <row r="2192" spans="1:3" x14ac:dyDescent="0.25">
      <c r="A2192">
        <v>-8101445.0997071397</v>
      </c>
      <c r="B2192">
        <v>-256037.19999781001</v>
      </c>
      <c r="C2192">
        <v>0.461803197860717</v>
      </c>
    </row>
    <row r="2193" spans="1:3" x14ac:dyDescent="0.25">
      <c r="A2193">
        <v>-8100510.6208300004</v>
      </c>
      <c r="B2193">
        <v>-256037.19999781001</v>
      </c>
      <c r="C2193">
        <v>0.49198862910270602</v>
      </c>
    </row>
    <row r="2194" spans="1:3" x14ac:dyDescent="0.25">
      <c r="A2194">
        <v>-8099576.1419528499</v>
      </c>
      <c r="B2194">
        <v>-256037.19999781001</v>
      </c>
      <c r="C2194">
        <v>0.51468873023986805</v>
      </c>
    </row>
    <row r="2195" spans="1:3" x14ac:dyDescent="0.25">
      <c r="A2195">
        <v>-8098641.6630757097</v>
      </c>
      <c r="B2195">
        <v>-256037.19999781001</v>
      </c>
      <c r="C2195">
        <v>0.52778047323226895</v>
      </c>
    </row>
    <row r="2196" spans="1:3" x14ac:dyDescent="0.25">
      <c r="A2196">
        <v>-8097707.1841985704</v>
      </c>
      <c r="B2196">
        <v>-256037.19999781001</v>
      </c>
      <c r="C2196">
        <v>0.54630976915359397</v>
      </c>
    </row>
    <row r="2197" spans="1:3" x14ac:dyDescent="0.25">
      <c r="A2197">
        <v>-8096772.70532142</v>
      </c>
      <c r="B2197">
        <v>-256037.19999781001</v>
      </c>
      <c r="C2197">
        <v>0.55946093797683705</v>
      </c>
    </row>
    <row r="2198" spans="1:3" x14ac:dyDescent="0.25">
      <c r="A2198">
        <v>-8095838.2264442798</v>
      </c>
      <c r="B2198">
        <v>-256037.19999781001</v>
      </c>
      <c r="C2198">
        <v>0.56798505783080999</v>
      </c>
    </row>
    <row r="2199" spans="1:3" x14ac:dyDescent="0.25">
      <c r="A2199">
        <v>-8094903.7475671396</v>
      </c>
      <c r="B2199">
        <v>-256037.19999781001</v>
      </c>
      <c r="C2199">
        <v>0.57744288444518999</v>
      </c>
    </row>
    <row r="2200" spans="1:3" x14ac:dyDescent="0.25">
      <c r="A2200">
        <v>-8093969.2686900003</v>
      </c>
      <c r="B2200">
        <v>-256037.19999781001</v>
      </c>
      <c r="C2200">
        <v>0.58780366182327204</v>
      </c>
    </row>
    <row r="2201" spans="1:3" x14ac:dyDescent="0.25">
      <c r="A2201">
        <v>-8093034.7898128498</v>
      </c>
      <c r="B2201">
        <v>-256037.19999781001</v>
      </c>
      <c r="C2201">
        <v>0.58800935745239202</v>
      </c>
    </row>
    <row r="2202" spans="1:3" x14ac:dyDescent="0.25">
      <c r="A2202">
        <v>-8092100.3109357096</v>
      </c>
      <c r="B2202">
        <v>-256037.19999781001</v>
      </c>
      <c r="C2202">
        <v>0.59498411417007402</v>
      </c>
    </row>
    <row r="2203" spans="1:3" x14ac:dyDescent="0.25">
      <c r="A2203">
        <v>-8091165.8320585703</v>
      </c>
      <c r="B2203">
        <v>-256037.19999781001</v>
      </c>
      <c r="C2203">
        <v>0.59498220682144098</v>
      </c>
    </row>
    <row r="2204" spans="1:3" x14ac:dyDescent="0.25">
      <c r="A2204">
        <v>-8090231.3531814199</v>
      </c>
      <c r="B2204">
        <v>-256037.19999781001</v>
      </c>
      <c r="C2204">
        <v>0.59323799610137895</v>
      </c>
    </row>
    <row r="2205" spans="1:3" x14ac:dyDescent="0.25">
      <c r="A2205">
        <v>-8089296.8743042797</v>
      </c>
      <c r="B2205">
        <v>-256037.19999781001</v>
      </c>
      <c r="C2205">
        <v>0</v>
      </c>
    </row>
    <row r="2206" spans="1:3" x14ac:dyDescent="0.25">
      <c r="A2206">
        <v>-8088362.3954271404</v>
      </c>
      <c r="B2206">
        <v>-256037.19999781001</v>
      </c>
      <c r="C2206">
        <v>0</v>
      </c>
    </row>
    <row r="2207" spans="1:3" x14ac:dyDescent="0.25">
      <c r="A2207">
        <v>-8087427.9165500002</v>
      </c>
      <c r="B2207">
        <v>-256037.19999781001</v>
      </c>
      <c r="C2207">
        <v>0</v>
      </c>
    </row>
    <row r="2208" spans="1:3" x14ac:dyDescent="0.25">
      <c r="A2208">
        <v>-8134151.8604071401</v>
      </c>
      <c r="B2208">
        <v>-256971.678875182</v>
      </c>
      <c r="C2208">
        <v>0</v>
      </c>
    </row>
    <row r="2209" spans="1:3" x14ac:dyDescent="0.25">
      <c r="A2209">
        <v>-8133217.3815299897</v>
      </c>
      <c r="B2209">
        <v>-256971.678875182</v>
      </c>
      <c r="C2209" s="1">
        <v>1.9806995624094199E-5</v>
      </c>
    </row>
    <row r="2210" spans="1:3" x14ac:dyDescent="0.25">
      <c r="A2210">
        <v>-8132282.9026528504</v>
      </c>
      <c r="B2210">
        <v>-256971.678875182</v>
      </c>
      <c r="C2210" s="1">
        <v>2.18700988625641E-5</v>
      </c>
    </row>
    <row r="2211" spans="1:3" x14ac:dyDescent="0.25">
      <c r="A2211">
        <v>-8131348.4237757102</v>
      </c>
      <c r="B2211">
        <v>-256971.678875182</v>
      </c>
      <c r="C2211" s="1">
        <v>6.9854133471380906E-5</v>
      </c>
    </row>
    <row r="2212" spans="1:3" x14ac:dyDescent="0.25">
      <c r="A2212">
        <v>-8130413.94489857</v>
      </c>
      <c r="B2212">
        <v>-256971.678875182</v>
      </c>
      <c r="C2212">
        <v>1.1404677934478901E-4</v>
      </c>
    </row>
    <row r="2213" spans="1:3" x14ac:dyDescent="0.25">
      <c r="A2213">
        <v>-8129479.4660214204</v>
      </c>
      <c r="B2213">
        <v>-256971.678875182</v>
      </c>
      <c r="C2213">
        <v>2.40102133830077E-4</v>
      </c>
    </row>
    <row r="2214" spans="1:3" x14ac:dyDescent="0.25">
      <c r="A2214">
        <v>-8128544.9871442802</v>
      </c>
      <c r="B2214">
        <v>-256971.678875182</v>
      </c>
      <c r="C2214">
        <v>4.3164423550479098E-4</v>
      </c>
    </row>
    <row r="2215" spans="1:3" x14ac:dyDescent="0.25">
      <c r="A2215">
        <v>-8127610.50826714</v>
      </c>
      <c r="B2215">
        <v>-256971.678875182</v>
      </c>
      <c r="C2215">
        <v>8.1103731645271095E-4</v>
      </c>
    </row>
    <row r="2216" spans="1:3" x14ac:dyDescent="0.25">
      <c r="A2216">
        <v>-8126676.0293899896</v>
      </c>
      <c r="B2216">
        <v>-256971.678875182</v>
      </c>
      <c r="C2216">
        <v>1.3661690754815899E-3</v>
      </c>
    </row>
    <row r="2217" spans="1:3" x14ac:dyDescent="0.25">
      <c r="A2217">
        <v>-8125741.5505128503</v>
      </c>
      <c r="B2217">
        <v>-256971.678875182</v>
      </c>
      <c r="C2217">
        <v>2.3248707875609298E-3</v>
      </c>
    </row>
    <row r="2218" spans="1:3" x14ac:dyDescent="0.25">
      <c r="A2218">
        <v>-8124807.0716357101</v>
      </c>
      <c r="B2218">
        <v>-256971.678875182</v>
      </c>
      <c r="C2218">
        <v>5.4266778752207704E-3</v>
      </c>
    </row>
    <row r="2219" spans="1:3" x14ac:dyDescent="0.25">
      <c r="A2219">
        <v>-8123872.5927585699</v>
      </c>
      <c r="B2219">
        <v>-256971.678875182</v>
      </c>
      <c r="C2219">
        <v>8.3231506869196805E-3</v>
      </c>
    </row>
    <row r="2220" spans="1:3" x14ac:dyDescent="0.25">
      <c r="A2220">
        <v>-8122938.1138814203</v>
      </c>
      <c r="B2220">
        <v>-256971.678875182</v>
      </c>
      <c r="C2220">
        <v>1.3001767918467501E-2</v>
      </c>
    </row>
    <row r="2221" spans="1:3" x14ac:dyDescent="0.25">
      <c r="A2221">
        <v>-8122003.6350042801</v>
      </c>
      <c r="B2221">
        <v>-256971.678875182</v>
      </c>
      <c r="C2221">
        <v>1.4758616685867299E-2</v>
      </c>
    </row>
    <row r="2222" spans="1:3" x14ac:dyDescent="0.25">
      <c r="A2222">
        <v>-8121069.1561271399</v>
      </c>
      <c r="B2222">
        <v>-256971.678875182</v>
      </c>
      <c r="C2222">
        <v>2.1450659260153701E-2</v>
      </c>
    </row>
    <row r="2223" spans="1:3" x14ac:dyDescent="0.25">
      <c r="A2223">
        <v>-8120134.6772499904</v>
      </c>
      <c r="B2223">
        <v>-256971.678875182</v>
      </c>
      <c r="C2223">
        <v>2.9993079602718301E-2</v>
      </c>
    </row>
    <row r="2224" spans="1:3" x14ac:dyDescent="0.25">
      <c r="A2224">
        <v>-8119200.1983728502</v>
      </c>
      <c r="B2224">
        <v>-256971.678875182</v>
      </c>
      <c r="C2224">
        <v>3.98104973137378E-2</v>
      </c>
    </row>
    <row r="2225" spans="1:3" x14ac:dyDescent="0.25">
      <c r="A2225">
        <v>-8118265.71949571</v>
      </c>
      <c r="B2225">
        <v>-256971.678875182</v>
      </c>
      <c r="C2225">
        <v>5.2820693701505599E-2</v>
      </c>
    </row>
    <row r="2226" spans="1:3" x14ac:dyDescent="0.25">
      <c r="A2226">
        <v>-8117331.2406185698</v>
      </c>
      <c r="B2226">
        <v>-256971.678875182</v>
      </c>
      <c r="C2226">
        <v>6.8275518715381595E-2</v>
      </c>
    </row>
    <row r="2227" spans="1:3" x14ac:dyDescent="0.25">
      <c r="A2227">
        <v>-8116396.7617414203</v>
      </c>
      <c r="B2227">
        <v>-256971.678875182</v>
      </c>
      <c r="C2227">
        <v>8.3626717329025199E-2</v>
      </c>
    </row>
    <row r="2228" spans="1:3" x14ac:dyDescent="0.25">
      <c r="A2228">
        <v>-8115462.28286428</v>
      </c>
      <c r="B2228">
        <v>-256971.678875182</v>
      </c>
      <c r="C2228">
        <v>0.102948397397994</v>
      </c>
    </row>
    <row r="2229" spans="1:3" x14ac:dyDescent="0.25">
      <c r="A2229">
        <v>-8114527.8039871398</v>
      </c>
      <c r="B2229">
        <v>-256971.678875182</v>
      </c>
      <c r="C2229">
        <v>0.11189184337854299</v>
      </c>
    </row>
    <row r="2230" spans="1:3" x14ac:dyDescent="0.25">
      <c r="A2230">
        <v>-8113593.3251099903</v>
      </c>
      <c r="B2230">
        <v>-256971.678875182</v>
      </c>
      <c r="C2230">
        <v>0.139923185110092</v>
      </c>
    </row>
    <row r="2231" spans="1:3" x14ac:dyDescent="0.25">
      <c r="A2231">
        <v>-8112658.8462328501</v>
      </c>
      <c r="B2231">
        <v>-256971.678875182</v>
      </c>
      <c r="C2231">
        <v>0.16170339286327301</v>
      </c>
    </row>
    <row r="2232" spans="1:3" x14ac:dyDescent="0.25">
      <c r="A2232">
        <v>-8111724.3673557099</v>
      </c>
      <c r="B2232">
        <v>-256971.678875182</v>
      </c>
      <c r="C2232">
        <v>0.186839014291763</v>
      </c>
    </row>
    <row r="2233" spans="1:3" x14ac:dyDescent="0.25">
      <c r="A2233">
        <v>-8110789.8884785697</v>
      </c>
      <c r="B2233">
        <v>-256971.678875182</v>
      </c>
      <c r="C2233">
        <v>0.215170457959175</v>
      </c>
    </row>
    <row r="2234" spans="1:3" x14ac:dyDescent="0.25">
      <c r="A2234">
        <v>-8109855.4096014202</v>
      </c>
      <c r="B2234">
        <v>-256971.678875182</v>
      </c>
      <c r="C2234">
        <v>0.23285143077373499</v>
      </c>
    </row>
    <row r="2235" spans="1:3" x14ac:dyDescent="0.25">
      <c r="A2235">
        <v>-8108920.93072428</v>
      </c>
      <c r="B2235">
        <v>-256971.678875182</v>
      </c>
      <c r="C2235">
        <v>0.26245316863059898</v>
      </c>
    </row>
    <row r="2236" spans="1:3" x14ac:dyDescent="0.25">
      <c r="A2236">
        <v>-8107986.4518471397</v>
      </c>
      <c r="B2236">
        <v>-256971.678875182</v>
      </c>
      <c r="C2236">
        <v>0.28429648280143699</v>
      </c>
    </row>
    <row r="2237" spans="1:3" x14ac:dyDescent="0.25">
      <c r="A2237">
        <v>-8107051.9729699902</v>
      </c>
      <c r="B2237">
        <v>-256971.678875182</v>
      </c>
      <c r="C2237">
        <v>0.31742334365844699</v>
      </c>
    </row>
    <row r="2238" spans="1:3" x14ac:dyDescent="0.25">
      <c r="A2238">
        <v>-8106117.49409285</v>
      </c>
      <c r="B2238">
        <v>-256971.678875182</v>
      </c>
      <c r="C2238">
        <v>0.34848114848136902</v>
      </c>
    </row>
    <row r="2239" spans="1:3" x14ac:dyDescent="0.25">
      <c r="A2239">
        <v>-8105183.0152157098</v>
      </c>
      <c r="B2239">
        <v>-256971.678875182</v>
      </c>
      <c r="C2239">
        <v>0.37233000993728599</v>
      </c>
    </row>
    <row r="2240" spans="1:3" x14ac:dyDescent="0.25">
      <c r="A2240">
        <v>-8104248.5363385696</v>
      </c>
      <c r="B2240">
        <v>-256971.678875182</v>
      </c>
      <c r="C2240">
        <v>0.396655082702636</v>
      </c>
    </row>
    <row r="2241" spans="1:3" x14ac:dyDescent="0.25">
      <c r="A2241">
        <v>-8103314.0574614201</v>
      </c>
      <c r="B2241">
        <v>-256971.678875182</v>
      </c>
      <c r="C2241">
        <v>0.42265835404396002</v>
      </c>
    </row>
    <row r="2242" spans="1:3" x14ac:dyDescent="0.25">
      <c r="A2242">
        <v>-8102379.5785842799</v>
      </c>
      <c r="B2242">
        <v>-256971.678875182</v>
      </c>
      <c r="C2242">
        <v>0.45244184136390603</v>
      </c>
    </row>
    <row r="2243" spans="1:3" x14ac:dyDescent="0.25">
      <c r="A2243">
        <v>-8101445.0997071397</v>
      </c>
      <c r="B2243">
        <v>-256971.678875182</v>
      </c>
      <c r="C2243">
        <v>0.46791547536849898</v>
      </c>
    </row>
    <row r="2244" spans="1:3" x14ac:dyDescent="0.25">
      <c r="A2244">
        <v>-8100510.6208300004</v>
      </c>
      <c r="B2244">
        <v>-256971.678875182</v>
      </c>
      <c r="C2244">
        <v>0.49021235108375499</v>
      </c>
    </row>
    <row r="2245" spans="1:3" x14ac:dyDescent="0.25">
      <c r="A2245">
        <v>-8099576.1419528499</v>
      </c>
      <c r="B2245">
        <v>-256971.678875182</v>
      </c>
      <c r="C2245">
        <v>0.511355221271514</v>
      </c>
    </row>
    <row r="2246" spans="1:3" x14ac:dyDescent="0.25">
      <c r="A2246">
        <v>-8098641.6630757097</v>
      </c>
      <c r="B2246">
        <v>-256971.678875182</v>
      </c>
      <c r="C2246">
        <v>0.52601599693298295</v>
      </c>
    </row>
    <row r="2247" spans="1:3" x14ac:dyDescent="0.25">
      <c r="A2247">
        <v>-8097707.1841985704</v>
      </c>
      <c r="B2247">
        <v>-256971.678875182</v>
      </c>
      <c r="C2247">
        <v>0.54525601863860995</v>
      </c>
    </row>
    <row r="2248" spans="1:3" x14ac:dyDescent="0.25">
      <c r="A2248">
        <v>-8096772.70532142</v>
      </c>
      <c r="B2248">
        <v>-256971.678875182</v>
      </c>
      <c r="C2248">
        <v>0.55685919523239102</v>
      </c>
    </row>
    <row r="2249" spans="1:3" x14ac:dyDescent="0.25">
      <c r="A2249">
        <v>-8095838.2264442798</v>
      </c>
      <c r="B2249">
        <v>-256971.678875182</v>
      </c>
      <c r="C2249">
        <v>0.56606632471084495</v>
      </c>
    </row>
    <row r="2250" spans="1:3" x14ac:dyDescent="0.25">
      <c r="A2250">
        <v>-8094903.7475671396</v>
      </c>
      <c r="B2250">
        <v>-256971.678875182</v>
      </c>
      <c r="C2250">
        <v>0.57647615671157804</v>
      </c>
    </row>
    <row r="2251" spans="1:3" x14ac:dyDescent="0.25">
      <c r="A2251">
        <v>-8093969.2686900003</v>
      </c>
      <c r="B2251">
        <v>-256971.678875182</v>
      </c>
      <c r="C2251">
        <v>0.58548301458358698</v>
      </c>
    </row>
    <row r="2252" spans="1:3" x14ac:dyDescent="0.25">
      <c r="A2252">
        <v>-8093034.7898128498</v>
      </c>
      <c r="B2252">
        <v>-256971.678875182</v>
      </c>
      <c r="C2252">
        <v>0.59544330835342396</v>
      </c>
    </row>
    <row r="2253" spans="1:3" x14ac:dyDescent="0.25">
      <c r="A2253">
        <v>-8092100.3109357096</v>
      </c>
      <c r="B2253">
        <v>-256971.678875182</v>
      </c>
      <c r="C2253">
        <v>0.59348440170287997</v>
      </c>
    </row>
    <row r="2254" spans="1:3" x14ac:dyDescent="0.25">
      <c r="A2254">
        <v>-8091165.8320585703</v>
      </c>
      <c r="B2254">
        <v>-256971.678875182</v>
      </c>
      <c r="C2254">
        <v>0.59158736467361395</v>
      </c>
    </row>
    <row r="2255" spans="1:3" x14ac:dyDescent="0.25">
      <c r="A2255">
        <v>-8090231.3531814199</v>
      </c>
      <c r="B2255">
        <v>-256971.678875182</v>
      </c>
      <c r="C2255">
        <v>0.59158736467361395</v>
      </c>
    </row>
    <row r="2256" spans="1:3" x14ac:dyDescent="0.25">
      <c r="A2256">
        <v>-8089296.8743042797</v>
      </c>
      <c r="B2256">
        <v>-256971.678875182</v>
      </c>
      <c r="C2256">
        <v>0</v>
      </c>
    </row>
    <row r="2257" spans="1:3" x14ac:dyDescent="0.25">
      <c r="A2257">
        <v>-8088362.3954271404</v>
      </c>
      <c r="B2257">
        <v>-256971.678875182</v>
      </c>
      <c r="C2257">
        <v>0</v>
      </c>
    </row>
    <row r="2258" spans="1:3" x14ac:dyDescent="0.25">
      <c r="A2258">
        <v>-8087427.9165500002</v>
      </c>
      <c r="B2258">
        <v>-256971.678875182</v>
      </c>
      <c r="C2258">
        <v>0</v>
      </c>
    </row>
    <row r="2259" spans="1:3" x14ac:dyDescent="0.25">
      <c r="A2259">
        <v>-8134151.8604071401</v>
      </c>
      <c r="B2259">
        <v>-257906.15775255399</v>
      </c>
      <c r="C2259">
        <v>0</v>
      </c>
    </row>
    <row r="2260" spans="1:3" x14ac:dyDescent="0.25">
      <c r="A2260">
        <v>-8133217.3815299897</v>
      </c>
      <c r="B2260">
        <v>-257906.15775255399</v>
      </c>
      <c r="C2260" s="1">
        <v>1.9806995624094199E-5</v>
      </c>
    </row>
    <row r="2261" spans="1:3" x14ac:dyDescent="0.25">
      <c r="A2261">
        <v>-8132282.9026528504</v>
      </c>
      <c r="B2261">
        <v>-257906.15775255399</v>
      </c>
      <c r="C2261" s="1">
        <v>2.18700988625641E-5</v>
      </c>
    </row>
    <row r="2262" spans="1:3" x14ac:dyDescent="0.25">
      <c r="A2262">
        <v>-8131348.4237757102</v>
      </c>
      <c r="B2262">
        <v>-257906.15775255399</v>
      </c>
      <c r="C2262" s="1">
        <v>6.9854133471380906E-5</v>
      </c>
    </row>
    <row r="2263" spans="1:3" x14ac:dyDescent="0.25">
      <c r="A2263">
        <v>-8130413.94489857</v>
      </c>
      <c r="B2263">
        <v>-257906.15775255399</v>
      </c>
      <c r="C2263">
        <v>1.1404677934478901E-4</v>
      </c>
    </row>
    <row r="2264" spans="1:3" x14ac:dyDescent="0.25">
      <c r="A2264">
        <v>-8129479.4660214204</v>
      </c>
      <c r="B2264">
        <v>-257906.15775255399</v>
      </c>
      <c r="C2264">
        <v>2.1842443675268401E-4</v>
      </c>
    </row>
    <row r="2265" spans="1:3" x14ac:dyDescent="0.25">
      <c r="A2265">
        <v>-8128544.9871442802</v>
      </c>
      <c r="B2265">
        <v>-257906.15775255399</v>
      </c>
      <c r="C2265">
        <v>7.0597801823168895E-4</v>
      </c>
    </row>
    <row r="2266" spans="1:3" x14ac:dyDescent="0.25">
      <c r="A2266">
        <v>-8127610.50826714</v>
      </c>
      <c r="B2266">
        <v>-257906.15775255399</v>
      </c>
      <c r="C2266">
        <v>1.3540067011490399E-3</v>
      </c>
    </row>
    <row r="2267" spans="1:3" x14ac:dyDescent="0.25">
      <c r="A2267">
        <v>-8126676.0293899896</v>
      </c>
      <c r="B2267">
        <v>-257906.15775255399</v>
      </c>
      <c r="C2267">
        <v>2.27100471965968E-3</v>
      </c>
    </row>
    <row r="2268" spans="1:3" x14ac:dyDescent="0.25">
      <c r="A2268">
        <v>-8125741.5505128503</v>
      </c>
      <c r="B2268">
        <v>-257906.15775255399</v>
      </c>
      <c r="C2268">
        <v>3.6467649042606302E-3</v>
      </c>
    </row>
    <row r="2269" spans="1:3" x14ac:dyDescent="0.25">
      <c r="A2269">
        <v>-8124807.0716357101</v>
      </c>
      <c r="B2269">
        <v>-257906.15775255399</v>
      </c>
      <c r="C2269">
        <v>5.9509468264877701E-3</v>
      </c>
    </row>
    <row r="2270" spans="1:3" x14ac:dyDescent="0.25">
      <c r="A2270">
        <v>-8123872.5927585699</v>
      </c>
      <c r="B2270">
        <v>-257906.15775255399</v>
      </c>
      <c r="C2270">
        <v>9.0324589982628805E-3</v>
      </c>
    </row>
    <row r="2271" spans="1:3" x14ac:dyDescent="0.25">
      <c r="A2271">
        <v>-8122938.1138814203</v>
      </c>
      <c r="B2271">
        <v>-257906.15775255399</v>
      </c>
      <c r="C2271">
        <v>1.30710760131478E-2</v>
      </c>
    </row>
    <row r="2272" spans="1:3" x14ac:dyDescent="0.25">
      <c r="A2272">
        <v>-8122003.6350042801</v>
      </c>
      <c r="B2272">
        <v>-257906.15775255399</v>
      </c>
      <c r="C2272">
        <v>1.9307611510157498E-2</v>
      </c>
    </row>
    <row r="2273" spans="1:3" x14ac:dyDescent="0.25">
      <c r="A2273">
        <v>-8121069.1561271399</v>
      </c>
      <c r="B2273">
        <v>-257906.15775255399</v>
      </c>
      <c r="C2273">
        <v>2.71265897899866E-2</v>
      </c>
    </row>
    <row r="2274" spans="1:3" x14ac:dyDescent="0.25">
      <c r="A2274">
        <v>-8120134.6772499904</v>
      </c>
      <c r="B2274">
        <v>-257906.15775255399</v>
      </c>
      <c r="C2274">
        <v>3.6155700683593701E-2</v>
      </c>
    </row>
    <row r="2275" spans="1:3" x14ac:dyDescent="0.25">
      <c r="A2275">
        <v>-8119200.1983728502</v>
      </c>
      <c r="B2275">
        <v>-257906.15775255399</v>
      </c>
      <c r="C2275">
        <v>4.84349951148033E-2</v>
      </c>
    </row>
    <row r="2276" spans="1:3" x14ac:dyDescent="0.25">
      <c r="A2276">
        <v>-8118265.71949571</v>
      </c>
      <c r="B2276">
        <v>-257906.15775255399</v>
      </c>
      <c r="C2276">
        <v>6.28178119659423E-2</v>
      </c>
    </row>
    <row r="2277" spans="1:3" x14ac:dyDescent="0.25">
      <c r="A2277">
        <v>-8117331.2406185698</v>
      </c>
      <c r="B2277">
        <v>-257906.15775255399</v>
      </c>
      <c r="C2277">
        <v>6.8434931337833405E-2</v>
      </c>
    </row>
    <row r="2278" spans="1:3" x14ac:dyDescent="0.25">
      <c r="A2278">
        <v>-8116396.7617414203</v>
      </c>
      <c r="B2278">
        <v>-257906.15775255399</v>
      </c>
      <c r="C2278">
        <v>8.3822250366210896E-2</v>
      </c>
    </row>
    <row r="2279" spans="1:3" x14ac:dyDescent="0.25">
      <c r="A2279">
        <v>-8115462.28286428</v>
      </c>
      <c r="B2279">
        <v>-257906.15775255399</v>
      </c>
      <c r="C2279">
        <v>0.103808976709842</v>
      </c>
    </row>
    <row r="2280" spans="1:3" x14ac:dyDescent="0.25">
      <c r="A2280">
        <v>-8114527.8039871398</v>
      </c>
      <c r="B2280">
        <v>-257906.15775255399</v>
      </c>
      <c r="C2280">
        <v>0.125910073518753</v>
      </c>
    </row>
    <row r="2281" spans="1:3" x14ac:dyDescent="0.25">
      <c r="A2281">
        <v>-8113593.3251099903</v>
      </c>
      <c r="B2281">
        <v>-257906.15775255399</v>
      </c>
      <c r="C2281">
        <v>0.147376969456672</v>
      </c>
    </row>
    <row r="2282" spans="1:3" x14ac:dyDescent="0.25">
      <c r="A2282">
        <v>-8112658.8462328501</v>
      </c>
      <c r="B2282">
        <v>-257906.15775255399</v>
      </c>
      <c r="C2282">
        <v>0.16909481585025701</v>
      </c>
    </row>
    <row r="2283" spans="1:3" x14ac:dyDescent="0.25">
      <c r="A2283">
        <v>-8111724.3673557099</v>
      </c>
      <c r="B2283">
        <v>-257906.15775255399</v>
      </c>
      <c r="C2283">
        <v>0.19543498754501301</v>
      </c>
    </row>
    <row r="2284" spans="1:3" x14ac:dyDescent="0.25">
      <c r="A2284">
        <v>-8110789.8884785697</v>
      </c>
      <c r="B2284">
        <v>-257906.15775255399</v>
      </c>
      <c r="C2284">
        <v>0.20929908752441401</v>
      </c>
    </row>
    <row r="2285" spans="1:3" x14ac:dyDescent="0.25">
      <c r="A2285">
        <v>-8109855.4096014202</v>
      </c>
      <c r="B2285">
        <v>-257906.15775255399</v>
      </c>
      <c r="C2285">
        <v>0.25439992547035201</v>
      </c>
    </row>
    <row r="2286" spans="1:3" x14ac:dyDescent="0.25">
      <c r="A2286">
        <v>-8108920.93072428</v>
      </c>
      <c r="B2286">
        <v>-257906.15775255399</v>
      </c>
      <c r="C2286">
        <v>0.28432190418243403</v>
      </c>
    </row>
    <row r="2287" spans="1:3" x14ac:dyDescent="0.25">
      <c r="A2287">
        <v>-8107986.4518471397</v>
      </c>
      <c r="B2287">
        <v>-257906.15775255399</v>
      </c>
      <c r="C2287">
        <v>0.30558595061302102</v>
      </c>
    </row>
    <row r="2288" spans="1:3" x14ac:dyDescent="0.25">
      <c r="A2288">
        <v>-8107051.9729699902</v>
      </c>
      <c r="B2288">
        <v>-257906.15775255399</v>
      </c>
      <c r="C2288">
        <v>0.337649285793304</v>
      </c>
    </row>
    <row r="2289" spans="1:3" x14ac:dyDescent="0.25">
      <c r="A2289">
        <v>-8106117.49409285</v>
      </c>
      <c r="B2289">
        <v>-257906.15775255399</v>
      </c>
      <c r="C2289">
        <v>0.36975476145744302</v>
      </c>
    </row>
    <row r="2290" spans="1:3" x14ac:dyDescent="0.25">
      <c r="A2290">
        <v>-8105183.0152157098</v>
      </c>
      <c r="B2290">
        <v>-257906.15775255399</v>
      </c>
      <c r="C2290">
        <v>0.39117047190666099</v>
      </c>
    </row>
    <row r="2291" spans="1:3" x14ac:dyDescent="0.25">
      <c r="A2291">
        <v>-8104248.5363385696</v>
      </c>
      <c r="B2291">
        <v>-257906.15775255399</v>
      </c>
      <c r="C2291">
        <v>0.40475583076477001</v>
      </c>
    </row>
    <row r="2292" spans="1:3" x14ac:dyDescent="0.25">
      <c r="A2292">
        <v>-8103314.0574614201</v>
      </c>
      <c r="B2292">
        <v>-257906.15775255399</v>
      </c>
      <c r="C2292">
        <v>0.43624275922775202</v>
      </c>
    </row>
    <row r="2293" spans="1:3" x14ac:dyDescent="0.25">
      <c r="A2293">
        <v>-8102379.5785842799</v>
      </c>
      <c r="B2293">
        <v>-257906.15775255399</v>
      </c>
      <c r="C2293">
        <v>0.45871990919113098</v>
      </c>
    </row>
    <row r="2294" spans="1:3" x14ac:dyDescent="0.25">
      <c r="A2294">
        <v>-8101445.0997071397</v>
      </c>
      <c r="B2294">
        <v>-257906.15775255399</v>
      </c>
      <c r="C2294">
        <v>0.481439858675003</v>
      </c>
    </row>
    <row r="2295" spans="1:3" x14ac:dyDescent="0.25">
      <c r="A2295">
        <v>-8100510.6208300004</v>
      </c>
      <c r="B2295">
        <v>-257906.15775255399</v>
      </c>
      <c r="C2295">
        <v>0.503434717655181</v>
      </c>
    </row>
    <row r="2296" spans="1:3" x14ac:dyDescent="0.25">
      <c r="A2296">
        <v>-8099576.1419528499</v>
      </c>
      <c r="B2296">
        <v>-257906.15775255399</v>
      </c>
      <c r="C2296">
        <v>0.52368819713592496</v>
      </c>
    </row>
    <row r="2297" spans="1:3" x14ac:dyDescent="0.25">
      <c r="A2297">
        <v>-8098641.6630757097</v>
      </c>
      <c r="B2297">
        <v>-257906.15775255399</v>
      </c>
      <c r="C2297">
        <v>0.53729152679443304</v>
      </c>
    </row>
    <row r="2298" spans="1:3" x14ac:dyDescent="0.25">
      <c r="A2298">
        <v>-8097707.1841985704</v>
      </c>
      <c r="B2298">
        <v>-257906.15775255399</v>
      </c>
      <c r="C2298">
        <v>0.55552095174789395</v>
      </c>
    </row>
    <row r="2299" spans="1:3" x14ac:dyDescent="0.25">
      <c r="A2299">
        <v>-8096772.70532142</v>
      </c>
      <c r="B2299">
        <v>-257906.15775255399</v>
      </c>
      <c r="C2299">
        <v>0.56580168008804299</v>
      </c>
    </row>
    <row r="2300" spans="1:3" x14ac:dyDescent="0.25">
      <c r="A2300">
        <v>-8095838.2264442798</v>
      </c>
      <c r="B2300">
        <v>-257906.15775255399</v>
      </c>
      <c r="C2300">
        <v>0.577789366245269</v>
      </c>
    </row>
    <row r="2301" spans="1:3" x14ac:dyDescent="0.25">
      <c r="A2301">
        <v>-8094903.7475671396</v>
      </c>
      <c r="B2301">
        <v>-257906.15775255399</v>
      </c>
      <c r="C2301">
        <v>0.57536029815673795</v>
      </c>
    </row>
    <row r="2302" spans="1:3" x14ac:dyDescent="0.25">
      <c r="A2302">
        <v>-8093969.2686900003</v>
      </c>
      <c r="B2302">
        <v>-257906.15775255399</v>
      </c>
      <c r="C2302">
        <v>0.58472889661788896</v>
      </c>
    </row>
    <row r="2303" spans="1:3" x14ac:dyDescent="0.25">
      <c r="A2303">
        <v>-8093034.7898128498</v>
      </c>
      <c r="B2303">
        <v>-257906.15775255399</v>
      </c>
      <c r="C2303">
        <v>0.59340494871139504</v>
      </c>
    </row>
    <row r="2304" spans="1:3" x14ac:dyDescent="0.25">
      <c r="A2304">
        <v>-8092100.3109357096</v>
      </c>
      <c r="B2304">
        <v>-257906.15775255399</v>
      </c>
      <c r="C2304">
        <v>0.591147780418395</v>
      </c>
    </row>
    <row r="2305" spans="1:3" x14ac:dyDescent="0.25">
      <c r="A2305">
        <v>-8091165.8320585703</v>
      </c>
      <c r="B2305">
        <v>-257906.15775255399</v>
      </c>
      <c r="C2305">
        <v>0.58882731199264504</v>
      </c>
    </row>
    <row r="2306" spans="1:3" x14ac:dyDescent="0.25">
      <c r="A2306">
        <v>-8090231.3531814199</v>
      </c>
      <c r="B2306">
        <v>-257906.15775255399</v>
      </c>
      <c r="C2306">
        <v>0.58877217769622803</v>
      </c>
    </row>
    <row r="2307" spans="1:3" x14ac:dyDescent="0.25">
      <c r="A2307">
        <v>-8089296.8743042797</v>
      </c>
      <c r="B2307">
        <v>-257906.15775255399</v>
      </c>
      <c r="C2307">
        <v>0</v>
      </c>
    </row>
    <row r="2308" spans="1:3" x14ac:dyDescent="0.25">
      <c r="A2308">
        <v>-8088362.3954271404</v>
      </c>
      <c r="B2308">
        <v>-257906.15775255399</v>
      </c>
      <c r="C2308">
        <v>0</v>
      </c>
    </row>
    <row r="2309" spans="1:3" x14ac:dyDescent="0.25">
      <c r="A2309">
        <v>-8087427.9165500002</v>
      </c>
      <c r="B2309">
        <v>-257906.15775255399</v>
      </c>
      <c r="C2309">
        <v>0</v>
      </c>
    </row>
    <row r="2310" spans="1:3" x14ac:dyDescent="0.25">
      <c r="A2310">
        <v>-8134151.8604071401</v>
      </c>
      <c r="B2310">
        <v>-258840.636629927</v>
      </c>
      <c r="C2310">
        <v>0</v>
      </c>
    </row>
    <row r="2311" spans="1:3" x14ac:dyDescent="0.25">
      <c r="A2311">
        <v>-8133217.3815299897</v>
      </c>
      <c r="B2311">
        <v>-258840.636629927</v>
      </c>
      <c r="C2311" s="1">
        <v>2.18700988625641E-5</v>
      </c>
    </row>
    <row r="2312" spans="1:3" x14ac:dyDescent="0.25">
      <c r="A2312">
        <v>-8132282.9026528504</v>
      </c>
      <c r="B2312">
        <v>-258840.636629927</v>
      </c>
      <c r="C2312" s="1">
        <v>6.9854133471380906E-5</v>
      </c>
    </row>
    <row r="2313" spans="1:3" x14ac:dyDescent="0.25">
      <c r="A2313">
        <v>-8131348.4237757102</v>
      </c>
      <c r="B2313">
        <v>-258840.636629927</v>
      </c>
      <c r="C2313">
        <v>1.1404677934478901E-4</v>
      </c>
    </row>
    <row r="2314" spans="1:3" x14ac:dyDescent="0.25">
      <c r="A2314">
        <v>-8130413.94489857</v>
      </c>
      <c r="B2314">
        <v>-258840.636629927</v>
      </c>
      <c r="C2314">
        <v>2.1842443675268401E-4</v>
      </c>
    </row>
    <row r="2315" spans="1:3" x14ac:dyDescent="0.25">
      <c r="A2315">
        <v>-8129479.4660214204</v>
      </c>
      <c r="B2315">
        <v>-258840.636629927</v>
      </c>
      <c r="C2315">
        <v>4.1279697325080601E-4</v>
      </c>
    </row>
    <row r="2316" spans="1:3" x14ac:dyDescent="0.25">
      <c r="A2316">
        <v>-8128544.9871442802</v>
      </c>
      <c r="B2316">
        <v>-258840.636629927</v>
      </c>
      <c r="C2316">
        <v>7.5188034679740602E-4</v>
      </c>
    </row>
    <row r="2317" spans="1:3" x14ac:dyDescent="0.25">
      <c r="A2317">
        <v>-8127610.50826714</v>
      </c>
      <c r="B2317">
        <v>-258840.636629927</v>
      </c>
      <c r="C2317">
        <v>1.3434898573905199E-3</v>
      </c>
    </row>
    <row r="2318" spans="1:3" x14ac:dyDescent="0.25">
      <c r="A2318">
        <v>-8126676.0293899896</v>
      </c>
      <c r="B2318">
        <v>-258840.636629927</v>
      </c>
      <c r="C2318">
        <v>2.2844099439680498E-3</v>
      </c>
    </row>
    <row r="2319" spans="1:3" x14ac:dyDescent="0.25">
      <c r="A2319">
        <v>-8125741.5505128503</v>
      </c>
      <c r="B2319">
        <v>-258840.636629927</v>
      </c>
      <c r="C2319">
        <v>3.6618325393646899E-3</v>
      </c>
    </row>
    <row r="2320" spans="1:3" x14ac:dyDescent="0.25">
      <c r="A2320">
        <v>-8124807.0716357101</v>
      </c>
      <c r="B2320">
        <v>-258840.636629927</v>
      </c>
      <c r="C2320">
        <v>5.9368540532886904E-3</v>
      </c>
    </row>
    <row r="2321" spans="1:3" x14ac:dyDescent="0.25">
      <c r="A2321">
        <v>-8123872.5927585699</v>
      </c>
      <c r="B2321">
        <v>-258840.636629927</v>
      </c>
      <c r="C2321">
        <v>8.9684380218386598E-3</v>
      </c>
    </row>
    <row r="2322" spans="1:3" x14ac:dyDescent="0.25">
      <c r="A2322">
        <v>-8122938.1138814203</v>
      </c>
      <c r="B2322">
        <v>-258840.636629927</v>
      </c>
      <c r="C2322">
        <v>1.308199390769E-2</v>
      </c>
    </row>
    <row r="2323" spans="1:3" x14ac:dyDescent="0.25">
      <c r="A2323">
        <v>-8122003.6350042801</v>
      </c>
      <c r="B2323">
        <v>-258840.636629927</v>
      </c>
      <c r="C2323">
        <v>1.9318155944347298E-2</v>
      </c>
    </row>
    <row r="2324" spans="1:3" x14ac:dyDescent="0.25">
      <c r="A2324">
        <v>-8121069.1561271399</v>
      </c>
      <c r="B2324">
        <v>-258840.636629927</v>
      </c>
      <c r="C2324">
        <v>2.7136683464050199E-2</v>
      </c>
    </row>
    <row r="2325" spans="1:3" x14ac:dyDescent="0.25">
      <c r="A2325">
        <v>-8120134.6772499904</v>
      </c>
      <c r="B2325">
        <v>-258840.636629927</v>
      </c>
      <c r="C2325">
        <v>3.6165300756692803E-2</v>
      </c>
    </row>
    <row r="2326" spans="1:3" x14ac:dyDescent="0.25">
      <c r="A2326">
        <v>-8119200.1983728502</v>
      </c>
      <c r="B2326">
        <v>-258840.636629927</v>
      </c>
      <c r="C2326">
        <v>4.8498321324586799E-2</v>
      </c>
    </row>
    <row r="2327" spans="1:3" x14ac:dyDescent="0.25">
      <c r="A2327">
        <v>-8118265.71949571</v>
      </c>
      <c r="B2327">
        <v>-258840.636629927</v>
      </c>
      <c r="C2327">
        <v>6.3354156911373097E-2</v>
      </c>
    </row>
    <row r="2328" spans="1:3" x14ac:dyDescent="0.25">
      <c r="A2328">
        <v>-8117331.2406185698</v>
      </c>
      <c r="B2328">
        <v>-258840.636629927</v>
      </c>
      <c r="C2328">
        <v>7.7614121139049502E-2</v>
      </c>
    </row>
    <row r="2329" spans="1:3" x14ac:dyDescent="0.25">
      <c r="A2329">
        <v>-8116396.7617414203</v>
      </c>
      <c r="B2329">
        <v>-258840.636629927</v>
      </c>
      <c r="C2329">
        <v>9.6700996160507202E-2</v>
      </c>
    </row>
    <row r="2330" spans="1:3" x14ac:dyDescent="0.25">
      <c r="A2330">
        <v>-8115462.28286428</v>
      </c>
      <c r="B2330">
        <v>-258840.636629927</v>
      </c>
      <c r="C2330">
        <v>0.117900572717189</v>
      </c>
    </row>
    <row r="2331" spans="1:3" x14ac:dyDescent="0.25">
      <c r="A2331">
        <v>-8114527.8039871398</v>
      </c>
      <c r="B2331">
        <v>-258840.636629927</v>
      </c>
      <c r="C2331">
        <v>0.14449489116668701</v>
      </c>
    </row>
    <row r="2332" spans="1:3" x14ac:dyDescent="0.25">
      <c r="A2332">
        <v>-8113593.3251099903</v>
      </c>
      <c r="B2332">
        <v>-258840.636629927</v>
      </c>
      <c r="C2332">
        <v>0.16486412286758401</v>
      </c>
    </row>
    <row r="2333" spans="1:3" x14ac:dyDescent="0.25">
      <c r="A2333">
        <v>-8112658.8462328501</v>
      </c>
      <c r="B2333">
        <v>-258840.636629927</v>
      </c>
      <c r="C2333">
        <v>0.176951974630355</v>
      </c>
    </row>
    <row r="2334" spans="1:3" x14ac:dyDescent="0.25">
      <c r="A2334">
        <v>-8111724.3673557099</v>
      </c>
      <c r="B2334">
        <v>-258840.636629927</v>
      </c>
      <c r="C2334">
        <v>0.203916430473327</v>
      </c>
    </row>
    <row r="2335" spans="1:3" x14ac:dyDescent="0.25">
      <c r="A2335">
        <v>-8110789.8884785697</v>
      </c>
      <c r="B2335">
        <v>-258840.636629927</v>
      </c>
      <c r="C2335">
        <v>0.231181025505065</v>
      </c>
    </row>
    <row r="2336" spans="1:3" x14ac:dyDescent="0.25">
      <c r="A2336">
        <v>-8109855.4096014202</v>
      </c>
      <c r="B2336">
        <v>-258840.636629927</v>
      </c>
      <c r="C2336">
        <v>0.25965562462806702</v>
      </c>
    </row>
    <row r="2337" spans="1:3" x14ac:dyDescent="0.25">
      <c r="A2337">
        <v>-8108920.93072428</v>
      </c>
      <c r="B2337">
        <v>-258840.636629927</v>
      </c>
      <c r="C2337">
        <v>0.29209807515144298</v>
      </c>
    </row>
    <row r="2338" spans="1:3" x14ac:dyDescent="0.25">
      <c r="A2338">
        <v>-8107986.4518471397</v>
      </c>
      <c r="B2338">
        <v>-258840.636629927</v>
      </c>
      <c r="C2338">
        <v>0.30975997447967502</v>
      </c>
    </row>
    <row r="2339" spans="1:3" x14ac:dyDescent="0.25">
      <c r="A2339">
        <v>-8107051.9729699902</v>
      </c>
      <c r="B2339">
        <v>-258840.636629927</v>
      </c>
      <c r="C2339">
        <v>0.340046375989913</v>
      </c>
    </row>
    <row r="2340" spans="1:3" x14ac:dyDescent="0.25">
      <c r="A2340">
        <v>-8106117.49409285</v>
      </c>
      <c r="B2340">
        <v>-258840.636629927</v>
      </c>
      <c r="C2340">
        <v>0.361393213272094</v>
      </c>
    </row>
    <row r="2341" spans="1:3" x14ac:dyDescent="0.25">
      <c r="A2341">
        <v>-8105183.0152157098</v>
      </c>
      <c r="B2341">
        <v>-258840.636629927</v>
      </c>
      <c r="C2341">
        <v>0.40010446310043302</v>
      </c>
    </row>
    <row r="2342" spans="1:3" x14ac:dyDescent="0.25">
      <c r="A2342">
        <v>-8104248.5363385696</v>
      </c>
      <c r="B2342">
        <v>-258840.636629927</v>
      </c>
      <c r="C2342">
        <v>0.42241632938384999</v>
      </c>
    </row>
    <row r="2343" spans="1:3" x14ac:dyDescent="0.25">
      <c r="A2343">
        <v>-8103314.0574614201</v>
      </c>
      <c r="B2343">
        <v>-258840.636629927</v>
      </c>
      <c r="C2343">
        <v>0.45341441035270602</v>
      </c>
    </row>
    <row r="2344" spans="1:3" x14ac:dyDescent="0.25">
      <c r="A2344">
        <v>-8102379.5785842799</v>
      </c>
      <c r="B2344">
        <v>-258840.636629927</v>
      </c>
      <c r="C2344">
        <v>0.47429290413856501</v>
      </c>
    </row>
    <row r="2345" spans="1:3" x14ac:dyDescent="0.25">
      <c r="A2345">
        <v>-8101445.0997071397</v>
      </c>
      <c r="B2345">
        <v>-258840.636629927</v>
      </c>
      <c r="C2345">
        <v>0.49560150504112199</v>
      </c>
    </row>
    <row r="2346" spans="1:3" x14ac:dyDescent="0.25">
      <c r="A2346">
        <v>-8100510.6208300004</v>
      </c>
      <c r="B2346">
        <v>-258840.636629927</v>
      </c>
      <c r="C2346">
        <v>0.51660668849945002</v>
      </c>
    </row>
    <row r="2347" spans="1:3" x14ac:dyDescent="0.25">
      <c r="A2347">
        <v>-8099576.1419528499</v>
      </c>
      <c r="B2347">
        <v>-258840.636629927</v>
      </c>
      <c r="C2347">
        <v>0.51769644021987904</v>
      </c>
    </row>
    <row r="2348" spans="1:3" x14ac:dyDescent="0.25">
      <c r="A2348">
        <v>-8098641.6630757097</v>
      </c>
      <c r="B2348">
        <v>-258840.636629927</v>
      </c>
      <c r="C2348">
        <v>0.53704863786697299</v>
      </c>
    </row>
    <row r="2349" spans="1:3" x14ac:dyDescent="0.25">
      <c r="A2349">
        <v>-8097707.1841985704</v>
      </c>
      <c r="B2349">
        <v>-258840.636629927</v>
      </c>
      <c r="C2349">
        <v>0.55506640672683705</v>
      </c>
    </row>
    <row r="2350" spans="1:3" x14ac:dyDescent="0.25">
      <c r="A2350">
        <v>-8096772.70532142</v>
      </c>
      <c r="B2350">
        <v>-258840.636629927</v>
      </c>
      <c r="C2350">
        <v>0.56605041027069003</v>
      </c>
    </row>
    <row r="2351" spans="1:3" x14ac:dyDescent="0.25">
      <c r="A2351">
        <v>-8095838.2264442798</v>
      </c>
      <c r="B2351">
        <v>-258840.636629927</v>
      </c>
      <c r="C2351">
        <v>0.57634687423705999</v>
      </c>
    </row>
    <row r="2352" spans="1:3" x14ac:dyDescent="0.25">
      <c r="A2352">
        <v>-8094903.7475671396</v>
      </c>
      <c r="B2352">
        <v>-258840.636629927</v>
      </c>
      <c r="C2352">
        <v>0.58398258686065596</v>
      </c>
    </row>
    <row r="2353" spans="1:3" x14ac:dyDescent="0.25">
      <c r="A2353">
        <v>-8093969.2686900003</v>
      </c>
      <c r="B2353">
        <v>-258840.636629927</v>
      </c>
      <c r="C2353">
        <v>0.58414429426193204</v>
      </c>
    </row>
    <row r="2354" spans="1:3" x14ac:dyDescent="0.25">
      <c r="A2354">
        <v>-8093034.7898128498</v>
      </c>
      <c r="B2354">
        <v>-258840.636629927</v>
      </c>
      <c r="C2354">
        <v>0.5902099609375</v>
      </c>
    </row>
    <row r="2355" spans="1:3" x14ac:dyDescent="0.25">
      <c r="A2355">
        <v>-8092100.3109357096</v>
      </c>
      <c r="B2355">
        <v>-258840.636629927</v>
      </c>
      <c r="C2355">
        <v>0.59050434827804499</v>
      </c>
    </row>
    <row r="2356" spans="1:3" x14ac:dyDescent="0.25">
      <c r="A2356">
        <v>-8091165.8320585703</v>
      </c>
      <c r="B2356">
        <v>-258840.636629927</v>
      </c>
      <c r="C2356">
        <v>0.58789426088333097</v>
      </c>
    </row>
    <row r="2357" spans="1:3" x14ac:dyDescent="0.25">
      <c r="A2357">
        <v>-8090231.3531814199</v>
      </c>
      <c r="B2357">
        <v>-258840.636629927</v>
      </c>
      <c r="C2357">
        <v>0.58784705400466897</v>
      </c>
    </row>
    <row r="2358" spans="1:3" x14ac:dyDescent="0.25">
      <c r="A2358">
        <v>-8089296.8743042797</v>
      </c>
      <c r="B2358">
        <v>-258840.636629927</v>
      </c>
      <c r="C2358">
        <v>0</v>
      </c>
    </row>
    <row r="2359" spans="1:3" x14ac:dyDescent="0.25">
      <c r="A2359">
        <v>-8088362.3954271404</v>
      </c>
      <c r="B2359">
        <v>-258840.636629927</v>
      </c>
      <c r="C2359">
        <v>0</v>
      </c>
    </row>
    <row r="2360" spans="1:3" x14ac:dyDescent="0.25">
      <c r="A2360">
        <v>-8087427.9165500002</v>
      </c>
      <c r="B2360">
        <v>-258840.636629927</v>
      </c>
      <c r="C2360">
        <v>0</v>
      </c>
    </row>
    <row r="2361" spans="1:3" x14ac:dyDescent="0.25">
      <c r="A2361">
        <v>-8134151.8604071401</v>
      </c>
      <c r="B2361">
        <v>-259775.11550729899</v>
      </c>
      <c r="C2361" s="1">
        <v>1.9806995624094199E-5</v>
      </c>
    </row>
    <row r="2362" spans="1:3" x14ac:dyDescent="0.25">
      <c r="A2362">
        <v>-8133217.3815299897</v>
      </c>
      <c r="B2362">
        <v>-259775.11550729899</v>
      </c>
      <c r="C2362" s="1">
        <v>2.18700988625641E-5</v>
      </c>
    </row>
    <row r="2363" spans="1:3" x14ac:dyDescent="0.25">
      <c r="A2363">
        <v>-8132282.9026528504</v>
      </c>
      <c r="B2363">
        <v>-259775.11550729899</v>
      </c>
      <c r="C2363" s="1">
        <v>6.9854133471380906E-5</v>
      </c>
    </row>
    <row r="2364" spans="1:3" x14ac:dyDescent="0.25">
      <c r="A2364">
        <v>-8131348.4237757102</v>
      </c>
      <c r="B2364">
        <v>-259775.11550729899</v>
      </c>
      <c r="C2364">
        <v>1.1404677934478901E-4</v>
      </c>
    </row>
    <row r="2365" spans="1:3" x14ac:dyDescent="0.25">
      <c r="A2365">
        <v>-8130413.94489857</v>
      </c>
      <c r="B2365">
        <v>-259775.11550729899</v>
      </c>
      <c r="C2365">
        <v>2.1842443675268401E-4</v>
      </c>
    </row>
    <row r="2366" spans="1:3" x14ac:dyDescent="0.25">
      <c r="A2366">
        <v>-8129479.4660214204</v>
      </c>
      <c r="B2366">
        <v>-259775.11550729899</v>
      </c>
      <c r="C2366">
        <v>4.4829756370745502E-4</v>
      </c>
    </row>
    <row r="2367" spans="1:3" x14ac:dyDescent="0.25">
      <c r="A2367">
        <v>-8128544.9871442802</v>
      </c>
      <c r="B2367">
        <v>-259775.11550729899</v>
      </c>
      <c r="C2367">
        <v>7.8585773007944205E-4</v>
      </c>
    </row>
    <row r="2368" spans="1:3" x14ac:dyDescent="0.25">
      <c r="A2368">
        <v>-8127610.50826714</v>
      </c>
      <c r="B2368">
        <v>-259775.11550729899</v>
      </c>
      <c r="C2368">
        <v>1.3434898573905199E-3</v>
      </c>
    </row>
    <row r="2369" spans="1:3" x14ac:dyDescent="0.25">
      <c r="A2369">
        <v>-8126676.0293899896</v>
      </c>
      <c r="B2369">
        <v>-259775.11550729899</v>
      </c>
      <c r="C2369">
        <v>2.2844099439680498E-3</v>
      </c>
    </row>
    <row r="2370" spans="1:3" x14ac:dyDescent="0.25">
      <c r="A2370">
        <v>-8125741.5505128503</v>
      </c>
      <c r="B2370">
        <v>-259775.11550729899</v>
      </c>
      <c r="C2370">
        <v>3.6795365158468398E-3</v>
      </c>
    </row>
    <row r="2371" spans="1:3" x14ac:dyDescent="0.25">
      <c r="A2371">
        <v>-8124807.0716357101</v>
      </c>
      <c r="B2371">
        <v>-259775.11550729899</v>
      </c>
      <c r="C2371">
        <v>5.9543349780142299E-3</v>
      </c>
    </row>
    <row r="2372" spans="1:3" x14ac:dyDescent="0.25">
      <c r="A2372">
        <v>-8123872.5927585699</v>
      </c>
      <c r="B2372">
        <v>-259775.11550729899</v>
      </c>
      <c r="C2372">
        <v>9.03331208974123E-3</v>
      </c>
    </row>
    <row r="2373" spans="1:3" x14ac:dyDescent="0.25">
      <c r="A2373">
        <v>-8122938.1138814203</v>
      </c>
      <c r="B2373">
        <v>-259775.11550729899</v>
      </c>
      <c r="C2373">
        <v>1.3102456927299401E-2</v>
      </c>
    </row>
    <row r="2374" spans="1:3" x14ac:dyDescent="0.25">
      <c r="A2374">
        <v>-8122003.6350042801</v>
      </c>
      <c r="B2374">
        <v>-259775.11550729899</v>
      </c>
      <c r="C2374">
        <v>1.9328651949763201E-2</v>
      </c>
    </row>
    <row r="2375" spans="1:3" x14ac:dyDescent="0.25">
      <c r="A2375">
        <v>-8121069.1561271399</v>
      </c>
      <c r="B2375">
        <v>-259775.11550729899</v>
      </c>
      <c r="C2375">
        <v>2.7097662910819002E-2</v>
      </c>
    </row>
    <row r="2376" spans="1:3" x14ac:dyDescent="0.25">
      <c r="A2376">
        <v>-8120134.6772499904</v>
      </c>
      <c r="B2376">
        <v>-259775.11550729899</v>
      </c>
      <c r="C2376">
        <v>4.4968500733375501E-2</v>
      </c>
    </row>
    <row r="2377" spans="1:3" x14ac:dyDescent="0.25">
      <c r="A2377">
        <v>-8119200.1983728502</v>
      </c>
      <c r="B2377">
        <v>-259775.11550729899</v>
      </c>
      <c r="C2377">
        <v>5.8782294392585699E-2</v>
      </c>
    </row>
    <row r="2378" spans="1:3" x14ac:dyDescent="0.25">
      <c r="A2378">
        <v>-8118265.71949571</v>
      </c>
      <c r="B2378">
        <v>-259775.11550729899</v>
      </c>
      <c r="C2378">
        <v>7.6325632631778703E-2</v>
      </c>
    </row>
    <row r="2379" spans="1:3" x14ac:dyDescent="0.25">
      <c r="A2379">
        <v>-8117331.2406185698</v>
      </c>
      <c r="B2379">
        <v>-259775.11550729899</v>
      </c>
      <c r="C2379">
        <v>9.51286926865577E-2</v>
      </c>
    </row>
    <row r="2380" spans="1:3" x14ac:dyDescent="0.25">
      <c r="A2380">
        <v>-8116396.7617414203</v>
      </c>
      <c r="B2380">
        <v>-259775.11550729899</v>
      </c>
      <c r="C2380">
        <v>0.115703485906124</v>
      </c>
    </row>
    <row r="2381" spans="1:3" x14ac:dyDescent="0.25">
      <c r="A2381">
        <v>-8115462.28286428</v>
      </c>
      <c r="B2381">
        <v>-259775.11550729899</v>
      </c>
      <c r="C2381">
        <v>0.12354702502489</v>
      </c>
    </row>
    <row r="2382" spans="1:3" x14ac:dyDescent="0.25">
      <c r="A2382">
        <v>-8114527.8039871398</v>
      </c>
      <c r="B2382">
        <v>-259775.11550729899</v>
      </c>
      <c r="C2382">
        <v>0.14457823336124401</v>
      </c>
    </row>
    <row r="2383" spans="1:3" x14ac:dyDescent="0.25">
      <c r="A2383">
        <v>-8113593.3251099903</v>
      </c>
      <c r="B2383">
        <v>-259775.11550729899</v>
      </c>
      <c r="C2383">
        <v>0.165128633379936</v>
      </c>
    </row>
    <row r="2384" spans="1:3" x14ac:dyDescent="0.25">
      <c r="A2384">
        <v>-8112658.8462328501</v>
      </c>
      <c r="B2384">
        <v>-259775.11550729899</v>
      </c>
      <c r="C2384">
        <v>0.19067910313606201</v>
      </c>
    </row>
    <row r="2385" spans="1:3" x14ac:dyDescent="0.25">
      <c r="A2385">
        <v>-8111724.3673557099</v>
      </c>
      <c r="B2385">
        <v>-259775.11550729899</v>
      </c>
      <c r="C2385">
        <v>0.21882784366607599</v>
      </c>
    </row>
    <row r="2386" spans="1:3" x14ac:dyDescent="0.25">
      <c r="A2386">
        <v>-8110789.8884785697</v>
      </c>
      <c r="B2386">
        <v>-259775.11550729899</v>
      </c>
      <c r="C2386">
        <v>0.24567438662052099</v>
      </c>
    </row>
    <row r="2387" spans="1:3" x14ac:dyDescent="0.25">
      <c r="A2387">
        <v>-8109855.4096014202</v>
      </c>
      <c r="B2387">
        <v>-259775.11550729899</v>
      </c>
      <c r="C2387">
        <v>0.27442061901092502</v>
      </c>
    </row>
    <row r="2388" spans="1:3" x14ac:dyDescent="0.25">
      <c r="A2388">
        <v>-8108920.93072428</v>
      </c>
      <c r="B2388">
        <v>-259775.11550729899</v>
      </c>
      <c r="C2388">
        <v>0.292280822992324</v>
      </c>
    </row>
    <row r="2389" spans="1:3" x14ac:dyDescent="0.25">
      <c r="A2389">
        <v>-8107986.4518471397</v>
      </c>
      <c r="B2389">
        <v>-259775.11550729899</v>
      </c>
      <c r="C2389">
        <v>0.32184192538261402</v>
      </c>
    </row>
    <row r="2390" spans="1:3" x14ac:dyDescent="0.25">
      <c r="A2390">
        <v>-8107051.9729699902</v>
      </c>
      <c r="B2390">
        <v>-259775.11550729899</v>
      </c>
      <c r="C2390">
        <v>0.35173472762107799</v>
      </c>
    </row>
    <row r="2391" spans="1:3" x14ac:dyDescent="0.25">
      <c r="A2391">
        <v>-8106117.49409285</v>
      </c>
      <c r="B2391">
        <v>-259775.11550729899</v>
      </c>
      <c r="C2391">
        <v>0.37179347872733998</v>
      </c>
    </row>
    <row r="2392" spans="1:3" x14ac:dyDescent="0.25">
      <c r="A2392">
        <v>-8105183.0152157098</v>
      </c>
      <c r="B2392">
        <v>-259775.11550729899</v>
      </c>
      <c r="C2392">
        <v>0.40127879381179798</v>
      </c>
    </row>
    <row r="2393" spans="1:3" x14ac:dyDescent="0.25">
      <c r="A2393">
        <v>-8104248.5363385696</v>
      </c>
      <c r="B2393">
        <v>-259775.11550729899</v>
      </c>
      <c r="C2393">
        <v>0.42075747251510598</v>
      </c>
    </row>
    <row r="2394" spans="1:3" x14ac:dyDescent="0.25">
      <c r="A2394">
        <v>-8103314.0574614201</v>
      </c>
      <c r="B2394">
        <v>-259775.11550729899</v>
      </c>
      <c r="C2394">
        <v>0.45048728585243197</v>
      </c>
    </row>
    <row r="2395" spans="1:3" x14ac:dyDescent="0.25">
      <c r="A2395">
        <v>-8102379.5785842799</v>
      </c>
      <c r="B2395">
        <v>-259775.11550729899</v>
      </c>
      <c r="C2395">
        <v>0.47100934386253301</v>
      </c>
    </row>
    <row r="2396" spans="1:3" x14ac:dyDescent="0.25">
      <c r="A2396">
        <v>-8101445.0997071397</v>
      </c>
      <c r="B2396">
        <v>-259775.11550729899</v>
      </c>
      <c r="C2396">
        <v>0.49135991930961598</v>
      </c>
    </row>
    <row r="2397" spans="1:3" x14ac:dyDescent="0.25">
      <c r="A2397">
        <v>-8100510.6208300004</v>
      </c>
      <c r="B2397">
        <v>-259775.11550729899</v>
      </c>
      <c r="C2397">
        <v>0.51156121492385798</v>
      </c>
    </row>
    <row r="2398" spans="1:3" x14ac:dyDescent="0.25">
      <c r="A2398">
        <v>-8099576.1419528499</v>
      </c>
      <c r="B2398">
        <v>-259775.11550729899</v>
      </c>
      <c r="C2398">
        <v>0.53064870834350497</v>
      </c>
    </row>
    <row r="2399" spans="1:3" x14ac:dyDescent="0.25">
      <c r="A2399">
        <v>-8098641.6630757097</v>
      </c>
      <c r="B2399">
        <v>-259775.11550729899</v>
      </c>
      <c r="C2399">
        <v>0.548145592212677</v>
      </c>
    </row>
    <row r="2400" spans="1:3" x14ac:dyDescent="0.25">
      <c r="A2400">
        <v>-8097707.1841985704</v>
      </c>
      <c r="B2400">
        <v>-259775.11550729899</v>
      </c>
      <c r="C2400">
        <v>0.56538087129592796</v>
      </c>
    </row>
    <row r="2401" spans="1:3" x14ac:dyDescent="0.25">
      <c r="A2401">
        <v>-8096772.70532142</v>
      </c>
      <c r="B2401">
        <v>-259775.11550729899</v>
      </c>
      <c r="C2401">
        <v>0.56613099575042702</v>
      </c>
    </row>
    <row r="2402" spans="1:3" x14ac:dyDescent="0.25">
      <c r="A2402">
        <v>-8095838.2264442798</v>
      </c>
      <c r="B2402">
        <v>-259775.11550729899</v>
      </c>
      <c r="C2402">
        <v>0.57678139209747303</v>
      </c>
    </row>
    <row r="2403" spans="1:3" x14ac:dyDescent="0.25">
      <c r="A2403">
        <v>-8094903.7475671396</v>
      </c>
      <c r="B2403">
        <v>-259775.11550729899</v>
      </c>
      <c r="C2403">
        <v>0.58197164535522405</v>
      </c>
    </row>
    <row r="2404" spans="1:3" x14ac:dyDescent="0.25">
      <c r="A2404">
        <v>-8093969.2686900003</v>
      </c>
      <c r="B2404">
        <v>-259775.11550729899</v>
      </c>
      <c r="C2404">
        <v>0.58291864395141602</v>
      </c>
    </row>
    <row r="2405" spans="1:3" x14ac:dyDescent="0.25">
      <c r="A2405">
        <v>-8093034.7898128498</v>
      </c>
      <c r="B2405">
        <v>-259775.11550729899</v>
      </c>
      <c r="C2405">
        <v>0.58976805210113503</v>
      </c>
    </row>
    <row r="2406" spans="1:3" x14ac:dyDescent="0.25">
      <c r="A2406">
        <v>-8092100.3109357096</v>
      </c>
      <c r="B2406">
        <v>-259775.11550729899</v>
      </c>
      <c r="C2406">
        <v>0.58974504470825095</v>
      </c>
    </row>
    <row r="2407" spans="1:3" x14ac:dyDescent="0.25">
      <c r="A2407">
        <v>-8091165.8320585703</v>
      </c>
      <c r="B2407">
        <v>-259775.11550729899</v>
      </c>
      <c r="C2407">
        <v>0.58706206083297696</v>
      </c>
    </row>
    <row r="2408" spans="1:3" x14ac:dyDescent="0.25">
      <c r="A2408">
        <v>-8090231.3531814199</v>
      </c>
      <c r="B2408">
        <v>-259775.11550729899</v>
      </c>
      <c r="C2408">
        <v>0</v>
      </c>
    </row>
    <row r="2409" spans="1:3" x14ac:dyDescent="0.25">
      <c r="A2409">
        <v>-8089296.8743042797</v>
      </c>
      <c r="B2409">
        <v>-259775.11550729899</v>
      </c>
      <c r="C2409">
        <v>0</v>
      </c>
    </row>
    <row r="2410" spans="1:3" x14ac:dyDescent="0.25">
      <c r="A2410">
        <v>-8088362.3954271404</v>
      </c>
      <c r="B2410">
        <v>-259775.11550729899</v>
      </c>
      <c r="C2410">
        <v>0</v>
      </c>
    </row>
    <row r="2411" spans="1:3" x14ac:dyDescent="0.25">
      <c r="A2411">
        <v>-8087427.9165500002</v>
      </c>
      <c r="B2411">
        <v>-259775.11550729899</v>
      </c>
      <c r="C2411">
        <v>0</v>
      </c>
    </row>
    <row r="2412" spans="1:3" x14ac:dyDescent="0.25">
      <c r="A2412">
        <v>-8135086.3392842803</v>
      </c>
      <c r="B2412">
        <v>-260709.59438467101</v>
      </c>
      <c r="C2412">
        <v>0</v>
      </c>
    </row>
    <row r="2413" spans="1:3" x14ac:dyDescent="0.25">
      <c r="A2413">
        <v>-8134151.8604071401</v>
      </c>
      <c r="B2413">
        <v>-260709.59438467101</v>
      </c>
      <c r="C2413" s="1">
        <v>1.9806995624094199E-5</v>
      </c>
    </row>
    <row r="2414" spans="1:3" x14ac:dyDescent="0.25">
      <c r="A2414">
        <v>-8133217.3815299897</v>
      </c>
      <c r="B2414">
        <v>-260709.59438467101</v>
      </c>
      <c r="C2414" s="1">
        <v>2.18700988625641E-5</v>
      </c>
    </row>
    <row r="2415" spans="1:3" x14ac:dyDescent="0.25">
      <c r="A2415">
        <v>-8132282.9026528504</v>
      </c>
      <c r="B2415">
        <v>-260709.59438467101</v>
      </c>
      <c r="C2415" s="1">
        <v>6.9854133471380906E-5</v>
      </c>
    </row>
    <row r="2416" spans="1:3" x14ac:dyDescent="0.25">
      <c r="A2416">
        <v>-8131348.4237757102</v>
      </c>
      <c r="B2416">
        <v>-260709.59438467101</v>
      </c>
      <c r="C2416">
        <v>1.1404677934478901E-4</v>
      </c>
    </row>
    <row r="2417" spans="1:3" x14ac:dyDescent="0.25">
      <c r="A2417">
        <v>-8130413.94489857</v>
      </c>
      <c r="B2417">
        <v>-260709.59438467101</v>
      </c>
      <c r="C2417">
        <v>2.1842443675268401E-4</v>
      </c>
    </row>
    <row r="2418" spans="1:3" x14ac:dyDescent="0.25">
      <c r="A2418">
        <v>-8129479.4660214204</v>
      </c>
      <c r="B2418">
        <v>-260709.59438467101</v>
      </c>
      <c r="C2418">
        <v>4.4829756370745502E-4</v>
      </c>
    </row>
    <row r="2419" spans="1:3" x14ac:dyDescent="0.25">
      <c r="A2419">
        <v>-8128544.9871442802</v>
      </c>
      <c r="B2419">
        <v>-260709.59438467101</v>
      </c>
      <c r="C2419">
        <v>7.8585773007944205E-4</v>
      </c>
    </row>
    <row r="2420" spans="1:3" x14ac:dyDescent="0.25">
      <c r="A2420">
        <v>-8127610.50826714</v>
      </c>
      <c r="B2420">
        <v>-260709.59438467101</v>
      </c>
      <c r="C2420">
        <v>1.3434898573905199E-3</v>
      </c>
    </row>
    <row r="2421" spans="1:3" x14ac:dyDescent="0.25">
      <c r="A2421">
        <v>-8126676.0293899896</v>
      </c>
      <c r="B2421">
        <v>-260709.59438467101</v>
      </c>
      <c r="C2421">
        <v>2.3022508248686699E-3</v>
      </c>
    </row>
    <row r="2422" spans="1:3" x14ac:dyDescent="0.25">
      <c r="A2422">
        <v>-8125741.5505128503</v>
      </c>
      <c r="B2422">
        <v>-260709.59438467101</v>
      </c>
      <c r="C2422">
        <v>3.7198369391262501E-3</v>
      </c>
    </row>
    <row r="2423" spans="1:3" x14ac:dyDescent="0.25">
      <c r="A2423">
        <v>-8124807.0716357101</v>
      </c>
      <c r="B2423">
        <v>-260709.59438467101</v>
      </c>
      <c r="C2423">
        <v>6.0203108005225598E-3</v>
      </c>
    </row>
    <row r="2424" spans="1:3" x14ac:dyDescent="0.25">
      <c r="A2424">
        <v>-8123872.5927585699</v>
      </c>
      <c r="B2424">
        <v>-260709.59438467101</v>
      </c>
      <c r="C2424">
        <v>1.2098890729248499E-2</v>
      </c>
    </row>
    <row r="2425" spans="1:3" x14ac:dyDescent="0.25">
      <c r="A2425">
        <v>-8122938.1138814203</v>
      </c>
      <c r="B2425">
        <v>-260709.59438467101</v>
      </c>
      <c r="C2425">
        <v>1.9174886867403901E-2</v>
      </c>
    </row>
    <row r="2426" spans="1:3" x14ac:dyDescent="0.25">
      <c r="A2426">
        <v>-8122003.6350042801</v>
      </c>
      <c r="B2426">
        <v>-260709.59438467101</v>
      </c>
      <c r="C2426">
        <v>2.69790198653936E-2</v>
      </c>
    </row>
    <row r="2427" spans="1:3" x14ac:dyDescent="0.25">
      <c r="A2427">
        <v>-8121069.1561271399</v>
      </c>
      <c r="B2427">
        <v>-260709.59438467101</v>
      </c>
      <c r="C2427">
        <v>3.5914201289415297E-2</v>
      </c>
    </row>
    <row r="2428" spans="1:3" x14ac:dyDescent="0.25">
      <c r="A2428">
        <v>-8120134.6772499904</v>
      </c>
      <c r="B2428">
        <v>-260709.59438467101</v>
      </c>
      <c r="C2428">
        <v>4.8140097409486701E-2</v>
      </c>
    </row>
    <row r="2429" spans="1:3" x14ac:dyDescent="0.25">
      <c r="A2429">
        <v>-8119200.1983728502</v>
      </c>
      <c r="B2429">
        <v>-260709.59438467101</v>
      </c>
      <c r="C2429">
        <v>6.2403798103332499E-2</v>
      </c>
    </row>
    <row r="2430" spans="1:3" x14ac:dyDescent="0.25">
      <c r="A2430">
        <v>-8118265.71949571</v>
      </c>
      <c r="B2430">
        <v>-260709.59438467101</v>
      </c>
      <c r="C2430">
        <v>7.6134644448757102E-2</v>
      </c>
    </row>
    <row r="2431" spans="1:3" x14ac:dyDescent="0.25">
      <c r="A2431">
        <v>-8117331.2406185698</v>
      </c>
      <c r="B2431">
        <v>-260709.59438467101</v>
      </c>
      <c r="C2431">
        <v>9.4468668103217995E-2</v>
      </c>
    </row>
    <row r="2432" spans="1:3" x14ac:dyDescent="0.25">
      <c r="A2432">
        <v>-8116396.7617414203</v>
      </c>
      <c r="B2432">
        <v>-260709.59438467101</v>
      </c>
      <c r="C2432">
        <v>0.114805988967418</v>
      </c>
    </row>
    <row r="2433" spans="1:3" x14ac:dyDescent="0.25">
      <c r="A2433">
        <v>-8115462.28286428</v>
      </c>
      <c r="B2433">
        <v>-260709.59438467101</v>
      </c>
      <c r="C2433">
        <v>0.13408601284027</v>
      </c>
    </row>
    <row r="2434" spans="1:3" x14ac:dyDescent="0.25">
      <c r="A2434">
        <v>-8114527.8039871398</v>
      </c>
      <c r="B2434">
        <v>-260709.59438467101</v>
      </c>
      <c r="C2434">
        <v>0.15595705807209001</v>
      </c>
    </row>
    <row r="2435" spans="1:3" x14ac:dyDescent="0.25">
      <c r="A2435">
        <v>-8113593.3251099903</v>
      </c>
      <c r="B2435">
        <v>-260709.59438467101</v>
      </c>
      <c r="C2435">
        <v>0.18051680922508201</v>
      </c>
    </row>
    <row r="2436" spans="1:3" x14ac:dyDescent="0.25">
      <c r="A2436">
        <v>-8112658.8462328501</v>
      </c>
      <c r="B2436">
        <v>-260709.59438467101</v>
      </c>
      <c r="C2436">
        <v>0.20740054547786699</v>
      </c>
    </row>
    <row r="2437" spans="1:3" x14ac:dyDescent="0.25">
      <c r="A2437">
        <v>-8111724.3673557099</v>
      </c>
      <c r="B2437">
        <v>-260709.59438467101</v>
      </c>
      <c r="C2437">
        <v>0.219867423176765</v>
      </c>
    </row>
    <row r="2438" spans="1:3" x14ac:dyDescent="0.25">
      <c r="A2438">
        <v>-8110789.8884785697</v>
      </c>
      <c r="B2438">
        <v>-260709.59438467101</v>
      </c>
      <c r="C2438">
        <v>0.24587768316268899</v>
      </c>
    </row>
    <row r="2439" spans="1:3" x14ac:dyDescent="0.25">
      <c r="A2439">
        <v>-8109855.4096014202</v>
      </c>
      <c r="B2439">
        <v>-260709.59438467101</v>
      </c>
      <c r="C2439">
        <v>0.27464085817336997</v>
      </c>
    </row>
    <row r="2440" spans="1:3" x14ac:dyDescent="0.25">
      <c r="A2440">
        <v>-8108920.93072428</v>
      </c>
      <c r="B2440">
        <v>-260709.59438467101</v>
      </c>
      <c r="C2440">
        <v>0.305329889059066</v>
      </c>
    </row>
    <row r="2441" spans="1:3" x14ac:dyDescent="0.25">
      <c r="A2441">
        <v>-8107986.4518471397</v>
      </c>
      <c r="B2441">
        <v>-260709.59438467101</v>
      </c>
      <c r="C2441">
        <v>0.334478169679641</v>
      </c>
    </row>
    <row r="2442" spans="1:3" x14ac:dyDescent="0.25">
      <c r="A2442">
        <v>-8107051.9729699902</v>
      </c>
      <c r="B2442">
        <v>-260709.59438467101</v>
      </c>
      <c r="C2442">
        <v>0.36509284377098</v>
      </c>
    </row>
    <row r="2443" spans="1:3" x14ac:dyDescent="0.25">
      <c r="A2443">
        <v>-8106117.49409285</v>
      </c>
      <c r="B2443">
        <v>-260709.59438467101</v>
      </c>
      <c r="C2443">
        <v>0.38388678431510898</v>
      </c>
    </row>
    <row r="2444" spans="1:3" x14ac:dyDescent="0.25">
      <c r="A2444">
        <v>-8105183.0152157098</v>
      </c>
      <c r="B2444">
        <v>-260709.59438467101</v>
      </c>
      <c r="C2444">
        <v>0.42159163951873702</v>
      </c>
    </row>
    <row r="2445" spans="1:3" x14ac:dyDescent="0.25">
      <c r="A2445">
        <v>-8104248.5363385696</v>
      </c>
      <c r="B2445">
        <v>-260709.59438467101</v>
      </c>
      <c r="C2445">
        <v>0.44090041518211298</v>
      </c>
    </row>
    <row r="2446" spans="1:3" x14ac:dyDescent="0.25">
      <c r="A2446">
        <v>-8103314.0574614201</v>
      </c>
      <c r="B2446">
        <v>-260709.59438467101</v>
      </c>
      <c r="C2446">
        <v>0.469331234693527</v>
      </c>
    </row>
    <row r="2447" spans="1:3" x14ac:dyDescent="0.25">
      <c r="A2447">
        <v>-8102379.5785842799</v>
      </c>
      <c r="B2447">
        <v>-260709.59438467101</v>
      </c>
      <c r="C2447">
        <v>0.48810535669326699</v>
      </c>
    </row>
    <row r="2448" spans="1:3" x14ac:dyDescent="0.25">
      <c r="A2448">
        <v>-8101445.0997071397</v>
      </c>
      <c r="B2448">
        <v>-260709.59438467101</v>
      </c>
      <c r="C2448">
        <v>0.49753114581107999</v>
      </c>
    </row>
    <row r="2449" spans="1:3" x14ac:dyDescent="0.25">
      <c r="A2449">
        <v>-8100510.6208300004</v>
      </c>
      <c r="B2449">
        <v>-260709.59438467101</v>
      </c>
      <c r="C2449">
        <v>0.515133917331695</v>
      </c>
    </row>
    <row r="2450" spans="1:3" x14ac:dyDescent="0.25">
      <c r="A2450">
        <v>-8099576.1419528499</v>
      </c>
      <c r="B2450">
        <v>-260709.59438467101</v>
      </c>
      <c r="C2450">
        <v>0.53276371955871504</v>
      </c>
    </row>
    <row r="2451" spans="1:3" x14ac:dyDescent="0.25">
      <c r="A2451">
        <v>-8098641.6630757097</v>
      </c>
      <c r="B2451">
        <v>-260709.59438467101</v>
      </c>
      <c r="C2451">
        <v>0.54988837242126398</v>
      </c>
    </row>
    <row r="2452" spans="1:3" x14ac:dyDescent="0.25">
      <c r="A2452">
        <v>-8097707.1841985704</v>
      </c>
      <c r="B2452">
        <v>-260709.59438467101</v>
      </c>
      <c r="C2452">
        <v>0.56004130840301503</v>
      </c>
    </row>
    <row r="2453" spans="1:3" x14ac:dyDescent="0.25">
      <c r="A2453">
        <v>-8096772.70532142</v>
      </c>
      <c r="B2453">
        <v>-260709.59438467101</v>
      </c>
      <c r="C2453">
        <v>0.57565569877624501</v>
      </c>
    </row>
    <row r="2454" spans="1:3" x14ac:dyDescent="0.25">
      <c r="A2454">
        <v>-8095838.2264442798</v>
      </c>
      <c r="B2454">
        <v>-260709.59438467101</v>
      </c>
      <c r="C2454">
        <v>0.57641345262527399</v>
      </c>
    </row>
    <row r="2455" spans="1:3" x14ac:dyDescent="0.25">
      <c r="A2455">
        <v>-8094903.7475671396</v>
      </c>
      <c r="B2455">
        <v>-260709.59438467101</v>
      </c>
      <c r="C2455">
        <v>0.58186167478561401</v>
      </c>
    </row>
    <row r="2456" spans="1:3" x14ac:dyDescent="0.25">
      <c r="A2456">
        <v>-8093969.2686900003</v>
      </c>
      <c r="B2456">
        <v>-260709.59438467101</v>
      </c>
      <c r="C2456">
        <v>0.58203572034835804</v>
      </c>
    </row>
    <row r="2457" spans="1:3" x14ac:dyDescent="0.25">
      <c r="A2457">
        <v>-8093034.7898128498</v>
      </c>
      <c r="B2457">
        <v>-260709.59438467101</v>
      </c>
      <c r="C2457">
        <v>0.58708316087722701</v>
      </c>
    </row>
    <row r="2458" spans="1:3" x14ac:dyDescent="0.25">
      <c r="A2458">
        <v>-8092100.3109357096</v>
      </c>
      <c r="B2458">
        <v>-260709.59438467101</v>
      </c>
      <c r="C2458">
        <v>0.58728426694869895</v>
      </c>
    </row>
    <row r="2459" spans="1:3" x14ac:dyDescent="0.25">
      <c r="A2459">
        <v>-8091165.8320585703</v>
      </c>
      <c r="B2459">
        <v>-260709.59438467101</v>
      </c>
      <c r="C2459">
        <v>0.58351594209670998</v>
      </c>
    </row>
    <row r="2460" spans="1:3" x14ac:dyDescent="0.25">
      <c r="A2460">
        <v>-8090231.3531814199</v>
      </c>
      <c r="B2460">
        <v>-260709.59438467101</v>
      </c>
      <c r="C2460">
        <v>0</v>
      </c>
    </row>
    <row r="2461" spans="1:3" x14ac:dyDescent="0.25">
      <c r="A2461">
        <v>-8089296.8743042797</v>
      </c>
      <c r="B2461">
        <v>-260709.59438467101</v>
      </c>
      <c r="C2461">
        <v>0</v>
      </c>
    </row>
    <row r="2462" spans="1:3" x14ac:dyDescent="0.25">
      <c r="A2462">
        <v>-8088362.3954271404</v>
      </c>
      <c r="B2462">
        <v>-260709.59438467101</v>
      </c>
      <c r="C2462">
        <v>0</v>
      </c>
    </row>
    <row r="2463" spans="1:3" x14ac:dyDescent="0.25">
      <c r="A2463">
        <v>-8087427.9165500002</v>
      </c>
      <c r="B2463">
        <v>-260709.59438467101</v>
      </c>
      <c r="C2463">
        <v>0</v>
      </c>
    </row>
    <row r="2464" spans="1:3" x14ac:dyDescent="0.25">
      <c r="A2464">
        <v>-8135086.3392842803</v>
      </c>
      <c r="B2464">
        <v>-261644.07326204301</v>
      </c>
      <c r="C2464">
        <v>0</v>
      </c>
    </row>
    <row r="2465" spans="1:3" x14ac:dyDescent="0.25">
      <c r="A2465">
        <v>-8134151.8604071401</v>
      </c>
      <c r="B2465">
        <v>-261644.07326204301</v>
      </c>
      <c r="C2465" s="1">
        <v>1.9806995624094199E-5</v>
      </c>
    </row>
    <row r="2466" spans="1:3" x14ac:dyDescent="0.25">
      <c r="A2466">
        <v>-8133217.3815299897</v>
      </c>
      <c r="B2466">
        <v>-261644.07326204301</v>
      </c>
      <c r="C2466" s="1">
        <v>2.18700988625641E-5</v>
      </c>
    </row>
    <row r="2467" spans="1:3" x14ac:dyDescent="0.25">
      <c r="A2467">
        <v>-8132282.9026528504</v>
      </c>
      <c r="B2467">
        <v>-261644.07326204301</v>
      </c>
      <c r="C2467" s="1">
        <v>6.9854133471380906E-5</v>
      </c>
    </row>
    <row r="2468" spans="1:3" x14ac:dyDescent="0.25">
      <c r="A2468">
        <v>-8131348.4237757102</v>
      </c>
      <c r="B2468">
        <v>-261644.07326204301</v>
      </c>
      <c r="C2468">
        <v>1.1404677934478901E-4</v>
      </c>
    </row>
    <row r="2469" spans="1:3" x14ac:dyDescent="0.25">
      <c r="A2469">
        <v>-8130413.94489857</v>
      </c>
      <c r="B2469">
        <v>-261644.07326204301</v>
      </c>
      <c r="C2469">
        <v>2.1842443675268401E-4</v>
      </c>
    </row>
    <row r="2470" spans="1:3" x14ac:dyDescent="0.25">
      <c r="A2470">
        <v>-8129479.4660214204</v>
      </c>
      <c r="B2470">
        <v>-261644.07326204301</v>
      </c>
      <c r="C2470">
        <v>4.4829756370745502E-4</v>
      </c>
    </row>
    <row r="2471" spans="1:3" x14ac:dyDescent="0.25">
      <c r="A2471">
        <v>-8128544.9871442802</v>
      </c>
      <c r="B2471">
        <v>-261644.07326204301</v>
      </c>
      <c r="C2471">
        <v>1.2101235333830101E-3</v>
      </c>
    </row>
    <row r="2472" spans="1:3" x14ac:dyDescent="0.25">
      <c r="A2472">
        <v>-8127610.50826714</v>
      </c>
      <c r="B2472">
        <v>-261644.07326204301</v>
      </c>
      <c r="C2472">
        <v>2.27189646102488E-3</v>
      </c>
    </row>
    <row r="2473" spans="1:3" x14ac:dyDescent="0.25">
      <c r="A2473">
        <v>-8126676.0293899896</v>
      </c>
      <c r="B2473">
        <v>-261644.07326204301</v>
      </c>
      <c r="C2473">
        <v>3.64508433267474E-3</v>
      </c>
    </row>
    <row r="2474" spans="1:3" x14ac:dyDescent="0.25">
      <c r="A2474">
        <v>-8125741.5505128503</v>
      </c>
      <c r="B2474">
        <v>-261644.07326204301</v>
      </c>
      <c r="C2474">
        <v>5.8902651071548401E-3</v>
      </c>
    </row>
    <row r="2475" spans="1:3" x14ac:dyDescent="0.25">
      <c r="A2475">
        <v>-8124807.0716357101</v>
      </c>
      <c r="B2475">
        <v>-261644.07326204301</v>
      </c>
      <c r="C2475">
        <v>8.9629227295517904E-3</v>
      </c>
    </row>
    <row r="2476" spans="1:3" x14ac:dyDescent="0.25">
      <c r="A2476">
        <v>-8123872.5927585699</v>
      </c>
      <c r="B2476">
        <v>-261644.07326204301</v>
      </c>
      <c r="C2476">
        <v>1.3060466386377799E-2</v>
      </c>
    </row>
    <row r="2477" spans="1:3" x14ac:dyDescent="0.25">
      <c r="A2477">
        <v>-8122938.1138814203</v>
      </c>
      <c r="B2477">
        <v>-261644.07326204301</v>
      </c>
      <c r="C2477">
        <v>1.9284630194306301E-2</v>
      </c>
    </row>
    <row r="2478" spans="1:3" x14ac:dyDescent="0.25">
      <c r="A2478">
        <v>-8122003.6350042801</v>
      </c>
      <c r="B2478">
        <v>-261644.07326204301</v>
      </c>
      <c r="C2478">
        <v>2.7148023247718801E-2</v>
      </c>
    </row>
    <row r="2479" spans="1:3" x14ac:dyDescent="0.25">
      <c r="A2479">
        <v>-8121069.1561271399</v>
      </c>
      <c r="B2479">
        <v>-261644.07326204301</v>
      </c>
      <c r="C2479">
        <v>3.6085773259401301E-2</v>
      </c>
    </row>
    <row r="2480" spans="1:3" x14ac:dyDescent="0.25">
      <c r="A2480">
        <v>-8120134.6772499904</v>
      </c>
      <c r="B2480">
        <v>-261644.07326204301</v>
      </c>
      <c r="C2480">
        <v>4.8439785838127102E-2</v>
      </c>
    </row>
    <row r="2481" spans="1:3" x14ac:dyDescent="0.25">
      <c r="A2481">
        <v>-8119200.1983728502</v>
      </c>
      <c r="B2481">
        <v>-261644.07326204301</v>
      </c>
      <c r="C2481">
        <v>6.2677510082721696E-2</v>
      </c>
    </row>
    <row r="2482" spans="1:3" x14ac:dyDescent="0.25">
      <c r="A2482">
        <v>-8118265.71949571</v>
      </c>
      <c r="B2482">
        <v>-261644.07326204301</v>
      </c>
      <c r="C2482">
        <v>7.6409690082073198E-2</v>
      </c>
    </row>
    <row r="2483" spans="1:3" x14ac:dyDescent="0.25">
      <c r="A2483">
        <v>-8117331.2406185698</v>
      </c>
      <c r="B2483">
        <v>-261644.07326204301</v>
      </c>
      <c r="C2483">
        <v>9.4971269369125297E-2</v>
      </c>
    </row>
    <row r="2484" spans="1:3" x14ac:dyDescent="0.25">
      <c r="A2484">
        <v>-8116396.7617414203</v>
      </c>
      <c r="B2484">
        <v>-261644.07326204301</v>
      </c>
      <c r="C2484">
        <v>0.115334972739219</v>
      </c>
    </row>
    <row r="2485" spans="1:3" x14ac:dyDescent="0.25">
      <c r="A2485">
        <v>-8115462.28286428</v>
      </c>
      <c r="B2485">
        <v>-261644.07326204301</v>
      </c>
      <c r="C2485">
        <v>0.134575650095939</v>
      </c>
    </row>
    <row r="2486" spans="1:3" x14ac:dyDescent="0.25">
      <c r="A2486">
        <v>-8114527.8039871398</v>
      </c>
      <c r="B2486">
        <v>-261644.07326204301</v>
      </c>
      <c r="C2486">
        <v>0.15636405348777699</v>
      </c>
    </row>
    <row r="2487" spans="1:3" x14ac:dyDescent="0.25">
      <c r="A2487">
        <v>-8113593.3251099903</v>
      </c>
      <c r="B2487">
        <v>-261644.07326204301</v>
      </c>
      <c r="C2487">
        <v>0.17868006229400599</v>
      </c>
    </row>
    <row r="2488" spans="1:3" x14ac:dyDescent="0.25">
      <c r="A2488">
        <v>-8112658.8462328501</v>
      </c>
      <c r="B2488">
        <v>-261644.07326204301</v>
      </c>
      <c r="C2488">
        <v>0.20493507385253901</v>
      </c>
    </row>
    <row r="2489" spans="1:3" x14ac:dyDescent="0.25">
      <c r="A2489">
        <v>-8111724.3673557099</v>
      </c>
      <c r="B2489">
        <v>-261644.07326204301</v>
      </c>
      <c r="C2489">
        <v>0.23144547641277299</v>
      </c>
    </row>
    <row r="2490" spans="1:3" x14ac:dyDescent="0.25">
      <c r="A2490">
        <v>-8110789.8884785697</v>
      </c>
      <c r="B2490">
        <v>-261644.07326204301</v>
      </c>
      <c r="C2490">
        <v>0.258100926876068</v>
      </c>
    </row>
    <row r="2491" spans="1:3" x14ac:dyDescent="0.25">
      <c r="A2491">
        <v>-8109855.4096014202</v>
      </c>
      <c r="B2491">
        <v>-261644.07326204301</v>
      </c>
      <c r="C2491">
        <v>0.29866024851799</v>
      </c>
    </row>
    <row r="2492" spans="1:3" x14ac:dyDescent="0.25">
      <c r="A2492">
        <v>-8108920.93072428</v>
      </c>
      <c r="B2492">
        <v>-261644.07326204301</v>
      </c>
      <c r="C2492">
        <v>0.32892799377441401</v>
      </c>
    </row>
    <row r="2493" spans="1:3" x14ac:dyDescent="0.25">
      <c r="A2493">
        <v>-8107986.4518471397</v>
      </c>
      <c r="B2493">
        <v>-261644.07326204301</v>
      </c>
      <c r="C2493">
        <v>0.357964158058166</v>
      </c>
    </row>
    <row r="2494" spans="1:3" x14ac:dyDescent="0.25">
      <c r="A2494">
        <v>-8107051.9729699902</v>
      </c>
      <c r="B2494">
        <v>-261644.07326204301</v>
      </c>
      <c r="C2494">
        <v>0.37528538703918402</v>
      </c>
    </row>
    <row r="2495" spans="1:3" x14ac:dyDescent="0.25">
      <c r="A2495">
        <v>-8106117.49409285</v>
      </c>
      <c r="B2495">
        <v>-261644.07326204301</v>
      </c>
      <c r="C2495">
        <v>0.40404427051544101</v>
      </c>
    </row>
    <row r="2496" spans="1:3" x14ac:dyDescent="0.25">
      <c r="A2496">
        <v>-8105183.0152157098</v>
      </c>
      <c r="B2496">
        <v>-261644.07326204301</v>
      </c>
      <c r="C2496">
        <v>0.42700529098510698</v>
      </c>
    </row>
    <row r="2497" spans="1:3" x14ac:dyDescent="0.25">
      <c r="A2497">
        <v>-8104248.5363385696</v>
      </c>
      <c r="B2497">
        <v>-261644.07326204301</v>
      </c>
      <c r="C2497">
        <v>0.44387981295585599</v>
      </c>
    </row>
    <row r="2498" spans="1:3" x14ac:dyDescent="0.25">
      <c r="A2498">
        <v>-8103314.0574614201</v>
      </c>
      <c r="B2498">
        <v>-261644.07326204301</v>
      </c>
      <c r="C2498">
        <v>0.47070211172103799</v>
      </c>
    </row>
    <row r="2499" spans="1:3" x14ac:dyDescent="0.25">
      <c r="A2499">
        <v>-8102379.5785842799</v>
      </c>
      <c r="B2499">
        <v>-261644.07326204301</v>
      </c>
      <c r="C2499">
        <v>0.48772549629211398</v>
      </c>
    </row>
    <row r="2500" spans="1:3" x14ac:dyDescent="0.25">
      <c r="A2500">
        <v>-8101445.0997071397</v>
      </c>
      <c r="B2500">
        <v>-261644.07326204301</v>
      </c>
      <c r="C2500">
        <v>0.50554215908050504</v>
      </c>
    </row>
    <row r="2501" spans="1:3" x14ac:dyDescent="0.25">
      <c r="A2501">
        <v>-8100510.6208300004</v>
      </c>
      <c r="B2501">
        <v>-261644.07326204301</v>
      </c>
      <c r="C2501">
        <v>0.52219879627227705</v>
      </c>
    </row>
    <row r="2502" spans="1:3" x14ac:dyDescent="0.25">
      <c r="A2502">
        <v>-8099576.1419528499</v>
      </c>
      <c r="B2502">
        <v>-261644.07326204301</v>
      </c>
      <c r="C2502">
        <v>0.53936147689819303</v>
      </c>
    </row>
    <row r="2503" spans="1:3" x14ac:dyDescent="0.25">
      <c r="A2503">
        <v>-8098641.6630757097</v>
      </c>
      <c r="B2503">
        <v>-261644.07326204301</v>
      </c>
      <c r="C2503">
        <v>0.54636889696121205</v>
      </c>
    </row>
    <row r="2504" spans="1:3" x14ac:dyDescent="0.25">
      <c r="A2504">
        <v>-8097707.1841985704</v>
      </c>
      <c r="B2504">
        <v>-261644.07326204301</v>
      </c>
      <c r="C2504">
        <v>0.56148356199264504</v>
      </c>
    </row>
    <row r="2505" spans="1:3" x14ac:dyDescent="0.25">
      <c r="A2505">
        <v>-8096772.70532142</v>
      </c>
      <c r="B2505">
        <v>-261644.07326204301</v>
      </c>
      <c r="C2505">
        <v>0.57100564241409302</v>
      </c>
    </row>
    <row r="2506" spans="1:3" x14ac:dyDescent="0.25">
      <c r="A2506">
        <v>-8095838.2264442798</v>
      </c>
      <c r="B2506">
        <v>-261644.07326204301</v>
      </c>
      <c r="C2506">
        <v>0.579145908355712</v>
      </c>
    </row>
    <row r="2507" spans="1:3" x14ac:dyDescent="0.25">
      <c r="A2507">
        <v>-8094903.7475671396</v>
      </c>
      <c r="B2507">
        <v>-261644.07326204301</v>
      </c>
      <c r="C2507">
        <v>0.58460128307342496</v>
      </c>
    </row>
    <row r="2508" spans="1:3" x14ac:dyDescent="0.25">
      <c r="A2508">
        <v>-8093969.2686900003</v>
      </c>
      <c r="B2508">
        <v>-261644.07326204301</v>
      </c>
      <c r="C2508">
        <v>0.58459013700485196</v>
      </c>
    </row>
    <row r="2509" spans="1:3" x14ac:dyDescent="0.25">
      <c r="A2509">
        <v>-8093034.7898128498</v>
      </c>
      <c r="B2509">
        <v>-261644.07326204301</v>
      </c>
      <c r="C2509">
        <v>0.58901077508926303</v>
      </c>
    </row>
    <row r="2510" spans="1:3" x14ac:dyDescent="0.25">
      <c r="A2510">
        <v>-8092100.3109357096</v>
      </c>
      <c r="B2510">
        <v>-261644.07326204301</v>
      </c>
      <c r="C2510">
        <v>0.58524870872497503</v>
      </c>
    </row>
    <row r="2511" spans="1:3" x14ac:dyDescent="0.25">
      <c r="A2511">
        <v>-8091165.8320585703</v>
      </c>
      <c r="B2511">
        <v>-261644.07326204301</v>
      </c>
      <c r="C2511">
        <v>0</v>
      </c>
    </row>
    <row r="2512" spans="1:3" x14ac:dyDescent="0.25">
      <c r="A2512">
        <v>-8090231.3531814199</v>
      </c>
      <c r="B2512">
        <v>-261644.07326204301</v>
      </c>
      <c r="C2512">
        <v>0</v>
      </c>
    </row>
    <row r="2513" spans="1:3" x14ac:dyDescent="0.25">
      <c r="A2513">
        <v>-8089296.8743042797</v>
      </c>
      <c r="B2513">
        <v>-261644.07326204301</v>
      </c>
      <c r="C2513">
        <v>0</v>
      </c>
    </row>
    <row r="2514" spans="1:3" x14ac:dyDescent="0.25">
      <c r="A2514">
        <v>-8088362.3954271404</v>
      </c>
      <c r="B2514">
        <v>-261644.07326204301</v>
      </c>
      <c r="C2514">
        <v>0</v>
      </c>
    </row>
    <row r="2515" spans="1:3" x14ac:dyDescent="0.25">
      <c r="A2515">
        <v>-8135086.3392842803</v>
      </c>
      <c r="B2515">
        <v>-262578.55213941599</v>
      </c>
      <c r="C2515">
        <v>0</v>
      </c>
    </row>
    <row r="2516" spans="1:3" x14ac:dyDescent="0.25">
      <c r="A2516">
        <v>-8134151.8604071401</v>
      </c>
      <c r="B2516">
        <v>-262578.55213941599</v>
      </c>
      <c r="C2516" s="1">
        <v>1.9806995624094199E-5</v>
      </c>
    </row>
    <row r="2517" spans="1:3" x14ac:dyDescent="0.25">
      <c r="A2517">
        <v>-8133217.3815299897</v>
      </c>
      <c r="B2517">
        <v>-262578.55213941599</v>
      </c>
      <c r="C2517" s="1">
        <v>4.5559685531770797E-5</v>
      </c>
    </row>
    <row r="2518" spans="1:3" x14ac:dyDescent="0.25">
      <c r="A2518">
        <v>-8132282.9026528504</v>
      </c>
      <c r="B2518">
        <v>-262578.55213941599</v>
      </c>
      <c r="C2518">
        <v>1.15396040200721E-4</v>
      </c>
    </row>
    <row r="2519" spans="1:3" x14ac:dyDescent="0.25">
      <c r="A2519">
        <v>-8131348.4237757102</v>
      </c>
      <c r="B2519">
        <v>-262578.55213941599</v>
      </c>
      <c r="C2519">
        <v>2.1842443675268401E-4</v>
      </c>
    </row>
    <row r="2520" spans="1:3" x14ac:dyDescent="0.25">
      <c r="A2520">
        <v>-8130413.94489857</v>
      </c>
      <c r="B2520">
        <v>-262578.55213941599</v>
      </c>
      <c r="C2520">
        <v>4.1279697325080601E-4</v>
      </c>
    </row>
    <row r="2521" spans="1:3" x14ac:dyDescent="0.25">
      <c r="A2521">
        <v>-8129479.4660214204</v>
      </c>
      <c r="B2521">
        <v>-262578.55213941599</v>
      </c>
      <c r="C2521">
        <v>7.4406171916052602E-4</v>
      </c>
    </row>
    <row r="2522" spans="1:3" x14ac:dyDescent="0.25">
      <c r="A2522">
        <v>-8128544.9871442802</v>
      </c>
      <c r="B2522">
        <v>-262578.55213941599</v>
      </c>
      <c r="C2522">
        <v>1.3519888743758199E-3</v>
      </c>
    </row>
    <row r="2523" spans="1:3" x14ac:dyDescent="0.25">
      <c r="A2523">
        <v>-8127610.50826714</v>
      </c>
      <c r="B2523">
        <v>-262578.55213941599</v>
      </c>
      <c r="C2523">
        <v>2.286272123456E-3</v>
      </c>
    </row>
    <row r="2524" spans="1:3" x14ac:dyDescent="0.25">
      <c r="A2524">
        <v>-8126676.0293899896</v>
      </c>
      <c r="B2524">
        <v>-262578.55213941599</v>
      </c>
      <c r="C2524">
        <v>3.6714638117700798E-3</v>
      </c>
    </row>
    <row r="2525" spans="1:3" x14ac:dyDescent="0.25">
      <c r="A2525">
        <v>-8125741.5505128503</v>
      </c>
      <c r="B2525">
        <v>-262578.55213941599</v>
      </c>
      <c r="C2525">
        <v>5.9496653266251E-3</v>
      </c>
    </row>
    <row r="2526" spans="1:3" x14ac:dyDescent="0.25">
      <c r="A2526">
        <v>-8124807.0716357101</v>
      </c>
      <c r="B2526">
        <v>-262578.55213941599</v>
      </c>
      <c r="C2526">
        <v>9.0093854814767803E-3</v>
      </c>
    </row>
    <row r="2527" spans="1:3" x14ac:dyDescent="0.25">
      <c r="A2527">
        <v>-8123872.5927585699</v>
      </c>
      <c r="B2527">
        <v>-262578.55213941599</v>
      </c>
      <c r="C2527">
        <v>1.31459282711148E-2</v>
      </c>
    </row>
    <row r="2528" spans="1:3" x14ac:dyDescent="0.25">
      <c r="A2528">
        <v>-8122938.1138814203</v>
      </c>
      <c r="B2528">
        <v>-262578.55213941599</v>
      </c>
      <c r="C2528">
        <v>1.9559778273105601E-2</v>
      </c>
    </row>
    <row r="2529" spans="1:3" x14ac:dyDescent="0.25">
      <c r="A2529">
        <v>-8122003.6350042801</v>
      </c>
      <c r="B2529">
        <v>-262578.55213941599</v>
      </c>
      <c r="C2529">
        <v>2.7686024084687198E-2</v>
      </c>
    </row>
    <row r="2530" spans="1:3" x14ac:dyDescent="0.25">
      <c r="A2530">
        <v>-8121069.1561271399</v>
      </c>
      <c r="B2530">
        <v>-262578.55213941599</v>
      </c>
      <c r="C2530">
        <v>3.7244092673063202E-2</v>
      </c>
    </row>
    <row r="2531" spans="1:3" x14ac:dyDescent="0.25">
      <c r="A2531">
        <v>-8120134.6772499904</v>
      </c>
      <c r="B2531">
        <v>-262578.55213941599</v>
      </c>
      <c r="C2531">
        <v>4.92814779281616E-2</v>
      </c>
    </row>
    <row r="2532" spans="1:3" x14ac:dyDescent="0.25">
      <c r="A2532">
        <v>-8119200.1983728502</v>
      </c>
      <c r="B2532">
        <v>-262578.55213941599</v>
      </c>
      <c r="C2532">
        <v>6.3517428934574099E-2</v>
      </c>
    </row>
    <row r="2533" spans="1:3" x14ac:dyDescent="0.25">
      <c r="A2533">
        <v>-8118265.71949571</v>
      </c>
      <c r="B2533">
        <v>-262578.55213941599</v>
      </c>
      <c r="C2533">
        <v>7.7247552573680794E-2</v>
      </c>
    </row>
    <row r="2534" spans="1:3" x14ac:dyDescent="0.25">
      <c r="A2534">
        <v>-8117331.2406185698</v>
      </c>
      <c r="B2534">
        <v>-262578.55213941599</v>
      </c>
      <c r="C2534">
        <v>9.6379131078719996E-2</v>
      </c>
    </row>
    <row r="2535" spans="1:3" x14ac:dyDescent="0.25">
      <c r="A2535">
        <v>-8116396.7617414203</v>
      </c>
      <c r="B2535">
        <v>-262578.55213941599</v>
      </c>
      <c r="C2535">
        <v>0.11609049141407</v>
      </c>
    </row>
    <row r="2536" spans="1:3" x14ac:dyDescent="0.25">
      <c r="A2536">
        <v>-8115462.28286428</v>
      </c>
      <c r="B2536">
        <v>-262578.55213941599</v>
      </c>
      <c r="C2536">
        <v>0.14875356853008201</v>
      </c>
    </row>
    <row r="2537" spans="1:3" x14ac:dyDescent="0.25">
      <c r="A2537">
        <v>-8114527.8039871398</v>
      </c>
      <c r="B2537">
        <v>-262578.55213941599</v>
      </c>
      <c r="C2537">
        <v>0.172035902738571</v>
      </c>
    </row>
    <row r="2538" spans="1:3" x14ac:dyDescent="0.25">
      <c r="A2538">
        <v>-8113593.3251099903</v>
      </c>
      <c r="B2538">
        <v>-262578.55213941599</v>
      </c>
      <c r="C2538">
        <v>0.20272468030452701</v>
      </c>
    </row>
    <row r="2539" spans="1:3" x14ac:dyDescent="0.25">
      <c r="A2539">
        <v>-8112658.8462328501</v>
      </c>
      <c r="B2539">
        <v>-262578.55213941599</v>
      </c>
      <c r="C2539">
        <v>0.22833336889743799</v>
      </c>
    </row>
    <row r="2540" spans="1:3" x14ac:dyDescent="0.25">
      <c r="A2540">
        <v>-8111724.3673557099</v>
      </c>
      <c r="B2540">
        <v>-262578.55213941599</v>
      </c>
      <c r="C2540">
        <v>0.25423562526702798</v>
      </c>
    </row>
    <row r="2541" spans="1:3" x14ac:dyDescent="0.25">
      <c r="A2541">
        <v>-8110789.8884785697</v>
      </c>
      <c r="B2541">
        <v>-262578.55213941599</v>
      </c>
      <c r="C2541">
        <v>0.28154706954955999</v>
      </c>
    </row>
    <row r="2542" spans="1:3" x14ac:dyDescent="0.25">
      <c r="A2542">
        <v>-8109855.4096014202</v>
      </c>
      <c r="B2542">
        <v>-262578.55213941599</v>
      </c>
      <c r="C2542">
        <v>0.29510343074798501</v>
      </c>
    </row>
    <row r="2543" spans="1:3" x14ac:dyDescent="0.25">
      <c r="A2543">
        <v>-8108920.93072428</v>
      </c>
      <c r="B2543">
        <v>-262578.55213941599</v>
      </c>
      <c r="C2543">
        <v>0.32431811094284002</v>
      </c>
    </row>
    <row r="2544" spans="1:3" x14ac:dyDescent="0.25">
      <c r="A2544">
        <v>-8107986.4518471397</v>
      </c>
      <c r="B2544">
        <v>-262578.55213941599</v>
      </c>
      <c r="C2544">
        <v>0.35410496592521601</v>
      </c>
    </row>
    <row r="2545" spans="1:3" x14ac:dyDescent="0.25">
      <c r="A2545">
        <v>-8107051.9729699902</v>
      </c>
      <c r="B2545">
        <v>-262578.55213941599</v>
      </c>
      <c r="C2545">
        <v>0.38253962993621798</v>
      </c>
    </row>
    <row r="2546" spans="1:3" x14ac:dyDescent="0.25">
      <c r="A2546">
        <v>-8106117.49409285</v>
      </c>
      <c r="B2546">
        <v>-262578.55213941599</v>
      </c>
      <c r="C2546">
        <v>0.41046309471130299</v>
      </c>
    </row>
    <row r="2547" spans="1:3" x14ac:dyDescent="0.25">
      <c r="A2547">
        <v>-8105183.0152157098</v>
      </c>
      <c r="B2547">
        <v>-262578.55213941599</v>
      </c>
      <c r="C2547">
        <v>0.43855506181716902</v>
      </c>
    </row>
    <row r="2548" spans="1:3" x14ac:dyDescent="0.25">
      <c r="A2548">
        <v>-8104248.5363385696</v>
      </c>
      <c r="B2548">
        <v>-262578.55213941599</v>
      </c>
      <c r="C2548">
        <v>0.45444539189338601</v>
      </c>
    </row>
    <row r="2549" spans="1:3" x14ac:dyDescent="0.25">
      <c r="A2549">
        <v>-8103314.0574614201</v>
      </c>
      <c r="B2549">
        <v>-262578.55213941599</v>
      </c>
      <c r="C2549">
        <v>0.47880327701568598</v>
      </c>
    </row>
    <row r="2550" spans="1:3" x14ac:dyDescent="0.25">
      <c r="A2550">
        <v>-8102379.5785842799</v>
      </c>
      <c r="B2550">
        <v>-262578.55213941599</v>
      </c>
      <c r="C2550">
        <v>0.48783832788467402</v>
      </c>
    </row>
    <row r="2551" spans="1:3" x14ac:dyDescent="0.25">
      <c r="A2551">
        <v>-8101445.0997071397</v>
      </c>
      <c r="B2551">
        <v>-262578.55213941599</v>
      </c>
      <c r="C2551">
        <v>0.50418013334274203</v>
      </c>
    </row>
    <row r="2552" spans="1:3" x14ac:dyDescent="0.25">
      <c r="A2552">
        <v>-8100510.6208300004</v>
      </c>
      <c r="B2552">
        <v>-262578.55213941599</v>
      </c>
      <c r="C2552">
        <v>0.52026969194412198</v>
      </c>
    </row>
    <row r="2553" spans="1:3" x14ac:dyDescent="0.25">
      <c r="A2553">
        <v>-8099576.1419528499</v>
      </c>
      <c r="B2553">
        <v>-262578.55213941599</v>
      </c>
      <c r="C2553">
        <v>0.535558462142944</v>
      </c>
    </row>
    <row r="2554" spans="1:3" x14ac:dyDescent="0.25">
      <c r="A2554">
        <v>-8098641.6630757097</v>
      </c>
      <c r="B2554">
        <v>-262578.55213941599</v>
      </c>
      <c r="C2554">
        <v>0.55148136615753096</v>
      </c>
    </row>
    <row r="2555" spans="1:3" x14ac:dyDescent="0.25">
      <c r="A2555">
        <v>-8097707.1841985704</v>
      </c>
      <c r="B2555">
        <v>-262578.55213941599</v>
      </c>
      <c r="C2555">
        <v>0.55725181102752597</v>
      </c>
    </row>
    <row r="2556" spans="1:3" x14ac:dyDescent="0.25">
      <c r="A2556">
        <v>-8096772.70532142</v>
      </c>
      <c r="B2556">
        <v>-262578.55213941599</v>
      </c>
      <c r="C2556">
        <v>0.57443642616271895</v>
      </c>
    </row>
    <row r="2557" spans="1:3" x14ac:dyDescent="0.25">
      <c r="A2557">
        <v>-8095838.2264442798</v>
      </c>
      <c r="B2557">
        <v>-262578.55213941599</v>
      </c>
      <c r="C2557">
        <v>0.57523006200790405</v>
      </c>
    </row>
    <row r="2558" spans="1:3" x14ac:dyDescent="0.25">
      <c r="A2558">
        <v>-8094903.7475671396</v>
      </c>
      <c r="B2558">
        <v>-262578.55213941599</v>
      </c>
      <c r="C2558">
        <v>0.57993400096893299</v>
      </c>
    </row>
    <row r="2559" spans="1:3" x14ac:dyDescent="0.25">
      <c r="A2559">
        <v>-8093969.2686900003</v>
      </c>
      <c r="B2559">
        <v>-262578.55213941599</v>
      </c>
      <c r="C2559">
        <v>0.58015370368957497</v>
      </c>
    </row>
    <row r="2560" spans="1:3" x14ac:dyDescent="0.25">
      <c r="A2560">
        <v>-8093034.7898128498</v>
      </c>
      <c r="B2560">
        <v>-262578.55213941599</v>
      </c>
      <c r="C2560">
        <v>0.58457064628600997</v>
      </c>
    </row>
    <row r="2561" spans="1:3" x14ac:dyDescent="0.25">
      <c r="A2561">
        <v>-8092100.3109357096</v>
      </c>
      <c r="B2561">
        <v>-262578.55213941599</v>
      </c>
      <c r="C2561">
        <v>0</v>
      </c>
    </row>
    <row r="2562" spans="1:3" x14ac:dyDescent="0.25">
      <c r="A2562">
        <v>-8091165.8320585703</v>
      </c>
      <c r="B2562">
        <v>-262578.55213941599</v>
      </c>
      <c r="C2562">
        <v>0</v>
      </c>
    </row>
    <row r="2563" spans="1:3" x14ac:dyDescent="0.25">
      <c r="A2563">
        <v>-8090231.3531814199</v>
      </c>
      <c r="B2563">
        <v>-262578.55213941599</v>
      </c>
      <c r="C2563">
        <v>0</v>
      </c>
    </row>
    <row r="2564" spans="1:3" x14ac:dyDescent="0.25">
      <c r="A2564">
        <v>-8089296.8743042797</v>
      </c>
      <c r="B2564">
        <v>-262578.55213941599</v>
      </c>
      <c r="C2564">
        <v>0</v>
      </c>
    </row>
    <row r="2565" spans="1:3" x14ac:dyDescent="0.25">
      <c r="A2565">
        <v>-8088362.3954271404</v>
      </c>
      <c r="B2565">
        <v>-262578.55213941599</v>
      </c>
      <c r="C2565">
        <v>0</v>
      </c>
    </row>
    <row r="2566" spans="1:3" x14ac:dyDescent="0.25">
      <c r="A2566">
        <v>-8135086.3392842803</v>
      </c>
      <c r="B2566">
        <v>-263513.03101678798</v>
      </c>
      <c r="C2566" s="1">
        <v>1.9806995624094199E-5</v>
      </c>
    </row>
    <row r="2567" spans="1:3" x14ac:dyDescent="0.25">
      <c r="A2567">
        <v>-8134151.8604071401</v>
      </c>
      <c r="B2567">
        <v>-263513.03101678798</v>
      </c>
      <c r="C2567" s="1">
        <v>2.18700988625641E-5</v>
      </c>
    </row>
    <row r="2568" spans="1:3" x14ac:dyDescent="0.25">
      <c r="A2568">
        <v>-8133217.3815299897</v>
      </c>
      <c r="B2568">
        <v>-263513.03101678798</v>
      </c>
      <c r="C2568" s="1">
        <v>4.5559685531770797E-5</v>
      </c>
    </row>
    <row r="2569" spans="1:3" x14ac:dyDescent="0.25">
      <c r="A2569">
        <v>-8132282.9026528504</v>
      </c>
      <c r="B2569">
        <v>-263513.03101678798</v>
      </c>
      <c r="C2569">
        <v>1.15396040200721E-4</v>
      </c>
    </row>
    <row r="2570" spans="1:3" x14ac:dyDescent="0.25">
      <c r="A2570">
        <v>-8131348.4237757102</v>
      </c>
      <c r="B2570">
        <v>-263513.03101678798</v>
      </c>
      <c r="C2570">
        <v>2.1842443675268401E-4</v>
      </c>
    </row>
    <row r="2571" spans="1:3" x14ac:dyDescent="0.25">
      <c r="A2571">
        <v>-8130413.94489857</v>
      </c>
      <c r="B2571">
        <v>-263513.03101678798</v>
      </c>
      <c r="C2571">
        <v>4.4829756370745502E-4</v>
      </c>
    </row>
    <row r="2572" spans="1:3" x14ac:dyDescent="0.25">
      <c r="A2572">
        <v>-8129479.4660214204</v>
      </c>
      <c r="B2572">
        <v>-263513.03101678798</v>
      </c>
      <c r="C2572">
        <v>7.4826111085712899E-4</v>
      </c>
    </row>
    <row r="2573" spans="1:3" x14ac:dyDescent="0.25">
      <c r="A2573">
        <v>-8128544.9871442802</v>
      </c>
      <c r="B2573">
        <v>-263513.03101678798</v>
      </c>
      <c r="C2573">
        <v>1.3636463554576E-3</v>
      </c>
    </row>
    <row r="2574" spans="1:3" x14ac:dyDescent="0.25">
      <c r="A2574">
        <v>-8127610.50826714</v>
      </c>
      <c r="B2574">
        <v>-263513.03101678798</v>
      </c>
      <c r="C2574">
        <v>2.3269208613783099E-3</v>
      </c>
    </row>
    <row r="2575" spans="1:3" x14ac:dyDescent="0.25">
      <c r="A2575">
        <v>-8126676.0293899896</v>
      </c>
      <c r="B2575">
        <v>-263513.03101678798</v>
      </c>
      <c r="C2575">
        <v>3.8084692787379E-3</v>
      </c>
    </row>
    <row r="2576" spans="1:3" x14ac:dyDescent="0.25">
      <c r="A2576">
        <v>-8125741.5505128503</v>
      </c>
      <c r="B2576">
        <v>-263513.03101678798</v>
      </c>
      <c r="C2576">
        <v>6.0337265022099001E-3</v>
      </c>
    </row>
    <row r="2577" spans="1:3" x14ac:dyDescent="0.25">
      <c r="A2577">
        <v>-8124807.0716357101</v>
      </c>
      <c r="B2577">
        <v>-263513.03101678798</v>
      </c>
      <c r="C2577">
        <v>9.2763621360063501E-3</v>
      </c>
    </row>
    <row r="2578" spans="1:3" x14ac:dyDescent="0.25">
      <c r="A2578">
        <v>-8123872.5927585699</v>
      </c>
      <c r="B2578">
        <v>-263513.03101678798</v>
      </c>
      <c r="C2578">
        <v>1.36137995868921E-2</v>
      </c>
    </row>
    <row r="2579" spans="1:3" x14ac:dyDescent="0.25">
      <c r="A2579">
        <v>-8122938.1138814203</v>
      </c>
      <c r="B2579">
        <v>-263513.03101678798</v>
      </c>
      <c r="C2579">
        <v>1.98826808482408E-2</v>
      </c>
    </row>
    <row r="2580" spans="1:3" x14ac:dyDescent="0.25">
      <c r="A2580">
        <v>-8122003.6350042801</v>
      </c>
      <c r="B2580">
        <v>-263513.03101678798</v>
      </c>
      <c r="C2580">
        <v>2.8259592130780199E-2</v>
      </c>
    </row>
    <row r="2581" spans="1:3" x14ac:dyDescent="0.25">
      <c r="A2581">
        <v>-8121069.1561271399</v>
      </c>
      <c r="B2581">
        <v>-263513.03101678798</v>
      </c>
      <c r="C2581">
        <v>3.7176582962274503E-2</v>
      </c>
    </row>
    <row r="2582" spans="1:3" x14ac:dyDescent="0.25">
      <c r="A2582">
        <v>-8120134.6772499904</v>
      </c>
      <c r="B2582">
        <v>-263513.03101678798</v>
      </c>
      <c r="C2582">
        <v>6.0090269893407801E-2</v>
      </c>
    </row>
    <row r="2583" spans="1:3" x14ac:dyDescent="0.25">
      <c r="A2583">
        <v>-8119200.1983728502</v>
      </c>
      <c r="B2583">
        <v>-263513.03101678798</v>
      </c>
      <c r="C2583">
        <v>7.2819069027900599E-2</v>
      </c>
    </row>
    <row r="2584" spans="1:3" x14ac:dyDescent="0.25">
      <c r="A2584">
        <v>-8118265.71949571</v>
      </c>
      <c r="B2584">
        <v>-263513.03101678798</v>
      </c>
      <c r="C2584">
        <v>9.0962052345275796E-2</v>
      </c>
    </row>
    <row r="2585" spans="1:3" x14ac:dyDescent="0.25">
      <c r="A2585">
        <v>-8117331.2406185698</v>
      </c>
      <c r="B2585">
        <v>-263513.03101678798</v>
      </c>
      <c r="C2585">
        <v>0.11166296154260601</v>
      </c>
    </row>
    <row r="2586" spans="1:3" x14ac:dyDescent="0.25">
      <c r="A2586">
        <v>-8116396.7617414203</v>
      </c>
      <c r="B2586">
        <v>-263513.03101678798</v>
      </c>
      <c r="C2586">
        <v>0.12900596857070901</v>
      </c>
    </row>
    <row r="2587" spans="1:3" x14ac:dyDescent="0.25">
      <c r="A2587">
        <v>-8115462.28286428</v>
      </c>
      <c r="B2587">
        <v>-263513.03101678798</v>
      </c>
      <c r="C2587">
        <v>0.14920498430728901</v>
      </c>
    </row>
    <row r="2588" spans="1:3" x14ac:dyDescent="0.25">
      <c r="A2588">
        <v>-8114527.8039871398</v>
      </c>
      <c r="B2588">
        <v>-263513.03101678798</v>
      </c>
      <c r="C2588">
        <v>0.172492921352386</v>
      </c>
    </row>
    <row r="2589" spans="1:3" x14ac:dyDescent="0.25">
      <c r="A2589">
        <v>-8113593.3251099903</v>
      </c>
      <c r="B2589">
        <v>-263513.03101678798</v>
      </c>
      <c r="C2589">
        <v>0.20284599065780601</v>
      </c>
    </row>
    <row r="2590" spans="1:3" x14ac:dyDescent="0.25">
      <c r="A2590">
        <v>-8112658.8462328501</v>
      </c>
      <c r="B2590">
        <v>-263513.03101678798</v>
      </c>
      <c r="C2590">
        <v>0.22859209775924599</v>
      </c>
    </row>
    <row r="2591" spans="1:3" x14ac:dyDescent="0.25">
      <c r="A2591">
        <v>-8111724.3673557099</v>
      </c>
      <c r="B2591">
        <v>-263513.03101678798</v>
      </c>
      <c r="C2591">
        <v>0.25457298755645702</v>
      </c>
    </row>
    <row r="2592" spans="1:3" x14ac:dyDescent="0.25">
      <c r="A2592">
        <v>-8110789.8884785697</v>
      </c>
      <c r="B2592">
        <v>-263513.03101678798</v>
      </c>
      <c r="C2592">
        <v>0.28184530138969399</v>
      </c>
    </row>
    <row r="2593" spans="1:3" x14ac:dyDescent="0.25">
      <c r="A2593">
        <v>-8109855.4096014202</v>
      </c>
      <c r="B2593">
        <v>-263513.03101678798</v>
      </c>
      <c r="C2593">
        <v>0.31001353263854903</v>
      </c>
    </row>
    <row r="2594" spans="1:3" x14ac:dyDescent="0.25">
      <c r="A2594">
        <v>-8108920.93072428</v>
      </c>
      <c r="B2594">
        <v>-263513.03101678798</v>
      </c>
      <c r="C2594">
        <v>0.339591175317764</v>
      </c>
    </row>
    <row r="2595" spans="1:3" x14ac:dyDescent="0.25">
      <c r="A2595">
        <v>-8107986.4518471397</v>
      </c>
      <c r="B2595">
        <v>-263513.03101678798</v>
      </c>
      <c r="C2595">
        <v>0.368166923522949</v>
      </c>
    </row>
    <row r="2596" spans="1:3" x14ac:dyDescent="0.25">
      <c r="A2596">
        <v>-8107051.9729699902</v>
      </c>
      <c r="B2596">
        <v>-263513.03101678798</v>
      </c>
      <c r="C2596">
        <v>0.39318490028381298</v>
      </c>
    </row>
    <row r="2597" spans="1:3" x14ac:dyDescent="0.25">
      <c r="A2597">
        <v>-8106117.49409285</v>
      </c>
      <c r="B2597">
        <v>-263513.03101678798</v>
      </c>
      <c r="C2597">
        <v>0.41901779174804599</v>
      </c>
    </row>
    <row r="2598" spans="1:3" x14ac:dyDescent="0.25">
      <c r="A2598">
        <v>-8105183.0152157098</v>
      </c>
      <c r="B2598">
        <v>-263513.03101678798</v>
      </c>
      <c r="C2598">
        <v>0.43334096670150701</v>
      </c>
    </row>
    <row r="2599" spans="1:3" x14ac:dyDescent="0.25">
      <c r="A2599">
        <v>-8104248.5363385696</v>
      </c>
      <c r="B2599">
        <v>-263513.03101678798</v>
      </c>
      <c r="C2599">
        <v>0.45843681693076999</v>
      </c>
    </row>
    <row r="2600" spans="1:3" x14ac:dyDescent="0.25">
      <c r="A2600">
        <v>-8103314.0574614201</v>
      </c>
      <c r="B2600">
        <v>-263513.03101678798</v>
      </c>
      <c r="C2600">
        <v>0.48143437504768299</v>
      </c>
    </row>
    <row r="2601" spans="1:3" x14ac:dyDescent="0.25">
      <c r="A2601">
        <v>-8102379.5785842799</v>
      </c>
      <c r="B2601">
        <v>-263513.03101678798</v>
      </c>
      <c r="C2601">
        <v>0.49610272049903797</v>
      </c>
    </row>
    <row r="2602" spans="1:3" x14ac:dyDescent="0.25">
      <c r="A2602">
        <v>-8101445.0997071397</v>
      </c>
      <c r="B2602">
        <v>-263513.03101678798</v>
      </c>
      <c r="C2602">
        <v>0.51173800230026201</v>
      </c>
    </row>
    <row r="2603" spans="1:3" x14ac:dyDescent="0.25">
      <c r="A2603">
        <v>-8100510.6208300004</v>
      </c>
      <c r="B2603">
        <v>-263513.03101678798</v>
      </c>
      <c r="C2603">
        <v>0.51979339122772195</v>
      </c>
    </row>
    <row r="2604" spans="1:3" x14ac:dyDescent="0.25">
      <c r="A2604">
        <v>-8099576.1419528499</v>
      </c>
      <c r="B2604">
        <v>-263513.03101678798</v>
      </c>
      <c r="C2604">
        <v>0.53442400693893399</v>
      </c>
    </row>
    <row r="2605" spans="1:3" x14ac:dyDescent="0.25">
      <c r="A2605">
        <v>-8098641.6630757097</v>
      </c>
      <c r="B2605">
        <v>-263513.03101678798</v>
      </c>
      <c r="C2605">
        <v>0.548808753490447</v>
      </c>
    </row>
    <row r="2606" spans="1:3" x14ac:dyDescent="0.25">
      <c r="A2606">
        <v>-8097707.1841985704</v>
      </c>
      <c r="B2606">
        <v>-263513.03101678798</v>
      </c>
      <c r="C2606">
        <v>0.55443900823593095</v>
      </c>
    </row>
    <row r="2607" spans="1:3" x14ac:dyDescent="0.25">
      <c r="A2607">
        <v>-8096772.70532142</v>
      </c>
      <c r="B2607">
        <v>-263513.03101678798</v>
      </c>
      <c r="C2607">
        <v>0.57106554508209195</v>
      </c>
    </row>
    <row r="2608" spans="1:3" x14ac:dyDescent="0.25">
      <c r="A2608">
        <v>-8095838.2264442798</v>
      </c>
      <c r="B2608">
        <v>-263513.03101678798</v>
      </c>
      <c r="C2608">
        <v>0.58005738258361805</v>
      </c>
    </row>
    <row r="2609" spans="1:3" x14ac:dyDescent="0.25">
      <c r="A2609">
        <v>-8094903.7475671396</v>
      </c>
      <c r="B2609">
        <v>-263513.03101678798</v>
      </c>
      <c r="C2609">
        <v>0.576038777828216</v>
      </c>
    </row>
    <row r="2610" spans="1:3" x14ac:dyDescent="0.25">
      <c r="A2610">
        <v>-8093969.2686900003</v>
      </c>
      <c r="B2610">
        <v>-263513.03101678798</v>
      </c>
      <c r="C2610">
        <v>0.57155388593673695</v>
      </c>
    </row>
    <row r="2611" spans="1:3" x14ac:dyDescent="0.25">
      <c r="A2611">
        <v>-8093034.7898128498</v>
      </c>
      <c r="B2611">
        <v>-263513.03101678798</v>
      </c>
      <c r="C2611">
        <v>0</v>
      </c>
    </row>
    <row r="2612" spans="1:3" x14ac:dyDescent="0.25">
      <c r="A2612">
        <v>-8092100.3109357096</v>
      </c>
      <c r="B2612">
        <v>-263513.03101678798</v>
      </c>
      <c r="C2612">
        <v>0</v>
      </c>
    </row>
    <row r="2613" spans="1:3" x14ac:dyDescent="0.25">
      <c r="A2613">
        <v>-8091165.8320585703</v>
      </c>
      <c r="B2613">
        <v>-263513.03101678798</v>
      </c>
      <c r="C2613">
        <v>0</v>
      </c>
    </row>
    <row r="2614" spans="1:3" x14ac:dyDescent="0.25">
      <c r="A2614">
        <v>-8090231.3531814199</v>
      </c>
      <c r="B2614">
        <v>-263513.03101678798</v>
      </c>
      <c r="C2614">
        <v>0</v>
      </c>
    </row>
    <row r="2615" spans="1:3" x14ac:dyDescent="0.25">
      <c r="A2615">
        <v>-8089296.8743042797</v>
      </c>
      <c r="B2615">
        <v>-263513.03101678798</v>
      </c>
      <c r="C2615">
        <v>0</v>
      </c>
    </row>
    <row r="2616" spans="1:3" x14ac:dyDescent="0.25">
      <c r="A2616">
        <v>-8135086.3392842803</v>
      </c>
      <c r="B2616">
        <v>-264447.50989415997</v>
      </c>
      <c r="C2616" s="1">
        <v>1.9806995624094199E-5</v>
      </c>
    </row>
    <row r="2617" spans="1:3" x14ac:dyDescent="0.25">
      <c r="A2617">
        <v>-8134151.8604071401</v>
      </c>
      <c r="B2617">
        <v>-264447.50989415997</v>
      </c>
      <c r="C2617" s="1">
        <v>2.18700988625641E-5</v>
      </c>
    </row>
    <row r="2618" spans="1:3" x14ac:dyDescent="0.25">
      <c r="A2618">
        <v>-8133217.3815299897</v>
      </c>
      <c r="B2618">
        <v>-264447.50989415997</v>
      </c>
      <c r="C2618" s="1">
        <v>4.5559685531770797E-5</v>
      </c>
    </row>
    <row r="2619" spans="1:3" x14ac:dyDescent="0.25">
      <c r="A2619">
        <v>-8132282.9026528504</v>
      </c>
      <c r="B2619">
        <v>-264447.50989415997</v>
      </c>
      <c r="C2619">
        <v>1.15396040200721E-4</v>
      </c>
    </row>
    <row r="2620" spans="1:3" x14ac:dyDescent="0.25">
      <c r="A2620">
        <v>-8131348.4237757102</v>
      </c>
      <c r="B2620">
        <v>-264447.50989415997</v>
      </c>
      <c r="C2620">
        <v>2.1842443675268401E-4</v>
      </c>
    </row>
    <row r="2621" spans="1:3" x14ac:dyDescent="0.25">
      <c r="A2621">
        <v>-8130413.94489857</v>
      </c>
      <c r="B2621">
        <v>-264447.50989415997</v>
      </c>
      <c r="C2621">
        <v>4.6632249723188498E-4</v>
      </c>
    </row>
    <row r="2622" spans="1:3" x14ac:dyDescent="0.25">
      <c r="A2622">
        <v>-8129479.4660214204</v>
      </c>
      <c r="B2622">
        <v>-264447.50989415997</v>
      </c>
      <c r="C2622">
        <v>7.4826111085712899E-4</v>
      </c>
    </row>
    <row r="2623" spans="1:3" x14ac:dyDescent="0.25">
      <c r="A2623">
        <v>-8128544.9871442802</v>
      </c>
      <c r="B2623">
        <v>-264447.50989415997</v>
      </c>
      <c r="C2623">
        <v>1.3636463554576E-3</v>
      </c>
    </row>
    <row r="2624" spans="1:3" x14ac:dyDescent="0.25">
      <c r="A2624">
        <v>-8127610.50826714</v>
      </c>
      <c r="B2624">
        <v>-264447.50989415997</v>
      </c>
      <c r="C2624">
        <v>2.3682361934334001E-3</v>
      </c>
    </row>
    <row r="2625" spans="1:3" x14ac:dyDescent="0.25">
      <c r="A2625">
        <v>-8126676.0293899896</v>
      </c>
      <c r="B2625">
        <v>-264447.50989415997</v>
      </c>
      <c r="C2625">
        <v>3.7975895684212399E-3</v>
      </c>
    </row>
    <row r="2626" spans="1:3" x14ac:dyDescent="0.25">
      <c r="A2626">
        <v>-8125741.5505128503</v>
      </c>
      <c r="B2626">
        <v>-264447.50989415997</v>
      </c>
      <c r="C2626">
        <v>6.2782475724816296E-3</v>
      </c>
    </row>
    <row r="2627" spans="1:3" x14ac:dyDescent="0.25">
      <c r="A2627">
        <v>-8124807.0716357101</v>
      </c>
      <c r="B2627">
        <v>-264447.50989415997</v>
      </c>
      <c r="C2627">
        <v>9.6759116277098604E-3</v>
      </c>
    </row>
    <row r="2628" spans="1:3" x14ac:dyDescent="0.25">
      <c r="A2628">
        <v>-8123872.5927585699</v>
      </c>
      <c r="B2628">
        <v>-264447.50989415997</v>
      </c>
      <c r="C2628">
        <v>1.8191551789641301E-2</v>
      </c>
    </row>
    <row r="2629" spans="1:3" x14ac:dyDescent="0.25">
      <c r="A2629">
        <v>-8122938.1138814203</v>
      </c>
      <c r="B2629">
        <v>-264447.50989415997</v>
      </c>
      <c r="C2629">
        <v>2.6195704936981201E-2</v>
      </c>
    </row>
    <row r="2630" spans="1:3" x14ac:dyDescent="0.25">
      <c r="A2630">
        <v>-8122003.6350042801</v>
      </c>
      <c r="B2630">
        <v>-264447.50989415997</v>
      </c>
      <c r="C2630">
        <v>3.5291377454996102E-2</v>
      </c>
    </row>
    <row r="2631" spans="1:3" x14ac:dyDescent="0.25">
      <c r="A2631">
        <v>-8121069.1561271399</v>
      </c>
      <c r="B2631">
        <v>-264447.50989415997</v>
      </c>
      <c r="C2631">
        <v>4.6612281352281501E-2</v>
      </c>
    </row>
    <row r="2632" spans="1:3" x14ac:dyDescent="0.25">
      <c r="A2632">
        <v>-8120134.6772499904</v>
      </c>
      <c r="B2632">
        <v>-264447.50989415997</v>
      </c>
      <c r="C2632">
        <v>6.1483692377805703E-2</v>
      </c>
    </row>
    <row r="2633" spans="1:3" x14ac:dyDescent="0.25">
      <c r="A2633">
        <v>-8119200.1983728502</v>
      </c>
      <c r="B2633">
        <v>-264447.50989415997</v>
      </c>
      <c r="C2633">
        <v>7.4261762201786E-2</v>
      </c>
    </row>
    <row r="2634" spans="1:3" x14ac:dyDescent="0.25">
      <c r="A2634">
        <v>-8118265.71949571</v>
      </c>
      <c r="B2634">
        <v>-264447.50989415997</v>
      </c>
      <c r="C2634">
        <v>9.3458652496337793E-2</v>
      </c>
    </row>
    <row r="2635" spans="1:3" x14ac:dyDescent="0.25">
      <c r="A2635">
        <v>-8117331.2406185698</v>
      </c>
      <c r="B2635">
        <v>-264447.50989415997</v>
      </c>
      <c r="C2635">
        <v>0.113239377737045</v>
      </c>
    </row>
    <row r="2636" spans="1:3" x14ac:dyDescent="0.25">
      <c r="A2636">
        <v>-8116396.7617414203</v>
      </c>
      <c r="B2636">
        <v>-264447.50989415997</v>
      </c>
      <c r="C2636">
        <v>0.130876034498214</v>
      </c>
    </row>
    <row r="2637" spans="1:3" x14ac:dyDescent="0.25">
      <c r="A2637">
        <v>-8115462.28286428</v>
      </c>
      <c r="B2637">
        <v>-264447.50989415997</v>
      </c>
      <c r="C2637">
        <v>0.149366095662117</v>
      </c>
    </row>
    <row r="2638" spans="1:3" x14ac:dyDescent="0.25">
      <c r="A2638">
        <v>-8114527.8039871398</v>
      </c>
      <c r="B2638">
        <v>-264447.50989415997</v>
      </c>
      <c r="C2638">
        <v>0.17335370182991</v>
      </c>
    </row>
    <row r="2639" spans="1:3" x14ac:dyDescent="0.25">
      <c r="A2639">
        <v>-8113593.3251099903</v>
      </c>
      <c r="B2639">
        <v>-264447.50989415997</v>
      </c>
      <c r="C2639">
        <v>0.203405186533927</v>
      </c>
    </row>
    <row r="2640" spans="1:3" x14ac:dyDescent="0.25">
      <c r="A2640">
        <v>-8112658.8462328501</v>
      </c>
      <c r="B2640">
        <v>-264447.50989415997</v>
      </c>
      <c r="C2640">
        <v>0.229196742177009</v>
      </c>
    </row>
    <row r="2641" spans="1:3" x14ac:dyDescent="0.25">
      <c r="A2641">
        <v>-8111724.3673557099</v>
      </c>
      <c r="B2641">
        <v>-264447.50989415997</v>
      </c>
      <c r="C2641">
        <v>0.25300830602645802</v>
      </c>
    </row>
    <row r="2642" spans="1:3" x14ac:dyDescent="0.25">
      <c r="A2642">
        <v>-8110789.8884785697</v>
      </c>
      <c r="B2642">
        <v>-264447.50989415997</v>
      </c>
      <c r="C2642">
        <v>0.27971220016479398</v>
      </c>
    </row>
    <row r="2643" spans="1:3" x14ac:dyDescent="0.25">
      <c r="A2643">
        <v>-8109855.4096014202</v>
      </c>
      <c r="B2643">
        <v>-264447.50989415997</v>
      </c>
      <c r="C2643">
        <v>0.30770820379257202</v>
      </c>
    </row>
    <row r="2644" spans="1:3" x14ac:dyDescent="0.25">
      <c r="A2644">
        <v>-8108920.93072428</v>
      </c>
      <c r="B2644">
        <v>-264447.50989415997</v>
      </c>
      <c r="C2644">
        <v>0.33683556318282998</v>
      </c>
    </row>
    <row r="2645" spans="1:3" x14ac:dyDescent="0.25">
      <c r="A2645">
        <v>-8107986.4518471397</v>
      </c>
      <c r="B2645">
        <v>-264447.50989415997</v>
      </c>
      <c r="C2645">
        <v>0.36425855755805903</v>
      </c>
    </row>
    <row r="2646" spans="1:3" x14ac:dyDescent="0.25">
      <c r="A2646">
        <v>-8107051.9729699902</v>
      </c>
      <c r="B2646">
        <v>-264447.50989415997</v>
      </c>
      <c r="C2646">
        <v>0.39336490631103499</v>
      </c>
    </row>
    <row r="2647" spans="1:3" x14ac:dyDescent="0.25">
      <c r="A2647">
        <v>-8106117.49409285</v>
      </c>
      <c r="B2647">
        <v>-264447.50989415997</v>
      </c>
      <c r="C2647">
        <v>0.41917127370834301</v>
      </c>
    </row>
    <row r="2648" spans="1:3" x14ac:dyDescent="0.25">
      <c r="A2648">
        <v>-8105183.0152157098</v>
      </c>
      <c r="B2648">
        <v>-264447.50989415997</v>
      </c>
      <c r="C2648">
        <v>0.44330286979675199</v>
      </c>
    </row>
    <row r="2649" spans="1:3" x14ac:dyDescent="0.25">
      <c r="A2649">
        <v>-8104248.5363385696</v>
      </c>
      <c r="B2649">
        <v>-264447.50989415997</v>
      </c>
      <c r="C2649">
        <v>0.46360266208648598</v>
      </c>
    </row>
    <row r="2650" spans="1:3" x14ac:dyDescent="0.25">
      <c r="A2650">
        <v>-8103314.0574614201</v>
      </c>
      <c r="B2650">
        <v>-264447.50989415997</v>
      </c>
      <c r="C2650">
        <v>0.48617017269134499</v>
      </c>
    </row>
    <row r="2651" spans="1:3" x14ac:dyDescent="0.25">
      <c r="A2651">
        <v>-8102379.5785842799</v>
      </c>
      <c r="B2651">
        <v>-264447.50989415997</v>
      </c>
      <c r="C2651">
        <v>0.49886685609817499</v>
      </c>
    </row>
    <row r="2652" spans="1:3" x14ac:dyDescent="0.25">
      <c r="A2652">
        <v>-8101445.0997071397</v>
      </c>
      <c r="B2652">
        <v>-264447.50989415997</v>
      </c>
      <c r="C2652">
        <v>0.51277750730514504</v>
      </c>
    </row>
    <row r="2653" spans="1:3" x14ac:dyDescent="0.25">
      <c r="A2653">
        <v>-8100510.6208300004</v>
      </c>
      <c r="B2653">
        <v>-264447.50989415997</v>
      </c>
      <c r="C2653">
        <v>0.52687746286392201</v>
      </c>
    </row>
    <row r="2654" spans="1:3" x14ac:dyDescent="0.25">
      <c r="A2654">
        <v>-8099576.1419528499</v>
      </c>
      <c r="B2654">
        <v>-264447.50989415997</v>
      </c>
      <c r="C2654">
        <v>0.53413140773773105</v>
      </c>
    </row>
    <row r="2655" spans="1:3" x14ac:dyDescent="0.25">
      <c r="A2655">
        <v>-8098641.6630757097</v>
      </c>
      <c r="B2655">
        <v>-264447.50989415997</v>
      </c>
      <c r="C2655">
        <v>0.54785233736038197</v>
      </c>
    </row>
    <row r="2656" spans="1:3" x14ac:dyDescent="0.25">
      <c r="A2656">
        <v>-8097707.1841985704</v>
      </c>
      <c r="B2656">
        <v>-264447.50989415997</v>
      </c>
      <c r="C2656">
        <v>0.55377984046936002</v>
      </c>
    </row>
    <row r="2657" spans="1:3" x14ac:dyDescent="0.25">
      <c r="A2657">
        <v>-8096772.70532142</v>
      </c>
      <c r="B2657">
        <v>-264447.50989415997</v>
      </c>
      <c r="C2657">
        <v>0.56876772642135598</v>
      </c>
    </row>
    <row r="2658" spans="1:3" x14ac:dyDescent="0.25">
      <c r="A2658">
        <v>-8095838.2264442798</v>
      </c>
      <c r="B2658">
        <v>-264447.50989415997</v>
      </c>
      <c r="C2658">
        <v>0.57708853483199996</v>
      </c>
    </row>
    <row r="2659" spans="1:3" x14ac:dyDescent="0.25">
      <c r="A2659">
        <v>-8094903.7475671396</v>
      </c>
      <c r="B2659">
        <v>-264447.50989415997</v>
      </c>
      <c r="C2659">
        <v>0.572590231895446</v>
      </c>
    </row>
    <row r="2660" spans="1:3" x14ac:dyDescent="0.25">
      <c r="A2660">
        <v>-8093969.2686900003</v>
      </c>
      <c r="B2660">
        <v>-264447.50989415997</v>
      </c>
      <c r="C2660">
        <v>0</v>
      </c>
    </row>
    <row r="2661" spans="1:3" x14ac:dyDescent="0.25">
      <c r="A2661">
        <v>-8093034.7898128498</v>
      </c>
      <c r="B2661">
        <v>-264447.50989415997</v>
      </c>
      <c r="C2661">
        <v>0</v>
      </c>
    </row>
    <row r="2662" spans="1:3" x14ac:dyDescent="0.25">
      <c r="A2662">
        <v>-8092100.3109357096</v>
      </c>
      <c r="B2662">
        <v>-264447.50989415997</v>
      </c>
      <c r="C2662">
        <v>0</v>
      </c>
    </row>
    <row r="2663" spans="1:3" x14ac:dyDescent="0.25">
      <c r="A2663">
        <v>-8091165.8320585703</v>
      </c>
      <c r="B2663">
        <v>-264447.50989415997</v>
      </c>
      <c r="C2663">
        <v>0</v>
      </c>
    </row>
    <row r="2664" spans="1:3" x14ac:dyDescent="0.25">
      <c r="A2664">
        <v>-8090231.3531814199</v>
      </c>
      <c r="B2664">
        <v>-264447.50989415997</v>
      </c>
      <c r="C2664">
        <v>0</v>
      </c>
    </row>
    <row r="2665" spans="1:3" x14ac:dyDescent="0.25">
      <c r="A2665">
        <v>-8135086.3392842803</v>
      </c>
      <c r="B2665">
        <v>-265381.98877153202</v>
      </c>
      <c r="C2665" s="1">
        <v>1.9806995624094199E-5</v>
      </c>
    </row>
    <row r="2666" spans="1:3" x14ac:dyDescent="0.25">
      <c r="A2666">
        <v>-8134151.8604071401</v>
      </c>
      <c r="B2666">
        <v>-265381.98877153202</v>
      </c>
      <c r="C2666" s="1">
        <v>2.18700988625641E-5</v>
      </c>
    </row>
    <row r="2667" spans="1:3" x14ac:dyDescent="0.25">
      <c r="A2667">
        <v>-8133217.3815299897</v>
      </c>
      <c r="B2667">
        <v>-265381.98877153202</v>
      </c>
      <c r="C2667" s="1">
        <v>4.5559685531770797E-5</v>
      </c>
    </row>
    <row r="2668" spans="1:3" x14ac:dyDescent="0.25">
      <c r="A2668">
        <v>-8132282.9026528504</v>
      </c>
      <c r="B2668">
        <v>-265381.98877153202</v>
      </c>
      <c r="C2668">
        <v>1.15396040200721E-4</v>
      </c>
    </row>
    <row r="2669" spans="1:3" x14ac:dyDescent="0.25">
      <c r="A2669">
        <v>-8131348.4237757102</v>
      </c>
      <c r="B2669">
        <v>-265381.98877153202</v>
      </c>
      <c r="C2669">
        <v>2.1842443675268401E-4</v>
      </c>
    </row>
    <row r="2670" spans="1:3" x14ac:dyDescent="0.25">
      <c r="A2670">
        <v>-8130413.94489857</v>
      </c>
      <c r="B2670">
        <v>-265381.98877153202</v>
      </c>
      <c r="C2670">
        <v>4.6632249723188498E-4</v>
      </c>
    </row>
    <row r="2671" spans="1:3" x14ac:dyDescent="0.25">
      <c r="A2671">
        <v>-8129479.4660214204</v>
      </c>
      <c r="B2671">
        <v>-265381.98877153202</v>
      </c>
      <c r="C2671">
        <v>7.5995794031769005E-4</v>
      </c>
    </row>
    <row r="2672" spans="1:3" x14ac:dyDescent="0.25">
      <c r="A2672">
        <v>-8128544.9871442802</v>
      </c>
      <c r="B2672">
        <v>-265381.98877153202</v>
      </c>
      <c r="C2672">
        <v>2.16163718141615E-3</v>
      </c>
    </row>
    <row r="2673" spans="1:3" x14ac:dyDescent="0.25">
      <c r="A2673">
        <v>-8127610.50826714</v>
      </c>
      <c r="B2673">
        <v>-265381.98877153202</v>
      </c>
      <c r="C2673">
        <v>3.5095242783427199E-3</v>
      </c>
    </row>
    <row r="2674" spans="1:3" x14ac:dyDescent="0.25">
      <c r="A2674">
        <v>-8126676.0293899896</v>
      </c>
      <c r="B2674">
        <v>-265381.98877153202</v>
      </c>
      <c r="C2674">
        <v>5.7278997264802404E-3</v>
      </c>
    </row>
    <row r="2675" spans="1:3" x14ac:dyDescent="0.25">
      <c r="A2675">
        <v>-8125741.5505128503</v>
      </c>
      <c r="B2675">
        <v>-265381.98877153202</v>
      </c>
      <c r="C2675">
        <v>8.8499737903475692E-3</v>
      </c>
    </row>
    <row r="2676" spans="1:3" x14ac:dyDescent="0.25">
      <c r="A2676">
        <v>-8124807.0716357101</v>
      </c>
      <c r="B2676">
        <v>-265381.98877153202</v>
      </c>
      <c r="C2676">
        <v>1.3283924199640701E-2</v>
      </c>
    </row>
    <row r="2677" spans="1:3" x14ac:dyDescent="0.25">
      <c r="A2677">
        <v>-8123872.5927585699</v>
      </c>
      <c r="B2677">
        <v>-265381.98877153202</v>
      </c>
      <c r="C2677">
        <v>1.8877152353525099E-2</v>
      </c>
    </row>
    <row r="2678" spans="1:3" x14ac:dyDescent="0.25">
      <c r="A2678">
        <v>-8122938.1138814203</v>
      </c>
      <c r="B2678">
        <v>-265381.98877153202</v>
      </c>
      <c r="C2678">
        <v>2.7082040905952402E-2</v>
      </c>
    </row>
    <row r="2679" spans="1:3" x14ac:dyDescent="0.25">
      <c r="A2679">
        <v>-8122003.6350042801</v>
      </c>
      <c r="B2679">
        <v>-265381.98877153202</v>
      </c>
      <c r="C2679">
        <v>3.6472082138061503E-2</v>
      </c>
    </row>
    <row r="2680" spans="1:3" x14ac:dyDescent="0.25">
      <c r="A2680">
        <v>-8121069.1561271399</v>
      </c>
      <c r="B2680">
        <v>-265381.98877153202</v>
      </c>
      <c r="C2680">
        <v>4.7964639961719499E-2</v>
      </c>
    </row>
    <row r="2681" spans="1:3" x14ac:dyDescent="0.25">
      <c r="A2681">
        <v>-8120134.6772499904</v>
      </c>
      <c r="B2681">
        <v>-265381.98877153202</v>
      </c>
      <c r="C2681">
        <v>6.3788034021854401E-2</v>
      </c>
    </row>
    <row r="2682" spans="1:3" x14ac:dyDescent="0.25">
      <c r="A2682">
        <v>-8119200.1983728502</v>
      </c>
      <c r="B2682">
        <v>-265381.98877153202</v>
      </c>
      <c r="C2682">
        <v>7.6409734785556696E-2</v>
      </c>
    </row>
    <row r="2683" spans="1:3" x14ac:dyDescent="0.25">
      <c r="A2683">
        <v>-8118265.71949571</v>
      </c>
      <c r="B2683">
        <v>-265381.98877153202</v>
      </c>
      <c r="C2683">
        <v>9.6013844013214097E-2</v>
      </c>
    </row>
    <row r="2684" spans="1:3" x14ac:dyDescent="0.25">
      <c r="A2684">
        <v>-8117331.2406185698</v>
      </c>
      <c r="B2684">
        <v>-265381.98877153202</v>
      </c>
      <c r="C2684">
        <v>0.115570805966854</v>
      </c>
    </row>
    <row r="2685" spans="1:3" x14ac:dyDescent="0.25">
      <c r="A2685">
        <v>-8116396.7617414203</v>
      </c>
      <c r="B2685">
        <v>-265381.98877153202</v>
      </c>
      <c r="C2685">
        <v>0.13296744227409299</v>
      </c>
    </row>
    <row r="2686" spans="1:3" x14ac:dyDescent="0.25">
      <c r="A2686">
        <v>-8115462.28286428</v>
      </c>
      <c r="B2686">
        <v>-265381.98877153202</v>
      </c>
      <c r="C2686">
        <v>0.151093170046806</v>
      </c>
    </row>
    <row r="2687" spans="1:3" x14ac:dyDescent="0.25">
      <c r="A2687">
        <v>-8114527.8039871398</v>
      </c>
      <c r="B2687">
        <v>-265381.98877153202</v>
      </c>
      <c r="C2687">
        <v>0.173877373337745</v>
      </c>
    </row>
    <row r="2688" spans="1:3" x14ac:dyDescent="0.25">
      <c r="A2688">
        <v>-8113593.3251099903</v>
      </c>
      <c r="B2688">
        <v>-265381.98877153202</v>
      </c>
      <c r="C2688">
        <v>0.20227290689945199</v>
      </c>
    </row>
    <row r="2689" spans="1:3" x14ac:dyDescent="0.25">
      <c r="A2689">
        <v>-8112658.8462328501</v>
      </c>
      <c r="B2689">
        <v>-265381.98877153202</v>
      </c>
      <c r="C2689">
        <v>0.22769749164581199</v>
      </c>
    </row>
    <row r="2690" spans="1:3" x14ac:dyDescent="0.25">
      <c r="A2690">
        <v>-8111724.3673557099</v>
      </c>
      <c r="B2690">
        <v>-265381.98877153202</v>
      </c>
      <c r="C2690">
        <v>0.2530018389225</v>
      </c>
    </row>
    <row r="2691" spans="1:3" x14ac:dyDescent="0.25">
      <c r="A2691">
        <v>-8110789.8884785697</v>
      </c>
      <c r="B2691">
        <v>-265381.98877153202</v>
      </c>
      <c r="C2691">
        <v>0.29600441455840998</v>
      </c>
    </row>
    <row r="2692" spans="1:3" x14ac:dyDescent="0.25">
      <c r="A2692">
        <v>-8109855.4096014202</v>
      </c>
      <c r="B2692">
        <v>-265381.98877153202</v>
      </c>
      <c r="C2692">
        <v>0.32480964064598</v>
      </c>
    </row>
    <row r="2693" spans="1:3" x14ac:dyDescent="0.25">
      <c r="A2693">
        <v>-8108920.93072428</v>
      </c>
      <c r="B2693">
        <v>-265381.98877153202</v>
      </c>
      <c r="C2693">
        <v>0.350337713956832</v>
      </c>
    </row>
    <row r="2694" spans="1:3" x14ac:dyDescent="0.25">
      <c r="A2694">
        <v>-8107986.4518471397</v>
      </c>
      <c r="B2694">
        <v>-265381.98877153202</v>
      </c>
      <c r="C2694">
        <v>0.377316534519195</v>
      </c>
    </row>
    <row r="2695" spans="1:3" x14ac:dyDescent="0.25">
      <c r="A2695">
        <v>-8107051.9729699902</v>
      </c>
      <c r="B2695">
        <v>-265381.98877153202</v>
      </c>
      <c r="C2695">
        <v>0.404234498739242</v>
      </c>
    </row>
    <row r="2696" spans="1:3" x14ac:dyDescent="0.25">
      <c r="A2696">
        <v>-8106117.49409285</v>
      </c>
      <c r="B2696">
        <v>-265381.98877153202</v>
      </c>
      <c r="C2696">
        <v>0.42704156041145303</v>
      </c>
    </row>
    <row r="2697" spans="1:3" x14ac:dyDescent="0.25">
      <c r="A2697">
        <v>-8105183.0152157098</v>
      </c>
      <c r="B2697">
        <v>-265381.98877153202</v>
      </c>
      <c r="C2697">
        <v>0.45029821991920399</v>
      </c>
    </row>
    <row r="2698" spans="1:3" x14ac:dyDescent="0.25">
      <c r="A2698">
        <v>-8104248.5363385696</v>
      </c>
      <c r="B2698">
        <v>-265381.98877153202</v>
      </c>
      <c r="C2698">
        <v>0.47255942225456199</v>
      </c>
    </row>
    <row r="2699" spans="1:3" x14ac:dyDescent="0.25">
      <c r="A2699">
        <v>-8103314.0574614201</v>
      </c>
      <c r="B2699">
        <v>-265381.98877153202</v>
      </c>
      <c r="C2699">
        <v>0.48536887764930697</v>
      </c>
    </row>
    <row r="2700" spans="1:3" x14ac:dyDescent="0.25">
      <c r="A2700">
        <v>-8102379.5785842799</v>
      </c>
      <c r="B2700">
        <v>-265381.98877153202</v>
      </c>
      <c r="C2700">
        <v>0.50119602680206199</v>
      </c>
    </row>
    <row r="2701" spans="1:3" x14ac:dyDescent="0.25">
      <c r="A2701">
        <v>-8101445.0997071397</v>
      </c>
      <c r="B2701">
        <v>-265381.98877153202</v>
      </c>
      <c r="C2701">
        <v>0.51434433460235496</v>
      </c>
    </row>
    <row r="2702" spans="1:3" x14ac:dyDescent="0.25">
      <c r="A2702">
        <v>-8100510.6208300004</v>
      </c>
      <c r="B2702">
        <v>-265381.98877153202</v>
      </c>
      <c r="C2702">
        <v>0.5269415974617</v>
      </c>
    </row>
    <row r="2703" spans="1:3" x14ac:dyDescent="0.25">
      <c r="A2703">
        <v>-8099576.1419528499</v>
      </c>
      <c r="B2703">
        <v>-265381.98877153202</v>
      </c>
      <c r="C2703">
        <v>0.53427267074584905</v>
      </c>
    </row>
    <row r="2704" spans="1:3" x14ac:dyDescent="0.25">
      <c r="A2704">
        <v>-8098641.6630757097</v>
      </c>
      <c r="B2704">
        <v>-265381.98877153202</v>
      </c>
      <c r="C2704">
        <v>0.54674410820007302</v>
      </c>
    </row>
    <row r="2705" spans="1:3" x14ac:dyDescent="0.25">
      <c r="A2705">
        <v>-8097707.1841985704</v>
      </c>
      <c r="B2705">
        <v>-265381.98877153202</v>
      </c>
      <c r="C2705">
        <v>0.55878561735153098</v>
      </c>
    </row>
    <row r="2706" spans="1:3" x14ac:dyDescent="0.25">
      <c r="A2706">
        <v>-8096772.70532142</v>
      </c>
      <c r="B2706">
        <v>-265381.98877153202</v>
      </c>
      <c r="C2706">
        <v>0.56742304563522294</v>
      </c>
    </row>
    <row r="2707" spans="1:3" x14ac:dyDescent="0.25">
      <c r="A2707">
        <v>-8095838.2264442798</v>
      </c>
      <c r="B2707">
        <v>-265381.98877153202</v>
      </c>
      <c r="C2707">
        <v>0.56937187910079901</v>
      </c>
    </row>
    <row r="2708" spans="1:3" x14ac:dyDescent="0.25">
      <c r="A2708">
        <v>-8094903.7475671396</v>
      </c>
      <c r="B2708">
        <v>-265381.98877153202</v>
      </c>
      <c r="C2708">
        <v>0.56387692689895597</v>
      </c>
    </row>
    <row r="2709" spans="1:3" x14ac:dyDescent="0.25">
      <c r="A2709">
        <v>-8093969.2686900003</v>
      </c>
      <c r="B2709">
        <v>-265381.98877153202</v>
      </c>
      <c r="C2709">
        <v>0</v>
      </c>
    </row>
    <row r="2710" spans="1:3" x14ac:dyDescent="0.25">
      <c r="A2710">
        <v>-8093034.7898128498</v>
      </c>
      <c r="B2710">
        <v>-265381.98877153202</v>
      </c>
      <c r="C2710">
        <v>0</v>
      </c>
    </row>
    <row r="2711" spans="1:3" x14ac:dyDescent="0.25">
      <c r="A2711">
        <v>-8092100.3109357096</v>
      </c>
      <c r="B2711">
        <v>-265381.98877153202</v>
      </c>
      <c r="C2711">
        <v>0</v>
      </c>
    </row>
    <row r="2712" spans="1:3" x14ac:dyDescent="0.25">
      <c r="A2712">
        <v>-8091165.8320585703</v>
      </c>
      <c r="B2712">
        <v>-265381.98877153202</v>
      </c>
      <c r="C2712">
        <v>0</v>
      </c>
    </row>
    <row r="2713" spans="1:3" x14ac:dyDescent="0.25">
      <c r="A2713">
        <v>-8090231.3531814199</v>
      </c>
      <c r="B2713">
        <v>-265381.98877153202</v>
      </c>
      <c r="C2713">
        <v>0</v>
      </c>
    </row>
    <row r="2714" spans="1:3" x14ac:dyDescent="0.25">
      <c r="A2714">
        <v>-8135086.3392842803</v>
      </c>
      <c r="B2714">
        <v>-266316.467648905</v>
      </c>
      <c r="C2714" s="1">
        <v>1.9806995624094199E-5</v>
      </c>
    </row>
    <row r="2715" spans="1:3" x14ac:dyDescent="0.25">
      <c r="A2715">
        <v>-8134151.8604071401</v>
      </c>
      <c r="B2715">
        <v>-266316.467648905</v>
      </c>
      <c r="C2715" s="1">
        <v>2.18700988625641E-5</v>
      </c>
    </row>
    <row r="2716" spans="1:3" x14ac:dyDescent="0.25">
      <c r="A2716">
        <v>-8133217.3815299897</v>
      </c>
      <c r="B2716">
        <v>-266316.467648905</v>
      </c>
      <c r="C2716" s="1">
        <v>9.1107773187104599E-5</v>
      </c>
    </row>
    <row r="2717" spans="1:3" x14ac:dyDescent="0.25">
      <c r="A2717">
        <v>-8132282.9026528504</v>
      </c>
      <c r="B2717">
        <v>-266316.467648905</v>
      </c>
      <c r="C2717">
        <v>1.9944294763263299E-4</v>
      </c>
    </row>
    <row r="2718" spans="1:3" x14ac:dyDescent="0.25">
      <c r="A2718">
        <v>-8131348.4237757102</v>
      </c>
      <c r="B2718">
        <v>-266316.467648905</v>
      </c>
      <c r="C2718">
        <v>3.94754286389797E-4</v>
      </c>
    </row>
    <row r="2719" spans="1:3" x14ac:dyDescent="0.25">
      <c r="A2719">
        <v>-8130413.94489857</v>
      </c>
      <c r="B2719">
        <v>-266316.467648905</v>
      </c>
      <c r="C2719">
        <v>7.1405764902010495E-4</v>
      </c>
    </row>
    <row r="2720" spans="1:3" x14ac:dyDescent="0.25">
      <c r="A2720">
        <v>-8129479.4660214204</v>
      </c>
      <c r="B2720">
        <v>-266316.467648905</v>
      </c>
      <c r="C2720">
        <v>1.2596889864653299E-3</v>
      </c>
    </row>
    <row r="2721" spans="1:3" x14ac:dyDescent="0.25">
      <c r="A2721">
        <v>-8128544.9871442802</v>
      </c>
      <c r="B2721">
        <v>-266316.467648905</v>
      </c>
      <c r="C2721">
        <v>2.2432638797909E-3</v>
      </c>
    </row>
    <row r="2722" spans="1:3" x14ac:dyDescent="0.25">
      <c r="A2722">
        <v>-8127610.50826714</v>
      </c>
      <c r="B2722">
        <v>-266316.467648905</v>
      </c>
      <c r="C2722">
        <v>3.6572760436683802E-3</v>
      </c>
    </row>
    <row r="2723" spans="1:3" x14ac:dyDescent="0.25">
      <c r="A2723">
        <v>-8126676.0293899896</v>
      </c>
      <c r="B2723">
        <v>-266316.467648905</v>
      </c>
      <c r="C2723">
        <v>6.06770161539316E-3</v>
      </c>
    </row>
    <row r="2724" spans="1:3" x14ac:dyDescent="0.25">
      <c r="A2724">
        <v>-8125741.5505128503</v>
      </c>
      <c r="B2724">
        <v>-266316.467648905</v>
      </c>
      <c r="C2724">
        <v>8.90578795224428E-3</v>
      </c>
    </row>
    <row r="2725" spans="1:3" x14ac:dyDescent="0.25">
      <c r="A2725">
        <v>-8124807.0716357101</v>
      </c>
      <c r="B2725">
        <v>-266316.467648905</v>
      </c>
      <c r="C2725">
        <v>1.33135663345456E-2</v>
      </c>
    </row>
    <row r="2726" spans="1:3" x14ac:dyDescent="0.25">
      <c r="A2726">
        <v>-8123872.5927585699</v>
      </c>
      <c r="B2726">
        <v>-266316.467648905</v>
      </c>
      <c r="C2726">
        <v>1.9853236153721799E-2</v>
      </c>
    </row>
    <row r="2727" spans="1:3" x14ac:dyDescent="0.25">
      <c r="A2727">
        <v>-8122938.1138814203</v>
      </c>
      <c r="B2727">
        <v>-266316.467648905</v>
      </c>
      <c r="C2727">
        <v>2.85845883190631E-2</v>
      </c>
    </row>
    <row r="2728" spans="1:3" x14ac:dyDescent="0.25">
      <c r="A2728">
        <v>-8122003.6350042801</v>
      </c>
      <c r="B2728">
        <v>-266316.467648905</v>
      </c>
      <c r="C2728">
        <v>3.9271123707294402E-2</v>
      </c>
    </row>
    <row r="2729" spans="1:3" x14ac:dyDescent="0.25">
      <c r="A2729">
        <v>-8121069.1561271399</v>
      </c>
      <c r="B2729">
        <v>-266316.467648905</v>
      </c>
      <c r="C2729">
        <v>5.0472073256969403E-2</v>
      </c>
    </row>
    <row r="2730" spans="1:3" x14ac:dyDescent="0.25">
      <c r="A2730">
        <v>-8120134.6772499904</v>
      </c>
      <c r="B2730">
        <v>-266316.467648905</v>
      </c>
      <c r="C2730">
        <v>6.6652074456214905E-2</v>
      </c>
    </row>
    <row r="2731" spans="1:3" x14ac:dyDescent="0.25">
      <c r="A2731">
        <v>-8119200.1983728502</v>
      </c>
      <c r="B2731">
        <v>-266316.467648905</v>
      </c>
      <c r="C2731">
        <v>7.9119808971881797E-2</v>
      </c>
    </row>
    <row r="2732" spans="1:3" x14ac:dyDescent="0.25">
      <c r="A2732">
        <v>-8118265.71949571</v>
      </c>
      <c r="B2732">
        <v>-266316.467648905</v>
      </c>
      <c r="C2732">
        <v>9.9515229463577201E-2</v>
      </c>
    </row>
    <row r="2733" spans="1:3" x14ac:dyDescent="0.25">
      <c r="A2733">
        <v>-8117331.2406185698</v>
      </c>
      <c r="B2733">
        <v>-266316.467648905</v>
      </c>
      <c r="C2733">
        <v>0.118662022054195</v>
      </c>
    </row>
    <row r="2734" spans="1:3" x14ac:dyDescent="0.25">
      <c r="A2734">
        <v>-8116396.7617414203</v>
      </c>
      <c r="B2734">
        <v>-266316.467648905</v>
      </c>
      <c r="C2734">
        <v>0.13608714938163699</v>
      </c>
    </row>
    <row r="2735" spans="1:3" x14ac:dyDescent="0.25">
      <c r="A2735">
        <v>-8115462.28286428</v>
      </c>
      <c r="B2735">
        <v>-266316.467648905</v>
      </c>
      <c r="C2735">
        <v>0.16840323805808999</v>
      </c>
    </row>
    <row r="2736" spans="1:3" x14ac:dyDescent="0.25">
      <c r="A2736">
        <v>-8114527.8039871398</v>
      </c>
      <c r="B2736">
        <v>-266316.467648905</v>
      </c>
      <c r="C2736">
        <v>0.192692175507545</v>
      </c>
    </row>
    <row r="2737" spans="1:3" x14ac:dyDescent="0.25">
      <c r="A2737">
        <v>-8113593.3251099903</v>
      </c>
      <c r="B2737">
        <v>-266316.467648905</v>
      </c>
      <c r="C2737">
        <v>0.21835204958915699</v>
      </c>
    </row>
    <row r="2738" spans="1:3" x14ac:dyDescent="0.25">
      <c r="A2738">
        <v>-8112658.8462328501</v>
      </c>
      <c r="B2738">
        <v>-266316.467648905</v>
      </c>
      <c r="C2738">
        <v>0.24337369203567499</v>
      </c>
    </row>
    <row r="2739" spans="1:3" x14ac:dyDescent="0.25">
      <c r="A2739">
        <v>-8111724.3673557099</v>
      </c>
      <c r="B2739">
        <v>-266316.467648905</v>
      </c>
      <c r="C2739">
        <v>0.26813340187072698</v>
      </c>
    </row>
    <row r="2740" spans="1:3" x14ac:dyDescent="0.25">
      <c r="A2740">
        <v>-8110789.8884785697</v>
      </c>
      <c r="B2740">
        <v>-266316.467648905</v>
      </c>
      <c r="C2740">
        <v>0.29398924112319902</v>
      </c>
    </row>
    <row r="2741" spans="1:3" x14ac:dyDescent="0.25">
      <c r="A2741">
        <v>-8109855.4096014202</v>
      </c>
      <c r="B2741">
        <v>-266316.467648905</v>
      </c>
      <c r="C2741">
        <v>0.32251468300819303</v>
      </c>
    </row>
    <row r="2742" spans="1:3" x14ac:dyDescent="0.25">
      <c r="A2742">
        <v>-8108920.93072428</v>
      </c>
      <c r="B2742">
        <v>-266316.467648905</v>
      </c>
      <c r="C2742">
        <v>0.35062181949615401</v>
      </c>
    </row>
    <row r="2743" spans="1:3" x14ac:dyDescent="0.25">
      <c r="A2743">
        <v>-8107986.4518471397</v>
      </c>
      <c r="B2743">
        <v>-266316.467648905</v>
      </c>
      <c r="C2743">
        <v>0.37752583622932401</v>
      </c>
    </row>
    <row r="2744" spans="1:3" x14ac:dyDescent="0.25">
      <c r="A2744">
        <v>-8107051.9729699902</v>
      </c>
      <c r="B2744">
        <v>-266316.467648905</v>
      </c>
      <c r="C2744">
        <v>0.40447664260864202</v>
      </c>
    </row>
    <row r="2745" spans="1:3" x14ac:dyDescent="0.25">
      <c r="A2745">
        <v>-8106117.49409285</v>
      </c>
      <c r="B2745">
        <v>-266316.467648905</v>
      </c>
      <c r="C2745">
        <v>0.42450469732284501</v>
      </c>
    </row>
    <row r="2746" spans="1:3" x14ac:dyDescent="0.25">
      <c r="A2746">
        <v>-8105183.0152157098</v>
      </c>
      <c r="B2746">
        <v>-266316.467648905</v>
      </c>
      <c r="C2746">
        <v>0.44782245159149098</v>
      </c>
    </row>
    <row r="2747" spans="1:3" x14ac:dyDescent="0.25">
      <c r="A2747">
        <v>-8104248.5363385696</v>
      </c>
      <c r="B2747">
        <v>-266316.467648905</v>
      </c>
      <c r="C2747">
        <v>0.469443619251251</v>
      </c>
    </row>
    <row r="2748" spans="1:3" x14ac:dyDescent="0.25">
      <c r="A2748">
        <v>-8103314.0574614201</v>
      </c>
      <c r="B2748">
        <v>-266316.467648905</v>
      </c>
      <c r="C2748">
        <v>0.48918861150741499</v>
      </c>
    </row>
    <row r="2749" spans="1:3" x14ac:dyDescent="0.25">
      <c r="A2749">
        <v>-8102379.5785842799</v>
      </c>
      <c r="B2749">
        <v>-266316.467648905</v>
      </c>
      <c r="C2749">
        <v>0.50129640102386397</v>
      </c>
    </row>
    <row r="2750" spans="1:3" x14ac:dyDescent="0.25">
      <c r="A2750">
        <v>-8101445.0997071397</v>
      </c>
      <c r="B2750">
        <v>-266316.467648905</v>
      </c>
      <c r="C2750">
        <v>0.52006447315215998</v>
      </c>
    </row>
    <row r="2751" spans="1:3" x14ac:dyDescent="0.25">
      <c r="A2751">
        <v>-8100510.6208300004</v>
      </c>
      <c r="B2751">
        <v>-266316.467648905</v>
      </c>
      <c r="C2751">
        <v>0.53114259243011397</v>
      </c>
    </row>
    <row r="2752" spans="1:3" x14ac:dyDescent="0.25">
      <c r="A2752">
        <v>-8099576.1419528499</v>
      </c>
      <c r="B2752">
        <v>-266316.467648905</v>
      </c>
      <c r="C2752">
        <v>0.542688608169555</v>
      </c>
    </row>
    <row r="2753" spans="1:3" x14ac:dyDescent="0.25">
      <c r="A2753">
        <v>-8098641.6630757097</v>
      </c>
      <c r="B2753">
        <v>-266316.467648905</v>
      </c>
      <c r="C2753">
        <v>0.54980772733688299</v>
      </c>
    </row>
    <row r="2754" spans="1:3" x14ac:dyDescent="0.25">
      <c r="A2754">
        <v>-8097707.1841985704</v>
      </c>
      <c r="B2754">
        <v>-266316.467648905</v>
      </c>
      <c r="C2754">
        <v>0.55998682975768999</v>
      </c>
    </row>
    <row r="2755" spans="1:3" x14ac:dyDescent="0.25">
      <c r="A2755">
        <v>-8096772.70532142</v>
      </c>
      <c r="B2755">
        <v>-266316.467648905</v>
      </c>
      <c r="C2755">
        <v>0.56074398756027199</v>
      </c>
    </row>
    <row r="2756" spans="1:3" x14ac:dyDescent="0.25">
      <c r="A2756">
        <v>-8095838.2264442798</v>
      </c>
      <c r="B2756">
        <v>-266316.467648905</v>
      </c>
      <c r="C2756">
        <v>0</v>
      </c>
    </row>
    <row r="2757" spans="1:3" x14ac:dyDescent="0.25">
      <c r="A2757">
        <v>-8094903.7475671396</v>
      </c>
      <c r="B2757">
        <v>-266316.467648905</v>
      </c>
      <c r="C2757">
        <v>0</v>
      </c>
    </row>
    <row r="2758" spans="1:3" x14ac:dyDescent="0.25">
      <c r="A2758">
        <v>-8093969.2686900003</v>
      </c>
      <c r="B2758">
        <v>-266316.467648905</v>
      </c>
      <c r="C2758">
        <v>0</v>
      </c>
    </row>
    <row r="2759" spans="1:3" x14ac:dyDescent="0.25">
      <c r="A2759">
        <v>-8093034.7898128498</v>
      </c>
      <c r="B2759">
        <v>-266316.467648905</v>
      </c>
      <c r="C2759">
        <v>0</v>
      </c>
    </row>
    <row r="2760" spans="1:3" x14ac:dyDescent="0.25">
      <c r="A2760">
        <v>-8092100.3109357096</v>
      </c>
      <c r="B2760">
        <v>-266316.467648905</v>
      </c>
      <c r="C2760">
        <v>0</v>
      </c>
    </row>
    <row r="2761" spans="1:3" x14ac:dyDescent="0.25">
      <c r="A2761">
        <v>-8091165.8320585703</v>
      </c>
      <c r="B2761">
        <v>-266316.467648905</v>
      </c>
      <c r="C2761">
        <v>0</v>
      </c>
    </row>
    <row r="2762" spans="1:3" x14ac:dyDescent="0.25">
      <c r="A2762">
        <v>-8135086.3392842803</v>
      </c>
      <c r="B2762">
        <v>-267250.946526277</v>
      </c>
      <c r="C2762" s="1">
        <v>2.18700988625641E-5</v>
      </c>
    </row>
    <row r="2763" spans="1:3" x14ac:dyDescent="0.25">
      <c r="A2763">
        <v>-8134151.8604071401</v>
      </c>
      <c r="B2763">
        <v>-267250.946526277</v>
      </c>
      <c r="C2763" s="1">
        <v>4.5559685531770797E-5</v>
      </c>
    </row>
    <row r="2764" spans="1:3" x14ac:dyDescent="0.25">
      <c r="A2764">
        <v>-8133217.3815299897</v>
      </c>
      <c r="B2764">
        <v>-267250.946526277</v>
      </c>
      <c r="C2764" s="1">
        <v>9.1107773187104599E-5</v>
      </c>
    </row>
    <row r="2765" spans="1:3" x14ac:dyDescent="0.25">
      <c r="A2765">
        <v>-8132282.9026528504</v>
      </c>
      <c r="B2765">
        <v>-267250.946526277</v>
      </c>
      <c r="C2765">
        <v>2.17492997762747E-4</v>
      </c>
    </row>
    <row r="2766" spans="1:3" x14ac:dyDescent="0.25">
      <c r="A2766">
        <v>-8131348.4237757102</v>
      </c>
      <c r="B2766">
        <v>-267250.946526277</v>
      </c>
      <c r="C2766">
        <v>4.21671371441334E-4</v>
      </c>
    </row>
    <row r="2767" spans="1:3" x14ac:dyDescent="0.25">
      <c r="A2767">
        <v>-8130413.94489857</v>
      </c>
      <c r="B2767">
        <v>-267250.946526277</v>
      </c>
      <c r="C2767">
        <v>7.0526020135730505E-4</v>
      </c>
    </row>
    <row r="2768" spans="1:3" x14ac:dyDescent="0.25">
      <c r="A2768">
        <v>-8129479.4660214204</v>
      </c>
      <c r="B2768">
        <v>-267250.946526277</v>
      </c>
      <c r="C2768">
        <v>1.24173227231949E-3</v>
      </c>
    </row>
    <row r="2769" spans="1:3" x14ac:dyDescent="0.25">
      <c r="A2769">
        <v>-8128544.9871442802</v>
      </c>
      <c r="B2769">
        <v>-267250.946526277</v>
      </c>
      <c r="C2769">
        <v>2.12186574935913E-3</v>
      </c>
    </row>
    <row r="2770" spans="1:3" x14ac:dyDescent="0.25">
      <c r="A2770">
        <v>-8127610.50826714</v>
      </c>
      <c r="B2770">
        <v>-267250.946526277</v>
      </c>
      <c r="C2770">
        <v>3.6901372950524001E-3</v>
      </c>
    </row>
    <row r="2771" spans="1:3" x14ac:dyDescent="0.25">
      <c r="A2771">
        <v>-8126676.0293899896</v>
      </c>
      <c r="B2771">
        <v>-267250.946526277</v>
      </c>
      <c r="C2771">
        <v>6.1222254298627298E-3</v>
      </c>
    </row>
    <row r="2772" spans="1:3" x14ac:dyDescent="0.25">
      <c r="A2772">
        <v>-8125741.5505128503</v>
      </c>
      <c r="B2772">
        <v>-267250.946526277</v>
      </c>
      <c r="C2772">
        <v>9.6565783023834194E-3</v>
      </c>
    </row>
    <row r="2773" spans="1:3" x14ac:dyDescent="0.25">
      <c r="A2773">
        <v>-8124807.0716357101</v>
      </c>
      <c r="B2773">
        <v>-267250.946526277</v>
      </c>
      <c r="C2773">
        <v>1.4475173316895899E-2</v>
      </c>
    </row>
    <row r="2774" spans="1:3" x14ac:dyDescent="0.25">
      <c r="A2774">
        <v>-8123872.5927585699</v>
      </c>
      <c r="B2774">
        <v>-267250.946526277</v>
      </c>
      <c r="C2774">
        <v>2.13973950594663E-2</v>
      </c>
    </row>
    <row r="2775" spans="1:3" x14ac:dyDescent="0.25">
      <c r="A2775">
        <v>-8122938.1138814203</v>
      </c>
      <c r="B2775">
        <v>-267250.946526277</v>
      </c>
      <c r="C2775">
        <v>3.1275887042283998E-2</v>
      </c>
    </row>
    <row r="2776" spans="1:3" x14ac:dyDescent="0.25">
      <c r="A2776">
        <v>-8122003.6350042801</v>
      </c>
      <c r="B2776">
        <v>-267250.946526277</v>
      </c>
      <c r="C2776">
        <v>3.9417658001184401E-2</v>
      </c>
    </row>
    <row r="2777" spans="1:3" x14ac:dyDescent="0.25">
      <c r="A2777">
        <v>-8121069.1561271399</v>
      </c>
      <c r="B2777">
        <v>-267250.946526277</v>
      </c>
      <c r="C2777">
        <v>5.37290014326572E-2</v>
      </c>
    </row>
    <row r="2778" spans="1:3" x14ac:dyDescent="0.25">
      <c r="A2778">
        <v>-8120134.6772499904</v>
      </c>
      <c r="B2778">
        <v>-267250.946526277</v>
      </c>
      <c r="C2778">
        <v>7.0611268281936604E-2</v>
      </c>
    </row>
    <row r="2779" spans="1:3" x14ac:dyDescent="0.25">
      <c r="A2779">
        <v>-8119200.1983728502</v>
      </c>
      <c r="B2779">
        <v>-267250.946526277</v>
      </c>
      <c r="C2779">
        <v>9.5099858939647605E-2</v>
      </c>
    </row>
    <row r="2780" spans="1:3" x14ac:dyDescent="0.25">
      <c r="A2780">
        <v>-8118265.71949571</v>
      </c>
      <c r="B2780">
        <v>-267250.946526277</v>
      </c>
      <c r="C2780">
        <v>0.11820949614048</v>
      </c>
    </row>
    <row r="2781" spans="1:3" x14ac:dyDescent="0.25">
      <c r="A2781">
        <v>-8117331.2406185698</v>
      </c>
      <c r="B2781">
        <v>-267250.946526277</v>
      </c>
      <c r="C2781">
        <v>0.13483873009681699</v>
      </c>
    </row>
    <row r="2782" spans="1:3" x14ac:dyDescent="0.25">
      <c r="A2782">
        <v>-8116396.7617414203</v>
      </c>
      <c r="B2782">
        <v>-267250.946526277</v>
      </c>
      <c r="C2782">
        <v>0.152560859918594</v>
      </c>
    </row>
    <row r="2783" spans="1:3" x14ac:dyDescent="0.25">
      <c r="A2783">
        <v>-8115462.28286428</v>
      </c>
      <c r="B2783">
        <v>-267250.946526277</v>
      </c>
      <c r="C2783">
        <v>0.17018082737922599</v>
      </c>
    </row>
    <row r="2784" spans="1:3" x14ac:dyDescent="0.25">
      <c r="A2784">
        <v>-8114527.8039871398</v>
      </c>
      <c r="B2784">
        <v>-267250.946526277</v>
      </c>
      <c r="C2784">
        <v>0.19410999119281699</v>
      </c>
    </row>
    <row r="2785" spans="1:3" x14ac:dyDescent="0.25">
      <c r="A2785">
        <v>-8113593.3251099903</v>
      </c>
      <c r="B2785">
        <v>-267250.946526277</v>
      </c>
      <c r="C2785">
        <v>0.21373037993907901</v>
      </c>
    </row>
    <row r="2786" spans="1:3" x14ac:dyDescent="0.25">
      <c r="A2786">
        <v>-8112658.8462328501</v>
      </c>
      <c r="B2786">
        <v>-267250.946526277</v>
      </c>
      <c r="C2786">
        <v>0.238102927803993</v>
      </c>
    </row>
    <row r="2787" spans="1:3" x14ac:dyDescent="0.25">
      <c r="A2787">
        <v>-8111724.3673557099</v>
      </c>
      <c r="B2787">
        <v>-267250.946526277</v>
      </c>
      <c r="C2787">
        <v>0.26288768649101202</v>
      </c>
    </row>
    <row r="2788" spans="1:3" x14ac:dyDescent="0.25">
      <c r="A2788">
        <v>-8110789.8884785697</v>
      </c>
      <c r="B2788">
        <v>-267250.946526277</v>
      </c>
      <c r="C2788">
        <v>0.28632089495658802</v>
      </c>
    </row>
    <row r="2789" spans="1:3" x14ac:dyDescent="0.25">
      <c r="A2789">
        <v>-8109855.4096014202</v>
      </c>
      <c r="B2789">
        <v>-267250.946526277</v>
      </c>
      <c r="C2789">
        <v>0.32148954272270203</v>
      </c>
    </row>
    <row r="2790" spans="1:3" x14ac:dyDescent="0.25">
      <c r="A2790">
        <v>-8108920.93072428</v>
      </c>
      <c r="B2790">
        <v>-267250.946526277</v>
      </c>
      <c r="C2790">
        <v>0.34836316108703602</v>
      </c>
    </row>
    <row r="2791" spans="1:3" x14ac:dyDescent="0.25">
      <c r="A2791">
        <v>-8107986.4518471397</v>
      </c>
      <c r="B2791">
        <v>-267250.946526277</v>
      </c>
      <c r="C2791">
        <v>0.37537664175033503</v>
      </c>
    </row>
    <row r="2792" spans="1:3" x14ac:dyDescent="0.25">
      <c r="A2792">
        <v>-8107051.9729699902</v>
      </c>
      <c r="B2792">
        <v>-267250.946526277</v>
      </c>
      <c r="C2792">
        <v>0.401690483093261</v>
      </c>
    </row>
    <row r="2793" spans="1:3" x14ac:dyDescent="0.25">
      <c r="A2793">
        <v>-8106117.49409285</v>
      </c>
      <c r="B2793">
        <v>-267250.946526277</v>
      </c>
      <c r="C2793">
        <v>0.42454361915588301</v>
      </c>
    </row>
    <row r="2794" spans="1:3" x14ac:dyDescent="0.25">
      <c r="A2794">
        <v>-8105183.0152157098</v>
      </c>
      <c r="B2794">
        <v>-267250.946526277</v>
      </c>
      <c r="C2794">
        <v>0.44785431027412398</v>
      </c>
    </row>
    <row r="2795" spans="1:3" x14ac:dyDescent="0.25">
      <c r="A2795">
        <v>-8104248.5363385696</v>
      </c>
      <c r="B2795">
        <v>-267250.946526277</v>
      </c>
      <c r="C2795">
        <v>0.46724873781204201</v>
      </c>
    </row>
    <row r="2796" spans="1:3" x14ac:dyDescent="0.25">
      <c r="A2796">
        <v>-8103314.0574614201</v>
      </c>
      <c r="B2796">
        <v>-267250.946526277</v>
      </c>
      <c r="C2796">
        <v>0.48617807030677701</v>
      </c>
    </row>
    <row r="2797" spans="1:3" x14ac:dyDescent="0.25">
      <c r="A2797">
        <v>-8102379.5785842799</v>
      </c>
      <c r="B2797">
        <v>-267250.946526277</v>
      </c>
      <c r="C2797">
        <v>0.50842976570129295</v>
      </c>
    </row>
    <row r="2798" spans="1:3" x14ac:dyDescent="0.25">
      <c r="A2798">
        <v>-8101445.0997071397</v>
      </c>
      <c r="B2798">
        <v>-267250.946526277</v>
      </c>
      <c r="C2798">
        <v>0.51663202047348</v>
      </c>
    </row>
    <row r="2799" spans="1:3" x14ac:dyDescent="0.25">
      <c r="A2799">
        <v>-8100510.6208300004</v>
      </c>
      <c r="B2799">
        <v>-267250.946526277</v>
      </c>
      <c r="C2799">
        <v>0.52768558263778598</v>
      </c>
    </row>
    <row r="2800" spans="1:3" x14ac:dyDescent="0.25">
      <c r="A2800">
        <v>-8099576.1419528499</v>
      </c>
      <c r="B2800">
        <v>-267250.946526277</v>
      </c>
      <c r="C2800">
        <v>0.53827822208404497</v>
      </c>
    </row>
    <row r="2801" spans="1:3" x14ac:dyDescent="0.25">
      <c r="A2801">
        <v>-8098641.6630757097</v>
      </c>
      <c r="B2801">
        <v>-267250.946526277</v>
      </c>
      <c r="C2801">
        <v>0.54496461153030296</v>
      </c>
    </row>
    <row r="2802" spans="1:3" x14ac:dyDescent="0.25">
      <c r="A2802">
        <v>-8097707.1841985704</v>
      </c>
      <c r="B2802">
        <v>-267250.946526277</v>
      </c>
      <c r="C2802">
        <v>0</v>
      </c>
    </row>
    <row r="2803" spans="1:3" x14ac:dyDescent="0.25">
      <c r="A2803">
        <v>-8096772.70532142</v>
      </c>
      <c r="B2803">
        <v>-267250.946526277</v>
      </c>
      <c r="C2803">
        <v>0</v>
      </c>
    </row>
    <row r="2804" spans="1:3" x14ac:dyDescent="0.25">
      <c r="A2804">
        <v>-8095838.2264442798</v>
      </c>
      <c r="B2804">
        <v>-267250.946526277</v>
      </c>
      <c r="C2804">
        <v>0</v>
      </c>
    </row>
    <row r="2805" spans="1:3" x14ac:dyDescent="0.25">
      <c r="A2805">
        <v>-8094903.7475671396</v>
      </c>
      <c r="B2805">
        <v>-267250.946526277</v>
      </c>
      <c r="C2805">
        <v>0</v>
      </c>
    </row>
    <row r="2806" spans="1:3" x14ac:dyDescent="0.25">
      <c r="A2806">
        <v>-8093969.2686900003</v>
      </c>
      <c r="B2806">
        <v>-267250.946526277</v>
      </c>
      <c r="C2806">
        <v>0</v>
      </c>
    </row>
    <row r="2807" spans="1:3" x14ac:dyDescent="0.25">
      <c r="A2807">
        <v>-8093034.7898128498</v>
      </c>
      <c r="B2807">
        <v>-267250.946526277</v>
      </c>
      <c r="C2807">
        <v>0</v>
      </c>
    </row>
    <row r="2808" spans="1:3" x14ac:dyDescent="0.25">
      <c r="A2808">
        <v>-8092100.3109357096</v>
      </c>
      <c r="B2808">
        <v>-267250.946526277</v>
      </c>
      <c r="C2808">
        <v>0</v>
      </c>
    </row>
    <row r="2809" spans="1:3" x14ac:dyDescent="0.25">
      <c r="A2809">
        <v>-8091165.8320585703</v>
      </c>
      <c r="B2809">
        <v>-267250.946526277</v>
      </c>
      <c r="C2809">
        <v>0</v>
      </c>
    </row>
    <row r="2810" spans="1:3" x14ac:dyDescent="0.25">
      <c r="A2810">
        <v>-8135086.3392842803</v>
      </c>
      <c r="B2810">
        <v>-268185.42540364899</v>
      </c>
      <c r="C2810" s="1">
        <v>2.18700988625641E-5</v>
      </c>
    </row>
    <row r="2811" spans="1:3" x14ac:dyDescent="0.25">
      <c r="A2811">
        <v>-8134151.8604071401</v>
      </c>
      <c r="B2811">
        <v>-268185.42540364899</v>
      </c>
      <c r="C2811" s="1">
        <v>4.5559685531770797E-5</v>
      </c>
    </row>
    <row r="2812" spans="1:3" x14ac:dyDescent="0.25">
      <c r="A2812">
        <v>-8133217.3815299897</v>
      </c>
      <c r="B2812">
        <v>-268185.42540364899</v>
      </c>
      <c r="C2812" s="1">
        <v>9.1107773187104599E-5</v>
      </c>
    </row>
    <row r="2813" spans="1:3" x14ac:dyDescent="0.25">
      <c r="A2813">
        <v>-8132282.9026528504</v>
      </c>
      <c r="B2813">
        <v>-268185.42540364899</v>
      </c>
      <c r="C2813">
        <v>2.17492997762747E-4</v>
      </c>
    </row>
    <row r="2814" spans="1:3" x14ac:dyDescent="0.25">
      <c r="A2814">
        <v>-8131348.4237757102</v>
      </c>
      <c r="B2814">
        <v>-268185.42540364899</v>
      </c>
      <c r="C2814">
        <v>4.21671371441334E-4</v>
      </c>
    </row>
    <row r="2815" spans="1:3" x14ac:dyDescent="0.25">
      <c r="A2815">
        <v>-8130413.94489857</v>
      </c>
      <c r="B2815">
        <v>-268185.42540364899</v>
      </c>
      <c r="C2815">
        <v>7.0526020135730505E-4</v>
      </c>
    </row>
    <row r="2816" spans="1:3" x14ac:dyDescent="0.25">
      <c r="A2816">
        <v>-8129479.4660214204</v>
      </c>
      <c r="B2816">
        <v>-268185.42540364899</v>
      </c>
      <c r="C2816">
        <v>1.3390663079917401E-3</v>
      </c>
    </row>
    <row r="2817" spans="1:3" x14ac:dyDescent="0.25">
      <c r="A2817">
        <v>-8128544.9871442802</v>
      </c>
      <c r="B2817">
        <v>-268185.42540364899</v>
      </c>
      <c r="C2817">
        <v>2.2921985946595599E-3</v>
      </c>
    </row>
    <row r="2818" spans="1:3" x14ac:dyDescent="0.25">
      <c r="A2818">
        <v>-8127610.50826714</v>
      </c>
      <c r="B2818">
        <v>-268185.42540364899</v>
      </c>
      <c r="C2818">
        <v>3.8915479090064699E-3</v>
      </c>
    </row>
    <row r="2819" spans="1:3" x14ac:dyDescent="0.25">
      <c r="A2819">
        <v>-8126676.0293899896</v>
      </c>
      <c r="B2819">
        <v>-268185.42540364899</v>
      </c>
      <c r="C2819">
        <v>6.6935769282281303E-3</v>
      </c>
    </row>
    <row r="2820" spans="1:3" x14ac:dyDescent="0.25">
      <c r="A2820">
        <v>-8125741.5505128503</v>
      </c>
      <c r="B2820">
        <v>-268185.42540364899</v>
      </c>
      <c r="C2820">
        <v>1.02739594876766E-2</v>
      </c>
    </row>
    <row r="2821" spans="1:3" x14ac:dyDescent="0.25">
      <c r="A2821">
        <v>-8124807.0716357101</v>
      </c>
      <c r="B2821">
        <v>-268185.42540364899</v>
      </c>
      <c r="C2821">
        <v>1.52260866016149E-2</v>
      </c>
    </row>
    <row r="2822" spans="1:3" x14ac:dyDescent="0.25">
      <c r="A2822">
        <v>-8123872.5927585699</v>
      </c>
      <c r="B2822">
        <v>-268185.42540364899</v>
      </c>
      <c r="C2822">
        <v>2.32373680919408E-2</v>
      </c>
    </row>
    <row r="2823" spans="1:3" x14ac:dyDescent="0.25">
      <c r="A2823">
        <v>-8122938.1138814203</v>
      </c>
      <c r="B2823">
        <v>-268185.42540364899</v>
      </c>
      <c r="C2823">
        <v>3.1303837895393302E-2</v>
      </c>
    </row>
    <row r="2824" spans="1:3" x14ac:dyDescent="0.25">
      <c r="A2824">
        <v>-8122003.6350042801</v>
      </c>
      <c r="B2824">
        <v>-268185.42540364899</v>
      </c>
      <c r="C2824">
        <v>4.2736925184726701E-2</v>
      </c>
    </row>
    <row r="2825" spans="1:3" x14ac:dyDescent="0.25">
      <c r="A2825">
        <v>-8121069.1561271399</v>
      </c>
      <c r="B2825">
        <v>-268185.42540364899</v>
      </c>
      <c r="C2825">
        <v>5.7881757616996703E-2</v>
      </c>
    </row>
    <row r="2826" spans="1:3" x14ac:dyDescent="0.25">
      <c r="A2826">
        <v>-8120134.6772499904</v>
      </c>
      <c r="B2826">
        <v>-268185.42540364899</v>
      </c>
      <c r="C2826">
        <v>7.6507858932018197E-2</v>
      </c>
    </row>
    <row r="2827" spans="1:3" x14ac:dyDescent="0.25">
      <c r="A2827">
        <v>-8119200.1983728502</v>
      </c>
      <c r="B2827">
        <v>-268185.42540364899</v>
      </c>
      <c r="C2827">
        <v>0.100386254489421</v>
      </c>
    </row>
    <row r="2828" spans="1:3" x14ac:dyDescent="0.25">
      <c r="A2828">
        <v>-8118265.71949571</v>
      </c>
      <c r="B2828">
        <v>-268185.42540364899</v>
      </c>
      <c r="C2828">
        <v>0.123826064169406</v>
      </c>
    </row>
    <row r="2829" spans="1:3" x14ac:dyDescent="0.25">
      <c r="A2829">
        <v>-8117331.2406185698</v>
      </c>
      <c r="B2829">
        <v>-268185.42540364899</v>
      </c>
      <c r="C2829">
        <v>0.13994987308979001</v>
      </c>
    </row>
    <row r="2830" spans="1:3" x14ac:dyDescent="0.25">
      <c r="A2830">
        <v>-8116396.7617414203</v>
      </c>
      <c r="B2830">
        <v>-268185.42540364899</v>
      </c>
      <c r="C2830">
        <v>0.15737284719944</v>
      </c>
    </row>
    <row r="2831" spans="1:3" x14ac:dyDescent="0.25">
      <c r="A2831">
        <v>-8115462.28286428</v>
      </c>
      <c r="B2831">
        <v>-268185.42540364899</v>
      </c>
      <c r="C2831">
        <v>0.17305496335029599</v>
      </c>
    </row>
    <row r="2832" spans="1:3" x14ac:dyDescent="0.25">
      <c r="A2832">
        <v>-8114527.8039871398</v>
      </c>
      <c r="B2832">
        <v>-268185.42540364899</v>
      </c>
      <c r="C2832">
        <v>0.193259432911872</v>
      </c>
    </row>
    <row r="2833" spans="1:3" x14ac:dyDescent="0.25">
      <c r="A2833">
        <v>-8113593.3251099903</v>
      </c>
      <c r="B2833">
        <v>-268185.42540364899</v>
      </c>
      <c r="C2833">
        <v>0.213602170348167</v>
      </c>
    </row>
    <row r="2834" spans="1:3" x14ac:dyDescent="0.25">
      <c r="A2834">
        <v>-8112658.8462328501</v>
      </c>
      <c r="B2834">
        <v>-268185.42540364899</v>
      </c>
      <c r="C2834">
        <v>0.23750320076942399</v>
      </c>
    </row>
    <row r="2835" spans="1:3" x14ac:dyDescent="0.25">
      <c r="A2835">
        <v>-8111724.3673557099</v>
      </c>
      <c r="B2835">
        <v>-268185.42540364899</v>
      </c>
      <c r="C2835">
        <v>0.26205331087112399</v>
      </c>
    </row>
    <row r="2836" spans="1:3" x14ac:dyDescent="0.25">
      <c r="A2836">
        <v>-8110789.8884785697</v>
      </c>
      <c r="B2836">
        <v>-268185.42540364899</v>
      </c>
      <c r="C2836">
        <v>0.28642916679382302</v>
      </c>
    </row>
    <row r="2837" spans="1:3" x14ac:dyDescent="0.25">
      <c r="A2837">
        <v>-8109855.4096014202</v>
      </c>
      <c r="B2837">
        <v>-268185.42540364899</v>
      </c>
      <c r="C2837">
        <v>0.31332078576087902</v>
      </c>
    </row>
    <row r="2838" spans="1:3" x14ac:dyDescent="0.25">
      <c r="A2838">
        <v>-8108920.93072428</v>
      </c>
      <c r="B2838">
        <v>-268185.42540364899</v>
      </c>
      <c r="C2838">
        <v>0.34011024236678999</v>
      </c>
    </row>
    <row r="2839" spans="1:3" x14ac:dyDescent="0.25">
      <c r="A2839">
        <v>-8107986.4518471397</v>
      </c>
      <c r="B2839">
        <v>-268185.42540364899</v>
      </c>
      <c r="C2839">
        <v>0.36595883965492199</v>
      </c>
    </row>
    <row r="2840" spans="1:3" x14ac:dyDescent="0.25">
      <c r="A2840">
        <v>-8107051.9729699902</v>
      </c>
      <c r="B2840">
        <v>-268185.42540364899</v>
      </c>
      <c r="C2840">
        <v>0.39172169566154402</v>
      </c>
    </row>
    <row r="2841" spans="1:3" x14ac:dyDescent="0.25">
      <c r="A2841">
        <v>-8106117.49409285</v>
      </c>
      <c r="B2841">
        <v>-268185.42540364899</v>
      </c>
      <c r="C2841">
        <v>0.41441431641578602</v>
      </c>
    </row>
    <row r="2842" spans="1:3" x14ac:dyDescent="0.25">
      <c r="A2842">
        <v>-8105183.0152157098</v>
      </c>
      <c r="B2842">
        <v>-268185.42540364899</v>
      </c>
      <c r="C2842">
        <v>0.44473668932914701</v>
      </c>
    </row>
    <row r="2843" spans="1:3" x14ac:dyDescent="0.25">
      <c r="A2843">
        <v>-8104248.5363385696</v>
      </c>
      <c r="B2843">
        <v>-268185.42540364899</v>
      </c>
      <c r="C2843">
        <v>0.46676343679428101</v>
      </c>
    </row>
    <row r="2844" spans="1:3" x14ac:dyDescent="0.25">
      <c r="A2844">
        <v>-8103314.0574614201</v>
      </c>
      <c r="B2844">
        <v>-268185.42540364899</v>
      </c>
      <c r="C2844">
        <v>0.48417627811431801</v>
      </c>
    </row>
    <row r="2845" spans="1:3" x14ac:dyDescent="0.25">
      <c r="A2845">
        <v>-8102379.5785842799</v>
      </c>
      <c r="B2845">
        <v>-268185.42540364899</v>
      </c>
      <c r="C2845">
        <v>0.50572371482849099</v>
      </c>
    </row>
    <row r="2846" spans="1:3" x14ac:dyDescent="0.25">
      <c r="A2846">
        <v>-8101445.0997071397</v>
      </c>
      <c r="B2846">
        <v>-268185.42540364899</v>
      </c>
      <c r="C2846">
        <v>0.51660358905792203</v>
      </c>
    </row>
    <row r="2847" spans="1:3" x14ac:dyDescent="0.25">
      <c r="A2847">
        <v>-8100510.6208300004</v>
      </c>
      <c r="B2847">
        <v>-268185.42540364899</v>
      </c>
      <c r="C2847">
        <v>0.52361881732940596</v>
      </c>
    </row>
    <row r="2848" spans="1:3" x14ac:dyDescent="0.25">
      <c r="A2848">
        <v>-8099576.1419528499</v>
      </c>
      <c r="B2848">
        <v>-268185.42540364899</v>
      </c>
      <c r="C2848">
        <v>0.52773630619048995</v>
      </c>
    </row>
    <row r="2849" spans="1:3" x14ac:dyDescent="0.25">
      <c r="A2849">
        <v>-8098641.6630757097</v>
      </c>
      <c r="B2849">
        <v>-268185.42540364899</v>
      </c>
      <c r="C2849">
        <v>0.53486174345016402</v>
      </c>
    </row>
    <row r="2850" spans="1:3" x14ac:dyDescent="0.25">
      <c r="A2850">
        <v>-8097707.1841985704</v>
      </c>
      <c r="B2850">
        <v>-268185.42540364899</v>
      </c>
      <c r="C2850">
        <v>0</v>
      </c>
    </row>
    <row r="2851" spans="1:3" x14ac:dyDescent="0.25">
      <c r="A2851">
        <v>-8096772.70532142</v>
      </c>
      <c r="B2851">
        <v>-268185.42540364899</v>
      </c>
      <c r="C2851">
        <v>0</v>
      </c>
    </row>
    <row r="2852" spans="1:3" x14ac:dyDescent="0.25">
      <c r="A2852">
        <v>-8095838.2264442798</v>
      </c>
      <c r="B2852">
        <v>-268185.42540364899</v>
      </c>
      <c r="C2852">
        <v>0</v>
      </c>
    </row>
    <row r="2853" spans="1:3" x14ac:dyDescent="0.25">
      <c r="A2853">
        <v>-8094903.7475671396</v>
      </c>
      <c r="B2853">
        <v>-268185.42540364899</v>
      </c>
      <c r="C2853">
        <v>0</v>
      </c>
    </row>
    <row r="2854" spans="1:3" x14ac:dyDescent="0.25">
      <c r="A2854">
        <v>-8093969.2686900003</v>
      </c>
      <c r="B2854">
        <v>-268185.42540364899</v>
      </c>
      <c r="C2854">
        <v>0</v>
      </c>
    </row>
    <row r="2855" spans="1:3" x14ac:dyDescent="0.25">
      <c r="A2855">
        <v>-8093034.7898128498</v>
      </c>
      <c r="B2855">
        <v>-268185.42540364899</v>
      </c>
      <c r="C2855">
        <v>0</v>
      </c>
    </row>
    <row r="2856" spans="1:3" x14ac:dyDescent="0.25">
      <c r="A2856">
        <v>-8092100.3109357096</v>
      </c>
      <c r="B2856">
        <v>-268185.42540364899</v>
      </c>
      <c r="C2856">
        <v>0</v>
      </c>
    </row>
    <row r="2857" spans="1:3" x14ac:dyDescent="0.25">
      <c r="A2857">
        <v>-8135086.3392842803</v>
      </c>
      <c r="B2857">
        <v>-269119.90428102098</v>
      </c>
      <c r="C2857" s="1">
        <v>2.18700988625641E-5</v>
      </c>
    </row>
    <row r="2858" spans="1:3" x14ac:dyDescent="0.25">
      <c r="A2858">
        <v>-8134151.8604071401</v>
      </c>
      <c r="B2858">
        <v>-269119.90428102098</v>
      </c>
      <c r="C2858" s="1">
        <v>4.5559685531770797E-5</v>
      </c>
    </row>
    <row r="2859" spans="1:3" x14ac:dyDescent="0.25">
      <c r="A2859">
        <v>-8133217.3815299897</v>
      </c>
      <c r="B2859">
        <v>-269119.90428102098</v>
      </c>
      <c r="C2859">
        <v>1.09168744529597E-4</v>
      </c>
    </row>
    <row r="2860" spans="1:3" x14ac:dyDescent="0.25">
      <c r="A2860">
        <v>-8132282.9026528504</v>
      </c>
      <c r="B2860">
        <v>-269119.90428102098</v>
      </c>
      <c r="C2860">
        <v>2.2922453354112801E-4</v>
      </c>
    </row>
    <row r="2861" spans="1:3" x14ac:dyDescent="0.25">
      <c r="A2861">
        <v>-8131348.4237757102</v>
      </c>
      <c r="B2861">
        <v>-269119.90428102098</v>
      </c>
      <c r="C2861">
        <v>4.6274598571471799E-4</v>
      </c>
    </row>
    <row r="2862" spans="1:3" x14ac:dyDescent="0.25">
      <c r="A2862">
        <v>-8130413.94489857</v>
      </c>
      <c r="B2862">
        <v>-269119.90428102098</v>
      </c>
      <c r="C2862">
        <v>8.02886497694998E-4</v>
      </c>
    </row>
    <row r="2863" spans="1:3" x14ac:dyDescent="0.25">
      <c r="A2863">
        <v>-8129479.4660214204</v>
      </c>
      <c r="B2863">
        <v>-269119.90428102098</v>
      </c>
      <c r="C2863">
        <v>1.5101456083357299E-3</v>
      </c>
    </row>
    <row r="2864" spans="1:3" x14ac:dyDescent="0.25">
      <c r="A2864">
        <v>-8128544.9871442802</v>
      </c>
      <c r="B2864">
        <v>-269119.90428102098</v>
      </c>
      <c r="C2864">
        <v>2.6873729657381699E-3</v>
      </c>
    </row>
    <row r="2865" spans="1:3" x14ac:dyDescent="0.25">
      <c r="A2865">
        <v>-8127610.50826714</v>
      </c>
      <c r="B2865">
        <v>-269119.90428102098</v>
      </c>
      <c r="C2865">
        <v>4.7125532291829499E-3</v>
      </c>
    </row>
    <row r="2866" spans="1:3" x14ac:dyDescent="0.25">
      <c r="A2866">
        <v>-8126676.0293899896</v>
      </c>
      <c r="B2866">
        <v>-269119.90428102098</v>
      </c>
      <c r="C2866">
        <v>6.6935769282281303E-3</v>
      </c>
    </row>
    <row r="2867" spans="1:3" x14ac:dyDescent="0.25">
      <c r="A2867">
        <v>-8125741.5505128503</v>
      </c>
      <c r="B2867">
        <v>-269119.90428102098</v>
      </c>
      <c r="C2867">
        <v>1.03640705347061E-2</v>
      </c>
    </row>
    <row r="2868" spans="1:3" x14ac:dyDescent="0.25">
      <c r="A2868">
        <v>-8124807.0716357101</v>
      </c>
      <c r="B2868">
        <v>-269119.90428102098</v>
      </c>
      <c r="C2868">
        <v>1.53103601187467E-2</v>
      </c>
    </row>
    <row r="2869" spans="1:3" x14ac:dyDescent="0.25">
      <c r="A2869">
        <v>-8123872.5927585699</v>
      </c>
      <c r="B2869">
        <v>-269119.90428102098</v>
      </c>
      <c r="C2869">
        <v>2.34031770378351E-2</v>
      </c>
    </row>
    <row r="2870" spans="1:3" x14ac:dyDescent="0.25">
      <c r="A2870">
        <v>-8122938.1138814203</v>
      </c>
      <c r="B2870">
        <v>-269119.90428102098</v>
      </c>
      <c r="C2870">
        <v>3.3627033233642502E-2</v>
      </c>
    </row>
    <row r="2871" spans="1:3" x14ac:dyDescent="0.25">
      <c r="A2871">
        <v>-8122003.6350042801</v>
      </c>
      <c r="B2871">
        <v>-269119.90428102098</v>
      </c>
      <c r="C2871">
        <v>4.6015188097953699E-2</v>
      </c>
    </row>
    <row r="2872" spans="1:3" x14ac:dyDescent="0.25">
      <c r="A2872">
        <v>-8121069.1561271399</v>
      </c>
      <c r="B2872">
        <v>-269119.90428102098</v>
      </c>
      <c r="C2872">
        <v>6.2142021954059601E-2</v>
      </c>
    </row>
    <row r="2873" spans="1:3" x14ac:dyDescent="0.25">
      <c r="A2873">
        <v>-8120134.6772499904</v>
      </c>
      <c r="B2873">
        <v>-269119.90428102098</v>
      </c>
      <c r="C2873">
        <v>8.0996297299861894E-2</v>
      </c>
    </row>
    <row r="2874" spans="1:3" x14ac:dyDescent="0.25">
      <c r="A2874">
        <v>-8119200.1983728502</v>
      </c>
      <c r="B2874">
        <v>-269119.90428102098</v>
      </c>
      <c r="C2874">
        <v>0.10389606654644</v>
      </c>
    </row>
    <row r="2875" spans="1:3" x14ac:dyDescent="0.25">
      <c r="A2875">
        <v>-8118265.71949571</v>
      </c>
      <c r="B2875">
        <v>-269119.90428102098</v>
      </c>
      <c r="C2875">
        <v>0.131097972393035</v>
      </c>
    </row>
    <row r="2876" spans="1:3" x14ac:dyDescent="0.25">
      <c r="A2876">
        <v>-8117331.2406185698</v>
      </c>
      <c r="B2876">
        <v>-269119.90428102098</v>
      </c>
      <c r="C2876">
        <v>0.146926864981651</v>
      </c>
    </row>
    <row r="2877" spans="1:3" x14ac:dyDescent="0.25">
      <c r="A2877">
        <v>-8116396.7617414203</v>
      </c>
      <c r="B2877">
        <v>-269119.90428102098</v>
      </c>
      <c r="C2877">
        <v>0.163319766521453</v>
      </c>
    </row>
    <row r="2878" spans="1:3" x14ac:dyDescent="0.25">
      <c r="A2878">
        <v>-8115462.28286428</v>
      </c>
      <c r="B2878">
        <v>-269119.90428102098</v>
      </c>
      <c r="C2878">
        <v>0.176922976970672</v>
      </c>
    </row>
    <row r="2879" spans="1:3" x14ac:dyDescent="0.25">
      <c r="A2879">
        <v>-8114527.8039871398</v>
      </c>
      <c r="B2879">
        <v>-269119.90428102098</v>
      </c>
      <c r="C2879">
        <v>0.19653236865997301</v>
      </c>
    </row>
    <row r="2880" spans="1:3" x14ac:dyDescent="0.25">
      <c r="A2880">
        <v>-8113593.3251099903</v>
      </c>
      <c r="B2880">
        <v>-269119.90428102098</v>
      </c>
      <c r="C2880">
        <v>0.215151667594909</v>
      </c>
    </row>
    <row r="2881" spans="1:3" x14ac:dyDescent="0.25">
      <c r="A2881">
        <v>-8112658.8462328501</v>
      </c>
      <c r="B2881">
        <v>-269119.90428102098</v>
      </c>
      <c r="C2881">
        <v>0.23654918372631001</v>
      </c>
    </row>
    <row r="2882" spans="1:3" x14ac:dyDescent="0.25">
      <c r="A2882">
        <v>-8111724.3673557099</v>
      </c>
      <c r="B2882">
        <v>-269119.90428102098</v>
      </c>
      <c r="C2882">
        <v>0.260984987020492</v>
      </c>
    </row>
    <row r="2883" spans="1:3" x14ac:dyDescent="0.25">
      <c r="A2883">
        <v>-8110789.8884785697</v>
      </c>
      <c r="B2883">
        <v>-269119.90428102098</v>
      </c>
      <c r="C2883">
        <v>0.28568300604820202</v>
      </c>
    </row>
    <row r="2884" spans="1:3" x14ac:dyDescent="0.25">
      <c r="A2884">
        <v>-8109855.4096014202</v>
      </c>
      <c r="B2884">
        <v>-269119.90428102098</v>
      </c>
      <c r="C2884">
        <v>0.31241318583488398</v>
      </c>
    </row>
    <row r="2885" spans="1:3" x14ac:dyDescent="0.25">
      <c r="A2885">
        <v>-8108920.93072428</v>
      </c>
      <c r="B2885">
        <v>-269119.90428102098</v>
      </c>
      <c r="C2885">
        <v>0.33911231160163802</v>
      </c>
    </row>
    <row r="2886" spans="1:3" x14ac:dyDescent="0.25">
      <c r="A2886">
        <v>-8107986.4518471397</v>
      </c>
      <c r="B2886">
        <v>-269119.90428102098</v>
      </c>
      <c r="C2886">
        <v>0.36611849069595298</v>
      </c>
    </row>
    <row r="2887" spans="1:3" x14ac:dyDescent="0.25">
      <c r="A2887">
        <v>-8107051.9729699902</v>
      </c>
      <c r="B2887">
        <v>-269119.90428102098</v>
      </c>
      <c r="C2887">
        <v>0.39186906814575101</v>
      </c>
    </row>
    <row r="2888" spans="1:3" x14ac:dyDescent="0.25">
      <c r="A2888">
        <v>-8106117.49409285</v>
      </c>
      <c r="B2888">
        <v>-269119.90428102098</v>
      </c>
      <c r="C2888">
        <v>0.41319465637206998</v>
      </c>
    </row>
    <row r="2889" spans="1:3" x14ac:dyDescent="0.25">
      <c r="A2889">
        <v>-8105183.0152157098</v>
      </c>
      <c r="B2889">
        <v>-269119.90428102098</v>
      </c>
      <c r="C2889">
        <v>0.434570223093032</v>
      </c>
    </row>
    <row r="2890" spans="1:3" x14ac:dyDescent="0.25">
      <c r="A2890">
        <v>-8104248.5363385696</v>
      </c>
      <c r="B2890">
        <v>-269119.90428102098</v>
      </c>
      <c r="C2890">
        <v>0.45652472972869801</v>
      </c>
    </row>
    <row r="2891" spans="1:3" x14ac:dyDescent="0.25">
      <c r="A2891">
        <v>-8103314.0574614201</v>
      </c>
      <c r="B2891">
        <v>-269119.90428102098</v>
      </c>
      <c r="C2891">
        <v>0.47375935316085799</v>
      </c>
    </row>
    <row r="2892" spans="1:3" x14ac:dyDescent="0.25">
      <c r="A2892">
        <v>-8102379.5785842799</v>
      </c>
      <c r="B2892">
        <v>-269119.90428102098</v>
      </c>
      <c r="C2892">
        <v>0.496156066656112</v>
      </c>
    </row>
    <row r="2893" spans="1:3" x14ac:dyDescent="0.25">
      <c r="A2893">
        <v>-8101445.0997071397</v>
      </c>
      <c r="B2893">
        <v>-269119.90428102098</v>
      </c>
      <c r="C2893">
        <v>0.50584703683853105</v>
      </c>
    </row>
    <row r="2894" spans="1:3" x14ac:dyDescent="0.25">
      <c r="A2894">
        <v>-8100510.6208300004</v>
      </c>
      <c r="B2894">
        <v>-269119.90428102098</v>
      </c>
      <c r="C2894">
        <v>0.51419037580490101</v>
      </c>
    </row>
    <row r="2895" spans="1:3" x14ac:dyDescent="0.25">
      <c r="A2895">
        <v>-8099576.1419528499</v>
      </c>
      <c r="B2895">
        <v>-269119.90428102098</v>
      </c>
      <c r="C2895">
        <v>0</v>
      </c>
    </row>
    <row r="2896" spans="1:3" x14ac:dyDescent="0.25">
      <c r="A2896">
        <v>-8098641.6630757097</v>
      </c>
      <c r="B2896">
        <v>-269119.90428102098</v>
      </c>
      <c r="C2896">
        <v>0</v>
      </c>
    </row>
    <row r="2897" spans="1:3" x14ac:dyDescent="0.25">
      <c r="A2897">
        <v>-8097707.1841985704</v>
      </c>
      <c r="B2897">
        <v>-269119.90428102098</v>
      </c>
      <c r="C2897">
        <v>0</v>
      </c>
    </row>
    <row r="2898" spans="1:3" x14ac:dyDescent="0.25">
      <c r="A2898">
        <v>-8096772.70532142</v>
      </c>
      <c r="B2898">
        <v>-269119.90428102098</v>
      </c>
      <c r="C2898">
        <v>0</v>
      </c>
    </row>
    <row r="2899" spans="1:3" x14ac:dyDescent="0.25">
      <c r="A2899">
        <v>-8095838.2264442798</v>
      </c>
      <c r="B2899">
        <v>-269119.90428102098</v>
      </c>
      <c r="C2899">
        <v>0</v>
      </c>
    </row>
    <row r="2900" spans="1:3" x14ac:dyDescent="0.25">
      <c r="A2900">
        <v>-8094903.7475671396</v>
      </c>
      <c r="B2900">
        <v>-269119.90428102098</v>
      </c>
      <c r="C2900">
        <v>0</v>
      </c>
    </row>
    <row r="2901" spans="1:3" x14ac:dyDescent="0.25">
      <c r="A2901">
        <v>-8093969.2686900003</v>
      </c>
      <c r="B2901">
        <v>-269119.90428102098</v>
      </c>
      <c r="C2901">
        <v>0</v>
      </c>
    </row>
    <row r="2902" spans="1:3" x14ac:dyDescent="0.25">
      <c r="A2902">
        <v>-8093034.7898128498</v>
      </c>
      <c r="B2902">
        <v>-269119.90428102098</v>
      </c>
      <c r="C2902">
        <v>0</v>
      </c>
    </row>
    <row r="2903" spans="1:3" x14ac:dyDescent="0.25">
      <c r="A2903">
        <v>-8135086.3392842803</v>
      </c>
      <c r="B2903">
        <v>-270054.38315839402</v>
      </c>
      <c r="C2903" s="1">
        <v>1.9806995624094199E-5</v>
      </c>
    </row>
    <row r="2904" spans="1:3" x14ac:dyDescent="0.25">
      <c r="A2904">
        <v>-8134151.8604071401</v>
      </c>
      <c r="B2904">
        <v>-270054.38315839402</v>
      </c>
      <c r="C2904" s="1">
        <v>2.18700988625641E-5</v>
      </c>
    </row>
    <row r="2905" spans="1:3" x14ac:dyDescent="0.25">
      <c r="A2905">
        <v>-8133217.3815299897</v>
      </c>
      <c r="B2905">
        <v>-270054.38315839402</v>
      </c>
      <c r="C2905">
        <v>1.09168744529597E-4</v>
      </c>
    </row>
    <row r="2906" spans="1:3" x14ac:dyDescent="0.25">
      <c r="A2906">
        <v>-8132282.9026528504</v>
      </c>
      <c r="B2906">
        <v>-270054.38315839402</v>
      </c>
      <c r="C2906">
        <v>2.2922453354112801E-4</v>
      </c>
    </row>
    <row r="2907" spans="1:3" x14ac:dyDescent="0.25">
      <c r="A2907">
        <v>-8131348.4237757102</v>
      </c>
      <c r="B2907">
        <v>-270054.38315839402</v>
      </c>
      <c r="C2907">
        <v>4.6274598571471799E-4</v>
      </c>
    </row>
    <row r="2908" spans="1:3" x14ac:dyDescent="0.25">
      <c r="A2908">
        <v>-8130413.94489857</v>
      </c>
      <c r="B2908">
        <v>-270054.38315839402</v>
      </c>
      <c r="C2908">
        <v>8.02886497694998E-4</v>
      </c>
    </row>
    <row r="2909" spans="1:3" x14ac:dyDescent="0.25">
      <c r="A2909">
        <v>-8129479.4660214204</v>
      </c>
      <c r="B2909">
        <v>-270054.38315839402</v>
      </c>
      <c r="C2909">
        <v>1.4991251518949799E-3</v>
      </c>
    </row>
    <row r="2910" spans="1:3" x14ac:dyDescent="0.25">
      <c r="A2910">
        <v>-8128544.9871442802</v>
      </c>
      <c r="B2910">
        <v>-270054.38315839402</v>
      </c>
      <c r="C2910">
        <v>2.69462028518319E-3</v>
      </c>
    </row>
    <row r="2911" spans="1:3" x14ac:dyDescent="0.25">
      <c r="A2911">
        <v>-8127610.50826714</v>
      </c>
      <c r="B2911">
        <v>-270054.38315839402</v>
      </c>
      <c r="C2911">
        <v>4.6595633029937701E-3</v>
      </c>
    </row>
    <row r="2912" spans="1:3" x14ac:dyDescent="0.25">
      <c r="A2912">
        <v>-8126676.0293899896</v>
      </c>
      <c r="B2912">
        <v>-270054.38315839402</v>
      </c>
      <c r="C2912">
        <v>7.6732398010790296E-3</v>
      </c>
    </row>
    <row r="2913" spans="1:3" x14ac:dyDescent="0.25">
      <c r="A2913">
        <v>-8125741.5505128503</v>
      </c>
      <c r="B2913">
        <v>-270054.38315839402</v>
      </c>
      <c r="C2913">
        <v>1.1783093214034999E-2</v>
      </c>
    </row>
    <row r="2914" spans="1:3" x14ac:dyDescent="0.25">
      <c r="A2914">
        <v>-8124807.0716357101</v>
      </c>
      <c r="B2914">
        <v>-270054.38315839402</v>
      </c>
      <c r="C2914">
        <v>1.8104156479239401E-2</v>
      </c>
    </row>
    <row r="2915" spans="1:3" x14ac:dyDescent="0.25">
      <c r="A2915">
        <v>-8123872.5927585699</v>
      </c>
      <c r="B2915">
        <v>-270054.38315839402</v>
      </c>
      <c r="C2915">
        <v>2.7151575312018301E-2</v>
      </c>
    </row>
    <row r="2916" spans="1:3" x14ac:dyDescent="0.25">
      <c r="A2916">
        <v>-8122938.1138814203</v>
      </c>
      <c r="B2916">
        <v>-270054.38315839402</v>
      </c>
      <c r="C2916">
        <v>3.8459233939647598E-2</v>
      </c>
    </row>
    <row r="2917" spans="1:3" x14ac:dyDescent="0.25">
      <c r="A2917">
        <v>-8122003.6350042801</v>
      </c>
      <c r="B2917">
        <v>-270054.38315839402</v>
      </c>
      <c r="C2917">
        <v>5.2156370133161503E-2</v>
      </c>
    </row>
    <row r="2918" spans="1:3" x14ac:dyDescent="0.25">
      <c r="A2918">
        <v>-8121069.1561271399</v>
      </c>
      <c r="B2918">
        <v>-270054.38315839402</v>
      </c>
      <c r="C2918">
        <v>6.91500678658485E-2</v>
      </c>
    </row>
    <row r="2919" spans="1:3" x14ac:dyDescent="0.25">
      <c r="A2919">
        <v>-8120134.6772499904</v>
      </c>
      <c r="B2919">
        <v>-270054.38315839402</v>
      </c>
      <c r="C2919">
        <v>8.1279009580612099E-2</v>
      </c>
    </row>
    <row r="2920" spans="1:3" x14ac:dyDescent="0.25">
      <c r="A2920">
        <v>-8119200.1983728502</v>
      </c>
      <c r="B2920">
        <v>-270054.38315839402</v>
      </c>
      <c r="C2920">
        <v>0.100850239396095</v>
      </c>
    </row>
    <row r="2921" spans="1:3" x14ac:dyDescent="0.25">
      <c r="A2921">
        <v>-8118265.71949571</v>
      </c>
      <c r="B2921">
        <v>-270054.38315839402</v>
      </c>
      <c r="C2921">
        <v>0.124443389475345</v>
      </c>
    </row>
    <row r="2922" spans="1:3" x14ac:dyDescent="0.25">
      <c r="A2922">
        <v>-8117331.2406185698</v>
      </c>
      <c r="B2922">
        <v>-270054.38315839402</v>
      </c>
      <c r="C2922">
        <v>0.14038635790348</v>
      </c>
    </row>
    <row r="2923" spans="1:3" x14ac:dyDescent="0.25">
      <c r="A2923">
        <v>-8116396.7617414203</v>
      </c>
      <c r="B2923">
        <v>-270054.38315839402</v>
      </c>
      <c r="C2923">
        <v>0</v>
      </c>
    </row>
    <row r="2924" spans="1:3" x14ac:dyDescent="0.25">
      <c r="A2924">
        <v>-8115462.28286428</v>
      </c>
      <c r="B2924">
        <v>-270054.38315839402</v>
      </c>
      <c r="C2924">
        <v>0</v>
      </c>
    </row>
    <row r="2925" spans="1:3" x14ac:dyDescent="0.25">
      <c r="A2925">
        <v>-8114527.8039871398</v>
      </c>
      <c r="B2925">
        <v>-270054.38315839402</v>
      </c>
      <c r="C2925">
        <v>0.19350129365921001</v>
      </c>
    </row>
    <row r="2926" spans="1:3" x14ac:dyDescent="0.25">
      <c r="A2926">
        <v>-8113593.3251099903</v>
      </c>
      <c r="B2926">
        <v>-270054.38315839402</v>
      </c>
      <c r="C2926">
        <v>0.21304355561733199</v>
      </c>
    </row>
    <row r="2927" spans="1:3" x14ac:dyDescent="0.25">
      <c r="A2927">
        <v>-8112658.8462328501</v>
      </c>
      <c r="B2927">
        <v>-270054.38315839402</v>
      </c>
      <c r="C2927">
        <v>0.236780971288681</v>
      </c>
    </row>
    <row r="2928" spans="1:3" x14ac:dyDescent="0.25">
      <c r="A2928">
        <v>-8111724.3673557099</v>
      </c>
      <c r="B2928">
        <v>-270054.38315839402</v>
      </c>
      <c r="C2928">
        <v>0.260984987020492</v>
      </c>
    </row>
    <row r="2929" spans="1:3" x14ac:dyDescent="0.25">
      <c r="A2929">
        <v>-8110789.8884785697</v>
      </c>
      <c r="B2929">
        <v>-270054.38315839402</v>
      </c>
      <c r="C2929">
        <v>0.285476744174957</v>
      </c>
    </row>
    <row r="2930" spans="1:3" x14ac:dyDescent="0.25">
      <c r="A2930">
        <v>-8109855.4096014202</v>
      </c>
      <c r="B2930">
        <v>-270054.38315839402</v>
      </c>
      <c r="C2930">
        <v>0.31144934892654402</v>
      </c>
    </row>
    <row r="2931" spans="1:3" x14ac:dyDescent="0.25">
      <c r="A2931">
        <v>-8108920.93072428</v>
      </c>
      <c r="B2931">
        <v>-270054.38315839402</v>
      </c>
      <c r="C2931">
        <v>0.337783902883529</v>
      </c>
    </row>
    <row r="2932" spans="1:3" x14ac:dyDescent="0.25">
      <c r="A2932">
        <v>-8107986.4518471397</v>
      </c>
      <c r="B2932">
        <v>-270054.38315839402</v>
      </c>
      <c r="C2932">
        <v>0.36518129706382702</v>
      </c>
    </row>
    <row r="2933" spans="1:3" x14ac:dyDescent="0.25">
      <c r="A2933">
        <v>-8107051.9729699902</v>
      </c>
      <c r="B2933">
        <v>-270054.38315839402</v>
      </c>
      <c r="C2933">
        <v>0.39050781726837103</v>
      </c>
    </row>
    <row r="2934" spans="1:3" x14ac:dyDescent="0.25">
      <c r="A2934">
        <v>-8106117.49409285</v>
      </c>
      <c r="B2934">
        <v>-270054.38315839402</v>
      </c>
      <c r="C2934">
        <v>0.41316995024681002</v>
      </c>
    </row>
    <row r="2935" spans="1:3" x14ac:dyDescent="0.25">
      <c r="A2935">
        <v>-8105183.0152157098</v>
      </c>
      <c r="B2935">
        <v>-270054.38315839402</v>
      </c>
      <c r="C2935">
        <v>0.43354427814483598</v>
      </c>
    </row>
    <row r="2936" spans="1:3" x14ac:dyDescent="0.25">
      <c r="A2936">
        <v>-8104248.5363385696</v>
      </c>
      <c r="B2936">
        <v>-270054.38315839402</v>
      </c>
      <c r="C2936">
        <v>0.45488485693931502</v>
      </c>
    </row>
    <row r="2937" spans="1:3" x14ac:dyDescent="0.25">
      <c r="A2937">
        <v>-8103314.0574614201</v>
      </c>
      <c r="B2937">
        <v>-270054.38315839402</v>
      </c>
      <c r="C2937">
        <v>0.47324827313423101</v>
      </c>
    </row>
    <row r="2938" spans="1:3" x14ac:dyDescent="0.25">
      <c r="A2938">
        <v>-8102379.5785842799</v>
      </c>
      <c r="B2938">
        <v>-270054.38315839402</v>
      </c>
      <c r="C2938">
        <v>0.49338895082473699</v>
      </c>
    </row>
    <row r="2939" spans="1:3" x14ac:dyDescent="0.25">
      <c r="A2939">
        <v>-8101445.0997071397</v>
      </c>
      <c r="B2939">
        <v>-270054.38315839402</v>
      </c>
      <c r="C2939">
        <v>0.496156066656112</v>
      </c>
    </row>
    <row r="2940" spans="1:3" x14ac:dyDescent="0.25">
      <c r="A2940">
        <v>-8100510.6208300004</v>
      </c>
      <c r="B2940">
        <v>-270054.38315839402</v>
      </c>
      <c r="C2940">
        <v>0.50405669212341297</v>
      </c>
    </row>
    <row r="2941" spans="1:3" x14ac:dyDescent="0.25">
      <c r="A2941">
        <v>-8099576.1419528499</v>
      </c>
      <c r="B2941">
        <v>-270054.38315839402</v>
      </c>
      <c r="C2941">
        <v>0</v>
      </c>
    </row>
    <row r="2942" spans="1:3" x14ac:dyDescent="0.25">
      <c r="A2942">
        <v>-8098641.6630757097</v>
      </c>
      <c r="B2942">
        <v>-270054.38315839402</v>
      </c>
      <c r="C2942">
        <v>0</v>
      </c>
    </row>
    <row r="2943" spans="1:3" x14ac:dyDescent="0.25">
      <c r="A2943">
        <v>-8097707.1841985704</v>
      </c>
      <c r="B2943">
        <v>-270054.38315839402</v>
      </c>
      <c r="C2943">
        <v>0</v>
      </c>
    </row>
    <row r="2944" spans="1:3" x14ac:dyDescent="0.25">
      <c r="A2944">
        <v>-8096772.70532142</v>
      </c>
      <c r="B2944">
        <v>-270054.38315839402</v>
      </c>
      <c r="C2944">
        <v>0</v>
      </c>
    </row>
    <row r="2945" spans="1:3" x14ac:dyDescent="0.25">
      <c r="A2945">
        <v>-8095838.2264442798</v>
      </c>
      <c r="B2945">
        <v>-270054.38315839402</v>
      </c>
      <c r="C2945">
        <v>0</v>
      </c>
    </row>
    <row r="2946" spans="1:3" x14ac:dyDescent="0.25">
      <c r="A2946">
        <v>-8094903.7475671396</v>
      </c>
      <c r="B2946">
        <v>-270054.38315839402</v>
      </c>
      <c r="C2946">
        <v>0</v>
      </c>
    </row>
    <row r="2947" spans="1:3" x14ac:dyDescent="0.25">
      <c r="A2947">
        <v>-8093969.2686900003</v>
      </c>
      <c r="B2947">
        <v>-270054.38315839402</v>
      </c>
      <c r="C2947">
        <v>0</v>
      </c>
    </row>
    <row r="2948" spans="1:3" x14ac:dyDescent="0.25">
      <c r="A2948">
        <v>-8093034.7898128498</v>
      </c>
      <c r="B2948">
        <v>-270054.38315839402</v>
      </c>
      <c r="C2948">
        <v>0</v>
      </c>
    </row>
    <row r="2949" spans="1:3" x14ac:dyDescent="0.25">
      <c r="A2949">
        <v>-8135086.3392842803</v>
      </c>
      <c r="B2949">
        <v>-270988.86203576601</v>
      </c>
      <c r="C2949" s="1">
        <v>1.9806995624094199E-5</v>
      </c>
    </row>
    <row r="2950" spans="1:3" x14ac:dyDescent="0.25">
      <c r="A2950">
        <v>-8134151.8604071401</v>
      </c>
      <c r="B2950">
        <v>-270988.86203576601</v>
      </c>
      <c r="C2950" s="1">
        <v>2.18700988625641E-5</v>
      </c>
    </row>
    <row r="2951" spans="1:3" x14ac:dyDescent="0.25">
      <c r="A2951">
        <v>-8133217.3815299897</v>
      </c>
      <c r="B2951">
        <v>-270988.86203576601</v>
      </c>
      <c r="C2951" s="1">
        <v>6.3625258917454603E-5</v>
      </c>
    </row>
    <row r="2952" spans="1:3" x14ac:dyDescent="0.25">
      <c r="A2952">
        <v>-8132282.9026528504</v>
      </c>
      <c r="B2952">
        <v>-270988.86203576601</v>
      </c>
      <c r="C2952">
        <v>1.6205110296141299E-4</v>
      </c>
    </row>
    <row r="2953" spans="1:3" x14ac:dyDescent="0.25">
      <c r="A2953">
        <v>-8131348.4237757102</v>
      </c>
      <c r="B2953">
        <v>-270988.86203576601</v>
      </c>
      <c r="C2953">
        <v>4.0371669456362703E-4</v>
      </c>
    </row>
    <row r="2954" spans="1:3" x14ac:dyDescent="0.25">
      <c r="A2954">
        <v>-8130413.94489857</v>
      </c>
      <c r="B2954">
        <v>-270988.86203576601</v>
      </c>
      <c r="C2954">
        <v>7.6022004941478296E-4</v>
      </c>
    </row>
    <row r="2955" spans="1:3" x14ac:dyDescent="0.25">
      <c r="A2955">
        <v>-8129479.4660214204</v>
      </c>
      <c r="B2955">
        <v>-270988.86203576601</v>
      </c>
      <c r="C2955">
        <v>1.3640886172652199E-3</v>
      </c>
    </row>
    <row r="2956" spans="1:3" x14ac:dyDescent="0.25">
      <c r="A2956">
        <v>-8128544.9871442802</v>
      </c>
      <c r="B2956">
        <v>-270988.86203576601</v>
      </c>
      <c r="C2956">
        <v>3.3853119239211E-3</v>
      </c>
    </row>
    <row r="2957" spans="1:3" x14ac:dyDescent="0.25">
      <c r="A2957">
        <v>-8127610.50826714</v>
      </c>
      <c r="B2957">
        <v>-270988.86203576601</v>
      </c>
      <c r="C2957">
        <v>5.6274896487593599E-3</v>
      </c>
    </row>
    <row r="2958" spans="1:3" x14ac:dyDescent="0.25">
      <c r="A2958">
        <v>-8126676.0293899896</v>
      </c>
      <c r="B2958">
        <v>-270988.86203576601</v>
      </c>
      <c r="C2958">
        <v>9.0662501752376504E-3</v>
      </c>
    </row>
    <row r="2959" spans="1:3" x14ac:dyDescent="0.25">
      <c r="A2959">
        <v>-8125741.5505128503</v>
      </c>
      <c r="B2959">
        <v>-270988.86203576601</v>
      </c>
      <c r="C2959">
        <v>1.45522560924291E-2</v>
      </c>
    </row>
    <row r="2960" spans="1:3" x14ac:dyDescent="0.25">
      <c r="A2960">
        <v>-8124807.0716357101</v>
      </c>
      <c r="B2960">
        <v>-270988.86203576601</v>
      </c>
      <c r="C2960">
        <v>2.19644848257303E-2</v>
      </c>
    </row>
    <row r="2961" spans="1:3" x14ac:dyDescent="0.25">
      <c r="A2961">
        <v>-8123872.5927585699</v>
      </c>
      <c r="B2961">
        <v>-270988.86203576601</v>
      </c>
      <c r="C2961">
        <v>2.71920636296272E-2</v>
      </c>
    </row>
    <row r="2962" spans="1:3" x14ac:dyDescent="0.25">
      <c r="A2962">
        <v>-8122938.1138814203</v>
      </c>
      <c r="B2962">
        <v>-270988.86203576601</v>
      </c>
      <c r="C2962">
        <v>3.8500770926475497E-2</v>
      </c>
    </row>
    <row r="2963" spans="1:3" x14ac:dyDescent="0.25">
      <c r="A2963">
        <v>-8122003.6350042801</v>
      </c>
      <c r="B2963">
        <v>-270988.86203576601</v>
      </c>
      <c r="C2963">
        <v>5.2171122282743398E-2</v>
      </c>
    </row>
    <row r="2964" spans="1:3" x14ac:dyDescent="0.25">
      <c r="A2964">
        <v>-8121069.1561271399</v>
      </c>
      <c r="B2964">
        <v>-270988.86203576601</v>
      </c>
      <c r="C2964">
        <v>6.9187894463539096E-2</v>
      </c>
    </row>
    <row r="2965" spans="1:3" x14ac:dyDescent="0.25">
      <c r="A2965">
        <v>-8120134.6772499904</v>
      </c>
      <c r="B2965">
        <v>-270988.86203576601</v>
      </c>
      <c r="C2965">
        <v>9.0327486395835793E-2</v>
      </c>
    </row>
    <row r="2966" spans="1:3" x14ac:dyDescent="0.25">
      <c r="A2966">
        <v>-8119200.1983728502</v>
      </c>
      <c r="B2966">
        <v>-270988.86203576601</v>
      </c>
      <c r="C2966">
        <v>0.11065034568309701</v>
      </c>
    </row>
    <row r="2967" spans="1:3" x14ac:dyDescent="0.25">
      <c r="A2967">
        <v>-8118265.71949571</v>
      </c>
      <c r="B2967">
        <v>-270988.86203576601</v>
      </c>
      <c r="C2967">
        <v>0.13416957855224601</v>
      </c>
    </row>
    <row r="2968" spans="1:3" x14ac:dyDescent="0.25">
      <c r="A2968">
        <v>-8117331.2406185698</v>
      </c>
      <c r="B2968">
        <v>-270988.86203576601</v>
      </c>
      <c r="C2968">
        <v>0.13493670523166601</v>
      </c>
    </row>
    <row r="2969" spans="1:3" x14ac:dyDescent="0.25">
      <c r="A2969">
        <v>-8116396.7617414203</v>
      </c>
      <c r="B2969">
        <v>-270988.86203576601</v>
      </c>
      <c r="C2969">
        <v>0.14800791442394201</v>
      </c>
    </row>
    <row r="2970" spans="1:3" x14ac:dyDescent="0.25">
      <c r="A2970">
        <v>-8115462.28286428</v>
      </c>
      <c r="B2970">
        <v>-270988.86203576601</v>
      </c>
      <c r="C2970">
        <v>0</v>
      </c>
    </row>
    <row r="2971" spans="1:3" x14ac:dyDescent="0.25">
      <c r="A2971">
        <v>-8114527.8039871398</v>
      </c>
      <c r="B2971">
        <v>-270988.86203576601</v>
      </c>
      <c r="C2971">
        <v>0</v>
      </c>
    </row>
    <row r="2972" spans="1:3" x14ac:dyDescent="0.25">
      <c r="A2972">
        <v>-8113593.3251099903</v>
      </c>
      <c r="B2972">
        <v>-270988.86203576601</v>
      </c>
      <c r="C2972">
        <v>0</v>
      </c>
    </row>
    <row r="2973" spans="1:3" x14ac:dyDescent="0.25">
      <c r="A2973">
        <v>-8112658.8462328501</v>
      </c>
      <c r="B2973">
        <v>-270988.86203576601</v>
      </c>
      <c r="C2973">
        <v>0</v>
      </c>
    </row>
    <row r="2974" spans="1:3" x14ac:dyDescent="0.25">
      <c r="A2974">
        <v>-8111724.3673557099</v>
      </c>
      <c r="B2974">
        <v>-270988.86203576601</v>
      </c>
      <c r="C2974">
        <v>0.25463622808456399</v>
      </c>
    </row>
    <row r="2975" spans="1:3" x14ac:dyDescent="0.25">
      <c r="A2975">
        <v>-8110789.8884785697</v>
      </c>
      <c r="B2975">
        <v>-270988.86203576601</v>
      </c>
      <c r="C2975">
        <v>0.27958971261978099</v>
      </c>
    </row>
    <row r="2976" spans="1:3" x14ac:dyDescent="0.25">
      <c r="A2976">
        <v>-8109855.4096014202</v>
      </c>
      <c r="B2976">
        <v>-270988.86203576601</v>
      </c>
      <c r="C2976">
        <v>0.31158795952796903</v>
      </c>
    </row>
    <row r="2977" spans="1:3" x14ac:dyDescent="0.25">
      <c r="A2977">
        <v>-8108920.93072428</v>
      </c>
      <c r="B2977">
        <v>-270988.86203576601</v>
      </c>
      <c r="C2977">
        <v>0.33789813518524098</v>
      </c>
    </row>
    <row r="2978" spans="1:3" x14ac:dyDescent="0.25">
      <c r="A2978">
        <v>-8107986.4518471397</v>
      </c>
      <c r="B2978">
        <v>-270988.86203576601</v>
      </c>
      <c r="C2978">
        <v>0.36386588215827897</v>
      </c>
    </row>
    <row r="2979" spans="1:3" x14ac:dyDescent="0.25">
      <c r="A2979">
        <v>-8107051.9729699902</v>
      </c>
      <c r="B2979">
        <v>-270988.86203576601</v>
      </c>
      <c r="C2979">
        <v>0.389021396636962</v>
      </c>
    </row>
    <row r="2980" spans="1:3" x14ac:dyDescent="0.25">
      <c r="A2980">
        <v>-8106117.49409285</v>
      </c>
      <c r="B2980">
        <v>-270988.86203576601</v>
      </c>
      <c r="C2980">
        <v>0.411467015743255</v>
      </c>
    </row>
    <row r="2981" spans="1:3" x14ac:dyDescent="0.25">
      <c r="A2981">
        <v>-8105183.0152157098</v>
      </c>
      <c r="B2981">
        <v>-270988.86203576601</v>
      </c>
      <c r="C2981">
        <v>0.42447078227996798</v>
      </c>
    </row>
    <row r="2982" spans="1:3" x14ac:dyDescent="0.25">
      <c r="A2982">
        <v>-8104248.5363385696</v>
      </c>
      <c r="B2982">
        <v>-270988.86203576601</v>
      </c>
      <c r="C2982">
        <v>0.445096224546432</v>
      </c>
    </row>
    <row r="2983" spans="1:3" x14ac:dyDescent="0.25">
      <c r="A2983">
        <v>-8103314.0574614201</v>
      </c>
      <c r="B2983">
        <v>-270988.86203576601</v>
      </c>
      <c r="C2983">
        <v>0.46386653184890703</v>
      </c>
    </row>
    <row r="2984" spans="1:3" x14ac:dyDescent="0.25">
      <c r="A2984">
        <v>-8102379.5785842799</v>
      </c>
      <c r="B2984">
        <v>-270988.86203576601</v>
      </c>
      <c r="C2984">
        <v>0.484742701053619</v>
      </c>
    </row>
    <row r="2985" spans="1:3" x14ac:dyDescent="0.25">
      <c r="A2985">
        <v>-8101445.0997071397</v>
      </c>
      <c r="B2985">
        <v>-270988.86203576601</v>
      </c>
      <c r="C2985">
        <v>0</v>
      </c>
    </row>
    <row r="2986" spans="1:3" x14ac:dyDescent="0.25">
      <c r="A2986">
        <v>-8100510.6208300004</v>
      </c>
      <c r="B2986">
        <v>-270988.86203576601</v>
      </c>
      <c r="C2986">
        <v>0</v>
      </c>
    </row>
    <row r="2987" spans="1:3" x14ac:dyDescent="0.25">
      <c r="A2987">
        <v>-8099576.1419528499</v>
      </c>
      <c r="B2987">
        <v>-270988.86203576601</v>
      </c>
      <c r="C2987">
        <v>0</v>
      </c>
    </row>
    <row r="2988" spans="1:3" x14ac:dyDescent="0.25">
      <c r="A2988">
        <v>-8098641.6630757097</v>
      </c>
      <c r="B2988">
        <v>-270988.86203576601</v>
      </c>
      <c r="C2988">
        <v>0</v>
      </c>
    </row>
    <row r="2989" spans="1:3" x14ac:dyDescent="0.25">
      <c r="A2989">
        <v>-8097707.1841985704</v>
      </c>
      <c r="B2989">
        <v>-270988.86203576601</v>
      </c>
      <c r="C2989">
        <v>0</v>
      </c>
    </row>
    <row r="2990" spans="1:3" x14ac:dyDescent="0.25">
      <c r="A2990">
        <v>-8096772.70532142</v>
      </c>
      <c r="B2990">
        <v>-270988.86203576601</v>
      </c>
      <c r="C2990">
        <v>0</v>
      </c>
    </row>
    <row r="2991" spans="1:3" x14ac:dyDescent="0.25">
      <c r="A2991">
        <v>-8095838.2264442798</v>
      </c>
      <c r="B2991">
        <v>-270988.86203576601</v>
      </c>
      <c r="C2991">
        <v>0</v>
      </c>
    </row>
    <row r="2992" spans="1:3" x14ac:dyDescent="0.25">
      <c r="A2992">
        <v>-8094903.7475671396</v>
      </c>
      <c r="B2992">
        <v>-270988.86203576601</v>
      </c>
      <c r="C2992">
        <v>0</v>
      </c>
    </row>
    <row r="2993" spans="1:3" x14ac:dyDescent="0.25">
      <c r="A2993">
        <v>-8093969.2686900003</v>
      </c>
      <c r="B2993">
        <v>-270988.86203576601</v>
      </c>
      <c r="C2993">
        <v>0</v>
      </c>
    </row>
    <row r="2994" spans="1:3" x14ac:dyDescent="0.25">
      <c r="A2994">
        <v>-8135086.3392842803</v>
      </c>
      <c r="B2994">
        <v>-271923.340913138</v>
      </c>
      <c r="C2994" s="1">
        <v>1.9806995624094199E-5</v>
      </c>
    </row>
    <row r="2995" spans="1:3" x14ac:dyDescent="0.25">
      <c r="A2995">
        <v>-8134151.8604071401</v>
      </c>
      <c r="B2995">
        <v>-271923.340913138</v>
      </c>
      <c r="C2995" s="1">
        <v>3.9938058762345402E-5</v>
      </c>
    </row>
    <row r="2996" spans="1:3" x14ac:dyDescent="0.25">
      <c r="A2996">
        <v>-8133217.3815299897</v>
      </c>
      <c r="B2996">
        <v>-271923.340913138</v>
      </c>
      <c r="C2996" s="1">
        <v>7.5366893725004006E-5</v>
      </c>
    </row>
    <row r="2997" spans="1:3" x14ac:dyDescent="0.25">
      <c r="A2997">
        <v>-8132282.9026528504</v>
      </c>
      <c r="B2997">
        <v>-271923.340913138</v>
      </c>
      <c r="C2997">
        <v>1.6205110296141299E-4</v>
      </c>
    </row>
    <row r="2998" spans="1:3" x14ac:dyDescent="0.25">
      <c r="A2998">
        <v>-8131348.4237757102</v>
      </c>
      <c r="B2998">
        <v>-271923.340913138</v>
      </c>
      <c r="C2998">
        <v>3.6820719833485701E-4</v>
      </c>
    </row>
    <row r="2999" spans="1:3" x14ac:dyDescent="0.25">
      <c r="A2999">
        <v>-8130413.94489857</v>
      </c>
      <c r="B2999">
        <v>-271923.340913138</v>
      </c>
      <c r="C2999">
        <v>7.7401503222063097E-4</v>
      </c>
    </row>
    <row r="3000" spans="1:3" x14ac:dyDescent="0.25">
      <c r="A3000">
        <v>-8129479.4660214204</v>
      </c>
      <c r="B3000">
        <v>-271923.340913138</v>
      </c>
      <c r="C3000">
        <v>1.3640886172652199E-3</v>
      </c>
    </row>
    <row r="3001" spans="1:3" x14ac:dyDescent="0.25">
      <c r="A3001">
        <v>-8128544.9871442802</v>
      </c>
      <c r="B3001">
        <v>-271923.340913138</v>
      </c>
      <c r="C3001">
        <v>2.6745968498289498E-3</v>
      </c>
    </row>
    <row r="3002" spans="1:3" x14ac:dyDescent="0.25">
      <c r="A3002">
        <v>-8127610.50826714</v>
      </c>
      <c r="B3002">
        <v>-271923.340913138</v>
      </c>
      <c r="C3002">
        <v>4.5138648711144898E-3</v>
      </c>
    </row>
    <row r="3003" spans="1:3" x14ac:dyDescent="0.25">
      <c r="A3003">
        <v>-8126676.0293899896</v>
      </c>
      <c r="B3003">
        <v>-271923.340913138</v>
      </c>
      <c r="C3003">
        <v>7.3206867091357699E-3</v>
      </c>
    </row>
    <row r="3004" spans="1:3" x14ac:dyDescent="0.25">
      <c r="A3004">
        <v>-8125741.5505128503</v>
      </c>
      <c r="B3004">
        <v>-271923.340913138</v>
      </c>
      <c r="C3004">
        <v>1.2211122550070201E-2</v>
      </c>
    </row>
    <row r="3005" spans="1:3" x14ac:dyDescent="0.25">
      <c r="A3005">
        <v>-8124807.0716357101</v>
      </c>
      <c r="B3005">
        <v>-271923.340913138</v>
      </c>
      <c r="C3005">
        <v>1.8705250695347699E-2</v>
      </c>
    </row>
    <row r="3006" spans="1:3" x14ac:dyDescent="0.25">
      <c r="A3006">
        <v>-8123872.5927585699</v>
      </c>
      <c r="B3006">
        <v>-271923.340913138</v>
      </c>
      <c r="C3006">
        <v>3.1296718865632997E-2</v>
      </c>
    </row>
    <row r="3007" spans="1:3" x14ac:dyDescent="0.25">
      <c r="A3007">
        <v>-8122938.1138814203</v>
      </c>
      <c r="B3007">
        <v>-271923.340913138</v>
      </c>
      <c r="C3007">
        <v>4.4895991683006203E-2</v>
      </c>
    </row>
    <row r="3008" spans="1:3" x14ac:dyDescent="0.25">
      <c r="A3008">
        <v>-8122003.6350042801</v>
      </c>
      <c r="B3008">
        <v>-271923.340913138</v>
      </c>
      <c r="C3008">
        <v>5.9635333716869299E-2</v>
      </c>
    </row>
    <row r="3009" spans="1:3" x14ac:dyDescent="0.25">
      <c r="A3009">
        <v>-8121069.1561271399</v>
      </c>
      <c r="B3009">
        <v>-271923.340913138</v>
      </c>
      <c r="C3009">
        <v>7.8329294919967596E-2</v>
      </c>
    </row>
    <row r="3010" spans="1:3" x14ac:dyDescent="0.25">
      <c r="A3010">
        <v>-8120134.6772499904</v>
      </c>
      <c r="B3010">
        <v>-271923.340913138</v>
      </c>
      <c r="C3010">
        <v>9.1337770223617498E-2</v>
      </c>
    </row>
    <row r="3011" spans="1:3" x14ac:dyDescent="0.25">
      <c r="A3011">
        <v>-8119200.1983728502</v>
      </c>
      <c r="B3011">
        <v>-271923.340913138</v>
      </c>
      <c r="C3011">
        <v>0.11283827573060901</v>
      </c>
    </row>
    <row r="3012" spans="1:3" x14ac:dyDescent="0.25">
      <c r="A3012">
        <v>-8118265.71949571</v>
      </c>
      <c r="B3012">
        <v>-271923.340913138</v>
      </c>
      <c r="C3012">
        <v>0.13626606762409199</v>
      </c>
    </row>
    <row r="3013" spans="1:3" x14ac:dyDescent="0.25">
      <c r="A3013">
        <v>-8117331.2406185698</v>
      </c>
      <c r="B3013">
        <v>-271923.340913138</v>
      </c>
      <c r="C3013">
        <v>0.13697227835655201</v>
      </c>
    </row>
    <row r="3014" spans="1:3" x14ac:dyDescent="0.25">
      <c r="A3014">
        <v>-8116396.7617414203</v>
      </c>
      <c r="B3014">
        <v>-271923.340913138</v>
      </c>
      <c r="C3014">
        <v>0.15277144312858501</v>
      </c>
    </row>
    <row r="3015" spans="1:3" x14ac:dyDescent="0.25">
      <c r="A3015">
        <v>-8115462.28286428</v>
      </c>
      <c r="B3015">
        <v>-271923.340913138</v>
      </c>
      <c r="C3015">
        <v>0</v>
      </c>
    </row>
    <row r="3016" spans="1:3" x14ac:dyDescent="0.25">
      <c r="A3016">
        <v>-8114527.8039871398</v>
      </c>
      <c r="B3016">
        <v>-271923.340913138</v>
      </c>
      <c r="C3016">
        <v>0</v>
      </c>
    </row>
    <row r="3017" spans="1:3" x14ac:dyDescent="0.25">
      <c r="A3017">
        <v>-8113593.3251099903</v>
      </c>
      <c r="B3017">
        <v>-271923.340913138</v>
      </c>
      <c r="C3017">
        <v>0</v>
      </c>
    </row>
    <row r="3018" spans="1:3" x14ac:dyDescent="0.25">
      <c r="A3018">
        <v>-8112658.8462328501</v>
      </c>
      <c r="B3018">
        <v>-271923.340913138</v>
      </c>
      <c r="C3018">
        <v>0</v>
      </c>
    </row>
    <row r="3019" spans="1:3" x14ac:dyDescent="0.25">
      <c r="A3019">
        <v>-8111724.3673557099</v>
      </c>
      <c r="B3019">
        <v>-271923.340913138</v>
      </c>
      <c r="C3019">
        <v>0.25390872359275801</v>
      </c>
    </row>
    <row r="3020" spans="1:3" x14ac:dyDescent="0.25">
      <c r="A3020">
        <v>-8110789.8884785697</v>
      </c>
      <c r="B3020">
        <v>-271923.340913138</v>
      </c>
      <c r="C3020">
        <v>0.27908790111541698</v>
      </c>
    </row>
    <row r="3021" spans="1:3" x14ac:dyDescent="0.25">
      <c r="A3021">
        <v>-8109855.4096014202</v>
      </c>
      <c r="B3021">
        <v>-271923.340913138</v>
      </c>
      <c r="C3021">
        <v>0.30462822318076999</v>
      </c>
    </row>
    <row r="3022" spans="1:3" x14ac:dyDescent="0.25">
      <c r="A3022">
        <v>-8108920.93072428</v>
      </c>
      <c r="B3022">
        <v>-271923.340913138</v>
      </c>
      <c r="C3022">
        <v>0.32972323894500699</v>
      </c>
    </row>
    <row r="3023" spans="1:3" x14ac:dyDescent="0.25">
      <c r="A3023">
        <v>-8107986.4518471397</v>
      </c>
      <c r="B3023">
        <v>-271923.340913138</v>
      </c>
      <c r="C3023">
        <v>0.35615783929824801</v>
      </c>
    </row>
    <row r="3024" spans="1:3" x14ac:dyDescent="0.25">
      <c r="A3024">
        <v>-8107051.9729699902</v>
      </c>
      <c r="B3024">
        <v>-271923.340913138</v>
      </c>
      <c r="C3024">
        <v>0.38100323081016502</v>
      </c>
    </row>
    <row r="3025" spans="1:3" x14ac:dyDescent="0.25">
      <c r="A3025">
        <v>-8106117.49409285</v>
      </c>
      <c r="B3025">
        <v>-271923.340913138</v>
      </c>
      <c r="C3025">
        <v>0.40165501832961997</v>
      </c>
    </row>
    <row r="3026" spans="1:3" x14ac:dyDescent="0.25">
      <c r="A3026">
        <v>-8105183.0152157098</v>
      </c>
      <c r="B3026">
        <v>-271923.340913138</v>
      </c>
      <c r="C3026">
        <v>0.42398512363433799</v>
      </c>
    </row>
    <row r="3027" spans="1:3" x14ac:dyDescent="0.25">
      <c r="A3027">
        <v>-8104248.5363385696</v>
      </c>
      <c r="B3027">
        <v>-271923.340913138</v>
      </c>
      <c r="C3027">
        <v>0.44340431690215998</v>
      </c>
    </row>
    <row r="3028" spans="1:3" x14ac:dyDescent="0.25">
      <c r="A3028">
        <v>-8103314.0574614201</v>
      </c>
      <c r="B3028">
        <v>-271923.340913138</v>
      </c>
      <c r="C3028">
        <v>0.46211260557174599</v>
      </c>
    </row>
    <row r="3029" spans="1:3" x14ac:dyDescent="0.25">
      <c r="A3029">
        <v>-8102379.5785842799</v>
      </c>
      <c r="B3029">
        <v>-271923.340913138</v>
      </c>
      <c r="C3029">
        <v>0</v>
      </c>
    </row>
    <row r="3030" spans="1:3" x14ac:dyDescent="0.25">
      <c r="A3030">
        <v>-8101445.0997071397</v>
      </c>
      <c r="B3030">
        <v>-271923.340913138</v>
      </c>
      <c r="C3030">
        <v>0</v>
      </c>
    </row>
    <row r="3031" spans="1:3" x14ac:dyDescent="0.25">
      <c r="A3031">
        <v>-8100510.6208300004</v>
      </c>
      <c r="B3031">
        <v>-271923.340913138</v>
      </c>
      <c r="C3031">
        <v>0</v>
      </c>
    </row>
    <row r="3032" spans="1:3" x14ac:dyDescent="0.25">
      <c r="A3032">
        <v>-8099576.1419528499</v>
      </c>
      <c r="B3032">
        <v>-271923.340913138</v>
      </c>
      <c r="C3032">
        <v>0</v>
      </c>
    </row>
    <row r="3033" spans="1:3" x14ac:dyDescent="0.25">
      <c r="A3033">
        <v>-8098641.6630757097</v>
      </c>
      <c r="B3033">
        <v>-271923.340913138</v>
      </c>
      <c r="C3033">
        <v>0</v>
      </c>
    </row>
    <row r="3034" spans="1:3" x14ac:dyDescent="0.25">
      <c r="A3034">
        <v>-8097707.1841985704</v>
      </c>
      <c r="B3034">
        <v>-271923.340913138</v>
      </c>
      <c r="C3034">
        <v>0</v>
      </c>
    </row>
    <row r="3035" spans="1:3" x14ac:dyDescent="0.25">
      <c r="A3035">
        <v>-8096772.70532142</v>
      </c>
      <c r="B3035">
        <v>-271923.340913138</v>
      </c>
      <c r="C3035">
        <v>0</v>
      </c>
    </row>
    <row r="3036" spans="1:3" x14ac:dyDescent="0.25">
      <c r="A3036">
        <v>-8095838.2264442798</v>
      </c>
      <c r="B3036">
        <v>-271923.340913138</v>
      </c>
      <c r="C3036">
        <v>0</v>
      </c>
    </row>
    <row r="3037" spans="1:3" x14ac:dyDescent="0.25">
      <c r="A3037">
        <v>-8094903.7475671396</v>
      </c>
      <c r="B3037">
        <v>-271923.340913138</v>
      </c>
      <c r="C3037">
        <v>0</v>
      </c>
    </row>
    <row r="3038" spans="1:3" x14ac:dyDescent="0.25">
      <c r="A3038">
        <v>-8093969.2686900003</v>
      </c>
      <c r="B3038">
        <v>-271923.340913138</v>
      </c>
      <c r="C3038">
        <v>0</v>
      </c>
    </row>
    <row r="3039" spans="1:3" x14ac:dyDescent="0.25">
      <c r="A3039">
        <v>-8135086.3392842803</v>
      </c>
      <c r="B3039">
        <v>-272857.81979051</v>
      </c>
      <c r="C3039" s="1">
        <v>1.9806995624094199E-5</v>
      </c>
    </row>
    <row r="3040" spans="1:3" x14ac:dyDescent="0.25">
      <c r="A3040">
        <v>-8134151.8604071401</v>
      </c>
      <c r="B3040">
        <v>-272857.81979051</v>
      </c>
      <c r="C3040" s="1">
        <v>3.9938058762345402E-5</v>
      </c>
    </row>
    <row r="3041" spans="1:3" x14ac:dyDescent="0.25">
      <c r="A3041">
        <v>-8133217.3815299897</v>
      </c>
      <c r="B3041">
        <v>-272857.81979051</v>
      </c>
      <c r="C3041" s="1">
        <v>7.5366893725004006E-5</v>
      </c>
    </row>
    <row r="3042" spans="1:3" x14ac:dyDescent="0.25">
      <c r="A3042">
        <v>-8132282.9026528504</v>
      </c>
      <c r="B3042">
        <v>-272857.81979051</v>
      </c>
      <c r="C3042">
        <v>1.6205110296141299E-4</v>
      </c>
    </row>
    <row r="3043" spans="1:3" x14ac:dyDescent="0.25">
      <c r="A3043">
        <v>-8131348.4237757102</v>
      </c>
      <c r="B3043">
        <v>-272857.81979051</v>
      </c>
      <c r="C3043">
        <v>3.6820719833485701E-4</v>
      </c>
    </row>
    <row r="3044" spans="1:3" x14ac:dyDescent="0.25">
      <c r="A3044">
        <v>-8130413.94489857</v>
      </c>
      <c r="B3044">
        <v>-272857.81979051</v>
      </c>
      <c r="C3044">
        <v>7.7401503222063097E-4</v>
      </c>
    </row>
    <row r="3045" spans="1:3" x14ac:dyDescent="0.25">
      <c r="A3045">
        <v>-8129479.4660214204</v>
      </c>
      <c r="B3045">
        <v>-272857.81979051</v>
      </c>
      <c r="C3045">
        <v>1.3511480065062601E-3</v>
      </c>
    </row>
    <row r="3046" spans="1:3" x14ac:dyDescent="0.25">
      <c r="A3046">
        <v>-8128544.9871442802</v>
      </c>
      <c r="B3046">
        <v>-272857.81979051</v>
      </c>
      <c r="C3046">
        <v>2.6799123734235698E-3</v>
      </c>
    </row>
    <row r="3047" spans="1:3" x14ac:dyDescent="0.25">
      <c r="A3047">
        <v>-8127610.50826714</v>
      </c>
      <c r="B3047">
        <v>-272857.81979051</v>
      </c>
      <c r="C3047">
        <v>6.0250763781368698E-3</v>
      </c>
    </row>
    <row r="3048" spans="1:3" x14ac:dyDescent="0.25">
      <c r="A3048">
        <v>-8126676.0293899896</v>
      </c>
      <c r="B3048">
        <v>-272857.81979051</v>
      </c>
      <c r="C3048">
        <v>1.02324681356549E-2</v>
      </c>
    </row>
    <row r="3049" spans="1:3" x14ac:dyDescent="0.25">
      <c r="A3049">
        <v>-8125741.5505128503</v>
      </c>
      <c r="B3049">
        <v>-272857.81979051</v>
      </c>
      <c r="C3049">
        <v>1.6037272289395301E-2</v>
      </c>
    </row>
    <row r="3050" spans="1:3" x14ac:dyDescent="0.25">
      <c r="A3050">
        <v>-8124807.0716357101</v>
      </c>
      <c r="B3050">
        <v>-272857.81979051</v>
      </c>
      <c r="C3050">
        <v>2.36984398216009E-2</v>
      </c>
    </row>
    <row r="3051" spans="1:3" x14ac:dyDescent="0.25">
      <c r="A3051">
        <v>-8123872.5927585699</v>
      </c>
      <c r="B3051">
        <v>-272857.81979051</v>
      </c>
      <c r="C3051">
        <v>3.3945489674806498E-2</v>
      </c>
    </row>
    <row r="3052" spans="1:3" x14ac:dyDescent="0.25">
      <c r="A3052">
        <v>-8122938.1138814203</v>
      </c>
      <c r="B3052">
        <v>-272857.81979051</v>
      </c>
      <c r="C3052">
        <v>4.6926446259021697E-2</v>
      </c>
    </row>
    <row r="3053" spans="1:3" x14ac:dyDescent="0.25">
      <c r="A3053">
        <v>-8122003.6350042801</v>
      </c>
      <c r="B3053">
        <v>-272857.81979051</v>
      </c>
      <c r="C3053">
        <v>6.4191222190856906E-2</v>
      </c>
    </row>
    <row r="3054" spans="1:3" x14ac:dyDescent="0.25">
      <c r="A3054">
        <v>-8121069.1561271399</v>
      </c>
      <c r="B3054">
        <v>-272857.81979051</v>
      </c>
      <c r="C3054">
        <v>7.1046829223632799E-2</v>
      </c>
    </row>
    <row r="3055" spans="1:3" x14ac:dyDescent="0.25">
      <c r="A3055">
        <v>-8120134.6772499904</v>
      </c>
      <c r="B3055">
        <v>-272857.81979051</v>
      </c>
      <c r="C3055">
        <v>9.1157384216785403E-2</v>
      </c>
    </row>
    <row r="3056" spans="1:3" x14ac:dyDescent="0.25">
      <c r="A3056">
        <v>-8119200.1983728502</v>
      </c>
      <c r="B3056">
        <v>-272857.81979051</v>
      </c>
      <c r="C3056">
        <v>0.103509962558746</v>
      </c>
    </row>
    <row r="3057" spans="1:3" x14ac:dyDescent="0.25">
      <c r="A3057">
        <v>-8118265.71949571</v>
      </c>
      <c r="B3057">
        <v>-272857.81979051</v>
      </c>
      <c r="C3057">
        <v>0.12812227010726901</v>
      </c>
    </row>
    <row r="3058" spans="1:3" x14ac:dyDescent="0.25">
      <c r="A3058">
        <v>-8117331.2406185698</v>
      </c>
      <c r="B3058">
        <v>-272857.81979051</v>
      </c>
      <c r="C3058">
        <v>0.144844114780426</v>
      </c>
    </row>
    <row r="3059" spans="1:3" x14ac:dyDescent="0.25">
      <c r="A3059">
        <v>-8116396.7617414203</v>
      </c>
      <c r="B3059">
        <v>-272857.81979051</v>
      </c>
      <c r="C3059">
        <v>0.156883910298347</v>
      </c>
    </row>
    <row r="3060" spans="1:3" x14ac:dyDescent="0.25">
      <c r="A3060">
        <v>-8115462.28286428</v>
      </c>
      <c r="B3060">
        <v>-272857.81979051</v>
      </c>
      <c r="C3060">
        <v>0.15021191537380199</v>
      </c>
    </row>
    <row r="3061" spans="1:3" x14ac:dyDescent="0.25">
      <c r="A3061">
        <v>-8114527.8039871398</v>
      </c>
      <c r="B3061">
        <v>-272857.81979051</v>
      </c>
      <c r="C3061">
        <v>0</v>
      </c>
    </row>
    <row r="3062" spans="1:3" x14ac:dyDescent="0.25">
      <c r="A3062">
        <v>-8113593.3251099903</v>
      </c>
      <c r="B3062">
        <v>-272857.81979051</v>
      </c>
      <c r="C3062">
        <v>0</v>
      </c>
    </row>
    <row r="3063" spans="1:3" x14ac:dyDescent="0.25">
      <c r="A3063">
        <v>-8112658.8462328501</v>
      </c>
      <c r="B3063">
        <v>-272857.81979051</v>
      </c>
      <c r="C3063">
        <v>0</v>
      </c>
    </row>
    <row r="3064" spans="1:3" x14ac:dyDescent="0.25">
      <c r="A3064">
        <v>-8111724.3673557099</v>
      </c>
      <c r="B3064">
        <v>-272857.81979051</v>
      </c>
      <c r="C3064">
        <v>0</v>
      </c>
    </row>
    <row r="3065" spans="1:3" x14ac:dyDescent="0.25">
      <c r="A3065">
        <v>-8110789.8884785697</v>
      </c>
      <c r="B3065">
        <v>-272857.81979051</v>
      </c>
      <c r="C3065">
        <v>0</v>
      </c>
    </row>
    <row r="3066" spans="1:3" x14ac:dyDescent="0.25">
      <c r="A3066">
        <v>-8109855.4096014202</v>
      </c>
      <c r="B3066">
        <v>-272857.81979051</v>
      </c>
      <c r="C3066">
        <v>0</v>
      </c>
    </row>
    <row r="3067" spans="1:3" x14ac:dyDescent="0.25">
      <c r="A3067">
        <v>-8108920.93072428</v>
      </c>
      <c r="B3067">
        <v>-272857.81979051</v>
      </c>
      <c r="C3067">
        <v>0.328763037919998</v>
      </c>
    </row>
    <row r="3068" spans="1:3" x14ac:dyDescent="0.25">
      <c r="A3068">
        <v>-8107986.4518471397</v>
      </c>
      <c r="B3068">
        <v>-272857.81979051</v>
      </c>
      <c r="C3068">
        <v>0.35514113306999201</v>
      </c>
    </row>
    <row r="3069" spans="1:3" x14ac:dyDescent="0.25">
      <c r="A3069">
        <v>-8107051.9729699902</v>
      </c>
      <c r="B3069">
        <v>-272857.81979051</v>
      </c>
      <c r="C3069">
        <v>0.372860968112945</v>
      </c>
    </row>
    <row r="3070" spans="1:3" x14ac:dyDescent="0.25">
      <c r="A3070">
        <v>-8106117.49409285</v>
      </c>
      <c r="B3070">
        <v>-272857.81979051</v>
      </c>
      <c r="C3070">
        <v>0.39419513940811102</v>
      </c>
    </row>
    <row r="3071" spans="1:3" x14ac:dyDescent="0.25">
      <c r="A3071">
        <v>-8105183.0152157098</v>
      </c>
      <c r="B3071">
        <v>-272857.81979051</v>
      </c>
      <c r="C3071">
        <v>0.41540479660034102</v>
      </c>
    </row>
    <row r="3072" spans="1:3" x14ac:dyDescent="0.25">
      <c r="A3072">
        <v>-8104248.5363385696</v>
      </c>
      <c r="B3072">
        <v>-272857.81979051</v>
      </c>
      <c r="C3072">
        <v>0.43587225675582802</v>
      </c>
    </row>
    <row r="3073" spans="1:3" x14ac:dyDescent="0.25">
      <c r="A3073">
        <v>-8103314.0574614201</v>
      </c>
      <c r="B3073">
        <v>-272857.81979051</v>
      </c>
      <c r="C3073">
        <v>0</v>
      </c>
    </row>
    <row r="3074" spans="1:3" x14ac:dyDescent="0.25">
      <c r="A3074">
        <v>-8102379.5785842799</v>
      </c>
      <c r="B3074">
        <v>-272857.81979051</v>
      </c>
      <c r="C3074">
        <v>0</v>
      </c>
    </row>
    <row r="3075" spans="1:3" x14ac:dyDescent="0.25">
      <c r="A3075">
        <v>-8101445.0997071397</v>
      </c>
      <c r="B3075">
        <v>-272857.81979051</v>
      </c>
      <c r="C3075">
        <v>0</v>
      </c>
    </row>
    <row r="3076" spans="1:3" x14ac:dyDescent="0.25">
      <c r="A3076">
        <v>-8100510.6208300004</v>
      </c>
      <c r="B3076">
        <v>-272857.81979051</v>
      </c>
      <c r="C3076">
        <v>0</v>
      </c>
    </row>
    <row r="3077" spans="1:3" x14ac:dyDescent="0.25">
      <c r="A3077">
        <v>-8099576.1419528499</v>
      </c>
      <c r="B3077">
        <v>-272857.81979051</v>
      </c>
      <c r="C3077">
        <v>0</v>
      </c>
    </row>
    <row r="3078" spans="1:3" x14ac:dyDescent="0.25">
      <c r="A3078">
        <v>-8098641.6630757097</v>
      </c>
      <c r="B3078">
        <v>-272857.81979051</v>
      </c>
      <c r="C3078">
        <v>0</v>
      </c>
    </row>
    <row r="3079" spans="1:3" x14ac:dyDescent="0.25">
      <c r="A3079">
        <v>-8097707.1841985704</v>
      </c>
      <c r="B3079">
        <v>-272857.81979051</v>
      </c>
      <c r="C3079">
        <v>0</v>
      </c>
    </row>
    <row r="3080" spans="1:3" x14ac:dyDescent="0.25">
      <c r="A3080">
        <v>-8096772.70532142</v>
      </c>
      <c r="B3080">
        <v>-272857.81979051</v>
      </c>
      <c r="C3080">
        <v>0</v>
      </c>
    </row>
    <row r="3081" spans="1:3" x14ac:dyDescent="0.25">
      <c r="A3081">
        <v>-8095838.2264442798</v>
      </c>
      <c r="B3081">
        <v>-272857.81979051</v>
      </c>
      <c r="C3081">
        <v>0</v>
      </c>
    </row>
    <row r="3082" spans="1:3" x14ac:dyDescent="0.25">
      <c r="A3082">
        <v>-8094903.7475671396</v>
      </c>
      <c r="B3082">
        <v>-272857.81979051</v>
      </c>
      <c r="C3082">
        <v>0</v>
      </c>
    </row>
    <row r="3083" spans="1:3" x14ac:dyDescent="0.25">
      <c r="A3083">
        <v>-8135086.3392842803</v>
      </c>
      <c r="B3083">
        <v>-273792.29866788298</v>
      </c>
      <c r="C3083">
        <v>0</v>
      </c>
    </row>
    <row r="3084" spans="1:3" x14ac:dyDescent="0.25">
      <c r="A3084">
        <v>-8134151.8604071401</v>
      </c>
      <c r="B3084">
        <v>-273792.29866788298</v>
      </c>
      <c r="C3084" s="1">
        <v>3.7875168345635703E-5</v>
      </c>
    </row>
    <row r="3085" spans="1:3" x14ac:dyDescent="0.25">
      <c r="A3085">
        <v>-8133217.3815299897</v>
      </c>
      <c r="B3085">
        <v>-273792.29866788298</v>
      </c>
      <c r="C3085" s="1">
        <v>7.5366893725004006E-5</v>
      </c>
    </row>
    <row r="3086" spans="1:3" x14ac:dyDescent="0.25">
      <c r="A3086">
        <v>-8132282.9026528504</v>
      </c>
      <c r="B3086">
        <v>-273792.29866788298</v>
      </c>
      <c r="C3086">
        <v>1.6205110296141299E-4</v>
      </c>
    </row>
    <row r="3087" spans="1:3" x14ac:dyDescent="0.25">
      <c r="A3087">
        <v>-8131348.4237757102</v>
      </c>
      <c r="B3087">
        <v>-273792.29866788298</v>
      </c>
      <c r="C3087">
        <v>3.6820719833485701E-4</v>
      </c>
    </row>
    <row r="3088" spans="1:3" x14ac:dyDescent="0.25">
      <c r="A3088">
        <v>-8130413.94489857</v>
      </c>
      <c r="B3088">
        <v>-273792.29866788298</v>
      </c>
      <c r="C3088">
        <v>1.1095083318650701E-3</v>
      </c>
    </row>
    <row r="3089" spans="1:3" x14ac:dyDescent="0.25">
      <c r="A3089">
        <v>-8129479.4660214204</v>
      </c>
      <c r="B3089">
        <v>-273792.29866788298</v>
      </c>
      <c r="C3089">
        <v>2.16527236625552E-3</v>
      </c>
    </row>
    <row r="3090" spans="1:3" x14ac:dyDescent="0.25">
      <c r="A3090">
        <v>-8128544.9871442802</v>
      </c>
      <c r="B3090">
        <v>-273792.29866788298</v>
      </c>
      <c r="C3090">
        <v>3.6920104175806002E-3</v>
      </c>
    </row>
    <row r="3091" spans="1:3" x14ac:dyDescent="0.25">
      <c r="A3091">
        <v>-8127610.50826714</v>
      </c>
      <c r="B3091">
        <v>-273792.29866788298</v>
      </c>
      <c r="C3091">
        <v>5.9978314675390703E-3</v>
      </c>
    </row>
    <row r="3092" spans="1:3" x14ac:dyDescent="0.25">
      <c r="A3092">
        <v>-8126676.0293899896</v>
      </c>
      <c r="B3092">
        <v>-273792.29866788298</v>
      </c>
      <c r="C3092">
        <v>1.0215656831860501E-2</v>
      </c>
    </row>
    <row r="3093" spans="1:3" x14ac:dyDescent="0.25">
      <c r="A3093">
        <v>-8125741.5505128503</v>
      </c>
      <c r="B3093">
        <v>-273792.29866788298</v>
      </c>
      <c r="C3093">
        <v>1.6037272289395301E-2</v>
      </c>
    </row>
    <row r="3094" spans="1:3" x14ac:dyDescent="0.25">
      <c r="A3094">
        <v>-8124807.0716357101</v>
      </c>
      <c r="B3094">
        <v>-273792.29866788298</v>
      </c>
      <c r="C3094">
        <v>2.3679425939917498E-2</v>
      </c>
    </row>
    <row r="3095" spans="1:3" x14ac:dyDescent="0.25">
      <c r="A3095">
        <v>-8123872.5927585699</v>
      </c>
      <c r="B3095">
        <v>-273792.29866788298</v>
      </c>
      <c r="C3095">
        <v>3.4197557717561701E-2</v>
      </c>
    </row>
    <row r="3096" spans="1:3" x14ac:dyDescent="0.25">
      <c r="A3096">
        <v>-8122938.1138814203</v>
      </c>
      <c r="B3096">
        <v>-273792.29866788298</v>
      </c>
      <c r="C3096">
        <v>4.6624679118394803E-2</v>
      </c>
    </row>
    <row r="3097" spans="1:3" x14ac:dyDescent="0.25">
      <c r="A3097">
        <v>-8122003.6350042801</v>
      </c>
      <c r="B3097">
        <v>-273792.29866788298</v>
      </c>
      <c r="C3097">
        <v>5.8825332671403802E-2</v>
      </c>
    </row>
    <row r="3098" spans="1:3" x14ac:dyDescent="0.25">
      <c r="A3098">
        <v>-8121069.1561271399</v>
      </c>
      <c r="B3098">
        <v>-273792.29866788298</v>
      </c>
      <c r="C3098">
        <v>7.6665289700031197E-2</v>
      </c>
    </row>
    <row r="3099" spans="1:3" x14ac:dyDescent="0.25">
      <c r="A3099">
        <v>-8120134.6772499904</v>
      </c>
      <c r="B3099">
        <v>-273792.29866788298</v>
      </c>
      <c r="C3099">
        <v>9.52892750501632E-2</v>
      </c>
    </row>
    <row r="3100" spans="1:3" x14ac:dyDescent="0.25">
      <c r="A3100">
        <v>-8119200.1983728502</v>
      </c>
      <c r="B3100">
        <v>-273792.29866788298</v>
      </c>
      <c r="C3100">
        <v>0.11793743073940199</v>
      </c>
    </row>
    <row r="3101" spans="1:3" x14ac:dyDescent="0.25">
      <c r="A3101">
        <v>-8118265.71949571</v>
      </c>
      <c r="B3101">
        <v>-273792.29866788298</v>
      </c>
      <c r="C3101">
        <v>0.13663032650947499</v>
      </c>
    </row>
    <row r="3102" spans="1:3" x14ac:dyDescent="0.25">
      <c r="A3102">
        <v>-8117331.2406185698</v>
      </c>
      <c r="B3102">
        <v>-273792.29866788298</v>
      </c>
      <c r="C3102">
        <v>0.14962449669837899</v>
      </c>
    </row>
    <row r="3103" spans="1:3" x14ac:dyDescent="0.25">
      <c r="A3103">
        <v>-8116396.7617414203</v>
      </c>
      <c r="B3103">
        <v>-273792.29866788298</v>
      </c>
      <c r="C3103">
        <v>0.16948786377906699</v>
      </c>
    </row>
    <row r="3104" spans="1:3" x14ac:dyDescent="0.25">
      <c r="A3104">
        <v>-8115462.28286428</v>
      </c>
      <c r="B3104">
        <v>-273792.29866788298</v>
      </c>
      <c r="C3104">
        <v>0.169087454676628</v>
      </c>
    </row>
    <row r="3105" spans="1:3" x14ac:dyDescent="0.25">
      <c r="A3105">
        <v>-8114527.8039871398</v>
      </c>
      <c r="B3105">
        <v>-273792.29866788298</v>
      </c>
      <c r="C3105">
        <v>0.183792039752006</v>
      </c>
    </row>
    <row r="3106" spans="1:3" x14ac:dyDescent="0.25">
      <c r="A3106">
        <v>-8113593.3251099903</v>
      </c>
      <c r="B3106">
        <v>-273792.29866788298</v>
      </c>
      <c r="C3106">
        <v>0</v>
      </c>
    </row>
    <row r="3107" spans="1:3" x14ac:dyDescent="0.25">
      <c r="A3107">
        <v>-8112658.8462328501</v>
      </c>
      <c r="B3107">
        <v>-273792.29866788298</v>
      </c>
      <c r="C3107">
        <v>0</v>
      </c>
    </row>
    <row r="3108" spans="1:3" x14ac:dyDescent="0.25">
      <c r="A3108">
        <v>-8111724.3673557099</v>
      </c>
      <c r="B3108">
        <v>-273792.29866788298</v>
      </c>
      <c r="C3108">
        <v>0</v>
      </c>
    </row>
    <row r="3109" spans="1:3" x14ac:dyDescent="0.25">
      <c r="A3109">
        <v>-8110789.8884785697</v>
      </c>
      <c r="B3109">
        <v>-273792.29866788298</v>
      </c>
      <c r="C3109">
        <v>0</v>
      </c>
    </row>
    <row r="3110" spans="1:3" x14ac:dyDescent="0.25">
      <c r="A3110">
        <v>-8109855.4096014202</v>
      </c>
      <c r="B3110">
        <v>-273792.29866788298</v>
      </c>
      <c r="C3110">
        <v>0</v>
      </c>
    </row>
    <row r="3111" spans="1:3" x14ac:dyDescent="0.25">
      <c r="A3111">
        <v>-8108920.93072428</v>
      </c>
      <c r="B3111">
        <v>-273792.29866788298</v>
      </c>
      <c r="C3111">
        <v>0.30431622266769398</v>
      </c>
    </row>
    <row r="3112" spans="1:3" x14ac:dyDescent="0.25">
      <c r="A3112">
        <v>-8107986.4518471397</v>
      </c>
      <c r="B3112">
        <v>-273792.29866788298</v>
      </c>
      <c r="C3112">
        <v>0.32898458838462802</v>
      </c>
    </row>
    <row r="3113" spans="1:3" x14ac:dyDescent="0.25">
      <c r="A3113">
        <v>-8107051.9729699902</v>
      </c>
      <c r="B3113">
        <v>-273792.29866788298</v>
      </c>
      <c r="C3113">
        <v>0.35536766052245999</v>
      </c>
    </row>
    <row r="3114" spans="1:3" x14ac:dyDescent="0.25">
      <c r="A3114">
        <v>-8106117.49409285</v>
      </c>
      <c r="B3114">
        <v>-273792.29866788298</v>
      </c>
      <c r="C3114">
        <v>0.38008189201354903</v>
      </c>
    </row>
    <row r="3115" spans="1:3" x14ac:dyDescent="0.25">
      <c r="A3115">
        <v>-8105183.0152157098</v>
      </c>
      <c r="B3115">
        <v>-273792.29866788298</v>
      </c>
      <c r="C3115">
        <v>0</v>
      </c>
    </row>
    <row r="3116" spans="1:3" x14ac:dyDescent="0.25">
      <c r="A3116">
        <v>-8104248.5363385696</v>
      </c>
      <c r="B3116">
        <v>-273792.29866788298</v>
      </c>
      <c r="C3116">
        <v>0</v>
      </c>
    </row>
    <row r="3117" spans="1:3" x14ac:dyDescent="0.25">
      <c r="A3117">
        <v>-8103314.0574614201</v>
      </c>
      <c r="B3117">
        <v>-273792.29866788298</v>
      </c>
      <c r="C3117">
        <v>0</v>
      </c>
    </row>
    <row r="3118" spans="1:3" x14ac:dyDescent="0.25">
      <c r="A3118">
        <v>-8102379.5785842799</v>
      </c>
      <c r="B3118">
        <v>-273792.29866788298</v>
      </c>
      <c r="C3118">
        <v>0</v>
      </c>
    </row>
    <row r="3119" spans="1:3" x14ac:dyDescent="0.25">
      <c r="A3119">
        <v>-8101445.0997071397</v>
      </c>
      <c r="B3119">
        <v>-273792.29866788298</v>
      </c>
      <c r="C3119">
        <v>0</v>
      </c>
    </row>
    <row r="3120" spans="1:3" x14ac:dyDescent="0.25">
      <c r="A3120">
        <v>-8100510.6208300004</v>
      </c>
      <c r="B3120">
        <v>-273792.29866788298</v>
      </c>
      <c r="C3120">
        <v>0</v>
      </c>
    </row>
    <row r="3121" spans="1:3" x14ac:dyDescent="0.25">
      <c r="A3121">
        <v>-8099576.1419528499</v>
      </c>
      <c r="B3121">
        <v>-273792.29866788298</v>
      </c>
      <c r="C3121">
        <v>0</v>
      </c>
    </row>
    <row r="3122" spans="1:3" x14ac:dyDescent="0.25">
      <c r="A3122">
        <v>-8098641.6630757097</v>
      </c>
      <c r="B3122">
        <v>-273792.29866788298</v>
      </c>
      <c r="C3122">
        <v>0</v>
      </c>
    </row>
    <row r="3123" spans="1:3" x14ac:dyDescent="0.25">
      <c r="A3123">
        <v>-8097707.1841985704</v>
      </c>
      <c r="B3123">
        <v>-273792.29866788298</v>
      </c>
      <c r="C3123">
        <v>0</v>
      </c>
    </row>
    <row r="3124" spans="1:3" x14ac:dyDescent="0.25">
      <c r="A3124">
        <v>-8135086.3392842803</v>
      </c>
      <c r="B3124">
        <v>-274726.77754525503</v>
      </c>
      <c r="C3124">
        <v>0</v>
      </c>
    </row>
    <row r="3125" spans="1:3" x14ac:dyDescent="0.25">
      <c r="A3125">
        <v>-8134151.8604071401</v>
      </c>
      <c r="B3125">
        <v>-274726.77754525503</v>
      </c>
      <c r="C3125" s="1">
        <v>3.7875168345635703E-5</v>
      </c>
    </row>
    <row r="3126" spans="1:3" x14ac:dyDescent="0.25">
      <c r="A3126">
        <v>-8133217.3815299897</v>
      </c>
      <c r="B3126">
        <v>-274726.77754525503</v>
      </c>
      <c r="C3126" s="1">
        <v>5.1681257900781902E-5</v>
      </c>
    </row>
    <row r="3127" spans="1:3" x14ac:dyDescent="0.25">
      <c r="A3127">
        <v>-8132282.9026528504</v>
      </c>
      <c r="B3127">
        <v>-274726.77754525503</v>
      </c>
      <c r="C3127">
        <v>2.1446913888212201E-4</v>
      </c>
    </row>
    <row r="3128" spans="1:3" x14ac:dyDescent="0.25">
      <c r="A3128">
        <v>-8131348.4237757102</v>
      </c>
      <c r="B3128">
        <v>-274726.77754525503</v>
      </c>
      <c r="C3128">
        <v>4.7384324716403999E-4</v>
      </c>
    </row>
    <row r="3129" spans="1:3" x14ac:dyDescent="0.25">
      <c r="A3129">
        <v>-8130413.94489857</v>
      </c>
      <c r="B3129">
        <v>-274726.77754525503</v>
      </c>
      <c r="C3129">
        <v>9.5320102991536195E-4</v>
      </c>
    </row>
    <row r="3130" spans="1:3" x14ac:dyDescent="0.25">
      <c r="A3130">
        <v>-8129479.4660214204</v>
      </c>
      <c r="B3130">
        <v>-274726.77754525503</v>
      </c>
      <c r="C3130">
        <v>1.9110242137685401E-3</v>
      </c>
    </row>
    <row r="3131" spans="1:3" x14ac:dyDescent="0.25">
      <c r="A3131">
        <v>-8128544.9871442802</v>
      </c>
      <c r="B3131">
        <v>-274726.77754525503</v>
      </c>
      <c r="C3131">
        <v>3.6565912887453998E-3</v>
      </c>
    </row>
    <row r="3132" spans="1:3" x14ac:dyDescent="0.25">
      <c r="A3132">
        <v>-8127610.50826714</v>
      </c>
      <c r="B3132">
        <v>-274726.77754525503</v>
      </c>
      <c r="C3132">
        <v>6.0145203024148898E-3</v>
      </c>
    </row>
    <row r="3133" spans="1:3" x14ac:dyDescent="0.25">
      <c r="A3133">
        <v>-8126676.0293899896</v>
      </c>
      <c r="B3133">
        <v>-274726.77754525503</v>
      </c>
      <c r="C3133">
        <v>9.0872207656502706E-3</v>
      </c>
    </row>
    <row r="3134" spans="1:3" x14ac:dyDescent="0.25">
      <c r="A3134">
        <v>-8125741.5505128503</v>
      </c>
      <c r="B3134">
        <v>-274726.77754525503</v>
      </c>
      <c r="C3134">
        <v>1.4370779506862099E-2</v>
      </c>
    </row>
    <row r="3135" spans="1:3" x14ac:dyDescent="0.25">
      <c r="A3135">
        <v>-8124807.0716357101</v>
      </c>
      <c r="B3135">
        <v>-274726.77754525503</v>
      </c>
      <c r="C3135">
        <v>2.14708931744098E-2</v>
      </c>
    </row>
    <row r="3136" spans="1:3" x14ac:dyDescent="0.25">
      <c r="A3136">
        <v>-8123872.5927585699</v>
      </c>
      <c r="B3136">
        <v>-274726.77754525503</v>
      </c>
      <c r="C3136">
        <v>3.1174328178167302E-2</v>
      </c>
    </row>
    <row r="3137" spans="1:3" x14ac:dyDescent="0.25">
      <c r="A3137">
        <v>-8122938.1138814203</v>
      </c>
      <c r="B3137">
        <v>-274726.77754525503</v>
      </c>
      <c r="C3137">
        <v>5.42489103972911E-2</v>
      </c>
    </row>
    <row r="3138" spans="1:3" x14ac:dyDescent="0.25">
      <c r="A3138">
        <v>-8122003.6350042801</v>
      </c>
      <c r="B3138">
        <v>-274726.77754525503</v>
      </c>
      <c r="C3138">
        <v>7.1038499474525396E-2</v>
      </c>
    </row>
    <row r="3139" spans="1:3" x14ac:dyDescent="0.25">
      <c r="A3139">
        <v>-8121069.1561271399</v>
      </c>
      <c r="B3139">
        <v>-274726.77754525503</v>
      </c>
      <c r="C3139">
        <v>8.4691800177097307E-2</v>
      </c>
    </row>
    <row r="3140" spans="1:3" x14ac:dyDescent="0.25">
      <c r="A3140">
        <v>-8120134.6772499904</v>
      </c>
      <c r="B3140">
        <v>-274726.77754525503</v>
      </c>
      <c r="C3140">
        <v>0.106829658150672</v>
      </c>
    </row>
    <row r="3141" spans="1:3" x14ac:dyDescent="0.25">
      <c r="A3141">
        <v>-8119200.1983728502</v>
      </c>
      <c r="B3141">
        <v>-274726.77754525503</v>
      </c>
      <c r="C3141">
        <v>0.126009926199913</v>
      </c>
    </row>
    <row r="3142" spans="1:3" x14ac:dyDescent="0.25">
      <c r="A3142">
        <v>-8118265.71949571</v>
      </c>
      <c r="B3142">
        <v>-274726.77754525503</v>
      </c>
      <c r="C3142">
        <v>0.130787193775177</v>
      </c>
    </row>
    <row r="3143" spans="1:3" x14ac:dyDescent="0.25">
      <c r="A3143">
        <v>-8117331.2406185698</v>
      </c>
      <c r="B3143">
        <v>-274726.77754525503</v>
      </c>
      <c r="C3143">
        <v>0.14378120005130701</v>
      </c>
    </row>
    <row r="3144" spans="1:3" x14ac:dyDescent="0.25">
      <c r="A3144">
        <v>-8116396.7617414203</v>
      </c>
      <c r="B3144">
        <v>-274726.77754525503</v>
      </c>
      <c r="C3144">
        <v>0.16428558528423301</v>
      </c>
    </row>
    <row r="3145" spans="1:3" x14ac:dyDescent="0.25">
      <c r="A3145">
        <v>-8115462.28286428</v>
      </c>
      <c r="B3145">
        <v>-274726.77754525503</v>
      </c>
      <c r="C3145">
        <v>0.18029522895812899</v>
      </c>
    </row>
    <row r="3146" spans="1:3" x14ac:dyDescent="0.25">
      <c r="A3146">
        <v>-8114527.8039871398</v>
      </c>
      <c r="B3146">
        <v>-274726.77754525503</v>
      </c>
      <c r="C3146">
        <v>0.198785260319709</v>
      </c>
    </row>
    <row r="3147" spans="1:3" x14ac:dyDescent="0.25">
      <c r="A3147">
        <v>-8113593.3251099903</v>
      </c>
      <c r="B3147">
        <v>-274726.77754525503</v>
      </c>
      <c r="C3147">
        <v>0.196762666106224</v>
      </c>
    </row>
    <row r="3148" spans="1:3" x14ac:dyDescent="0.25">
      <c r="A3148">
        <v>-8112658.8462328501</v>
      </c>
      <c r="B3148">
        <v>-274726.77754525503</v>
      </c>
      <c r="C3148">
        <v>0</v>
      </c>
    </row>
    <row r="3149" spans="1:3" x14ac:dyDescent="0.25">
      <c r="A3149">
        <v>-8111724.3673557099</v>
      </c>
      <c r="B3149">
        <v>-274726.77754525503</v>
      </c>
      <c r="C3149">
        <v>0</v>
      </c>
    </row>
    <row r="3150" spans="1:3" x14ac:dyDescent="0.25">
      <c r="A3150">
        <v>-8110789.8884785697</v>
      </c>
      <c r="B3150">
        <v>-274726.77754525503</v>
      </c>
      <c r="C3150">
        <v>0</v>
      </c>
    </row>
    <row r="3151" spans="1:3" x14ac:dyDescent="0.25">
      <c r="A3151">
        <v>-8109855.4096014202</v>
      </c>
      <c r="B3151">
        <v>-274726.77754525503</v>
      </c>
      <c r="C3151">
        <v>0</v>
      </c>
    </row>
    <row r="3152" spans="1:3" x14ac:dyDescent="0.25">
      <c r="A3152">
        <v>-8108920.93072428</v>
      </c>
      <c r="B3152">
        <v>-274726.77754525503</v>
      </c>
      <c r="C3152">
        <v>0</v>
      </c>
    </row>
    <row r="3153" spans="1:3" x14ac:dyDescent="0.25">
      <c r="A3153">
        <v>-8107986.4518471397</v>
      </c>
      <c r="B3153">
        <v>-274726.77754525503</v>
      </c>
      <c r="C3153">
        <v>0.32279625535011203</v>
      </c>
    </row>
    <row r="3154" spans="1:3" x14ac:dyDescent="0.25">
      <c r="A3154">
        <v>-8107051.9729699902</v>
      </c>
      <c r="B3154">
        <v>-274726.77754525503</v>
      </c>
      <c r="C3154">
        <v>0.347876787185668</v>
      </c>
    </row>
    <row r="3155" spans="1:3" x14ac:dyDescent="0.25">
      <c r="A3155">
        <v>-8106117.49409285</v>
      </c>
      <c r="B3155">
        <v>-274726.77754525503</v>
      </c>
      <c r="C3155">
        <v>0.35478708148002602</v>
      </c>
    </row>
    <row r="3156" spans="1:3" x14ac:dyDescent="0.25">
      <c r="A3156">
        <v>-8105183.0152157098</v>
      </c>
      <c r="B3156">
        <v>-274726.77754525503</v>
      </c>
      <c r="C3156">
        <v>0</v>
      </c>
    </row>
    <row r="3157" spans="1:3" x14ac:dyDescent="0.25">
      <c r="A3157">
        <v>-8104248.5363385696</v>
      </c>
      <c r="B3157">
        <v>-274726.77754525503</v>
      </c>
      <c r="C3157">
        <v>0</v>
      </c>
    </row>
    <row r="3158" spans="1:3" x14ac:dyDescent="0.25">
      <c r="A3158">
        <v>-8103314.0574614201</v>
      </c>
      <c r="B3158">
        <v>-274726.77754525503</v>
      </c>
      <c r="C3158">
        <v>0</v>
      </c>
    </row>
    <row r="3159" spans="1:3" x14ac:dyDescent="0.25">
      <c r="A3159">
        <v>-8102379.5785842799</v>
      </c>
      <c r="B3159">
        <v>-274726.77754525503</v>
      </c>
      <c r="C3159">
        <v>0</v>
      </c>
    </row>
    <row r="3160" spans="1:3" x14ac:dyDescent="0.25">
      <c r="A3160">
        <v>-8101445.0997071397</v>
      </c>
      <c r="B3160">
        <v>-274726.77754525503</v>
      </c>
      <c r="C3160">
        <v>0</v>
      </c>
    </row>
    <row r="3161" spans="1:3" x14ac:dyDescent="0.25">
      <c r="A3161">
        <v>-8100510.6208300004</v>
      </c>
      <c r="B3161">
        <v>-274726.77754525503</v>
      </c>
      <c r="C3161">
        <v>0</v>
      </c>
    </row>
    <row r="3162" spans="1:3" x14ac:dyDescent="0.25">
      <c r="A3162">
        <v>-8136020.8181614196</v>
      </c>
      <c r="B3162">
        <v>-275661.25642262702</v>
      </c>
      <c r="C3162">
        <v>0</v>
      </c>
    </row>
    <row r="3163" spans="1:3" x14ac:dyDescent="0.25">
      <c r="A3163">
        <v>-8135086.3392842803</v>
      </c>
      <c r="B3163">
        <v>-275661.25642262702</v>
      </c>
      <c r="C3163" s="1">
        <v>1.8070171790895899E-5</v>
      </c>
    </row>
    <row r="3164" spans="1:3" x14ac:dyDescent="0.25">
      <c r="A3164">
        <v>-8134151.8604071401</v>
      </c>
      <c r="B3164">
        <v>-275661.25642262702</v>
      </c>
      <c r="C3164" s="1">
        <v>4.9618498451309197E-5</v>
      </c>
    </row>
    <row r="3165" spans="1:3" x14ac:dyDescent="0.25">
      <c r="A3165">
        <v>-8133217.3815299897</v>
      </c>
      <c r="B3165">
        <v>-275661.25642262702</v>
      </c>
      <c r="C3165" s="1">
        <v>9.2840884462930194E-5</v>
      </c>
    </row>
    <row r="3166" spans="1:3" x14ac:dyDescent="0.25">
      <c r="A3166">
        <v>-8132282.9026528504</v>
      </c>
      <c r="B3166">
        <v>-275661.25642262702</v>
      </c>
      <c r="C3166">
        <v>2.1446913888212201E-4</v>
      </c>
    </row>
    <row r="3167" spans="1:3" x14ac:dyDescent="0.25">
      <c r="A3167">
        <v>-8131348.4237757102</v>
      </c>
      <c r="B3167">
        <v>-275661.25642262702</v>
      </c>
      <c r="C3167">
        <v>4.7384324716403999E-4</v>
      </c>
    </row>
    <row r="3168" spans="1:3" x14ac:dyDescent="0.25">
      <c r="A3168">
        <v>-8130413.94489857</v>
      </c>
      <c r="B3168">
        <v>-275661.25642262702</v>
      </c>
      <c r="C3168">
        <v>9.1780046932399197E-4</v>
      </c>
    </row>
    <row r="3169" spans="1:3" x14ac:dyDescent="0.25">
      <c r="A3169">
        <v>-8129479.4660214204</v>
      </c>
      <c r="B3169">
        <v>-275661.25642262702</v>
      </c>
      <c r="C3169">
        <v>1.92473048809915E-3</v>
      </c>
    </row>
    <row r="3170" spans="1:3" x14ac:dyDescent="0.25">
      <c r="A3170">
        <v>-8128544.9871442802</v>
      </c>
      <c r="B3170">
        <v>-275661.25642262702</v>
      </c>
      <c r="C3170">
        <v>3.21499397978186E-3</v>
      </c>
    </row>
    <row r="3171" spans="1:3" x14ac:dyDescent="0.25">
      <c r="A3171">
        <v>-8127610.50826714</v>
      </c>
      <c r="B3171">
        <v>-275661.25642262702</v>
      </c>
      <c r="C3171">
        <v>5.2378140389919203E-3</v>
      </c>
    </row>
    <row r="3172" spans="1:3" x14ac:dyDescent="0.25">
      <c r="A3172">
        <v>-8126676.0293899896</v>
      </c>
      <c r="B3172">
        <v>-275661.25642262702</v>
      </c>
      <c r="C3172">
        <v>9.0604377910494804E-3</v>
      </c>
    </row>
    <row r="3173" spans="1:3" x14ac:dyDescent="0.25">
      <c r="A3173">
        <v>-8125741.5505128503</v>
      </c>
      <c r="B3173">
        <v>-275661.25642262702</v>
      </c>
      <c r="C3173">
        <v>1.9417181611060999E-2</v>
      </c>
    </row>
    <row r="3174" spans="1:3" x14ac:dyDescent="0.25">
      <c r="A3174">
        <v>-8124807.0716357101</v>
      </c>
      <c r="B3174">
        <v>-275661.25642262702</v>
      </c>
      <c r="C3174">
        <v>2.8348797932267099E-2</v>
      </c>
    </row>
    <row r="3175" spans="1:3" x14ac:dyDescent="0.25">
      <c r="A3175">
        <v>-8123872.5927585699</v>
      </c>
      <c r="B3175">
        <v>-275661.25642262702</v>
      </c>
      <c r="C3175">
        <v>3.7316784262657103E-2</v>
      </c>
    </row>
    <row r="3176" spans="1:3" x14ac:dyDescent="0.25">
      <c r="A3176">
        <v>-8122938.1138814203</v>
      </c>
      <c r="B3176">
        <v>-275661.25642262702</v>
      </c>
      <c r="C3176">
        <v>5.1494512706995003E-2</v>
      </c>
    </row>
    <row r="3177" spans="1:3" x14ac:dyDescent="0.25">
      <c r="A3177">
        <v>-8122003.6350042801</v>
      </c>
      <c r="B3177">
        <v>-275661.25642262702</v>
      </c>
      <c r="C3177">
        <v>6.7148834466934204E-2</v>
      </c>
    </row>
    <row r="3178" spans="1:3" x14ac:dyDescent="0.25">
      <c r="A3178">
        <v>-8121069.1561271399</v>
      </c>
      <c r="B3178">
        <v>-275661.25642262702</v>
      </c>
      <c r="C3178">
        <v>8.4258772432804094E-2</v>
      </c>
    </row>
    <row r="3179" spans="1:3" x14ac:dyDescent="0.25">
      <c r="A3179">
        <v>-8120134.6772499904</v>
      </c>
      <c r="B3179">
        <v>-275661.25642262702</v>
      </c>
      <c r="C3179">
        <v>0.102605924010276</v>
      </c>
    </row>
    <row r="3180" spans="1:3" x14ac:dyDescent="0.25">
      <c r="A3180">
        <v>-8119200.1983728502</v>
      </c>
      <c r="B3180">
        <v>-275661.25642262702</v>
      </c>
      <c r="C3180">
        <v>0.12211949378252</v>
      </c>
    </row>
    <row r="3181" spans="1:3" x14ac:dyDescent="0.25">
      <c r="A3181">
        <v>-8118265.71949571</v>
      </c>
      <c r="B3181">
        <v>-275661.25642262702</v>
      </c>
      <c r="C3181">
        <v>0.13923801481723699</v>
      </c>
    </row>
    <row r="3182" spans="1:3" x14ac:dyDescent="0.25">
      <c r="A3182">
        <v>-8117331.2406185698</v>
      </c>
      <c r="B3182">
        <v>-275661.25642262702</v>
      </c>
      <c r="C3182">
        <v>0.16029068827629001</v>
      </c>
    </row>
    <row r="3183" spans="1:3" x14ac:dyDescent="0.25">
      <c r="A3183">
        <v>-8116396.7617414203</v>
      </c>
      <c r="B3183">
        <v>-275661.25642262702</v>
      </c>
      <c r="C3183">
        <v>0.17991442978382099</v>
      </c>
    </row>
    <row r="3184" spans="1:3" x14ac:dyDescent="0.25">
      <c r="A3184">
        <v>-8115462.28286428</v>
      </c>
      <c r="B3184">
        <v>-275661.25642262702</v>
      </c>
      <c r="C3184">
        <v>0.19603839516639701</v>
      </c>
    </row>
    <row r="3185" spans="1:3" x14ac:dyDescent="0.25">
      <c r="A3185">
        <v>-8114527.8039871398</v>
      </c>
      <c r="B3185">
        <v>-275661.25642262702</v>
      </c>
      <c r="C3185">
        <v>0.21545310318470001</v>
      </c>
    </row>
    <row r="3186" spans="1:3" x14ac:dyDescent="0.25">
      <c r="A3186">
        <v>-8113593.3251099903</v>
      </c>
      <c r="B3186">
        <v>-275661.25642262702</v>
      </c>
      <c r="C3186">
        <v>0.215680316090583</v>
      </c>
    </row>
    <row r="3187" spans="1:3" x14ac:dyDescent="0.25">
      <c r="A3187">
        <v>-8112658.8462328501</v>
      </c>
      <c r="B3187">
        <v>-275661.25642262702</v>
      </c>
      <c r="C3187">
        <v>0.23039279878139399</v>
      </c>
    </row>
    <row r="3188" spans="1:3" x14ac:dyDescent="0.25">
      <c r="A3188">
        <v>-8111724.3673557099</v>
      </c>
      <c r="B3188">
        <v>-275661.25642262702</v>
      </c>
      <c r="C3188">
        <v>0.22937250137329099</v>
      </c>
    </row>
    <row r="3189" spans="1:3" x14ac:dyDescent="0.25">
      <c r="A3189">
        <v>-8110789.8884785697</v>
      </c>
      <c r="B3189">
        <v>-275661.25642262702</v>
      </c>
      <c r="C3189">
        <v>0</v>
      </c>
    </row>
    <row r="3190" spans="1:3" x14ac:dyDescent="0.25">
      <c r="A3190">
        <v>-8109855.4096014202</v>
      </c>
      <c r="B3190">
        <v>-275661.25642262702</v>
      </c>
      <c r="C3190">
        <v>0</v>
      </c>
    </row>
    <row r="3191" spans="1:3" x14ac:dyDescent="0.25">
      <c r="A3191">
        <v>-8108920.93072428</v>
      </c>
      <c r="B3191">
        <v>-275661.25642262702</v>
      </c>
      <c r="C3191">
        <v>0</v>
      </c>
    </row>
    <row r="3192" spans="1:3" x14ac:dyDescent="0.25">
      <c r="A3192">
        <v>-8107986.4518471397</v>
      </c>
      <c r="B3192">
        <v>-275661.25642262702</v>
      </c>
      <c r="C3192">
        <v>0</v>
      </c>
    </row>
    <row r="3193" spans="1:3" x14ac:dyDescent="0.25">
      <c r="A3193">
        <v>-8107051.9729699902</v>
      </c>
      <c r="B3193">
        <v>-275661.25642262702</v>
      </c>
      <c r="C3193">
        <v>0</v>
      </c>
    </row>
    <row r="3194" spans="1:3" x14ac:dyDescent="0.25">
      <c r="A3194">
        <v>-8106117.49409285</v>
      </c>
      <c r="B3194">
        <v>-275661.25642262702</v>
      </c>
      <c r="C3194">
        <v>0</v>
      </c>
    </row>
    <row r="3195" spans="1:3" x14ac:dyDescent="0.25">
      <c r="A3195">
        <v>-8105183.0152157098</v>
      </c>
      <c r="B3195">
        <v>-275661.25642262702</v>
      </c>
      <c r="C3195">
        <v>0</v>
      </c>
    </row>
    <row r="3196" spans="1:3" x14ac:dyDescent="0.25">
      <c r="A3196">
        <v>-8104248.5363385696</v>
      </c>
      <c r="B3196">
        <v>-275661.25642262702</v>
      </c>
      <c r="C3196">
        <v>0</v>
      </c>
    </row>
    <row r="3197" spans="1:3" x14ac:dyDescent="0.25">
      <c r="A3197">
        <v>-8136020.8181614196</v>
      </c>
      <c r="B3197">
        <v>-276595.7353</v>
      </c>
      <c r="C3197">
        <v>0</v>
      </c>
    </row>
    <row r="3198" spans="1:3" x14ac:dyDescent="0.25">
      <c r="A3198">
        <v>-8135086.3392842803</v>
      </c>
      <c r="B3198">
        <v>-276595.7353</v>
      </c>
      <c r="C3198" s="1">
        <v>1.8070171790895899E-5</v>
      </c>
    </row>
    <row r="3199" spans="1:3" x14ac:dyDescent="0.25">
      <c r="A3199">
        <v>-8134151.8604071401</v>
      </c>
      <c r="B3199">
        <v>-276595.7353</v>
      </c>
      <c r="C3199" s="1">
        <v>4.9618498451309197E-5</v>
      </c>
    </row>
    <row r="3200" spans="1:3" x14ac:dyDescent="0.25">
      <c r="A3200">
        <v>-8133217.3815299897</v>
      </c>
      <c r="B3200">
        <v>-276595.7353</v>
      </c>
      <c r="C3200" s="1">
        <v>9.2840884462930194E-5</v>
      </c>
    </row>
    <row r="3201" spans="1:3" x14ac:dyDescent="0.25">
      <c r="A3201">
        <v>-8132282.9026528504</v>
      </c>
      <c r="B3201">
        <v>-276595.7353</v>
      </c>
      <c r="C3201">
        <v>2.1446913888212201E-4</v>
      </c>
    </row>
    <row r="3202" spans="1:3" x14ac:dyDescent="0.25">
      <c r="A3202">
        <v>-8131348.4237757102</v>
      </c>
      <c r="B3202">
        <v>-276595.7353</v>
      </c>
      <c r="C3202">
        <v>4.7384324716403999E-4</v>
      </c>
    </row>
    <row r="3203" spans="1:3" x14ac:dyDescent="0.25">
      <c r="A3203">
        <v>-8130413.94489857</v>
      </c>
      <c r="B3203">
        <v>-276595.7353</v>
      </c>
      <c r="C3203">
        <v>9.1780046932399197E-4</v>
      </c>
    </row>
    <row r="3204" spans="1:3" x14ac:dyDescent="0.25">
      <c r="A3204">
        <v>-8129479.4660214204</v>
      </c>
      <c r="B3204">
        <v>-276595.7353</v>
      </c>
      <c r="C3204">
        <v>1.91161734983325E-3</v>
      </c>
    </row>
    <row r="3205" spans="1:3" x14ac:dyDescent="0.25">
      <c r="A3205">
        <v>-8128544.9871442802</v>
      </c>
      <c r="B3205">
        <v>-276595.7353</v>
      </c>
      <c r="C3205">
        <v>4.4213747605681402E-3</v>
      </c>
    </row>
    <row r="3206" spans="1:3" x14ac:dyDescent="0.25">
      <c r="A3206">
        <v>-8127610.50826714</v>
      </c>
      <c r="B3206">
        <v>-276595.7353</v>
      </c>
      <c r="C3206">
        <v>7.7199814841151203E-3</v>
      </c>
    </row>
    <row r="3207" spans="1:3" x14ac:dyDescent="0.25">
      <c r="A3207">
        <v>-8126676.0293899896</v>
      </c>
      <c r="B3207">
        <v>-276595.7353</v>
      </c>
      <c r="C3207">
        <v>1.22134098783135E-2</v>
      </c>
    </row>
    <row r="3208" spans="1:3" x14ac:dyDescent="0.25">
      <c r="A3208">
        <v>-8125741.5505128503</v>
      </c>
      <c r="B3208">
        <v>-276595.7353</v>
      </c>
      <c r="C3208">
        <v>1.84188112616539E-2</v>
      </c>
    </row>
    <row r="3209" spans="1:3" x14ac:dyDescent="0.25">
      <c r="A3209">
        <v>-8124807.0716357101</v>
      </c>
      <c r="B3209">
        <v>-276595.7353</v>
      </c>
      <c r="C3209">
        <v>2.6853591203689499E-2</v>
      </c>
    </row>
    <row r="3210" spans="1:3" x14ac:dyDescent="0.25">
      <c r="A3210">
        <v>-8123872.5927585699</v>
      </c>
      <c r="B3210">
        <v>-276595.7353</v>
      </c>
      <c r="C3210">
        <v>3.7270937114953898E-2</v>
      </c>
    </row>
    <row r="3211" spans="1:3" x14ac:dyDescent="0.25">
      <c r="A3211">
        <v>-8122938.1138814203</v>
      </c>
      <c r="B3211">
        <v>-276595.7353</v>
      </c>
      <c r="C3211">
        <v>4.9516558647155699E-2</v>
      </c>
    </row>
    <row r="3212" spans="1:3" x14ac:dyDescent="0.25">
      <c r="A3212">
        <v>-8122003.6350042801</v>
      </c>
      <c r="B3212">
        <v>-276595.7353</v>
      </c>
      <c r="C3212">
        <v>6.4682379364967305E-2</v>
      </c>
    </row>
    <row r="3213" spans="1:3" x14ac:dyDescent="0.25">
      <c r="A3213">
        <v>-8121069.1561271399</v>
      </c>
      <c r="B3213">
        <v>-276595.7353</v>
      </c>
      <c r="C3213">
        <v>8.1156454980373299E-2</v>
      </c>
    </row>
    <row r="3214" spans="1:3" x14ac:dyDescent="0.25">
      <c r="A3214">
        <v>-8120134.6772499904</v>
      </c>
      <c r="B3214">
        <v>-276595.7353</v>
      </c>
      <c r="C3214">
        <v>9.9367074668407399E-2</v>
      </c>
    </row>
    <row r="3215" spans="1:3" x14ac:dyDescent="0.25">
      <c r="A3215">
        <v>-8119200.1983728502</v>
      </c>
      <c r="B3215">
        <v>-276595.7353</v>
      </c>
      <c r="C3215">
        <v>0.11928158253431299</v>
      </c>
    </row>
    <row r="3216" spans="1:3" x14ac:dyDescent="0.25">
      <c r="A3216">
        <v>-8118265.71949571</v>
      </c>
      <c r="B3216">
        <v>-276595.7353</v>
      </c>
      <c r="C3216">
        <v>0.15668751299381201</v>
      </c>
    </row>
    <row r="3217" spans="1:3" x14ac:dyDescent="0.25">
      <c r="A3217">
        <v>-8117331.2406185698</v>
      </c>
      <c r="B3217">
        <v>-276595.7353</v>
      </c>
      <c r="C3217">
        <v>0.17674547433853099</v>
      </c>
    </row>
    <row r="3218" spans="1:3" x14ac:dyDescent="0.25">
      <c r="A3218">
        <v>-8116396.7617414203</v>
      </c>
      <c r="B3218">
        <v>-276595.7353</v>
      </c>
      <c r="C3218">
        <v>0.195689722895622</v>
      </c>
    </row>
    <row r="3219" spans="1:3" x14ac:dyDescent="0.25">
      <c r="A3219">
        <v>-8115462.28286428</v>
      </c>
      <c r="B3219">
        <v>-276595.7353</v>
      </c>
      <c r="C3219">
        <v>0.19426687061786599</v>
      </c>
    </row>
    <row r="3220" spans="1:3" x14ac:dyDescent="0.25">
      <c r="A3220">
        <v>-8114527.8039871398</v>
      </c>
      <c r="B3220">
        <v>-276595.7353</v>
      </c>
      <c r="C3220">
        <v>0.213877573609352</v>
      </c>
    </row>
    <row r="3221" spans="1:3" x14ac:dyDescent="0.25">
      <c r="A3221">
        <v>-8113593.3251099903</v>
      </c>
      <c r="B3221">
        <v>-276595.7353</v>
      </c>
      <c r="C3221">
        <v>0.23039549589157099</v>
      </c>
    </row>
    <row r="3222" spans="1:3" x14ac:dyDescent="0.25">
      <c r="A3222">
        <v>-8112658.8462328501</v>
      </c>
      <c r="B3222">
        <v>-276595.7353</v>
      </c>
      <c r="C3222">
        <v>0.241347685456275</v>
      </c>
    </row>
    <row r="3223" spans="1:3" x14ac:dyDescent="0.25">
      <c r="A3223">
        <v>-8111724.3673557099</v>
      </c>
      <c r="B3223">
        <v>-276595.7353</v>
      </c>
      <c r="C3223">
        <v>0.25802034139633101</v>
      </c>
    </row>
    <row r="3224" spans="1:3" x14ac:dyDescent="0.25">
      <c r="A3224">
        <v>-8110789.8884785697</v>
      </c>
      <c r="B3224">
        <v>-276595.7353</v>
      </c>
      <c r="C3224">
        <v>0</v>
      </c>
    </row>
    <row r="3225" spans="1:3" x14ac:dyDescent="0.25">
      <c r="A3225">
        <v>-8109855.4096014202</v>
      </c>
      <c r="B3225">
        <v>-276595.7353</v>
      </c>
      <c r="C3225">
        <v>0</v>
      </c>
    </row>
    <row r="3226" spans="1:3" x14ac:dyDescent="0.25">
      <c r="A3226">
        <v>-8108920.93072428</v>
      </c>
      <c r="B3226">
        <v>-276595.7353</v>
      </c>
      <c r="C3226">
        <v>0</v>
      </c>
    </row>
    <row r="3227" spans="1:3" x14ac:dyDescent="0.25">
      <c r="A3227">
        <v>-8107986.4518471397</v>
      </c>
      <c r="B3227">
        <v>-276595.7353</v>
      </c>
      <c r="C3227">
        <v>0</v>
      </c>
    </row>
    <row r="3228" spans="1:3" x14ac:dyDescent="0.25">
      <c r="A3228">
        <v>-8107051.9729699902</v>
      </c>
      <c r="B3228">
        <v>-276595.7353</v>
      </c>
      <c r="C3228">
        <v>0</v>
      </c>
    </row>
    <row r="3229" spans="1:3" x14ac:dyDescent="0.25">
      <c r="A3229">
        <v>-8136020.8181614196</v>
      </c>
      <c r="B3229">
        <v>-277530.21417737199</v>
      </c>
      <c r="C3229">
        <v>0</v>
      </c>
    </row>
    <row r="3230" spans="1:3" x14ac:dyDescent="0.25">
      <c r="A3230">
        <v>-8135086.3392842803</v>
      </c>
      <c r="B3230">
        <v>-277530.21417737199</v>
      </c>
      <c r="C3230" s="1">
        <v>1.8070171790895899E-5</v>
      </c>
    </row>
    <row r="3231" spans="1:3" x14ac:dyDescent="0.25">
      <c r="A3231">
        <v>-8134151.8604071401</v>
      </c>
      <c r="B3231">
        <v>-277530.21417737199</v>
      </c>
      <c r="C3231" s="1">
        <v>2.98148042929824E-5</v>
      </c>
    </row>
    <row r="3232" spans="1:3" x14ac:dyDescent="0.25">
      <c r="A3232">
        <v>-8133217.3815299897</v>
      </c>
      <c r="B3232">
        <v>-277530.21417737199</v>
      </c>
      <c r="C3232" s="1">
        <v>9.2840884462930194E-5</v>
      </c>
    </row>
    <row r="3233" spans="1:3" x14ac:dyDescent="0.25">
      <c r="A3233">
        <v>-8132282.9026528504</v>
      </c>
      <c r="B3233">
        <v>-277530.21417737199</v>
      </c>
      <c r="C3233">
        <v>1.90801903954707E-4</v>
      </c>
    </row>
    <row r="3234" spans="1:3" x14ac:dyDescent="0.25">
      <c r="A3234">
        <v>-8131348.4237757102</v>
      </c>
      <c r="B3234">
        <v>-277530.21417737199</v>
      </c>
      <c r="C3234">
        <v>4.28392551839351E-4</v>
      </c>
    </row>
    <row r="3235" spans="1:3" x14ac:dyDescent="0.25">
      <c r="A3235">
        <v>-8130413.94489857</v>
      </c>
      <c r="B3235">
        <v>-277530.21417737199</v>
      </c>
      <c r="C3235">
        <v>1.60254351794719E-3</v>
      </c>
    </row>
    <row r="3236" spans="1:3" x14ac:dyDescent="0.25">
      <c r="A3236">
        <v>-8129479.4660214204</v>
      </c>
      <c r="B3236">
        <v>-277530.21417737199</v>
      </c>
      <c r="C3236">
        <v>2.73829139769077E-3</v>
      </c>
    </row>
    <row r="3237" spans="1:3" x14ac:dyDescent="0.25">
      <c r="A3237">
        <v>-8128544.9871442802</v>
      </c>
      <c r="B3237">
        <v>-277530.21417737199</v>
      </c>
      <c r="C3237">
        <v>4.4348905794322404E-3</v>
      </c>
    </row>
    <row r="3238" spans="1:3" x14ac:dyDescent="0.25">
      <c r="A3238">
        <v>-8127610.50826714</v>
      </c>
      <c r="B3238">
        <v>-277530.21417737199</v>
      </c>
      <c r="C3238">
        <v>7.7298497781157398E-3</v>
      </c>
    </row>
    <row r="3239" spans="1:3" x14ac:dyDescent="0.25">
      <c r="A3239">
        <v>-8126676.0293899896</v>
      </c>
      <c r="B3239">
        <v>-277530.21417737199</v>
      </c>
      <c r="C3239">
        <v>1.2227016501128601E-2</v>
      </c>
    </row>
    <row r="3240" spans="1:3" x14ac:dyDescent="0.25">
      <c r="A3240">
        <v>-8125741.5505128503</v>
      </c>
      <c r="B3240">
        <v>-277530.21417737199</v>
      </c>
      <c r="C3240">
        <v>1.76856778562068E-2</v>
      </c>
    </row>
    <row r="3241" spans="1:3" x14ac:dyDescent="0.25">
      <c r="A3241">
        <v>-8124807.0716357101</v>
      </c>
      <c r="B3241">
        <v>-277530.21417737199</v>
      </c>
      <c r="C3241">
        <v>2.5790048763155899E-2</v>
      </c>
    </row>
    <row r="3242" spans="1:3" x14ac:dyDescent="0.25">
      <c r="A3242">
        <v>-8123872.5927585699</v>
      </c>
      <c r="B3242">
        <v>-277530.21417737199</v>
      </c>
      <c r="C3242">
        <v>3.5781603306531899E-2</v>
      </c>
    </row>
    <row r="3243" spans="1:3" x14ac:dyDescent="0.25">
      <c r="A3243">
        <v>-8122938.1138814203</v>
      </c>
      <c r="B3243">
        <v>-277530.21417737199</v>
      </c>
      <c r="C3243">
        <v>4.9372464418411199E-2</v>
      </c>
    </row>
    <row r="3244" spans="1:3" x14ac:dyDescent="0.25">
      <c r="A3244">
        <v>-8122003.6350042801</v>
      </c>
      <c r="B3244">
        <v>-277530.21417737199</v>
      </c>
      <c r="C3244">
        <v>6.2780648469924899E-2</v>
      </c>
    </row>
    <row r="3245" spans="1:3" x14ac:dyDescent="0.25">
      <c r="A3245">
        <v>-8121069.1561271399</v>
      </c>
      <c r="B3245">
        <v>-277530.21417737199</v>
      </c>
      <c r="C3245">
        <v>9.6702158451080295E-2</v>
      </c>
    </row>
    <row r="3246" spans="1:3" x14ac:dyDescent="0.25">
      <c r="A3246">
        <v>-8120134.6772499904</v>
      </c>
      <c r="B3246">
        <v>-277530.21417737199</v>
      </c>
      <c r="C3246">
        <v>0.116542153060436</v>
      </c>
    </row>
    <row r="3247" spans="1:3" x14ac:dyDescent="0.25">
      <c r="A3247">
        <v>-8119200.1983728502</v>
      </c>
      <c r="B3247">
        <v>-277530.21417737199</v>
      </c>
      <c r="C3247">
        <v>0.130798324942588</v>
      </c>
    </row>
    <row r="3248" spans="1:3" x14ac:dyDescent="0.25">
      <c r="A3248">
        <v>-8118265.71949571</v>
      </c>
      <c r="B3248">
        <v>-277530.21417737199</v>
      </c>
      <c r="C3248">
        <v>0.154091700911521</v>
      </c>
    </row>
    <row r="3249" spans="1:3" x14ac:dyDescent="0.25">
      <c r="A3249">
        <v>-8117331.2406185698</v>
      </c>
      <c r="B3249">
        <v>-277530.21417737199</v>
      </c>
      <c r="C3249">
        <v>0.17464816570281899</v>
      </c>
    </row>
    <row r="3250" spans="1:3" x14ac:dyDescent="0.25">
      <c r="A3250">
        <v>-8116396.7617414203</v>
      </c>
      <c r="B3250">
        <v>-277530.21417737199</v>
      </c>
      <c r="C3250">
        <v>0.19371405243873499</v>
      </c>
    </row>
    <row r="3251" spans="1:3" x14ac:dyDescent="0.25">
      <c r="A3251">
        <v>-8115462.28286428</v>
      </c>
      <c r="B3251">
        <v>-277530.21417737199</v>
      </c>
      <c r="C3251">
        <v>0.21242366731166801</v>
      </c>
    </row>
    <row r="3252" spans="1:3" x14ac:dyDescent="0.25">
      <c r="A3252">
        <v>-8114527.8039871398</v>
      </c>
      <c r="B3252">
        <v>-277530.21417737199</v>
      </c>
      <c r="C3252">
        <v>0.22902978956699299</v>
      </c>
    </row>
    <row r="3253" spans="1:3" x14ac:dyDescent="0.25">
      <c r="A3253">
        <v>-8113593.3251099903</v>
      </c>
      <c r="B3253">
        <v>-277530.21417737199</v>
      </c>
      <c r="C3253">
        <v>0.241319209337234</v>
      </c>
    </row>
    <row r="3254" spans="1:3" x14ac:dyDescent="0.25">
      <c r="A3254">
        <v>-8112658.8462328501</v>
      </c>
      <c r="B3254">
        <v>-277530.21417737199</v>
      </c>
      <c r="C3254">
        <v>0.25802034139633101</v>
      </c>
    </row>
    <row r="3255" spans="1:3" x14ac:dyDescent="0.25">
      <c r="A3255">
        <v>-8111724.3673557099</v>
      </c>
      <c r="B3255">
        <v>-277530.21417737199</v>
      </c>
      <c r="C3255">
        <v>0.25821244716644198</v>
      </c>
    </row>
    <row r="3256" spans="1:3" x14ac:dyDescent="0.25">
      <c r="A3256">
        <v>-8110789.8884785697</v>
      </c>
      <c r="B3256">
        <v>-277530.21417737199</v>
      </c>
      <c r="C3256">
        <v>0.27000311017036399</v>
      </c>
    </row>
    <row r="3257" spans="1:3" x14ac:dyDescent="0.25">
      <c r="A3257">
        <v>-8109855.4096014202</v>
      </c>
      <c r="B3257">
        <v>-277530.21417737199</v>
      </c>
      <c r="C3257">
        <v>0</v>
      </c>
    </row>
    <row r="3258" spans="1:3" x14ac:dyDescent="0.25">
      <c r="A3258">
        <v>-8108920.93072428</v>
      </c>
      <c r="B3258">
        <v>-277530.21417737199</v>
      </c>
      <c r="C3258">
        <v>0</v>
      </c>
    </row>
    <row r="3259" spans="1:3" x14ac:dyDescent="0.25">
      <c r="A3259">
        <v>-8107986.4518471397</v>
      </c>
      <c r="B3259">
        <v>-277530.21417737199</v>
      </c>
      <c r="C3259">
        <v>0</v>
      </c>
    </row>
    <row r="3260" spans="1:3" x14ac:dyDescent="0.25">
      <c r="A3260">
        <v>-8107051.9729699902</v>
      </c>
      <c r="B3260">
        <v>-277530.21417737199</v>
      </c>
      <c r="C3260">
        <v>0</v>
      </c>
    </row>
    <row r="3261" spans="1:3" x14ac:dyDescent="0.25">
      <c r="A3261">
        <v>-8136020.8181614196</v>
      </c>
      <c r="B3261">
        <v>-278464.69305474398</v>
      </c>
      <c r="C3261">
        <v>0</v>
      </c>
    </row>
    <row r="3262" spans="1:3" x14ac:dyDescent="0.25">
      <c r="A3262">
        <v>-8135086.3392842803</v>
      </c>
      <c r="B3262">
        <v>-278464.69305474398</v>
      </c>
      <c r="C3262" s="1">
        <v>1.8070171790895899E-5</v>
      </c>
    </row>
    <row r="3263" spans="1:3" x14ac:dyDescent="0.25">
      <c r="A3263">
        <v>-8134151.8604071401</v>
      </c>
      <c r="B3263">
        <v>-278464.69305474398</v>
      </c>
      <c r="C3263" s="1">
        <v>2.98148042929824E-5</v>
      </c>
    </row>
    <row r="3264" spans="1:3" x14ac:dyDescent="0.25">
      <c r="A3264">
        <v>-8133217.3815299897</v>
      </c>
      <c r="B3264">
        <v>-278464.69305474398</v>
      </c>
      <c r="C3264">
        <v>1.88740756129845E-4</v>
      </c>
    </row>
    <row r="3265" spans="1:3" x14ac:dyDescent="0.25">
      <c r="A3265">
        <v>-8132282.9026528504</v>
      </c>
      <c r="B3265">
        <v>-278464.69305474398</v>
      </c>
      <c r="C3265">
        <v>3.6298221675679001E-4</v>
      </c>
    </row>
    <row r="3266" spans="1:3" x14ac:dyDescent="0.25">
      <c r="A3266">
        <v>-8131348.4237757102</v>
      </c>
      <c r="B3266">
        <v>-278464.69305474398</v>
      </c>
      <c r="C3266">
        <v>7.7559996861964399E-4</v>
      </c>
    </row>
    <row r="3267" spans="1:3" x14ac:dyDescent="0.25">
      <c r="A3267">
        <v>-8130413.94489857</v>
      </c>
      <c r="B3267">
        <v>-278464.69305474398</v>
      </c>
      <c r="C3267">
        <v>1.5573786804452499E-3</v>
      </c>
    </row>
    <row r="3268" spans="1:3" x14ac:dyDescent="0.25">
      <c r="A3268">
        <v>-8129479.4660214204</v>
      </c>
      <c r="B3268">
        <v>-278464.69305474398</v>
      </c>
      <c r="C3268">
        <v>2.63148336671292E-3</v>
      </c>
    </row>
    <row r="3269" spans="1:3" x14ac:dyDescent="0.25">
      <c r="A3269">
        <v>-8128544.9871442802</v>
      </c>
      <c r="B3269">
        <v>-278464.69305474398</v>
      </c>
      <c r="C3269">
        <v>4.2635677382349899E-3</v>
      </c>
    </row>
    <row r="3270" spans="1:3" x14ac:dyDescent="0.25">
      <c r="A3270">
        <v>-8127610.50826714</v>
      </c>
      <c r="B3270">
        <v>-278464.69305474398</v>
      </c>
      <c r="C3270">
        <v>7.4966796673834298E-3</v>
      </c>
    </row>
    <row r="3271" spans="1:3" x14ac:dyDescent="0.25">
      <c r="A3271">
        <v>-8126676.0293899896</v>
      </c>
      <c r="B3271">
        <v>-278464.69305474398</v>
      </c>
      <c r="C3271">
        <v>1.17617435753345E-2</v>
      </c>
    </row>
    <row r="3272" spans="1:3" x14ac:dyDescent="0.25">
      <c r="A3272">
        <v>-8125741.5505128503</v>
      </c>
      <c r="B3272">
        <v>-278464.69305474398</v>
      </c>
      <c r="C3272">
        <v>1.7668718472123101E-2</v>
      </c>
    </row>
    <row r="3273" spans="1:3" x14ac:dyDescent="0.25">
      <c r="A3273">
        <v>-8124807.0716357101</v>
      </c>
      <c r="B3273">
        <v>-278464.69305474398</v>
      </c>
      <c r="C3273">
        <v>2.5146251544356301E-2</v>
      </c>
    </row>
    <row r="3274" spans="1:3" x14ac:dyDescent="0.25">
      <c r="A3274">
        <v>-8123872.5927585699</v>
      </c>
      <c r="B3274">
        <v>-278464.69305474398</v>
      </c>
      <c r="C3274">
        <v>4.6717707067728001E-2</v>
      </c>
    </row>
    <row r="3275" spans="1:3" x14ac:dyDescent="0.25">
      <c r="A3275">
        <v>-8122938.1138814203</v>
      </c>
      <c r="B3275">
        <v>-278464.69305474398</v>
      </c>
      <c r="C3275">
        <v>6.0945332050323403E-2</v>
      </c>
    </row>
    <row r="3276" spans="1:3" x14ac:dyDescent="0.25">
      <c r="A3276">
        <v>-8122003.6350042801</v>
      </c>
      <c r="B3276">
        <v>-278464.69305474398</v>
      </c>
      <c r="C3276">
        <v>7.51683264970779E-2</v>
      </c>
    </row>
    <row r="3277" spans="1:3" x14ac:dyDescent="0.25">
      <c r="A3277">
        <v>-8121069.1561271399</v>
      </c>
      <c r="B3277">
        <v>-278464.69305474398</v>
      </c>
      <c r="C3277">
        <v>9.5190241932868902E-2</v>
      </c>
    </row>
    <row r="3278" spans="1:3" x14ac:dyDescent="0.25">
      <c r="A3278">
        <v>-8120134.6772499904</v>
      </c>
      <c r="B3278">
        <v>-278464.69305474398</v>
      </c>
      <c r="C3278">
        <v>0.115144446492195</v>
      </c>
    </row>
    <row r="3279" spans="1:3" x14ac:dyDescent="0.25">
      <c r="A3279">
        <v>-8119200.1983728502</v>
      </c>
      <c r="B3279">
        <v>-278464.69305474398</v>
      </c>
      <c r="C3279">
        <v>0.129530563950538</v>
      </c>
    </row>
    <row r="3280" spans="1:3" x14ac:dyDescent="0.25">
      <c r="A3280">
        <v>-8118265.71949571</v>
      </c>
      <c r="B3280">
        <v>-278464.69305474398</v>
      </c>
      <c r="C3280">
        <v>0.15166789293289101</v>
      </c>
    </row>
    <row r="3281" spans="1:3" x14ac:dyDescent="0.25">
      <c r="A3281">
        <v>-8117331.2406185698</v>
      </c>
      <c r="B3281">
        <v>-278464.69305474398</v>
      </c>
      <c r="C3281">
        <v>0.17340663075446999</v>
      </c>
    </row>
    <row r="3282" spans="1:3" x14ac:dyDescent="0.25">
      <c r="A3282">
        <v>-8116396.7617414203</v>
      </c>
      <c r="B3282">
        <v>-278464.69305474398</v>
      </c>
      <c r="C3282">
        <v>0.191731616854667</v>
      </c>
    </row>
    <row r="3283" spans="1:3" x14ac:dyDescent="0.25">
      <c r="A3283">
        <v>-8115462.28286428</v>
      </c>
      <c r="B3283">
        <v>-278464.69305474398</v>
      </c>
      <c r="C3283">
        <v>0.21171763539314201</v>
      </c>
    </row>
    <row r="3284" spans="1:3" x14ac:dyDescent="0.25">
      <c r="A3284">
        <v>-8114527.8039871398</v>
      </c>
      <c r="B3284">
        <v>-278464.69305474398</v>
      </c>
      <c r="C3284">
        <v>0.228432476520538</v>
      </c>
    </row>
    <row r="3285" spans="1:3" x14ac:dyDescent="0.25">
      <c r="A3285">
        <v>-8113593.3251099903</v>
      </c>
      <c r="B3285">
        <v>-278464.69305474398</v>
      </c>
      <c r="C3285">
        <v>0.25814402103424</v>
      </c>
    </row>
    <row r="3286" spans="1:3" x14ac:dyDescent="0.25">
      <c r="A3286">
        <v>-8112658.8462328501</v>
      </c>
      <c r="B3286">
        <v>-278464.69305474398</v>
      </c>
      <c r="C3286">
        <v>0.25774246454238797</v>
      </c>
    </row>
    <row r="3287" spans="1:3" x14ac:dyDescent="0.25">
      <c r="A3287">
        <v>-8111724.3673557099</v>
      </c>
      <c r="B3287">
        <v>-278464.69305474398</v>
      </c>
      <c r="C3287">
        <v>0.26998648047447199</v>
      </c>
    </row>
    <row r="3288" spans="1:3" x14ac:dyDescent="0.25">
      <c r="A3288">
        <v>-8110789.8884785697</v>
      </c>
      <c r="B3288">
        <v>-278464.69305474398</v>
      </c>
      <c r="C3288">
        <v>0.28153622150421098</v>
      </c>
    </row>
    <row r="3289" spans="1:3" x14ac:dyDescent="0.25">
      <c r="A3289">
        <v>-8109855.4096014202</v>
      </c>
      <c r="B3289">
        <v>-278464.69305474398</v>
      </c>
      <c r="C3289">
        <v>0.28142270445823597</v>
      </c>
    </row>
    <row r="3290" spans="1:3" x14ac:dyDescent="0.25">
      <c r="A3290">
        <v>-8108920.93072428</v>
      </c>
      <c r="B3290">
        <v>-278464.69305474398</v>
      </c>
      <c r="C3290">
        <v>0</v>
      </c>
    </row>
    <row r="3291" spans="1:3" x14ac:dyDescent="0.25">
      <c r="A3291">
        <v>-8107986.4518471397</v>
      </c>
      <c r="B3291">
        <v>-278464.69305474398</v>
      </c>
      <c r="C3291">
        <v>0</v>
      </c>
    </row>
    <row r="3292" spans="1:3" x14ac:dyDescent="0.25">
      <c r="A3292">
        <v>-8107051.9729699902</v>
      </c>
      <c r="B3292">
        <v>-278464.69305474398</v>
      </c>
      <c r="C3292">
        <v>0</v>
      </c>
    </row>
    <row r="3293" spans="1:3" x14ac:dyDescent="0.25">
      <c r="A3293">
        <v>-8106117.49409285</v>
      </c>
      <c r="B3293">
        <v>-278464.69305474398</v>
      </c>
      <c r="C3293">
        <v>0</v>
      </c>
    </row>
    <row r="3294" spans="1:3" x14ac:dyDescent="0.25">
      <c r="A3294">
        <v>-8136020.8181614196</v>
      </c>
      <c r="B3294">
        <v>-279399.17193211598</v>
      </c>
      <c r="C3294">
        <v>0</v>
      </c>
    </row>
    <row r="3295" spans="1:3" x14ac:dyDescent="0.25">
      <c r="A3295">
        <v>-8135086.3392842803</v>
      </c>
      <c r="B3295">
        <v>-279399.17193211598</v>
      </c>
      <c r="C3295" s="1">
        <v>2.98148042929824E-5</v>
      </c>
    </row>
    <row r="3296" spans="1:3" x14ac:dyDescent="0.25">
      <c r="A3296">
        <v>-8134151.8604071401</v>
      </c>
      <c r="B3296">
        <v>-279399.17193211598</v>
      </c>
      <c r="C3296" s="1">
        <v>7.0979462179820903E-5</v>
      </c>
    </row>
    <row r="3297" spans="1:3" x14ac:dyDescent="0.25">
      <c r="A3297">
        <v>-8133217.3815299897</v>
      </c>
      <c r="B3297">
        <v>-279399.17193211598</v>
      </c>
      <c r="C3297">
        <v>1.68952450621873E-4</v>
      </c>
    </row>
    <row r="3298" spans="1:3" x14ac:dyDescent="0.25">
      <c r="A3298">
        <v>-8132282.9026528504</v>
      </c>
      <c r="B3298">
        <v>-279399.17193211598</v>
      </c>
      <c r="C3298">
        <v>3.60923062544316E-4</v>
      </c>
    </row>
    <row r="3299" spans="1:3" x14ac:dyDescent="0.25">
      <c r="A3299">
        <v>-8131348.4237757102</v>
      </c>
      <c r="B3299">
        <v>-279399.17193211598</v>
      </c>
      <c r="C3299">
        <v>7.1031652623787501E-4</v>
      </c>
    </row>
    <row r="3300" spans="1:3" x14ac:dyDescent="0.25">
      <c r="A3300">
        <v>-8130413.94489857</v>
      </c>
      <c r="B3300">
        <v>-279399.17193211598</v>
      </c>
      <c r="C3300">
        <v>1.5573786804452499E-3</v>
      </c>
    </row>
    <row r="3301" spans="1:3" x14ac:dyDescent="0.25">
      <c r="A3301">
        <v>-8129479.4660214204</v>
      </c>
      <c r="B3301">
        <v>-279399.17193211598</v>
      </c>
      <c r="C3301">
        <v>2.63148336671292E-3</v>
      </c>
    </row>
    <row r="3302" spans="1:3" x14ac:dyDescent="0.25">
      <c r="A3302">
        <v>-8128544.9871442802</v>
      </c>
      <c r="B3302">
        <v>-279399.17193211598</v>
      </c>
      <c r="C3302">
        <v>4.2635677382349899E-3</v>
      </c>
    </row>
    <row r="3303" spans="1:3" x14ac:dyDescent="0.25">
      <c r="A3303">
        <v>-8127610.50826714</v>
      </c>
      <c r="B3303">
        <v>-279399.17193211598</v>
      </c>
      <c r="C3303">
        <v>7.34585709869861E-3</v>
      </c>
    </row>
    <row r="3304" spans="1:3" x14ac:dyDescent="0.25">
      <c r="A3304">
        <v>-8126676.0293899896</v>
      </c>
      <c r="B3304">
        <v>-279399.17193211598</v>
      </c>
      <c r="C3304">
        <v>1.1520784348249401E-2</v>
      </c>
    </row>
    <row r="3305" spans="1:3" x14ac:dyDescent="0.25">
      <c r="A3305">
        <v>-8125741.5505128503</v>
      </c>
      <c r="B3305">
        <v>-279399.17193211598</v>
      </c>
      <c r="C3305">
        <v>2.42734458297491E-2</v>
      </c>
    </row>
    <row r="3306" spans="1:3" x14ac:dyDescent="0.25">
      <c r="A3306">
        <v>-8124807.0716357101</v>
      </c>
      <c r="B3306">
        <v>-279399.17193211598</v>
      </c>
      <c r="C3306">
        <v>3.3568881452083497E-2</v>
      </c>
    </row>
    <row r="3307" spans="1:3" x14ac:dyDescent="0.25">
      <c r="A3307">
        <v>-8123872.5927585699</v>
      </c>
      <c r="B3307">
        <v>-279399.17193211598</v>
      </c>
      <c r="C3307">
        <v>4.6119313687086098E-2</v>
      </c>
    </row>
    <row r="3308" spans="1:3" x14ac:dyDescent="0.25">
      <c r="A3308">
        <v>-8122938.1138814203</v>
      </c>
      <c r="B3308">
        <v>-279399.17193211598</v>
      </c>
      <c r="C3308">
        <v>6.0098808258771799E-2</v>
      </c>
    </row>
    <row r="3309" spans="1:3" x14ac:dyDescent="0.25">
      <c r="A3309">
        <v>-8122003.6350042801</v>
      </c>
      <c r="B3309">
        <v>-279399.17193211598</v>
      </c>
      <c r="C3309">
        <v>7.4375264346599496E-2</v>
      </c>
    </row>
    <row r="3310" spans="1:3" x14ac:dyDescent="0.25">
      <c r="A3310">
        <v>-8121069.1561271399</v>
      </c>
      <c r="B3310">
        <v>-279399.17193211598</v>
      </c>
      <c r="C3310">
        <v>9.4039238989353097E-2</v>
      </c>
    </row>
    <row r="3311" spans="1:3" x14ac:dyDescent="0.25">
      <c r="A3311">
        <v>-8120134.6772499904</v>
      </c>
      <c r="B3311">
        <v>-279399.17193211598</v>
      </c>
      <c r="C3311">
        <v>0.114152044057846</v>
      </c>
    </row>
    <row r="3312" spans="1:3" x14ac:dyDescent="0.25">
      <c r="A3312">
        <v>-8119200.1983728502</v>
      </c>
      <c r="B3312">
        <v>-279399.17193211598</v>
      </c>
      <c r="C3312">
        <v>0.12814843654632499</v>
      </c>
    </row>
    <row r="3313" spans="1:3" x14ac:dyDescent="0.25">
      <c r="A3313">
        <v>-8118265.71949571</v>
      </c>
      <c r="B3313">
        <v>-279399.17193211598</v>
      </c>
      <c r="C3313">
        <v>0.150505095720291</v>
      </c>
    </row>
    <row r="3314" spans="1:3" x14ac:dyDescent="0.25">
      <c r="A3314">
        <v>-8117331.2406185698</v>
      </c>
      <c r="B3314">
        <v>-279399.17193211598</v>
      </c>
      <c r="C3314">
        <v>0.17236380279064101</v>
      </c>
    </row>
    <row r="3315" spans="1:3" x14ac:dyDescent="0.25">
      <c r="A3315">
        <v>-8116396.7617414203</v>
      </c>
      <c r="B3315">
        <v>-279399.17193211598</v>
      </c>
      <c r="C3315">
        <v>0.21079282462596799</v>
      </c>
    </row>
    <row r="3316" spans="1:3" x14ac:dyDescent="0.25">
      <c r="A3316">
        <v>-8115462.28286428</v>
      </c>
      <c r="B3316">
        <v>-279399.17193211598</v>
      </c>
      <c r="C3316">
        <v>0.227578535676002</v>
      </c>
    </row>
    <row r="3317" spans="1:3" x14ac:dyDescent="0.25">
      <c r="A3317">
        <v>-8114527.8039871398</v>
      </c>
      <c r="B3317">
        <v>-279399.17193211598</v>
      </c>
      <c r="C3317">
        <v>0.23998443782329501</v>
      </c>
    </row>
    <row r="3318" spans="1:3" x14ac:dyDescent="0.25">
      <c r="A3318">
        <v>-8113593.3251099903</v>
      </c>
      <c r="B3318">
        <v>-279399.17193211598</v>
      </c>
      <c r="C3318">
        <v>0.257726579904556</v>
      </c>
    </row>
    <row r="3319" spans="1:3" x14ac:dyDescent="0.25">
      <c r="A3319">
        <v>-8112658.8462328501</v>
      </c>
      <c r="B3319">
        <v>-279399.17193211598</v>
      </c>
      <c r="C3319">
        <v>0.26967668533325101</v>
      </c>
    </row>
    <row r="3320" spans="1:3" x14ac:dyDescent="0.25">
      <c r="A3320">
        <v>-8111724.3673557099</v>
      </c>
      <c r="B3320">
        <v>-279399.17193211598</v>
      </c>
      <c r="C3320">
        <v>0.28151851892471302</v>
      </c>
    </row>
    <row r="3321" spans="1:3" x14ac:dyDescent="0.25">
      <c r="A3321">
        <v>-8110789.8884785697</v>
      </c>
      <c r="B3321">
        <v>-279399.17193211598</v>
      </c>
      <c r="C3321">
        <v>0.29270339012145902</v>
      </c>
    </row>
    <row r="3322" spans="1:3" x14ac:dyDescent="0.25">
      <c r="A3322">
        <v>-8109855.4096014202</v>
      </c>
      <c r="B3322">
        <v>-279399.17193211598</v>
      </c>
      <c r="C3322">
        <v>0.292802304029464</v>
      </c>
    </row>
    <row r="3323" spans="1:3" x14ac:dyDescent="0.25">
      <c r="A3323">
        <v>-8108920.93072428</v>
      </c>
      <c r="B3323">
        <v>-279399.17193211598</v>
      </c>
      <c r="C3323">
        <v>0</v>
      </c>
    </row>
    <row r="3324" spans="1:3" x14ac:dyDescent="0.25">
      <c r="A3324">
        <v>-8107986.4518471397</v>
      </c>
      <c r="B3324">
        <v>-279399.17193211598</v>
      </c>
      <c r="C3324">
        <v>0</v>
      </c>
    </row>
    <row r="3325" spans="1:3" x14ac:dyDescent="0.25">
      <c r="A3325">
        <v>-8107051.9729699902</v>
      </c>
      <c r="B3325">
        <v>-279399.17193211598</v>
      </c>
      <c r="C3325">
        <v>0</v>
      </c>
    </row>
    <row r="3326" spans="1:3" x14ac:dyDescent="0.25">
      <c r="A3326">
        <v>-8106117.49409285</v>
      </c>
      <c r="B3326">
        <v>-279399.17193211598</v>
      </c>
      <c r="C3326">
        <v>0</v>
      </c>
    </row>
    <row r="3327" spans="1:3" x14ac:dyDescent="0.25">
      <c r="A3327">
        <v>-8105183.0152157098</v>
      </c>
      <c r="B3327">
        <v>-279399.17193211598</v>
      </c>
      <c r="C3327">
        <v>0</v>
      </c>
    </row>
    <row r="3328" spans="1:3" x14ac:dyDescent="0.25">
      <c r="A3328">
        <v>-8136020.8181614196</v>
      </c>
      <c r="B3328">
        <v>-280333.65080948902</v>
      </c>
      <c r="C3328" s="1">
        <v>1.8070171790895899E-5</v>
      </c>
    </row>
    <row r="3329" spans="1:3" x14ac:dyDescent="0.25">
      <c r="A3329">
        <v>-8135086.3392842803</v>
      </c>
      <c r="B3329">
        <v>-280333.65080948902</v>
      </c>
      <c r="C3329" s="1">
        <v>2.98148042929824E-5</v>
      </c>
    </row>
    <row r="3330" spans="1:3" x14ac:dyDescent="0.25">
      <c r="A3330">
        <v>-8134151.8604071401</v>
      </c>
      <c r="B3330">
        <v>-280333.65080948902</v>
      </c>
      <c r="C3330" s="1">
        <v>7.0979462179820903E-5</v>
      </c>
    </row>
    <row r="3331" spans="1:3" x14ac:dyDescent="0.25">
      <c r="A3331">
        <v>-8133217.3815299897</v>
      </c>
      <c r="B3331">
        <v>-280333.65080948902</v>
      </c>
      <c r="C3331">
        <v>1.68952450621873E-4</v>
      </c>
    </row>
    <row r="3332" spans="1:3" x14ac:dyDescent="0.25">
      <c r="A3332">
        <v>-8132282.9026528504</v>
      </c>
      <c r="B3332">
        <v>-280333.65080948902</v>
      </c>
      <c r="C3332">
        <v>3.60923062544316E-4</v>
      </c>
    </row>
    <row r="3333" spans="1:3" x14ac:dyDescent="0.25">
      <c r="A3333">
        <v>-8131348.4237757102</v>
      </c>
      <c r="B3333">
        <v>-280333.65080948902</v>
      </c>
      <c r="C3333">
        <v>7.0826127193868095E-4</v>
      </c>
    </row>
    <row r="3334" spans="1:3" x14ac:dyDescent="0.25">
      <c r="A3334">
        <v>-8130413.94489857</v>
      </c>
      <c r="B3334">
        <v>-280333.65080948902</v>
      </c>
      <c r="C3334">
        <v>1.54490675777196E-3</v>
      </c>
    </row>
    <row r="3335" spans="1:3" x14ac:dyDescent="0.25">
      <c r="A3335">
        <v>-8129479.4660214204</v>
      </c>
      <c r="B3335">
        <v>-280333.65080948902</v>
      </c>
      <c r="C3335">
        <v>2.5627638678997699E-3</v>
      </c>
    </row>
    <row r="3336" spans="1:3" x14ac:dyDescent="0.25">
      <c r="A3336">
        <v>-8128544.9871442802</v>
      </c>
      <c r="B3336">
        <v>-280333.65080948902</v>
      </c>
      <c r="C3336">
        <v>7.1209622547030397E-3</v>
      </c>
    </row>
    <row r="3337" spans="1:3" x14ac:dyDescent="0.25">
      <c r="A3337">
        <v>-8127610.50826714</v>
      </c>
      <c r="B3337">
        <v>-280333.65080948902</v>
      </c>
      <c r="C3337">
        <v>1.12320454791188E-2</v>
      </c>
    </row>
    <row r="3338" spans="1:3" x14ac:dyDescent="0.25">
      <c r="A3338">
        <v>-8126676.0293899896</v>
      </c>
      <c r="B3338">
        <v>-280333.65080948902</v>
      </c>
      <c r="C3338">
        <v>1.65850259363651E-2</v>
      </c>
    </row>
    <row r="3339" spans="1:3" x14ac:dyDescent="0.25">
      <c r="A3339">
        <v>-8125741.5505128503</v>
      </c>
      <c r="B3339">
        <v>-280333.65080948902</v>
      </c>
      <c r="C3339">
        <v>2.40608844906091E-2</v>
      </c>
    </row>
    <row r="3340" spans="1:3" x14ac:dyDescent="0.25">
      <c r="A3340">
        <v>-8124807.0716357101</v>
      </c>
      <c r="B3340">
        <v>-280333.65080948902</v>
      </c>
      <c r="C3340">
        <v>3.3155992627143797E-2</v>
      </c>
    </row>
    <row r="3341" spans="1:3" x14ac:dyDescent="0.25">
      <c r="A3341">
        <v>-8123872.5927585699</v>
      </c>
      <c r="B3341">
        <v>-280333.65080948902</v>
      </c>
      <c r="C3341">
        <v>4.5476295053958803E-2</v>
      </c>
    </row>
    <row r="3342" spans="1:3" x14ac:dyDescent="0.25">
      <c r="A3342">
        <v>-8122938.1138814203</v>
      </c>
      <c r="B3342">
        <v>-280333.65080948902</v>
      </c>
      <c r="C3342">
        <v>5.9276498854160302E-2</v>
      </c>
    </row>
    <row r="3343" spans="1:3" x14ac:dyDescent="0.25">
      <c r="A3343">
        <v>-8122003.6350042801</v>
      </c>
      <c r="B3343">
        <v>-280333.65080948902</v>
      </c>
      <c r="C3343">
        <v>7.3839344084262806E-2</v>
      </c>
    </row>
    <row r="3344" spans="1:3" x14ac:dyDescent="0.25">
      <c r="A3344">
        <v>-8121069.1561271399</v>
      </c>
      <c r="B3344">
        <v>-280333.65080948902</v>
      </c>
      <c r="C3344">
        <v>9.3337319791316903E-2</v>
      </c>
    </row>
    <row r="3345" spans="1:3" x14ac:dyDescent="0.25">
      <c r="A3345">
        <v>-8120134.6772499904</v>
      </c>
      <c r="B3345">
        <v>-280333.65080948902</v>
      </c>
      <c r="C3345">
        <v>0.113499157130718</v>
      </c>
    </row>
    <row r="3346" spans="1:3" x14ac:dyDescent="0.25">
      <c r="A3346">
        <v>-8119200.1983728502</v>
      </c>
      <c r="B3346">
        <v>-280333.65080948902</v>
      </c>
      <c r="C3346">
        <v>0.14950443804263999</v>
      </c>
    </row>
    <row r="3347" spans="1:3" x14ac:dyDescent="0.25">
      <c r="A3347">
        <v>-8118265.71949571</v>
      </c>
      <c r="B3347">
        <v>-280333.65080948902</v>
      </c>
      <c r="C3347">
        <v>0.170360893011093</v>
      </c>
    </row>
    <row r="3348" spans="1:3" x14ac:dyDescent="0.25">
      <c r="A3348">
        <v>-8117331.2406185698</v>
      </c>
      <c r="B3348">
        <v>-280333.65080948902</v>
      </c>
      <c r="C3348">
        <v>0.19050991535186701</v>
      </c>
    </row>
    <row r="3349" spans="1:3" x14ac:dyDescent="0.25">
      <c r="A3349">
        <v>-8116396.7617414203</v>
      </c>
      <c r="B3349">
        <v>-280333.65080948902</v>
      </c>
      <c r="C3349">
        <v>0.210345193743705</v>
      </c>
    </row>
    <row r="3350" spans="1:3" x14ac:dyDescent="0.25">
      <c r="A3350">
        <v>-8115462.28286428</v>
      </c>
      <c r="B3350">
        <v>-280333.65080948902</v>
      </c>
      <c r="C3350">
        <v>0.22723197937011699</v>
      </c>
    </row>
    <row r="3351" spans="1:3" x14ac:dyDescent="0.25">
      <c r="A3351">
        <v>-8114527.8039871398</v>
      </c>
      <c r="B3351">
        <v>-280333.65080948902</v>
      </c>
      <c r="C3351">
        <v>0.23978170752525299</v>
      </c>
    </row>
    <row r="3352" spans="1:3" x14ac:dyDescent="0.25">
      <c r="A3352">
        <v>-8113593.3251099903</v>
      </c>
      <c r="B3352">
        <v>-280333.65080948902</v>
      </c>
      <c r="C3352">
        <v>0.25748807191848699</v>
      </c>
    </row>
    <row r="3353" spans="1:3" x14ac:dyDescent="0.25">
      <c r="A3353">
        <v>-8112658.8462328501</v>
      </c>
      <c r="B3353">
        <v>-280333.65080948902</v>
      </c>
      <c r="C3353">
        <v>0.26970106363296498</v>
      </c>
    </row>
    <row r="3354" spans="1:3" x14ac:dyDescent="0.25">
      <c r="A3354">
        <v>-8111724.3673557099</v>
      </c>
      <c r="B3354">
        <v>-280333.65080948902</v>
      </c>
      <c r="C3354">
        <v>0.28172767162322898</v>
      </c>
    </row>
    <row r="3355" spans="1:3" x14ac:dyDescent="0.25">
      <c r="A3355">
        <v>-8110789.8884785697</v>
      </c>
      <c r="B3355">
        <v>-280333.65080948902</v>
      </c>
      <c r="C3355">
        <v>0.29249548912048301</v>
      </c>
    </row>
    <row r="3356" spans="1:3" x14ac:dyDescent="0.25">
      <c r="A3356">
        <v>-8109855.4096014202</v>
      </c>
      <c r="B3356">
        <v>-280333.65080948902</v>
      </c>
      <c r="C3356">
        <v>0.30813193321228</v>
      </c>
    </row>
    <row r="3357" spans="1:3" x14ac:dyDescent="0.25">
      <c r="A3357">
        <v>-8108920.93072428</v>
      </c>
      <c r="B3357">
        <v>-280333.65080948902</v>
      </c>
      <c r="C3357">
        <v>0.30887064337730402</v>
      </c>
    </row>
    <row r="3358" spans="1:3" x14ac:dyDescent="0.25">
      <c r="A3358">
        <v>-8107986.4518471397</v>
      </c>
      <c r="B3358">
        <v>-280333.65080948902</v>
      </c>
      <c r="C3358">
        <v>0</v>
      </c>
    </row>
    <row r="3359" spans="1:3" x14ac:dyDescent="0.25">
      <c r="A3359">
        <v>-8107051.9729699902</v>
      </c>
      <c r="B3359">
        <v>-280333.65080948902</v>
      </c>
      <c r="C3359">
        <v>0</v>
      </c>
    </row>
    <row r="3360" spans="1:3" x14ac:dyDescent="0.25">
      <c r="A3360">
        <v>-8106117.49409285</v>
      </c>
      <c r="B3360">
        <v>-280333.65080948902</v>
      </c>
      <c r="C3360">
        <v>0</v>
      </c>
    </row>
    <row r="3361" spans="1:3" x14ac:dyDescent="0.25">
      <c r="A3361">
        <v>-8105183.0152157098</v>
      </c>
      <c r="B3361">
        <v>-280333.65080948902</v>
      </c>
      <c r="C3361">
        <v>0</v>
      </c>
    </row>
    <row r="3362" spans="1:3" x14ac:dyDescent="0.25">
      <c r="A3362">
        <v>-8104248.5363385696</v>
      </c>
      <c r="B3362">
        <v>-280333.65080948902</v>
      </c>
      <c r="C3362">
        <v>0</v>
      </c>
    </row>
    <row r="3363" spans="1:3" x14ac:dyDescent="0.25">
      <c r="A3363">
        <v>-8136020.8181614196</v>
      </c>
      <c r="B3363">
        <v>-281268.12968686101</v>
      </c>
      <c r="C3363" s="1">
        <v>1.8070171790895899E-5</v>
      </c>
    </row>
    <row r="3364" spans="1:3" x14ac:dyDescent="0.25">
      <c r="A3364">
        <v>-8135086.3392842803</v>
      </c>
      <c r="B3364">
        <v>-281268.12968686101</v>
      </c>
      <c r="C3364" s="1">
        <v>2.98148042929824E-5</v>
      </c>
    </row>
    <row r="3365" spans="1:3" x14ac:dyDescent="0.25">
      <c r="A3365">
        <v>-8134151.8604071401</v>
      </c>
      <c r="B3365">
        <v>-281268.12968686101</v>
      </c>
      <c r="C3365" s="1">
        <v>7.0979462179820903E-5</v>
      </c>
    </row>
    <row r="3366" spans="1:3" x14ac:dyDescent="0.25">
      <c r="A3366">
        <v>-8133217.3815299897</v>
      </c>
      <c r="B3366">
        <v>-281268.12968686101</v>
      </c>
      <c r="C3366">
        <v>1.68952450621873E-4</v>
      </c>
    </row>
    <row r="3367" spans="1:3" x14ac:dyDescent="0.25">
      <c r="A3367">
        <v>-8132282.9026528504</v>
      </c>
      <c r="B3367">
        <v>-281268.12968686101</v>
      </c>
      <c r="C3367">
        <v>3.41153790941461E-4</v>
      </c>
    </row>
    <row r="3368" spans="1:3" x14ac:dyDescent="0.25">
      <c r="A3368">
        <v>-8131348.4237757102</v>
      </c>
      <c r="B3368">
        <v>-281268.12968686101</v>
      </c>
      <c r="C3368">
        <v>7.0826127193868095E-4</v>
      </c>
    </row>
    <row r="3369" spans="1:3" x14ac:dyDescent="0.25">
      <c r="A3369">
        <v>-8130413.94489857</v>
      </c>
      <c r="B3369">
        <v>-281268.12968686101</v>
      </c>
      <c r="C3369">
        <v>1.54490675777196E-3</v>
      </c>
    </row>
    <row r="3370" spans="1:3" x14ac:dyDescent="0.25">
      <c r="A3370">
        <v>-8129479.4660214204</v>
      </c>
      <c r="B3370">
        <v>-281268.12968686101</v>
      </c>
      <c r="C3370">
        <v>2.5394053664058399E-3</v>
      </c>
    </row>
    <row r="3371" spans="1:3" x14ac:dyDescent="0.25">
      <c r="A3371">
        <v>-8128544.9871442802</v>
      </c>
      <c r="B3371">
        <v>-281268.12968686101</v>
      </c>
      <c r="C3371">
        <v>7.0412424392998201E-3</v>
      </c>
    </row>
    <row r="3372" spans="1:3" x14ac:dyDescent="0.25">
      <c r="A3372">
        <v>-8127610.50826714</v>
      </c>
      <c r="B3372">
        <v>-281268.12968686101</v>
      </c>
      <c r="C3372">
        <v>1.10673876479268E-2</v>
      </c>
    </row>
    <row r="3373" spans="1:3" x14ac:dyDescent="0.25">
      <c r="A3373">
        <v>-8126676.0293899896</v>
      </c>
      <c r="B3373">
        <v>-281268.12968686101</v>
      </c>
      <c r="C3373">
        <v>1.6552587971091201E-2</v>
      </c>
    </row>
    <row r="3374" spans="1:3" x14ac:dyDescent="0.25">
      <c r="A3374">
        <v>-8125741.5505128503</v>
      </c>
      <c r="B3374">
        <v>-281268.12968686101</v>
      </c>
      <c r="C3374">
        <v>2.3892270401120099E-2</v>
      </c>
    </row>
    <row r="3375" spans="1:3" x14ac:dyDescent="0.25">
      <c r="A3375">
        <v>-8124807.0716357101</v>
      </c>
      <c r="B3375">
        <v>-281268.12968686101</v>
      </c>
      <c r="C3375">
        <v>3.2983098179101902E-2</v>
      </c>
    </row>
    <row r="3376" spans="1:3" x14ac:dyDescent="0.25">
      <c r="A3376">
        <v>-8123872.5927585699</v>
      </c>
      <c r="B3376">
        <v>-281268.12968686101</v>
      </c>
      <c r="C3376">
        <v>4.5264843851327799E-2</v>
      </c>
    </row>
    <row r="3377" spans="1:3" x14ac:dyDescent="0.25">
      <c r="A3377">
        <v>-8122938.1138814203</v>
      </c>
      <c r="B3377">
        <v>-281268.12968686101</v>
      </c>
      <c r="C3377">
        <v>5.8938764035701703E-2</v>
      </c>
    </row>
    <row r="3378" spans="1:3" x14ac:dyDescent="0.25">
      <c r="A3378">
        <v>-8122003.6350042801</v>
      </c>
      <c r="B3378">
        <v>-281268.12968686101</v>
      </c>
      <c r="C3378">
        <v>7.3253236711025196E-2</v>
      </c>
    </row>
    <row r="3379" spans="1:3" x14ac:dyDescent="0.25">
      <c r="A3379">
        <v>-8121069.1561271399</v>
      </c>
      <c r="B3379">
        <v>-281268.12968686101</v>
      </c>
      <c r="C3379">
        <v>9.2928178608417497E-2</v>
      </c>
    </row>
    <row r="3380" spans="1:3" x14ac:dyDescent="0.25">
      <c r="A3380">
        <v>-8120134.6772499904</v>
      </c>
      <c r="B3380">
        <v>-281268.12968686101</v>
      </c>
      <c r="C3380">
        <v>0.113139167428016</v>
      </c>
    </row>
    <row r="3381" spans="1:3" x14ac:dyDescent="0.25">
      <c r="A3381">
        <v>-8119200.1983728502</v>
      </c>
      <c r="B3381">
        <v>-281268.12968686101</v>
      </c>
      <c r="C3381">
        <v>0.149259433150291</v>
      </c>
    </row>
    <row r="3382" spans="1:3" x14ac:dyDescent="0.25">
      <c r="A3382">
        <v>-8118265.71949571</v>
      </c>
      <c r="B3382">
        <v>-281268.12968686101</v>
      </c>
      <c r="C3382">
        <v>0.17019912600517201</v>
      </c>
    </row>
    <row r="3383" spans="1:3" x14ac:dyDescent="0.25">
      <c r="A3383">
        <v>-8117331.2406185698</v>
      </c>
      <c r="B3383">
        <v>-281268.12968686101</v>
      </c>
      <c r="C3383">
        <v>0.19027830660343101</v>
      </c>
    </row>
    <row r="3384" spans="1:3" x14ac:dyDescent="0.25">
      <c r="A3384">
        <v>-8116396.7617414203</v>
      </c>
      <c r="B3384">
        <v>-281268.12968686101</v>
      </c>
      <c r="C3384">
        <v>0.210094779729843</v>
      </c>
    </row>
    <row r="3385" spans="1:3" x14ac:dyDescent="0.25">
      <c r="A3385">
        <v>-8115462.28286428</v>
      </c>
      <c r="B3385">
        <v>-281268.12968686101</v>
      </c>
      <c r="C3385">
        <v>0.226781725883483</v>
      </c>
    </row>
    <row r="3386" spans="1:3" x14ac:dyDescent="0.25">
      <c r="A3386">
        <v>-8114527.8039871398</v>
      </c>
      <c r="B3386">
        <v>-281268.12968686101</v>
      </c>
      <c r="C3386">
        <v>0.239409133791923</v>
      </c>
    </row>
    <row r="3387" spans="1:3" x14ac:dyDescent="0.25">
      <c r="A3387">
        <v>-8113593.3251099903</v>
      </c>
      <c r="B3387">
        <v>-281268.12968686101</v>
      </c>
      <c r="C3387">
        <v>0.25757622718811002</v>
      </c>
    </row>
    <row r="3388" spans="1:3" x14ac:dyDescent="0.25">
      <c r="A3388">
        <v>-8112658.8462328501</v>
      </c>
      <c r="B3388">
        <v>-281268.12968686101</v>
      </c>
      <c r="C3388">
        <v>0.27004623413085899</v>
      </c>
    </row>
    <row r="3389" spans="1:3" x14ac:dyDescent="0.25">
      <c r="A3389">
        <v>-8111724.3673557099</v>
      </c>
      <c r="B3389">
        <v>-281268.12968686101</v>
      </c>
      <c r="C3389">
        <v>0.28229436278343201</v>
      </c>
    </row>
    <row r="3390" spans="1:3" x14ac:dyDescent="0.25">
      <c r="A3390">
        <v>-8110789.8884785697</v>
      </c>
      <c r="B3390">
        <v>-281268.12968686101</v>
      </c>
      <c r="C3390">
        <v>0.29309204220771701</v>
      </c>
    </row>
    <row r="3391" spans="1:3" x14ac:dyDescent="0.25">
      <c r="A3391">
        <v>-8109855.4096014202</v>
      </c>
      <c r="B3391">
        <v>-281268.12968686101</v>
      </c>
      <c r="C3391">
        <v>0.308889329433441</v>
      </c>
    </row>
    <row r="3392" spans="1:3" x14ac:dyDescent="0.25">
      <c r="A3392">
        <v>-8108920.93072428</v>
      </c>
      <c r="B3392">
        <v>-281268.12968686101</v>
      </c>
      <c r="C3392">
        <v>0.31002494692802401</v>
      </c>
    </row>
    <row r="3393" spans="1:3" x14ac:dyDescent="0.25">
      <c r="A3393">
        <v>-8107986.4518471397</v>
      </c>
      <c r="B3393">
        <v>-281268.12968686101</v>
      </c>
      <c r="C3393">
        <v>0</v>
      </c>
    </row>
    <row r="3394" spans="1:3" x14ac:dyDescent="0.25">
      <c r="A3394">
        <v>-8107051.9729699902</v>
      </c>
      <c r="B3394">
        <v>-281268.12968686101</v>
      </c>
      <c r="C3394">
        <v>0</v>
      </c>
    </row>
    <row r="3395" spans="1:3" x14ac:dyDescent="0.25">
      <c r="A3395">
        <v>-8106117.49409285</v>
      </c>
      <c r="B3395">
        <v>-281268.12968686101</v>
      </c>
      <c r="C3395">
        <v>0</v>
      </c>
    </row>
    <row r="3396" spans="1:3" x14ac:dyDescent="0.25">
      <c r="A3396">
        <v>-8105183.0152157098</v>
      </c>
      <c r="B3396">
        <v>-281268.12968686101</v>
      </c>
      <c r="C3396">
        <v>0</v>
      </c>
    </row>
    <row r="3397" spans="1:3" x14ac:dyDescent="0.25">
      <c r="A3397">
        <v>-8104248.5363385696</v>
      </c>
      <c r="B3397">
        <v>-281268.12968686101</v>
      </c>
      <c r="C3397">
        <v>0</v>
      </c>
    </row>
    <row r="3398" spans="1:3" x14ac:dyDescent="0.25">
      <c r="A3398">
        <v>-8103314.0574614201</v>
      </c>
      <c r="B3398">
        <v>-281268.12968686101</v>
      </c>
      <c r="C3398">
        <v>0</v>
      </c>
    </row>
    <row r="3399" spans="1:3" x14ac:dyDescent="0.25">
      <c r="A3399">
        <v>-8136020.8181614196</v>
      </c>
      <c r="B3399">
        <v>-282202.608564233</v>
      </c>
      <c r="C3399" s="1">
        <v>1.8070171790895899E-5</v>
      </c>
    </row>
    <row r="3400" spans="1:3" x14ac:dyDescent="0.25">
      <c r="A3400">
        <v>-8135086.3392842803</v>
      </c>
      <c r="B3400">
        <v>-282202.608564233</v>
      </c>
      <c r="C3400" s="1">
        <v>2.98148042929824E-5</v>
      </c>
    </row>
    <row r="3401" spans="1:3" x14ac:dyDescent="0.25">
      <c r="A3401">
        <v>-8134151.8604071401</v>
      </c>
      <c r="B3401">
        <v>-282202.608564233</v>
      </c>
      <c r="C3401" s="1">
        <v>7.0979462179820903E-5</v>
      </c>
    </row>
    <row r="3402" spans="1:3" x14ac:dyDescent="0.25">
      <c r="A3402">
        <v>-8133217.3815299897</v>
      </c>
      <c r="B3402">
        <v>-282202.608564233</v>
      </c>
      <c r="C3402">
        <v>1.68952450621873E-4</v>
      </c>
    </row>
    <row r="3403" spans="1:3" x14ac:dyDescent="0.25">
      <c r="A3403">
        <v>-8132282.9026528504</v>
      </c>
      <c r="B3403">
        <v>-282202.608564233</v>
      </c>
      <c r="C3403">
        <v>3.41153790941461E-4</v>
      </c>
    </row>
    <row r="3404" spans="1:3" x14ac:dyDescent="0.25">
      <c r="A3404">
        <v>-8131348.4237757102</v>
      </c>
      <c r="B3404">
        <v>-282202.608564233</v>
      </c>
      <c r="C3404">
        <v>6.8853044649585995E-4</v>
      </c>
    </row>
    <row r="3405" spans="1:3" x14ac:dyDescent="0.25">
      <c r="A3405">
        <v>-8130413.94489857</v>
      </c>
      <c r="B3405">
        <v>-282202.608564233</v>
      </c>
      <c r="C3405">
        <v>1.5428611077368201E-3</v>
      </c>
    </row>
    <row r="3406" spans="1:3" x14ac:dyDescent="0.25">
      <c r="A3406">
        <v>-8129479.4660214204</v>
      </c>
      <c r="B3406">
        <v>-282202.608564233</v>
      </c>
      <c r="C3406">
        <v>2.5394053664058399E-3</v>
      </c>
    </row>
    <row r="3407" spans="1:3" x14ac:dyDescent="0.25">
      <c r="A3407">
        <v>-8128544.9871442802</v>
      </c>
      <c r="B3407">
        <v>-282202.608564233</v>
      </c>
      <c r="C3407">
        <v>7.01846135780215E-3</v>
      </c>
    </row>
    <row r="3408" spans="1:3" x14ac:dyDescent="0.25">
      <c r="A3408">
        <v>-8127610.50826714</v>
      </c>
      <c r="B3408">
        <v>-282202.608564233</v>
      </c>
      <c r="C3408">
        <v>1.1024551466107301E-2</v>
      </c>
    </row>
    <row r="3409" spans="1:3" x14ac:dyDescent="0.25">
      <c r="A3409">
        <v>-8126676.0293899896</v>
      </c>
      <c r="B3409">
        <v>-282202.608564233</v>
      </c>
      <c r="C3409">
        <v>1.6366625204682302E-2</v>
      </c>
    </row>
    <row r="3410" spans="1:3" x14ac:dyDescent="0.25">
      <c r="A3410">
        <v>-8125741.5505128503</v>
      </c>
      <c r="B3410">
        <v>-282202.608564233</v>
      </c>
      <c r="C3410">
        <v>2.3717010393738702E-2</v>
      </c>
    </row>
    <row r="3411" spans="1:3" x14ac:dyDescent="0.25">
      <c r="A3411">
        <v>-8124807.0716357101</v>
      </c>
      <c r="B3411">
        <v>-282202.608564233</v>
      </c>
      <c r="C3411">
        <v>3.2822690904140403E-2</v>
      </c>
    </row>
    <row r="3412" spans="1:3" x14ac:dyDescent="0.25">
      <c r="A3412">
        <v>-8123872.5927585699</v>
      </c>
      <c r="B3412">
        <v>-282202.608564233</v>
      </c>
      <c r="C3412">
        <v>4.5275602489709799E-2</v>
      </c>
    </row>
    <row r="3413" spans="1:3" x14ac:dyDescent="0.25">
      <c r="A3413">
        <v>-8122938.1138814203</v>
      </c>
      <c r="B3413">
        <v>-282202.608564233</v>
      </c>
      <c r="C3413">
        <v>5.8763667941093403E-2</v>
      </c>
    </row>
    <row r="3414" spans="1:3" x14ac:dyDescent="0.25">
      <c r="A3414">
        <v>-8122003.6350042801</v>
      </c>
      <c r="B3414">
        <v>-282202.608564233</v>
      </c>
      <c r="C3414">
        <v>7.3073729872703497E-2</v>
      </c>
    </row>
    <row r="3415" spans="1:3" x14ac:dyDescent="0.25">
      <c r="A3415">
        <v>-8121069.1561271399</v>
      </c>
      <c r="B3415">
        <v>-282202.608564233</v>
      </c>
      <c r="C3415">
        <v>9.2156626284122398E-2</v>
      </c>
    </row>
    <row r="3416" spans="1:3" x14ac:dyDescent="0.25">
      <c r="A3416">
        <v>-8120134.6772499904</v>
      </c>
      <c r="B3416">
        <v>-282202.608564233</v>
      </c>
      <c r="C3416">
        <v>0.112497091293334</v>
      </c>
    </row>
    <row r="3417" spans="1:3" x14ac:dyDescent="0.25">
      <c r="A3417">
        <v>-8119200.1983728502</v>
      </c>
      <c r="B3417">
        <v>-282202.608564233</v>
      </c>
      <c r="C3417">
        <v>0.148801699280738</v>
      </c>
    </row>
    <row r="3418" spans="1:3" x14ac:dyDescent="0.25">
      <c r="A3418">
        <v>-8118265.71949571</v>
      </c>
      <c r="B3418">
        <v>-282202.608564233</v>
      </c>
      <c r="C3418">
        <v>0.16968153417110399</v>
      </c>
    </row>
    <row r="3419" spans="1:3" x14ac:dyDescent="0.25">
      <c r="A3419">
        <v>-8117331.2406185698</v>
      </c>
      <c r="B3419">
        <v>-282202.608564233</v>
      </c>
      <c r="C3419">
        <v>0.18975454568862901</v>
      </c>
    </row>
    <row r="3420" spans="1:3" x14ac:dyDescent="0.25">
      <c r="A3420">
        <v>-8116396.7617414203</v>
      </c>
      <c r="B3420">
        <v>-282202.608564233</v>
      </c>
      <c r="C3420">
        <v>0.20988839864730799</v>
      </c>
    </row>
    <row r="3421" spans="1:3" x14ac:dyDescent="0.25">
      <c r="A3421">
        <v>-8115462.28286428</v>
      </c>
      <c r="B3421">
        <v>-282202.608564233</v>
      </c>
      <c r="C3421">
        <v>0.22705897688865601</v>
      </c>
    </row>
    <row r="3422" spans="1:3" x14ac:dyDescent="0.25">
      <c r="A3422">
        <v>-8114527.8039871398</v>
      </c>
      <c r="B3422">
        <v>-282202.608564233</v>
      </c>
      <c r="C3422">
        <v>0.23959882557392101</v>
      </c>
    </row>
    <row r="3423" spans="1:3" x14ac:dyDescent="0.25">
      <c r="A3423">
        <v>-8113593.3251099903</v>
      </c>
      <c r="B3423">
        <v>-282202.608564233</v>
      </c>
      <c r="C3423">
        <v>0.25795146822929299</v>
      </c>
    </row>
    <row r="3424" spans="1:3" x14ac:dyDescent="0.25">
      <c r="A3424">
        <v>-8112658.8462328501</v>
      </c>
      <c r="B3424">
        <v>-282202.608564233</v>
      </c>
      <c r="C3424">
        <v>0.27070993185043302</v>
      </c>
    </row>
    <row r="3425" spans="1:3" x14ac:dyDescent="0.25">
      <c r="A3425">
        <v>-8111724.3673557099</v>
      </c>
      <c r="B3425">
        <v>-282202.608564233</v>
      </c>
      <c r="C3425">
        <v>0.28300330042839</v>
      </c>
    </row>
    <row r="3426" spans="1:3" x14ac:dyDescent="0.25">
      <c r="A3426">
        <v>-8110789.8884785697</v>
      </c>
      <c r="B3426">
        <v>-282202.608564233</v>
      </c>
      <c r="C3426">
        <v>0.29397314786911</v>
      </c>
    </row>
    <row r="3427" spans="1:3" x14ac:dyDescent="0.25">
      <c r="A3427">
        <v>-8109855.4096014202</v>
      </c>
      <c r="B3427">
        <v>-282202.608564233</v>
      </c>
      <c r="C3427">
        <v>0.31019484996795599</v>
      </c>
    </row>
    <row r="3428" spans="1:3" x14ac:dyDescent="0.25">
      <c r="A3428">
        <v>-8108920.93072428</v>
      </c>
      <c r="B3428">
        <v>-282202.608564233</v>
      </c>
      <c r="C3428">
        <v>0.311645537614822</v>
      </c>
    </row>
    <row r="3429" spans="1:3" x14ac:dyDescent="0.25">
      <c r="A3429">
        <v>-8107986.4518471397</v>
      </c>
      <c r="B3429">
        <v>-282202.608564233</v>
      </c>
      <c r="C3429">
        <v>0.31192886829376198</v>
      </c>
    </row>
    <row r="3430" spans="1:3" x14ac:dyDescent="0.25">
      <c r="A3430">
        <v>-8107051.9729699902</v>
      </c>
      <c r="B3430">
        <v>-282202.608564233</v>
      </c>
      <c r="C3430">
        <v>0</v>
      </c>
    </row>
    <row r="3431" spans="1:3" x14ac:dyDescent="0.25">
      <c r="A3431">
        <v>-8106117.49409285</v>
      </c>
      <c r="B3431">
        <v>-282202.608564233</v>
      </c>
      <c r="C3431">
        <v>0</v>
      </c>
    </row>
    <row r="3432" spans="1:3" x14ac:dyDescent="0.25">
      <c r="A3432">
        <v>-8105183.0152157098</v>
      </c>
      <c r="B3432">
        <v>-282202.608564233</v>
      </c>
      <c r="C3432">
        <v>0</v>
      </c>
    </row>
    <row r="3433" spans="1:3" x14ac:dyDescent="0.25">
      <c r="A3433">
        <v>-8104248.5363385696</v>
      </c>
      <c r="B3433">
        <v>-282202.608564233</v>
      </c>
      <c r="C3433">
        <v>0</v>
      </c>
    </row>
    <row r="3434" spans="1:3" x14ac:dyDescent="0.25">
      <c r="A3434">
        <v>-8103314.0574614201</v>
      </c>
      <c r="B3434">
        <v>-282202.608564233</v>
      </c>
      <c r="C3434">
        <v>0</v>
      </c>
    </row>
    <row r="3435" spans="1:3" x14ac:dyDescent="0.25">
      <c r="A3435">
        <v>-8102379.5785842799</v>
      </c>
      <c r="B3435">
        <v>-282202.608564233</v>
      </c>
      <c r="C3435">
        <v>0</v>
      </c>
    </row>
    <row r="3436" spans="1:3" x14ac:dyDescent="0.25">
      <c r="A3436">
        <v>-8136020.8181614196</v>
      </c>
      <c r="B3436">
        <v>-283137.08744160499</v>
      </c>
      <c r="C3436" s="1">
        <v>1.8070171790895899E-5</v>
      </c>
    </row>
    <row r="3437" spans="1:3" x14ac:dyDescent="0.25">
      <c r="A3437">
        <v>-8135086.3392842803</v>
      </c>
      <c r="B3437">
        <v>-283137.08744160499</v>
      </c>
      <c r="C3437" s="1">
        <v>2.98148042929824E-5</v>
      </c>
    </row>
    <row r="3438" spans="1:3" x14ac:dyDescent="0.25">
      <c r="A3438">
        <v>-8134151.8604071401</v>
      </c>
      <c r="B3438">
        <v>-283137.08744160499</v>
      </c>
      <c r="C3438" s="1">
        <v>7.0979462179820903E-5</v>
      </c>
    </row>
    <row r="3439" spans="1:3" x14ac:dyDescent="0.25">
      <c r="A3439">
        <v>-8133217.3815299897</v>
      </c>
      <c r="B3439">
        <v>-283137.08744160499</v>
      </c>
      <c r="C3439">
        <v>1.68952450621873E-4</v>
      </c>
    </row>
    <row r="3440" spans="1:3" x14ac:dyDescent="0.25">
      <c r="A3440">
        <v>-8132282.9026528504</v>
      </c>
      <c r="B3440">
        <v>-283137.08744160499</v>
      </c>
      <c r="C3440">
        <v>3.41153790941461E-4</v>
      </c>
    </row>
    <row r="3441" spans="1:3" x14ac:dyDescent="0.25">
      <c r="A3441">
        <v>-8131348.4237757102</v>
      </c>
      <c r="B3441">
        <v>-283137.08744160499</v>
      </c>
      <c r="C3441">
        <v>6.8853044649585995E-4</v>
      </c>
    </row>
    <row r="3442" spans="1:3" x14ac:dyDescent="0.25">
      <c r="A3442">
        <v>-8130413.94489857</v>
      </c>
      <c r="B3442">
        <v>-283137.08744160499</v>
      </c>
      <c r="C3442">
        <v>1.4817109331488601E-3</v>
      </c>
    </row>
    <row r="3443" spans="1:3" x14ac:dyDescent="0.25">
      <c r="A3443">
        <v>-8129479.4660214204</v>
      </c>
      <c r="B3443">
        <v>-283137.08744160499</v>
      </c>
      <c r="C3443">
        <v>2.53737112507224E-3</v>
      </c>
    </row>
    <row r="3444" spans="1:3" x14ac:dyDescent="0.25">
      <c r="A3444">
        <v>-8128544.9871442802</v>
      </c>
      <c r="B3444">
        <v>-283137.08744160499</v>
      </c>
      <c r="C3444">
        <v>7.0018656551837904E-3</v>
      </c>
    </row>
    <row r="3445" spans="1:3" x14ac:dyDescent="0.25">
      <c r="A3445">
        <v>-8127610.50826714</v>
      </c>
      <c r="B3445">
        <v>-283137.08744160499</v>
      </c>
      <c r="C3445">
        <v>1.1002271436154801E-2</v>
      </c>
    </row>
    <row r="3446" spans="1:3" x14ac:dyDescent="0.25">
      <c r="A3446">
        <v>-8126676.0293899896</v>
      </c>
      <c r="B3446">
        <v>-283137.08744160499</v>
      </c>
      <c r="C3446">
        <v>1.6325039789080599E-2</v>
      </c>
    </row>
    <row r="3447" spans="1:3" x14ac:dyDescent="0.25">
      <c r="A3447">
        <v>-8125741.5505128503</v>
      </c>
      <c r="B3447">
        <v>-283137.08744160499</v>
      </c>
      <c r="C3447">
        <v>2.3677097633481001E-2</v>
      </c>
    </row>
    <row r="3448" spans="1:3" x14ac:dyDescent="0.25">
      <c r="A3448">
        <v>-8124807.0716357101</v>
      </c>
      <c r="B3448">
        <v>-283137.08744160499</v>
      </c>
      <c r="C3448">
        <v>3.2545540481805801E-2</v>
      </c>
    </row>
    <row r="3449" spans="1:3" x14ac:dyDescent="0.25">
      <c r="A3449">
        <v>-8123872.5927585699</v>
      </c>
      <c r="B3449">
        <v>-283137.08744160499</v>
      </c>
      <c r="C3449">
        <v>4.5125853270292199E-2</v>
      </c>
    </row>
    <row r="3450" spans="1:3" x14ac:dyDescent="0.25">
      <c r="A3450">
        <v>-8122938.1138814203</v>
      </c>
      <c r="B3450">
        <v>-283137.08744160499</v>
      </c>
      <c r="C3450">
        <v>5.8624800294637597E-2</v>
      </c>
    </row>
    <row r="3451" spans="1:3" x14ac:dyDescent="0.25">
      <c r="A3451">
        <v>-8122003.6350042801</v>
      </c>
      <c r="B3451">
        <v>-283137.08744160499</v>
      </c>
      <c r="C3451">
        <v>7.2954751551151206E-2</v>
      </c>
    </row>
    <row r="3452" spans="1:3" x14ac:dyDescent="0.25">
      <c r="A3452">
        <v>-8121069.1561271399</v>
      </c>
      <c r="B3452">
        <v>-283137.08744160499</v>
      </c>
      <c r="C3452">
        <v>9.1839514672756098E-2</v>
      </c>
    </row>
    <row r="3453" spans="1:3" x14ac:dyDescent="0.25">
      <c r="A3453">
        <v>-8120134.6772499904</v>
      </c>
      <c r="B3453">
        <v>-283137.08744160499</v>
      </c>
      <c r="C3453">
        <v>0.112487122416496</v>
      </c>
    </row>
    <row r="3454" spans="1:3" x14ac:dyDescent="0.25">
      <c r="A3454">
        <v>-8119200.1983728502</v>
      </c>
      <c r="B3454">
        <v>-283137.08744160499</v>
      </c>
      <c r="C3454">
        <v>0.14855772256851099</v>
      </c>
    </row>
    <row r="3455" spans="1:3" x14ac:dyDescent="0.25">
      <c r="A3455">
        <v>-8118265.71949571</v>
      </c>
      <c r="B3455">
        <v>-283137.08744160499</v>
      </c>
      <c r="C3455">
        <v>0.16958987712860099</v>
      </c>
    </row>
    <row r="3456" spans="1:3" x14ac:dyDescent="0.25">
      <c r="A3456">
        <v>-8117331.2406185698</v>
      </c>
      <c r="B3456">
        <v>-283137.08744160499</v>
      </c>
      <c r="C3456">
        <v>0.18940532207489</v>
      </c>
    </row>
    <row r="3457" spans="1:3" x14ac:dyDescent="0.25">
      <c r="A3457">
        <v>-8116396.7617414203</v>
      </c>
      <c r="B3457">
        <v>-283137.08744160499</v>
      </c>
      <c r="C3457">
        <v>0.21004231274127899</v>
      </c>
    </row>
    <row r="3458" spans="1:3" x14ac:dyDescent="0.25">
      <c r="A3458">
        <v>-8115462.28286428</v>
      </c>
      <c r="B3458">
        <v>-283137.08744160499</v>
      </c>
      <c r="C3458">
        <v>0.22721222043037401</v>
      </c>
    </row>
    <row r="3459" spans="1:3" x14ac:dyDescent="0.25">
      <c r="A3459">
        <v>-8114527.8039871398</v>
      </c>
      <c r="B3459">
        <v>-283137.08744160499</v>
      </c>
      <c r="C3459">
        <v>0.239905670285224</v>
      </c>
    </row>
    <row r="3460" spans="1:3" x14ac:dyDescent="0.25">
      <c r="A3460">
        <v>-8113593.3251099903</v>
      </c>
      <c r="B3460">
        <v>-283137.08744160499</v>
      </c>
      <c r="C3460">
        <v>0.257634967565536</v>
      </c>
    </row>
    <row r="3461" spans="1:3" x14ac:dyDescent="0.25">
      <c r="A3461">
        <v>-8112658.8462328501</v>
      </c>
      <c r="B3461">
        <v>-283137.08744160499</v>
      </c>
      <c r="C3461">
        <v>0.27051755785942</v>
      </c>
    </row>
    <row r="3462" spans="1:3" x14ac:dyDescent="0.25">
      <c r="A3462">
        <v>-8111724.3673557099</v>
      </c>
      <c r="B3462">
        <v>-283137.08744160499</v>
      </c>
      <c r="C3462">
        <v>0.282995045185089</v>
      </c>
    </row>
    <row r="3463" spans="1:3" x14ac:dyDescent="0.25">
      <c r="A3463">
        <v>-8110789.8884785697</v>
      </c>
      <c r="B3463">
        <v>-283137.08744160499</v>
      </c>
      <c r="C3463">
        <v>0.29533475637435902</v>
      </c>
    </row>
    <row r="3464" spans="1:3" x14ac:dyDescent="0.25">
      <c r="A3464">
        <v>-8109855.4096014202</v>
      </c>
      <c r="B3464">
        <v>-283137.08744160499</v>
      </c>
      <c r="C3464">
        <v>0.3118577003479</v>
      </c>
    </row>
    <row r="3465" spans="1:3" x14ac:dyDescent="0.25">
      <c r="A3465">
        <v>-8108920.93072428</v>
      </c>
      <c r="B3465">
        <v>-283137.08744160499</v>
      </c>
      <c r="C3465">
        <v>0.31192088127136203</v>
      </c>
    </row>
    <row r="3466" spans="1:3" x14ac:dyDescent="0.25">
      <c r="A3466">
        <v>-8107986.4518471397</v>
      </c>
      <c r="B3466">
        <v>-283137.08744160499</v>
      </c>
      <c r="C3466">
        <v>0.31408226490020702</v>
      </c>
    </row>
    <row r="3467" spans="1:3" x14ac:dyDescent="0.25">
      <c r="A3467">
        <v>-8107051.9729699902</v>
      </c>
      <c r="B3467">
        <v>-283137.08744160499</v>
      </c>
      <c r="C3467">
        <v>0.31407815217971802</v>
      </c>
    </row>
    <row r="3468" spans="1:3" x14ac:dyDescent="0.25">
      <c r="A3468">
        <v>-8106117.49409285</v>
      </c>
      <c r="B3468">
        <v>-283137.08744160499</v>
      </c>
      <c r="C3468">
        <v>0</v>
      </c>
    </row>
    <row r="3469" spans="1:3" x14ac:dyDescent="0.25">
      <c r="A3469">
        <v>-8105183.0152157098</v>
      </c>
      <c r="B3469">
        <v>-283137.08744160499</v>
      </c>
      <c r="C3469">
        <v>0</v>
      </c>
    </row>
    <row r="3470" spans="1:3" x14ac:dyDescent="0.25">
      <c r="A3470">
        <v>-8104248.5363385696</v>
      </c>
      <c r="B3470">
        <v>-283137.08744160499</v>
      </c>
      <c r="C3470">
        <v>0</v>
      </c>
    </row>
    <row r="3471" spans="1:3" x14ac:dyDescent="0.25">
      <c r="A3471">
        <v>-8103314.0574614201</v>
      </c>
      <c r="B3471">
        <v>-283137.08744160499</v>
      </c>
      <c r="C3471">
        <v>0</v>
      </c>
    </row>
    <row r="3472" spans="1:3" x14ac:dyDescent="0.25">
      <c r="A3472">
        <v>-8102379.5785842799</v>
      </c>
      <c r="B3472">
        <v>-283137.08744160499</v>
      </c>
      <c r="C3472">
        <v>0</v>
      </c>
    </row>
    <row r="3473" spans="1:3" x14ac:dyDescent="0.25">
      <c r="A3473">
        <v>-8101445.0997071397</v>
      </c>
      <c r="B3473">
        <v>-283137.08744160499</v>
      </c>
      <c r="C3473">
        <v>0</v>
      </c>
    </row>
    <row r="3474" spans="1:3" x14ac:dyDescent="0.25">
      <c r="A3474">
        <v>-8136020.8181614196</v>
      </c>
      <c r="B3474">
        <v>-284071.56631897797</v>
      </c>
      <c r="C3474" s="1">
        <v>1.8070171790895899E-5</v>
      </c>
    </row>
    <row r="3475" spans="1:3" x14ac:dyDescent="0.25">
      <c r="A3475">
        <v>-8135086.3392842803</v>
      </c>
      <c r="B3475">
        <v>-284071.56631897797</v>
      </c>
      <c r="C3475" s="1">
        <v>2.98148042929824E-5</v>
      </c>
    </row>
    <row r="3476" spans="1:3" x14ac:dyDescent="0.25">
      <c r="A3476">
        <v>-8134151.8604071401</v>
      </c>
      <c r="B3476">
        <v>-284071.56631897797</v>
      </c>
      <c r="C3476" s="1">
        <v>7.0979462179820903E-5</v>
      </c>
    </row>
    <row r="3477" spans="1:3" x14ac:dyDescent="0.25">
      <c r="A3477">
        <v>-8133217.3815299897</v>
      </c>
      <c r="B3477">
        <v>-284071.56631897797</v>
      </c>
      <c r="C3477">
        <v>1.68952450621873E-4</v>
      </c>
    </row>
    <row r="3478" spans="1:3" x14ac:dyDescent="0.25">
      <c r="A3478">
        <v>-8132282.9026528504</v>
      </c>
      <c r="B3478">
        <v>-284071.56631897797</v>
      </c>
      <c r="C3478">
        <v>3.41153790941461E-4</v>
      </c>
    </row>
    <row r="3479" spans="1:3" x14ac:dyDescent="0.25">
      <c r="A3479">
        <v>-8131348.4237757102</v>
      </c>
      <c r="B3479">
        <v>-284071.56631897797</v>
      </c>
      <c r="C3479">
        <v>6.8853044649585995E-4</v>
      </c>
    </row>
    <row r="3480" spans="1:3" x14ac:dyDescent="0.25">
      <c r="A3480">
        <v>-8130413.94489857</v>
      </c>
      <c r="B3480">
        <v>-284071.56631897797</v>
      </c>
      <c r="C3480">
        <v>1.44646724220365E-3</v>
      </c>
    </row>
    <row r="3481" spans="1:3" x14ac:dyDescent="0.25">
      <c r="A3481">
        <v>-8129479.4660214204</v>
      </c>
      <c r="B3481">
        <v>-284071.56631897797</v>
      </c>
      <c r="C3481">
        <v>2.5287987664341901E-3</v>
      </c>
    </row>
    <row r="3482" spans="1:3" x14ac:dyDescent="0.25">
      <c r="A3482">
        <v>-8128544.9871442802</v>
      </c>
      <c r="B3482">
        <v>-284071.56631897797</v>
      </c>
      <c r="C3482">
        <v>6.9998814724385704E-3</v>
      </c>
    </row>
    <row r="3483" spans="1:3" x14ac:dyDescent="0.25">
      <c r="A3483">
        <v>-8127610.50826714</v>
      </c>
      <c r="B3483">
        <v>-284071.56631897797</v>
      </c>
      <c r="C3483">
        <v>1.09783802181482E-2</v>
      </c>
    </row>
    <row r="3484" spans="1:3" x14ac:dyDescent="0.25">
      <c r="A3484">
        <v>-8126676.0293899896</v>
      </c>
      <c r="B3484">
        <v>-284071.56631897797</v>
      </c>
      <c r="C3484">
        <v>1.6273014247417401E-2</v>
      </c>
    </row>
    <row r="3485" spans="1:3" x14ac:dyDescent="0.25">
      <c r="A3485">
        <v>-8125741.5505128503</v>
      </c>
      <c r="B3485">
        <v>-284071.56631897797</v>
      </c>
      <c r="C3485">
        <v>2.3677097633481001E-2</v>
      </c>
    </row>
    <row r="3486" spans="1:3" x14ac:dyDescent="0.25">
      <c r="A3486">
        <v>-8124807.0716357101</v>
      </c>
      <c r="B3486">
        <v>-284071.56631897797</v>
      </c>
      <c r="C3486">
        <v>3.2507549971341997E-2</v>
      </c>
    </row>
    <row r="3487" spans="1:3" x14ac:dyDescent="0.25">
      <c r="A3487">
        <v>-8123872.5927585699</v>
      </c>
      <c r="B3487">
        <v>-284071.56631897797</v>
      </c>
      <c r="C3487">
        <v>4.4810704886913202E-2</v>
      </c>
    </row>
    <row r="3488" spans="1:3" x14ac:dyDescent="0.25">
      <c r="A3488">
        <v>-8122938.1138814203</v>
      </c>
      <c r="B3488">
        <v>-284071.56631897797</v>
      </c>
      <c r="C3488">
        <v>5.8310475200414602E-2</v>
      </c>
    </row>
    <row r="3489" spans="1:3" x14ac:dyDescent="0.25">
      <c r="A3489">
        <v>-8122003.6350042801</v>
      </c>
      <c r="B3489">
        <v>-284071.56631897797</v>
      </c>
      <c r="C3489">
        <v>7.2709366679191506E-2</v>
      </c>
    </row>
    <row r="3490" spans="1:3" x14ac:dyDescent="0.25">
      <c r="A3490">
        <v>-8121069.1561271399</v>
      </c>
      <c r="B3490">
        <v>-284071.56631897797</v>
      </c>
      <c r="C3490">
        <v>9.1572105884552002E-2</v>
      </c>
    </row>
    <row r="3491" spans="1:3" x14ac:dyDescent="0.25">
      <c r="A3491">
        <v>-8120134.6772499904</v>
      </c>
      <c r="B3491">
        <v>-284071.56631897797</v>
      </c>
      <c r="C3491">
        <v>0.111887127161026</v>
      </c>
    </row>
    <row r="3492" spans="1:3" x14ac:dyDescent="0.25">
      <c r="A3492">
        <v>-8119200.1983728502</v>
      </c>
      <c r="B3492">
        <v>-284071.56631897797</v>
      </c>
      <c r="C3492">
        <v>0.148488953709602</v>
      </c>
    </row>
    <row r="3493" spans="1:3" x14ac:dyDescent="0.25">
      <c r="A3493">
        <v>-8118265.71949571</v>
      </c>
      <c r="B3493">
        <v>-284071.56631897797</v>
      </c>
      <c r="C3493">
        <v>0.169245541095733</v>
      </c>
    </row>
    <row r="3494" spans="1:3" x14ac:dyDescent="0.25">
      <c r="A3494">
        <v>-8117331.2406185698</v>
      </c>
      <c r="B3494">
        <v>-284071.56631897797</v>
      </c>
      <c r="C3494">
        <v>0.18916928768157901</v>
      </c>
    </row>
    <row r="3495" spans="1:3" x14ac:dyDescent="0.25">
      <c r="A3495">
        <v>-8116396.7617414203</v>
      </c>
      <c r="B3495">
        <v>-284071.56631897797</v>
      </c>
      <c r="C3495">
        <v>0.20965969562530501</v>
      </c>
    </row>
    <row r="3496" spans="1:3" x14ac:dyDescent="0.25">
      <c r="A3496">
        <v>-8115462.28286428</v>
      </c>
      <c r="B3496">
        <v>-284071.56631897797</v>
      </c>
      <c r="C3496">
        <v>0.227025821805</v>
      </c>
    </row>
    <row r="3497" spans="1:3" x14ac:dyDescent="0.25">
      <c r="A3497">
        <v>-8114527.8039871398</v>
      </c>
      <c r="B3497">
        <v>-284071.56631897797</v>
      </c>
      <c r="C3497">
        <v>0.239801004528999</v>
      </c>
    </row>
    <row r="3498" spans="1:3" x14ac:dyDescent="0.25">
      <c r="A3498">
        <v>-8113593.3251099903</v>
      </c>
      <c r="B3498">
        <v>-284071.56631897797</v>
      </c>
      <c r="C3498">
        <v>0.25818756222724898</v>
      </c>
    </row>
    <row r="3499" spans="1:3" x14ac:dyDescent="0.25">
      <c r="A3499">
        <v>-8112658.8462328501</v>
      </c>
      <c r="B3499">
        <v>-284071.56631897797</v>
      </c>
      <c r="C3499">
        <v>0.271405398845672</v>
      </c>
    </row>
    <row r="3500" spans="1:3" x14ac:dyDescent="0.25">
      <c r="A3500">
        <v>-8111724.3673557099</v>
      </c>
      <c r="B3500">
        <v>-284071.56631897797</v>
      </c>
      <c r="C3500">
        <v>0.28443786501884399</v>
      </c>
    </row>
    <row r="3501" spans="1:3" x14ac:dyDescent="0.25">
      <c r="A3501">
        <v>-8110789.8884785697</v>
      </c>
      <c r="B3501">
        <v>-284071.56631897797</v>
      </c>
      <c r="C3501">
        <v>0.29710587859153698</v>
      </c>
    </row>
    <row r="3502" spans="1:3" x14ac:dyDescent="0.25">
      <c r="A3502">
        <v>-8109855.4096014202</v>
      </c>
      <c r="B3502">
        <v>-284071.56631897797</v>
      </c>
      <c r="C3502">
        <v>0.31391596794128401</v>
      </c>
    </row>
    <row r="3503" spans="1:3" x14ac:dyDescent="0.25">
      <c r="A3503">
        <v>-8108920.93072428</v>
      </c>
      <c r="B3503">
        <v>-284071.56631897797</v>
      </c>
      <c r="C3503">
        <v>0.31389993429183899</v>
      </c>
    </row>
    <row r="3504" spans="1:3" x14ac:dyDescent="0.25">
      <c r="A3504">
        <v>-8107986.4518471397</v>
      </c>
      <c r="B3504">
        <v>-284071.56631897797</v>
      </c>
      <c r="C3504">
        <v>0.317112445831298</v>
      </c>
    </row>
    <row r="3505" spans="1:3" x14ac:dyDescent="0.25">
      <c r="A3505">
        <v>-8107051.9729699902</v>
      </c>
      <c r="B3505">
        <v>-284071.56631897797</v>
      </c>
      <c r="C3505">
        <v>0.31711208820343001</v>
      </c>
    </row>
    <row r="3506" spans="1:3" x14ac:dyDescent="0.25">
      <c r="A3506">
        <v>-8106117.49409285</v>
      </c>
      <c r="B3506">
        <v>-284071.56631897797</v>
      </c>
      <c r="C3506">
        <v>0.32069215178489602</v>
      </c>
    </row>
    <row r="3507" spans="1:3" x14ac:dyDescent="0.25">
      <c r="A3507">
        <v>-8105183.0152157098</v>
      </c>
      <c r="B3507">
        <v>-284071.56631897797</v>
      </c>
      <c r="C3507">
        <v>0</v>
      </c>
    </row>
    <row r="3508" spans="1:3" x14ac:dyDescent="0.25">
      <c r="A3508">
        <v>-8104248.5363385696</v>
      </c>
      <c r="B3508">
        <v>-284071.56631897797</v>
      </c>
      <c r="C3508">
        <v>0</v>
      </c>
    </row>
    <row r="3509" spans="1:3" x14ac:dyDescent="0.25">
      <c r="A3509">
        <v>-8103314.0574614201</v>
      </c>
      <c r="B3509">
        <v>-284071.56631897797</v>
      </c>
      <c r="C3509">
        <v>0</v>
      </c>
    </row>
    <row r="3510" spans="1:3" x14ac:dyDescent="0.25">
      <c r="A3510">
        <v>-8102379.5785842799</v>
      </c>
      <c r="B3510">
        <v>-284071.56631897797</v>
      </c>
      <c r="C3510">
        <v>0</v>
      </c>
    </row>
    <row r="3511" spans="1:3" x14ac:dyDescent="0.25">
      <c r="A3511">
        <v>-8101445.0997071397</v>
      </c>
      <c r="B3511">
        <v>-284071.56631897797</v>
      </c>
      <c r="C3511">
        <v>0</v>
      </c>
    </row>
    <row r="3512" spans="1:3" x14ac:dyDescent="0.25">
      <c r="A3512">
        <v>-8100510.6208300004</v>
      </c>
      <c r="B3512">
        <v>-284071.56631897797</v>
      </c>
      <c r="C3512">
        <v>0</v>
      </c>
    </row>
    <row r="3513" spans="1:3" x14ac:dyDescent="0.25">
      <c r="A3513">
        <v>-8136020.8181614196</v>
      </c>
      <c r="B3513">
        <v>-285006.04519635002</v>
      </c>
      <c r="C3513">
        <v>0</v>
      </c>
    </row>
    <row r="3514" spans="1:3" x14ac:dyDescent="0.25">
      <c r="A3514">
        <v>-8135086.3392842803</v>
      </c>
      <c r="B3514">
        <v>-285006.04519635002</v>
      </c>
      <c r="C3514" s="1">
        <v>2.98148042929824E-5</v>
      </c>
    </row>
    <row r="3515" spans="1:3" x14ac:dyDescent="0.25">
      <c r="A3515">
        <v>-8134151.8604071401</v>
      </c>
      <c r="B3515">
        <v>-285006.04519635002</v>
      </c>
      <c r="C3515" s="1">
        <v>7.0979462179820903E-5</v>
      </c>
    </row>
    <row r="3516" spans="1:3" x14ac:dyDescent="0.25">
      <c r="A3516">
        <v>-8133217.3815299897</v>
      </c>
      <c r="B3516">
        <v>-285006.04519635002</v>
      </c>
      <c r="C3516">
        <v>1.68952450621873E-4</v>
      </c>
    </row>
    <row r="3517" spans="1:3" x14ac:dyDescent="0.25">
      <c r="A3517">
        <v>-8132282.9026528504</v>
      </c>
      <c r="B3517">
        <v>-285006.04519635002</v>
      </c>
      <c r="C3517">
        <v>3.41153790941461E-4</v>
      </c>
    </row>
    <row r="3518" spans="1:3" x14ac:dyDescent="0.25">
      <c r="A3518">
        <v>-8131348.4237757102</v>
      </c>
      <c r="B3518">
        <v>-285006.04519635002</v>
      </c>
      <c r="C3518">
        <v>6.8853044649585995E-4</v>
      </c>
    </row>
    <row r="3519" spans="1:3" x14ac:dyDescent="0.25">
      <c r="A3519">
        <v>-8130413.94489857</v>
      </c>
      <c r="B3519">
        <v>-285006.04519635002</v>
      </c>
      <c r="C3519">
        <v>1.44646724220365E-3</v>
      </c>
    </row>
    <row r="3520" spans="1:3" x14ac:dyDescent="0.25">
      <c r="A3520">
        <v>-8129479.4660214204</v>
      </c>
      <c r="B3520">
        <v>-285006.04519635002</v>
      </c>
      <c r="C3520">
        <v>2.5418668519705499E-3</v>
      </c>
    </row>
    <row r="3521" spans="1:3" x14ac:dyDescent="0.25">
      <c r="A3521">
        <v>-8128544.9871442802</v>
      </c>
      <c r="B3521">
        <v>-285006.04519635002</v>
      </c>
      <c r="C3521">
        <v>3.9915717206895299E-3</v>
      </c>
    </row>
    <row r="3522" spans="1:3" x14ac:dyDescent="0.25">
      <c r="A3522">
        <v>-8127610.50826714</v>
      </c>
      <c r="B3522">
        <v>-285006.04519635002</v>
      </c>
      <c r="C3522">
        <v>7.0164767093956401E-3</v>
      </c>
    </row>
    <row r="3523" spans="1:3" x14ac:dyDescent="0.25">
      <c r="A3523">
        <v>-8126676.0293899896</v>
      </c>
      <c r="B3523">
        <v>-285006.04519635002</v>
      </c>
      <c r="C3523">
        <v>1.10631585121154E-2</v>
      </c>
    </row>
    <row r="3524" spans="1:3" x14ac:dyDescent="0.25">
      <c r="A3524">
        <v>-8125741.5505128503</v>
      </c>
      <c r="B3524">
        <v>-285006.04519635002</v>
      </c>
      <c r="C3524">
        <v>2.35313661396503E-2</v>
      </c>
    </row>
    <row r="3525" spans="1:3" x14ac:dyDescent="0.25">
      <c r="A3525">
        <v>-8124807.0716357101</v>
      </c>
      <c r="B3525">
        <v>-285006.04519635002</v>
      </c>
      <c r="C3525">
        <v>3.2409328967332798E-2</v>
      </c>
    </row>
    <row r="3526" spans="1:3" x14ac:dyDescent="0.25">
      <c r="A3526">
        <v>-8123872.5927585699</v>
      </c>
      <c r="B3526">
        <v>-285006.04519635002</v>
      </c>
      <c r="C3526">
        <v>4.46755215525627E-2</v>
      </c>
    </row>
    <row r="3527" spans="1:3" x14ac:dyDescent="0.25">
      <c r="A3527">
        <v>-8122938.1138814203</v>
      </c>
      <c r="B3527">
        <v>-285006.04519635002</v>
      </c>
      <c r="C3527">
        <v>5.8075744658708503E-2</v>
      </c>
    </row>
    <row r="3528" spans="1:3" x14ac:dyDescent="0.25">
      <c r="A3528">
        <v>-8122003.6350042801</v>
      </c>
      <c r="B3528">
        <v>-285006.04519635002</v>
      </c>
      <c r="C3528">
        <v>7.2396799921989399E-2</v>
      </c>
    </row>
    <row r="3529" spans="1:3" x14ac:dyDescent="0.25">
      <c r="A3529">
        <v>-8121069.1561271399</v>
      </c>
      <c r="B3529">
        <v>-285006.04519635002</v>
      </c>
      <c r="C3529">
        <v>9.1336987912654793E-2</v>
      </c>
    </row>
    <row r="3530" spans="1:3" x14ac:dyDescent="0.25">
      <c r="A3530">
        <v>-8120134.6772499904</v>
      </c>
      <c r="B3530">
        <v>-285006.04519635002</v>
      </c>
      <c r="C3530">
        <v>0.111601121723651</v>
      </c>
    </row>
    <row r="3531" spans="1:3" x14ac:dyDescent="0.25">
      <c r="A3531">
        <v>-8119200.1983728502</v>
      </c>
      <c r="B3531">
        <v>-285006.04519635002</v>
      </c>
      <c r="C3531">
        <v>0.1259376257658</v>
      </c>
    </row>
    <row r="3532" spans="1:3" x14ac:dyDescent="0.25">
      <c r="A3532">
        <v>-8118265.71949571</v>
      </c>
      <c r="B3532">
        <v>-285006.04519635002</v>
      </c>
      <c r="C3532">
        <v>0.14878262579441001</v>
      </c>
    </row>
    <row r="3533" spans="1:3" x14ac:dyDescent="0.25">
      <c r="A3533">
        <v>-8117331.2406185698</v>
      </c>
      <c r="B3533">
        <v>-285006.04519635002</v>
      </c>
      <c r="C3533">
        <v>0.169572949409484</v>
      </c>
    </row>
    <row r="3534" spans="1:3" x14ac:dyDescent="0.25">
      <c r="A3534">
        <v>-8116396.7617414203</v>
      </c>
      <c r="B3534">
        <v>-285006.04519635002</v>
      </c>
      <c r="C3534">
        <v>0.20946541428565901</v>
      </c>
    </row>
    <row r="3535" spans="1:3" x14ac:dyDescent="0.25">
      <c r="A3535">
        <v>-8115462.28286428</v>
      </c>
      <c r="B3535">
        <v>-285006.04519635002</v>
      </c>
      <c r="C3535">
        <v>0.227359339594841</v>
      </c>
    </row>
    <row r="3536" spans="1:3" x14ac:dyDescent="0.25">
      <c r="A3536">
        <v>-8114527.8039871398</v>
      </c>
      <c r="B3536">
        <v>-285006.04519635002</v>
      </c>
      <c r="C3536">
        <v>0.24040447175502699</v>
      </c>
    </row>
    <row r="3537" spans="1:3" x14ac:dyDescent="0.25">
      <c r="A3537">
        <v>-8113593.3251099903</v>
      </c>
      <c r="B3537">
        <v>-285006.04519635002</v>
      </c>
      <c r="C3537">
        <v>0.25919535756111101</v>
      </c>
    </row>
    <row r="3538" spans="1:3" x14ac:dyDescent="0.25">
      <c r="A3538">
        <v>-8112658.8462328501</v>
      </c>
      <c r="B3538">
        <v>-285006.04519635002</v>
      </c>
      <c r="C3538">
        <v>0.27264067530632002</v>
      </c>
    </row>
    <row r="3539" spans="1:3" x14ac:dyDescent="0.25">
      <c r="A3539">
        <v>-8111724.3673557099</v>
      </c>
      <c r="B3539">
        <v>-285006.04519635002</v>
      </c>
      <c r="C3539">
        <v>0.28593105077743503</v>
      </c>
    </row>
    <row r="3540" spans="1:3" x14ac:dyDescent="0.25">
      <c r="A3540">
        <v>-8110789.8884785697</v>
      </c>
      <c r="B3540">
        <v>-285006.04519635002</v>
      </c>
      <c r="C3540">
        <v>0.296988815069198</v>
      </c>
    </row>
    <row r="3541" spans="1:3" x14ac:dyDescent="0.25">
      <c r="A3541">
        <v>-8109855.4096014202</v>
      </c>
      <c r="B3541">
        <v>-285006.04519635002</v>
      </c>
      <c r="C3541">
        <v>0.29951259493827798</v>
      </c>
    </row>
    <row r="3542" spans="1:3" x14ac:dyDescent="0.25">
      <c r="A3542">
        <v>-8108920.93072428</v>
      </c>
      <c r="B3542">
        <v>-285006.04519635002</v>
      </c>
      <c r="C3542">
        <v>0.31692320108413602</v>
      </c>
    </row>
    <row r="3543" spans="1:3" x14ac:dyDescent="0.25">
      <c r="A3543">
        <v>-8107986.4518471397</v>
      </c>
      <c r="B3543">
        <v>-285006.04519635002</v>
      </c>
      <c r="C3543">
        <v>0.32065168023109403</v>
      </c>
    </row>
    <row r="3544" spans="1:3" x14ac:dyDescent="0.25">
      <c r="A3544">
        <v>-8107051.9729699902</v>
      </c>
      <c r="B3544">
        <v>-285006.04519635002</v>
      </c>
      <c r="C3544">
        <v>0.32329595088958701</v>
      </c>
    </row>
    <row r="3545" spans="1:3" x14ac:dyDescent="0.25">
      <c r="A3545">
        <v>-8106117.49409285</v>
      </c>
      <c r="B3545">
        <v>-285006.04519635002</v>
      </c>
      <c r="C3545">
        <v>0.32440906763076699</v>
      </c>
    </row>
    <row r="3546" spans="1:3" x14ac:dyDescent="0.25">
      <c r="A3546">
        <v>-8105183.0152157098</v>
      </c>
      <c r="B3546">
        <v>-285006.04519635002</v>
      </c>
      <c r="C3546">
        <v>0</v>
      </c>
    </row>
    <row r="3547" spans="1:3" x14ac:dyDescent="0.25">
      <c r="A3547">
        <v>-8104248.5363385696</v>
      </c>
      <c r="B3547">
        <v>-285006.04519635002</v>
      </c>
      <c r="C3547">
        <v>0</v>
      </c>
    </row>
    <row r="3548" spans="1:3" x14ac:dyDescent="0.25">
      <c r="A3548">
        <v>-8103314.0574614201</v>
      </c>
      <c r="B3548">
        <v>-285006.04519635002</v>
      </c>
      <c r="C3548">
        <v>0</v>
      </c>
    </row>
    <row r="3549" spans="1:3" x14ac:dyDescent="0.25">
      <c r="A3549">
        <v>-8102379.5785842799</v>
      </c>
      <c r="B3549">
        <v>-285006.04519635002</v>
      </c>
      <c r="C3549">
        <v>0</v>
      </c>
    </row>
    <row r="3550" spans="1:3" x14ac:dyDescent="0.25">
      <c r="A3550">
        <v>-8101445.0997071397</v>
      </c>
      <c r="B3550">
        <v>-285006.04519635002</v>
      </c>
      <c r="C3550">
        <v>0</v>
      </c>
    </row>
    <row r="3551" spans="1:3" x14ac:dyDescent="0.25">
      <c r="A3551">
        <v>-8100510.6208300004</v>
      </c>
      <c r="B3551">
        <v>-285006.04519635002</v>
      </c>
      <c r="C3551">
        <v>0</v>
      </c>
    </row>
    <row r="3552" spans="1:3" x14ac:dyDescent="0.25">
      <c r="A3552">
        <v>-8099576.1419528499</v>
      </c>
      <c r="B3552">
        <v>-285006.04519635002</v>
      </c>
      <c r="C3552">
        <v>0</v>
      </c>
    </row>
    <row r="3553" spans="1:3" x14ac:dyDescent="0.25">
      <c r="A3553">
        <v>-8136020.8181614196</v>
      </c>
      <c r="B3553">
        <v>-285940.52407372202</v>
      </c>
      <c r="C3553">
        <v>0</v>
      </c>
    </row>
    <row r="3554" spans="1:3" x14ac:dyDescent="0.25">
      <c r="A3554">
        <v>-8135086.3392842803</v>
      </c>
      <c r="B3554">
        <v>-285940.52407372202</v>
      </c>
      <c r="C3554" s="1">
        <v>1.8070171790895899E-5</v>
      </c>
    </row>
    <row r="3555" spans="1:3" x14ac:dyDescent="0.25">
      <c r="A3555">
        <v>-8134151.8604071401</v>
      </c>
      <c r="B3555">
        <v>-285940.52407372202</v>
      </c>
      <c r="C3555" s="1">
        <v>2.98148042929824E-5</v>
      </c>
    </row>
    <row r="3556" spans="1:3" x14ac:dyDescent="0.25">
      <c r="A3556">
        <v>-8133217.3815299897</v>
      </c>
      <c r="B3556">
        <v>-285940.52407372202</v>
      </c>
      <c r="C3556">
        <v>1.68952450621873E-4</v>
      </c>
    </row>
    <row r="3557" spans="1:3" x14ac:dyDescent="0.25">
      <c r="A3557">
        <v>-8132282.9026528504</v>
      </c>
      <c r="B3557">
        <v>-285940.52407372202</v>
      </c>
      <c r="C3557">
        <v>3.41153790941461E-4</v>
      </c>
    </row>
    <row r="3558" spans="1:3" x14ac:dyDescent="0.25">
      <c r="A3558">
        <v>-8131348.4237757102</v>
      </c>
      <c r="B3558">
        <v>-285940.52407372202</v>
      </c>
      <c r="C3558">
        <v>6.8853044649585995E-4</v>
      </c>
    </row>
    <row r="3559" spans="1:3" x14ac:dyDescent="0.25">
      <c r="A3559">
        <v>-8130413.94489857</v>
      </c>
      <c r="B3559">
        <v>-285940.52407372202</v>
      </c>
      <c r="C3559">
        <v>1.44646724220365E-3</v>
      </c>
    </row>
    <row r="3560" spans="1:3" x14ac:dyDescent="0.25">
      <c r="A3560">
        <v>-8129479.4660214204</v>
      </c>
      <c r="B3560">
        <v>-285940.52407372202</v>
      </c>
      <c r="C3560">
        <v>2.5418668519705499E-3</v>
      </c>
    </row>
    <row r="3561" spans="1:3" x14ac:dyDescent="0.25">
      <c r="A3561">
        <v>-8128544.9871442802</v>
      </c>
      <c r="B3561">
        <v>-285940.52407372202</v>
      </c>
      <c r="C3561">
        <v>3.98059608414769E-3</v>
      </c>
    </row>
    <row r="3562" spans="1:3" x14ac:dyDescent="0.25">
      <c r="A3562">
        <v>-8127610.50826714</v>
      </c>
      <c r="B3562">
        <v>-285940.52407372202</v>
      </c>
      <c r="C3562">
        <v>6.9974297657608899E-3</v>
      </c>
    </row>
    <row r="3563" spans="1:3" x14ac:dyDescent="0.25">
      <c r="A3563">
        <v>-8126676.0293899896</v>
      </c>
      <c r="B3563">
        <v>-285940.52407372202</v>
      </c>
      <c r="C3563">
        <v>1.0981704108416999E-2</v>
      </c>
    </row>
    <row r="3564" spans="1:3" x14ac:dyDescent="0.25">
      <c r="A3564">
        <v>-8125741.5505128503</v>
      </c>
      <c r="B3564">
        <v>-285940.52407372202</v>
      </c>
      <c r="C3564">
        <v>1.6333755105733799E-2</v>
      </c>
    </row>
    <row r="3565" spans="1:3" x14ac:dyDescent="0.25">
      <c r="A3565">
        <v>-8124807.0716357101</v>
      </c>
      <c r="B3565">
        <v>-285940.52407372202</v>
      </c>
      <c r="C3565">
        <v>2.3683458566665601E-2</v>
      </c>
    </row>
    <row r="3566" spans="1:3" x14ac:dyDescent="0.25">
      <c r="A3566">
        <v>-8123872.5927585699</v>
      </c>
      <c r="B3566">
        <v>-285940.52407372202</v>
      </c>
      <c r="C3566">
        <v>4.4657059013843502E-2</v>
      </c>
    </row>
    <row r="3567" spans="1:3" x14ac:dyDescent="0.25">
      <c r="A3567">
        <v>-8122938.1138814203</v>
      </c>
      <c r="B3567">
        <v>-285940.52407372202</v>
      </c>
      <c r="C3567">
        <v>5.8058619499206501E-2</v>
      </c>
    </row>
    <row r="3568" spans="1:3" x14ac:dyDescent="0.25">
      <c r="A3568">
        <v>-8122003.6350042801</v>
      </c>
      <c r="B3568">
        <v>-285940.52407372202</v>
      </c>
      <c r="C3568">
        <v>7.2380989789962699E-2</v>
      </c>
    </row>
    <row r="3569" spans="1:3" x14ac:dyDescent="0.25">
      <c r="A3569">
        <v>-8121069.1561271399</v>
      </c>
      <c r="B3569">
        <v>-285940.52407372202</v>
      </c>
      <c r="C3569">
        <v>9.1256886720657293E-2</v>
      </c>
    </row>
    <row r="3570" spans="1:3" x14ac:dyDescent="0.25">
      <c r="A3570">
        <v>-8120134.6772499904</v>
      </c>
      <c r="B3570">
        <v>-285940.52407372202</v>
      </c>
      <c r="C3570">
        <v>0.11139091104269</v>
      </c>
    </row>
    <row r="3571" spans="1:3" x14ac:dyDescent="0.25">
      <c r="A3571">
        <v>-8119200.1983728502</v>
      </c>
      <c r="B3571">
        <v>-285940.52407372202</v>
      </c>
      <c r="C3571">
        <v>0.12570436298847101</v>
      </c>
    </row>
    <row r="3572" spans="1:3" x14ac:dyDescent="0.25">
      <c r="A3572">
        <v>-8118265.71949571</v>
      </c>
      <c r="B3572">
        <v>-285940.52407372202</v>
      </c>
      <c r="C3572">
        <v>0.14862936735153101</v>
      </c>
    </row>
    <row r="3573" spans="1:3" x14ac:dyDescent="0.25">
      <c r="A3573">
        <v>-8117331.2406185698</v>
      </c>
      <c r="B3573">
        <v>-285940.52407372202</v>
      </c>
      <c r="C3573">
        <v>0.17000687122344901</v>
      </c>
    </row>
    <row r="3574" spans="1:3" x14ac:dyDescent="0.25">
      <c r="A3574">
        <v>-8116396.7617414203</v>
      </c>
      <c r="B3574">
        <v>-285940.52407372202</v>
      </c>
      <c r="C3574">
        <v>0.19007544219493799</v>
      </c>
    </row>
    <row r="3575" spans="1:3" x14ac:dyDescent="0.25">
      <c r="A3575">
        <v>-8115462.28286428</v>
      </c>
      <c r="B3575">
        <v>-285940.52407372202</v>
      </c>
      <c r="C3575">
        <v>0.21096299588680201</v>
      </c>
    </row>
    <row r="3576" spans="1:3" x14ac:dyDescent="0.25">
      <c r="A3576">
        <v>-8114527.8039871398</v>
      </c>
      <c r="B3576">
        <v>-285940.52407372202</v>
      </c>
      <c r="C3576">
        <v>0.22850134968757599</v>
      </c>
    </row>
    <row r="3577" spans="1:3" x14ac:dyDescent="0.25">
      <c r="A3577">
        <v>-8113593.3251099903</v>
      </c>
      <c r="B3577">
        <v>-285940.52407372202</v>
      </c>
      <c r="C3577">
        <v>0.25900390744209201</v>
      </c>
    </row>
    <row r="3578" spans="1:3" x14ac:dyDescent="0.25">
      <c r="A3578">
        <v>-8112658.8462328501</v>
      </c>
      <c r="B3578">
        <v>-285940.52407372202</v>
      </c>
      <c r="C3578">
        <v>0.26101893186569203</v>
      </c>
    </row>
    <row r="3579" spans="1:3" x14ac:dyDescent="0.25">
      <c r="A3579">
        <v>-8111724.3673557099</v>
      </c>
      <c r="B3579">
        <v>-285940.52407372202</v>
      </c>
      <c r="C3579">
        <v>0.27504166960716198</v>
      </c>
    </row>
    <row r="3580" spans="1:3" x14ac:dyDescent="0.25">
      <c r="A3580">
        <v>-8110789.8884785697</v>
      </c>
      <c r="B3580">
        <v>-285940.52407372202</v>
      </c>
      <c r="C3580">
        <v>0.28878110647201499</v>
      </c>
    </row>
    <row r="3581" spans="1:3" x14ac:dyDescent="0.25">
      <c r="A3581">
        <v>-8109855.4096014202</v>
      </c>
      <c r="B3581">
        <v>-285940.52407372202</v>
      </c>
      <c r="C3581">
        <v>0.30269533395767201</v>
      </c>
    </row>
    <row r="3582" spans="1:3" x14ac:dyDescent="0.25">
      <c r="A3582">
        <v>-8108920.93072428</v>
      </c>
      <c r="B3582">
        <v>-285940.52407372202</v>
      </c>
      <c r="C3582">
        <v>0.306729346513748</v>
      </c>
    </row>
    <row r="3583" spans="1:3" x14ac:dyDescent="0.25">
      <c r="A3583">
        <v>-8107986.4518471397</v>
      </c>
      <c r="B3583">
        <v>-285940.52407372202</v>
      </c>
      <c r="C3583">
        <v>0.31088182330131497</v>
      </c>
    </row>
    <row r="3584" spans="1:3" x14ac:dyDescent="0.25">
      <c r="A3584">
        <v>-8107051.9729699902</v>
      </c>
      <c r="B3584">
        <v>-285940.52407372202</v>
      </c>
      <c r="C3584">
        <v>0.31135255098342801</v>
      </c>
    </row>
    <row r="3585" spans="1:3" x14ac:dyDescent="0.25">
      <c r="A3585">
        <v>-8106117.49409285</v>
      </c>
      <c r="B3585">
        <v>-285940.52407372202</v>
      </c>
      <c r="C3585">
        <v>0.31664732098579401</v>
      </c>
    </row>
    <row r="3586" spans="1:3" x14ac:dyDescent="0.25">
      <c r="A3586">
        <v>-8105183.0152157098</v>
      </c>
      <c r="B3586">
        <v>-285940.52407372202</v>
      </c>
      <c r="C3586">
        <v>0.31741443276405301</v>
      </c>
    </row>
    <row r="3587" spans="1:3" x14ac:dyDescent="0.25">
      <c r="A3587">
        <v>-8104248.5363385696</v>
      </c>
      <c r="B3587">
        <v>-285940.52407372202</v>
      </c>
      <c r="C3587">
        <v>0</v>
      </c>
    </row>
    <row r="3588" spans="1:3" x14ac:dyDescent="0.25">
      <c r="A3588">
        <v>-8103314.0574614201</v>
      </c>
      <c r="B3588">
        <v>-285940.52407372202</v>
      </c>
      <c r="C3588">
        <v>0</v>
      </c>
    </row>
    <row r="3589" spans="1:3" x14ac:dyDescent="0.25">
      <c r="A3589">
        <v>-8102379.5785842799</v>
      </c>
      <c r="B3589">
        <v>-285940.52407372202</v>
      </c>
      <c r="C3589">
        <v>0</v>
      </c>
    </row>
    <row r="3590" spans="1:3" x14ac:dyDescent="0.25">
      <c r="A3590">
        <v>-8101445.0997071397</v>
      </c>
      <c r="B3590">
        <v>-285940.52407372202</v>
      </c>
      <c r="C3590">
        <v>0</v>
      </c>
    </row>
    <row r="3591" spans="1:3" x14ac:dyDescent="0.25">
      <c r="A3591">
        <v>-8100510.6208300004</v>
      </c>
      <c r="B3591">
        <v>-285940.52407372202</v>
      </c>
      <c r="C3591">
        <v>0</v>
      </c>
    </row>
    <row r="3592" spans="1:3" x14ac:dyDescent="0.25">
      <c r="A3592">
        <v>-8099576.1419528499</v>
      </c>
      <c r="B3592">
        <v>-285940.52407372202</v>
      </c>
      <c r="C3592">
        <v>0</v>
      </c>
    </row>
    <row r="3593" spans="1:3" x14ac:dyDescent="0.25">
      <c r="A3593">
        <v>-8098641.6630757097</v>
      </c>
      <c r="B3593">
        <v>-285940.52407372202</v>
      </c>
      <c r="C3593">
        <v>0</v>
      </c>
    </row>
    <row r="3594" spans="1:3" x14ac:dyDescent="0.25">
      <c r="A3594">
        <v>-8136020.8181614196</v>
      </c>
      <c r="B3594">
        <v>-286875.00295109401</v>
      </c>
      <c r="C3594">
        <v>0</v>
      </c>
    </row>
    <row r="3595" spans="1:3" x14ac:dyDescent="0.25">
      <c r="A3595">
        <v>-8135086.3392842803</v>
      </c>
      <c r="B3595">
        <v>-286875.00295109401</v>
      </c>
      <c r="C3595" s="1">
        <v>1.8070171790895899E-5</v>
      </c>
    </row>
    <row r="3596" spans="1:3" x14ac:dyDescent="0.25">
      <c r="A3596">
        <v>-8134151.8604071401</v>
      </c>
      <c r="B3596">
        <v>-286875.00295109401</v>
      </c>
      <c r="C3596" s="1">
        <v>2.98148042929824E-5</v>
      </c>
    </row>
    <row r="3597" spans="1:3" x14ac:dyDescent="0.25">
      <c r="A3597">
        <v>-8133217.3815299897</v>
      </c>
      <c r="B3597">
        <v>-286875.00295109401</v>
      </c>
      <c r="C3597" s="1">
        <v>7.0979462179820903E-5</v>
      </c>
    </row>
    <row r="3598" spans="1:3" x14ac:dyDescent="0.25">
      <c r="A3598">
        <v>-8132282.9026528504</v>
      </c>
      <c r="B3598">
        <v>-286875.00295109401</v>
      </c>
      <c r="C3598">
        <v>1.68952450621873E-4</v>
      </c>
    </row>
    <row r="3599" spans="1:3" x14ac:dyDescent="0.25">
      <c r="A3599">
        <v>-8131348.4237757102</v>
      </c>
      <c r="B3599">
        <v>-286875.00295109401</v>
      </c>
      <c r="C3599">
        <v>3.41153790941461E-4</v>
      </c>
    </row>
    <row r="3600" spans="1:3" x14ac:dyDescent="0.25">
      <c r="A3600">
        <v>-8130413.94489857</v>
      </c>
      <c r="B3600">
        <v>-286875.00295109401</v>
      </c>
      <c r="C3600">
        <v>1.44646724220365E-3</v>
      </c>
    </row>
    <row r="3601" spans="1:3" x14ac:dyDescent="0.25">
      <c r="A3601">
        <v>-8129479.4660214204</v>
      </c>
      <c r="B3601">
        <v>-286875.00295109401</v>
      </c>
      <c r="C3601">
        <v>2.50059156678617E-3</v>
      </c>
    </row>
    <row r="3602" spans="1:3" x14ac:dyDescent="0.25">
      <c r="A3602">
        <v>-8128544.9871442802</v>
      </c>
      <c r="B3602">
        <v>-286875.00295109401</v>
      </c>
      <c r="C3602">
        <v>3.99146461859345E-3</v>
      </c>
    </row>
    <row r="3603" spans="1:3" x14ac:dyDescent="0.25">
      <c r="A3603">
        <v>-8127610.50826714</v>
      </c>
      <c r="B3603">
        <v>-286875.00295109401</v>
      </c>
      <c r="C3603">
        <v>6.9575966335833003E-3</v>
      </c>
    </row>
    <row r="3604" spans="1:3" x14ac:dyDescent="0.25">
      <c r="A3604">
        <v>-8126676.0293899896</v>
      </c>
      <c r="B3604">
        <v>-286875.00295109401</v>
      </c>
      <c r="C3604">
        <v>1.09465513378381E-2</v>
      </c>
    </row>
    <row r="3605" spans="1:3" x14ac:dyDescent="0.25">
      <c r="A3605">
        <v>-8125741.5505128503</v>
      </c>
      <c r="B3605">
        <v>-286875.00295109401</v>
      </c>
      <c r="C3605">
        <v>1.6254665330052299E-2</v>
      </c>
    </row>
    <row r="3606" spans="1:3" x14ac:dyDescent="0.25">
      <c r="A3606">
        <v>-8124807.0716357101</v>
      </c>
      <c r="B3606">
        <v>-286875.00295109401</v>
      </c>
      <c r="C3606">
        <v>2.3582452908158299E-2</v>
      </c>
    </row>
    <row r="3607" spans="1:3" x14ac:dyDescent="0.25">
      <c r="A3607">
        <v>-8123872.5927585699</v>
      </c>
      <c r="B3607">
        <v>-286875.00295109401</v>
      </c>
      <c r="C3607">
        <v>3.24306041002273E-2</v>
      </c>
    </row>
    <row r="3608" spans="1:3" x14ac:dyDescent="0.25">
      <c r="A3608">
        <v>-8122938.1138814203</v>
      </c>
      <c r="B3608">
        <v>-286875.00295109401</v>
      </c>
      <c r="C3608">
        <v>4.4757898896932602E-2</v>
      </c>
    </row>
    <row r="3609" spans="1:3" x14ac:dyDescent="0.25">
      <c r="A3609">
        <v>-8122003.6350042801</v>
      </c>
      <c r="B3609">
        <v>-286875.00295109401</v>
      </c>
      <c r="C3609">
        <v>5.8221187442541102E-2</v>
      </c>
    </row>
    <row r="3610" spans="1:3" x14ac:dyDescent="0.25">
      <c r="A3610">
        <v>-8121069.1561271399</v>
      </c>
      <c r="B3610">
        <v>-286875.00295109401</v>
      </c>
      <c r="C3610">
        <v>9.1058954596519401E-2</v>
      </c>
    </row>
    <row r="3611" spans="1:3" x14ac:dyDescent="0.25">
      <c r="A3611">
        <v>-8120134.6772499904</v>
      </c>
      <c r="B3611">
        <v>-286875.00295109401</v>
      </c>
      <c r="C3611">
        <v>0.111507885158061</v>
      </c>
    </row>
    <row r="3612" spans="1:3" x14ac:dyDescent="0.25">
      <c r="A3612">
        <v>-8119200.1983728502</v>
      </c>
      <c r="B3612">
        <v>-286875.00295109401</v>
      </c>
      <c r="C3612">
        <v>0.12568837404250999</v>
      </c>
    </row>
    <row r="3613" spans="1:3" x14ac:dyDescent="0.25">
      <c r="A3613">
        <v>-8118265.71949571</v>
      </c>
      <c r="B3613">
        <v>-286875.00295109401</v>
      </c>
      <c r="C3613">
        <v>0.14840938150882699</v>
      </c>
    </row>
    <row r="3614" spans="1:3" x14ac:dyDescent="0.25">
      <c r="A3614">
        <v>-8117331.2406185698</v>
      </c>
      <c r="B3614">
        <v>-286875.00295109401</v>
      </c>
      <c r="C3614">
        <v>0.16976633667945801</v>
      </c>
    </row>
    <row r="3615" spans="1:3" x14ac:dyDescent="0.25">
      <c r="A3615">
        <v>-8116396.7617414203</v>
      </c>
      <c r="B3615">
        <v>-286875.00295109401</v>
      </c>
      <c r="C3615">
        <v>0.18979874253272999</v>
      </c>
    </row>
    <row r="3616" spans="1:3" x14ac:dyDescent="0.25">
      <c r="A3616">
        <v>-8115462.28286428</v>
      </c>
      <c r="B3616">
        <v>-286875.00295109401</v>
      </c>
      <c r="C3616">
        <v>0.21073760092258401</v>
      </c>
    </row>
    <row r="3617" spans="1:3" x14ac:dyDescent="0.25">
      <c r="A3617">
        <v>-8114527.8039871398</v>
      </c>
      <c r="B3617">
        <v>-286875.00295109401</v>
      </c>
      <c r="C3617">
        <v>0.22824469208717299</v>
      </c>
    </row>
    <row r="3618" spans="1:3" x14ac:dyDescent="0.25">
      <c r="A3618">
        <v>-8113593.3251099903</v>
      </c>
      <c r="B3618">
        <v>-286875.00295109401</v>
      </c>
      <c r="C3618">
        <v>0.241550907492637</v>
      </c>
    </row>
    <row r="3619" spans="1:3" x14ac:dyDescent="0.25">
      <c r="A3619">
        <v>-8112658.8462328501</v>
      </c>
      <c r="B3619">
        <v>-286875.00295109401</v>
      </c>
      <c r="C3619">
        <v>0.260796308517456</v>
      </c>
    </row>
    <row r="3620" spans="1:3" x14ac:dyDescent="0.25">
      <c r="A3620">
        <v>-8111724.3673557099</v>
      </c>
      <c r="B3620">
        <v>-286875.00295109401</v>
      </c>
      <c r="C3620">
        <v>0.263337701559066</v>
      </c>
    </row>
    <row r="3621" spans="1:3" x14ac:dyDescent="0.25">
      <c r="A3621">
        <v>-8110789.8884785697</v>
      </c>
      <c r="B3621">
        <v>-286875.00295109401</v>
      </c>
      <c r="C3621">
        <v>0.28062382340431202</v>
      </c>
    </row>
    <row r="3622" spans="1:3" x14ac:dyDescent="0.25">
      <c r="A3622">
        <v>-8109855.4096014202</v>
      </c>
      <c r="B3622">
        <v>-286875.00295109401</v>
      </c>
      <c r="C3622">
        <v>0.29562169313430697</v>
      </c>
    </row>
    <row r="3623" spans="1:3" x14ac:dyDescent="0.25">
      <c r="A3623">
        <v>-8108920.93072428</v>
      </c>
      <c r="B3623">
        <v>-286875.00295109401</v>
      </c>
      <c r="C3623">
        <v>0.29960140585899298</v>
      </c>
    </row>
    <row r="3624" spans="1:3" x14ac:dyDescent="0.25">
      <c r="A3624">
        <v>-8107986.4518471397</v>
      </c>
      <c r="B3624">
        <v>-286875.00295109401</v>
      </c>
      <c r="C3624">
        <v>0.30147254467010398</v>
      </c>
    </row>
    <row r="3625" spans="1:3" x14ac:dyDescent="0.25">
      <c r="A3625">
        <v>-8107051.9729699902</v>
      </c>
      <c r="B3625">
        <v>-286875.00295109401</v>
      </c>
      <c r="C3625">
        <v>0.30802908539772</v>
      </c>
    </row>
    <row r="3626" spans="1:3" x14ac:dyDescent="0.25">
      <c r="A3626">
        <v>-8106117.49409285</v>
      </c>
      <c r="B3626">
        <v>-286875.00295109401</v>
      </c>
      <c r="C3626">
        <v>0.313626319169998</v>
      </c>
    </row>
    <row r="3627" spans="1:3" x14ac:dyDescent="0.25">
      <c r="A3627">
        <v>-8105183.0152157098</v>
      </c>
      <c r="B3627">
        <v>-286875.00295109401</v>
      </c>
      <c r="C3627">
        <v>0.31466835737228299</v>
      </c>
    </row>
    <row r="3628" spans="1:3" x14ac:dyDescent="0.25">
      <c r="A3628">
        <v>-8104248.5363385696</v>
      </c>
      <c r="B3628">
        <v>-286875.00295109401</v>
      </c>
      <c r="C3628">
        <v>0</v>
      </c>
    </row>
    <row r="3629" spans="1:3" x14ac:dyDescent="0.25">
      <c r="A3629">
        <v>-8103314.0574614201</v>
      </c>
      <c r="B3629">
        <v>-286875.00295109401</v>
      </c>
      <c r="C3629">
        <v>0</v>
      </c>
    </row>
    <row r="3630" spans="1:3" x14ac:dyDescent="0.25">
      <c r="A3630">
        <v>-8102379.5785842799</v>
      </c>
      <c r="B3630">
        <v>-286875.00295109401</v>
      </c>
      <c r="C3630">
        <v>0</v>
      </c>
    </row>
    <row r="3631" spans="1:3" x14ac:dyDescent="0.25">
      <c r="A3631">
        <v>-8101445.0997071397</v>
      </c>
      <c r="B3631">
        <v>-286875.00295109401</v>
      </c>
      <c r="C3631">
        <v>0</v>
      </c>
    </row>
    <row r="3632" spans="1:3" x14ac:dyDescent="0.25">
      <c r="A3632">
        <v>-8100510.6208300004</v>
      </c>
      <c r="B3632">
        <v>-286875.00295109401</v>
      </c>
      <c r="C3632">
        <v>0</v>
      </c>
    </row>
    <row r="3633" spans="1:3" x14ac:dyDescent="0.25">
      <c r="A3633">
        <v>-8099576.1419528499</v>
      </c>
      <c r="B3633">
        <v>-286875.00295109401</v>
      </c>
      <c r="C3633">
        <v>0</v>
      </c>
    </row>
    <row r="3634" spans="1:3" x14ac:dyDescent="0.25">
      <c r="A3634">
        <v>-8098641.6630757097</v>
      </c>
      <c r="B3634">
        <v>-286875.00295109401</v>
      </c>
      <c r="C3634">
        <v>0</v>
      </c>
    </row>
    <row r="3635" spans="1:3" x14ac:dyDescent="0.25">
      <c r="A3635">
        <v>-8097707.1841985704</v>
      </c>
      <c r="B3635">
        <v>-286875.00295109401</v>
      </c>
      <c r="C3635">
        <v>0</v>
      </c>
    </row>
    <row r="3636" spans="1:3" x14ac:dyDescent="0.25">
      <c r="A3636">
        <v>-8096772.70532142</v>
      </c>
      <c r="B3636">
        <v>-286875.00295109401</v>
      </c>
      <c r="C3636">
        <v>0</v>
      </c>
    </row>
    <row r="3637" spans="1:3" x14ac:dyDescent="0.25">
      <c r="A3637">
        <v>-8136020.8181614196</v>
      </c>
      <c r="B3637">
        <v>-287809.48182846699</v>
      </c>
      <c r="C3637">
        <v>0</v>
      </c>
    </row>
    <row r="3638" spans="1:3" x14ac:dyDescent="0.25">
      <c r="A3638">
        <v>-8135086.3392842803</v>
      </c>
      <c r="B3638">
        <v>-287809.48182846699</v>
      </c>
      <c r="C3638" s="1">
        <v>1.8070171790895899E-5</v>
      </c>
    </row>
    <row r="3639" spans="1:3" x14ac:dyDescent="0.25">
      <c r="A3639">
        <v>-8134151.8604071401</v>
      </c>
      <c r="B3639">
        <v>-287809.48182846699</v>
      </c>
      <c r="C3639" s="1">
        <v>2.98148042929824E-5</v>
      </c>
    </row>
    <row r="3640" spans="1:3" x14ac:dyDescent="0.25">
      <c r="A3640">
        <v>-8133217.3815299897</v>
      </c>
      <c r="B3640">
        <v>-287809.48182846699</v>
      </c>
      <c r="C3640" s="1">
        <v>7.0979462179820903E-5</v>
      </c>
    </row>
    <row r="3641" spans="1:3" x14ac:dyDescent="0.25">
      <c r="A3641">
        <v>-8132282.9026528504</v>
      </c>
      <c r="B3641">
        <v>-287809.48182846699</v>
      </c>
      <c r="C3641">
        <v>1.68952450621873E-4</v>
      </c>
    </row>
    <row r="3642" spans="1:3" x14ac:dyDescent="0.25">
      <c r="A3642">
        <v>-8131348.4237757102</v>
      </c>
      <c r="B3642">
        <v>-287809.48182846699</v>
      </c>
      <c r="C3642">
        <v>3.41153790941461E-4</v>
      </c>
    </row>
    <row r="3643" spans="1:3" x14ac:dyDescent="0.25">
      <c r="A3643">
        <v>-8130413.94489857</v>
      </c>
      <c r="B3643">
        <v>-287809.48182846699</v>
      </c>
      <c r="C3643">
        <v>6.8853044649585995E-4</v>
      </c>
    </row>
    <row r="3644" spans="1:3" x14ac:dyDescent="0.25">
      <c r="A3644">
        <v>-8129479.4660214204</v>
      </c>
      <c r="B3644">
        <v>-287809.48182846699</v>
      </c>
      <c r="C3644">
        <v>1.44646724220365E-3</v>
      </c>
    </row>
    <row r="3645" spans="1:3" x14ac:dyDescent="0.25">
      <c r="A3645">
        <v>-8128544.9871442802</v>
      </c>
      <c r="B3645">
        <v>-287809.48182846699</v>
      </c>
      <c r="C3645">
        <v>3.99146461859345E-3</v>
      </c>
    </row>
    <row r="3646" spans="1:3" x14ac:dyDescent="0.25">
      <c r="A3646">
        <v>-8127610.50826714</v>
      </c>
      <c r="B3646">
        <v>-287809.48182846699</v>
      </c>
      <c r="C3646">
        <v>6.9575966335833003E-3</v>
      </c>
    </row>
    <row r="3647" spans="1:3" x14ac:dyDescent="0.25">
      <c r="A3647">
        <v>-8126676.0293899896</v>
      </c>
      <c r="B3647">
        <v>-287809.48182846699</v>
      </c>
      <c r="C3647">
        <v>1.09245935454964E-2</v>
      </c>
    </row>
    <row r="3648" spans="1:3" x14ac:dyDescent="0.25">
      <c r="A3648">
        <v>-8125741.5505128503</v>
      </c>
      <c r="B3648">
        <v>-287809.48182846699</v>
      </c>
      <c r="C3648">
        <v>1.6220536082983E-2</v>
      </c>
    </row>
    <row r="3649" spans="1:3" x14ac:dyDescent="0.25">
      <c r="A3649">
        <v>-8124807.0716357101</v>
      </c>
      <c r="B3649">
        <v>-287809.48182846699</v>
      </c>
      <c r="C3649">
        <v>2.35238745808601E-2</v>
      </c>
    </row>
    <row r="3650" spans="1:3" x14ac:dyDescent="0.25">
      <c r="A3650">
        <v>-8123872.5927585699</v>
      </c>
      <c r="B3650">
        <v>-287809.48182846699</v>
      </c>
      <c r="C3650">
        <v>3.2334420830011298E-2</v>
      </c>
    </row>
    <row r="3651" spans="1:3" x14ac:dyDescent="0.25">
      <c r="A3651">
        <v>-8122938.1138814203</v>
      </c>
      <c r="B3651">
        <v>-287809.48182846699</v>
      </c>
      <c r="C3651">
        <v>4.4670563191175398E-2</v>
      </c>
    </row>
    <row r="3652" spans="1:3" x14ac:dyDescent="0.25">
      <c r="A3652">
        <v>-8122003.6350042801</v>
      </c>
      <c r="B3652">
        <v>-287809.48182846699</v>
      </c>
      <c r="C3652">
        <v>5.8184828609228099E-2</v>
      </c>
    </row>
    <row r="3653" spans="1:3" x14ac:dyDescent="0.25">
      <c r="A3653">
        <v>-8121069.1561271399</v>
      </c>
      <c r="B3653">
        <v>-287809.48182846699</v>
      </c>
      <c r="C3653">
        <v>7.2554543614387498E-2</v>
      </c>
    </row>
    <row r="3654" spans="1:3" x14ac:dyDescent="0.25">
      <c r="A3654">
        <v>-8120134.6772499904</v>
      </c>
      <c r="B3654">
        <v>-287809.48182846699</v>
      </c>
      <c r="C3654">
        <v>9.1517120599746704E-2</v>
      </c>
    </row>
    <row r="3655" spans="1:3" x14ac:dyDescent="0.25">
      <c r="A3655">
        <v>-8119200.1983728502</v>
      </c>
      <c r="B3655">
        <v>-287809.48182846699</v>
      </c>
      <c r="C3655">
        <v>0.111736200749874</v>
      </c>
    </row>
    <row r="3656" spans="1:3" x14ac:dyDescent="0.25">
      <c r="A3656">
        <v>-8118265.71949571</v>
      </c>
      <c r="B3656">
        <v>-287809.48182846699</v>
      </c>
      <c r="C3656">
        <v>0.148257285356521</v>
      </c>
    </row>
    <row r="3657" spans="1:3" x14ac:dyDescent="0.25">
      <c r="A3657">
        <v>-8117331.2406185698</v>
      </c>
      <c r="B3657">
        <v>-287809.48182846699</v>
      </c>
      <c r="C3657">
        <v>0.16951841115951499</v>
      </c>
    </row>
    <row r="3658" spans="1:3" x14ac:dyDescent="0.25">
      <c r="A3658">
        <v>-8116396.7617414203</v>
      </c>
      <c r="B3658">
        <v>-287809.48182846699</v>
      </c>
      <c r="C3658">
        <v>0.18959616124629899</v>
      </c>
    </row>
    <row r="3659" spans="1:3" x14ac:dyDescent="0.25">
      <c r="A3659">
        <v>-8115462.28286428</v>
      </c>
      <c r="B3659">
        <v>-287809.48182846699</v>
      </c>
      <c r="C3659">
        <v>0.190652996301651</v>
      </c>
    </row>
    <row r="3660" spans="1:3" x14ac:dyDescent="0.25">
      <c r="A3660">
        <v>-8114527.8039871398</v>
      </c>
      <c r="B3660">
        <v>-287809.48182846699</v>
      </c>
      <c r="C3660">
        <v>0.211773917078971</v>
      </c>
    </row>
    <row r="3661" spans="1:3" x14ac:dyDescent="0.25">
      <c r="A3661">
        <v>-8113593.3251099903</v>
      </c>
      <c r="B3661">
        <v>-287809.48182846699</v>
      </c>
      <c r="C3661">
        <v>0.231325313448905</v>
      </c>
    </row>
    <row r="3662" spans="1:3" x14ac:dyDescent="0.25">
      <c r="A3662">
        <v>-8112658.8462328501</v>
      </c>
      <c r="B3662">
        <v>-287809.48182846699</v>
      </c>
      <c r="C3662">
        <v>0.24562981724739</v>
      </c>
    </row>
    <row r="3663" spans="1:3" x14ac:dyDescent="0.25">
      <c r="A3663">
        <v>-8111724.3673557099</v>
      </c>
      <c r="B3663">
        <v>-287809.48182846699</v>
      </c>
      <c r="C3663">
        <v>0.266140967607498</v>
      </c>
    </row>
    <row r="3664" spans="1:3" x14ac:dyDescent="0.25">
      <c r="A3664">
        <v>-8110789.8884785697</v>
      </c>
      <c r="B3664">
        <v>-287809.48182846699</v>
      </c>
      <c r="C3664">
        <v>0.27033856511116</v>
      </c>
    </row>
    <row r="3665" spans="1:3" x14ac:dyDescent="0.25">
      <c r="A3665">
        <v>-8109855.4096014202</v>
      </c>
      <c r="B3665">
        <v>-287809.48182846699</v>
      </c>
      <c r="C3665">
        <v>0.286346554756164</v>
      </c>
    </row>
    <row r="3666" spans="1:3" x14ac:dyDescent="0.25">
      <c r="A3666">
        <v>-8108920.93072428</v>
      </c>
      <c r="B3666">
        <v>-287809.48182846699</v>
      </c>
      <c r="C3666">
        <v>0.29115486145019498</v>
      </c>
    </row>
    <row r="3667" spans="1:3" x14ac:dyDescent="0.25">
      <c r="A3667">
        <v>-8107986.4518471397</v>
      </c>
      <c r="B3667">
        <v>-287809.48182846699</v>
      </c>
      <c r="C3667">
        <v>0.29809319972991899</v>
      </c>
    </row>
    <row r="3668" spans="1:3" x14ac:dyDescent="0.25">
      <c r="A3668">
        <v>-8107051.9729699902</v>
      </c>
      <c r="B3668">
        <v>-287809.48182846699</v>
      </c>
      <c r="C3668">
        <v>0.30406898260116499</v>
      </c>
    </row>
    <row r="3669" spans="1:3" x14ac:dyDescent="0.25">
      <c r="A3669">
        <v>-8106117.49409285</v>
      </c>
      <c r="B3669">
        <v>-287809.48182846699</v>
      </c>
      <c r="C3669">
        <v>0.312192171812057</v>
      </c>
    </row>
    <row r="3670" spans="1:3" x14ac:dyDescent="0.25">
      <c r="A3670">
        <v>-8105183.0152157098</v>
      </c>
      <c r="B3670">
        <v>-287809.48182846699</v>
      </c>
      <c r="C3670">
        <v>0.31369489431381198</v>
      </c>
    </row>
    <row r="3671" spans="1:3" x14ac:dyDescent="0.25">
      <c r="A3671">
        <v>-8104248.5363385696</v>
      </c>
      <c r="B3671">
        <v>-287809.48182846699</v>
      </c>
      <c r="C3671">
        <v>0</v>
      </c>
    </row>
    <row r="3672" spans="1:3" x14ac:dyDescent="0.25">
      <c r="A3672">
        <v>-8103314.0574614201</v>
      </c>
      <c r="B3672">
        <v>-287809.48182846699</v>
      </c>
      <c r="C3672">
        <v>0</v>
      </c>
    </row>
    <row r="3673" spans="1:3" x14ac:dyDescent="0.25">
      <c r="A3673">
        <v>-8102379.5785842799</v>
      </c>
      <c r="B3673">
        <v>-287809.48182846699</v>
      </c>
      <c r="C3673">
        <v>0.29670932888984602</v>
      </c>
    </row>
    <row r="3674" spans="1:3" x14ac:dyDescent="0.25">
      <c r="A3674">
        <v>-8101445.0997071397</v>
      </c>
      <c r="B3674">
        <v>-287809.48182846699</v>
      </c>
      <c r="C3674">
        <v>0.30435833334922702</v>
      </c>
    </row>
    <row r="3675" spans="1:3" x14ac:dyDescent="0.25">
      <c r="A3675">
        <v>-8100510.6208300004</v>
      </c>
      <c r="B3675">
        <v>-287809.48182846699</v>
      </c>
      <c r="C3675">
        <v>0</v>
      </c>
    </row>
    <row r="3676" spans="1:3" x14ac:dyDescent="0.25">
      <c r="A3676">
        <v>-8099576.1419528499</v>
      </c>
      <c r="B3676">
        <v>-287809.48182846699</v>
      </c>
      <c r="C3676">
        <v>0</v>
      </c>
    </row>
    <row r="3677" spans="1:3" x14ac:dyDescent="0.25">
      <c r="A3677">
        <v>-8098641.6630757097</v>
      </c>
      <c r="B3677">
        <v>-287809.48182846699</v>
      </c>
      <c r="C3677">
        <v>0</v>
      </c>
    </row>
    <row r="3678" spans="1:3" x14ac:dyDescent="0.25">
      <c r="A3678">
        <v>-8097707.1841985704</v>
      </c>
      <c r="B3678">
        <v>-287809.48182846699</v>
      </c>
      <c r="C3678">
        <v>0</v>
      </c>
    </row>
    <row r="3679" spans="1:3" x14ac:dyDescent="0.25">
      <c r="A3679">
        <v>-8096772.70532142</v>
      </c>
      <c r="B3679">
        <v>-287809.48182846699</v>
      </c>
      <c r="C3679">
        <v>0</v>
      </c>
    </row>
    <row r="3680" spans="1:3" x14ac:dyDescent="0.25">
      <c r="A3680">
        <v>-8095838.2264442798</v>
      </c>
      <c r="B3680">
        <v>-287809.48182846699</v>
      </c>
      <c r="C3680">
        <v>0</v>
      </c>
    </row>
    <row r="3681" spans="1:3" x14ac:dyDescent="0.25">
      <c r="A3681">
        <v>-8136020.8181614196</v>
      </c>
      <c r="B3681">
        <v>-288743.96070583898</v>
      </c>
      <c r="C3681">
        <v>0</v>
      </c>
    </row>
    <row r="3682" spans="1:3" x14ac:dyDescent="0.25">
      <c r="A3682">
        <v>-8135086.3392842803</v>
      </c>
      <c r="B3682">
        <v>-288743.96070583898</v>
      </c>
      <c r="C3682" s="1">
        <v>1.8070171790895899E-5</v>
      </c>
    </row>
    <row r="3683" spans="1:3" x14ac:dyDescent="0.25">
      <c r="A3683">
        <v>-8134151.8604071401</v>
      </c>
      <c r="B3683">
        <v>-288743.96070583898</v>
      </c>
      <c r="C3683" s="1">
        <v>2.98148042929824E-5</v>
      </c>
    </row>
    <row r="3684" spans="1:3" x14ac:dyDescent="0.25">
      <c r="A3684">
        <v>-8133217.3815299897</v>
      </c>
      <c r="B3684">
        <v>-288743.96070583898</v>
      </c>
      <c r="C3684" s="1">
        <v>7.0979462179820903E-5</v>
      </c>
    </row>
    <row r="3685" spans="1:3" x14ac:dyDescent="0.25">
      <c r="A3685">
        <v>-8132282.9026528504</v>
      </c>
      <c r="B3685">
        <v>-288743.96070583898</v>
      </c>
      <c r="C3685">
        <v>1.68952450621873E-4</v>
      </c>
    </row>
    <row r="3686" spans="1:3" x14ac:dyDescent="0.25">
      <c r="A3686">
        <v>-8131348.4237757102</v>
      </c>
      <c r="B3686">
        <v>-288743.96070583898</v>
      </c>
      <c r="C3686">
        <v>3.41153790941461E-4</v>
      </c>
    </row>
    <row r="3687" spans="1:3" x14ac:dyDescent="0.25">
      <c r="A3687">
        <v>-8130413.94489857</v>
      </c>
      <c r="B3687">
        <v>-288743.96070583898</v>
      </c>
      <c r="C3687">
        <v>6.8853044649585995E-4</v>
      </c>
    </row>
    <row r="3688" spans="1:3" x14ac:dyDescent="0.25">
      <c r="A3688">
        <v>-8129479.4660214204</v>
      </c>
      <c r="B3688">
        <v>-288743.96070583898</v>
      </c>
      <c r="C3688">
        <v>1.44646724220365E-3</v>
      </c>
    </row>
    <row r="3689" spans="1:3" x14ac:dyDescent="0.25">
      <c r="A3689">
        <v>-8128544.9871442802</v>
      </c>
      <c r="B3689">
        <v>-288743.96070583898</v>
      </c>
      <c r="C3689">
        <v>2.50059156678617E-3</v>
      </c>
    </row>
    <row r="3690" spans="1:3" x14ac:dyDescent="0.25">
      <c r="A3690">
        <v>-8127610.50826714</v>
      </c>
      <c r="B3690">
        <v>-288743.96070583898</v>
      </c>
      <c r="C3690">
        <v>4.0024397894740096E-3</v>
      </c>
    </row>
    <row r="3691" spans="1:3" x14ac:dyDescent="0.25">
      <c r="A3691">
        <v>-8126676.0293899896</v>
      </c>
      <c r="B3691">
        <v>-288743.96070583898</v>
      </c>
      <c r="C3691">
        <v>6.9741965271532501E-3</v>
      </c>
    </row>
    <row r="3692" spans="1:3" x14ac:dyDescent="0.25">
      <c r="A3692">
        <v>-8125741.5505128503</v>
      </c>
      <c r="B3692">
        <v>-288743.96070583898</v>
      </c>
      <c r="C3692">
        <v>1.61901265382766E-2</v>
      </c>
    </row>
    <row r="3693" spans="1:3" x14ac:dyDescent="0.25">
      <c r="A3693">
        <v>-8124807.0716357101</v>
      </c>
      <c r="B3693">
        <v>-288743.96070583898</v>
      </c>
      <c r="C3693">
        <v>2.35480442643165E-2</v>
      </c>
    </row>
    <row r="3694" spans="1:3" x14ac:dyDescent="0.25">
      <c r="A3694">
        <v>-8123872.5927585699</v>
      </c>
      <c r="B3694">
        <v>-288743.96070583898</v>
      </c>
      <c r="C3694">
        <v>3.2371789216995198E-2</v>
      </c>
    </row>
    <row r="3695" spans="1:3" x14ac:dyDescent="0.25">
      <c r="A3695">
        <v>-8122938.1138814203</v>
      </c>
      <c r="B3695">
        <v>-288743.96070583898</v>
      </c>
      <c r="C3695">
        <v>4.4616997241973801E-2</v>
      </c>
    </row>
    <row r="3696" spans="1:3" x14ac:dyDescent="0.25">
      <c r="A3696">
        <v>-8122003.6350042801</v>
      </c>
      <c r="B3696">
        <v>-288743.96070583898</v>
      </c>
      <c r="C3696">
        <v>5.8034688234329203E-2</v>
      </c>
    </row>
    <row r="3697" spans="1:3" x14ac:dyDescent="0.25">
      <c r="A3697">
        <v>-8121069.1561271399</v>
      </c>
      <c r="B3697">
        <v>-288743.96070583898</v>
      </c>
      <c r="C3697">
        <v>7.2368972003459903E-2</v>
      </c>
    </row>
    <row r="3698" spans="1:3" x14ac:dyDescent="0.25">
      <c r="A3698">
        <v>-8120134.6772499904</v>
      </c>
      <c r="B3698">
        <v>-288743.96070583898</v>
      </c>
      <c r="C3698">
        <v>9.1325297951698303E-2</v>
      </c>
    </row>
    <row r="3699" spans="1:3" x14ac:dyDescent="0.25">
      <c r="A3699">
        <v>-8119200.1983728502</v>
      </c>
      <c r="B3699">
        <v>-288743.96070583898</v>
      </c>
      <c r="C3699">
        <v>0.11153258383274001</v>
      </c>
    </row>
    <row r="3700" spans="1:3" x14ac:dyDescent="0.25">
      <c r="A3700">
        <v>-8118265.71949571</v>
      </c>
      <c r="B3700">
        <v>-288743.96070583898</v>
      </c>
      <c r="C3700">
        <v>0.12593720853328699</v>
      </c>
    </row>
    <row r="3701" spans="1:3" x14ac:dyDescent="0.25">
      <c r="A3701">
        <v>-8117331.2406185698</v>
      </c>
      <c r="B3701">
        <v>-288743.96070583898</v>
      </c>
      <c r="C3701">
        <v>0.14890325069427399</v>
      </c>
    </row>
    <row r="3702" spans="1:3" x14ac:dyDescent="0.25">
      <c r="A3702">
        <v>-8116396.7617414203</v>
      </c>
      <c r="B3702">
        <v>-288743.96070583898</v>
      </c>
      <c r="C3702">
        <v>0.170168787240982</v>
      </c>
    </row>
    <row r="3703" spans="1:3" x14ac:dyDescent="0.25">
      <c r="A3703">
        <v>-8115462.28286428</v>
      </c>
      <c r="B3703">
        <v>-288743.96070583898</v>
      </c>
      <c r="C3703">
        <v>0.191687285900115</v>
      </c>
    </row>
    <row r="3704" spans="1:3" x14ac:dyDescent="0.25">
      <c r="A3704">
        <v>-8114527.8039871398</v>
      </c>
      <c r="B3704">
        <v>-288743.96070583898</v>
      </c>
      <c r="C3704">
        <v>0.21310126781463601</v>
      </c>
    </row>
    <row r="3705" spans="1:3" x14ac:dyDescent="0.25">
      <c r="A3705">
        <v>-8113593.3251099903</v>
      </c>
      <c r="B3705">
        <v>-288743.96070583898</v>
      </c>
      <c r="C3705">
        <v>0.21572901308536499</v>
      </c>
    </row>
    <row r="3706" spans="1:3" x14ac:dyDescent="0.25">
      <c r="A3706">
        <v>-8112658.8462328501</v>
      </c>
      <c r="B3706">
        <v>-288743.96070583898</v>
      </c>
      <c r="C3706">
        <v>0.234615802764892</v>
      </c>
    </row>
    <row r="3707" spans="1:3" x14ac:dyDescent="0.25">
      <c r="A3707">
        <v>-8111724.3673557099</v>
      </c>
      <c r="B3707">
        <v>-288743.96070583898</v>
      </c>
      <c r="C3707">
        <v>0.24943701922893499</v>
      </c>
    </row>
    <row r="3708" spans="1:3" x14ac:dyDescent="0.25">
      <c r="A3708">
        <v>-8110789.8884785697</v>
      </c>
      <c r="B3708">
        <v>-288743.96070583898</v>
      </c>
      <c r="C3708">
        <v>0.27019074559211698</v>
      </c>
    </row>
    <row r="3709" spans="1:3" x14ac:dyDescent="0.25">
      <c r="A3709">
        <v>-8109855.4096014202</v>
      </c>
      <c r="B3709">
        <v>-288743.96070583898</v>
      </c>
      <c r="C3709">
        <v>0.27542135119438099</v>
      </c>
    </row>
    <row r="3710" spans="1:3" x14ac:dyDescent="0.25">
      <c r="A3710">
        <v>-8108920.93072428</v>
      </c>
      <c r="B3710">
        <v>-288743.96070583898</v>
      </c>
      <c r="C3710">
        <v>0.28052815794944702</v>
      </c>
    </row>
    <row r="3711" spans="1:3" x14ac:dyDescent="0.25">
      <c r="A3711">
        <v>-8107986.4518471397</v>
      </c>
      <c r="B3711">
        <v>-288743.96070583898</v>
      </c>
      <c r="C3711">
        <v>0.28781321644782998</v>
      </c>
    </row>
    <row r="3712" spans="1:3" x14ac:dyDescent="0.25">
      <c r="A3712">
        <v>-8107051.9729699902</v>
      </c>
      <c r="B3712">
        <v>-288743.96070583898</v>
      </c>
      <c r="C3712">
        <v>0.295379549264907</v>
      </c>
    </row>
    <row r="3713" spans="1:3" x14ac:dyDescent="0.25">
      <c r="A3713">
        <v>-8106117.49409285</v>
      </c>
      <c r="B3713">
        <v>-288743.96070583898</v>
      </c>
      <c r="C3713">
        <v>0.309305429458618</v>
      </c>
    </row>
    <row r="3714" spans="1:3" x14ac:dyDescent="0.25">
      <c r="A3714">
        <v>-8105183.0152157098</v>
      </c>
      <c r="B3714">
        <v>-288743.96070583898</v>
      </c>
      <c r="C3714">
        <v>0.31473565101623502</v>
      </c>
    </row>
    <row r="3715" spans="1:3" x14ac:dyDescent="0.25">
      <c r="A3715">
        <v>-8104248.5363385696</v>
      </c>
      <c r="B3715">
        <v>-288743.96070583898</v>
      </c>
      <c r="C3715">
        <v>0</v>
      </c>
    </row>
    <row r="3716" spans="1:3" x14ac:dyDescent="0.25">
      <c r="A3716">
        <v>-8103314.0574614201</v>
      </c>
      <c r="B3716">
        <v>-288743.96070583898</v>
      </c>
      <c r="C3716">
        <v>0.31286457180976801</v>
      </c>
    </row>
    <row r="3717" spans="1:3" x14ac:dyDescent="0.25">
      <c r="A3717">
        <v>-8102379.5785842799</v>
      </c>
      <c r="B3717">
        <v>-288743.96070583898</v>
      </c>
      <c r="C3717">
        <v>0.31134021282196001</v>
      </c>
    </row>
    <row r="3718" spans="1:3" x14ac:dyDescent="0.25">
      <c r="A3718">
        <v>-8101445.0997071397</v>
      </c>
      <c r="B3718">
        <v>-288743.96070583898</v>
      </c>
      <c r="C3718">
        <v>0.31781485676765397</v>
      </c>
    </row>
    <row r="3719" spans="1:3" x14ac:dyDescent="0.25">
      <c r="A3719">
        <v>-8100510.6208300004</v>
      </c>
      <c r="B3719">
        <v>-288743.96070583898</v>
      </c>
      <c r="C3719">
        <v>0.32861152291297901</v>
      </c>
    </row>
    <row r="3720" spans="1:3" x14ac:dyDescent="0.25">
      <c r="A3720">
        <v>-8099576.1419528499</v>
      </c>
      <c r="B3720">
        <v>-288743.96070583898</v>
      </c>
      <c r="C3720">
        <v>0</v>
      </c>
    </row>
    <row r="3721" spans="1:3" x14ac:dyDescent="0.25">
      <c r="A3721">
        <v>-8098641.6630757097</v>
      </c>
      <c r="B3721">
        <v>-288743.96070583898</v>
      </c>
      <c r="C3721">
        <v>0</v>
      </c>
    </row>
    <row r="3722" spans="1:3" x14ac:dyDescent="0.25">
      <c r="A3722">
        <v>-8097707.1841985704</v>
      </c>
      <c r="B3722">
        <v>-288743.96070583898</v>
      </c>
      <c r="C3722">
        <v>0</v>
      </c>
    </row>
    <row r="3723" spans="1:3" x14ac:dyDescent="0.25">
      <c r="A3723">
        <v>-8096772.70532142</v>
      </c>
      <c r="B3723">
        <v>-288743.96070583898</v>
      </c>
      <c r="C3723">
        <v>0</v>
      </c>
    </row>
    <row r="3724" spans="1:3" x14ac:dyDescent="0.25">
      <c r="A3724">
        <v>-8095838.2264442798</v>
      </c>
      <c r="B3724">
        <v>-288743.96070583898</v>
      </c>
      <c r="C3724">
        <v>0</v>
      </c>
    </row>
    <row r="3725" spans="1:3" x14ac:dyDescent="0.25">
      <c r="A3725">
        <v>-8094903.7475671396</v>
      </c>
      <c r="B3725">
        <v>-288743.96070583898</v>
      </c>
      <c r="C3725">
        <v>0</v>
      </c>
    </row>
    <row r="3726" spans="1:3" x14ac:dyDescent="0.25">
      <c r="A3726">
        <v>-8093969.2686900003</v>
      </c>
      <c r="B3726">
        <v>-288743.96070583898</v>
      </c>
      <c r="C3726">
        <v>0</v>
      </c>
    </row>
    <row r="3727" spans="1:3" x14ac:dyDescent="0.25">
      <c r="A3727">
        <v>-8136020.8181614196</v>
      </c>
      <c r="B3727">
        <v>-289678.43958321097</v>
      </c>
      <c r="C3727">
        <v>0</v>
      </c>
    </row>
    <row r="3728" spans="1:3" x14ac:dyDescent="0.25">
      <c r="A3728">
        <v>-8135086.3392842803</v>
      </c>
      <c r="B3728">
        <v>-289678.43958321097</v>
      </c>
      <c r="C3728">
        <v>0</v>
      </c>
    </row>
    <row r="3729" spans="1:3" x14ac:dyDescent="0.25">
      <c r="A3729">
        <v>-8134151.8604071401</v>
      </c>
      <c r="B3729">
        <v>-289678.43958321097</v>
      </c>
      <c r="C3729" s="1">
        <v>1.8070171790895899E-5</v>
      </c>
    </row>
    <row r="3730" spans="1:3" x14ac:dyDescent="0.25">
      <c r="A3730">
        <v>-8133217.3815299897</v>
      </c>
      <c r="B3730">
        <v>-289678.43958321097</v>
      </c>
      <c r="C3730" s="1">
        <v>2.98148042929824E-5</v>
      </c>
    </row>
    <row r="3731" spans="1:3" x14ac:dyDescent="0.25">
      <c r="A3731">
        <v>-8132282.9026528504</v>
      </c>
      <c r="B3731">
        <v>-289678.43958321097</v>
      </c>
      <c r="C3731">
        <v>1.68952450621873E-4</v>
      </c>
    </row>
    <row r="3732" spans="1:3" x14ac:dyDescent="0.25">
      <c r="A3732">
        <v>-8131348.4237757102</v>
      </c>
      <c r="B3732">
        <v>-289678.43958321097</v>
      </c>
      <c r="C3732">
        <v>3.41153790941461E-4</v>
      </c>
    </row>
    <row r="3733" spans="1:3" x14ac:dyDescent="0.25">
      <c r="A3733">
        <v>-8130413.94489857</v>
      </c>
      <c r="B3733">
        <v>-289678.43958321097</v>
      </c>
      <c r="C3733">
        <v>6.8853044649585995E-4</v>
      </c>
    </row>
    <row r="3734" spans="1:3" x14ac:dyDescent="0.25">
      <c r="A3734">
        <v>-8129479.4660214204</v>
      </c>
      <c r="B3734">
        <v>-289678.43958321097</v>
      </c>
      <c r="C3734">
        <v>1.44646724220365E-3</v>
      </c>
    </row>
    <row r="3735" spans="1:3" x14ac:dyDescent="0.25">
      <c r="A3735">
        <v>-8128544.9871442802</v>
      </c>
      <c r="B3735">
        <v>-289678.43958321097</v>
      </c>
      <c r="C3735">
        <v>2.50059156678617E-3</v>
      </c>
    </row>
    <row r="3736" spans="1:3" x14ac:dyDescent="0.25">
      <c r="A3736">
        <v>-8127610.50826714</v>
      </c>
      <c r="B3736">
        <v>-289678.43958321097</v>
      </c>
      <c r="C3736">
        <v>3.9505222812294899E-3</v>
      </c>
    </row>
    <row r="3737" spans="1:3" x14ac:dyDescent="0.25">
      <c r="A3737">
        <v>-8126676.0293899896</v>
      </c>
      <c r="B3737">
        <v>-289678.43958321097</v>
      </c>
      <c r="C3737">
        <v>7.0188362151384302E-3</v>
      </c>
    </row>
    <row r="3738" spans="1:3" x14ac:dyDescent="0.25">
      <c r="A3738">
        <v>-8125741.5505128503</v>
      </c>
      <c r="B3738">
        <v>-289678.43958321097</v>
      </c>
      <c r="C3738">
        <v>1.09548866748809E-2</v>
      </c>
    </row>
    <row r="3739" spans="1:3" x14ac:dyDescent="0.25">
      <c r="A3739">
        <v>-8124807.0716357101</v>
      </c>
      <c r="B3739">
        <v>-289678.43958321097</v>
      </c>
      <c r="C3739">
        <v>1.6243621706962499E-2</v>
      </c>
    </row>
    <row r="3740" spans="1:3" x14ac:dyDescent="0.25">
      <c r="A3740">
        <v>-8123872.5927585699</v>
      </c>
      <c r="B3740">
        <v>-289678.43958321097</v>
      </c>
      <c r="C3740">
        <v>2.3587293922901102E-2</v>
      </c>
    </row>
    <row r="3741" spans="1:3" x14ac:dyDescent="0.25">
      <c r="A3741">
        <v>-8122938.1138814203</v>
      </c>
      <c r="B3741">
        <v>-289678.43958321097</v>
      </c>
      <c r="C3741">
        <v>4.45634722709655E-2</v>
      </c>
    </row>
    <row r="3742" spans="1:3" x14ac:dyDescent="0.25">
      <c r="A3742">
        <v>-8122003.6350042801</v>
      </c>
      <c r="B3742">
        <v>-289678.43958321097</v>
      </c>
      <c r="C3742">
        <v>5.7902909815311397E-2</v>
      </c>
    </row>
    <row r="3743" spans="1:3" x14ac:dyDescent="0.25">
      <c r="A3743">
        <v>-8121069.1561271399</v>
      </c>
      <c r="B3743">
        <v>-289678.43958321097</v>
      </c>
      <c r="C3743">
        <v>7.2231501340866006E-2</v>
      </c>
    </row>
    <row r="3744" spans="1:3" x14ac:dyDescent="0.25">
      <c r="A3744">
        <v>-8120134.6772499904</v>
      </c>
      <c r="B3744">
        <v>-289678.43958321097</v>
      </c>
      <c r="C3744">
        <v>9.1158218681812203E-2</v>
      </c>
    </row>
    <row r="3745" spans="1:3" x14ac:dyDescent="0.25">
      <c r="A3745">
        <v>-8119200.1983728502</v>
      </c>
      <c r="B3745">
        <v>-289678.43958321097</v>
      </c>
      <c r="C3745">
        <v>0.111399322748184</v>
      </c>
    </row>
    <row r="3746" spans="1:3" x14ac:dyDescent="0.25">
      <c r="A3746">
        <v>-8118265.71949571</v>
      </c>
      <c r="B3746">
        <v>-289678.43958321097</v>
      </c>
      <c r="C3746">
        <v>0.112664975225925</v>
      </c>
    </row>
    <row r="3747" spans="1:3" x14ac:dyDescent="0.25">
      <c r="A3747">
        <v>-8117331.2406185698</v>
      </c>
      <c r="B3747">
        <v>-289678.43958321097</v>
      </c>
      <c r="C3747">
        <v>0.12753777205944</v>
      </c>
    </row>
    <row r="3748" spans="1:3" x14ac:dyDescent="0.25">
      <c r="A3748">
        <v>-8116396.7617414203</v>
      </c>
      <c r="B3748">
        <v>-289678.43958321097</v>
      </c>
      <c r="C3748">
        <v>0.150887295603752</v>
      </c>
    </row>
    <row r="3749" spans="1:3" x14ac:dyDescent="0.25">
      <c r="A3749">
        <v>-8115462.28286428</v>
      </c>
      <c r="B3749">
        <v>-289678.43958321097</v>
      </c>
      <c r="C3749">
        <v>0.17274323105812001</v>
      </c>
    </row>
    <row r="3750" spans="1:3" x14ac:dyDescent="0.25">
      <c r="A3750">
        <v>-8114527.8039871398</v>
      </c>
      <c r="B3750">
        <v>-289678.43958321097</v>
      </c>
      <c r="C3750">
        <v>0.19360941648483199</v>
      </c>
    </row>
    <row r="3751" spans="1:3" x14ac:dyDescent="0.25">
      <c r="A3751">
        <v>-8113593.3251099903</v>
      </c>
      <c r="B3751">
        <v>-289678.43958321097</v>
      </c>
      <c r="C3751">
        <v>0.215578153729438</v>
      </c>
    </row>
    <row r="3752" spans="1:3" x14ac:dyDescent="0.25">
      <c r="A3752">
        <v>-8112658.8462328501</v>
      </c>
      <c r="B3752">
        <v>-289678.43958321097</v>
      </c>
      <c r="C3752">
        <v>0.21881754696369099</v>
      </c>
    </row>
    <row r="3753" spans="1:3" x14ac:dyDescent="0.25">
      <c r="A3753">
        <v>-8111724.3673557099</v>
      </c>
      <c r="B3753">
        <v>-289678.43958321097</v>
      </c>
      <c r="C3753">
        <v>0.23804010450839899</v>
      </c>
    </row>
    <row r="3754" spans="1:3" x14ac:dyDescent="0.25">
      <c r="A3754">
        <v>-8110789.8884785697</v>
      </c>
      <c r="B3754">
        <v>-289678.43958321097</v>
      </c>
      <c r="C3754">
        <v>0.242932379245758</v>
      </c>
    </row>
    <row r="3755" spans="1:3" x14ac:dyDescent="0.25">
      <c r="A3755">
        <v>-8109855.4096014202</v>
      </c>
      <c r="B3755">
        <v>-289678.43958321097</v>
      </c>
      <c r="C3755">
        <v>0.25966730713844199</v>
      </c>
    </row>
    <row r="3756" spans="1:3" x14ac:dyDescent="0.25">
      <c r="A3756">
        <v>-8108920.93072428</v>
      </c>
      <c r="B3756">
        <v>-289678.43958321097</v>
      </c>
      <c r="C3756">
        <v>0.27032661437988198</v>
      </c>
    </row>
    <row r="3757" spans="1:3" x14ac:dyDescent="0.25">
      <c r="A3757">
        <v>-8107986.4518471397</v>
      </c>
      <c r="B3757">
        <v>-289678.43958321097</v>
      </c>
      <c r="C3757">
        <v>0.27791553735732999</v>
      </c>
    </row>
    <row r="3758" spans="1:3" x14ac:dyDescent="0.25">
      <c r="A3758">
        <v>-8107051.9729699902</v>
      </c>
      <c r="B3758">
        <v>-289678.43958321097</v>
      </c>
      <c r="C3758">
        <v>0.28936162590980502</v>
      </c>
    </row>
    <row r="3759" spans="1:3" x14ac:dyDescent="0.25">
      <c r="A3759">
        <v>-8106117.49409285</v>
      </c>
      <c r="B3759">
        <v>-289678.43958321097</v>
      </c>
      <c r="C3759">
        <v>0.299808830022811</v>
      </c>
    </row>
    <row r="3760" spans="1:3" x14ac:dyDescent="0.25">
      <c r="A3760">
        <v>-8105183.0152157098</v>
      </c>
      <c r="B3760">
        <v>-289678.43958321097</v>
      </c>
      <c r="C3760">
        <v>0.30901792645454401</v>
      </c>
    </row>
    <row r="3761" spans="1:3" x14ac:dyDescent="0.25">
      <c r="A3761">
        <v>-8104248.5363385696</v>
      </c>
      <c r="B3761">
        <v>-289678.43958321097</v>
      </c>
      <c r="C3761">
        <v>0.31263113021850503</v>
      </c>
    </row>
    <row r="3762" spans="1:3" x14ac:dyDescent="0.25">
      <c r="A3762">
        <v>-8103314.0574614201</v>
      </c>
      <c r="B3762">
        <v>-289678.43958321097</v>
      </c>
      <c r="C3762">
        <v>0.31709796190261802</v>
      </c>
    </row>
    <row r="3763" spans="1:3" x14ac:dyDescent="0.25">
      <c r="A3763">
        <v>-8102379.5785842799</v>
      </c>
      <c r="B3763">
        <v>-289678.43958321097</v>
      </c>
      <c r="C3763">
        <v>0.32219311594963002</v>
      </c>
    </row>
    <row r="3764" spans="1:3" x14ac:dyDescent="0.25">
      <c r="A3764">
        <v>-8101445.0997071397</v>
      </c>
      <c r="B3764">
        <v>-289678.43958321097</v>
      </c>
      <c r="C3764">
        <v>0.33188167214393599</v>
      </c>
    </row>
    <row r="3765" spans="1:3" x14ac:dyDescent="0.25">
      <c r="A3765">
        <v>-8100510.6208300004</v>
      </c>
      <c r="B3765">
        <v>-289678.43958321097</v>
      </c>
      <c r="C3765">
        <v>0.34120440483093201</v>
      </c>
    </row>
    <row r="3766" spans="1:3" x14ac:dyDescent="0.25">
      <c r="A3766">
        <v>-8099576.1419528499</v>
      </c>
      <c r="B3766">
        <v>-289678.43958321097</v>
      </c>
      <c r="C3766">
        <v>0.35721307992935097</v>
      </c>
    </row>
    <row r="3767" spans="1:3" x14ac:dyDescent="0.25">
      <c r="A3767">
        <v>-8098641.6630757097</v>
      </c>
      <c r="B3767">
        <v>-289678.43958321097</v>
      </c>
      <c r="C3767">
        <v>0.354010850191116</v>
      </c>
    </row>
    <row r="3768" spans="1:3" x14ac:dyDescent="0.25">
      <c r="A3768">
        <v>-8097707.1841985704</v>
      </c>
      <c r="B3768">
        <v>-289678.43958321097</v>
      </c>
      <c r="C3768">
        <v>0</v>
      </c>
    </row>
    <row r="3769" spans="1:3" x14ac:dyDescent="0.25">
      <c r="A3769">
        <v>-8096772.70532142</v>
      </c>
      <c r="B3769">
        <v>-289678.43958321097</v>
      </c>
      <c r="C3769">
        <v>0</v>
      </c>
    </row>
    <row r="3770" spans="1:3" x14ac:dyDescent="0.25">
      <c r="A3770">
        <v>-8095838.2264442798</v>
      </c>
      <c r="B3770">
        <v>-289678.43958321097</v>
      </c>
      <c r="C3770">
        <v>0</v>
      </c>
    </row>
    <row r="3771" spans="1:3" x14ac:dyDescent="0.25">
      <c r="A3771">
        <v>-8094903.7475671396</v>
      </c>
      <c r="B3771">
        <v>-289678.43958321097</v>
      </c>
      <c r="C3771">
        <v>0</v>
      </c>
    </row>
    <row r="3772" spans="1:3" x14ac:dyDescent="0.25">
      <c r="A3772">
        <v>-8093969.2686900003</v>
      </c>
      <c r="B3772">
        <v>-289678.43958321097</v>
      </c>
      <c r="C3772">
        <v>0</v>
      </c>
    </row>
    <row r="3773" spans="1:3" x14ac:dyDescent="0.25">
      <c r="A3773">
        <v>-8093034.7898128498</v>
      </c>
      <c r="B3773">
        <v>-289678.43958321097</v>
      </c>
      <c r="C3773">
        <v>0</v>
      </c>
    </row>
    <row r="3774" spans="1:3" x14ac:dyDescent="0.25">
      <c r="A3774">
        <v>-8135086.3392842803</v>
      </c>
      <c r="B3774">
        <v>-290612.91846058302</v>
      </c>
      <c r="C3774">
        <v>0</v>
      </c>
    </row>
    <row r="3775" spans="1:3" x14ac:dyDescent="0.25">
      <c r="A3775">
        <v>-8134151.8604071401</v>
      </c>
      <c r="B3775">
        <v>-290612.91846058302</v>
      </c>
      <c r="C3775" s="1">
        <v>1.8070171790895899E-5</v>
      </c>
    </row>
    <row r="3776" spans="1:3" x14ac:dyDescent="0.25">
      <c r="A3776">
        <v>-8133217.3815299897</v>
      </c>
      <c r="B3776">
        <v>-290612.91846058302</v>
      </c>
      <c r="C3776" s="1">
        <v>2.98148042929824E-5</v>
      </c>
    </row>
    <row r="3777" spans="1:3" x14ac:dyDescent="0.25">
      <c r="A3777">
        <v>-8132282.9026528504</v>
      </c>
      <c r="B3777">
        <v>-290612.91846058302</v>
      </c>
      <c r="C3777" s="1">
        <v>7.0979462179820903E-5</v>
      </c>
    </row>
    <row r="3778" spans="1:3" x14ac:dyDescent="0.25">
      <c r="A3778">
        <v>-8131348.4237757102</v>
      </c>
      <c r="B3778">
        <v>-290612.91846058302</v>
      </c>
      <c r="C3778">
        <v>1.68952450621873E-4</v>
      </c>
    </row>
    <row r="3779" spans="1:3" x14ac:dyDescent="0.25">
      <c r="A3779">
        <v>-8130413.94489857</v>
      </c>
      <c r="B3779">
        <v>-290612.91846058302</v>
      </c>
      <c r="C3779">
        <v>6.8853044649585995E-4</v>
      </c>
    </row>
    <row r="3780" spans="1:3" x14ac:dyDescent="0.25">
      <c r="A3780">
        <v>-8129479.4660214204</v>
      </c>
      <c r="B3780">
        <v>-290612.91846058302</v>
      </c>
      <c r="C3780">
        <v>1.44646724220365E-3</v>
      </c>
    </row>
    <row r="3781" spans="1:3" x14ac:dyDescent="0.25">
      <c r="A3781">
        <v>-8128544.9871442802</v>
      </c>
      <c r="B3781">
        <v>-290612.91846058302</v>
      </c>
      <c r="C3781">
        <v>2.50059156678617E-3</v>
      </c>
    </row>
    <row r="3782" spans="1:3" x14ac:dyDescent="0.25">
      <c r="A3782">
        <v>-8127610.50826714</v>
      </c>
      <c r="B3782">
        <v>-290612.91846058302</v>
      </c>
      <c r="C3782">
        <v>3.9505222812294899E-3</v>
      </c>
    </row>
    <row r="3783" spans="1:3" x14ac:dyDescent="0.25">
      <c r="A3783">
        <v>-8126676.0293899896</v>
      </c>
      <c r="B3783">
        <v>-290612.91846058302</v>
      </c>
      <c r="C3783">
        <v>6.9619822315871698E-3</v>
      </c>
    </row>
    <row r="3784" spans="1:3" x14ac:dyDescent="0.25">
      <c r="A3784">
        <v>-8125741.5505128503</v>
      </c>
      <c r="B3784">
        <v>-290612.91846058302</v>
      </c>
      <c r="C3784">
        <v>1.09433839097619E-2</v>
      </c>
    </row>
    <row r="3785" spans="1:3" x14ac:dyDescent="0.25">
      <c r="A3785">
        <v>-8124807.0716357101</v>
      </c>
      <c r="B3785">
        <v>-290612.91846058302</v>
      </c>
      <c r="C3785">
        <v>1.6191147267818399E-2</v>
      </c>
    </row>
    <row r="3786" spans="1:3" x14ac:dyDescent="0.25">
      <c r="A3786">
        <v>-8123872.5927585699</v>
      </c>
      <c r="B3786">
        <v>-290612.91846058302</v>
      </c>
      <c r="C3786">
        <v>2.3513212800025898E-2</v>
      </c>
    </row>
    <row r="3787" spans="1:3" x14ac:dyDescent="0.25">
      <c r="A3787">
        <v>-8122938.1138814203</v>
      </c>
      <c r="B3787">
        <v>-290612.91846058302</v>
      </c>
      <c r="C3787">
        <v>3.2367274165153503E-2</v>
      </c>
    </row>
    <row r="3788" spans="1:3" x14ac:dyDescent="0.25">
      <c r="A3788">
        <v>-8122003.6350042801</v>
      </c>
      <c r="B3788">
        <v>-290612.91846058302</v>
      </c>
      <c r="C3788">
        <v>4.4607441872358301E-2</v>
      </c>
    </row>
    <row r="3789" spans="1:3" x14ac:dyDescent="0.25">
      <c r="A3789">
        <v>-8121069.1561271399</v>
      </c>
      <c r="B3789">
        <v>-290612.91846058302</v>
      </c>
      <c r="C3789">
        <v>5.8080986142158501E-2</v>
      </c>
    </row>
    <row r="3790" spans="1:3" x14ac:dyDescent="0.25">
      <c r="A3790">
        <v>-8120134.6772499904</v>
      </c>
      <c r="B3790">
        <v>-290612.91846058302</v>
      </c>
      <c r="C3790">
        <v>7.2516448795795399E-2</v>
      </c>
    </row>
    <row r="3791" spans="1:3" x14ac:dyDescent="0.25">
      <c r="A3791">
        <v>-8119200.1983728502</v>
      </c>
      <c r="B3791">
        <v>-290612.91846058302</v>
      </c>
      <c r="C3791">
        <v>9.1523408889770494E-2</v>
      </c>
    </row>
    <row r="3792" spans="1:3" x14ac:dyDescent="0.25">
      <c r="A3792">
        <v>-8118265.71949571</v>
      </c>
      <c r="B3792">
        <v>-290612.91846058302</v>
      </c>
      <c r="C3792">
        <v>0.112618617713451</v>
      </c>
    </row>
    <row r="3793" spans="1:3" x14ac:dyDescent="0.25">
      <c r="A3793">
        <v>-8117331.2406185698</v>
      </c>
      <c r="B3793">
        <v>-290612.91846058302</v>
      </c>
      <c r="C3793">
        <v>0.12741397321224199</v>
      </c>
    </row>
    <row r="3794" spans="1:3" x14ac:dyDescent="0.25">
      <c r="A3794">
        <v>-8116396.7617414203</v>
      </c>
      <c r="B3794">
        <v>-290612.91846058302</v>
      </c>
      <c r="C3794">
        <v>0.15072123706340701</v>
      </c>
    </row>
    <row r="3795" spans="1:3" x14ac:dyDescent="0.25">
      <c r="A3795">
        <v>-8115462.28286428</v>
      </c>
      <c r="B3795">
        <v>-290612.91846058302</v>
      </c>
      <c r="C3795">
        <v>0.15258458256721399</v>
      </c>
    </row>
    <row r="3796" spans="1:3" x14ac:dyDescent="0.25">
      <c r="A3796">
        <v>-8114527.8039871398</v>
      </c>
      <c r="B3796">
        <v>-290612.91846058302</v>
      </c>
      <c r="C3796">
        <v>0.174618929624557</v>
      </c>
    </row>
    <row r="3797" spans="1:3" x14ac:dyDescent="0.25">
      <c r="A3797">
        <v>-8113593.3251099903</v>
      </c>
      <c r="B3797">
        <v>-290612.91846058302</v>
      </c>
      <c r="C3797">
        <v>0.196283504366874</v>
      </c>
    </row>
    <row r="3798" spans="1:3" x14ac:dyDescent="0.25">
      <c r="A3798">
        <v>-8112658.8462328501</v>
      </c>
      <c r="B3798">
        <v>-290612.91846058302</v>
      </c>
      <c r="C3798">
        <v>0.199974805116653</v>
      </c>
    </row>
    <row r="3799" spans="1:3" x14ac:dyDescent="0.25">
      <c r="A3799">
        <v>-8111724.3673557099</v>
      </c>
      <c r="B3799">
        <v>-290612.91846058302</v>
      </c>
      <c r="C3799">
        <v>0.22257669270038599</v>
      </c>
    </row>
    <row r="3800" spans="1:3" x14ac:dyDescent="0.25">
      <c r="A3800">
        <v>-8110789.8884785697</v>
      </c>
      <c r="B3800">
        <v>-290612.91846058302</v>
      </c>
      <c r="C3800">
        <v>0.22790415585040999</v>
      </c>
    </row>
    <row r="3801" spans="1:3" x14ac:dyDescent="0.25">
      <c r="A3801">
        <v>-8109855.4096014202</v>
      </c>
      <c r="B3801">
        <v>-290612.91846058302</v>
      </c>
      <c r="C3801">
        <v>0.25071051716804499</v>
      </c>
    </row>
    <row r="3802" spans="1:3" x14ac:dyDescent="0.25">
      <c r="A3802">
        <v>-8108920.93072428</v>
      </c>
      <c r="B3802">
        <v>-290612.91846058302</v>
      </c>
      <c r="C3802">
        <v>0.26222291588783198</v>
      </c>
    </row>
    <row r="3803" spans="1:3" x14ac:dyDescent="0.25">
      <c r="A3803">
        <v>-8107986.4518471397</v>
      </c>
      <c r="B3803">
        <v>-290612.91846058302</v>
      </c>
      <c r="C3803">
        <v>0.27054643630981401</v>
      </c>
    </row>
    <row r="3804" spans="1:3" x14ac:dyDescent="0.25">
      <c r="A3804">
        <v>-8107051.9729699902</v>
      </c>
      <c r="B3804">
        <v>-290612.91846058302</v>
      </c>
      <c r="C3804">
        <v>0.282093465328216</v>
      </c>
    </row>
    <row r="3805" spans="1:3" x14ac:dyDescent="0.25">
      <c r="A3805">
        <v>-8106117.49409285</v>
      </c>
      <c r="B3805">
        <v>-290612.91846058302</v>
      </c>
      <c r="C3805">
        <v>0.29382157325744601</v>
      </c>
    </row>
    <row r="3806" spans="1:3" x14ac:dyDescent="0.25">
      <c r="A3806">
        <v>-8105183.0152157098</v>
      </c>
      <c r="B3806">
        <v>-290612.91846058302</v>
      </c>
      <c r="C3806">
        <v>0.304336607456207</v>
      </c>
    </row>
    <row r="3807" spans="1:3" x14ac:dyDescent="0.25">
      <c r="A3807">
        <v>-8104248.5363385696</v>
      </c>
      <c r="B3807">
        <v>-290612.91846058302</v>
      </c>
      <c r="C3807">
        <v>0.30685341358184798</v>
      </c>
    </row>
    <row r="3808" spans="1:3" x14ac:dyDescent="0.25">
      <c r="A3808">
        <v>-8103314.0574614201</v>
      </c>
      <c r="B3808">
        <v>-290612.91846058302</v>
      </c>
      <c r="C3808">
        <v>0.32275766134262002</v>
      </c>
    </row>
    <row r="3809" spans="1:3" x14ac:dyDescent="0.25">
      <c r="A3809">
        <v>-8102379.5785842799</v>
      </c>
      <c r="B3809">
        <v>-290612.91846058302</v>
      </c>
      <c r="C3809">
        <v>0.33043983578681901</v>
      </c>
    </row>
    <row r="3810" spans="1:3" x14ac:dyDescent="0.25">
      <c r="A3810">
        <v>-8101445.0997071397</v>
      </c>
      <c r="B3810">
        <v>-290612.91846058302</v>
      </c>
      <c r="C3810">
        <v>0.33215510845184298</v>
      </c>
    </row>
    <row r="3811" spans="1:3" x14ac:dyDescent="0.25">
      <c r="A3811">
        <v>-8100510.6208300004</v>
      </c>
      <c r="B3811">
        <v>-290612.91846058302</v>
      </c>
      <c r="C3811">
        <v>0.34161338210105802</v>
      </c>
    </row>
    <row r="3812" spans="1:3" x14ac:dyDescent="0.25">
      <c r="A3812">
        <v>-8099576.1419528499</v>
      </c>
      <c r="B3812">
        <v>-290612.91846058302</v>
      </c>
      <c r="C3812">
        <v>0.357700675725936</v>
      </c>
    </row>
    <row r="3813" spans="1:3" x14ac:dyDescent="0.25">
      <c r="A3813">
        <v>-8098641.6630757097</v>
      </c>
      <c r="B3813">
        <v>-290612.91846058302</v>
      </c>
      <c r="C3813">
        <v>0.36977952718734702</v>
      </c>
    </row>
    <row r="3814" spans="1:3" x14ac:dyDescent="0.25">
      <c r="A3814">
        <v>-8097707.1841985704</v>
      </c>
      <c r="B3814">
        <v>-290612.91846058302</v>
      </c>
      <c r="C3814">
        <v>0</v>
      </c>
    </row>
    <row r="3815" spans="1:3" x14ac:dyDescent="0.25">
      <c r="A3815">
        <v>-8096772.70532142</v>
      </c>
      <c r="B3815">
        <v>-290612.91846058302</v>
      </c>
      <c r="C3815">
        <v>0</v>
      </c>
    </row>
    <row r="3816" spans="1:3" x14ac:dyDescent="0.25">
      <c r="A3816">
        <v>-8095838.2264442798</v>
      </c>
      <c r="B3816">
        <v>-290612.91846058302</v>
      </c>
      <c r="C3816">
        <v>0</v>
      </c>
    </row>
    <row r="3817" spans="1:3" x14ac:dyDescent="0.25">
      <c r="A3817">
        <v>-8094903.7475671396</v>
      </c>
      <c r="B3817">
        <v>-290612.91846058302</v>
      </c>
      <c r="C3817">
        <v>0</v>
      </c>
    </row>
    <row r="3818" spans="1:3" x14ac:dyDescent="0.25">
      <c r="A3818">
        <v>-8093969.2686900003</v>
      </c>
      <c r="B3818">
        <v>-290612.91846058302</v>
      </c>
      <c r="C3818">
        <v>0</v>
      </c>
    </row>
    <row r="3819" spans="1:3" x14ac:dyDescent="0.25">
      <c r="A3819">
        <v>-8093034.7898128498</v>
      </c>
      <c r="B3819">
        <v>-290612.91846058302</v>
      </c>
      <c r="C3819">
        <v>0</v>
      </c>
    </row>
    <row r="3820" spans="1:3" x14ac:dyDescent="0.25">
      <c r="A3820">
        <v>-8092100.3109357096</v>
      </c>
      <c r="B3820">
        <v>-290612.91846058302</v>
      </c>
      <c r="C3820">
        <v>0</v>
      </c>
    </row>
    <row r="3821" spans="1:3" x14ac:dyDescent="0.25">
      <c r="A3821">
        <v>-8091165.8320585703</v>
      </c>
      <c r="B3821">
        <v>-290612.91846058302</v>
      </c>
      <c r="C3821">
        <v>0</v>
      </c>
    </row>
    <row r="3822" spans="1:3" x14ac:dyDescent="0.25">
      <c r="A3822">
        <v>-8134151.8604071401</v>
      </c>
      <c r="B3822">
        <v>-291547.397337956</v>
      </c>
      <c r="C3822" s="1">
        <v>1.8070171790895899E-5</v>
      </c>
    </row>
    <row r="3823" spans="1:3" x14ac:dyDescent="0.25">
      <c r="A3823">
        <v>-8133217.3815299897</v>
      </c>
      <c r="B3823">
        <v>-291547.397337956</v>
      </c>
      <c r="C3823" s="1">
        <v>2.98148042929824E-5</v>
      </c>
    </row>
    <row r="3824" spans="1:3" x14ac:dyDescent="0.25">
      <c r="A3824">
        <v>-8132282.9026528504</v>
      </c>
      <c r="B3824">
        <v>-291547.397337956</v>
      </c>
      <c r="C3824" s="1">
        <v>7.0979462179820903E-5</v>
      </c>
    </row>
    <row r="3825" spans="1:3" x14ac:dyDescent="0.25">
      <c r="A3825">
        <v>-8131348.4237757102</v>
      </c>
      <c r="B3825">
        <v>-291547.397337956</v>
      </c>
      <c r="C3825">
        <v>1.68952450621873E-4</v>
      </c>
    </row>
    <row r="3826" spans="1:3" x14ac:dyDescent="0.25">
      <c r="A3826">
        <v>-8130413.94489857</v>
      </c>
      <c r="B3826">
        <v>-291547.397337956</v>
      </c>
      <c r="C3826">
        <v>3.41153790941461E-4</v>
      </c>
    </row>
    <row r="3827" spans="1:3" x14ac:dyDescent="0.25">
      <c r="A3827">
        <v>-8129479.4660214204</v>
      </c>
      <c r="B3827">
        <v>-291547.397337956</v>
      </c>
      <c r="C3827">
        <v>6.8853044649585995E-4</v>
      </c>
    </row>
    <row r="3828" spans="1:3" x14ac:dyDescent="0.25">
      <c r="A3828">
        <v>-8128544.9871442802</v>
      </c>
      <c r="B3828">
        <v>-291547.397337956</v>
      </c>
      <c r="C3828">
        <v>1.44646724220365E-3</v>
      </c>
    </row>
    <row r="3829" spans="1:3" x14ac:dyDescent="0.25">
      <c r="A3829">
        <v>-8127610.50826714</v>
      </c>
      <c r="B3829">
        <v>-291547.397337956</v>
      </c>
      <c r="C3829">
        <v>3.9634872227907103E-3</v>
      </c>
    </row>
    <row r="3830" spans="1:3" x14ac:dyDescent="0.25">
      <c r="A3830">
        <v>-8126676.0293899896</v>
      </c>
      <c r="B3830">
        <v>-291547.397337956</v>
      </c>
      <c r="C3830">
        <v>6.9511872716248001E-3</v>
      </c>
    </row>
    <row r="3831" spans="1:3" x14ac:dyDescent="0.25">
      <c r="A3831">
        <v>-8125741.5505128503</v>
      </c>
      <c r="B3831">
        <v>-291547.397337956</v>
      </c>
      <c r="C3831">
        <v>1.08877625316381E-2</v>
      </c>
    </row>
    <row r="3832" spans="1:3" x14ac:dyDescent="0.25">
      <c r="A3832">
        <v>-8124807.0716357101</v>
      </c>
      <c r="B3832">
        <v>-291547.397337956</v>
      </c>
      <c r="C3832">
        <v>1.6179976984858499E-2</v>
      </c>
    </row>
    <row r="3833" spans="1:3" x14ac:dyDescent="0.25">
      <c r="A3833">
        <v>-8123872.5927585699</v>
      </c>
      <c r="B3833">
        <v>-291547.397337956</v>
      </c>
      <c r="C3833">
        <v>2.3492028936743702E-2</v>
      </c>
    </row>
    <row r="3834" spans="1:3" x14ac:dyDescent="0.25">
      <c r="A3834">
        <v>-8122938.1138814203</v>
      </c>
      <c r="B3834">
        <v>-291547.397337956</v>
      </c>
      <c r="C3834">
        <v>3.2336082309484399E-2</v>
      </c>
    </row>
    <row r="3835" spans="1:3" x14ac:dyDescent="0.25">
      <c r="A3835">
        <v>-8122003.6350042801</v>
      </c>
      <c r="B3835">
        <v>-291547.397337956</v>
      </c>
      <c r="C3835">
        <v>4.4578317552804898E-2</v>
      </c>
    </row>
    <row r="3836" spans="1:3" x14ac:dyDescent="0.25">
      <c r="A3836">
        <v>-8121069.1561271399</v>
      </c>
      <c r="B3836">
        <v>-291547.397337956</v>
      </c>
      <c r="C3836">
        <v>4.4879999011754899E-2</v>
      </c>
    </row>
    <row r="3837" spans="1:3" x14ac:dyDescent="0.25">
      <c r="A3837">
        <v>-8120134.6772499904</v>
      </c>
      <c r="B3837">
        <v>-291547.397337956</v>
      </c>
      <c r="C3837">
        <v>5.8492828160524299E-2</v>
      </c>
    </row>
    <row r="3838" spans="1:3" x14ac:dyDescent="0.25">
      <c r="A3838">
        <v>-8119200.1983728502</v>
      </c>
      <c r="B3838">
        <v>-291547.397337956</v>
      </c>
      <c r="C3838">
        <v>7.2919256985187503E-2</v>
      </c>
    </row>
    <row r="3839" spans="1:3" x14ac:dyDescent="0.25">
      <c r="A3839">
        <v>-8118265.71949571</v>
      </c>
      <c r="B3839">
        <v>-291547.397337956</v>
      </c>
      <c r="C3839">
        <v>9.2818133533000904E-2</v>
      </c>
    </row>
    <row r="3840" spans="1:3" x14ac:dyDescent="0.25">
      <c r="A3840">
        <v>-8117331.2406185698</v>
      </c>
      <c r="B3840">
        <v>-291547.397337956</v>
      </c>
      <c r="C3840">
        <v>0.113638773560523</v>
      </c>
    </row>
    <row r="3841" spans="1:3" x14ac:dyDescent="0.25">
      <c r="A3841">
        <v>-8116396.7617414203</v>
      </c>
      <c r="B3841">
        <v>-291547.397337956</v>
      </c>
      <c r="C3841">
        <v>0.12878711521625499</v>
      </c>
    </row>
    <row r="3842" spans="1:3" x14ac:dyDescent="0.25">
      <c r="A3842">
        <v>-8115462.28286428</v>
      </c>
      <c r="B3842">
        <v>-291547.397337956</v>
      </c>
      <c r="C3842">
        <v>0.15244330465793601</v>
      </c>
    </row>
    <row r="3843" spans="1:3" x14ac:dyDescent="0.25">
      <c r="A3843">
        <v>-8114527.8039871398</v>
      </c>
      <c r="B3843">
        <v>-291547.397337956</v>
      </c>
      <c r="C3843">
        <v>0.15470249950885701</v>
      </c>
    </row>
    <row r="3844" spans="1:3" x14ac:dyDescent="0.25">
      <c r="A3844">
        <v>-8113593.3251099903</v>
      </c>
      <c r="B3844">
        <v>-291547.397337956</v>
      </c>
      <c r="C3844">
        <v>0.17768879234790799</v>
      </c>
    </row>
    <row r="3845" spans="1:3" x14ac:dyDescent="0.25">
      <c r="A3845">
        <v>-8112658.8462328501</v>
      </c>
      <c r="B3845">
        <v>-291547.397337956</v>
      </c>
      <c r="C3845">
        <v>0.19978161156177501</v>
      </c>
    </row>
    <row r="3846" spans="1:3" x14ac:dyDescent="0.25">
      <c r="A3846">
        <v>-8111724.3673557099</v>
      </c>
      <c r="B3846">
        <v>-291547.397337956</v>
      </c>
      <c r="C3846">
        <v>0.205712705850601</v>
      </c>
    </row>
    <row r="3847" spans="1:3" x14ac:dyDescent="0.25">
      <c r="A3847">
        <v>-8110789.8884785697</v>
      </c>
      <c r="B3847">
        <v>-291547.397337956</v>
      </c>
      <c r="C3847">
        <v>0.212179630994796</v>
      </c>
    </row>
    <row r="3848" spans="1:3" x14ac:dyDescent="0.25">
      <c r="A3848">
        <v>-8109855.4096014202</v>
      </c>
      <c r="B3848">
        <v>-291547.397337956</v>
      </c>
      <c r="C3848">
        <v>0.23707820475101399</v>
      </c>
    </row>
    <row r="3849" spans="1:3" x14ac:dyDescent="0.25">
      <c r="A3849">
        <v>-8108920.93072428</v>
      </c>
      <c r="B3849">
        <v>-291547.397337956</v>
      </c>
      <c r="C3849">
        <v>0.24988949298858601</v>
      </c>
    </row>
    <row r="3850" spans="1:3" x14ac:dyDescent="0.25">
      <c r="A3850">
        <v>-8107986.4518471397</v>
      </c>
      <c r="B3850">
        <v>-291547.397337956</v>
      </c>
      <c r="C3850">
        <v>0.259196788072586</v>
      </c>
    </row>
    <row r="3851" spans="1:3" x14ac:dyDescent="0.25">
      <c r="A3851">
        <v>-8107051.9729699902</v>
      </c>
      <c r="B3851">
        <v>-291547.397337956</v>
      </c>
      <c r="C3851">
        <v>0.270147114992141</v>
      </c>
    </row>
    <row r="3852" spans="1:3" x14ac:dyDescent="0.25">
      <c r="A3852">
        <v>-8106117.49409285</v>
      </c>
      <c r="B3852">
        <v>-291547.397337956</v>
      </c>
      <c r="C3852">
        <v>0.282638549804687</v>
      </c>
    </row>
    <row r="3853" spans="1:3" x14ac:dyDescent="0.25">
      <c r="A3853">
        <v>-8105183.0152157098</v>
      </c>
      <c r="B3853">
        <v>-291547.397337956</v>
      </c>
      <c r="C3853">
        <v>0.29384031891822798</v>
      </c>
    </row>
    <row r="3854" spans="1:3" x14ac:dyDescent="0.25">
      <c r="A3854">
        <v>-8104248.5363385696</v>
      </c>
      <c r="B3854">
        <v>-291547.397337956</v>
      </c>
      <c r="C3854">
        <v>0.29558145999908397</v>
      </c>
    </row>
    <row r="3855" spans="1:3" x14ac:dyDescent="0.25">
      <c r="A3855">
        <v>-8103314.0574614201</v>
      </c>
      <c r="B3855">
        <v>-291547.397337956</v>
      </c>
      <c r="C3855">
        <v>0.31250780820846502</v>
      </c>
    </row>
    <row r="3856" spans="1:3" x14ac:dyDescent="0.25">
      <c r="A3856">
        <v>-8102379.5785842799</v>
      </c>
      <c r="B3856">
        <v>-291547.397337956</v>
      </c>
      <c r="C3856">
        <v>0.32789856195449801</v>
      </c>
    </row>
    <row r="3857" spans="1:3" x14ac:dyDescent="0.25">
      <c r="A3857">
        <v>-8101445.0997071397</v>
      </c>
      <c r="B3857">
        <v>-291547.397337956</v>
      </c>
      <c r="C3857">
        <v>0.33752691745758001</v>
      </c>
    </row>
    <row r="3858" spans="1:3" x14ac:dyDescent="0.25">
      <c r="A3858">
        <v>-8100510.6208300004</v>
      </c>
      <c r="B3858">
        <v>-291547.397337956</v>
      </c>
      <c r="C3858">
        <v>0.35141250491142201</v>
      </c>
    </row>
    <row r="3859" spans="1:3" x14ac:dyDescent="0.25">
      <c r="A3859">
        <v>-8099576.1419528499</v>
      </c>
      <c r="B3859">
        <v>-291547.397337956</v>
      </c>
      <c r="C3859">
        <v>0.37370347976684498</v>
      </c>
    </row>
    <row r="3860" spans="1:3" x14ac:dyDescent="0.25">
      <c r="A3860">
        <v>-8098641.6630757097</v>
      </c>
      <c r="B3860">
        <v>-291547.397337956</v>
      </c>
      <c r="C3860">
        <v>0.38648673892021101</v>
      </c>
    </row>
    <row r="3861" spans="1:3" x14ac:dyDescent="0.25">
      <c r="A3861">
        <v>-8097707.1841985704</v>
      </c>
      <c r="B3861">
        <v>-291547.397337956</v>
      </c>
      <c r="C3861">
        <v>0.40208190679550099</v>
      </c>
    </row>
    <row r="3862" spans="1:3" x14ac:dyDescent="0.25">
      <c r="A3862">
        <v>-8096772.70532142</v>
      </c>
      <c r="B3862">
        <v>-291547.397337956</v>
      </c>
      <c r="C3862">
        <v>0</v>
      </c>
    </row>
    <row r="3863" spans="1:3" x14ac:dyDescent="0.25">
      <c r="A3863">
        <v>-8095838.2264442798</v>
      </c>
      <c r="B3863">
        <v>-291547.397337956</v>
      </c>
      <c r="C3863">
        <v>0</v>
      </c>
    </row>
    <row r="3864" spans="1:3" x14ac:dyDescent="0.25">
      <c r="A3864">
        <v>-8094903.7475671396</v>
      </c>
      <c r="B3864">
        <v>-291547.397337956</v>
      </c>
      <c r="C3864">
        <v>0</v>
      </c>
    </row>
    <row r="3865" spans="1:3" x14ac:dyDescent="0.25">
      <c r="A3865">
        <v>-8093969.2686900003</v>
      </c>
      <c r="B3865">
        <v>-291547.397337956</v>
      </c>
      <c r="C3865">
        <v>0</v>
      </c>
    </row>
    <row r="3866" spans="1:3" x14ac:dyDescent="0.25">
      <c r="A3866">
        <v>-8093034.7898128498</v>
      </c>
      <c r="B3866">
        <v>-291547.397337956</v>
      </c>
      <c r="C3866">
        <v>0</v>
      </c>
    </row>
    <row r="3867" spans="1:3" x14ac:dyDescent="0.25">
      <c r="A3867">
        <v>-8092100.3109357096</v>
      </c>
      <c r="B3867">
        <v>-291547.397337956</v>
      </c>
      <c r="C3867">
        <v>0</v>
      </c>
    </row>
    <row r="3868" spans="1:3" x14ac:dyDescent="0.25">
      <c r="A3868">
        <v>-8091165.8320585703</v>
      </c>
      <c r="B3868">
        <v>-291547.397337956</v>
      </c>
      <c r="C3868">
        <v>0</v>
      </c>
    </row>
    <row r="3869" spans="1:3" x14ac:dyDescent="0.25">
      <c r="A3869">
        <v>-8090231.3531814199</v>
      </c>
      <c r="B3869">
        <v>-291547.397337956</v>
      </c>
      <c r="C3869">
        <v>0</v>
      </c>
    </row>
    <row r="3870" spans="1:3" x14ac:dyDescent="0.25">
      <c r="A3870">
        <v>-8134151.8604071401</v>
      </c>
      <c r="B3870">
        <v>-292481.876215328</v>
      </c>
      <c r="C3870" s="1">
        <v>1.8070171790895899E-5</v>
      </c>
    </row>
    <row r="3871" spans="1:3" x14ac:dyDescent="0.25">
      <c r="A3871">
        <v>-8133217.3815299897</v>
      </c>
      <c r="B3871">
        <v>-292481.876215328</v>
      </c>
      <c r="C3871" s="1">
        <v>2.98148042929824E-5</v>
      </c>
    </row>
    <row r="3872" spans="1:3" x14ac:dyDescent="0.25">
      <c r="A3872">
        <v>-8132282.9026528504</v>
      </c>
      <c r="B3872">
        <v>-292481.876215328</v>
      </c>
      <c r="C3872" s="1">
        <v>7.0979462179820903E-5</v>
      </c>
    </row>
    <row r="3873" spans="1:3" x14ac:dyDescent="0.25">
      <c r="A3873">
        <v>-8131348.4237757102</v>
      </c>
      <c r="B3873">
        <v>-292481.876215328</v>
      </c>
      <c r="C3873">
        <v>1.68952450621873E-4</v>
      </c>
    </row>
    <row r="3874" spans="1:3" x14ac:dyDescent="0.25">
      <c r="A3874">
        <v>-8130413.94489857</v>
      </c>
      <c r="B3874">
        <v>-292481.876215328</v>
      </c>
      <c r="C3874">
        <v>3.41153790941461E-4</v>
      </c>
    </row>
    <row r="3875" spans="1:3" x14ac:dyDescent="0.25">
      <c r="A3875">
        <v>-8129479.4660214204</v>
      </c>
      <c r="B3875">
        <v>-292481.876215328</v>
      </c>
      <c r="C3875">
        <v>6.8853044649585995E-4</v>
      </c>
    </row>
    <row r="3876" spans="1:3" x14ac:dyDescent="0.25">
      <c r="A3876">
        <v>-8128544.9871442802</v>
      </c>
      <c r="B3876">
        <v>-292481.876215328</v>
      </c>
      <c r="C3876">
        <v>1.44646724220365E-3</v>
      </c>
    </row>
    <row r="3877" spans="1:3" x14ac:dyDescent="0.25">
      <c r="A3877">
        <v>-8127610.50826714</v>
      </c>
      <c r="B3877">
        <v>-292481.876215328</v>
      </c>
      <c r="C3877">
        <v>2.50059156678617E-3</v>
      </c>
    </row>
    <row r="3878" spans="1:3" x14ac:dyDescent="0.25">
      <c r="A3878">
        <v>-8126676.0293899896</v>
      </c>
      <c r="B3878">
        <v>-292481.876215328</v>
      </c>
      <c r="C3878">
        <v>3.9850547909736599E-3</v>
      </c>
    </row>
    <row r="3879" spans="1:3" x14ac:dyDescent="0.25">
      <c r="A3879">
        <v>-8125741.5505128503</v>
      </c>
      <c r="B3879">
        <v>-292481.876215328</v>
      </c>
      <c r="C3879">
        <v>6.9597810506820601E-3</v>
      </c>
    </row>
    <row r="3880" spans="1:3" x14ac:dyDescent="0.25">
      <c r="A3880">
        <v>-8124807.0716357101</v>
      </c>
      <c r="B3880">
        <v>-292481.876215328</v>
      </c>
      <c r="C3880">
        <v>1.0929935611784399E-2</v>
      </c>
    </row>
    <row r="3881" spans="1:3" x14ac:dyDescent="0.25">
      <c r="A3881">
        <v>-8123872.5927585699</v>
      </c>
      <c r="B3881">
        <v>-292481.876215328</v>
      </c>
      <c r="C3881">
        <v>1.6266586259007398E-2</v>
      </c>
    </row>
    <row r="3882" spans="1:3" x14ac:dyDescent="0.25">
      <c r="A3882">
        <v>-8122938.1138814203</v>
      </c>
      <c r="B3882">
        <v>-292481.876215328</v>
      </c>
      <c r="C3882">
        <v>2.35894154757261E-2</v>
      </c>
    </row>
    <row r="3883" spans="1:3" x14ac:dyDescent="0.25">
      <c r="A3883">
        <v>-8122003.6350042801</v>
      </c>
      <c r="B3883">
        <v>-292481.876215328</v>
      </c>
      <c r="C3883">
        <v>3.2456945627927697E-2</v>
      </c>
    </row>
    <row r="3884" spans="1:3" x14ac:dyDescent="0.25">
      <c r="A3884">
        <v>-8121069.1561271399</v>
      </c>
      <c r="B3884">
        <v>-292481.876215328</v>
      </c>
      <c r="C3884">
        <v>4.47974577546119E-2</v>
      </c>
    </row>
    <row r="3885" spans="1:3" x14ac:dyDescent="0.25">
      <c r="A3885">
        <v>-8120134.6772499904</v>
      </c>
      <c r="B3885">
        <v>-292481.876215328</v>
      </c>
      <c r="C3885">
        <v>5.8382049202918999E-2</v>
      </c>
    </row>
    <row r="3886" spans="1:3" x14ac:dyDescent="0.25">
      <c r="A3886">
        <v>-8119200.1983728502</v>
      </c>
      <c r="B3886">
        <v>-292481.876215328</v>
      </c>
      <c r="C3886">
        <v>7.2919256985187503E-2</v>
      </c>
    </row>
    <row r="3887" spans="1:3" x14ac:dyDescent="0.25">
      <c r="A3887">
        <v>-8118265.71949571</v>
      </c>
      <c r="B3887">
        <v>-292481.876215328</v>
      </c>
      <c r="C3887">
        <v>9.2693328857421806E-2</v>
      </c>
    </row>
    <row r="3888" spans="1:3" x14ac:dyDescent="0.25">
      <c r="A3888">
        <v>-8117331.2406185698</v>
      </c>
      <c r="B3888">
        <v>-292481.876215328</v>
      </c>
      <c r="C3888">
        <v>9.3955136835575104E-2</v>
      </c>
    </row>
    <row r="3889" spans="1:3" x14ac:dyDescent="0.25">
      <c r="A3889">
        <v>-8116396.7617414203</v>
      </c>
      <c r="B3889">
        <v>-292481.876215328</v>
      </c>
      <c r="C3889">
        <v>0.115154944360256</v>
      </c>
    </row>
    <row r="3890" spans="1:3" x14ac:dyDescent="0.25">
      <c r="A3890">
        <v>-8115462.28286428</v>
      </c>
      <c r="B3890">
        <v>-292481.876215328</v>
      </c>
      <c r="C3890">
        <v>0.13086812198162001</v>
      </c>
    </row>
    <row r="3891" spans="1:3" x14ac:dyDescent="0.25">
      <c r="A3891">
        <v>-8114527.8039871398</v>
      </c>
      <c r="B3891">
        <v>-292481.876215328</v>
      </c>
      <c r="C3891">
        <v>0.134188547730445</v>
      </c>
    </row>
    <row r="3892" spans="1:3" x14ac:dyDescent="0.25">
      <c r="A3892">
        <v>-8113593.3251099903</v>
      </c>
      <c r="B3892">
        <v>-292481.876215328</v>
      </c>
      <c r="C3892">
        <v>0.15914940834045399</v>
      </c>
    </row>
    <row r="3893" spans="1:3" x14ac:dyDescent="0.25">
      <c r="A3893">
        <v>-8112658.8462328501</v>
      </c>
      <c r="B3893">
        <v>-292481.876215328</v>
      </c>
      <c r="C3893">
        <v>0.18271584808826399</v>
      </c>
    </row>
    <row r="3894" spans="1:3" x14ac:dyDescent="0.25">
      <c r="A3894">
        <v>-8111724.3673557099</v>
      </c>
      <c r="B3894">
        <v>-292481.876215328</v>
      </c>
      <c r="C3894">
        <v>0.18804888427257499</v>
      </c>
    </row>
    <row r="3895" spans="1:3" x14ac:dyDescent="0.25">
      <c r="A3895">
        <v>-8110789.8884785697</v>
      </c>
      <c r="B3895">
        <v>-292481.876215328</v>
      </c>
      <c r="C3895">
        <v>0.19521249830722801</v>
      </c>
    </row>
    <row r="3896" spans="1:3" x14ac:dyDescent="0.25">
      <c r="A3896">
        <v>-8109855.4096014202</v>
      </c>
      <c r="B3896">
        <v>-292481.876215328</v>
      </c>
      <c r="C3896">
        <v>0.204115405678749</v>
      </c>
    </row>
    <row r="3897" spans="1:3" x14ac:dyDescent="0.25">
      <c r="A3897">
        <v>-8108920.93072428</v>
      </c>
      <c r="B3897">
        <v>-292481.876215328</v>
      </c>
      <c r="C3897">
        <v>0.23424793779850001</v>
      </c>
    </row>
    <row r="3898" spans="1:3" x14ac:dyDescent="0.25">
      <c r="A3898">
        <v>-8107986.4518471397</v>
      </c>
      <c r="B3898">
        <v>-292481.876215328</v>
      </c>
      <c r="C3898">
        <v>0.244381994009017</v>
      </c>
    </row>
    <row r="3899" spans="1:3" x14ac:dyDescent="0.25">
      <c r="A3899">
        <v>-8107051.9729699902</v>
      </c>
      <c r="B3899">
        <v>-292481.876215328</v>
      </c>
      <c r="C3899">
        <v>0.25624707341194097</v>
      </c>
    </row>
    <row r="3900" spans="1:3" x14ac:dyDescent="0.25">
      <c r="A3900">
        <v>-8106117.49409285</v>
      </c>
      <c r="B3900">
        <v>-292481.876215328</v>
      </c>
      <c r="C3900">
        <v>0.26971700787544201</v>
      </c>
    </row>
    <row r="3901" spans="1:3" x14ac:dyDescent="0.25">
      <c r="A3901">
        <v>-8105183.0152157098</v>
      </c>
      <c r="B3901">
        <v>-292481.876215328</v>
      </c>
      <c r="C3901">
        <v>0.27555036544799799</v>
      </c>
    </row>
    <row r="3902" spans="1:3" x14ac:dyDescent="0.25">
      <c r="A3902">
        <v>-8104248.5363385696</v>
      </c>
      <c r="B3902">
        <v>-292481.876215328</v>
      </c>
      <c r="C3902">
        <v>0.29030176997184698</v>
      </c>
    </row>
    <row r="3903" spans="1:3" x14ac:dyDescent="0.25">
      <c r="A3903">
        <v>-8103314.0574614201</v>
      </c>
      <c r="B3903">
        <v>-292481.876215328</v>
      </c>
      <c r="C3903">
        <v>0.30895805358886702</v>
      </c>
    </row>
    <row r="3904" spans="1:3" x14ac:dyDescent="0.25">
      <c r="A3904">
        <v>-8102379.5785842799</v>
      </c>
      <c r="B3904">
        <v>-292481.876215328</v>
      </c>
      <c r="C3904">
        <v>0.32005828619003202</v>
      </c>
    </row>
    <row r="3905" spans="1:3" x14ac:dyDescent="0.25">
      <c r="A3905">
        <v>-8101445.0997071397</v>
      </c>
      <c r="B3905">
        <v>-292481.876215328</v>
      </c>
      <c r="C3905">
        <v>0.33750888705253601</v>
      </c>
    </row>
    <row r="3906" spans="1:3" x14ac:dyDescent="0.25">
      <c r="A3906">
        <v>-8100510.6208300004</v>
      </c>
      <c r="B3906">
        <v>-292481.876215328</v>
      </c>
      <c r="C3906">
        <v>0.35187706351280201</v>
      </c>
    </row>
    <row r="3907" spans="1:3" x14ac:dyDescent="0.25">
      <c r="A3907">
        <v>-8099576.1419528499</v>
      </c>
      <c r="B3907">
        <v>-292481.876215328</v>
      </c>
      <c r="C3907">
        <v>0.37415051460266102</v>
      </c>
    </row>
    <row r="3908" spans="1:3" x14ac:dyDescent="0.25">
      <c r="A3908">
        <v>-8098641.6630757097</v>
      </c>
      <c r="B3908">
        <v>-292481.876215328</v>
      </c>
      <c r="C3908">
        <v>0.38707095384597701</v>
      </c>
    </row>
    <row r="3909" spans="1:3" x14ac:dyDescent="0.25">
      <c r="A3909">
        <v>-8097707.1841985704</v>
      </c>
      <c r="B3909">
        <v>-292481.876215328</v>
      </c>
      <c r="C3909">
        <v>0.40271517634391701</v>
      </c>
    </row>
    <row r="3910" spans="1:3" x14ac:dyDescent="0.25">
      <c r="A3910">
        <v>-8096772.70532142</v>
      </c>
      <c r="B3910">
        <v>-292481.876215328</v>
      </c>
      <c r="C3910">
        <v>0.42180606722831698</v>
      </c>
    </row>
    <row r="3911" spans="1:3" x14ac:dyDescent="0.25">
      <c r="A3911">
        <v>-8095838.2264442798</v>
      </c>
      <c r="B3911">
        <v>-292481.876215328</v>
      </c>
      <c r="C3911">
        <v>0.42487850785255399</v>
      </c>
    </row>
    <row r="3912" spans="1:3" x14ac:dyDescent="0.25">
      <c r="A3912">
        <v>-8094903.7475671396</v>
      </c>
      <c r="B3912">
        <v>-292481.876215328</v>
      </c>
      <c r="C3912">
        <v>0</v>
      </c>
    </row>
    <row r="3913" spans="1:3" x14ac:dyDescent="0.25">
      <c r="A3913">
        <v>-8093969.2686900003</v>
      </c>
      <c r="B3913">
        <v>-292481.876215328</v>
      </c>
      <c r="C3913">
        <v>0</v>
      </c>
    </row>
    <row r="3914" spans="1:3" x14ac:dyDescent="0.25">
      <c r="A3914">
        <v>-8093034.7898128498</v>
      </c>
      <c r="B3914">
        <v>-292481.876215328</v>
      </c>
      <c r="C3914">
        <v>0</v>
      </c>
    </row>
    <row r="3915" spans="1:3" x14ac:dyDescent="0.25">
      <c r="A3915">
        <v>-8092100.3109357096</v>
      </c>
      <c r="B3915">
        <v>-292481.876215328</v>
      </c>
      <c r="C3915">
        <v>0</v>
      </c>
    </row>
    <row r="3916" spans="1:3" x14ac:dyDescent="0.25">
      <c r="A3916">
        <v>-8091165.8320585703</v>
      </c>
      <c r="B3916">
        <v>-292481.876215328</v>
      </c>
      <c r="C3916">
        <v>0</v>
      </c>
    </row>
    <row r="3917" spans="1:3" x14ac:dyDescent="0.25">
      <c r="A3917">
        <v>-8090231.3531814199</v>
      </c>
      <c r="B3917">
        <v>-292481.876215328</v>
      </c>
      <c r="C3917">
        <v>0</v>
      </c>
    </row>
    <row r="3918" spans="1:3" x14ac:dyDescent="0.25">
      <c r="A3918">
        <v>-8089296.8743042797</v>
      </c>
      <c r="B3918">
        <v>-292481.876215328</v>
      </c>
      <c r="C3918">
        <v>0</v>
      </c>
    </row>
    <row r="3919" spans="1:3" x14ac:dyDescent="0.25">
      <c r="A3919">
        <v>-8088362.3954271404</v>
      </c>
      <c r="B3919">
        <v>-292481.876215328</v>
      </c>
      <c r="C3919">
        <v>0</v>
      </c>
    </row>
    <row r="3920" spans="1:3" x14ac:dyDescent="0.25">
      <c r="A3920">
        <v>-8133217.3815299897</v>
      </c>
      <c r="B3920">
        <v>-293416.35509269999</v>
      </c>
      <c r="C3920" s="1">
        <v>1.8070171790895899E-5</v>
      </c>
    </row>
    <row r="3921" spans="1:3" x14ac:dyDescent="0.25">
      <c r="A3921">
        <v>-8132282.9026528504</v>
      </c>
      <c r="B3921">
        <v>-293416.35509269999</v>
      </c>
      <c r="C3921" s="1">
        <v>7.0979462179820903E-5</v>
      </c>
    </row>
    <row r="3922" spans="1:3" x14ac:dyDescent="0.25">
      <c r="A3922">
        <v>-8131348.4237757102</v>
      </c>
      <c r="B3922">
        <v>-293416.35509269999</v>
      </c>
      <c r="C3922">
        <v>1.68952450621873E-4</v>
      </c>
    </row>
    <row r="3923" spans="1:3" x14ac:dyDescent="0.25">
      <c r="A3923">
        <v>-8130413.94489857</v>
      </c>
      <c r="B3923">
        <v>-293416.35509269999</v>
      </c>
      <c r="C3923">
        <v>3.41153790941461E-4</v>
      </c>
    </row>
    <row r="3924" spans="1:3" x14ac:dyDescent="0.25">
      <c r="A3924">
        <v>-8129479.4660214204</v>
      </c>
      <c r="B3924">
        <v>-293416.35509269999</v>
      </c>
      <c r="C3924">
        <v>6.8853044649585995E-4</v>
      </c>
    </row>
    <row r="3925" spans="1:3" x14ac:dyDescent="0.25">
      <c r="A3925">
        <v>-8128544.9871442802</v>
      </c>
      <c r="B3925">
        <v>-293416.35509269999</v>
      </c>
      <c r="C3925">
        <v>1.44646724220365E-3</v>
      </c>
    </row>
    <row r="3926" spans="1:3" x14ac:dyDescent="0.25">
      <c r="A3926">
        <v>-8127610.50826714</v>
      </c>
      <c r="B3926">
        <v>-293416.35509269999</v>
      </c>
      <c r="C3926">
        <v>2.4655479937791798E-3</v>
      </c>
    </row>
    <row r="3927" spans="1:3" x14ac:dyDescent="0.25">
      <c r="A3927">
        <v>-8126676.0293899896</v>
      </c>
      <c r="B3927">
        <v>-293416.35509269999</v>
      </c>
      <c r="C3927">
        <v>3.9980174042284402E-3</v>
      </c>
    </row>
    <row r="3928" spans="1:3" x14ac:dyDescent="0.25">
      <c r="A3928">
        <v>-8125741.5505128503</v>
      </c>
      <c r="B3928">
        <v>-293416.35509269999</v>
      </c>
      <c r="C3928">
        <v>6.9489860907196903E-3</v>
      </c>
    </row>
    <row r="3929" spans="1:3" x14ac:dyDescent="0.25">
      <c r="A3929">
        <v>-8124807.0716357101</v>
      </c>
      <c r="B3929">
        <v>-293416.35509269999</v>
      </c>
      <c r="C3929">
        <v>1.09136989340186E-2</v>
      </c>
    </row>
    <row r="3930" spans="1:3" x14ac:dyDescent="0.25">
      <c r="A3930">
        <v>-8123872.5927585699</v>
      </c>
      <c r="B3930">
        <v>-293416.35509269999</v>
      </c>
      <c r="C3930">
        <v>1.0997174307703901E-2</v>
      </c>
    </row>
    <row r="3931" spans="1:3" x14ac:dyDescent="0.25">
      <c r="A3931">
        <v>-8122938.1138814203</v>
      </c>
      <c r="B3931">
        <v>-293416.35509269999</v>
      </c>
      <c r="C3931">
        <v>1.63436103612184E-2</v>
      </c>
    </row>
    <row r="3932" spans="1:3" x14ac:dyDescent="0.25">
      <c r="A3932">
        <v>-8122003.6350042801</v>
      </c>
      <c r="B3932">
        <v>-293416.35509269999</v>
      </c>
      <c r="C3932">
        <v>2.37179417163133E-2</v>
      </c>
    </row>
    <row r="3933" spans="1:3" x14ac:dyDescent="0.25">
      <c r="A3933">
        <v>-8121069.1561271399</v>
      </c>
      <c r="B3933">
        <v>-293416.35509269999</v>
      </c>
      <c r="C3933">
        <v>3.2653305679559701E-2</v>
      </c>
    </row>
    <row r="3934" spans="1:3" x14ac:dyDescent="0.25">
      <c r="A3934">
        <v>-8120134.6772499904</v>
      </c>
      <c r="B3934">
        <v>-293416.35509269999</v>
      </c>
      <c r="C3934">
        <v>4.5159466564655297E-2</v>
      </c>
    </row>
    <row r="3935" spans="1:3" x14ac:dyDescent="0.25">
      <c r="A3935">
        <v>-8119200.1983728502</v>
      </c>
      <c r="B3935">
        <v>-293416.35509269999</v>
      </c>
      <c r="C3935">
        <v>5.88199757039546E-2</v>
      </c>
    </row>
    <row r="3936" spans="1:3" x14ac:dyDescent="0.25">
      <c r="A3936">
        <v>-8118265.71949571</v>
      </c>
      <c r="B3936">
        <v>-293416.35509269999</v>
      </c>
      <c r="C3936">
        <v>7.4266001582145594E-2</v>
      </c>
    </row>
    <row r="3937" spans="1:3" x14ac:dyDescent="0.25">
      <c r="A3937">
        <v>-8117331.2406185698</v>
      </c>
      <c r="B3937">
        <v>-293416.35509269999</v>
      </c>
      <c r="C3937">
        <v>9.3868859112262698E-2</v>
      </c>
    </row>
    <row r="3938" spans="1:3" x14ac:dyDescent="0.25">
      <c r="A3938">
        <v>-8116396.7617414203</v>
      </c>
      <c r="B3938">
        <v>-293416.35509269999</v>
      </c>
      <c r="C3938">
        <v>9.5680542290210696E-2</v>
      </c>
    </row>
    <row r="3939" spans="1:3" x14ac:dyDescent="0.25">
      <c r="A3939">
        <v>-8115462.28286428</v>
      </c>
      <c r="B3939">
        <v>-293416.35509269999</v>
      </c>
      <c r="C3939">
        <v>0.11732580512762</v>
      </c>
    </row>
    <row r="3940" spans="1:3" x14ac:dyDescent="0.25">
      <c r="A3940">
        <v>-8114527.8039871398</v>
      </c>
      <c r="B3940">
        <v>-293416.35509269999</v>
      </c>
      <c r="C3940">
        <v>0.12095084041357</v>
      </c>
    </row>
    <row r="3941" spans="1:3" x14ac:dyDescent="0.25">
      <c r="A3941">
        <v>-8113593.3251099903</v>
      </c>
      <c r="B3941">
        <v>-293416.35509269999</v>
      </c>
      <c r="C3941">
        <v>0.13830545544624301</v>
      </c>
    </row>
    <row r="3942" spans="1:3" x14ac:dyDescent="0.25">
      <c r="A3942">
        <v>-8112658.8462328501</v>
      </c>
      <c r="B3942">
        <v>-293416.35509269999</v>
      </c>
      <c r="C3942">
        <v>0.163763627409934</v>
      </c>
    </row>
    <row r="3943" spans="1:3" x14ac:dyDescent="0.25">
      <c r="A3943">
        <v>-8111724.3673557099</v>
      </c>
      <c r="B3943">
        <v>-293416.35509269999</v>
      </c>
      <c r="C3943">
        <v>0.16968290507793399</v>
      </c>
    </row>
    <row r="3944" spans="1:3" x14ac:dyDescent="0.25">
      <c r="A3944">
        <v>-8110789.8884785697</v>
      </c>
      <c r="B3944">
        <v>-293416.35509269999</v>
      </c>
      <c r="C3944">
        <v>0.17753900587558699</v>
      </c>
    </row>
    <row r="3945" spans="1:3" x14ac:dyDescent="0.25">
      <c r="A3945">
        <v>-8109855.4096014202</v>
      </c>
      <c r="B3945">
        <v>-293416.35509269999</v>
      </c>
      <c r="C3945">
        <v>0.18739418685436199</v>
      </c>
    </row>
    <row r="3946" spans="1:3" x14ac:dyDescent="0.25">
      <c r="A3946">
        <v>-8108920.93072428</v>
      </c>
      <c r="B3946">
        <v>-293416.35509269999</v>
      </c>
      <c r="C3946">
        <v>0.219376921653747</v>
      </c>
    </row>
    <row r="3947" spans="1:3" x14ac:dyDescent="0.25">
      <c r="A3947">
        <v>-8107986.4518471397</v>
      </c>
      <c r="B3947">
        <v>-293416.35509269999</v>
      </c>
      <c r="C3947">
        <v>0.23036298155784601</v>
      </c>
    </row>
    <row r="3948" spans="1:3" x14ac:dyDescent="0.25">
      <c r="A3948">
        <v>-8107051.9729699902</v>
      </c>
      <c r="B3948">
        <v>-293416.35509269999</v>
      </c>
      <c r="C3948">
        <v>0.243261754512786</v>
      </c>
    </row>
    <row r="3949" spans="1:3" x14ac:dyDescent="0.25">
      <c r="A3949">
        <v>-8106117.49409285</v>
      </c>
      <c r="B3949">
        <v>-293416.35509269999</v>
      </c>
      <c r="C3949">
        <v>0.25776827335357599</v>
      </c>
    </row>
    <row r="3950" spans="1:3" x14ac:dyDescent="0.25">
      <c r="A3950">
        <v>-8105183.0152157098</v>
      </c>
      <c r="B3950">
        <v>-293416.35509269999</v>
      </c>
      <c r="C3950">
        <v>0.26474252343177701</v>
      </c>
    </row>
    <row r="3951" spans="1:3" x14ac:dyDescent="0.25">
      <c r="A3951">
        <v>-8104248.5363385696</v>
      </c>
      <c r="B3951">
        <v>-293416.35509269999</v>
      </c>
      <c r="C3951">
        <v>0.28017053008079501</v>
      </c>
    </row>
    <row r="3952" spans="1:3" x14ac:dyDescent="0.25">
      <c r="A3952">
        <v>-8103314.0574614201</v>
      </c>
      <c r="B3952">
        <v>-293416.35509269999</v>
      </c>
      <c r="C3952">
        <v>0.30886372923851002</v>
      </c>
    </row>
    <row r="3953" spans="1:3" x14ac:dyDescent="0.25">
      <c r="A3953">
        <v>-8102379.5785842799</v>
      </c>
      <c r="B3953">
        <v>-293416.35509269999</v>
      </c>
      <c r="C3953">
        <v>0.32019484043121299</v>
      </c>
    </row>
    <row r="3954" spans="1:3" x14ac:dyDescent="0.25">
      <c r="A3954">
        <v>-8101445.0997071397</v>
      </c>
      <c r="B3954">
        <v>-293416.35509269999</v>
      </c>
      <c r="C3954">
        <v>0.34233978390693598</v>
      </c>
    </row>
    <row r="3955" spans="1:3" x14ac:dyDescent="0.25">
      <c r="A3955">
        <v>-8100510.6208300004</v>
      </c>
      <c r="B3955">
        <v>-293416.35509269999</v>
      </c>
      <c r="C3955">
        <v>0.36213231086730902</v>
      </c>
    </row>
    <row r="3956" spans="1:3" x14ac:dyDescent="0.25">
      <c r="A3956">
        <v>-8099576.1419528499</v>
      </c>
      <c r="B3956">
        <v>-293416.35509269999</v>
      </c>
      <c r="C3956">
        <v>0.38258257508277799</v>
      </c>
    </row>
    <row r="3957" spans="1:3" x14ac:dyDescent="0.25">
      <c r="A3957">
        <v>-8098641.6630757097</v>
      </c>
      <c r="B3957">
        <v>-293416.35509269999</v>
      </c>
      <c r="C3957">
        <v>0.39857256412506098</v>
      </c>
    </row>
    <row r="3958" spans="1:3" x14ac:dyDescent="0.25">
      <c r="A3958">
        <v>-8097707.1841985704</v>
      </c>
      <c r="B3958">
        <v>-293416.35509269999</v>
      </c>
      <c r="C3958">
        <v>0.41812637448310802</v>
      </c>
    </row>
    <row r="3959" spans="1:3" x14ac:dyDescent="0.25">
      <c r="A3959">
        <v>-8096772.70532142</v>
      </c>
      <c r="B3959">
        <v>-293416.35509269999</v>
      </c>
      <c r="C3959">
        <v>0.43842199444770802</v>
      </c>
    </row>
    <row r="3960" spans="1:3" x14ac:dyDescent="0.25">
      <c r="A3960">
        <v>-8095838.2264442798</v>
      </c>
      <c r="B3960">
        <v>-293416.35509269999</v>
      </c>
      <c r="C3960">
        <v>0.45976781845092701</v>
      </c>
    </row>
    <row r="3961" spans="1:3" x14ac:dyDescent="0.25">
      <c r="A3961">
        <v>-8094903.7475671396</v>
      </c>
      <c r="B3961">
        <v>-293416.35509269999</v>
      </c>
      <c r="C3961">
        <v>0</v>
      </c>
    </row>
    <row r="3962" spans="1:3" x14ac:dyDescent="0.25">
      <c r="A3962">
        <v>-8093969.2686900003</v>
      </c>
      <c r="B3962">
        <v>-293416.35509269999</v>
      </c>
      <c r="C3962">
        <v>0</v>
      </c>
    </row>
    <row r="3963" spans="1:3" x14ac:dyDescent="0.25">
      <c r="A3963">
        <v>-8093034.7898128498</v>
      </c>
      <c r="B3963">
        <v>-293416.35509269999</v>
      </c>
      <c r="C3963">
        <v>0</v>
      </c>
    </row>
    <row r="3964" spans="1:3" x14ac:dyDescent="0.25">
      <c r="A3964">
        <v>-8092100.3109357096</v>
      </c>
      <c r="B3964">
        <v>-293416.35509269999</v>
      </c>
      <c r="C3964">
        <v>0</v>
      </c>
    </row>
    <row r="3965" spans="1:3" x14ac:dyDescent="0.25">
      <c r="A3965">
        <v>-8091165.8320585703</v>
      </c>
      <c r="B3965">
        <v>-293416.35509269999</v>
      </c>
      <c r="C3965">
        <v>0</v>
      </c>
    </row>
    <row r="3966" spans="1:3" x14ac:dyDescent="0.25">
      <c r="A3966">
        <v>-8090231.3531814199</v>
      </c>
      <c r="B3966">
        <v>-293416.35509269999</v>
      </c>
      <c r="C3966">
        <v>0</v>
      </c>
    </row>
    <row r="3967" spans="1:3" x14ac:dyDescent="0.25">
      <c r="A3967">
        <v>-8089296.8743042797</v>
      </c>
      <c r="B3967">
        <v>-293416.35509269999</v>
      </c>
      <c r="C3967">
        <v>0</v>
      </c>
    </row>
    <row r="3968" spans="1:3" x14ac:dyDescent="0.25">
      <c r="A3968">
        <v>-8088362.3954271404</v>
      </c>
      <c r="B3968">
        <v>-293416.35509269999</v>
      </c>
      <c r="C3968">
        <v>0</v>
      </c>
    </row>
    <row r="3969" spans="1:3" x14ac:dyDescent="0.25">
      <c r="A3969">
        <v>-8087427.9165500002</v>
      </c>
      <c r="B3969">
        <v>-293416.35509269999</v>
      </c>
      <c r="C3969">
        <v>0</v>
      </c>
    </row>
    <row r="3970" spans="1:3" x14ac:dyDescent="0.25">
      <c r="A3970">
        <v>-8086493.4376728497</v>
      </c>
      <c r="B3970">
        <v>-293416.35509269999</v>
      </c>
      <c r="C3970">
        <v>0</v>
      </c>
    </row>
    <row r="3971" spans="1:3" x14ac:dyDescent="0.25">
      <c r="A3971">
        <v>-8132282.9026528504</v>
      </c>
      <c r="B3971">
        <v>-294350.83397007303</v>
      </c>
      <c r="C3971" s="1">
        <v>2.98148042929824E-5</v>
      </c>
    </row>
    <row r="3972" spans="1:3" x14ac:dyDescent="0.25">
      <c r="A3972">
        <v>-8131348.4237757102</v>
      </c>
      <c r="B3972">
        <v>-294350.83397007303</v>
      </c>
      <c r="C3972" s="1">
        <v>7.0979462179820903E-5</v>
      </c>
    </row>
    <row r="3973" spans="1:3" x14ac:dyDescent="0.25">
      <c r="A3973">
        <v>-8130413.94489857</v>
      </c>
      <c r="B3973">
        <v>-294350.83397007303</v>
      </c>
      <c r="C3973">
        <v>1.68952450621873E-4</v>
      </c>
    </row>
    <row r="3974" spans="1:3" x14ac:dyDescent="0.25">
      <c r="A3974">
        <v>-8129479.4660214204</v>
      </c>
      <c r="B3974">
        <v>-294350.83397007303</v>
      </c>
      <c r="C3974">
        <v>3.41153790941461E-4</v>
      </c>
    </row>
    <row r="3975" spans="1:3" x14ac:dyDescent="0.25">
      <c r="A3975">
        <v>-8128544.9871442802</v>
      </c>
      <c r="B3975">
        <v>-294350.83397007303</v>
      </c>
      <c r="C3975">
        <v>6.8853044649585995E-4</v>
      </c>
    </row>
    <row r="3976" spans="1:3" x14ac:dyDescent="0.25">
      <c r="A3976">
        <v>-8127610.50826714</v>
      </c>
      <c r="B3976">
        <v>-294350.83397007303</v>
      </c>
      <c r="C3976">
        <v>1.44646724220365E-3</v>
      </c>
    </row>
    <row r="3977" spans="1:3" x14ac:dyDescent="0.25">
      <c r="A3977">
        <v>-8126676.0293899896</v>
      </c>
      <c r="B3977">
        <v>-294350.83397007303</v>
      </c>
      <c r="C3977">
        <v>2.4655479937791798E-3</v>
      </c>
    </row>
    <row r="3978" spans="1:3" x14ac:dyDescent="0.25">
      <c r="A3978">
        <v>-8125741.5505128503</v>
      </c>
      <c r="B3978">
        <v>-294350.83397007303</v>
      </c>
      <c r="C3978">
        <v>3.9980174042284402E-3</v>
      </c>
    </row>
    <row r="3979" spans="1:3" x14ac:dyDescent="0.25">
      <c r="A3979">
        <v>-8124807.0716357101</v>
      </c>
      <c r="B3979">
        <v>-294350.83397007303</v>
      </c>
      <c r="C3979">
        <v>6.9754994474351397E-3</v>
      </c>
    </row>
    <row r="3980" spans="1:3" x14ac:dyDescent="0.25">
      <c r="A3980">
        <v>-8123872.5927585699</v>
      </c>
      <c r="B3980">
        <v>-294350.83397007303</v>
      </c>
      <c r="C3980">
        <v>1.09809432178735E-2</v>
      </c>
    </row>
    <row r="3981" spans="1:3" x14ac:dyDescent="0.25">
      <c r="A3981">
        <v>-8122938.1138814203</v>
      </c>
      <c r="B3981">
        <v>-294350.83397007303</v>
      </c>
      <c r="C3981">
        <v>1.6284089535474701E-2</v>
      </c>
    </row>
    <row r="3982" spans="1:3" x14ac:dyDescent="0.25">
      <c r="A3982">
        <v>-8122003.6350042801</v>
      </c>
      <c r="B3982">
        <v>-294350.83397007303</v>
      </c>
      <c r="C3982">
        <v>2.3698516190052001E-2</v>
      </c>
    </row>
    <row r="3983" spans="1:3" x14ac:dyDescent="0.25">
      <c r="A3983">
        <v>-8121069.1561271399</v>
      </c>
      <c r="B3983">
        <v>-294350.83397007303</v>
      </c>
      <c r="C3983">
        <v>3.2623294740915201E-2</v>
      </c>
    </row>
    <row r="3984" spans="1:3" x14ac:dyDescent="0.25">
      <c r="A3984">
        <v>-8120134.6772499904</v>
      </c>
      <c r="B3984">
        <v>-294350.83397007303</v>
      </c>
      <c r="C3984">
        <v>3.3040717244148199E-2</v>
      </c>
    </row>
    <row r="3985" spans="1:3" x14ac:dyDescent="0.25">
      <c r="A3985">
        <v>-8119200.1983728502</v>
      </c>
      <c r="B3985">
        <v>-294350.83397007303</v>
      </c>
      <c r="C3985">
        <v>4.5628126710653298E-2</v>
      </c>
    </row>
    <row r="3986" spans="1:3" x14ac:dyDescent="0.25">
      <c r="A3986">
        <v>-8118265.71949571</v>
      </c>
      <c r="B3986">
        <v>-294350.83397007303</v>
      </c>
      <c r="C3986">
        <v>5.9390064328908899E-2</v>
      </c>
    </row>
    <row r="3987" spans="1:3" x14ac:dyDescent="0.25">
      <c r="A3987">
        <v>-8117331.2406185698</v>
      </c>
      <c r="B3987">
        <v>-294350.83397007303</v>
      </c>
      <c r="C3987">
        <v>7.4438333511352497E-2</v>
      </c>
    </row>
    <row r="3988" spans="1:3" x14ac:dyDescent="0.25">
      <c r="A3988">
        <v>-8116396.7617414203</v>
      </c>
      <c r="B3988">
        <v>-294350.83397007303</v>
      </c>
      <c r="C3988">
        <v>7.6017729938030201E-2</v>
      </c>
    </row>
    <row r="3989" spans="1:3" x14ac:dyDescent="0.25">
      <c r="A3989">
        <v>-8115462.28286428</v>
      </c>
      <c r="B3989">
        <v>-294350.83397007303</v>
      </c>
      <c r="C3989">
        <v>9.8099693655967699E-2</v>
      </c>
    </row>
    <row r="3990" spans="1:3" x14ac:dyDescent="0.25">
      <c r="A3990">
        <v>-8114527.8039871398</v>
      </c>
      <c r="B3990">
        <v>-294350.83397007303</v>
      </c>
      <c r="C3990">
        <v>0.120854452252388</v>
      </c>
    </row>
    <row r="3991" spans="1:3" x14ac:dyDescent="0.25">
      <c r="A3991">
        <v>-8113593.3251099903</v>
      </c>
      <c r="B3991">
        <v>-294350.83397007303</v>
      </c>
      <c r="C3991">
        <v>0.12538006901741</v>
      </c>
    </row>
    <row r="3992" spans="1:3" x14ac:dyDescent="0.25">
      <c r="A3992">
        <v>-8112658.8462328501</v>
      </c>
      <c r="B3992">
        <v>-294350.83397007303</v>
      </c>
      <c r="C3992">
        <v>0.131056323647499</v>
      </c>
    </row>
    <row r="3993" spans="1:3" x14ac:dyDescent="0.25">
      <c r="A3993">
        <v>-8111724.3673557099</v>
      </c>
      <c r="B3993">
        <v>-294350.83397007303</v>
      </c>
      <c r="C3993">
        <v>0.15017589926719599</v>
      </c>
    </row>
    <row r="3994" spans="1:3" x14ac:dyDescent="0.25">
      <c r="A3994">
        <v>-8110789.8884785697</v>
      </c>
      <c r="B3994">
        <v>-294350.83397007303</v>
      </c>
      <c r="C3994">
        <v>0.158915340900421</v>
      </c>
    </row>
    <row r="3995" spans="1:3" x14ac:dyDescent="0.25">
      <c r="A3995">
        <v>-8109855.4096014202</v>
      </c>
      <c r="B3995">
        <v>-294350.83397007303</v>
      </c>
      <c r="C3995">
        <v>0.16976135969161901</v>
      </c>
    </row>
    <row r="3996" spans="1:3" x14ac:dyDescent="0.25">
      <c r="A3996">
        <v>-8108920.93072428</v>
      </c>
      <c r="B3996">
        <v>-294350.83397007303</v>
      </c>
      <c r="C3996">
        <v>0.19675891101360299</v>
      </c>
    </row>
    <row r="3997" spans="1:3" x14ac:dyDescent="0.25">
      <c r="A3997">
        <v>-8107986.4518471397</v>
      </c>
      <c r="B3997">
        <v>-294350.83397007303</v>
      </c>
      <c r="C3997">
        <v>0.20935089886188499</v>
      </c>
    </row>
    <row r="3998" spans="1:3" x14ac:dyDescent="0.25">
      <c r="A3998">
        <v>-8107051.9729699902</v>
      </c>
      <c r="B3998">
        <v>-294350.83397007303</v>
      </c>
      <c r="C3998">
        <v>0.22659970819950101</v>
      </c>
    </row>
    <row r="3999" spans="1:3" x14ac:dyDescent="0.25">
      <c r="A3999">
        <v>-8106117.49409285</v>
      </c>
      <c r="B3999">
        <v>-294350.83397007303</v>
      </c>
      <c r="C3999">
        <v>0.25018894672393699</v>
      </c>
    </row>
    <row r="4000" spans="1:3" x14ac:dyDescent="0.25">
      <c r="A4000">
        <v>-8105183.0152157098</v>
      </c>
      <c r="B4000">
        <v>-294350.83397007303</v>
      </c>
      <c r="C4000">
        <v>0.25908792018890298</v>
      </c>
    </row>
    <row r="4001" spans="1:3" x14ac:dyDescent="0.25">
      <c r="A4001">
        <v>-8104248.5363385696</v>
      </c>
      <c r="B4001">
        <v>-294350.83397007303</v>
      </c>
      <c r="C4001">
        <v>0.276992827653884</v>
      </c>
    </row>
    <row r="4002" spans="1:3" x14ac:dyDescent="0.25">
      <c r="A4002">
        <v>-8103314.0574614201</v>
      </c>
      <c r="B4002">
        <v>-294350.83397007303</v>
      </c>
      <c r="C4002">
        <v>0.30018356442451399</v>
      </c>
    </row>
    <row r="4003" spans="1:3" x14ac:dyDescent="0.25">
      <c r="A4003">
        <v>-8102379.5785842799</v>
      </c>
      <c r="B4003">
        <v>-294350.83397007303</v>
      </c>
      <c r="C4003">
        <v>0.31565362215042098</v>
      </c>
    </row>
    <row r="4004" spans="1:3" x14ac:dyDescent="0.25">
      <c r="A4004">
        <v>-8101445.0997071397</v>
      </c>
      <c r="B4004">
        <v>-294350.83397007303</v>
      </c>
      <c r="C4004">
        <v>0.33834859728813099</v>
      </c>
    </row>
    <row r="4005" spans="1:3" x14ac:dyDescent="0.25">
      <c r="A4005">
        <v>-8100510.6208300004</v>
      </c>
      <c r="B4005">
        <v>-294350.83397007303</v>
      </c>
      <c r="C4005">
        <v>0.35745412111282299</v>
      </c>
    </row>
    <row r="4006" spans="1:3" x14ac:dyDescent="0.25">
      <c r="A4006">
        <v>-8099576.1419528499</v>
      </c>
      <c r="B4006">
        <v>-294350.83397007303</v>
      </c>
      <c r="C4006">
        <v>0.37812370061874301</v>
      </c>
    </row>
    <row r="4007" spans="1:3" x14ac:dyDescent="0.25">
      <c r="A4007">
        <v>-8098641.6630757097</v>
      </c>
      <c r="B4007">
        <v>-294350.83397007303</v>
      </c>
      <c r="C4007">
        <v>0.399218380451202</v>
      </c>
    </row>
    <row r="4008" spans="1:3" x14ac:dyDescent="0.25">
      <c r="A4008">
        <v>-8097707.1841985704</v>
      </c>
      <c r="B4008">
        <v>-294350.83397007303</v>
      </c>
      <c r="C4008">
        <v>0.41859343647956798</v>
      </c>
    </row>
    <row r="4009" spans="1:3" x14ac:dyDescent="0.25">
      <c r="A4009">
        <v>-8096772.70532142</v>
      </c>
      <c r="B4009">
        <v>-294350.83397007303</v>
      </c>
      <c r="C4009">
        <v>0.43905207514762801</v>
      </c>
    </row>
    <row r="4010" spans="1:3" x14ac:dyDescent="0.25">
      <c r="A4010">
        <v>-8095838.2264442798</v>
      </c>
      <c r="B4010">
        <v>-294350.83397007303</v>
      </c>
      <c r="C4010">
        <v>0.46036669611930803</v>
      </c>
    </row>
    <row r="4011" spans="1:3" x14ac:dyDescent="0.25">
      <c r="A4011">
        <v>-8094903.7475671396</v>
      </c>
      <c r="B4011">
        <v>-294350.83397007303</v>
      </c>
      <c r="C4011">
        <v>0.47911453247070301</v>
      </c>
    </row>
    <row r="4012" spans="1:3" x14ac:dyDescent="0.25">
      <c r="A4012">
        <v>-8093969.2686900003</v>
      </c>
      <c r="B4012">
        <v>-294350.83397007303</v>
      </c>
      <c r="C4012">
        <v>0.49320951104164101</v>
      </c>
    </row>
    <row r="4013" spans="1:3" x14ac:dyDescent="0.25">
      <c r="A4013">
        <v>-8093034.7898128498</v>
      </c>
      <c r="B4013">
        <v>-294350.83397007303</v>
      </c>
      <c r="C4013">
        <v>0</v>
      </c>
    </row>
    <row r="4014" spans="1:3" x14ac:dyDescent="0.25">
      <c r="A4014">
        <v>-8092100.3109357096</v>
      </c>
      <c r="B4014">
        <v>-294350.83397007303</v>
      </c>
      <c r="C4014">
        <v>0</v>
      </c>
    </row>
    <row r="4015" spans="1:3" x14ac:dyDescent="0.25">
      <c r="A4015">
        <v>-8091165.8320585703</v>
      </c>
      <c r="B4015">
        <v>-294350.83397007303</v>
      </c>
      <c r="C4015">
        <v>0</v>
      </c>
    </row>
    <row r="4016" spans="1:3" x14ac:dyDescent="0.25">
      <c r="A4016">
        <v>-8090231.3531814199</v>
      </c>
      <c r="B4016">
        <v>-294350.83397007303</v>
      </c>
      <c r="C4016">
        <v>0</v>
      </c>
    </row>
    <row r="4017" spans="1:3" x14ac:dyDescent="0.25">
      <c r="A4017">
        <v>-8089296.8743042797</v>
      </c>
      <c r="B4017">
        <v>-294350.83397007303</v>
      </c>
      <c r="C4017">
        <v>0</v>
      </c>
    </row>
    <row r="4018" spans="1:3" x14ac:dyDescent="0.25">
      <c r="A4018">
        <v>-8088362.3954271404</v>
      </c>
      <c r="B4018">
        <v>-294350.83397007303</v>
      </c>
      <c r="C4018">
        <v>0</v>
      </c>
    </row>
    <row r="4019" spans="1:3" x14ac:dyDescent="0.25">
      <c r="A4019">
        <v>-8087427.9165500002</v>
      </c>
      <c r="B4019">
        <v>-294350.83397007303</v>
      </c>
      <c r="C4019">
        <v>0</v>
      </c>
    </row>
    <row r="4020" spans="1:3" x14ac:dyDescent="0.25">
      <c r="A4020">
        <v>-8086493.4376728497</v>
      </c>
      <c r="B4020">
        <v>-294350.83397007303</v>
      </c>
      <c r="C4020">
        <v>0</v>
      </c>
    </row>
    <row r="4021" spans="1:3" x14ac:dyDescent="0.25">
      <c r="A4021">
        <v>-8085558.9587957095</v>
      </c>
      <c r="B4021">
        <v>-294350.83397007303</v>
      </c>
      <c r="C4021">
        <v>0</v>
      </c>
    </row>
    <row r="4022" spans="1:3" x14ac:dyDescent="0.25">
      <c r="A4022">
        <v>-8084624.4799185703</v>
      </c>
      <c r="B4022">
        <v>-294350.83397007303</v>
      </c>
      <c r="C4022">
        <v>0</v>
      </c>
    </row>
    <row r="4023" spans="1:3" x14ac:dyDescent="0.25">
      <c r="A4023">
        <v>-8131348.4237757102</v>
      </c>
      <c r="B4023">
        <v>-295285.31284744502</v>
      </c>
      <c r="C4023" s="1">
        <v>7.0979462179820903E-5</v>
      </c>
    </row>
    <row r="4024" spans="1:3" x14ac:dyDescent="0.25">
      <c r="A4024">
        <v>-8130413.94489857</v>
      </c>
      <c r="B4024">
        <v>-295285.31284744502</v>
      </c>
      <c r="C4024">
        <v>1.68952450621873E-4</v>
      </c>
    </row>
    <row r="4025" spans="1:3" x14ac:dyDescent="0.25">
      <c r="A4025">
        <v>-8129479.4660214204</v>
      </c>
      <c r="B4025">
        <v>-295285.31284744502</v>
      </c>
      <c r="C4025">
        <v>3.41153790941461E-4</v>
      </c>
    </row>
    <row r="4026" spans="1:3" x14ac:dyDescent="0.25">
      <c r="A4026">
        <v>-8128544.9871442802</v>
      </c>
      <c r="B4026">
        <v>-295285.31284744502</v>
      </c>
      <c r="C4026">
        <v>6.8853044649585995E-4</v>
      </c>
    </row>
    <row r="4027" spans="1:3" x14ac:dyDescent="0.25">
      <c r="A4027">
        <v>-8127610.50826714</v>
      </c>
      <c r="B4027">
        <v>-295285.31284744502</v>
      </c>
      <c r="C4027">
        <v>1.44646724220365E-3</v>
      </c>
    </row>
    <row r="4028" spans="1:3" x14ac:dyDescent="0.25">
      <c r="A4028">
        <v>-8126676.0293899896</v>
      </c>
      <c r="B4028">
        <v>-295285.31284744502</v>
      </c>
      <c r="C4028">
        <v>1.44646724220365E-3</v>
      </c>
    </row>
    <row r="4029" spans="1:3" x14ac:dyDescent="0.25">
      <c r="A4029">
        <v>-8125741.5505128503</v>
      </c>
      <c r="B4029">
        <v>-295285.31284744502</v>
      </c>
      <c r="C4029">
        <v>2.5003680493682601E-3</v>
      </c>
    </row>
    <row r="4030" spans="1:3" x14ac:dyDescent="0.25">
      <c r="A4030">
        <v>-8124807.0716357101</v>
      </c>
      <c r="B4030">
        <v>-295285.31284744502</v>
      </c>
      <c r="C4030">
        <v>3.9957794360816401E-3</v>
      </c>
    </row>
    <row r="4031" spans="1:3" x14ac:dyDescent="0.25">
      <c r="A4031">
        <v>-8123872.5927585699</v>
      </c>
      <c r="B4031">
        <v>-295285.31284744502</v>
      </c>
      <c r="C4031">
        <v>7.01197795569896E-3</v>
      </c>
    </row>
    <row r="4032" spans="1:3" x14ac:dyDescent="0.25">
      <c r="A4032">
        <v>-8122938.1138814203</v>
      </c>
      <c r="B4032">
        <v>-295285.31284744502</v>
      </c>
      <c r="C4032">
        <v>1.1060276068747E-2</v>
      </c>
    </row>
    <row r="4033" spans="1:3" x14ac:dyDescent="0.25">
      <c r="A4033">
        <v>-8122003.6350042801</v>
      </c>
      <c r="B4033">
        <v>-295285.31284744502</v>
      </c>
      <c r="C4033">
        <v>1.64179727435112E-2</v>
      </c>
    </row>
    <row r="4034" spans="1:3" x14ac:dyDescent="0.25">
      <c r="A4034">
        <v>-8121069.1561271399</v>
      </c>
      <c r="B4034">
        <v>-295285.31284744502</v>
      </c>
      <c r="C4034">
        <v>2.3889230564236599E-2</v>
      </c>
    </row>
    <row r="4035" spans="1:3" x14ac:dyDescent="0.25">
      <c r="A4035">
        <v>-8120134.6772499904</v>
      </c>
      <c r="B4035">
        <v>-295285.31284744502</v>
      </c>
      <c r="C4035">
        <v>3.3010773360729197E-2</v>
      </c>
    </row>
    <row r="4036" spans="1:3" x14ac:dyDescent="0.25">
      <c r="A4036">
        <v>-8119200.1983728502</v>
      </c>
      <c r="B4036">
        <v>-295285.31284744502</v>
      </c>
      <c r="C4036">
        <v>3.3571425825357402E-2</v>
      </c>
    </row>
    <row r="4037" spans="1:3" x14ac:dyDescent="0.25">
      <c r="A4037">
        <v>-8118265.71949571</v>
      </c>
      <c r="B4037">
        <v>-295285.31284744502</v>
      </c>
      <c r="C4037">
        <v>4.6263609081506701E-2</v>
      </c>
    </row>
    <row r="4038" spans="1:3" x14ac:dyDescent="0.25">
      <c r="A4038">
        <v>-8117331.2406185698</v>
      </c>
      <c r="B4038">
        <v>-295285.31284744502</v>
      </c>
      <c r="C4038">
        <v>6.0531992465257603E-2</v>
      </c>
    </row>
    <row r="4039" spans="1:3" x14ac:dyDescent="0.25">
      <c r="A4039">
        <v>-8116396.7617414203</v>
      </c>
      <c r="B4039">
        <v>-295285.31284744502</v>
      </c>
      <c r="C4039">
        <v>6.2225684523582403E-2</v>
      </c>
    </row>
    <row r="4040" spans="1:3" x14ac:dyDescent="0.25">
      <c r="A4040">
        <v>-8115462.28286428</v>
      </c>
      <c r="B4040">
        <v>-295285.31284744502</v>
      </c>
      <c r="C4040">
        <v>7.7963531017303397E-2</v>
      </c>
    </row>
    <row r="4041" spans="1:3" x14ac:dyDescent="0.25">
      <c r="A4041">
        <v>-8114527.8039871398</v>
      </c>
      <c r="B4041">
        <v>-295285.31284744502</v>
      </c>
      <c r="C4041">
        <v>9.9517643451690604E-2</v>
      </c>
    </row>
    <row r="4042" spans="1:3" x14ac:dyDescent="0.25">
      <c r="A4042">
        <v>-8113593.3251099903</v>
      </c>
      <c r="B4042">
        <v>-295285.31284744502</v>
      </c>
      <c r="C4042">
        <v>0.10704999417066501</v>
      </c>
    </row>
    <row r="4043" spans="1:3" x14ac:dyDescent="0.25">
      <c r="A4043">
        <v>-8112658.8462328501</v>
      </c>
      <c r="B4043">
        <v>-295285.31284744502</v>
      </c>
      <c r="C4043">
        <v>0.113328054547309</v>
      </c>
    </row>
    <row r="4044" spans="1:3" x14ac:dyDescent="0.25">
      <c r="A4044">
        <v>-8111724.3673557099</v>
      </c>
      <c r="B4044">
        <v>-295285.31284744502</v>
      </c>
      <c r="C4044">
        <v>0.138988777995109</v>
      </c>
    </row>
    <row r="4045" spans="1:3" x14ac:dyDescent="0.25">
      <c r="A4045">
        <v>-8110789.8884785697</v>
      </c>
      <c r="B4045">
        <v>-295285.31284744502</v>
      </c>
      <c r="C4045">
        <v>0.148626834154129</v>
      </c>
    </row>
    <row r="4046" spans="1:3" x14ac:dyDescent="0.25">
      <c r="A4046">
        <v>-8109855.4096014202</v>
      </c>
      <c r="B4046">
        <v>-295285.31284744502</v>
      </c>
      <c r="C4046">
        <v>0.16084267199039401</v>
      </c>
    </row>
    <row r="4047" spans="1:3" x14ac:dyDescent="0.25">
      <c r="A4047">
        <v>-8108920.93072428</v>
      </c>
      <c r="B4047">
        <v>-295285.31284744502</v>
      </c>
      <c r="C4047">
        <v>0.17236712574958801</v>
      </c>
    </row>
    <row r="4048" spans="1:3" x14ac:dyDescent="0.25">
      <c r="A4048">
        <v>-8107986.4518471397</v>
      </c>
      <c r="B4048">
        <v>-295285.31284744502</v>
      </c>
      <c r="C4048">
        <v>0.18751434981822901</v>
      </c>
    </row>
    <row r="4049" spans="1:3" x14ac:dyDescent="0.25">
      <c r="A4049">
        <v>-8107051.9729699902</v>
      </c>
      <c r="B4049">
        <v>-295285.31284744502</v>
      </c>
      <c r="C4049">
        <v>0.20426709949970201</v>
      </c>
    </row>
    <row r="4050" spans="1:3" x14ac:dyDescent="0.25">
      <c r="A4050">
        <v>-8106117.49409285</v>
      </c>
      <c r="B4050">
        <v>-295285.31284744502</v>
      </c>
      <c r="C4050">
        <v>0.22306255996227201</v>
      </c>
    </row>
    <row r="4051" spans="1:3" x14ac:dyDescent="0.25">
      <c r="A4051">
        <v>-8105183.0152157098</v>
      </c>
      <c r="B4051">
        <v>-295285.31284744502</v>
      </c>
      <c r="C4051">
        <v>0.24646954238414701</v>
      </c>
    </row>
    <row r="4052" spans="1:3" x14ac:dyDescent="0.25">
      <c r="A4052">
        <v>-8104248.5363385696</v>
      </c>
      <c r="B4052">
        <v>-295285.31284744502</v>
      </c>
      <c r="C4052">
        <v>0.26632368564605702</v>
      </c>
    </row>
    <row r="4053" spans="1:3" x14ac:dyDescent="0.25">
      <c r="A4053">
        <v>-8103314.0574614201</v>
      </c>
      <c r="B4053">
        <v>-295285.31284744502</v>
      </c>
      <c r="C4053">
        <v>0.29508608579635598</v>
      </c>
    </row>
    <row r="4054" spans="1:3" x14ac:dyDescent="0.25">
      <c r="A4054">
        <v>-8102379.5785842799</v>
      </c>
      <c r="B4054">
        <v>-295285.31284744502</v>
      </c>
      <c r="C4054">
        <v>0.30537718534469599</v>
      </c>
    </row>
    <row r="4055" spans="1:3" x14ac:dyDescent="0.25">
      <c r="A4055">
        <v>-8101445.0997071397</v>
      </c>
      <c r="B4055">
        <v>-295285.31284744502</v>
      </c>
      <c r="C4055">
        <v>0.32955592870712203</v>
      </c>
    </row>
    <row r="4056" spans="1:3" x14ac:dyDescent="0.25">
      <c r="A4056">
        <v>-8100510.6208300004</v>
      </c>
      <c r="B4056">
        <v>-295285.31284744502</v>
      </c>
      <c r="C4056">
        <v>0.35010197758674599</v>
      </c>
    </row>
    <row r="4057" spans="1:3" x14ac:dyDescent="0.25">
      <c r="A4057">
        <v>-8099576.1419528499</v>
      </c>
      <c r="B4057">
        <v>-295285.31284744502</v>
      </c>
      <c r="C4057">
        <v>0.37454524636268599</v>
      </c>
    </row>
    <row r="4058" spans="1:3" x14ac:dyDescent="0.25">
      <c r="A4058">
        <v>-8098641.6630757097</v>
      </c>
      <c r="B4058">
        <v>-295285.31284744502</v>
      </c>
      <c r="C4058">
        <v>0.392372846603393</v>
      </c>
    </row>
    <row r="4059" spans="1:3" x14ac:dyDescent="0.25">
      <c r="A4059">
        <v>-8097707.1841985704</v>
      </c>
      <c r="B4059">
        <v>-295285.31284744502</v>
      </c>
      <c r="C4059">
        <v>0.412723839282989</v>
      </c>
    </row>
    <row r="4060" spans="1:3" x14ac:dyDescent="0.25">
      <c r="A4060">
        <v>-8096772.70532142</v>
      </c>
      <c r="B4060">
        <v>-295285.31284744502</v>
      </c>
      <c r="C4060">
        <v>0.43405446410179099</v>
      </c>
    </row>
    <row r="4061" spans="1:3" x14ac:dyDescent="0.25">
      <c r="A4061">
        <v>-8095838.2264442798</v>
      </c>
      <c r="B4061">
        <v>-295285.31284744502</v>
      </c>
      <c r="C4061">
        <v>0.45643046498298601</v>
      </c>
    </row>
    <row r="4062" spans="1:3" x14ac:dyDescent="0.25">
      <c r="A4062">
        <v>-8094903.7475671396</v>
      </c>
      <c r="B4062">
        <v>-295285.31284744502</v>
      </c>
      <c r="C4062">
        <v>0.475795358419418</v>
      </c>
    </row>
    <row r="4063" spans="1:3" x14ac:dyDescent="0.25">
      <c r="A4063">
        <v>-8093969.2686900003</v>
      </c>
      <c r="B4063">
        <v>-295285.31284744502</v>
      </c>
      <c r="C4063">
        <v>0.51013767719268699</v>
      </c>
    </row>
    <row r="4064" spans="1:3" x14ac:dyDescent="0.25">
      <c r="A4064">
        <v>-8093034.7898128498</v>
      </c>
      <c r="B4064">
        <v>-295285.31284744502</v>
      </c>
      <c r="C4064">
        <v>0.50935524702072099</v>
      </c>
    </row>
    <row r="4065" spans="1:3" x14ac:dyDescent="0.25">
      <c r="A4065">
        <v>-8092100.3109357096</v>
      </c>
      <c r="B4065">
        <v>-295285.31284744502</v>
      </c>
      <c r="C4065">
        <v>0</v>
      </c>
    </row>
    <row r="4066" spans="1:3" x14ac:dyDescent="0.25">
      <c r="A4066">
        <v>-8091165.8320585703</v>
      </c>
      <c r="B4066">
        <v>-295285.31284744502</v>
      </c>
      <c r="C4066">
        <v>0</v>
      </c>
    </row>
    <row r="4067" spans="1:3" x14ac:dyDescent="0.25">
      <c r="A4067">
        <v>-8090231.3531814199</v>
      </c>
      <c r="B4067">
        <v>-295285.31284744502</v>
      </c>
      <c r="C4067">
        <v>0</v>
      </c>
    </row>
    <row r="4068" spans="1:3" x14ac:dyDescent="0.25">
      <c r="A4068">
        <v>-8089296.8743042797</v>
      </c>
      <c r="B4068">
        <v>-295285.31284744502</v>
      </c>
      <c r="C4068">
        <v>0</v>
      </c>
    </row>
    <row r="4069" spans="1:3" x14ac:dyDescent="0.25">
      <c r="A4069">
        <v>-8088362.3954271404</v>
      </c>
      <c r="B4069">
        <v>-295285.31284744502</v>
      </c>
      <c r="C4069">
        <v>0</v>
      </c>
    </row>
    <row r="4070" spans="1:3" x14ac:dyDescent="0.25">
      <c r="A4070">
        <v>-8087427.9165500002</v>
      </c>
      <c r="B4070">
        <v>-295285.31284744502</v>
      </c>
      <c r="C4070">
        <v>0</v>
      </c>
    </row>
    <row r="4071" spans="1:3" x14ac:dyDescent="0.25">
      <c r="A4071">
        <v>-8086493.4376728497</v>
      </c>
      <c r="B4071">
        <v>-295285.31284744502</v>
      </c>
      <c r="C4071">
        <v>0</v>
      </c>
    </row>
    <row r="4072" spans="1:3" x14ac:dyDescent="0.25">
      <c r="A4072">
        <v>-8085558.9587957095</v>
      </c>
      <c r="B4072">
        <v>-295285.31284744502</v>
      </c>
      <c r="C4072">
        <v>0</v>
      </c>
    </row>
    <row r="4073" spans="1:3" x14ac:dyDescent="0.25">
      <c r="A4073">
        <v>-8084624.4799185703</v>
      </c>
      <c r="B4073">
        <v>-295285.31284744502</v>
      </c>
      <c r="C4073">
        <v>0</v>
      </c>
    </row>
    <row r="4074" spans="1:3" x14ac:dyDescent="0.25">
      <c r="A4074">
        <v>-8083690.0010414198</v>
      </c>
      <c r="B4074">
        <v>-295285.31284744502</v>
      </c>
      <c r="C4074">
        <v>0</v>
      </c>
    </row>
    <row r="4075" spans="1:3" x14ac:dyDescent="0.25">
      <c r="A4075">
        <v>-8130413.94489857</v>
      </c>
      <c r="B4075">
        <v>-296219.79172481701</v>
      </c>
      <c r="C4075" s="1">
        <v>7.0979462179820903E-5</v>
      </c>
    </row>
    <row r="4076" spans="1:3" x14ac:dyDescent="0.25">
      <c r="A4076">
        <v>-8129479.4660214204</v>
      </c>
      <c r="B4076">
        <v>-296219.79172481701</v>
      </c>
      <c r="C4076">
        <v>1.68952450621873E-4</v>
      </c>
    </row>
    <row r="4077" spans="1:3" x14ac:dyDescent="0.25">
      <c r="A4077">
        <v>-8128544.9871442802</v>
      </c>
      <c r="B4077">
        <v>-296219.79172481701</v>
      </c>
      <c r="C4077">
        <v>3.41153790941461E-4</v>
      </c>
    </row>
    <row r="4078" spans="1:3" x14ac:dyDescent="0.25">
      <c r="A4078">
        <v>-8127610.50826714</v>
      </c>
      <c r="B4078">
        <v>-296219.79172481701</v>
      </c>
      <c r="C4078">
        <v>6.8853044649585995E-4</v>
      </c>
    </row>
    <row r="4079" spans="1:3" x14ac:dyDescent="0.25">
      <c r="A4079">
        <v>-8126676.0293899896</v>
      </c>
      <c r="B4079">
        <v>-296219.79172481701</v>
      </c>
      <c r="C4079">
        <v>1.44646724220365E-3</v>
      </c>
    </row>
    <row r="4080" spans="1:3" x14ac:dyDescent="0.25">
      <c r="A4080">
        <v>-8125741.5505128503</v>
      </c>
      <c r="B4080">
        <v>-296219.79172481701</v>
      </c>
      <c r="C4080">
        <v>2.5003680493682601E-3</v>
      </c>
    </row>
    <row r="4081" spans="1:3" x14ac:dyDescent="0.25">
      <c r="A4081">
        <v>-8124807.0716357101</v>
      </c>
      <c r="B4081">
        <v>-296219.79172481701</v>
      </c>
      <c r="C4081">
        <v>3.9957794360816401E-3</v>
      </c>
    </row>
    <row r="4082" spans="1:3" x14ac:dyDescent="0.25">
      <c r="A4082">
        <v>-8123872.5927585699</v>
      </c>
      <c r="B4082">
        <v>-296219.79172481701</v>
      </c>
      <c r="C4082">
        <v>7.0139309391379296E-3</v>
      </c>
    </row>
    <row r="4083" spans="1:3" x14ac:dyDescent="0.25">
      <c r="A4083">
        <v>-8122938.1138814203</v>
      </c>
      <c r="B4083">
        <v>-296219.79172481701</v>
      </c>
      <c r="C4083">
        <v>7.0532686077058298E-3</v>
      </c>
    </row>
    <row r="4084" spans="1:3" x14ac:dyDescent="0.25">
      <c r="A4084">
        <v>-8122003.6350042801</v>
      </c>
      <c r="B4084">
        <v>-296219.79172481701</v>
      </c>
      <c r="C4084">
        <v>1.1080600321292799E-2</v>
      </c>
    </row>
    <row r="4085" spans="1:3" x14ac:dyDescent="0.25">
      <c r="A4085">
        <v>-8121069.1561271399</v>
      </c>
      <c r="B4085">
        <v>-296219.79172481701</v>
      </c>
      <c r="C4085">
        <v>1.64499711245298E-2</v>
      </c>
    </row>
    <row r="4086" spans="1:3" x14ac:dyDescent="0.25">
      <c r="A4086">
        <v>-8120134.6772499904</v>
      </c>
      <c r="B4086">
        <v>-296219.79172481701</v>
      </c>
      <c r="C4086">
        <v>2.4296073243021899E-2</v>
      </c>
    </row>
    <row r="4087" spans="1:3" x14ac:dyDescent="0.25">
      <c r="A4087">
        <v>-8119200.1983728502</v>
      </c>
      <c r="B4087">
        <v>-296219.79172481701</v>
      </c>
      <c r="C4087">
        <v>3.34976427257061E-2</v>
      </c>
    </row>
    <row r="4088" spans="1:3" x14ac:dyDescent="0.25">
      <c r="A4088">
        <v>-8118265.71949571</v>
      </c>
      <c r="B4088">
        <v>-296219.79172481701</v>
      </c>
      <c r="C4088">
        <v>3.4210994839668198E-2</v>
      </c>
    </row>
    <row r="4089" spans="1:3" x14ac:dyDescent="0.25">
      <c r="A4089">
        <v>-8117331.2406185698</v>
      </c>
      <c r="B4089">
        <v>-296219.79172481701</v>
      </c>
      <c r="C4089">
        <v>4.7478608787059701E-2</v>
      </c>
    </row>
    <row r="4090" spans="1:3" x14ac:dyDescent="0.25">
      <c r="A4090">
        <v>-8116396.7617414203</v>
      </c>
      <c r="B4090">
        <v>-296219.79172481701</v>
      </c>
      <c r="C4090">
        <v>4.9414191395044299E-2</v>
      </c>
    </row>
    <row r="4091" spans="1:3" x14ac:dyDescent="0.25">
      <c r="A4091">
        <v>-8115462.28286428</v>
      </c>
      <c r="B4091">
        <v>-296219.79172481701</v>
      </c>
      <c r="C4091">
        <v>6.4518190920352894E-2</v>
      </c>
    </row>
    <row r="4092" spans="1:3" x14ac:dyDescent="0.25">
      <c r="A4092">
        <v>-8114527.8039871398</v>
      </c>
      <c r="B4092">
        <v>-296219.79172481701</v>
      </c>
      <c r="C4092">
        <v>8.2051463425159399E-2</v>
      </c>
    </row>
    <row r="4093" spans="1:3" x14ac:dyDescent="0.25">
      <c r="A4093">
        <v>-8113593.3251099903</v>
      </c>
      <c r="B4093">
        <v>-296219.79172481701</v>
      </c>
      <c r="C4093">
        <v>8.6492411792278207E-2</v>
      </c>
    </row>
    <row r="4094" spans="1:3" x14ac:dyDescent="0.25">
      <c r="A4094">
        <v>-8112658.8462328501</v>
      </c>
      <c r="B4094">
        <v>-296219.79172481701</v>
      </c>
      <c r="C4094">
        <v>9.2785574495792306E-2</v>
      </c>
    </row>
    <row r="4095" spans="1:3" x14ac:dyDescent="0.25">
      <c r="A4095">
        <v>-8111724.3673557099</v>
      </c>
      <c r="B4095">
        <v>-296219.79172481701</v>
      </c>
      <c r="C4095">
        <v>0.116843938827514</v>
      </c>
    </row>
    <row r="4096" spans="1:3" x14ac:dyDescent="0.25">
      <c r="A4096">
        <v>-8110789.8884785697</v>
      </c>
      <c r="B4096">
        <v>-296219.79172481701</v>
      </c>
      <c r="C4096">
        <v>0.13263988494873</v>
      </c>
    </row>
    <row r="4097" spans="1:3" x14ac:dyDescent="0.25">
      <c r="A4097">
        <v>-8109855.4096014202</v>
      </c>
      <c r="B4097">
        <v>-296219.79172481701</v>
      </c>
      <c r="C4097">
        <v>0.14595615863799999</v>
      </c>
    </row>
    <row r="4098" spans="1:3" x14ac:dyDescent="0.25">
      <c r="A4098">
        <v>-8108920.93072428</v>
      </c>
      <c r="B4098">
        <v>-296219.79172481701</v>
      </c>
      <c r="C4098">
        <v>0.15844652056694</v>
      </c>
    </row>
    <row r="4099" spans="1:3" x14ac:dyDescent="0.25">
      <c r="A4099">
        <v>-8107986.4518471397</v>
      </c>
      <c r="B4099">
        <v>-296219.79172481701</v>
      </c>
      <c r="C4099">
        <v>0.17477849125862099</v>
      </c>
    </row>
    <row r="4100" spans="1:3" x14ac:dyDescent="0.25">
      <c r="A4100">
        <v>-8107051.9729699902</v>
      </c>
      <c r="B4100">
        <v>-296219.79172481701</v>
      </c>
      <c r="C4100">
        <v>0.19271831214427901</v>
      </c>
    </row>
    <row r="4101" spans="1:3" x14ac:dyDescent="0.25">
      <c r="A4101">
        <v>-8106117.49409285</v>
      </c>
      <c r="B4101">
        <v>-296219.79172481701</v>
      </c>
      <c r="C4101">
        <v>0.21268841624259899</v>
      </c>
    </row>
    <row r="4102" spans="1:3" x14ac:dyDescent="0.25">
      <c r="A4102">
        <v>-8105183.0152157098</v>
      </c>
      <c r="B4102">
        <v>-296219.79172481701</v>
      </c>
      <c r="C4102">
        <v>0.237367764115333</v>
      </c>
    </row>
    <row r="4103" spans="1:3" x14ac:dyDescent="0.25">
      <c r="A4103">
        <v>-8104248.5363385696</v>
      </c>
      <c r="B4103">
        <v>-296219.79172481701</v>
      </c>
      <c r="C4103">
        <v>0.25862097740173301</v>
      </c>
    </row>
    <row r="4104" spans="1:3" x14ac:dyDescent="0.25">
      <c r="A4104">
        <v>-8103314.0574614201</v>
      </c>
      <c r="B4104">
        <v>-296219.79172481701</v>
      </c>
      <c r="C4104">
        <v>0.28163763880729598</v>
      </c>
    </row>
    <row r="4105" spans="1:3" x14ac:dyDescent="0.25">
      <c r="A4105">
        <v>-8102379.5785842799</v>
      </c>
      <c r="B4105">
        <v>-296219.79172481701</v>
      </c>
      <c r="C4105">
        <v>0.299951702356338</v>
      </c>
    </row>
    <row r="4106" spans="1:3" x14ac:dyDescent="0.25">
      <c r="A4106">
        <v>-8101445.0997071397</v>
      </c>
      <c r="B4106">
        <v>-296219.79172481701</v>
      </c>
      <c r="C4106">
        <v>0.32055187225341703</v>
      </c>
    </row>
    <row r="4107" spans="1:3" x14ac:dyDescent="0.25">
      <c r="A4107">
        <v>-8100510.6208300004</v>
      </c>
      <c r="B4107">
        <v>-296219.79172481701</v>
      </c>
      <c r="C4107">
        <v>0.343564093112945</v>
      </c>
    </row>
    <row r="4108" spans="1:3" x14ac:dyDescent="0.25">
      <c r="A4108">
        <v>-8099576.1419528499</v>
      </c>
      <c r="B4108">
        <v>-296219.79172481701</v>
      </c>
      <c r="C4108">
        <v>0.36857679486274703</v>
      </c>
    </row>
    <row r="4109" spans="1:3" x14ac:dyDescent="0.25">
      <c r="A4109">
        <v>-8098641.6630757097</v>
      </c>
      <c r="B4109">
        <v>-296219.79172481701</v>
      </c>
      <c r="C4109">
        <v>0.40612021088600098</v>
      </c>
    </row>
    <row r="4110" spans="1:3" x14ac:dyDescent="0.25">
      <c r="A4110">
        <v>-8097707.1841985704</v>
      </c>
      <c r="B4110">
        <v>-296219.79172481701</v>
      </c>
      <c r="C4110">
        <v>0.42795199155807401</v>
      </c>
    </row>
    <row r="4111" spans="1:3" x14ac:dyDescent="0.25">
      <c r="A4111">
        <v>-8096772.70532142</v>
      </c>
      <c r="B4111">
        <v>-296219.79172481701</v>
      </c>
      <c r="C4111">
        <v>0.450474262237548</v>
      </c>
    </row>
    <row r="4112" spans="1:3" x14ac:dyDescent="0.25">
      <c r="A4112">
        <v>-8095838.2264442798</v>
      </c>
      <c r="B4112">
        <v>-296219.79172481701</v>
      </c>
      <c r="C4112">
        <v>0.47373777627944902</v>
      </c>
    </row>
    <row r="4113" spans="1:3" x14ac:dyDescent="0.25">
      <c r="A4113">
        <v>-8094903.7475671396</v>
      </c>
      <c r="B4113">
        <v>-296219.79172481701</v>
      </c>
      <c r="C4113">
        <v>0.49146220088004999</v>
      </c>
    </row>
    <row r="4114" spans="1:3" x14ac:dyDescent="0.25">
      <c r="A4114">
        <v>-8093969.2686900003</v>
      </c>
      <c r="B4114">
        <v>-296219.79172481701</v>
      </c>
      <c r="C4114">
        <v>0.50914114713668801</v>
      </c>
    </row>
    <row r="4115" spans="1:3" x14ac:dyDescent="0.25">
      <c r="A4115">
        <v>-8093034.7898128498</v>
      </c>
      <c r="B4115">
        <v>-296219.79172481701</v>
      </c>
      <c r="C4115">
        <v>0.52492743730545</v>
      </c>
    </row>
    <row r="4116" spans="1:3" x14ac:dyDescent="0.25">
      <c r="A4116">
        <v>-8092100.3109357096</v>
      </c>
      <c r="B4116">
        <v>-296219.79172481701</v>
      </c>
      <c r="C4116">
        <v>0.53973317146301203</v>
      </c>
    </row>
    <row r="4117" spans="1:3" x14ac:dyDescent="0.25">
      <c r="A4117">
        <v>-8091165.8320585703</v>
      </c>
      <c r="B4117">
        <v>-296219.79172481701</v>
      </c>
      <c r="C4117">
        <v>0.55262297391891402</v>
      </c>
    </row>
    <row r="4118" spans="1:3" x14ac:dyDescent="0.25">
      <c r="A4118">
        <v>-8090231.3531814199</v>
      </c>
      <c r="B4118">
        <v>-296219.79172481701</v>
      </c>
      <c r="C4118">
        <v>0.56673687696456898</v>
      </c>
    </row>
    <row r="4119" spans="1:3" x14ac:dyDescent="0.25">
      <c r="A4119">
        <v>-8089296.8743042797</v>
      </c>
      <c r="B4119">
        <v>-296219.79172481701</v>
      </c>
      <c r="C4119">
        <v>0</v>
      </c>
    </row>
    <row r="4120" spans="1:3" x14ac:dyDescent="0.25">
      <c r="A4120">
        <v>-8088362.3954271404</v>
      </c>
      <c r="B4120">
        <v>-296219.79172481701</v>
      </c>
      <c r="C4120">
        <v>0</v>
      </c>
    </row>
    <row r="4121" spans="1:3" x14ac:dyDescent="0.25">
      <c r="A4121">
        <v>-8087427.9165500002</v>
      </c>
      <c r="B4121">
        <v>-296219.79172481701</v>
      </c>
      <c r="C4121">
        <v>0.59068542718887296</v>
      </c>
    </row>
    <row r="4122" spans="1:3" x14ac:dyDescent="0.25">
      <c r="A4122">
        <v>-8086493.4376728497</v>
      </c>
      <c r="B4122">
        <v>-296219.79172481701</v>
      </c>
      <c r="C4122">
        <v>0.597722887992858</v>
      </c>
    </row>
    <row r="4123" spans="1:3" x14ac:dyDescent="0.25">
      <c r="A4123">
        <v>-8085558.9587957095</v>
      </c>
      <c r="B4123">
        <v>-296219.79172481701</v>
      </c>
      <c r="C4123">
        <v>0</v>
      </c>
    </row>
    <row r="4124" spans="1:3" x14ac:dyDescent="0.25">
      <c r="A4124">
        <v>-8084624.4799185703</v>
      </c>
      <c r="B4124">
        <v>-296219.79172481701</v>
      </c>
      <c r="C4124">
        <v>0</v>
      </c>
    </row>
    <row r="4125" spans="1:3" x14ac:dyDescent="0.25">
      <c r="A4125">
        <v>-8083690.0010414198</v>
      </c>
      <c r="B4125">
        <v>-296219.79172481701</v>
      </c>
      <c r="C4125">
        <v>0</v>
      </c>
    </row>
    <row r="4126" spans="1:3" x14ac:dyDescent="0.25">
      <c r="A4126">
        <v>-8082755.5221642796</v>
      </c>
      <c r="B4126">
        <v>-296219.79172481701</v>
      </c>
      <c r="C4126">
        <v>0</v>
      </c>
    </row>
    <row r="4127" spans="1:3" x14ac:dyDescent="0.25">
      <c r="A4127">
        <v>-8081821.0432871403</v>
      </c>
      <c r="B4127">
        <v>-296219.79172481701</v>
      </c>
      <c r="C4127">
        <v>0</v>
      </c>
    </row>
    <row r="4128" spans="1:3" x14ac:dyDescent="0.25">
      <c r="A4128">
        <v>-8129479.4660214204</v>
      </c>
      <c r="B4128">
        <v>-297154.270602189</v>
      </c>
      <c r="C4128" s="1">
        <v>7.0979462179820903E-5</v>
      </c>
    </row>
    <row r="4129" spans="1:3" x14ac:dyDescent="0.25">
      <c r="A4129">
        <v>-8128544.9871442802</v>
      </c>
      <c r="B4129">
        <v>-297154.270602189</v>
      </c>
      <c r="C4129">
        <v>1.68952450621873E-4</v>
      </c>
    </row>
    <row r="4130" spans="1:3" x14ac:dyDescent="0.25">
      <c r="A4130">
        <v>-8127610.50826714</v>
      </c>
      <c r="B4130">
        <v>-297154.270602189</v>
      </c>
      <c r="C4130">
        <v>3.41153790941461E-4</v>
      </c>
    </row>
    <row r="4131" spans="1:3" x14ac:dyDescent="0.25">
      <c r="A4131">
        <v>-8126676.0293899896</v>
      </c>
      <c r="B4131">
        <v>-297154.270602189</v>
      </c>
      <c r="C4131">
        <v>6.8853044649585995E-4</v>
      </c>
    </row>
    <row r="4132" spans="1:3" x14ac:dyDescent="0.25">
      <c r="A4132">
        <v>-8125741.5505128503</v>
      </c>
      <c r="B4132">
        <v>-297154.270602189</v>
      </c>
      <c r="C4132">
        <v>1.48148625157773E-3</v>
      </c>
    </row>
    <row r="4133" spans="1:3" x14ac:dyDescent="0.25">
      <c r="A4133">
        <v>-8124807.0716357101</v>
      </c>
      <c r="B4133">
        <v>-297154.270602189</v>
      </c>
      <c r="C4133">
        <v>2.4981114547699599E-3</v>
      </c>
    </row>
    <row r="4134" spans="1:3" x14ac:dyDescent="0.25">
      <c r="A4134">
        <v>-8123872.5927585699</v>
      </c>
      <c r="B4134">
        <v>-297154.270602189</v>
      </c>
      <c r="C4134">
        <v>4.0227342396974503E-3</v>
      </c>
    </row>
    <row r="4135" spans="1:3" x14ac:dyDescent="0.25">
      <c r="A4135">
        <v>-8122938.1138814203</v>
      </c>
      <c r="B4135">
        <v>-297154.270602189</v>
      </c>
      <c r="C4135">
        <v>7.0569836534559701E-3</v>
      </c>
    </row>
    <row r="4136" spans="1:3" x14ac:dyDescent="0.25">
      <c r="A4136">
        <v>-8122003.6350042801</v>
      </c>
      <c r="B4136">
        <v>-297154.270602189</v>
      </c>
      <c r="C4136">
        <v>7.1253385394811604E-3</v>
      </c>
    </row>
    <row r="4137" spans="1:3" x14ac:dyDescent="0.25">
      <c r="A4137">
        <v>-8121069.1561271399</v>
      </c>
      <c r="B4137">
        <v>-297154.270602189</v>
      </c>
      <c r="C4137">
        <v>1.12310703843832E-2</v>
      </c>
    </row>
    <row r="4138" spans="1:3" x14ac:dyDescent="0.25">
      <c r="A4138">
        <v>-8120134.6772499904</v>
      </c>
      <c r="B4138">
        <v>-297154.270602189</v>
      </c>
      <c r="C4138">
        <v>1.67230423539876E-2</v>
      </c>
    </row>
    <row r="4139" spans="1:3" x14ac:dyDescent="0.25">
      <c r="A4139">
        <v>-8119200.1983728502</v>
      </c>
      <c r="B4139">
        <v>-297154.270602189</v>
      </c>
      <c r="C4139">
        <v>2.4391639977693499E-2</v>
      </c>
    </row>
    <row r="4140" spans="1:3" x14ac:dyDescent="0.25">
      <c r="A4140">
        <v>-8118265.71949571</v>
      </c>
      <c r="B4140">
        <v>-297154.270602189</v>
      </c>
      <c r="C4140">
        <v>2.5622736662626201E-2</v>
      </c>
    </row>
    <row r="4141" spans="1:3" x14ac:dyDescent="0.25">
      <c r="A4141">
        <v>-8117331.2406185698</v>
      </c>
      <c r="B4141">
        <v>-297154.270602189</v>
      </c>
      <c r="C4141">
        <v>3.5600028932094498E-2</v>
      </c>
    </row>
    <row r="4142" spans="1:3" x14ac:dyDescent="0.25">
      <c r="A4142">
        <v>-8116396.7617414203</v>
      </c>
      <c r="B4142">
        <v>-297154.270602189</v>
      </c>
      <c r="C4142">
        <v>4.9337234348058701E-2</v>
      </c>
    </row>
    <row r="4143" spans="1:3" x14ac:dyDescent="0.25">
      <c r="A4143">
        <v>-8115462.28286428</v>
      </c>
      <c r="B4143">
        <v>-297154.270602189</v>
      </c>
      <c r="C4143">
        <v>5.1766421645879697E-2</v>
      </c>
    </row>
    <row r="4144" spans="1:3" x14ac:dyDescent="0.25">
      <c r="A4144">
        <v>-8114527.8039871398</v>
      </c>
      <c r="B4144">
        <v>-297154.270602189</v>
      </c>
      <c r="C4144">
        <v>6.7711874842643696E-2</v>
      </c>
    </row>
    <row r="4145" spans="1:3" x14ac:dyDescent="0.25">
      <c r="A4145">
        <v>-8113593.3251099903</v>
      </c>
      <c r="B4145">
        <v>-297154.270602189</v>
      </c>
      <c r="C4145">
        <v>7.2154320776462499E-2</v>
      </c>
    </row>
    <row r="4146" spans="1:3" x14ac:dyDescent="0.25">
      <c r="A4146">
        <v>-8112658.8462328501</v>
      </c>
      <c r="B4146">
        <v>-297154.270602189</v>
      </c>
      <c r="C4146">
        <v>7.8611992299556704E-2</v>
      </c>
    </row>
    <row r="4147" spans="1:3" x14ac:dyDescent="0.25">
      <c r="A4147">
        <v>-8111724.3673557099</v>
      </c>
      <c r="B4147">
        <v>-297154.270602189</v>
      </c>
      <c r="C4147">
        <v>8.9022621512412997E-2</v>
      </c>
    </row>
    <row r="4148" spans="1:3" x14ac:dyDescent="0.25">
      <c r="A4148">
        <v>-8110789.8884785697</v>
      </c>
      <c r="B4148">
        <v>-297154.270602189</v>
      </c>
      <c r="C4148">
        <v>0.110748022794723</v>
      </c>
    </row>
    <row r="4149" spans="1:3" x14ac:dyDescent="0.25">
      <c r="A4149">
        <v>-8109855.4096014202</v>
      </c>
      <c r="B4149">
        <v>-297154.270602189</v>
      </c>
      <c r="C4149">
        <v>0.124119721353054</v>
      </c>
    </row>
    <row r="4150" spans="1:3" x14ac:dyDescent="0.25">
      <c r="A4150">
        <v>-8108920.93072428</v>
      </c>
      <c r="B4150">
        <v>-297154.270602189</v>
      </c>
      <c r="C4150">
        <v>0.139543756842613</v>
      </c>
    </row>
    <row r="4151" spans="1:3" x14ac:dyDescent="0.25">
      <c r="A4151">
        <v>-8107986.4518471397</v>
      </c>
      <c r="B4151">
        <v>-297154.270602189</v>
      </c>
      <c r="C4151">
        <v>0.16335764527320801</v>
      </c>
    </row>
    <row r="4152" spans="1:3" x14ac:dyDescent="0.25">
      <c r="A4152">
        <v>-8107051.9729699902</v>
      </c>
      <c r="B4152">
        <v>-297154.270602189</v>
      </c>
      <c r="C4152">
        <v>0.18269872665405201</v>
      </c>
    </row>
    <row r="4153" spans="1:3" x14ac:dyDescent="0.25">
      <c r="A4153">
        <v>-8106117.49409285</v>
      </c>
      <c r="B4153">
        <v>-297154.270602189</v>
      </c>
      <c r="C4153">
        <v>0.20379528403282099</v>
      </c>
    </row>
    <row r="4154" spans="1:3" x14ac:dyDescent="0.25">
      <c r="A4154">
        <v>-8105183.0152157098</v>
      </c>
      <c r="B4154">
        <v>-297154.270602189</v>
      </c>
      <c r="C4154">
        <v>0.215074688196182</v>
      </c>
    </row>
    <row r="4155" spans="1:3" x14ac:dyDescent="0.25">
      <c r="A4155">
        <v>-8104248.5363385696</v>
      </c>
      <c r="B4155">
        <v>-297154.270602189</v>
      </c>
      <c r="C4155">
        <v>0.239031001925468</v>
      </c>
    </row>
    <row r="4156" spans="1:3" x14ac:dyDescent="0.25">
      <c r="A4156">
        <v>-8103314.0574614201</v>
      </c>
      <c r="B4156">
        <v>-297154.270602189</v>
      </c>
      <c r="C4156">
        <v>0.25908628106117199</v>
      </c>
    </row>
    <row r="4157" spans="1:3" x14ac:dyDescent="0.25">
      <c r="A4157">
        <v>-8102379.5785842799</v>
      </c>
      <c r="B4157">
        <v>-297154.270602189</v>
      </c>
      <c r="C4157">
        <v>0.30465105175971902</v>
      </c>
    </row>
    <row r="4158" spans="1:3" x14ac:dyDescent="0.25">
      <c r="A4158">
        <v>-8101445.0997071397</v>
      </c>
      <c r="B4158">
        <v>-297154.270602189</v>
      </c>
      <c r="C4158">
        <v>0.33371362090110701</v>
      </c>
    </row>
    <row r="4159" spans="1:3" x14ac:dyDescent="0.25">
      <c r="A4159">
        <v>-8100510.6208300004</v>
      </c>
      <c r="B4159">
        <v>-297154.270602189</v>
      </c>
      <c r="C4159">
        <v>0.35232186317443798</v>
      </c>
    </row>
    <row r="4160" spans="1:3" x14ac:dyDescent="0.25">
      <c r="A4160">
        <v>-8099576.1419528499</v>
      </c>
      <c r="B4160">
        <v>-297154.270602189</v>
      </c>
      <c r="C4160">
        <v>0.37970468401908802</v>
      </c>
    </row>
    <row r="4161" spans="1:3" x14ac:dyDescent="0.25">
      <c r="A4161">
        <v>-8098641.6630757097</v>
      </c>
      <c r="B4161">
        <v>-297154.270602189</v>
      </c>
      <c r="C4161">
        <v>0.40194872021675099</v>
      </c>
    </row>
    <row r="4162" spans="1:3" x14ac:dyDescent="0.25">
      <c r="A4162">
        <v>-8097707.1841985704</v>
      </c>
      <c r="B4162">
        <v>-297154.270602189</v>
      </c>
      <c r="C4162">
        <v>0.42626506090164101</v>
      </c>
    </row>
    <row r="4163" spans="1:3" x14ac:dyDescent="0.25">
      <c r="A4163">
        <v>-8096772.70532142</v>
      </c>
      <c r="B4163">
        <v>-297154.270602189</v>
      </c>
      <c r="C4163">
        <v>0.44818225502967801</v>
      </c>
    </row>
    <row r="4164" spans="1:3" x14ac:dyDescent="0.25">
      <c r="A4164">
        <v>-8095838.2264442798</v>
      </c>
      <c r="B4164">
        <v>-297154.270602189</v>
      </c>
      <c r="C4164">
        <v>0.46833211183547901</v>
      </c>
    </row>
    <row r="4165" spans="1:3" x14ac:dyDescent="0.25">
      <c r="A4165">
        <v>-8094903.7475671396</v>
      </c>
      <c r="B4165">
        <v>-297154.270602189</v>
      </c>
      <c r="C4165">
        <v>0.48947918415069502</v>
      </c>
    </row>
    <row r="4166" spans="1:3" x14ac:dyDescent="0.25">
      <c r="A4166">
        <v>-8093969.2686900003</v>
      </c>
      <c r="B4166">
        <v>-297154.270602189</v>
      </c>
      <c r="C4166">
        <v>0.50742655992507901</v>
      </c>
    </row>
    <row r="4167" spans="1:3" x14ac:dyDescent="0.25">
      <c r="A4167">
        <v>-8093034.7898128498</v>
      </c>
      <c r="B4167">
        <v>-297154.270602189</v>
      </c>
      <c r="C4167">
        <v>0.52337223291396995</v>
      </c>
    </row>
    <row r="4168" spans="1:3" x14ac:dyDescent="0.25">
      <c r="A4168">
        <v>-8092100.3109357096</v>
      </c>
      <c r="B4168">
        <v>-297154.270602189</v>
      </c>
      <c r="C4168">
        <v>0.53966134786605802</v>
      </c>
    </row>
    <row r="4169" spans="1:3" x14ac:dyDescent="0.25">
      <c r="A4169">
        <v>-8091165.8320585703</v>
      </c>
      <c r="B4169">
        <v>-297154.270602189</v>
      </c>
      <c r="C4169">
        <v>0.55296248197555498</v>
      </c>
    </row>
    <row r="4170" spans="1:3" x14ac:dyDescent="0.25">
      <c r="A4170">
        <v>-8090231.3531814199</v>
      </c>
      <c r="B4170">
        <v>-297154.270602189</v>
      </c>
      <c r="C4170">
        <v>0.56505596637725797</v>
      </c>
    </row>
    <row r="4171" spans="1:3" x14ac:dyDescent="0.25">
      <c r="A4171">
        <v>-8089296.8743042797</v>
      </c>
      <c r="B4171">
        <v>-297154.270602189</v>
      </c>
      <c r="C4171">
        <v>0.57581442594528098</v>
      </c>
    </row>
    <row r="4172" spans="1:3" x14ac:dyDescent="0.25">
      <c r="A4172">
        <v>-8088362.3954271404</v>
      </c>
      <c r="B4172">
        <v>-297154.270602189</v>
      </c>
      <c r="C4172">
        <v>0.584403276443481</v>
      </c>
    </row>
    <row r="4173" spans="1:3" x14ac:dyDescent="0.25">
      <c r="A4173">
        <v>-8087427.9165500002</v>
      </c>
      <c r="B4173">
        <v>-297154.270602189</v>
      </c>
      <c r="C4173">
        <v>0.59388577938079801</v>
      </c>
    </row>
    <row r="4174" spans="1:3" x14ac:dyDescent="0.25">
      <c r="A4174">
        <v>-8086493.4376728497</v>
      </c>
      <c r="B4174">
        <v>-297154.270602189</v>
      </c>
      <c r="C4174">
        <v>0.60086786746978704</v>
      </c>
    </row>
    <row r="4175" spans="1:3" x14ac:dyDescent="0.25">
      <c r="A4175">
        <v>-8085558.9587957095</v>
      </c>
      <c r="B4175">
        <v>-297154.270602189</v>
      </c>
      <c r="C4175">
        <v>0.60724574327468805</v>
      </c>
    </row>
    <row r="4176" spans="1:3" x14ac:dyDescent="0.25">
      <c r="A4176">
        <v>-8084624.4799185703</v>
      </c>
      <c r="B4176">
        <v>-297154.270602189</v>
      </c>
      <c r="C4176">
        <v>0.60549211502075095</v>
      </c>
    </row>
    <row r="4177" spans="1:3" x14ac:dyDescent="0.25">
      <c r="A4177">
        <v>-8083690.0010414198</v>
      </c>
      <c r="B4177">
        <v>-297154.270602189</v>
      </c>
      <c r="C4177">
        <v>0.60461670160293501</v>
      </c>
    </row>
    <row r="4178" spans="1:3" x14ac:dyDescent="0.25">
      <c r="A4178">
        <v>-8082755.5221642796</v>
      </c>
      <c r="B4178">
        <v>-297154.270602189</v>
      </c>
      <c r="C4178">
        <v>0</v>
      </c>
    </row>
    <row r="4179" spans="1:3" x14ac:dyDescent="0.25">
      <c r="A4179">
        <v>-8081821.0432871403</v>
      </c>
      <c r="B4179">
        <v>-297154.270602189</v>
      </c>
      <c r="C4179">
        <v>0</v>
      </c>
    </row>
    <row r="4180" spans="1:3" x14ac:dyDescent="0.25">
      <c r="A4180">
        <v>-8080886.5644100001</v>
      </c>
      <c r="B4180">
        <v>-297154.270602189</v>
      </c>
      <c r="C4180">
        <v>0</v>
      </c>
    </row>
    <row r="4181" spans="1:3" x14ac:dyDescent="0.25">
      <c r="A4181">
        <v>-8079952.0855328497</v>
      </c>
      <c r="B4181">
        <v>-297154.270602189</v>
      </c>
      <c r="C4181">
        <v>0</v>
      </c>
    </row>
    <row r="4182" spans="1:3" x14ac:dyDescent="0.25">
      <c r="A4182">
        <v>-8129479.4660214204</v>
      </c>
      <c r="B4182">
        <v>-298088.74947956199</v>
      </c>
      <c r="C4182" s="1">
        <v>7.0979462179820903E-5</v>
      </c>
    </row>
    <row r="4183" spans="1:3" x14ac:dyDescent="0.25">
      <c r="A4183">
        <v>-8128544.9871442802</v>
      </c>
      <c r="B4183">
        <v>-298088.74947956199</v>
      </c>
      <c r="C4183">
        <v>1.68952450621873E-4</v>
      </c>
    </row>
    <row r="4184" spans="1:3" x14ac:dyDescent="0.25">
      <c r="A4184">
        <v>-8127610.50826714</v>
      </c>
      <c r="B4184">
        <v>-298088.74947956199</v>
      </c>
      <c r="C4184">
        <v>3.41153790941461E-4</v>
      </c>
    </row>
    <row r="4185" spans="1:3" x14ac:dyDescent="0.25">
      <c r="A4185">
        <v>-8126676.0293899896</v>
      </c>
      <c r="B4185">
        <v>-298088.74947956199</v>
      </c>
      <c r="C4185">
        <v>6.8853044649585995E-4</v>
      </c>
    </row>
    <row r="4186" spans="1:3" x14ac:dyDescent="0.25">
      <c r="A4186">
        <v>-8125741.5505128503</v>
      </c>
      <c r="B4186">
        <v>-298088.74947956199</v>
      </c>
      <c r="C4186">
        <v>6.8853044649585995E-4</v>
      </c>
    </row>
    <row r="4187" spans="1:3" x14ac:dyDescent="0.25">
      <c r="A4187">
        <v>-8124807.0716357101</v>
      </c>
      <c r="B4187">
        <v>-298088.74947956199</v>
      </c>
      <c r="C4187">
        <v>1.47921685129404E-3</v>
      </c>
    </row>
    <row r="4188" spans="1:3" x14ac:dyDescent="0.25">
      <c r="A4188">
        <v>-8123872.5927585699</v>
      </c>
      <c r="B4188">
        <v>-298088.74947956199</v>
      </c>
      <c r="C4188">
        <v>2.5252930354326898E-3</v>
      </c>
    </row>
    <row r="4189" spans="1:3" x14ac:dyDescent="0.25">
      <c r="A4189">
        <v>-8122938.1138814203</v>
      </c>
      <c r="B4189">
        <v>-298088.74947956199</v>
      </c>
      <c r="C4189">
        <v>4.0578865446150303E-3</v>
      </c>
    </row>
    <row r="4190" spans="1:3" x14ac:dyDescent="0.25">
      <c r="A4190">
        <v>-8122003.6350042801</v>
      </c>
      <c r="B4190">
        <v>-298088.74947956199</v>
      </c>
      <c r="C4190">
        <v>7.1380757726728899E-3</v>
      </c>
    </row>
    <row r="4191" spans="1:3" x14ac:dyDescent="0.25">
      <c r="A4191">
        <v>-8121069.1561271399</v>
      </c>
      <c r="B4191">
        <v>-298088.74947956199</v>
      </c>
      <c r="C4191">
        <v>7.2662518359720698E-3</v>
      </c>
    </row>
    <row r="4192" spans="1:3" x14ac:dyDescent="0.25">
      <c r="A4192">
        <v>-8120134.6772499904</v>
      </c>
      <c r="B4192">
        <v>-298088.74947956199</v>
      </c>
      <c r="C4192">
        <v>1.1459058150649E-2</v>
      </c>
    </row>
    <row r="4193" spans="1:3" x14ac:dyDescent="0.25">
      <c r="A4193">
        <v>-8119200.1983728502</v>
      </c>
      <c r="B4193">
        <v>-298088.74947956199</v>
      </c>
      <c r="C4193">
        <v>1.7183389514684601E-2</v>
      </c>
    </row>
    <row r="4194" spans="1:3" x14ac:dyDescent="0.25">
      <c r="A4194">
        <v>-8118265.71949571</v>
      </c>
      <c r="B4194">
        <v>-298088.74947956199</v>
      </c>
      <c r="C4194">
        <v>1.7858307808637602E-2</v>
      </c>
    </row>
    <row r="4195" spans="1:3" x14ac:dyDescent="0.25">
      <c r="A4195">
        <v>-8117331.2406185698</v>
      </c>
      <c r="B4195">
        <v>-298088.74947956199</v>
      </c>
      <c r="C4195">
        <v>2.5909250602126101E-2</v>
      </c>
    </row>
    <row r="4196" spans="1:3" x14ac:dyDescent="0.25">
      <c r="A4196">
        <v>-8116396.7617414203</v>
      </c>
      <c r="B4196">
        <v>-298088.74947956199</v>
      </c>
      <c r="C4196">
        <v>3.6095354706048903E-2</v>
      </c>
    </row>
    <row r="4197" spans="1:3" x14ac:dyDescent="0.25">
      <c r="A4197">
        <v>-8115462.28286428</v>
      </c>
      <c r="B4197">
        <v>-298088.74947956199</v>
      </c>
      <c r="C4197">
        <v>4.0124550461769097E-2</v>
      </c>
    </row>
    <row r="4198" spans="1:3" x14ac:dyDescent="0.25">
      <c r="A4198">
        <v>-8114527.8039871398</v>
      </c>
      <c r="B4198">
        <v>-298088.74947956199</v>
      </c>
      <c r="C4198">
        <v>5.5216230452060602E-2</v>
      </c>
    </row>
    <row r="4199" spans="1:3" x14ac:dyDescent="0.25">
      <c r="A4199">
        <v>-8113593.3251099903</v>
      </c>
      <c r="B4199">
        <v>-298088.74947956199</v>
      </c>
      <c r="C4199">
        <v>5.9975836426019599E-2</v>
      </c>
    </row>
    <row r="4200" spans="1:3" x14ac:dyDescent="0.25">
      <c r="A4200">
        <v>-8112658.8462328501</v>
      </c>
      <c r="B4200">
        <v>-298088.74947956199</v>
      </c>
      <c r="C4200">
        <v>6.6815510392188998E-2</v>
      </c>
    </row>
    <row r="4201" spans="1:3" x14ac:dyDescent="0.25">
      <c r="A4201">
        <v>-8111724.3673557099</v>
      </c>
      <c r="B4201">
        <v>-298088.74947956199</v>
      </c>
      <c r="C4201">
        <v>7.5487509369850103E-2</v>
      </c>
    </row>
    <row r="4202" spans="1:3" x14ac:dyDescent="0.25">
      <c r="A4202">
        <v>-8110789.8884785697</v>
      </c>
      <c r="B4202">
        <v>-298088.74947956199</v>
      </c>
      <c r="C4202">
        <v>9.6580237150192205E-2</v>
      </c>
    </row>
    <row r="4203" spans="1:3" x14ac:dyDescent="0.25">
      <c r="A4203">
        <v>-8109855.4096014202</v>
      </c>
      <c r="B4203">
        <v>-298088.74947956199</v>
      </c>
      <c r="C4203">
        <v>0.113649472594261</v>
      </c>
    </row>
    <row r="4204" spans="1:3" x14ac:dyDescent="0.25">
      <c r="A4204">
        <v>-8108920.93072428</v>
      </c>
      <c r="B4204">
        <v>-298088.74947956199</v>
      </c>
      <c r="C4204">
        <v>0.12998229265212999</v>
      </c>
    </row>
    <row r="4205" spans="1:3" x14ac:dyDescent="0.25">
      <c r="A4205">
        <v>-8107986.4518471397</v>
      </c>
      <c r="B4205">
        <v>-298088.74947956199</v>
      </c>
      <c r="C4205">
        <v>0.14519114792346899</v>
      </c>
    </row>
    <row r="4206" spans="1:3" x14ac:dyDescent="0.25">
      <c r="A4206">
        <v>-8107051.9729699902</v>
      </c>
      <c r="B4206">
        <v>-298088.74947956199</v>
      </c>
      <c r="C4206">
        <v>0.16670213639736101</v>
      </c>
    </row>
    <row r="4207" spans="1:3" x14ac:dyDescent="0.25">
      <c r="A4207">
        <v>-8106117.49409285</v>
      </c>
      <c r="B4207">
        <v>-298088.74947956199</v>
      </c>
      <c r="C4207">
        <v>0.18874661624431599</v>
      </c>
    </row>
    <row r="4208" spans="1:3" x14ac:dyDescent="0.25">
      <c r="A4208">
        <v>-8105183.0152157098</v>
      </c>
      <c r="B4208">
        <v>-298088.74947956199</v>
      </c>
      <c r="C4208">
        <v>0.20888565480709001</v>
      </c>
    </row>
    <row r="4209" spans="1:3" x14ac:dyDescent="0.25">
      <c r="A4209">
        <v>-8104248.5363385696</v>
      </c>
      <c r="B4209">
        <v>-298088.74947956199</v>
      </c>
      <c r="C4209">
        <v>0.23361672461032801</v>
      </c>
    </row>
    <row r="4210" spans="1:3" x14ac:dyDescent="0.25">
      <c r="A4210">
        <v>-8103314.0574614201</v>
      </c>
      <c r="B4210">
        <v>-298088.74947956199</v>
      </c>
      <c r="C4210">
        <v>0.24882312119007099</v>
      </c>
    </row>
    <row r="4211" spans="1:3" x14ac:dyDescent="0.25">
      <c r="A4211">
        <v>-8102379.5785842799</v>
      </c>
      <c r="B4211">
        <v>-298088.74947956199</v>
      </c>
      <c r="C4211">
        <v>0.29025843739509499</v>
      </c>
    </row>
    <row r="4212" spans="1:3" x14ac:dyDescent="0.25">
      <c r="A4212">
        <v>-8101445.0997071397</v>
      </c>
      <c r="B4212">
        <v>-298088.74947956199</v>
      </c>
      <c r="C4212">
        <v>0.32007682323455799</v>
      </c>
    </row>
    <row r="4213" spans="1:3" x14ac:dyDescent="0.25">
      <c r="A4213">
        <v>-8100510.6208300004</v>
      </c>
      <c r="B4213">
        <v>-298088.74947956199</v>
      </c>
      <c r="C4213">
        <v>0.34730687737464899</v>
      </c>
    </row>
    <row r="4214" spans="1:3" x14ac:dyDescent="0.25">
      <c r="A4214">
        <v>-8099576.1419528499</v>
      </c>
      <c r="B4214">
        <v>-298088.74947956199</v>
      </c>
      <c r="C4214">
        <v>0.37470936775207497</v>
      </c>
    </row>
    <row r="4215" spans="1:3" x14ac:dyDescent="0.25">
      <c r="A4215">
        <v>-8098641.6630757097</v>
      </c>
      <c r="B4215">
        <v>-298088.74947956199</v>
      </c>
      <c r="C4215">
        <v>0.39440155029296797</v>
      </c>
    </row>
    <row r="4216" spans="1:3" x14ac:dyDescent="0.25">
      <c r="A4216">
        <v>-8097707.1841985704</v>
      </c>
      <c r="B4216">
        <v>-298088.74947956199</v>
      </c>
      <c r="C4216">
        <v>0.41976684331893899</v>
      </c>
    </row>
    <row r="4217" spans="1:3" x14ac:dyDescent="0.25">
      <c r="A4217">
        <v>-8096772.70532142</v>
      </c>
      <c r="B4217">
        <v>-298088.74947956199</v>
      </c>
      <c r="C4217">
        <v>0.44255703687667802</v>
      </c>
    </row>
    <row r="4218" spans="1:3" x14ac:dyDescent="0.25">
      <c r="A4218">
        <v>-8095838.2264442798</v>
      </c>
      <c r="B4218">
        <v>-298088.74947956199</v>
      </c>
      <c r="C4218">
        <v>0.466007500886917</v>
      </c>
    </row>
    <row r="4219" spans="1:3" x14ac:dyDescent="0.25">
      <c r="A4219">
        <v>-8094903.7475671396</v>
      </c>
      <c r="B4219">
        <v>-298088.74947956199</v>
      </c>
      <c r="C4219">
        <v>0.48424288630485501</v>
      </c>
    </row>
    <row r="4220" spans="1:3" x14ac:dyDescent="0.25">
      <c r="A4220">
        <v>-8093969.2686900003</v>
      </c>
      <c r="B4220">
        <v>-298088.74947956199</v>
      </c>
      <c r="C4220">
        <v>0.50317227840423495</v>
      </c>
    </row>
    <row r="4221" spans="1:3" x14ac:dyDescent="0.25">
      <c r="A4221">
        <v>-8093034.7898128498</v>
      </c>
      <c r="B4221">
        <v>-298088.74947956199</v>
      </c>
      <c r="C4221">
        <v>0.52115559577941795</v>
      </c>
    </row>
    <row r="4222" spans="1:3" x14ac:dyDescent="0.25">
      <c r="A4222">
        <v>-8092100.3109357096</v>
      </c>
      <c r="B4222">
        <v>-298088.74947956199</v>
      </c>
      <c r="C4222">
        <v>0.53606015443801802</v>
      </c>
    </row>
    <row r="4223" spans="1:3" x14ac:dyDescent="0.25">
      <c r="A4223">
        <v>-8091165.8320585703</v>
      </c>
      <c r="B4223">
        <v>-298088.74947956199</v>
      </c>
      <c r="C4223">
        <v>0.54999518394470204</v>
      </c>
    </row>
    <row r="4224" spans="1:3" x14ac:dyDescent="0.25">
      <c r="A4224">
        <v>-8090231.3531814199</v>
      </c>
      <c r="B4224">
        <v>-298088.74947956199</v>
      </c>
      <c r="C4224">
        <v>0.56429642438888505</v>
      </c>
    </row>
    <row r="4225" spans="1:3" x14ac:dyDescent="0.25">
      <c r="A4225">
        <v>-8089296.8743042797</v>
      </c>
      <c r="B4225">
        <v>-298088.74947956199</v>
      </c>
      <c r="C4225">
        <v>0.57382231950759799</v>
      </c>
    </row>
    <row r="4226" spans="1:3" x14ac:dyDescent="0.25">
      <c r="A4226">
        <v>-8088362.3954271404</v>
      </c>
      <c r="B4226">
        <v>-298088.74947956199</v>
      </c>
      <c r="C4226">
        <v>0.58361554145812899</v>
      </c>
    </row>
    <row r="4227" spans="1:3" x14ac:dyDescent="0.25">
      <c r="A4227">
        <v>-8087427.9165500002</v>
      </c>
      <c r="B4227">
        <v>-298088.74947956199</v>
      </c>
      <c r="C4227">
        <v>0.59253501892089799</v>
      </c>
    </row>
    <row r="4228" spans="1:3" x14ac:dyDescent="0.25">
      <c r="A4228">
        <v>-8086493.4376728497</v>
      </c>
      <c r="B4228">
        <v>-298088.74947956199</v>
      </c>
      <c r="C4228">
        <v>0.59881359338760298</v>
      </c>
    </row>
    <row r="4229" spans="1:3" x14ac:dyDescent="0.25">
      <c r="A4229">
        <v>-8085558.9587957095</v>
      </c>
      <c r="B4229">
        <v>-298088.74947956199</v>
      </c>
      <c r="C4229">
        <v>0.60635685920715299</v>
      </c>
    </row>
    <row r="4230" spans="1:3" x14ac:dyDescent="0.25">
      <c r="A4230">
        <v>-8084624.4799185703</v>
      </c>
      <c r="B4230">
        <v>-298088.74947956199</v>
      </c>
      <c r="C4230">
        <v>0.60632991790771396</v>
      </c>
    </row>
    <row r="4231" spans="1:3" x14ac:dyDescent="0.25">
      <c r="A4231">
        <v>-8083690.0010414198</v>
      </c>
      <c r="B4231">
        <v>-298088.74947956199</v>
      </c>
      <c r="C4231">
        <v>0.60664165019989003</v>
      </c>
    </row>
    <row r="4232" spans="1:3" x14ac:dyDescent="0.25">
      <c r="A4232">
        <v>-8082755.5221642796</v>
      </c>
      <c r="B4232">
        <v>-298088.74947956199</v>
      </c>
      <c r="C4232">
        <v>0</v>
      </c>
    </row>
    <row r="4233" spans="1:3" x14ac:dyDescent="0.25">
      <c r="A4233">
        <v>-8081821.0432871403</v>
      </c>
      <c r="B4233">
        <v>-298088.74947956199</v>
      </c>
      <c r="C4233">
        <v>0</v>
      </c>
    </row>
    <row r="4234" spans="1:3" x14ac:dyDescent="0.25">
      <c r="A4234">
        <v>-8080886.5644100001</v>
      </c>
      <c r="B4234">
        <v>-298088.74947956199</v>
      </c>
      <c r="C4234">
        <v>0</v>
      </c>
    </row>
    <row r="4235" spans="1:3" x14ac:dyDescent="0.25">
      <c r="A4235">
        <v>-8079952.0855328497</v>
      </c>
      <c r="B4235">
        <v>-298088.74947956199</v>
      </c>
      <c r="C4235">
        <v>0</v>
      </c>
    </row>
    <row r="4236" spans="1:3" x14ac:dyDescent="0.25">
      <c r="A4236">
        <v>-8079017.6066557104</v>
      </c>
      <c r="B4236">
        <v>-298088.74947956199</v>
      </c>
      <c r="C4236">
        <v>0</v>
      </c>
    </row>
    <row r="4237" spans="1:3" x14ac:dyDescent="0.25">
      <c r="A4237">
        <v>-8078083.1277785702</v>
      </c>
      <c r="B4237">
        <v>-298088.74947956199</v>
      </c>
      <c r="C4237">
        <v>0</v>
      </c>
    </row>
    <row r="4238" spans="1:3" x14ac:dyDescent="0.25">
      <c r="A4238">
        <v>-8128544.9871442802</v>
      </c>
      <c r="B4238">
        <v>-299023.22835693398</v>
      </c>
      <c r="C4238" s="1">
        <v>7.0979462179820903E-5</v>
      </c>
    </row>
    <row r="4239" spans="1:3" x14ac:dyDescent="0.25">
      <c r="A4239">
        <v>-8127610.50826714</v>
      </c>
      <c r="B4239">
        <v>-299023.22835693398</v>
      </c>
      <c r="C4239">
        <v>1.68952450621873E-4</v>
      </c>
    </row>
    <row r="4240" spans="1:3" x14ac:dyDescent="0.25">
      <c r="A4240">
        <v>-8126676.0293899896</v>
      </c>
      <c r="B4240">
        <v>-299023.22835693398</v>
      </c>
      <c r="C4240">
        <v>3.41153790941461E-4</v>
      </c>
    </row>
    <row r="4241" spans="1:3" x14ac:dyDescent="0.25">
      <c r="A4241">
        <v>-8125741.5505128503</v>
      </c>
      <c r="B4241">
        <v>-299023.22835693398</v>
      </c>
      <c r="C4241">
        <v>6.8853044649585995E-4</v>
      </c>
    </row>
    <row r="4242" spans="1:3" x14ac:dyDescent="0.25">
      <c r="A4242">
        <v>-8124807.0716357101</v>
      </c>
      <c r="B4242">
        <v>-299023.22835693398</v>
      </c>
      <c r="C4242">
        <v>1.48148625157773E-3</v>
      </c>
    </row>
    <row r="4243" spans="1:3" x14ac:dyDescent="0.25">
      <c r="A4243">
        <v>-8123872.5927585699</v>
      </c>
      <c r="B4243">
        <v>-299023.22835693398</v>
      </c>
      <c r="C4243">
        <v>1.47921685129404E-3</v>
      </c>
    </row>
    <row r="4244" spans="1:3" x14ac:dyDescent="0.25">
      <c r="A4244">
        <v>-8122938.1138814203</v>
      </c>
      <c r="B4244">
        <v>-299023.22835693398</v>
      </c>
      <c r="C4244">
        <v>2.5516259483993001E-3</v>
      </c>
    </row>
    <row r="4245" spans="1:3" x14ac:dyDescent="0.25">
      <c r="A4245">
        <v>-8122003.6350042801</v>
      </c>
      <c r="B4245">
        <v>-299023.22835693398</v>
      </c>
      <c r="C4245">
        <v>4.1403491050004898E-3</v>
      </c>
    </row>
    <row r="4246" spans="1:3" x14ac:dyDescent="0.25">
      <c r="A4246">
        <v>-8121069.1561271399</v>
      </c>
      <c r="B4246">
        <v>-299023.22835693398</v>
      </c>
      <c r="C4246">
        <v>7.2789783589541903E-3</v>
      </c>
    </row>
    <row r="4247" spans="1:3" x14ac:dyDescent="0.25">
      <c r="A4247">
        <v>-8120134.6772499904</v>
      </c>
      <c r="B4247">
        <v>-299023.22835693398</v>
      </c>
      <c r="C4247">
        <v>7.5316033326089304E-3</v>
      </c>
    </row>
    <row r="4248" spans="1:3" x14ac:dyDescent="0.25">
      <c r="A4248">
        <v>-8119200.1983728502</v>
      </c>
      <c r="B4248">
        <v>-299023.22835693398</v>
      </c>
      <c r="C4248">
        <v>1.18688698858022E-2</v>
      </c>
    </row>
    <row r="4249" spans="1:3" x14ac:dyDescent="0.25">
      <c r="A4249">
        <v>-8118265.71949571</v>
      </c>
      <c r="B4249">
        <v>-299023.22835693398</v>
      </c>
      <c r="C4249">
        <v>1.2481960467994199E-2</v>
      </c>
    </row>
    <row r="4250" spans="1:3" x14ac:dyDescent="0.25">
      <c r="A4250">
        <v>-8117331.2406185698</v>
      </c>
      <c r="B4250">
        <v>-299023.22835693398</v>
      </c>
      <c r="C4250">
        <v>1.8459433689713398E-2</v>
      </c>
    </row>
    <row r="4251" spans="1:3" x14ac:dyDescent="0.25">
      <c r="A4251">
        <v>-8116396.7617414203</v>
      </c>
      <c r="B4251">
        <v>-299023.22835693398</v>
      </c>
      <c r="C4251">
        <v>2.7584567666053699E-2</v>
      </c>
    </row>
    <row r="4252" spans="1:3" x14ac:dyDescent="0.25">
      <c r="A4252">
        <v>-8115462.28286428</v>
      </c>
      <c r="B4252">
        <v>-299023.22835693398</v>
      </c>
      <c r="C4252">
        <v>2.9760206118225999E-2</v>
      </c>
    </row>
    <row r="4253" spans="1:3" x14ac:dyDescent="0.25">
      <c r="A4253">
        <v>-8114527.8039871398</v>
      </c>
      <c r="B4253">
        <v>-299023.22835693398</v>
      </c>
      <c r="C4253">
        <v>3.2801028341054903E-2</v>
      </c>
    </row>
    <row r="4254" spans="1:3" x14ac:dyDescent="0.25">
      <c r="A4254">
        <v>-8113593.3251099903</v>
      </c>
      <c r="B4254">
        <v>-299023.22835693398</v>
      </c>
      <c r="C4254">
        <v>4.5513369143009103E-2</v>
      </c>
    </row>
    <row r="4255" spans="1:3" x14ac:dyDescent="0.25">
      <c r="A4255">
        <v>-8112658.8462328501</v>
      </c>
      <c r="B4255">
        <v>-299023.22835693398</v>
      </c>
      <c r="C4255">
        <v>5.6151665747165597E-2</v>
      </c>
    </row>
    <row r="4256" spans="1:3" x14ac:dyDescent="0.25">
      <c r="A4256">
        <v>-8111724.3673557099</v>
      </c>
      <c r="B4256">
        <v>-299023.22835693398</v>
      </c>
      <c r="C4256">
        <v>6.5310150384902899E-2</v>
      </c>
    </row>
    <row r="4257" spans="1:3" x14ac:dyDescent="0.25">
      <c r="A4257">
        <v>-8110789.8884785697</v>
      </c>
      <c r="B4257">
        <v>-299023.22835693398</v>
      </c>
      <c r="C4257">
        <v>8.6003027856349903E-2</v>
      </c>
    </row>
    <row r="4258" spans="1:3" x14ac:dyDescent="0.25">
      <c r="A4258">
        <v>-8109855.4096014202</v>
      </c>
      <c r="B4258">
        <v>-299023.22835693398</v>
      </c>
      <c r="C4258">
        <v>9.9899135529994895E-2</v>
      </c>
    </row>
    <row r="4259" spans="1:3" x14ac:dyDescent="0.25">
      <c r="A4259">
        <v>-8108920.93072428</v>
      </c>
      <c r="B4259">
        <v>-299023.22835693398</v>
      </c>
      <c r="C4259">
        <v>0.11674415320158001</v>
      </c>
    </row>
    <row r="4260" spans="1:3" x14ac:dyDescent="0.25">
      <c r="A4260">
        <v>-8107986.4518471397</v>
      </c>
      <c r="B4260">
        <v>-299023.22835693398</v>
      </c>
      <c r="C4260">
        <v>0.12558630108833299</v>
      </c>
    </row>
    <row r="4261" spans="1:3" x14ac:dyDescent="0.25">
      <c r="A4261">
        <v>-8107051.9729699902</v>
      </c>
      <c r="B4261">
        <v>-299023.22835693398</v>
      </c>
      <c r="C4261">
        <v>0.149720072746276</v>
      </c>
    </row>
    <row r="4262" spans="1:3" x14ac:dyDescent="0.25">
      <c r="A4262">
        <v>-8106117.49409285</v>
      </c>
      <c r="B4262">
        <v>-299023.22835693398</v>
      </c>
      <c r="C4262">
        <v>0.17396251857280701</v>
      </c>
    </row>
    <row r="4263" spans="1:3" x14ac:dyDescent="0.25">
      <c r="A4263">
        <v>-8105183.0152157098</v>
      </c>
      <c r="B4263">
        <v>-299023.22835693398</v>
      </c>
      <c r="C4263">
        <v>0.19475853443145699</v>
      </c>
    </row>
    <row r="4264" spans="1:3" x14ac:dyDescent="0.25">
      <c r="A4264">
        <v>-8104248.5363385696</v>
      </c>
      <c r="B4264">
        <v>-299023.22835693398</v>
      </c>
      <c r="C4264">
        <v>0.22100681066513</v>
      </c>
    </row>
    <row r="4265" spans="1:3" x14ac:dyDescent="0.25">
      <c r="A4265">
        <v>-8103314.0574614201</v>
      </c>
      <c r="B4265">
        <v>-299023.22835693398</v>
      </c>
      <c r="C4265">
        <v>0.24504800140857599</v>
      </c>
    </row>
    <row r="4266" spans="1:3" x14ac:dyDescent="0.25">
      <c r="A4266">
        <v>-8102379.5785842799</v>
      </c>
      <c r="B4266">
        <v>-299023.22835693398</v>
      </c>
      <c r="C4266">
        <v>0.26486045122146601</v>
      </c>
    </row>
    <row r="4267" spans="1:3" x14ac:dyDescent="0.25">
      <c r="A4267">
        <v>-8101445.0997071397</v>
      </c>
      <c r="B4267">
        <v>-299023.22835693398</v>
      </c>
      <c r="C4267">
        <v>0.29518741369247398</v>
      </c>
    </row>
    <row r="4268" spans="1:3" x14ac:dyDescent="0.25">
      <c r="A4268">
        <v>-8100510.6208300004</v>
      </c>
      <c r="B4268">
        <v>-299023.22835693398</v>
      </c>
      <c r="C4268">
        <v>0.31844356656074502</v>
      </c>
    </row>
    <row r="4269" spans="1:3" x14ac:dyDescent="0.25">
      <c r="A4269">
        <v>-8099576.1419528499</v>
      </c>
      <c r="B4269">
        <v>-299023.22835693398</v>
      </c>
      <c r="C4269">
        <v>0.344643414020538</v>
      </c>
    </row>
    <row r="4270" spans="1:3" x14ac:dyDescent="0.25">
      <c r="A4270">
        <v>-8098641.6630757097</v>
      </c>
      <c r="B4270">
        <v>-299023.22835693398</v>
      </c>
      <c r="C4270">
        <v>0.38966548442840498</v>
      </c>
    </row>
    <row r="4271" spans="1:3" x14ac:dyDescent="0.25">
      <c r="A4271">
        <v>-8097707.1841985704</v>
      </c>
      <c r="B4271">
        <v>-299023.22835693398</v>
      </c>
      <c r="C4271">
        <v>0.411654472351074</v>
      </c>
    </row>
    <row r="4272" spans="1:3" x14ac:dyDescent="0.25">
      <c r="A4272">
        <v>-8096772.70532142</v>
      </c>
      <c r="B4272">
        <v>-299023.22835693398</v>
      </c>
      <c r="C4272">
        <v>0.43581965565681402</v>
      </c>
    </row>
    <row r="4273" spans="1:3" x14ac:dyDescent="0.25">
      <c r="A4273">
        <v>-8095838.2264442798</v>
      </c>
      <c r="B4273">
        <v>-299023.22835693398</v>
      </c>
      <c r="C4273">
        <v>0.46033495664596502</v>
      </c>
    </row>
    <row r="4274" spans="1:3" x14ac:dyDescent="0.25">
      <c r="A4274">
        <v>-8094903.7475671396</v>
      </c>
      <c r="B4274">
        <v>-299023.22835693398</v>
      </c>
      <c r="C4274">
        <v>0.480015218257904</v>
      </c>
    </row>
    <row r="4275" spans="1:3" x14ac:dyDescent="0.25">
      <c r="A4275">
        <v>-8093969.2686900003</v>
      </c>
      <c r="B4275">
        <v>-299023.22835693398</v>
      </c>
      <c r="C4275">
        <v>0.49900624155998202</v>
      </c>
    </row>
    <row r="4276" spans="1:3" x14ac:dyDescent="0.25">
      <c r="A4276">
        <v>-8093034.7898128498</v>
      </c>
      <c r="B4276">
        <v>-299023.22835693398</v>
      </c>
      <c r="C4276">
        <v>0.516132593154907</v>
      </c>
    </row>
    <row r="4277" spans="1:3" x14ac:dyDescent="0.25">
      <c r="A4277">
        <v>-8092100.3109357096</v>
      </c>
      <c r="B4277">
        <v>-299023.22835693398</v>
      </c>
      <c r="C4277">
        <v>0.53321611881256104</v>
      </c>
    </row>
    <row r="4278" spans="1:3" x14ac:dyDescent="0.25">
      <c r="A4278">
        <v>-8091165.8320585703</v>
      </c>
      <c r="B4278">
        <v>-299023.22835693398</v>
      </c>
      <c r="C4278">
        <v>0.54723453521728505</v>
      </c>
    </row>
    <row r="4279" spans="1:3" x14ac:dyDescent="0.25">
      <c r="A4279">
        <v>-8090231.3531814199</v>
      </c>
      <c r="B4279">
        <v>-299023.22835693398</v>
      </c>
      <c r="C4279">
        <v>0.56284338235855103</v>
      </c>
    </row>
    <row r="4280" spans="1:3" x14ac:dyDescent="0.25">
      <c r="A4280">
        <v>-8089296.8743042797</v>
      </c>
      <c r="B4280">
        <v>-299023.22835693398</v>
      </c>
      <c r="C4280">
        <v>0.57248425483703602</v>
      </c>
    </row>
    <row r="4281" spans="1:3" x14ac:dyDescent="0.25">
      <c r="A4281">
        <v>-8088362.3954271404</v>
      </c>
      <c r="B4281">
        <v>-299023.22835693398</v>
      </c>
      <c r="C4281">
        <v>0.58092200756072898</v>
      </c>
    </row>
    <row r="4282" spans="1:3" x14ac:dyDescent="0.25">
      <c r="A4282">
        <v>-8087427.9165500002</v>
      </c>
      <c r="B4282">
        <v>-299023.22835693398</v>
      </c>
      <c r="C4282">
        <v>0.59254360198974598</v>
      </c>
    </row>
    <row r="4283" spans="1:3" x14ac:dyDescent="0.25">
      <c r="A4283">
        <v>-8086493.4376728497</v>
      </c>
      <c r="B4283">
        <v>-299023.22835693398</v>
      </c>
      <c r="C4283">
        <v>0.60037928819656305</v>
      </c>
    </row>
    <row r="4284" spans="1:3" x14ac:dyDescent="0.25">
      <c r="A4284">
        <v>-8085558.9587957095</v>
      </c>
      <c r="B4284">
        <v>-299023.22835693398</v>
      </c>
      <c r="C4284">
        <v>0.60037934780120805</v>
      </c>
    </row>
    <row r="4285" spans="1:3" x14ac:dyDescent="0.25">
      <c r="A4285">
        <v>-8084624.4799185703</v>
      </c>
      <c r="B4285">
        <v>-299023.22835693398</v>
      </c>
      <c r="C4285">
        <v>0.60833483934402399</v>
      </c>
    </row>
    <row r="4286" spans="1:3" x14ac:dyDescent="0.25">
      <c r="A4286">
        <v>-8083690.0010414198</v>
      </c>
      <c r="B4286">
        <v>-299023.22835693398</v>
      </c>
      <c r="C4286">
        <v>0.607943534851074</v>
      </c>
    </row>
    <row r="4287" spans="1:3" x14ac:dyDescent="0.25">
      <c r="A4287">
        <v>-8082755.5221642796</v>
      </c>
      <c r="B4287">
        <v>-299023.22835693398</v>
      </c>
      <c r="C4287">
        <v>0.60808718204498202</v>
      </c>
    </row>
    <row r="4288" spans="1:3" x14ac:dyDescent="0.25">
      <c r="A4288">
        <v>-8081821.0432871403</v>
      </c>
      <c r="B4288">
        <v>-299023.22835693398</v>
      </c>
      <c r="C4288">
        <v>0.60939419269561701</v>
      </c>
    </row>
    <row r="4289" spans="1:3" x14ac:dyDescent="0.25">
      <c r="A4289">
        <v>-8080886.5644100001</v>
      </c>
      <c r="B4289">
        <v>-299023.22835693398</v>
      </c>
      <c r="C4289">
        <v>0</v>
      </c>
    </row>
    <row r="4290" spans="1:3" x14ac:dyDescent="0.25">
      <c r="A4290">
        <v>-8079952.0855328497</v>
      </c>
      <c r="B4290">
        <v>-299023.22835693398</v>
      </c>
      <c r="C4290">
        <v>0</v>
      </c>
    </row>
    <row r="4291" spans="1:3" x14ac:dyDescent="0.25">
      <c r="A4291">
        <v>-8079017.6066557104</v>
      </c>
      <c r="B4291">
        <v>-299023.22835693398</v>
      </c>
      <c r="C4291">
        <v>0</v>
      </c>
    </row>
    <row r="4292" spans="1:3" x14ac:dyDescent="0.25">
      <c r="A4292">
        <v>-8078083.1277785702</v>
      </c>
      <c r="B4292">
        <v>-299023.22835693398</v>
      </c>
      <c r="C4292">
        <v>0</v>
      </c>
    </row>
    <row r="4293" spans="1:3" x14ac:dyDescent="0.25">
      <c r="A4293">
        <v>-8077148.6489014197</v>
      </c>
      <c r="B4293">
        <v>-299023.22835693398</v>
      </c>
      <c r="C4293">
        <v>0</v>
      </c>
    </row>
    <row r="4294" spans="1:3" x14ac:dyDescent="0.25">
      <c r="A4294">
        <v>-8076214.1700242804</v>
      </c>
      <c r="B4294">
        <v>-299023.22835693398</v>
      </c>
      <c r="C4294">
        <v>0</v>
      </c>
    </row>
    <row r="4295" spans="1:3" x14ac:dyDescent="0.25">
      <c r="A4295">
        <v>-8127610.50826714</v>
      </c>
      <c r="B4295">
        <v>-299957.70723430603</v>
      </c>
      <c r="C4295" s="1">
        <v>7.0979462179820903E-5</v>
      </c>
    </row>
    <row r="4296" spans="1:3" x14ac:dyDescent="0.25">
      <c r="A4296">
        <v>-8126676.0293899896</v>
      </c>
      <c r="B4296">
        <v>-299957.70723430603</v>
      </c>
      <c r="C4296">
        <v>1.68952450621873E-4</v>
      </c>
    </row>
    <row r="4297" spans="1:3" x14ac:dyDescent="0.25">
      <c r="A4297">
        <v>-8125741.5505128503</v>
      </c>
      <c r="B4297">
        <v>-299957.70723430603</v>
      </c>
      <c r="C4297">
        <v>3.41153790941461E-4</v>
      </c>
    </row>
    <row r="4298" spans="1:3" x14ac:dyDescent="0.25">
      <c r="A4298">
        <v>-8124807.0716357101</v>
      </c>
      <c r="B4298">
        <v>-299957.70723430603</v>
      </c>
      <c r="C4298">
        <v>7.2369817644357605E-4</v>
      </c>
    </row>
    <row r="4299" spans="1:3" x14ac:dyDescent="0.25">
      <c r="A4299">
        <v>-8123872.5927585699</v>
      </c>
      <c r="B4299">
        <v>-299957.70723430603</v>
      </c>
      <c r="C4299">
        <v>1.47921685129404E-3</v>
      </c>
    </row>
    <row r="4300" spans="1:3" x14ac:dyDescent="0.25">
      <c r="A4300">
        <v>-8122938.1138814203</v>
      </c>
      <c r="B4300">
        <v>-299957.70723430603</v>
      </c>
      <c r="C4300">
        <v>1.53303681872785E-3</v>
      </c>
    </row>
    <row r="4301" spans="1:3" x14ac:dyDescent="0.25">
      <c r="A4301">
        <v>-8122003.6350042801</v>
      </c>
      <c r="B4301">
        <v>-299957.70723430603</v>
      </c>
      <c r="C4301">
        <v>2.5939594488590899E-3</v>
      </c>
    </row>
    <row r="4302" spans="1:3" x14ac:dyDescent="0.25">
      <c r="A4302">
        <v>-8121069.1561271399</v>
      </c>
      <c r="B4302">
        <v>-299957.70723430603</v>
      </c>
      <c r="C4302">
        <v>4.16147476062178E-3</v>
      </c>
    </row>
    <row r="4303" spans="1:3" x14ac:dyDescent="0.25">
      <c r="A4303">
        <v>-8120134.6772499904</v>
      </c>
      <c r="B4303">
        <v>-299957.70723430603</v>
      </c>
      <c r="C4303">
        <v>4.5880782417952997E-3</v>
      </c>
    </row>
    <row r="4304" spans="1:3" x14ac:dyDescent="0.25">
      <c r="A4304">
        <v>-8119200.1983728502</v>
      </c>
      <c r="B4304">
        <v>-299957.70723430603</v>
      </c>
      <c r="C4304">
        <v>7.9752849414944597E-3</v>
      </c>
    </row>
    <row r="4305" spans="1:3" x14ac:dyDescent="0.25">
      <c r="A4305">
        <v>-8118265.71949571</v>
      </c>
      <c r="B4305">
        <v>-299957.70723430603</v>
      </c>
      <c r="C4305">
        <v>1.2471493333578099E-2</v>
      </c>
    </row>
    <row r="4306" spans="1:3" x14ac:dyDescent="0.25">
      <c r="A4306">
        <v>-8117331.2406185698</v>
      </c>
      <c r="B4306">
        <v>-299957.70723430603</v>
      </c>
      <c r="C4306">
        <v>1.32892588153481E-2</v>
      </c>
    </row>
    <row r="4307" spans="1:3" x14ac:dyDescent="0.25">
      <c r="A4307">
        <v>-8116396.7617414203</v>
      </c>
      <c r="B4307">
        <v>-299957.70723430603</v>
      </c>
      <c r="C4307">
        <v>1.9954783841967499E-2</v>
      </c>
    </row>
    <row r="4308" spans="1:3" x14ac:dyDescent="0.25">
      <c r="A4308">
        <v>-8115462.28286428</v>
      </c>
      <c r="B4308">
        <v>-299957.70723430603</v>
      </c>
      <c r="C4308">
        <v>2.2035442292690201E-2</v>
      </c>
    </row>
    <row r="4309" spans="1:3" x14ac:dyDescent="0.25">
      <c r="A4309">
        <v>-8114527.8039871398</v>
      </c>
      <c r="B4309">
        <v>-299957.70723430603</v>
      </c>
      <c r="C4309">
        <v>2.5578955188393499E-2</v>
      </c>
    </row>
    <row r="4310" spans="1:3" x14ac:dyDescent="0.25">
      <c r="A4310">
        <v>-8113593.3251099903</v>
      </c>
      <c r="B4310">
        <v>-299957.70723430603</v>
      </c>
      <c r="C4310">
        <v>3.6921638995408998E-2</v>
      </c>
    </row>
    <row r="4311" spans="1:3" x14ac:dyDescent="0.25">
      <c r="A4311">
        <v>-8112658.8462328501</v>
      </c>
      <c r="B4311">
        <v>-299957.70723430603</v>
      </c>
      <c r="C4311">
        <v>4.2552214115858002E-2</v>
      </c>
    </row>
    <row r="4312" spans="1:3" x14ac:dyDescent="0.25">
      <c r="A4312">
        <v>-8111724.3673557099</v>
      </c>
      <c r="B4312">
        <v>-299957.70723430603</v>
      </c>
      <c r="C4312">
        <v>5.19698299467563E-2</v>
      </c>
    </row>
    <row r="4313" spans="1:3" x14ac:dyDescent="0.25">
      <c r="A4313">
        <v>-8110789.8884785697</v>
      </c>
      <c r="B4313">
        <v>-299957.70723430603</v>
      </c>
      <c r="C4313">
        <v>6.2721915543079307E-2</v>
      </c>
    </row>
    <row r="4314" spans="1:3" x14ac:dyDescent="0.25">
      <c r="A4314">
        <v>-8109855.4096014202</v>
      </c>
      <c r="B4314">
        <v>-299957.70723430603</v>
      </c>
      <c r="C4314">
        <v>8.2561276853084495E-2</v>
      </c>
    </row>
    <row r="4315" spans="1:3" x14ac:dyDescent="0.25">
      <c r="A4315">
        <v>-8108920.93072428</v>
      </c>
      <c r="B4315">
        <v>-299957.70723430603</v>
      </c>
      <c r="C4315">
        <v>9.91489887237548E-2</v>
      </c>
    </row>
    <row r="4316" spans="1:3" x14ac:dyDescent="0.25">
      <c r="A4316">
        <v>-8107986.4518471397</v>
      </c>
      <c r="B4316">
        <v>-299957.70723430603</v>
      </c>
      <c r="C4316">
        <v>0.117989674210548</v>
      </c>
    </row>
    <row r="4317" spans="1:3" x14ac:dyDescent="0.25">
      <c r="A4317">
        <v>-8107051.9729699902</v>
      </c>
      <c r="B4317">
        <v>-299957.70723430603</v>
      </c>
      <c r="C4317">
        <v>0.136400997638702</v>
      </c>
    </row>
    <row r="4318" spans="1:3" x14ac:dyDescent="0.25">
      <c r="A4318">
        <v>-8106117.49409285</v>
      </c>
      <c r="B4318">
        <v>-299957.70723430603</v>
      </c>
      <c r="C4318">
        <v>0.16104526817798601</v>
      </c>
    </row>
    <row r="4319" spans="1:3" x14ac:dyDescent="0.25">
      <c r="A4319">
        <v>-8105183.0152157098</v>
      </c>
      <c r="B4319">
        <v>-299957.70723430603</v>
      </c>
      <c r="C4319">
        <v>0.17740722000598899</v>
      </c>
    </row>
    <row r="4320" spans="1:3" x14ac:dyDescent="0.25">
      <c r="A4320">
        <v>-8104248.5363385696</v>
      </c>
      <c r="B4320">
        <v>-299957.70723430603</v>
      </c>
      <c r="C4320">
        <v>0.205302774906158</v>
      </c>
    </row>
    <row r="4321" spans="1:3" x14ac:dyDescent="0.25">
      <c r="A4321">
        <v>-8103314.0574614201</v>
      </c>
      <c r="B4321">
        <v>-299957.70723430603</v>
      </c>
      <c r="C4321">
        <v>0.234706655144691</v>
      </c>
    </row>
    <row r="4322" spans="1:3" x14ac:dyDescent="0.25">
      <c r="A4322">
        <v>-8102379.5785842799</v>
      </c>
      <c r="B4322">
        <v>-299957.70723430603</v>
      </c>
      <c r="C4322">
        <v>0.256093919277191</v>
      </c>
    </row>
    <row r="4323" spans="1:3" x14ac:dyDescent="0.25">
      <c r="A4323">
        <v>-8101445.0997071397</v>
      </c>
      <c r="B4323">
        <v>-299957.70723430603</v>
      </c>
      <c r="C4323">
        <v>0.280845046043395</v>
      </c>
    </row>
    <row r="4324" spans="1:3" x14ac:dyDescent="0.25">
      <c r="A4324">
        <v>-8100510.6208300004</v>
      </c>
      <c r="B4324">
        <v>-299957.70723430603</v>
      </c>
      <c r="C4324">
        <v>0.30691912770271301</v>
      </c>
    </row>
    <row r="4325" spans="1:3" x14ac:dyDescent="0.25">
      <c r="A4325">
        <v>-8099576.1419528499</v>
      </c>
      <c r="B4325">
        <v>-299957.70723430603</v>
      </c>
      <c r="C4325">
        <v>0.334870785474777</v>
      </c>
    </row>
    <row r="4326" spans="1:3" x14ac:dyDescent="0.25">
      <c r="A4326">
        <v>-8098641.6630757097</v>
      </c>
      <c r="B4326">
        <v>-299957.70723430603</v>
      </c>
      <c r="C4326">
        <v>0.35925754904746998</v>
      </c>
    </row>
    <row r="4327" spans="1:3" x14ac:dyDescent="0.25">
      <c r="A4327">
        <v>-8097707.1841985704</v>
      </c>
      <c r="B4327">
        <v>-299957.70723430603</v>
      </c>
      <c r="C4327">
        <v>0.38744530081748901</v>
      </c>
    </row>
    <row r="4328" spans="1:3" x14ac:dyDescent="0.25">
      <c r="A4328">
        <v>-8096772.70532142</v>
      </c>
      <c r="B4328">
        <v>-299957.70723430603</v>
      </c>
      <c r="C4328">
        <v>0.40960446000099099</v>
      </c>
    </row>
    <row r="4329" spans="1:3" x14ac:dyDescent="0.25">
      <c r="A4329">
        <v>-8095838.2264442798</v>
      </c>
      <c r="B4329">
        <v>-299957.70723430603</v>
      </c>
      <c r="C4329">
        <v>0.43460676074027998</v>
      </c>
    </row>
    <row r="4330" spans="1:3" x14ac:dyDescent="0.25">
      <c r="A4330">
        <v>-8094903.7475671396</v>
      </c>
      <c r="B4330">
        <v>-299957.70723430603</v>
      </c>
      <c r="C4330">
        <v>0.45686668157577498</v>
      </c>
    </row>
    <row r="4331" spans="1:3" x14ac:dyDescent="0.25">
      <c r="A4331">
        <v>-8093969.2686900003</v>
      </c>
      <c r="B4331">
        <v>-299957.70723430603</v>
      </c>
      <c r="C4331">
        <v>0.49502792954444802</v>
      </c>
    </row>
    <row r="4332" spans="1:3" x14ac:dyDescent="0.25">
      <c r="A4332">
        <v>-8093034.7898128498</v>
      </c>
      <c r="B4332">
        <v>-299957.70723430603</v>
      </c>
      <c r="C4332">
        <v>0.512465119361877</v>
      </c>
    </row>
    <row r="4333" spans="1:3" x14ac:dyDescent="0.25">
      <c r="A4333">
        <v>-8092100.3109357096</v>
      </c>
      <c r="B4333">
        <v>-299957.70723430603</v>
      </c>
      <c r="C4333">
        <v>0.530220806598663</v>
      </c>
    </row>
    <row r="4334" spans="1:3" x14ac:dyDescent="0.25">
      <c r="A4334">
        <v>-8091165.8320585703</v>
      </c>
      <c r="B4334">
        <v>-299957.70723430603</v>
      </c>
      <c r="C4334">
        <v>0.54404670000076205</v>
      </c>
    </row>
    <row r="4335" spans="1:3" x14ac:dyDescent="0.25">
      <c r="A4335">
        <v>-8090231.3531814199</v>
      </c>
      <c r="B4335">
        <v>-299957.70723430603</v>
      </c>
      <c r="C4335">
        <v>0.55992442369461004</v>
      </c>
    </row>
    <row r="4336" spans="1:3" x14ac:dyDescent="0.25">
      <c r="A4336">
        <v>-8089296.8743042797</v>
      </c>
      <c r="B4336">
        <v>-299957.70723430603</v>
      </c>
      <c r="C4336">
        <v>0.57044947147369296</v>
      </c>
    </row>
    <row r="4337" spans="1:3" x14ac:dyDescent="0.25">
      <c r="A4337">
        <v>-8088362.3954271404</v>
      </c>
      <c r="B4337">
        <v>-299957.70723430603</v>
      </c>
      <c r="C4337">
        <v>0.58154839277267401</v>
      </c>
    </row>
    <row r="4338" spans="1:3" x14ac:dyDescent="0.25">
      <c r="A4338">
        <v>-8087427.9165500002</v>
      </c>
      <c r="B4338">
        <v>-299957.70723430603</v>
      </c>
      <c r="C4338">
        <v>0.59077566862106301</v>
      </c>
    </row>
    <row r="4339" spans="1:3" x14ac:dyDescent="0.25">
      <c r="A4339">
        <v>-8086493.4376728497</v>
      </c>
      <c r="B4339">
        <v>-299957.70723430603</v>
      </c>
      <c r="C4339">
        <v>0.59071809053420998</v>
      </c>
    </row>
    <row r="4340" spans="1:3" x14ac:dyDescent="0.25">
      <c r="A4340">
        <v>-8085558.9587957095</v>
      </c>
      <c r="B4340">
        <v>-299957.70723430603</v>
      </c>
      <c r="C4340">
        <v>0.59996223449706998</v>
      </c>
    </row>
    <row r="4341" spans="1:3" x14ac:dyDescent="0.25">
      <c r="A4341">
        <v>-8084624.4799185703</v>
      </c>
      <c r="B4341">
        <v>-299957.70723430603</v>
      </c>
      <c r="C4341">
        <v>0.60036575794219904</v>
      </c>
    </row>
    <row r="4342" spans="1:3" x14ac:dyDescent="0.25">
      <c r="A4342">
        <v>-8083690.0010414198</v>
      </c>
      <c r="B4342">
        <v>-299957.70723430603</v>
      </c>
      <c r="C4342">
        <v>0.60093986988067605</v>
      </c>
    </row>
    <row r="4343" spans="1:3" x14ac:dyDescent="0.25">
      <c r="A4343">
        <v>-8082755.5221642796</v>
      </c>
      <c r="B4343">
        <v>-299957.70723430603</v>
      </c>
      <c r="C4343">
        <v>0.60032701492309504</v>
      </c>
    </row>
    <row r="4344" spans="1:3" x14ac:dyDescent="0.25">
      <c r="A4344">
        <v>-8081821.0432871403</v>
      </c>
      <c r="B4344">
        <v>-299957.70723430603</v>
      </c>
      <c r="C4344">
        <v>0.60166603326797397</v>
      </c>
    </row>
    <row r="4345" spans="1:3" x14ac:dyDescent="0.25">
      <c r="A4345">
        <v>-8080886.5644100001</v>
      </c>
      <c r="B4345">
        <v>-299957.70723430603</v>
      </c>
      <c r="C4345">
        <v>0.60389876365661599</v>
      </c>
    </row>
    <row r="4346" spans="1:3" x14ac:dyDescent="0.25">
      <c r="A4346">
        <v>-8079952.0855328497</v>
      </c>
      <c r="B4346">
        <v>-299957.70723430603</v>
      </c>
      <c r="C4346">
        <v>0</v>
      </c>
    </row>
    <row r="4347" spans="1:3" x14ac:dyDescent="0.25">
      <c r="A4347">
        <v>-8079017.6066557104</v>
      </c>
      <c r="B4347">
        <v>-299957.70723430603</v>
      </c>
      <c r="C4347">
        <v>0</v>
      </c>
    </row>
    <row r="4348" spans="1:3" x14ac:dyDescent="0.25">
      <c r="A4348">
        <v>-8078083.1277785702</v>
      </c>
      <c r="B4348">
        <v>-299957.70723430603</v>
      </c>
      <c r="C4348">
        <v>0</v>
      </c>
    </row>
    <row r="4349" spans="1:3" x14ac:dyDescent="0.25">
      <c r="A4349">
        <v>-8077148.6489014197</v>
      </c>
      <c r="B4349">
        <v>-299957.70723430603</v>
      </c>
      <c r="C4349">
        <v>0</v>
      </c>
    </row>
    <row r="4350" spans="1:3" x14ac:dyDescent="0.25">
      <c r="A4350">
        <v>-8076214.1700242804</v>
      </c>
      <c r="B4350">
        <v>-299957.70723430603</v>
      </c>
      <c r="C4350">
        <v>0</v>
      </c>
    </row>
    <row r="4351" spans="1:3" x14ac:dyDescent="0.25">
      <c r="A4351">
        <v>-8075279.6911471402</v>
      </c>
      <c r="B4351">
        <v>-299957.70723430603</v>
      </c>
      <c r="C4351">
        <v>0</v>
      </c>
    </row>
    <row r="4352" spans="1:3" x14ac:dyDescent="0.25">
      <c r="A4352">
        <v>-8074345.21227</v>
      </c>
      <c r="B4352">
        <v>-299957.70723430603</v>
      </c>
      <c r="C4352">
        <v>0</v>
      </c>
    </row>
    <row r="4353" spans="1:3" x14ac:dyDescent="0.25">
      <c r="A4353">
        <v>-8126676.0293899896</v>
      </c>
      <c r="B4353">
        <v>-300892.18611167802</v>
      </c>
      <c r="C4353">
        <v>1.68952450621873E-4</v>
      </c>
    </row>
    <row r="4354" spans="1:3" x14ac:dyDescent="0.25">
      <c r="A4354">
        <v>-8125741.5505128503</v>
      </c>
      <c r="B4354">
        <v>-300892.18611167802</v>
      </c>
      <c r="C4354">
        <v>1.68952450621873E-4</v>
      </c>
    </row>
    <row r="4355" spans="1:3" x14ac:dyDescent="0.25">
      <c r="A4355">
        <v>-8124807.0716357101</v>
      </c>
      <c r="B4355">
        <v>-300892.18611167802</v>
      </c>
      <c r="C4355">
        <v>3.7638988578692003E-4</v>
      </c>
    </row>
    <row r="4356" spans="1:3" x14ac:dyDescent="0.25">
      <c r="A4356">
        <v>-8123872.5927585699</v>
      </c>
      <c r="B4356">
        <v>-300892.18611167802</v>
      </c>
      <c r="C4356">
        <v>7.2141899727284897E-4</v>
      </c>
    </row>
    <row r="4357" spans="1:3" x14ac:dyDescent="0.25">
      <c r="A4357">
        <v>-8122938.1138814203</v>
      </c>
      <c r="B4357">
        <v>-300892.18611167802</v>
      </c>
      <c r="C4357">
        <v>7.4887182563543298E-4</v>
      </c>
    </row>
    <row r="4358" spans="1:3" x14ac:dyDescent="0.25">
      <c r="A4358">
        <v>-8122003.6350042801</v>
      </c>
      <c r="B4358">
        <v>-300892.18611167802</v>
      </c>
      <c r="C4358">
        <v>1.5774288913234999E-3</v>
      </c>
    </row>
    <row r="4359" spans="1:3" x14ac:dyDescent="0.25">
      <c r="A4359">
        <v>-8121069.1561271399</v>
      </c>
      <c r="B4359">
        <v>-300892.18611167802</v>
      </c>
      <c r="C4359">
        <v>2.7002040296792902E-3</v>
      </c>
    </row>
    <row r="4360" spans="1:3" x14ac:dyDescent="0.25">
      <c r="A4360">
        <v>-8120134.6772499904</v>
      </c>
      <c r="B4360">
        <v>-300892.18611167802</v>
      </c>
      <c r="C4360">
        <v>2.8744696173816902E-3</v>
      </c>
    </row>
    <row r="4361" spans="1:3" x14ac:dyDescent="0.25">
      <c r="A4361">
        <v>-8119200.1983728502</v>
      </c>
      <c r="B4361">
        <v>-300892.18611167802</v>
      </c>
      <c r="C4361">
        <v>4.6100933104753399E-3</v>
      </c>
    </row>
    <row r="4362" spans="1:3" x14ac:dyDescent="0.25">
      <c r="A4362">
        <v>-8118265.71949571</v>
      </c>
      <c r="B4362">
        <v>-300892.18611167802</v>
      </c>
      <c r="C4362">
        <v>8.1009184941649402E-3</v>
      </c>
    </row>
    <row r="4363" spans="1:3" x14ac:dyDescent="0.25">
      <c r="A4363">
        <v>-8117331.2406185698</v>
      </c>
      <c r="B4363">
        <v>-300892.18611167802</v>
      </c>
      <c r="C4363">
        <v>9.4268014654517104E-3</v>
      </c>
    </row>
    <row r="4364" spans="1:3" x14ac:dyDescent="0.25">
      <c r="A4364">
        <v>-8116396.7617414203</v>
      </c>
      <c r="B4364">
        <v>-300892.18611167802</v>
      </c>
      <c r="C4364">
        <v>1.48563524708151E-2</v>
      </c>
    </row>
    <row r="4365" spans="1:3" x14ac:dyDescent="0.25">
      <c r="A4365">
        <v>-8115462.28286428</v>
      </c>
      <c r="B4365">
        <v>-300892.18611167802</v>
      </c>
      <c r="C4365">
        <v>1.6984751448035199E-2</v>
      </c>
    </row>
    <row r="4366" spans="1:3" x14ac:dyDescent="0.25">
      <c r="A4366">
        <v>-8114527.8039871398</v>
      </c>
      <c r="B4366">
        <v>-300892.18611167802</v>
      </c>
      <c r="C4366">
        <v>1.9891606643795901E-2</v>
      </c>
    </row>
    <row r="4367" spans="1:3" x14ac:dyDescent="0.25">
      <c r="A4367">
        <v>-8113593.3251099903</v>
      </c>
      <c r="B4367">
        <v>-300892.18611167802</v>
      </c>
      <c r="C4367">
        <v>2.8896028175949998E-2</v>
      </c>
    </row>
    <row r="4368" spans="1:3" x14ac:dyDescent="0.25">
      <c r="A4368">
        <v>-8112658.8462328501</v>
      </c>
      <c r="B4368">
        <v>-300892.18611167802</v>
      </c>
      <c r="C4368">
        <v>3.4407816827297197E-2</v>
      </c>
    </row>
    <row r="4369" spans="1:3" x14ac:dyDescent="0.25">
      <c r="A4369">
        <v>-8111724.3673557099</v>
      </c>
      <c r="B4369">
        <v>-300892.18611167802</v>
      </c>
      <c r="C4369">
        <v>4.4348727911710698E-2</v>
      </c>
    </row>
    <row r="4370" spans="1:3" x14ac:dyDescent="0.25">
      <c r="A4370">
        <v>-8110789.8884785697</v>
      </c>
      <c r="B4370">
        <v>-300892.18611167802</v>
      </c>
      <c r="C4370">
        <v>4.8706382513046202E-2</v>
      </c>
    </row>
    <row r="4371" spans="1:3" x14ac:dyDescent="0.25">
      <c r="A4371">
        <v>-8109855.4096014202</v>
      </c>
      <c r="B4371">
        <v>-300892.18611167802</v>
      </c>
      <c r="C4371">
        <v>6.6201880574226296E-2</v>
      </c>
    </row>
    <row r="4372" spans="1:3" x14ac:dyDescent="0.25">
      <c r="A4372">
        <v>-8108920.93072428</v>
      </c>
      <c r="B4372">
        <v>-300892.18611167802</v>
      </c>
      <c r="C4372">
        <v>8.0991521477699197E-2</v>
      </c>
    </row>
    <row r="4373" spans="1:3" x14ac:dyDescent="0.25">
      <c r="A4373">
        <v>-8107986.4518471397</v>
      </c>
      <c r="B4373">
        <v>-300892.18611167802</v>
      </c>
      <c r="C4373">
        <v>9.8552189767360604E-2</v>
      </c>
    </row>
    <row r="4374" spans="1:3" x14ac:dyDescent="0.25">
      <c r="A4374">
        <v>-8107051.9729699902</v>
      </c>
      <c r="B4374">
        <v>-300892.18611167802</v>
      </c>
      <c r="C4374">
        <v>0.12469326704740499</v>
      </c>
    </row>
    <row r="4375" spans="1:3" x14ac:dyDescent="0.25">
      <c r="A4375">
        <v>-8106117.49409285</v>
      </c>
      <c r="B4375">
        <v>-300892.18611167802</v>
      </c>
      <c r="C4375">
        <v>0.14713065326213801</v>
      </c>
    </row>
    <row r="4376" spans="1:3" x14ac:dyDescent="0.25">
      <c r="A4376">
        <v>-8105183.0152157098</v>
      </c>
      <c r="B4376">
        <v>-300892.18611167802</v>
      </c>
      <c r="C4376">
        <v>0.173593744635581</v>
      </c>
    </row>
    <row r="4377" spans="1:3" x14ac:dyDescent="0.25">
      <c r="A4377">
        <v>-8104248.5363385696</v>
      </c>
      <c r="B4377">
        <v>-300892.18611167802</v>
      </c>
      <c r="C4377">
        <v>0.187381505966186</v>
      </c>
    </row>
    <row r="4378" spans="1:3" x14ac:dyDescent="0.25">
      <c r="A4378">
        <v>-8103314.0574614201</v>
      </c>
      <c r="B4378">
        <v>-300892.18611167802</v>
      </c>
      <c r="C4378">
        <v>0.21851930022239599</v>
      </c>
    </row>
    <row r="4379" spans="1:3" x14ac:dyDescent="0.25">
      <c r="A4379">
        <v>-8102379.5785842799</v>
      </c>
      <c r="B4379">
        <v>-300892.18611167802</v>
      </c>
      <c r="C4379">
        <v>0.245805278420448</v>
      </c>
    </row>
    <row r="4380" spans="1:3" x14ac:dyDescent="0.25">
      <c r="A4380">
        <v>-8101445.0997071397</v>
      </c>
      <c r="B4380">
        <v>-300892.18611167802</v>
      </c>
      <c r="C4380">
        <v>0.27263107895851102</v>
      </c>
    </row>
    <row r="4381" spans="1:3" x14ac:dyDescent="0.25">
      <c r="A4381">
        <v>-8100510.6208300004</v>
      </c>
      <c r="B4381">
        <v>-300892.18611167802</v>
      </c>
      <c r="C4381">
        <v>0.30032536387443498</v>
      </c>
    </row>
    <row r="4382" spans="1:3" x14ac:dyDescent="0.25">
      <c r="A4382">
        <v>-8099576.1419528499</v>
      </c>
      <c r="B4382">
        <v>-300892.18611167802</v>
      </c>
      <c r="C4382">
        <v>0.32494631409644997</v>
      </c>
    </row>
    <row r="4383" spans="1:3" x14ac:dyDescent="0.25">
      <c r="A4383">
        <v>-8098641.6630757097</v>
      </c>
      <c r="B4383">
        <v>-300892.18611167802</v>
      </c>
      <c r="C4383">
        <v>0.351038038730621</v>
      </c>
    </row>
    <row r="4384" spans="1:3" x14ac:dyDescent="0.25">
      <c r="A4384">
        <v>-8097707.1841985704</v>
      </c>
      <c r="B4384">
        <v>-300892.18611167802</v>
      </c>
      <c r="C4384">
        <v>0.378373533487319</v>
      </c>
    </row>
    <row r="4385" spans="1:3" x14ac:dyDescent="0.25">
      <c r="A4385">
        <v>-8096772.70532142</v>
      </c>
      <c r="B4385">
        <v>-300892.18611167802</v>
      </c>
      <c r="C4385">
        <v>0.406747937202453</v>
      </c>
    </row>
    <row r="4386" spans="1:3" x14ac:dyDescent="0.25">
      <c r="A4386">
        <v>-8095838.2264442798</v>
      </c>
      <c r="B4386">
        <v>-300892.18611167802</v>
      </c>
      <c r="C4386">
        <v>0.42909550666808999</v>
      </c>
    </row>
    <row r="4387" spans="1:3" x14ac:dyDescent="0.25">
      <c r="A4387">
        <v>-8094903.7475671396</v>
      </c>
      <c r="B4387">
        <v>-300892.18611167802</v>
      </c>
      <c r="C4387">
        <v>0.45213562250137301</v>
      </c>
    </row>
    <row r="4388" spans="1:3" x14ac:dyDescent="0.25">
      <c r="A4388">
        <v>-8093969.2686900003</v>
      </c>
      <c r="B4388">
        <v>-300892.18611167802</v>
      </c>
      <c r="C4388">
        <v>0.47214502096176098</v>
      </c>
    </row>
    <row r="4389" spans="1:3" x14ac:dyDescent="0.25">
      <c r="A4389">
        <v>-8093034.7898128498</v>
      </c>
      <c r="B4389">
        <v>-300892.18611167802</v>
      </c>
      <c r="C4389">
        <v>0.49051967263221702</v>
      </c>
    </row>
    <row r="4390" spans="1:3" x14ac:dyDescent="0.25">
      <c r="A4390">
        <v>-8092100.3109357096</v>
      </c>
      <c r="B4390">
        <v>-300892.18611167802</v>
      </c>
      <c r="C4390">
        <v>0.51038265228271396</v>
      </c>
    </row>
    <row r="4391" spans="1:3" x14ac:dyDescent="0.25">
      <c r="A4391">
        <v>-8091165.8320585703</v>
      </c>
      <c r="B4391">
        <v>-300892.18611167802</v>
      </c>
      <c r="C4391">
        <v>0.52871352434158303</v>
      </c>
    </row>
    <row r="4392" spans="1:3" x14ac:dyDescent="0.25">
      <c r="A4392">
        <v>-8090231.3531814199</v>
      </c>
      <c r="B4392">
        <v>-300892.18611167802</v>
      </c>
      <c r="C4392">
        <v>0.54311364889144798</v>
      </c>
    </row>
    <row r="4393" spans="1:3" x14ac:dyDescent="0.25">
      <c r="A4393">
        <v>-8089296.8743042797</v>
      </c>
      <c r="B4393">
        <v>-300892.18611167802</v>
      </c>
      <c r="C4393">
        <v>0.55855160951614302</v>
      </c>
    </row>
    <row r="4394" spans="1:3" x14ac:dyDescent="0.25">
      <c r="A4394">
        <v>-8088362.3954271404</v>
      </c>
      <c r="B4394">
        <v>-300892.18611167802</v>
      </c>
      <c r="C4394">
        <v>0.56963193416595403</v>
      </c>
    </row>
    <row r="4395" spans="1:3" x14ac:dyDescent="0.25">
      <c r="A4395">
        <v>-8087427.9165500002</v>
      </c>
      <c r="B4395">
        <v>-300892.18611167802</v>
      </c>
      <c r="C4395">
        <v>0.57846820354461603</v>
      </c>
    </row>
    <row r="4396" spans="1:3" x14ac:dyDescent="0.25">
      <c r="A4396">
        <v>-8086493.4376728497</v>
      </c>
      <c r="B4396">
        <v>-300892.18611167802</v>
      </c>
      <c r="C4396">
        <v>0.58925217390060403</v>
      </c>
    </row>
    <row r="4397" spans="1:3" x14ac:dyDescent="0.25">
      <c r="A4397">
        <v>-8085558.9587957095</v>
      </c>
      <c r="B4397">
        <v>-300892.18611167802</v>
      </c>
      <c r="C4397">
        <v>0.59072703123092596</v>
      </c>
    </row>
    <row r="4398" spans="1:3" x14ac:dyDescent="0.25">
      <c r="A4398">
        <v>-8084624.4799185703</v>
      </c>
      <c r="B4398">
        <v>-300892.18611167802</v>
      </c>
      <c r="C4398">
        <v>0.59129554033279397</v>
      </c>
    </row>
    <row r="4399" spans="1:3" x14ac:dyDescent="0.25">
      <c r="A4399">
        <v>-8083690.0010414198</v>
      </c>
      <c r="B4399">
        <v>-300892.18611167802</v>
      </c>
      <c r="C4399">
        <v>0.59187036752700795</v>
      </c>
    </row>
    <row r="4400" spans="1:3" x14ac:dyDescent="0.25">
      <c r="A4400">
        <v>-8082755.5221642796</v>
      </c>
      <c r="B4400">
        <v>-300892.18611167802</v>
      </c>
      <c r="C4400">
        <v>0.59357756376266402</v>
      </c>
    </row>
    <row r="4401" spans="1:3" x14ac:dyDescent="0.25">
      <c r="A4401">
        <v>-8081821.0432871403</v>
      </c>
      <c r="B4401">
        <v>-300892.18611167802</v>
      </c>
      <c r="C4401">
        <v>0.59629857540130604</v>
      </c>
    </row>
    <row r="4402" spans="1:3" x14ac:dyDescent="0.25">
      <c r="A4402">
        <v>-8080886.5644100001</v>
      </c>
      <c r="B4402">
        <v>-300892.18611167802</v>
      </c>
      <c r="C4402">
        <v>0.59734600782394398</v>
      </c>
    </row>
    <row r="4403" spans="1:3" x14ac:dyDescent="0.25">
      <c r="A4403">
        <v>-8079952.0855328497</v>
      </c>
      <c r="B4403">
        <v>-300892.18611167802</v>
      </c>
      <c r="C4403">
        <v>0.59979504346847501</v>
      </c>
    </row>
    <row r="4404" spans="1:3" x14ac:dyDescent="0.25">
      <c r="A4404">
        <v>-8079017.6066557104</v>
      </c>
      <c r="B4404">
        <v>-300892.18611167802</v>
      </c>
      <c r="C4404">
        <v>0</v>
      </c>
    </row>
    <row r="4405" spans="1:3" x14ac:dyDescent="0.25">
      <c r="A4405">
        <v>-8078083.1277785702</v>
      </c>
      <c r="B4405">
        <v>-300892.18611167802</v>
      </c>
      <c r="C4405">
        <v>0</v>
      </c>
    </row>
    <row r="4406" spans="1:3" x14ac:dyDescent="0.25">
      <c r="A4406">
        <v>-8077148.6489014197</v>
      </c>
      <c r="B4406">
        <v>-300892.18611167802</v>
      </c>
      <c r="C4406">
        <v>0</v>
      </c>
    </row>
    <row r="4407" spans="1:3" x14ac:dyDescent="0.25">
      <c r="A4407">
        <v>-8076214.1700242804</v>
      </c>
      <c r="B4407">
        <v>-300892.18611167802</v>
      </c>
      <c r="C4407">
        <v>0</v>
      </c>
    </row>
    <row r="4408" spans="1:3" x14ac:dyDescent="0.25">
      <c r="A4408">
        <v>-8075279.6911471402</v>
      </c>
      <c r="B4408">
        <v>-300892.18611167802</v>
      </c>
      <c r="C4408">
        <v>0</v>
      </c>
    </row>
    <row r="4409" spans="1:3" x14ac:dyDescent="0.25">
      <c r="A4409">
        <v>-8074345.21227</v>
      </c>
      <c r="B4409">
        <v>-300892.18611167802</v>
      </c>
      <c r="C4409">
        <v>0</v>
      </c>
    </row>
    <row r="4410" spans="1:3" x14ac:dyDescent="0.25">
      <c r="A4410">
        <v>-8125741.5505128503</v>
      </c>
      <c r="B4410">
        <v>-301826.664989051</v>
      </c>
      <c r="C4410">
        <v>1.68952450621873E-4</v>
      </c>
    </row>
    <row r="4411" spans="1:3" x14ac:dyDescent="0.25">
      <c r="A4411">
        <v>-8124807.0716357101</v>
      </c>
      <c r="B4411">
        <v>-301826.664989051</v>
      </c>
      <c r="C4411">
        <v>2.04222495085559E-4</v>
      </c>
    </row>
    <row r="4412" spans="1:3" x14ac:dyDescent="0.25">
      <c r="A4412">
        <v>-8123872.5927585699</v>
      </c>
      <c r="B4412">
        <v>-301826.664989051</v>
      </c>
      <c r="C4412">
        <v>3.7410628283396298E-4</v>
      </c>
    </row>
    <row r="4413" spans="1:3" x14ac:dyDescent="0.25">
      <c r="A4413">
        <v>-8122938.1138814203</v>
      </c>
      <c r="B4413">
        <v>-301826.664989051</v>
      </c>
      <c r="C4413">
        <v>7.4887182563543298E-4</v>
      </c>
    </row>
    <row r="4414" spans="1:3" x14ac:dyDescent="0.25">
      <c r="A4414">
        <v>-8122003.6350042801</v>
      </c>
      <c r="B4414">
        <v>-301826.664989051</v>
      </c>
      <c r="C4414">
        <v>8.2004797877743797E-4</v>
      </c>
    </row>
    <row r="4415" spans="1:3" x14ac:dyDescent="0.25">
      <c r="A4415">
        <v>-8121069.1561271399</v>
      </c>
      <c r="B4415">
        <v>-301826.664989051</v>
      </c>
      <c r="C4415">
        <v>1.66104256641119E-3</v>
      </c>
    </row>
    <row r="4416" spans="1:3" x14ac:dyDescent="0.25">
      <c r="A4416">
        <v>-8120134.6772499904</v>
      </c>
      <c r="B4416">
        <v>-301826.664989051</v>
      </c>
      <c r="C4416">
        <v>1.8230039859190501E-3</v>
      </c>
    </row>
    <row r="4417" spans="1:3" x14ac:dyDescent="0.25">
      <c r="A4417">
        <v>-8119200.1983728502</v>
      </c>
      <c r="B4417">
        <v>-301826.664989051</v>
      </c>
      <c r="C4417">
        <v>3.0967912171036001E-3</v>
      </c>
    </row>
    <row r="4418" spans="1:3" x14ac:dyDescent="0.25">
      <c r="A4418">
        <v>-8118265.71949571</v>
      </c>
      <c r="B4418">
        <v>-301826.664989051</v>
      </c>
      <c r="C4418">
        <v>5.1194177940487801E-3</v>
      </c>
    </row>
    <row r="4419" spans="1:3" x14ac:dyDescent="0.25">
      <c r="A4419">
        <v>-8117331.2406185698</v>
      </c>
      <c r="B4419">
        <v>-301826.664989051</v>
      </c>
      <c r="C4419">
        <v>5.8246203698217799E-3</v>
      </c>
    </row>
    <row r="4420" spans="1:3" x14ac:dyDescent="0.25">
      <c r="A4420">
        <v>-8116396.7617414203</v>
      </c>
      <c r="B4420">
        <v>-301826.664989051</v>
      </c>
      <c r="C4420">
        <v>9.7341733053326607E-3</v>
      </c>
    </row>
    <row r="4421" spans="1:3" x14ac:dyDescent="0.25">
      <c r="A4421">
        <v>-8115462.28286428</v>
      </c>
      <c r="B4421">
        <v>-301826.664989051</v>
      </c>
      <c r="C4421">
        <v>1.15544581785798E-2</v>
      </c>
    </row>
    <row r="4422" spans="1:3" x14ac:dyDescent="0.25">
      <c r="A4422">
        <v>-8114527.8039871398</v>
      </c>
      <c r="B4422">
        <v>-301826.664989051</v>
      </c>
      <c r="C4422">
        <v>1.3987572863698E-2</v>
      </c>
    </row>
    <row r="4423" spans="1:3" x14ac:dyDescent="0.25">
      <c r="A4423">
        <v>-8113593.3251099903</v>
      </c>
      <c r="B4423">
        <v>-301826.664989051</v>
      </c>
      <c r="C4423">
        <v>1.7292765900492599E-2</v>
      </c>
    </row>
    <row r="4424" spans="1:3" x14ac:dyDescent="0.25">
      <c r="A4424">
        <v>-8112658.8462328501</v>
      </c>
      <c r="B4424">
        <v>-301826.664989051</v>
      </c>
      <c r="C4424">
        <v>2.5955231860279999E-2</v>
      </c>
    </row>
    <row r="4425" spans="1:3" x14ac:dyDescent="0.25">
      <c r="A4425">
        <v>-8111724.3673557099</v>
      </c>
      <c r="B4425">
        <v>-301826.664989051</v>
      </c>
      <c r="C4425">
        <v>3.2348968088626799E-2</v>
      </c>
    </row>
    <row r="4426" spans="1:3" x14ac:dyDescent="0.25">
      <c r="A4426">
        <v>-8110789.8884785697</v>
      </c>
      <c r="B4426">
        <v>-301826.664989051</v>
      </c>
      <c r="C4426">
        <v>4.1395019739866201E-2</v>
      </c>
    </row>
    <row r="4427" spans="1:3" x14ac:dyDescent="0.25">
      <c r="A4427">
        <v>-8109855.4096014202</v>
      </c>
      <c r="B4427">
        <v>-301826.664989051</v>
      </c>
      <c r="C4427">
        <v>5.2764061838388401E-2</v>
      </c>
    </row>
    <row r="4428" spans="1:3" x14ac:dyDescent="0.25">
      <c r="A4428">
        <v>-8108920.93072428</v>
      </c>
      <c r="B4428">
        <v>-301826.664989051</v>
      </c>
      <c r="C4428">
        <v>7.5538404285907704E-2</v>
      </c>
    </row>
    <row r="4429" spans="1:3" x14ac:dyDescent="0.25">
      <c r="A4429">
        <v>-8107986.4518471397</v>
      </c>
      <c r="B4429">
        <v>-301826.664989051</v>
      </c>
      <c r="C4429">
        <v>9.3613393604755402E-2</v>
      </c>
    </row>
    <row r="4430" spans="1:3" x14ac:dyDescent="0.25">
      <c r="A4430">
        <v>-8107051.9729699902</v>
      </c>
      <c r="B4430">
        <v>-301826.664989051</v>
      </c>
      <c r="C4430">
        <v>0.104624301195144</v>
      </c>
    </row>
    <row r="4431" spans="1:3" x14ac:dyDescent="0.25">
      <c r="A4431">
        <v>-8106117.49409285</v>
      </c>
      <c r="B4431">
        <v>-301826.664989051</v>
      </c>
      <c r="C4431">
        <v>0.128293082118034</v>
      </c>
    </row>
    <row r="4432" spans="1:3" x14ac:dyDescent="0.25">
      <c r="A4432">
        <v>-8105183.0152157098</v>
      </c>
      <c r="B4432">
        <v>-301826.664989051</v>
      </c>
      <c r="C4432">
        <v>0.14941185712814301</v>
      </c>
    </row>
    <row r="4433" spans="1:3" x14ac:dyDescent="0.25">
      <c r="A4433">
        <v>-8104248.5363385696</v>
      </c>
      <c r="B4433">
        <v>-301826.664989051</v>
      </c>
      <c r="C4433">
        <v>0.1597421169281</v>
      </c>
    </row>
    <row r="4434" spans="1:3" x14ac:dyDescent="0.25">
      <c r="A4434">
        <v>-8103314.0574614201</v>
      </c>
      <c r="B4434">
        <v>-301826.664989051</v>
      </c>
      <c r="C4434">
        <v>0.20279531180858601</v>
      </c>
    </row>
    <row r="4435" spans="1:3" x14ac:dyDescent="0.25">
      <c r="A4435">
        <v>-8102379.5785842799</v>
      </c>
      <c r="B4435">
        <v>-301826.664989051</v>
      </c>
      <c r="C4435">
        <v>0.23139759898185699</v>
      </c>
    </row>
    <row r="4436" spans="1:3" x14ac:dyDescent="0.25">
      <c r="A4436">
        <v>-8101445.0997071397</v>
      </c>
      <c r="B4436">
        <v>-301826.664989051</v>
      </c>
      <c r="C4436">
        <v>0.25778442621231001</v>
      </c>
    </row>
    <row r="4437" spans="1:3" x14ac:dyDescent="0.25">
      <c r="A4437">
        <v>-8100510.6208300004</v>
      </c>
      <c r="B4437">
        <v>-301826.664989051</v>
      </c>
      <c r="C4437">
        <v>0.28762614727020203</v>
      </c>
    </row>
    <row r="4438" spans="1:3" x14ac:dyDescent="0.25">
      <c r="A4438">
        <v>-8099576.1419528499</v>
      </c>
      <c r="B4438">
        <v>-301826.664989051</v>
      </c>
      <c r="C4438">
        <v>0.31467205286026001</v>
      </c>
    </row>
    <row r="4439" spans="1:3" x14ac:dyDescent="0.25">
      <c r="A4439">
        <v>-8098641.6630757097</v>
      </c>
      <c r="B4439">
        <v>-301826.664989051</v>
      </c>
      <c r="C4439">
        <v>0.34083908796310403</v>
      </c>
    </row>
    <row r="4440" spans="1:3" x14ac:dyDescent="0.25">
      <c r="A4440">
        <v>-8097707.1841985704</v>
      </c>
      <c r="B4440">
        <v>-301826.664989051</v>
      </c>
      <c r="C4440">
        <v>0.36967405676841703</v>
      </c>
    </row>
    <row r="4441" spans="1:3" x14ac:dyDescent="0.25">
      <c r="A4441">
        <v>-8096772.70532142</v>
      </c>
      <c r="B4441">
        <v>-301826.664989051</v>
      </c>
      <c r="C4441">
        <v>0.39479044079780501</v>
      </c>
    </row>
    <row r="4442" spans="1:3" x14ac:dyDescent="0.25">
      <c r="A4442">
        <v>-8095838.2264442798</v>
      </c>
      <c r="B4442">
        <v>-301826.664989051</v>
      </c>
      <c r="C4442">
        <v>0.42196163535118097</v>
      </c>
    </row>
    <row r="4443" spans="1:3" x14ac:dyDescent="0.25">
      <c r="A4443">
        <v>-8094903.7475671396</v>
      </c>
      <c r="B4443">
        <v>-301826.664989051</v>
      </c>
      <c r="C4443">
        <v>0.445918768644332</v>
      </c>
    </row>
    <row r="4444" spans="1:3" x14ac:dyDescent="0.25">
      <c r="A4444">
        <v>-8093969.2686900003</v>
      </c>
      <c r="B4444">
        <v>-301826.664989051</v>
      </c>
      <c r="C4444">
        <v>0.46475282311439498</v>
      </c>
    </row>
    <row r="4445" spans="1:3" x14ac:dyDescent="0.25">
      <c r="A4445">
        <v>-8093034.7898128498</v>
      </c>
      <c r="B4445">
        <v>-301826.664989051</v>
      </c>
      <c r="C4445">
        <v>0.48590201139450001</v>
      </c>
    </row>
    <row r="4446" spans="1:3" x14ac:dyDescent="0.25">
      <c r="A4446">
        <v>-8092100.3109357096</v>
      </c>
      <c r="B4446">
        <v>-301826.664989051</v>
      </c>
      <c r="C4446">
        <v>0.50611877441406194</v>
      </c>
    </row>
    <row r="4447" spans="1:3" x14ac:dyDescent="0.25">
      <c r="A4447">
        <v>-8091165.8320585703</v>
      </c>
      <c r="B4447">
        <v>-301826.664989051</v>
      </c>
      <c r="C4447">
        <v>0.52433168888091997</v>
      </c>
    </row>
    <row r="4448" spans="1:3" x14ac:dyDescent="0.25">
      <c r="A4448">
        <v>-8090231.3531814199</v>
      </c>
      <c r="B4448">
        <v>-301826.664989051</v>
      </c>
      <c r="C4448">
        <v>0.53970998525619496</v>
      </c>
    </row>
    <row r="4449" spans="1:3" x14ac:dyDescent="0.25">
      <c r="A4449">
        <v>-8089296.8743042797</v>
      </c>
      <c r="B4449">
        <v>-301826.664989051</v>
      </c>
      <c r="C4449">
        <v>0.553497314453125</v>
      </c>
    </row>
    <row r="4450" spans="1:3" x14ac:dyDescent="0.25">
      <c r="A4450">
        <v>-8088362.3954271404</v>
      </c>
      <c r="B4450">
        <v>-301826.664989051</v>
      </c>
      <c r="C4450">
        <v>0.55554437637329102</v>
      </c>
    </row>
    <row r="4451" spans="1:3" x14ac:dyDescent="0.25">
      <c r="A4451">
        <v>-8087427.9165500002</v>
      </c>
      <c r="B4451">
        <v>-301826.664989051</v>
      </c>
      <c r="C4451">
        <v>0.56636166572570801</v>
      </c>
    </row>
    <row r="4452" spans="1:3" x14ac:dyDescent="0.25">
      <c r="A4452">
        <v>-8086493.4376728497</v>
      </c>
      <c r="B4452">
        <v>-301826.664989051</v>
      </c>
      <c r="C4452">
        <v>0.57755762338638295</v>
      </c>
    </row>
    <row r="4453" spans="1:3" x14ac:dyDescent="0.25">
      <c r="A4453">
        <v>-8085558.9587957095</v>
      </c>
      <c r="B4453">
        <v>-301826.664989051</v>
      </c>
      <c r="C4453">
        <v>0.57782012224197299</v>
      </c>
    </row>
    <row r="4454" spans="1:3" x14ac:dyDescent="0.25">
      <c r="A4454">
        <v>-8084624.4799185703</v>
      </c>
      <c r="B4454">
        <v>-301826.664989051</v>
      </c>
      <c r="C4454">
        <v>0.57997786998748702</v>
      </c>
    </row>
    <row r="4455" spans="1:3" x14ac:dyDescent="0.25">
      <c r="A4455">
        <v>-8083690.0010414198</v>
      </c>
      <c r="B4455">
        <v>-301826.664989051</v>
      </c>
      <c r="C4455">
        <v>0.58280330896377497</v>
      </c>
    </row>
    <row r="4456" spans="1:3" x14ac:dyDescent="0.25">
      <c r="A4456">
        <v>-8082755.5221642796</v>
      </c>
      <c r="B4456">
        <v>-301826.664989051</v>
      </c>
      <c r="C4456">
        <v>0.58475440740585305</v>
      </c>
    </row>
    <row r="4457" spans="1:3" x14ac:dyDescent="0.25">
      <c r="A4457">
        <v>-8081821.0432871403</v>
      </c>
      <c r="B4457">
        <v>-301826.664989051</v>
      </c>
      <c r="C4457">
        <v>0.58724302053451505</v>
      </c>
    </row>
    <row r="4458" spans="1:3" x14ac:dyDescent="0.25">
      <c r="A4458">
        <v>-8080886.5644100001</v>
      </c>
      <c r="B4458">
        <v>-301826.664989051</v>
      </c>
      <c r="C4458">
        <v>0.58824801445007302</v>
      </c>
    </row>
    <row r="4459" spans="1:3" x14ac:dyDescent="0.25">
      <c r="A4459">
        <v>-8079952.0855328497</v>
      </c>
      <c r="B4459">
        <v>-301826.664989051</v>
      </c>
      <c r="C4459">
        <v>0.59037762880325295</v>
      </c>
    </row>
    <row r="4460" spans="1:3" x14ac:dyDescent="0.25">
      <c r="A4460">
        <v>-8079017.6066557104</v>
      </c>
      <c r="B4460">
        <v>-301826.664989051</v>
      </c>
      <c r="C4460">
        <v>0.58353388309478704</v>
      </c>
    </row>
    <row r="4461" spans="1:3" x14ac:dyDescent="0.25">
      <c r="A4461">
        <v>-8078083.1277785702</v>
      </c>
      <c r="B4461">
        <v>-301826.664989051</v>
      </c>
      <c r="C4461">
        <v>0</v>
      </c>
    </row>
    <row r="4462" spans="1:3" x14ac:dyDescent="0.25">
      <c r="A4462">
        <v>-8077148.6489014197</v>
      </c>
      <c r="B4462">
        <v>-301826.664989051</v>
      </c>
      <c r="C4462">
        <v>0</v>
      </c>
    </row>
    <row r="4463" spans="1:3" x14ac:dyDescent="0.25">
      <c r="A4463">
        <v>-8076214.1700242804</v>
      </c>
      <c r="B4463">
        <v>-301826.664989051</v>
      </c>
      <c r="C4463">
        <v>0</v>
      </c>
    </row>
    <row r="4464" spans="1:3" x14ac:dyDescent="0.25">
      <c r="A4464">
        <v>-8075279.6911471402</v>
      </c>
      <c r="B4464">
        <v>-301826.664989051</v>
      </c>
      <c r="C4464">
        <v>0</v>
      </c>
    </row>
    <row r="4465" spans="1:3" x14ac:dyDescent="0.25">
      <c r="A4465">
        <v>-8074345.21227</v>
      </c>
      <c r="B4465">
        <v>-301826.664989051</v>
      </c>
      <c r="C4465">
        <v>0</v>
      </c>
    </row>
    <row r="4466" spans="1:3" x14ac:dyDescent="0.25">
      <c r="A4466">
        <v>-8073410.7333928496</v>
      </c>
      <c r="B4466">
        <v>-301826.664989051</v>
      </c>
      <c r="C4466">
        <v>0</v>
      </c>
    </row>
    <row r="4467" spans="1:3" x14ac:dyDescent="0.25">
      <c r="A4467">
        <v>-8125741.5505128503</v>
      </c>
      <c r="B4467">
        <v>-302761.14386642299</v>
      </c>
      <c r="C4467" s="1">
        <v>7.0979462179820903E-5</v>
      </c>
    </row>
    <row r="4468" spans="1:3" x14ac:dyDescent="0.25">
      <c r="A4468">
        <v>-8124807.0716357101</v>
      </c>
      <c r="B4468">
        <v>-302761.14386642299</v>
      </c>
      <c r="C4468" s="1">
        <v>7.0979462179820903E-5</v>
      </c>
    </row>
    <row r="4469" spans="1:3" x14ac:dyDescent="0.25">
      <c r="A4469">
        <v>-8123872.5927585699</v>
      </c>
      <c r="B4469">
        <v>-302761.14386642299</v>
      </c>
      <c r="C4469">
        <v>2.04222495085559E-4</v>
      </c>
    </row>
    <row r="4470" spans="1:3" x14ac:dyDescent="0.25">
      <c r="A4470">
        <v>-8122938.1138814203</v>
      </c>
      <c r="B4470">
        <v>-302761.14386642299</v>
      </c>
      <c r="C4470">
        <v>3.7410628283396298E-4</v>
      </c>
    </row>
    <row r="4471" spans="1:3" x14ac:dyDescent="0.25">
      <c r="A4471">
        <v>-8122003.6350042801</v>
      </c>
      <c r="B4471">
        <v>-302761.14386642299</v>
      </c>
      <c r="C4471">
        <v>4.7292685485444898E-4</v>
      </c>
    </row>
    <row r="4472" spans="1:3" x14ac:dyDescent="0.25">
      <c r="A4472">
        <v>-8121069.1561271399</v>
      </c>
      <c r="B4472">
        <v>-302761.14386642299</v>
      </c>
      <c r="C4472">
        <v>9.0401625493541295E-4</v>
      </c>
    </row>
    <row r="4473" spans="1:3" x14ac:dyDescent="0.25">
      <c r="A4473">
        <v>-8120134.6772499904</v>
      </c>
      <c r="B4473">
        <v>-302761.14386642299</v>
      </c>
      <c r="C4473">
        <v>1.8063242314383301E-3</v>
      </c>
    </row>
    <row r="4474" spans="1:3" x14ac:dyDescent="0.25">
      <c r="A4474">
        <v>-8119200.1983728502</v>
      </c>
      <c r="B4474">
        <v>-302761.14386642299</v>
      </c>
      <c r="C4474">
        <v>2.0798931363969998E-3</v>
      </c>
    </row>
    <row r="4475" spans="1:3" x14ac:dyDescent="0.25">
      <c r="A4475">
        <v>-8118265.71949571</v>
      </c>
      <c r="B4475">
        <v>-302761.14386642299</v>
      </c>
      <c r="C4475">
        <v>3.53719480335712E-3</v>
      </c>
    </row>
    <row r="4476" spans="1:3" x14ac:dyDescent="0.25">
      <c r="A4476">
        <v>-8117331.2406185698</v>
      </c>
      <c r="B4476">
        <v>-302761.14386642299</v>
      </c>
      <c r="C4476">
        <v>4.1684978641569597E-3</v>
      </c>
    </row>
    <row r="4477" spans="1:3" x14ac:dyDescent="0.25">
      <c r="A4477">
        <v>-8116396.7617414203</v>
      </c>
      <c r="B4477">
        <v>-302761.14386642299</v>
      </c>
      <c r="C4477">
        <v>6.7863673903048004E-3</v>
      </c>
    </row>
    <row r="4478" spans="1:3" x14ac:dyDescent="0.25">
      <c r="A4478">
        <v>-8115462.28286428</v>
      </c>
      <c r="B4478">
        <v>-302761.14386642299</v>
      </c>
      <c r="C4478">
        <v>8.6719561368227005E-3</v>
      </c>
    </row>
    <row r="4479" spans="1:3" x14ac:dyDescent="0.25">
      <c r="A4479">
        <v>-8114527.8039871398</v>
      </c>
      <c r="B4479">
        <v>-302761.14386642299</v>
      </c>
      <c r="C4479">
        <v>1.1088571511209001E-2</v>
      </c>
    </row>
    <row r="4480" spans="1:3" x14ac:dyDescent="0.25">
      <c r="A4480">
        <v>-8113593.3251099903</v>
      </c>
      <c r="B4480">
        <v>-302761.14386642299</v>
      </c>
      <c r="C4480">
        <v>1.2257702648639599E-2</v>
      </c>
    </row>
    <row r="4481" spans="1:3" x14ac:dyDescent="0.25">
      <c r="A4481">
        <v>-8112658.8462328501</v>
      </c>
      <c r="B4481">
        <v>-302761.14386642299</v>
      </c>
      <c r="C4481">
        <v>1.9229400902986499E-2</v>
      </c>
    </row>
    <row r="4482" spans="1:3" x14ac:dyDescent="0.25">
      <c r="A4482">
        <v>-8111724.3673557099</v>
      </c>
      <c r="B4482">
        <v>-302761.14386642299</v>
      </c>
      <c r="C4482">
        <v>2.5077041238546299E-2</v>
      </c>
    </row>
    <row r="4483" spans="1:3" x14ac:dyDescent="0.25">
      <c r="A4483">
        <v>-8110789.8884785697</v>
      </c>
      <c r="B4483">
        <v>-302761.14386642299</v>
      </c>
      <c r="C4483">
        <v>3.2686322927474899E-2</v>
      </c>
    </row>
    <row r="4484" spans="1:3" x14ac:dyDescent="0.25">
      <c r="A4484">
        <v>-8109855.4096014202</v>
      </c>
      <c r="B4484">
        <v>-302761.14386642299</v>
      </c>
      <c r="C4484">
        <v>4.3239578604698098E-2</v>
      </c>
    </row>
    <row r="4485" spans="1:3" x14ac:dyDescent="0.25">
      <c r="A4485">
        <v>-8108920.93072428</v>
      </c>
      <c r="B4485">
        <v>-302761.14386642299</v>
      </c>
      <c r="C4485">
        <v>5.9729792177677099E-2</v>
      </c>
    </row>
    <row r="4486" spans="1:3" x14ac:dyDescent="0.25">
      <c r="A4486">
        <v>-8107986.4518471397</v>
      </c>
      <c r="B4486">
        <v>-302761.14386642299</v>
      </c>
      <c r="C4486">
        <v>7.6058641076087896E-2</v>
      </c>
    </row>
    <row r="4487" spans="1:3" x14ac:dyDescent="0.25">
      <c r="A4487">
        <v>-8107051.9729699902</v>
      </c>
      <c r="B4487">
        <v>-302761.14386642299</v>
      </c>
      <c r="C4487">
        <v>9.53992009162902E-2</v>
      </c>
    </row>
    <row r="4488" spans="1:3" x14ac:dyDescent="0.25">
      <c r="A4488">
        <v>-8106117.49409285</v>
      </c>
      <c r="B4488">
        <v>-302761.14386642299</v>
      </c>
      <c r="C4488">
        <v>0.10866047441959301</v>
      </c>
    </row>
    <row r="4489" spans="1:3" x14ac:dyDescent="0.25">
      <c r="A4489">
        <v>-8105183.0152157098</v>
      </c>
      <c r="B4489">
        <v>-302761.14386642299</v>
      </c>
      <c r="C4489">
        <v>0.132548972964286</v>
      </c>
    </row>
    <row r="4490" spans="1:3" x14ac:dyDescent="0.25">
      <c r="A4490">
        <v>-8104248.5363385696</v>
      </c>
      <c r="B4490">
        <v>-302761.14386642299</v>
      </c>
      <c r="C4490">
        <v>0.15214726328849701</v>
      </c>
    </row>
    <row r="4491" spans="1:3" x14ac:dyDescent="0.25">
      <c r="A4491">
        <v>-8103314.0574614201</v>
      </c>
      <c r="B4491">
        <v>-302761.14386642299</v>
      </c>
      <c r="C4491">
        <v>0.17633007466792999</v>
      </c>
    </row>
    <row r="4492" spans="1:3" x14ac:dyDescent="0.25">
      <c r="A4492">
        <v>-8102379.5785842799</v>
      </c>
      <c r="B4492">
        <v>-302761.14386642299</v>
      </c>
      <c r="C4492">
        <v>0.20958951115608199</v>
      </c>
    </row>
    <row r="4493" spans="1:3" x14ac:dyDescent="0.25">
      <c r="A4493">
        <v>-8101445.0997071397</v>
      </c>
      <c r="B4493">
        <v>-302761.14386642299</v>
      </c>
      <c r="C4493">
        <v>0.22409293055534299</v>
      </c>
    </row>
    <row r="4494" spans="1:3" x14ac:dyDescent="0.25">
      <c r="A4494">
        <v>-8100510.6208300004</v>
      </c>
      <c r="B4494">
        <v>-302761.14386642299</v>
      </c>
      <c r="C4494">
        <v>0.252707690000534</v>
      </c>
    </row>
    <row r="4495" spans="1:3" x14ac:dyDescent="0.25">
      <c r="A4495">
        <v>-8099576.1419528499</v>
      </c>
      <c r="B4495">
        <v>-302761.14386642299</v>
      </c>
      <c r="C4495">
        <v>0.28343927860259999</v>
      </c>
    </row>
    <row r="4496" spans="1:3" x14ac:dyDescent="0.25">
      <c r="A4496">
        <v>-8098641.6630757097</v>
      </c>
      <c r="B4496">
        <v>-302761.14386642299</v>
      </c>
      <c r="C4496">
        <v>0.33096134662628102</v>
      </c>
    </row>
    <row r="4497" spans="1:3" x14ac:dyDescent="0.25">
      <c r="A4497">
        <v>-8097707.1841985704</v>
      </c>
      <c r="B4497">
        <v>-302761.14386642299</v>
      </c>
      <c r="C4497">
        <v>0.36197409033775302</v>
      </c>
    </row>
    <row r="4498" spans="1:3" x14ac:dyDescent="0.25">
      <c r="A4498">
        <v>-8096772.70532142</v>
      </c>
      <c r="B4498">
        <v>-302761.14386642299</v>
      </c>
      <c r="C4498">
        <v>0.38767939805984403</v>
      </c>
    </row>
    <row r="4499" spans="1:3" x14ac:dyDescent="0.25">
      <c r="A4499">
        <v>-8095838.2264442798</v>
      </c>
      <c r="B4499">
        <v>-302761.14386642299</v>
      </c>
      <c r="C4499">
        <v>0.41589695215225198</v>
      </c>
    </row>
    <row r="4500" spans="1:3" x14ac:dyDescent="0.25">
      <c r="A4500">
        <v>-8094903.7475671396</v>
      </c>
      <c r="B4500">
        <v>-302761.14386642299</v>
      </c>
      <c r="C4500">
        <v>0.440690517425537</v>
      </c>
    </row>
    <row r="4501" spans="1:3" x14ac:dyDescent="0.25">
      <c r="A4501">
        <v>-8093969.2686900003</v>
      </c>
      <c r="B4501">
        <v>-302761.14386642299</v>
      </c>
      <c r="C4501">
        <v>0.460414618253707</v>
      </c>
    </row>
    <row r="4502" spans="1:3" x14ac:dyDescent="0.25">
      <c r="A4502">
        <v>-8093034.7898128498</v>
      </c>
      <c r="B4502">
        <v>-302761.14386642299</v>
      </c>
      <c r="C4502">
        <v>0.461859911680221</v>
      </c>
    </row>
    <row r="4503" spans="1:3" x14ac:dyDescent="0.25">
      <c r="A4503">
        <v>-8092100.3109357096</v>
      </c>
      <c r="B4503">
        <v>-302761.14386642299</v>
      </c>
      <c r="C4503">
        <v>0.48302763700485202</v>
      </c>
    </row>
    <row r="4504" spans="1:3" x14ac:dyDescent="0.25">
      <c r="A4504">
        <v>-8091165.8320585703</v>
      </c>
      <c r="B4504">
        <v>-302761.14386642299</v>
      </c>
      <c r="C4504">
        <v>0.50373053550720204</v>
      </c>
    </row>
    <row r="4505" spans="1:3" x14ac:dyDescent="0.25">
      <c r="A4505">
        <v>-8090231.3531814199</v>
      </c>
      <c r="B4505">
        <v>-302761.14386642299</v>
      </c>
      <c r="C4505">
        <v>0.52120357751846302</v>
      </c>
    </row>
    <row r="4506" spans="1:3" x14ac:dyDescent="0.25">
      <c r="A4506">
        <v>-8089296.8743042797</v>
      </c>
      <c r="B4506">
        <v>-302761.14386642299</v>
      </c>
      <c r="C4506">
        <v>0.53586274385452204</v>
      </c>
    </row>
    <row r="4507" spans="1:3" x14ac:dyDescent="0.25">
      <c r="A4507">
        <v>-8088362.3954271404</v>
      </c>
      <c r="B4507">
        <v>-302761.14386642299</v>
      </c>
      <c r="C4507">
        <v>0.55309188365936202</v>
      </c>
    </row>
    <row r="4508" spans="1:3" x14ac:dyDescent="0.25">
      <c r="A4508">
        <v>-8087427.9165500002</v>
      </c>
      <c r="B4508">
        <v>-302761.14386642299</v>
      </c>
      <c r="C4508">
        <v>0.55322962999343805</v>
      </c>
    </row>
    <row r="4509" spans="1:3" x14ac:dyDescent="0.25">
      <c r="A4509">
        <v>-8086493.4376728497</v>
      </c>
      <c r="B4509">
        <v>-302761.14386642299</v>
      </c>
      <c r="C4509">
        <v>0.56819552183151201</v>
      </c>
    </row>
    <row r="4510" spans="1:3" x14ac:dyDescent="0.25">
      <c r="A4510">
        <v>-8085558.9587957095</v>
      </c>
      <c r="B4510">
        <v>-302761.14386642299</v>
      </c>
      <c r="C4510">
        <v>0.569116830825805</v>
      </c>
    </row>
    <row r="4511" spans="1:3" x14ac:dyDescent="0.25">
      <c r="A4511">
        <v>-8084624.4799185703</v>
      </c>
      <c r="B4511">
        <v>-302761.14386642299</v>
      </c>
      <c r="C4511">
        <v>0.56999540328979403</v>
      </c>
    </row>
    <row r="4512" spans="1:3" x14ac:dyDescent="0.25">
      <c r="A4512">
        <v>-8083690.0010414198</v>
      </c>
      <c r="B4512">
        <v>-302761.14386642299</v>
      </c>
      <c r="C4512">
        <v>0.57292288541793801</v>
      </c>
    </row>
    <row r="4513" spans="1:3" x14ac:dyDescent="0.25">
      <c r="A4513">
        <v>-8082755.5221642796</v>
      </c>
      <c r="B4513">
        <v>-302761.14386642299</v>
      </c>
      <c r="C4513">
        <v>0.57471990585327104</v>
      </c>
    </row>
    <row r="4514" spans="1:3" x14ac:dyDescent="0.25">
      <c r="A4514">
        <v>-8081821.0432871403</v>
      </c>
      <c r="B4514">
        <v>-302761.14386642299</v>
      </c>
      <c r="C4514">
        <v>0.57772296667098899</v>
      </c>
    </row>
    <row r="4515" spans="1:3" x14ac:dyDescent="0.25">
      <c r="A4515">
        <v>-8080886.5644100001</v>
      </c>
      <c r="B4515">
        <v>-302761.14386642299</v>
      </c>
      <c r="C4515">
        <v>0.58007383346557595</v>
      </c>
    </row>
    <row r="4516" spans="1:3" x14ac:dyDescent="0.25">
      <c r="A4516">
        <v>-8079952.0855328497</v>
      </c>
      <c r="B4516">
        <v>-302761.14386642299</v>
      </c>
      <c r="C4516">
        <v>0.58243489265441795</v>
      </c>
    </row>
    <row r="4517" spans="1:3" x14ac:dyDescent="0.25">
      <c r="A4517">
        <v>-8079017.6066557104</v>
      </c>
      <c r="B4517">
        <v>-302761.14386642299</v>
      </c>
      <c r="C4517">
        <v>0.57444381713867099</v>
      </c>
    </row>
    <row r="4518" spans="1:3" x14ac:dyDescent="0.25">
      <c r="A4518">
        <v>-8078083.1277785702</v>
      </c>
      <c r="B4518">
        <v>-302761.14386642299</v>
      </c>
      <c r="C4518">
        <v>0.57868450880050604</v>
      </c>
    </row>
    <row r="4519" spans="1:3" x14ac:dyDescent="0.25">
      <c r="A4519">
        <v>-8077148.6489014197</v>
      </c>
      <c r="B4519">
        <v>-302761.14386642299</v>
      </c>
      <c r="C4519">
        <v>0.55200183391571001</v>
      </c>
    </row>
    <row r="4520" spans="1:3" x14ac:dyDescent="0.25">
      <c r="A4520">
        <v>-8076214.1700242804</v>
      </c>
      <c r="B4520">
        <v>-302761.14386642299</v>
      </c>
      <c r="C4520">
        <v>0</v>
      </c>
    </row>
    <row r="4521" spans="1:3" x14ac:dyDescent="0.25">
      <c r="A4521">
        <v>-8075279.6911471402</v>
      </c>
      <c r="B4521">
        <v>-302761.14386642299</v>
      </c>
      <c r="C4521">
        <v>0</v>
      </c>
    </row>
    <row r="4522" spans="1:3" x14ac:dyDescent="0.25">
      <c r="A4522">
        <v>-8074345.21227</v>
      </c>
      <c r="B4522">
        <v>-302761.14386642299</v>
      </c>
      <c r="C4522">
        <v>0</v>
      </c>
    </row>
    <row r="4523" spans="1:3" x14ac:dyDescent="0.25">
      <c r="A4523">
        <v>-8073410.7333928496</v>
      </c>
      <c r="B4523">
        <v>-302761.14386642299</v>
      </c>
      <c r="C4523">
        <v>0</v>
      </c>
    </row>
    <row r="4524" spans="1:3" x14ac:dyDescent="0.25">
      <c r="A4524">
        <v>-8124807.0716357101</v>
      </c>
      <c r="B4524">
        <v>-303695.62274379499</v>
      </c>
      <c r="C4524" s="1">
        <v>2.98148042929824E-5</v>
      </c>
    </row>
    <row r="4525" spans="1:3" x14ac:dyDescent="0.25">
      <c r="A4525">
        <v>-8123872.5927585699</v>
      </c>
      <c r="B4525">
        <v>-303695.62274379499</v>
      </c>
      <c r="C4525">
        <v>1.06268824310973E-4</v>
      </c>
    </row>
    <row r="4526" spans="1:3" x14ac:dyDescent="0.25">
      <c r="A4526">
        <v>-8122938.1138814203</v>
      </c>
      <c r="B4526">
        <v>-303695.62274379499</v>
      </c>
      <c r="C4526">
        <v>2.01936680241487E-4</v>
      </c>
    </row>
    <row r="4527" spans="1:3" x14ac:dyDescent="0.25">
      <c r="A4527">
        <v>-8122003.6350042801</v>
      </c>
      <c r="B4527">
        <v>-303695.62274379499</v>
      </c>
      <c r="C4527">
        <v>2.5614234618842602E-4</v>
      </c>
    </row>
    <row r="4528" spans="1:3" x14ac:dyDescent="0.25">
      <c r="A4528">
        <v>-8121069.1561271399</v>
      </c>
      <c r="B4528">
        <v>-303695.62274379499</v>
      </c>
      <c r="C4528">
        <v>4.7109869774430898E-4</v>
      </c>
    </row>
    <row r="4529" spans="1:3" x14ac:dyDescent="0.25">
      <c r="A4529">
        <v>-8120134.6772499904</v>
      </c>
      <c r="B4529">
        <v>-303695.62274379499</v>
      </c>
      <c r="C4529">
        <v>9.2552741989493305E-4</v>
      </c>
    </row>
    <row r="4530" spans="1:3" x14ac:dyDescent="0.25">
      <c r="A4530">
        <v>-8119200.1983728502</v>
      </c>
      <c r="B4530">
        <v>-303695.62274379499</v>
      </c>
      <c r="C4530">
        <v>1.1015295749530101E-3</v>
      </c>
    </row>
    <row r="4531" spans="1:3" x14ac:dyDescent="0.25">
      <c r="A4531">
        <v>-8118265.71949571</v>
      </c>
      <c r="B4531">
        <v>-303695.62274379499</v>
      </c>
      <c r="C4531">
        <v>2.1373333875089801E-3</v>
      </c>
    </row>
    <row r="4532" spans="1:3" x14ac:dyDescent="0.25">
      <c r="A4532">
        <v>-8117331.2406185698</v>
      </c>
      <c r="B4532">
        <v>-303695.62274379499</v>
      </c>
      <c r="C4532">
        <v>2.6537373196333599E-3</v>
      </c>
    </row>
    <row r="4533" spans="1:3" x14ac:dyDescent="0.25">
      <c r="A4533">
        <v>-8116396.7617414203</v>
      </c>
      <c r="B4533">
        <v>-303695.62274379499</v>
      </c>
      <c r="C4533">
        <v>3.3687076065689299E-3</v>
      </c>
    </row>
    <row r="4534" spans="1:3" x14ac:dyDescent="0.25">
      <c r="A4534">
        <v>-8115462.28286428</v>
      </c>
      <c r="B4534">
        <v>-303695.62274379499</v>
      </c>
      <c r="C4534">
        <v>5.3745280019938902E-3</v>
      </c>
    </row>
    <row r="4535" spans="1:3" x14ac:dyDescent="0.25">
      <c r="A4535">
        <v>-8114527.8039871398</v>
      </c>
      <c r="B4535">
        <v>-303695.62274379499</v>
      </c>
      <c r="C4535">
        <v>7.2394870221614803E-3</v>
      </c>
    </row>
    <row r="4536" spans="1:3" x14ac:dyDescent="0.25">
      <c r="A4536">
        <v>-8113593.3251099903</v>
      </c>
      <c r="B4536">
        <v>-303695.62274379499</v>
      </c>
      <c r="C4536">
        <v>1.04781677946448E-2</v>
      </c>
    </row>
    <row r="4537" spans="1:3" x14ac:dyDescent="0.25">
      <c r="A4537">
        <v>-8112658.8462328501</v>
      </c>
      <c r="B4537">
        <v>-303695.62274379499</v>
      </c>
      <c r="C4537">
        <v>1.5875747427344301E-2</v>
      </c>
    </row>
    <row r="4538" spans="1:3" x14ac:dyDescent="0.25">
      <c r="A4538">
        <v>-8111724.3673557099</v>
      </c>
      <c r="B4538">
        <v>-303695.62274379499</v>
      </c>
      <c r="C4538">
        <v>2.2345645353197999E-2</v>
      </c>
    </row>
    <row r="4539" spans="1:3" x14ac:dyDescent="0.25">
      <c r="A4539">
        <v>-8110789.8884785697</v>
      </c>
      <c r="B4539">
        <v>-303695.62274379499</v>
      </c>
      <c r="C4539">
        <v>3.0090456828474901E-2</v>
      </c>
    </row>
    <row r="4540" spans="1:3" x14ac:dyDescent="0.25">
      <c r="A4540">
        <v>-8109855.4096014202</v>
      </c>
      <c r="B4540">
        <v>-303695.62274379499</v>
      </c>
      <c r="C4540">
        <v>3.5462558269500698E-2</v>
      </c>
    </row>
    <row r="4541" spans="1:3" x14ac:dyDescent="0.25">
      <c r="A4541">
        <v>-8108920.93072428</v>
      </c>
      <c r="B4541">
        <v>-303695.62274379499</v>
      </c>
      <c r="C4541">
        <v>5.0541743636131203E-2</v>
      </c>
    </row>
    <row r="4542" spans="1:3" x14ac:dyDescent="0.25">
      <c r="A4542">
        <v>-8107986.4518471397</v>
      </c>
      <c r="B4542">
        <v>-303695.62274379499</v>
      </c>
      <c r="C4542">
        <v>6.6475048661231897E-2</v>
      </c>
    </row>
    <row r="4543" spans="1:3" x14ac:dyDescent="0.25">
      <c r="A4543">
        <v>-8107051.9729699902</v>
      </c>
      <c r="B4543">
        <v>-303695.62274379499</v>
      </c>
      <c r="C4543">
        <v>7.8971423208713504E-2</v>
      </c>
    </row>
    <row r="4544" spans="1:3" x14ac:dyDescent="0.25">
      <c r="A4544">
        <v>-8106117.49409285</v>
      </c>
      <c r="B4544">
        <v>-303695.62274379499</v>
      </c>
      <c r="C4544">
        <v>9.2669613659381797E-2</v>
      </c>
    </row>
    <row r="4545" spans="1:3" x14ac:dyDescent="0.25">
      <c r="A4545">
        <v>-8105183.0152157098</v>
      </c>
      <c r="B4545">
        <v>-303695.62274379499</v>
      </c>
      <c r="C4545">
        <v>0.11514232307672501</v>
      </c>
    </row>
    <row r="4546" spans="1:3" x14ac:dyDescent="0.25">
      <c r="A4546">
        <v>-8104248.5363385696</v>
      </c>
      <c r="B4546">
        <v>-303695.62274379499</v>
      </c>
      <c r="C4546">
        <v>0.142410889267921</v>
      </c>
    </row>
    <row r="4547" spans="1:3" x14ac:dyDescent="0.25">
      <c r="A4547">
        <v>-8103314.0574614201</v>
      </c>
      <c r="B4547">
        <v>-303695.62274379499</v>
      </c>
      <c r="C4547">
        <v>0.16446386277675601</v>
      </c>
    </row>
    <row r="4548" spans="1:3" x14ac:dyDescent="0.25">
      <c r="A4548">
        <v>-8102379.5785842799</v>
      </c>
      <c r="B4548">
        <v>-303695.62274379499</v>
      </c>
      <c r="C4548">
        <v>0.18811085820198001</v>
      </c>
    </row>
    <row r="4549" spans="1:3" x14ac:dyDescent="0.25">
      <c r="A4549">
        <v>-8101445.0997071397</v>
      </c>
      <c r="B4549">
        <v>-303695.62274379499</v>
      </c>
      <c r="C4549">
        <v>0.2170320302248</v>
      </c>
    </row>
    <row r="4550" spans="1:3" x14ac:dyDescent="0.25">
      <c r="A4550">
        <v>-8100510.6208300004</v>
      </c>
      <c r="B4550">
        <v>-303695.62274379499</v>
      </c>
      <c r="C4550">
        <v>0.24042612314224199</v>
      </c>
    </row>
    <row r="4551" spans="1:3" x14ac:dyDescent="0.25">
      <c r="A4551">
        <v>-8099576.1419528499</v>
      </c>
      <c r="B4551">
        <v>-303695.62274379499</v>
      </c>
      <c r="C4551">
        <v>0.271757572889328</v>
      </c>
    </row>
    <row r="4552" spans="1:3" x14ac:dyDescent="0.25">
      <c r="A4552">
        <v>-8098641.6630757097</v>
      </c>
      <c r="B4552">
        <v>-303695.62274379499</v>
      </c>
      <c r="C4552">
        <v>0.30454060435295099</v>
      </c>
    </row>
    <row r="4553" spans="1:3" x14ac:dyDescent="0.25">
      <c r="A4553">
        <v>-8097707.1841985704</v>
      </c>
      <c r="B4553">
        <v>-303695.62274379499</v>
      </c>
      <c r="C4553">
        <v>0.32843136787414501</v>
      </c>
    </row>
    <row r="4554" spans="1:3" x14ac:dyDescent="0.25">
      <c r="A4554">
        <v>-8096772.70532142</v>
      </c>
      <c r="B4554">
        <v>-303695.62274379499</v>
      </c>
      <c r="C4554">
        <v>0.35476624965667702</v>
      </c>
    </row>
    <row r="4555" spans="1:3" x14ac:dyDescent="0.25">
      <c r="A4555">
        <v>-8095838.2264442798</v>
      </c>
      <c r="B4555">
        <v>-303695.62274379499</v>
      </c>
      <c r="C4555">
        <v>0.385814309120178</v>
      </c>
    </row>
    <row r="4556" spans="1:3" x14ac:dyDescent="0.25">
      <c r="A4556">
        <v>-8094903.7475671396</v>
      </c>
      <c r="B4556">
        <v>-303695.62274379499</v>
      </c>
      <c r="C4556">
        <v>0.410905420780181</v>
      </c>
    </row>
    <row r="4557" spans="1:3" x14ac:dyDescent="0.25">
      <c r="A4557">
        <v>-8093969.2686900003</v>
      </c>
      <c r="B4557">
        <v>-303695.62274379499</v>
      </c>
      <c r="C4557">
        <v>0.43461394309997498</v>
      </c>
    </row>
    <row r="4558" spans="1:3" x14ac:dyDescent="0.25">
      <c r="A4558">
        <v>-8093034.7898128498</v>
      </c>
      <c r="B4558">
        <v>-303695.62274379499</v>
      </c>
      <c r="C4558">
        <v>0.45690569281577997</v>
      </c>
    </row>
    <row r="4559" spans="1:3" x14ac:dyDescent="0.25">
      <c r="A4559">
        <v>-8092100.3109357096</v>
      </c>
      <c r="B4559">
        <v>-303695.62274379499</v>
      </c>
      <c r="C4559">
        <v>0.47922495007514898</v>
      </c>
    </row>
    <row r="4560" spans="1:3" x14ac:dyDescent="0.25">
      <c r="A4560">
        <v>-8091165.8320585703</v>
      </c>
      <c r="B4560">
        <v>-303695.62274379499</v>
      </c>
      <c r="C4560">
        <v>0.49900177121162398</v>
      </c>
    </row>
    <row r="4561" spans="1:3" x14ac:dyDescent="0.25">
      <c r="A4561">
        <v>-8090231.3531814199</v>
      </c>
      <c r="B4561">
        <v>-303695.62274379499</v>
      </c>
      <c r="C4561">
        <v>0.50083363056182795</v>
      </c>
    </row>
    <row r="4562" spans="1:3" x14ac:dyDescent="0.25">
      <c r="A4562">
        <v>-8089296.8743042797</v>
      </c>
      <c r="B4562">
        <v>-303695.62274379499</v>
      </c>
      <c r="C4562">
        <v>0.51880460977554299</v>
      </c>
    </row>
    <row r="4563" spans="1:3" x14ac:dyDescent="0.25">
      <c r="A4563">
        <v>-8088362.3954271404</v>
      </c>
      <c r="B4563">
        <v>-303695.62274379499</v>
      </c>
      <c r="C4563">
        <v>0.53566414117813099</v>
      </c>
    </row>
    <row r="4564" spans="1:3" x14ac:dyDescent="0.25">
      <c r="A4564">
        <v>-8087427.9165500002</v>
      </c>
      <c r="B4564">
        <v>-303695.62274379499</v>
      </c>
      <c r="C4564">
        <v>0.53798919916152899</v>
      </c>
    </row>
    <row r="4565" spans="1:3" x14ac:dyDescent="0.25">
      <c r="A4565">
        <v>-8086493.4376728497</v>
      </c>
      <c r="B4565">
        <v>-303695.62274379499</v>
      </c>
      <c r="C4565">
        <v>0.55447971820831199</v>
      </c>
    </row>
    <row r="4566" spans="1:3" x14ac:dyDescent="0.25">
      <c r="A4566">
        <v>-8085558.9587957095</v>
      </c>
      <c r="B4566">
        <v>-303695.62274379499</v>
      </c>
      <c r="C4566">
        <v>0.55590283870696999</v>
      </c>
    </row>
    <row r="4567" spans="1:3" x14ac:dyDescent="0.25">
      <c r="A4567">
        <v>-8084624.4799185703</v>
      </c>
      <c r="B4567">
        <v>-303695.62274379499</v>
      </c>
      <c r="C4567">
        <v>0.558063983917236</v>
      </c>
    </row>
    <row r="4568" spans="1:3" x14ac:dyDescent="0.25">
      <c r="A4568">
        <v>-8083690.0010414198</v>
      </c>
      <c r="B4568">
        <v>-303695.62274379499</v>
      </c>
      <c r="C4568">
        <v>0.56023859977722101</v>
      </c>
    </row>
    <row r="4569" spans="1:3" x14ac:dyDescent="0.25">
      <c r="A4569">
        <v>-8082755.5221642796</v>
      </c>
      <c r="B4569">
        <v>-303695.62274379499</v>
      </c>
      <c r="C4569">
        <v>0.562783062458038</v>
      </c>
    </row>
    <row r="4570" spans="1:3" x14ac:dyDescent="0.25">
      <c r="A4570">
        <v>-8081821.0432871403</v>
      </c>
      <c r="B4570">
        <v>-303695.62274379499</v>
      </c>
      <c r="C4570">
        <v>0.56553721427917403</v>
      </c>
    </row>
    <row r="4571" spans="1:3" x14ac:dyDescent="0.25">
      <c r="A4571">
        <v>-8080886.5644100001</v>
      </c>
      <c r="B4571">
        <v>-303695.62274379499</v>
      </c>
      <c r="C4571">
        <v>0.56865692138671797</v>
      </c>
    </row>
    <row r="4572" spans="1:3" x14ac:dyDescent="0.25">
      <c r="A4572">
        <v>-8079952.0855328497</v>
      </c>
      <c r="B4572">
        <v>-303695.62274379499</v>
      </c>
      <c r="C4572">
        <v>0.571413993835449</v>
      </c>
    </row>
    <row r="4573" spans="1:3" x14ac:dyDescent="0.25">
      <c r="A4573">
        <v>-8079017.6066557104</v>
      </c>
      <c r="B4573">
        <v>-303695.62274379499</v>
      </c>
      <c r="C4573">
        <v>0.56379234790802002</v>
      </c>
    </row>
    <row r="4574" spans="1:3" x14ac:dyDescent="0.25">
      <c r="A4574">
        <v>-8078083.1277785702</v>
      </c>
      <c r="B4574">
        <v>-303695.62274379499</v>
      </c>
      <c r="C4574">
        <v>0.56569242477416903</v>
      </c>
    </row>
    <row r="4575" spans="1:3" x14ac:dyDescent="0.25">
      <c r="A4575">
        <v>-8077148.6489014197</v>
      </c>
      <c r="B4575">
        <v>-303695.62274379499</v>
      </c>
      <c r="C4575">
        <v>0.554526686668395</v>
      </c>
    </row>
    <row r="4576" spans="1:3" x14ac:dyDescent="0.25">
      <c r="A4576">
        <v>-8076214.1700242804</v>
      </c>
      <c r="B4576">
        <v>-303695.62274379499</v>
      </c>
      <c r="C4576">
        <v>0</v>
      </c>
    </row>
    <row r="4577" spans="1:3" x14ac:dyDescent="0.25">
      <c r="A4577">
        <v>-8075279.6911471402</v>
      </c>
      <c r="B4577">
        <v>-303695.62274379499</v>
      </c>
      <c r="C4577">
        <v>0</v>
      </c>
    </row>
    <row r="4578" spans="1:3" x14ac:dyDescent="0.25">
      <c r="A4578">
        <v>-8074345.21227</v>
      </c>
      <c r="B4578">
        <v>-303695.62274379499</v>
      </c>
      <c r="C4578">
        <v>0</v>
      </c>
    </row>
    <row r="4579" spans="1:3" x14ac:dyDescent="0.25">
      <c r="A4579">
        <v>-8073410.7333928496</v>
      </c>
      <c r="B4579">
        <v>-303695.62274379499</v>
      </c>
      <c r="C4579">
        <v>0</v>
      </c>
    </row>
    <row r="4580" spans="1:3" x14ac:dyDescent="0.25">
      <c r="A4580">
        <v>-8123872.5927585699</v>
      </c>
      <c r="B4580">
        <v>-304630.10162116698</v>
      </c>
      <c r="C4580" s="1">
        <v>6.51122827548533E-5</v>
      </c>
    </row>
    <row r="4581" spans="1:3" x14ac:dyDescent="0.25">
      <c r="A4581">
        <v>-8122938.1138814203</v>
      </c>
      <c r="B4581">
        <v>-304630.10162116698</v>
      </c>
      <c r="C4581">
        <v>1.03981765278149E-4</v>
      </c>
    </row>
    <row r="4582" spans="1:3" x14ac:dyDescent="0.25">
      <c r="A4582">
        <v>-8122003.6350042801</v>
      </c>
      <c r="B4582">
        <v>-304630.10162116698</v>
      </c>
      <c r="C4582">
        <v>1.3152946485206401E-4</v>
      </c>
    </row>
    <row r="4583" spans="1:3" x14ac:dyDescent="0.25">
      <c r="A4583">
        <v>-8121069.1561271399</v>
      </c>
      <c r="B4583">
        <v>-304630.10162116698</v>
      </c>
      <c r="C4583">
        <v>2.9902247479185402E-4</v>
      </c>
    </row>
    <row r="4584" spans="1:3" x14ac:dyDescent="0.25">
      <c r="A4584">
        <v>-8120134.6772499904</v>
      </c>
      <c r="B4584">
        <v>-304630.10162116698</v>
      </c>
      <c r="C4584">
        <v>5.7861115783452901E-4</v>
      </c>
    </row>
    <row r="4585" spans="1:3" x14ac:dyDescent="0.25">
      <c r="A4585">
        <v>-8119200.1983728502</v>
      </c>
      <c r="B4585">
        <v>-304630.10162116698</v>
      </c>
      <c r="C4585">
        <v>7.54954817239195E-4</v>
      </c>
    </row>
    <row r="4586" spans="1:3" x14ac:dyDescent="0.25">
      <c r="A4586">
        <v>-8118265.71949571</v>
      </c>
      <c r="B4586">
        <v>-304630.10162116698</v>
      </c>
      <c r="C4586">
        <v>1.38232437893748E-3</v>
      </c>
    </row>
    <row r="4587" spans="1:3" x14ac:dyDescent="0.25">
      <c r="A4587">
        <v>-8117331.2406185698</v>
      </c>
      <c r="B4587">
        <v>-304630.10162116698</v>
      </c>
      <c r="C4587">
        <v>1.9009091192856401E-3</v>
      </c>
    </row>
    <row r="4588" spans="1:3" x14ac:dyDescent="0.25">
      <c r="A4588">
        <v>-8116396.7617414203</v>
      </c>
      <c r="B4588">
        <v>-304630.10162116698</v>
      </c>
      <c r="C4588">
        <v>2.1119958255439901E-3</v>
      </c>
    </row>
    <row r="4589" spans="1:3" x14ac:dyDescent="0.25">
      <c r="A4589">
        <v>-8115462.28286428</v>
      </c>
      <c r="B4589">
        <v>-304630.10162116698</v>
      </c>
      <c r="C4589">
        <v>3.7214623298495999E-3</v>
      </c>
    </row>
    <row r="4590" spans="1:3" x14ac:dyDescent="0.25">
      <c r="A4590">
        <v>-8114527.8039871398</v>
      </c>
      <c r="B4590">
        <v>-304630.10162116698</v>
      </c>
      <c r="C4590">
        <v>4.9658319912850796E-3</v>
      </c>
    </row>
    <row r="4591" spans="1:3" x14ac:dyDescent="0.25">
      <c r="A4591">
        <v>-8113593.3251099903</v>
      </c>
      <c r="B4591">
        <v>-304630.10162116698</v>
      </c>
      <c r="C4591">
        <v>7.0638484321534599E-3</v>
      </c>
    </row>
    <row r="4592" spans="1:3" x14ac:dyDescent="0.25">
      <c r="A4592">
        <v>-8112658.8462328501</v>
      </c>
      <c r="B4592">
        <v>-304630.10162116698</v>
      </c>
      <c r="C4592">
        <v>9.8891146481037105E-3</v>
      </c>
    </row>
    <row r="4593" spans="1:3" x14ac:dyDescent="0.25">
      <c r="A4593">
        <v>-8111724.3673557099</v>
      </c>
      <c r="B4593">
        <v>-304630.10162116698</v>
      </c>
      <c r="C4593">
        <v>1.50977475568652E-2</v>
      </c>
    </row>
    <row r="4594" spans="1:3" x14ac:dyDescent="0.25">
      <c r="A4594">
        <v>-8110789.8884785697</v>
      </c>
      <c r="B4594">
        <v>-304630.10162116698</v>
      </c>
      <c r="C4594">
        <v>2.1079758182168E-2</v>
      </c>
    </row>
    <row r="4595" spans="1:3" x14ac:dyDescent="0.25">
      <c r="A4595">
        <v>-8109855.4096014202</v>
      </c>
      <c r="B4595">
        <v>-304630.10162116698</v>
      </c>
      <c r="C4595">
        <v>2.8827052563428799E-2</v>
      </c>
    </row>
    <row r="4596" spans="1:3" x14ac:dyDescent="0.25">
      <c r="A4596">
        <v>-8108920.93072428</v>
      </c>
      <c r="B4596">
        <v>-304630.10162116698</v>
      </c>
      <c r="C4596">
        <v>3.4401699900627102E-2</v>
      </c>
    </row>
    <row r="4597" spans="1:3" x14ac:dyDescent="0.25">
      <c r="A4597">
        <v>-8107986.4518471397</v>
      </c>
      <c r="B4597">
        <v>-304630.10162116698</v>
      </c>
      <c r="C4597">
        <v>4.7364156693220097E-2</v>
      </c>
    </row>
    <row r="4598" spans="1:3" x14ac:dyDescent="0.25">
      <c r="A4598">
        <v>-8107051.9729699902</v>
      </c>
      <c r="B4598">
        <v>-304630.10162116698</v>
      </c>
      <c r="C4598">
        <v>6.9286748766899095E-2</v>
      </c>
    </row>
    <row r="4599" spans="1:3" x14ac:dyDescent="0.25">
      <c r="A4599">
        <v>-8106117.49409285</v>
      </c>
      <c r="B4599">
        <v>-304630.10162116698</v>
      </c>
      <c r="C4599">
        <v>8.3717018365859902E-2</v>
      </c>
    </row>
    <row r="4600" spans="1:3" x14ac:dyDescent="0.25">
      <c r="A4600">
        <v>-8105183.0152157098</v>
      </c>
      <c r="B4600">
        <v>-304630.10162116698</v>
      </c>
      <c r="C4600">
        <v>0.10689976811408899</v>
      </c>
    </row>
    <row r="4601" spans="1:3" x14ac:dyDescent="0.25">
      <c r="A4601">
        <v>-8104248.5363385696</v>
      </c>
      <c r="B4601">
        <v>-304630.10162116698</v>
      </c>
      <c r="C4601">
        <v>0.13380171358585299</v>
      </c>
    </row>
    <row r="4602" spans="1:3" x14ac:dyDescent="0.25">
      <c r="A4602">
        <v>-8103314.0574614201</v>
      </c>
      <c r="B4602">
        <v>-304630.10162116698</v>
      </c>
      <c r="C4602">
        <v>0.14925277233123699</v>
      </c>
    </row>
    <row r="4603" spans="1:3" x14ac:dyDescent="0.25">
      <c r="A4603">
        <v>-8102379.5785842799</v>
      </c>
      <c r="B4603">
        <v>-304630.10162116698</v>
      </c>
      <c r="C4603">
        <v>0.17672403156757299</v>
      </c>
    </row>
    <row r="4604" spans="1:3" x14ac:dyDescent="0.25">
      <c r="A4604">
        <v>-8101445.0997071397</v>
      </c>
      <c r="B4604">
        <v>-304630.10162116698</v>
      </c>
      <c r="C4604">
        <v>0.20427055656909901</v>
      </c>
    </row>
    <row r="4605" spans="1:3" x14ac:dyDescent="0.25">
      <c r="A4605">
        <v>-8100510.6208300004</v>
      </c>
      <c r="B4605">
        <v>-304630.10162116698</v>
      </c>
      <c r="C4605">
        <v>0.22920671105384799</v>
      </c>
    </row>
    <row r="4606" spans="1:3" x14ac:dyDescent="0.25">
      <c r="A4606">
        <v>-8099576.1419528499</v>
      </c>
      <c r="B4606">
        <v>-304630.10162116698</v>
      </c>
      <c r="C4606">
        <v>0.26212555170059199</v>
      </c>
    </row>
    <row r="4607" spans="1:3" x14ac:dyDescent="0.25">
      <c r="A4607">
        <v>-8098641.6630757097</v>
      </c>
      <c r="B4607">
        <v>-304630.10162116698</v>
      </c>
      <c r="C4607">
        <v>0.29061409831047003</v>
      </c>
    </row>
    <row r="4608" spans="1:3" x14ac:dyDescent="0.25">
      <c r="A4608">
        <v>-8097707.1841985704</v>
      </c>
      <c r="B4608">
        <v>-304630.10162116698</v>
      </c>
      <c r="C4608">
        <v>0.31616789102554299</v>
      </c>
    </row>
    <row r="4609" spans="1:3" x14ac:dyDescent="0.25">
      <c r="A4609">
        <v>-8096772.70532142</v>
      </c>
      <c r="B4609">
        <v>-304630.10162116698</v>
      </c>
      <c r="C4609">
        <v>0.34507575631141602</v>
      </c>
    </row>
    <row r="4610" spans="1:3" x14ac:dyDescent="0.25">
      <c r="A4610">
        <v>-8095838.2264442798</v>
      </c>
      <c r="B4610">
        <v>-304630.10162116698</v>
      </c>
      <c r="C4610">
        <v>0.37325742840766901</v>
      </c>
    </row>
    <row r="4611" spans="1:3" x14ac:dyDescent="0.25">
      <c r="A4611">
        <v>-8094903.7475671396</v>
      </c>
      <c r="B4611">
        <v>-304630.10162116698</v>
      </c>
      <c r="C4611">
        <v>0.37860772013664201</v>
      </c>
    </row>
    <row r="4612" spans="1:3" x14ac:dyDescent="0.25">
      <c r="A4612">
        <v>-8093969.2686900003</v>
      </c>
      <c r="B4612">
        <v>-304630.10162116698</v>
      </c>
      <c r="C4612">
        <v>0.404203981161117</v>
      </c>
    </row>
    <row r="4613" spans="1:3" x14ac:dyDescent="0.25">
      <c r="A4613">
        <v>-8093034.7898128498</v>
      </c>
      <c r="B4613">
        <v>-304630.10162116698</v>
      </c>
      <c r="C4613">
        <v>0.43103742599487299</v>
      </c>
    </row>
    <row r="4614" spans="1:3" x14ac:dyDescent="0.25">
      <c r="A4614">
        <v>-8092100.3109357096</v>
      </c>
      <c r="B4614">
        <v>-304630.10162116698</v>
      </c>
      <c r="C4614">
        <v>0.45408573746681202</v>
      </c>
    </row>
    <row r="4615" spans="1:3" x14ac:dyDescent="0.25">
      <c r="A4615">
        <v>-8091165.8320585703</v>
      </c>
      <c r="B4615">
        <v>-304630.10162116698</v>
      </c>
      <c r="C4615">
        <v>0.47593286633491499</v>
      </c>
    </row>
    <row r="4616" spans="1:3" x14ac:dyDescent="0.25">
      <c r="A4616">
        <v>-8090231.3531814199</v>
      </c>
      <c r="B4616">
        <v>-304630.10162116698</v>
      </c>
      <c r="C4616">
        <v>0.49588081240653897</v>
      </c>
    </row>
    <row r="4617" spans="1:3" x14ac:dyDescent="0.25">
      <c r="A4617">
        <v>-8089296.8743042797</v>
      </c>
      <c r="B4617">
        <v>-304630.10162116698</v>
      </c>
      <c r="C4617">
        <v>0.49799713492393399</v>
      </c>
    </row>
    <row r="4618" spans="1:3" x14ac:dyDescent="0.25">
      <c r="A4618">
        <v>-8088362.3954271404</v>
      </c>
      <c r="B4618">
        <v>-304630.10162116698</v>
      </c>
      <c r="C4618">
        <v>0.51769173145294101</v>
      </c>
    </row>
    <row r="4619" spans="1:3" x14ac:dyDescent="0.25">
      <c r="A4619">
        <v>-8087427.9165500002</v>
      </c>
      <c r="B4619">
        <v>-304630.10162116698</v>
      </c>
      <c r="C4619">
        <v>0.52044618129730202</v>
      </c>
    </row>
    <row r="4620" spans="1:3" x14ac:dyDescent="0.25">
      <c r="A4620">
        <v>-8086493.4376728497</v>
      </c>
      <c r="B4620">
        <v>-304630.10162116698</v>
      </c>
      <c r="C4620">
        <v>0.53727203607559204</v>
      </c>
    </row>
    <row r="4621" spans="1:3" x14ac:dyDescent="0.25">
      <c r="A4621">
        <v>-8085558.9587957095</v>
      </c>
      <c r="B4621">
        <v>-304630.10162116698</v>
      </c>
      <c r="C4621">
        <v>0.53898221254348699</v>
      </c>
    </row>
    <row r="4622" spans="1:3" x14ac:dyDescent="0.25">
      <c r="A4622">
        <v>-8084624.4799185703</v>
      </c>
      <c r="B4622">
        <v>-304630.10162116698</v>
      </c>
      <c r="C4622">
        <v>0.54143136739730802</v>
      </c>
    </row>
    <row r="4623" spans="1:3" x14ac:dyDescent="0.25">
      <c r="A4623">
        <v>-8083690.0010414198</v>
      </c>
      <c r="B4623">
        <v>-304630.10162116698</v>
      </c>
      <c r="C4623">
        <v>0.54468214511871305</v>
      </c>
    </row>
    <row r="4624" spans="1:3" x14ac:dyDescent="0.25">
      <c r="A4624">
        <v>-8082755.5221642796</v>
      </c>
      <c r="B4624">
        <v>-304630.10162116698</v>
      </c>
      <c r="C4624">
        <v>0.54724663496017401</v>
      </c>
    </row>
    <row r="4625" spans="1:3" x14ac:dyDescent="0.25">
      <c r="A4625">
        <v>-8081821.0432871403</v>
      </c>
      <c r="B4625">
        <v>-304630.10162116698</v>
      </c>
      <c r="C4625">
        <v>0.55374819040298395</v>
      </c>
    </row>
    <row r="4626" spans="1:3" x14ac:dyDescent="0.25">
      <c r="A4626">
        <v>-8080886.5644100001</v>
      </c>
      <c r="B4626">
        <v>-304630.10162116698</v>
      </c>
      <c r="C4626">
        <v>0.55691516399383501</v>
      </c>
    </row>
    <row r="4627" spans="1:3" x14ac:dyDescent="0.25">
      <c r="A4627">
        <v>-8079952.0855328497</v>
      </c>
      <c r="B4627">
        <v>-304630.10162116698</v>
      </c>
      <c r="C4627">
        <v>0.55943566560745195</v>
      </c>
    </row>
    <row r="4628" spans="1:3" x14ac:dyDescent="0.25">
      <c r="A4628">
        <v>-8079017.6066557104</v>
      </c>
      <c r="B4628">
        <v>-304630.10162116698</v>
      </c>
      <c r="C4628">
        <v>0.55066287517547596</v>
      </c>
    </row>
    <row r="4629" spans="1:3" x14ac:dyDescent="0.25">
      <c r="A4629">
        <v>-8078083.1277785702</v>
      </c>
      <c r="B4629">
        <v>-304630.10162116698</v>
      </c>
      <c r="C4629">
        <v>0.55453008413314797</v>
      </c>
    </row>
    <row r="4630" spans="1:3" x14ac:dyDescent="0.25">
      <c r="A4630">
        <v>-8077148.6489014197</v>
      </c>
      <c r="B4630">
        <v>-304630.10162116698</v>
      </c>
      <c r="C4630">
        <v>0.54214590787887496</v>
      </c>
    </row>
    <row r="4631" spans="1:3" x14ac:dyDescent="0.25">
      <c r="A4631">
        <v>-8076214.1700242804</v>
      </c>
      <c r="B4631">
        <v>-304630.10162116698</v>
      </c>
      <c r="C4631">
        <v>0.54399198293685902</v>
      </c>
    </row>
    <row r="4632" spans="1:3" x14ac:dyDescent="0.25">
      <c r="A4632">
        <v>-8075279.6911471402</v>
      </c>
      <c r="B4632">
        <v>-304630.10162116698</v>
      </c>
      <c r="C4632">
        <v>0</v>
      </c>
    </row>
    <row r="4633" spans="1:3" x14ac:dyDescent="0.25">
      <c r="A4633">
        <v>-8074345.21227</v>
      </c>
      <c r="B4633">
        <v>-304630.10162116698</v>
      </c>
      <c r="C4633">
        <v>0</v>
      </c>
    </row>
    <row r="4634" spans="1:3" x14ac:dyDescent="0.25">
      <c r="A4634">
        <v>-8073410.7333928496</v>
      </c>
      <c r="B4634">
        <v>-304630.10162116698</v>
      </c>
      <c r="C4634">
        <v>0</v>
      </c>
    </row>
    <row r="4635" spans="1:3" x14ac:dyDescent="0.25">
      <c r="A4635">
        <v>-8072476.2545157103</v>
      </c>
      <c r="B4635">
        <v>-304630.10162116698</v>
      </c>
      <c r="C4635">
        <v>0</v>
      </c>
    </row>
    <row r="4636" spans="1:3" x14ac:dyDescent="0.25">
      <c r="A4636">
        <v>-8122938.1138814203</v>
      </c>
      <c r="B4636">
        <v>-305564.58049854002</v>
      </c>
      <c r="C4636" s="1">
        <v>6.51122827548533E-5</v>
      </c>
    </row>
    <row r="4637" spans="1:3" x14ac:dyDescent="0.25">
      <c r="A4637">
        <v>-8122003.6350042801</v>
      </c>
      <c r="B4637">
        <v>-305564.58049854002</v>
      </c>
      <c r="C4637">
        <v>1.03981765278149E-4</v>
      </c>
    </row>
    <row r="4638" spans="1:3" x14ac:dyDescent="0.25">
      <c r="A4638">
        <v>-8121069.1561271399</v>
      </c>
      <c r="B4638">
        <v>-305564.58049854002</v>
      </c>
      <c r="C4638">
        <v>1.5821710985619499E-4</v>
      </c>
    </row>
    <row r="4639" spans="1:3" x14ac:dyDescent="0.25">
      <c r="A4639">
        <v>-8120134.6772499904</v>
      </c>
      <c r="B4639">
        <v>-305564.58049854002</v>
      </c>
      <c r="C4639">
        <v>2.9902247479185402E-4</v>
      </c>
    </row>
    <row r="4640" spans="1:3" x14ac:dyDescent="0.25">
      <c r="A4640">
        <v>-8119200.1983728502</v>
      </c>
      <c r="B4640">
        <v>-305564.58049854002</v>
      </c>
      <c r="C4640">
        <v>4.2344906250946202E-4</v>
      </c>
    </row>
    <row r="4641" spans="1:3" x14ac:dyDescent="0.25">
      <c r="A4641">
        <v>-8118265.71949571</v>
      </c>
      <c r="B4641">
        <v>-305564.58049854002</v>
      </c>
      <c r="C4641">
        <v>8.1282237078994502E-4</v>
      </c>
    </row>
    <row r="4642" spans="1:3" x14ac:dyDescent="0.25">
      <c r="A4642">
        <v>-8117331.2406185698</v>
      </c>
      <c r="B4642">
        <v>-305564.58049854002</v>
      </c>
      <c r="C4642">
        <v>1.1668947990983701E-3</v>
      </c>
    </row>
    <row r="4643" spans="1:3" x14ac:dyDescent="0.25">
      <c r="A4643">
        <v>-8116396.7617414203</v>
      </c>
      <c r="B4643">
        <v>-305564.58049854002</v>
      </c>
      <c r="C4643">
        <v>1.7673751572147001E-3</v>
      </c>
    </row>
    <row r="4644" spans="1:3" x14ac:dyDescent="0.25">
      <c r="A4644">
        <v>-8115462.28286428</v>
      </c>
      <c r="B4644">
        <v>-305564.58049854002</v>
      </c>
      <c r="C4644">
        <v>2.9731236863881302E-3</v>
      </c>
    </row>
    <row r="4645" spans="1:3" x14ac:dyDescent="0.25">
      <c r="A4645">
        <v>-8114527.8039871398</v>
      </c>
      <c r="B4645">
        <v>-305564.58049854002</v>
      </c>
      <c r="C4645">
        <v>4.2226905934512598E-3</v>
      </c>
    </row>
    <row r="4646" spans="1:3" x14ac:dyDescent="0.25">
      <c r="A4646">
        <v>-8113593.3251099903</v>
      </c>
      <c r="B4646">
        <v>-305564.58049854002</v>
      </c>
      <c r="C4646">
        <v>6.3293902203440597E-3</v>
      </c>
    </row>
    <row r="4647" spans="1:3" x14ac:dyDescent="0.25">
      <c r="A4647">
        <v>-8112658.8462328501</v>
      </c>
      <c r="B4647">
        <v>-305564.58049854002</v>
      </c>
      <c r="C4647">
        <v>7.5148413889110002E-3</v>
      </c>
    </row>
    <row r="4648" spans="1:3" x14ac:dyDescent="0.25">
      <c r="A4648">
        <v>-8111724.3673557099</v>
      </c>
      <c r="B4648">
        <v>-305564.58049854002</v>
      </c>
      <c r="C4648">
        <v>1.19403628632426E-2</v>
      </c>
    </row>
    <row r="4649" spans="1:3" x14ac:dyDescent="0.25">
      <c r="A4649">
        <v>-8110789.8884785697</v>
      </c>
      <c r="B4649">
        <v>-305564.58049854002</v>
      </c>
      <c r="C4649">
        <v>1.7036903649568499E-2</v>
      </c>
    </row>
    <row r="4650" spans="1:3" x14ac:dyDescent="0.25">
      <c r="A4650">
        <v>-8109855.4096014202</v>
      </c>
      <c r="B4650">
        <v>-305564.58049854002</v>
      </c>
      <c r="C4650">
        <v>2.18327511101961E-2</v>
      </c>
    </row>
    <row r="4651" spans="1:3" x14ac:dyDescent="0.25">
      <c r="A4651">
        <v>-8108920.93072428</v>
      </c>
      <c r="B4651">
        <v>-305564.58049854002</v>
      </c>
      <c r="C4651">
        <v>3.0225398018956101E-2</v>
      </c>
    </row>
    <row r="4652" spans="1:3" x14ac:dyDescent="0.25">
      <c r="A4652">
        <v>-8107986.4518471397</v>
      </c>
      <c r="B4652">
        <v>-305564.58049854002</v>
      </c>
      <c r="C4652">
        <v>3.7116359919309602E-2</v>
      </c>
    </row>
    <row r="4653" spans="1:3" x14ac:dyDescent="0.25">
      <c r="A4653">
        <v>-8107051.9729699902</v>
      </c>
      <c r="B4653">
        <v>-305564.58049854002</v>
      </c>
      <c r="C4653">
        <v>5.1173944026231703E-2</v>
      </c>
    </row>
    <row r="4654" spans="1:3" x14ac:dyDescent="0.25">
      <c r="A4654">
        <v>-8106117.49409285</v>
      </c>
      <c r="B4654">
        <v>-305564.58049854002</v>
      </c>
      <c r="C4654">
        <v>6.3164398074150002E-2</v>
      </c>
    </row>
    <row r="4655" spans="1:3" x14ac:dyDescent="0.25">
      <c r="A4655">
        <v>-8105183.0152157098</v>
      </c>
      <c r="B4655">
        <v>-305564.58049854002</v>
      </c>
      <c r="C4655">
        <v>8.36048424243927E-2</v>
      </c>
    </row>
    <row r="4656" spans="1:3" x14ac:dyDescent="0.25">
      <c r="A4656">
        <v>-8104248.5363385696</v>
      </c>
      <c r="B4656">
        <v>-305564.58049854002</v>
      </c>
      <c r="C4656">
        <v>0.10693343728780701</v>
      </c>
    </row>
    <row r="4657" spans="1:3" x14ac:dyDescent="0.25">
      <c r="A4657">
        <v>-8103314.0574614201</v>
      </c>
      <c r="B4657">
        <v>-305564.58049854002</v>
      </c>
      <c r="C4657">
        <v>0.14271162450313499</v>
      </c>
    </row>
    <row r="4658" spans="1:3" x14ac:dyDescent="0.25">
      <c r="A4658">
        <v>-8102379.5785842799</v>
      </c>
      <c r="B4658">
        <v>-305564.58049854002</v>
      </c>
      <c r="C4658">
        <v>0.164231643080711</v>
      </c>
    </row>
    <row r="4659" spans="1:3" x14ac:dyDescent="0.25">
      <c r="A4659">
        <v>-8101445.0997071397</v>
      </c>
      <c r="B4659">
        <v>-305564.58049854002</v>
      </c>
      <c r="C4659">
        <v>0.19456115365028301</v>
      </c>
    </row>
    <row r="4660" spans="1:3" x14ac:dyDescent="0.25">
      <c r="A4660">
        <v>-8100510.6208300004</v>
      </c>
      <c r="B4660">
        <v>-305564.58049854002</v>
      </c>
      <c r="C4660">
        <v>0.22072927653789501</v>
      </c>
    </row>
    <row r="4661" spans="1:3" x14ac:dyDescent="0.25">
      <c r="A4661">
        <v>-8099576.1419528499</v>
      </c>
      <c r="B4661">
        <v>-305564.58049854002</v>
      </c>
      <c r="C4661">
        <v>0.25146988034248302</v>
      </c>
    </row>
    <row r="4662" spans="1:3" x14ac:dyDescent="0.25">
      <c r="A4662">
        <v>-8098641.6630757097</v>
      </c>
      <c r="B4662">
        <v>-305564.58049854002</v>
      </c>
      <c r="C4662">
        <v>0.25828370451927102</v>
      </c>
    </row>
    <row r="4663" spans="1:3" x14ac:dyDescent="0.25">
      <c r="A4663">
        <v>-8097707.1841985704</v>
      </c>
      <c r="B4663">
        <v>-305564.58049854002</v>
      </c>
      <c r="C4663">
        <v>0.28259196877479498</v>
      </c>
    </row>
    <row r="4664" spans="1:3" x14ac:dyDescent="0.25">
      <c r="A4664">
        <v>-8096772.70532142</v>
      </c>
      <c r="B4664">
        <v>-305564.58049854002</v>
      </c>
      <c r="C4664">
        <v>0.30980363488197299</v>
      </c>
    </row>
    <row r="4665" spans="1:3" x14ac:dyDescent="0.25">
      <c r="A4665">
        <v>-8095838.2264442798</v>
      </c>
      <c r="B4665">
        <v>-305564.58049854002</v>
      </c>
      <c r="C4665">
        <v>0.33963963389396601</v>
      </c>
    </row>
    <row r="4666" spans="1:3" x14ac:dyDescent="0.25">
      <c r="A4666">
        <v>-8094903.7475671396</v>
      </c>
      <c r="B4666">
        <v>-305564.58049854002</v>
      </c>
      <c r="C4666">
        <v>0.37185445427894498</v>
      </c>
    </row>
    <row r="4667" spans="1:3" x14ac:dyDescent="0.25">
      <c r="A4667">
        <v>-8093969.2686900003</v>
      </c>
      <c r="B4667">
        <v>-305564.58049854002</v>
      </c>
      <c r="C4667">
        <v>0.39967545866966198</v>
      </c>
    </row>
    <row r="4668" spans="1:3" x14ac:dyDescent="0.25">
      <c r="A4668">
        <v>-8093034.7898128498</v>
      </c>
      <c r="B4668">
        <v>-305564.58049854002</v>
      </c>
      <c r="C4668">
        <v>0.42659583687782199</v>
      </c>
    </row>
    <row r="4669" spans="1:3" x14ac:dyDescent="0.25">
      <c r="A4669">
        <v>-8092100.3109357096</v>
      </c>
      <c r="B4669">
        <v>-305564.58049854002</v>
      </c>
      <c r="C4669">
        <v>0.42874798178672702</v>
      </c>
    </row>
    <row r="4670" spans="1:3" x14ac:dyDescent="0.25">
      <c r="A4670">
        <v>-8091165.8320585703</v>
      </c>
      <c r="B4670">
        <v>-305564.58049854002</v>
      </c>
      <c r="C4670">
        <v>0.45146846771240201</v>
      </c>
    </row>
    <row r="4671" spans="1:3" x14ac:dyDescent="0.25">
      <c r="A4671">
        <v>-8090231.3531814199</v>
      </c>
      <c r="B4671">
        <v>-305564.58049854002</v>
      </c>
      <c r="C4671">
        <v>0.472677052021026</v>
      </c>
    </row>
    <row r="4672" spans="1:3" x14ac:dyDescent="0.25">
      <c r="A4672">
        <v>-8089296.8743042797</v>
      </c>
      <c r="B4672">
        <v>-305564.58049854002</v>
      </c>
      <c r="C4672">
        <v>0.47508633136749201</v>
      </c>
    </row>
    <row r="4673" spans="1:3" x14ac:dyDescent="0.25">
      <c r="A4673">
        <v>-8088362.3954271404</v>
      </c>
      <c r="B4673">
        <v>-305564.58049854002</v>
      </c>
      <c r="C4673">
        <v>0.49758020043373102</v>
      </c>
    </row>
    <row r="4674" spans="1:3" x14ac:dyDescent="0.25">
      <c r="A4674">
        <v>-8087427.9165500002</v>
      </c>
      <c r="B4674">
        <v>-305564.58049854002</v>
      </c>
      <c r="C4674">
        <v>0.50076729059219305</v>
      </c>
    </row>
    <row r="4675" spans="1:3" x14ac:dyDescent="0.25">
      <c r="A4675">
        <v>-8086493.4376728497</v>
      </c>
      <c r="B4675">
        <v>-305564.58049854002</v>
      </c>
      <c r="C4675">
        <v>0.52006626129150302</v>
      </c>
    </row>
    <row r="4676" spans="1:3" x14ac:dyDescent="0.25">
      <c r="A4676">
        <v>-8085558.9587957095</v>
      </c>
      <c r="B4676">
        <v>-305564.58049854002</v>
      </c>
      <c r="C4676">
        <v>0.52266496419906605</v>
      </c>
    </row>
    <row r="4677" spans="1:3" x14ac:dyDescent="0.25">
      <c r="A4677">
        <v>-8084624.4799185703</v>
      </c>
      <c r="B4677">
        <v>-305564.58049854002</v>
      </c>
      <c r="C4677">
        <v>0.528298139572143</v>
      </c>
    </row>
    <row r="4678" spans="1:3" x14ac:dyDescent="0.25">
      <c r="A4678">
        <v>-8083690.0010414198</v>
      </c>
      <c r="B4678">
        <v>-305564.58049854002</v>
      </c>
      <c r="C4678">
        <v>0.53130936622619596</v>
      </c>
    </row>
    <row r="4679" spans="1:3" x14ac:dyDescent="0.25">
      <c r="A4679">
        <v>-8082755.5221642796</v>
      </c>
      <c r="B4679">
        <v>-305564.58049854002</v>
      </c>
      <c r="C4679">
        <v>0.53509658575057895</v>
      </c>
    </row>
    <row r="4680" spans="1:3" x14ac:dyDescent="0.25">
      <c r="A4680">
        <v>-8081821.0432871403</v>
      </c>
      <c r="B4680">
        <v>-305564.58049854002</v>
      </c>
      <c r="C4680">
        <v>0.53885859251022294</v>
      </c>
    </row>
    <row r="4681" spans="1:3" x14ac:dyDescent="0.25">
      <c r="A4681">
        <v>-8080886.5644100001</v>
      </c>
      <c r="B4681">
        <v>-305564.58049854002</v>
      </c>
      <c r="C4681">
        <v>0.54255867004394498</v>
      </c>
    </row>
    <row r="4682" spans="1:3" x14ac:dyDescent="0.25">
      <c r="A4682">
        <v>-8079952.0855328497</v>
      </c>
      <c r="B4682">
        <v>-305564.58049854002</v>
      </c>
      <c r="C4682">
        <v>0.54580038785934404</v>
      </c>
    </row>
    <row r="4683" spans="1:3" x14ac:dyDescent="0.25">
      <c r="A4683">
        <v>-8079017.6066557104</v>
      </c>
      <c r="B4683">
        <v>-305564.58049854002</v>
      </c>
      <c r="C4683">
        <v>0.535558581352233</v>
      </c>
    </row>
    <row r="4684" spans="1:3" x14ac:dyDescent="0.25">
      <c r="A4684">
        <v>-8078083.1277785702</v>
      </c>
      <c r="B4684">
        <v>-305564.58049854002</v>
      </c>
      <c r="C4684">
        <v>0.53995549678802401</v>
      </c>
    </row>
    <row r="4685" spans="1:3" x14ac:dyDescent="0.25">
      <c r="A4685">
        <v>-8077148.6489014197</v>
      </c>
      <c r="B4685">
        <v>-305564.58049854002</v>
      </c>
      <c r="C4685">
        <v>0.52704018354415805</v>
      </c>
    </row>
    <row r="4686" spans="1:3" x14ac:dyDescent="0.25">
      <c r="A4686">
        <v>-8076214.1700242804</v>
      </c>
      <c r="B4686">
        <v>-305564.58049854002</v>
      </c>
      <c r="C4686">
        <v>0.52921169996261497</v>
      </c>
    </row>
    <row r="4687" spans="1:3" x14ac:dyDescent="0.25">
      <c r="A4687">
        <v>-8075279.6911471402</v>
      </c>
      <c r="B4687">
        <v>-305564.58049854002</v>
      </c>
      <c r="C4687">
        <v>0.51766580343246404</v>
      </c>
    </row>
    <row r="4688" spans="1:3" x14ac:dyDescent="0.25">
      <c r="A4688">
        <v>-8074345.21227</v>
      </c>
      <c r="B4688">
        <v>-305564.58049854002</v>
      </c>
      <c r="C4688">
        <v>0.50261253118515004</v>
      </c>
    </row>
    <row r="4689" spans="1:3" x14ac:dyDescent="0.25">
      <c r="A4689">
        <v>-8073410.7333928496</v>
      </c>
      <c r="B4689">
        <v>-305564.58049854002</v>
      </c>
      <c r="C4689">
        <v>0</v>
      </c>
    </row>
    <row r="4690" spans="1:3" x14ac:dyDescent="0.25">
      <c r="A4690">
        <v>-8072476.2545157103</v>
      </c>
      <c r="B4690">
        <v>-305564.58049854002</v>
      </c>
      <c r="C4690">
        <v>0</v>
      </c>
    </row>
    <row r="4691" spans="1:3" x14ac:dyDescent="0.25">
      <c r="A4691">
        <v>-8122003.6350042801</v>
      </c>
      <c r="B4691">
        <v>-306499.05937591201</v>
      </c>
      <c r="C4691" s="1">
        <v>6.2824692577123601E-5</v>
      </c>
    </row>
    <row r="4692" spans="1:3" x14ac:dyDescent="0.25">
      <c r="A4692">
        <v>-8121069.1561271399</v>
      </c>
      <c r="B4692">
        <v>-306499.05937591201</v>
      </c>
      <c r="C4692">
        <v>1.17072537250351E-4</v>
      </c>
    </row>
    <row r="4693" spans="1:3" x14ac:dyDescent="0.25">
      <c r="A4693">
        <v>-8120134.6772499904</v>
      </c>
      <c r="B4693">
        <v>-306499.05937591201</v>
      </c>
      <c r="C4693">
        <v>2.0112072525080201E-4</v>
      </c>
    </row>
    <row r="4694" spans="1:3" x14ac:dyDescent="0.25">
      <c r="A4694">
        <v>-8119200.1983728502</v>
      </c>
      <c r="B4694">
        <v>-306499.05937591201</v>
      </c>
      <c r="C4694">
        <v>2.22716553253121E-4</v>
      </c>
    </row>
    <row r="4695" spans="1:3" x14ac:dyDescent="0.25">
      <c r="A4695">
        <v>-8118265.71949571</v>
      </c>
      <c r="B4695">
        <v>-306499.05937591201</v>
      </c>
      <c r="C4695">
        <v>4.5843989937566199E-4</v>
      </c>
    </row>
    <row r="4696" spans="1:3" x14ac:dyDescent="0.25">
      <c r="A4696">
        <v>-8117331.2406185698</v>
      </c>
      <c r="B4696">
        <v>-306499.05937591201</v>
      </c>
      <c r="C4696">
        <v>6.4107467187568502E-4</v>
      </c>
    </row>
    <row r="4697" spans="1:3" x14ac:dyDescent="0.25">
      <c r="A4697">
        <v>-8116396.7617414203</v>
      </c>
      <c r="B4697">
        <v>-306499.05937591201</v>
      </c>
      <c r="C4697">
        <v>1.0304219322279E-3</v>
      </c>
    </row>
    <row r="4698" spans="1:3" x14ac:dyDescent="0.25">
      <c r="A4698">
        <v>-8115462.28286428</v>
      </c>
      <c r="B4698">
        <v>-306499.05937591201</v>
      </c>
      <c r="C4698">
        <v>1.6634536441415501E-3</v>
      </c>
    </row>
    <row r="4699" spans="1:3" x14ac:dyDescent="0.25">
      <c r="A4699">
        <v>-8114527.8039871398</v>
      </c>
      <c r="B4699">
        <v>-306499.05937591201</v>
      </c>
      <c r="C4699">
        <v>2.7542440220713598E-3</v>
      </c>
    </row>
    <row r="4700" spans="1:3" x14ac:dyDescent="0.25">
      <c r="A4700">
        <v>-8113593.3251099903</v>
      </c>
      <c r="B4700">
        <v>-306499.05937591201</v>
      </c>
      <c r="C4700">
        <v>4.1140154935419499E-3</v>
      </c>
    </row>
    <row r="4701" spans="1:3" x14ac:dyDescent="0.25">
      <c r="A4701">
        <v>-8112658.8462328501</v>
      </c>
      <c r="B4701">
        <v>-306499.05937591201</v>
      </c>
      <c r="C4701">
        <v>6.3857021741568999E-3</v>
      </c>
    </row>
    <row r="4702" spans="1:3" x14ac:dyDescent="0.25">
      <c r="A4702">
        <v>-8111724.3673557099</v>
      </c>
      <c r="B4702">
        <v>-306499.05937591201</v>
      </c>
      <c r="C4702">
        <v>7.7954125590622399E-3</v>
      </c>
    </row>
    <row r="4703" spans="1:3" x14ac:dyDescent="0.25">
      <c r="A4703">
        <v>-8110789.8884785697</v>
      </c>
      <c r="B4703">
        <v>-306499.05937591201</v>
      </c>
      <c r="C4703">
        <v>1.2301434762775801E-2</v>
      </c>
    </row>
    <row r="4704" spans="1:3" x14ac:dyDescent="0.25">
      <c r="A4704">
        <v>-8109855.4096014202</v>
      </c>
      <c r="B4704">
        <v>-306499.05937591201</v>
      </c>
      <c r="C4704">
        <v>1.80493462830781E-2</v>
      </c>
    </row>
    <row r="4705" spans="1:3" x14ac:dyDescent="0.25">
      <c r="A4705">
        <v>-8108920.93072428</v>
      </c>
      <c r="B4705">
        <v>-306499.05937591201</v>
      </c>
      <c r="C4705">
        <v>2.5822421535849498E-2</v>
      </c>
    </row>
    <row r="4706" spans="1:3" x14ac:dyDescent="0.25">
      <c r="A4706">
        <v>-8107986.4518471397</v>
      </c>
      <c r="B4706">
        <v>-306499.05937591201</v>
      </c>
      <c r="C4706">
        <v>3.2881747931241899E-2</v>
      </c>
    </row>
    <row r="4707" spans="1:3" x14ac:dyDescent="0.25">
      <c r="A4707">
        <v>-8107051.9729699902</v>
      </c>
      <c r="B4707">
        <v>-306499.05937591201</v>
      </c>
      <c r="C4707">
        <v>4.5557778328657102E-2</v>
      </c>
    </row>
    <row r="4708" spans="1:3" x14ac:dyDescent="0.25">
      <c r="A4708">
        <v>-8106117.49409285</v>
      </c>
      <c r="B4708">
        <v>-306499.05937591201</v>
      </c>
      <c r="C4708">
        <v>5.7032868266105603E-2</v>
      </c>
    </row>
    <row r="4709" spans="1:3" x14ac:dyDescent="0.25">
      <c r="A4709">
        <v>-8105183.0152157098</v>
      </c>
      <c r="B4709">
        <v>-306499.05937591201</v>
      </c>
      <c r="C4709">
        <v>7.1521207690238897E-2</v>
      </c>
    </row>
    <row r="4710" spans="1:3" x14ac:dyDescent="0.25">
      <c r="A4710">
        <v>-8104248.5363385696</v>
      </c>
      <c r="B4710">
        <v>-306499.05937591201</v>
      </c>
      <c r="C4710">
        <v>9.44524630904197E-2</v>
      </c>
    </row>
    <row r="4711" spans="1:3" x14ac:dyDescent="0.25">
      <c r="A4711">
        <v>-8103314.0574614201</v>
      </c>
      <c r="B4711">
        <v>-306499.05937591201</v>
      </c>
      <c r="C4711">
        <v>0.113559119403362</v>
      </c>
    </row>
    <row r="4712" spans="1:3" x14ac:dyDescent="0.25">
      <c r="A4712">
        <v>-8102379.5785842799</v>
      </c>
      <c r="B4712">
        <v>-306499.05937591201</v>
      </c>
      <c r="C4712">
        <v>0.130850479006767</v>
      </c>
    </row>
    <row r="4713" spans="1:3" x14ac:dyDescent="0.25">
      <c r="A4713">
        <v>-8101445.0997071397</v>
      </c>
      <c r="B4713">
        <v>-306499.05937591201</v>
      </c>
      <c r="C4713">
        <v>0.160228431224822</v>
      </c>
    </row>
    <row r="4714" spans="1:3" x14ac:dyDescent="0.25">
      <c r="A4714">
        <v>-8100510.6208300004</v>
      </c>
      <c r="B4714">
        <v>-306499.05937591201</v>
      </c>
      <c r="C4714">
        <v>0.18998284637928001</v>
      </c>
    </row>
    <row r="4715" spans="1:3" x14ac:dyDescent="0.25">
      <c r="A4715">
        <v>-8099576.1419528499</v>
      </c>
      <c r="B4715">
        <v>-306499.05937591201</v>
      </c>
      <c r="C4715">
        <v>0.21681937575340199</v>
      </c>
    </row>
    <row r="4716" spans="1:3" x14ac:dyDescent="0.25">
      <c r="A4716">
        <v>-8098641.6630757097</v>
      </c>
      <c r="B4716">
        <v>-306499.05937591201</v>
      </c>
      <c r="C4716">
        <v>0.246231704950332</v>
      </c>
    </row>
    <row r="4717" spans="1:3" x14ac:dyDescent="0.25">
      <c r="A4717">
        <v>-8097707.1841985704</v>
      </c>
      <c r="B4717">
        <v>-306499.05937591201</v>
      </c>
      <c r="C4717">
        <v>0.27470999956130898</v>
      </c>
    </row>
    <row r="4718" spans="1:3" x14ac:dyDescent="0.25">
      <c r="A4718">
        <v>-8096772.70532142</v>
      </c>
      <c r="B4718">
        <v>-306499.05937591201</v>
      </c>
      <c r="C4718">
        <v>0.30304694175720198</v>
      </c>
    </row>
    <row r="4719" spans="1:3" x14ac:dyDescent="0.25">
      <c r="A4719">
        <v>-8095838.2264442798</v>
      </c>
      <c r="B4719">
        <v>-306499.05937591201</v>
      </c>
      <c r="C4719">
        <v>0.30400937795638999</v>
      </c>
    </row>
    <row r="4720" spans="1:3" x14ac:dyDescent="0.25">
      <c r="A4720">
        <v>-8094903.7475671396</v>
      </c>
      <c r="B4720">
        <v>-306499.05937591201</v>
      </c>
      <c r="C4720">
        <v>0.33846727013587902</v>
      </c>
    </row>
    <row r="4721" spans="1:3" x14ac:dyDescent="0.25">
      <c r="A4721">
        <v>-8093969.2686900003</v>
      </c>
      <c r="B4721">
        <v>-306499.05937591201</v>
      </c>
      <c r="C4721">
        <v>0.368725895881652</v>
      </c>
    </row>
    <row r="4722" spans="1:3" x14ac:dyDescent="0.25">
      <c r="A4722">
        <v>-8093034.7898128498</v>
      </c>
      <c r="B4722">
        <v>-306499.05937591201</v>
      </c>
      <c r="C4722">
        <v>0.39606687426567</v>
      </c>
    </row>
    <row r="4723" spans="1:3" x14ac:dyDescent="0.25">
      <c r="A4723">
        <v>-8092100.3109357096</v>
      </c>
      <c r="B4723">
        <v>-306499.05937591201</v>
      </c>
      <c r="C4723">
        <v>0.42362588644027699</v>
      </c>
    </row>
    <row r="4724" spans="1:3" x14ac:dyDescent="0.25">
      <c r="A4724">
        <v>-8091165.8320585703</v>
      </c>
      <c r="B4724">
        <v>-306499.05937591201</v>
      </c>
      <c r="C4724">
        <v>0.42625692486763</v>
      </c>
    </row>
    <row r="4725" spans="1:3" x14ac:dyDescent="0.25">
      <c r="A4725">
        <v>-8090231.3531814199</v>
      </c>
      <c r="B4725">
        <v>-306499.05937591201</v>
      </c>
      <c r="C4725">
        <v>0.44804313778877197</v>
      </c>
    </row>
    <row r="4726" spans="1:3" x14ac:dyDescent="0.25">
      <c r="A4726">
        <v>-8089296.8743042797</v>
      </c>
      <c r="B4726">
        <v>-306499.05937591201</v>
      </c>
      <c r="C4726">
        <v>0.450806975364685</v>
      </c>
    </row>
    <row r="4727" spans="1:3" x14ac:dyDescent="0.25">
      <c r="A4727">
        <v>-8088362.3954271404</v>
      </c>
      <c r="B4727">
        <v>-306499.05937591201</v>
      </c>
      <c r="C4727">
        <v>0.47454047203063898</v>
      </c>
    </row>
    <row r="4728" spans="1:3" x14ac:dyDescent="0.25">
      <c r="A4728">
        <v>-8087427.9165500002</v>
      </c>
      <c r="B4728">
        <v>-306499.05937591201</v>
      </c>
      <c r="C4728">
        <v>0.478428214788436</v>
      </c>
    </row>
    <row r="4729" spans="1:3" x14ac:dyDescent="0.25">
      <c r="A4729">
        <v>-8086493.4376728497</v>
      </c>
      <c r="B4729">
        <v>-306499.05937591201</v>
      </c>
      <c r="C4729">
        <v>0.50118422508239702</v>
      </c>
    </row>
    <row r="4730" spans="1:3" x14ac:dyDescent="0.25">
      <c r="A4730">
        <v>-8085558.9587957095</v>
      </c>
      <c r="B4730">
        <v>-306499.05937591201</v>
      </c>
      <c r="C4730">
        <v>0.50497496128082198</v>
      </c>
    </row>
    <row r="4731" spans="1:3" x14ac:dyDescent="0.25">
      <c r="A4731">
        <v>-8084624.4799185703</v>
      </c>
      <c r="B4731">
        <v>-306499.05937591201</v>
      </c>
      <c r="C4731">
        <v>0.51014310121536199</v>
      </c>
    </row>
    <row r="4732" spans="1:3" x14ac:dyDescent="0.25">
      <c r="A4732">
        <v>-8083690.0010414198</v>
      </c>
      <c r="B4732">
        <v>-306499.05937591201</v>
      </c>
      <c r="C4732">
        <v>0.51368629932403498</v>
      </c>
    </row>
    <row r="4733" spans="1:3" x14ac:dyDescent="0.25">
      <c r="A4733">
        <v>-8082755.5221642796</v>
      </c>
      <c r="B4733">
        <v>-306499.05937591201</v>
      </c>
      <c r="C4733">
        <v>0.51752036809921198</v>
      </c>
    </row>
    <row r="4734" spans="1:3" x14ac:dyDescent="0.25">
      <c r="A4734">
        <v>-8081821.0432871403</v>
      </c>
      <c r="B4734">
        <v>-306499.05937591201</v>
      </c>
      <c r="C4734">
        <v>0.52236545085906905</v>
      </c>
    </row>
    <row r="4735" spans="1:3" x14ac:dyDescent="0.25">
      <c r="A4735">
        <v>-8080886.5644100001</v>
      </c>
      <c r="B4735">
        <v>-306499.05937591201</v>
      </c>
      <c r="C4735">
        <v>0.52657884359359697</v>
      </c>
    </row>
    <row r="4736" spans="1:3" x14ac:dyDescent="0.25">
      <c r="A4736">
        <v>-8079952.0855328497</v>
      </c>
      <c r="B4736">
        <v>-306499.05937591201</v>
      </c>
      <c r="C4736">
        <v>0.530367791652679</v>
      </c>
    </row>
    <row r="4737" spans="1:3" x14ac:dyDescent="0.25">
      <c r="A4737">
        <v>-8079017.6066557104</v>
      </c>
      <c r="B4737">
        <v>-306499.05937591201</v>
      </c>
      <c r="C4737">
        <v>0.51956605911254805</v>
      </c>
    </row>
    <row r="4738" spans="1:3" x14ac:dyDescent="0.25">
      <c r="A4738">
        <v>-8078083.1277785702</v>
      </c>
      <c r="B4738">
        <v>-306499.05937591201</v>
      </c>
      <c r="C4738">
        <v>0.52448451519012396</v>
      </c>
    </row>
    <row r="4739" spans="1:3" x14ac:dyDescent="0.25">
      <c r="A4739">
        <v>-8077148.6489014197</v>
      </c>
      <c r="B4739">
        <v>-306499.05937591201</v>
      </c>
      <c r="C4739">
        <v>0.51154839992523105</v>
      </c>
    </row>
    <row r="4740" spans="1:3" x14ac:dyDescent="0.25">
      <c r="A4740">
        <v>-8076214.1700242804</v>
      </c>
      <c r="B4740">
        <v>-306499.05937591201</v>
      </c>
      <c r="C4740">
        <v>0.51407468318939198</v>
      </c>
    </row>
    <row r="4741" spans="1:3" x14ac:dyDescent="0.25">
      <c r="A4741">
        <v>-8075279.6911471402</v>
      </c>
      <c r="B4741">
        <v>-306499.05937591201</v>
      </c>
      <c r="C4741">
        <v>0.50330132246017401</v>
      </c>
    </row>
    <row r="4742" spans="1:3" x14ac:dyDescent="0.25">
      <c r="A4742">
        <v>-8074345.21227</v>
      </c>
      <c r="B4742">
        <v>-306499.05937591201</v>
      </c>
      <c r="C4742">
        <v>0.50291925668716397</v>
      </c>
    </row>
    <row r="4743" spans="1:3" x14ac:dyDescent="0.25">
      <c r="A4743">
        <v>-8073410.7333928496</v>
      </c>
      <c r="B4743">
        <v>-306499.05937591201</v>
      </c>
      <c r="C4743">
        <v>0.48708158731460499</v>
      </c>
    </row>
    <row r="4744" spans="1:3" x14ac:dyDescent="0.25">
      <c r="A4744">
        <v>-8072476.2545157103</v>
      </c>
      <c r="B4744">
        <v>-306499.05937591201</v>
      </c>
      <c r="C4744">
        <v>0</v>
      </c>
    </row>
    <row r="4745" spans="1:3" x14ac:dyDescent="0.25">
      <c r="A4745">
        <v>-8121069.1561271399</v>
      </c>
      <c r="B4745">
        <v>-307433.538253284</v>
      </c>
      <c r="C4745" s="1">
        <v>7.7781885920558098E-5</v>
      </c>
    </row>
    <row r="4746" spans="1:3" x14ac:dyDescent="0.25">
      <c r="A4746">
        <v>-8120134.6772499904</v>
      </c>
      <c r="B4746">
        <v>-307433.538253284</v>
      </c>
      <c r="C4746">
        <v>1.15240742161404E-4</v>
      </c>
    </row>
    <row r="4747" spans="1:3" x14ac:dyDescent="0.25">
      <c r="A4747">
        <v>-8119200.1983728502</v>
      </c>
      <c r="B4747">
        <v>-307433.538253284</v>
      </c>
      <c r="C4747">
        <v>1.8158680177293699E-4</v>
      </c>
    </row>
    <row r="4748" spans="1:3" x14ac:dyDescent="0.25">
      <c r="A4748">
        <v>-8118265.71949571</v>
      </c>
      <c r="B4748">
        <v>-307433.538253284</v>
      </c>
      <c r="C4748">
        <v>3.6062538856640398E-4</v>
      </c>
    </row>
    <row r="4749" spans="1:3" x14ac:dyDescent="0.25">
      <c r="A4749">
        <v>-8117331.2406185698</v>
      </c>
      <c r="B4749">
        <v>-307433.538253284</v>
      </c>
      <c r="C4749">
        <v>5.4336001630872401E-4</v>
      </c>
    </row>
    <row r="4750" spans="1:3" x14ac:dyDescent="0.25">
      <c r="A4750">
        <v>-8116396.7617414203</v>
      </c>
      <c r="B4750">
        <v>-307433.538253284</v>
      </c>
      <c r="C4750">
        <v>8.9796562679111903E-4</v>
      </c>
    </row>
    <row r="4751" spans="1:3" x14ac:dyDescent="0.25">
      <c r="A4751">
        <v>-8115462.28286428</v>
      </c>
      <c r="B4751">
        <v>-307433.538253284</v>
      </c>
      <c r="C4751">
        <v>1.1102384887635699E-3</v>
      </c>
    </row>
    <row r="4752" spans="1:3" x14ac:dyDescent="0.25">
      <c r="A4752">
        <v>-8114527.8039871398</v>
      </c>
      <c r="B4752">
        <v>-307433.538253284</v>
      </c>
      <c r="C4752">
        <v>1.9528052071109399E-3</v>
      </c>
    </row>
    <row r="4753" spans="1:3" x14ac:dyDescent="0.25">
      <c r="A4753">
        <v>-8113593.3251099903</v>
      </c>
      <c r="B4753">
        <v>-307433.538253284</v>
      </c>
      <c r="C4753">
        <v>3.06041957810521E-3</v>
      </c>
    </row>
    <row r="4754" spans="1:3" x14ac:dyDescent="0.25">
      <c r="A4754">
        <v>-8112658.8462328501</v>
      </c>
      <c r="B4754">
        <v>-307433.538253284</v>
      </c>
      <c r="C4754">
        <v>3.9454093202948501E-3</v>
      </c>
    </row>
    <row r="4755" spans="1:3" x14ac:dyDescent="0.25">
      <c r="A4755">
        <v>-8111724.3673557099</v>
      </c>
      <c r="B4755">
        <v>-307433.538253284</v>
      </c>
      <c r="C4755">
        <v>6.8014631979167401E-3</v>
      </c>
    </row>
    <row r="4756" spans="1:3" x14ac:dyDescent="0.25">
      <c r="A4756">
        <v>-8110789.8884785697</v>
      </c>
      <c r="B4756">
        <v>-307433.538253284</v>
      </c>
      <c r="C4756">
        <v>8.8919149711727992E-3</v>
      </c>
    </row>
    <row r="4757" spans="1:3" x14ac:dyDescent="0.25">
      <c r="A4757">
        <v>-8109855.4096014202</v>
      </c>
      <c r="B4757">
        <v>-307433.538253284</v>
      </c>
      <c r="C4757">
        <v>1.3724880293011599E-2</v>
      </c>
    </row>
    <row r="4758" spans="1:3" x14ac:dyDescent="0.25">
      <c r="A4758">
        <v>-8108920.93072428</v>
      </c>
      <c r="B4758">
        <v>-307433.538253284</v>
      </c>
      <c r="C4758">
        <v>2.0144496113061901E-2</v>
      </c>
    </row>
    <row r="4759" spans="1:3" x14ac:dyDescent="0.25">
      <c r="A4759">
        <v>-8107986.4518471397</v>
      </c>
      <c r="B4759">
        <v>-307433.538253284</v>
      </c>
      <c r="C4759">
        <v>2.6453251019120199E-2</v>
      </c>
    </row>
    <row r="4760" spans="1:3" x14ac:dyDescent="0.25">
      <c r="A4760">
        <v>-8107051.9729699902</v>
      </c>
      <c r="B4760">
        <v>-307433.538253284</v>
      </c>
      <c r="C4760">
        <v>3.7836518138647003E-2</v>
      </c>
    </row>
    <row r="4761" spans="1:3" x14ac:dyDescent="0.25">
      <c r="A4761">
        <v>-8106117.49409285</v>
      </c>
      <c r="B4761">
        <v>-307433.538253284</v>
      </c>
      <c r="C4761">
        <v>5.1886506378650603E-2</v>
      </c>
    </row>
    <row r="4762" spans="1:3" x14ac:dyDescent="0.25">
      <c r="A4762">
        <v>-8105183.0152157098</v>
      </c>
      <c r="B4762">
        <v>-307433.538253284</v>
      </c>
      <c r="C4762">
        <v>6.16216547787189E-2</v>
      </c>
    </row>
    <row r="4763" spans="1:3" x14ac:dyDescent="0.25">
      <c r="A4763">
        <v>-8104248.5363385696</v>
      </c>
      <c r="B4763">
        <v>-307433.538253284</v>
      </c>
      <c r="C4763">
        <v>8.3792254328727694E-2</v>
      </c>
    </row>
    <row r="4764" spans="1:3" x14ac:dyDescent="0.25">
      <c r="A4764">
        <v>-8103314.0574614201</v>
      </c>
      <c r="B4764">
        <v>-307433.538253284</v>
      </c>
      <c r="C4764">
        <v>0.103426560759544</v>
      </c>
    </row>
    <row r="4765" spans="1:3" x14ac:dyDescent="0.25">
      <c r="A4765">
        <v>-8102379.5785842799</v>
      </c>
      <c r="B4765">
        <v>-307433.538253284</v>
      </c>
      <c r="C4765">
        <v>0.12107245624065301</v>
      </c>
    </row>
    <row r="4766" spans="1:3" x14ac:dyDescent="0.25">
      <c r="A4766">
        <v>-8101445.0997071397</v>
      </c>
      <c r="B4766">
        <v>-307433.538253284</v>
      </c>
      <c r="C4766">
        <v>0.14980770647525701</v>
      </c>
    </row>
    <row r="4767" spans="1:3" x14ac:dyDescent="0.25">
      <c r="A4767">
        <v>-8100510.6208300004</v>
      </c>
      <c r="B4767">
        <v>-307433.538253284</v>
      </c>
      <c r="C4767">
        <v>0.16047622263431499</v>
      </c>
    </row>
    <row r="4768" spans="1:3" x14ac:dyDescent="0.25">
      <c r="A4768">
        <v>-8099576.1419528499</v>
      </c>
      <c r="B4768">
        <v>-307433.538253284</v>
      </c>
      <c r="C4768">
        <v>0.18030913174152299</v>
      </c>
    </row>
    <row r="4769" spans="1:3" x14ac:dyDescent="0.25">
      <c r="A4769">
        <v>-8098641.6630757097</v>
      </c>
      <c r="B4769">
        <v>-307433.538253284</v>
      </c>
      <c r="C4769">
        <v>0.20880299806594799</v>
      </c>
    </row>
    <row r="4770" spans="1:3" x14ac:dyDescent="0.25">
      <c r="A4770">
        <v>-8097707.1841985704</v>
      </c>
      <c r="B4770">
        <v>-307433.538253284</v>
      </c>
      <c r="C4770">
        <v>0.244205921888351</v>
      </c>
    </row>
    <row r="4771" spans="1:3" x14ac:dyDescent="0.25">
      <c r="A4771">
        <v>-8096772.70532142</v>
      </c>
      <c r="B4771">
        <v>-307433.538253284</v>
      </c>
      <c r="C4771">
        <v>0.27050825953483498</v>
      </c>
    </row>
    <row r="4772" spans="1:3" x14ac:dyDescent="0.25">
      <c r="A4772">
        <v>-8095838.2264442798</v>
      </c>
      <c r="B4772">
        <v>-307433.538253284</v>
      </c>
      <c r="C4772">
        <v>0.29936751723289401</v>
      </c>
    </row>
    <row r="4773" spans="1:3" x14ac:dyDescent="0.25">
      <c r="A4773">
        <v>-8094903.7475671396</v>
      </c>
      <c r="B4773">
        <v>-307433.538253284</v>
      </c>
      <c r="C4773">
        <v>0.32997387647628701</v>
      </c>
    </row>
    <row r="4774" spans="1:3" x14ac:dyDescent="0.25">
      <c r="A4774">
        <v>-8093969.2686900003</v>
      </c>
      <c r="B4774">
        <v>-307433.538253284</v>
      </c>
      <c r="C4774">
        <v>0.33359706401824901</v>
      </c>
    </row>
    <row r="4775" spans="1:3" x14ac:dyDescent="0.25">
      <c r="A4775">
        <v>-8093034.7898128498</v>
      </c>
      <c r="B4775">
        <v>-307433.538253284</v>
      </c>
      <c r="C4775">
        <v>0.363819450139999</v>
      </c>
    </row>
    <row r="4776" spans="1:3" x14ac:dyDescent="0.25">
      <c r="A4776">
        <v>-8092100.3109357096</v>
      </c>
      <c r="B4776">
        <v>-307433.538253284</v>
      </c>
      <c r="C4776">
        <v>0.39194101095199502</v>
      </c>
    </row>
    <row r="4777" spans="1:3" x14ac:dyDescent="0.25">
      <c r="A4777">
        <v>-8091165.8320585703</v>
      </c>
      <c r="B4777">
        <v>-307433.538253284</v>
      </c>
      <c r="C4777">
        <v>0.39505258202552701</v>
      </c>
    </row>
    <row r="4778" spans="1:3" x14ac:dyDescent="0.25">
      <c r="A4778">
        <v>-8090231.3531814199</v>
      </c>
      <c r="B4778">
        <v>-307433.538253284</v>
      </c>
      <c r="C4778">
        <v>0.42367574572563099</v>
      </c>
    </row>
    <row r="4779" spans="1:3" x14ac:dyDescent="0.25">
      <c r="A4779">
        <v>-8089296.8743042797</v>
      </c>
      <c r="B4779">
        <v>-307433.538253284</v>
      </c>
      <c r="C4779">
        <v>0.44859096407890298</v>
      </c>
    </row>
    <row r="4780" spans="1:3" x14ac:dyDescent="0.25">
      <c r="A4780">
        <v>-8088362.3954271404</v>
      </c>
      <c r="B4780">
        <v>-307433.538253284</v>
      </c>
      <c r="C4780">
        <v>0.45141273736953702</v>
      </c>
    </row>
    <row r="4781" spans="1:3" x14ac:dyDescent="0.25">
      <c r="A4781">
        <v>-8087427.9165500002</v>
      </c>
      <c r="B4781">
        <v>-307433.538253284</v>
      </c>
      <c r="C4781">
        <v>0.45358172059059099</v>
      </c>
    </row>
    <row r="4782" spans="1:3" x14ac:dyDescent="0.25">
      <c r="A4782">
        <v>-8086493.4376728497</v>
      </c>
      <c r="B4782">
        <v>-307433.538253284</v>
      </c>
      <c r="C4782">
        <v>0.47825214266777</v>
      </c>
    </row>
    <row r="4783" spans="1:3" x14ac:dyDescent="0.25">
      <c r="A4783">
        <v>-8085558.9587957095</v>
      </c>
      <c r="B4783">
        <v>-307433.538253284</v>
      </c>
      <c r="C4783">
        <v>0.48237365484237599</v>
      </c>
    </row>
    <row r="4784" spans="1:3" x14ac:dyDescent="0.25">
      <c r="A4784">
        <v>-8084624.4799185703</v>
      </c>
      <c r="B4784">
        <v>-307433.538253284</v>
      </c>
      <c r="C4784">
        <v>0.490203917026519</v>
      </c>
    </row>
    <row r="4785" spans="1:3" x14ac:dyDescent="0.25">
      <c r="A4785">
        <v>-8083690.0010414198</v>
      </c>
      <c r="B4785">
        <v>-307433.538253284</v>
      </c>
      <c r="C4785">
        <v>0.49451452493667603</v>
      </c>
    </row>
    <row r="4786" spans="1:3" x14ac:dyDescent="0.25">
      <c r="A4786">
        <v>-8082755.5221642796</v>
      </c>
      <c r="B4786">
        <v>-307433.538253284</v>
      </c>
      <c r="C4786">
        <v>0.49883460998535101</v>
      </c>
    </row>
    <row r="4787" spans="1:3" x14ac:dyDescent="0.25">
      <c r="A4787">
        <v>-8081821.0432871403</v>
      </c>
      <c r="B4787">
        <v>-307433.538253284</v>
      </c>
      <c r="C4787">
        <v>0.50444805622100797</v>
      </c>
    </row>
    <row r="4788" spans="1:3" x14ac:dyDescent="0.25">
      <c r="A4788">
        <v>-8080886.5644100001</v>
      </c>
      <c r="B4788">
        <v>-307433.538253284</v>
      </c>
      <c r="C4788">
        <v>0.50926953554153398</v>
      </c>
    </row>
    <row r="4789" spans="1:3" x14ac:dyDescent="0.25">
      <c r="A4789">
        <v>-8079952.0855328497</v>
      </c>
      <c r="B4789">
        <v>-307433.538253284</v>
      </c>
      <c r="C4789">
        <v>0.51378583908080999</v>
      </c>
    </row>
    <row r="4790" spans="1:3" x14ac:dyDescent="0.25">
      <c r="A4790">
        <v>-8079017.6066557104</v>
      </c>
      <c r="B4790">
        <v>-307433.538253284</v>
      </c>
      <c r="C4790">
        <v>0.50283652544021595</v>
      </c>
    </row>
    <row r="4791" spans="1:3" x14ac:dyDescent="0.25">
      <c r="A4791">
        <v>-8078083.1277785702</v>
      </c>
      <c r="B4791">
        <v>-307433.538253284</v>
      </c>
      <c r="C4791">
        <v>0.50557339191436701</v>
      </c>
    </row>
    <row r="4792" spans="1:3" x14ac:dyDescent="0.25">
      <c r="A4792">
        <v>-8077148.6489014197</v>
      </c>
      <c r="B4792">
        <v>-307433.538253284</v>
      </c>
      <c r="C4792">
        <v>0.511383175849914</v>
      </c>
    </row>
    <row r="4793" spans="1:3" x14ac:dyDescent="0.25">
      <c r="A4793">
        <v>-8076214.1700242804</v>
      </c>
      <c r="B4793">
        <v>-307433.538253284</v>
      </c>
      <c r="C4793">
        <v>0.49918317794799799</v>
      </c>
    </row>
    <row r="4794" spans="1:3" x14ac:dyDescent="0.25">
      <c r="A4794">
        <v>-8075279.6911471402</v>
      </c>
      <c r="B4794">
        <v>-307433.538253284</v>
      </c>
      <c r="C4794">
        <v>0.48692566156387301</v>
      </c>
    </row>
    <row r="4795" spans="1:3" x14ac:dyDescent="0.25">
      <c r="A4795">
        <v>-8074345.21227</v>
      </c>
      <c r="B4795">
        <v>-307433.538253284</v>
      </c>
      <c r="C4795">
        <v>0.48732337355613697</v>
      </c>
    </row>
    <row r="4796" spans="1:3" x14ac:dyDescent="0.25">
      <c r="A4796">
        <v>-8073410.7333928496</v>
      </c>
      <c r="B4796">
        <v>-307433.538253284</v>
      </c>
      <c r="C4796">
        <v>0.47258788347244202</v>
      </c>
    </row>
    <row r="4797" spans="1:3" x14ac:dyDescent="0.25">
      <c r="A4797">
        <v>-8072476.2545157103</v>
      </c>
      <c r="B4797">
        <v>-307433.538253284</v>
      </c>
      <c r="C4797">
        <v>0</v>
      </c>
    </row>
    <row r="4798" spans="1:3" x14ac:dyDescent="0.25">
      <c r="A4798">
        <v>-8071541.7756385701</v>
      </c>
      <c r="B4798">
        <v>-307433.538253284</v>
      </c>
      <c r="C4798">
        <v>0</v>
      </c>
    </row>
    <row r="4799" spans="1:3" x14ac:dyDescent="0.25">
      <c r="A4799">
        <v>-8121069.1561271399</v>
      </c>
      <c r="B4799">
        <v>-308368.01713065599</v>
      </c>
      <c r="C4799" s="1">
        <v>3.5303361073601903E-5</v>
      </c>
    </row>
    <row r="4800" spans="1:3" x14ac:dyDescent="0.25">
      <c r="A4800">
        <v>-8120134.6772499904</v>
      </c>
      <c r="B4800">
        <v>-308368.01713065599</v>
      </c>
      <c r="C4800" s="1">
        <v>7.5949683377984898E-5</v>
      </c>
    </row>
    <row r="4801" spans="1:3" x14ac:dyDescent="0.25">
      <c r="A4801">
        <v>-8119200.1983728502</v>
      </c>
      <c r="B4801">
        <v>-308368.01713065599</v>
      </c>
      <c r="C4801">
        <v>1.03501704870723E-4</v>
      </c>
    </row>
    <row r="4802" spans="1:3" x14ac:dyDescent="0.25">
      <c r="A4802">
        <v>-8118265.71949571</v>
      </c>
      <c r="B4802">
        <v>-308368.01713065599</v>
      </c>
      <c r="C4802">
        <v>1.8668509437702501E-4</v>
      </c>
    </row>
    <row r="4803" spans="1:3" x14ac:dyDescent="0.25">
      <c r="A4803">
        <v>-8117331.2406185698</v>
      </c>
      <c r="B4803">
        <v>-308368.01713065599</v>
      </c>
      <c r="C4803">
        <v>3.2095881761051698E-4</v>
      </c>
    </row>
    <row r="4804" spans="1:3" x14ac:dyDescent="0.25">
      <c r="A4804">
        <v>-8116396.7617414203</v>
      </c>
      <c r="B4804">
        <v>-308368.01713065599</v>
      </c>
      <c r="C4804">
        <v>5.2053545368835297E-4</v>
      </c>
    </row>
    <row r="4805" spans="1:3" x14ac:dyDescent="0.25">
      <c r="A4805">
        <v>-8115462.28286428</v>
      </c>
      <c r="B4805">
        <v>-308368.01713065599</v>
      </c>
      <c r="C4805">
        <v>8.9195300824940205E-4</v>
      </c>
    </row>
    <row r="4806" spans="1:3" x14ac:dyDescent="0.25">
      <c r="A4806">
        <v>-8114527.8039871398</v>
      </c>
      <c r="B4806">
        <v>-308368.01713065599</v>
      </c>
      <c r="C4806">
        <v>1.5541401226073499E-3</v>
      </c>
    </row>
    <row r="4807" spans="1:3" x14ac:dyDescent="0.25">
      <c r="A4807">
        <v>-8113593.3251099903</v>
      </c>
      <c r="B4807">
        <v>-308368.01713065599</v>
      </c>
      <c r="C4807">
        <v>1.9724699668586202E-3</v>
      </c>
    </row>
    <row r="4808" spans="1:3" x14ac:dyDescent="0.25">
      <c r="A4808">
        <v>-8112658.8462328501</v>
      </c>
      <c r="B4808">
        <v>-308368.01713065599</v>
      </c>
      <c r="C4808">
        <v>3.19711002521216E-3</v>
      </c>
    </row>
    <row r="4809" spans="1:3" x14ac:dyDescent="0.25">
      <c r="A4809">
        <v>-8111724.3673557099</v>
      </c>
      <c r="B4809">
        <v>-308368.01713065599</v>
      </c>
      <c r="C4809">
        <v>4.8421425744891097E-3</v>
      </c>
    </row>
    <row r="4810" spans="1:3" x14ac:dyDescent="0.25">
      <c r="A4810">
        <v>-8110789.8884785697</v>
      </c>
      <c r="B4810">
        <v>-308368.01713065599</v>
      </c>
      <c r="C4810">
        <v>7.6302429661154704E-3</v>
      </c>
    </row>
    <row r="4811" spans="1:3" x14ac:dyDescent="0.25">
      <c r="A4811">
        <v>-8109855.4096014202</v>
      </c>
      <c r="B4811">
        <v>-308368.01713065599</v>
      </c>
      <c r="C4811">
        <v>1.01875895634293E-2</v>
      </c>
    </row>
    <row r="4812" spans="1:3" x14ac:dyDescent="0.25">
      <c r="A4812">
        <v>-8108920.93072428</v>
      </c>
      <c r="B4812">
        <v>-308368.01713065599</v>
      </c>
      <c r="C4812">
        <v>1.35650979354977E-2</v>
      </c>
    </row>
    <row r="4813" spans="1:3" x14ac:dyDescent="0.25">
      <c r="A4813">
        <v>-8107986.4518471397</v>
      </c>
      <c r="B4813">
        <v>-308368.01713065599</v>
      </c>
      <c r="C4813">
        <v>2.17440240085124E-2</v>
      </c>
    </row>
    <row r="4814" spans="1:3" x14ac:dyDescent="0.25">
      <c r="A4814">
        <v>-8107051.9729699902</v>
      </c>
      <c r="B4814">
        <v>-308368.01713065599</v>
      </c>
      <c r="C4814">
        <v>3.1450822949409402E-2</v>
      </c>
    </row>
    <row r="4815" spans="1:3" x14ac:dyDescent="0.25">
      <c r="A4815">
        <v>-8106117.49409285</v>
      </c>
      <c r="B4815">
        <v>-308368.01713065599</v>
      </c>
      <c r="C4815">
        <v>4.4309299439191797E-2</v>
      </c>
    </row>
    <row r="4816" spans="1:3" x14ac:dyDescent="0.25">
      <c r="A4816">
        <v>-8105183.0152157098</v>
      </c>
      <c r="B4816">
        <v>-308368.01713065599</v>
      </c>
      <c r="C4816">
        <v>4.8479568213224397E-2</v>
      </c>
    </row>
    <row r="4817" spans="1:3" x14ac:dyDescent="0.25">
      <c r="A4817">
        <v>-8104248.5363385696</v>
      </c>
      <c r="B4817">
        <v>-308368.01713065599</v>
      </c>
      <c r="C4817">
        <v>5.8423526585101998E-2</v>
      </c>
    </row>
    <row r="4818" spans="1:3" x14ac:dyDescent="0.25">
      <c r="A4818">
        <v>-8103314.0574614201</v>
      </c>
      <c r="B4818">
        <v>-308368.01713065599</v>
      </c>
      <c r="C4818">
        <v>7.9577580094337394E-2</v>
      </c>
    </row>
    <row r="4819" spans="1:3" x14ac:dyDescent="0.25">
      <c r="A4819">
        <v>-8102379.5785842799</v>
      </c>
      <c r="B4819">
        <v>-308368.01713065599</v>
      </c>
      <c r="C4819">
        <v>9.4616495072841603E-2</v>
      </c>
    </row>
    <row r="4820" spans="1:3" x14ac:dyDescent="0.25">
      <c r="A4820">
        <v>-8101445.0997071397</v>
      </c>
      <c r="B4820">
        <v>-308368.01713065599</v>
      </c>
      <c r="C4820">
        <v>0.118533045053482</v>
      </c>
    </row>
    <row r="4821" spans="1:3" x14ac:dyDescent="0.25">
      <c r="A4821">
        <v>-8100510.6208300004</v>
      </c>
      <c r="B4821">
        <v>-308368.01713065599</v>
      </c>
      <c r="C4821">
        <v>0.15080985426902699</v>
      </c>
    </row>
    <row r="4822" spans="1:3" x14ac:dyDescent="0.25">
      <c r="A4822">
        <v>-8099576.1419528499</v>
      </c>
      <c r="B4822">
        <v>-308368.01713065599</v>
      </c>
      <c r="C4822">
        <v>0.17171961069107</v>
      </c>
    </row>
    <row r="4823" spans="1:3" x14ac:dyDescent="0.25">
      <c r="A4823">
        <v>-8098641.6630757097</v>
      </c>
      <c r="B4823">
        <v>-308368.01713065599</v>
      </c>
      <c r="C4823">
        <v>0.200581669807434</v>
      </c>
    </row>
    <row r="4824" spans="1:3" x14ac:dyDescent="0.25">
      <c r="A4824">
        <v>-8097707.1841985704</v>
      </c>
      <c r="B4824">
        <v>-308368.01713065599</v>
      </c>
      <c r="C4824">
        <v>0.206877961754798</v>
      </c>
    </row>
    <row r="4825" spans="1:3" x14ac:dyDescent="0.25">
      <c r="A4825">
        <v>-8096772.70532142</v>
      </c>
      <c r="B4825">
        <v>-308368.01713065599</v>
      </c>
      <c r="C4825">
        <v>0.23810330033302299</v>
      </c>
    </row>
    <row r="4826" spans="1:3" x14ac:dyDescent="0.25">
      <c r="A4826">
        <v>-8095838.2264442798</v>
      </c>
      <c r="B4826">
        <v>-308368.01713065599</v>
      </c>
      <c r="C4826">
        <v>0.26571777462959201</v>
      </c>
    </row>
    <row r="4827" spans="1:3" x14ac:dyDescent="0.25">
      <c r="A4827">
        <v>-8094903.7475671396</v>
      </c>
      <c r="B4827">
        <v>-308368.01713065599</v>
      </c>
      <c r="C4827">
        <v>0.29446068406105003</v>
      </c>
    </row>
    <row r="4828" spans="1:3" x14ac:dyDescent="0.25">
      <c r="A4828">
        <v>-8093969.2686900003</v>
      </c>
      <c r="B4828">
        <v>-308368.01713065599</v>
      </c>
      <c r="C4828">
        <v>0.32774433493614102</v>
      </c>
    </row>
    <row r="4829" spans="1:3" x14ac:dyDescent="0.25">
      <c r="A4829">
        <v>-8093034.7898128498</v>
      </c>
      <c r="B4829">
        <v>-308368.01713065599</v>
      </c>
      <c r="C4829">
        <v>0.330504059791564</v>
      </c>
    </row>
    <row r="4830" spans="1:3" x14ac:dyDescent="0.25">
      <c r="A4830">
        <v>-8092100.3109357096</v>
      </c>
      <c r="B4830">
        <v>-308368.01713065599</v>
      </c>
      <c r="C4830">
        <v>0.36165156960487299</v>
      </c>
    </row>
    <row r="4831" spans="1:3" x14ac:dyDescent="0.25">
      <c r="A4831">
        <v>-8091165.8320585703</v>
      </c>
      <c r="B4831">
        <v>-308368.01713065599</v>
      </c>
      <c r="C4831">
        <v>0.36443921923637301</v>
      </c>
    </row>
    <row r="4832" spans="1:3" x14ac:dyDescent="0.25">
      <c r="A4832">
        <v>-8090231.3531814199</v>
      </c>
      <c r="B4832">
        <v>-308368.01713065599</v>
      </c>
      <c r="C4832">
        <v>0.3941330909729</v>
      </c>
    </row>
    <row r="4833" spans="1:3" x14ac:dyDescent="0.25">
      <c r="A4833">
        <v>-8089296.8743042797</v>
      </c>
      <c r="B4833">
        <v>-308368.01713065599</v>
      </c>
      <c r="C4833">
        <v>0.42355093359947199</v>
      </c>
    </row>
    <row r="4834" spans="1:3" x14ac:dyDescent="0.25">
      <c r="A4834">
        <v>-8088362.3954271404</v>
      </c>
      <c r="B4834">
        <v>-308368.01713065599</v>
      </c>
      <c r="C4834">
        <v>0.427412539720535</v>
      </c>
    </row>
    <row r="4835" spans="1:3" x14ac:dyDescent="0.25">
      <c r="A4835">
        <v>-8087427.9165500002</v>
      </c>
      <c r="B4835">
        <v>-308368.01713065599</v>
      </c>
      <c r="C4835">
        <v>0.43012312054634</v>
      </c>
    </row>
    <row r="4836" spans="1:3" x14ac:dyDescent="0.25">
      <c r="A4836">
        <v>-8086493.4376728497</v>
      </c>
      <c r="B4836">
        <v>-308368.01713065599</v>
      </c>
      <c r="C4836">
        <v>0.43480855226516701</v>
      </c>
    </row>
    <row r="4837" spans="1:3" x14ac:dyDescent="0.25">
      <c r="A4837">
        <v>-8085558.9587957095</v>
      </c>
      <c r="B4837">
        <v>-308368.01713065599</v>
      </c>
      <c r="C4837">
        <v>0.460440933704376</v>
      </c>
    </row>
    <row r="4838" spans="1:3" x14ac:dyDescent="0.25">
      <c r="A4838">
        <v>-8084624.4799185703</v>
      </c>
      <c r="B4838">
        <v>-308368.01713065599</v>
      </c>
      <c r="C4838">
        <v>0.467457264661788</v>
      </c>
    </row>
    <row r="4839" spans="1:3" x14ac:dyDescent="0.25">
      <c r="A4839">
        <v>-8083690.0010414198</v>
      </c>
      <c r="B4839">
        <v>-308368.01713065599</v>
      </c>
      <c r="C4839">
        <v>0.47252631187438898</v>
      </c>
    </row>
    <row r="4840" spans="1:3" x14ac:dyDescent="0.25">
      <c r="A4840">
        <v>-8082755.5221642796</v>
      </c>
      <c r="B4840">
        <v>-308368.01713065599</v>
      </c>
      <c r="C4840">
        <v>0.47802972793579102</v>
      </c>
    </row>
    <row r="4841" spans="1:3" x14ac:dyDescent="0.25">
      <c r="A4841">
        <v>-8081821.0432871403</v>
      </c>
      <c r="B4841">
        <v>-308368.01713065599</v>
      </c>
      <c r="C4841">
        <v>0.48598656058311401</v>
      </c>
    </row>
    <row r="4842" spans="1:3" x14ac:dyDescent="0.25">
      <c r="A4842">
        <v>-8080886.5644100001</v>
      </c>
      <c r="B4842">
        <v>-308368.01713065599</v>
      </c>
      <c r="C4842">
        <v>0.48984611034393299</v>
      </c>
    </row>
    <row r="4843" spans="1:3" x14ac:dyDescent="0.25">
      <c r="A4843">
        <v>-8079952.0855328497</v>
      </c>
      <c r="B4843">
        <v>-308368.01713065599</v>
      </c>
      <c r="C4843">
        <v>0.47794947028160001</v>
      </c>
    </row>
    <row r="4844" spans="1:3" x14ac:dyDescent="0.25">
      <c r="A4844">
        <v>-8079017.6066557104</v>
      </c>
      <c r="B4844">
        <v>-308368.01713065599</v>
      </c>
      <c r="C4844">
        <v>0.48457941412925698</v>
      </c>
    </row>
    <row r="4845" spans="1:3" x14ac:dyDescent="0.25">
      <c r="A4845">
        <v>-8078083.1277785702</v>
      </c>
      <c r="B4845">
        <v>-308368.01713065599</v>
      </c>
      <c r="C4845">
        <v>0.48985958099365201</v>
      </c>
    </row>
    <row r="4846" spans="1:3" x14ac:dyDescent="0.25">
      <c r="A4846">
        <v>-8077148.6489014197</v>
      </c>
      <c r="B4846">
        <v>-308368.01713065599</v>
      </c>
      <c r="C4846">
        <v>0.49275189638137801</v>
      </c>
    </row>
    <row r="4847" spans="1:3" x14ac:dyDescent="0.25">
      <c r="A4847">
        <v>-8076214.1700242804</v>
      </c>
      <c r="B4847">
        <v>-308368.01713065599</v>
      </c>
      <c r="C4847">
        <v>0.47904363274574202</v>
      </c>
    </row>
    <row r="4848" spans="1:3" x14ac:dyDescent="0.25">
      <c r="A4848">
        <v>-8075279.6911471402</v>
      </c>
      <c r="B4848">
        <v>-308368.01713065599</v>
      </c>
      <c r="C4848">
        <v>0.46875068545341397</v>
      </c>
    </row>
    <row r="4849" spans="1:3" x14ac:dyDescent="0.25">
      <c r="A4849">
        <v>-8074345.21227</v>
      </c>
      <c r="B4849">
        <v>-308368.01713065599</v>
      </c>
      <c r="C4849">
        <v>0.46906512975692699</v>
      </c>
    </row>
    <row r="4850" spans="1:3" x14ac:dyDescent="0.25">
      <c r="A4850">
        <v>-8073410.7333928496</v>
      </c>
      <c r="B4850">
        <v>-308368.01713065599</v>
      </c>
      <c r="C4850">
        <v>0.45466414093971202</v>
      </c>
    </row>
    <row r="4851" spans="1:3" x14ac:dyDescent="0.25">
      <c r="A4851">
        <v>-8072476.2545157103</v>
      </c>
      <c r="B4851">
        <v>-308368.01713065599</v>
      </c>
      <c r="C4851">
        <v>0.45440188050269997</v>
      </c>
    </row>
    <row r="4852" spans="1:3" x14ac:dyDescent="0.25">
      <c r="A4852">
        <v>-8071541.7756385701</v>
      </c>
      <c r="B4852">
        <v>-308368.01713065599</v>
      </c>
      <c r="C4852">
        <v>0</v>
      </c>
    </row>
    <row r="4853" spans="1:3" x14ac:dyDescent="0.25">
      <c r="A4853">
        <v>-8120134.6772499904</v>
      </c>
      <c r="B4853">
        <v>-309302.49600802897</v>
      </c>
      <c r="C4853" s="1">
        <v>5.9717745898524198E-5</v>
      </c>
    </row>
    <row r="4854" spans="1:3" x14ac:dyDescent="0.25">
      <c r="A4854">
        <v>-8119200.1983728502</v>
      </c>
      <c r="B4854">
        <v>-309302.49600802897</v>
      </c>
      <c r="C4854" s="1">
        <v>5.7885357819031897E-5</v>
      </c>
    </row>
    <row r="4855" spans="1:3" x14ac:dyDescent="0.25">
      <c r="A4855">
        <v>-8118265.71949571</v>
      </c>
      <c r="B4855">
        <v>-309302.49600802897</v>
      </c>
      <c r="C4855">
        <v>1.2388886534608901E-4</v>
      </c>
    </row>
    <row r="4856" spans="1:3" x14ac:dyDescent="0.25">
      <c r="A4856">
        <v>-8117331.2406185698</v>
      </c>
      <c r="B4856">
        <v>-309302.49600802897</v>
      </c>
      <c r="C4856">
        <v>2.2315452224574899E-4</v>
      </c>
    </row>
    <row r="4857" spans="1:3" x14ac:dyDescent="0.25">
      <c r="A4857">
        <v>-8116396.7617414203</v>
      </c>
      <c r="B4857">
        <v>-309302.49600802897</v>
      </c>
      <c r="C4857">
        <v>3.8405958912335298E-4</v>
      </c>
    </row>
    <row r="4858" spans="1:3" x14ac:dyDescent="0.25">
      <c r="A4858">
        <v>-8115462.28286428</v>
      </c>
      <c r="B4858">
        <v>-309302.49600802897</v>
      </c>
      <c r="C4858">
        <v>5.4385332623496597E-4</v>
      </c>
    </row>
    <row r="4859" spans="1:3" x14ac:dyDescent="0.25">
      <c r="A4859">
        <v>-8114527.8039871398</v>
      </c>
      <c r="B4859">
        <v>-309302.49600802897</v>
      </c>
      <c r="C4859">
        <v>9.76203824393451E-4</v>
      </c>
    </row>
    <row r="4860" spans="1:3" x14ac:dyDescent="0.25">
      <c r="A4860">
        <v>-8113593.3251099903</v>
      </c>
      <c r="B4860">
        <v>-309302.49600802897</v>
      </c>
      <c r="C4860">
        <v>1.67100224643945E-3</v>
      </c>
    </row>
    <row r="4861" spans="1:3" x14ac:dyDescent="0.25">
      <c r="A4861">
        <v>-8112658.8462328501</v>
      </c>
      <c r="B4861">
        <v>-309302.49600802897</v>
      </c>
      <c r="C4861">
        <v>2.1661806385964099E-3</v>
      </c>
    </row>
    <row r="4862" spans="1:3" x14ac:dyDescent="0.25">
      <c r="A4862">
        <v>-8111724.3673557099</v>
      </c>
      <c r="B4862">
        <v>-309302.49600802897</v>
      </c>
      <c r="C4862">
        <v>3.5558261442929502E-3</v>
      </c>
    </row>
    <row r="4863" spans="1:3" x14ac:dyDescent="0.25">
      <c r="A4863">
        <v>-8110789.8884785697</v>
      </c>
      <c r="B4863">
        <v>-309302.49600802897</v>
      </c>
      <c r="C4863">
        <v>5.4252077825367399E-3</v>
      </c>
    </row>
    <row r="4864" spans="1:3" x14ac:dyDescent="0.25">
      <c r="A4864">
        <v>-8109855.4096014202</v>
      </c>
      <c r="B4864">
        <v>-309302.49600802897</v>
      </c>
      <c r="C4864">
        <v>7.3699210770428103E-3</v>
      </c>
    </row>
    <row r="4865" spans="1:3" x14ac:dyDescent="0.25">
      <c r="A4865">
        <v>-8108920.93072428</v>
      </c>
      <c r="B4865">
        <v>-309302.49600802897</v>
      </c>
      <c r="C4865">
        <v>1.1862318962812399E-2</v>
      </c>
    </row>
    <row r="4866" spans="1:3" x14ac:dyDescent="0.25">
      <c r="A4866">
        <v>-8107986.4518471397</v>
      </c>
      <c r="B4866">
        <v>-309302.49600802897</v>
      </c>
      <c r="C4866">
        <v>1.5971502289175901E-2</v>
      </c>
    </row>
    <row r="4867" spans="1:3" x14ac:dyDescent="0.25">
      <c r="A4867">
        <v>-8107051.9729699902</v>
      </c>
      <c r="B4867">
        <v>-309302.49600802897</v>
      </c>
      <c r="C4867">
        <v>2.1847557276487298E-2</v>
      </c>
    </row>
    <row r="4868" spans="1:3" x14ac:dyDescent="0.25">
      <c r="A4868">
        <v>-8106117.49409285</v>
      </c>
      <c r="B4868">
        <v>-309302.49600802897</v>
      </c>
      <c r="C4868">
        <v>3.1666025519370998E-2</v>
      </c>
    </row>
    <row r="4869" spans="1:3" x14ac:dyDescent="0.25">
      <c r="A4869">
        <v>-8105183.0152157098</v>
      </c>
      <c r="B4869">
        <v>-309302.49600802897</v>
      </c>
      <c r="C4869">
        <v>4.1543707251548698E-2</v>
      </c>
    </row>
    <row r="4870" spans="1:3" x14ac:dyDescent="0.25">
      <c r="A4870">
        <v>-8104248.5363385696</v>
      </c>
      <c r="B4870">
        <v>-309302.49600802897</v>
      </c>
      <c r="C4870">
        <v>5.1752835512161199E-2</v>
      </c>
    </row>
    <row r="4871" spans="1:3" x14ac:dyDescent="0.25">
      <c r="A4871">
        <v>-8103314.0574614201</v>
      </c>
      <c r="B4871">
        <v>-309302.49600802897</v>
      </c>
      <c r="C4871">
        <v>7.1284353733062703E-2</v>
      </c>
    </row>
    <row r="4872" spans="1:3" x14ac:dyDescent="0.25">
      <c r="A4872">
        <v>-8102379.5785842799</v>
      </c>
      <c r="B4872">
        <v>-309302.49600802897</v>
      </c>
      <c r="C4872">
        <v>7.6802872121334007E-2</v>
      </c>
    </row>
    <row r="4873" spans="1:3" x14ac:dyDescent="0.25">
      <c r="A4873">
        <v>-8101445.0997071397</v>
      </c>
      <c r="B4873">
        <v>-309302.49600802897</v>
      </c>
      <c r="C4873">
        <v>9.2105776071548406E-2</v>
      </c>
    </row>
    <row r="4874" spans="1:3" x14ac:dyDescent="0.25">
      <c r="A4874">
        <v>-8100510.6208300004</v>
      </c>
      <c r="B4874">
        <v>-309302.49600802897</v>
      </c>
      <c r="C4874">
        <v>0.11639700084924599</v>
      </c>
    </row>
    <row r="4875" spans="1:3" x14ac:dyDescent="0.25">
      <c r="A4875">
        <v>-8099576.1419528499</v>
      </c>
      <c r="B4875">
        <v>-309302.49600802897</v>
      </c>
      <c r="C4875">
        <v>0.143689304590225</v>
      </c>
    </row>
    <row r="4876" spans="1:3" x14ac:dyDescent="0.25">
      <c r="A4876">
        <v>-8098641.6630757097</v>
      </c>
      <c r="B4876">
        <v>-309302.49600802897</v>
      </c>
      <c r="C4876">
        <v>0.16592931747436501</v>
      </c>
    </row>
    <row r="4877" spans="1:3" x14ac:dyDescent="0.25">
      <c r="A4877">
        <v>-8097707.1841985704</v>
      </c>
      <c r="B4877">
        <v>-309302.49600802897</v>
      </c>
      <c r="C4877">
        <v>0.19580312073230699</v>
      </c>
    </row>
    <row r="4878" spans="1:3" x14ac:dyDescent="0.25">
      <c r="A4878">
        <v>-8096772.70532142</v>
      </c>
      <c r="B4878">
        <v>-309302.49600802897</v>
      </c>
      <c r="C4878">
        <v>0.23147819936275399</v>
      </c>
    </row>
    <row r="4879" spans="1:3" x14ac:dyDescent="0.25">
      <c r="A4879">
        <v>-8095838.2264442798</v>
      </c>
      <c r="B4879">
        <v>-309302.49600802897</v>
      </c>
      <c r="C4879">
        <v>0.23373706638812999</v>
      </c>
    </row>
    <row r="4880" spans="1:3" x14ac:dyDescent="0.25">
      <c r="A4880">
        <v>-8094903.7475671396</v>
      </c>
      <c r="B4880">
        <v>-309302.49600802897</v>
      </c>
      <c r="C4880">
        <v>0.26126965880393899</v>
      </c>
    </row>
    <row r="4881" spans="1:3" x14ac:dyDescent="0.25">
      <c r="A4881">
        <v>-8093969.2686900003</v>
      </c>
      <c r="B4881">
        <v>-309302.49600802897</v>
      </c>
      <c r="C4881">
        <v>0.29168578982353199</v>
      </c>
    </row>
    <row r="4882" spans="1:3" x14ac:dyDescent="0.25">
      <c r="A4882">
        <v>-8093034.7898128498</v>
      </c>
      <c r="B4882">
        <v>-309302.49600802897</v>
      </c>
      <c r="C4882">
        <v>0.29384636878967202</v>
      </c>
    </row>
    <row r="4883" spans="1:3" x14ac:dyDescent="0.25">
      <c r="A4883">
        <v>-8092100.3109357096</v>
      </c>
      <c r="B4883">
        <v>-309302.49600802897</v>
      </c>
      <c r="C4883">
        <v>0.32638880610465998</v>
      </c>
    </row>
    <row r="4884" spans="1:3" x14ac:dyDescent="0.25">
      <c r="A4884">
        <v>-8091165.8320585703</v>
      </c>
      <c r="B4884">
        <v>-309302.49600802897</v>
      </c>
      <c r="C4884">
        <v>0.35993945598602201</v>
      </c>
    </row>
    <row r="4885" spans="1:3" x14ac:dyDescent="0.25">
      <c r="A4885">
        <v>-8090231.3531814199</v>
      </c>
      <c r="B4885">
        <v>-309302.49600802897</v>
      </c>
      <c r="C4885">
        <v>0.36362925171852101</v>
      </c>
    </row>
    <row r="4886" spans="1:3" x14ac:dyDescent="0.25">
      <c r="A4886">
        <v>-8089296.8743042797</v>
      </c>
      <c r="B4886">
        <v>-309302.49600802897</v>
      </c>
      <c r="C4886">
        <v>0.39495676755905101</v>
      </c>
    </row>
    <row r="4887" spans="1:3" x14ac:dyDescent="0.25">
      <c r="A4887">
        <v>-8088362.3954271404</v>
      </c>
      <c r="B4887">
        <v>-309302.49600802897</v>
      </c>
      <c r="C4887">
        <v>0.39840728044509799</v>
      </c>
    </row>
    <row r="4888" spans="1:3" x14ac:dyDescent="0.25">
      <c r="A4888">
        <v>-8087427.9165500002</v>
      </c>
      <c r="B4888">
        <v>-309302.49600802897</v>
      </c>
      <c r="C4888">
        <v>0.402418583631515</v>
      </c>
    </row>
    <row r="4889" spans="1:3" x14ac:dyDescent="0.25">
      <c r="A4889">
        <v>-8086493.4376728497</v>
      </c>
      <c r="B4889">
        <v>-309302.49600802897</v>
      </c>
      <c r="C4889">
        <v>0.40799161791801403</v>
      </c>
    </row>
    <row r="4890" spans="1:3" x14ac:dyDescent="0.25">
      <c r="A4890">
        <v>-8085558.9587957095</v>
      </c>
      <c r="B4890">
        <v>-309302.49600802897</v>
      </c>
      <c r="C4890">
        <v>0.43832769989967302</v>
      </c>
    </row>
    <row r="4891" spans="1:3" x14ac:dyDescent="0.25">
      <c r="A4891">
        <v>-8084624.4799185703</v>
      </c>
      <c r="B4891">
        <v>-309302.49600802897</v>
      </c>
      <c r="C4891">
        <v>0.442202538251876</v>
      </c>
    </row>
    <row r="4892" spans="1:3" x14ac:dyDescent="0.25">
      <c r="A4892">
        <v>-8083690.0010414198</v>
      </c>
      <c r="B4892">
        <v>-309302.49600802897</v>
      </c>
      <c r="C4892">
        <v>0.44883254170417702</v>
      </c>
    </row>
    <row r="4893" spans="1:3" x14ac:dyDescent="0.25">
      <c r="A4893">
        <v>-8082755.5221642796</v>
      </c>
      <c r="B4893">
        <v>-309302.49600802897</v>
      </c>
      <c r="C4893">
        <v>0.45474883913993802</v>
      </c>
    </row>
    <row r="4894" spans="1:3" x14ac:dyDescent="0.25">
      <c r="A4894">
        <v>-8081821.0432871403</v>
      </c>
      <c r="B4894">
        <v>-309302.49600802897</v>
      </c>
      <c r="C4894">
        <v>0.464954793453216</v>
      </c>
    </row>
    <row r="4895" spans="1:3" x14ac:dyDescent="0.25">
      <c r="A4895">
        <v>-8080886.5644100001</v>
      </c>
      <c r="B4895">
        <v>-309302.49600802897</v>
      </c>
      <c r="C4895">
        <v>0.47207945585250799</v>
      </c>
    </row>
    <row r="4896" spans="1:3" x14ac:dyDescent="0.25">
      <c r="A4896">
        <v>-8079952.0855328497</v>
      </c>
      <c r="B4896">
        <v>-309302.49600802897</v>
      </c>
      <c r="C4896">
        <v>0.45603179931640597</v>
      </c>
    </row>
    <row r="4897" spans="1:3" x14ac:dyDescent="0.25">
      <c r="A4897">
        <v>-8079017.6066557104</v>
      </c>
      <c r="B4897">
        <v>-309302.49600802897</v>
      </c>
      <c r="C4897">
        <v>0.46408253908157299</v>
      </c>
    </row>
    <row r="4898" spans="1:3" x14ac:dyDescent="0.25">
      <c r="A4898">
        <v>-8078083.1277785702</v>
      </c>
      <c r="B4898">
        <v>-309302.49600802897</v>
      </c>
      <c r="C4898">
        <v>0.47015711665153498</v>
      </c>
    </row>
    <row r="4899" spans="1:3" x14ac:dyDescent="0.25">
      <c r="A4899">
        <v>-8077148.6489014197</v>
      </c>
      <c r="B4899">
        <v>-309302.49600802897</v>
      </c>
      <c r="C4899">
        <v>0.47368934750556901</v>
      </c>
    </row>
    <row r="4900" spans="1:3" x14ac:dyDescent="0.25">
      <c r="A4900">
        <v>-8076214.1700242804</v>
      </c>
      <c r="B4900">
        <v>-309302.49600802897</v>
      </c>
      <c r="C4900">
        <v>0.46131843328475902</v>
      </c>
    </row>
    <row r="4901" spans="1:3" x14ac:dyDescent="0.25">
      <c r="A4901">
        <v>-8075279.6911471402</v>
      </c>
      <c r="B4901">
        <v>-309302.49600802897</v>
      </c>
      <c r="C4901">
        <v>0.46194347739219599</v>
      </c>
    </row>
    <row r="4902" spans="1:3" x14ac:dyDescent="0.25">
      <c r="A4902">
        <v>-8074345.21227</v>
      </c>
      <c r="B4902">
        <v>-309302.49600802897</v>
      </c>
      <c r="C4902">
        <v>0.45212411880493097</v>
      </c>
    </row>
    <row r="4903" spans="1:3" x14ac:dyDescent="0.25">
      <c r="A4903">
        <v>-8073410.7333928496</v>
      </c>
      <c r="B4903">
        <v>-309302.49600802897</v>
      </c>
      <c r="C4903">
        <v>0.43785735964775002</v>
      </c>
    </row>
    <row r="4904" spans="1:3" x14ac:dyDescent="0.25">
      <c r="A4904">
        <v>-8072476.2545157103</v>
      </c>
      <c r="B4904">
        <v>-309302.49600802897</v>
      </c>
      <c r="C4904">
        <v>0.43915733695030201</v>
      </c>
    </row>
    <row r="4905" spans="1:3" x14ac:dyDescent="0.25">
      <c r="A4905">
        <v>-8071541.7756385701</v>
      </c>
      <c r="B4905">
        <v>-309302.49600802897</v>
      </c>
      <c r="C4905">
        <v>0.42601618170738198</v>
      </c>
    </row>
    <row r="4906" spans="1:3" x14ac:dyDescent="0.25">
      <c r="A4906">
        <v>-8119200.1983728502</v>
      </c>
      <c r="B4906">
        <v>-310236.97488540102</v>
      </c>
      <c r="C4906" s="1">
        <v>5.9717745898524198E-5</v>
      </c>
    </row>
    <row r="4907" spans="1:3" x14ac:dyDescent="0.25">
      <c r="A4907">
        <v>-8118265.71949571</v>
      </c>
      <c r="B4907">
        <v>-310236.97488540102</v>
      </c>
      <c r="C4907" s="1">
        <v>8.5440166003536406E-5</v>
      </c>
    </row>
    <row r="4908" spans="1:3" x14ac:dyDescent="0.25">
      <c r="A4908">
        <v>-8117331.2406185698</v>
      </c>
      <c r="B4908">
        <v>-310236.97488540102</v>
      </c>
      <c r="C4908">
        <v>1.6863195924088299E-4</v>
      </c>
    </row>
    <row r="4909" spans="1:3" x14ac:dyDescent="0.25">
      <c r="A4909">
        <v>-8116396.7617414203</v>
      </c>
      <c r="B4909">
        <v>-310236.97488540102</v>
      </c>
      <c r="C4909">
        <v>3.0944557511247602E-4</v>
      </c>
    </row>
    <row r="4910" spans="1:3" x14ac:dyDescent="0.25">
      <c r="A4910">
        <v>-8115462.28286428</v>
      </c>
      <c r="B4910">
        <v>-310236.97488540102</v>
      </c>
      <c r="C4910">
        <v>4.01084602344781E-4</v>
      </c>
    </row>
    <row r="4911" spans="1:3" x14ac:dyDescent="0.25">
      <c r="A4911">
        <v>-8114527.8039871398</v>
      </c>
      <c r="B4911">
        <v>-310236.97488540102</v>
      </c>
      <c r="C4911">
        <v>7.0586369838565501E-4</v>
      </c>
    </row>
    <row r="4912" spans="1:3" x14ac:dyDescent="0.25">
      <c r="A4912">
        <v>-8113593.3251099903</v>
      </c>
      <c r="B4912">
        <v>-310236.97488540102</v>
      </c>
      <c r="C4912">
        <v>1.2785920407623001E-3</v>
      </c>
    </row>
    <row r="4913" spans="1:3" x14ac:dyDescent="0.25">
      <c r="A4913">
        <v>-8112658.8462328501</v>
      </c>
      <c r="B4913">
        <v>-310236.97488540102</v>
      </c>
      <c r="C4913">
        <v>1.50591100100427E-3</v>
      </c>
    </row>
    <row r="4914" spans="1:3" x14ac:dyDescent="0.25">
      <c r="A4914">
        <v>-8111724.3673557099</v>
      </c>
      <c r="B4914">
        <v>-310236.97488540102</v>
      </c>
      <c r="C4914">
        <v>2.5319203268736601E-3</v>
      </c>
    </row>
    <row r="4915" spans="1:3" x14ac:dyDescent="0.25">
      <c r="A4915">
        <v>-8110789.8884785697</v>
      </c>
      <c r="B4915">
        <v>-310236.97488540102</v>
      </c>
      <c r="C4915">
        <v>4.1353064589202404E-3</v>
      </c>
    </row>
    <row r="4916" spans="1:3" x14ac:dyDescent="0.25">
      <c r="A4916">
        <v>-8109855.4096014202</v>
      </c>
      <c r="B4916">
        <v>-310236.97488540102</v>
      </c>
      <c r="C4916">
        <v>5.8352840133011298E-3</v>
      </c>
    </row>
    <row r="4917" spans="1:3" x14ac:dyDescent="0.25">
      <c r="A4917">
        <v>-8108920.93072428</v>
      </c>
      <c r="B4917">
        <v>-310236.97488540102</v>
      </c>
      <c r="C4917">
        <v>9.0307006612419995E-3</v>
      </c>
    </row>
    <row r="4918" spans="1:3" x14ac:dyDescent="0.25">
      <c r="A4918">
        <v>-8107986.4518471397</v>
      </c>
      <c r="B4918">
        <v>-310236.97488540102</v>
      </c>
      <c r="C4918">
        <v>1.4194488525390601E-2</v>
      </c>
    </row>
    <row r="4919" spans="1:3" x14ac:dyDescent="0.25">
      <c r="A4919">
        <v>-8107051.9729699902</v>
      </c>
      <c r="B4919">
        <v>-310236.97488540102</v>
      </c>
      <c r="C4919">
        <v>1.43624311313033E-2</v>
      </c>
    </row>
    <row r="4920" spans="1:3" x14ac:dyDescent="0.25">
      <c r="A4920">
        <v>-8106117.49409285</v>
      </c>
      <c r="B4920">
        <v>-310236.97488540102</v>
      </c>
      <c r="C4920">
        <v>2.1825924515724099E-2</v>
      </c>
    </row>
    <row r="4921" spans="1:3" x14ac:dyDescent="0.25">
      <c r="A4921">
        <v>-8105183.0152157098</v>
      </c>
      <c r="B4921">
        <v>-310236.97488540102</v>
      </c>
      <c r="C4921">
        <v>2.9672257602214799E-2</v>
      </c>
    </row>
    <row r="4922" spans="1:3" x14ac:dyDescent="0.25">
      <c r="A4922">
        <v>-8104248.5363385696</v>
      </c>
      <c r="B4922">
        <v>-310236.97488540102</v>
      </c>
      <c r="C4922">
        <v>3.6908499896526302E-2</v>
      </c>
    </row>
    <row r="4923" spans="1:3" x14ac:dyDescent="0.25">
      <c r="A4923">
        <v>-8103314.0574614201</v>
      </c>
      <c r="B4923">
        <v>-310236.97488540102</v>
      </c>
      <c r="C4923">
        <v>5.2186459302902201E-2</v>
      </c>
    </row>
    <row r="4924" spans="1:3" x14ac:dyDescent="0.25">
      <c r="A4924">
        <v>-8102379.5785842799</v>
      </c>
      <c r="B4924">
        <v>-310236.97488540102</v>
      </c>
      <c r="C4924">
        <v>6.9604270160198198E-2</v>
      </c>
    </row>
    <row r="4925" spans="1:3" x14ac:dyDescent="0.25">
      <c r="A4925">
        <v>-8101445.0997071397</v>
      </c>
      <c r="B4925">
        <v>-310236.97488540102</v>
      </c>
      <c r="C4925">
        <v>8.4904208779334994E-2</v>
      </c>
    </row>
    <row r="4926" spans="1:3" x14ac:dyDescent="0.25">
      <c r="A4926">
        <v>-8100510.6208300004</v>
      </c>
      <c r="B4926">
        <v>-310236.97488540102</v>
      </c>
      <c r="C4926">
        <v>0.10906932502985001</v>
      </c>
    </row>
    <row r="4927" spans="1:3" x14ac:dyDescent="0.25">
      <c r="A4927">
        <v>-8099576.1419528499</v>
      </c>
      <c r="B4927">
        <v>-310236.97488540102</v>
      </c>
      <c r="C4927">
        <v>0.11199974268674801</v>
      </c>
    </row>
    <row r="4928" spans="1:3" x14ac:dyDescent="0.25">
      <c r="A4928">
        <v>-8098641.6630757097</v>
      </c>
      <c r="B4928">
        <v>-310236.97488540102</v>
      </c>
      <c r="C4928">
        <v>0.13831998407840701</v>
      </c>
    </row>
    <row r="4929" spans="1:3" x14ac:dyDescent="0.25">
      <c r="A4929">
        <v>-8097707.1841985704</v>
      </c>
      <c r="B4929">
        <v>-310236.97488540102</v>
      </c>
      <c r="C4929">
        <v>0.16107442975044201</v>
      </c>
    </row>
    <row r="4930" spans="1:3" x14ac:dyDescent="0.25">
      <c r="A4930">
        <v>-8096772.70532142</v>
      </c>
      <c r="B4930">
        <v>-310236.97488540102</v>
      </c>
      <c r="C4930">
        <v>0.19528806209564201</v>
      </c>
    </row>
    <row r="4931" spans="1:3" x14ac:dyDescent="0.25">
      <c r="A4931">
        <v>-8095838.2264442798</v>
      </c>
      <c r="B4931">
        <v>-310236.97488540102</v>
      </c>
      <c r="C4931">
        <v>0.22882997989654499</v>
      </c>
    </row>
    <row r="4932" spans="1:3" x14ac:dyDescent="0.25">
      <c r="A4932">
        <v>-8094903.7475671396</v>
      </c>
      <c r="B4932">
        <v>-310236.97488540102</v>
      </c>
      <c r="C4932">
        <v>0.230339154601097</v>
      </c>
    </row>
    <row r="4933" spans="1:3" x14ac:dyDescent="0.25">
      <c r="A4933">
        <v>-8093969.2686900003</v>
      </c>
      <c r="B4933">
        <v>-310236.97488540102</v>
      </c>
      <c r="C4933">
        <v>0.25951373577117898</v>
      </c>
    </row>
    <row r="4934" spans="1:3" x14ac:dyDescent="0.25">
      <c r="A4934">
        <v>-8093034.7898128498</v>
      </c>
      <c r="B4934">
        <v>-310236.97488540102</v>
      </c>
      <c r="C4934">
        <v>0.29022672772407498</v>
      </c>
    </row>
    <row r="4935" spans="1:3" x14ac:dyDescent="0.25">
      <c r="A4935">
        <v>-8092100.3109357096</v>
      </c>
      <c r="B4935">
        <v>-310236.97488540102</v>
      </c>
      <c r="C4935">
        <v>0.29257366061210599</v>
      </c>
    </row>
    <row r="4936" spans="1:3" x14ac:dyDescent="0.25">
      <c r="A4936">
        <v>-8091165.8320585703</v>
      </c>
      <c r="B4936">
        <v>-310236.97488540102</v>
      </c>
      <c r="C4936">
        <v>0.32609018683433499</v>
      </c>
    </row>
    <row r="4937" spans="1:3" x14ac:dyDescent="0.25">
      <c r="A4937">
        <v>-8090231.3531814199</v>
      </c>
      <c r="B4937">
        <v>-310236.97488540102</v>
      </c>
      <c r="C4937">
        <v>0.33030101656913702</v>
      </c>
    </row>
    <row r="4938" spans="1:3" x14ac:dyDescent="0.25">
      <c r="A4938">
        <v>-8089296.8743042797</v>
      </c>
      <c r="B4938">
        <v>-310236.97488540102</v>
      </c>
      <c r="C4938">
        <v>0.36465746164321799</v>
      </c>
    </row>
    <row r="4939" spans="1:3" x14ac:dyDescent="0.25">
      <c r="A4939">
        <v>-8088362.3954271404</v>
      </c>
      <c r="B4939">
        <v>-310236.97488540102</v>
      </c>
      <c r="C4939">
        <v>0.36834886670112599</v>
      </c>
    </row>
    <row r="4940" spans="1:3" x14ac:dyDescent="0.25">
      <c r="A4940">
        <v>-8087427.9165500002</v>
      </c>
      <c r="B4940">
        <v>-310236.97488540102</v>
      </c>
      <c r="C4940">
        <v>0.37400224804878202</v>
      </c>
    </row>
    <row r="4941" spans="1:3" x14ac:dyDescent="0.25">
      <c r="A4941">
        <v>-8086493.4376728497</v>
      </c>
      <c r="B4941">
        <v>-310236.97488540102</v>
      </c>
      <c r="C4941">
        <v>0.38202708959579401</v>
      </c>
    </row>
    <row r="4942" spans="1:3" x14ac:dyDescent="0.25">
      <c r="A4942">
        <v>-8085558.9587957095</v>
      </c>
      <c r="B4942">
        <v>-310236.97488540102</v>
      </c>
      <c r="C4942">
        <v>0.412804454565048</v>
      </c>
    </row>
    <row r="4943" spans="1:3" x14ac:dyDescent="0.25">
      <c r="A4943">
        <v>-8084624.4799185703</v>
      </c>
      <c r="B4943">
        <v>-310236.97488540102</v>
      </c>
      <c r="C4943">
        <v>0.417440176010131</v>
      </c>
    </row>
    <row r="4944" spans="1:3" x14ac:dyDescent="0.25">
      <c r="A4944">
        <v>-8083690.0010414198</v>
      </c>
      <c r="B4944">
        <v>-310236.97488540102</v>
      </c>
      <c r="C4944">
        <v>0.42231661081313998</v>
      </c>
    </row>
    <row r="4945" spans="1:3" x14ac:dyDescent="0.25">
      <c r="A4945">
        <v>-8082755.5221642796</v>
      </c>
      <c r="B4945">
        <v>-310236.97488540102</v>
      </c>
      <c r="C4945">
        <v>0.42941308021545399</v>
      </c>
    </row>
    <row r="4946" spans="1:3" x14ac:dyDescent="0.25">
      <c r="A4946">
        <v>-8081821.0432871403</v>
      </c>
      <c r="B4946">
        <v>-310236.97488540102</v>
      </c>
      <c r="C4946">
        <v>0.436513781547546</v>
      </c>
    </row>
    <row r="4947" spans="1:3" x14ac:dyDescent="0.25">
      <c r="A4947">
        <v>-8080886.5644100001</v>
      </c>
      <c r="B4947">
        <v>-310236.97488540102</v>
      </c>
      <c r="C4947">
        <v>0.44428968429565402</v>
      </c>
    </row>
    <row r="4948" spans="1:3" x14ac:dyDescent="0.25">
      <c r="A4948">
        <v>-8079952.0855328497</v>
      </c>
      <c r="B4948">
        <v>-310236.97488540102</v>
      </c>
      <c r="C4948">
        <v>0.43340525031089699</v>
      </c>
    </row>
    <row r="4949" spans="1:3" x14ac:dyDescent="0.25">
      <c r="A4949">
        <v>-8079017.6066557104</v>
      </c>
      <c r="B4949">
        <v>-310236.97488540102</v>
      </c>
      <c r="C4949">
        <v>0.444170951843261</v>
      </c>
    </row>
    <row r="4950" spans="1:3" x14ac:dyDescent="0.25">
      <c r="A4950">
        <v>-8078083.1277785702</v>
      </c>
      <c r="B4950">
        <v>-310236.97488540102</v>
      </c>
      <c r="C4950">
        <v>0.44755008816719</v>
      </c>
    </row>
    <row r="4951" spans="1:3" x14ac:dyDescent="0.25">
      <c r="A4951">
        <v>-8077148.6489014197</v>
      </c>
      <c r="B4951">
        <v>-310236.97488540102</v>
      </c>
      <c r="C4951">
        <v>0.45198774337768499</v>
      </c>
    </row>
    <row r="4952" spans="1:3" x14ac:dyDescent="0.25">
      <c r="A4952">
        <v>-8076214.1700242804</v>
      </c>
      <c r="B4952">
        <v>-310236.97488540102</v>
      </c>
      <c r="C4952">
        <v>0.43913784623146002</v>
      </c>
    </row>
    <row r="4953" spans="1:3" x14ac:dyDescent="0.25">
      <c r="A4953">
        <v>-8075279.6911471402</v>
      </c>
      <c r="B4953">
        <v>-310236.97488540102</v>
      </c>
      <c r="C4953">
        <v>0.443674266338348</v>
      </c>
    </row>
    <row r="4954" spans="1:3" x14ac:dyDescent="0.25">
      <c r="A4954">
        <v>-8074345.21227</v>
      </c>
      <c r="B4954">
        <v>-310236.97488540102</v>
      </c>
      <c r="C4954">
        <v>0.42951521277427601</v>
      </c>
    </row>
    <row r="4955" spans="1:3" x14ac:dyDescent="0.25">
      <c r="A4955">
        <v>-8073410.7333928496</v>
      </c>
      <c r="B4955">
        <v>-310236.97488540102</v>
      </c>
      <c r="C4955">
        <v>0.430836141109466</v>
      </c>
    </row>
    <row r="4956" spans="1:3" x14ac:dyDescent="0.25">
      <c r="A4956">
        <v>-8072476.2545157103</v>
      </c>
      <c r="B4956">
        <v>-310236.97488540102</v>
      </c>
      <c r="C4956">
        <v>0.419985741376876</v>
      </c>
    </row>
    <row r="4957" spans="1:3" x14ac:dyDescent="0.25">
      <c r="A4957">
        <v>-8071541.7756385701</v>
      </c>
      <c r="B4957">
        <v>-310236.97488540102</v>
      </c>
      <c r="C4957">
        <v>0.40813982486724798</v>
      </c>
    </row>
    <row r="4958" spans="1:3" x14ac:dyDescent="0.25">
      <c r="A4958">
        <v>-8118265.71949571</v>
      </c>
      <c r="B4958">
        <v>-311171.45376277302</v>
      </c>
      <c r="C4958" s="1">
        <v>5.9717745898524198E-5</v>
      </c>
    </row>
    <row r="4959" spans="1:3" x14ac:dyDescent="0.25">
      <c r="A4959">
        <v>-8117331.2406185698</v>
      </c>
      <c r="B4959">
        <v>-311171.45376277302</v>
      </c>
      <c r="C4959">
        <v>1.0228108294541E-4</v>
      </c>
    </row>
    <row r="4960" spans="1:3" x14ac:dyDescent="0.25">
      <c r="A4960">
        <v>-8116396.7617414203</v>
      </c>
      <c r="B4960">
        <v>-311171.45376277302</v>
      </c>
      <c r="C4960">
        <v>1.7006460984703099E-4</v>
      </c>
    </row>
    <row r="4961" spans="1:3" x14ac:dyDescent="0.25">
      <c r="A4961">
        <v>-8115462.28286428</v>
      </c>
      <c r="B4961">
        <v>-311171.45376277302</v>
      </c>
      <c r="C4961">
        <v>3.0944557511247602E-4</v>
      </c>
    </row>
    <row r="4962" spans="1:3" x14ac:dyDescent="0.25">
      <c r="A4962">
        <v>-8114527.8039871398</v>
      </c>
      <c r="B4962">
        <v>-311171.45376277302</v>
      </c>
      <c r="C4962">
        <v>4.01084602344781E-4</v>
      </c>
    </row>
    <row r="4963" spans="1:3" x14ac:dyDescent="0.25">
      <c r="A4963">
        <v>-8113593.3251099903</v>
      </c>
      <c r="B4963">
        <v>-311171.45376277302</v>
      </c>
      <c r="C4963">
        <v>7.3466124013066205E-4</v>
      </c>
    </row>
    <row r="4964" spans="1:3" x14ac:dyDescent="0.25">
      <c r="A4964">
        <v>-8112658.8462328501</v>
      </c>
      <c r="B4964">
        <v>-311171.45376277302</v>
      </c>
      <c r="C4964">
        <v>1.25265948008745E-3</v>
      </c>
    </row>
    <row r="4965" spans="1:3" x14ac:dyDescent="0.25">
      <c r="A4965">
        <v>-8111724.3673557099</v>
      </c>
      <c r="B4965">
        <v>-311171.45376277302</v>
      </c>
      <c r="C4965">
        <v>2.1271961741149399E-3</v>
      </c>
    </row>
    <row r="4966" spans="1:3" x14ac:dyDescent="0.25">
      <c r="A4966">
        <v>-8110789.8884785697</v>
      </c>
      <c r="B4966">
        <v>-311171.45376277302</v>
      </c>
      <c r="C4966">
        <v>3.0222695786505899E-3</v>
      </c>
    </row>
    <row r="4967" spans="1:3" x14ac:dyDescent="0.25">
      <c r="A4967">
        <v>-8109855.4096014202</v>
      </c>
      <c r="B4967">
        <v>-311171.45376277302</v>
      </c>
      <c r="C4967">
        <v>3.65163572132587E-3</v>
      </c>
    </row>
    <row r="4968" spans="1:3" x14ac:dyDescent="0.25">
      <c r="A4968">
        <v>-8108920.93072428</v>
      </c>
      <c r="B4968">
        <v>-311171.45376277302</v>
      </c>
      <c r="C4968">
        <v>5.8822925202548504E-3</v>
      </c>
    </row>
    <row r="4969" spans="1:3" x14ac:dyDescent="0.25">
      <c r="A4969">
        <v>-8107986.4518471397</v>
      </c>
      <c r="B4969">
        <v>-311171.45376277302</v>
      </c>
      <c r="C4969">
        <v>9.0195322409272107E-3</v>
      </c>
    </row>
    <row r="4970" spans="1:3" x14ac:dyDescent="0.25">
      <c r="A4970">
        <v>-8107051.9729699902</v>
      </c>
      <c r="B4970">
        <v>-311171.45376277302</v>
      </c>
      <c r="C4970">
        <v>1.29876937717199E-2</v>
      </c>
    </row>
    <row r="4971" spans="1:3" x14ac:dyDescent="0.25">
      <c r="A4971">
        <v>-8106117.49409285</v>
      </c>
      <c r="B4971">
        <v>-311171.45376277302</v>
      </c>
      <c r="C4971">
        <v>1.8284685909748001E-2</v>
      </c>
    </row>
    <row r="4972" spans="1:3" x14ac:dyDescent="0.25">
      <c r="A4972">
        <v>-8105183.0152157098</v>
      </c>
      <c r="B4972">
        <v>-311171.45376277302</v>
      </c>
      <c r="C4972">
        <v>2.5583958253264399E-2</v>
      </c>
    </row>
    <row r="4973" spans="1:3" x14ac:dyDescent="0.25">
      <c r="A4973">
        <v>-8104248.5363385696</v>
      </c>
      <c r="B4973">
        <v>-311171.45376277302</v>
      </c>
      <c r="C4973">
        <v>2.59289257228374E-2</v>
      </c>
    </row>
    <row r="4974" spans="1:3" x14ac:dyDescent="0.25">
      <c r="A4974">
        <v>-8103314.0574614201</v>
      </c>
      <c r="B4974">
        <v>-311171.45376277302</v>
      </c>
      <c r="C4974">
        <v>3.5590473562478998E-2</v>
      </c>
    </row>
    <row r="4975" spans="1:3" x14ac:dyDescent="0.25">
      <c r="A4975">
        <v>-8102379.5785842799</v>
      </c>
      <c r="B4975">
        <v>-311171.45376277302</v>
      </c>
      <c r="C4975">
        <v>5.0550214946269899E-2</v>
      </c>
    </row>
    <row r="4976" spans="1:3" x14ac:dyDescent="0.25">
      <c r="A4976">
        <v>-8101445.0997071397</v>
      </c>
      <c r="B4976">
        <v>-311171.45376277302</v>
      </c>
      <c r="C4976">
        <v>6.47459477186203E-2</v>
      </c>
    </row>
    <row r="4977" spans="1:3" x14ac:dyDescent="0.25">
      <c r="A4977">
        <v>-8100510.6208300004</v>
      </c>
      <c r="B4977">
        <v>-311171.45376277302</v>
      </c>
      <c r="C4977">
        <v>8.0584101378917597E-2</v>
      </c>
    </row>
    <row r="4978" spans="1:3" x14ac:dyDescent="0.25">
      <c r="A4978">
        <v>-8099576.1419528499</v>
      </c>
      <c r="B4978">
        <v>-311171.45376277302</v>
      </c>
      <c r="C4978">
        <v>0.104134395718574</v>
      </c>
    </row>
    <row r="4979" spans="1:3" x14ac:dyDescent="0.25">
      <c r="A4979">
        <v>-8098641.6630757097</v>
      </c>
      <c r="B4979">
        <v>-311171.45376277302</v>
      </c>
      <c r="C4979">
        <v>0.13209757208824099</v>
      </c>
    </row>
    <row r="4980" spans="1:3" x14ac:dyDescent="0.25">
      <c r="A4980">
        <v>-8097707.1841985704</v>
      </c>
      <c r="B4980">
        <v>-311171.45376277302</v>
      </c>
      <c r="C4980">
        <v>0.13376566767692499</v>
      </c>
    </row>
    <row r="4981" spans="1:3" x14ac:dyDescent="0.25">
      <c r="A4981">
        <v>-8096772.70532142</v>
      </c>
      <c r="B4981">
        <v>-311171.45376277302</v>
      </c>
      <c r="C4981">
        <v>0.15933762490749301</v>
      </c>
    </row>
    <row r="4982" spans="1:3" x14ac:dyDescent="0.25">
      <c r="A4982">
        <v>-8095838.2264442798</v>
      </c>
      <c r="B4982">
        <v>-311171.45376277302</v>
      </c>
      <c r="C4982">
        <v>0.191940382122993</v>
      </c>
    </row>
    <row r="4983" spans="1:3" x14ac:dyDescent="0.25">
      <c r="A4983">
        <v>-8094903.7475671396</v>
      </c>
      <c r="B4983">
        <v>-311171.45376277302</v>
      </c>
      <c r="C4983">
        <v>0.19458790123462599</v>
      </c>
    </row>
    <row r="4984" spans="1:3" x14ac:dyDescent="0.25">
      <c r="A4984">
        <v>-8093969.2686900003</v>
      </c>
      <c r="B4984">
        <v>-311171.45376277302</v>
      </c>
      <c r="C4984">
        <v>0.22820799052715299</v>
      </c>
    </row>
    <row r="4985" spans="1:3" x14ac:dyDescent="0.25">
      <c r="A4985">
        <v>-8093034.7898128498</v>
      </c>
      <c r="B4985">
        <v>-311171.45376277302</v>
      </c>
      <c r="C4985">
        <v>0.25854873657226501</v>
      </c>
    </row>
    <row r="4986" spans="1:3" x14ac:dyDescent="0.25">
      <c r="A4986">
        <v>-8092100.3109357096</v>
      </c>
      <c r="B4986">
        <v>-311171.45376277302</v>
      </c>
      <c r="C4986">
        <v>0.26135072112083402</v>
      </c>
    </row>
    <row r="4987" spans="1:3" x14ac:dyDescent="0.25">
      <c r="A4987">
        <v>-8091165.8320585703</v>
      </c>
      <c r="B4987">
        <v>-311171.45376277302</v>
      </c>
      <c r="C4987">
        <v>0.29294642806053101</v>
      </c>
    </row>
    <row r="4988" spans="1:3" x14ac:dyDescent="0.25">
      <c r="A4988">
        <v>-8090231.3531814199</v>
      </c>
      <c r="B4988">
        <v>-311171.45376277302</v>
      </c>
      <c r="C4988">
        <v>0.29672446846961897</v>
      </c>
    </row>
    <row r="4989" spans="1:3" x14ac:dyDescent="0.25">
      <c r="A4989">
        <v>-8089296.8743042797</v>
      </c>
      <c r="B4989">
        <v>-311171.45376277302</v>
      </c>
      <c r="C4989">
        <v>0.33114442229270902</v>
      </c>
    </row>
    <row r="4990" spans="1:3" x14ac:dyDescent="0.25">
      <c r="A4990">
        <v>-8088362.3954271404</v>
      </c>
      <c r="B4990">
        <v>-311171.45376277302</v>
      </c>
      <c r="C4990">
        <v>0.33534258604049599</v>
      </c>
    </row>
    <row r="4991" spans="1:3" x14ac:dyDescent="0.25">
      <c r="A4991">
        <v>-8087427.9165500002</v>
      </c>
      <c r="B4991">
        <v>-311171.45376277302</v>
      </c>
      <c r="C4991">
        <v>0.34165334701538003</v>
      </c>
    </row>
    <row r="4992" spans="1:3" x14ac:dyDescent="0.25">
      <c r="A4992">
        <v>-8086493.4376728497</v>
      </c>
      <c r="B4992">
        <v>-311171.45376277302</v>
      </c>
      <c r="C4992">
        <v>0.351552903652191</v>
      </c>
    </row>
    <row r="4993" spans="1:3" x14ac:dyDescent="0.25">
      <c r="A4993">
        <v>-8085558.9587957095</v>
      </c>
      <c r="B4993">
        <v>-311171.45376277302</v>
      </c>
      <c r="C4993">
        <v>0.38448467850685097</v>
      </c>
    </row>
    <row r="4994" spans="1:3" x14ac:dyDescent="0.25">
      <c r="A4994">
        <v>-8084624.4799185703</v>
      </c>
      <c r="B4994">
        <v>-311171.45376277302</v>
      </c>
      <c r="C4994">
        <v>0.39050099253654402</v>
      </c>
    </row>
    <row r="4995" spans="1:3" x14ac:dyDescent="0.25">
      <c r="A4995">
        <v>-8083690.0010414198</v>
      </c>
      <c r="B4995">
        <v>-311171.45376277302</v>
      </c>
      <c r="C4995">
        <v>0.39922586083412098</v>
      </c>
    </row>
    <row r="4996" spans="1:3" x14ac:dyDescent="0.25">
      <c r="A4996">
        <v>-8082755.5221642796</v>
      </c>
      <c r="B4996">
        <v>-311171.45376277302</v>
      </c>
      <c r="C4996">
        <v>0.40746042132377602</v>
      </c>
    </row>
    <row r="4997" spans="1:3" x14ac:dyDescent="0.25">
      <c r="A4997">
        <v>-8081821.0432871403</v>
      </c>
      <c r="B4997">
        <v>-311171.45376277302</v>
      </c>
      <c r="C4997">
        <v>0.41274684667587203</v>
      </c>
    </row>
    <row r="4998" spans="1:3" x14ac:dyDescent="0.25">
      <c r="A4998">
        <v>-8080886.5644100001</v>
      </c>
      <c r="B4998">
        <v>-311171.45376277302</v>
      </c>
      <c r="C4998">
        <v>0.42156177759170499</v>
      </c>
    </row>
    <row r="4999" spans="1:3" x14ac:dyDescent="0.25">
      <c r="A4999">
        <v>-8079952.0855328497</v>
      </c>
      <c r="B4999">
        <v>-311171.45376277302</v>
      </c>
      <c r="C4999">
        <v>0.41026055812835599</v>
      </c>
    </row>
    <row r="5000" spans="1:3" x14ac:dyDescent="0.25">
      <c r="A5000">
        <v>-8079017.6066557104</v>
      </c>
      <c r="B5000">
        <v>-311171.45376277302</v>
      </c>
      <c r="C5000">
        <v>0.41949644684791498</v>
      </c>
    </row>
    <row r="5001" spans="1:3" x14ac:dyDescent="0.25">
      <c r="A5001">
        <v>-8078083.1277785702</v>
      </c>
      <c r="B5001">
        <v>-311171.45376277302</v>
      </c>
      <c r="C5001">
        <v>0.427189230918884</v>
      </c>
    </row>
    <row r="5002" spans="1:3" x14ac:dyDescent="0.25">
      <c r="A5002">
        <v>-8077148.6489014197</v>
      </c>
      <c r="B5002">
        <v>-311171.45376277302</v>
      </c>
      <c r="C5002">
        <v>0.42784088850021301</v>
      </c>
    </row>
    <row r="5003" spans="1:3" x14ac:dyDescent="0.25">
      <c r="A5003">
        <v>-8076214.1700242804</v>
      </c>
      <c r="B5003">
        <v>-311171.45376277302</v>
      </c>
      <c r="C5003">
        <v>0.41702449321746798</v>
      </c>
    </row>
    <row r="5004" spans="1:3" x14ac:dyDescent="0.25">
      <c r="A5004">
        <v>-8075279.6911471402</v>
      </c>
      <c r="B5004">
        <v>-311171.45376277302</v>
      </c>
      <c r="C5004">
        <v>0.422382652759552</v>
      </c>
    </row>
    <row r="5005" spans="1:3" x14ac:dyDescent="0.25">
      <c r="A5005">
        <v>-8074345.21227</v>
      </c>
      <c r="B5005">
        <v>-311171.45376277302</v>
      </c>
      <c r="C5005">
        <v>0.41064670681953402</v>
      </c>
    </row>
    <row r="5006" spans="1:3" x14ac:dyDescent="0.25">
      <c r="A5006">
        <v>-8073410.7333928496</v>
      </c>
      <c r="B5006">
        <v>-311171.45376277302</v>
      </c>
      <c r="C5006">
        <v>0.41229182481765703</v>
      </c>
    </row>
    <row r="5007" spans="1:3" x14ac:dyDescent="0.25">
      <c r="A5007">
        <v>-8072476.2545157103</v>
      </c>
      <c r="B5007">
        <v>-311171.45376277302</v>
      </c>
      <c r="C5007">
        <v>0.40354716777801503</v>
      </c>
    </row>
    <row r="5008" spans="1:3" x14ac:dyDescent="0.25">
      <c r="A5008">
        <v>-8071541.7756385701</v>
      </c>
      <c r="B5008">
        <v>-311171.45376277302</v>
      </c>
      <c r="C5008">
        <v>0.39275464415550199</v>
      </c>
    </row>
    <row r="5009" spans="1:3" x14ac:dyDescent="0.25">
      <c r="A5009">
        <v>-8117331.2406185698</v>
      </c>
      <c r="B5009">
        <v>-312105.93264014501</v>
      </c>
      <c r="C5009" s="1">
        <v>7.4728865001816303E-5</v>
      </c>
    </row>
    <row r="5010" spans="1:3" x14ac:dyDescent="0.25">
      <c r="A5010">
        <v>-8116396.7617414203</v>
      </c>
      <c r="B5010">
        <v>-312105.93264014501</v>
      </c>
      <c r="C5010">
        <v>1.2532187975011701E-4</v>
      </c>
    </row>
    <row r="5011" spans="1:3" x14ac:dyDescent="0.25">
      <c r="A5011">
        <v>-8115462.28286428</v>
      </c>
      <c r="B5011">
        <v>-312105.93264014501</v>
      </c>
      <c r="C5011">
        <v>1.8833008653018599E-4</v>
      </c>
    </row>
    <row r="5012" spans="1:3" x14ac:dyDescent="0.25">
      <c r="A5012">
        <v>-8114527.8039871398</v>
      </c>
      <c r="B5012">
        <v>-312105.93264014501</v>
      </c>
      <c r="C5012">
        <v>2.5845319032669002E-4</v>
      </c>
    </row>
    <row r="5013" spans="1:3" x14ac:dyDescent="0.25">
      <c r="A5013">
        <v>-8113593.3251099903</v>
      </c>
      <c r="B5013">
        <v>-312105.93264014501</v>
      </c>
      <c r="C5013">
        <v>4.6844498137943398E-4</v>
      </c>
    </row>
    <row r="5014" spans="1:3" x14ac:dyDescent="0.25">
      <c r="A5014">
        <v>-8112658.8462328501</v>
      </c>
      <c r="B5014">
        <v>-312105.93264014501</v>
      </c>
      <c r="C5014">
        <v>8.6006679339334304E-4</v>
      </c>
    </row>
    <row r="5015" spans="1:3" x14ac:dyDescent="0.25">
      <c r="A5015">
        <v>-8111724.3673557099</v>
      </c>
      <c r="B5015">
        <v>-312105.93264014501</v>
      </c>
      <c r="C5015">
        <v>1.2494508409872599E-3</v>
      </c>
    </row>
    <row r="5016" spans="1:3" x14ac:dyDescent="0.25">
      <c r="A5016">
        <v>-8110789.8884785697</v>
      </c>
      <c r="B5016">
        <v>-312105.93264014501</v>
      </c>
      <c r="C5016">
        <v>2.1271961741149399E-3</v>
      </c>
    </row>
    <row r="5017" spans="1:3" x14ac:dyDescent="0.25">
      <c r="A5017">
        <v>-8109855.4096014202</v>
      </c>
      <c r="B5017">
        <v>-312105.93264014501</v>
      </c>
      <c r="C5017">
        <v>3.61498934216797E-3</v>
      </c>
    </row>
    <row r="5018" spans="1:3" x14ac:dyDescent="0.25">
      <c r="A5018">
        <v>-8108920.93072428</v>
      </c>
      <c r="B5018">
        <v>-312105.93264014501</v>
      </c>
      <c r="C5018">
        <v>4.7150123864412299E-3</v>
      </c>
    </row>
    <row r="5019" spans="1:3" x14ac:dyDescent="0.25">
      <c r="A5019">
        <v>-8107986.4518471397</v>
      </c>
      <c r="B5019">
        <v>-312105.93264014501</v>
      </c>
      <c r="C5019">
        <v>5.8648046106099996E-3</v>
      </c>
    </row>
    <row r="5020" spans="1:3" x14ac:dyDescent="0.25">
      <c r="A5020">
        <v>-8107051.9729699902</v>
      </c>
      <c r="B5020">
        <v>-312105.93264014501</v>
      </c>
      <c r="C5020">
        <v>8.49383231252431E-3</v>
      </c>
    </row>
    <row r="5021" spans="1:3" x14ac:dyDescent="0.25">
      <c r="A5021">
        <v>-8106117.49409285</v>
      </c>
      <c r="B5021">
        <v>-312105.93264014501</v>
      </c>
      <c r="C5021">
        <v>1.16696376353502E-2</v>
      </c>
    </row>
    <row r="5022" spans="1:3" x14ac:dyDescent="0.25">
      <c r="A5022">
        <v>-8105183.0152157098</v>
      </c>
      <c r="B5022">
        <v>-312105.93264014501</v>
      </c>
      <c r="C5022">
        <v>1.7267296090722001E-2</v>
      </c>
    </row>
    <row r="5023" spans="1:3" x14ac:dyDescent="0.25">
      <c r="A5023">
        <v>-8104248.5363385696</v>
      </c>
      <c r="B5023">
        <v>-312105.93264014501</v>
      </c>
      <c r="C5023">
        <v>2.4462161585688501E-2</v>
      </c>
    </row>
    <row r="5024" spans="1:3" x14ac:dyDescent="0.25">
      <c r="A5024">
        <v>-8103314.0574614201</v>
      </c>
      <c r="B5024">
        <v>-312105.93264014501</v>
      </c>
      <c r="C5024">
        <v>3.1950537115335402E-2</v>
      </c>
    </row>
    <row r="5025" spans="1:3" x14ac:dyDescent="0.25">
      <c r="A5025">
        <v>-8102379.5785842799</v>
      </c>
      <c r="B5025">
        <v>-312105.93264014501</v>
      </c>
      <c r="C5025">
        <v>4.58968840539455E-2</v>
      </c>
    </row>
    <row r="5026" spans="1:3" x14ac:dyDescent="0.25">
      <c r="A5026">
        <v>-8101445.0997071397</v>
      </c>
      <c r="B5026">
        <v>-312105.93264014501</v>
      </c>
      <c r="C5026">
        <v>4.6457856893539401E-2</v>
      </c>
    </row>
    <row r="5027" spans="1:3" x14ac:dyDescent="0.25">
      <c r="A5027">
        <v>-8100510.6208300004</v>
      </c>
      <c r="B5027">
        <v>-312105.93264014501</v>
      </c>
      <c r="C5027">
        <v>6.1259809881448697E-2</v>
      </c>
    </row>
    <row r="5028" spans="1:3" x14ac:dyDescent="0.25">
      <c r="A5028">
        <v>-8099576.1419528499</v>
      </c>
      <c r="B5028">
        <v>-312105.93264014501</v>
      </c>
      <c r="C5028">
        <v>7.9977281391620594E-2</v>
      </c>
    </row>
    <row r="5029" spans="1:3" x14ac:dyDescent="0.25">
      <c r="A5029">
        <v>-8098641.6630757097</v>
      </c>
      <c r="B5029">
        <v>-312105.93264014501</v>
      </c>
      <c r="C5029">
        <v>0.10192405432462601</v>
      </c>
    </row>
    <row r="5030" spans="1:3" x14ac:dyDescent="0.25">
      <c r="A5030">
        <v>-8097707.1841985704</v>
      </c>
      <c r="B5030">
        <v>-312105.93264014501</v>
      </c>
      <c r="C5030">
        <v>0.129419535398483</v>
      </c>
    </row>
    <row r="5031" spans="1:3" x14ac:dyDescent="0.25">
      <c r="A5031">
        <v>-8096772.70532142</v>
      </c>
      <c r="B5031">
        <v>-312105.93264014501</v>
      </c>
      <c r="C5031">
        <v>0.13048399984836501</v>
      </c>
    </row>
    <row r="5032" spans="1:3" x14ac:dyDescent="0.25">
      <c r="A5032">
        <v>-8095838.2264442798</v>
      </c>
      <c r="B5032">
        <v>-312105.93264014501</v>
      </c>
      <c r="C5032">
        <v>0.15650080144405301</v>
      </c>
    </row>
    <row r="5033" spans="1:3" x14ac:dyDescent="0.25">
      <c r="A5033">
        <v>-8094903.7475671396</v>
      </c>
      <c r="B5033">
        <v>-312105.93264014501</v>
      </c>
      <c r="C5033">
        <v>0.189466953277587</v>
      </c>
    </row>
    <row r="5034" spans="1:3" x14ac:dyDescent="0.25">
      <c r="A5034">
        <v>-8093969.2686900003</v>
      </c>
      <c r="B5034">
        <v>-312105.93264014501</v>
      </c>
      <c r="C5034">
        <v>0.191852167248725</v>
      </c>
    </row>
    <row r="5035" spans="1:3" x14ac:dyDescent="0.25">
      <c r="A5035">
        <v>-8093034.7898128498</v>
      </c>
      <c r="B5035">
        <v>-312105.93264014501</v>
      </c>
      <c r="C5035">
        <v>0.227181285619735</v>
      </c>
    </row>
    <row r="5036" spans="1:3" x14ac:dyDescent="0.25">
      <c r="A5036">
        <v>-8092100.3109357096</v>
      </c>
      <c r="B5036">
        <v>-312105.93264014501</v>
      </c>
      <c r="C5036">
        <v>0.23041158914566001</v>
      </c>
    </row>
    <row r="5037" spans="1:3" x14ac:dyDescent="0.25">
      <c r="A5037">
        <v>-8091165.8320585703</v>
      </c>
      <c r="B5037">
        <v>-312105.93264014501</v>
      </c>
      <c r="C5037">
        <v>0.26231548190116799</v>
      </c>
    </row>
    <row r="5038" spans="1:3" x14ac:dyDescent="0.25">
      <c r="A5038">
        <v>-8090231.3531814199</v>
      </c>
      <c r="B5038">
        <v>-312105.93264014501</v>
      </c>
      <c r="C5038">
        <v>0.26688212156295699</v>
      </c>
    </row>
    <row r="5039" spans="1:3" x14ac:dyDescent="0.25">
      <c r="A5039">
        <v>-8089296.8743042797</v>
      </c>
      <c r="B5039">
        <v>-312105.93264014501</v>
      </c>
      <c r="C5039">
        <v>0.29852691292762701</v>
      </c>
    </row>
    <row r="5040" spans="1:3" x14ac:dyDescent="0.25">
      <c r="A5040">
        <v>-8088362.3954271404</v>
      </c>
      <c r="B5040">
        <v>-312105.93264014501</v>
      </c>
      <c r="C5040">
        <v>0.30489680171012801</v>
      </c>
    </row>
    <row r="5041" spans="1:3" x14ac:dyDescent="0.25">
      <c r="A5041">
        <v>-8087427.9165500002</v>
      </c>
      <c r="B5041">
        <v>-312105.93264014501</v>
      </c>
      <c r="C5041">
        <v>0.312354326248168</v>
      </c>
    </row>
    <row r="5042" spans="1:3" x14ac:dyDescent="0.25">
      <c r="A5042">
        <v>-8086493.4376728497</v>
      </c>
      <c r="B5042">
        <v>-312105.93264014501</v>
      </c>
      <c r="C5042">
        <v>0.31675001978874201</v>
      </c>
    </row>
    <row r="5043" spans="1:3" x14ac:dyDescent="0.25">
      <c r="A5043">
        <v>-8085558.9587957095</v>
      </c>
      <c r="B5043">
        <v>-312105.93264014501</v>
      </c>
      <c r="C5043">
        <v>0.34999012947082497</v>
      </c>
    </row>
    <row r="5044" spans="1:3" x14ac:dyDescent="0.25">
      <c r="A5044">
        <v>-8084624.4799185703</v>
      </c>
      <c r="B5044">
        <v>-312105.93264014501</v>
      </c>
      <c r="C5044">
        <v>0.35874307155609098</v>
      </c>
    </row>
    <row r="5045" spans="1:3" x14ac:dyDescent="0.25">
      <c r="A5045">
        <v>-8083690.0010414198</v>
      </c>
      <c r="B5045">
        <v>-312105.93264014501</v>
      </c>
      <c r="C5045">
        <v>0.37201806902885398</v>
      </c>
    </row>
    <row r="5046" spans="1:3" x14ac:dyDescent="0.25">
      <c r="A5046">
        <v>-8082755.5221642796</v>
      </c>
      <c r="B5046">
        <v>-312105.93264014501</v>
      </c>
      <c r="C5046">
        <v>0.38135477900504999</v>
      </c>
    </row>
    <row r="5047" spans="1:3" x14ac:dyDescent="0.25">
      <c r="A5047">
        <v>-8081821.0432871403</v>
      </c>
      <c r="B5047">
        <v>-312105.93264014501</v>
      </c>
      <c r="C5047">
        <v>0.391143858432769</v>
      </c>
    </row>
    <row r="5048" spans="1:3" x14ac:dyDescent="0.25">
      <c r="A5048">
        <v>-8080886.5644100001</v>
      </c>
      <c r="B5048">
        <v>-312105.93264014501</v>
      </c>
      <c r="C5048">
        <v>0.39115196466445901</v>
      </c>
    </row>
    <row r="5049" spans="1:3" x14ac:dyDescent="0.25">
      <c r="A5049">
        <v>-8079952.0855328497</v>
      </c>
      <c r="B5049">
        <v>-312105.93264014501</v>
      </c>
      <c r="C5049">
        <v>0.38217401504516602</v>
      </c>
    </row>
    <row r="5050" spans="1:3" x14ac:dyDescent="0.25">
      <c r="A5050">
        <v>-8079017.6066557104</v>
      </c>
      <c r="B5050">
        <v>-312105.93264014501</v>
      </c>
      <c r="C5050">
        <v>0.38947287201881398</v>
      </c>
    </row>
    <row r="5051" spans="1:3" x14ac:dyDescent="0.25">
      <c r="A5051">
        <v>-8078083.1277785702</v>
      </c>
      <c r="B5051">
        <v>-312105.93264014501</v>
      </c>
      <c r="C5051">
        <v>0.39864581823348899</v>
      </c>
    </row>
    <row r="5052" spans="1:3" x14ac:dyDescent="0.25">
      <c r="A5052">
        <v>-8077148.6489014197</v>
      </c>
      <c r="B5052">
        <v>-312105.93264014501</v>
      </c>
      <c r="C5052">
        <v>0.40708467364311202</v>
      </c>
    </row>
    <row r="5053" spans="1:3" x14ac:dyDescent="0.25">
      <c r="A5053">
        <v>-8076214.1700242804</v>
      </c>
      <c r="B5053">
        <v>-312105.93264014501</v>
      </c>
      <c r="C5053">
        <v>0.39509919285774198</v>
      </c>
    </row>
    <row r="5054" spans="1:3" x14ac:dyDescent="0.25">
      <c r="A5054">
        <v>-8075279.6911471402</v>
      </c>
      <c r="B5054">
        <v>-312105.93264014501</v>
      </c>
      <c r="C5054">
        <v>0.40166625380516002</v>
      </c>
    </row>
    <row r="5055" spans="1:3" x14ac:dyDescent="0.25">
      <c r="A5055">
        <v>-8074345.21227</v>
      </c>
      <c r="B5055">
        <v>-312105.93264014501</v>
      </c>
      <c r="C5055">
        <v>0.39186868071556002</v>
      </c>
    </row>
    <row r="5056" spans="1:3" x14ac:dyDescent="0.25">
      <c r="A5056">
        <v>-8073410.7333928496</v>
      </c>
      <c r="B5056">
        <v>-312105.93264014501</v>
      </c>
      <c r="C5056">
        <v>0.39259266853332497</v>
      </c>
    </row>
    <row r="5057" spans="1:3" x14ac:dyDescent="0.25">
      <c r="A5057">
        <v>-8072476.2545157103</v>
      </c>
      <c r="B5057">
        <v>-312105.93264014501</v>
      </c>
      <c r="C5057">
        <v>0.38317197561263999</v>
      </c>
    </row>
    <row r="5058" spans="1:3" x14ac:dyDescent="0.25">
      <c r="A5058">
        <v>-8117331.2406185698</v>
      </c>
      <c r="B5058">
        <v>-313040.41151751799</v>
      </c>
      <c r="C5058" s="1">
        <v>7.8848490375094102E-5</v>
      </c>
    </row>
    <row r="5059" spans="1:3" x14ac:dyDescent="0.25">
      <c r="A5059">
        <v>-8116396.7617414203</v>
      </c>
      <c r="B5059">
        <v>-313040.41151751799</v>
      </c>
      <c r="C5059" s="1">
        <v>7.6162279583513696E-5</v>
      </c>
    </row>
    <row r="5060" spans="1:3" x14ac:dyDescent="0.25">
      <c r="A5060">
        <v>-8115462.28286428</v>
      </c>
      <c r="B5060">
        <v>-313040.41151751799</v>
      </c>
      <c r="C5060">
        <v>1.43591911182738E-4</v>
      </c>
    </row>
    <row r="5061" spans="1:3" x14ac:dyDescent="0.25">
      <c r="A5061">
        <v>-8114527.8039871398</v>
      </c>
      <c r="B5061">
        <v>-313040.41151751799</v>
      </c>
      <c r="C5061">
        <v>2.1373259369283901E-4</v>
      </c>
    </row>
    <row r="5062" spans="1:3" x14ac:dyDescent="0.25">
      <c r="A5062">
        <v>-8113593.3251099903</v>
      </c>
      <c r="B5062">
        <v>-313040.41151751799</v>
      </c>
      <c r="C5062">
        <v>3.8244287134148099E-4</v>
      </c>
    </row>
    <row r="5063" spans="1:3" x14ac:dyDescent="0.25">
      <c r="A5063">
        <v>-8112658.8462328501</v>
      </c>
      <c r="B5063">
        <v>-313040.41151751799</v>
      </c>
      <c r="C5063">
        <v>6.10055227298289E-4</v>
      </c>
    </row>
    <row r="5064" spans="1:3" x14ac:dyDescent="0.25">
      <c r="A5064">
        <v>-8111724.3673557099</v>
      </c>
      <c r="B5064">
        <v>-313040.41151751799</v>
      </c>
      <c r="C5064">
        <v>7.2753545828163602E-4</v>
      </c>
    </row>
    <row r="5065" spans="1:3" x14ac:dyDescent="0.25">
      <c r="A5065">
        <v>-8110789.8884785697</v>
      </c>
      <c r="B5065">
        <v>-313040.41151751799</v>
      </c>
      <c r="C5065">
        <v>1.2494508409872599E-3</v>
      </c>
    </row>
    <row r="5066" spans="1:3" x14ac:dyDescent="0.25">
      <c r="A5066">
        <v>-8109855.4096014202</v>
      </c>
      <c r="B5066">
        <v>-313040.41151751799</v>
      </c>
      <c r="C5066">
        <v>2.1271961741149399E-3</v>
      </c>
    </row>
    <row r="5067" spans="1:3" x14ac:dyDescent="0.25">
      <c r="A5067">
        <v>-8108920.93072428</v>
      </c>
      <c r="B5067">
        <v>-313040.41151751799</v>
      </c>
      <c r="C5067">
        <v>2.74692103266716E-3</v>
      </c>
    </row>
    <row r="5068" spans="1:3" x14ac:dyDescent="0.25">
      <c r="A5068">
        <v>-8107986.4518471397</v>
      </c>
      <c r="B5068">
        <v>-313040.41151751799</v>
      </c>
      <c r="C5068">
        <v>4.7150123864412299E-3</v>
      </c>
    </row>
    <row r="5069" spans="1:3" x14ac:dyDescent="0.25">
      <c r="A5069">
        <v>-8107051.9729699902</v>
      </c>
      <c r="B5069">
        <v>-313040.41151751799</v>
      </c>
      <c r="C5069">
        <v>7.1167438291013197E-3</v>
      </c>
    </row>
    <row r="5070" spans="1:3" x14ac:dyDescent="0.25">
      <c r="A5070">
        <v>-8106117.49409285</v>
      </c>
      <c r="B5070">
        <v>-313040.41151751799</v>
      </c>
      <c r="C5070">
        <v>7.2266603820025904E-3</v>
      </c>
    </row>
    <row r="5071" spans="1:3" x14ac:dyDescent="0.25">
      <c r="A5071">
        <v>-8105183.0152157098</v>
      </c>
      <c r="B5071">
        <v>-313040.41151751799</v>
      </c>
      <c r="C5071">
        <v>1.1060943827033E-2</v>
      </c>
    </row>
    <row r="5072" spans="1:3" x14ac:dyDescent="0.25">
      <c r="A5072">
        <v>-8104248.5363385696</v>
      </c>
      <c r="B5072">
        <v>-313040.41151751799</v>
      </c>
      <c r="C5072">
        <v>1.6707263886928499E-2</v>
      </c>
    </row>
    <row r="5073" spans="1:3" x14ac:dyDescent="0.25">
      <c r="A5073">
        <v>-8103314.0574614201</v>
      </c>
      <c r="B5073">
        <v>-313040.41151751799</v>
      </c>
      <c r="C5073">
        <v>2.24945619702339E-2</v>
      </c>
    </row>
    <row r="5074" spans="1:3" x14ac:dyDescent="0.25">
      <c r="A5074">
        <v>-8102379.5785842799</v>
      </c>
      <c r="B5074">
        <v>-313040.41151751799</v>
      </c>
      <c r="C5074">
        <v>3.2026115804910597E-2</v>
      </c>
    </row>
    <row r="5075" spans="1:3" x14ac:dyDescent="0.25">
      <c r="A5075">
        <v>-8101445.0997071397</v>
      </c>
      <c r="B5075">
        <v>-313040.41151751799</v>
      </c>
      <c r="C5075">
        <v>4.2908236384391701E-2</v>
      </c>
    </row>
    <row r="5076" spans="1:3" x14ac:dyDescent="0.25">
      <c r="A5076">
        <v>-8100510.6208300004</v>
      </c>
      <c r="B5076">
        <v>-313040.41151751799</v>
      </c>
      <c r="C5076">
        <v>5.7621426880359601E-2</v>
      </c>
    </row>
    <row r="5077" spans="1:3" x14ac:dyDescent="0.25">
      <c r="A5077">
        <v>-8099576.1419528499</v>
      </c>
      <c r="B5077">
        <v>-313040.41151751799</v>
      </c>
      <c r="C5077">
        <v>6.0547687113285002E-2</v>
      </c>
    </row>
    <row r="5078" spans="1:3" x14ac:dyDescent="0.25">
      <c r="A5078">
        <v>-8098641.6630757097</v>
      </c>
      <c r="B5078">
        <v>-313040.41151751799</v>
      </c>
      <c r="C5078">
        <v>7.82476291060447E-2</v>
      </c>
    </row>
    <row r="5079" spans="1:3" x14ac:dyDescent="0.25">
      <c r="A5079">
        <v>-8097707.1841985704</v>
      </c>
      <c r="B5079">
        <v>-313040.41151751799</v>
      </c>
      <c r="C5079">
        <v>9.9831603467464405E-2</v>
      </c>
    </row>
    <row r="5080" spans="1:3" x14ac:dyDescent="0.25">
      <c r="A5080">
        <v>-8096772.70532142</v>
      </c>
      <c r="B5080">
        <v>-313040.41151751799</v>
      </c>
      <c r="C5080">
        <v>0.10108687728643399</v>
      </c>
    </row>
    <row r="5081" spans="1:3" x14ac:dyDescent="0.25">
      <c r="A5081">
        <v>-8095838.2264442798</v>
      </c>
      <c r="B5081">
        <v>-313040.41151751799</v>
      </c>
      <c r="C5081">
        <v>0.13103608787059701</v>
      </c>
    </row>
    <row r="5082" spans="1:3" x14ac:dyDescent="0.25">
      <c r="A5082">
        <v>-8094903.7475671396</v>
      </c>
      <c r="B5082">
        <v>-313040.41151751799</v>
      </c>
      <c r="C5082">
        <v>0.15572319924831299</v>
      </c>
    </row>
    <row r="5083" spans="1:3" x14ac:dyDescent="0.25">
      <c r="A5083">
        <v>-8093969.2686900003</v>
      </c>
      <c r="B5083">
        <v>-313040.41151751799</v>
      </c>
      <c r="C5083">
        <v>0.157458156347274</v>
      </c>
    </row>
    <row r="5084" spans="1:3" x14ac:dyDescent="0.25">
      <c r="A5084">
        <v>-8093034.7898128498</v>
      </c>
      <c r="B5084">
        <v>-313040.41151751799</v>
      </c>
      <c r="C5084">
        <v>0.190306171774864</v>
      </c>
    </row>
    <row r="5085" spans="1:3" x14ac:dyDescent="0.25">
      <c r="A5085">
        <v>-8092100.3109357096</v>
      </c>
      <c r="B5085">
        <v>-313040.41151751799</v>
      </c>
      <c r="C5085">
        <v>0.226063147187232</v>
      </c>
    </row>
    <row r="5086" spans="1:3" x14ac:dyDescent="0.25">
      <c r="A5086">
        <v>-8091165.8320585703</v>
      </c>
      <c r="B5086">
        <v>-313040.41151751799</v>
      </c>
      <c r="C5086">
        <v>0.23164938390254899</v>
      </c>
    </row>
    <row r="5087" spans="1:3" x14ac:dyDescent="0.25">
      <c r="A5087">
        <v>-8090231.3531814199</v>
      </c>
      <c r="B5087">
        <v>-313040.41151751799</v>
      </c>
      <c r="C5087">
        <v>0.23694357275962799</v>
      </c>
    </row>
    <row r="5088" spans="1:3" x14ac:dyDescent="0.25">
      <c r="A5088">
        <v>-8089296.8743042797</v>
      </c>
      <c r="B5088">
        <v>-313040.41151751799</v>
      </c>
      <c r="C5088">
        <v>0.242523282766342</v>
      </c>
    </row>
    <row r="5089" spans="1:3" x14ac:dyDescent="0.25">
      <c r="A5089">
        <v>-8088362.3954271404</v>
      </c>
      <c r="B5089">
        <v>-313040.41151751799</v>
      </c>
      <c r="C5089">
        <v>0.27419129014015098</v>
      </c>
    </row>
    <row r="5090" spans="1:3" x14ac:dyDescent="0.25">
      <c r="A5090">
        <v>-8087427.9165500002</v>
      </c>
      <c r="B5090">
        <v>-313040.41151751799</v>
      </c>
      <c r="C5090">
        <v>0.28202801942825301</v>
      </c>
    </row>
    <row r="5091" spans="1:3" x14ac:dyDescent="0.25">
      <c r="A5091">
        <v>-8086493.4376728497</v>
      </c>
      <c r="B5091">
        <v>-313040.41151751799</v>
      </c>
      <c r="C5091">
        <v>0.29118686914443898</v>
      </c>
    </row>
    <row r="5092" spans="1:3" x14ac:dyDescent="0.25">
      <c r="A5092">
        <v>-8085558.9587957095</v>
      </c>
      <c r="B5092">
        <v>-313040.41151751799</v>
      </c>
      <c r="C5092">
        <v>0.29947212338447499</v>
      </c>
    </row>
    <row r="5093" spans="1:3" x14ac:dyDescent="0.25">
      <c r="A5093">
        <v>-8084624.4799185703</v>
      </c>
      <c r="B5093">
        <v>-313040.41151751799</v>
      </c>
      <c r="C5093">
        <v>0.33286976814269997</v>
      </c>
    </row>
    <row r="5094" spans="1:3" x14ac:dyDescent="0.25">
      <c r="A5094">
        <v>-8083690.0010414198</v>
      </c>
      <c r="B5094">
        <v>-313040.41151751799</v>
      </c>
      <c r="C5094">
        <v>0.33728083968162498</v>
      </c>
    </row>
    <row r="5095" spans="1:3" x14ac:dyDescent="0.25">
      <c r="A5095">
        <v>-8082755.5221642796</v>
      </c>
      <c r="B5095">
        <v>-313040.41151751799</v>
      </c>
      <c r="C5095">
        <v>0.34834602475166299</v>
      </c>
    </row>
    <row r="5096" spans="1:3" x14ac:dyDescent="0.25">
      <c r="A5096">
        <v>-8081821.0432871403</v>
      </c>
      <c r="B5096">
        <v>-313040.41151751799</v>
      </c>
      <c r="C5096">
        <v>0.35940232872962902</v>
      </c>
    </row>
    <row r="5097" spans="1:3" x14ac:dyDescent="0.25">
      <c r="A5097">
        <v>-8080886.5644100001</v>
      </c>
      <c r="B5097">
        <v>-313040.41151751799</v>
      </c>
      <c r="C5097">
        <v>0.34838759899139399</v>
      </c>
    </row>
    <row r="5098" spans="1:3" x14ac:dyDescent="0.25">
      <c r="A5098">
        <v>-8079952.0855328497</v>
      </c>
      <c r="B5098">
        <v>-313040.41151751799</v>
      </c>
      <c r="C5098">
        <v>0.36157813668250999</v>
      </c>
    </row>
    <row r="5099" spans="1:3" x14ac:dyDescent="0.25">
      <c r="A5099">
        <v>-8079017.6066557104</v>
      </c>
      <c r="B5099">
        <v>-313040.41151751799</v>
      </c>
      <c r="C5099">
        <v>0.36338317394256497</v>
      </c>
    </row>
    <row r="5100" spans="1:3" x14ac:dyDescent="0.25">
      <c r="A5100">
        <v>-8078083.1277785702</v>
      </c>
      <c r="B5100">
        <v>-313040.41151751799</v>
      </c>
      <c r="C5100">
        <v>0.37554126977920499</v>
      </c>
    </row>
    <row r="5101" spans="1:3" x14ac:dyDescent="0.25">
      <c r="A5101">
        <v>-8077148.6489014197</v>
      </c>
      <c r="B5101">
        <v>-313040.41151751799</v>
      </c>
      <c r="C5101">
        <v>0.36953920125961298</v>
      </c>
    </row>
    <row r="5102" spans="1:3" x14ac:dyDescent="0.25">
      <c r="A5102">
        <v>-8076214.1700242804</v>
      </c>
      <c r="B5102">
        <v>-313040.41151751799</v>
      </c>
      <c r="C5102">
        <v>0.38024505972862199</v>
      </c>
    </row>
    <row r="5103" spans="1:3" x14ac:dyDescent="0.25">
      <c r="A5103">
        <v>-8075279.6911471402</v>
      </c>
      <c r="B5103">
        <v>-313040.41151751799</v>
      </c>
      <c r="C5103">
        <v>0.38166737556457497</v>
      </c>
    </row>
    <row r="5104" spans="1:3" x14ac:dyDescent="0.25">
      <c r="A5104">
        <v>-8074345.21227</v>
      </c>
      <c r="B5104">
        <v>-313040.41151751799</v>
      </c>
      <c r="C5104">
        <v>0.38346555829048101</v>
      </c>
    </row>
    <row r="5105" spans="1:3" x14ac:dyDescent="0.25">
      <c r="A5105">
        <v>-8073410.7333928496</v>
      </c>
      <c r="B5105">
        <v>-313040.41151751799</v>
      </c>
      <c r="C5105">
        <v>0.37344530224800099</v>
      </c>
    </row>
    <row r="5106" spans="1:3" x14ac:dyDescent="0.25">
      <c r="A5106">
        <v>-8116396.7617414203</v>
      </c>
      <c r="B5106">
        <v>-313974.89039488998</v>
      </c>
      <c r="C5106" s="1">
        <v>7.8848490375094102E-5</v>
      </c>
    </row>
    <row r="5107" spans="1:3" x14ac:dyDescent="0.25">
      <c r="A5107">
        <v>-8115462.28286428</v>
      </c>
      <c r="B5107">
        <v>-313974.89039488998</v>
      </c>
      <c r="C5107" s="1">
        <v>7.6162279583513696E-5</v>
      </c>
    </row>
    <row r="5108" spans="1:3" x14ac:dyDescent="0.25">
      <c r="A5108">
        <v>-8114527.8039871398</v>
      </c>
      <c r="B5108">
        <v>-313974.89039488998</v>
      </c>
      <c r="C5108">
        <v>1.16046059702057E-4</v>
      </c>
    </row>
    <row r="5109" spans="1:3" x14ac:dyDescent="0.25">
      <c r="A5109">
        <v>-8113593.3251099903</v>
      </c>
      <c r="B5109">
        <v>-313974.89039488998</v>
      </c>
      <c r="C5109">
        <v>2.1373259369283901E-4</v>
      </c>
    </row>
    <row r="5110" spans="1:3" x14ac:dyDescent="0.25">
      <c r="A5110">
        <v>-8112658.8462328501</v>
      </c>
      <c r="B5110">
        <v>-313974.89039488998</v>
      </c>
      <c r="C5110">
        <v>3.8244287134148099E-4</v>
      </c>
    </row>
    <row r="5111" spans="1:3" x14ac:dyDescent="0.25">
      <c r="A5111">
        <v>-8111724.3673557099</v>
      </c>
      <c r="B5111">
        <v>-313974.89039488998</v>
      </c>
      <c r="C5111">
        <v>6.4967438811436198E-4</v>
      </c>
    </row>
    <row r="5112" spans="1:3" x14ac:dyDescent="0.25">
      <c r="A5112">
        <v>-8110789.8884785697</v>
      </c>
      <c r="B5112">
        <v>-313974.89039488998</v>
      </c>
      <c r="C5112">
        <v>9.4789924332872001E-4</v>
      </c>
    </row>
    <row r="5113" spans="1:3" x14ac:dyDescent="0.25">
      <c r="A5113">
        <v>-8109855.4096014202</v>
      </c>
      <c r="B5113">
        <v>-313974.89039488998</v>
      </c>
      <c r="C5113">
        <v>1.2650832068174999E-3</v>
      </c>
    </row>
    <row r="5114" spans="1:3" x14ac:dyDescent="0.25">
      <c r="A5114">
        <v>-8108920.93072428</v>
      </c>
      <c r="B5114">
        <v>-313974.89039488998</v>
      </c>
      <c r="C5114">
        <v>1.6684894217178199E-3</v>
      </c>
    </row>
    <row r="5115" spans="1:3" x14ac:dyDescent="0.25">
      <c r="A5115">
        <v>-8107986.4518471397</v>
      </c>
      <c r="B5115">
        <v>-313974.89039488998</v>
      </c>
      <c r="C5115">
        <v>2.74692103266716E-3</v>
      </c>
    </row>
    <row r="5116" spans="1:3" x14ac:dyDescent="0.25">
      <c r="A5116">
        <v>-8107051.9729699902</v>
      </c>
      <c r="B5116">
        <v>-313974.89039488998</v>
      </c>
      <c r="C5116">
        <v>4.3328423053026104E-3</v>
      </c>
    </row>
    <row r="5117" spans="1:3" x14ac:dyDescent="0.25">
      <c r="A5117">
        <v>-8106117.49409285</v>
      </c>
      <c r="B5117">
        <v>-313974.89039488998</v>
      </c>
      <c r="C5117">
        <v>6.1701531521975899E-3</v>
      </c>
    </row>
    <row r="5118" spans="1:3" x14ac:dyDescent="0.25">
      <c r="A5118">
        <v>-8105183.0152157098</v>
      </c>
      <c r="B5118">
        <v>-313974.89039488998</v>
      </c>
      <c r="C5118">
        <v>9.6745137125253608E-3</v>
      </c>
    </row>
    <row r="5119" spans="1:3" x14ac:dyDescent="0.25">
      <c r="A5119">
        <v>-8104248.5363385696</v>
      </c>
      <c r="B5119">
        <v>-313974.89039488998</v>
      </c>
      <c r="C5119">
        <v>1.46435862407088E-2</v>
      </c>
    </row>
    <row r="5120" spans="1:3" x14ac:dyDescent="0.25">
      <c r="A5120">
        <v>-8103314.0574614201</v>
      </c>
      <c r="B5120">
        <v>-313974.89039488998</v>
      </c>
      <c r="C5120">
        <v>1.49074038490653E-2</v>
      </c>
    </row>
    <row r="5121" spans="1:3" x14ac:dyDescent="0.25">
      <c r="A5121">
        <v>-8102379.5785842799</v>
      </c>
      <c r="B5121">
        <v>-313974.89039488998</v>
      </c>
      <c r="C5121">
        <v>2.21595950424671E-2</v>
      </c>
    </row>
    <row r="5122" spans="1:3" x14ac:dyDescent="0.25">
      <c r="A5122">
        <v>-8101445.0997071397</v>
      </c>
      <c r="B5122">
        <v>-313974.89039488998</v>
      </c>
      <c r="C5122">
        <v>2.9961152002215299E-2</v>
      </c>
    </row>
    <row r="5123" spans="1:3" x14ac:dyDescent="0.25">
      <c r="A5123">
        <v>-8100510.6208300004</v>
      </c>
      <c r="B5123">
        <v>-313974.89039488998</v>
      </c>
      <c r="C5123">
        <v>4.1061948984861298E-2</v>
      </c>
    </row>
    <row r="5124" spans="1:3" x14ac:dyDescent="0.25">
      <c r="A5124">
        <v>-8099576.1419528499</v>
      </c>
      <c r="B5124">
        <v>-313974.89039488998</v>
      </c>
      <c r="C5124">
        <v>5.5921711027622202E-2</v>
      </c>
    </row>
    <row r="5125" spans="1:3" x14ac:dyDescent="0.25">
      <c r="A5125">
        <v>-8098641.6630757097</v>
      </c>
      <c r="B5125">
        <v>-313974.89039488998</v>
      </c>
      <c r="C5125">
        <v>5.7945724576711599E-2</v>
      </c>
    </row>
    <row r="5126" spans="1:3" x14ac:dyDescent="0.25">
      <c r="A5126">
        <v>-8097707.1841985704</v>
      </c>
      <c r="B5126">
        <v>-313974.89039488998</v>
      </c>
      <c r="C5126">
        <v>7.5749166309833499E-2</v>
      </c>
    </row>
    <row r="5127" spans="1:3" x14ac:dyDescent="0.25">
      <c r="A5127">
        <v>-8096772.70532142</v>
      </c>
      <c r="B5127">
        <v>-313974.89039488998</v>
      </c>
      <c r="C5127">
        <v>9.7764484584331499E-2</v>
      </c>
    </row>
    <row r="5128" spans="1:3" x14ac:dyDescent="0.25">
      <c r="A5128">
        <v>-8095838.2264442798</v>
      </c>
      <c r="B5128">
        <v>-313974.89039488998</v>
      </c>
      <c r="C5128">
        <v>0.10008849948644601</v>
      </c>
    </row>
    <row r="5129" spans="1:3" x14ac:dyDescent="0.25">
      <c r="A5129">
        <v>-8094903.7475671396</v>
      </c>
      <c r="B5129">
        <v>-313974.89039488998</v>
      </c>
      <c r="C5129">
        <v>0.13061332702636699</v>
      </c>
    </row>
    <row r="5130" spans="1:3" x14ac:dyDescent="0.25">
      <c r="A5130">
        <v>-8093969.2686900003</v>
      </c>
      <c r="B5130">
        <v>-313974.89039488998</v>
      </c>
      <c r="C5130">
        <v>0.13323724269866899</v>
      </c>
    </row>
    <row r="5131" spans="1:3" x14ac:dyDescent="0.25">
      <c r="A5131">
        <v>-8093034.7898128498</v>
      </c>
      <c r="B5131">
        <v>-313974.89039488998</v>
      </c>
      <c r="C5131">
        <v>0.15780413150787301</v>
      </c>
    </row>
    <row r="5132" spans="1:3" x14ac:dyDescent="0.25">
      <c r="A5132">
        <v>-8092100.3109357096</v>
      </c>
      <c r="B5132">
        <v>-313974.89039488998</v>
      </c>
      <c r="C5132">
        <v>0.19239690899848899</v>
      </c>
    </row>
    <row r="5133" spans="1:3" x14ac:dyDescent="0.25">
      <c r="A5133">
        <v>-8091165.8320585703</v>
      </c>
      <c r="B5133">
        <v>-313974.89039488998</v>
      </c>
      <c r="C5133">
        <v>0.19628818333148901</v>
      </c>
    </row>
    <row r="5134" spans="1:3" x14ac:dyDescent="0.25">
      <c r="A5134">
        <v>-8090231.3531814199</v>
      </c>
      <c r="B5134">
        <v>-313974.89039488998</v>
      </c>
      <c r="C5134">
        <v>0.20088864862918801</v>
      </c>
    </row>
    <row r="5135" spans="1:3" x14ac:dyDescent="0.25">
      <c r="A5135">
        <v>-8089296.8743042797</v>
      </c>
      <c r="B5135">
        <v>-313974.89039488998</v>
      </c>
      <c r="C5135">
        <v>0.20482684671878801</v>
      </c>
    </row>
    <row r="5136" spans="1:3" x14ac:dyDescent="0.25">
      <c r="A5136">
        <v>-8088362.3954271404</v>
      </c>
      <c r="B5136">
        <v>-313974.89039488998</v>
      </c>
      <c r="C5136">
        <v>0.245947465300559</v>
      </c>
    </row>
    <row r="5137" spans="1:3" x14ac:dyDescent="0.25">
      <c r="A5137">
        <v>-8087427.9165500002</v>
      </c>
      <c r="B5137">
        <v>-313974.89039488998</v>
      </c>
      <c r="C5137">
        <v>0.25398975610732999</v>
      </c>
    </row>
    <row r="5138" spans="1:3" x14ac:dyDescent="0.25">
      <c r="A5138">
        <v>-8086493.4376728497</v>
      </c>
      <c r="B5138">
        <v>-313974.89039488998</v>
      </c>
      <c r="C5138">
        <v>0.263223797082901</v>
      </c>
    </row>
    <row r="5139" spans="1:3" x14ac:dyDescent="0.25">
      <c r="A5139">
        <v>-8085558.9587957095</v>
      </c>
      <c r="B5139">
        <v>-313974.89039488998</v>
      </c>
      <c r="C5139">
        <v>0.27504161000251698</v>
      </c>
    </row>
    <row r="5140" spans="1:3" x14ac:dyDescent="0.25">
      <c r="A5140">
        <v>-8084624.4799185703</v>
      </c>
      <c r="B5140">
        <v>-313974.89039488998</v>
      </c>
      <c r="C5140">
        <v>0.305808395147323</v>
      </c>
    </row>
    <row r="5141" spans="1:3" x14ac:dyDescent="0.25">
      <c r="A5141">
        <v>-8083690.0010414198</v>
      </c>
      <c r="B5141">
        <v>-313974.89039488998</v>
      </c>
      <c r="C5141">
        <v>0.31031233072280801</v>
      </c>
    </row>
    <row r="5142" spans="1:3" x14ac:dyDescent="0.25">
      <c r="A5142">
        <v>-8082755.5221642796</v>
      </c>
      <c r="B5142">
        <v>-313974.89039488998</v>
      </c>
      <c r="C5142">
        <v>0.315490782260894</v>
      </c>
    </row>
    <row r="5143" spans="1:3" x14ac:dyDescent="0.25">
      <c r="A5143">
        <v>-8081821.0432871403</v>
      </c>
      <c r="B5143">
        <v>-313974.89039488998</v>
      </c>
      <c r="C5143">
        <v>0.32850581407546903</v>
      </c>
    </row>
    <row r="5144" spans="1:3" x14ac:dyDescent="0.25">
      <c r="A5144">
        <v>-8080886.5644100001</v>
      </c>
      <c r="B5144">
        <v>-313974.89039488998</v>
      </c>
      <c r="C5144">
        <v>0.32478177547454801</v>
      </c>
    </row>
    <row r="5145" spans="1:3" x14ac:dyDescent="0.25">
      <c r="A5145">
        <v>-8079952.0855328497</v>
      </c>
      <c r="B5145">
        <v>-313974.89039488998</v>
      </c>
      <c r="C5145">
        <v>0.33410665392875599</v>
      </c>
    </row>
    <row r="5146" spans="1:3" x14ac:dyDescent="0.25">
      <c r="A5146">
        <v>-8079017.6066557104</v>
      </c>
      <c r="B5146">
        <v>-313974.89039488998</v>
      </c>
      <c r="C5146">
        <v>0.34448188543319702</v>
      </c>
    </row>
    <row r="5147" spans="1:3" x14ac:dyDescent="0.25">
      <c r="A5147">
        <v>-8078083.1277785702</v>
      </c>
      <c r="B5147">
        <v>-313974.89039488998</v>
      </c>
      <c r="C5147">
        <v>0.34995001554489102</v>
      </c>
    </row>
    <row r="5148" spans="1:3" x14ac:dyDescent="0.25">
      <c r="A5148">
        <v>-8077148.6489014197</v>
      </c>
      <c r="B5148">
        <v>-313974.89039488998</v>
      </c>
      <c r="C5148">
        <v>0.34456738829612699</v>
      </c>
    </row>
    <row r="5149" spans="1:3" x14ac:dyDescent="0.25">
      <c r="A5149">
        <v>-8076214.1700242804</v>
      </c>
      <c r="B5149">
        <v>-313974.89039488998</v>
      </c>
      <c r="C5149">
        <v>0.34729504585266102</v>
      </c>
    </row>
    <row r="5150" spans="1:3" x14ac:dyDescent="0.25">
      <c r="A5150">
        <v>-8075279.6911471402</v>
      </c>
      <c r="B5150">
        <v>-313974.89039488998</v>
      </c>
      <c r="C5150">
        <v>0.355754494667053</v>
      </c>
    </row>
    <row r="5151" spans="1:3" x14ac:dyDescent="0.25">
      <c r="A5151">
        <v>-8074345.21227</v>
      </c>
      <c r="B5151">
        <v>-313974.89039488998</v>
      </c>
      <c r="C5151">
        <v>0.35810559988021801</v>
      </c>
    </row>
    <row r="5152" spans="1:3" x14ac:dyDescent="0.25">
      <c r="A5152">
        <v>-8115462.28286428</v>
      </c>
      <c r="B5152">
        <v>-314909.36927226197</v>
      </c>
      <c r="C5152" s="1">
        <v>7.8449695138260695E-5</v>
      </c>
    </row>
    <row r="5153" spans="1:3" x14ac:dyDescent="0.25">
      <c r="A5153">
        <v>-8114527.8039871398</v>
      </c>
      <c r="B5153">
        <v>-314909.36927226197</v>
      </c>
      <c r="C5153" s="1">
        <v>7.6162279583513696E-5</v>
      </c>
    </row>
    <row r="5154" spans="1:3" x14ac:dyDescent="0.25">
      <c r="A5154">
        <v>-8113593.3251099903</v>
      </c>
      <c r="B5154">
        <v>-314909.36927226197</v>
      </c>
      <c r="C5154">
        <v>1.16046059702057E-4</v>
      </c>
    </row>
    <row r="5155" spans="1:3" x14ac:dyDescent="0.25">
      <c r="A5155">
        <v>-8112658.8462328501</v>
      </c>
      <c r="B5155">
        <v>-314909.36927226197</v>
      </c>
      <c r="C5155">
        <v>2.1373259369283901E-4</v>
      </c>
    </row>
    <row r="5156" spans="1:3" x14ac:dyDescent="0.25">
      <c r="A5156">
        <v>-8111724.3673557099</v>
      </c>
      <c r="B5156">
        <v>-314909.36927226197</v>
      </c>
      <c r="C5156">
        <v>3.8244287134148099E-4</v>
      </c>
    </row>
    <row r="5157" spans="1:3" x14ac:dyDescent="0.25">
      <c r="A5157">
        <v>-8110789.8884785697</v>
      </c>
      <c r="B5157">
        <v>-314909.36927226197</v>
      </c>
      <c r="C5157">
        <v>5.3692498477175799E-4</v>
      </c>
    </row>
    <row r="5158" spans="1:3" x14ac:dyDescent="0.25">
      <c r="A5158">
        <v>-8109855.4096014202</v>
      </c>
      <c r="B5158">
        <v>-314909.36927226197</v>
      </c>
      <c r="C5158">
        <v>9.4789924332872001E-4</v>
      </c>
    </row>
    <row r="5159" spans="1:3" x14ac:dyDescent="0.25">
      <c r="A5159">
        <v>-8108920.93072428</v>
      </c>
      <c r="B5159">
        <v>-314909.36927226197</v>
      </c>
      <c r="C5159">
        <v>1.5203331131488E-3</v>
      </c>
    </row>
    <row r="5160" spans="1:3" x14ac:dyDescent="0.25">
      <c r="A5160">
        <v>-8107986.4518471397</v>
      </c>
      <c r="B5160">
        <v>-314909.36927226197</v>
      </c>
      <c r="C5160">
        <v>2.2657043300569001E-3</v>
      </c>
    </row>
    <row r="5161" spans="1:3" x14ac:dyDescent="0.25">
      <c r="A5161">
        <v>-8107051.9729699902</v>
      </c>
      <c r="B5161">
        <v>-314909.36927226197</v>
      </c>
      <c r="C5161">
        <v>2.5624479167163298E-3</v>
      </c>
    </row>
    <row r="5162" spans="1:3" x14ac:dyDescent="0.25">
      <c r="A5162">
        <v>-8106117.49409285</v>
      </c>
      <c r="B5162">
        <v>-314909.36927226197</v>
      </c>
      <c r="C5162">
        <v>4.2036301456391803E-3</v>
      </c>
    </row>
    <row r="5163" spans="1:3" x14ac:dyDescent="0.25">
      <c r="A5163">
        <v>-8105183.0152157098</v>
      </c>
      <c r="B5163">
        <v>-314909.36927226197</v>
      </c>
      <c r="C5163">
        <v>6.26013753935694E-3</v>
      </c>
    </row>
    <row r="5164" spans="1:3" x14ac:dyDescent="0.25">
      <c r="A5164">
        <v>-8104248.5363385696</v>
      </c>
      <c r="B5164">
        <v>-314909.36927226197</v>
      </c>
      <c r="C5164">
        <v>9.3193808570504102E-3</v>
      </c>
    </row>
    <row r="5165" spans="1:3" x14ac:dyDescent="0.25">
      <c r="A5165">
        <v>-8103314.0574614201</v>
      </c>
      <c r="B5165">
        <v>-314909.36927226197</v>
      </c>
      <c r="C5165">
        <v>1.35985547676682E-2</v>
      </c>
    </row>
    <row r="5166" spans="1:3" x14ac:dyDescent="0.25">
      <c r="A5166">
        <v>-8102379.5785842799</v>
      </c>
      <c r="B5166">
        <v>-314909.36927226197</v>
      </c>
      <c r="C5166">
        <v>2.01435592025518E-2</v>
      </c>
    </row>
    <row r="5167" spans="1:3" x14ac:dyDescent="0.25">
      <c r="A5167">
        <v>-8101445.0997071397</v>
      </c>
      <c r="B5167">
        <v>-314909.36927226197</v>
      </c>
      <c r="C5167">
        <v>2.06828955560922E-2</v>
      </c>
    </row>
    <row r="5168" spans="1:3" x14ac:dyDescent="0.25">
      <c r="A5168">
        <v>-8100510.6208300004</v>
      </c>
      <c r="B5168">
        <v>-314909.36927226197</v>
      </c>
      <c r="C5168">
        <v>2.85010859370231E-2</v>
      </c>
    </row>
    <row r="5169" spans="1:3" x14ac:dyDescent="0.25">
      <c r="A5169">
        <v>-8099576.1419528499</v>
      </c>
      <c r="B5169">
        <v>-314909.36927226197</v>
      </c>
      <c r="C5169">
        <v>3.9859559386968599E-2</v>
      </c>
    </row>
    <row r="5170" spans="1:3" x14ac:dyDescent="0.25">
      <c r="A5170">
        <v>-8098641.6630757097</v>
      </c>
      <c r="B5170">
        <v>-314909.36927226197</v>
      </c>
      <c r="C5170">
        <v>4.1705619543790803E-2</v>
      </c>
    </row>
    <row r="5171" spans="1:3" x14ac:dyDescent="0.25">
      <c r="A5171">
        <v>-8097707.1841985704</v>
      </c>
      <c r="B5171">
        <v>-314909.36927226197</v>
      </c>
      <c r="C5171">
        <v>5.6937180459499297E-2</v>
      </c>
    </row>
    <row r="5172" spans="1:3" x14ac:dyDescent="0.25">
      <c r="A5172">
        <v>-8096772.70532142</v>
      </c>
      <c r="B5172">
        <v>-314909.36927226197</v>
      </c>
      <c r="C5172">
        <v>7.4779294431209495E-2</v>
      </c>
    </row>
    <row r="5173" spans="1:3" x14ac:dyDescent="0.25">
      <c r="A5173">
        <v>-8095838.2264442798</v>
      </c>
      <c r="B5173">
        <v>-314909.36927226197</v>
      </c>
      <c r="C5173">
        <v>7.7150337398052202E-2</v>
      </c>
    </row>
    <row r="5174" spans="1:3" x14ac:dyDescent="0.25">
      <c r="A5174">
        <v>-8094903.7475671396</v>
      </c>
      <c r="B5174">
        <v>-314909.36927226197</v>
      </c>
      <c r="C5174">
        <v>0.101123258471488</v>
      </c>
    </row>
    <row r="5175" spans="1:3" x14ac:dyDescent="0.25">
      <c r="A5175">
        <v>-8093969.2686900003</v>
      </c>
      <c r="B5175">
        <v>-314909.36927226197</v>
      </c>
      <c r="C5175">
        <v>0.12971346080303101</v>
      </c>
    </row>
    <row r="5176" spans="1:3" x14ac:dyDescent="0.25">
      <c r="A5176">
        <v>-8093034.7898128498</v>
      </c>
      <c r="B5176">
        <v>-314909.36927226197</v>
      </c>
      <c r="C5176">
        <v>0.13272185623645699</v>
      </c>
    </row>
    <row r="5177" spans="1:3" x14ac:dyDescent="0.25">
      <c r="A5177">
        <v>-8092100.3109357096</v>
      </c>
      <c r="B5177">
        <v>-314909.36927226197</v>
      </c>
      <c r="C5177">
        <v>0.15876260399818401</v>
      </c>
    </row>
    <row r="5178" spans="1:3" x14ac:dyDescent="0.25">
      <c r="A5178">
        <v>-8091165.8320585703</v>
      </c>
      <c r="B5178">
        <v>-314909.36927226197</v>
      </c>
      <c r="C5178">
        <v>0.16333675384521401</v>
      </c>
    </row>
    <row r="5179" spans="1:3" x14ac:dyDescent="0.25">
      <c r="A5179">
        <v>-8090231.3531814199</v>
      </c>
      <c r="B5179">
        <v>-314909.36927226197</v>
      </c>
      <c r="C5179">
        <v>0.167931258678436</v>
      </c>
    </row>
    <row r="5180" spans="1:3" x14ac:dyDescent="0.25">
      <c r="A5180">
        <v>-8089296.8743042797</v>
      </c>
      <c r="B5180">
        <v>-314909.36927226197</v>
      </c>
      <c r="C5180">
        <v>0.17571417987346599</v>
      </c>
    </row>
    <row r="5181" spans="1:3" x14ac:dyDescent="0.25">
      <c r="A5181">
        <v>-8088362.3954271404</v>
      </c>
      <c r="B5181">
        <v>-314909.36927226197</v>
      </c>
      <c r="C5181">
        <v>0.210963919758796</v>
      </c>
    </row>
    <row r="5182" spans="1:3" x14ac:dyDescent="0.25">
      <c r="A5182">
        <v>-8087427.9165500002</v>
      </c>
      <c r="B5182">
        <v>-314909.36927226197</v>
      </c>
      <c r="C5182">
        <v>0.22001831233501401</v>
      </c>
    </row>
    <row r="5183" spans="1:3" x14ac:dyDescent="0.25">
      <c r="A5183">
        <v>-8086493.4376728497</v>
      </c>
      <c r="B5183">
        <v>-314909.36927226197</v>
      </c>
      <c r="C5183">
        <v>0.23038369417190499</v>
      </c>
    </row>
    <row r="5184" spans="1:3" x14ac:dyDescent="0.25">
      <c r="A5184">
        <v>-8085558.9587957095</v>
      </c>
      <c r="B5184">
        <v>-314909.36927226197</v>
      </c>
      <c r="C5184">
        <v>0.237517684698104</v>
      </c>
    </row>
    <row r="5185" spans="1:3" x14ac:dyDescent="0.25">
      <c r="A5185">
        <v>-8084624.4799185703</v>
      </c>
      <c r="B5185">
        <v>-314909.36927226197</v>
      </c>
      <c r="C5185">
        <v>0.27456921339035001</v>
      </c>
    </row>
    <row r="5186" spans="1:3" x14ac:dyDescent="0.25">
      <c r="A5186">
        <v>-8083690.0010414198</v>
      </c>
      <c r="B5186">
        <v>-314909.36927226197</v>
      </c>
      <c r="C5186">
        <v>0.285888582468032</v>
      </c>
    </row>
    <row r="5187" spans="1:3" x14ac:dyDescent="0.25">
      <c r="A5187">
        <v>-8082755.5221642796</v>
      </c>
      <c r="B5187">
        <v>-314909.36927226197</v>
      </c>
      <c r="C5187">
        <v>0.29161012172698902</v>
      </c>
    </row>
    <row r="5188" spans="1:3" x14ac:dyDescent="0.25">
      <c r="A5188">
        <v>-8081821.0432871403</v>
      </c>
      <c r="B5188">
        <v>-314909.36927226197</v>
      </c>
      <c r="C5188">
        <v>0.30586910247802701</v>
      </c>
    </row>
    <row r="5189" spans="1:3" x14ac:dyDescent="0.25">
      <c r="A5189">
        <v>-8080886.5644100001</v>
      </c>
      <c r="B5189">
        <v>-314909.36927226197</v>
      </c>
      <c r="C5189">
        <v>0.29268485307693398</v>
      </c>
    </row>
    <row r="5190" spans="1:3" x14ac:dyDescent="0.25">
      <c r="A5190">
        <v>-8079952.0855328497</v>
      </c>
      <c r="B5190">
        <v>-314909.36927226197</v>
      </c>
      <c r="C5190">
        <v>0.30345144867897</v>
      </c>
    </row>
    <row r="5191" spans="1:3" x14ac:dyDescent="0.25">
      <c r="A5191">
        <v>-8079017.6066557104</v>
      </c>
      <c r="B5191">
        <v>-314909.36927226197</v>
      </c>
      <c r="C5191">
        <v>0.314252108335494</v>
      </c>
    </row>
    <row r="5192" spans="1:3" x14ac:dyDescent="0.25">
      <c r="A5192">
        <v>-8078083.1277785702</v>
      </c>
      <c r="B5192">
        <v>-314909.36927226197</v>
      </c>
      <c r="C5192">
        <v>0.31599339842796298</v>
      </c>
    </row>
    <row r="5193" spans="1:3" x14ac:dyDescent="0.25">
      <c r="A5193">
        <v>-8077148.6489014197</v>
      </c>
      <c r="B5193">
        <v>-314909.36927226197</v>
      </c>
      <c r="C5193">
        <v>0.31882509589195202</v>
      </c>
    </row>
    <row r="5194" spans="1:3" x14ac:dyDescent="0.25">
      <c r="A5194">
        <v>-8076214.1700242804</v>
      </c>
      <c r="B5194">
        <v>-314909.36927226197</v>
      </c>
      <c r="C5194">
        <v>0.32124760746955799</v>
      </c>
    </row>
    <row r="5195" spans="1:3" x14ac:dyDescent="0.25">
      <c r="A5195">
        <v>-8075279.6911471402</v>
      </c>
      <c r="B5195">
        <v>-314909.36927226197</v>
      </c>
      <c r="C5195">
        <v>0.33261451125144897</v>
      </c>
    </row>
    <row r="5196" spans="1:3" x14ac:dyDescent="0.25">
      <c r="A5196">
        <v>-8074345.21227</v>
      </c>
      <c r="B5196">
        <v>-314909.36927226197</v>
      </c>
      <c r="C5196">
        <v>0.33730044960975603</v>
      </c>
    </row>
    <row r="5197" spans="1:3" x14ac:dyDescent="0.25">
      <c r="A5197">
        <v>-8114527.8039871398</v>
      </c>
      <c r="B5197">
        <v>-315843.84814963501</v>
      </c>
      <c r="C5197" s="1">
        <v>7.8449695138260695E-5</v>
      </c>
    </row>
    <row r="5198" spans="1:3" x14ac:dyDescent="0.25">
      <c r="A5198">
        <v>-8113593.3251099903</v>
      </c>
      <c r="B5198">
        <v>-315843.84814963501</v>
      </c>
      <c r="C5198" s="1">
        <v>9.6724514150991995E-5</v>
      </c>
    </row>
    <row r="5199" spans="1:3" x14ac:dyDescent="0.25">
      <c r="A5199">
        <v>-8112658.8462328501</v>
      </c>
      <c r="B5199">
        <v>-315843.84814963501</v>
      </c>
      <c r="C5199">
        <v>1.5115334826987199E-4</v>
      </c>
    </row>
    <row r="5200" spans="1:3" x14ac:dyDescent="0.25">
      <c r="A5200">
        <v>-8111724.3673557099</v>
      </c>
      <c r="B5200">
        <v>-315843.84814963501</v>
      </c>
      <c r="C5200">
        <v>2.1373259369283901E-4</v>
      </c>
    </row>
    <row r="5201" spans="1:3" x14ac:dyDescent="0.25">
      <c r="A5201">
        <v>-8110789.8884785697</v>
      </c>
      <c r="B5201">
        <v>-315843.84814963501</v>
      </c>
      <c r="C5201">
        <v>2.8116354951634998E-4</v>
      </c>
    </row>
    <row r="5202" spans="1:3" x14ac:dyDescent="0.25">
      <c r="A5202">
        <v>-8109855.4096014202</v>
      </c>
      <c r="B5202">
        <v>-315843.84814963501</v>
      </c>
      <c r="C5202">
        <v>5.3692498477175799E-4</v>
      </c>
    </row>
    <row r="5203" spans="1:3" x14ac:dyDescent="0.25">
      <c r="A5203">
        <v>-8108920.93072428</v>
      </c>
      <c r="B5203">
        <v>-315843.84814963501</v>
      </c>
      <c r="C5203">
        <v>8.6212734458968E-4</v>
      </c>
    </row>
    <row r="5204" spans="1:3" x14ac:dyDescent="0.25">
      <c r="A5204">
        <v>-8107986.4518471397</v>
      </c>
      <c r="B5204">
        <v>-315843.84814963501</v>
      </c>
      <c r="C5204">
        <v>1.34342082310467E-3</v>
      </c>
    </row>
    <row r="5205" spans="1:3" x14ac:dyDescent="0.25">
      <c r="A5205">
        <v>-8107051.9729699902</v>
      </c>
      <c r="B5205">
        <v>-315843.84814963501</v>
      </c>
      <c r="C5205">
        <v>2.14216043241322E-3</v>
      </c>
    </row>
    <row r="5206" spans="1:3" x14ac:dyDescent="0.25">
      <c r="A5206">
        <v>-8106117.49409285</v>
      </c>
      <c r="B5206">
        <v>-315843.84814963501</v>
      </c>
      <c r="C5206">
        <v>3.5410497803241001E-3</v>
      </c>
    </row>
    <row r="5207" spans="1:3" x14ac:dyDescent="0.25">
      <c r="A5207">
        <v>-8105183.0152157098</v>
      </c>
      <c r="B5207">
        <v>-315843.84814963501</v>
      </c>
      <c r="C5207">
        <v>3.6149180959910098E-3</v>
      </c>
    </row>
    <row r="5208" spans="1:3" x14ac:dyDescent="0.25">
      <c r="A5208">
        <v>-8104248.5363385696</v>
      </c>
      <c r="B5208">
        <v>-315843.84814963501</v>
      </c>
      <c r="C5208">
        <v>6.0605825856328002E-3</v>
      </c>
    </row>
    <row r="5209" spans="1:3" x14ac:dyDescent="0.25">
      <c r="A5209">
        <v>-8103314.0574614201</v>
      </c>
      <c r="B5209">
        <v>-315843.84814963501</v>
      </c>
      <c r="C5209">
        <v>8.5556069388985599E-3</v>
      </c>
    </row>
    <row r="5210" spans="1:3" x14ac:dyDescent="0.25">
      <c r="A5210">
        <v>-8102379.5785842799</v>
      </c>
      <c r="B5210">
        <v>-315843.84814963501</v>
      </c>
      <c r="C5210">
        <v>1.28637552261352E-2</v>
      </c>
    </row>
    <row r="5211" spans="1:3" x14ac:dyDescent="0.25">
      <c r="A5211">
        <v>-8101445.0997071397</v>
      </c>
      <c r="B5211">
        <v>-315843.84814963501</v>
      </c>
      <c r="C5211">
        <v>1.9274523481726601E-2</v>
      </c>
    </row>
    <row r="5212" spans="1:3" x14ac:dyDescent="0.25">
      <c r="A5212">
        <v>-8100510.6208300004</v>
      </c>
      <c r="B5212">
        <v>-315843.84814963501</v>
      </c>
      <c r="C5212">
        <v>1.9893707707524199E-2</v>
      </c>
    </row>
    <row r="5213" spans="1:3" x14ac:dyDescent="0.25">
      <c r="A5213">
        <v>-8099576.1419528499</v>
      </c>
      <c r="B5213">
        <v>-315843.84814963501</v>
      </c>
      <c r="C5213">
        <v>2.7926905080675999E-2</v>
      </c>
    </row>
    <row r="5214" spans="1:3" x14ac:dyDescent="0.25">
      <c r="A5214">
        <v>-8098641.6630757097</v>
      </c>
      <c r="B5214">
        <v>-315843.84814963501</v>
      </c>
      <c r="C5214">
        <v>3.9895705878734498E-2</v>
      </c>
    </row>
    <row r="5215" spans="1:3" x14ac:dyDescent="0.25">
      <c r="A5215">
        <v>-8097707.1841985704</v>
      </c>
      <c r="B5215">
        <v>-315843.84814963501</v>
      </c>
      <c r="C5215">
        <v>4.1066873818635899E-2</v>
      </c>
    </row>
    <row r="5216" spans="1:3" x14ac:dyDescent="0.25">
      <c r="A5216">
        <v>-8096772.70532142</v>
      </c>
      <c r="B5216">
        <v>-315843.84814963501</v>
      </c>
      <c r="C5216">
        <v>5.6827887892723E-2</v>
      </c>
    </row>
    <row r="5217" spans="1:3" x14ac:dyDescent="0.25">
      <c r="A5217">
        <v>-8095838.2264442798</v>
      </c>
      <c r="B5217">
        <v>-315843.84814963501</v>
      </c>
      <c r="C5217">
        <v>5.8422755450010203E-2</v>
      </c>
    </row>
    <row r="5218" spans="1:3" x14ac:dyDescent="0.25">
      <c r="A5218">
        <v>-8094903.7475671396</v>
      </c>
      <c r="B5218">
        <v>-315843.84814963501</v>
      </c>
      <c r="C5218">
        <v>7.7852018177509294E-2</v>
      </c>
    </row>
    <row r="5219" spans="1:3" x14ac:dyDescent="0.25">
      <c r="A5219">
        <v>-8093969.2686900003</v>
      </c>
      <c r="B5219">
        <v>-315843.84814963501</v>
      </c>
      <c r="C5219">
        <v>0.10067070275545099</v>
      </c>
    </row>
    <row r="5220" spans="1:3" x14ac:dyDescent="0.25">
      <c r="A5220">
        <v>-8093034.7898128498</v>
      </c>
      <c r="B5220">
        <v>-315843.84814963501</v>
      </c>
      <c r="C5220">
        <v>0.105530254542827</v>
      </c>
    </row>
    <row r="5221" spans="1:3" x14ac:dyDescent="0.25">
      <c r="A5221">
        <v>-8092100.3109357096</v>
      </c>
      <c r="B5221">
        <v>-315843.84814963501</v>
      </c>
      <c r="C5221">
        <v>0.133610054850578</v>
      </c>
    </row>
    <row r="5222" spans="1:3" x14ac:dyDescent="0.25">
      <c r="A5222">
        <v>-8091165.8320585703</v>
      </c>
      <c r="B5222">
        <v>-315843.84814963501</v>
      </c>
      <c r="C5222">
        <v>0.138862654566764</v>
      </c>
    </row>
    <row r="5223" spans="1:3" x14ac:dyDescent="0.25">
      <c r="A5223">
        <v>-8090231.3531814199</v>
      </c>
      <c r="B5223">
        <v>-315843.84814963501</v>
      </c>
      <c r="C5223">
        <v>0.144160091876983</v>
      </c>
    </row>
    <row r="5224" spans="1:3" x14ac:dyDescent="0.25">
      <c r="A5224">
        <v>-8089296.8743042797</v>
      </c>
      <c r="B5224">
        <v>-315843.84814963501</v>
      </c>
      <c r="C5224">
        <v>0.15174123644828699</v>
      </c>
    </row>
    <row r="5225" spans="1:3" x14ac:dyDescent="0.25">
      <c r="A5225">
        <v>-8088362.3954271404</v>
      </c>
      <c r="B5225">
        <v>-315843.84814963501</v>
      </c>
      <c r="C5225">
        <v>0.17933006584644301</v>
      </c>
    </row>
    <row r="5226" spans="1:3" x14ac:dyDescent="0.25">
      <c r="A5226">
        <v>-8087427.9165500002</v>
      </c>
      <c r="B5226">
        <v>-315843.84814963501</v>
      </c>
      <c r="C5226">
        <v>0.19003622233867601</v>
      </c>
    </row>
    <row r="5227" spans="1:3" x14ac:dyDescent="0.25">
      <c r="A5227">
        <v>-8086493.4376728497</v>
      </c>
      <c r="B5227">
        <v>-315843.84814963501</v>
      </c>
      <c r="C5227">
        <v>0.193874612450599</v>
      </c>
    </row>
    <row r="5228" spans="1:3" x14ac:dyDescent="0.25">
      <c r="A5228">
        <v>-8085558.9587957095</v>
      </c>
      <c r="B5228">
        <v>-315843.84814963501</v>
      </c>
      <c r="C5228">
        <v>0.20676797628402699</v>
      </c>
    </row>
    <row r="5229" spans="1:3" x14ac:dyDescent="0.25">
      <c r="A5229">
        <v>-8084624.4799185703</v>
      </c>
      <c r="B5229">
        <v>-315843.84814963501</v>
      </c>
      <c r="C5229">
        <v>0.23751014471053999</v>
      </c>
    </row>
    <row r="5230" spans="1:3" x14ac:dyDescent="0.25">
      <c r="A5230">
        <v>-8083690.0010414198</v>
      </c>
      <c r="B5230">
        <v>-315843.84814963501</v>
      </c>
      <c r="C5230">
        <v>0.25124680995941101</v>
      </c>
    </row>
    <row r="5231" spans="1:3" x14ac:dyDescent="0.25">
      <c r="A5231">
        <v>-8082755.5221642796</v>
      </c>
      <c r="B5231">
        <v>-315843.84814963501</v>
      </c>
      <c r="C5231">
        <v>0.26094180345535201</v>
      </c>
    </row>
    <row r="5232" spans="1:3" x14ac:dyDescent="0.25">
      <c r="A5232">
        <v>-8081821.0432871403</v>
      </c>
      <c r="B5232">
        <v>-315843.84814963501</v>
      </c>
      <c r="C5232">
        <v>0.27079829573631198</v>
      </c>
    </row>
    <row r="5233" spans="1:3" x14ac:dyDescent="0.25">
      <c r="A5233">
        <v>-8080886.5644100001</v>
      </c>
      <c r="B5233">
        <v>-315843.84814963501</v>
      </c>
      <c r="C5233">
        <v>0.27027514576911899</v>
      </c>
    </row>
    <row r="5234" spans="1:3" x14ac:dyDescent="0.25">
      <c r="A5234">
        <v>-8079952.0855328497</v>
      </c>
      <c r="B5234">
        <v>-315843.84814963501</v>
      </c>
      <c r="C5234">
        <v>0.272577404975891</v>
      </c>
    </row>
    <row r="5235" spans="1:3" x14ac:dyDescent="0.25">
      <c r="A5235">
        <v>-8079017.6066557104</v>
      </c>
      <c r="B5235">
        <v>-315843.84814963501</v>
      </c>
      <c r="C5235">
        <v>0.28470999002456598</v>
      </c>
    </row>
    <row r="5236" spans="1:3" x14ac:dyDescent="0.25">
      <c r="A5236">
        <v>-8078083.1277785702</v>
      </c>
      <c r="B5236">
        <v>-315843.84814963501</v>
      </c>
      <c r="C5236">
        <v>0.29697272181510898</v>
      </c>
    </row>
    <row r="5237" spans="1:3" x14ac:dyDescent="0.25">
      <c r="A5237">
        <v>-8077148.6489014197</v>
      </c>
      <c r="B5237">
        <v>-315843.84814963501</v>
      </c>
      <c r="C5237">
        <v>0.29605218768119801</v>
      </c>
    </row>
    <row r="5238" spans="1:3" x14ac:dyDescent="0.25">
      <c r="A5238">
        <v>-8076214.1700242804</v>
      </c>
      <c r="B5238">
        <v>-315843.84814963501</v>
      </c>
      <c r="C5238">
        <v>0.29881215095519997</v>
      </c>
    </row>
    <row r="5239" spans="1:3" x14ac:dyDescent="0.25">
      <c r="A5239">
        <v>-8075279.6911471402</v>
      </c>
      <c r="B5239">
        <v>-315843.84814963501</v>
      </c>
      <c r="C5239">
        <v>0.31270352005958502</v>
      </c>
    </row>
    <row r="5240" spans="1:3" x14ac:dyDescent="0.25">
      <c r="A5240">
        <v>-8113593.3251099903</v>
      </c>
      <c r="B5240">
        <v>-316778.32702700701</v>
      </c>
      <c r="C5240" s="1">
        <v>4.3154846935067299E-5</v>
      </c>
    </row>
    <row r="5241" spans="1:3" x14ac:dyDescent="0.25">
      <c r="A5241">
        <v>-8112658.8462328501</v>
      </c>
      <c r="B5241">
        <v>-316778.32702700701</v>
      </c>
      <c r="C5241" s="1">
        <v>9.6724514150991995E-5</v>
      </c>
    </row>
    <row r="5242" spans="1:3" x14ac:dyDescent="0.25">
      <c r="A5242">
        <v>-8111724.3673557099</v>
      </c>
      <c r="B5242">
        <v>-316778.32702700701</v>
      </c>
      <c r="C5242">
        <v>1.5115334826987199E-4</v>
      </c>
    </row>
    <row r="5243" spans="1:3" x14ac:dyDescent="0.25">
      <c r="A5243">
        <v>-8110789.8884785697</v>
      </c>
      <c r="B5243">
        <v>-316778.32702700701</v>
      </c>
      <c r="C5243">
        <v>2.18607892747968E-4</v>
      </c>
    </row>
    <row r="5244" spans="1:3" x14ac:dyDescent="0.25">
      <c r="A5244">
        <v>-8109855.4096014202</v>
      </c>
      <c r="B5244">
        <v>-316778.32702700701</v>
      </c>
      <c r="C5244">
        <v>4.3573309085331798E-4</v>
      </c>
    </row>
    <row r="5245" spans="1:3" x14ac:dyDescent="0.25">
      <c r="A5245">
        <v>-8108920.93072428</v>
      </c>
      <c r="B5245">
        <v>-316778.32702700701</v>
      </c>
      <c r="C5245">
        <v>4.8425028217025101E-4</v>
      </c>
    </row>
    <row r="5246" spans="1:3" x14ac:dyDescent="0.25">
      <c r="A5246">
        <v>-8107986.4518471397</v>
      </c>
      <c r="B5246">
        <v>-316778.32702700701</v>
      </c>
      <c r="C5246">
        <v>7.6518801506608703E-4</v>
      </c>
    </row>
    <row r="5247" spans="1:3" x14ac:dyDescent="0.25">
      <c r="A5247">
        <v>-8107051.9729699902</v>
      </c>
      <c r="B5247">
        <v>-316778.32702700701</v>
      </c>
      <c r="C5247">
        <v>1.25783844850957E-3</v>
      </c>
    </row>
    <row r="5248" spans="1:3" x14ac:dyDescent="0.25">
      <c r="A5248">
        <v>-8106117.49409285</v>
      </c>
      <c r="B5248">
        <v>-316778.32702700701</v>
      </c>
      <c r="C5248">
        <v>2.0885684061795399E-3</v>
      </c>
    </row>
    <row r="5249" spans="1:3" x14ac:dyDescent="0.25">
      <c r="A5249">
        <v>-8105183.0152157098</v>
      </c>
      <c r="B5249">
        <v>-316778.32702700701</v>
      </c>
      <c r="C5249">
        <v>3.21276253089308E-3</v>
      </c>
    </row>
    <row r="5250" spans="1:3" x14ac:dyDescent="0.25">
      <c r="A5250">
        <v>-8104248.5363385696</v>
      </c>
      <c r="B5250">
        <v>-316778.32702700701</v>
      </c>
      <c r="C5250">
        <v>5.3669633343815804E-3</v>
      </c>
    </row>
    <row r="5251" spans="1:3" x14ac:dyDescent="0.25">
      <c r="A5251">
        <v>-8103314.0574614201</v>
      </c>
      <c r="B5251">
        <v>-316778.32702700701</v>
      </c>
      <c r="C5251">
        <v>5.4150247015058899E-3</v>
      </c>
    </row>
    <row r="5252" spans="1:3" x14ac:dyDescent="0.25">
      <c r="A5252">
        <v>-8102379.5785842799</v>
      </c>
      <c r="B5252">
        <v>-316778.32702700701</v>
      </c>
      <c r="C5252">
        <v>8.0494778230786306E-3</v>
      </c>
    </row>
    <row r="5253" spans="1:3" x14ac:dyDescent="0.25">
      <c r="A5253">
        <v>-8101445.0997071397</v>
      </c>
      <c r="B5253">
        <v>-316778.32702700701</v>
      </c>
      <c r="C5253">
        <v>1.2831464409828099E-2</v>
      </c>
    </row>
    <row r="5254" spans="1:3" x14ac:dyDescent="0.25">
      <c r="A5254">
        <v>-8100510.6208300004</v>
      </c>
      <c r="B5254">
        <v>-316778.32702700701</v>
      </c>
      <c r="C5254">
        <v>1.3271867297589701E-2</v>
      </c>
    </row>
    <row r="5255" spans="1:3" x14ac:dyDescent="0.25">
      <c r="A5255">
        <v>-8099576.1419528499</v>
      </c>
      <c r="B5255">
        <v>-316778.32702700701</v>
      </c>
      <c r="C5255">
        <v>1.93350259214639E-2</v>
      </c>
    </row>
    <row r="5256" spans="1:3" x14ac:dyDescent="0.25">
      <c r="A5256">
        <v>-8098641.6630757097</v>
      </c>
      <c r="B5256">
        <v>-316778.32702700701</v>
      </c>
      <c r="C5256">
        <v>2.7486968785524299E-2</v>
      </c>
    </row>
    <row r="5257" spans="1:3" x14ac:dyDescent="0.25">
      <c r="A5257">
        <v>-8097707.1841985704</v>
      </c>
      <c r="B5257">
        <v>-316778.32702700701</v>
      </c>
      <c r="C5257">
        <v>2.87943314760923E-2</v>
      </c>
    </row>
    <row r="5258" spans="1:3" x14ac:dyDescent="0.25">
      <c r="A5258">
        <v>-8096772.70532142</v>
      </c>
      <c r="B5258">
        <v>-316778.32702700701</v>
      </c>
      <c r="C5258">
        <v>4.0805239230394301E-2</v>
      </c>
    </row>
    <row r="5259" spans="1:3" x14ac:dyDescent="0.25">
      <c r="A5259">
        <v>-8095838.2264442798</v>
      </c>
      <c r="B5259">
        <v>-316778.32702700701</v>
      </c>
      <c r="C5259">
        <v>5.64964972436428E-2</v>
      </c>
    </row>
    <row r="5260" spans="1:3" x14ac:dyDescent="0.25">
      <c r="A5260">
        <v>-8094903.7475671396</v>
      </c>
      <c r="B5260">
        <v>-316778.32702700701</v>
      </c>
      <c r="C5260">
        <v>5.8724813163280397E-2</v>
      </c>
    </row>
    <row r="5261" spans="1:3" x14ac:dyDescent="0.25">
      <c r="A5261">
        <v>-8093969.2686900003</v>
      </c>
      <c r="B5261">
        <v>-316778.32702700701</v>
      </c>
      <c r="C5261">
        <v>7.7201753854751504E-2</v>
      </c>
    </row>
    <row r="5262" spans="1:3" x14ac:dyDescent="0.25">
      <c r="A5262">
        <v>-8093034.7898128498</v>
      </c>
      <c r="B5262">
        <v>-316778.32702700701</v>
      </c>
      <c r="C5262">
        <v>8.04152712225914E-2</v>
      </c>
    </row>
    <row r="5263" spans="1:3" x14ac:dyDescent="0.25">
      <c r="A5263">
        <v>-8092100.3109357096</v>
      </c>
      <c r="B5263">
        <v>-316778.32702700701</v>
      </c>
      <c r="C5263">
        <v>0.10364234447479199</v>
      </c>
    </row>
    <row r="5264" spans="1:3" x14ac:dyDescent="0.25">
      <c r="A5264">
        <v>-8091165.8320585703</v>
      </c>
      <c r="B5264">
        <v>-316778.32702700701</v>
      </c>
      <c r="C5264">
        <v>0.109140917658805</v>
      </c>
    </row>
    <row r="5265" spans="1:3" x14ac:dyDescent="0.25">
      <c r="A5265">
        <v>-8090231.3531814199</v>
      </c>
      <c r="B5265">
        <v>-316778.32702700701</v>
      </c>
      <c r="C5265">
        <v>0.115496940910816</v>
      </c>
    </row>
    <row r="5266" spans="1:3" x14ac:dyDescent="0.25">
      <c r="A5266">
        <v>-8089296.8743042797</v>
      </c>
      <c r="B5266">
        <v>-316778.32702700701</v>
      </c>
      <c r="C5266">
        <v>0.122509233653545</v>
      </c>
    </row>
    <row r="5267" spans="1:3" x14ac:dyDescent="0.25">
      <c r="A5267">
        <v>-8088362.3954271404</v>
      </c>
      <c r="B5267">
        <v>-316778.32702700701</v>
      </c>
      <c r="C5267">
        <v>0.15111725032329501</v>
      </c>
    </row>
    <row r="5268" spans="1:3" x14ac:dyDescent="0.25">
      <c r="A5268">
        <v>-8087427.9165500002</v>
      </c>
      <c r="B5268">
        <v>-316778.32702700701</v>
      </c>
      <c r="C5268">
        <v>0.16027358174324</v>
      </c>
    </row>
    <row r="5269" spans="1:3" x14ac:dyDescent="0.25">
      <c r="A5269">
        <v>-8086493.4376728497</v>
      </c>
      <c r="B5269">
        <v>-316778.32702700701</v>
      </c>
      <c r="C5269">
        <v>0.17198283970355899</v>
      </c>
    </row>
    <row r="5270" spans="1:3" x14ac:dyDescent="0.25">
      <c r="A5270">
        <v>-8085558.9587957095</v>
      </c>
      <c r="B5270">
        <v>-316778.32702700701</v>
      </c>
      <c r="C5270">
        <v>0.18446026742458299</v>
      </c>
    </row>
    <row r="5271" spans="1:3" x14ac:dyDescent="0.25">
      <c r="A5271">
        <v>-8084624.4799185703</v>
      </c>
      <c r="B5271">
        <v>-316778.32702700701</v>
      </c>
      <c r="C5271">
        <v>0.19377563893795</v>
      </c>
    </row>
    <row r="5272" spans="1:3" x14ac:dyDescent="0.25">
      <c r="A5272">
        <v>-8083690.0010414198</v>
      </c>
      <c r="B5272">
        <v>-316778.32702700701</v>
      </c>
      <c r="C5272">
        <v>0.21012365818023601</v>
      </c>
    </row>
    <row r="5273" spans="1:3" x14ac:dyDescent="0.25">
      <c r="A5273">
        <v>-8082755.5221642796</v>
      </c>
      <c r="B5273">
        <v>-316778.32702700701</v>
      </c>
      <c r="C5273">
        <v>0.21682778000831601</v>
      </c>
    </row>
    <row r="5274" spans="1:3" x14ac:dyDescent="0.25">
      <c r="A5274">
        <v>-8081821.0432871403</v>
      </c>
      <c r="B5274">
        <v>-316778.32702700701</v>
      </c>
      <c r="C5274">
        <v>0.229345887899398</v>
      </c>
    </row>
    <row r="5275" spans="1:3" x14ac:dyDescent="0.25">
      <c r="A5275">
        <v>-8080886.5644100001</v>
      </c>
      <c r="B5275">
        <v>-316778.32702700701</v>
      </c>
      <c r="C5275">
        <v>0.23802711069583801</v>
      </c>
    </row>
    <row r="5276" spans="1:3" x14ac:dyDescent="0.25">
      <c r="A5276">
        <v>-8079952.0855328497</v>
      </c>
      <c r="B5276">
        <v>-316778.32702700701</v>
      </c>
      <c r="C5276">
        <v>0.24302168190479201</v>
      </c>
    </row>
    <row r="5277" spans="1:3" x14ac:dyDescent="0.25">
      <c r="A5277">
        <v>-8079017.6066557104</v>
      </c>
      <c r="B5277">
        <v>-316778.32702700701</v>
      </c>
      <c r="C5277">
        <v>0.25743779540061901</v>
      </c>
    </row>
    <row r="5278" spans="1:3" x14ac:dyDescent="0.25">
      <c r="A5278">
        <v>-8078083.1277785702</v>
      </c>
      <c r="B5278">
        <v>-316778.32702700701</v>
      </c>
      <c r="C5278">
        <v>0.27136346697807301</v>
      </c>
    </row>
    <row r="5279" spans="1:3" x14ac:dyDescent="0.25">
      <c r="A5279">
        <v>-8077148.6489014197</v>
      </c>
      <c r="B5279">
        <v>-316778.32702700701</v>
      </c>
      <c r="C5279">
        <v>0.26943862438201899</v>
      </c>
    </row>
    <row r="5280" spans="1:3" x14ac:dyDescent="0.25">
      <c r="A5280">
        <v>-8076214.1700242804</v>
      </c>
      <c r="B5280">
        <v>-316778.32702700701</v>
      </c>
      <c r="C5280">
        <v>0.27273142337799</v>
      </c>
    </row>
    <row r="5281" spans="1:3" x14ac:dyDescent="0.25">
      <c r="A5281">
        <v>-8113593.3251099903</v>
      </c>
      <c r="B5281">
        <v>-317712.805904379</v>
      </c>
      <c r="C5281" s="1">
        <v>4.3553718569455601E-5</v>
      </c>
    </row>
    <row r="5282" spans="1:3" x14ac:dyDescent="0.25">
      <c r="A5282">
        <v>-8112658.8462328501</v>
      </c>
      <c r="B5282">
        <v>-317712.805904379</v>
      </c>
      <c r="C5282" s="1">
        <v>4.4987387809669497E-5</v>
      </c>
    </row>
    <row r="5283" spans="1:3" x14ac:dyDescent="0.25">
      <c r="A5283">
        <v>-8111724.3673557099</v>
      </c>
      <c r="B5283">
        <v>-317712.805904379</v>
      </c>
      <c r="C5283" s="1">
        <v>9.6724514150991995E-5</v>
      </c>
    </row>
    <row r="5284" spans="1:3" x14ac:dyDescent="0.25">
      <c r="A5284">
        <v>-8110789.8884785697</v>
      </c>
      <c r="B5284">
        <v>-317712.805904379</v>
      </c>
      <c r="C5284">
        <v>1.5343981795012899E-4</v>
      </c>
    </row>
    <row r="5285" spans="1:3" x14ac:dyDescent="0.25">
      <c r="A5285">
        <v>-8109855.4096014202</v>
      </c>
      <c r="B5285">
        <v>-317712.805904379</v>
      </c>
      <c r="C5285">
        <v>2.18607892747968E-4</v>
      </c>
    </row>
    <row r="5286" spans="1:3" x14ac:dyDescent="0.25">
      <c r="A5286">
        <v>-8108920.93072428</v>
      </c>
      <c r="B5286">
        <v>-317712.805904379</v>
      </c>
      <c r="C5286">
        <v>4.0823218296281901E-4</v>
      </c>
    </row>
    <row r="5287" spans="1:3" x14ac:dyDescent="0.25">
      <c r="A5287">
        <v>-8107986.4518471397</v>
      </c>
      <c r="B5287">
        <v>-317712.805904379</v>
      </c>
      <c r="C5287">
        <v>6.7745416890829802E-4</v>
      </c>
    </row>
    <row r="5288" spans="1:3" x14ac:dyDescent="0.25">
      <c r="A5288">
        <v>-8107051.9729699902</v>
      </c>
      <c r="B5288">
        <v>-317712.805904379</v>
      </c>
      <c r="C5288">
        <v>1.1009724112227501E-3</v>
      </c>
    </row>
    <row r="5289" spans="1:3" x14ac:dyDescent="0.25">
      <c r="A5289">
        <v>-8106117.49409285</v>
      </c>
      <c r="B5289">
        <v>-317712.805904379</v>
      </c>
      <c r="C5289">
        <v>1.2133669806644301E-3</v>
      </c>
    </row>
    <row r="5290" spans="1:3" x14ac:dyDescent="0.25">
      <c r="A5290">
        <v>-8105183.0152157098</v>
      </c>
      <c r="B5290">
        <v>-317712.805904379</v>
      </c>
      <c r="C5290">
        <v>1.88279268331825E-3</v>
      </c>
    </row>
    <row r="5291" spans="1:3" x14ac:dyDescent="0.25">
      <c r="A5291">
        <v>-8104248.5363385696</v>
      </c>
      <c r="B5291">
        <v>-317712.805904379</v>
      </c>
      <c r="C5291">
        <v>3.18521028384566E-3</v>
      </c>
    </row>
    <row r="5292" spans="1:3" x14ac:dyDescent="0.25">
      <c r="A5292">
        <v>-8103314.0574614201</v>
      </c>
      <c r="B5292">
        <v>-317712.805904379</v>
      </c>
      <c r="C5292">
        <v>5.01690013334155E-3</v>
      </c>
    </row>
    <row r="5293" spans="1:3" x14ac:dyDescent="0.25">
      <c r="A5293">
        <v>-8102379.5785842799</v>
      </c>
      <c r="B5293">
        <v>-317712.805904379</v>
      </c>
      <c r="C5293">
        <v>5.1596858538687203E-3</v>
      </c>
    </row>
    <row r="5294" spans="1:3" x14ac:dyDescent="0.25">
      <c r="A5294">
        <v>-8101445.0997071397</v>
      </c>
      <c r="B5294">
        <v>-317712.805904379</v>
      </c>
      <c r="C5294">
        <v>8.0953007563948597E-3</v>
      </c>
    </row>
    <row r="5295" spans="1:3" x14ac:dyDescent="0.25">
      <c r="A5295">
        <v>-8100510.6208300004</v>
      </c>
      <c r="B5295">
        <v>-317712.805904379</v>
      </c>
      <c r="C5295">
        <v>1.24502414837479E-2</v>
      </c>
    </row>
    <row r="5296" spans="1:3" x14ac:dyDescent="0.25">
      <c r="A5296">
        <v>-8099576.1419528499</v>
      </c>
      <c r="B5296">
        <v>-317712.805904379</v>
      </c>
      <c r="C5296">
        <v>1.2882068753242401E-2</v>
      </c>
    </row>
    <row r="5297" spans="1:3" x14ac:dyDescent="0.25">
      <c r="A5297">
        <v>-8098641.6630757097</v>
      </c>
      <c r="B5297">
        <v>-317712.805904379</v>
      </c>
      <c r="C5297">
        <v>1.9080720841884599E-2</v>
      </c>
    </row>
    <row r="5298" spans="1:3" x14ac:dyDescent="0.25">
      <c r="A5298">
        <v>-8097707.1841985704</v>
      </c>
      <c r="B5298">
        <v>-317712.805904379</v>
      </c>
      <c r="C5298">
        <v>2.0631438121199601E-2</v>
      </c>
    </row>
    <row r="5299" spans="1:3" x14ac:dyDescent="0.25">
      <c r="A5299">
        <v>-8096772.70532142</v>
      </c>
      <c r="B5299">
        <v>-317712.805904379</v>
      </c>
      <c r="C5299">
        <v>2.9364468529820401E-2</v>
      </c>
    </row>
    <row r="5300" spans="1:3" x14ac:dyDescent="0.25">
      <c r="A5300">
        <v>-8095838.2264442798</v>
      </c>
      <c r="B5300">
        <v>-317712.805904379</v>
      </c>
      <c r="C5300">
        <v>4.1614871472120202E-2</v>
      </c>
    </row>
    <row r="5301" spans="1:3" x14ac:dyDescent="0.25">
      <c r="A5301">
        <v>-8094903.7475671396</v>
      </c>
      <c r="B5301">
        <v>-317712.805904379</v>
      </c>
      <c r="C5301">
        <v>4.27871383726596E-2</v>
      </c>
    </row>
    <row r="5302" spans="1:3" x14ac:dyDescent="0.25">
      <c r="A5302">
        <v>-8093969.2686900003</v>
      </c>
      <c r="B5302">
        <v>-317712.805904379</v>
      </c>
      <c r="C5302">
        <v>5.9564627707004499E-2</v>
      </c>
    </row>
    <row r="5303" spans="1:3" x14ac:dyDescent="0.25">
      <c r="A5303">
        <v>-8093034.7898128498</v>
      </c>
      <c r="B5303">
        <v>-317712.805904379</v>
      </c>
      <c r="C5303">
        <v>6.2340945005416801E-2</v>
      </c>
    </row>
    <row r="5304" spans="1:3" x14ac:dyDescent="0.25">
      <c r="A5304">
        <v>-8092100.3109357096</v>
      </c>
      <c r="B5304">
        <v>-317712.805904379</v>
      </c>
      <c r="C5304">
        <v>6.6321544349193504E-2</v>
      </c>
    </row>
    <row r="5305" spans="1:3" x14ac:dyDescent="0.25">
      <c r="A5305">
        <v>-8091165.8320585703</v>
      </c>
      <c r="B5305">
        <v>-317712.805904379</v>
      </c>
      <c r="C5305">
        <v>8.7259247899055398E-2</v>
      </c>
    </row>
    <row r="5306" spans="1:3" x14ac:dyDescent="0.25">
      <c r="A5306">
        <v>-8090231.3531814199</v>
      </c>
      <c r="B5306">
        <v>-317712.805904379</v>
      </c>
      <c r="C5306">
        <v>9.3475304543972002E-2</v>
      </c>
    </row>
    <row r="5307" spans="1:3" x14ac:dyDescent="0.25">
      <c r="A5307">
        <v>-8089296.8743042797</v>
      </c>
      <c r="B5307">
        <v>-317712.805904379</v>
      </c>
      <c r="C5307">
        <v>9.6632957458495997E-2</v>
      </c>
    </row>
    <row r="5308" spans="1:3" x14ac:dyDescent="0.25">
      <c r="A5308">
        <v>-8088362.3954271404</v>
      </c>
      <c r="B5308">
        <v>-317712.805904379</v>
      </c>
      <c r="C5308">
        <v>0.104661844670772</v>
      </c>
    </row>
    <row r="5309" spans="1:3" x14ac:dyDescent="0.25">
      <c r="A5309">
        <v>-8087427.9165500002</v>
      </c>
      <c r="B5309">
        <v>-317712.805904379</v>
      </c>
      <c r="C5309">
        <v>0.128276452422142</v>
      </c>
    </row>
    <row r="5310" spans="1:3" x14ac:dyDescent="0.25">
      <c r="A5310">
        <v>-8086493.4376728497</v>
      </c>
      <c r="B5310">
        <v>-317712.805904379</v>
      </c>
      <c r="C5310">
        <v>0.13881374895572601</v>
      </c>
    </row>
    <row r="5311" spans="1:3" x14ac:dyDescent="0.25">
      <c r="A5311">
        <v>-8085558.9587957095</v>
      </c>
      <c r="B5311">
        <v>-317712.805904379</v>
      </c>
      <c r="C5311">
        <v>0.152038514614105</v>
      </c>
    </row>
    <row r="5312" spans="1:3" x14ac:dyDescent="0.25">
      <c r="A5312">
        <v>-8084624.4799185703</v>
      </c>
      <c r="B5312">
        <v>-317712.805904379</v>
      </c>
      <c r="C5312">
        <v>0.16189941763877799</v>
      </c>
    </row>
    <row r="5313" spans="1:3" x14ac:dyDescent="0.25">
      <c r="A5313">
        <v>-8083690.0010414198</v>
      </c>
      <c r="B5313">
        <v>-317712.805904379</v>
      </c>
      <c r="C5313">
        <v>0.17644053697586001</v>
      </c>
    </row>
    <row r="5314" spans="1:3" x14ac:dyDescent="0.25">
      <c r="A5314">
        <v>-8082755.5221642796</v>
      </c>
      <c r="B5314">
        <v>-317712.805904379</v>
      </c>
      <c r="C5314">
        <v>0.19470027089118899</v>
      </c>
    </row>
    <row r="5315" spans="1:3" x14ac:dyDescent="0.25">
      <c r="A5315">
        <v>-8081821.0432871403</v>
      </c>
      <c r="B5315">
        <v>-317712.805904379</v>
      </c>
      <c r="C5315">
        <v>0.19650188088417</v>
      </c>
    </row>
    <row r="5316" spans="1:3" x14ac:dyDescent="0.25">
      <c r="A5316">
        <v>-8080886.5644100001</v>
      </c>
      <c r="B5316">
        <v>-317712.805904379</v>
      </c>
      <c r="C5316">
        <v>0.21064448356628401</v>
      </c>
    </row>
    <row r="5317" spans="1:3" x14ac:dyDescent="0.25">
      <c r="A5317">
        <v>-8079952.0855328497</v>
      </c>
      <c r="B5317">
        <v>-317712.805904379</v>
      </c>
      <c r="C5317">
        <v>0.21865732967853499</v>
      </c>
    </row>
    <row r="5318" spans="1:3" x14ac:dyDescent="0.25">
      <c r="A5318">
        <v>-8079017.6066557104</v>
      </c>
      <c r="B5318">
        <v>-317712.805904379</v>
      </c>
      <c r="C5318">
        <v>0.22883507609367301</v>
      </c>
    </row>
    <row r="5319" spans="1:3" x14ac:dyDescent="0.25">
      <c r="A5319">
        <v>-8078083.1277785702</v>
      </c>
      <c r="B5319">
        <v>-317712.805904379</v>
      </c>
      <c r="C5319">
        <v>0.235886216163635</v>
      </c>
    </row>
    <row r="5320" spans="1:3" x14ac:dyDescent="0.25">
      <c r="A5320">
        <v>-8077148.6489014197</v>
      </c>
      <c r="B5320">
        <v>-317712.805904379</v>
      </c>
      <c r="C5320">
        <v>0.24124167859554199</v>
      </c>
    </row>
    <row r="5321" spans="1:3" x14ac:dyDescent="0.25">
      <c r="A5321">
        <v>-8112658.8462328501</v>
      </c>
      <c r="B5321">
        <v>-318647.28478175099</v>
      </c>
      <c r="C5321" s="1">
        <v>1.82828371180221E-5</v>
      </c>
    </row>
    <row r="5322" spans="1:3" x14ac:dyDescent="0.25">
      <c r="A5322">
        <v>-8111724.3673557099</v>
      </c>
      <c r="B5322">
        <v>-318647.28478175099</v>
      </c>
      <c r="C5322" s="1">
        <v>6.3265622884500704E-5</v>
      </c>
    </row>
    <row r="5323" spans="1:3" x14ac:dyDescent="0.25">
      <c r="A5323">
        <v>-8110789.8884785697</v>
      </c>
      <c r="B5323">
        <v>-318647.28478175099</v>
      </c>
      <c r="C5323" s="1">
        <v>9.6724514150991995E-5</v>
      </c>
    </row>
    <row r="5324" spans="1:3" x14ac:dyDescent="0.25">
      <c r="A5324">
        <v>-8109855.4096014202</v>
      </c>
      <c r="B5324">
        <v>-318647.28478175099</v>
      </c>
      <c r="C5324">
        <v>1.31835593492724E-4</v>
      </c>
    </row>
    <row r="5325" spans="1:3" x14ac:dyDescent="0.25">
      <c r="A5325">
        <v>-8108920.93072428</v>
      </c>
      <c r="B5325">
        <v>-318647.28478175099</v>
      </c>
      <c r="C5325">
        <v>2.2089350386522699E-4</v>
      </c>
    </row>
    <row r="5326" spans="1:3" x14ac:dyDescent="0.25">
      <c r="A5326">
        <v>-8107986.4518471397</v>
      </c>
      <c r="B5326">
        <v>-318647.28478175099</v>
      </c>
      <c r="C5326">
        <v>4.1051534935832002E-4</v>
      </c>
    </row>
    <row r="5327" spans="1:3" x14ac:dyDescent="0.25">
      <c r="A5327">
        <v>-8107051.9729699902</v>
      </c>
      <c r="B5327">
        <v>-318647.28478175099</v>
      </c>
      <c r="C5327">
        <v>6.2097189947962696E-4</v>
      </c>
    </row>
    <row r="5328" spans="1:3" x14ac:dyDescent="0.25">
      <c r="A5328">
        <v>-8106117.49409285</v>
      </c>
      <c r="B5328">
        <v>-318647.28478175099</v>
      </c>
      <c r="C5328">
        <v>1.07357359956949E-3</v>
      </c>
    </row>
    <row r="5329" spans="1:3" x14ac:dyDescent="0.25">
      <c r="A5329">
        <v>-8105183.0152157098</v>
      </c>
      <c r="B5329">
        <v>-318647.28478175099</v>
      </c>
      <c r="C5329">
        <v>1.1251283576711999E-3</v>
      </c>
    </row>
    <row r="5330" spans="1:3" x14ac:dyDescent="0.25">
      <c r="A5330">
        <v>-8104248.5363385696</v>
      </c>
      <c r="B5330">
        <v>-318647.28478175099</v>
      </c>
      <c r="C5330">
        <v>1.8541753524914299E-3</v>
      </c>
    </row>
    <row r="5331" spans="1:3" x14ac:dyDescent="0.25">
      <c r="A5331">
        <v>-8103314.0574614201</v>
      </c>
      <c r="B5331">
        <v>-318647.28478175099</v>
      </c>
      <c r="C5331">
        <v>2.9903338290750898E-3</v>
      </c>
    </row>
    <row r="5332" spans="1:3" x14ac:dyDescent="0.25">
      <c r="A5332">
        <v>-8102379.5785842799</v>
      </c>
      <c r="B5332">
        <v>-318647.28478175099</v>
      </c>
      <c r="C5332">
        <v>3.14373429864645E-3</v>
      </c>
    </row>
    <row r="5333" spans="1:3" x14ac:dyDescent="0.25">
      <c r="A5333">
        <v>-8101445.0997071397</v>
      </c>
      <c r="B5333">
        <v>-318647.28478175099</v>
      </c>
      <c r="C5333">
        <v>4.9853506498038699E-3</v>
      </c>
    </row>
    <row r="5334" spans="1:3" x14ac:dyDescent="0.25">
      <c r="A5334">
        <v>-8100510.6208300004</v>
      </c>
      <c r="B5334">
        <v>-318647.28478175099</v>
      </c>
      <c r="C5334">
        <v>7.7818650752305898E-3</v>
      </c>
    </row>
    <row r="5335" spans="1:3" x14ac:dyDescent="0.25">
      <c r="A5335">
        <v>-8099576.1419528499</v>
      </c>
      <c r="B5335">
        <v>-318647.28478175099</v>
      </c>
      <c r="C5335">
        <v>8.1767924129962904E-3</v>
      </c>
    </row>
    <row r="5336" spans="1:3" x14ac:dyDescent="0.25">
      <c r="A5336">
        <v>-8098641.6630757097</v>
      </c>
      <c r="B5336">
        <v>-318647.28478175099</v>
      </c>
      <c r="C5336">
        <v>1.2753578834235601E-2</v>
      </c>
    </row>
    <row r="5337" spans="1:3" x14ac:dyDescent="0.25">
      <c r="A5337">
        <v>-8097707.1841985704</v>
      </c>
      <c r="B5337">
        <v>-318647.28478175099</v>
      </c>
      <c r="C5337">
        <v>1.88755001872777E-2</v>
      </c>
    </row>
    <row r="5338" spans="1:3" x14ac:dyDescent="0.25">
      <c r="A5338">
        <v>-8096772.70532142</v>
      </c>
      <c r="B5338">
        <v>-318647.28478175099</v>
      </c>
      <c r="C5338">
        <v>2.01557371765375E-2</v>
      </c>
    </row>
    <row r="5339" spans="1:3" x14ac:dyDescent="0.25">
      <c r="A5339">
        <v>-8095838.2264442798</v>
      </c>
      <c r="B5339">
        <v>-318647.28478175099</v>
      </c>
      <c r="C5339">
        <v>2.8568170964717799E-2</v>
      </c>
    </row>
    <row r="5340" spans="1:3" x14ac:dyDescent="0.25">
      <c r="A5340">
        <v>-8094903.7475671396</v>
      </c>
      <c r="B5340">
        <v>-318647.28478175099</v>
      </c>
      <c r="C5340">
        <v>3.03779505193233E-2</v>
      </c>
    </row>
    <row r="5341" spans="1:3" x14ac:dyDescent="0.25">
      <c r="A5341">
        <v>-8093969.2686900003</v>
      </c>
      <c r="B5341">
        <v>-318647.28478175099</v>
      </c>
      <c r="C5341">
        <v>4.3233964592218302E-2</v>
      </c>
    </row>
    <row r="5342" spans="1:3" x14ac:dyDescent="0.25">
      <c r="A5342">
        <v>-8093034.7898128498</v>
      </c>
      <c r="B5342">
        <v>-318647.28478175099</v>
      </c>
      <c r="C5342">
        <v>4.6205330640077501E-2</v>
      </c>
    </row>
    <row r="5343" spans="1:3" x14ac:dyDescent="0.25">
      <c r="A5343">
        <v>-8092100.3109357096</v>
      </c>
      <c r="B5343">
        <v>-318647.28478175099</v>
      </c>
      <c r="C5343">
        <v>5.0047110766172402E-2</v>
      </c>
    </row>
    <row r="5344" spans="1:3" x14ac:dyDescent="0.25">
      <c r="A5344">
        <v>-8091165.8320585703</v>
      </c>
      <c r="B5344">
        <v>-318647.28478175099</v>
      </c>
      <c r="C5344">
        <v>6.5821602940559304E-2</v>
      </c>
    </row>
    <row r="5345" spans="1:3" x14ac:dyDescent="0.25">
      <c r="A5345">
        <v>-8090231.3531814199</v>
      </c>
      <c r="B5345">
        <v>-318647.28478175099</v>
      </c>
      <c r="C5345">
        <v>7.1854591369628906E-2</v>
      </c>
    </row>
    <row r="5346" spans="1:3" x14ac:dyDescent="0.25">
      <c r="A5346">
        <v>-8089296.8743042797</v>
      </c>
      <c r="B5346">
        <v>-318647.28478175099</v>
      </c>
      <c r="C5346">
        <v>7.8695923089980996E-2</v>
      </c>
    </row>
    <row r="5347" spans="1:3" x14ac:dyDescent="0.25">
      <c r="A5347">
        <v>-8088362.3954271404</v>
      </c>
      <c r="B5347">
        <v>-318647.28478175099</v>
      </c>
      <c r="C5347">
        <v>8.6937926709651905E-2</v>
      </c>
    </row>
    <row r="5348" spans="1:3" x14ac:dyDescent="0.25">
      <c r="A5348">
        <v>-8087427.9165500002</v>
      </c>
      <c r="B5348">
        <v>-318647.28478175099</v>
      </c>
      <c r="C5348">
        <v>0.110732100903987</v>
      </c>
    </row>
    <row r="5349" spans="1:3" x14ac:dyDescent="0.25">
      <c r="A5349">
        <v>-8086493.4376728497</v>
      </c>
      <c r="B5349">
        <v>-318647.28478175099</v>
      </c>
      <c r="C5349">
        <v>0.117990210652351</v>
      </c>
    </row>
    <row r="5350" spans="1:3" x14ac:dyDescent="0.25">
      <c r="A5350">
        <v>-8085558.9587957095</v>
      </c>
      <c r="B5350">
        <v>-318647.28478175099</v>
      </c>
      <c r="C5350">
        <v>0.12317090481519601</v>
      </c>
    </row>
    <row r="5351" spans="1:3" x14ac:dyDescent="0.25">
      <c r="A5351">
        <v>-8084624.4799185703</v>
      </c>
      <c r="B5351">
        <v>-318647.28478175099</v>
      </c>
      <c r="C5351">
        <v>0.13322259485721499</v>
      </c>
    </row>
    <row r="5352" spans="1:3" x14ac:dyDescent="0.25">
      <c r="A5352">
        <v>-8083690.0010414198</v>
      </c>
      <c r="B5352">
        <v>-318647.28478175099</v>
      </c>
      <c r="C5352">
        <v>0.148513823747634</v>
      </c>
    </row>
    <row r="5353" spans="1:3" x14ac:dyDescent="0.25">
      <c r="A5353">
        <v>-8082755.5221642796</v>
      </c>
      <c r="B5353">
        <v>-318647.28478175099</v>
      </c>
      <c r="C5353">
        <v>0.164617404341697</v>
      </c>
    </row>
    <row r="5354" spans="1:3" x14ac:dyDescent="0.25">
      <c r="A5354">
        <v>-8081821.0432871403</v>
      </c>
      <c r="B5354">
        <v>-318647.28478175099</v>
      </c>
      <c r="C5354">
        <v>0.16650985181331601</v>
      </c>
    </row>
    <row r="5355" spans="1:3" x14ac:dyDescent="0.25">
      <c r="A5355">
        <v>-8080886.5644100001</v>
      </c>
      <c r="B5355">
        <v>-318647.28478175099</v>
      </c>
      <c r="C5355">
        <v>0.18098904192447601</v>
      </c>
    </row>
    <row r="5356" spans="1:3" x14ac:dyDescent="0.25">
      <c r="A5356">
        <v>-8079952.0855328497</v>
      </c>
      <c r="B5356">
        <v>-318647.28478175099</v>
      </c>
      <c r="C5356">
        <v>0.20166291296482</v>
      </c>
    </row>
    <row r="5357" spans="1:3" x14ac:dyDescent="0.25">
      <c r="A5357">
        <v>-8079017.6066557104</v>
      </c>
      <c r="B5357">
        <v>-318647.28478175099</v>
      </c>
      <c r="C5357">
        <v>0.20467321574687899</v>
      </c>
    </row>
    <row r="5358" spans="1:3" x14ac:dyDescent="0.25">
      <c r="A5358">
        <v>-8078083.1277785702</v>
      </c>
      <c r="B5358">
        <v>-318647.28478175099</v>
      </c>
      <c r="C5358">
        <v>0.201565936207771</v>
      </c>
    </row>
    <row r="5359" spans="1:3" x14ac:dyDescent="0.25">
      <c r="A5359">
        <v>-8111724.3673557099</v>
      </c>
      <c r="B5359">
        <v>-319581.76365912397</v>
      </c>
      <c r="C5359" s="1">
        <v>1.82828371180221E-5</v>
      </c>
    </row>
    <row r="5360" spans="1:3" x14ac:dyDescent="0.25">
      <c r="A5360">
        <v>-8110789.8884785697</v>
      </c>
      <c r="B5360">
        <v>-319581.76365912397</v>
      </c>
      <c r="C5360" s="1">
        <v>6.3265622884500704E-5</v>
      </c>
    </row>
    <row r="5361" spans="1:3" x14ac:dyDescent="0.25">
      <c r="A5361">
        <v>-8109855.4096014202</v>
      </c>
      <c r="B5361">
        <v>-319581.76365912397</v>
      </c>
      <c r="C5361" s="1">
        <v>9.8383272415958304E-5</v>
      </c>
    </row>
    <row r="5362" spans="1:3" x14ac:dyDescent="0.25">
      <c r="A5362">
        <v>-8108920.93072428</v>
      </c>
      <c r="B5362">
        <v>-319581.76365912397</v>
      </c>
      <c r="C5362">
        <v>1.64026423590257E-4</v>
      </c>
    </row>
    <row r="5363" spans="1:3" x14ac:dyDescent="0.25">
      <c r="A5363">
        <v>-8107986.4518471397</v>
      </c>
      <c r="B5363">
        <v>-319581.76365912397</v>
      </c>
      <c r="C5363">
        <v>1.8562674813438199E-4</v>
      </c>
    </row>
    <row r="5364" spans="1:3" x14ac:dyDescent="0.25">
      <c r="A5364">
        <v>-8107051.9729699902</v>
      </c>
      <c r="B5364">
        <v>-319581.76365912397</v>
      </c>
      <c r="C5364">
        <v>3.7551514105871298E-4</v>
      </c>
    </row>
    <row r="5365" spans="1:3" x14ac:dyDescent="0.25">
      <c r="A5365">
        <v>-8106117.49409285</v>
      </c>
      <c r="B5365">
        <v>-319581.76365912397</v>
      </c>
      <c r="C5365">
        <v>6.23252359218895E-4</v>
      </c>
    </row>
    <row r="5366" spans="1:3" x14ac:dyDescent="0.25">
      <c r="A5366">
        <v>-8105183.0152157098</v>
      </c>
      <c r="B5366">
        <v>-319581.76365912397</v>
      </c>
      <c r="C5366">
        <v>1.03563338052481E-3</v>
      </c>
    </row>
    <row r="5367" spans="1:3" x14ac:dyDescent="0.25">
      <c r="A5367">
        <v>-8104248.5363385696</v>
      </c>
      <c r="B5367">
        <v>-319581.76365912397</v>
      </c>
      <c r="C5367">
        <v>1.1225789785385099E-3</v>
      </c>
    </row>
    <row r="5368" spans="1:3" x14ac:dyDescent="0.25">
      <c r="A5368">
        <v>-8103314.0574614201</v>
      </c>
      <c r="B5368">
        <v>-319581.76365912397</v>
      </c>
      <c r="C5368">
        <v>1.7600890714675099E-3</v>
      </c>
    </row>
    <row r="5369" spans="1:3" x14ac:dyDescent="0.25">
      <c r="A5369">
        <v>-8102379.5785842799</v>
      </c>
      <c r="B5369">
        <v>-319581.76365912397</v>
      </c>
      <c r="C5369">
        <v>2.9113178607076402E-3</v>
      </c>
    </row>
    <row r="5370" spans="1:3" x14ac:dyDescent="0.25">
      <c r="A5370">
        <v>-8101445.0997071397</v>
      </c>
      <c r="B5370">
        <v>-319581.76365912397</v>
      </c>
      <c r="C5370">
        <v>3.0484721064567501E-3</v>
      </c>
    </row>
    <row r="5371" spans="1:3" x14ac:dyDescent="0.25">
      <c r="A5371">
        <v>-8100510.6208300004</v>
      </c>
      <c r="B5371">
        <v>-319581.76365912397</v>
      </c>
      <c r="C5371">
        <v>5.1240613684058103E-3</v>
      </c>
    </row>
    <row r="5372" spans="1:3" x14ac:dyDescent="0.25">
      <c r="A5372">
        <v>-8099576.1419528499</v>
      </c>
      <c r="B5372">
        <v>-319581.76365912397</v>
      </c>
      <c r="C5372">
        <v>5.4118172265589203E-3</v>
      </c>
    </row>
    <row r="5373" spans="1:3" x14ac:dyDescent="0.25">
      <c r="A5373">
        <v>-8098641.6630757097</v>
      </c>
      <c r="B5373">
        <v>-319581.76365912397</v>
      </c>
      <c r="C5373">
        <v>8.35423544049263E-3</v>
      </c>
    </row>
    <row r="5374" spans="1:3" x14ac:dyDescent="0.25">
      <c r="A5374">
        <v>-8097707.1841985704</v>
      </c>
      <c r="B5374">
        <v>-319581.76365912397</v>
      </c>
      <c r="C5374">
        <v>1.27239674329757E-2</v>
      </c>
    </row>
    <row r="5375" spans="1:3" x14ac:dyDescent="0.25">
      <c r="A5375">
        <v>-8096772.70532142</v>
      </c>
      <c r="B5375">
        <v>-319581.76365912397</v>
      </c>
      <c r="C5375">
        <v>1.3790108263492499E-2</v>
      </c>
    </row>
    <row r="5376" spans="1:3" x14ac:dyDescent="0.25">
      <c r="A5376">
        <v>-8095838.2264442798</v>
      </c>
      <c r="B5376">
        <v>-319581.76365912397</v>
      </c>
      <c r="C5376">
        <v>2.0346041768789201E-2</v>
      </c>
    </row>
    <row r="5377" spans="1:3" x14ac:dyDescent="0.25">
      <c r="A5377">
        <v>-8094903.7475671396</v>
      </c>
      <c r="B5377">
        <v>-319581.76365912397</v>
      </c>
      <c r="C5377">
        <v>2.90501397103071E-2</v>
      </c>
    </row>
    <row r="5378" spans="1:3" x14ac:dyDescent="0.25">
      <c r="A5378">
        <v>-8093969.2686900003</v>
      </c>
      <c r="B5378">
        <v>-319581.76365912397</v>
      </c>
      <c r="C5378">
        <v>3.1334970146417597E-2</v>
      </c>
    </row>
    <row r="5379" spans="1:3" x14ac:dyDescent="0.25">
      <c r="A5379">
        <v>-8093034.7898128498</v>
      </c>
      <c r="B5379">
        <v>-319581.76365912397</v>
      </c>
      <c r="C5379">
        <v>3.4248217940330498E-2</v>
      </c>
    </row>
    <row r="5380" spans="1:3" x14ac:dyDescent="0.25">
      <c r="A5380">
        <v>-8092100.3109357096</v>
      </c>
      <c r="B5380">
        <v>-319581.76365912397</v>
      </c>
      <c r="C5380">
        <v>3.5551227629184702E-2</v>
      </c>
    </row>
    <row r="5381" spans="1:3" x14ac:dyDescent="0.25">
      <c r="A5381">
        <v>-8091165.8320585703</v>
      </c>
      <c r="B5381">
        <v>-319581.76365912397</v>
      </c>
      <c r="C5381">
        <v>4.9688965082168503E-2</v>
      </c>
    </row>
    <row r="5382" spans="1:3" x14ac:dyDescent="0.25">
      <c r="A5382">
        <v>-8090231.3531814199</v>
      </c>
      <c r="B5382">
        <v>-319581.76365912397</v>
      </c>
      <c r="C5382">
        <v>5.2468881011009202E-2</v>
      </c>
    </row>
    <row r="5383" spans="1:3" x14ac:dyDescent="0.25">
      <c r="A5383">
        <v>-8089296.8743042797</v>
      </c>
      <c r="B5383">
        <v>-319581.76365912397</v>
      </c>
      <c r="C5383">
        <v>5.8821748942136702E-2</v>
      </c>
    </row>
    <row r="5384" spans="1:3" x14ac:dyDescent="0.25">
      <c r="A5384">
        <v>-8088362.3954271404</v>
      </c>
      <c r="B5384">
        <v>-319581.76365912397</v>
      </c>
      <c r="C5384">
        <v>6.6137149930000305E-2</v>
      </c>
    </row>
    <row r="5385" spans="1:3" x14ac:dyDescent="0.25">
      <c r="A5385">
        <v>-8087427.9165500002</v>
      </c>
      <c r="B5385">
        <v>-319581.76365912397</v>
      </c>
      <c r="C5385">
        <v>8.7012544274330098E-2</v>
      </c>
    </row>
    <row r="5386" spans="1:3" x14ac:dyDescent="0.25">
      <c r="A5386">
        <v>-8086493.4376728497</v>
      </c>
      <c r="B5386">
        <v>-319581.76365912397</v>
      </c>
      <c r="C5386">
        <v>9.4803467392921406E-2</v>
      </c>
    </row>
    <row r="5387" spans="1:3" x14ac:dyDescent="0.25">
      <c r="A5387">
        <v>-8085558.9587957095</v>
      </c>
      <c r="B5387">
        <v>-319581.76365912397</v>
      </c>
      <c r="C5387">
        <v>0.106206163763999</v>
      </c>
    </row>
    <row r="5388" spans="1:3" x14ac:dyDescent="0.25">
      <c r="A5388">
        <v>-8084624.4799185703</v>
      </c>
      <c r="B5388">
        <v>-319581.76365912397</v>
      </c>
      <c r="C5388">
        <v>0.111342944204807</v>
      </c>
    </row>
    <row r="5389" spans="1:3" x14ac:dyDescent="0.25">
      <c r="A5389">
        <v>-8083690.0010414198</v>
      </c>
      <c r="B5389">
        <v>-319581.76365912397</v>
      </c>
      <c r="C5389">
        <v>0.122418217360973</v>
      </c>
    </row>
    <row r="5390" spans="1:3" x14ac:dyDescent="0.25">
      <c r="A5390">
        <v>-8082755.5221642796</v>
      </c>
      <c r="B5390">
        <v>-319581.76365912397</v>
      </c>
      <c r="C5390">
        <v>0.138827294111251</v>
      </c>
    </row>
    <row r="5391" spans="1:3" x14ac:dyDescent="0.25">
      <c r="A5391">
        <v>-8081821.0432871403</v>
      </c>
      <c r="B5391">
        <v>-319581.76365912397</v>
      </c>
      <c r="C5391">
        <v>0.141016140580177</v>
      </c>
    </row>
    <row r="5392" spans="1:3" x14ac:dyDescent="0.25">
      <c r="A5392">
        <v>-8080886.5644100001</v>
      </c>
      <c r="B5392">
        <v>-319581.76365912397</v>
      </c>
      <c r="C5392">
        <v>0.154347479343414</v>
      </c>
    </row>
    <row r="5393" spans="1:3" x14ac:dyDescent="0.25">
      <c r="A5393">
        <v>-8079952.0855328497</v>
      </c>
      <c r="B5393">
        <v>-319581.76365912397</v>
      </c>
      <c r="C5393">
        <v>0.17016431689262301</v>
      </c>
    </row>
    <row r="5394" spans="1:3" x14ac:dyDescent="0.25">
      <c r="A5394">
        <v>-8079017.6066557104</v>
      </c>
      <c r="B5394">
        <v>-319581.76365912397</v>
      </c>
      <c r="C5394">
        <v>0.17764934897422699</v>
      </c>
    </row>
    <row r="5395" spans="1:3" x14ac:dyDescent="0.25">
      <c r="A5395">
        <v>-8078083.1277785702</v>
      </c>
      <c r="B5395">
        <v>-319581.76365912397</v>
      </c>
      <c r="C5395">
        <v>0.175193220376968</v>
      </c>
    </row>
    <row r="5396" spans="1:3" x14ac:dyDescent="0.25">
      <c r="A5396">
        <v>-8110789.8884785697</v>
      </c>
      <c r="B5396">
        <v>-320516.24253649602</v>
      </c>
      <c r="C5396" s="1">
        <v>1.82828371180221E-5</v>
      </c>
    </row>
    <row r="5397" spans="1:3" x14ac:dyDescent="0.25">
      <c r="A5397">
        <v>-8109855.4096014202</v>
      </c>
      <c r="B5397">
        <v>-320516.24253649602</v>
      </c>
      <c r="C5397" s="1">
        <v>6.3265622884500704E-5</v>
      </c>
    </row>
    <row r="5398" spans="1:3" x14ac:dyDescent="0.25">
      <c r="A5398">
        <v>-8108920.93072428</v>
      </c>
      <c r="B5398">
        <v>-320516.24253649602</v>
      </c>
      <c r="C5398" s="1">
        <v>9.8383272415958304E-5</v>
      </c>
    </row>
    <row r="5399" spans="1:3" x14ac:dyDescent="0.25">
      <c r="A5399">
        <v>-8107986.4518471397</v>
      </c>
      <c r="B5399">
        <v>-320516.24253649602</v>
      </c>
      <c r="C5399">
        <v>1.64026423590257E-4</v>
      </c>
    </row>
    <row r="5400" spans="1:3" x14ac:dyDescent="0.25">
      <c r="A5400">
        <v>-8107051.9729699902</v>
      </c>
      <c r="B5400">
        <v>-320516.24253649602</v>
      </c>
      <c r="C5400">
        <v>1.64026423590257E-4</v>
      </c>
    </row>
    <row r="5401" spans="1:3" x14ac:dyDescent="0.25">
      <c r="A5401">
        <v>-8106117.49409285</v>
      </c>
      <c r="B5401">
        <v>-320516.24253649602</v>
      </c>
      <c r="C5401">
        <v>3.4027884248644103E-4</v>
      </c>
    </row>
    <row r="5402" spans="1:3" x14ac:dyDescent="0.25">
      <c r="A5402">
        <v>-8105183.0152157098</v>
      </c>
      <c r="B5402">
        <v>-320516.24253649602</v>
      </c>
      <c r="C5402">
        <v>5.9299427084624702E-4</v>
      </c>
    </row>
    <row r="5403" spans="1:3" x14ac:dyDescent="0.25">
      <c r="A5403">
        <v>-8104248.5363385696</v>
      </c>
      <c r="B5403">
        <v>-320516.24253649602</v>
      </c>
      <c r="C5403">
        <v>9.8542880732566097E-4</v>
      </c>
    </row>
    <row r="5404" spans="1:3" x14ac:dyDescent="0.25">
      <c r="A5404">
        <v>-8103314.0574614201</v>
      </c>
      <c r="B5404">
        <v>-320516.24253649602</v>
      </c>
      <c r="C5404">
        <v>1.0297922417521401E-3</v>
      </c>
    </row>
    <row r="5405" spans="1:3" x14ac:dyDescent="0.25">
      <c r="A5405">
        <v>-8102379.5785842799</v>
      </c>
      <c r="B5405">
        <v>-320516.24253649602</v>
      </c>
      <c r="C5405">
        <v>1.6993355238810099E-3</v>
      </c>
    </row>
    <row r="5406" spans="1:3" x14ac:dyDescent="0.25">
      <c r="A5406">
        <v>-8101445.0997071397</v>
      </c>
      <c r="B5406">
        <v>-320516.24253649602</v>
      </c>
      <c r="C5406">
        <v>1.78328121546655E-3</v>
      </c>
    </row>
    <row r="5407" spans="1:3" x14ac:dyDescent="0.25">
      <c r="A5407">
        <v>-8100510.6208300004</v>
      </c>
      <c r="B5407">
        <v>-320516.24253649602</v>
      </c>
      <c r="C5407">
        <v>2.9949839226901501E-3</v>
      </c>
    </row>
    <row r="5408" spans="1:3" x14ac:dyDescent="0.25">
      <c r="A5408">
        <v>-8099576.1419528499</v>
      </c>
      <c r="B5408">
        <v>-320516.24253649602</v>
      </c>
      <c r="C5408">
        <v>5.0899810157716196E-3</v>
      </c>
    </row>
    <row r="5409" spans="1:3" x14ac:dyDescent="0.25">
      <c r="A5409">
        <v>-8098641.6630757097</v>
      </c>
      <c r="B5409">
        <v>-320516.24253649602</v>
      </c>
      <c r="C5409">
        <v>5.2752676419913699E-3</v>
      </c>
    </row>
    <row r="5410" spans="1:3" x14ac:dyDescent="0.25">
      <c r="A5410">
        <v>-8097707.1841985704</v>
      </c>
      <c r="B5410">
        <v>-320516.24253649602</v>
      </c>
      <c r="C5410">
        <v>8.1249801442027005E-3</v>
      </c>
    </row>
    <row r="5411" spans="1:3" x14ac:dyDescent="0.25">
      <c r="A5411">
        <v>-8096772.70532142</v>
      </c>
      <c r="B5411">
        <v>-320516.24253649602</v>
      </c>
      <c r="C5411">
        <v>8.9520160108804703E-3</v>
      </c>
    </row>
    <row r="5412" spans="1:3" x14ac:dyDescent="0.25">
      <c r="A5412">
        <v>-8095838.2264442798</v>
      </c>
      <c r="B5412">
        <v>-320516.24253649602</v>
      </c>
      <c r="C5412">
        <v>1.3884568586945501E-2</v>
      </c>
    </row>
    <row r="5413" spans="1:3" x14ac:dyDescent="0.25">
      <c r="A5413">
        <v>-8094903.7475671396</v>
      </c>
      <c r="B5413">
        <v>-320516.24253649602</v>
      </c>
      <c r="C5413">
        <v>2.0059354603290499E-2</v>
      </c>
    </row>
    <row r="5414" spans="1:3" x14ac:dyDescent="0.25">
      <c r="A5414">
        <v>-8093969.2686900003</v>
      </c>
      <c r="B5414">
        <v>-320516.24253649602</v>
      </c>
      <c r="C5414">
        <v>2.1576710045337601E-2</v>
      </c>
    </row>
    <row r="5415" spans="1:3" x14ac:dyDescent="0.25">
      <c r="A5415">
        <v>-8093034.7898128498</v>
      </c>
      <c r="B5415">
        <v>-320516.24253649602</v>
      </c>
      <c r="C5415">
        <v>2.3919889703392899E-2</v>
      </c>
    </row>
    <row r="5416" spans="1:3" x14ac:dyDescent="0.25">
      <c r="A5416">
        <v>-8092100.3109357096</v>
      </c>
      <c r="B5416">
        <v>-320516.24253649602</v>
      </c>
      <c r="C5416">
        <v>2.7002153918147E-2</v>
      </c>
    </row>
    <row r="5417" spans="1:3" x14ac:dyDescent="0.25">
      <c r="A5417">
        <v>-8091165.8320585703</v>
      </c>
      <c r="B5417">
        <v>-320516.24253649602</v>
      </c>
      <c r="C5417">
        <v>3.7244133651256499E-2</v>
      </c>
    </row>
    <row r="5418" spans="1:3" x14ac:dyDescent="0.25">
      <c r="A5418">
        <v>-8090231.3531814199</v>
      </c>
      <c r="B5418">
        <v>-320516.24253649602</v>
      </c>
      <c r="C5418">
        <v>4.2016204446554101E-2</v>
      </c>
    </row>
    <row r="5419" spans="1:3" x14ac:dyDescent="0.25">
      <c r="A5419">
        <v>-8089296.8743042797</v>
      </c>
      <c r="B5419">
        <v>-320516.24253649602</v>
      </c>
      <c r="C5419">
        <v>4.6593911945819799E-2</v>
      </c>
    </row>
    <row r="5420" spans="1:3" x14ac:dyDescent="0.25">
      <c r="A5420">
        <v>-8088362.3954271404</v>
      </c>
      <c r="B5420">
        <v>-320516.24253649602</v>
      </c>
      <c r="C5420">
        <v>4.9172159284353201E-2</v>
      </c>
    </row>
    <row r="5421" spans="1:3" x14ac:dyDescent="0.25">
      <c r="A5421">
        <v>-8087427.9165500002</v>
      </c>
      <c r="B5421">
        <v>-320516.24253649602</v>
      </c>
      <c r="C5421">
        <v>6.6236972808837793E-2</v>
      </c>
    </row>
    <row r="5422" spans="1:3" x14ac:dyDescent="0.25">
      <c r="A5422">
        <v>-8086493.4376728497</v>
      </c>
      <c r="B5422">
        <v>-320516.24253649602</v>
      </c>
      <c r="C5422">
        <v>7.2124175727367401E-2</v>
      </c>
    </row>
    <row r="5423" spans="1:3" x14ac:dyDescent="0.25">
      <c r="A5423">
        <v>-8085558.9587957095</v>
      </c>
      <c r="B5423">
        <v>-320516.24253649602</v>
      </c>
      <c r="C5423">
        <v>8.3631552755832603E-2</v>
      </c>
    </row>
    <row r="5424" spans="1:3" x14ac:dyDescent="0.25">
      <c r="A5424">
        <v>-8084624.4799185703</v>
      </c>
      <c r="B5424">
        <v>-320516.24253649602</v>
      </c>
      <c r="C5424">
        <v>9.5468439161777399E-2</v>
      </c>
    </row>
    <row r="5425" spans="1:3" x14ac:dyDescent="0.25">
      <c r="A5425">
        <v>-8083690.0010414198</v>
      </c>
      <c r="B5425">
        <v>-320516.24253649602</v>
      </c>
      <c r="C5425">
        <v>9.7648084163665702E-2</v>
      </c>
    </row>
    <row r="5426" spans="1:3" x14ac:dyDescent="0.25">
      <c r="A5426">
        <v>-8082755.5221642796</v>
      </c>
      <c r="B5426">
        <v>-320516.24253649602</v>
      </c>
      <c r="C5426">
        <v>0.11424965411424599</v>
      </c>
    </row>
    <row r="5427" spans="1:3" x14ac:dyDescent="0.25">
      <c r="A5427">
        <v>-8081821.0432871403</v>
      </c>
      <c r="B5427">
        <v>-320516.24253649602</v>
      </c>
      <c r="C5427">
        <v>0.11680625379085501</v>
      </c>
    </row>
    <row r="5428" spans="1:3" x14ac:dyDescent="0.25">
      <c r="A5428">
        <v>-8080886.5644100001</v>
      </c>
      <c r="B5428">
        <v>-320516.24253649602</v>
      </c>
      <c r="C5428">
        <v>0.13041165471076899</v>
      </c>
    </row>
    <row r="5429" spans="1:3" x14ac:dyDescent="0.25">
      <c r="A5429">
        <v>-8079952.0855328497</v>
      </c>
      <c r="B5429">
        <v>-320516.24253649602</v>
      </c>
      <c r="C5429">
        <v>0.14517936110496499</v>
      </c>
    </row>
    <row r="5430" spans="1:3" x14ac:dyDescent="0.25">
      <c r="A5430">
        <v>-8079017.6066557104</v>
      </c>
      <c r="B5430">
        <v>-320516.24253649602</v>
      </c>
      <c r="C5430">
        <v>0.15250575542449901</v>
      </c>
    </row>
    <row r="5431" spans="1:3" x14ac:dyDescent="0.25">
      <c r="A5431">
        <v>-8109855.4096014202</v>
      </c>
      <c r="B5431">
        <v>-321450.72141386801</v>
      </c>
      <c r="C5431" s="1">
        <v>1.82828371180221E-5</v>
      </c>
    </row>
    <row r="5432" spans="1:3" x14ac:dyDescent="0.25">
      <c r="A5432">
        <v>-8108920.93072428</v>
      </c>
      <c r="B5432">
        <v>-321450.72141386801</v>
      </c>
      <c r="C5432" s="1">
        <v>3.6563804314937402E-5</v>
      </c>
    </row>
    <row r="5433" spans="1:3" x14ac:dyDescent="0.25">
      <c r="A5433">
        <v>-8107986.4518471397</v>
      </c>
      <c r="B5433">
        <v>-321450.72141386801</v>
      </c>
      <c r="C5433" s="1">
        <v>9.8383272415958304E-5</v>
      </c>
    </row>
    <row r="5434" spans="1:3" x14ac:dyDescent="0.25">
      <c r="A5434">
        <v>-8107051.9729699902</v>
      </c>
      <c r="B5434">
        <v>-321450.72141386801</v>
      </c>
      <c r="C5434">
        <v>1.64026423590257E-4</v>
      </c>
    </row>
    <row r="5435" spans="1:3" x14ac:dyDescent="0.25">
      <c r="A5435">
        <v>-8106117.49409285</v>
      </c>
      <c r="B5435">
        <v>-321450.72141386801</v>
      </c>
      <c r="C5435">
        <v>1.64026423590257E-4</v>
      </c>
    </row>
    <row r="5436" spans="1:3" x14ac:dyDescent="0.25">
      <c r="A5436">
        <v>-8105183.0152157098</v>
      </c>
      <c r="B5436">
        <v>-321450.72141386801</v>
      </c>
      <c r="C5436">
        <v>2.8983253287151402E-4</v>
      </c>
    </row>
    <row r="5437" spans="1:3" x14ac:dyDescent="0.25">
      <c r="A5437">
        <v>-8104248.5363385696</v>
      </c>
      <c r="B5437">
        <v>-321450.72141386801</v>
      </c>
      <c r="C5437">
        <v>5.9127365238964503E-4</v>
      </c>
    </row>
    <row r="5438" spans="1:3" x14ac:dyDescent="0.25">
      <c r="A5438">
        <v>-8103314.0574614201</v>
      </c>
      <c r="B5438">
        <v>-321450.72141386801</v>
      </c>
      <c r="C5438">
        <v>5.9861916815862005E-4</v>
      </c>
    </row>
    <row r="5439" spans="1:3" x14ac:dyDescent="0.25">
      <c r="A5439">
        <v>-8102379.5785842799</v>
      </c>
      <c r="B5439">
        <v>-321450.72141386801</v>
      </c>
      <c r="C5439">
        <v>1.01460458245128E-3</v>
      </c>
    </row>
    <row r="5440" spans="1:3" x14ac:dyDescent="0.25">
      <c r="A5440">
        <v>-8101445.0997071397</v>
      </c>
      <c r="B5440">
        <v>-321450.72141386801</v>
      </c>
      <c r="C5440">
        <v>1.6894055297598199E-3</v>
      </c>
    </row>
    <row r="5441" spans="1:3" x14ac:dyDescent="0.25">
      <c r="A5441">
        <v>-8100510.6208300004</v>
      </c>
      <c r="B5441">
        <v>-321450.72141386801</v>
      </c>
      <c r="C5441">
        <v>1.75692385528236E-3</v>
      </c>
    </row>
    <row r="5442" spans="1:3" x14ac:dyDescent="0.25">
      <c r="A5442">
        <v>-8099576.1419528499</v>
      </c>
      <c r="B5442">
        <v>-321450.72141386801</v>
      </c>
      <c r="C5442">
        <v>3.0020305421203301E-3</v>
      </c>
    </row>
    <row r="5443" spans="1:3" x14ac:dyDescent="0.25">
      <c r="A5443">
        <v>-8098641.6630757097</v>
      </c>
      <c r="B5443">
        <v>-321450.72141386801</v>
      </c>
      <c r="C5443">
        <v>3.2959843520075E-3</v>
      </c>
    </row>
    <row r="5444" spans="1:3" x14ac:dyDescent="0.25">
      <c r="A5444">
        <v>-8097707.1841985704</v>
      </c>
      <c r="B5444">
        <v>-321450.72141386801</v>
      </c>
      <c r="C5444">
        <v>5.3692599758505804E-3</v>
      </c>
    </row>
    <row r="5445" spans="1:3" x14ac:dyDescent="0.25">
      <c r="A5445">
        <v>-8096772.70532142</v>
      </c>
      <c r="B5445">
        <v>-321450.72141386801</v>
      </c>
      <c r="C5445">
        <v>8.3798877894878301E-3</v>
      </c>
    </row>
    <row r="5446" spans="1:3" x14ac:dyDescent="0.25">
      <c r="A5446">
        <v>-8095838.2264442798</v>
      </c>
      <c r="B5446">
        <v>-321450.72141386801</v>
      </c>
      <c r="C5446">
        <v>9.2333033680915798E-3</v>
      </c>
    </row>
    <row r="5447" spans="1:3" x14ac:dyDescent="0.25">
      <c r="A5447">
        <v>-8094903.7475671396</v>
      </c>
      <c r="B5447">
        <v>-321450.72141386801</v>
      </c>
      <c r="C5447">
        <v>1.3703810051083501E-2</v>
      </c>
    </row>
    <row r="5448" spans="1:3" x14ac:dyDescent="0.25">
      <c r="A5448">
        <v>-8093969.2686900003</v>
      </c>
      <c r="B5448">
        <v>-321450.72141386801</v>
      </c>
      <c r="C5448">
        <v>1.49691319093108E-2</v>
      </c>
    </row>
    <row r="5449" spans="1:3" x14ac:dyDescent="0.25">
      <c r="A5449">
        <v>-8093034.7898128498</v>
      </c>
      <c r="B5449">
        <v>-321450.72141386801</v>
      </c>
      <c r="C5449">
        <v>1.70074366033077E-2</v>
      </c>
    </row>
    <row r="5450" spans="1:3" x14ac:dyDescent="0.25">
      <c r="A5450">
        <v>-8092100.3109357096</v>
      </c>
      <c r="B5450">
        <v>-321450.72141386801</v>
      </c>
      <c r="C5450">
        <v>1.8358336761593801E-2</v>
      </c>
    </row>
    <row r="5451" spans="1:3" x14ac:dyDescent="0.25">
      <c r="A5451">
        <v>-8091165.8320585703</v>
      </c>
      <c r="B5451">
        <v>-321450.72141386801</v>
      </c>
      <c r="C5451">
        <v>2.1599074825644399E-2</v>
      </c>
    </row>
    <row r="5452" spans="1:3" x14ac:dyDescent="0.25">
      <c r="A5452">
        <v>-8090231.3531814199</v>
      </c>
      <c r="B5452">
        <v>-321450.72141386801</v>
      </c>
      <c r="C5452">
        <v>3.0292112380266099E-2</v>
      </c>
    </row>
    <row r="5453" spans="1:3" x14ac:dyDescent="0.25">
      <c r="A5453">
        <v>-8089296.8743042797</v>
      </c>
      <c r="B5453">
        <v>-321450.72141386801</v>
      </c>
      <c r="C5453">
        <v>3.5273380577564198E-2</v>
      </c>
    </row>
    <row r="5454" spans="1:3" x14ac:dyDescent="0.25">
      <c r="A5454">
        <v>-8088362.3954271404</v>
      </c>
      <c r="B5454">
        <v>-321450.72141386801</v>
      </c>
      <c r="C5454">
        <v>3.9970286190509699E-2</v>
      </c>
    </row>
    <row r="5455" spans="1:3" x14ac:dyDescent="0.25">
      <c r="A5455">
        <v>-8087427.9165500002</v>
      </c>
      <c r="B5455">
        <v>-321450.72141386801</v>
      </c>
      <c r="C5455">
        <v>4.2737144976854297E-2</v>
      </c>
    </row>
    <row r="5456" spans="1:3" x14ac:dyDescent="0.25">
      <c r="A5456">
        <v>-8086493.4376728497</v>
      </c>
      <c r="B5456">
        <v>-321450.72141386801</v>
      </c>
      <c r="C5456">
        <v>5.4469082504510803E-2</v>
      </c>
    </row>
    <row r="5457" spans="1:3" x14ac:dyDescent="0.25">
      <c r="A5457">
        <v>-8085558.9587957095</v>
      </c>
      <c r="B5457">
        <v>-321450.72141386801</v>
      </c>
      <c r="C5457">
        <v>6.3580557703971793E-2</v>
      </c>
    </row>
    <row r="5458" spans="1:3" x14ac:dyDescent="0.25">
      <c r="A5458">
        <v>-8084624.4799185703</v>
      </c>
      <c r="B5458">
        <v>-321450.72141386801</v>
      </c>
      <c r="C5458">
        <v>7.58266001939773E-2</v>
      </c>
    </row>
    <row r="5459" spans="1:3" x14ac:dyDescent="0.25">
      <c r="A5459">
        <v>-8083690.0010414198</v>
      </c>
      <c r="B5459">
        <v>-321450.72141386801</v>
      </c>
      <c r="C5459">
        <v>7.7172957360744407E-2</v>
      </c>
    </row>
    <row r="5460" spans="1:3" x14ac:dyDescent="0.25">
      <c r="A5460">
        <v>-8082755.5221642796</v>
      </c>
      <c r="B5460">
        <v>-321450.72141386801</v>
      </c>
      <c r="C5460">
        <v>8.6705327033996499E-2</v>
      </c>
    </row>
    <row r="5461" spans="1:3" x14ac:dyDescent="0.25">
      <c r="A5461">
        <v>-8081821.0432871403</v>
      </c>
      <c r="B5461">
        <v>-321450.72141386801</v>
      </c>
      <c r="C5461">
        <v>0.104509472846984</v>
      </c>
    </row>
    <row r="5462" spans="1:3" x14ac:dyDescent="0.25">
      <c r="A5462">
        <v>-8080886.5644100001</v>
      </c>
      <c r="B5462">
        <v>-321450.72141386801</v>
      </c>
      <c r="C5462">
        <v>0.107469826936721</v>
      </c>
    </row>
    <row r="5463" spans="1:3" x14ac:dyDescent="0.25">
      <c r="A5463">
        <v>-8079952.0855328497</v>
      </c>
      <c r="B5463">
        <v>-321450.72141386801</v>
      </c>
      <c r="C5463">
        <v>0.122297845780849</v>
      </c>
    </row>
    <row r="5464" spans="1:3" x14ac:dyDescent="0.25">
      <c r="A5464">
        <v>-8108920.93072428</v>
      </c>
      <c r="B5464">
        <v>-322385.20029124001</v>
      </c>
      <c r="C5464" s="1">
        <v>1.82828371180221E-5</v>
      </c>
    </row>
    <row r="5465" spans="1:3" x14ac:dyDescent="0.25">
      <c r="A5465">
        <v>-8107986.4518471397</v>
      </c>
      <c r="B5465">
        <v>-322385.20029124001</v>
      </c>
      <c r="C5465" s="1">
        <v>3.6563804314937402E-5</v>
      </c>
    </row>
    <row r="5466" spans="1:3" x14ac:dyDescent="0.25">
      <c r="A5466">
        <v>-8107051.9729699902</v>
      </c>
      <c r="B5466">
        <v>-322385.20029124001</v>
      </c>
      <c r="C5466" s="1">
        <v>7.1686692535877201E-5</v>
      </c>
    </row>
    <row r="5467" spans="1:3" x14ac:dyDescent="0.25">
      <c r="A5467">
        <v>-8106117.49409285</v>
      </c>
      <c r="B5467">
        <v>-322385.20029124001</v>
      </c>
      <c r="C5467">
        <v>1.6585772391408601E-4</v>
      </c>
    </row>
    <row r="5468" spans="1:3" x14ac:dyDescent="0.25">
      <c r="A5468">
        <v>-8105183.0152157098</v>
      </c>
      <c r="B5468">
        <v>-322385.20029124001</v>
      </c>
      <c r="C5468">
        <v>1.6585772391408601E-4</v>
      </c>
    </row>
    <row r="5469" spans="1:3" x14ac:dyDescent="0.25">
      <c r="A5469">
        <v>-8104248.5363385696</v>
      </c>
      <c r="B5469">
        <v>-322385.20029124001</v>
      </c>
      <c r="C5469">
        <v>3.1152408337220501E-4</v>
      </c>
    </row>
    <row r="5470" spans="1:3" x14ac:dyDescent="0.25">
      <c r="A5470">
        <v>-8103314.0574614201</v>
      </c>
      <c r="B5470">
        <v>-322385.20029124001</v>
      </c>
      <c r="C5470">
        <v>3.6912047653459002E-4</v>
      </c>
    </row>
    <row r="5471" spans="1:3" x14ac:dyDescent="0.25">
      <c r="A5471">
        <v>-8102379.5785842799</v>
      </c>
      <c r="B5471">
        <v>-322385.20029124001</v>
      </c>
      <c r="C5471">
        <v>5.94474375247955E-4</v>
      </c>
    </row>
    <row r="5472" spans="1:3" x14ac:dyDescent="0.25">
      <c r="A5472">
        <v>-8101445.0997071397</v>
      </c>
      <c r="B5472">
        <v>-322385.20029124001</v>
      </c>
      <c r="C5472">
        <v>9.9310406949370991E-4</v>
      </c>
    </row>
    <row r="5473" spans="1:3" x14ac:dyDescent="0.25">
      <c r="A5473">
        <v>-8100510.6208300004</v>
      </c>
      <c r="B5473">
        <v>-322385.20029124001</v>
      </c>
      <c r="C5473">
        <v>1.0687691392376999E-3</v>
      </c>
    </row>
    <row r="5474" spans="1:3" x14ac:dyDescent="0.25">
      <c r="A5474">
        <v>-8099576.1419528499</v>
      </c>
      <c r="B5474">
        <v>-322385.20029124001</v>
      </c>
      <c r="C5474">
        <v>1.7904777778312501E-3</v>
      </c>
    </row>
    <row r="5475" spans="1:3" x14ac:dyDescent="0.25">
      <c r="A5475">
        <v>-8098641.6630757097</v>
      </c>
      <c r="B5475">
        <v>-322385.20029124001</v>
      </c>
      <c r="C5475">
        <v>3.0564055778086099E-3</v>
      </c>
    </row>
    <row r="5476" spans="1:3" x14ac:dyDescent="0.25">
      <c r="A5476">
        <v>-8097707.1841985704</v>
      </c>
      <c r="B5476">
        <v>-322385.20029124001</v>
      </c>
      <c r="C5476">
        <v>3.19013837724924E-3</v>
      </c>
    </row>
    <row r="5477" spans="1:3" x14ac:dyDescent="0.25">
      <c r="A5477">
        <v>-8096772.70532142</v>
      </c>
      <c r="B5477">
        <v>-322385.20029124001</v>
      </c>
      <c r="C5477">
        <v>5.2646342664957003E-3</v>
      </c>
    </row>
    <row r="5478" spans="1:3" x14ac:dyDescent="0.25">
      <c r="A5478">
        <v>-8095838.2264442798</v>
      </c>
      <c r="B5478">
        <v>-322385.20029124001</v>
      </c>
      <c r="C5478">
        <v>5.8810911141335903E-3</v>
      </c>
    </row>
    <row r="5479" spans="1:3" x14ac:dyDescent="0.25">
      <c r="A5479">
        <v>-8094903.7475671396</v>
      </c>
      <c r="B5479">
        <v>-322385.20029124001</v>
      </c>
      <c r="C5479">
        <v>6.6291750408708997E-3</v>
      </c>
    </row>
    <row r="5480" spans="1:3" x14ac:dyDescent="0.25">
      <c r="A5480">
        <v>-8093969.2686900003</v>
      </c>
      <c r="B5480">
        <v>-322385.20029124001</v>
      </c>
      <c r="C5480">
        <v>1.0240774601697899E-2</v>
      </c>
    </row>
    <row r="5481" spans="1:3" x14ac:dyDescent="0.25">
      <c r="A5481">
        <v>-8093034.7898128498</v>
      </c>
      <c r="B5481">
        <v>-322385.20029124001</v>
      </c>
      <c r="C5481">
        <v>1.18510834872722E-2</v>
      </c>
    </row>
    <row r="5482" spans="1:3" x14ac:dyDescent="0.25">
      <c r="A5482">
        <v>-8092100.3109357096</v>
      </c>
      <c r="B5482">
        <v>-322385.20029124001</v>
      </c>
      <c r="C5482">
        <v>1.2958362698554901E-2</v>
      </c>
    </row>
    <row r="5483" spans="1:3" x14ac:dyDescent="0.25">
      <c r="A5483">
        <v>-8091165.8320585703</v>
      </c>
      <c r="B5483">
        <v>-322385.20029124001</v>
      </c>
      <c r="C5483">
        <v>1.43727175891399E-2</v>
      </c>
    </row>
    <row r="5484" spans="1:3" x14ac:dyDescent="0.25">
      <c r="A5484">
        <v>-8090231.3531814199</v>
      </c>
      <c r="B5484">
        <v>-322385.20029124001</v>
      </c>
      <c r="C5484">
        <v>2.1560093387961301E-2</v>
      </c>
    </row>
    <row r="5485" spans="1:3" x14ac:dyDescent="0.25">
      <c r="A5485">
        <v>-8089296.8743042797</v>
      </c>
      <c r="B5485">
        <v>-322385.20029124001</v>
      </c>
      <c r="C5485">
        <v>2.51515414565801E-2</v>
      </c>
    </row>
    <row r="5486" spans="1:3" x14ac:dyDescent="0.25">
      <c r="A5486">
        <v>-8088362.3954271404</v>
      </c>
      <c r="B5486">
        <v>-322385.20029124001</v>
      </c>
      <c r="C5486">
        <v>2.8388602659106199E-2</v>
      </c>
    </row>
    <row r="5487" spans="1:3" x14ac:dyDescent="0.25">
      <c r="A5487">
        <v>-8087427.9165500002</v>
      </c>
      <c r="B5487">
        <v>-322385.20029124001</v>
      </c>
      <c r="C5487">
        <v>3.5338629037141703E-2</v>
      </c>
    </row>
    <row r="5488" spans="1:3" x14ac:dyDescent="0.25">
      <c r="A5488">
        <v>-8086493.4376728497</v>
      </c>
      <c r="B5488">
        <v>-322385.20029124001</v>
      </c>
      <c r="C5488">
        <v>4.3155141174793202E-2</v>
      </c>
    </row>
    <row r="5489" spans="1:3" x14ac:dyDescent="0.25">
      <c r="A5489">
        <v>-8085558.9587957095</v>
      </c>
      <c r="B5489">
        <v>-322385.20029124001</v>
      </c>
      <c r="C5489">
        <v>4.8983961343765203E-2</v>
      </c>
    </row>
    <row r="5490" spans="1:3" x14ac:dyDescent="0.25">
      <c r="A5490">
        <v>-8084624.4799185703</v>
      </c>
      <c r="B5490">
        <v>-322385.20029124001</v>
      </c>
      <c r="C5490">
        <v>5.8195430785417501E-2</v>
      </c>
    </row>
    <row r="5491" spans="1:3" x14ac:dyDescent="0.25">
      <c r="A5491">
        <v>-8083690.0010414198</v>
      </c>
      <c r="B5491">
        <v>-322385.20029124001</v>
      </c>
      <c r="C5491">
        <v>5.9465799480676602E-2</v>
      </c>
    </row>
    <row r="5492" spans="1:3" x14ac:dyDescent="0.25">
      <c r="A5492">
        <v>-8082755.5221642796</v>
      </c>
      <c r="B5492">
        <v>-322385.20029124001</v>
      </c>
      <c r="C5492">
        <v>6.9356583058834007E-2</v>
      </c>
    </row>
    <row r="5493" spans="1:3" x14ac:dyDescent="0.25">
      <c r="A5493">
        <v>-8081821.0432871403</v>
      </c>
      <c r="B5493">
        <v>-322385.20029124001</v>
      </c>
      <c r="C5493">
        <v>8.3027899265289307E-2</v>
      </c>
    </row>
    <row r="5494" spans="1:3" x14ac:dyDescent="0.25">
      <c r="A5494">
        <v>-8080886.5644100001</v>
      </c>
      <c r="B5494">
        <v>-322385.20029124001</v>
      </c>
      <c r="C5494">
        <v>8.5700847208499895E-2</v>
      </c>
    </row>
    <row r="5495" spans="1:3" x14ac:dyDescent="0.25">
      <c r="A5495">
        <v>-8108920.93072428</v>
      </c>
      <c r="B5495">
        <v>-323319.67916861299</v>
      </c>
      <c r="C5495" s="1">
        <v>1.82828371180221E-5</v>
      </c>
    </row>
    <row r="5496" spans="1:3" x14ac:dyDescent="0.25">
      <c r="A5496">
        <v>-8107986.4518471397</v>
      </c>
      <c r="B5496">
        <v>-323319.67916861299</v>
      </c>
      <c r="C5496" s="1">
        <v>1.82828371180221E-5</v>
      </c>
    </row>
    <row r="5497" spans="1:3" x14ac:dyDescent="0.25">
      <c r="A5497">
        <v>-8107051.9729699902</v>
      </c>
      <c r="B5497">
        <v>-323319.67916861299</v>
      </c>
      <c r="C5497" s="1">
        <v>3.6563804314937402E-5</v>
      </c>
    </row>
    <row r="5498" spans="1:3" x14ac:dyDescent="0.25">
      <c r="A5498">
        <v>-8106117.49409285</v>
      </c>
      <c r="B5498">
        <v>-323319.67916861299</v>
      </c>
      <c r="C5498" s="1">
        <v>7.1686692535877201E-5</v>
      </c>
    </row>
    <row r="5499" spans="1:3" x14ac:dyDescent="0.25">
      <c r="A5499">
        <v>-8105183.0152157098</v>
      </c>
      <c r="B5499">
        <v>-323319.67916861299</v>
      </c>
      <c r="C5499" s="1">
        <v>7.1686692535877201E-5</v>
      </c>
    </row>
    <row r="5500" spans="1:3" x14ac:dyDescent="0.25">
      <c r="A5500">
        <v>-8104248.5363385696</v>
      </c>
      <c r="B5500">
        <v>-323319.67916861299</v>
      </c>
      <c r="C5500">
        <v>1.39171213959343E-4</v>
      </c>
    </row>
    <row r="5501" spans="1:3" x14ac:dyDescent="0.25">
      <c r="A5501">
        <v>-8103314.0574614201</v>
      </c>
      <c r="B5501">
        <v>-323319.67916861299</v>
      </c>
      <c r="C5501">
        <v>2.8485929942689798E-4</v>
      </c>
    </row>
    <row r="5502" spans="1:3" x14ac:dyDescent="0.25">
      <c r="A5502">
        <v>-8102379.5785842799</v>
      </c>
      <c r="B5502">
        <v>-323319.67916861299</v>
      </c>
      <c r="C5502">
        <v>3.7094968138262602E-4</v>
      </c>
    </row>
    <row r="5503" spans="1:3" x14ac:dyDescent="0.25">
      <c r="A5503">
        <v>-8101445.0997071397</v>
      </c>
      <c r="B5503">
        <v>-323319.67916861299</v>
      </c>
      <c r="C5503">
        <v>6.0431991005316301E-4</v>
      </c>
    </row>
    <row r="5504" spans="1:3" x14ac:dyDescent="0.25">
      <c r="A5504">
        <v>-8100510.6208300004</v>
      </c>
      <c r="B5504">
        <v>-323319.67916861299</v>
      </c>
      <c r="C5504">
        <v>6.42513739876449E-4</v>
      </c>
    </row>
    <row r="5505" spans="1:3" x14ac:dyDescent="0.25">
      <c r="A5505">
        <v>-8099576.1419528499</v>
      </c>
      <c r="B5505">
        <v>-323319.67916861299</v>
      </c>
      <c r="C5505">
        <v>1.1140891583636401E-3</v>
      </c>
    </row>
    <row r="5506" spans="1:3" x14ac:dyDescent="0.25">
      <c r="A5506">
        <v>-8098641.6630757097</v>
      </c>
      <c r="B5506">
        <v>-323319.67916861299</v>
      </c>
      <c r="C5506">
        <v>1.84813770465552E-3</v>
      </c>
    </row>
    <row r="5507" spans="1:3" x14ac:dyDescent="0.25">
      <c r="A5507">
        <v>-8097707.1841985704</v>
      </c>
      <c r="B5507">
        <v>-323319.67916861299</v>
      </c>
      <c r="C5507">
        <v>1.9375670235604E-3</v>
      </c>
    </row>
    <row r="5508" spans="1:3" x14ac:dyDescent="0.25">
      <c r="A5508">
        <v>-8096772.70532142</v>
      </c>
      <c r="B5508">
        <v>-323319.67916861299</v>
      </c>
      <c r="C5508">
        <v>3.2752591650933001E-3</v>
      </c>
    </row>
    <row r="5509" spans="1:3" x14ac:dyDescent="0.25">
      <c r="A5509">
        <v>-8095838.2264442798</v>
      </c>
      <c r="B5509">
        <v>-323319.67916861299</v>
      </c>
      <c r="C5509">
        <v>3.7440743762999699E-3</v>
      </c>
    </row>
    <row r="5510" spans="1:3" x14ac:dyDescent="0.25">
      <c r="A5510">
        <v>-8094903.7475671396</v>
      </c>
      <c r="B5510">
        <v>-323319.67916861299</v>
      </c>
      <c r="C5510">
        <v>4.3855844996869503E-3</v>
      </c>
    </row>
    <row r="5511" spans="1:3" x14ac:dyDescent="0.25">
      <c r="A5511">
        <v>-8093969.2686900003</v>
      </c>
      <c r="B5511">
        <v>-323319.67916861299</v>
      </c>
      <c r="C5511">
        <v>6.5946057438850403E-3</v>
      </c>
    </row>
    <row r="5512" spans="1:3" x14ac:dyDescent="0.25">
      <c r="A5512">
        <v>-8093034.7898128498</v>
      </c>
      <c r="B5512">
        <v>-323319.67916861299</v>
      </c>
      <c r="C5512">
        <v>7.7673643827438302E-3</v>
      </c>
    </row>
    <row r="5513" spans="1:3" x14ac:dyDescent="0.25">
      <c r="A5513">
        <v>-8092100.3109357096</v>
      </c>
      <c r="B5513">
        <v>-323319.67916861299</v>
      </c>
      <c r="C5513">
        <v>9.4295414164662292E-3</v>
      </c>
    </row>
    <row r="5514" spans="1:3" x14ac:dyDescent="0.25">
      <c r="A5514">
        <v>-8091165.8320585703</v>
      </c>
      <c r="B5514">
        <v>-323319.67916861299</v>
      </c>
      <c r="C5514">
        <v>1.08471708372235E-2</v>
      </c>
    </row>
    <row r="5515" spans="1:3" x14ac:dyDescent="0.25">
      <c r="A5515">
        <v>-8090231.3531814199</v>
      </c>
      <c r="B5515">
        <v>-323319.67916861299</v>
      </c>
      <c r="C5515">
        <v>1.6442624852061199E-2</v>
      </c>
    </row>
    <row r="5516" spans="1:3" x14ac:dyDescent="0.25">
      <c r="A5516">
        <v>-8089296.8743042797</v>
      </c>
      <c r="B5516">
        <v>-323319.67916861299</v>
      </c>
      <c r="C5516">
        <v>1.7651263624429699E-2</v>
      </c>
    </row>
    <row r="5517" spans="1:3" x14ac:dyDescent="0.25">
      <c r="A5517">
        <v>-8088362.3954271404</v>
      </c>
      <c r="B5517">
        <v>-323319.67916861299</v>
      </c>
      <c r="C5517">
        <v>2.0122669637203199E-2</v>
      </c>
    </row>
    <row r="5518" spans="1:3" x14ac:dyDescent="0.25">
      <c r="A5518">
        <v>-8087427.9165500002</v>
      </c>
      <c r="B5518">
        <v>-323319.67916861299</v>
      </c>
      <c r="C5518">
        <v>2.4555752053856801E-2</v>
      </c>
    </row>
    <row r="5519" spans="1:3" x14ac:dyDescent="0.25">
      <c r="A5519">
        <v>-8086493.4376728497</v>
      </c>
      <c r="B5519">
        <v>-323319.67916861299</v>
      </c>
      <c r="C5519">
        <v>3.5518333315849297E-2</v>
      </c>
    </row>
    <row r="5520" spans="1:3" x14ac:dyDescent="0.25">
      <c r="A5520">
        <v>-8085558.9587957095</v>
      </c>
      <c r="B5520">
        <v>-323319.67916861299</v>
      </c>
      <c r="C5520">
        <v>3.6347068846225697E-2</v>
      </c>
    </row>
    <row r="5521" spans="1:3" x14ac:dyDescent="0.25">
      <c r="A5521">
        <v>-8084624.4799185703</v>
      </c>
      <c r="B5521">
        <v>-323319.67916861299</v>
      </c>
      <c r="C5521">
        <v>4.4947568327188402E-2</v>
      </c>
    </row>
    <row r="5522" spans="1:3" x14ac:dyDescent="0.25">
      <c r="A5522">
        <v>-8083690.0010414198</v>
      </c>
      <c r="B5522">
        <v>-323319.67916861299</v>
      </c>
      <c r="C5522">
        <v>4.6315211802721003E-2</v>
      </c>
    </row>
    <row r="5523" spans="1:3" x14ac:dyDescent="0.25">
      <c r="A5523">
        <v>-8082755.5221642796</v>
      </c>
      <c r="B5523">
        <v>-323319.67916861299</v>
      </c>
      <c r="C5523">
        <v>5.4209407418966203E-2</v>
      </c>
    </row>
    <row r="5524" spans="1:3" x14ac:dyDescent="0.25">
      <c r="A5524">
        <v>-8081821.0432871403</v>
      </c>
      <c r="B5524">
        <v>-323319.67916861299</v>
      </c>
      <c r="C5524">
        <v>6.6842876374721499E-2</v>
      </c>
    </row>
    <row r="5525" spans="1:3" x14ac:dyDescent="0.25">
      <c r="A5525">
        <v>-8080886.5644100001</v>
      </c>
      <c r="B5525">
        <v>-323319.67916861299</v>
      </c>
      <c r="C5525">
        <v>6.9979116320610005E-2</v>
      </c>
    </row>
    <row r="5526" spans="1:3" x14ac:dyDescent="0.25">
      <c r="A5526">
        <v>-8107986.4518471397</v>
      </c>
      <c r="B5526">
        <v>-324254.15804598498</v>
      </c>
      <c r="C5526" s="1">
        <v>1.82828371180221E-5</v>
      </c>
    </row>
    <row r="5527" spans="1:3" x14ac:dyDescent="0.25">
      <c r="A5527">
        <v>-8107051.9729699902</v>
      </c>
      <c r="B5527">
        <v>-324254.15804598498</v>
      </c>
      <c r="C5527" s="1">
        <v>1.82828371180221E-5</v>
      </c>
    </row>
    <row r="5528" spans="1:3" x14ac:dyDescent="0.25">
      <c r="A5528">
        <v>-8106117.49409285</v>
      </c>
      <c r="B5528">
        <v>-324254.15804598498</v>
      </c>
      <c r="C5528" s="1">
        <v>3.6563804314937402E-5</v>
      </c>
    </row>
    <row r="5529" spans="1:3" x14ac:dyDescent="0.25">
      <c r="A5529">
        <v>-8105183.0152157098</v>
      </c>
      <c r="B5529">
        <v>-324254.15804598498</v>
      </c>
      <c r="C5529" s="1">
        <v>3.6563804314937402E-5</v>
      </c>
    </row>
    <row r="5530" spans="1:3" x14ac:dyDescent="0.25">
      <c r="A5530">
        <v>-8104248.5363385696</v>
      </c>
      <c r="B5530">
        <v>-324254.15804598498</v>
      </c>
      <c r="C5530" s="1">
        <v>7.1686692535877201E-5</v>
      </c>
    </row>
    <row r="5531" spans="1:3" x14ac:dyDescent="0.25">
      <c r="A5531">
        <v>-8103314.0574614201</v>
      </c>
      <c r="B5531">
        <v>-324254.15804598498</v>
      </c>
      <c r="C5531">
        <v>1.39171213959343E-4</v>
      </c>
    </row>
    <row r="5532" spans="1:3" x14ac:dyDescent="0.25">
      <c r="A5532">
        <v>-8102379.5785842799</v>
      </c>
      <c r="B5532">
        <v>-324254.15804598498</v>
      </c>
      <c r="C5532">
        <v>1.9099582277704E-4</v>
      </c>
    </row>
    <row r="5533" spans="1:3" x14ac:dyDescent="0.25">
      <c r="A5533">
        <v>-8101445.0997071397</v>
      </c>
      <c r="B5533">
        <v>-324254.15804598498</v>
      </c>
      <c r="C5533">
        <v>3.1058804597705603E-4</v>
      </c>
    </row>
    <row r="5534" spans="1:3" x14ac:dyDescent="0.25">
      <c r="A5534">
        <v>-8100510.6208300004</v>
      </c>
      <c r="B5534">
        <v>-324254.15804598498</v>
      </c>
      <c r="C5534">
        <v>5.7769869454205004E-4</v>
      </c>
    </row>
    <row r="5535" spans="1:3" x14ac:dyDescent="0.25">
      <c r="A5535">
        <v>-8099576.1419528499</v>
      </c>
      <c r="B5535">
        <v>-324254.15804598498</v>
      </c>
      <c r="C5535">
        <v>6.2391592655330799E-4</v>
      </c>
    </row>
    <row r="5536" spans="1:3" x14ac:dyDescent="0.25">
      <c r="A5536">
        <v>-8098641.6630757097</v>
      </c>
      <c r="B5536">
        <v>-324254.15804598498</v>
      </c>
      <c r="C5536">
        <v>1.0984435211867001E-3</v>
      </c>
    </row>
    <row r="5537" spans="1:3" x14ac:dyDescent="0.25">
      <c r="A5537">
        <v>-8097707.1841985704</v>
      </c>
      <c r="B5537">
        <v>-324254.15804598498</v>
      </c>
      <c r="C5537">
        <v>1.23571138828992E-3</v>
      </c>
    </row>
    <row r="5538" spans="1:3" x14ac:dyDescent="0.25">
      <c r="A5538">
        <v>-8096772.70532142</v>
      </c>
      <c r="B5538">
        <v>-324254.15804598498</v>
      </c>
      <c r="C5538">
        <v>2.0583884324878402E-3</v>
      </c>
    </row>
    <row r="5539" spans="1:3" x14ac:dyDescent="0.25">
      <c r="A5539">
        <v>-8095838.2264442798</v>
      </c>
      <c r="B5539">
        <v>-324254.15804598498</v>
      </c>
      <c r="C5539">
        <v>2.4580538738518901E-3</v>
      </c>
    </row>
    <row r="5540" spans="1:3" x14ac:dyDescent="0.25">
      <c r="A5540">
        <v>-8094903.7475671396</v>
      </c>
      <c r="B5540">
        <v>-324254.15804598498</v>
      </c>
      <c r="C5540">
        <v>2.6308046653866698E-3</v>
      </c>
    </row>
    <row r="5541" spans="1:3" x14ac:dyDescent="0.25">
      <c r="A5541">
        <v>-8093969.2686900003</v>
      </c>
      <c r="B5541">
        <v>-324254.15804598498</v>
      </c>
      <c r="C5541">
        <v>4.3552657589316299E-3</v>
      </c>
    </row>
    <row r="5542" spans="1:3" x14ac:dyDescent="0.25">
      <c r="A5542">
        <v>-8093034.7898128498</v>
      </c>
      <c r="B5542">
        <v>-324254.15804598498</v>
      </c>
      <c r="C5542">
        <v>4.8464438877999696E-3</v>
      </c>
    </row>
    <row r="5543" spans="1:3" x14ac:dyDescent="0.25">
      <c r="A5543">
        <v>-8092100.3109357096</v>
      </c>
      <c r="B5543">
        <v>-324254.15804598498</v>
      </c>
      <c r="C5543">
        <v>6.0814814642071698E-3</v>
      </c>
    </row>
    <row r="5544" spans="1:3" x14ac:dyDescent="0.25">
      <c r="A5544">
        <v>-8091165.8320585703</v>
      </c>
      <c r="B5544">
        <v>-324254.15804598498</v>
      </c>
      <c r="C5544">
        <v>7.1044606156647197E-3</v>
      </c>
    </row>
    <row r="5545" spans="1:3" x14ac:dyDescent="0.25">
      <c r="A5545">
        <v>-8090231.3531814199</v>
      </c>
      <c r="B5545">
        <v>-324254.15804598498</v>
      </c>
      <c r="C5545">
        <v>1.08343921601772E-2</v>
      </c>
    </row>
    <row r="5546" spans="1:3" x14ac:dyDescent="0.25">
      <c r="A5546">
        <v>-8089296.8743042797</v>
      </c>
      <c r="B5546">
        <v>-324254.15804598498</v>
      </c>
      <c r="C5546">
        <v>1.4132644049823199E-2</v>
      </c>
    </row>
    <row r="5547" spans="1:3" x14ac:dyDescent="0.25">
      <c r="A5547">
        <v>-8088362.3954271404</v>
      </c>
      <c r="B5547">
        <v>-324254.15804598498</v>
      </c>
      <c r="C5547">
        <v>1.44152184948325E-2</v>
      </c>
    </row>
    <row r="5548" spans="1:3" x14ac:dyDescent="0.25">
      <c r="A5548">
        <v>-8087427.9165500002</v>
      </c>
      <c r="B5548">
        <v>-324254.15804598498</v>
      </c>
      <c r="C5548">
        <v>1.7945429310202501E-2</v>
      </c>
    </row>
    <row r="5549" spans="1:3" x14ac:dyDescent="0.25">
      <c r="A5549">
        <v>-8086493.4376728497</v>
      </c>
      <c r="B5549">
        <v>-324254.15804598498</v>
      </c>
      <c r="C5549">
        <v>2.47076787054538E-2</v>
      </c>
    </row>
    <row r="5550" spans="1:3" x14ac:dyDescent="0.25">
      <c r="A5550">
        <v>-8085558.9587957095</v>
      </c>
      <c r="B5550">
        <v>-324254.15804598498</v>
      </c>
      <c r="C5550">
        <v>2.52354890108108E-2</v>
      </c>
    </row>
    <row r="5551" spans="1:3" x14ac:dyDescent="0.25">
      <c r="A5551">
        <v>-8084624.4799185703</v>
      </c>
      <c r="B5551">
        <v>-324254.15804598498</v>
      </c>
      <c r="C5551">
        <v>3.2801166176795897E-2</v>
      </c>
    </row>
    <row r="5552" spans="1:3" x14ac:dyDescent="0.25">
      <c r="A5552">
        <v>-8083690.0010414198</v>
      </c>
      <c r="B5552">
        <v>-324254.15804598498</v>
      </c>
      <c r="C5552">
        <v>4.0036149322986603E-2</v>
      </c>
    </row>
    <row r="5553" spans="1:3" x14ac:dyDescent="0.25">
      <c r="A5553">
        <v>-8082755.5221642796</v>
      </c>
      <c r="B5553">
        <v>-324254.15804598498</v>
      </c>
      <c r="C5553">
        <v>4.1900735348463003E-2</v>
      </c>
    </row>
    <row r="5554" spans="1:3" x14ac:dyDescent="0.25">
      <c r="A5554">
        <v>-8081821.0432871403</v>
      </c>
      <c r="B5554">
        <v>-324254.15804598498</v>
      </c>
      <c r="C5554">
        <v>5.0570920109748799E-2</v>
      </c>
    </row>
    <row r="5555" spans="1:3" x14ac:dyDescent="0.25">
      <c r="A5555">
        <v>-8107051.9729699902</v>
      </c>
      <c r="B5555">
        <v>-325188.63692335697</v>
      </c>
      <c r="C5555" s="1">
        <v>1.68489550560479E-5</v>
      </c>
    </row>
    <row r="5556" spans="1:3" x14ac:dyDescent="0.25">
      <c r="A5556">
        <v>-8106117.49409285</v>
      </c>
      <c r="B5556">
        <v>-325188.63692335697</v>
      </c>
      <c r="C5556" s="1">
        <v>1.82828371180221E-5</v>
      </c>
    </row>
    <row r="5557" spans="1:3" x14ac:dyDescent="0.25">
      <c r="A5557">
        <v>-8105183.0152157098</v>
      </c>
      <c r="B5557">
        <v>-325188.63692335697</v>
      </c>
      <c r="C5557" s="1">
        <v>3.6563804314937402E-5</v>
      </c>
    </row>
    <row r="5558" spans="1:3" x14ac:dyDescent="0.25">
      <c r="A5558">
        <v>-8104248.5363385696</v>
      </c>
      <c r="B5558">
        <v>-325188.63692335697</v>
      </c>
      <c r="C5558" s="1">
        <v>3.6563804314937402E-5</v>
      </c>
    </row>
    <row r="5559" spans="1:3" x14ac:dyDescent="0.25">
      <c r="A5559">
        <v>-8103314.0574614201</v>
      </c>
      <c r="B5559">
        <v>-325188.63692335697</v>
      </c>
      <c r="C5559" s="1">
        <v>7.1686692535877201E-5</v>
      </c>
    </row>
    <row r="5560" spans="1:3" x14ac:dyDescent="0.25">
      <c r="A5560">
        <v>-8102379.5785842799</v>
      </c>
      <c r="B5560">
        <v>-325188.63692335697</v>
      </c>
      <c r="C5560" s="1">
        <v>9.1572663222905194E-5</v>
      </c>
    </row>
    <row r="5561" spans="1:3" x14ac:dyDescent="0.25">
      <c r="A5561">
        <v>-8101445.0997071397</v>
      </c>
      <c r="B5561">
        <v>-325188.63692335697</v>
      </c>
      <c r="C5561">
        <v>1.8964517221320399E-4</v>
      </c>
    </row>
    <row r="5562" spans="1:3" x14ac:dyDescent="0.25">
      <c r="A5562">
        <v>-8100510.6208300004</v>
      </c>
      <c r="B5562">
        <v>-325188.63692335697</v>
      </c>
      <c r="C5562">
        <v>3.1058804597705603E-4</v>
      </c>
    </row>
    <row r="5563" spans="1:3" x14ac:dyDescent="0.25">
      <c r="A5563">
        <v>-8099576.1419528499</v>
      </c>
      <c r="B5563">
        <v>-325188.63692335697</v>
      </c>
      <c r="C5563">
        <v>3.4606808912940302E-4</v>
      </c>
    </row>
    <row r="5564" spans="1:3" x14ac:dyDescent="0.25">
      <c r="A5564">
        <v>-8098641.6630757097</v>
      </c>
      <c r="B5564">
        <v>-325188.63692335697</v>
      </c>
      <c r="C5564">
        <v>6.5587071003392295E-4</v>
      </c>
    </row>
    <row r="5565" spans="1:3" x14ac:dyDescent="0.25">
      <c r="A5565">
        <v>-8097707.1841985704</v>
      </c>
      <c r="B5565">
        <v>-325188.63692335697</v>
      </c>
      <c r="C5565">
        <v>1.1378284543752601E-3</v>
      </c>
    </row>
    <row r="5566" spans="1:3" x14ac:dyDescent="0.25">
      <c r="A5566">
        <v>-8096772.70532142</v>
      </c>
      <c r="B5566">
        <v>-325188.63692335697</v>
      </c>
      <c r="C5566">
        <v>1.21717515867203E-3</v>
      </c>
    </row>
    <row r="5567" spans="1:3" x14ac:dyDescent="0.25">
      <c r="A5567">
        <v>-8095838.2264442798</v>
      </c>
      <c r="B5567">
        <v>-325188.63692335697</v>
      </c>
      <c r="C5567">
        <v>1.44196709152311E-3</v>
      </c>
    </row>
    <row r="5568" spans="1:3" x14ac:dyDescent="0.25">
      <c r="A5568">
        <v>-8094903.7475671396</v>
      </c>
      <c r="B5568">
        <v>-325188.63692335697</v>
      </c>
      <c r="C5568">
        <v>1.84590159915387E-3</v>
      </c>
    </row>
    <row r="5569" spans="1:3" x14ac:dyDescent="0.25">
      <c r="A5569">
        <v>-8093969.2686900003</v>
      </c>
      <c r="B5569">
        <v>-325188.63692335697</v>
      </c>
      <c r="C5569">
        <v>2.9334919527172999E-3</v>
      </c>
    </row>
    <row r="5570" spans="1:3" x14ac:dyDescent="0.25">
      <c r="A5570">
        <v>-8093034.7898128498</v>
      </c>
      <c r="B5570">
        <v>-325188.63692335697</v>
      </c>
      <c r="C5570">
        <v>3.4227408468723202E-3</v>
      </c>
    </row>
    <row r="5571" spans="1:3" x14ac:dyDescent="0.25">
      <c r="A5571">
        <v>-8092100.3109357096</v>
      </c>
      <c r="B5571">
        <v>-325188.63692335697</v>
      </c>
      <c r="C5571">
        <v>4.4948537833988597E-3</v>
      </c>
    </row>
    <row r="5572" spans="1:3" x14ac:dyDescent="0.25">
      <c r="A5572">
        <v>-8091165.8320585703</v>
      </c>
      <c r="B5572">
        <v>-325188.63692335697</v>
      </c>
      <c r="C5572">
        <v>5.0042709335684698E-3</v>
      </c>
    </row>
    <row r="5573" spans="1:3" x14ac:dyDescent="0.25">
      <c r="A5573">
        <v>-8090231.3531814199</v>
      </c>
      <c r="B5573">
        <v>-325188.63692335697</v>
      </c>
      <c r="C5573">
        <v>7.1491380222141699E-3</v>
      </c>
    </row>
    <row r="5574" spans="1:3" x14ac:dyDescent="0.25">
      <c r="A5574">
        <v>-8089296.8743042797</v>
      </c>
      <c r="B5574">
        <v>-325188.63692335697</v>
      </c>
      <c r="C5574">
        <v>9.2428233474492992E-3</v>
      </c>
    </row>
    <row r="5575" spans="1:3" x14ac:dyDescent="0.25">
      <c r="A5575">
        <v>-8088362.3954271404</v>
      </c>
      <c r="B5575">
        <v>-325188.63692335697</v>
      </c>
      <c r="C5575">
        <v>1.04656582698225E-2</v>
      </c>
    </row>
    <row r="5576" spans="1:3" x14ac:dyDescent="0.25">
      <c r="A5576">
        <v>-8087427.9165500002</v>
      </c>
      <c r="B5576">
        <v>-325188.63692335697</v>
      </c>
      <c r="C5576">
        <v>1.3001609593629801E-2</v>
      </c>
    </row>
    <row r="5577" spans="1:3" x14ac:dyDescent="0.25">
      <c r="A5577">
        <v>-8086493.4376728497</v>
      </c>
      <c r="B5577">
        <v>-325188.63692335697</v>
      </c>
      <c r="C5577">
        <v>1.8337113782763401E-2</v>
      </c>
    </row>
    <row r="5578" spans="1:3" x14ac:dyDescent="0.25">
      <c r="A5578">
        <v>-8085558.9587957095</v>
      </c>
      <c r="B5578">
        <v>-325188.63692335697</v>
      </c>
      <c r="C5578">
        <v>1.8662545830011298E-2</v>
      </c>
    </row>
    <row r="5579" spans="1:3" x14ac:dyDescent="0.25">
      <c r="A5579">
        <v>-8084624.4799185703</v>
      </c>
      <c r="B5579">
        <v>-325188.63692335697</v>
      </c>
      <c r="C5579">
        <v>2.3585144430398899E-2</v>
      </c>
    </row>
    <row r="5580" spans="1:3" x14ac:dyDescent="0.25">
      <c r="A5580">
        <v>-8083690.0010414198</v>
      </c>
      <c r="B5580">
        <v>-325188.63692335697</v>
      </c>
      <c r="C5580">
        <v>2.9302069917321202E-2</v>
      </c>
    </row>
    <row r="5581" spans="1:3" x14ac:dyDescent="0.25">
      <c r="A5581">
        <v>-8082755.5221642796</v>
      </c>
      <c r="B5581">
        <v>-325188.63692335697</v>
      </c>
      <c r="C5581">
        <v>3.0767237767577098E-2</v>
      </c>
    </row>
    <row r="5582" spans="1:3" x14ac:dyDescent="0.25">
      <c r="A5582">
        <v>-8106117.49409285</v>
      </c>
      <c r="B5582">
        <v>-326123.11580072902</v>
      </c>
      <c r="C5582" s="1">
        <v>1.68489550560479E-5</v>
      </c>
    </row>
    <row r="5583" spans="1:3" x14ac:dyDescent="0.25">
      <c r="A5583">
        <v>-8105183.0152157098</v>
      </c>
      <c r="B5583">
        <v>-326123.11580072902</v>
      </c>
      <c r="C5583" s="1">
        <v>1.82828371180221E-5</v>
      </c>
    </row>
    <row r="5584" spans="1:3" x14ac:dyDescent="0.25">
      <c r="A5584">
        <v>-8104248.5363385696</v>
      </c>
      <c r="B5584">
        <v>-326123.11580072902</v>
      </c>
      <c r="C5584" s="1">
        <v>1.82828371180221E-5</v>
      </c>
    </row>
    <row r="5585" spans="1:3" x14ac:dyDescent="0.25">
      <c r="A5585">
        <v>-8103314.0574614201</v>
      </c>
      <c r="B5585">
        <v>-326123.11580072902</v>
      </c>
      <c r="C5585" s="1">
        <v>3.6563804314937402E-5</v>
      </c>
    </row>
    <row r="5586" spans="1:3" x14ac:dyDescent="0.25">
      <c r="A5586">
        <v>-8102379.5785842799</v>
      </c>
      <c r="B5586">
        <v>-326123.11580072902</v>
      </c>
      <c r="C5586" s="1">
        <v>7.1686692535877201E-5</v>
      </c>
    </row>
    <row r="5587" spans="1:3" x14ac:dyDescent="0.25">
      <c r="A5587">
        <v>-8101445.0997071397</v>
      </c>
      <c r="B5587">
        <v>-326123.11580072902</v>
      </c>
      <c r="C5587" s="1">
        <v>9.1572663222905194E-5</v>
      </c>
    </row>
    <row r="5588" spans="1:3" x14ac:dyDescent="0.25">
      <c r="A5588">
        <v>-8100510.6208300004</v>
      </c>
      <c r="B5588">
        <v>-326123.11580072902</v>
      </c>
      <c r="C5588">
        <v>1.8964517221320399E-4</v>
      </c>
    </row>
    <row r="5589" spans="1:3" x14ac:dyDescent="0.25">
      <c r="A5589">
        <v>-8099576.1419528499</v>
      </c>
      <c r="B5589">
        <v>-326123.11580072902</v>
      </c>
      <c r="C5589">
        <v>2.0224043691996401E-4</v>
      </c>
    </row>
    <row r="5590" spans="1:3" x14ac:dyDescent="0.25">
      <c r="A5590">
        <v>-8098641.6630757097</v>
      </c>
      <c r="B5590">
        <v>-326123.11580072902</v>
      </c>
      <c r="C5590">
        <v>3.7430142401717598E-4</v>
      </c>
    </row>
    <row r="5591" spans="1:3" x14ac:dyDescent="0.25">
      <c r="A5591">
        <v>-8097707.1841985704</v>
      </c>
      <c r="B5591">
        <v>-326123.11580072902</v>
      </c>
      <c r="C5591">
        <v>4.06300881877541E-4</v>
      </c>
    </row>
    <row r="5592" spans="1:3" x14ac:dyDescent="0.25">
      <c r="A5592">
        <v>-8096772.70532142</v>
      </c>
      <c r="B5592">
        <v>-326123.11580072902</v>
      </c>
      <c r="C5592">
        <v>7.2873447788879199E-4</v>
      </c>
    </row>
    <row r="5593" spans="1:3" x14ac:dyDescent="0.25">
      <c r="A5593">
        <v>-8095838.2264442798</v>
      </c>
      <c r="B5593">
        <v>-326123.11580072902</v>
      </c>
      <c r="C5593">
        <v>8.0826284829527096E-4</v>
      </c>
    </row>
    <row r="5594" spans="1:3" x14ac:dyDescent="0.25">
      <c r="A5594">
        <v>-8094903.7475671396</v>
      </c>
      <c r="B5594">
        <v>-326123.11580072902</v>
      </c>
      <c r="C5594">
        <v>1.0623136768117499E-3</v>
      </c>
    </row>
    <row r="5595" spans="1:3" x14ac:dyDescent="0.25">
      <c r="A5595">
        <v>-8093969.2686900003</v>
      </c>
      <c r="B5595">
        <v>-326123.11580072902</v>
      </c>
      <c r="C5595">
        <v>1.4485932188108501E-3</v>
      </c>
    </row>
    <row r="5596" spans="1:3" x14ac:dyDescent="0.25">
      <c r="A5596">
        <v>-8093034.7898128498</v>
      </c>
      <c r="B5596">
        <v>-326123.11580072902</v>
      </c>
      <c r="C5596">
        <v>2.1465111058205301E-3</v>
      </c>
    </row>
    <row r="5597" spans="1:3" x14ac:dyDescent="0.25">
      <c r="A5597">
        <v>-8092100.3109357096</v>
      </c>
      <c r="B5597">
        <v>-326123.11580072902</v>
      </c>
      <c r="C5597">
        <v>2.8088404797017501E-3</v>
      </c>
    </row>
    <row r="5598" spans="1:3" x14ac:dyDescent="0.25">
      <c r="A5598">
        <v>-8091165.8320585703</v>
      </c>
      <c r="B5598">
        <v>-326123.11580072902</v>
      </c>
      <c r="C5598">
        <v>3.89326363801956E-3</v>
      </c>
    </row>
    <row r="5599" spans="1:3" x14ac:dyDescent="0.25">
      <c r="A5599">
        <v>-8090231.3531814199</v>
      </c>
      <c r="B5599">
        <v>-326123.11580072902</v>
      </c>
      <c r="C5599">
        <v>3.9500975981354696E-3</v>
      </c>
    </row>
    <row r="5600" spans="1:3" x14ac:dyDescent="0.25">
      <c r="A5600">
        <v>-8089296.8743042797</v>
      </c>
      <c r="B5600">
        <v>-326123.11580072902</v>
      </c>
      <c r="C5600">
        <v>6.0849594883620704E-3</v>
      </c>
    </row>
    <row r="5601" spans="1:3" x14ac:dyDescent="0.25">
      <c r="A5601">
        <v>-8088362.3954271404</v>
      </c>
      <c r="B5601">
        <v>-326123.11580072902</v>
      </c>
      <c r="C5601">
        <v>6.9410153664648498E-3</v>
      </c>
    </row>
    <row r="5602" spans="1:3" x14ac:dyDescent="0.25">
      <c r="A5602">
        <v>-8087427.9165500002</v>
      </c>
      <c r="B5602">
        <v>-326123.11580072902</v>
      </c>
      <c r="C5602">
        <v>8.6487177759408899E-3</v>
      </c>
    </row>
    <row r="5603" spans="1:3" x14ac:dyDescent="0.25">
      <c r="A5603">
        <v>-8086493.4376728497</v>
      </c>
      <c r="B5603">
        <v>-326123.11580072902</v>
      </c>
      <c r="C5603">
        <v>1.2180583551526E-2</v>
      </c>
    </row>
    <row r="5604" spans="1:3" x14ac:dyDescent="0.25">
      <c r="A5604">
        <v>-8085558.9587957095</v>
      </c>
      <c r="B5604">
        <v>-326123.11580072902</v>
      </c>
      <c r="C5604">
        <v>1.3740148395299899E-2</v>
      </c>
    </row>
    <row r="5605" spans="1:3" x14ac:dyDescent="0.25">
      <c r="A5605">
        <v>-8084624.4799185703</v>
      </c>
      <c r="B5605">
        <v>-326123.11580072902</v>
      </c>
      <c r="C5605">
        <v>1.66171975433826E-2</v>
      </c>
    </row>
    <row r="5606" spans="1:3" x14ac:dyDescent="0.25">
      <c r="A5606">
        <v>-8083690.0010414198</v>
      </c>
      <c r="B5606">
        <v>-326123.11580072902</v>
      </c>
      <c r="C5606">
        <v>2.1565956994891101E-2</v>
      </c>
    </row>
    <row r="5607" spans="1:3" x14ac:dyDescent="0.25">
      <c r="A5607">
        <v>-8105183.0152157098</v>
      </c>
      <c r="B5607">
        <v>-327057.594678102</v>
      </c>
      <c r="C5607" s="1">
        <v>1.68489550560479E-5</v>
      </c>
    </row>
    <row r="5608" spans="1:3" x14ac:dyDescent="0.25">
      <c r="A5608">
        <v>-8104248.5363385696</v>
      </c>
      <c r="B5608">
        <v>-327057.594678102</v>
      </c>
      <c r="C5608" s="1">
        <v>1.68489550560479E-5</v>
      </c>
    </row>
    <row r="5609" spans="1:3" x14ac:dyDescent="0.25">
      <c r="A5609">
        <v>-8103314.0574614201</v>
      </c>
      <c r="B5609">
        <v>-327057.594678102</v>
      </c>
      <c r="C5609" s="1">
        <v>1.82828371180221E-5</v>
      </c>
    </row>
    <row r="5610" spans="1:3" x14ac:dyDescent="0.25">
      <c r="A5610">
        <v>-8102379.5785842799</v>
      </c>
      <c r="B5610">
        <v>-327057.594678102</v>
      </c>
      <c r="C5610" s="1">
        <v>3.6563804314937402E-5</v>
      </c>
    </row>
    <row r="5611" spans="1:3" x14ac:dyDescent="0.25">
      <c r="A5611">
        <v>-8101445.0997071397</v>
      </c>
      <c r="B5611">
        <v>-327057.594678102</v>
      </c>
      <c r="C5611" s="1">
        <v>3.6563804314937402E-5</v>
      </c>
    </row>
    <row r="5612" spans="1:3" x14ac:dyDescent="0.25">
      <c r="A5612">
        <v>-8100510.6208300004</v>
      </c>
      <c r="B5612">
        <v>-327057.594678102</v>
      </c>
      <c r="C5612">
        <v>1.2353084457572501E-4</v>
      </c>
    </row>
    <row r="5613" spans="1:3" x14ac:dyDescent="0.25">
      <c r="A5613">
        <v>-8099576.1419528499</v>
      </c>
      <c r="B5613">
        <v>-327057.594678102</v>
      </c>
      <c r="C5613">
        <v>1.8964517221320399E-4</v>
      </c>
    </row>
    <row r="5614" spans="1:3" x14ac:dyDescent="0.25">
      <c r="A5614">
        <v>-8098641.6630757097</v>
      </c>
      <c r="B5614">
        <v>-327057.594678102</v>
      </c>
      <c r="C5614">
        <v>2.0224043691996401E-4</v>
      </c>
    </row>
    <row r="5615" spans="1:3" x14ac:dyDescent="0.25">
      <c r="A5615">
        <v>-8097707.1841985704</v>
      </c>
      <c r="B5615">
        <v>-327057.594678102</v>
      </c>
      <c r="C5615">
        <v>2.48554715653881E-4</v>
      </c>
    </row>
    <row r="5616" spans="1:3" x14ac:dyDescent="0.25">
      <c r="A5616">
        <v>-8096772.70532142</v>
      </c>
      <c r="B5616">
        <v>-327057.594678102</v>
      </c>
      <c r="C5616">
        <v>4.4996073120273601E-4</v>
      </c>
    </row>
    <row r="5617" spans="1:3" x14ac:dyDescent="0.25">
      <c r="A5617">
        <v>-8095838.2264442798</v>
      </c>
      <c r="B5617">
        <v>-327057.594678102</v>
      </c>
      <c r="C5617">
        <v>5.8772688498720505E-4</v>
      </c>
    </row>
    <row r="5618" spans="1:3" x14ac:dyDescent="0.25">
      <c r="A5618">
        <v>-8094903.7475671396</v>
      </c>
      <c r="B5618">
        <v>-327057.594678102</v>
      </c>
      <c r="C5618">
        <v>7.2331720730289795E-4</v>
      </c>
    </row>
    <row r="5619" spans="1:3" x14ac:dyDescent="0.25">
      <c r="A5619">
        <v>-8093969.2686900003</v>
      </c>
      <c r="B5619">
        <v>-327057.594678102</v>
      </c>
      <c r="C5619">
        <v>8.5785047849640196E-4</v>
      </c>
    </row>
    <row r="5620" spans="1:3" x14ac:dyDescent="0.25">
      <c r="A5620">
        <v>-8093034.7898128498</v>
      </c>
      <c r="B5620">
        <v>-327057.594678102</v>
      </c>
      <c r="C5620">
        <v>1.2895046966150401E-3</v>
      </c>
    </row>
    <row r="5621" spans="1:3" x14ac:dyDescent="0.25">
      <c r="A5621">
        <v>-8092100.3109357096</v>
      </c>
      <c r="B5621">
        <v>-327057.594678102</v>
      </c>
      <c r="C5621">
        <v>1.75235141068696E-3</v>
      </c>
    </row>
    <row r="5622" spans="1:3" x14ac:dyDescent="0.25">
      <c r="A5622">
        <v>-8091165.8320585703</v>
      </c>
      <c r="B5622">
        <v>-327057.594678102</v>
      </c>
      <c r="C5622">
        <v>2.4465471506118701E-3</v>
      </c>
    </row>
    <row r="5623" spans="1:3" x14ac:dyDescent="0.25">
      <c r="A5623">
        <v>-8090231.3531814199</v>
      </c>
      <c r="B5623">
        <v>-327057.594678102</v>
      </c>
      <c r="C5623">
        <v>2.4927272461354702E-3</v>
      </c>
    </row>
    <row r="5624" spans="1:3" x14ac:dyDescent="0.25">
      <c r="A5624">
        <v>-8089296.8743042797</v>
      </c>
      <c r="B5624">
        <v>-327057.594678102</v>
      </c>
      <c r="C5624">
        <v>4.0006167255341998E-3</v>
      </c>
    </row>
    <row r="5625" spans="1:3" x14ac:dyDescent="0.25">
      <c r="A5625">
        <v>-8088362.3954271404</v>
      </c>
      <c r="B5625">
        <v>-327057.594678102</v>
      </c>
      <c r="C5625">
        <v>5.5751074105501097E-3</v>
      </c>
    </row>
    <row r="5626" spans="1:3" x14ac:dyDescent="0.25">
      <c r="A5626">
        <v>-8087427.9165500002</v>
      </c>
      <c r="B5626">
        <v>-327057.594678102</v>
      </c>
      <c r="C5626">
        <v>5.79503504559397E-3</v>
      </c>
    </row>
    <row r="5627" spans="1:3" x14ac:dyDescent="0.25">
      <c r="A5627">
        <v>-8086493.4376728497</v>
      </c>
      <c r="B5627">
        <v>-327057.594678102</v>
      </c>
      <c r="C5627">
        <v>8.0645466223359108E-3</v>
      </c>
    </row>
    <row r="5628" spans="1:3" x14ac:dyDescent="0.25">
      <c r="A5628">
        <v>-8085558.9587957095</v>
      </c>
      <c r="B5628">
        <v>-327057.594678102</v>
      </c>
      <c r="C5628">
        <v>1.1501823551952801E-2</v>
      </c>
    </row>
    <row r="5629" spans="1:3" x14ac:dyDescent="0.25">
      <c r="A5629">
        <v>-8084624.4799185703</v>
      </c>
      <c r="B5629">
        <v>-327057.594678102</v>
      </c>
      <c r="C5629">
        <v>1.23593267053365E-2</v>
      </c>
    </row>
    <row r="5630" spans="1:3" x14ac:dyDescent="0.25">
      <c r="A5630">
        <v>-8083690.0010414198</v>
      </c>
      <c r="B5630">
        <v>-327057.594678102</v>
      </c>
      <c r="C5630">
        <v>1.64037775248289E-2</v>
      </c>
    </row>
    <row r="5631" spans="1:3" x14ac:dyDescent="0.25">
      <c r="A5631">
        <v>-8105183.0152157098</v>
      </c>
      <c r="B5631">
        <v>-327992.07355547399</v>
      </c>
      <c r="C5631">
        <v>0</v>
      </c>
    </row>
    <row r="5632" spans="1:3" x14ac:dyDescent="0.25">
      <c r="A5632">
        <v>-8104248.5363385696</v>
      </c>
      <c r="B5632">
        <v>-327992.07355547399</v>
      </c>
      <c r="C5632" s="1">
        <v>1.68489550560479E-5</v>
      </c>
    </row>
    <row r="5633" spans="1:3" x14ac:dyDescent="0.25">
      <c r="A5633">
        <v>-8103314.0574614201</v>
      </c>
      <c r="B5633">
        <v>-327992.07355547399</v>
      </c>
      <c r="C5633" s="1">
        <v>1.68489550560479E-5</v>
      </c>
    </row>
    <row r="5634" spans="1:3" x14ac:dyDescent="0.25">
      <c r="A5634">
        <v>-8102379.5785842799</v>
      </c>
      <c r="B5634">
        <v>-327992.07355547399</v>
      </c>
      <c r="C5634" s="1">
        <v>1.82828371180221E-5</v>
      </c>
    </row>
    <row r="5635" spans="1:3" x14ac:dyDescent="0.25">
      <c r="A5635">
        <v>-8101445.0997071397</v>
      </c>
      <c r="B5635">
        <v>-327992.07355547399</v>
      </c>
      <c r="C5635" s="1">
        <v>1.82828371180221E-5</v>
      </c>
    </row>
    <row r="5636" spans="1:3" x14ac:dyDescent="0.25">
      <c r="A5636">
        <v>-8100510.6208300004</v>
      </c>
      <c r="B5636">
        <v>-327992.07355547399</v>
      </c>
      <c r="C5636" s="1">
        <v>3.6563804314937402E-5</v>
      </c>
    </row>
    <row r="5637" spans="1:3" x14ac:dyDescent="0.25">
      <c r="A5637">
        <v>-8099576.1419528499</v>
      </c>
      <c r="B5637">
        <v>-327992.07355547399</v>
      </c>
      <c r="C5637">
        <v>1.2353084457572501E-4</v>
      </c>
    </row>
    <row r="5638" spans="1:3" x14ac:dyDescent="0.25">
      <c r="A5638">
        <v>-8098641.6630757097</v>
      </c>
      <c r="B5638">
        <v>-327992.07355547399</v>
      </c>
      <c r="C5638">
        <v>1.22179684694856E-4</v>
      </c>
    </row>
    <row r="5639" spans="1:3" x14ac:dyDescent="0.25">
      <c r="A5639">
        <v>-8097707.1841985704</v>
      </c>
      <c r="B5639">
        <v>-327992.07355547399</v>
      </c>
      <c r="C5639">
        <v>1.3477970787789599E-4</v>
      </c>
    </row>
    <row r="5640" spans="1:3" x14ac:dyDescent="0.25">
      <c r="A5640">
        <v>-8096772.70532142</v>
      </c>
      <c r="B5640">
        <v>-327992.07355547399</v>
      </c>
      <c r="C5640">
        <v>2.48554715653881E-4</v>
      </c>
    </row>
    <row r="5641" spans="1:3" x14ac:dyDescent="0.25">
      <c r="A5641">
        <v>-8095838.2264442798</v>
      </c>
      <c r="B5641">
        <v>-327992.07355547399</v>
      </c>
      <c r="C5641">
        <v>3.2426722464151599E-4</v>
      </c>
    </row>
    <row r="5642" spans="1:3" x14ac:dyDescent="0.25">
      <c r="A5642">
        <v>-8094903.7475671396</v>
      </c>
      <c r="B5642">
        <v>-327992.07355547399</v>
      </c>
      <c r="C5642">
        <v>4.03975544031709E-4</v>
      </c>
    </row>
    <row r="5643" spans="1:3" x14ac:dyDescent="0.25">
      <c r="A5643">
        <v>-8093969.2686900003</v>
      </c>
      <c r="B5643">
        <v>-327992.07355547399</v>
      </c>
      <c r="C5643">
        <v>5.9781566960737098E-4</v>
      </c>
    </row>
    <row r="5644" spans="1:3" x14ac:dyDescent="0.25">
      <c r="A5644">
        <v>-8093034.7898128498</v>
      </c>
      <c r="B5644">
        <v>-327992.07355547399</v>
      </c>
      <c r="C5644">
        <v>8.7939080549404003E-4</v>
      </c>
    </row>
    <row r="5645" spans="1:3" x14ac:dyDescent="0.25">
      <c r="A5645">
        <v>-8092100.3109357096</v>
      </c>
      <c r="B5645">
        <v>-327992.07355547399</v>
      </c>
      <c r="C5645">
        <v>1.0673701763153E-3</v>
      </c>
    </row>
    <row r="5646" spans="1:3" x14ac:dyDescent="0.25">
      <c r="A5646">
        <v>-8091165.8320585703</v>
      </c>
      <c r="B5646">
        <v>-327992.07355547399</v>
      </c>
      <c r="C5646">
        <v>1.54751678928732E-3</v>
      </c>
    </row>
    <row r="5647" spans="1:3" x14ac:dyDescent="0.25">
      <c r="A5647">
        <v>-8090231.3531814199</v>
      </c>
      <c r="B5647">
        <v>-327992.07355547399</v>
      </c>
      <c r="C5647">
        <v>1.7894699703902E-3</v>
      </c>
    </row>
    <row r="5648" spans="1:3" x14ac:dyDescent="0.25">
      <c r="A5648">
        <v>-8089296.8743042797</v>
      </c>
      <c r="B5648">
        <v>-327992.07355547399</v>
      </c>
      <c r="C5648">
        <v>2.5411299429833798E-3</v>
      </c>
    </row>
    <row r="5649" spans="1:3" x14ac:dyDescent="0.25">
      <c r="A5649">
        <v>-8088362.3954271404</v>
      </c>
      <c r="B5649">
        <v>-327992.07355547399</v>
      </c>
      <c r="C5649">
        <v>3.7167707923799701E-3</v>
      </c>
    </row>
    <row r="5650" spans="1:3" x14ac:dyDescent="0.25">
      <c r="A5650">
        <v>-8087427.9165500002</v>
      </c>
      <c r="B5650">
        <v>-327992.07355547399</v>
      </c>
      <c r="C5650">
        <v>3.9468635804951104E-3</v>
      </c>
    </row>
    <row r="5651" spans="1:3" x14ac:dyDescent="0.25">
      <c r="A5651">
        <v>-8086493.4376728497</v>
      </c>
      <c r="B5651">
        <v>-327992.07355547399</v>
      </c>
      <c r="C5651">
        <v>5.5849850177764797E-3</v>
      </c>
    </row>
    <row r="5652" spans="1:3" x14ac:dyDescent="0.25">
      <c r="A5652">
        <v>-8085558.9587957095</v>
      </c>
      <c r="B5652">
        <v>-327992.07355547399</v>
      </c>
      <c r="C5652">
        <v>7.6840417459607098E-3</v>
      </c>
    </row>
    <row r="5653" spans="1:3" x14ac:dyDescent="0.25">
      <c r="A5653">
        <v>-8084624.4799185703</v>
      </c>
      <c r="B5653">
        <v>-327992.07355547399</v>
      </c>
      <c r="C5653">
        <v>8.1968493759632093E-3</v>
      </c>
    </row>
    <row r="5654" spans="1:3" x14ac:dyDescent="0.25">
      <c r="A5654">
        <v>-8104248.5363385696</v>
      </c>
      <c r="B5654">
        <v>-328926.55243284599</v>
      </c>
      <c r="C5654">
        <v>0</v>
      </c>
    </row>
    <row r="5655" spans="1:3" x14ac:dyDescent="0.25">
      <c r="A5655">
        <v>-8103314.0574614201</v>
      </c>
      <c r="B5655">
        <v>-328926.55243284599</v>
      </c>
      <c r="C5655">
        <v>0</v>
      </c>
    </row>
    <row r="5656" spans="1:3" x14ac:dyDescent="0.25">
      <c r="A5656">
        <v>-8102379.5785842799</v>
      </c>
      <c r="B5656">
        <v>-328926.55243284599</v>
      </c>
      <c r="C5656" s="1">
        <v>1.68489550560479E-5</v>
      </c>
    </row>
    <row r="5657" spans="1:3" x14ac:dyDescent="0.25">
      <c r="A5657">
        <v>-8101445.0997071397</v>
      </c>
      <c r="B5657">
        <v>-328926.55243284599</v>
      </c>
      <c r="C5657" s="1">
        <v>1.82828371180221E-5</v>
      </c>
    </row>
    <row r="5658" spans="1:3" x14ac:dyDescent="0.25">
      <c r="A5658">
        <v>-8100510.6208300004</v>
      </c>
      <c r="B5658">
        <v>-328926.55243284599</v>
      </c>
      <c r="C5658" s="1">
        <v>1.82828371180221E-5</v>
      </c>
    </row>
    <row r="5659" spans="1:3" x14ac:dyDescent="0.25">
      <c r="A5659">
        <v>-8099576.1419528499</v>
      </c>
      <c r="B5659">
        <v>-328926.55243284599</v>
      </c>
      <c r="C5659" s="1">
        <v>5.6453678553225398E-5</v>
      </c>
    </row>
    <row r="5660" spans="1:3" x14ac:dyDescent="0.25">
      <c r="A5660">
        <v>-8098641.6630757097</v>
      </c>
      <c r="B5660">
        <v>-328926.55243284599</v>
      </c>
      <c r="C5660" s="1">
        <v>8.7066713604144698E-5</v>
      </c>
    </row>
    <row r="5661" spans="1:3" x14ac:dyDescent="0.25">
      <c r="A5661">
        <v>-8097707.1841985704</v>
      </c>
      <c r="B5661">
        <v>-328926.55243284599</v>
      </c>
      <c r="C5661">
        <v>1.04520142485853E-4</v>
      </c>
    </row>
    <row r="5662" spans="1:3" x14ac:dyDescent="0.25">
      <c r="A5662">
        <v>-8096772.70532142</v>
      </c>
      <c r="B5662">
        <v>-328926.55243284599</v>
      </c>
      <c r="C5662">
        <v>1.3477970787789599E-4</v>
      </c>
    </row>
    <row r="5663" spans="1:3" x14ac:dyDescent="0.25">
      <c r="A5663">
        <v>-8095838.2264442798</v>
      </c>
      <c r="B5663">
        <v>-328926.55243284599</v>
      </c>
      <c r="C5663">
        <v>1.8111146346200201E-4</v>
      </c>
    </row>
    <row r="5664" spans="1:3" x14ac:dyDescent="0.25">
      <c r="A5664">
        <v>-8094903.7475671396</v>
      </c>
      <c r="B5664">
        <v>-328926.55243284599</v>
      </c>
      <c r="C5664">
        <v>2.2482633357867501E-4</v>
      </c>
    </row>
    <row r="5665" spans="1:3" x14ac:dyDescent="0.25">
      <c r="A5665">
        <v>-8093969.2686900003</v>
      </c>
      <c r="B5665">
        <v>-328926.55243284599</v>
      </c>
      <c r="C5665">
        <v>3.3659089240245499E-4</v>
      </c>
    </row>
    <row r="5666" spans="1:3" x14ac:dyDescent="0.25">
      <c r="A5666">
        <v>-8093034.7898128498</v>
      </c>
      <c r="B5666">
        <v>-328926.55243284599</v>
      </c>
      <c r="C5666">
        <v>5.9781566960737098E-4</v>
      </c>
    </row>
    <row r="5667" spans="1:3" x14ac:dyDescent="0.25">
      <c r="A5667">
        <v>-8092100.3109357096</v>
      </c>
      <c r="B5667">
        <v>-328926.55243284599</v>
      </c>
      <c r="C5667">
        <v>6.6397554473951405E-4</v>
      </c>
    </row>
    <row r="5668" spans="1:3" x14ac:dyDescent="0.25">
      <c r="A5668">
        <v>-8091165.8320585703</v>
      </c>
      <c r="B5668">
        <v>-328926.55243284599</v>
      </c>
      <c r="C5668">
        <v>9.42109909374266E-4</v>
      </c>
    </row>
    <row r="5669" spans="1:3" x14ac:dyDescent="0.25">
      <c r="A5669">
        <v>-8090231.3531814199</v>
      </c>
      <c r="B5669">
        <v>-328926.55243284599</v>
      </c>
      <c r="C5669">
        <v>1.1270655086263999E-3</v>
      </c>
    </row>
    <row r="5670" spans="1:3" x14ac:dyDescent="0.25">
      <c r="A5670">
        <v>-8089296.8743042797</v>
      </c>
      <c r="B5670">
        <v>-328926.55243284599</v>
      </c>
      <c r="C5670">
        <v>1.63714645896106E-3</v>
      </c>
    </row>
    <row r="5671" spans="1:3" x14ac:dyDescent="0.25">
      <c r="A5671">
        <v>-8088362.3954271404</v>
      </c>
      <c r="B5671">
        <v>-328926.55243284599</v>
      </c>
      <c r="C5671">
        <v>2.3908489383757101E-3</v>
      </c>
    </row>
    <row r="5672" spans="1:3" x14ac:dyDescent="0.25">
      <c r="A5672">
        <v>-8087427.9165500002</v>
      </c>
      <c r="B5672">
        <v>-328926.55243284599</v>
      </c>
      <c r="C5672">
        <v>2.5610188022255802E-3</v>
      </c>
    </row>
    <row r="5673" spans="1:3" x14ac:dyDescent="0.25">
      <c r="A5673">
        <v>-8086493.4376728497</v>
      </c>
      <c r="B5673">
        <v>-328926.55243284599</v>
      </c>
      <c r="C5673">
        <v>3.9213537238538196E-3</v>
      </c>
    </row>
    <row r="5674" spans="1:3" x14ac:dyDescent="0.25">
      <c r="A5674">
        <v>-8085558.9587957095</v>
      </c>
      <c r="B5674">
        <v>-328926.55243284599</v>
      </c>
      <c r="C5674">
        <v>5.3922198712825697E-3</v>
      </c>
    </row>
    <row r="5675" spans="1:3" x14ac:dyDescent="0.25">
      <c r="A5675">
        <v>-8103314.0574614201</v>
      </c>
      <c r="B5675">
        <v>-329861.03131021798</v>
      </c>
      <c r="C5675">
        <v>0</v>
      </c>
    </row>
    <row r="5676" spans="1:3" x14ac:dyDescent="0.25">
      <c r="A5676">
        <v>-8102379.5785842799</v>
      </c>
      <c r="B5676">
        <v>-329861.03131021798</v>
      </c>
      <c r="C5676">
        <v>0</v>
      </c>
    </row>
    <row r="5677" spans="1:3" x14ac:dyDescent="0.25">
      <c r="A5677">
        <v>-8101445.0997071397</v>
      </c>
      <c r="B5677">
        <v>-329861.03131021798</v>
      </c>
      <c r="C5677" s="1">
        <v>1.68489550560479E-5</v>
      </c>
    </row>
    <row r="5678" spans="1:3" x14ac:dyDescent="0.25">
      <c r="A5678">
        <v>-8100510.6208300004</v>
      </c>
      <c r="B5678">
        <v>-329861.03131021798</v>
      </c>
      <c r="C5678" s="1">
        <v>1.68489550560479E-5</v>
      </c>
    </row>
    <row r="5679" spans="1:3" x14ac:dyDescent="0.25">
      <c r="A5679">
        <v>-8099576.1419528499</v>
      </c>
      <c r="B5679">
        <v>-329861.03131021798</v>
      </c>
      <c r="C5679" s="1">
        <v>1.82828371180221E-5</v>
      </c>
    </row>
    <row r="5680" spans="1:3" x14ac:dyDescent="0.25">
      <c r="A5680">
        <v>-8098641.6630757097</v>
      </c>
      <c r="B5680">
        <v>-329861.03131021798</v>
      </c>
      <c r="C5680" s="1">
        <v>3.8174741348484497E-5</v>
      </c>
    </row>
    <row r="5681" spans="1:3" x14ac:dyDescent="0.25">
      <c r="A5681">
        <v>-8097707.1841985704</v>
      </c>
      <c r="B5681">
        <v>-329861.03131021798</v>
      </c>
      <c r="C5681" s="1">
        <v>6.8790905061177896E-5</v>
      </c>
    </row>
    <row r="5682" spans="1:3" x14ac:dyDescent="0.25">
      <c r="A5682">
        <v>-8096772.70532142</v>
      </c>
      <c r="B5682">
        <v>-329861.03131021798</v>
      </c>
      <c r="C5682">
        <v>1.04520142485853E-4</v>
      </c>
    </row>
    <row r="5683" spans="1:3" x14ac:dyDescent="0.25">
      <c r="A5683">
        <v>-8095838.2264442798</v>
      </c>
      <c r="B5683">
        <v>-329861.03131021798</v>
      </c>
      <c r="C5683" s="1">
        <v>9.96692106127738E-5</v>
      </c>
    </row>
    <row r="5684" spans="1:3" x14ac:dyDescent="0.25">
      <c r="A5684">
        <v>-8094903.7475671396</v>
      </c>
      <c r="B5684">
        <v>-329861.03131021798</v>
      </c>
      <c r="C5684">
        <v>1.27941428218036E-4</v>
      </c>
    </row>
    <row r="5685" spans="1:3" x14ac:dyDescent="0.25">
      <c r="A5685">
        <v>-8093969.2686900003</v>
      </c>
      <c r="B5685">
        <v>-329861.03131021798</v>
      </c>
      <c r="C5685">
        <v>1.89733487786725E-4</v>
      </c>
    </row>
    <row r="5686" spans="1:3" x14ac:dyDescent="0.25">
      <c r="A5686">
        <v>-8093034.7898128498</v>
      </c>
      <c r="B5686">
        <v>-329861.03131021798</v>
      </c>
      <c r="C5686">
        <v>3.3659089240245499E-4</v>
      </c>
    </row>
    <row r="5687" spans="1:3" x14ac:dyDescent="0.25">
      <c r="A5687">
        <v>-8092100.3109357096</v>
      </c>
      <c r="B5687">
        <v>-329861.03131021798</v>
      </c>
      <c r="C5687">
        <v>3.5819408367387902E-4</v>
      </c>
    </row>
    <row r="5688" spans="1:3" x14ac:dyDescent="0.25">
      <c r="A5688">
        <v>-8091165.8320585703</v>
      </c>
      <c r="B5688">
        <v>-329861.03131021798</v>
      </c>
      <c r="C5688">
        <v>5.9449148830026301E-4</v>
      </c>
    </row>
    <row r="5689" spans="1:3" x14ac:dyDescent="0.25">
      <c r="A5689">
        <v>-8090231.3531814199</v>
      </c>
      <c r="B5689">
        <v>-329861.03131021798</v>
      </c>
      <c r="C5689">
        <v>8.8952115038409797E-4</v>
      </c>
    </row>
    <row r="5690" spans="1:3" x14ac:dyDescent="0.25">
      <c r="A5690">
        <v>-8089296.8743042797</v>
      </c>
      <c r="B5690">
        <v>-329861.03131021798</v>
      </c>
      <c r="C5690">
        <v>9.9514855537563497E-4</v>
      </c>
    </row>
    <row r="5691" spans="1:3" x14ac:dyDescent="0.25">
      <c r="A5691">
        <v>-8088362.3954271404</v>
      </c>
      <c r="B5691">
        <v>-329861.03131021798</v>
      </c>
      <c r="C5691">
        <v>1.51228462345898E-3</v>
      </c>
    </row>
    <row r="5692" spans="1:3" x14ac:dyDescent="0.25">
      <c r="A5692">
        <v>-8087427.9165500002</v>
      </c>
      <c r="B5692">
        <v>-329861.03131021798</v>
      </c>
      <c r="C5692">
        <v>2.0915283821523098E-3</v>
      </c>
    </row>
    <row r="5693" spans="1:3" x14ac:dyDescent="0.25">
      <c r="A5693">
        <v>-8086493.4376728497</v>
      </c>
      <c r="B5693">
        <v>-329861.03131021798</v>
      </c>
      <c r="C5693">
        <v>2.4719121865928099E-3</v>
      </c>
    </row>
    <row r="5694" spans="1:3" x14ac:dyDescent="0.25">
      <c r="A5694">
        <v>-8102379.5785842799</v>
      </c>
      <c r="B5694">
        <v>-330795.51018759102</v>
      </c>
      <c r="C5694">
        <v>0</v>
      </c>
    </row>
    <row r="5695" spans="1:3" x14ac:dyDescent="0.25">
      <c r="A5695">
        <v>-8101445.0997071397</v>
      </c>
      <c r="B5695">
        <v>-330795.51018759102</v>
      </c>
      <c r="C5695">
        <v>0</v>
      </c>
    </row>
    <row r="5696" spans="1:3" x14ac:dyDescent="0.25">
      <c r="A5696">
        <v>-8100510.6208300004</v>
      </c>
      <c r="B5696">
        <v>-330795.51018759102</v>
      </c>
      <c r="C5696">
        <v>0</v>
      </c>
    </row>
    <row r="5697" spans="1:3" x14ac:dyDescent="0.25">
      <c r="A5697">
        <v>-8099576.1419528499</v>
      </c>
      <c r="B5697">
        <v>-330795.51018759102</v>
      </c>
      <c r="C5697" s="1">
        <v>1.68489550560479E-5</v>
      </c>
    </row>
    <row r="5698" spans="1:3" x14ac:dyDescent="0.25">
      <c r="A5698">
        <v>-8098641.6630757097</v>
      </c>
      <c r="B5698">
        <v>-330795.51018759102</v>
      </c>
      <c r="C5698" s="1">
        <v>1.68489550560479E-5</v>
      </c>
    </row>
    <row r="5699" spans="1:3" x14ac:dyDescent="0.25">
      <c r="A5699">
        <v>-8097707.1841985704</v>
      </c>
      <c r="B5699">
        <v>-330795.51018759102</v>
      </c>
      <c r="C5699" s="1">
        <v>3.6741021176567301E-5</v>
      </c>
    </row>
    <row r="5700" spans="1:3" x14ac:dyDescent="0.25">
      <c r="A5700">
        <v>-8096772.70532142</v>
      </c>
      <c r="B5700">
        <v>-330795.51018759102</v>
      </c>
      <c r="C5700" s="1">
        <v>3.53892028215341E-5</v>
      </c>
    </row>
    <row r="5701" spans="1:3" x14ac:dyDescent="0.25">
      <c r="A5701">
        <v>-8095838.2264442798</v>
      </c>
      <c r="B5701">
        <v>-330795.51018759102</v>
      </c>
      <c r="C5701" s="1">
        <v>8.6246123828459504E-5</v>
      </c>
    </row>
    <row r="5702" spans="1:3" x14ac:dyDescent="0.25">
      <c r="A5702">
        <v>-8094903.7475671396</v>
      </c>
      <c r="B5702">
        <v>-330795.51018759102</v>
      </c>
      <c r="C5702" s="1">
        <v>8.1394682638347095E-5</v>
      </c>
    </row>
    <row r="5703" spans="1:3" x14ac:dyDescent="0.25">
      <c r="A5703">
        <v>-8093969.2686900003</v>
      </c>
      <c r="B5703">
        <v>-330795.51018759102</v>
      </c>
      <c r="C5703">
        <v>1.09669803350698E-4</v>
      </c>
    </row>
    <row r="5704" spans="1:3" x14ac:dyDescent="0.25">
      <c r="A5704">
        <v>-8093034.7898128498</v>
      </c>
      <c r="B5704">
        <v>-330795.51018759102</v>
      </c>
      <c r="C5704">
        <v>1.71468171174637E-4</v>
      </c>
    </row>
    <row r="5705" spans="1:3" x14ac:dyDescent="0.25">
      <c r="A5705">
        <v>-8092100.3109357096</v>
      </c>
      <c r="B5705">
        <v>-330795.51018759102</v>
      </c>
      <c r="C5705">
        <v>2.43383052293211E-4</v>
      </c>
    </row>
    <row r="5706" spans="1:3" x14ac:dyDescent="0.25">
      <c r="A5706">
        <v>-8091165.8320585703</v>
      </c>
      <c r="B5706">
        <v>-330795.51018759102</v>
      </c>
      <c r="C5706">
        <v>3.6558942520059602E-4</v>
      </c>
    </row>
    <row r="5707" spans="1:3" x14ac:dyDescent="0.25">
      <c r="A5707">
        <v>-8090231.3531814199</v>
      </c>
      <c r="B5707">
        <v>-330795.51018759102</v>
      </c>
      <c r="C5707">
        <v>5.5381428683176604E-4</v>
      </c>
    </row>
    <row r="5708" spans="1:3" x14ac:dyDescent="0.25">
      <c r="A5708">
        <v>-8089296.8743042797</v>
      </c>
      <c r="B5708">
        <v>-330795.51018759102</v>
      </c>
      <c r="C5708">
        <v>5.7744042715057698E-4</v>
      </c>
    </row>
    <row r="5709" spans="1:3" x14ac:dyDescent="0.25">
      <c r="A5709">
        <v>-8088362.3954271404</v>
      </c>
      <c r="B5709">
        <v>-330795.51018759102</v>
      </c>
      <c r="C5709">
        <v>9.7136432304978295E-4</v>
      </c>
    </row>
    <row r="5710" spans="1:3" x14ac:dyDescent="0.25">
      <c r="A5710">
        <v>-8087427.9165500002</v>
      </c>
      <c r="B5710">
        <v>-330795.51018759102</v>
      </c>
      <c r="C5710">
        <v>1.38214684557169E-3</v>
      </c>
    </row>
    <row r="5711" spans="1:3" x14ac:dyDescent="0.25">
      <c r="A5711">
        <v>-8101445.0997071397</v>
      </c>
      <c r="B5711">
        <v>-331729.98906496301</v>
      </c>
      <c r="C5711">
        <v>0</v>
      </c>
    </row>
    <row r="5712" spans="1:3" x14ac:dyDescent="0.25">
      <c r="A5712">
        <v>-8100510.6208300004</v>
      </c>
      <c r="B5712">
        <v>-331729.98906496301</v>
      </c>
      <c r="C5712">
        <v>0</v>
      </c>
    </row>
    <row r="5713" spans="1:3" x14ac:dyDescent="0.25">
      <c r="A5713">
        <v>-8099576.1419528499</v>
      </c>
      <c r="B5713">
        <v>-331729.98906496301</v>
      </c>
      <c r="C5713">
        <v>0</v>
      </c>
    </row>
    <row r="5714" spans="1:3" x14ac:dyDescent="0.25">
      <c r="A5714">
        <v>-8098641.6630757097</v>
      </c>
      <c r="B5714">
        <v>-331729.98906496301</v>
      </c>
      <c r="C5714">
        <v>0</v>
      </c>
    </row>
    <row r="5715" spans="1:3" x14ac:dyDescent="0.25">
      <c r="A5715">
        <v>-8097707.1841985704</v>
      </c>
      <c r="B5715">
        <v>-331729.98906496301</v>
      </c>
      <c r="C5715">
        <v>0</v>
      </c>
    </row>
    <row r="5716" spans="1:3" x14ac:dyDescent="0.25">
      <c r="A5716">
        <v>-8096772.70532142</v>
      </c>
      <c r="B5716">
        <v>-331729.98906496301</v>
      </c>
      <c r="C5716" s="1">
        <v>1.9893939679604901E-5</v>
      </c>
    </row>
    <row r="5717" spans="1:3" x14ac:dyDescent="0.25">
      <c r="A5717">
        <v>-8095838.2264442798</v>
      </c>
      <c r="B5717">
        <v>-331729.98906496301</v>
      </c>
      <c r="C5717" s="1">
        <v>3.53892028215341E-5</v>
      </c>
    </row>
    <row r="5718" spans="1:3" x14ac:dyDescent="0.25">
      <c r="A5718">
        <v>-8094903.7475671396</v>
      </c>
      <c r="B5718">
        <v>-331729.98906496301</v>
      </c>
      <c r="C5718" s="1">
        <v>8.4812789282295799E-5</v>
      </c>
    </row>
    <row r="5719" spans="1:3" x14ac:dyDescent="0.25">
      <c r="A5719">
        <v>-8093969.2686900003</v>
      </c>
      <c r="B5719">
        <v>-331729.98906496301</v>
      </c>
      <c r="C5719" s="1">
        <v>8.4812789282295799E-5</v>
      </c>
    </row>
    <row r="5720" spans="1:3" x14ac:dyDescent="0.25">
      <c r="A5720">
        <v>-8093034.7898128498</v>
      </c>
      <c r="B5720">
        <v>-331729.98906496301</v>
      </c>
      <c r="C5720">
        <v>1.0823664342751699E-4</v>
      </c>
    </row>
    <row r="5721" spans="1:3" x14ac:dyDescent="0.25">
      <c r="A5721">
        <v>-8092100.3109357096</v>
      </c>
      <c r="B5721">
        <v>-331729.98906496301</v>
      </c>
      <c r="C5721">
        <v>1.4936871593818001E-4</v>
      </c>
    </row>
    <row r="5722" spans="1:3" x14ac:dyDescent="0.25">
      <c r="A5722">
        <v>-8091165.8320585703</v>
      </c>
      <c r="B5722">
        <v>-331729.98906496301</v>
      </c>
      <c r="C5722">
        <v>1.9309132767375499E-4</v>
      </c>
    </row>
    <row r="5723" spans="1:3" x14ac:dyDescent="0.25">
      <c r="A5723">
        <v>-8090231.3531814199</v>
      </c>
      <c r="B5723">
        <v>-331729.98906496301</v>
      </c>
      <c r="C5723">
        <v>3.4734208020381602E-4</v>
      </c>
    </row>
    <row r="5724" spans="1:3" x14ac:dyDescent="0.25">
      <c r="A5724">
        <v>-8089296.8743042797</v>
      </c>
      <c r="B5724">
        <v>-331729.98906496301</v>
      </c>
      <c r="C5724">
        <v>3.9985336479730899E-4</v>
      </c>
    </row>
    <row r="5725" spans="1:3" x14ac:dyDescent="0.25">
      <c r="A5725">
        <v>-8088362.3954271404</v>
      </c>
      <c r="B5725">
        <v>-331729.98906496301</v>
      </c>
      <c r="C5725">
        <v>5.7744042715057698E-4</v>
      </c>
    </row>
    <row r="5726" spans="1:3" x14ac:dyDescent="0.25">
      <c r="A5726">
        <v>-8087427.9165500002</v>
      </c>
      <c r="B5726">
        <v>-331729.98906496301</v>
      </c>
      <c r="C5726">
        <v>8.4648630581796104E-4</v>
      </c>
    </row>
    <row r="5727" spans="1:3" x14ac:dyDescent="0.25">
      <c r="A5727">
        <v>-8100510.6208300004</v>
      </c>
      <c r="B5727">
        <v>-332664.467942335</v>
      </c>
      <c r="C5727">
        <v>0</v>
      </c>
    </row>
    <row r="5728" spans="1:3" x14ac:dyDescent="0.25">
      <c r="A5728">
        <v>-8099576.1419528499</v>
      </c>
      <c r="B5728">
        <v>-332664.467942335</v>
      </c>
      <c r="C5728">
        <v>0</v>
      </c>
    </row>
    <row r="5729" spans="1:3" x14ac:dyDescent="0.25">
      <c r="A5729">
        <v>-8098641.6630757097</v>
      </c>
      <c r="B5729">
        <v>-332664.467942335</v>
      </c>
      <c r="C5729">
        <v>0</v>
      </c>
    </row>
    <row r="5730" spans="1:3" x14ac:dyDescent="0.25">
      <c r="A5730">
        <v>-8097707.1841985704</v>
      </c>
      <c r="B5730">
        <v>-332664.467942335</v>
      </c>
      <c r="C5730">
        <v>0</v>
      </c>
    </row>
    <row r="5731" spans="1:3" x14ac:dyDescent="0.25">
      <c r="A5731">
        <v>-8096772.70532142</v>
      </c>
      <c r="B5731">
        <v>-332664.467942335</v>
      </c>
      <c r="C5731">
        <v>0</v>
      </c>
    </row>
    <row r="5732" spans="1:3" x14ac:dyDescent="0.25">
      <c r="A5732">
        <v>-8095838.2264442798</v>
      </c>
      <c r="B5732">
        <v>-332664.467942335</v>
      </c>
      <c r="C5732" s="1">
        <v>1.9893939679604901E-5</v>
      </c>
    </row>
    <row r="5733" spans="1:3" x14ac:dyDescent="0.25">
      <c r="A5733">
        <v>-8094903.7475671396</v>
      </c>
      <c r="B5733">
        <v>-332664.467942335</v>
      </c>
      <c r="C5733" s="1">
        <v>1.8541993995313499E-5</v>
      </c>
    </row>
    <row r="5734" spans="1:3" x14ac:dyDescent="0.25">
      <c r="A5734">
        <v>-8093969.2686900003</v>
      </c>
      <c r="B5734">
        <v>-332664.467942335</v>
      </c>
      <c r="C5734" s="1">
        <v>1.8541993995313499E-5</v>
      </c>
    </row>
    <row r="5735" spans="1:3" x14ac:dyDescent="0.25">
      <c r="A5735">
        <v>-8093034.7898128498</v>
      </c>
      <c r="B5735">
        <v>-332664.467942335</v>
      </c>
      <c r="C5735" s="1">
        <v>6.7970227974001305E-5</v>
      </c>
    </row>
    <row r="5736" spans="1:3" x14ac:dyDescent="0.25">
      <c r="A5736">
        <v>-8092100.3109357096</v>
      </c>
      <c r="B5736">
        <v>-332664.467942335</v>
      </c>
      <c r="C5736">
        <v>1.0823664342751699E-4</v>
      </c>
    </row>
    <row r="5737" spans="1:3" x14ac:dyDescent="0.25">
      <c r="A5737">
        <v>-8091165.8320585703</v>
      </c>
      <c r="B5737">
        <v>-332664.467942335</v>
      </c>
      <c r="C5737">
        <v>1.2986744695808701E-4</v>
      </c>
    </row>
    <row r="5738" spans="1:3" x14ac:dyDescent="0.25">
      <c r="A5738">
        <v>-8090231.3531814199</v>
      </c>
      <c r="B5738">
        <v>-332664.467942335</v>
      </c>
      <c r="C5738">
        <v>1.89456579391844E-4</v>
      </c>
    </row>
    <row r="5739" spans="1:3" x14ac:dyDescent="0.25">
      <c r="A5739">
        <v>-8089296.8743042797</v>
      </c>
      <c r="B5739">
        <v>-332664.467942335</v>
      </c>
      <c r="C5739">
        <v>3.2853995799086901E-4</v>
      </c>
    </row>
    <row r="5740" spans="1:3" x14ac:dyDescent="0.25">
      <c r="A5740">
        <v>-8088362.3954271404</v>
      </c>
      <c r="B5740">
        <v>-332664.467942335</v>
      </c>
      <c r="C5740">
        <v>3.8563026464544199E-4</v>
      </c>
    </row>
    <row r="5741" spans="1:3" x14ac:dyDescent="0.25">
      <c r="A5741">
        <v>-8100510.6208300004</v>
      </c>
      <c r="B5741">
        <v>-333598.94681970798</v>
      </c>
      <c r="C5741">
        <v>0</v>
      </c>
    </row>
    <row r="5742" spans="1:3" x14ac:dyDescent="0.25">
      <c r="A5742">
        <v>-8099576.1419528499</v>
      </c>
      <c r="B5742">
        <v>-333598.94681970798</v>
      </c>
      <c r="C5742">
        <v>0</v>
      </c>
    </row>
    <row r="5743" spans="1:3" x14ac:dyDescent="0.25">
      <c r="A5743">
        <v>-8098641.6630757097</v>
      </c>
      <c r="B5743">
        <v>-333598.94681970798</v>
      </c>
      <c r="C5743">
        <v>0</v>
      </c>
    </row>
    <row r="5744" spans="1:3" x14ac:dyDescent="0.25">
      <c r="A5744">
        <v>-8097707.1841985704</v>
      </c>
      <c r="B5744">
        <v>-333598.94681970798</v>
      </c>
      <c r="C5744">
        <v>0</v>
      </c>
    </row>
    <row r="5745" spans="1:3" x14ac:dyDescent="0.25">
      <c r="A5745">
        <v>-8096772.70532142</v>
      </c>
      <c r="B5745">
        <v>-333598.94681970798</v>
      </c>
      <c r="C5745">
        <v>0</v>
      </c>
    </row>
    <row r="5746" spans="1:3" x14ac:dyDescent="0.25">
      <c r="A5746">
        <v>-8095838.2264442798</v>
      </c>
      <c r="B5746">
        <v>-333598.94681970798</v>
      </c>
      <c r="C5746">
        <v>0</v>
      </c>
    </row>
    <row r="5747" spans="1:3" x14ac:dyDescent="0.25">
      <c r="A5747">
        <v>-8094903.7475671396</v>
      </c>
      <c r="B5747">
        <v>-333598.94681970798</v>
      </c>
      <c r="C5747" s="1">
        <v>1.9893939679604901E-5</v>
      </c>
    </row>
    <row r="5748" spans="1:3" x14ac:dyDescent="0.25">
      <c r="A5748">
        <v>-8093969.2686900003</v>
      </c>
      <c r="B5748">
        <v>-333598.94681970798</v>
      </c>
      <c r="C5748" s="1">
        <v>1.9893939679604901E-5</v>
      </c>
    </row>
    <row r="5749" spans="1:3" x14ac:dyDescent="0.25">
      <c r="A5749">
        <v>-8093034.7898128498</v>
      </c>
      <c r="B5749">
        <v>-333598.94681970798</v>
      </c>
      <c r="C5749" s="1">
        <v>1.8541993995313499E-5</v>
      </c>
    </row>
    <row r="5750" spans="1:3" x14ac:dyDescent="0.25">
      <c r="A5750">
        <v>-8092100.3109357096</v>
      </c>
      <c r="B5750">
        <v>-333598.94681970798</v>
      </c>
      <c r="C5750" s="1">
        <v>6.7970227974001305E-5</v>
      </c>
    </row>
    <row r="5751" spans="1:3" x14ac:dyDescent="0.25">
      <c r="A5751">
        <v>-8091165.8320585703</v>
      </c>
      <c r="B5751">
        <v>-333598.94681970798</v>
      </c>
      <c r="C5751" s="1">
        <v>6.7970227974001305E-5</v>
      </c>
    </row>
    <row r="5752" spans="1:3" x14ac:dyDescent="0.25">
      <c r="A5752">
        <v>-8090231.3531814199</v>
      </c>
      <c r="B5752">
        <v>-333598.94681970798</v>
      </c>
      <c r="C5752">
        <v>1.13029134809039E-4</v>
      </c>
    </row>
    <row r="5753" spans="1:3" x14ac:dyDescent="0.25">
      <c r="A5753">
        <v>-8089296.8743042797</v>
      </c>
      <c r="B5753">
        <v>-333598.94681970798</v>
      </c>
      <c r="C5753">
        <v>1.5455794346053099E-4</v>
      </c>
    </row>
    <row r="5754" spans="1:3" x14ac:dyDescent="0.25">
      <c r="A5754">
        <v>-8099576.1419528499</v>
      </c>
      <c r="B5754">
        <v>-334533.42569707998</v>
      </c>
      <c r="C5754">
        <v>0</v>
      </c>
    </row>
    <row r="5755" spans="1:3" x14ac:dyDescent="0.25">
      <c r="A5755">
        <v>-8098641.6630757097</v>
      </c>
      <c r="B5755">
        <v>-334533.42569707998</v>
      </c>
      <c r="C5755">
        <v>0</v>
      </c>
    </row>
    <row r="5756" spans="1:3" x14ac:dyDescent="0.25">
      <c r="A5756">
        <v>-8097707.1841985704</v>
      </c>
      <c r="B5756">
        <v>-334533.42569707998</v>
      </c>
      <c r="C5756">
        <v>0</v>
      </c>
    </row>
    <row r="5757" spans="1:3" x14ac:dyDescent="0.25">
      <c r="A5757">
        <v>-8096772.70532142</v>
      </c>
      <c r="B5757">
        <v>-334533.42569707998</v>
      </c>
      <c r="C5757">
        <v>0</v>
      </c>
    </row>
    <row r="5758" spans="1:3" x14ac:dyDescent="0.25">
      <c r="A5758">
        <v>-8095838.2264442798</v>
      </c>
      <c r="B5758">
        <v>-334533.42569707998</v>
      </c>
      <c r="C5758">
        <v>0</v>
      </c>
    </row>
    <row r="5759" spans="1:3" x14ac:dyDescent="0.25">
      <c r="A5759">
        <v>-8094903.7475671396</v>
      </c>
      <c r="B5759">
        <v>-334533.42569707998</v>
      </c>
      <c r="C5759">
        <v>0</v>
      </c>
    </row>
    <row r="5760" spans="1:3" x14ac:dyDescent="0.25">
      <c r="A5760">
        <v>-8093969.2686900003</v>
      </c>
      <c r="B5760">
        <v>-334533.42569707998</v>
      </c>
      <c r="C5760">
        <v>0</v>
      </c>
    </row>
    <row r="5761" spans="1:3" x14ac:dyDescent="0.25">
      <c r="A5761">
        <v>-8093034.7898128498</v>
      </c>
      <c r="B5761">
        <v>-334533.42569707998</v>
      </c>
      <c r="C5761" s="1">
        <v>1.9893939679604901E-5</v>
      </c>
    </row>
    <row r="5762" spans="1:3" x14ac:dyDescent="0.25">
      <c r="A5762">
        <v>-8092100.3109357096</v>
      </c>
      <c r="B5762">
        <v>-334533.42569707998</v>
      </c>
      <c r="C5762" s="1">
        <v>1.8541993995313499E-5</v>
      </c>
    </row>
    <row r="5763" spans="1:3" x14ac:dyDescent="0.25">
      <c r="A5763">
        <v>-8091165.8320585703</v>
      </c>
      <c r="B5763">
        <v>-334533.42569707998</v>
      </c>
      <c r="C5763" s="1">
        <v>5.0513233873061802E-5</v>
      </c>
    </row>
    <row r="5764" spans="1:3" x14ac:dyDescent="0.25">
      <c r="A5764">
        <v>-8090231.3531814199</v>
      </c>
      <c r="B5764">
        <v>-334533.42569707998</v>
      </c>
      <c r="C5764" s="1">
        <v>6.7970227974001305E-5</v>
      </c>
    </row>
    <row r="5765" spans="1:3" x14ac:dyDescent="0.25">
      <c r="A5765">
        <v>-8098641.6630757097</v>
      </c>
      <c r="B5765">
        <v>-335467.90457445203</v>
      </c>
      <c r="C5765">
        <v>0</v>
      </c>
    </row>
    <row r="5766" spans="1:3" x14ac:dyDescent="0.25">
      <c r="A5766">
        <v>-8097707.1841985704</v>
      </c>
      <c r="B5766">
        <v>-335467.90457445203</v>
      </c>
      <c r="C5766">
        <v>0</v>
      </c>
    </row>
    <row r="5767" spans="1:3" x14ac:dyDescent="0.25">
      <c r="A5767">
        <v>-8096772.70532142</v>
      </c>
      <c r="B5767">
        <v>-335467.90457445203</v>
      </c>
      <c r="C5767">
        <v>0</v>
      </c>
    </row>
    <row r="5768" spans="1:3" x14ac:dyDescent="0.25">
      <c r="A5768">
        <v>-8095838.2264442798</v>
      </c>
      <c r="B5768">
        <v>-335467.90457445203</v>
      </c>
      <c r="C5768">
        <v>0</v>
      </c>
    </row>
    <row r="5769" spans="1:3" x14ac:dyDescent="0.25">
      <c r="A5769">
        <v>-8094903.7475671396</v>
      </c>
      <c r="B5769">
        <v>-335467.90457445203</v>
      </c>
      <c r="C5769">
        <v>0</v>
      </c>
    </row>
    <row r="5770" spans="1:3" x14ac:dyDescent="0.25">
      <c r="A5770">
        <v>-8093969.2686900003</v>
      </c>
      <c r="B5770">
        <v>-335467.90457445203</v>
      </c>
      <c r="C5770">
        <v>0</v>
      </c>
    </row>
    <row r="5771" spans="1:3" x14ac:dyDescent="0.25">
      <c r="A5771">
        <v>-8093034.7898128498</v>
      </c>
      <c r="B5771">
        <v>-335467.90457445203</v>
      </c>
      <c r="C5771">
        <v>0</v>
      </c>
    </row>
    <row r="5772" spans="1:3" x14ac:dyDescent="0.25">
      <c r="A5772">
        <v>-8092100.3109357096</v>
      </c>
      <c r="B5772">
        <v>-335467.90457445203</v>
      </c>
      <c r="C5772" s="1">
        <v>1.9893939679604901E-5</v>
      </c>
    </row>
    <row r="5773" spans="1:3" x14ac:dyDescent="0.25">
      <c r="A5773">
        <v>-8091165.8320585703</v>
      </c>
      <c r="B5773">
        <v>-335467.90457445203</v>
      </c>
      <c r="C5773" s="1">
        <v>1.8541993995313499E-5</v>
      </c>
    </row>
    <row r="5774" spans="1:3" x14ac:dyDescent="0.25">
      <c r="A5774">
        <v>-8090231.3531814199</v>
      </c>
      <c r="B5774">
        <v>-335467.90457445203</v>
      </c>
      <c r="C5774" s="1">
        <v>1.8541993995313499E-5</v>
      </c>
    </row>
    <row r="5775" spans="1:3" x14ac:dyDescent="0.25">
      <c r="A5775">
        <v>-8097707.1841985704</v>
      </c>
      <c r="B5775">
        <v>-336402.38345182402</v>
      </c>
      <c r="C5775">
        <v>0</v>
      </c>
    </row>
    <row r="5776" spans="1:3" x14ac:dyDescent="0.25">
      <c r="A5776">
        <v>-8096772.70532142</v>
      </c>
      <c r="B5776">
        <v>-336402.38345182402</v>
      </c>
      <c r="C5776">
        <v>0</v>
      </c>
    </row>
    <row r="5777" spans="1:3" x14ac:dyDescent="0.25">
      <c r="A5777">
        <v>-8095838.2264442798</v>
      </c>
      <c r="B5777">
        <v>-336402.38345182402</v>
      </c>
      <c r="C5777">
        <v>0</v>
      </c>
    </row>
    <row r="5778" spans="1:3" x14ac:dyDescent="0.25">
      <c r="A5778">
        <v>-8094903.7475671396</v>
      </c>
      <c r="B5778">
        <v>-336402.38345182402</v>
      </c>
      <c r="C5778">
        <v>0</v>
      </c>
    </row>
    <row r="5779" spans="1:3" x14ac:dyDescent="0.25">
      <c r="A5779">
        <v>-8093969.2686900003</v>
      </c>
      <c r="B5779">
        <v>-336402.38345182402</v>
      </c>
      <c r="C5779">
        <v>0</v>
      </c>
    </row>
    <row r="5780" spans="1:3" x14ac:dyDescent="0.25">
      <c r="A5780">
        <v>-8093034.7898128498</v>
      </c>
      <c r="B5780">
        <v>-336402.38345182402</v>
      </c>
      <c r="C5780">
        <v>0</v>
      </c>
    </row>
    <row r="5781" spans="1:3" x14ac:dyDescent="0.25">
      <c r="A5781">
        <v>-8092100.3109357096</v>
      </c>
      <c r="B5781">
        <v>-336402.38345182402</v>
      </c>
      <c r="C5781">
        <v>0</v>
      </c>
    </row>
    <row r="5782" spans="1:3" x14ac:dyDescent="0.25">
      <c r="A5782">
        <v>-8091165.8320585703</v>
      </c>
      <c r="B5782">
        <v>-336402.38345182402</v>
      </c>
      <c r="C5782" s="1">
        <v>1.9893939679604901E-5</v>
      </c>
    </row>
    <row r="5783" spans="1:3" x14ac:dyDescent="0.25">
      <c r="A5783">
        <v>-8096772.70532142</v>
      </c>
      <c r="B5783">
        <v>-337336.862329197</v>
      </c>
      <c r="C5783">
        <v>0</v>
      </c>
    </row>
    <row r="5784" spans="1:3" x14ac:dyDescent="0.25">
      <c r="A5784">
        <v>-8095838.2264442798</v>
      </c>
      <c r="B5784">
        <v>-337336.862329197</v>
      </c>
      <c r="C5784">
        <v>0</v>
      </c>
    </row>
    <row r="5785" spans="1:3" x14ac:dyDescent="0.25">
      <c r="A5785">
        <v>-8094903.7475671396</v>
      </c>
      <c r="B5785">
        <v>-337336.862329197</v>
      </c>
      <c r="C5785">
        <v>0</v>
      </c>
    </row>
    <row r="5786" spans="1:3" x14ac:dyDescent="0.25">
      <c r="A5786">
        <v>-8093969.2686900003</v>
      </c>
      <c r="B5786">
        <v>-337336.862329197</v>
      </c>
      <c r="C5786">
        <v>0</v>
      </c>
    </row>
    <row r="5787" spans="1:3" x14ac:dyDescent="0.25">
      <c r="A5787">
        <v>-8093034.7898128498</v>
      </c>
      <c r="B5787">
        <v>-337336.862329197</v>
      </c>
      <c r="C5787">
        <v>0</v>
      </c>
    </row>
    <row r="5788" spans="1:3" x14ac:dyDescent="0.25">
      <c r="A5788">
        <v>-8092100.3109357096</v>
      </c>
      <c r="B5788">
        <v>-337336.862329197</v>
      </c>
      <c r="C5788">
        <v>0</v>
      </c>
    </row>
    <row r="5789" spans="1:3" x14ac:dyDescent="0.25">
      <c r="A5789">
        <v>-8096772.70532142</v>
      </c>
      <c r="B5789">
        <v>-338271.34120656899</v>
      </c>
      <c r="C5789">
        <v>0</v>
      </c>
    </row>
    <row r="5790" spans="1:3" x14ac:dyDescent="0.25">
      <c r="A5790">
        <v>-8095838.2264442798</v>
      </c>
      <c r="B5790">
        <v>-338271.34120656899</v>
      </c>
      <c r="C5790">
        <v>0</v>
      </c>
    </row>
    <row r="5791" spans="1:3" x14ac:dyDescent="0.25">
      <c r="A5791">
        <v>-8094903.7475671396</v>
      </c>
      <c r="B5791">
        <v>-338271.34120656899</v>
      </c>
      <c r="C5791">
        <v>0</v>
      </c>
    </row>
    <row r="5792" spans="1:3" x14ac:dyDescent="0.25">
      <c r="A5792">
        <v>-8093969.2686900003</v>
      </c>
      <c r="B5792">
        <v>-338271.34120656899</v>
      </c>
      <c r="C5792">
        <v>0</v>
      </c>
    </row>
    <row r="5793" spans="1:3" x14ac:dyDescent="0.25">
      <c r="A5793">
        <v>-8093034.7898128498</v>
      </c>
      <c r="B5793">
        <v>-338271.34120656899</v>
      </c>
      <c r="C5793">
        <v>0</v>
      </c>
    </row>
    <row r="5794" spans="1:3" x14ac:dyDescent="0.25">
      <c r="A5794">
        <v>-8095838.2264442798</v>
      </c>
      <c r="B5794">
        <v>-339205.82008394098</v>
      </c>
      <c r="C5794">
        <v>0</v>
      </c>
    </row>
    <row r="5795" spans="1:3" x14ac:dyDescent="0.25">
      <c r="A5795">
        <v>-8094903.7475671396</v>
      </c>
      <c r="B5795">
        <v>-339205.82008394098</v>
      </c>
      <c r="C5795">
        <v>0</v>
      </c>
    </row>
    <row r="5796" spans="1:3" x14ac:dyDescent="0.25">
      <c r="A5796">
        <v>-8093969.2686900003</v>
      </c>
      <c r="B5796">
        <v>-339205.82008394098</v>
      </c>
      <c r="C5796">
        <v>0</v>
      </c>
    </row>
    <row r="5797" spans="1:3" x14ac:dyDescent="0.25">
      <c r="A5797">
        <v>-8093034.7898128498</v>
      </c>
      <c r="B5797">
        <v>-339205.82008394098</v>
      </c>
      <c r="C5797">
        <v>0</v>
      </c>
    </row>
    <row r="5798" spans="1:3" x14ac:dyDescent="0.25">
      <c r="A5798">
        <v>-8094903.7475671396</v>
      </c>
      <c r="B5798">
        <v>-340140.29896131298</v>
      </c>
      <c r="C5798">
        <v>0</v>
      </c>
    </row>
    <row r="5799" spans="1:3" x14ac:dyDescent="0.25">
      <c r="A5799">
        <v>-8093969.2686900003</v>
      </c>
      <c r="B5799">
        <v>-340140.29896131298</v>
      </c>
      <c r="C5799">
        <v>0</v>
      </c>
    </row>
  </sheetData>
  <autoFilter ref="A1:C57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99"/>
  <sheetViews>
    <sheetView topLeftCell="A5764" workbookViewId="0">
      <selection activeCell="C2" sqref="C2"/>
    </sheetView>
  </sheetViews>
  <sheetFormatPr baseColWidth="10" defaultRowHeight="15" x14ac:dyDescent="0.25"/>
  <cols>
    <col min="3" max="3" width="29.140625" bestFit="1" customWidth="1"/>
  </cols>
  <sheetData>
    <row r="1" spans="1:3" x14ac:dyDescent="0.25">
      <c r="A1" s="2" t="s">
        <v>0</v>
      </c>
      <c r="B1" s="2" t="s">
        <v>1</v>
      </c>
      <c r="C1" s="2" t="s">
        <v>4</v>
      </c>
    </row>
    <row r="2" spans="1:3" x14ac:dyDescent="0.25">
      <c r="A2">
        <v>-8131348.4237757102</v>
      </c>
      <c r="B2">
        <v>-213051.17163868601</v>
      </c>
      <c r="C2">
        <v>0</v>
      </c>
    </row>
    <row r="3" spans="1:3" x14ac:dyDescent="0.25">
      <c r="A3">
        <v>-8097707.1841985704</v>
      </c>
      <c r="B3">
        <v>-213051.17163868601</v>
      </c>
      <c r="C3">
        <v>9.4036266207694993E-2</v>
      </c>
    </row>
    <row r="4" spans="1:3" x14ac:dyDescent="0.25">
      <c r="A4">
        <v>-8096772.70532142</v>
      </c>
      <c r="B4">
        <v>-213051.17163868601</v>
      </c>
      <c r="C4">
        <v>9.8030954599380396E-2</v>
      </c>
    </row>
    <row r="5" spans="1:3" x14ac:dyDescent="0.25">
      <c r="A5">
        <v>-8095838.2264442798</v>
      </c>
      <c r="B5">
        <v>-213051.17163868601</v>
      </c>
      <c r="C5">
        <v>0</v>
      </c>
    </row>
    <row r="6" spans="1:3" x14ac:dyDescent="0.25">
      <c r="A6">
        <v>-8094903.7475671396</v>
      </c>
      <c r="B6">
        <v>-213051.17163868601</v>
      </c>
      <c r="C6">
        <v>0</v>
      </c>
    </row>
    <row r="7" spans="1:3" x14ac:dyDescent="0.25">
      <c r="A7">
        <v>-8093969.2686900003</v>
      </c>
      <c r="B7">
        <v>-213051.17163868601</v>
      </c>
      <c r="C7">
        <v>0</v>
      </c>
    </row>
    <row r="8" spans="1:3" x14ac:dyDescent="0.25">
      <c r="A8">
        <v>-8093034.7898128498</v>
      </c>
      <c r="B8">
        <v>-213051.17163868601</v>
      </c>
      <c r="C8">
        <v>0</v>
      </c>
    </row>
    <row r="9" spans="1:3" x14ac:dyDescent="0.25">
      <c r="A9">
        <v>-8092100.3109357096</v>
      </c>
      <c r="B9">
        <v>-213051.17163868601</v>
      </c>
      <c r="C9">
        <v>0</v>
      </c>
    </row>
    <row r="10" spans="1:3" x14ac:dyDescent="0.25">
      <c r="A10">
        <v>-8131348.4237757102</v>
      </c>
      <c r="B10">
        <v>-213985.650516058</v>
      </c>
      <c r="C10">
        <v>0</v>
      </c>
    </row>
    <row r="11" spans="1:3" x14ac:dyDescent="0.25">
      <c r="A11">
        <v>-8130413.94489857</v>
      </c>
      <c r="B11">
        <v>-213985.650516058</v>
      </c>
      <c r="C11">
        <v>0</v>
      </c>
    </row>
    <row r="12" spans="1:3" x14ac:dyDescent="0.25">
      <c r="A12">
        <v>-8129479.4660214204</v>
      </c>
      <c r="B12">
        <v>-213985.650516058</v>
      </c>
      <c r="C12">
        <v>0</v>
      </c>
    </row>
    <row r="13" spans="1:3" x14ac:dyDescent="0.25">
      <c r="A13">
        <v>-8128544.9871442802</v>
      </c>
      <c r="B13">
        <v>-213985.650516058</v>
      </c>
      <c r="C13">
        <v>0</v>
      </c>
    </row>
    <row r="14" spans="1:3" x14ac:dyDescent="0.25">
      <c r="A14">
        <v>-8103314.0574614201</v>
      </c>
      <c r="B14">
        <v>-213985.650516058</v>
      </c>
      <c r="C14">
        <v>6.5779514610767295E-2</v>
      </c>
    </row>
    <row r="15" spans="1:3" x14ac:dyDescent="0.25">
      <c r="A15">
        <v>-8102379.5785842799</v>
      </c>
      <c r="B15">
        <v>-213985.650516058</v>
      </c>
      <c r="C15">
        <v>7.1983531117439201E-2</v>
      </c>
    </row>
    <row r="16" spans="1:3" x14ac:dyDescent="0.25">
      <c r="A16">
        <v>-8101445.0997071397</v>
      </c>
      <c r="B16">
        <v>-213985.650516058</v>
      </c>
      <c r="C16">
        <v>7.8243441879749201E-2</v>
      </c>
    </row>
    <row r="17" spans="1:3" x14ac:dyDescent="0.25">
      <c r="A17">
        <v>-8100510.6208300004</v>
      </c>
      <c r="B17">
        <v>-213985.650516058</v>
      </c>
      <c r="C17">
        <v>8.5094131529331193E-2</v>
      </c>
    </row>
    <row r="18" spans="1:3" x14ac:dyDescent="0.25">
      <c r="A18">
        <v>-8099576.1419528499</v>
      </c>
      <c r="B18">
        <v>-213985.650516058</v>
      </c>
      <c r="C18">
        <v>8.9800916612148202E-2</v>
      </c>
    </row>
    <row r="19" spans="1:3" x14ac:dyDescent="0.25">
      <c r="A19">
        <v>-8098641.6630757097</v>
      </c>
      <c r="B19">
        <v>-213985.650516058</v>
      </c>
      <c r="C19">
        <v>9.3352414667606298E-2</v>
      </c>
    </row>
    <row r="20" spans="1:3" x14ac:dyDescent="0.25">
      <c r="A20">
        <v>-8097707.1841985704</v>
      </c>
      <c r="B20">
        <v>-213985.650516058</v>
      </c>
      <c r="C20">
        <v>9.7914375364780398E-2</v>
      </c>
    </row>
    <row r="21" spans="1:3" x14ac:dyDescent="0.25">
      <c r="A21">
        <v>-8096772.70532142</v>
      </c>
      <c r="B21">
        <v>-213985.650516058</v>
      </c>
      <c r="C21">
        <v>9.7914375364780398E-2</v>
      </c>
    </row>
    <row r="22" spans="1:3" x14ac:dyDescent="0.25">
      <c r="A22">
        <v>-8095838.2264442798</v>
      </c>
      <c r="B22">
        <v>-213985.650516058</v>
      </c>
      <c r="C22">
        <v>0.102438621222972</v>
      </c>
    </row>
    <row r="23" spans="1:3" x14ac:dyDescent="0.25">
      <c r="A23">
        <v>-8094903.7475671396</v>
      </c>
      <c r="B23">
        <v>-213985.650516058</v>
      </c>
      <c r="C23">
        <v>0</v>
      </c>
    </row>
    <row r="24" spans="1:3" x14ac:dyDescent="0.25">
      <c r="A24">
        <v>-8093969.2686900003</v>
      </c>
      <c r="B24">
        <v>-213985.650516058</v>
      </c>
      <c r="C24">
        <v>0</v>
      </c>
    </row>
    <row r="25" spans="1:3" x14ac:dyDescent="0.25">
      <c r="A25">
        <v>-8093034.7898128498</v>
      </c>
      <c r="B25">
        <v>-213985.650516058</v>
      </c>
      <c r="C25">
        <v>0</v>
      </c>
    </row>
    <row r="26" spans="1:3" x14ac:dyDescent="0.25">
      <c r="A26">
        <v>-8092100.3109357096</v>
      </c>
      <c r="B26">
        <v>-213985.650516058</v>
      </c>
      <c r="C26">
        <v>0</v>
      </c>
    </row>
    <row r="27" spans="1:3" x14ac:dyDescent="0.25">
      <c r="A27">
        <v>-8091165.8320585703</v>
      </c>
      <c r="B27">
        <v>-213985.650516058</v>
      </c>
      <c r="C27">
        <v>0</v>
      </c>
    </row>
    <row r="28" spans="1:3" x14ac:dyDescent="0.25">
      <c r="A28">
        <v>-8131348.4237757102</v>
      </c>
      <c r="B28">
        <v>-214920.12939342999</v>
      </c>
      <c r="C28">
        <v>0</v>
      </c>
    </row>
    <row r="29" spans="1:3" x14ac:dyDescent="0.25">
      <c r="A29">
        <v>-8130413.94489857</v>
      </c>
      <c r="B29">
        <v>-214920.12939342999</v>
      </c>
      <c r="C29">
        <v>0</v>
      </c>
    </row>
    <row r="30" spans="1:3" x14ac:dyDescent="0.25">
      <c r="A30">
        <v>-8129479.4660214204</v>
      </c>
      <c r="B30">
        <v>-214920.12939342999</v>
      </c>
      <c r="C30">
        <v>0</v>
      </c>
    </row>
    <row r="31" spans="1:3" x14ac:dyDescent="0.25">
      <c r="A31">
        <v>-8128544.9871442802</v>
      </c>
      <c r="B31">
        <v>-214920.12939342999</v>
      </c>
      <c r="C31">
        <v>0</v>
      </c>
    </row>
    <row r="32" spans="1:3" x14ac:dyDescent="0.25">
      <c r="A32">
        <v>-8127610.50826714</v>
      </c>
      <c r="B32">
        <v>-214920.12939342999</v>
      </c>
      <c r="C32">
        <v>0</v>
      </c>
    </row>
    <row r="33" spans="1:3" x14ac:dyDescent="0.25">
      <c r="A33">
        <v>-8126676.0293899896</v>
      </c>
      <c r="B33">
        <v>-214920.12939342999</v>
      </c>
      <c r="C33">
        <v>0</v>
      </c>
    </row>
    <row r="34" spans="1:3" x14ac:dyDescent="0.25">
      <c r="A34">
        <v>-8107986.4518471397</v>
      </c>
      <c r="B34">
        <v>-214920.12939342999</v>
      </c>
      <c r="C34">
        <v>2.8462231159210202E-2</v>
      </c>
    </row>
    <row r="35" spans="1:3" x14ac:dyDescent="0.25">
      <c r="A35">
        <v>-8107051.9729699902</v>
      </c>
      <c r="B35">
        <v>-214920.12939342999</v>
      </c>
      <c r="C35">
        <v>3.4541398286819402E-2</v>
      </c>
    </row>
    <row r="36" spans="1:3" x14ac:dyDescent="0.25">
      <c r="A36">
        <v>-8106117.49409285</v>
      </c>
      <c r="B36">
        <v>-214920.12939342999</v>
      </c>
      <c r="C36">
        <v>4.4934906065463999E-2</v>
      </c>
    </row>
    <row r="37" spans="1:3" x14ac:dyDescent="0.25">
      <c r="A37">
        <v>-8105183.0152157098</v>
      </c>
      <c r="B37">
        <v>-214920.12939342999</v>
      </c>
      <c r="C37">
        <v>5.1086492836475303E-2</v>
      </c>
    </row>
    <row r="38" spans="1:3" x14ac:dyDescent="0.25">
      <c r="A38">
        <v>-8104248.5363385696</v>
      </c>
      <c r="B38">
        <v>-214920.12939342999</v>
      </c>
      <c r="C38">
        <v>5.8346029371023102E-2</v>
      </c>
    </row>
    <row r="39" spans="1:3" x14ac:dyDescent="0.25">
      <c r="A39">
        <v>-8103314.0574614201</v>
      </c>
      <c r="B39">
        <v>-214920.12939342999</v>
      </c>
      <c r="C39">
        <v>6.5073572099208804E-2</v>
      </c>
    </row>
    <row r="40" spans="1:3" x14ac:dyDescent="0.25">
      <c r="A40">
        <v>-8102379.5785842799</v>
      </c>
      <c r="B40">
        <v>-214920.12939342999</v>
      </c>
      <c r="C40">
        <v>7.1604549884796101E-2</v>
      </c>
    </row>
    <row r="41" spans="1:3" x14ac:dyDescent="0.25">
      <c r="A41">
        <v>-8101445.0997071397</v>
      </c>
      <c r="B41">
        <v>-214920.12939342999</v>
      </c>
      <c r="C41">
        <v>7.7295891940593706E-2</v>
      </c>
    </row>
    <row r="42" spans="1:3" x14ac:dyDescent="0.25">
      <c r="A42">
        <v>-8100510.6208300004</v>
      </c>
      <c r="B42">
        <v>-214920.12939342999</v>
      </c>
      <c r="C42">
        <v>8.3367764949798501E-2</v>
      </c>
    </row>
    <row r="43" spans="1:3" x14ac:dyDescent="0.25">
      <c r="A43">
        <v>-8099576.1419528499</v>
      </c>
      <c r="B43">
        <v>-214920.12939342999</v>
      </c>
      <c r="C43">
        <v>8.8929943740367806E-2</v>
      </c>
    </row>
    <row r="44" spans="1:3" x14ac:dyDescent="0.25">
      <c r="A44">
        <v>-8098641.6630757097</v>
      </c>
      <c r="B44">
        <v>-214920.12939342999</v>
      </c>
      <c r="C44">
        <v>9.33963507413864E-2</v>
      </c>
    </row>
    <row r="45" spans="1:3" x14ac:dyDescent="0.25">
      <c r="A45">
        <v>-8097707.1841985704</v>
      </c>
      <c r="B45">
        <v>-214920.12939342999</v>
      </c>
      <c r="C45">
        <v>9.8523803055286394E-2</v>
      </c>
    </row>
    <row r="46" spans="1:3" x14ac:dyDescent="0.25">
      <c r="A46">
        <v>-8096772.70532142</v>
      </c>
      <c r="B46">
        <v>-214920.12939342999</v>
      </c>
      <c r="C46">
        <v>0.104057192802429</v>
      </c>
    </row>
    <row r="47" spans="1:3" x14ac:dyDescent="0.25">
      <c r="A47">
        <v>-8095838.2264442798</v>
      </c>
      <c r="B47">
        <v>-214920.12939342999</v>
      </c>
      <c r="C47">
        <v>0.103515356779098</v>
      </c>
    </row>
    <row r="48" spans="1:3" x14ac:dyDescent="0.25">
      <c r="A48">
        <v>-8094903.7475671396</v>
      </c>
      <c r="B48">
        <v>-214920.12939342999</v>
      </c>
      <c r="C48">
        <v>0</v>
      </c>
    </row>
    <row r="49" spans="1:3" x14ac:dyDescent="0.25">
      <c r="A49">
        <v>-8093969.2686900003</v>
      </c>
      <c r="B49">
        <v>-214920.12939342999</v>
      </c>
      <c r="C49">
        <v>0</v>
      </c>
    </row>
    <row r="50" spans="1:3" x14ac:dyDescent="0.25">
      <c r="A50">
        <v>-8093034.7898128498</v>
      </c>
      <c r="B50">
        <v>-214920.12939342999</v>
      </c>
      <c r="C50">
        <v>0</v>
      </c>
    </row>
    <row r="51" spans="1:3" x14ac:dyDescent="0.25">
      <c r="A51">
        <v>-8092100.3109357096</v>
      </c>
      <c r="B51">
        <v>-214920.12939342999</v>
      </c>
      <c r="C51">
        <v>0</v>
      </c>
    </row>
    <row r="52" spans="1:3" x14ac:dyDescent="0.25">
      <c r="A52">
        <v>-8091165.8320585703</v>
      </c>
      <c r="B52">
        <v>-214920.12939342999</v>
      </c>
      <c r="C52">
        <v>0</v>
      </c>
    </row>
    <row r="53" spans="1:3" x14ac:dyDescent="0.25">
      <c r="A53">
        <v>-8131348.4237757102</v>
      </c>
      <c r="B53">
        <v>-215854.60827080201</v>
      </c>
      <c r="C53">
        <v>0</v>
      </c>
    </row>
    <row r="54" spans="1:3" x14ac:dyDescent="0.25">
      <c r="A54">
        <v>-8130413.94489857</v>
      </c>
      <c r="B54">
        <v>-215854.60827080201</v>
      </c>
      <c r="C54">
        <v>0</v>
      </c>
    </row>
    <row r="55" spans="1:3" x14ac:dyDescent="0.25">
      <c r="A55">
        <v>-8129479.4660214204</v>
      </c>
      <c r="B55">
        <v>-215854.60827080201</v>
      </c>
      <c r="C55">
        <v>0</v>
      </c>
    </row>
    <row r="56" spans="1:3" x14ac:dyDescent="0.25">
      <c r="A56">
        <v>-8128544.9871442802</v>
      </c>
      <c r="B56">
        <v>-215854.60827080201</v>
      </c>
      <c r="C56">
        <v>0</v>
      </c>
    </row>
    <row r="57" spans="1:3" x14ac:dyDescent="0.25">
      <c r="A57">
        <v>-8127610.50826714</v>
      </c>
      <c r="B57">
        <v>-215854.60827080201</v>
      </c>
      <c r="C57">
        <v>0</v>
      </c>
    </row>
    <row r="58" spans="1:3" x14ac:dyDescent="0.25">
      <c r="A58">
        <v>-8126676.0293899896</v>
      </c>
      <c r="B58">
        <v>-215854.60827080201</v>
      </c>
      <c r="C58">
        <v>0</v>
      </c>
    </row>
    <row r="59" spans="1:3" x14ac:dyDescent="0.25">
      <c r="A59">
        <v>-8125741.5505128503</v>
      </c>
      <c r="B59">
        <v>-215854.60827080201</v>
      </c>
      <c r="C59">
        <v>0</v>
      </c>
    </row>
    <row r="60" spans="1:3" x14ac:dyDescent="0.25">
      <c r="A60">
        <v>-8124807.0716357101</v>
      </c>
      <c r="B60">
        <v>-215854.60827080201</v>
      </c>
      <c r="C60" s="1">
        <v>2.6989288016920899E-5</v>
      </c>
    </row>
    <row r="61" spans="1:3" x14ac:dyDescent="0.25">
      <c r="A61">
        <v>-8123872.5927585699</v>
      </c>
      <c r="B61">
        <v>-215854.60827080201</v>
      </c>
      <c r="C61" s="1">
        <v>2.1542236936511401E-5</v>
      </c>
    </row>
    <row r="62" spans="1:3" x14ac:dyDescent="0.25">
      <c r="A62">
        <v>-8112658.8462328501</v>
      </c>
      <c r="B62">
        <v>-215854.60827080201</v>
      </c>
      <c r="C62">
        <v>7.8973677009344101E-3</v>
      </c>
    </row>
    <row r="63" spans="1:3" x14ac:dyDescent="0.25">
      <c r="A63">
        <v>-8111724.3673557099</v>
      </c>
      <c r="B63">
        <v>-215854.60827080201</v>
      </c>
      <c r="C63">
        <v>1.03933010250329E-2</v>
      </c>
    </row>
    <row r="64" spans="1:3" x14ac:dyDescent="0.25">
      <c r="A64">
        <v>-8110789.8884785697</v>
      </c>
      <c r="B64">
        <v>-215854.60827080201</v>
      </c>
      <c r="C64">
        <v>1.39475157484412E-2</v>
      </c>
    </row>
    <row r="65" spans="1:3" x14ac:dyDescent="0.25">
      <c r="A65">
        <v>-8109855.4096014202</v>
      </c>
      <c r="B65">
        <v>-215854.60827080201</v>
      </c>
      <c r="C65">
        <v>1.7736971378326399E-2</v>
      </c>
    </row>
    <row r="66" spans="1:3" x14ac:dyDescent="0.25">
      <c r="A66">
        <v>-8108920.93072428</v>
      </c>
      <c r="B66">
        <v>-215854.60827080201</v>
      </c>
      <c r="C66">
        <v>2.2542029619216902E-2</v>
      </c>
    </row>
    <row r="67" spans="1:3" x14ac:dyDescent="0.25">
      <c r="A67">
        <v>-8107986.4518471397</v>
      </c>
      <c r="B67">
        <v>-215854.60827080201</v>
      </c>
      <c r="C67">
        <v>2.7184899896383199E-2</v>
      </c>
    </row>
    <row r="68" spans="1:3" x14ac:dyDescent="0.25">
      <c r="A68">
        <v>-8107051.9729699902</v>
      </c>
      <c r="B68">
        <v>-215854.60827080201</v>
      </c>
      <c r="C68">
        <v>3.3269334584474501E-2</v>
      </c>
    </row>
    <row r="69" spans="1:3" x14ac:dyDescent="0.25">
      <c r="A69">
        <v>-8106117.49409285</v>
      </c>
      <c r="B69">
        <v>-215854.60827080201</v>
      </c>
      <c r="C69">
        <v>4.3930914252996403E-2</v>
      </c>
    </row>
    <row r="70" spans="1:3" x14ac:dyDescent="0.25">
      <c r="A70">
        <v>-8105183.0152157098</v>
      </c>
      <c r="B70">
        <v>-215854.60827080201</v>
      </c>
      <c r="C70">
        <v>5.0187680870294502E-2</v>
      </c>
    </row>
    <row r="71" spans="1:3" x14ac:dyDescent="0.25">
      <c r="A71">
        <v>-8104248.5363385696</v>
      </c>
      <c r="B71">
        <v>-215854.60827080201</v>
      </c>
      <c r="C71">
        <v>5.7496327906847E-2</v>
      </c>
    </row>
    <row r="72" spans="1:3" x14ac:dyDescent="0.25">
      <c r="A72">
        <v>-8103314.0574614201</v>
      </c>
      <c r="B72">
        <v>-215854.60827080201</v>
      </c>
      <c r="C72">
        <v>6.4655281603336306E-2</v>
      </c>
    </row>
    <row r="73" spans="1:3" x14ac:dyDescent="0.25">
      <c r="A73">
        <v>-8102379.5785842799</v>
      </c>
      <c r="B73">
        <v>-215854.60827080201</v>
      </c>
      <c r="C73">
        <v>7.1317829191684695E-2</v>
      </c>
    </row>
    <row r="74" spans="1:3" x14ac:dyDescent="0.25">
      <c r="A74">
        <v>-8101445.0997071397</v>
      </c>
      <c r="B74">
        <v>-215854.60827080201</v>
      </c>
      <c r="C74">
        <v>7.6844327151775305E-2</v>
      </c>
    </row>
    <row r="75" spans="1:3" x14ac:dyDescent="0.25">
      <c r="A75">
        <v>-8100510.6208300004</v>
      </c>
      <c r="B75">
        <v>-215854.60827080201</v>
      </c>
      <c r="C75">
        <v>8.3660289645194993E-2</v>
      </c>
    </row>
    <row r="76" spans="1:3" x14ac:dyDescent="0.25">
      <c r="A76">
        <v>-8099576.1419528499</v>
      </c>
      <c r="B76">
        <v>-215854.60827080201</v>
      </c>
      <c r="C76">
        <v>8.8936455547809601E-2</v>
      </c>
    </row>
    <row r="77" spans="1:3" x14ac:dyDescent="0.25">
      <c r="A77">
        <v>-8098641.6630757097</v>
      </c>
      <c r="B77">
        <v>-215854.60827080201</v>
      </c>
      <c r="C77">
        <v>9.4426497817039406E-2</v>
      </c>
    </row>
    <row r="78" spans="1:3" x14ac:dyDescent="0.25">
      <c r="A78">
        <v>-8097707.1841985704</v>
      </c>
      <c r="B78">
        <v>-215854.60827080201</v>
      </c>
      <c r="C78">
        <v>9.9044218659400898E-2</v>
      </c>
    </row>
    <row r="79" spans="1:3" x14ac:dyDescent="0.25">
      <c r="A79">
        <v>-8096772.70532142</v>
      </c>
      <c r="B79">
        <v>-215854.60827080201</v>
      </c>
      <c r="C79">
        <v>0.105530820786952</v>
      </c>
    </row>
    <row r="80" spans="1:3" x14ac:dyDescent="0.25">
      <c r="A80">
        <v>-8095838.2264442798</v>
      </c>
      <c r="B80">
        <v>-215854.60827080201</v>
      </c>
      <c r="C80">
        <v>0.10529201477766</v>
      </c>
    </row>
    <row r="81" spans="1:3" x14ac:dyDescent="0.25">
      <c r="A81">
        <v>-8094903.7475671396</v>
      </c>
      <c r="B81">
        <v>-215854.60827080201</v>
      </c>
      <c r="C81">
        <v>0.104923240840435</v>
      </c>
    </row>
    <row r="82" spans="1:3" x14ac:dyDescent="0.25">
      <c r="A82">
        <v>-8093969.2686900003</v>
      </c>
      <c r="B82">
        <v>-215854.60827080201</v>
      </c>
      <c r="C82">
        <v>0</v>
      </c>
    </row>
    <row r="83" spans="1:3" x14ac:dyDescent="0.25">
      <c r="A83">
        <v>-8093034.7898128498</v>
      </c>
      <c r="B83">
        <v>-215854.60827080201</v>
      </c>
      <c r="C83">
        <v>0</v>
      </c>
    </row>
    <row r="84" spans="1:3" x14ac:dyDescent="0.25">
      <c r="A84">
        <v>-8092100.3109357096</v>
      </c>
      <c r="B84">
        <v>-215854.60827080201</v>
      </c>
      <c r="C84">
        <v>0</v>
      </c>
    </row>
    <row r="85" spans="1:3" x14ac:dyDescent="0.25">
      <c r="A85">
        <v>-8091165.8320585703</v>
      </c>
      <c r="B85">
        <v>-215854.60827080201</v>
      </c>
      <c r="C85">
        <v>0</v>
      </c>
    </row>
    <row r="86" spans="1:3" x14ac:dyDescent="0.25">
      <c r="A86">
        <v>-8132282.9026528504</v>
      </c>
      <c r="B86">
        <v>-216789.08714817499</v>
      </c>
      <c r="C86">
        <v>0</v>
      </c>
    </row>
    <row r="87" spans="1:3" x14ac:dyDescent="0.25">
      <c r="A87">
        <v>-8131348.4237757102</v>
      </c>
      <c r="B87">
        <v>-216789.08714817499</v>
      </c>
      <c r="C87">
        <v>0</v>
      </c>
    </row>
    <row r="88" spans="1:3" x14ac:dyDescent="0.25">
      <c r="A88">
        <v>-8130413.94489857</v>
      </c>
      <c r="B88">
        <v>-216789.08714817499</v>
      </c>
      <c r="C88">
        <v>0</v>
      </c>
    </row>
    <row r="89" spans="1:3" x14ac:dyDescent="0.25">
      <c r="A89">
        <v>-8129479.4660214204</v>
      </c>
      <c r="B89">
        <v>-216789.08714817499</v>
      </c>
      <c r="C89">
        <v>0</v>
      </c>
    </row>
    <row r="90" spans="1:3" x14ac:dyDescent="0.25">
      <c r="A90">
        <v>-8128544.9871442802</v>
      </c>
      <c r="B90">
        <v>-216789.08714817499</v>
      </c>
      <c r="C90">
        <v>0</v>
      </c>
    </row>
    <row r="91" spans="1:3" x14ac:dyDescent="0.25">
      <c r="A91">
        <v>-8127610.50826714</v>
      </c>
      <c r="B91">
        <v>-216789.08714817499</v>
      </c>
      <c r="C91">
        <v>0</v>
      </c>
    </row>
    <row r="92" spans="1:3" x14ac:dyDescent="0.25">
      <c r="A92">
        <v>-8126676.0293899896</v>
      </c>
      <c r="B92">
        <v>-216789.08714817499</v>
      </c>
      <c r="C92">
        <v>0</v>
      </c>
    </row>
    <row r="93" spans="1:3" x14ac:dyDescent="0.25">
      <c r="A93">
        <v>-8125741.5505128503</v>
      </c>
      <c r="B93">
        <v>-216789.08714817499</v>
      </c>
      <c r="C93">
        <v>0</v>
      </c>
    </row>
    <row r="94" spans="1:3" x14ac:dyDescent="0.25">
      <c r="A94">
        <v>-8124807.0716357101</v>
      </c>
      <c r="B94">
        <v>-216789.08714817499</v>
      </c>
      <c r="C94" s="1">
        <v>2.6989288016920899E-5</v>
      </c>
    </row>
    <row r="95" spans="1:3" x14ac:dyDescent="0.25">
      <c r="A95">
        <v>-8123872.5927585699</v>
      </c>
      <c r="B95">
        <v>-216789.08714817499</v>
      </c>
      <c r="C95" s="1">
        <v>2.1542236936511401E-5</v>
      </c>
    </row>
    <row r="96" spans="1:3" x14ac:dyDescent="0.25">
      <c r="A96">
        <v>-8122938.1138814203</v>
      </c>
      <c r="B96">
        <v>-216789.08714817499</v>
      </c>
      <c r="C96" s="1">
        <v>7.7690674515906694E-5</v>
      </c>
    </row>
    <row r="97" spans="1:3" x14ac:dyDescent="0.25">
      <c r="A97">
        <v>-8122003.6350042801</v>
      </c>
      <c r="B97">
        <v>-216789.08714817499</v>
      </c>
      <c r="C97" s="1">
        <v>8.9904446213040501E-5</v>
      </c>
    </row>
    <row r="98" spans="1:3" x14ac:dyDescent="0.25">
      <c r="A98">
        <v>-8118265.71949571</v>
      </c>
      <c r="B98">
        <v>-216789.08714817499</v>
      </c>
      <c r="C98">
        <v>7.0154672721400803E-4</v>
      </c>
    </row>
    <row r="99" spans="1:3" x14ac:dyDescent="0.25">
      <c r="A99">
        <v>-8117331.2406185698</v>
      </c>
      <c r="B99">
        <v>-216789.08714817499</v>
      </c>
      <c r="C99">
        <v>1.0943291708826999E-3</v>
      </c>
    </row>
    <row r="100" spans="1:3" x14ac:dyDescent="0.25">
      <c r="A100">
        <v>-8116396.7617414203</v>
      </c>
      <c r="B100">
        <v>-216789.08714817499</v>
      </c>
      <c r="C100">
        <v>1.5881728613749101E-3</v>
      </c>
    </row>
    <row r="101" spans="1:3" x14ac:dyDescent="0.25">
      <c r="A101">
        <v>-8115462.28286428</v>
      </c>
      <c r="B101">
        <v>-216789.08714817499</v>
      </c>
      <c r="C101">
        <v>2.9423180967569299E-3</v>
      </c>
    </row>
    <row r="102" spans="1:3" x14ac:dyDescent="0.25">
      <c r="A102">
        <v>-8114527.8039871398</v>
      </c>
      <c r="B102">
        <v>-216789.08714817499</v>
      </c>
      <c r="C102">
        <v>3.8721442688256502E-3</v>
      </c>
    </row>
    <row r="103" spans="1:3" x14ac:dyDescent="0.25">
      <c r="A103">
        <v>-8113593.3251099903</v>
      </c>
      <c r="B103">
        <v>-216789.08714817499</v>
      </c>
      <c r="C103">
        <v>5.4375273175537499E-3</v>
      </c>
    </row>
    <row r="104" spans="1:3" x14ac:dyDescent="0.25">
      <c r="A104">
        <v>-8112658.8462328501</v>
      </c>
      <c r="B104">
        <v>-216789.08714817499</v>
      </c>
      <c r="C104">
        <v>7.53421010449528E-3</v>
      </c>
    </row>
    <row r="105" spans="1:3" x14ac:dyDescent="0.25">
      <c r="A105">
        <v>-8111724.3673557099</v>
      </c>
      <c r="B105">
        <v>-216789.08714817499</v>
      </c>
      <c r="C105">
        <v>9.9176149815320899E-3</v>
      </c>
    </row>
    <row r="106" spans="1:3" x14ac:dyDescent="0.25">
      <c r="A106">
        <v>-8110789.8884785697</v>
      </c>
      <c r="B106">
        <v>-216789.08714817499</v>
      </c>
      <c r="C106">
        <v>1.32239097729325E-2</v>
      </c>
    </row>
    <row r="107" spans="1:3" x14ac:dyDescent="0.25">
      <c r="A107">
        <v>-8109855.4096014202</v>
      </c>
      <c r="B107">
        <v>-216789.08714817499</v>
      </c>
      <c r="C107">
        <v>1.7143215984106001E-2</v>
      </c>
    </row>
    <row r="108" spans="1:3" x14ac:dyDescent="0.25">
      <c r="A108">
        <v>-8108920.93072428</v>
      </c>
      <c r="B108">
        <v>-216789.08714817499</v>
      </c>
      <c r="C108">
        <v>2.1493967622518501E-2</v>
      </c>
    </row>
    <row r="109" spans="1:3" x14ac:dyDescent="0.25">
      <c r="A109">
        <v>-8107986.4518471397</v>
      </c>
      <c r="B109">
        <v>-216789.08714817499</v>
      </c>
      <c r="C109">
        <v>2.6165621355175899E-2</v>
      </c>
    </row>
    <row r="110" spans="1:3" x14ac:dyDescent="0.25">
      <c r="A110">
        <v>-8107051.9729699902</v>
      </c>
      <c r="B110">
        <v>-216789.08714817499</v>
      </c>
      <c r="C110">
        <v>3.2930694520473397E-2</v>
      </c>
    </row>
    <row r="111" spans="1:3" x14ac:dyDescent="0.25">
      <c r="A111">
        <v>-8106117.49409285</v>
      </c>
      <c r="B111">
        <v>-216789.08714817499</v>
      </c>
      <c r="C111">
        <v>4.3237160891294403E-2</v>
      </c>
    </row>
    <row r="112" spans="1:3" x14ac:dyDescent="0.25">
      <c r="A112">
        <v>-8105183.0152157098</v>
      </c>
      <c r="B112">
        <v>-216789.08714817499</v>
      </c>
      <c r="C112">
        <v>4.9302507191896397E-2</v>
      </c>
    </row>
    <row r="113" spans="1:3" x14ac:dyDescent="0.25">
      <c r="A113">
        <v>-8104248.5363385696</v>
      </c>
      <c r="B113">
        <v>-216789.08714817499</v>
      </c>
      <c r="C113">
        <v>5.5486656725406598E-2</v>
      </c>
    </row>
    <row r="114" spans="1:3" x14ac:dyDescent="0.25">
      <c r="A114">
        <v>-8103314.0574614201</v>
      </c>
      <c r="B114">
        <v>-216789.08714817499</v>
      </c>
      <c r="C114">
        <v>6.3557446002960205E-2</v>
      </c>
    </row>
    <row r="115" spans="1:3" x14ac:dyDescent="0.25">
      <c r="A115">
        <v>-8102379.5785842799</v>
      </c>
      <c r="B115">
        <v>-216789.08714817499</v>
      </c>
      <c r="C115">
        <v>7.0706315338611603E-2</v>
      </c>
    </row>
    <row r="116" spans="1:3" x14ac:dyDescent="0.25">
      <c r="A116">
        <v>-8101445.0997071397</v>
      </c>
      <c r="B116">
        <v>-216789.08714817499</v>
      </c>
      <c r="C116">
        <v>7.5815662741661002E-2</v>
      </c>
    </row>
    <row r="117" spans="1:3" x14ac:dyDescent="0.25">
      <c r="A117">
        <v>-8100510.6208300004</v>
      </c>
      <c r="B117">
        <v>-216789.08714817499</v>
      </c>
      <c r="C117">
        <v>8.3502180874347604E-2</v>
      </c>
    </row>
    <row r="118" spans="1:3" x14ac:dyDescent="0.25">
      <c r="A118">
        <v>-8099576.1419528499</v>
      </c>
      <c r="B118">
        <v>-216789.08714817499</v>
      </c>
      <c r="C118">
        <v>8.9682973921298897E-2</v>
      </c>
    </row>
    <row r="119" spans="1:3" x14ac:dyDescent="0.25">
      <c r="A119">
        <v>-8098641.6630757097</v>
      </c>
      <c r="B119">
        <v>-216789.08714817499</v>
      </c>
      <c r="C119">
        <v>9.4909355044364901E-2</v>
      </c>
    </row>
    <row r="120" spans="1:3" x14ac:dyDescent="0.25">
      <c r="A120">
        <v>-8097707.1841985704</v>
      </c>
      <c r="B120">
        <v>-216789.08714817499</v>
      </c>
      <c r="C120">
        <v>0.10025007277727099</v>
      </c>
    </row>
    <row r="121" spans="1:3" x14ac:dyDescent="0.25">
      <c r="A121">
        <v>-8096772.70532142</v>
      </c>
      <c r="B121">
        <v>-216789.08714817499</v>
      </c>
      <c r="C121">
        <v>0.106148518621921</v>
      </c>
    </row>
    <row r="122" spans="1:3" x14ac:dyDescent="0.25">
      <c r="A122">
        <v>-8095838.2264442798</v>
      </c>
      <c r="B122">
        <v>-216789.08714817499</v>
      </c>
      <c r="C122">
        <v>0.106841020286083</v>
      </c>
    </row>
    <row r="123" spans="1:3" x14ac:dyDescent="0.25">
      <c r="A123">
        <v>-8094903.7475671396</v>
      </c>
      <c r="B123">
        <v>-216789.08714817499</v>
      </c>
      <c r="C123">
        <v>0.106504209339618</v>
      </c>
    </row>
    <row r="124" spans="1:3" x14ac:dyDescent="0.25">
      <c r="A124">
        <v>-8093969.2686900003</v>
      </c>
      <c r="B124">
        <v>-216789.08714817499</v>
      </c>
      <c r="C124">
        <v>0</v>
      </c>
    </row>
    <row r="125" spans="1:3" x14ac:dyDescent="0.25">
      <c r="A125">
        <v>-8093034.7898128498</v>
      </c>
      <c r="B125">
        <v>-216789.08714817499</v>
      </c>
      <c r="C125">
        <v>0</v>
      </c>
    </row>
    <row r="126" spans="1:3" x14ac:dyDescent="0.25">
      <c r="A126">
        <v>-8092100.3109357096</v>
      </c>
      <c r="B126">
        <v>-216789.08714817499</v>
      </c>
      <c r="C126">
        <v>0</v>
      </c>
    </row>
    <row r="127" spans="1:3" x14ac:dyDescent="0.25">
      <c r="A127">
        <v>-8091165.8320585703</v>
      </c>
      <c r="B127">
        <v>-216789.08714817499</v>
      </c>
      <c r="C127">
        <v>0</v>
      </c>
    </row>
    <row r="128" spans="1:3" x14ac:dyDescent="0.25">
      <c r="A128">
        <v>-8132282.9026528504</v>
      </c>
      <c r="B128">
        <v>-217723.56602554701</v>
      </c>
      <c r="C128">
        <v>0</v>
      </c>
    </row>
    <row r="129" spans="1:3" x14ac:dyDescent="0.25">
      <c r="A129">
        <v>-8131348.4237757102</v>
      </c>
      <c r="B129">
        <v>-217723.56602554701</v>
      </c>
      <c r="C129">
        <v>0</v>
      </c>
    </row>
    <row r="130" spans="1:3" x14ac:dyDescent="0.25">
      <c r="A130">
        <v>-8130413.94489857</v>
      </c>
      <c r="B130">
        <v>-217723.56602554701</v>
      </c>
      <c r="C130">
        <v>0</v>
      </c>
    </row>
    <row r="131" spans="1:3" x14ac:dyDescent="0.25">
      <c r="A131">
        <v>-8129479.4660214204</v>
      </c>
      <c r="B131">
        <v>-217723.56602554701</v>
      </c>
      <c r="C131">
        <v>0</v>
      </c>
    </row>
    <row r="132" spans="1:3" x14ac:dyDescent="0.25">
      <c r="A132">
        <v>-8128544.9871442802</v>
      </c>
      <c r="B132">
        <v>-217723.56602554701</v>
      </c>
      <c r="C132">
        <v>0</v>
      </c>
    </row>
    <row r="133" spans="1:3" x14ac:dyDescent="0.25">
      <c r="A133">
        <v>-8127610.50826714</v>
      </c>
      <c r="B133">
        <v>-217723.56602554701</v>
      </c>
      <c r="C133">
        <v>0</v>
      </c>
    </row>
    <row r="134" spans="1:3" x14ac:dyDescent="0.25">
      <c r="A134">
        <v>-8126676.0293899896</v>
      </c>
      <c r="B134">
        <v>-217723.56602554701</v>
      </c>
      <c r="C134">
        <v>0</v>
      </c>
    </row>
    <row r="135" spans="1:3" x14ac:dyDescent="0.25">
      <c r="A135">
        <v>-8125741.5505128503</v>
      </c>
      <c r="B135">
        <v>-217723.56602554701</v>
      </c>
      <c r="C135">
        <v>0</v>
      </c>
    </row>
    <row r="136" spans="1:3" x14ac:dyDescent="0.25">
      <c r="A136">
        <v>-8124807.0716357101</v>
      </c>
      <c r="B136">
        <v>-217723.56602554701</v>
      </c>
      <c r="C136" s="1">
        <v>2.6989288016920899E-5</v>
      </c>
    </row>
    <row r="137" spans="1:3" x14ac:dyDescent="0.25">
      <c r="A137">
        <v>-8123872.5927585699</v>
      </c>
      <c r="B137">
        <v>-217723.56602554701</v>
      </c>
      <c r="C137" s="1">
        <v>2.1542236936511401E-5</v>
      </c>
    </row>
    <row r="138" spans="1:3" x14ac:dyDescent="0.25">
      <c r="A138">
        <v>-8122938.1138814203</v>
      </c>
      <c r="B138">
        <v>-217723.56602554701</v>
      </c>
      <c r="C138" s="1">
        <v>3.7140165659366101E-5</v>
      </c>
    </row>
    <row r="139" spans="1:3" x14ac:dyDescent="0.25">
      <c r="A139">
        <v>-8122003.6350042801</v>
      </c>
      <c r="B139">
        <v>-217723.56602554701</v>
      </c>
      <c r="C139">
        <v>1.0192954505328E-4</v>
      </c>
    </row>
    <row r="140" spans="1:3" x14ac:dyDescent="0.25">
      <c r="A140">
        <v>-8121069.1561271399</v>
      </c>
      <c r="B140">
        <v>-217723.56602554701</v>
      </c>
      <c r="C140">
        <v>1.2751082249451399E-4</v>
      </c>
    </row>
    <row r="141" spans="1:3" x14ac:dyDescent="0.25">
      <c r="A141">
        <v>-8120134.6772499904</v>
      </c>
      <c r="B141">
        <v>-217723.56602554701</v>
      </c>
      <c r="C141">
        <v>2.49850156251341E-4</v>
      </c>
    </row>
    <row r="142" spans="1:3" x14ac:dyDescent="0.25">
      <c r="A142">
        <v>-8119200.1983728502</v>
      </c>
      <c r="B142">
        <v>-217723.56602554701</v>
      </c>
      <c r="C142">
        <v>4.3814702075906E-4</v>
      </c>
    </row>
    <row r="143" spans="1:3" x14ac:dyDescent="0.25">
      <c r="A143">
        <v>-8118265.71949571</v>
      </c>
      <c r="B143">
        <v>-217723.56602554701</v>
      </c>
      <c r="C143">
        <v>6.5082398941740296E-4</v>
      </c>
    </row>
    <row r="144" spans="1:3" x14ac:dyDescent="0.25">
      <c r="A144">
        <v>-8117331.2406185698</v>
      </c>
      <c r="B144">
        <v>-217723.56602554701</v>
      </c>
      <c r="C144">
        <v>9.8664790857583198E-4</v>
      </c>
    </row>
    <row r="145" spans="1:3" x14ac:dyDescent="0.25">
      <c r="A145">
        <v>-8116396.7617414203</v>
      </c>
      <c r="B145">
        <v>-217723.56602554701</v>
      </c>
      <c r="C145">
        <v>1.4595894608646601E-3</v>
      </c>
    </row>
    <row r="146" spans="1:3" x14ac:dyDescent="0.25">
      <c r="A146">
        <v>-8115462.28286428</v>
      </c>
      <c r="B146">
        <v>-217723.56602554701</v>
      </c>
      <c r="C146">
        <v>2.7794614434242201E-3</v>
      </c>
    </row>
    <row r="147" spans="1:3" x14ac:dyDescent="0.25">
      <c r="A147">
        <v>-8114527.8039871398</v>
      </c>
      <c r="B147">
        <v>-217723.56602554701</v>
      </c>
      <c r="C147">
        <v>3.9210477843880601E-3</v>
      </c>
    </row>
    <row r="148" spans="1:3" x14ac:dyDescent="0.25">
      <c r="A148">
        <v>-8113593.3251099903</v>
      </c>
      <c r="B148">
        <v>-217723.56602554701</v>
      </c>
      <c r="C148">
        <v>5.4048276506364302E-3</v>
      </c>
    </row>
    <row r="149" spans="1:3" x14ac:dyDescent="0.25">
      <c r="A149">
        <v>-8112658.8462328501</v>
      </c>
      <c r="B149">
        <v>-217723.56602554701</v>
      </c>
      <c r="C149">
        <v>7.3981410823762399E-3</v>
      </c>
    </row>
    <row r="150" spans="1:3" x14ac:dyDescent="0.25">
      <c r="A150">
        <v>-8111724.3673557099</v>
      </c>
      <c r="B150">
        <v>-217723.56602554701</v>
      </c>
      <c r="C150">
        <v>9.3734785914420995E-3</v>
      </c>
    </row>
    <row r="151" spans="1:3" x14ac:dyDescent="0.25">
      <c r="A151">
        <v>-8110789.8884785697</v>
      </c>
      <c r="B151">
        <v>-217723.56602554701</v>
      </c>
      <c r="C151">
        <v>1.2734921649098299E-2</v>
      </c>
    </row>
    <row r="152" spans="1:3" x14ac:dyDescent="0.25">
      <c r="A152">
        <v>-8109855.4096014202</v>
      </c>
      <c r="B152">
        <v>-217723.56602554701</v>
      </c>
      <c r="C152">
        <v>1.6317518427968001E-2</v>
      </c>
    </row>
    <row r="153" spans="1:3" x14ac:dyDescent="0.25">
      <c r="A153">
        <v>-8108920.93072428</v>
      </c>
      <c r="B153">
        <v>-217723.56602554701</v>
      </c>
      <c r="C153">
        <v>2.0972546190023401E-2</v>
      </c>
    </row>
    <row r="154" spans="1:3" x14ac:dyDescent="0.25">
      <c r="A154">
        <v>-8107986.4518471397</v>
      </c>
      <c r="B154">
        <v>-217723.56602554701</v>
      </c>
      <c r="C154">
        <v>2.6035647839307698E-2</v>
      </c>
    </row>
    <row r="155" spans="1:3" x14ac:dyDescent="0.25">
      <c r="A155">
        <v>-8107051.9729699902</v>
      </c>
      <c r="B155">
        <v>-217723.56602554701</v>
      </c>
      <c r="C155">
        <v>3.1818516552448203E-2</v>
      </c>
    </row>
    <row r="156" spans="1:3" x14ac:dyDescent="0.25">
      <c r="A156">
        <v>-8106117.49409285</v>
      </c>
      <c r="B156">
        <v>-217723.56602554701</v>
      </c>
      <c r="C156">
        <v>4.2018741369247402E-2</v>
      </c>
    </row>
    <row r="157" spans="1:3" x14ac:dyDescent="0.25">
      <c r="A157">
        <v>-8105183.0152157098</v>
      </c>
      <c r="B157">
        <v>-217723.56602554701</v>
      </c>
      <c r="C157">
        <v>4.8446770757436697E-2</v>
      </c>
    </row>
    <row r="158" spans="1:3" x14ac:dyDescent="0.25">
      <c r="A158">
        <v>-8104248.5363385696</v>
      </c>
      <c r="B158">
        <v>-217723.56602554701</v>
      </c>
      <c r="C158">
        <v>5.4791640490293503E-2</v>
      </c>
    </row>
    <row r="159" spans="1:3" x14ac:dyDescent="0.25">
      <c r="A159">
        <v>-8103314.0574614201</v>
      </c>
      <c r="B159">
        <v>-217723.56602554701</v>
      </c>
      <c r="C159">
        <v>6.3067235052585602E-2</v>
      </c>
    </row>
    <row r="160" spans="1:3" x14ac:dyDescent="0.25">
      <c r="A160">
        <v>-8102379.5785842799</v>
      </c>
      <c r="B160">
        <v>-217723.56602554701</v>
      </c>
      <c r="C160">
        <v>7.0967987179756095E-2</v>
      </c>
    </row>
    <row r="161" spans="1:3" x14ac:dyDescent="0.25">
      <c r="A161">
        <v>-8101445.0997071397</v>
      </c>
      <c r="B161">
        <v>-217723.56602554701</v>
      </c>
      <c r="C161">
        <v>7.65961483120918E-2</v>
      </c>
    </row>
    <row r="162" spans="1:3" x14ac:dyDescent="0.25">
      <c r="A162">
        <v>-8100510.6208300004</v>
      </c>
      <c r="B162">
        <v>-217723.56602554701</v>
      </c>
      <c r="C162">
        <v>8.4747992455959306E-2</v>
      </c>
    </row>
    <row r="163" spans="1:3" x14ac:dyDescent="0.25">
      <c r="A163">
        <v>-8099576.1419528499</v>
      </c>
      <c r="B163">
        <v>-217723.56602554701</v>
      </c>
      <c r="C163">
        <v>9.1315396130084894E-2</v>
      </c>
    </row>
    <row r="164" spans="1:3" x14ac:dyDescent="0.25">
      <c r="A164">
        <v>-8098641.6630757097</v>
      </c>
      <c r="B164">
        <v>-217723.56602554701</v>
      </c>
      <c r="C164">
        <v>9.5788545906543704E-2</v>
      </c>
    </row>
    <row r="165" spans="1:3" x14ac:dyDescent="0.25">
      <c r="A165">
        <v>-8097707.1841985704</v>
      </c>
      <c r="B165">
        <v>-217723.56602554701</v>
      </c>
      <c r="C165">
        <v>0.100368492305278</v>
      </c>
    </row>
    <row r="166" spans="1:3" x14ac:dyDescent="0.25">
      <c r="A166">
        <v>-8096772.70532142</v>
      </c>
      <c r="B166">
        <v>-217723.56602554701</v>
      </c>
      <c r="C166">
        <v>0.107509590685367</v>
      </c>
    </row>
    <row r="167" spans="1:3" x14ac:dyDescent="0.25">
      <c r="A167">
        <v>-8095838.2264442798</v>
      </c>
      <c r="B167">
        <v>-217723.56602554701</v>
      </c>
      <c r="C167">
        <v>0.10876756161451299</v>
      </c>
    </row>
    <row r="168" spans="1:3" x14ac:dyDescent="0.25">
      <c r="A168">
        <v>-8094903.7475671396</v>
      </c>
      <c r="B168">
        <v>-217723.56602554701</v>
      </c>
      <c r="C168">
        <v>0.108054175972938</v>
      </c>
    </row>
    <row r="169" spans="1:3" x14ac:dyDescent="0.25">
      <c r="A169">
        <v>-8093969.2686900003</v>
      </c>
      <c r="B169">
        <v>-217723.56602554701</v>
      </c>
      <c r="C169">
        <v>0</v>
      </c>
    </row>
    <row r="170" spans="1:3" x14ac:dyDescent="0.25">
      <c r="A170">
        <v>-8093034.7898128498</v>
      </c>
      <c r="B170">
        <v>-217723.56602554701</v>
      </c>
      <c r="C170">
        <v>0</v>
      </c>
    </row>
    <row r="171" spans="1:3" x14ac:dyDescent="0.25">
      <c r="A171">
        <v>-8092100.3109357096</v>
      </c>
      <c r="B171">
        <v>-217723.56602554701</v>
      </c>
      <c r="C171">
        <v>0</v>
      </c>
    </row>
    <row r="172" spans="1:3" x14ac:dyDescent="0.25">
      <c r="A172">
        <v>-8091165.8320585703</v>
      </c>
      <c r="B172">
        <v>-217723.56602554701</v>
      </c>
      <c r="C172">
        <v>0</v>
      </c>
    </row>
    <row r="173" spans="1:3" x14ac:dyDescent="0.25">
      <c r="A173">
        <v>-8090231.3531814199</v>
      </c>
      <c r="B173">
        <v>-217723.56602554701</v>
      </c>
      <c r="C173">
        <v>0</v>
      </c>
    </row>
    <row r="174" spans="1:3" x14ac:dyDescent="0.25">
      <c r="A174">
        <v>-8132282.9026528504</v>
      </c>
      <c r="B174">
        <v>-218658.04490291901</v>
      </c>
      <c r="C174">
        <v>0</v>
      </c>
    </row>
    <row r="175" spans="1:3" x14ac:dyDescent="0.25">
      <c r="A175">
        <v>-8131348.4237757102</v>
      </c>
      <c r="B175">
        <v>-218658.04490291901</v>
      </c>
      <c r="C175">
        <v>0</v>
      </c>
    </row>
    <row r="176" spans="1:3" x14ac:dyDescent="0.25">
      <c r="A176">
        <v>-8130413.94489857</v>
      </c>
      <c r="B176">
        <v>-218658.04490291901</v>
      </c>
      <c r="C176">
        <v>0</v>
      </c>
    </row>
    <row r="177" spans="1:3" x14ac:dyDescent="0.25">
      <c r="A177">
        <v>-8129479.4660214204</v>
      </c>
      <c r="B177">
        <v>-218658.04490291901</v>
      </c>
      <c r="C177">
        <v>0</v>
      </c>
    </row>
    <row r="178" spans="1:3" x14ac:dyDescent="0.25">
      <c r="A178">
        <v>-8128544.9871442802</v>
      </c>
      <c r="B178">
        <v>-218658.04490291901</v>
      </c>
      <c r="C178">
        <v>0</v>
      </c>
    </row>
    <row r="179" spans="1:3" x14ac:dyDescent="0.25">
      <c r="A179">
        <v>-8127610.50826714</v>
      </c>
      <c r="B179">
        <v>-218658.04490291901</v>
      </c>
      <c r="C179">
        <v>0</v>
      </c>
    </row>
    <row r="180" spans="1:3" x14ac:dyDescent="0.25">
      <c r="A180">
        <v>-8126676.0293899896</v>
      </c>
      <c r="B180">
        <v>-218658.04490291901</v>
      </c>
      <c r="C180">
        <v>0</v>
      </c>
    </row>
    <row r="181" spans="1:3" x14ac:dyDescent="0.25">
      <c r="A181">
        <v>-8125741.5505128503</v>
      </c>
      <c r="B181">
        <v>-218658.04490291901</v>
      </c>
      <c r="C181">
        <v>0</v>
      </c>
    </row>
    <row r="182" spans="1:3" x14ac:dyDescent="0.25">
      <c r="A182">
        <v>-8124807.0716357101</v>
      </c>
      <c r="B182">
        <v>-218658.04490291901</v>
      </c>
      <c r="C182" s="1">
        <v>2.6989288016920899E-5</v>
      </c>
    </row>
    <row r="183" spans="1:3" x14ac:dyDescent="0.25">
      <c r="A183">
        <v>-8123872.5927585699</v>
      </c>
      <c r="B183">
        <v>-218658.04490291901</v>
      </c>
      <c r="C183" s="1">
        <v>2.1542236936511401E-5</v>
      </c>
    </row>
    <row r="184" spans="1:3" x14ac:dyDescent="0.25">
      <c r="A184">
        <v>-8122938.1138814203</v>
      </c>
      <c r="B184">
        <v>-218658.04490291901</v>
      </c>
      <c r="C184" s="1">
        <v>3.7140165659366101E-5</v>
      </c>
    </row>
    <row r="185" spans="1:3" x14ac:dyDescent="0.25">
      <c r="A185">
        <v>-8122003.6350042801</v>
      </c>
      <c r="B185">
        <v>-218658.04490291901</v>
      </c>
      <c r="C185">
        <v>1.0192954505328E-4</v>
      </c>
    </row>
    <row r="186" spans="1:3" x14ac:dyDescent="0.25">
      <c r="A186">
        <v>-8121069.1561271399</v>
      </c>
      <c r="B186">
        <v>-218658.04490291901</v>
      </c>
      <c r="C186">
        <v>1.39533382025547E-4</v>
      </c>
    </row>
    <row r="187" spans="1:3" x14ac:dyDescent="0.25">
      <c r="A187">
        <v>-8120134.6772499904</v>
      </c>
      <c r="B187">
        <v>-218658.04490291901</v>
      </c>
      <c r="C187">
        <v>2.30455319979228E-4</v>
      </c>
    </row>
    <row r="188" spans="1:3" x14ac:dyDescent="0.25">
      <c r="A188">
        <v>-8119200.1983728502</v>
      </c>
      <c r="B188">
        <v>-218658.04490291901</v>
      </c>
      <c r="C188">
        <v>3.7213697214610799E-4</v>
      </c>
    </row>
    <row r="189" spans="1:3" x14ac:dyDescent="0.25">
      <c r="A189">
        <v>-8118265.71949571</v>
      </c>
      <c r="B189">
        <v>-218658.04490291901</v>
      </c>
      <c r="C189">
        <v>6.1426084721460895E-4</v>
      </c>
    </row>
    <row r="190" spans="1:3" x14ac:dyDescent="0.25">
      <c r="A190">
        <v>-8117331.2406185698</v>
      </c>
      <c r="B190">
        <v>-218658.04490291901</v>
      </c>
      <c r="C190">
        <v>9.4207120127975897E-4</v>
      </c>
    </row>
    <row r="191" spans="1:3" x14ac:dyDescent="0.25">
      <c r="A191">
        <v>-8116396.7617414203</v>
      </c>
      <c r="B191">
        <v>-218658.04490291901</v>
      </c>
      <c r="C191">
        <v>1.3779635773971601E-3</v>
      </c>
    </row>
    <row r="192" spans="1:3" x14ac:dyDescent="0.25">
      <c r="A192">
        <v>-8115462.28286428</v>
      </c>
      <c r="B192">
        <v>-218658.04490291901</v>
      </c>
      <c r="C192">
        <v>2.6391206774860599E-3</v>
      </c>
    </row>
    <row r="193" spans="1:3" x14ac:dyDescent="0.25">
      <c r="A193">
        <v>-8114527.8039871398</v>
      </c>
      <c r="B193">
        <v>-218658.04490291901</v>
      </c>
      <c r="C193">
        <v>3.7599874194711399E-3</v>
      </c>
    </row>
    <row r="194" spans="1:3" x14ac:dyDescent="0.25">
      <c r="A194">
        <v>-8113593.3251099903</v>
      </c>
      <c r="B194">
        <v>-218658.04490291901</v>
      </c>
      <c r="C194">
        <v>5.1240487955510599E-3</v>
      </c>
    </row>
    <row r="195" spans="1:3" x14ac:dyDescent="0.25">
      <c r="A195">
        <v>-8112658.8462328501</v>
      </c>
      <c r="B195">
        <v>-218658.04490291901</v>
      </c>
      <c r="C195">
        <v>7.0448978804051798E-3</v>
      </c>
    </row>
    <row r="196" spans="1:3" x14ac:dyDescent="0.25">
      <c r="A196">
        <v>-8111724.3673557099</v>
      </c>
      <c r="B196">
        <v>-218658.04490291901</v>
      </c>
      <c r="C196">
        <v>9.2930346727371198E-3</v>
      </c>
    </row>
    <row r="197" spans="1:3" x14ac:dyDescent="0.25">
      <c r="A197">
        <v>-8110789.8884785697</v>
      </c>
      <c r="B197">
        <v>-218658.04490291901</v>
      </c>
      <c r="C197">
        <v>1.2364755384623999E-2</v>
      </c>
    </row>
    <row r="198" spans="1:3" x14ac:dyDescent="0.25">
      <c r="A198">
        <v>-8109855.4096014202</v>
      </c>
      <c r="B198">
        <v>-218658.04490291901</v>
      </c>
      <c r="C198">
        <v>1.6283631324768E-2</v>
      </c>
    </row>
    <row r="199" spans="1:3" x14ac:dyDescent="0.25">
      <c r="A199">
        <v>-8108920.93072428</v>
      </c>
      <c r="B199">
        <v>-218658.04490291901</v>
      </c>
      <c r="C199">
        <v>2.0499732345342601E-2</v>
      </c>
    </row>
    <row r="200" spans="1:3" x14ac:dyDescent="0.25">
      <c r="A200">
        <v>-8107986.4518471397</v>
      </c>
      <c r="B200">
        <v>-218658.04490291901</v>
      </c>
      <c r="C200">
        <v>2.5353530421853E-2</v>
      </c>
    </row>
    <row r="201" spans="1:3" x14ac:dyDescent="0.25">
      <c r="A201">
        <v>-8107051.9729699902</v>
      </c>
      <c r="B201">
        <v>-218658.04490291901</v>
      </c>
      <c r="C201">
        <v>3.1487319618463502E-2</v>
      </c>
    </row>
    <row r="202" spans="1:3" x14ac:dyDescent="0.25">
      <c r="A202">
        <v>-8106117.49409285</v>
      </c>
      <c r="B202">
        <v>-218658.04490291901</v>
      </c>
      <c r="C202">
        <v>4.14904505014419E-2</v>
      </c>
    </row>
    <row r="203" spans="1:3" x14ac:dyDescent="0.25">
      <c r="A203">
        <v>-8105183.0152157098</v>
      </c>
      <c r="B203">
        <v>-218658.04490291901</v>
      </c>
      <c r="C203">
        <v>4.8252440989017403E-2</v>
      </c>
    </row>
    <row r="204" spans="1:3" x14ac:dyDescent="0.25">
      <c r="A204">
        <v>-8104248.5363385696</v>
      </c>
      <c r="B204">
        <v>-218658.04490291901</v>
      </c>
      <c r="C204">
        <v>5.5473767220973899E-2</v>
      </c>
    </row>
    <row r="205" spans="1:3" x14ac:dyDescent="0.25">
      <c r="A205">
        <v>-8103314.0574614201</v>
      </c>
      <c r="B205">
        <v>-218658.04490291901</v>
      </c>
      <c r="C205">
        <v>6.3279114663600894E-2</v>
      </c>
    </row>
    <row r="206" spans="1:3" x14ac:dyDescent="0.25">
      <c r="A206">
        <v>-8102379.5785842799</v>
      </c>
      <c r="B206">
        <v>-218658.04490291901</v>
      </c>
      <c r="C206">
        <v>7.1508258581161402E-2</v>
      </c>
    </row>
    <row r="207" spans="1:3" x14ac:dyDescent="0.25">
      <c r="A207">
        <v>-8101445.0997071397</v>
      </c>
      <c r="B207">
        <v>-218658.04490291901</v>
      </c>
      <c r="C207">
        <v>7.7373415231704698E-2</v>
      </c>
    </row>
    <row r="208" spans="1:3" x14ac:dyDescent="0.25">
      <c r="A208">
        <v>-8100510.6208300004</v>
      </c>
      <c r="B208">
        <v>-218658.04490291901</v>
      </c>
      <c r="C208">
        <v>8.5965499281883198E-2</v>
      </c>
    </row>
    <row r="209" spans="1:3" x14ac:dyDescent="0.25">
      <c r="A209">
        <v>-8099576.1419528499</v>
      </c>
      <c r="B209">
        <v>-218658.04490291901</v>
      </c>
      <c r="C209">
        <v>9.1340906918048803E-2</v>
      </c>
    </row>
    <row r="210" spans="1:3" x14ac:dyDescent="0.25">
      <c r="A210">
        <v>-8098641.6630757097</v>
      </c>
      <c r="B210">
        <v>-218658.04490291901</v>
      </c>
      <c r="C210">
        <v>9.6701771020889199E-2</v>
      </c>
    </row>
    <row r="211" spans="1:3" x14ac:dyDescent="0.25">
      <c r="A211">
        <v>-8097707.1841985704</v>
      </c>
      <c r="B211">
        <v>-218658.04490291901</v>
      </c>
      <c r="C211">
        <v>0.102419413626194</v>
      </c>
    </row>
    <row r="212" spans="1:3" x14ac:dyDescent="0.25">
      <c r="A212">
        <v>-8096772.70532142</v>
      </c>
      <c r="B212">
        <v>-218658.04490291901</v>
      </c>
      <c r="C212">
        <v>0.110160134732723</v>
      </c>
    </row>
    <row r="213" spans="1:3" x14ac:dyDescent="0.25">
      <c r="A213">
        <v>-8095838.2264442798</v>
      </c>
      <c r="B213">
        <v>-218658.04490291901</v>
      </c>
      <c r="C213">
        <v>0.110755965113639</v>
      </c>
    </row>
    <row r="214" spans="1:3" x14ac:dyDescent="0.25">
      <c r="A214">
        <v>-8094903.7475671396</v>
      </c>
      <c r="B214">
        <v>-218658.04490291901</v>
      </c>
      <c r="C214">
        <v>0.110839411616325</v>
      </c>
    </row>
    <row r="215" spans="1:3" x14ac:dyDescent="0.25">
      <c r="A215">
        <v>-8093969.2686900003</v>
      </c>
      <c r="B215">
        <v>-218658.04490291901</v>
      </c>
      <c r="C215">
        <v>0</v>
      </c>
    </row>
    <row r="216" spans="1:3" x14ac:dyDescent="0.25">
      <c r="A216">
        <v>-8093034.7898128498</v>
      </c>
      <c r="B216">
        <v>-218658.04490291901</v>
      </c>
      <c r="C216">
        <v>0</v>
      </c>
    </row>
    <row r="217" spans="1:3" x14ac:dyDescent="0.25">
      <c r="A217">
        <v>-8092100.3109357096</v>
      </c>
      <c r="B217">
        <v>-218658.04490291901</v>
      </c>
      <c r="C217">
        <v>0</v>
      </c>
    </row>
    <row r="218" spans="1:3" x14ac:dyDescent="0.25">
      <c r="A218">
        <v>-8091165.8320585703</v>
      </c>
      <c r="B218">
        <v>-218658.04490291901</v>
      </c>
      <c r="C218">
        <v>0</v>
      </c>
    </row>
    <row r="219" spans="1:3" x14ac:dyDescent="0.25">
      <c r="A219">
        <v>-8090231.3531814199</v>
      </c>
      <c r="B219">
        <v>-218658.04490291901</v>
      </c>
      <c r="C219">
        <v>0</v>
      </c>
    </row>
    <row r="220" spans="1:3" x14ac:dyDescent="0.25">
      <c r="A220">
        <v>-8132282.9026528504</v>
      </c>
      <c r="B220">
        <v>-219592.523780291</v>
      </c>
      <c r="C220">
        <v>0</v>
      </c>
    </row>
    <row r="221" spans="1:3" x14ac:dyDescent="0.25">
      <c r="A221">
        <v>-8131348.4237757102</v>
      </c>
      <c r="B221">
        <v>-219592.523780291</v>
      </c>
      <c r="C221">
        <v>0</v>
      </c>
    </row>
    <row r="222" spans="1:3" x14ac:dyDescent="0.25">
      <c r="A222">
        <v>-8130413.94489857</v>
      </c>
      <c r="B222">
        <v>-219592.523780291</v>
      </c>
      <c r="C222">
        <v>0</v>
      </c>
    </row>
    <row r="223" spans="1:3" x14ac:dyDescent="0.25">
      <c r="A223">
        <v>-8129479.4660214204</v>
      </c>
      <c r="B223">
        <v>-219592.523780291</v>
      </c>
      <c r="C223">
        <v>0</v>
      </c>
    </row>
    <row r="224" spans="1:3" x14ac:dyDescent="0.25">
      <c r="A224">
        <v>-8128544.9871442802</v>
      </c>
      <c r="B224">
        <v>-219592.523780291</v>
      </c>
      <c r="C224">
        <v>0</v>
      </c>
    </row>
    <row r="225" spans="1:3" x14ac:dyDescent="0.25">
      <c r="A225">
        <v>-8127610.50826714</v>
      </c>
      <c r="B225">
        <v>-219592.523780291</v>
      </c>
      <c r="C225">
        <v>0</v>
      </c>
    </row>
    <row r="226" spans="1:3" x14ac:dyDescent="0.25">
      <c r="A226">
        <v>-8126676.0293899896</v>
      </c>
      <c r="B226">
        <v>-219592.523780291</v>
      </c>
      <c r="C226">
        <v>0</v>
      </c>
    </row>
    <row r="227" spans="1:3" x14ac:dyDescent="0.25">
      <c r="A227">
        <v>-8125741.5505128503</v>
      </c>
      <c r="B227">
        <v>-219592.523780291</v>
      </c>
      <c r="C227">
        <v>0</v>
      </c>
    </row>
    <row r="228" spans="1:3" x14ac:dyDescent="0.25">
      <c r="A228">
        <v>-8124807.0716357101</v>
      </c>
      <c r="B228">
        <v>-219592.523780291</v>
      </c>
      <c r="C228">
        <v>0</v>
      </c>
    </row>
    <row r="229" spans="1:3" x14ac:dyDescent="0.25">
      <c r="A229">
        <v>-8123872.5927585699</v>
      </c>
      <c r="B229">
        <v>-219592.523780291</v>
      </c>
      <c r="C229" s="1">
        <v>2.6989288016920899E-5</v>
      </c>
    </row>
    <row r="230" spans="1:3" x14ac:dyDescent="0.25">
      <c r="A230">
        <v>-8122938.1138814203</v>
      </c>
      <c r="B230">
        <v>-219592.523780291</v>
      </c>
      <c r="C230" s="1">
        <v>2.1542236936511401E-5</v>
      </c>
    </row>
    <row r="231" spans="1:3" x14ac:dyDescent="0.25">
      <c r="A231">
        <v>-8122003.6350042801</v>
      </c>
      <c r="B231">
        <v>-219592.523780291</v>
      </c>
      <c r="C231" s="1">
        <v>6.1384540458675406E-5</v>
      </c>
    </row>
    <row r="232" spans="1:3" x14ac:dyDescent="0.25">
      <c r="A232">
        <v>-8121069.1561271399</v>
      </c>
      <c r="B232">
        <v>-219592.523780291</v>
      </c>
      <c r="C232">
        <v>1.39533382025547E-4</v>
      </c>
    </row>
    <row r="233" spans="1:3" x14ac:dyDescent="0.25">
      <c r="A233">
        <v>-8120134.6772499904</v>
      </c>
      <c r="B233">
        <v>-219592.523780291</v>
      </c>
      <c r="C233">
        <v>2.30455319979228E-4</v>
      </c>
    </row>
    <row r="234" spans="1:3" x14ac:dyDescent="0.25">
      <c r="A234">
        <v>-8119200.1983728502</v>
      </c>
      <c r="B234">
        <v>-219592.523780291</v>
      </c>
      <c r="C234">
        <v>3.8279476575553401E-4</v>
      </c>
    </row>
    <row r="235" spans="1:3" x14ac:dyDescent="0.25">
      <c r="A235">
        <v>-8118265.71949571</v>
      </c>
      <c r="B235">
        <v>-219592.523780291</v>
      </c>
      <c r="C235">
        <v>5.5854173842817502E-4</v>
      </c>
    </row>
    <row r="236" spans="1:3" x14ac:dyDescent="0.25">
      <c r="A236">
        <v>-8117331.2406185698</v>
      </c>
      <c r="B236">
        <v>-219592.523780291</v>
      </c>
      <c r="C236">
        <v>9.7729917615651998E-4</v>
      </c>
    </row>
    <row r="237" spans="1:3" x14ac:dyDescent="0.25">
      <c r="A237">
        <v>-8116396.7617414203</v>
      </c>
      <c r="B237">
        <v>-219592.523780291</v>
      </c>
      <c r="C237">
        <v>1.39994954224675E-3</v>
      </c>
    </row>
    <row r="238" spans="1:3" x14ac:dyDescent="0.25">
      <c r="A238">
        <v>-8115462.28286428</v>
      </c>
      <c r="B238">
        <v>-219592.523780291</v>
      </c>
      <c r="C238">
        <v>1.89250078983604E-3</v>
      </c>
    </row>
    <row r="239" spans="1:3" x14ac:dyDescent="0.25">
      <c r="A239">
        <v>-8114527.8039871398</v>
      </c>
      <c r="B239">
        <v>-219592.523780291</v>
      </c>
      <c r="C239">
        <v>2.7635202277451702E-3</v>
      </c>
    </row>
    <row r="240" spans="1:3" x14ac:dyDescent="0.25">
      <c r="A240">
        <v>-8113593.3251099903</v>
      </c>
      <c r="B240">
        <v>-219592.523780291</v>
      </c>
      <c r="C240">
        <v>3.9345934055745602E-3</v>
      </c>
    </row>
    <row r="241" spans="1:3" x14ac:dyDescent="0.25">
      <c r="A241">
        <v>-8112658.8462328501</v>
      </c>
      <c r="B241">
        <v>-219592.523780291</v>
      </c>
      <c r="C241">
        <v>6.8760113790631199E-3</v>
      </c>
    </row>
    <row r="242" spans="1:3" x14ac:dyDescent="0.25">
      <c r="A242">
        <v>-8111724.3673557099</v>
      </c>
      <c r="B242">
        <v>-219592.523780291</v>
      </c>
      <c r="C242">
        <v>9.1235088184475795E-3</v>
      </c>
    </row>
    <row r="243" spans="1:3" x14ac:dyDescent="0.25">
      <c r="A243">
        <v>-8110789.8884785697</v>
      </c>
      <c r="B243">
        <v>-219592.523780291</v>
      </c>
      <c r="C243">
        <v>1.2161309830844401E-2</v>
      </c>
    </row>
    <row r="244" spans="1:3" x14ac:dyDescent="0.25">
      <c r="A244">
        <v>-8109855.4096014202</v>
      </c>
      <c r="B244">
        <v>-219592.523780291</v>
      </c>
      <c r="C244">
        <v>1.5924209728836999E-2</v>
      </c>
    </row>
    <row r="245" spans="1:3" x14ac:dyDescent="0.25">
      <c r="A245">
        <v>-8108920.93072428</v>
      </c>
      <c r="B245">
        <v>-219592.523780291</v>
      </c>
      <c r="C245">
        <v>2.01272051781415E-2</v>
      </c>
    </row>
    <row r="246" spans="1:3" x14ac:dyDescent="0.25">
      <c r="A246">
        <v>-8107986.4518471397</v>
      </c>
      <c r="B246">
        <v>-219592.523780291</v>
      </c>
      <c r="C246">
        <v>2.5166260078549298E-2</v>
      </c>
    </row>
    <row r="247" spans="1:3" x14ac:dyDescent="0.25">
      <c r="A247">
        <v>-8107051.9729699902</v>
      </c>
      <c r="B247">
        <v>-219592.523780291</v>
      </c>
      <c r="C247">
        <v>3.1169615685939699E-2</v>
      </c>
    </row>
    <row r="248" spans="1:3" x14ac:dyDescent="0.25">
      <c r="A248">
        <v>-8106117.49409285</v>
      </c>
      <c r="B248">
        <v>-219592.523780291</v>
      </c>
      <c r="C248">
        <v>3.6031328141689301E-2</v>
      </c>
    </row>
    <row r="249" spans="1:3" x14ac:dyDescent="0.25">
      <c r="A249">
        <v>-8105183.0152157098</v>
      </c>
      <c r="B249">
        <v>-219592.523780291</v>
      </c>
      <c r="C249">
        <v>4.4115837663411997E-2</v>
      </c>
    </row>
    <row r="250" spans="1:3" x14ac:dyDescent="0.25">
      <c r="A250">
        <v>-8104248.5363385696</v>
      </c>
      <c r="B250">
        <v>-219592.523780291</v>
      </c>
      <c r="C250">
        <v>5.1190767437219599E-2</v>
      </c>
    </row>
    <row r="251" spans="1:3" x14ac:dyDescent="0.25">
      <c r="A251">
        <v>-8103314.0574614201</v>
      </c>
      <c r="B251">
        <v>-219592.523780291</v>
      </c>
      <c r="C251">
        <v>6.4131408929824801E-2</v>
      </c>
    </row>
    <row r="252" spans="1:3" x14ac:dyDescent="0.25">
      <c r="A252">
        <v>-8102379.5785842799</v>
      </c>
      <c r="B252">
        <v>-219592.523780291</v>
      </c>
      <c r="C252">
        <v>7.1177043020725195E-2</v>
      </c>
    </row>
    <row r="253" spans="1:3" x14ac:dyDescent="0.25">
      <c r="A253">
        <v>-8101445.0997071397</v>
      </c>
      <c r="B253">
        <v>-219592.523780291</v>
      </c>
      <c r="C253">
        <v>7.8325577080249703E-2</v>
      </c>
    </row>
    <row r="254" spans="1:3" x14ac:dyDescent="0.25">
      <c r="A254">
        <v>-8100510.6208300004</v>
      </c>
      <c r="B254">
        <v>-219592.523780291</v>
      </c>
      <c r="C254">
        <v>8.6016133427619906E-2</v>
      </c>
    </row>
    <row r="255" spans="1:3" x14ac:dyDescent="0.25">
      <c r="A255">
        <v>-8099576.1419528499</v>
      </c>
      <c r="B255">
        <v>-219592.523780291</v>
      </c>
      <c r="C255">
        <v>9.3493632972240406E-2</v>
      </c>
    </row>
    <row r="256" spans="1:3" x14ac:dyDescent="0.25">
      <c r="A256">
        <v>-8098641.6630757097</v>
      </c>
      <c r="B256">
        <v>-219592.523780291</v>
      </c>
      <c r="C256">
        <v>9.7985520958900396E-2</v>
      </c>
    </row>
    <row r="257" spans="1:3" x14ac:dyDescent="0.25">
      <c r="A257">
        <v>-8097707.1841985704</v>
      </c>
      <c r="B257">
        <v>-219592.523780291</v>
      </c>
      <c r="C257">
        <v>0.105091050267219</v>
      </c>
    </row>
    <row r="258" spans="1:3" x14ac:dyDescent="0.25">
      <c r="A258">
        <v>-8096772.70532142</v>
      </c>
      <c r="B258">
        <v>-219592.523780291</v>
      </c>
      <c r="C258">
        <v>0.107496753334999</v>
      </c>
    </row>
    <row r="259" spans="1:3" x14ac:dyDescent="0.25">
      <c r="A259">
        <v>-8095838.2264442798</v>
      </c>
      <c r="B259">
        <v>-219592.523780291</v>
      </c>
      <c r="C259">
        <v>0.112763196229934</v>
      </c>
    </row>
    <row r="260" spans="1:3" x14ac:dyDescent="0.25">
      <c r="A260">
        <v>-8094903.7475671396</v>
      </c>
      <c r="B260">
        <v>-219592.523780291</v>
      </c>
      <c r="C260">
        <v>0.11466725170612301</v>
      </c>
    </row>
    <row r="261" spans="1:3" x14ac:dyDescent="0.25">
      <c r="A261">
        <v>-8093969.2686900003</v>
      </c>
      <c r="B261">
        <v>-219592.523780291</v>
      </c>
      <c r="C261">
        <v>0.115470968186855</v>
      </c>
    </row>
    <row r="262" spans="1:3" x14ac:dyDescent="0.25">
      <c r="A262">
        <v>-8093034.7898128498</v>
      </c>
      <c r="B262">
        <v>-219592.523780291</v>
      </c>
      <c r="C262">
        <v>0</v>
      </c>
    </row>
    <row r="263" spans="1:3" x14ac:dyDescent="0.25">
      <c r="A263">
        <v>-8092100.3109357096</v>
      </c>
      <c r="B263">
        <v>-219592.523780291</v>
      </c>
      <c r="C263">
        <v>0</v>
      </c>
    </row>
    <row r="264" spans="1:3" x14ac:dyDescent="0.25">
      <c r="A264">
        <v>-8091165.8320585703</v>
      </c>
      <c r="B264">
        <v>-219592.523780291</v>
      </c>
      <c r="C264">
        <v>0</v>
      </c>
    </row>
    <row r="265" spans="1:3" x14ac:dyDescent="0.25">
      <c r="A265">
        <v>-8090231.3531814199</v>
      </c>
      <c r="B265">
        <v>-219592.523780291</v>
      </c>
      <c r="C265">
        <v>0</v>
      </c>
    </row>
    <row r="266" spans="1:3" x14ac:dyDescent="0.25">
      <c r="A266">
        <v>-8132282.9026528504</v>
      </c>
      <c r="B266">
        <v>-220527.00265766401</v>
      </c>
      <c r="C266">
        <v>0</v>
      </c>
    </row>
    <row r="267" spans="1:3" x14ac:dyDescent="0.25">
      <c r="A267">
        <v>-8131348.4237757102</v>
      </c>
      <c r="B267">
        <v>-220527.00265766401</v>
      </c>
      <c r="C267">
        <v>0</v>
      </c>
    </row>
    <row r="268" spans="1:3" x14ac:dyDescent="0.25">
      <c r="A268">
        <v>-8130413.94489857</v>
      </c>
      <c r="B268">
        <v>-220527.00265766401</v>
      </c>
      <c r="C268">
        <v>0</v>
      </c>
    </row>
    <row r="269" spans="1:3" x14ac:dyDescent="0.25">
      <c r="A269">
        <v>-8129479.4660214204</v>
      </c>
      <c r="B269">
        <v>-220527.00265766401</v>
      </c>
      <c r="C269">
        <v>0</v>
      </c>
    </row>
    <row r="270" spans="1:3" x14ac:dyDescent="0.25">
      <c r="A270">
        <v>-8128544.9871442802</v>
      </c>
      <c r="B270">
        <v>-220527.00265766401</v>
      </c>
      <c r="C270">
        <v>0</v>
      </c>
    </row>
    <row r="271" spans="1:3" x14ac:dyDescent="0.25">
      <c r="A271">
        <v>-8127610.50826714</v>
      </c>
      <c r="B271">
        <v>-220527.00265766401</v>
      </c>
      <c r="C271">
        <v>0</v>
      </c>
    </row>
    <row r="272" spans="1:3" x14ac:dyDescent="0.25">
      <c r="A272">
        <v>-8126676.0293899896</v>
      </c>
      <c r="B272">
        <v>-220527.00265766401</v>
      </c>
      <c r="C272">
        <v>0</v>
      </c>
    </row>
    <row r="273" spans="1:3" x14ac:dyDescent="0.25">
      <c r="A273">
        <v>-8125741.5505128503</v>
      </c>
      <c r="B273">
        <v>-220527.00265766401</v>
      </c>
      <c r="C273">
        <v>0</v>
      </c>
    </row>
    <row r="274" spans="1:3" x14ac:dyDescent="0.25">
      <c r="A274">
        <v>-8124807.0716357101</v>
      </c>
      <c r="B274">
        <v>-220527.00265766401</v>
      </c>
      <c r="C274">
        <v>0</v>
      </c>
    </row>
    <row r="275" spans="1:3" x14ac:dyDescent="0.25">
      <c r="A275">
        <v>-8123872.5927585699</v>
      </c>
      <c r="B275">
        <v>-220527.00265766401</v>
      </c>
      <c r="C275" s="1">
        <v>2.6989288016920899E-5</v>
      </c>
    </row>
    <row r="276" spans="1:3" x14ac:dyDescent="0.25">
      <c r="A276">
        <v>-8122938.1138814203</v>
      </c>
      <c r="B276">
        <v>-220527.00265766401</v>
      </c>
      <c r="C276" s="1">
        <v>2.1542236936511401E-5</v>
      </c>
    </row>
    <row r="277" spans="1:3" x14ac:dyDescent="0.25">
      <c r="A277">
        <v>-8122003.6350042801</v>
      </c>
      <c r="B277">
        <v>-220527.00265766401</v>
      </c>
      <c r="C277" s="1">
        <v>3.7140165659366101E-5</v>
      </c>
    </row>
    <row r="278" spans="1:3" x14ac:dyDescent="0.25">
      <c r="A278">
        <v>-8121069.1561271399</v>
      </c>
      <c r="B278">
        <v>-220527.00265766401</v>
      </c>
      <c r="C278" s="1">
        <v>9.5603616500738995E-5</v>
      </c>
    </row>
    <row r="279" spans="1:3" x14ac:dyDescent="0.25">
      <c r="A279">
        <v>-8120134.6772499904</v>
      </c>
      <c r="B279">
        <v>-220527.00265766401</v>
      </c>
      <c r="C279">
        <v>2.28532357141375E-4</v>
      </c>
    </row>
    <row r="280" spans="1:3" x14ac:dyDescent="0.25">
      <c r="A280">
        <v>-8119200.1983728502</v>
      </c>
      <c r="B280">
        <v>-220527.00265766401</v>
      </c>
      <c r="C280">
        <v>3.4827555646188498E-4</v>
      </c>
    </row>
    <row r="281" spans="1:3" x14ac:dyDescent="0.25">
      <c r="A281">
        <v>-8118265.71949571</v>
      </c>
      <c r="B281">
        <v>-220527.00265766401</v>
      </c>
      <c r="C281">
        <v>5.3872115677222599E-4</v>
      </c>
    </row>
    <row r="282" spans="1:3" x14ac:dyDescent="0.25">
      <c r="A282">
        <v>-8117331.2406185698</v>
      </c>
      <c r="B282">
        <v>-220527.00265766401</v>
      </c>
      <c r="C282">
        <v>9.0562802506610697E-4</v>
      </c>
    </row>
    <row r="283" spans="1:3" x14ac:dyDescent="0.25">
      <c r="A283">
        <v>-8116396.7617414203</v>
      </c>
      <c r="B283">
        <v>-220527.00265766401</v>
      </c>
      <c r="C283">
        <v>1.3039048062637401E-3</v>
      </c>
    </row>
    <row r="284" spans="1:3" x14ac:dyDescent="0.25">
      <c r="A284">
        <v>-8115462.28286428</v>
      </c>
      <c r="B284">
        <v>-220527.00265766401</v>
      </c>
      <c r="C284">
        <v>1.8917025299742801E-3</v>
      </c>
    </row>
    <row r="285" spans="1:3" x14ac:dyDescent="0.25">
      <c r="A285">
        <v>-8114527.8039871398</v>
      </c>
      <c r="B285">
        <v>-220527.00265766401</v>
      </c>
      <c r="C285">
        <v>2.7958403807133402E-3</v>
      </c>
    </row>
    <row r="286" spans="1:3" x14ac:dyDescent="0.25">
      <c r="A286">
        <v>-8113593.3251099903</v>
      </c>
      <c r="B286">
        <v>-220527.00265766401</v>
      </c>
      <c r="C286">
        <v>3.92942642793059E-3</v>
      </c>
    </row>
    <row r="287" spans="1:3" x14ac:dyDescent="0.25">
      <c r="A287">
        <v>-8112658.8462328501</v>
      </c>
      <c r="B287">
        <v>-220527.00265766401</v>
      </c>
      <c r="C287">
        <v>5.4634362459182696E-3</v>
      </c>
    </row>
    <row r="288" spans="1:3" x14ac:dyDescent="0.25">
      <c r="A288">
        <v>-8111724.3673557099</v>
      </c>
      <c r="B288">
        <v>-220527.00265766401</v>
      </c>
      <c r="C288">
        <v>7.4951038695871804E-3</v>
      </c>
    </row>
    <row r="289" spans="1:3" x14ac:dyDescent="0.25">
      <c r="A289">
        <v>-8110789.8884785697</v>
      </c>
      <c r="B289">
        <v>-220527.00265766401</v>
      </c>
      <c r="C289">
        <v>1.20557788759469E-2</v>
      </c>
    </row>
    <row r="290" spans="1:3" x14ac:dyDescent="0.25">
      <c r="A290">
        <v>-8109855.4096014202</v>
      </c>
      <c r="B290">
        <v>-220527.00265766401</v>
      </c>
      <c r="C290">
        <v>1.5744224190711899E-2</v>
      </c>
    </row>
    <row r="291" spans="1:3" x14ac:dyDescent="0.25">
      <c r="A291">
        <v>-8108920.93072428</v>
      </c>
      <c r="B291">
        <v>-220527.00265766401</v>
      </c>
      <c r="C291">
        <v>1.99956987053155E-2</v>
      </c>
    </row>
    <row r="292" spans="1:3" x14ac:dyDescent="0.25">
      <c r="A292">
        <v>-8107986.4518471397</v>
      </c>
      <c r="B292">
        <v>-220527.00265766401</v>
      </c>
      <c r="C292">
        <v>2.5375235825776998E-2</v>
      </c>
    </row>
    <row r="293" spans="1:3" x14ac:dyDescent="0.25">
      <c r="A293">
        <v>-8107051.9729699902</v>
      </c>
      <c r="B293">
        <v>-220527.00265766401</v>
      </c>
      <c r="C293">
        <v>3.15467379987239E-2</v>
      </c>
    </row>
    <row r="294" spans="1:3" x14ac:dyDescent="0.25">
      <c r="A294">
        <v>-8106117.49409285</v>
      </c>
      <c r="B294">
        <v>-220527.00265766401</v>
      </c>
      <c r="C294">
        <v>3.6776281893253299E-2</v>
      </c>
    </row>
    <row r="295" spans="1:3" x14ac:dyDescent="0.25">
      <c r="A295">
        <v>-8105183.0152157098</v>
      </c>
      <c r="B295">
        <v>-220527.00265766401</v>
      </c>
      <c r="C295">
        <v>4.34754379093647E-2</v>
      </c>
    </row>
    <row r="296" spans="1:3" x14ac:dyDescent="0.25">
      <c r="A296">
        <v>-8104248.5363385696</v>
      </c>
      <c r="B296">
        <v>-220527.00265766401</v>
      </c>
      <c r="C296">
        <v>5.0810862332582397E-2</v>
      </c>
    </row>
    <row r="297" spans="1:3" x14ac:dyDescent="0.25">
      <c r="A297">
        <v>-8103314.0574614201</v>
      </c>
      <c r="B297">
        <v>-220527.00265766401</v>
      </c>
      <c r="C297">
        <v>5.8401484042405999E-2</v>
      </c>
    </row>
    <row r="298" spans="1:3" x14ac:dyDescent="0.25">
      <c r="A298">
        <v>-8102379.5785842799</v>
      </c>
      <c r="B298">
        <v>-220527.00265766401</v>
      </c>
      <c r="C298">
        <v>6.6768355667590998E-2</v>
      </c>
    </row>
    <row r="299" spans="1:3" x14ac:dyDescent="0.25">
      <c r="A299">
        <v>-8101445.0997071397</v>
      </c>
      <c r="B299">
        <v>-220527.00265766401</v>
      </c>
      <c r="C299">
        <v>7.5360268354415796E-2</v>
      </c>
    </row>
    <row r="300" spans="1:3" x14ac:dyDescent="0.25">
      <c r="A300">
        <v>-8100510.6208300004</v>
      </c>
      <c r="B300">
        <v>-220527.00265766401</v>
      </c>
      <c r="C300">
        <v>8.8219083845615304E-2</v>
      </c>
    </row>
    <row r="301" spans="1:3" x14ac:dyDescent="0.25">
      <c r="A301">
        <v>-8099576.1419528499</v>
      </c>
      <c r="B301">
        <v>-220527.00265766401</v>
      </c>
      <c r="C301">
        <v>9.1460049152374198E-2</v>
      </c>
    </row>
    <row r="302" spans="1:3" x14ac:dyDescent="0.25">
      <c r="A302">
        <v>-8098641.6630757097</v>
      </c>
      <c r="B302">
        <v>-220527.00265766401</v>
      </c>
      <c r="C302">
        <v>9.6759572625160203E-2</v>
      </c>
    </row>
    <row r="303" spans="1:3" x14ac:dyDescent="0.25">
      <c r="A303">
        <v>-8097707.1841985704</v>
      </c>
      <c r="B303">
        <v>-220527.00265766401</v>
      </c>
      <c r="C303">
        <v>0.103559218347072</v>
      </c>
    </row>
    <row r="304" spans="1:3" x14ac:dyDescent="0.25">
      <c r="A304">
        <v>-8096772.70532142</v>
      </c>
      <c r="B304">
        <v>-220527.00265766401</v>
      </c>
      <c r="C304">
        <v>0.11003824323415699</v>
      </c>
    </row>
    <row r="305" spans="1:3" x14ac:dyDescent="0.25">
      <c r="A305">
        <v>-8095838.2264442798</v>
      </c>
      <c r="B305">
        <v>-220527.00265766401</v>
      </c>
      <c r="C305">
        <v>0.110872738063335</v>
      </c>
    </row>
    <row r="306" spans="1:3" x14ac:dyDescent="0.25">
      <c r="A306">
        <v>-8094903.7475671396</v>
      </c>
      <c r="B306">
        <v>-220527.00265766401</v>
      </c>
      <c r="C306">
        <v>0.113030485808849</v>
      </c>
    </row>
    <row r="307" spans="1:3" x14ac:dyDescent="0.25">
      <c r="A307">
        <v>-8093969.2686900003</v>
      </c>
      <c r="B307">
        <v>-220527.00265766401</v>
      </c>
      <c r="C307">
        <v>0.11390046775341001</v>
      </c>
    </row>
    <row r="308" spans="1:3" x14ac:dyDescent="0.25">
      <c r="A308">
        <v>-8093034.7898128498</v>
      </c>
      <c r="B308">
        <v>-220527.00265766401</v>
      </c>
      <c r="C308">
        <v>0</v>
      </c>
    </row>
    <row r="309" spans="1:3" x14ac:dyDescent="0.25">
      <c r="A309">
        <v>-8092100.3109357096</v>
      </c>
      <c r="B309">
        <v>-220527.00265766401</v>
      </c>
      <c r="C309">
        <v>0</v>
      </c>
    </row>
    <row r="310" spans="1:3" x14ac:dyDescent="0.25">
      <c r="A310">
        <v>-8091165.8320585703</v>
      </c>
      <c r="B310">
        <v>-220527.00265766401</v>
      </c>
      <c r="C310">
        <v>0</v>
      </c>
    </row>
    <row r="311" spans="1:3" x14ac:dyDescent="0.25">
      <c r="A311">
        <v>-8090231.3531814199</v>
      </c>
      <c r="B311">
        <v>-220527.00265766401</v>
      </c>
      <c r="C311">
        <v>0</v>
      </c>
    </row>
    <row r="312" spans="1:3" x14ac:dyDescent="0.25">
      <c r="A312">
        <v>-8132282.9026528504</v>
      </c>
      <c r="B312">
        <v>-221461.481535036</v>
      </c>
      <c r="C312">
        <v>0</v>
      </c>
    </row>
    <row r="313" spans="1:3" x14ac:dyDescent="0.25">
      <c r="A313">
        <v>-8131348.4237757102</v>
      </c>
      <c r="B313">
        <v>-221461.481535036</v>
      </c>
      <c r="C313">
        <v>0</v>
      </c>
    </row>
    <row r="314" spans="1:3" x14ac:dyDescent="0.25">
      <c r="A314">
        <v>-8130413.94489857</v>
      </c>
      <c r="B314">
        <v>-221461.481535036</v>
      </c>
      <c r="C314">
        <v>0</v>
      </c>
    </row>
    <row r="315" spans="1:3" x14ac:dyDescent="0.25">
      <c r="A315">
        <v>-8129479.4660214204</v>
      </c>
      <c r="B315">
        <v>-221461.481535036</v>
      </c>
      <c r="C315">
        <v>0</v>
      </c>
    </row>
    <row r="316" spans="1:3" x14ac:dyDescent="0.25">
      <c r="A316">
        <v>-8128544.9871442802</v>
      </c>
      <c r="B316">
        <v>-221461.481535036</v>
      </c>
      <c r="C316">
        <v>0</v>
      </c>
    </row>
    <row r="317" spans="1:3" x14ac:dyDescent="0.25">
      <c r="A317">
        <v>-8127610.50826714</v>
      </c>
      <c r="B317">
        <v>-221461.481535036</v>
      </c>
      <c r="C317">
        <v>0</v>
      </c>
    </row>
    <row r="318" spans="1:3" x14ac:dyDescent="0.25">
      <c r="A318">
        <v>-8126676.0293899896</v>
      </c>
      <c r="B318">
        <v>-221461.481535036</v>
      </c>
      <c r="C318">
        <v>0</v>
      </c>
    </row>
    <row r="319" spans="1:3" x14ac:dyDescent="0.25">
      <c r="A319">
        <v>-8125741.5505128503</v>
      </c>
      <c r="B319">
        <v>-221461.481535036</v>
      </c>
      <c r="C319">
        <v>0</v>
      </c>
    </row>
    <row r="320" spans="1:3" x14ac:dyDescent="0.25">
      <c r="A320">
        <v>-8124807.0716357101</v>
      </c>
      <c r="B320">
        <v>-221461.481535036</v>
      </c>
      <c r="C320">
        <v>0</v>
      </c>
    </row>
    <row r="321" spans="1:3" x14ac:dyDescent="0.25">
      <c r="A321">
        <v>-8123872.5927585699</v>
      </c>
      <c r="B321">
        <v>-221461.481535036</v>
      </c>
      <c r="C321" s="1">
        <v>2.6989288016920899E-5</v>
      </c>
    </row>
    <row r="322" spans="1:3" x14ac:dyDescent="0.25">
      <c r="A322">
        <v>-8122938.1138814203</v>
      </c>
      <c r="B322">
        <v>-221461.481535036</v>
      </c>
      <c r="C322" s="1">
        <v>2.1542236936511401E-5</v>
      </c>
    </row>
    <row r="323" spans="1:3" x14ac:dyDescent="0.25">
      <c r="A323">
        <v>-8122003.6350042801</v>
      </c>
      <c r="B323">
        <v>-221461.481535036</v>
      </c>
      <c r="C323" s="1">
        <v>3.7140165659366101E-5</v>
      </c>
    </row>
    <row r="324" spans="1:3" x14ac:dyDescent="0.25">
      <c r="A324">
        <v>-8121069.1561271399</v>
      </c>
      <c r="B324">
        <v>-221461.481535036</v>
      </c>
      <c r="C324" s="1">
        <v>9.5603616500738995E-5</v>
      </c>
    </row>
    <row r="325" spans="1:3" x14ac:dyDescent="0.25">
      <c r="A325">
        <v>-8120134.6772499904</v>
      </c>
      <c r="B325">
        <v>-221461.481535036</v>
      </c>
      <c r="C325">
        <v>1.5282443200703699E-4</v>
      </c>
    </row>
    <row r="326" spans="1:3" x14ac:dyDescent="0.25">
      <c r="A326">
        <v>-8119200.1983728502</v>
      </c>
      <c r="B326">
        <v>-221461.481535036</v>
      </c>
      <c r="C326">
        <v>2.5759253185242398E-4</v>
      </c>
    </row>
    <row r="327" spans="1:3" x14ac:dyDescent="0.25">
      <c r="A327">
        <v>-8118265.71949571</v>
      </c>
      <c r="B327">
        <v>-221461.481535036</v>
      </c>
      <c r="C327">
        <v>3.7395654362626298E-4</v>
      </c>
    </row>
    <row r="328" spans="1:3" x14ac:dyDescent="0.25">
      <c r="A328">
        <v>-8117331.2406185698</v>
      </c>
      <c r="B328">
        <v>-221461.481535036</v>
      </c>
      <c r="C328">
        <v>8.7575794896110795E-4</v>
      </c>
    </row>
    <row r="329" spans="1:3" x14ac:dyDescent="0.25">
      <c r="A329">
        <v>-8116396.7617414203</v>
      </c>
      <c r="B329">
        <v>-221461.481535036</v>
      </c>
      <c r="C329">
        <v>1.2907951604574899E-3</v>
      </c>
    </row>
    <row r="330" spans="1:3" x14ac:dyDescent="0.25">
      <c r="A330">
        <v>-8115462.28286428</v>
      </c>
      <c r="B330">
        <v>-221461.481535036</v>
      </c>
      <c r="C330">
        <v>1.83038774412125E-3</v>
      </c>
    </row>
    <row r="331" spans="1:3" x14ac:dyDescent="0.25">
      <c r="A331">
        <v>-8114527.8039871398</v>
      </c>
      <c r="B331">
        <v>-221461.481535036</v>
      </c>
      <c r="C331">
        <v>2.87352968007326E-3</v>
      </c>
    </row>
    <row r="332" spans="1:3" x14ac:dyDescent="0.25">
      <c r="A332">
        <v>-8113593.3251099903</v>
      </c>
      <c r="B332">
        <v>-221461.481535036</v>
      </c>
      <c r="C332">
        <v>3.9487169124186004E-3</v>
      </c>
    </row>
    <row r="333" spans="1:3" x14ac:dyDescent="0.25">
      <c r="A333">
        <v>-8112658.8462328501</v>
      </c>
      <c r="B333">
        <v>-221461.481535036</v>
      </c>
      <c r="C333">
        <v>5.3630680777132502E-3</v>
      </c>
    </row>
    <row r="334" spans="1:3" x14ac:dyDescent="0.25">
      <c r="A334">
        <v>-8111724.3673557099</v>
      </c>
      <c r="B334">
        <v>-221461.481535036</v>
      </c>
      <c r="C334">
        <v>7.3540033772587698E-3</v>
      </c>
    </row>
    <row r="335" spans="1:3" x14ac:dyDescent="0.25">
      <c r="A335">
        <v>-8110789.8884785697</v>
      </c>
      <c r="B335">
        <v>-221461.481535036</v>
      </c>
      <c r="C335">
        <v>9.64019168168306E-3</v>
      </c>
    </row>
    <row r="336" spans="1:3" x14ac:dyDescent="0.25">
      <c r="A336">
        <v>-8109855.4096014202</v>
      </c>
      <c r="B336">
        <v>-221461.481535036</v>
      </c>
      <c r="C336">
        <v>1.28098614513874E-2</v>
      </c>
    </row>
    <row r="337" spans="1:3" x14ac:dyDescent="0.25">
      <c r="A337">
        <v>-8108920.93072428</v>
      </c>
      <c r="B337">
        <v>-221461.481535036</v>
      </c>
      <c r="C337">
        <v>1.6779519617557501E-2</v>
      </c>
    </row>
    <row r="338" spans="1:3" x14ac:dyDescent="0.25">
      <c r="A338">
        <v>-8107986.4518471397</v>
      </c>
      <c r="B338">
        <v>-221461.481535036</v>
      </c>
      <c r="C338">
        <v>2.5802200660109499E-2</v>
      </c>
    </row>
    <row r="339" spans="1:3" x14ac:dyDescent="0.25">
      <c r="A339">
        <v>-8107051.9729699902</v>
      </c>
      <c r="B339">
        <v>-221461.481535036</v>
      </c>
      <c r="C339">
        <v>3.1677540391683502E-2</v>
      </c>
    </row>
    <row r="340" spans="1:3" x14ac:dyDescent="0.25">
      <c r="A340">
        <v>-8106117.49409285</v>
      </c>
      <c r="B340">
        <v>-221461.481535036</v>
      </c>
      <c r="C340">
        <v>3.6704249680042197E-2</v>
      </c>
    </row>
    <row r="341" spans="1:3" x14ac:dyDescent="0.25">
      <c r="A341">
        <v>-8105183.0152157098</v>
      </c>
      <c r="B341">
        <v>-221461.481535036</v>
      </c>
      <c r="C341">
        <v>4.4044051319360698E-2</v>
      </c>
    </row>
    <row r="342" spans="1:3" x14ac:dyDescent="0.25">
      <c r="A342">
        <v>-8104248.5363385696</v>
      </c>
      <c r="B342">
        <v>-221461.481535036</v>
      </c>
      <c r="C342">
        <v>5.1536440849304102E-2</v>
      </c>
    </row>
    <row r="343" spans="1:3" x14ac:dyDescent="0.25">
      <c r="A343">
        <v>-8103314.0574614201</v>
      </c>
      <c r="B343">
        <v>-221461.481535036</v>
      </c>
      <c r="C343">
        <v>5.9319987893104498E-2</v>
      </c>
    </row>
    <row r="344" spans="1:3" x14ac:dyDescent="0.25">
      <c r="A344">
        <v>-8102379.5785842799</v>
      </c>
      <c r="B344">
        <v>-221461.481535036</v>
      </c>
      <c r="C344">
        <v>6.8903006613254505E-2</v>
      </c>
    </row>
    <row r="345" spans="1:3" x14ac:dyDescent="0.25">
      <c r="A345">
        <v>-8101445.0997071397</v>
      </c>
      <c r="B345">
        <v>-221461.481535036</v>
      </c>
      <c r="C345">
        <v>7.6995082199573503E-2</v>
      </c>
    </row>
    <row r="346" spans="1:3" x14ac:dyDescent="0.25">
      <c r="A346">
        <v>-8100510.6208300004</v>
      </c>
      <c r="B346">
        <v>-221461.481535036</v>
      </c>
      <c r="C346">
        <v>8.40813964605331E-2</v>
      </c>
    </row>
    <row r="347" spans="1:3" x14ac:dyDescent="0.25">
      <c r="A347">
        <v>-8099576.1419528499</v>
      </c>
      <c r="B347">
        <v>-221461.481535036</v>
      </c>
      <c r="C347">
        <v>9.3898519873618996E-2</v>
      </c>
    </row>
    <row r="348" spans="1:3" x14ac:dyDescent="0.25">
      <c r="A348">
        <v>-8098641.6630757097</v>
      </c>
      <c r="B348">
        <v>-221461.481535036</v>
      </c>
      <c r="C348">
        <v>9.5636844635009696E-2</v>
      </c>
    </row>
    <row r="349" spans="1:3" x14ac:dyDescent="0.25">
      <c r="A349">
        <v>-8097707.1841985704</v>
      </c>
      <c r="B349">
        <v>-221461.481535036</v>
      </c>
      <c r="C349">
        <v>0.103268697857856</v>
      </c>
    </row>
    <row r="350" spans="1:3" x14ac:dyDescent="0.25">
      <c r="A350">
        <v>-8096772.70532142</v>
      </c>
      <c r="B350">
        <v>-221461.481535036</v>
      </c>
      <c r="C350">
        <v>0.108184836804866</v>
      </c>
    </row>
    <row r="351" spans="1:3" x14ac:dyDescent="0.25">
      <c r="A351">
        <v>-8095838.2264442798</v>
      </c>
      <c r="B351">
        <v>-221461.481535036</v>
      </c>
      <c r="C351">
        <v>0.109938867390155</v>
      </c>
    </row>
    <row r="352" spans="1:3" x14ac:dyDescent="0.25">
      <c r="A352">
        <v>-8094903.7475671396</v>
      </c>
      <c r="B352">
        <v>-221461.481535036</v>
      </c>
      <c r="C352">
        <v>0.114017538726329</v>
      </c>
    </row>
    <row r="353" spans="1:3" x14ac:dyDescent="0.25">
      <c r="A353">
        <v>-8093969.2686900003</v>
      </c>
      <c r="B353">
        <v>-221461.481535036</v>
      </c>
      <c r="C353">
        <v>0.114017538726329</v>
      </c>
    </row>
    <row r="354" spans="1:3" x14ac:dyDescent="0.25">
      <c r="A354">
        <v>-8093034.7898128498</v>
      </c>
      <c r="B354">
        <v>-221461.481535036</v>
      </c>
      <c r="C354">
        <v>0</v>
      </c>
    </row>
    <row r="355" spans="1:3" x14ac:dyDescent="0.25">
      <c r="A355">
        <v>-8092100.3109357096</v>
      </c>
      <c r="B355">
        <v>-221461.481535036</v>
      </c>
      <c r="C355">
        <v>0</v>
      </c>
    </row>
    <row r="356" spans="1:3" x14ac:dyDescent="0.25">
      <c r="A356">
        <v>-8091165.8320585703</v>
      </c>
      <c r="B356">
        <v>-221461.481535036</v>
      </c>
      <c r="C356">
        <v>0</v>
      </c>
    </row>
    <row r="357" spans="1:3" x14ac:dyDescent="0.25">
      <c r="A357">
        <v>-8090231.3531814199</v>
      </c>
      <c r="B357">
        <v>-221461.481535036</v>
      </c>
      <c r="C357">
        <v>0</v>
      </c>
    </row>
    <row r="358" spans="1:3" x14ac:dyDescent="0.25">
      <c r="A358">
        <v>-8089296.8743042797</v>
      </c>
      <c r="B358">
        <v>-221461.481535036</v>
      </c>
      <c r="C358">
        <v>0</v>
      </c>
    </row>
    <row r="359" spans="1:3" x14ac:dyDescent="0.25">
      <c r="A359">
        <v>-8132282.9026528504</v>
      </c>
      <c r="B359">
        <v>-222395.96041240799</v>
      </c>
      <c r="C359">
        <v>0</v>
      </c>
    </row>
    <row r="360" spans="1:3" x14ac:dyDescent="0.25">
      <c r="A360">
        <v>-8131348.4237757102</v>
      </c>
      <c r="B360">
        <v>-222395.96041240799</v>
      </c>
      <c r="C360">
        <v>0</v>
      </c>
    </row>
    <row r="361" spans="1:3" x14ac:dyDescent="0.25">
      <c r="A361">
        <v>-8130413.94489857</v>
      </c>
      <c r="B361">
        <v>-222395.96041240799</v>
      </c>
      <c r="C361">
        <v>0</v>
      </c>
    </row>
    <row r="362" spans="1:3" x14ac:dyDescent="0.25">
      <c r="A362">
        <v>-8129479.4660214204</v>
      </c>
      <c r="B362">
        <v>-222395.96041240799</v>
      </c>
      <c r="C362">
        <v>0</v>
      </c>
    </row>
    <row r="363" spans="1:3" x14ac:dyDescent="0.25">
      <c r="A363">
        <v>-8128544.9871442802</v>
      </c>
      <c r="B363">
        <v>-222395.96041240799</v>
      </c>
      <c r="C363">
        <v>0</v>
      </c>
    </row>
    <row r="364" spans="1:3" x14ac:dyDescent="0.25">
      <c r="A364">
        <v>-8127610.50826714</v>
      </c>
      <c r="B364">
        <v>-222395.96041240799</v>
      </c>
      <c r="C364">
        <v>0</v>
      </c>
    </row>
    <row r="365" spans="1:3" x14ac:dyDescent="0.25">
      <c r="A365">
        <v>-8126676.0293899896</v>
      </c>
      <c r="B365">
        <v>-222395.96041240799</v>
      </c>
      <c r="C365">
        <v>0</v>
      </c>
    </row>
    <row r="366" spans="1:3" x14ac:dyDescent="0.25">
      <c r="A366">
        <v>-8125741.5505128503</v>
      </c>
      <c r="B366">
        <v>-222395.96041240799</v>
      </c>
      <c r="C366">
        <v>0</v>
      </c>
    </row>
    <row r="367" spans="1:3" x14ac:dyDescent="0.25">
      <c r="A367">
        <v>-8124807.0716357101</v>
      </c>
      <c r="B367">
        <v>-222395.96041240799</v>
      </c>
      <c r="C367">
        <v>0</v>
      </c>
    </row>
    <row r="368" spans="1:3" x14ac:dyDescent="0.25">
      <c r="A368">
        <v>-8123872.5927585699</v>
      </c>
      <c r="B368">
        <v>-222395.96041240799</v>
      </c>
      <c r="C368" s="1">
        <v>2.6989288016920899E-5</v>
      </c>
    </row>
    <row r="369" spans="1:3" x14ac:dyDescent="0.25">
      <c r="A369">
        <v>-8122938.1138814203</v>
      </c>
      <c r="B369">
        <v>-222395.96041240799</v>
      </c>
      <c r="C369" s="1">
        <v>2.1542236936511401E-5</v>
      </c>
    </row>
    <row r="370" spans="1:3" x14ac:dyDescent="0.25">
      <c r="A370">
        <v>-8122003.6350042801</v>
      </c>
      <c r="B370">
        <v>-222395.96041240799</v>
      </c>
      <c r="C370" s="1">
        <v>3.7140165659366101E-5</v>
      </c>
    </row>
    <row r="371" spans="1:3" x14ac:dyDescent="0.25">
      <c r="A371">
        <v>-8121069.1561271399</v>
      </c>
      <c r="B371">
        <v>-222395.96041240799</v>
      </c>
      <c r="C371" s="1">
        <v>9.5603616500738995E-5</v>
      </c>
    </row>
    <row r="372" spans="1:3" x14ac:dyDescent="0.25">
      <c r="A372">
        <v>-8120134.6772499904</v>
      </c>
      <c r="B372">
        <v>-222395.96041240799</v>
      </c>
      <c r="C372">
        <v>1.5282443200703699E-4</v>
      </c>
    </row>
    <row r="373" spans="1:3" x14ac:dyDescent="0.25">
      <c r="A373">
        <v>-8119200.1983728502</v>
      </c>
      <c r="B373">
        <v>-222395.96041240799</v>
      </c>
      <c r="C373">
        <v>2.5759253185242398E-4</v>
      </c>
    </row>
    <row r="374" spans="1:3" x14ac:dyDescent="0.25">
      <c r="A374">
        <v>-8118265.71949571</v>
      </c>
      <c r="B374">
        <v>-222395.96041240799</v>
      </c>
      <c r="C374">
        <v>3.7395654362626298E-4</v>
      </c>
    </row>
    <row r="375" spans="1:3" x14ac:dyDescent="0.25">
      <c r="A375">
        <v>-8117331.2406185698</v>
      </c>
      <c r="B375">
        <v>-222395.96041240799</v>
      </c>
      <c r="C375">
        <v>6.7475822288542899E-4</v>
      </c>
    </row>
    <row r="376" spans="1:3" x14ac:dyDescent="0.25">
      <c r="A376">
        <v>-8116396.7617414203</v>
      </c>
      <c r="B376">
        <v>-222395.96041240799</v>
      </c>
      <c r="C376">
        <v>1.0041166096925701E-3</v>
      </c>
    </row>
    <row r="377" spans="1:3" x14ac:dyDescent="0.25">
      <c r="A377">
        <v>-8115462.28286428</v>
      </c>
      <c r="B377">
        <v>-222395.96041240799</v>
      </c>
      <c r="C377">
        <v>1.8170935800299001E-3</v>
      </c>
    </row>
    <row r="378" spans="1:3" x14ac:dyDescent="0.25">
      <c r="A378">
        <v>-8114527.8039871398</v>
      </c>
      <c r="B378">
        <v>-222395.96041240799</v>
      </c>
      <c r="C378">
        <v>2.7977179270237602E-3</v>
      </c>
    </row>
    <row r="379" spans="1:3" x14ac:dyDescent="0.25">
      <c r="A379">
        <v>-8113593.3251099903</v>
      </c>
      <c r="B379">
        <v>-222395.96041240799</v>
      </c>
      <c r="C379">
        <v>3.9288294501602598E-3</v>
      </c>
    </row>
    <row r="380" spans="1:3" x14ac:dyDescent="0.25">
      <c r="A380">
        <v>-8112658.8462328501</v>
      </c>
      <c r="B380">
        <v>-222395.96041240799</v>
      </c>
      <c r="C380">
        <v>5.3051048889756203E-3</v>
      </c>
    </row>
    <row r="381" spans="1:3" x14ac:dyDescent="0.25">
      <c r="A381">
        <v>-8111724.3673557099</v>
      </c>
      <c r="B381">
        <v>-222395.96041240799</v>
      </c>
      <c r="C381">
        <v>7.2711259126663199E-3</v>
      </c>
    </row>
    <row r="382" spans="1:3" x14ac:dyDescent="0.25">
      <c r="A382">
        <v>-8110789.8884785697</v>
      </c>
      <c r="B382">
        <v>-222395.96041240799</v>
      </c>
      <c r="C382">
        <v>9.6838586032390508E-3</v>
      </c>
    </row>
    <row r="383" spans="1:3" x14ac:dyDescent="0.25">
      <c r="A383">
        <v>-8109855.4096014202</v>
      </c>
      <c r="B383">
        <v>-222395.96041240799</v>
      </c>
      <c r="C383">
        <v>1.3272525742650001E-2</v>
      </c>
    </row>
    <row r="384" spans="1:3" x14ac:dyDescent="0.25">
      <c r="A384">
        <v>-8108920.93072428</v>
      </c>
      <c r="B384">
        <v>-222395.96041240799</v>
      </c>
      <c r="C384">
        <v>1.7368378117680501E-2</v>
      </c>
    </row>
    <row r="385" spans="1:3" x14ac:dyDescent="0.25">
      <c r="A385">
        <v>-8107986.4518471397</v>
      </c>
      <c r="B385">
        <v>-222395.96041240799</v>
      </c>
      <c r="C385">
        <v>2.1983807906508401E-2</v>
      </c>
    </row>
    <row r="386" spans="1:3" x14ac:dyDescent="0.25">
      <c r="A386">
        <v>-8107051.9729699902</v>
      </c>
      <c r="B386">
        <v>-222395.96041240799</v>
      </c>
      <c r="C386">
        <v>2.7768684551119801E-2</v>
      </c>
    </row>
    <row r="387" spans="1:3" x14ac:dyDescent="0.25">
      <c r="A387">
        <v>-8106117.49409285</v>
      </c>
      <c r="B387">
        <v>-222395.96041240799</v>
      </c>
      <c r="C387">
        <v>3.4311290830373702E-2</v>
      </c>
    </row>
    <row r="388" spans="1:3" x14ac:dyDescent="0.25">
      <c r="A388">
        <v>-8105183.0152157098</v>
      </c>
      <c r="B388">
        <v>-222395.96041240799</v>
      </c>
      <c r="C388">
        <v>4.4539254158735199E-2</v>
      </c>
    </row>
    <row r="389" spans="1:3" x14ac:dyDescent="0.25">
      <c r="A389">
        <v>-8104248.5363385696</v>
      </c>
      <c r="B389">
        <v>-222395.96041240799</v>
      </c>
      <c r="C389">
        <v>5.2160438150167403E-2</v>
      </c>
    </row>
    <row r="390" spans="1:3" x14ac:dyDescent="0.25">
      <c r="A390">
        <v>-8103314.0574614201</v>
      </c>
      <c r="B390">
        <v>-222395.96041240799</v>
      </c>
      <c r="C390">
        <v>6.1149120330810498E-2</v>
      </c>
    </row>
    <row r="391" spans="1:3" x14ac:dyDescent="0.25">
      <c r="A391">
        <v>-8102379.5785842799</v>
      </c>
      <c r="B391">
        <v>-222395.96041240799</v>
      </c>
      <c r="C391">
        <v>6.4999535679817103E-2</v>
      </c>
    </row>
    <row r="392" spans="1:3" x14ac:dyDescent="0.25">
      <c r="A392">
        <v>-8101445.0997071397</v>
      </c>
      <c r="B392">
        <v>-222395.96041240799</v>
      </c>
      <c r="C392">
        <v>7.3763936758041299E-2</v>
      </c>
    </row>
    <row r="393" spans="1:3" x14ac:dyDescent="0.25">
      <c r="A393">
        <v>-8100510.6208300004</v>
      </c>
      <c r="B393">
        <v>-222395.96041240799</v>
      </c>
      <c r="C393">
        <v>8.2082137465476906E-2</v>
      </c>
    </row>
    <row r="394" spans="1:3" x14ac:dyDescent="0.25">
      <c r="A394">
        <v>-8099576.1419528499</v>
      </c>
      <c r="B394">
        <v>-222395.96041240799</v>
      </c>
      <c r="C394">
        <v>8.8302910327911294E-2</v>
      </c>
    </row>
    <row r="395" spans="1:3" x14ac:dyDescent="0.25">
      <c r="A395">
        <v>-8098641.6630757097</v>
      </c>
      <c r="B395">
        <v>-222395.96041240799</v>
      </c>
      <c r="C395">
        <v>9.7679659724235507E-2</v>
      </c>
    </row>
    <row r="396" spans="1:3" x14ac:dyDescent="0.25">
      <c r="A396">
        <v>-8097707.1841985704</v>
      </c>
      <c r="B396">
        <v>-222395.96041240799</v>
      </c>
      <c r="C396">
        <v>0.102081000804901</v>
      </c>
    </row>
    <row r="397" spans="1:3" x14ac:dyDescent="0.25">
      <c r="A397">
        <v>-8096772.70532142</v>
      </c>
      <c r="B397">
        <v>-222395.96041240799</v>
      </c>
      <c r="C397">
        <v>0.10864728689193701</v>
      </c>
    </row>
    <row r="398" spans="1:3" x14ac:dyDescent="0.25">
      <c r="A398">
        <v>-8095838.2264442798</v>
      </c>
      <c r="B398">
        <v>-222395.96041240799</v>
      </c>
      <c r="C398">
        <v>0.110964134335517</v>
      </c>
    </row>
    <row r="399" spans="1:3" x14ac:dyDescent="0.25">
      <c r="A399">
        <v>-8094903.7475671396</v>
      </c>
      <c r="B399">
        <v>-222395.96041240799</v>
      </c>
      <c r="C399">
        <v>0.11477530747652</v>
      </c>
    </row>
    <row r="400" spans="1:3" x14ac:dyDescent="0.25">
      <c r="A400">
        <v>-8093969.2686900003</v>
      </c>
      <c r="B400">
        <v>-222395.96041240799</v>
      </c>
      <c r="C400">
        <v>0.11477530747652</v>
      </c>
    </row>
    <row r="401" spans="1:3" x14ac:dyDescent="0.25">
      <c r="A401">
        <v>-8093034.7898128498</v>
      </c>
      <c r="B401">
        <v>-222395.96041240799</v>
      </c>
      <c r="C401">
        <v>0</v>
      </c>
    </row>
    <row r="402" spans="1:3" x14ac:dyDescent="0.25">
      <c r="A402">
        <v>-8092100.3109357096</v>
      </c>
      <c r="B402">
        <v>-222395.96041240799</v>
      </c>
      <c r="C402">
        <v>0</v>
      </c>
    </row>
    <row r="403" spans="1:3" x14ac:dyDescent="0.25">
      <c r="A403">
        <v>-8091165.8320585703</v>
      </c>
      <c r="B403">
        <v>-222395.96041240799</v>
      </c>
      <c r="C403">
        <v>0</v>
      </c>
    </row>
    <row r="404" spans="1:3" x14ac:dyDescent="0.25">
      <c r="A404">
        <v>-8090231.3531814199</v>
      </c>
      <c r="B404">
        <v>-222395.96041240799</v>
      </c>
      <c r="C404">
        <v>0</v>
      </c>
    </row>
    <row r="405" spans="1:3" x14ac:dyDescent="0.25">
      <c r="A405">
        <v>-8089296.8743042797</v>
      </c>
      <c r="B405">
        <v>-222395.96041240799</v>
      </c>
      <c r="C405">
        <v>0</v>
      </c>
    </row>
    <row r="406" spans="1:3" x14ac:dyDescent="0.25">
      <c r="A406">
        <v>-8132282.9026528504</v>
      </c>
      <c r="B406">
        <v>-223330.439289781</v>
      </c>
      <c r="C406">
        <v>0</v>
      </c>
    </row>
    <row r="407" spans="1:3" x14ac:dyDescent="0.25">
      <c r="A407">
        <v>-8131348.4237757102</v>
      </c>
      <c r="B407">
        <v>-223330.439289781</v>
      </c>
      <c r="C407">
        <v>0</v>
      </c>
    </row>
    <row r="408" spans="1:3" x14ac:dyDescent="0.25">
      <c r="A408">
        <v>-8130413.94489857</v>
      </c>
      <c r="B408">
        <v>-223330.439289781</v>
      </c>
      <c r="C408">
        <v>0</v>
      </c>
    </row>
    <row r="409" spans="1:3" x14ac:dyDescent="0.25">
      <c r="A409">
        <v>-8129479.4660214204</v>
      </c>
      <c r="B409">
        <v>-223330.439289781</v>
      </c>
      <c r="C409">
        <v>0</v>
      </c>
    </row>
    <row r="410" spans="1:3" x14ac:dyDescent="0.25">
      <c r="A410">
        <v>-8128544.9871442802</v>
      </c>
      <c r="B410">
        <v>-223330.439289781</v>
      </c>
      <c r="C410">
        <v>0</v>
      </c>
    </row>
    <row r="411" spans="1:3" x14ac:dyDescent="0.25">
      <c r="A411">
        <v>-8127610.50826714</v>
      </c>
      <c r="B411">
        <v>-223330.439289781</v>
      </c>
      <c r="C411">
        <v>0</v>
      </c>
    </row>
    <row r="412" spans="1:3" x14ac:dyDescent="0.25">
      <c r="A412">
        <v>-8126676.0293899896</v>
      </c>
      <c r="B412">
        <v>-223330.439289781</v>
      </c>
      <c r="C412">
        <v>0</v>
      </c>
    </row>
    <row r="413" spans="1:3" x14ac:dyDescent="0.25">
      <c r="A413">
        <v>-8125741.5505128503</v>
      </c>
      <c r="B413">
        <v>-223330.439289781</v>
      </c>
      <c r="C413">
        <v>0</v>
      </c>
    </row>
    <row r="414" spans="1:3" x14ac:dyDescent="0.25">
      <c r="A414">
        <v>-8124807.0716357101</v>
      </c>
      <c r="B414">
        <v>-223330.439289781</v>
      </c>
      <c r="C414">
        <v>0</v>
      </c>
    </row>
    <row r="415" spans="1:3" x14ac:dyDescent="0.25">
      <c r="A415">
        <v>-8123872.5927585699</v>
      </c>
      <c r="B415">
        <v>-223330.439289781</v>
      </c>
      <c r="C415">
        <v>0</v>
      </c>
    </row>
    <row r="416" spans="1:3" x14ac:dyDescent="0.25">
      <c r="A416">
        <v>-8122938.1138814203</v>
      </c>
      <c r="B416">
        <v>-223330.439289781</v>
      </c>
      <c r="C416" s="1">
        <v>2.6989288016920899E-5</v>
      </c>
    </row>
    <row r="417" spans="1:3" x14ac:dyDescent="0.25">
      <c r="A417">
        <v>-8122003.6350042801</v>
      </c>
      <c r="B417">
        <v>-223330.439289781</v>
      </c>
      <c r="C417" s="1">
        <v>3.7140165659366101E-5</v>
      </c>
    </row>
    <row r="418" spans="1:3" x14ac:dyDescent="0.25">
      <c r="A418">
        <v>-8121069.1561271399</v>
      </c>
      <c r="B418">
        <v>-223330.439289781</v>
      </c>
      <c r="C418" s="1">
        <v>9.5603616500738995E-5</v>
      </c>
    </row>
    <row r="419" spans="1:3" x14ac:dyDescent="0.25">
      <c r="A419">
        <v>-8120134.6772499904</v>
      </c>
      <c r="B419">
        <v>-223330.439289781</v>
      </c>
      <c r="C419">
        <v>1.5282443200703699E-4</v>
      </c>
    </row>
    <row r="420" spans="1:3" x14ac:dyDescent="0.25">
      <c r="A420">
        <v>-8119200.1983728502</v>
      </c>
      <c r="B420">
        <v>-223330.439289781</v>
      </c>
      <c r="C420">
        <v>2.17082822928205E-4</v>
      </c>
    </row>
    <row r="421" spans="1:3" x14ac:dyDescent="0.25">
      <c r="A421">
        <v>-8118265.71949571</v>
      </c>
      <c r="B421">
        <v>-223330.439289781</v>
      </c>
      <c r="C421">
        <v>5.00271329656243E-4</v>
      </c>
    </row>
    <row r="422" spans="1:3" x14ac:dyDescent="0.25">
      <c r="A422">
        <v>-8117331.2406185698</v>
      </c>
      <c r="B422">
        <v>-223330.439289781</v>
      </c>
      <c r="C422">
        <v>6.5840990282595103E-4</v>
      </c>
    </row>
    <row r="423" spans="1:3" x14ac:dyDescent="0.25">
      <c r="A423">
        <v>-8116396.7617414203</v>
      </c>
      <c r="B423">
        <v>-223330.439289781</v>
      </c>
      <c r="C423">
        <v>1.0041166096925701E-3</v>
      </c>
    </row>
    <row r="424" spans="1:3" x14ac:dyDescent="0.25">
      <c r="A424">
        <v>-8115462.28286428</v>
      </c>
      <c r="B424">
        <v>-223330.439289781</v>
      </c>
      <c r="C424">
        <v>1.43081892747431E-3</v>
      </c>
    </row>
    <row r="425" spans="1:3" x14ac:dyDescent="0.25">
      <c r="A425">
        <v>-8114527.8039871398</v>
      </c>
      <c r="B425">
        <v>-223330.439289781</v>
      </c>
      <c r="C425">
        <v>2.1033922675997001E-3</v>
      </c>
    </row>
    <row r="426" spans="1:3" x14ac:dyDescent="0.25">
      <c r="A426">
        <v>-8113593.3251099903</v>
      </c>
      <c r="B426">
        <v>-223330.439289781</v>
      </c>
      <c r="C426">
        <v>3.0615727882832202E-3</v>
      </c>
    </row>
    <row r="427" spans="1:3" x14ac:dyDescent="0.25">
      <c r="A427">
        <v>-8112658.8462328501</v>
      </c>
      <c r="B427">
        <v>-223330.439289781</v>
      </c>
      <c r="C427">
        <v>5.3924564272165203E-3</v>
      </c>
    </row>
    <row r="428" spans="1:3" x14ac:dyDescent="0.25">
      <c r="A428">
        <v>-8111724.3673557099</v>
      </c>
      <c r="B428">
        <v>-223330.439289781</v>
      </c>
      <c r="C428">
        <v>7.5525259599089596E-3</v>
      </c>
    </row>
    <row r="429" spans="1:3" x14ac:dyDescent="0.25">
      <c r="A429">
        <v>-8110789.8884785697</v>
      </c>
      <c r="B429">
        <v>-223330.439289781</v>
      </c>
      <c r="C429">
        <v>9.9103944376110996E-3</v>
      </c>
    </row>
    <row r="430" spans="1:3" x14ac:dyDescent="0.25">
      <c r="A430">
        <v>-8109855.4096014202</v>
      </c>
      <c r="B430">
        <v>-223330.439289781</v>
      </c>
      <c r="C430">
        <v>1.33980950340628E-2</v>
      </c>
    </row>
    <row r="431" spans="1:3" x14ac:dyDescent="0.25">
      <c r="A431">
        <v>-8108920.93072428</v>
      </c>
      <c r="B431">
        <v>-223330.439289781</v>
      </c>
      <c r="C431">
        <v>1.7402052879333399E-2</v>
      </c>
    </row>
    <row r="432" spans="1:3" x14ac:dyDescent="0.25">
      <c r="A432">
        <v>-8107986.4518471397</v>
      </c>
      <c r="B432">
        <v>-223330.439289781</v>
      </c>
      <c r="C432">
        <v>2.19344180077314E-2</v>
      </c>
    </row>
    <row r="433" spans="1:3" x14ac:dyDescent="0.25">
      <c r="A433">
        <v>-8107051.9729699902</v>
      </c>
      <c r="B433">
        <v>-223330.439289781</v>
      </c>
      <c r="C433">
        <v>2.77373045682907E-2</v>
      </c>
    </row>
    <row r="434" spans="1:3" x14ac:dyDescent="0.25">
      <c r="A434">
        <v>-8106117.49409285</v>
      </c>
      <c r="B434">
        <v>-223330.439289781</v>
      </c>
      <c r="C434">
        <v>3.4954946488142E-2</v>
      </c>
    </row>
    <row r="435" spans="1:3" x14ac:dyDescent="0.25">
      <c r="A435">
        <v>-8105183.0152157098</v>
      </c>
      <c r="B435">
        <v>-223330.439289781</v>
      </c>
      <c r="C435">
        <v>4.0726363658905002E-2</v>
      </c>
    </row>
    <row r="436" spans="1:3" x14ac:dyDescent="0.25">
      <c r="A436">
        <v>-8104248.5363385696</v>
      </c>
      <c r="B436">
        <v>-223330.439289781</v>
      </c>
      <c r="C436">
        <v>4.8663623631000498E-2</v>
      </c>
    </row>
    <row r="437" spans="1:3" x14ac:dyDescent="0.25">
      <c r="A437">
        <v>-8103314.0574614201</v>
      </c>
      <c r="B437">
        <v>-223330.439289781</v>
      </c>
      <c r="C437">
        <v>5.7461589574813801E-2</v>
      </c>
    </row>
    <row r="438" spans="1:3" x14ac:dyDescent="0.25">
      <c r="A438">
        <v>-8102379.5785842799</v>
      </c>
      <c r="B438">
        <v>-223330.439289781</v>
      </c>
      <c r="C438">
        <v>6.4992628991603796E-2</v>
      </c>
    </row>
    <row r="439" spans="1:3" x14ac:dyDescent="0.25">
      <c r="A439">
        <v>-8101445.0997071397</v>
      </c>
      <c r="B439">
        <v>-223330.439289781</v>
      </c>
      <c r="C439">
        <v>7.4828721582889501E-2</v>
      </c>
    </row>
    <row r="440" spans="1:3" x14ac:dyDescent="0.25">
      <c r="A440">
        <v>-8100510.6208300004</v>
      </c>
      <c r="B440">
        <v>-223330.439289781</v>
      </c>
      <c r="C440">
        <v>7.8725859522819505E-2</v>
      </c>
    </row>
    <row r="441" spans="1:3" x14ac:dyDescent="0.25">
      <c r="A441">
        <v>-8099576.1419528499</v>
      </c>
      <c r="B441">
        <v>-223330.439289781</v>
      </c>
      <c r="C441">
        <v>8.6776770651340401E-2</v>
      </c>
    </row>
    <row r="442" spans="1:3" x14ac:dyDescent="0.25">
      <c r="A442">
        <v>-8098641.6630757097</v>
      </c>
      <c r="B442">
        <v>-223330.439289781</v>
      </c>
      <c r="C442">
        <v>9.6048757433891199E-2</v>
      </c>
    </row>
    <row r="443" spans="1:3" x14ac:dyDescent="0.25">
      <c r="A443">
        <v>-8097707.1841985704</v>
      </c>
      <c r="B443">
        <v>-223330.439289781</v>
      </c>
      <c r="C443">
        <v>0.106476813554763</v>
      </c>
    </row>
    <row r="444" spans="1:3" x14ac:dyDescent="0.25">
      <c r="A444">
        <v>-8096772.70532142</v>
      </c>
      <c r="B444">
        <v>-223330.439289781</v>
      </c>
      <c r="C444">
        <v>0.107946537435054</v>
      </c>
    </row>
    <row r="445" spans="1:3" x14ac:dyDescent="0.25">
      <c r="A445">
        <v>-8095838.2264442798</v>
      </c>
      <c r="B445">
        <v>-223330.439289781</v>
      </c>
      <c r="C445">
        <v>0.114353984594345</v>
      </c>
    </row>
    <row r="446" spans="1:3" x14ac:dyDescent="0.25">
      <c r="A446">
        <v>-8094903.7475671396</v>
      </c>
      <c r="B446">
        <v>-223330.439289781</v>
      </c>
      <c r="C446">
        <v>0.115334942936897</v>
      </c>
    </row>
    <row r="447" spans="1:3" x14ac:dyDescent="0.25">
      <c r="A447">
        <v>-8093969.2686900003</v>
      </c>
      <c r="B447">
        <v>-223330.439289781</v>
      </c>
      <c r="C447">
        <v>0.11676803976297299</v>
      </c>
    </row>
    <row r="448" spans="1:3" x14ac:dyDescent="0.25">
      <c r="A448">
        <v>-8093034.7898128498</v>
      </c>
      <c r="B448">
        <v>-223330.439289781</v>
      </c>
      <c r="C448">
        <v>0.11663794517517</v>
      </c>
    </row>
    <row r="449" spans="1:3" x14ac:dyDescent="0.25">
      <c r="A449">
        <v>-8092100.3109357096</v>
      </c>
      <c r="B449">
        <v>-223330.439289781</v>
      </c>
      <c r="C449">
        <v>0</v>
      </c>
    </row>
    <row r="450" spans="1:3" x14ac:dyDescent="0.25">
      <c r="A450">
        <v>-8091165.8320585703</v>
      </c>
      <c r="B450">
        <v>-223330.439289781</v>
      </c>
      <c r="C450">
        <v>0</v>
      </c>
    </row>
    <row r="451" spans="1:3" x14ac:dyDescent="0.25">
      <c r="A451">
        <v>-8090231.3531814199</v>
      </c>
      <c r="B451">
        <v>-223330.439289781</v>
      </c>
      <c r="C451">
        <v>0</v>
      </c>
    </row>
    <row r="452" spans="1:3" x14ac:dyDescent="0.25">
      <c r="A452">
        <v>-8089296.8743042797</v>
      </c>
      <c r="B452">
        <v>-223330.439289781</v>
      </c>
      <c r="C452">
        <v>0</v>
      </c>
    </row>
    <row r="453" spans="1:3" x14ac:dyDescent="0.25">
      <c r="A453">
        <v>-8132282.9026528504</v>
      </c>
      <c r="B453">
        <v>-224264.918167153</v>
      </c>
      <c r="C453">
        <v>0</v>
      </c>
    </row>
    <row r="454" spans="1:3" x14ac:dyDescent="0.25">
      <c r="A454">
        <v>-8131348.4237757102</v>
      </c>
      <c r="B454">
        <v>-224264.918167153</v>
      </c>
      <c r="C454">
        <v>0</v>
      </c>
    </row>
    <row r="455" spans="1:3" x14ac:dyDescent="0.25">
      <c r="A455">
        <v>-8130413.94489857</v>
      </c>
      <c r="B455">
        <v>-224264.918167153</v>
      </c>
      <c r="C455">
        <v>0</v>
      </c>
    </row>
    <row r="456" spans="1:3" x14ac:dyDescent="0.25">
      <c r="A456">
        <v>-8129479.4660214204</v>
      </c>
      <c r="B456">
        <v>-224264.918167153</v>
      </c>
      <c r="C456">
        <v>0</v>
      </c>
    </row>
    <row r="457" spans="1:3" x14ac:dyDescent="0.25">
      <c r="A457">
        <v>-8128544.9871442802</v>
      </c>
      <c r="B457">
        <v>-224264.918167153</v>
      </c>
      <c r="C457">
        <v>0</v>
      </c>
    </row>
    <row r="458" spans="1:3" x14ac:dyDescent="0.25">
      <c r="A458">
        <v>-8127610.50826714</v>
      </c>
      <c r="B458">
        <v>-224264.918167153</v>
      </c>
      <c r="C458">
        <v>0</v>
      </c>
    </row>
    <row r="459" spans="1:3" x14ac:dyDescent="0.25">
      <c r="A459">
        <v>-8126676.0293899896</v>
      </c>
      <c r="B459">
        <v>-224264.918167153</v>
      </c>
      <c r="C459">
        <v>0</v>
      </c>
    </row>
    <row r="460" spans="1:3" x14ac:dyDescent="0.25">
      <c r="A460">
        <v>-8125741.5505128503</v>
      </c>
      <c r="B460">
        <v>-224264.918167153</v>
      </c>
      <c r="C460">
        <v>0</v>
      </c>
    </row>
    <row r="461" spans="1:3" x14ac:dyDescent="0.25">
      <c r="A461">
        <v>-8124807.0716357101</v>
      </c>
      <c r="B461">
        <v>-224264.918167153</v>
      </c>
      <c r="C461">
        <v>0</v>
      </c>
    </row>
    <row r="462" spans="1:3" x14ac:dyDescent="0.25">
      <c r="A462">
        <v>-8123872.5927585699</v>
      </c>
      <c r="B462">
        <v>-224264.918167153</v>
      </c>
      <c r="C462">
        <v>0</v>
      </c>
    </row>
    <row r="463" spans="1:3" x14ac:dyDescent="0.25">
      <c r="A463">
        <v>-8122938.1138814203</v>
      </c>
      <c r="B463">
        <v>-224264.918167153</v>
      </c>
      <c r="C463" s="1">
        <v>2.6989288016920899E-5</v>
      </c>
    </row>
    <row r="464" spans="1:3" x14ac:dyDescent="0.25">
      <c r="A464">
        <v>-8122003.6350042801</v>
      </c>
      <c r="B464">
        <v>-224264.918167153</v>
      </c>
      <c r="C464" s="1">
        <v>2.1542236936511401E-5</v>
      </c>
    </row>
    <row r="465" spans="1:3" x14ac:dyDescent="0.25">
      <c r="A465">
        <v>-8121069.1561271399</v>
      </c>
      <c r="B465">
        <v>-224264.918167153</v>
      </c>
      <c r="C465" s="1">
        <v>7.1363880124408698E-5</v>
      </c>
    </row>
    <row r="466" spans="1:3" x14ac:dyDescent="0.25">
      <c r="A466">
        <v>-8120134.6772499904</v>
      </c>
      <c r="B466">
        <v>-224264.918167153</v>
      </c>
      <c r="C466">
        <v>1.00063596619293E-4</v>
      </c>
    </row>
    <row r="467" spans="1:3" x14ac:dyDescent="0.25">
      <c r="A467">
        <v>-8119200.1983728502</v>
      </c>
      <c r="B467">
        <v>-224264.918167153</v>
      </c>
      <c r="C467">
        <v>2.5220611132681299E-4</v>
      </c>
    </row>
    <row r="468" spans="1:3" x14ac:dyDescent="0.25">
      <c r="A468">
        <v>-8118265.71949571</v>
      </c>
      <c r="B468">
        <v>-224264.918167153</v>
      </c>
      <c r="C468">
        <v>4.5658004819415499E-4</v>
      </c>
    </row>
    <row r="469" spans="1:3" x14ac:dyDescent="0.25">
      <c r="A469">
        <v>-8117331.2406185698</v>
      </c>
      <c r="B469">
        <v>-224264.918167153</v>
      </c>
      <c r="C469">
        <v>6.5925827948376504E-4</v>
      </c>
    </row>
    <row r="470" spans="1:3" x14ac:dyDescent="0.25">
      <c r="A470">
        <v>-8116396.7617414203</v>
      </c>
      <c r="B470">
        <v>-224264.918167153</v>
      </c>
      <c r="C470">
        <v>1.0132665047421999E-3</v>
      </c>
    </row>
    <row r="471" spans="1:3" x14ac:dyDescent="0.25">
      <c r="A471">
        <v>-8115462.28286428</v>
      </c>
      <c r="B471">
        <v>-224264.918167153</v>
      </c>
      <c r="C471">
        <v>1.45450152922421E-3</v>
      </c>
    </row>
    <row r="472" spans="1:3" x14ac:dyDescent="0.25">
      <c r="A472">
        <v>-8114527.8039871398</v>
      </c>
      <c r="B472">
        <v>-224264.918167153</v>
      </c>
      <c r="C472">
        <v>2.1506969351321398E-3</v>
      </c>
    </row>
    <row r="473" spans="1:3" x14ac:dyDescent="0.25">
      <c r="A473">
        <v>-8113593.3251099903</v>
      </c>
      <c r="B473">
        <v>-224264.918167153</v>
      </c>
      <c r="C473">
        <v>3.3068212214857301E-3</v>
      </c>
    </row>
    <row r="474" spans="1:3" x14ac:dyDescent="0.25">
      <c r="A474">
        <v>-8112658.8462328501</v>
      </c>
      <c r="B474">
        <v>-224264.918167153</v>
      </c>
      <c r="C474">
        <v>4.5976582914590801E-3</v>
      </c>
    </row>
    <row r="475" spans="1:3" x14ac:dyDescent="0.25">
      <c r="A475">
        <v>-8111724.3673557099</v>
      </c>
      <c r="B475">
        <v>-224264.918167153</v>
      </c>
      <c r="C475">
        <v>6.2166983261704402E-3</v>
      </c>
    </row>
    <row r="476" spans="1:3" x14ac:dyDescent="0.25">
      <c r="A476">
        <v>-8110789.8884785697</v>
      </c>
      <c r="B476">
        <v>-224264.918167153</v>
      </c>
      <c r="C476">
        <v>8.34657717496156E-3</v>
      </c>
    </row>
    <row r="477" spans="1:3" x14ac:dyDescent="0.25">
      <c r="A477">
        <v>-8109855.4096014202</v>
      </c>
      <c r="B477">
        <v>-224264.918167153</v>
      </c>
      <c r="C477">
        <v>1.3420874252915301E-2</v>
      </c>
    </row>
    <row r="478" spans="1:3" x14ac:dyDescent="0.25">
      <c r="A478">
        <v>-8108920.93072428</v>
      </c>
      <c r="B478">
        <v>-224264.918167153</v>
      </c>
      <c r="C478">
        <v>1.7385695129632901E-2</v>
      </c>
    </row>
    <row r="479" spans="1:3" x14ac:dyDescent="0.25">
      <c r="A479">
        <v>-8107986.4518471397</v>
      </c>
      <c r="B479">
        <v>-224264.918167153</v>
      </c>
      <c r="C479">
        <v>2.2701324895024199E-2</v>
      </c>
    </row>
    <row r="480" spans="1:3" x14ac:dyDescent="0.25">
      <c r="A480">
        <v>-8107051.9729699902</v>
      </c>
      <c r="B480">
        <v>-224264.918167153</v>
      </c>
      <c r="C480">
        <v>2.9191311448812401E-2</v>
      </c>
    </row>
    <row r="481" spans="1:3" x14ac:dyDescent="0.25">
      <c r="A481">
        <v>-8106117.49409285</v>
      </c>
      <c r="B481">
        <v>-224264.918167153</v>
      </c>
      <c r="C481">
        <v>3.6122094839811297E-2</v>
      </c>
    </row>
    <row r="482" spans="1:3" x14ac:dyDescent="0.25">
      <c r="A482">
        <v>-8105183.0152157098</v>
      </c>
      <c r="B482">
        <v>-224264.918167153</v>
      </c>
      <c r="C482">
        <v>3.9469264447689001E-2</v>
      </c>
    </row>
    <row r="483" spans="1:3" x14ac:dyDescent="0.25">
      <c r="A483">
        <v>-8104248.5363385696</v>
      </c>
      <c r="B483">
        <v>-224264.918167153</v>
      </c>
      <c r="C483">
        <v>4.5506250113248797E-2</v>
      </c>
    </row>
    <row r="484" spans="1:3" x14ac:dyDescent="0.25">
      <c r="A484">
        <v>-8103314.0574614201</v>
      </c>
      <c r="B484">
        <v>-224264.918167153</v>
      </c>
      <c r="C484">
        <v>5.3646679967641803E-2</v>
      </c>
    </row>
    <row r="485" spans="1:3" x14ac:dyDescent="0.25">
      <c r="A485">
        <v>-8102379.5785842799</v>
      </c>
      <c r="B485">
        <v>-224264.918167153</v>
      </c>
      <c r="C485">
        <v>6.26991316676139E-2</v>
      </c>
    </row>
    <row r="486" spans="1:3" x14ac:dyDescent="0.25">
      <c r="A486">
        <v>-8101445.0997071397</v>
      </c>
      <c r="B486">
        <v>-224264.918167153</v>
      </c>
      <c r="C486">
        <v>7.2388842701911899E-2</v>
      </c>
    </row>
    <row r="487" spans="1:3" x14ac:dyDescent="0.25">
      <c r="A487">
        <v>-8100510.6208300004</v>
      </c>
      <c r="B487">
        <v>-224264.918167153</v>
      </c>
      <c r="C487">
        <v>8.2848556339740698E-2</v>
      </c>
    </row>
    <row r="488" spans="1:3" x14ac:dyDescent="0.25">
      <c r="A488">
        <v>-8099576.1419528499</v>
      </c>
      <c r="B488">
        <v>-224264.918167153</v>
      </c>
      <c r="C488">
        <v>8.6374513804912498E-2</v>
      </c>
    </row>
    <row r="489" spans="1:3" x14ac:dyDescent="0.25">
      <c r="A489">
        <v>-8098641.6630757097</v>
      </c>
      <c r="B489">
        <v>-224264.918167153</v>
      </c>
      <c r="C489">
        <v>9.6314087510108906E-2</v>
      </c>
    </row>
    <row r="490" spans="1:3" x14ac:dyDescent="0.25">
      <c r="A490">
        <v>-8097707.1841985704</v>
      </c>
      <c r="B490">
        <v>-224264.918167153</v>
      </c>
      <c r="C490">
        <v>0.10063257068395599</v>
      </c>
    </row>
    <row r="491" spans="1:3" x14ac:dyDescent="0.25">
      <c r="A491">
        <v>-8096772.70532142</v>
      </c>
      <c r="B491">
        <v>-224264.918167153</v>
      </c>
      <c r="C491">
        <v>0.107098251581192</v>
      </c>
    </row>
    <row r="492" spans="1:3" x14ac:dyDescent="0.25">
      <c r="A492">
        <v>-8095838.2264442798</v>
      </c>
      <c r="B492">
        <v>-224264.918167153</v>
      </c>
      <c r="C492">
        <v>0.11376763880252801</v>
      </c>
    </row>
    <row r="493" spans="1:3" x14ac:dyDescent="0.25">
      <c r="A493">
        <v>-8094903.7475671396</v>
      </c>
      <c r="B493">
        <v>-224264.918167153</v>
      </c>
      <c r="C493">
        <v>0.116680920124053</v>
      </c>
    </row>
    <row r="494" spans="1:3" x14ac:dyDescent="0.25">
      <c r="A494">
        <v>-8093969.2686900003</v>
      </c>
      <c r="B494">
        <v>-224264.918167153</v>
      </c>
      <c r="C494">
        <v>0.11662238836288399</v>
      </c>
    </row>
    <row r="495" spans="1:3" x14ac:dyDescent="0.25">
      <c r="A495">
        <v>-8093034.7898128498</v>
      </c>
      <c r="B495">
        <v>-224264.918167153</v>
      </c>
      <c r="C495">
        <v>0.11662238836288399</v>
      </c>
    </row>
    <row r="496" spans="1:3" x14ac:dyDescent="0.25">
      <c r="A496">
        <v>-8092100.3109357096</v>
      </c>
      <c r="B496">
        <v>-224264.918167153</v>
      </c>
      <c r="C496">
        <v>0</v>
      </c>
    </row>
    <row r="497" spans="1:3" x14ac:dyDescent="0.25">
      <c r="A497">
        <v>-8091165.8320585703</v>
      </c>
      <c r="B497">
        <v>-224264.918167153</v>
      </c>
      <c r="C497">
        <v>0</v>
      </c>
    </row>
    <row r="498" spans="1:3" x14ac:dyDescent="0.25">
      <c r="A498">
        <v>-8090231.3531814199</v>
      </c>
      <c r="B498">
        <v>-224264.918167153</v>
      </c>
      <c r="C498">
        <v>0</v>
      </c>
    </row>
    <row r="499" spans="1:3" x14ac:dyDescent="0.25">
      <c r="A499">
        <v>-8089296.8743042797</v>
      </c>
      <c r="B499">
        <v>-224264.918167153</v>
      </c>
      <c r="C499">
        <v>0</v>
      </c>
    </row>
    <row r="500" spans="1:3" x14ac:dyDescent="0.25">
      <c r="A500">
        <v>-8132282.9026528504</v>
      </c>
      <c r="B500">
        <v>-225199.39704452499</v>
      </c>
      <c r="C500">
        <v>0</v>
      </c>
    </row>
    <row r="501" spans="1:3" x14ac:dyDescent="0.25">
      <c r="A501">
        <v>-8131348.4237757102</v>
      </c>
      <c r="B501">
        <v>-225199.39704452499</v>
      </c>
      <c r="C501">
        <v>0</v>
      </c>
    </row>
    <row r="502" spans="1:3" x14ac:dyDescent="0.25">
      <c r="A502">
        <v>-8130413.94489857</v>
      </c>
      <c r="B502">
        <v>-225199.39704452499</v>
      </c>
      <c r="C502">
        <v>0</v>
      </c>
    </row>
    <row r="503" spans="1:3" x14ac:dyDescent="0.25">
      <c r="A503">
        <v>-8129479.4660214204</v>
      </c>
      <c r="B503">
        <v>-225199.39704452499</v>
      </c>
      <c r="C503">
        <v>0</v>
      </c>
    </row>
    <row r="504" spans="1:3" x14ac:dyDescent="0.25">
      <c r="A504">
        <v>-8128544.9871442802</v>
      </c>
      <c r="B504">
        <v>-225199.39704452499</v>
      </c>
      <c r="C504">
        <v>0</v>
      </c>
    </row>
    <row r="505" spans="1:3" x14ac:dyDescent="0.25">
      <c r="A505">
        <v>-8127610.50826714</v>
      </c>
      <c r="B505">
        <v>-225199.39704452499</v>
      </c>
      <c r="C505">
        <v>0</v>
      </c>
    </row>
    <row r="506" spans="1:3" x14ac:dyDescent="0.25">
      <c r="A506">
        <v>-8126676.0293899896</v>
      </c>
      <c r="B506">
        <v>-225199.39704452499</v>
      </c>
      <c r="C506">
        <v>0</v>
      </c>
    </row>
    <row r="507" spans="1:3" x14ac:dyDescent="0.25">
      <c r="A507">
        <v>-8125741.5505128503</v>
      </c>
      <c r="B507">
        <v>-225199.39704452499</v>
      </c>
      <c r="C507">
        <v>0</v>
      </c>
    </row>
    <row r="508" spans="1:3" x14ac:dyDescent="0.25">
      <c r="A508">
        <v>-8124807.0716357101</v>
      </c>
      <c r="B508">
        <v>-225199.39704452499</v>
      </c>
      <c r="C508">
        <v>0</v>
      </c>
    </row>
    <row r="509" spans="1:3" x14ac:dyDescent="0.25">
      <c r="A509">
        <v>-8123872.5927585699</v>
      </c>
      <c r="B509">
        <v>-225199.39704452499</v>
      </c>
      <c r="C509">
        <v>0</v>
      </c>
    </row>
    <row r="510" spans="1:3" x14ac:dyDescent="0.25">
      <c r="A510">
        <v>-8122938.1138814203</v>
      </c>
      <c r="B510">
        <v>-225199.39704452499</v>
      </c>
      <c r="C510" s="1">
        <v>2.6989288016920899E-5</v>
      </c>
    </row>
    <row r="511" spans="1:3" x14ac:dyDescent="0.25">
      <c r="A511">
        <v>-8122003.6350042801</v>
      </c>
      <c r="B511">
        <v>-225199.39704452499</v>
      </c>
      <c r="C511" s="1">
        <v>2.1542236936511401E-5</v>
      </c>
    </row>
    <row r="512" spans="1:3" x14ac:dyDescent="0.25">
      <c r="A512">
        <v>-8121069.1561271399</v>
      </c>
      <c r="B512">
        <v>-225199.39704452499</v>
      </c>
      <c r="C512" s="1">
        <v>3.7140165659366101E-5</v>
      </c>
    </row>
    <row r="513" spans="1:3" x14ac:dyDescent="0.25">
      <c r="A513">
        <v>-8120134.6772499904</v>
      </c>
      <c r="B513">
        <v>-225199.39704452499</v>
      </c>
      <c r="C513">
        <v>1.3902613136451599E-4</v>
      </c>
    </row>
    <row r="514" spans="1:3" x14ac:dyDescent="0.25">
      <c r="A514">
        <v>-8119200.1983728502</v>
      </c>
      <c r="B514">
        <v>-225199.39704452499</v>
      </c>
      <c r="C514">
        <v>1.8023487064056001E-4</v>
      </c>
    </row>
    <row r="515" spans="1:3" x14ac:dyDescent="0.25">
      <c r="A515">
        <v>-8118265.71949571</v>
      </c>
      <c r="B515">
        <v>-225199.39704452499</v>
      </c>
      <c r="C515">
        <v>3.53944633388891E-4</v>
      </c>
    </row>
    <row r="516" spans="1:3" x14ac:dyDescent="0.25">
      <c r="A516">
        <v>-8117331.2406185698</v>
      </c>
      <c r="B516">
        <v>-225199.39704452499</v>
      </c>
      <c r="C516">
        <v>6.3521764241158897E-4</v>
      </c>
    </row>
    <row r="517" spans="1:3" x14ac:dyDescent="0.25">
      <c r="A517">
        <v>-8116396.7617414203</v>
      </c>
      <c r="B517">
        <v>-225199.39704452499</v>
      </c>
      <c r="C517">
        <v>1.0500403586774999E-3</v>
      </c>
    </row>
    <row r="518" spans="1:3" x14ac:dyDescent="0.25">
      <c r="A518">
        <v>-8115462.28286428</v>
      </c>
      <c r="B518">
        <v>-225199.39704452499</v>
      </c>
      <c r="C518">
        <v>1.5731657622381999E-3</v>
      </c>
    </row>
    <row r="519" spans="1:3" x14ac:dyDescent="0.25">
      <c r="A519">
        <v>-8114527.8039871398</v>
      </c>
      <c r="B519">
        <v>-225199.39704452499</v>
      </c>
      <c r="C519">
        <v>2.08335160277783E-3</v>
      </c>
    </row>
    <row r="520" spans="1:3" x14ac:dyDescent="0.25">
      <c r="A520">
        <v>-8113593.3251099903</v>
      </c>
      <c r="B520">
        <v>-225199.39704452499</v>
      </c>
      <c r="C520">
        <v>3.2462601084262098E-3</v>
      </c>
    </row>
    <row r="521" spans="1:3" x14ac:dyDescent="0.25">
      <c r="A521">
        <v>-8112658.8462328501</v>
      </c>
      <c r="B521">
        <v>-225199.39704452499</v>
      </c>
      <c r="C521">
        <v>4.6643684618175004E-3</v>
      </c>
    </row>
    <row r="522" spans="1:3" x14ac:dyDescent="0.25">
      <c r="A522">
        <v>-8111724.3673557099</v>
      </c>
      <c r="B522">
        <v>-225199.39704452499</v>
      </c>
      <c r="C522">
        <v>6.2422240152955003E-3</v>
      </c>
    </row>
    <row r="523" spans="1:3" x14ac:dyDescent="0.25">
      <c r="A523">
        <v>-8110789.8884785697</v>
      </c>
      <c r="B523">
        <v>-225199.39704452499</v>
      </c>
      <c r="C523">
        <v>8.5472119972109708E-3</v>
      </c>
    </row>
    <row r="524" spans="1:3" x14ac:dyDescent="0.25">
      <c r="A524">
        <v>-8109855.4096014202</v>
      </c>
      <c r="B524">
        <v>-225199.39704452499</v>
      </c>
      <c r="C524">
        <v>1.1400762014090999E-2</v>
      </c>
    </row>
    <row r="525" spans="1:3" x14ac:dyDescent="0.25">
      <c r="A525">
        <v>-8108920.93072428</v>
      </c>
      <c r="B525">
        <v>-225199.39704452499</v>
      </c>
      <c r="C525">
        <v>1.5478523448109601E-2</v>
      </c>
    </row>
    <row r="526" spans="1:3" x14ac:dyDescent="0.25">
      <c r="A526">
        <v>-8107986.4518471397</v>
      </c>
      <c r="B526">
        <v>-225199.39704452499</v>
      </c>
      <c r="C526">
        <v>2.0121937617659499E-2</v>
      </c>
    </row>
    <row r="527" spans="1:3" x14ac:dyDescent="0.25">
      <c r="A527">
        <v>-8107051.9729699902</v>
      </c>
      <c r="B527">
        <v>-225199.39704452499</v>
      </c>
      <c r="C527">
        <v>2.53299809992313E-2</v>
      </c>
    </row>
    <row r="528" spans="1:3" x14ac:dyDescent="0.25">
      <c r="A528">
        <v>-8106117.49409285</v>
      </c>
      <c r="B528">
        <v>-225199.39704452499</v>
      </c>
      <c r="C528">
        <v>3.27266938984394E-2</v>
      </c>
    </row>
    <row r="529" spans="1:3" x14ac:dyDescent="0.25">
      <c r="A529">
        <v>-8105183.0152157098</v>
      </c>
      <c r="B529">
        <v>-225199.39704452499</v>
      </c>
      <c r="C529">
        <v>4.0962319821119302E-2</v>
      </c>
    </row>
    <row r="530" spans="1:3" x14ac:dyDescent="0.25">
      <c r="A530">
        <v>-8104248.5363385696</v>
      </c>
      <c r="B530">
        <v>-225199.39704452499</v>
      </c>
      <c r="C530">
        <v>4.59005497395992E-2</v>
      </c>
    </row>
    <row r="531" spans="1:3" x14ac:dyDescent="0.25">
      <c r="A531">
        <v>-8103314.0574614201</v>
      </c>
      <c r="B531">
        <v>-225199.39704452499</v>
      </c>
      <c r="C531">
        <v>5.6395608931779799E-2</v>
      </c>
    </row>
    <row r="532" spans="1:3" x14ac:dyDescent="0.25">
      <c r="A532">
        <v>-8102379.5785842799</v>
      </c>
      <c r="B532">
        <v>-225199.39704452499</v>
      </c>
      <c r="C532">
        <v>6.1369627714157098E-2</v>
      </c>
    </row>
    <row r="533" spans="1:3" x14ac:dyDescent="0.25">
      <c r="A533">
        <v>-8101445.0997071397</v>
      </c>
      <c r="B533">
        <v>-225199.39704452499</v>
      </c>
      <c r="C533">
        <v>7.0531405508518205E-2</v>
      </c>
    </row>
    <row r="534" spans="1:3" x14ac:dyDescent="0.25">
      <c r="A534">
        <v>-8100510.6208300004</v>
      </c>
      <c r="B534">
        <v>-225199.39704452499</v>
      </c>
      <c r="C534">
        <v>8.0727472901344202E-2</v>
      </c>
    </row>
    <row r="535" spans="1:3" x14ac:dyDescent="0.25">
      <c r="A535">
        <v>-8099576.1419528499</v>
      </c>
      <c r="B535">
        <v>-225199.39704452499</v>
      </c>
      <c r="C535">
        <v>8.59845280647277E-2</v>
      </c>
    </row>
    <row r="536" spans="1:3" x14ac:dyDescent="0.25">
      <c r="A536">
        <v>-8098641.6630757097</v>
      </c>
      <c r="B536">
        <v>-225199.39704452499</v>
      </c>
      <c r="C536">
        <v>9.5623217523097895E-2</v>
      </c>
    </row>
    <row r="537" spans="1:3" x14ac:dyDescent="0.25">
      <c r="A537">
        <v>-8097707.1841985704</v>
      </c>
      <c r="B537">
        <v>-225199.39704452499</v>
      </c>
      <c r="C537">
        <v>9.8647959530353505E-2</v>
      </c>
    </row>
    <row r="538" spans="1:3" x14ac:dyDescent="0.25">
      <c r="A538">
        <v>-8096772.70532142</v>
      </c>
      <c r="B538">
        <v>-225199.39704452499</v>
      </c>
      <c r="C538">
        <v>0.108338914811611</v>
      </c>
    </row>
    <row r="539" spans="1:3" x14ac:dyDescent="0.25">
      <c r="A539">
        <v>-8095838.2264442798</v>
      </c>
      <c r="B539">
        <v>-225199.39704452499</v>
      </c>
      <c r="C539">
        <v>0.11482046544551799</v>
      </c>
    </row>
    <row r="540" spans="1:3" x14ac:dyDescent="0.25">
      <c r="A540">
        <v>-8094903.7475671396</v>
      </c>
      <c r="B540">
        <v>-225199.39704452499</v>
      </c>
      <c r="C540">
        <v>0.11843199282884501</v>
      </c>
    </row>
    <row r="541" spans="1:3" x14ac:dyDescent="0.25">
      <c r="A541">
        <v>-8093969.2686900003</v>
      </c>
      <c r="B541">
        <v>-225199.39704452499</v>
      </c>
      <c r="C541">
        <v>0.11844091117382</v>
      </c>
    </row>
    <row r="542" spans="1:3" x14ac:dyDescent="0.25">
      <c r="A542">
        <v>-8093034.7898128498</v>
      </c>
      <c r="B542">
        <v>-225199.39704452499</v>
      </c>
      <c r="C542">
        <v>0.123895518481731</v>
      </c>
    </row>
    <row r="543" spans="1:3" x14ac:dyDescent="0.25">
      <c r="A543">
        <v>-8092100.3109357096</v>
      </c>
      <c r="B543">
        <v>-225199.39704452499</v>
      </c>
      <c r="C543">
        <v>0</v>
      </c>
    </row>
    <row r="544" spans="1:3" x14ac:dyDescent="0.25">
      <c r="A544">
        <v>-8091165.8320585703</v>
      </c>
      <c r="B544">
        <v>-225199.39704452499</v>
      </c>
      <c r="C544">
        <v>0</v>
      </c>
    </row>
    <row r="545" spans="1:3" x14ac:dyDescent="0.25">
      <c r="A545">
        <v>-8090231.3531814199</v>
      </c>
      <c r="B545">
        <v>-225199.39704452499</v>
      </c>
      <c r="C545">
        <v>0</v>
      </c>
    </row>
    <row r="546" spans="1:3" x14ac:dyDescent="0.25">
      <c r="A546">
        <v>-8089296.8743042797</v>
      </c>
      <c r="B546">
        <v>-225199.39704452499</v>
      </c>
      <c r="C546">
        <v>0</v>
      </c>
    </row>
    <row r="547" spans="1:3" x14ac:dyDescent="0.25">
      <c r="A547">
        <v>-8088362.3954271404</v>
      </c>
      <c r="B547">
        <v>-225199.39704452499</v>
      </c>
      <c r="C547">
        <v>0</v>
      </c>
    </row>
    <row r="548" spans="1:3" x14ac:dyDescent="0.25">
      <c r="A548">
        <v>-8132282.9026528504</v>
      </c>
      <c r="B548">
        <v>-226133.87592189701</v>
      </c>
      <c r="C548">
        <v>0</v>
      </c>
    </row>
    <row r="549" spans="1:3" x14ac:dyDescent="0.25">
      <c r="A549">
        <v>-8131348.4237757102</v>
      </c>
      <c r="B549">
        <v>-226133.87592189701</v>
      </c>
      <c r="C549">
        <v>0</v>
      </c>
    </row>
    <row r="550" spans="1:3" x14ac:dyDescent="0.25">
      <c r="A550">
        <v>-8130413.94489857</v>
      </c>
      <c r="B550">
        <v>-226133.87592189701</v>
      </c>
      <c r="C550">
        <v>0</v>
      </c>
    </row>
    <row r="551" spans="1:3" x14ac:dyDescent="0.25">
      <c r="A551">
        <v>-8129479.4660214204</v>
      </c>
      <c r="B551">
        <v>-226133.87592189701</v>
      </c>
      <c r="C551">
        <v>0</v>
      </c>
    </row>
    <row r="552" spans="1:3" x14ac:dyDescent="0.25">
      <c r="A552">
        <v>-8128544.9871442802</v>
      </c>
      <c r="B552">
        <v>-226133.87592189701</v>
      </c>
      <c r="C552">
        <v>0</v>
      </c>
    </row>
    <row r="553" spans="1:3" x14ac:dyDescent="0.25">
      <c r="A553">
        <v>-8127610.50826714</v>
      </c>
      <c r="B553">
        <v>-226133.87592189701</v>
      </c>
      <c r="C553">
        <v>0</v>
      </c>
    </row>
    <row r="554" spans="1:3" x14ac:dyDescent="0.25">
      <c r="A554">
        <v>-8126676.0293899896</v>
      </c>
      <c r="B554">
        <v>-226133.87592189701</v>
      </c>
      <c r="C554">
        <v>0</v>
      </c>
    </row>
    <row r="555" spans="1:3" x14ac:dyDescent="0.25">
      <c r="A555">
        <v>-8125741.5505128503</v>
      </c>
      <c r="B555">
        <v>-226133.87592189701</v>
      </c>
      <c r="C555">
        <v>0</v>
      </c>
    </row>
    <row r="556" spans="1:3" x14ac:dyDescent="0.25">
      <c r="A556">
        <v>-8124807.0716357101</v>
      </c>
      <c r="B556">
        <v>-226133.87592189701</v>
      </c>
      <c r="C556">
        <v>0</v>
      </c>
    </row>
    <row r="557" spans="1:3" x14ac:dyDescent="0.25">
      <c r="A557">
        <v>-8123872.5927585699</v>
      </c>
      <c r="B557">
        <v>-226133.87592189701</v>
      </c>
      <c r="C557">
        <v>0</v>
      </c>
    </row>
    <row r="558" spans="1:3" x14ac:dyDescent="0.25">
      <c r="A558">
        <v>-8122938.1138814203</v>
      </c>
      <c r="B558">
        <v>-226133.87592189701</v>
      </c>
      <c r="C558" s="1">
        <v>2.6989288016920899E-5</v>
      </c>
    </row>
    <row r="559" spans="1:3" x14ac:dyDescent="0.25">
      <c r="A559">
        <v>-8122003.6350042801</v>
      </c>
      <c r="B559">
        <v>-226133.87592189701</v>
      </c>
      <c r="C559" s="1">
        <v>2.1542236936511401E-5</v>
      </c>
    </row>
    <row r="560" spans="1:3" x14ac:dyDescent="0.25">
      <c r="A560">
        <v>-8121069.1561271399</v>
      </c>
      <c r="B560">
        <v>-226133.87592189701</v>
      </c>
      <c r="C560" s="1">
        <v>3.7140165659366101E-5</v>
      </c>
    </row>
    <row r="561" spans="1:3" x14ac:dyDescent="0.25">
      <c r="A561">
        <v>-8120134.6772499904</v>
      </c>
      <c r="B561">
        <v>-226133.87592189701</v>
      </c>
      <c r="C561">
        <v>1.3902613136451599E-4</v>
      </c>
    </row>
    <row r="562" spans="1:3" x14ac:dyDescent="0.25">
      <c r="A562">
        <v>-8119200.1983728502</v>
      </c>
      <c r="B562">
        <v>-226133.87592189701</v>
      </c>
      <c r="C562">
        <v>1.6956499894149599E-4</v>
      </c>
    </row>
    <row r="563" spans="1:3" x14ac:dyDescent="0.25">
      <c r="A563">
        <v>-8118265.71949571</v>
      </c>
      <c r="B563">
        <v>-226133.87592189701</v>
      </c>
      <c r="C563">
        <v>3.4362528822384699E-4</v>
      </c>
    </row>
    <row r="564" spans="1:3" x14ac:dyDescent="0.25">
      <c r="A564">
        <v>-8117331.2406185698</v>
      </c>
      <c r="B564">
        <v>-226133.87592189701</v>
      </c>
      <c r="C564">
        <v>5.40999637451022E-4</v>
      </c>
    </row>
    <row r="565" spans="1:3" x14ac:dyDescent="0.25">
      <c r="A565">
        <v>-8116396.7617414203</v>
      </c>
      <c r="B565">
        <v>-226133.87592189701</v>
      </c>
      <c r="C565">
        <v>8.33113852422684E-4</v>
      </c>
    </row>
    <row r="566" spans="1:3" x14ac:dyDescent="0.25">
      <c r="A566">
        <v>-8115462.28286428</v>
      </c>
      <c r="B566">
        <v>-226133.87592189701</v>
      </c>
      <c r="C566">
        <v>1.2449758360162299E-3</v>
      </c>
    </row>
    <row r="567" spans="1:3" x14ac:dyDescent="0.25">
      <c r="A567">
        <v>-8114527.8039871398</v>
      </c>
      <c r="B567">
        <v>-226133.87592189701</v>
      </c>
      <c r="C567">
        <v>2.20715696923434E-3</v>
      </c>
    </row>
    <row r="568" spans="1:3" x14ac:dyDescent="0.25">
      <c r="A568">
        <v>-8113593.3251099903</v>
      </c>
      <c r="B568">
        <v>-226133.87592189701</v>
      </c>
      <c r="C568">
        <v>3.3911988139152501E-3</v>
      </c>
    </row>
    <row r="569" spans="1:3" x14ac:dyDescent="0.25">
      <c r="A569">
        <v>-8112658.8462328501</v>
      </c>
      <c r="B569">
        <v>-226133.87592189701</v>
      </c>
      <c r="C569">
        <v>4.7705294564366297E-3</v>
      </c>
    </row>
    <row r="570" spans="1:3" x14ac:dyDescent="0.25">
      <c r="A570">
        <v>-8111724.3673557099</v>
      </c>
      <c r="B570">
        <v>-226133.87592189701</v>
      </c>
      <c r="C570">
        <v>6.3381209038197899E-3</v>
      </c>
    </row>
    <row r="571" spans="1:3" x14ac:dyDescent="0.25">
      <c r="A571">
        <v>-8110789.8884785697</v>
      </c>
      <c r="B571">
        <v>-226133.87592189701</v>
      </c>
      <c r="C571">
        <v>9.1911945492029103E-3</v>
      </c>
    </row>
    <row r="572" spans="1:3" x14ac:dyDescent="0.25">
      <c r="A572">
        <v>-8109855.4096014202</v>
      </c>
      <c r="B572">
        <v>-226133.87592189701</v>
      </c>
      <c r="C572">
        <v>1.1911665089428401E-2</v>
      </c>
    </row>
    <row r="573" spans="1:3" x14ac:dyDescent="0.25">
      <c r="A573">
        <v>-8108920.93072428</v>
      </c>
      <c r="B573">
        <v>-226133.87592189701</v>
      </c>
      <c r="C573">
        <v>1.6158577054738901E-2</v>
      </c>
    </row>
    <row r="574" spans="1:3" x14ac:dyDescent="0.25">
      <c r="A574">
        <v>-8107986.4518471397</v>
      </c>
      <c r="B574">
        <v>-226133.87592189701</v>
      </c>
      <c r="C574">
        <v>1.78062077611684E-2</v>
      </c>
    </row>
    <row r="575" spans="1:3" x14ac:dyDescent="0.25">
      <c r="A575">
        <v>-8107051.9729699902</v>
      </c>
      <c r="B575">
        <v>-226133.87592189701</v>
      </c>
      <c r="C575">
        <v>2.2831417620181999E-2</v>
      </c>
    </row>
    <row r="576" spans="1:3" x14ac:dyDescent="0.25">
      <c r="A576">
        <v>-8106117.49409285</v>
      </c>
      <c r="B576">
        <v>-226133.87592189701</v>
      </c>
      <c r="C576">
        <v>2.8814159333705899E-2</v>
      </c>
    </row>
    <row r="577" spans="1:3" x14ac:dyDescent="0.25">
      <c r="A577">
        <v>-8105183.0152157098</v>
      </c>
      <c r="B577">
        <v>-226133.87592189701</v>
      </c>
      <c r="C577">
        <v>3.693563118577E-2</v>
      </c>
    </row>
    <row r="578" spans="1:3" x14ac:dyDescent="0.25">
      <c r="A578">
        <v>-8104248.5363385696</v>
      </c>
      <c r="B578">
        <v>-226133.87592189701</v>
      </c>
      <c r="C578">
        <v>4.5897595584392499E-2</v>
      </c>
    </row>
    <row r="579" spans="1:3" x14ac:dyDescent="0.25">
      <c r="A579">
        <v>-8103314.0574614201</v>
      </c>
      <c r="B579">
        <v>-226133.87592189701</v>
      </c>
      <c r="C579">
        <v>5.4163400083780198E-2</v>
      </c>
    </row>
    <row r="580" spans="1:3" x14ac:dyDescent="0.25">
      <c r="A580">
        <v>-8102379.5785842799</v>
      </c>
      <c r="B580">
        <v>-226133.87592189701</v>
      </c>
      <c r="C580">
        <v>6.4220957458019201E-2</v>
      </c>
    </row>
    <row r="581" spans="1:3" x14ac:dyDescent="0.25">
      <c r="A581">
        <v>-8101445.0997071397</v>
      </c>
      <c r="B581">
        <v>-226133.87592189701</v>
      </c>
      <c r="C581">
        <v>6.9215007126331302E-2</v>
      </c>
    </row>
    <row r="582" spans="1:3" x14ac:dyDescent="0.25">
      <c r="A582">
        <v>-8100510.6208300004</v>
      </c>
      <c r="B582">
        <v>-226133.87592189701</v>
      </c>
      <c r="C582">
        <v>7.8889459371566703E-2</v>
      </c>
    </row>
    <row r="583" spans="1:3" x14ac:dyDescent="0.25">
      <c r="A583">
        <v>-8099576.1419528499</v>
      </c>
      <c r="B583">
        <v>-226133.87592189701</v>
      </c>
      <c r="C583">
        <v>8.9316770434379494E-2</v>
      </c>
    </row>
    <row r="584" spans="1:3" x14ac:dyDescent="0.25">
      <c r="A584">
        <v>-8098641.6630757097</v>
      </c>
      <c r="B584">
        <v>-226133.87592189701</v>
      </c>
      <c r="C584">
        <v>9.5959730446338598E-2</v>
      </c>
    </row>
    <row r="585" spans="1:3" x14ac:dyDescent="0.25">
      <c r="A585">
        <v>-8097707.1841985704</v>
      </c>
      <c r="B585">
        <v>-226133.87592189701</v>
      </c>
      <c r="C585">
        <v>9.8771028220653506E-2</v>
      </c>
    </row>
    <row r="586" spans="1:3" x14ac:dyDescent="0.25">
      <c r="A586">
        <v>-8096772.70532142</v>
      </c>
      <c r="B586">
        <v>-226133.87592189701</v>
      </c>
      <c r="C586">
        <v>0.11120662093162501</v>
      </c>
    </row>
    <row r="587" spans="1:3" x14ac:dyDescent="0.25">
      <c r="A587">
        <v>-8095838.2264442798</v>
      </c>
      <c r="B587">
        <v>-226133.87592189701</v>
      </c>
      <c r="C587">
        <v>0.117859482765197</v>
      </c>
    </row>
    <row r="588" spans="1:3" x14ac:dyDescent="0.25">
      <c r="A588">
        <v>-8094903.7475671396</v>
      </c>
      <c r="B588">
        <v>-226133.87592189701</v>
      </c>
      <c r="C588">
        <v>0.12090594321489299</v>
      </c>
    </row>
    <row r="589" spans="1:3" x14ac:dyDescent="0.25">
      <c r="A589">
        <v>-8093969.2686900003</v>
      </c>
      <c r="B589">
        <v>-226133.87592189701</v>
      </c>
      <c r="C589">
        <v>0.12090594321489299</v>
      </c>
    </row>
    <row r="590" spans="1:3" x14ac:dyDescent="0.25">
      <c r="A590">
        <v>-8093034.7898128498</v>
      </c>
      <c r="B590">
        <v>-226133.87592189701</v>
      </c>
      <c r="C590">
        <v>0.126799046993255</v>
      </c>
    </row>
    <row r="591" spans="1:3" x14ac:dyDescent="0.25">
      <c r="A591">
        <v>-8092100.3109357096</v>
      </c>
      <c r="B591">
        <v>-226133.87592189701</v>
      </c>
      <c r="C591">
        <v>0</v>
      </c>
    </row>
    <row r="592" spans="1:3" x14ac:dyDescent="0.25">
      <c r="A592">
        <v>-8091165.8320585703</v>
      </c>
      <c r="B592">
        <v>-226133.87592189701</v>
      </c>
      <c r="C592">
        <v>0</v>
      </c>
    </row>
    <row r="593" spans="1:3" x14ac:dyDescent="0.25">
      <c r="A593">
        <v>-8090231.3531814199</v>
      </c>
      <c r="B593">
        <v>-226133.87592189701</v>
      </c>
      <c r="C593">
        <v>0</v>
      </c>
    </row>
    <row r="594" spans="1:3" x14ac:dyDescent="0.25">
      <c r="A594">
        <v>-8089296.8743042797</v>
      </c>
      <c r="B594">
        <v>-226133.87592189701</v>
      </c>
      <c r="C594">
        <v>0</v>
      </c>
    </row>
    <row r="595" spans="1:3" x14ac:dyDescent="0.25">
      <c r="A595">
        <v>-8088362.3954271404</v>
      </c>
      <c r="B595">
        <v>-226133.87592189701</v>
      </c>
      <c r="C595">
        <v>0</v>
      </c>
    </row>
    <row r="596" spans="1:3" x14ac:dyDescent="0.25">
      <c r="A596">
        <v>-8132282.9026528504</v>
      </c>
      <c r="B596">
        <v>-227068.35479926999</v>
      </c>
      <c r="C596">
        <v>0</v>
      </c>
    </row>
    <row r="597" spans="1:3" x14ac:dyDescent="0.25">
      <c r="A597">
        <v>-8131348.4237757102</v>
      </c>
      <c r="B597">
        <v>-227068.35479926999</v>
      </c>
      <c r="C597">
        <v>0</v>
      </c>
    </row>
    <row r="598" spans="1:3" x14ac:dyDescent="0.25">
      <c r="A598">
        <v>-8130413.94489857</v>
      </c>
      <c r="B598">
        <v>-227068.35479926999</v>
      </c>
      <c r="C598">
        <v>0</v>
      </c>
    </row>
    <row r="599" spans="1:3" x14ac:dyDescent="0.25">
      <c r="A599">
        <v>-8129479.4660214204</v>
      </c>
      <c r="B599">
        <v>-227068.35479926999</v>
      </c>
      <c r="C599">
        <v>0</v>
      </c>
    </row>
    <row r="600" spans="1:3" x14ac:dyDescent="0.25">
      <c r="A600">
        <v>-8128544.9871442802</v>
      </c>
      <c r="B600">
        <v>-227068.35479926999</v>
      </c>
      <c r="C600">
        <v>0</v>
      </c>
    </row>
    <row r="601" spans="1:3" x14ac:dyDescent="0.25">
      <c r="A601">
        <v>-8127610.50826714</v>
      </c>
      <c r="B601">
        <v>-227068.35479926999</v>
      </c>
      <c r="C601">
        <v>0</v>
      </c>
    </row>
    <row r="602" spans="1:3" x14ac:dyDescent="0.25">
      <c r="A602">
        <v>-8126676.0293899896</v>
      </c>
      <c r="B602">
        <v>-227068.35479926999</v>
      </c>
      <c r="C602">
        <v>0</v>
      </c>
    </row>
    <row r="603" spans="1:3" x14ac:dyDescent="0.25">
      <c r="A603">
        <v>-8125741.5505128503</v>
      </c>
      <c r="B603">
        <v>-227068.35479926999</v>
      </c>
      <c r="C603">
        <v>0</v>
      </c>
    </row>
    <row r="604" spans="1:3" x14ac:dyDescent="0.25">
      <c r="A604">
        <v>-8124807.0716357101</v>
      </c>
      <c r="B604">
        <v>-227068.35479926999</v>
      </c>
      <c r="C604">
        <v>0</v>
      </c>
    </row>
    <row r="605" spans="1:3" x14ac:dyDescent="0.25">
      <c r="A605">
        <v>-8123872.5927585699</v>
      </c>
      <c r="B605">
        <v>-227068.35479926999</v>
      </c>
      <c r="C605">
        <v>0</v>
      </c>
    </row>
    <row r="606" spans="1:3" x14ac:dyDescent="0.25">
      <c r="A606">
        <v>-8122938.1138814203</v>
      </c>
      <c r="B606">
        <v>-227068.35479926999</v>
      </c>
      <c r="C606">
        <v>0</v>
      </c>
    </row>
    <row r="607" spans="1:3" x14ac:dyDescent="0.25">
      <c r="A607">
        <v>-8122003.6350042801</v>
      </c>
      <c r="B607">
        <v>-227068.35479926999</v>
      </c>
      <c r="C607" s="1">
        <v>2.1542236936511401E-5</v>
      </c>
    </row>
    <row r="608" spans="1:3" x14ac:dyDescent="0.25">
      <c r="A608">
        <v>-8121069.1561271399</v>
      </c>
      <c r="B608">
        <v>-227068.35479926999</v>
      </c>
      <c r="C608" s="1">
        <v>6.2164828705135706E-5</v>
      </c>
    </row>
    <row r="609" spans="1:3" x14ac:dyDescent="0.25">
      <c r="A609">
        <v>-8120134.6772499904</v>
      </c>
      <c r="B609">
        <v>-227068.35479926999</v>
      </c>
      <c r="C609">
        <v>1.3578379002865401E-4</v>
      </c>
    </row>
    <row r="610" spans="1:3" x14ac:dyDescent="0.25">
      <c r="A610">
        <v>-8119200.1983728502</v>
      </c>
      <c r="B610">
        <v>-227068.35479926999</v>
      </c>
      <c r="C610">
        <v>2.60410626651719E-4</v>
      </c>
    </row>
    <row r="611" spans="1:3" x14ac:dyDescent="0.25">
      <c r="A611">
        <v>-8118265.71949571</v>
      </c>
      <c r="B611">
        <v>-227068.35479926999</v>
      </c>
      <c r="C611">
        <v>3.5185649176128198E-4</v>
      </c>
    </row>
    <row r="612" spans="1:3" x14ac:dyDescent="0.25">
      <c r="A612">
        <v>-8117331.2406185698</v>
      </c>
      <c r="B612">
        <v>-227068.35479926999</v>
      </c>
      <c r="C612">
        <v>5.6292774388566602E-4</v>
      </c>
    </row>
    <row r="613" spans="1:3" x14ac:dyDescent="0.25">
      <c r="A613">
        <v>-8116396.7617414203</v>
      </c>
      <c r="B613">
        <v>-227068.35479926999</v>
      </c>
      <c r="C613">
        <v>8.0104445805773096E-4</v>
      </c>
    </row>
    <row r="614" spans="1:3" x14ac:dyDescent="0.25">
      <c r="A614">
        <v>-8115462.28286428</v>
      </c>
      <c r="B614">
        <v>-227068.35479926999</v>
      </c>
      <c r="C614">
        <v>1.30876689217984E-3</v>
      </c>
    </row>
    <row r="615" spans="1:3" x14ac:dyDescent="0.25">
      <c r="A615">
        <v>-8114527.8039871398</v>
      </c>
      <c r="B615">
        <v>-227068.35479926999</v>
      </c>
      <c r="C615">
        <v>1.8924871692433899E-3</v>
      </c>
    </row>
    <row r="616" spans="1:3" x14ac:dyDescent="0.25">
      <c r="A616">
        <v>-8113593.3251099903</v>
      </c>
      <c r="B616">
        <v>-227068.35479926999</v>
      </c>
      <c r="C616">
        <v>2.8752682264894199E-3</v>
      </c>
    </row>
    <row r="617" spans="1:3" x14ac:dyDescent="0.25">
      <c r="A617">
        <v>-8112658.8462328501</v>
      </c>
      <c r="B617">
        <v>-227068.35479926999</v>
      </c>
      <c r="C617">
        <v>4.0889773517847E-3</v>
      </c>
    </row>
    <row r="618" spans="1:3" x14ac:dyDescent="0.25">
      <c r="A618">
        <v>-8111724.3673557099</v>
      </c>
      <c r="B618">
        <v>-227068.35479926999</v>
      </c>
      <c r="C618">
        <v>5.6924517266452304E-3</v>
      </c>
    </row>
    <row r="619" spans="1:3" x14ac:dyDescent="0.25">
      <c r="A619">
        <v>-8110789.8884785697</v>
      </c>
      <c r="B619">
        <v>-227068.35479926999</v>
      </c>
      <c r="C619">
        <v>7.86816608160734E-3</v>
      </c>
    </row>
    <row r="620" spans="1:3" x14ac:dyDescent="0.25">
      <c r="A620">
        <v>-8109855.4096014202</v>
      </c>
      <c r="B620">
        <v>-227068.35479926999</v>
      </c>
      <c r="C620">
        <v>1.02700665593147E-2</v>
      </c>
    </row>
    <row r="621" spans="1:3" x14ac:dyDescent="0.25">
      <c r="A621">
        <v>-8108920.93072428</v>
      </c>
      <c r="B621">
        <v>-227068.35479926999</v>
      </c>
      <c r="C621">
        <v>1.4202975668013E-2</v>
      </c>
    </row>
    <row r="622" spans="1:3" x14ac:dyDescent="0.25">
      <c r="A622">
        <v>-8107986.4518471397</v>
      </c>
      <c r="B622">
        <v>-227068.35479926999</v>
      </c>
      <c r="C622">
        <v>1.8901769071817301E-2</v>
      </c>
    </row>
    <row r="623" spans="1:3" x14ac:dyDescent="0.25">
      <c r="A623">
        <v>-8107051.9729699902</v>
      </c>
      <c r="B623">
        <v>-227068.35479926999</v>
      </c>
      <c r="C623">
        <v>2.4111093953251801E-2</v>
      </c>
    </row>
    <row r="624" spans="1:3" x14ac:dyDescent="0.25">
      <c r="A624">
        <v>-8106117.49409285</v>
      </c>
      <c r="B624">
        <v>-227068.35479926999</v>
      </c>
      <c r="C624">
        <v>3.1558852642774499E-2</v>
      </c>
    </row>
    <row r="625" spans="1:3" x14ac:dyDescent="0.25">
      <c r="A625">
        <v>-8105183.0152157098</v>
      </c>
      <c r="B625">
        <v>-227068.35479926999</v>
      </c>
      <c r="C625">
        <v>3.8784585893154103E-2</v>
      </c>
    </row>
    <row r="626" spans="1:3" x14ac:dyDescent="0.25">
      <c r="A626">
        <v>-8104248.5363385696</v>
      </c>
      <c r="B626">
        <v>-227068.35479926999</v>
      </c>
      <c r="C626">
        <v>4.3925948441028498E-2</v>
      </c>
    </row>
    <row r="627" spans="1:3" x14ac:dyDescent="0.25">
      <c r="A627">
        <v>-8103314.0574614201</v>
      </c>
      <c r="B627">
        <v>-227068.35479926999</v>
      </c>
      <c r="C627">
        <v>5.5092353373765897E-2</v>
      </c>
    </row>
    <row r="628" spans="1:3" x14ac:dyDescent="0.25">
      <c r="A628">
        <v>-8102379.5785842799</v>
      </c>
      <c r="B628">
        <v>-227068.35479926999</v>
      </c>
      <c r="C628">
        <v>6.3323535025119698E-2</v>
      </c>
    </row>
    <row r="629" spans="1:3" x14ac:dyDescent="0.25">
      <c r="A629">
        <v>-8101445.0997071397</v>
      </c>
      <c r="B629">
        <v>-227068.35479926999</v>
      </c>
      <c r="C629">
        <v>6.6214248538017204E-2</v>
      </c>
    </row>
    <row r="630" spans="1:3" x14ac:dyDescent="0.25">
      <c r="A630">
        <v>-8100510.6208300004</v>
      </c>
      <c r="B630">
        <v>-227068.35479926999</v>
      </c>
      <c r="C630">
        <v>8.1802412867545998E-2</v>
      </c>
    </row>
    <row r="631" spans="1:3" x14ac:dyDescent="0.25">
      <c r="A631">
        <v>-8099576.1419528499</v>
      </c>
      <c r="B631">
        <v>-227068.35479926999</v>
      </c>
      <c r="C631">
        <v>9.2013463377952506E-2</v>
      </c>
    </row>
    <row r="632" spans="1:3" x14ac:dyDescent="0.25">
      <c r="A632">
        <v>-8098641.6630757097</v>
      </c>
      <c r="B632">
        <v>-227068.35479926999</v>
      </c>
      <c r="C632">
        <v>9.8364077508449499E-2</v>
      </c>
    </row>
    <row r="633" spans="1:3" x14ac:dyDescent="0.25">
      <c r="A633">
        <v>-8097707.1841985704</v>
      </c>
      <c r="B633">
        <v>-227068.35479926999</v>
      </c>
      <c r="C633">
        <v>0.10094816237687999</v>
      </c>
    </row>
    <row r="634" spans="1:3" x14ac:dyDescent="0.25">
      <c r="A634">
        <v>-8096772.70532142</v>
      </c>
      <c r="B634">
        <v>-227068.35479926999</v>
      </c>
      <c r="C634">
        <v>0.11062225699424701</v>
      </c>
    </row>
    <row r="635" spans="1:3" x14ac:dyDescent="0.25">
      <c r="A635">
        <v>-8095838.2264442798</v>
      </c>
      <c r="B635">
        <v>-227068.35479926999</v>
      </c>
      <c r="C635">
        <v>0.121987126767635</v>
      </c>
    </row>
    <row r="636" spans="1:3" x14ac:dyDescent="0.25">
      <c r="A636">
        <v>-8094903.7475671396</v>
      </c>
      <c r="B636">
        <v>-227068.35479926999</v>
      </c>
      <c r="C636">
        <v>0.12339050322771</v>
      </c>
    </row>
    <row r="637" spans="1:3" x14ac:dyDescent="0.25">
      <c r="A637">
        <v>-8093969.2686900003</v>
      </c>
      <c r="B637">
        <v>-227068.35479926999</v>
      </c>
      <c r="C637">
        <v>0.124683499336242</v>
      </c>
    </row>
    <row r="638" spans="1:3" x14ac:dyDescent="0.25">
      <c r="A638">
        <v>-8093034.7898128498</v>
      </c>
      <c r="B638">
        <v>-227068.35479926999</v>
      </c>
      <c r="C638">
        <v>0.12917873263359</v>
      </c>
    </row>
    <row r="639" spans="1:3" x14ac:dyDescent="0.25">
      <c r="A639">
        <v>-8092100.3109357096</v>
      </c>
      <c r="B639">
        <v>-227068.35479926999</v>
      </c>
      <c r="C639">
        <v>0.125991806387901</v>
      </c>
    </row>
    <row r="640" spans="1:3" x14ac:dyDescent="0.25">
      <c r="A640">
        <v>-8091165.8320585703</v>
      </c>
      <c r="B640">
        <v>-227068.35479926999</v>
      </c>
      <c r="C640">
        <v>0</v>
      </c>
    </row>
    <row r="641" spans="1:3" x14ac:dyDescent="0.25">
      <c r="A641">
        <v>-8090231.3531814199</v>
      </c>
      <c r="B641">
        <v>-227068.35479926999</v>
      </c>
      <c r="C641">
        <v>0</v>
      </c>
    </row>
    <row r="642" spans="1:3" x14ac:dyDescent="0.25">
      <c r="A642">
        <v>-8089296.8743042797</v>
      </c>
      <c r="B642">
        <v>-227068.35479926999</v>
      </c>
      <c r="C642">
        <v>0</v>
      </c>
    </row>
    <row r="643" spans="1:3" x14ac:dyDescent="0.25">
      <c r="A643">
        <v>-8088362.3954271404</v>
      </c>
      <c r="B643">
        <v>-227068.35479926999</v>
      </c>
      <c r="C643">
        <v>0</v>
      </c>
    </row>
    <row r="644" spans="1:3" x14ac:dyDescent="0.25">
      <c r="A644">
        <v>-8132282.9026528504</v>
      </c>
      <c r="B644">
        <v>-228002.83367664201</v>
      </c>
      <c r="C644">
        <v>0</v>
      </c>
    </row>
    <row r="645" spans="1:3" x14ac:dyDescent="0.25">
      <c r="A645">
        <v>-8131348.4237757102</v>
      </c>
      <c r="B645">
        <v>-228002.83367664201</v>
      </c>
      <c r="C645">
        <v>0</v>
      </c>
    </row>
    <row r="646" spans="1:3" x14ac:dyDescent="0.25">
      <c r="A646">
        <v>-8130413.94489857</v>
      </c>
      <c r="B646">
        <v>-228002.83367664201</v>
      </c>
      <c r="C646">
        <v>0</v>
      </c>
    </row>
    <row r="647" spans="1:3" x14ac:dyDescent="0.25">
      <c r="A647">
        <v>-8129479.4660214204</v>
      </c>
      <c r="B647">
        <v>-228002.83367664201</v>
      </c>
      <c r="C647">
        <v>0</v>
      </c>
    </row>
    <row r="648" spans="1:3" x14ac:dyDescent="0.25">
      <c r="A648">
        <v>-8128544.9871442802</v>
      </c>
      <c r="B648">
        <v>-228002.83367664201</v>
      </c>
      <c r="C648">
        <v>0</v>
      </c>
    </row>
    <row r="649" spans="1:3" x14ac:dyDescent="0.25">
      <c r="A649">
        <v>-8127610.50826714</v>
      </c>
      <c r="B649">
        <v>-228002.83367664201</v>
      </c>
      <c r="C649">
        <v>0</v>
      </c>
    </row>
    <row r="650" spans="1:3" x14ac:dyDescent="0.25">
      <c r="A650">
        <v>-8126676.0293899896</v>
      </c>
      <c r="B650">
        <v>-228002.83367664201</v>
      </c>
      <c r="C650">
        <v>0</v>
      </c>
    </row>
    <row r="651" spans="1:3" x14ac:dyDescent="0.25">
      <c r="A651">
        <v>-8125741.5505128503</v>
      </c>
      <c r="B651">
        <v>-228002.83367664201</v>
      </c>
      <c r="C651">
        <v>0</v>
      </c>
    </row>
    <row r="652" spans="1:3" x14ac:dyDescent="0.25">
      <c r="A652">
        <v>-8124807.0716357101</v>
      </c>
      <c r="B652">
        <v>-228002.83367664201</v>
      </c>
      <c r="C652">
        <v>0</v>
      </c>
    </row>
    <row r="653" spans="1:3" x14ac:dyDescent="0.25">
      <c r="A653">
        <v>-8123872.5927585699</v>
      </c>
      <c r="B653">
        <v>-228002.83367664201</v>
      </c>
      <c r="C653">
        <v>0</v>
      </c>
    </row>
    <row r="654" spans="1:3" x14ac:dyDescent="0.25">
      <c r="A654">
        <v>-8122938.1138814203</v>
      </c>
      <c r="B654">
        <v>-228002.83367664201</v>
      </c>
      <c r="C654">
        <v>0</v>
      </c>
    </row>
    <row r="655" spans="1:3" x14ac:dyDescent="0.25">
      <c r="A655">
        <v>-8122003.6350042801</v>
      </c>
      <c r="B655">
        <v>-228002.83367664201</v>
      </c>
      <c r="C655" s="1">
        <v>5.2015369874425199E-5</v>
      </c>
    </row>
    <row r="656" spans="1:3" x14ac:dyDescent="0.25">
      <c r="A656">
        <v>-8121069.1561271399</v>
      </c>
      <c r="B656">
        <v>-228002.83367664201</v>
      </c>
      <c r="C656" s="1">
        <v>4.3325060687493499E-5</v>
      </c>
    </row>
    <row r="657" spans="1:3" x14ac:dyDescent="0.25">
      <c r="A657">
        <v>-8120134.6772499904</v>
      </c>
      <c r="B657">
        <v>-228002.83367664201</v>
      </c>
      <c r="C657">
        <v>1.27974126371555E-4</v>
      </c>
    </row>
    <row r="658" spans="1:3" x14ac:dyDescent="0.25">
      <c r="A658">
        <v>-8119200.1983728502</v>
      </c>
      <c r="B658">
        <v>-228002.83367664201</v>
      </c>
      <c r="C658">
        <v>2.60410626651719E-4</v>
      </c>
    </row>
    <row r="659" spans="1:3" x14ac:dyDescent="0.25">
      <c r="A659">
        <v>-8118265.71949571</v>
      </c>
      <c r="B659">
        <v>-228002.83367664201</v>
      </c>
      <c r="C659">
        <v>3.5185649176128198E-4</v>
      </c>
    </row>
    <row r="660" spans="1:3" x14ac:dyDescent="0.25">
      <c r="A660">
        <v>-8117331.2406185698</v>
      </c>
      <c r="B660">
        <v>-228002.83367664201</v>
      </c>
      <c r="C660">
        <v>5.6292774388566602E-4</v>
      </c>
    </row>
    <row r="661" spans="1:3" x14ac:dyDescent="0.25">
      <c r="A661">
        <v>-8116396.7617414203</v>
      </c>
      <c r="B661">
        <v>-228002.83367664201</v>
      </c>
      <c r="C661">
        <v>8.6499413009732897E-4</v>
      </c>
    </row>
    <row r="662" spans="1:3" x14ac:dyDescent="0.25">
      <c r="A662">
        <v>-8115462.28286428</v>
      </c>
      <c r="B662">
        <v>-228002.83367664201</v>
      </c>
      <c r="C662">
        <v>1.3666826998814899E-3</v>
      </c>
    </row>
    <row r="663" spans="1:3" x14ac:dyDescent="0.25">
      <c r="A663">
        <v>-8114527.8039871398</v>
      </c>
      <c r="B663">
        <v>-228002.83367664201</v>
      </c>
      <c r="C663">
        <v>2.0611416548490498E-3</v>
      </c>
    </row>
    <row r="664" spans="1:3" x14ac:dyDescent="0.25">
      <c r="A664">
        <v>-8113593.3251099903</v>
      </c>
      <c r="B664">
        <v>-228002.83367664201</v>
      </c>
      <c r="C664">
        <v>3.0314426403492598E-3</v>
      </c>
    </row>
    <row r="665" spans="1:3" x14ac:dyDescent="0.25">
      <c r="A665">
        <v>-8112658.8462328501</v>
      </c>
      <c r="B665">
        <v>-228002.83367664201</v>
      </c>
      <c r="C665">
        <v>4.4657946564257102E-3</v>
      </c>
    </row>
    <row r="666" spans="1:3" x14ac:dyDescent="0.25">
      <c r="A666">
        <v>-8111724.3673557099</v>
      </c>
      <c r="B666">
        <v>-228002.83367664201</v>
      </c>
      <c r="C666">
        <v>6.2194000929593997E-3</v>
      </c>
    </row>
    <row r="667" spans="1:3" x14ac:dyDescent="0.25">
      <c r="A667">
        <v>-8110789.8884785697</v>
      </c>
      <c r="B667">
        <v>-228002.83367664201</v>
      </c>
      <c r="C667">
        <v>7.6255779713392197E-3</v>
      </c>
    </row>
    <row r="668" spans="1:3" x14ac:dyDescent="0.25">
      <c r="A668">
        <v>-8109855.4096014202</v>
      </c>
      <c r="B668">
        <v>-228002.83367664201</v>
      </c>
      <c r="C668">
        <v>9.8495148122310604E-3</v>
      </c>
    </row>
    <row r="669" spans="1:3" x14ac:dyDescent="0.25">
      <c r="A669">
        <v>-8108920.93072428</v>
      </c>
      <c r="B669">
        <v>-228002.83367664201</v>
      </c>
      <c r="C669">
        <v>1.3419357128441301E-2</v>
      </c>
    </row>
    <row r="670" spans="1:3" x14ac:dyDescent="0.25">
      <c r="A670">
        <v>-8107986.4518471397</v>
      </c>
      <c r="B670">
        <v>-228002.83367664201</v>
      </c>
      <c r="C670">
        <v>1.7516639083623799E-2</v>
      </c>
    </row>
    <row r="671" spans="1:3" x14ac:dyDescent="0.25">
      <c r="A671">
        <v>-8107051.9729699902</v>
      </c>
      <c r="B671">
        <v>-228002.83367664201</v>
      </c>
      <c r="C671">
        <v>2.4334590882062902E-2</v>
      </c>
    </row>
    <row r="672" spans="1:3" x14ac:dyDescent="0.25">
      <c r="A672">
        <v>-8106117.49409285</v>
      </c>
      <c r="B672">
        <v>-228002.83367664201</v>
      </c>
      <c r="C672">
        <v>3.1532056629657697E-2</v>
      </c>
    </row>
    <row r="673" spans="1:3" x14ac:dyDescent="0.25">
      <c r="A673">
        <v>-8105183.0152157098</v>
      </c>
      <c r="B673">
        <v>-228002.83367664201</v>
      </c>
      <c r="C673">
        <v>3.6477718502282999E-2</v>
      </c>
    </row>
    <row r="674" spans="1:3" x14ac:dyDescent="0.25">
      <c r="A674">
        <v>-8104248.5363385696</v>
      </c>
      <c r="B674">
        <v>-228002.83367664201</v>
      </c>
      <c r="C674">
        <v>4.5654181391000699E-2</v>
      </c>
    </row>
    <row r="675" spans="1:3" x14ac:dyDescent="0.25">
      <c r="A675">
        <v>-8103314.0574614201</v>
      </c>
      <c r="B675">
        <v>-228002.83367664201</v>
      </c>
      <c r="C675">
        <v>5.0287436693906701E-2</v>
      </c>
    </row>
    <row r="676" spans="1:3" x14ac:dyDescent="0.25">
      <c r="A676">
        <v>-8102379.5785842799</v>
      </c>
      <c r="B676">
        <v>-228002.83367664201</v>
      </c>
      <c r="C676">
        <v>6.2400795519351897E-2</v>
      </c>
    </row>
    <row r="677" spans="1:3" x14ac:dyDescent="0.25">
      <c r="A677">
        <v>-8101445.0997071397</v>
      </c>
      <c r="B677">
        <v>-228002.83367664201</v>
      </c>
      <c r="C677">
        <v>6.9909267127513802E-2</v>
      </c>
    </row>
    <row r="678" spans="1:3" x14ac:dyDescent="0.25">
      <c r="A678">
        <v>-8100510.6208300004</v>
      </c>
      <c r="B678">
        <v>-228002.83367664201</v>
      </c>
      <c r="C678">
        <v>8.3186924457549993E-2</v>
      </c>
    </row>
    <row r="679" spans="1:3" x14ac:dyDescent="0.25">
      <c r="A679">
        <v>-8099576.1419528499</v>
      </c>
      <c r="B679">
        <v>-228002.83367664201</v>
      </c>
      <c r="C679">
        <v>9.3597747385501806E-2</v>
      </c>
    </row>
    <row r="680" spans="1:3" x14ac:dyDescent="0.25">
      <c r="A680">
        <v>-8098641.6630757097</v>
      </c>
      <c r="B680">
        <v>-228002.83367664201</v>
      </c>
      <c r="C680">
        <v>0.10086185485124501</v>
      </c>
    </row>
    <row r="681" spans="1:3" x14ac:dyDescent="0.25">
      <c r="A681">
        <v>-8097707.1841985704</v>
      </c>
      <c r="B681">
        <v>-228002.83367664201</v>
      </c>
      <c r="C681">
        <v>0.10426317155361101</v>
      </c>
    </row>
    <row r="682" spans="1:3" x14ac:dyDescent="0.25">
      <c r="A682">
        <v>-8096772.70532142</v>
      </c>
      <c r="B682">
        <v>-228002.83367664201</v>
      </c>
      <c r="C682">
        <v>0.11483716964721601</v>
      </c>
    </row>
    <row r="683" spans="1:3" x14ac:dyDescent="0.25">
      <c r="A683">
        <v>-8095838.2264442798</v>
      </c>
      <c r="B683">
        <v>-228002.83367664201</v>
      </c>
      <c r="C683">
        <v>0.121365539729595</v>
      </c>
    </row>
    <row r="684" spans="1:3" x14ac:dyDescent="0.25">
      <c r="A684">
        <v>-8094903.7475671396</v>
      </c>
      <c r="B684">
        <v>-228002.83367664201</v>
      </c>
      <c r="C684">
        <v>0.12732954323291701</v>
      </c>
    </row>
    <row r="685" spans="1:3" x14ac:dyDescent="0.25">
      <c r="A685">
        <v>-8093969.2686900003</v>
      </c>
      <c r="B685">
        <v>-228002.83367664201</v>
      </c>
      <c r="C685">
        <v>0.13360959291458099</v>
      </c>
    </row>
    <row r="686" spans="1:3" x14ac:dyDescent="0.25">
      <c r="A686">
        <v>-8093034.7898128498</v>
      </c>
      <c r="B686">
        <v>-228002.83367664201</v>
      </c>
      <c r="C686">
        <v>0.13636726140975899</v>
      </c>
    </row>
    <row r="687" spans="1:3" x14ac:dyDescent="0.25">
      <c r="A687">
        <v>-8092100.3109357096</v>
      </c>
      <c r="B687">
        <v>-228002.83367664201</v>
      </c>
      <c r="C687">
        <v>0.13177379965782099</v>
      </c>
    </row>
    <row r="688" spans="1:3" x14ac:dyDescent="0.25">
      <c r="A688">
        <v>-8091165.8320585703</v>
      </c>
      <c r="B688">
        <v>-228002.83367664201</v>
      </c>
      <c r="C688">
        <v>0</v>
      </c>
    </row>
    <row r="689" spans="1:3" x14ac:dyDescent="0.25">
      <c r="A689">
        <v>-8090231.3531814199</v>
      </c>
      <c r="B689">
        <v>-228002.83367664201</v>
      </c>
      <c r="C689">
        <v>0</v>
      </c>
    </row>
    <row r="690" spans="1:3" x14ac:dyDescent="0.25">
      <c r="A690">
        <v>-8089296.8743042797</v>
      </c>
      <c r="B690">
        <v>-228002.83367664201</v>
      </c>
      <c r="C690">
        <v>0</v>
      </c>
    </row>
    <row r="691" spans="1:3" x14ac:dyDescent="0.25">
      <c r="A691">
        <v>-8088362.3954271404</v>
      </c>
      <c r="B691">
        <v>-228002.83367664201</v>
      </c>
      <c r="C691">
        <v>0</v>
      </c>
    </row>
    <row r="692" spans="1:3" x14ac:dyDescent="0.25">
      <c r="A692">
        <v>-8132282.9026528504</v>
      </c>
      <c r="B692">
        <v>-228937.312554014</v>
      </c>
      <c r="C692">
        <v>0</v>
      </c>
    </row>
    <row r="693" spans="1:3" x14ac:dyDescent="0.25">
      <c r="A693">
        <v>-8131348.4237757102</v>
      </c>
      <c r="B693">
        <v>-228937.312554014</v>
      </c>
      <c r="C693">
        <v>0</v>
      </c>
    </row>
    <row r="694" spans="1:3" x14ac:dyDescent="0.25">
      <c r="A694">
        <v>-8130413.94489857</v>
      </c>
      <c r="B694">
        <v>-228937.312554014</v>
      </c>
      <c r="C694">
        <v>0</v>
      </c>
    </row>
    <row r="695" spans="1:3" x14ac:dyDescent="0.25">
      <c r="A695">
        <v>-8129479.4660214204</v>
      </c>
      <c r="B695">
        <v>-228937.312554014</v>
      </c>
      <c r="C695">
        <v>0</v>
      </c>
    </row>
    <row r="696" spans="1:3" x14ac:dyDescent="0.25">
      <c r="A696">
        <v>-8128544.9871442802</v>
      </c>
      <c r="B696">
        <v>-228937.312554014</v>
      </c>
      <c r="C696">
        <v>0</v>
      </c>
    </row>
    <row r="697" spans="1:3" x14ac:dyDescent="0.25">
      <c r="A697">
        <v>-8127610.50826714</v>
      </c>
      <c r="B697">
        <v>-228937.312554014</v>
      </c>
      <c r="C697">
        <v>0</v>
      </c>
    </row>
    <row r="698" spans="1:3" x14ac:dyDescent="0.25">
      <c r="A698">
        <v>-8126676.0293899896</v>
      </c>
      <c r="B698">
        <v>-228937.312554014</v>
      </c>
      <c r="C698">
        <v>0</v>
      </c>
    </row>
    <row r="699" spans="1:3" x14ac:dyDescent="0.25">
      <c r="A699">
        <v>-8125741.5505128503</v>
      </c>
      <c r="B699">
        <v>-228937.312554014</v>
      </c>
      <c r="C699">
        <v>0</v>
      </c>
    </row>
    <row r="700" spans="1:3" x14ac:dyDescent="0.25">
      <c r="A700">
        <v>-8124807.0716357101</v>
      </c>
      <c r="B700">
        <v>-228937.312554014</v>
      </c>
      <c r="C700">
        <v>0</v>
      </c>
    </row>
    <row r="701" spans="1:3" x14ac:dyDescent="0.25">
      <c r="A701">
        <v>-8123872.5927585699</v>
      </c>
      <c r="B701">
        <v>-228937.312554014</v>
      </c>
      <c r="C701">
        <v>0</v>
      </c>
    </row>
    <row r="702" spans="1:3" x14ac:dyDescent="0.25">
      <c r="A702">
        <v>-8122938.1138814203</v>
      </c>
      <c r="B702">
        <v>-228937.312554014</v>
      </c>
      <c r="C702" s="1">
        <v>2.50298617174848E-5</v>
      </c>
    </row>
    <row r="703" spans="1:3" x14ac:dyDescent="0.25">
      <c r="A703">
        <v>-8122003.6350042801</v>
      </c>
      <c r="B703">
        <v>-228937.312554014</v>
      </c>
      <c r="C703" s="1">
        <v>5.2015369874425199E-5</v>
      </c>
    </row>
    <row r="704" spans="1:3" x14ac:dyDescent="0.25">
      <c r="A704">
        <v>-8121069.1561271399</v>
      </c>
      <c r="B704">
        <v>-228937.312554014</v>
      </c>
      <c r="C704" s="1">
        <v>4.3325060687493499E-5</v>
      </c>
    </row>
    <row r="705" spans="1:3" x14ac:dyDescent="0.25">
      <c r="A705">
        <v>-8120134.6772499904</v>
      </c>
      <c r="B705">
        <v>-228937.312554014</v>
      </c>
      <c r="C705">
        <v>1.08921572973486E-4</v>
      </c>
    </row>
    <row r="706" spans="1:3" x14ac:dyDescent="0.25">
      <c r="A706">
        <v>-8119200.1983728502</v>
      </c>
      <c r="B706">
        <v>-228937.312554014</v>
      </c>
      <c r="C706">
        <v>2.5156835909001502E-4</v>
      </c>
    </row>
    <row r="707" spans="1:3" x14ac:dyDescent="0.25">
      <c r="A707">
        <v>-8118265.71949571</v>
      </c>
      <c r="B707">
        <v>-228937.312554014</v>
      </c>
      <c r="C707">
        <v>3.2699326402507701E-4</v>
      </c>
    </row>
    <row r="708" spans="1:3" x14ac:dyDescent="0.25">
      <c r="A708">
        <v>-8117331.2406185698</v>
      </c>
      <c r="B708">
        <v>-228937.312554014</v>
      </c>
      <c r="C708">
        <v>5.2442506421357296E-4</v>
      </c>
    </row>
    <row r="709" spans="1:3" x14ac:dyDescent="0.25">
      <c r="A709">
        <v>-8116396.7617414203</v>
      </c>
      <c r="B709">
        <v>-228937.312554014</v>
      </c>
      <c r="C709">
        <v>8.8136835256591396E-4</v>
      </c>
    </row>
    <row r="710" spans="1:3" x14ac:dyDescent="0.25">
      <c r="A710">
        <v>-8115462.28286428</v>
      </c>
      <c r="B710">
        <v>-228937.312554014</v>
      </c>
      <c r="C710">
        <v>1.3539124047383601E-3</v>
      </c>
    </row>
    <row r="711" spans="1:3" x14ac:dyDescent="0.25">
      <c r="A711">
        <v>-8114527.8039871398</v>
      </c>
      <c r="B711">
        <v>-228937.312554014</v>
      </c>
      <c r="C711">
        <v>1.8419197294861E-3</v>
      </c>
    </row>
    <row r="712" spans="1:3" x14ac:dyDescent="0.25">
      <c r="A712">
        <v>-8113593.3251099903</v>
      </c>
      <c r="B712">
        <v>-228937.312554014</v>
      </c>
      <c r="C712">
        <v>2.6566071901470401E-3</v>
      </c>
    </row>
    <row r="713" spans="1:3" x14ac:dyDescent="0.25">
      <c r="A713">
        <v>-8112658.8462328501</v>
      </c>
      <c r="B713">
        <v>-228937.312554014</v>
      </c>
      <c r="C713">
        <v>3.8257976993918402E-3</v>
      </c>
    </row>
    <row r="714" spans="1:3" x14ac:dyDescent="0.25">
      <c r="A714">
        <v>-8111724.3673557099</v>
      </c>
      <c r="B714">
        <v>-228937.312554014</v>
      </c>
      <c r="C714">
        <v>5.8169295080006097E-3</v>
      </c>
    </row>
    <row r="715" spans="1:3" x14ac:dyDescent="0.25">
      <c r="A715">
        <v>-8110789.8884785697</v>
      </c>
      <c r="B715">
        <v>-228937.312554014</v>
      </c>
      <c r="C715">
        <v>7.6624550856649798E-3</v>
      </c>
    </row>
    <row r="716" spans="1:3" x14ac:dyDescent="0.25">
      <c r="A716">
        <v>-8109855.4096014202</v>
      </c>
      <c r="B716">
        <v>-228937.312554014</v>
      </c>
      <c r="C716">
        <v>1.0869082994759E-2</v>
      </c>
    </row>
    <row r="717" spans="1:3" x14ac:dyDescent="0.25">
      <c r="A717">
        <v>-8108920.93072428</v>
      </c>
      <c r="B717">
        <v>-228937.312554014</v>
      </c>
      <c r="C717">
        <v>1.4824123121798E-2</v>
      </c>
    </row>
    <row r="718" spans="1:3" x14ac:dyDescent="0.25">
      <c r="A718">
        <v>-8107986.4518471397</v>
      </c>
      <c r="B718">
        <v>-228937.312554014</v>
      </c>
      <c r="C718">
        <v>1.8439278006553601E-2</v>
      </c>
    </row>
    <row r="719" spans="1:3" x14ac:dyDescent="0.25">
      <c r="A719">
        <v>-8107051.9729699902</v>
      </c>
      <c r="B719">
        <v>-228937.312554014</v>
      </c>
      <c r="C719">
        <v>2.25248914211988E-2</v>
      </c>
    </row>
    <row r="720" spans="1:3" x14ac:dyDescent="0.25">
      <c r="A720">
        <v>-8106117.49409285</v>
      </c>
      <c r="B720">
        <v>-228937.312554014</v>
      </c>
      <c r="C720">
        <v>2.8430018573999401E-2</v>
      </c>
    </row>
    <row r="721" spans="1:3" x14ac:dyDescent="0.25">
      <c r="A721">
        <v>-8105183.0152157098</v>
      </c>
      <c r="B721">
        <v>-228937.312554014</v>
      </c>
      <c r="C721">
        <v>3.7345919758081401E-2</v>
      </c>
    </row>
    <row r="722" spans="1:3" x14ac:dyDescent="0.25">
      <c r="A722">
        <v>-8104248.5363385696</v>
      </c>
      <c r="B722">
        <v>-228937.312554014</v>
      </c>
      <c r="C722">
        <v>4.7003421932458801E-2</v>
      </c>
    </row>
    <row r="723" spans="1:3" x14ac:dyDescent="0.25">
      <c r="A723">
        <v>-8103314.0574614201</v>
      </c>
      <c r="B723">
        <v>-228937.312554014</v>
      </c>
      <c r="C723">
        <v>5.3194463253021199E-2</v>
      </c>
    </row>
    <row r="724" spans="1:3" x14ac:dyDescent="0.25">
      <c r="A724">
        <v>-8102379.5785842799</v>
      </c>
      <c r="B724">
        <v>-228937.312554014</v>
      </c>
      <c r="C724">
        <v>6.6632814705371801E-2</v>
      </c>
    </row>
    <row r="725" spans="1:3" x14ac:dyDescent="0.25">
      <c r="A725">
        <v>-8101445.0997071397</v>
      </c>
      <c r="B725">
        <v>-228937.312554014</v>
      </c>
      <c r="C725">
        <v>7.5838632881641305E-2</v>
      </c>
    </row>
    <row r="726" spans="1:3" x14ac:dyDescent="0.25">
      <c r="A726">
        <v>-8100510.6208300004</v>
      </c>
      <c r="B726">
        <v>-228937.312554014</v>
      </c>
      <c r="C726">
        <v>8.6668945848941803E-2</v>
      </c>
    </row>
    <row r="727" spans="1:3" x14ac:dyDescent="0.25">
      <c r="A727">
        <v>-8099576.1419528499</v>
      </c>
      <c r="B727">
        <v>-228937.312554014</v>
      </c>
      <c r="C727">
        <v>9.4334460794925606E-2</v>
      </c>
    </row>
    <row r="728" spans="1:3" x14ac:dyDescent="0.25">
      <c r="A728">
        <v>-8098641.6630757097</v>
      </c>
      <c r="B728">
        <v>-228937.312554014</v>
      </c>
      <c r="C728">
        <v>0.100282847881317</v>
      </c>
    </row>
    <row r="729" spans="1:3" x14ac:dyDescent="0.25">
      <c r="A729">
        <v>-8097707.1841985704</v>
      </c>
      <c r="B729">
        <v>-228937.312554014</v>
      </c>
      <c r="C729">
        <v>0.10848806053399999</v>
      </c>
    </row>
    <row r="730" spans="1:3" x14ac:dyDescent="0.25">
      <c r="A730">
        <v>-8096772.70532142</v>
      </c>
      <c r="B730">
        <v>-228937.312554014</v>
      </c>
      <c r="C730">
        <v>0.12075030058622301</v>
      </c>
    </row>
    <row r="731" spans="1:3" x14ac:dyDescent="0.25">
      <c r="A731">
        <v>-8095838.2264442798</v>
      </c>
      <c r="B731">
        <v>-228937.312554014</v>
      </c>
      <c r="C731">
        <v>0.12698756158351801</v>
      </c>
    </row>
    <row r="732" spans="1:3" x14ac:dyDescent="0.25">
      <c r="A732">
        <v>-8094903.7475671396</v>
      </c>
      <c r="B732">
        <v>-228937.312554014</v>
      </c>
      <c r="C732">
        <v>0.13327942788600899</v>
      </c>
    </row>
    <row r="733" spans="1:3" x14ac:dyDescent="0.25">
      <c r="A733">
        <v>-8093969.2686900003</v>
      </c>
      <c r="B733">
        <v>-228937.312554014</v>
      </c>
      <c r="C733">
        <v>0.14037725329399101</v>
      </c>
    </row>
    <row r="734" spans="1:3" x14ac:dyDescent="0.25">
      <c r="A734">
        <v>-8093034.7898128498</v>
      </c>
      <c r="B734">
        <v>-228937.312554014</v>
      </c>
      <c r="C734">
        <v>0.143612250685691</v>
      </c>
    </row>
    <row r="735" spans="1:3" x14ac:dyDescent="0.25">
      <c r="A735">
        <v>-8092100.3109357096</v>
      </c>
      <c r="B735">
        <v>-228937.312554014</v>
      </c>
      <c r="C735">
        <v>0.13918110728263799</v>
      </c>
    </row>
    <row r="736" spans="1:3" x14ac:dyDescent="0.25">
      <c r="A736">
        <v>-8091165.8320585703</v>
      </c>
      <c r="B736">
        <v>-228937.312554014</v>
      </c>
      <c r="C736">
        <v>0</v>
      </c>
    </row>
    <row r="737" spans="1:3" x14ac:dyDescent="0.25">
      <c r="A737">
        <v>-8090231.3531814199</v>
      </c>
      <c r="B737">
        <v>-228937.312554014</v>
      </c>
      <c r="C737">
        <v>0</v>
      </c>
    </row>
    <row r="738" spans="1:3" x14ac:dyDescent="0.25">
      <c r="A738">
        <v>-8089296.8743042797</v>
      </c>
      <c r="B738">
        <v>-228937.312554014</v>
      </c>
      <c r="C738">
        <v>0</v>
      </c>
    </row>
    <row r="739" spans="1:3" x14ac:dyDescent="0.25">
      <c r="A739">
        <v>-8088362.3954271404</v>
      </c>
      <c r="B739">
        <v>-228937.312554014</v>
      </c>
      <c r="C739">
        <v>0</v>
      </c>
    </row>
    <row r="740" spans="1:3" x14ac:dyDescent="0.25">
      <c r="A740">
        <v>-8087427.9165500002</v>
      </c>
      <c r="B740">
        <v>-228937.312554014</v>
      </c>
      <c r="C740">
        <v>0</v>
      </c>
    </row>
    <row r="741" spans="1:3" x14ac:dyDescent="0.25">
      <c r="A741">
        <v>-8132282.9026528504</v>
      </c>
      <c r="B741">
        <v>-229871.79143138599</v>
      </c>
      <c r="C741">
        <v>0</v>
      </c>
    </row>
    <row r="742" spans="1:3" x14ac:dyDescent="0.25">
      <c r="A742">
        <v>-8131348.4237757102</v>
      </c>
      <c r="B742">
        <v>-229871.79143138599</v>
      </c>
      <c r="C742">
        <v>0</v>
      </c>
    </row>
    <row r="743" spans="1:3" x14ac:dyDescent="0.25">
      <c r="A743">
        <v>-8130413.94489857</v>
      </c>
      <c r="B743">
        <v>-229871.79143138599</v>
      </c>
      <c r="C743">
        <v>0</v>
      </c>
    </row>
    <row r="744" spans="1:3" x14ac:dyDescent="0.25">
      <c r="A744">
        <v>-8129479.4660214204</v>
      </c>
      <c r="B744">
        <v>-229871.79143138599</v>
      </c>
      <c r="C744">
        <v>0</v>
      </c>
    </row>
    <row r="745" spans="1:3" x14ac:dyDescent="0.25">
      <c r="A745">
        <v>-8128544.9871442802</v>
      </c>
      <c r="B745">
        <v>-229871.79143138599</v>
      </c>
      <c r="C745">
        <v>0</v>
      </c>
    </row>
    <row r="746" spans="1:3" x14ac:dyDescent="0.25">
      <c r="A746">
        <v>-8127610.50826714</v>
      </c>
      <c r="B746">
        <v>-229871.79143138599</v>
      </c>
      <c r="C746">
        <v>0</v>
      </c>
    </row>
    <row r="747" spans="1:3" x14ac:dyDescent="0.25">
      <c r="A747">
        <v>-8126676.0293899896</v>
      </c>
      <c r="B747">
        <v>-229871.79143138599</v>
      </c>
      <c r="C747">
        <v>0</v>
      </c>
    </row>
    <row r="748" spans="1:3" x14ac:dyDescent="0.25">
      <c r="A748">
        <v>-8125741.5505128503</v>
      </c>
      <c r="B748">
        <v>-229871.79143138599</v>
      </c>
      <c r="C748">
        <v>0</v>
      </c>
    </row>
    <row r="749" spans="1:3" x14ac:dyDescent="0.25">
      <c r="A749">
        <v>-8124807.0716357101</v>
      </c>
      <c r="B749">
        <v>-229871.79143138599</v>
      </c>
      <c r="C749">
        <v>0</v>
      </c>
    </row>
    <row r="750" spans="1:3" x14ac:dyDescent="0.25">
      <c r="A750">
        <v>-8123872.5927585699</v>
      </c>
      <c r="B750">
        <v>-229871.79143138599</v>
      </c>
      <c r="C750">
        <v>0</v>
      </c>
    </row>
    <row r="751" spans="1:3" x14ac:dyDescent="0.25">
      <c r="A751">
        <v>-8122938.1138814203</v>
      </c>
      <c r="B751">
        <v>-229871.79143138599</v>
      </c>
      <c r="C751" s="1">
        <v>2.50298617174848E-5</v>
      </c>
    </row>
    <row r="752" spans="1:3" x14ac:dyDescent="0.25">
      <c r="A752">
        <v>-8122003.6350042801</v>
      </c>
      <c r="B752">
        <v>-229871.79143138599</v>
      </c>
      <c r="C752" s="1">
        <v>4.8771446017781198E-5</v>
      </c>
    </row>
    <row r="753" spans="1:3" x14ac:dyDescent="0.25">
      <c r="A753">
        <v>-8121069.1561271399</v>
      </c>
      <c r="B753">
        <v>-229871.79143138599</v>
      </c>
      <c r="C753" s="1">
        <v>5.9755955589935102E-5</v>
      </c>
    </row>
    <row r="754" spans="1:3" x14ac:dyDescent="0.25">
      <c r="A754">
        <v>-8120134.6772499904</v>
      </c>
      <c r="B754">
        <v>-229871.79143138599</v>
      </c>
      <c r="C754">
        <v>1.3385976490098899E-4</v>
      </c>
    </row>
    <row r="755" spans="1:3" x14ac:dyDescent="0.25">
      <c r="A755">
        <v>-8119200.1983728502</v>
      </c>
      <c r="B755">
        <v>-229871.79143138599</v>
      </c>
      <c r="C755">
        <v>2.95404286589473E-4</v>
      </c>
    </row>
    <row r="756" spans="1:3" x14ac:dyDescent="0.25">
      <c r="A756">
        <v>-8118265.71949571</v>
      </c>
      <c r="B756">
        <v>-229871.79143138599</v>
      </c>
      <c r="C756">
        <v>3.91670881072059E-4</v>
      </c>
    </row>
    <row r="757" spans="1:3" x14ac:dyDescent="0.25">
      <c r="A757">
        <v>-8117331.2406185698</v>
      </c>
      <c r="B757">
        <v>-229871.79143138599</v>
      </c>
      <c r="C757">
        <v>5.2516954019665696E-4</v>
      </c>
    </row>
    <row r="758" spans="1:3" x14ac:dyDescent="0.25">
      <c r="A758">
        <v>-8116396.7617414203</v>
      </c>
      <c r="B758">
        <v>-229871.79143138599</v>
      </c>
      <c r="C758">
        <v>8.8136835256591396E-4</v>
      </c>
    </row>
    <row r="759" spans="1:3" x14ac:dyDescent="0.25">
      <c r="A759">
        <v>-8115462.28286428</v>
      </c>
      <c r="B759">
        <v>-229871.79143138599</v>
      </c>
      <c r="C759">
        <v>1.3539124047383601E-3</v>
      </c>
    </row>
    <row r="760" spans="1:3" x14ac:dyDescent="0.25">
      <c r="A760">
        <v>-8114527.8039871398</v>
      </c>
      <c r="B760">
        <v>-229871.79143138599</v>
      </c>
      <c r="C760">
        <v>2.05843080766499E-3</v>
      </c>
    </row>
    <row r="761" spans="1:3" x14ac:dyDescent="0.25">
      <c r="A761">
        <v>-8113593.3251099903</v>
      </c>
      <c r="B761">
        <v>-229871.79143138599</v>
      </c>
      <c r="C761">
        <v>2.6691516395658198E-3</v>
      </c>
    </row>
    <row r="762" spans="1:3" x14ac:dyDescent="0.25">
      <c r="A762">
        <v>-8112658.8462328501</v>
      </c>
      <c r="B762">
        <v>-229871.79143138599</v>
      </c>
      <c r="C762">
        <v>3.9296001195907497E-3</v>
      </c>
    </row>
    <row r="763" spans="1:3" x14ac:dyDescent="0.25">
      <c r="A763">
        <v>-8111724.3673557099</v>
      </c>
      <c r="B763">
        <v>-229871.79143138599</v>
      </c>
      <c r="C763">
        <v>5.1855058409273598E-3</v>
      </c>
    </row>
    <row r="764" spans="1:3" x14ac:dyDescent="0.25">
      <c r="A764">
        <v>-8110789.8884785697</v>
      </c>
      <c r="B764">
        <v>-229871.79143138599</v>
      </c>
      <c r="C764">
        <v>7.4998685158789097E-3</v>
      </c>
    </row>
    <row r="765" spans="1:3" x14ac:dyDescent="0.25">
      <c r="A765">
        <v>-8109855.4096014202</v>
      </c>
      <c r="B765">
        <v>-229871.79143138599</v>
      </c>
      <c r="C765">
        <v>1.08335092663764E-2</v>
      </c>
    </row>
    <row r="766" spans="1:3" x14ac:dyDescent="0.25">
      <c r="A766">
        <v>-8108920.93072428</v>
      </c>
      <c r="B766">
        <v>-229871.79143138599</v>
      </c>
      <c r="C766">
        <v>1.4259821735322401E-2</v>
      </c>
    </row>
    <row r="767" spans="1:3" x14ac:dyDescent="0.25">
      <c r="A767">
        <v>-8107986.4518471397</v>
      </c>
      <c r="B767">
        <v>-229871.79143138599</v>
      </c>
      <c r="C767">
        <v>1.9567422568797999E-2</v>
      </c>
    </row>
    <row r="768" spans="1:3" x14ac:dyDescent="0.25">
      <c r="A768">
        <v>-8107051.9729699902</v>
      </c>
      <c r="B768">
        <v>-229871.79143138599</v>
      </c>
      <c r="C768">
        <v>2.5854412466287599E-2</v>
      </c>
    </row>
    <row r="769" spans="1:3" x14ac:dyDescent="0.25">
      <c r="A769">
        <v>-8106117.49409285</v>
      </c>
      <c r="B769">
        <v>-229871.79143138599</v>
      </c>
      <c r="C769">
        <v>2.9429828748106901E-2</v>
      </c>
    </row>
    <row r="770" spans="1:3" x14ac:dyDescent="0.25">
      <c r="A770">
        <v>-8105183.0152157098</v>
      </c>
      <c r="B770">
        <v>-229871.79143138599</v>
      </c>
      <c r="C770">
        <v>3.92900705337524E-2</v>
      </c>
    </row>
    <row r="771" spans="1:3" x14ac:dyDescent="0.25">
      <c r="A771">
        <v>-8104248.5363385696</v>
      </c>
      <c r="B771">
        <v>-229871.79143138599</v>
      </c>
      <c r="C771">
        <v>5.0274714827537502E-2</v>
      </c>
    </row>
    <row r="772" spans="1:3" x14ac:dyDescent="0.25">
      <c r="A772">
        <v>-8103314.0574614201</v>
      </c>
      <c r="B772">
        <v>-229871.79143138599</v>
      </c>
      <c r="C772">
        <v>5.7380251586437198E-2</v>
      </c>
    </row>
    <row r="773" spans="1:3" x14ac:dyDescent="0.25">
      <c r="A773">
        <v>-8102379.5785842799</v>
      </c>
      <c r="B773">
        <v>-229871.79143138599</v>
      </c>
      <c r="C773">
        <v>6.7202664911746895E-2</v>
      </c>
    </row>
    <row r="774" spans="1:3" x14ac:dyDescent="0.25">
      <c r="A774">
        <v>-8101445.0997071397</v>
      </c>
      <c r="B774">
        <v>-229871.79143138599</v>
      </c>
      <c r="C774">
        <v>7.6733820140361703E-2</v>
      </c>
    </row>
    <row r="775" spans="1:3" x14ac:dyDescent="0.25">
      <c r="A775">
        <v>-8100510.6208300004</v>
      </c>
      <c r="B775">
        <v>-229871.79143138599</v>
      </c>
      <c r="C775">
        <v>8.8779523968696497E-2</v>
      </c>
    </row>
    <row r="776" spans="1:3" x14ac:dyDescent="0.25">
      <c r="A776">
        <v>-8099576.1419528499</v>
      </c>
      <c r="B776">
        <v>-229871.79143138599</v>
      </c>
      <c r="C776">
        <v>9.6528567373752497E-2</v>
      </c>
    </row>
    <row r="777" spans="1:3" x14ac:dyDescent="0.25">
      <c r="A777">
        <v>-8098641.6630757097</v>
      </c>
      <c r="B777">
        <v>-229871.79143138599</v>
      </c>
      <c r="C777">
        <v>0.10856403410434699</v>
      </c>
    </row>
    <row r="778" spans="1:3" x14ac:dyDescent="0.25">
      <c r="A778">
        <v>-8097707.1841985704</v>
      </c>
      <c r="B778">
        <v>-229871.79143138599</v>
      </c>
      <c r="C778">
        <v>0.115053974092006</v>
      </c>
    </row>
    <row r="779" spans="1:3" x14ac:dyDescent="0.25">
      <c r="A779">
        <v>-8096772.70532142</v>
      </c>
      <c r="B779">
        <v>-229871.79143138599</v>
      </c>
      <c r="C779">
        <v>0.129690796136856</v>
      </c>
    </row>
    <row r="780" spans="1:3" x14ac:dyDescent="0.25">
      <c r="A780">
        <v>-8095838.2264442798</v>
      </c>
      <c r="B780">
        <v>-229871.79143138599</v>
      </c>
      <c r="C780">
        <v>0.131825417280197</v>
      </c>
    </row>
    <row r="781" spans="1:3" x14ac:dyDescent="0.25">
      <c r="A781">
        <v>-8094903.7475671396</v>
      </c>
      <c r="B781">
        <v>-229871.79143138599</v>
      </c>
      <c r="C781">
        <v>0.13892793655395499</v>
      </c>
    </row>
    <row r="782" spans="1:3" x14ac:dyDescent="0.25">
      <c r="A782">
        <v>-8093969.2686900003</v>
      </c>
      <c r="B782">
        <v>-229871.79143138599</v>
      </c>
      <c r="C782">
        <v>0.145249053835868</v>
      </c>
    </row>
    <row r="783" spans="1:3" x14ac:dyDescent="0.25">
      <c r="A783">
        <v>-8093034.7898128498</v>
      </c>
      <c r="B783">
        <v>-229871.79143138599</v>
      </c>
      <c r="C783">
        <v>0.15362742543220501</v>
      </c>
    </row>
    <row r="784" spans="1:3" x14ac:dyDescent="0.25">
      <c r="A784">
        <v>-8092100.3109357096</v>
      </c>
      <c r="B784">
        <v>-229871.79143138599</v>
      </c>
      <c r="C784">
        <v>0.146508067846298</v>
      </c>
    </row>
    <row r="785" spans="1:3" x14ac:dyDescent="0.25">
      <c r="A785">
        <v>-8091165.8320585703</v>
      </c>
      <c r="B785">
        <v>-229871.79143138599</v>
      </c>
      <c r="C785">
        <v>0</v>
      </c>
    </row>
    <row r="786" spans="1:3" x14ac:dyDescent="0.25">
      <c r="A786">
        <v>-8090231.3531814199</v>
      </c>
      <c r="B786">
        <v>-229871.79143138599</v>
      </c>
      <c r="C786">
        <v>0</v>
      </c>
    </row>
    <row r="787" spans="1:3" x14ac:dyDescent="0.25">
      <c r="A787">
        <v>-8089296.8743042797</v>
      </c>
      <c r="B787">
        <v>-229871.79143138599</v>
      </c>
      <c r="C787">
        <v>0</v>
      </c>
    </row>
    <row r="788" spans="1:3" x14ac:dyDescent="0.25">
      <c r="A788">
        <v>-8088362.3954271404</v>
      </c>
      <c r="B788">
        <v>-229871.79143138599</v>
      </c>
      <c r="C788">
        <v>0</v>
      </c>
    </row>
    <row r="789" spans="1:3" x14ac:dyDescent="0.25">
      <c r="A789">
        <v>-8087427.9165500002</v>
      </c>
      <c r="B789">
        <v>-229871.79143138599</v>
      </c>
      <c r="C789">
        <v>0</v>
      </c>
    </row>
    <row r="790" spans="1:3" x14ac:dyDescent="0.25">
      <c r="A790">
        <v>-8133217.3815299897</v>
      </c>
      <c r="B790">
        <v>-230806.27030875901</v>
      </c>
      <c r="C790">
        <v>0</v>
      </c>
    </row>
    <row r="791" spans="1:3" x14ac:dyDescent="0.25">
      <c r="A791">
        <v>-8132282.9026528504</v>
      </c>
      <c r="B791">
        <v>-230806.27030875901</v>
      </c>
      <c r="C791">
        <v>0</v>
      </c>
    </row>
    <row r="792" spans="1:3" x14ac:dyDescent="0.25">
      <c r="A792">
        <v>-8131348.4237757102</v>
      </c>
      <c r="B792">
        <v>-230806.27030875901</v>
      </c>
      <c r="C792">
        <v>0</v>
      </c>
    </row>
    <row r="793" spans="1:3" x14ac:dyDescent="0.25">
      <c r="A793">
        <v>-8130413.94489857</v>
      </c>
      <c r="B793">
        <v>-230806.27030875901</v>
      </c>
      <c r="C793">
        <v>0</v>
      </c>
    </row>
    <row r="794" spans="1:3" x14ac:dyDescent="0.25">
      <c r="A794">
        <v>-8129479.4660214204</v>
      </c>
      <c r="B794">
        <v>-230806.27030875901</v>
      </c>
      <c r="C794">
        <v>0</v>
      </c>
    </row>
    <row r="795" spans="1:3" x14ac:dyDescent="0.25">
      <c r="A795">
        <v>-8128544.9871442802</v>
      </c>
      <c r="B795">
        <v>-230806.27030875901</v>
      </c>
      <c r="C795">
        <v>0</v>
      </c>
    </row>
    <row r="796" spans="1:3" x14ac:dyDescent="0.25">
      <c r="A796">
        <v>-8127610.50826714</v>
      </c>
      <c r="B796">
        <v>-230806.27030875901</v>
      </c>
      <c r="C796">
        <v>0</v>
      </c>
    </row>
    <row r="797" spans="1:3" x14ac:dyDescent="0.25">
      <c r="A797">
        <v>-8126676.0293899896</v>
      </c>
      <c r="B797">
        <v>-230806.27030875901</v>
      </c>
      <c r="C797">
        <v>0</v>
      </c>
    </row>
    <row r="798" spans="1:3" x14ac:dyDescent="0.25">
      <c r="A798">
        <v>-8125741.5505128503</v>
      </c>
      <c r="B798">
        <v>-230806.27030875901</v>
      </c>
      <c r="C798">
        <v>0</v>
      </c>
    </row>
    <row r="799" spans="1:3" x14ac:dyDescent="0.25">
      <c r="A799">
        <v>-8124807.0716357101</v>
      </c>
      <c r="B799">
        <v>-230806.27030875901</v>
      </c>
      <c r="C799">
        <v>0</v>
      </c>
    </row>
    <row r="800" spans="1:3" x14ac:dyDescent="0.25">
      <c r="A800">
        <v>-8123872.5927585699</v>
      </c>
      <c r="B800">
        <v>-230806.27030875901</v>
      </c>
      <c r="C800" s="1">
        <v>2.50298617174848E-5</v>
      </c>
    </row>
    <row r="801" spans="1:3" x14ac:dyDescent="0.25">
      <c r="A801">
        <v>-8122938.1138814203</v>
      </c>
      <c r="B801">
        <v>-230806.27030875901</v>
      </c>
      <c r="C801" s="1">
        <v>2.17854467337019E-5</v>
      </c>
    </row>
    <row r="802" spans="1:3" x14ac:dyDescent="0.25">
      <c r="A802">
        <v>-8122003.6350042801</v>
      </c>
      <c r="B802">
        <v>-230806.27030875901</v>
      </c>
      <c r="C802" s="1">
        <v>3.8218327972572202E-5</v>
      </c>
    </row>
    <row r="803" spans="1:3" x14ac:dyDescent="0.25">
      <c r="A803">
        <v>-8121069.1561271399</v>
      </c>
      <c r="B803">
        <v>-230806.27030875901</v>
      </c>
      <c r="C803" s="1">
        <v>8.4701008745469099E-5</v>
      </c>
    </row>
    <row r="804" spans="1:3" x14ac:dyDescent="0.25">
      <c r="A804">
        <v>-8120134.6772499904</v>
      </c>
      <c r="B804">
        <v>-230806.27030875901</v>
      </c>
      <c r="C804">
        <v>1.52057502418756E-4</v>
      </c>
    </row>
    <row r="805" spans="1:3" x14ac:dyDescent="0.25">
      <c r="A805">
        <v>-8119200.1983728502</v>
      </c>
      <c r="B805">
        <v>-230806.27030875901</v>
      </c>
      <c r="C805">
        <v>2.6002820231951703E-4</v>
      </c>
    </row>
    <row r="806" spans="1:3" x14ac:dyDescent="0.25">
      <c r="A806">
        <v>-8118265.71949571</v>
      </c>
      <c r="B806">
        <v>-230806.27030875901</v>
      </c>
      <c r="C806">
        <v>3.5412007127888501E-4</v>
      </c>
    </row>
    <row r="807" spans="1:3" x14ac:dyDescent="0.25">
      <c r="A807">
        <v>-8117331.2406185698</v>
      </c>
      <c r="B807">
        <v>-230806.27030875901</v>
      </c>
      <c r="C807">
        <v>5.5474694818258199E-4</v>
      </c>
    </row>
    <row r="808" spans="1:3" x14ac:dyDescent="0.25">
      <c r="A808">
        <v>-8116396.7617414203</v>
      </c>
      <c r="B808">
        <v>-230806.27030875901</v>
      </c>
      <c r="C808">
        <v>8.7963975965976704E-4</v>
      </c>
    </row>
    <row r="809" spans="1:3" x14ac:dyDescent="0.25">
      <c r="A809">
        <v>-8115462.28286428</v>
      </c>
      <c r="B809">
        <v>-230806.27030875901</v>
      </c>
      <c r="C809">
        <v>1.37717858888208E-3</v>
      </c>
    </row>
    <row r="810" spans="1:3" x14ac:dyDescent="0.25">
      <c r="A810">
        <v>-8114527.8039871398</v>
      </c>
      <c r="B810">
        <v>-230806.27030875901</v>
      </c>
      <c r="C810">
        <v>2.1001813001930701E-3</v>
      </c>
    </row>
    <row r="811" spans="1:3" x14ac:dyDescent="0.25">
      <c r="A811">
        <v>-8113593.3251099903</v>
      </c>
      <c r="B811">
        <v>-230806.27030875901</v>
      </c>
      <c r="C811">
        <v>3.1436684075742899E-3</v>
      </c>
    </row>
    <row r="812" spans="1:3" x14ac:dyDescent="0.25">
      <c r="A812">
        <v>-8112658.8462328501</v>
      </c>
      <c r="B812">
        <v>-230806.27030875901</v>
      </c>
      <c r="C812">
        <v>3.9791562594473301E-3</v>
      </c>
    </row>
    <row r="813" spans="1:3" x14ac:dyDescent="0.25">
      <c r="A813">
        <v>-8111724.3673557099</v>
      </c>
      <c r="B813">
        <v>-230806.27030875901</v>
      </c>
      <c r="C813">
        <v>6.0784234665334199E-3</v>
      </c>
    </row>
    <row r="814" spans="1:3" x14ac:dyDescent="0.25">
      <c r="A814">
        <v>-8110789.8884785697</v>
      </c>
      <c r="B814">
        <v>-230806.27030875901</v>
      </c>
      <c r="C814">
        <v>8.8305324316024694E-3</v>
      </c>
    </row>
    <row r="815" spans="1:3" x14ac:dyDescent="0.25">
      <c r="A815">
        <v>-8109855.4096014202</v>
      </c>
      <c r="B815">
        <v>-230806.27030875901</v>
      </c>
      <c r="C815">
        <v>1.1607639491558E-2</v>
      </c>
    </row>
    <row r="816" spans="1:3" x14ac:dyDescent="0.25">
      <c r="A816">
        <v>-8108920.93072428</v>
      </c>
      <c r="B816">
        <v>-230806.27030875901</v>
      </c>
      <c r="C816">
        <v>1.44094917923212E-2</v>
      </c>
    </row>
    <row r="817" spans="1:3" x14ac:dyDescent="0.25">
      <c r="A817">
        <v>-8107986.4518471397</v>
      </c>
      <c r="B817">
        <v>-230806.27030875901</v>
      </c>
      <c r="C817">
        <v>1.9983410835266099E-2</v>
      </c>
    </row>
    <row r="818" spans="1:3" x14ac:dyDescent="0.25">
      <c r="A818">
        <v>-8107051.9729699902</v>
      </c>
      <c r="B818">
        <v>-230806.27030875901</v>
      </c>
      <c r="C818">
        <v>2.7128476649522702E-2</v>
      </c>
    </row>
    <row r="819" spans="1:3" x14ac:dyDescent="0.25">
      <c r="A819">
        <v>-8106117.49409285</v>
      </c>
      <c r="B819">
        <v>-230806.27030875901</v>
      </c>
      <c r="C819">
        <v>3.1945083290338502E-2</v>
      </c>
    </row>
    <row r="820" spans="1:3" x14ac:dyDescent="0.25">
      <c r="A820">
        <v>-8105183.0152157098</v>
      </c>
      <c r="B820">
        <v>-230806.27030875901</v>
      </c>
      <c r="C820">
        <v>4.0694922208785997E-2</v>
      </c>
    </row>
    <row r="821" spans="1:3" x14ac:dyDescent="0.25">
      <c r="A821">
        <v>-8104248.5363385696</v>
      </c>
      <c r="B821">
        <v>-230806.27030875901</v>
      </c>
      <c r="C821">
        <v>4.7528564929962103E-2</v>
      </c>
    </row>
    <row r="822" spans="1:3" x14ac:dyDescent="0.25">
      <c r="A822">
        <v>-8103314.0574614201</v>
      </c>
      <c r="B822">
        <v>-230806.27030875901</v>
      </c>
      <c r="C822">
        <v>5.85921630263328E-2</v>
      </c>
    </row>
    <row r="823" spans="1:3" x14ac:dyDescent="0.25">
      <c r="A823">
        <v>-8102379.5785842799</v>
      </c>
      <c r="B823">
        <v>-230806.27030875901</v>
      </c>
      <c r="C823">
        <v>7.4606351554393699E-2</v>
      </c>
    </row>
    <row r="824" spans="1:3" x14ac:dyDescent="0.25">
      <c r="A824">
        <v>-8101445.0997071397</v>
      </c>
      <c r="B824">
        <v>-230806.27030875901</v>
      </c>
      <c r="C824">
        <v>8.2832664251327501E-2</v>
      </c>
    </row>
    <row r="825" spans="1:3" x14ac:dyDescent="0.25">
      <c r="A825">
        <v>-8100510.6208300004</v>
      </c>
      <c r="B825">
        <v>-230806.27030875901</v>
      </c>
      <c r="C825">
        <v>9.8903983831405598E-2</v>
      </c>
    </row>
    <row r="826" spans="1:3" x14ac:dyDescent="0.25">
      <c r="A826">
        <v>-8099576.1419528499</v>
      </c>
      <c r="B826">
        <v>-230806.27030875901</v>
      </c>
      <c r="C826">
        <v>0.10648026317358</v>
      </c>
    </row>
    <row r="827" spans="1:3" x14ac:dyDescent="0.25">
      <c r="A827">
        <v>-8098641.6630757097</v>
      </c>
      <c r="B827">
        <v>-230806.27030875901</v>
      </c>
      <c r="C827">
        <v>0.11626665294170301</v>
      </c>
    </row>
    <row r="828" spans="1:3" x14ac:dyDescent="0.25">
      <c r="A828">
        <v>-8097707.1841985704</v>
      </c>
      <c r="B828">
        <v>-230806.27030875901</v>
      </c>
      <c r="C828">
        <v>0.13169547915458599</v>
      </c>
    </row>
    <row r="829" spans="1:3" x14ac:dyDescent="0.25">
      <c r="A829">
        <v>-8096772.70532142</v>
      </c>
      <c r="B829">
        <v>-230806.27030875901</v>
      </c>
      <c r="C829">
        <v>0.133340269327163</v>
      </c>
    </row>
    <row r="830" spans="1:3" x14ac:dyDescent="0.25">
      <c r="A830">
        <v>-8095838.2264442798</v>
      </c>
      <c r="B830">
        <v>-230806.27030875901</v>
      </c>
      <c r="C830">
        <v>0.139960646629333</v>
      </c>
    </row>
    <row r="831" spans="1:3" x14ac:dyDescent="0.25">
      <c r="A831">
        <v>-8094903.7475671396</v>
      </c>
      <c r="B831">
        <v>-230806.27030875901</v>
      </c>
      <c r="C831">
        <v>0.14753286540508201</v>
      </c>
    </row>
    <row r="832" spans="1:3" x14ac:dyDescent="0.25">
      <c r="A832">
        <v>-8093969.2686900003</v>
      </c>
      <c r="B832">
        <v>-230806.27030875901</v>
      </c>
      <c r="C832">
        <v>0.15837952494621199</v>
      </c>
    </row>
    <row r="833" spans="1:3" x14ac:dyDescent="0.25">
      <c r="A833">
        <v>-8093034.7898128498</v>
      </c>
      <c r="B833">
        <v>-230806.27030875901</v>
      </c>
      <c r="C833">
        <v>0.16448397934436701</v>
      </c>
    </row>
    <row r="834" spans="1:3" x14ac:dyDescent="0.25">
      <c r="A834">
        <v>-8092100.3109357096</v>
      </c>
      <c r="B834">
        <v>-230806.27030875901</v>
      </c>
      <c r="C834">
        <v>0.16391353309154499</v>
      </c>
    </row>
    <row r="835" spans="1:3" x14ac:dyDescent="0.25">
      <c r="A835">
        <v>-8091165.8320585703</v>
      </c>
      <c r="B835">
        <v>-230806.27030875901</v>
      </c>
      <c r="C835">
        <v>0.15679128468036599</v>
      </c>
    </row>
    <row r="836" spans="1:3" x14ac:dyDescent="0.25">
      <c r="A836">
        <v>-8090231.3531814199</v>
      </c>
      <c r="B836">
        <v>-230806.27030875901</v>
      </c>
      <c r="C836">
        <v>0</v>
      </c>
    </row>
    <row r="837" spans="1:3" x14ac:dyDescent="0.25">
      <c r="A837">
        <v>-8089296.8743042797</v>
      </c>
      <c r="B837">
        <v>-230806.27030875901</v>
      </c>
      <c r="C837">
        <v>0</v>
      </c>
    </row>
    <row r="838" spans="1:3" x14ac:dyDescent="0.25">
      <c r="A838">
        <v>-8088362.3954271404</v>
      </c>
      <c r="B838">
        <v>-230806.27030875901</v>
      </c>
      <c r="C838">
        <v>0</v>
      </c>
    </row>
    <row r="839" spans="1:3" x14ac:dyDescent="0.25">
      <c r="A839">
        <v>-8087427.9165500002</v>
      </c>
      <c r="B839">
        <v>-230806.27030875901</v>
      </c>
      <c r="C839">
        <v>0</v>
      </c>
    </row>
    <row r="840" spans="1:3" x14ac:dyDescent="0.25">
      <c r="A840">
        <v>-8133217.3815299897</v>
      </c>
      <c r="B840">
        <v>-231740.749186131</v>
      </c>
      <c r="C840">
        <v>0</v>
      </c>
    </row>
    <row r="841" spans="1:3" x14ac:dyDescent="0.25">
      <c r="A841">
        <v>-8132282.9026528504</v>
      </c>
      <c r="B841">
        <v>-231740.749186131</v>
      </c>
      <c r="C841">
        <v>0</v>
      </c>
    </row>
    <row r="842" spans="1:3" x14ac:dyDescent="0.25">
      <c r="A842">
        <v>-8131348.4237757102</v>
      </c>
      <c r="B842">
        <v>-231740.749186131</v>
      </c>
      <c r="C842">
        <v>0</v>
      </c>
    </row>
    <row r="843" spans="1:3" x14ac:dyDescent="0.25">
      <c r="A843">
        <v>-8130413.94489857</v>
      </c>
      <c r="B843">
        <v>-231740.749186131</v>
      </c>
      <c r="C843">
        <v>0</v>
      </c>
    </row>
    <row r="844" spans="1:3" x14ac:dyDescent="0.25">
      <c r="A844">
        <v>-8129479.4660214204</v>
      </c>
      <c r="B844">
        <v>-231740.749186131</v>
      </c>
      <c r="C844">
        <v>0</v>
      </c>
    </row>
    <row r="845" spans="1:3" x14ac:dyDescent="0.25">
      <c r="A845">
        <v>-8128544.9871442802</v>
      </c>
      <c r="B845">
        <v>-231740.749186131</v>
      </c>
      <c r="C845">
        <v>0</v>
      </c>
    </row>
    <row r="846" spans="1:3" x14ac:dyDescent="0.25">
      <c r="A846">
        <v>-8127610.50826714</v>
      </c>
      <c r="B846">
        <v>-231740.749186131</v>
      </c>
      <c r="C846">
        <v>0</v>
      </c>
    </row>
    <row r="847" spans="1:3" x14ac:dyDescent="0.25">
      <c r="A847">
        <v>-8126676.0293899896</v>
      </c>
      <c r="B847">
        <v>-231740.749186131</v>
      </c>
      <c r="C847">
        <v>0</v>
      </c>
    </row>
    <row r="848" spans="1:3" x14ac:dyDescent="0.25">
      <c r="A848">
        <v>-8125741.5505128503</v>
      </c>
      <c r="B848">
        <v>-231740.749186131</v>
      </c>
      <c r="C848">
        <v>0</v>
      </c>
    </row>
    <row r="849" spans="1:3" x14ac:dyDescent="0.25">
      <c r="A849">
        <v>-8124807.0716357101</v>
      </c>
      <c r="B849">
        <v>-231740.749186131</v>
      </c>
      <c r="C849" s="1">
        <v>2.50298617174848E-5</v>
      </c>
    </row>
    <row r="850" spans="1:3" x14ac:dyDescent="0.25">
      <c r="A850">
        <v>-8123872.5927585699</v>
      </c>
      <c r="B850">
        <v>-231740.749186131</v>
      </c>
      <c r="C850" s="1">
        <v>2.17854467337019E-5</v>
      </c>
    </row>
    <row r="851" spans="1:3" x14ac:dyDescent="0.25">
      <c r="A851">
        <v>-8122938.1138814203</v>
      </c>
      <c r="B851">
        <v>-231740.749186131</v>
      </c>
      <c r="C851" s="1">
        <v>2.17854467337019E-5</v>
      </c>
    </row>
    <row r="852" spans="1:3" x14ac:dyDescent="0.25">
      <c r="A852">
        <v>-8122003.6350042801</v>
      </c>
      <c r="B852">
        <v>-231740.749186131</v>
      </c>
      <c r="C852" s="1">
        <v>3.8218327972572202E-5</v>
      </c>
    </row>
    <row r="853" spans="1:3" x14ac:dyDescent="0.25">
      <c r="A853">
        <v>-8121069.1561271399</v>
      </c>
      <c r="B853">
        <v>-231740.749186131</v>
      </c>
      <c r="C853" s="1">
        <v>9.0146131697110805E-5</v>
      </c>
    </row>
    <row r="854" spans="1:3" x14ac:dyDescent="0.25">
      <c r="A854">
        <v>-8120134.6772499904</v>
      </c>
      <c r="B854">
        <v>-231740.749186131</v>
      </c>
      <c r="C854">
        <v>1.62363139679655E-4</v>
      </c>
    </row>
    <row r="855" spans="1:3" x14ac:dyDescent="0.25">
      <c r="A855">
        <v>-8119200.1983728502</v>
      </c>
      <c r="B855">
        <v>-231740.749186131</v>
      </c>
      <c r="C855">
        <v>3.2417164766229602E-4</v>
      </c>
    </row>
    <row r="856" spans="1:3" x14ac:dyDescent="0.25">
      <c r="A856">
        <v>-8118265.71949571</v>
      </c>
      <c r="B856">
        <v>-231740.749186131</v>
      </c>
      <c r="C856">
        <v>4.5237856102176E-4</v>
      </c>
    </row>
    <row r="857" spans="1:3" x14ac:dyDescent="0.25">
      <c r="A857">
        <v>-8117331.2406185698</v>
      </c>
      <c r="B857">
        <v>-231740.749186131</v>
      </c>
      <c r="C857">
        <v>7.0928683271631501E-4</v>
      </c>
    </row>
    <row r="858" spans="1:3" x14ac:dyDescent="0.25">
      <c r="A858">
        <v>-8116396.7617414203</v>
      </c>
      <c r="B858">
        <v>-231740.749186131</v>
      </c>
      <c r="C858">
        <v>1.0289134224876701E-3</v>
      </c>
    </row>
    <row r="859" spans="1:3" x14ac:dyDescent="0.25">
      <c r="A859">
        <v>-8115462.28286428</v>
      </c>
      <c r="B859">
        <v>-231740.749186131</v>
      </c>
      <c r="C859">
        <v>1.2693527387455099E-3</v>
      </c>
    </row>
    <row r="860" spans="1:3" x14ac:dyDescent="0.25">
      <c r="A860">
        <v>-8114527.8039871398</v>
      </c>
      <c r="B860">
        <v>-231740.749186131</v>
      </c>
      <c r="C860">
        <v>1.8826130544766699E-3</v>
      </c>
    </row>
    <row r="861" spans="1:3" x14ac:dyDescent="0.25">
      <c r="A861">
        <v>-8113593.3251099903</v>
      </c>
      <c r="B861">
        <v>-231740.749186131</v>
      </c>
      <c r="C861">
        <v>3.03298095241189E-3</v>
      </c>
    </row>
    <row r="862" spans="1:3" x14ac:dyDescent="0.25">
      <c r="A862">
        <v>-8112658.8462328501</v>
      </c>
      <c r="B862">
        <v>-231740.749186131</v>
      </c>
      <c r="C862">
        <v>4.5328424312174303E-3</v>
      </c>
    </row>
    <row r="863" spans="1:3" x14ac:dyDescent="0.25">
      <c r="A863">
        <v>-8111724.3673557099</v>
      </c>
      <c r="B863">
        <v>-231740.749186131</v>
      </c>
      <c r="C863">
        <v>6.7504011094570099E-3</v>
      </c>
    </row>
    <row r="864" spans="1:3" x14ac:dyDescent="0.25">
      <c r="A864">
        <v>-8110789.8884785697</v>
      </c>
      <c r="B864">
        <v>-231740.749186131</v>
      </c>
      <c r="C864">
        <v>9.69878491014242E-3</v>
      </c>
    </row>
    <row r="865" spans="1:3" x14ac:dyDescent="0.25">
      <c r="A865">
        <v>-8109855.4096014202</v>
      </c>
      <c r="B865">
        <v>-231740.749186131</v>
      </c>
      <c r="C865">
        <v>1.1651614680886199E-2</v>
      </c>
    </row>
    <row r="866" spans="1:3" x14ac:dyDescent="0.25">
      <c r="A866">
        <v>-8108920.93072428</v>
      </c>
      <c r="B866">
        <v>-231740.749186131</v>
      </c>
      <c r="C866">
        <v>1.54166361317038E-2</v>
      </c>
    </row>
    <row r="867" spans="1:3" x14ac:dyDescent="0.25">
      <c r="A867">
        <v>-8107986.4518471397</v>
      </c>
      <c r="B867">
        <v>-231740.749186131</v>
      </c>
      <c r="C867">
        <v>2.17991005629301E-2</v>
      </c>
    </row>
    <row r="868" spans="1:3" x14ac:dyDescent="0.25">
      <c r="A868">
        <v>-8107051.9729699902</v>
      </c>
      <c r="B868">
        <v>-231740.749186131</v>
      </c>
      <c r="C868">
        <v>2.56304629147052E-2</v>
      </c>
    </row>
    <row r="869" spans="1:3" x14ac:dyDescent="0.25">
      <c r="A869">
        <v>-8106117.49409285</v>
      </c>
      <c r="B869">
        <v>-231740.749186131</v>
      </c>
      <c r="C869">
        <v>3.46299670636653E-2</v>
      </c>
    </row>
    <row r="870" spans="1:3" x14ac:dyDescent="0.25">
      <c r="A870">
        <v>-8105183.0152157098</v>
      </c>
      <c r="B870">
        <v>-231740.749186131</v>
      </c>
      <c r="C870">
        <v>4.45670709013938E-2</v>
      </c>
    </row>
    <row r="871" spans="1:3" x14ac:dyDescent="0.25">
      <c r="A871">
        <v>-8104248.5363385696</v>
      </c>
      <c r="B871">
        <v>-231740.749186131</v>
      </c>
      <c r="C871">
        <v>5.4291501641273401E-2</v>
      </c>
    </row>
    <row r="872" spans="1:3" x14ac:dyDescent="0.25">
      <c r="A872">
        <v>-8103314.0574614201</v>
      </c>
      <c r="B872">
        <v>-231740.749186131</v>
      </c>
      <c r="C872">
        <v>6.9175168871879494E-2</v>
      </c>
    </row>
    <row r="873" spans="1:3" x14ac:dyDescent="0.25">
      <c r="A873">
        <v>-8102379.5785842799</v>
      </c>
      <c r="B873">
        <v>-231740.749186131</v>
      </c>
      <c r="C873">
        <v>8.3468638360500294E-2</v>
      </c>
    </row>
    <row r="874" spans="1:3" x14ac:dyDescent="0.25">
      <c r="A874">
        <v>-8101445.0997071397</v>
      </c>
      <c r="B874">
        <v>-231740.749186131</v>
      </c>
      <c r="C874">
        <v>9.2473156750202096E-2</v>
      </c>
    </row>
    <row r="875" spans="1:3" x14ac:dyDescent="0.25">
      <c r="A875">
        <v>-8100510.6208300004</v>
      </c>
      <c r="B875">
        <v>-231740.749186131</v>
      </c>
      <c r="C875">
        <v>0.109637528657913</v>
      </c>
    </row>
    <row r="876" spans="1:3" x14ac:dyDescent="0.25">
      <c r="A876">
        <v>-8099576.1419528499</v>
      </c>
      <c r="B876">
        <v>-231740.749186131</v>
      </c>
      <c r="C876">
        <v>0.11226978898048399</v>
      </c>
    </row>
    <row r="877" spans="1:3" x14ac:dyDescent="0.25">
      <c r="A877">
        <v>-8098641.6630757097</v>
      </c>
      <c r="B877">
        <v>-231740.749186131</v>
      </c>
      <c r="C877">
        <v>0.119088895618915</v>
      </c>
    </row>
    <row r="878" spans="1:3" x14ac:dyDescent="0.25">
      <c r="A878">
        <v>-8097707.1841985704</v>
      </c>
      <c r="B878">
        <v>-231740.749186131</v>
      </c>
      <c r="C878">
        <v>0.139147758483886</v>
      </c>
    </row>
    <row r="879" spans="1:3" x14ac:dyDescent="0.25">
      <c r="A879">
        <v>-8096772.70532142</v>
      </c>
      <c r="B879">
        <v>-231740.749186131</v>
      </c>
      <c r="C879">
        <v>0.146152913570404</v>
      </c>
    </row>
    <row r="880" spans="1:3" x14ac:dyDescent="0.25">
      <c r="A880">
        <v>-8095838.2264442798</v>
      </c>
      <c r="B880">
        <v>-231740.749186131</v>
      </c>
      <c r="C880">
        <v>0.15220448374748199</v>
      </c>
    </row>
    <row r="881" spans="1:3" x14ac:dyDescent="0.25">
      <c r="A881">
        <v>-8094903.7475671396</v>
      </c>
      <c r="B881">
        <v>-231740.749186131</v>
      </c>
      <c r="C881">
        <v>0.15861150622367801</v>
      </c>
    </row>
    <row r="882" spans="1:3" x14ac:dyDescent="0.25">
      <c r="A882">
        <v>-8093969.2686900003</v>
      </c>
      <c r="B882">
        <v>-231740.749186131</v>
      </c>
      <c r="C882">
        <v>0.17344161868095301</v>
      </c>
    </row>
    <row r="883" spans="1:3" x14ac:dyDescent="0.25">
      <c r="A883">
        <v>-8093034.7898128498</v>
      </c>
      <c r="B883">
        <v>-231740.749186131</v>
      </c>
      <c r="C883">
        <v>0.17873330414295099</v>
      </c>
    </row>
    <row r="884" spans="1:3" x14ac:dyDescent="0.25">
      <c r="A884">
        <v>-8092100.3109357096</v>
      </c>
      <c r="B884">
        <v>-231740.749186131</v>
      </c>
      <c r="C884">
        <v>0.17861083149909901</v>
      </c>
    </row>
    <row r="885" spans="1:3" x14ac:dyDescent="0.25">
      <c r="A885">
        <v>-8091165.8320585703</v>
      </c>
      <c r="B885">
        <v>-231740.749186131</v>
      </c>
      <c r="C885">
        <v>0.16683039069175701</v>
      </c>
    </row>
    <row r="886" spans="1:3" x14ac:dyDescent="0.25">
      <c r="A886">
        <v>-8090231.3531814199</v>
      </c>
      <c r="B886">
        <v>-231740.749186131</v>
      </c>
      <c r="C886">
        <v>0</v>
      </c>
    </row>
    <row r="887" spans="1:3" x14ac:dyDescent="0.25">
      <c r="A887">
        <v>-8089296.8743042797</v>
      </c>
      <c r="B887">
        <v>-231740.749186131</v>
      </c>
      <c r="C887">
        <v>0</v>
      </c>
    </row>
    <row r="888" spans="1:3" x14ac:dyDescent="0.25">
      <c r="A888">
        <v>-8088362.3954271404</v>
      </c>
      <c r="B888">
        <v>-231740.749186131</v>
      </c>
      <c r="C888">
        <v>0</v>
      </c>
    </row>
    <row r="889" spans="1:3" x14ac:dyDescent="0.25">
      <c r="A889">
        <v>-8087427.9165500002</v>
      </c>
      <c r="B889">
        <v>-231740.749186131</v>
      </c>
      <c r="C889">
        <v>0</v>
      </c>
    </row>
    <row r="890" spans="1:3" x14ac:dyDescent="0.25">
      <c r="A890">
        <v>-8133217.3815299897</v>
      </c>
      <c r="B890">
        <v>-232675.22806350299</v>
      </c>
      <c r="C890">
        <v>0</v>
      </c>
    </row>
    <row r="891" spans="1:3" x14ac:dyDescent="0.25">
      <c r="A891">
        <v>-8132282.9026528504</v>
      </c>
      <c r="B891">
        <v>-232675.22806350299</v>
      </c>
      <c r="C891">
        <v>0</v>
      </c>
    </row>
    <row r="892" spans="1:3" x14ac:dyDescent="0.25">
      <c r="A892">
        <v>-8131348.4237757102</v>
      </c>
      <c r="B892">
        <v>-232675.22806350299</v>
      </c>
      <c r="C892">
        <v>0</v>
      </c>
    </row>
    <row r="893" spans="1:3" x14ac:dyDescent="0.25">
      <c r="A893">
        <v>-8130413.94489857</v>
      </c>
      <c r="B893">
        <v>-232675.22806350299</v>
      </c>
      <c r="C893">
        <v>0</v>
      </c>
    </row>
    <row r="894" spans="1:3" x14ac:dyDescent="0.25">
      <c r="A894">
        <v>-8129479.4660214204</v>
      </c>
      <c r="B894">
        <v>-232675.22806350299</v>
      </c>
      <c r="C894">
        <v>0</v>
      </c>
    </row>
    <row r="895" spans="1:3" x14ac:dyDescent="0.25">
      <c r="A895">
        <v>-8128544.9871442802</v>
      </c>
      <c r="B895">
        <v>-232675.22806350299</v>
      </c>
      <c r="C895">
        <v>0</v>
      </c>
    </row>
    <row r="896" spans="1:3" x14ac:dyDescent="0.25">
      <c r="A896">
        <v>-8127610.50826714</v>
      </c>
      <c r="B896">
        <v>-232675.22806350299</v>
      </c>
      <c r="C896">
        <v>0</v>
      </c>
    </row>
    <row r="897" spans="1:3" x14ac:dyDescent="0.25">
      <c r="A897">
        <v>-8126676.0293899896</v>
      </c>
      <c r="B897">
        <v>-232675.22806350299</v>
      </c>
      <c r="C897">
        <v>0</v>
      </c>
    </row>
    <row r="898" spans="1:3" x14ac:dyDescent="0.25">
      <c r="A898">
        <v>-8125741.5505128503</v>
      </c>
      <c r="B898">
        <v>-232675.22806350299</v>
      </c>
      <c r="C898" s="1">
        <v>2.50298617174848E-5</v>
      </c>
    </row>
    <row r="899" spans="1:3" x14ac:dyDescent="0.25">
      <c r="A899">
        <v>-8124807.0716357101</v>
      </c>
      <c r="B899">
        <v>-232675.22806350299</v>
      </c>
      <c r="C899" s="1">
        <v>2.50298617174848E-5</v>
      </c>
    </row>
    <row r="900" spans="1:3" x14ac:dyDescent="0.25">
      <c r="A900">
        <v>-8123872.5927585699</v>
      </c>
      <c r="B900">
        <v>-232675.22806350299</v>
      </c>
      <c r="C900" s="1">
        <v>2.17854467337019E-5</v>
      </c>
    </row>
    <row r="901" spans="1:3" x14ac:dyDescent="0.25">
      <c r="A901">
        <v>-8122938.1138814203</v>
      </c>
      <c r="B901">
        <v>-232675.22806350299</v>
      </c>
      <c r="C901" s="1">
        <v>3.8218327972572202E-5</v>
      </c>
    </row>
    <row r="902" spans="1:3" x14ac:dyDescent="0.25">
      <c r="A902">
        <v>-8122003.6350042801</v>
      </c>
      <c r="B902">
        <v>-232675.22806350299</v>
      </c>
      <c r="C902" s="1">
        <v>6.3166378822643296E-5</v>
      </c>
    </row>
    <row r="903" spans="1:3" x14ac:dyDescent="0.25">
      <c r="A903">
        <v>-8121069.1561271399</v>
      </c>
      <c r="B903">
        <v>-232675.22806350299</v>
      </c>
      <c r="C903">
        <v>1.07048523204866E-4</v>
      </c>
    </row>
    <row r="904" spans="1:3" x14ac:dyDescent="0.25">
      <c r="A904">
        <v>-8120134.6772499904</v>
      </c>
      <c r="B904">
        <v>-232675.22806350299</v>
      </c>
      <c r="C904">
        <v>2.3198244161903801E-4</v>
      </c>
    </row>
    <row r="905" spans="1:3" x14ac:dyDescent="0.25">
      <c r="A905">
        <v>-8119200.1983728502</v>
      </c>
      <c r="B905">
        <v>-232675.22806350299</v>
      </c>
      <c r="C905">
        <v>3.87859414331614E-4</v>
      </c>
    </row>
    <row r="906" spans="1:3" x14ac:dyDescent="0.25">
      <c r="A906">
        <v>-8118265.71949571</v>
      </c>
      <c r="B906">
        <v>-232675.22806350299</v>
      </c>
      <c r="C906">
        <v>4.1807329398579798E-4</v>
      </c>
    </row>
    <row r="907" spans="1:3" x14ac:dyDescent="0.25">
      <c r="A907">
        <v>-8117331.2406185698</v>
      </c>
      <c r="B907">
        <v>-232675.22806350299</v>
      </c>
      <c r="C907">
        <v>6.7180267069488699E-4</v>
      </c>
    </row>
    <row r="908" spans="1:3" x14ac:dyDescent="0.25">
      <c r="A908">
        <v>-8116396.7617414203</v>
      </c>
      <c r="B908">
        <v>-232675.22806350299</v>
      </c>
      <c r="C908">
        <v>1.1039423989131999E-3</v>
      </c>
    </row>
    <row r="909" spans="1:3" x14ac:dyDescent="0.25">
      <c r="A909">
        <v>-8115462.28286428</v>
      </c>
      <c r="B909">
        <v>-232675.22806350299</v>
      </c>
      <c r="C909">
        <v>1.63643911946564E-3</v>
      </c>
    </row>
    <row r="910" spans="1:3" x14ac:dyDescent="0.25">
      <c r="A910">
        <v>-8114527.8039871398</v>
      </c>
      <c r="B910">
        <v>-232675.22806350299</v>
      </c>
      <c r="C910">
        <v>2.48716422356665E-3</v>
      </c>
    </row>
    <row r="911" spans="1:3" x14ac:dyDescent="0.25">
      <c r="A911">
        <v>-8113593.3251099903</v>
      </c>
      <c r="B911">
        <v>-232675.22806350299</v>
      </c>
      <c r="C911">
        <v>3.49456071853637E-3</v>
      </c>
    </row>
    <row r="912" spans="1:3" x14ac:dyDescent="0.25">
      <c r="A912">
        <v>-8112658.8462328501</v>
      </c>
      <c r="B912">
        <v>-232675.22806350299</v>
      </c>
      <c r="C912">
        <v>5.0841611810028501E-3</v>
      </c>
    </row>
    <row r="913" spans="1:3" x14ac:dyDescent="0.25">
      <c r="A913">
        <v>-8111724.3673557099</v>
      </c>
      <c r="B913">
        <v>-232675.22806350299</v>
      </c>
      <c r="C913">
        <v>6.2819737941026601E-3</v>
      </c>
    </row>
    <row r="914" spans="1:3" x14ac:dyDescent="0.25">
      <c r="A914">
        <v>-8110789.8884785697</v>
      </c>
      <c r="B914">
        <v>-232675.22806350299</v>
      </c>
      <c r="C914">
        <v>9.3112178146839107E-3</v>
      </c>
    </row>
    <row r="915" spans="1:3" x14ac:dyDescent="0.25">
      <c r="A915">
        <v>-8109855.4096014202</v>
      </c>
      <c r="B915">
        <v>-232675.22806350299</v>
      </c>
      <c r="C915">
        <v>1.29885664209723E-2</v>
      </c>
    </row>
    <row r="916" spans="1:3" x14ac:dyDescent="0.25">
      <c r="A916">
        <v>-8108920.93072428</v>
      </c>
      <c r="B916">
        <v>-232675.22806350299</v>
      </c>
      <c r="C916">
        <v>1.8433300778269698E-2</v>
      </c>
    </row>
    <row r="917" spans="1:3" x14ac:dyDescent="0.25">
      <c r="A917">
        <v>-8107986.4518471397</v>
      </c>
      <c r="B917">
        <v>-232675.22806350299</v>
      </c>
      <c r="C917">
        <v>2.51650121062994E-2</v>
      </c>
    </row>
    <row r="918" spans="1:3" x14ac:dyDescent="0.25">
      <c r="A918">
        <v>-8107051.9729699902</v>
      </c>
      <c r="B918">
        <v>-232675.22806350299</v>
      </c>
      <c r="C918">
        <v>3.0454760417342099E-2</v>
      </c>
    </row>
    <row r="919" spans="1:3" x14ac:dyDescent="0.25">
      <c r="A919">
        <v>-8106117.49409285</v>
      </c>
      <c r="B919">
        <v>-232675.22806350299</v>
      </c>
      <c r="C919">
        <v>4.0264606475830002E-2</v>
      </c>
    </row>
    <row r="920" spans="1:3" x14ac:dyDescent="0.25">
      <c r="A920">
        <v>-8105183.0152157098</v>
      </c>
      <c r="B920">
        <v>-232675.22806350299</v>
      </c>
      <c r="C920">
        <v>5.3024660795926999E-2</v>
      </c>
    </row>
    <row r="921" spans="1:3" x14ac:dyDescent="0.25">
      <c r="A921">
        <v>-8104248.5363385696</v>
      </c>
      <c r="B921">
        <v>-232675.22806350299</v>
      </c>
      <c r="C921">
        <v>5.9902578592300401E-2</v>
      </c>
    </row>
    <row r="922" spans="1:3" x14ac:dyDescent="0.25">
      <c r="A922">
        <v>-8103314.0574614201</v>
      </c>
      <c r="B922">
        <v>-232675.22806350299</v>
      </c>
      <c r="C922">
        <v>7.6273441314697196E-2</v>
      </c>
    </row>
    <row r="923" spans="1:3" x14ac:dyDescent="0.25">
      <c r="A923">
        <v>-8102379.5785842799</v>
      </c>
      <c r="B923">
        <v>-232675.22806350299</v>
      </c>
      <c r="C923">
        <v>8.2104943692684104E-2</v>
      </c>
    </row>
    <row r="924" spans="1:3" x14ac:dyDescent="0.25">
      <c r="A924">
        <v>-8101445.0997071397</v>
      </c>
      <c r="B924">
        <v>-232675.22806350299</v>
      </c>
      <c r="C924">
        <v>9.9562220275402E-2</v>
      </c>
    </row>
    <row r="925" spans="1:3" x14ac:dyDescent="0.25">
      <c r="A925">
        <v>-8100510.6208300004</v>
      </c>
      <c r="B925">
        <v>-232675.22806350299</v>
      </c>
      <c r="C925">
        <v>0.119130499660968</v>
      </c>
    </row>
    <row r="926" spans="1:3" x14ac:dyDescent="0.25">
      <c r="A926">
        <v>-8099576.1419528499</v>
      </c>
      <c r="B926">
        <v>-232675.22806350299</v>
      </c>
      <c r="C926">
        <v>0.124911904335021</v>
      </c>
    </row>
    <row r="927" spans="1:3" x14ac:dyDescent="0.25">
      <c r="A927">
        <v>-8098641.6630757097</v>
      </c>
      <c r="B927">
        <v>-232675.22806350299</v>
      </c>
      <c r="C927">
        <v>0.13281363248825001</v>
      </c>
    </row>
    <row r="928" spans="1:3" x14ac:dyDescent="0.25">
      <c r="A928">
        <v>-8097707.1841985704</v>
      </c>
      <c r="B928">
        <v>-232675.22806350299</v>
      </c>
      <c r="C928">
        <v>0.15636429190635601</v>
      </c>
    </row>
    <row r="929" spans="1:3" x14ac:dyDescent="0.25">
      <c r="A929">
        <v>-8096772.70532142</v>
      </c>
      <c r="B929">
        <v>-232675.22806350299</v>
      </c>
      <c r="C929">
        <v>0.16320289671421001</v>
      </c>
    </row>
    <row r="930" spans="1:3" x14ac:dyDescent="0.25">
      <c r="A930">
        <v>-8095838.2264442798</v>
      </c>
      <c r="B930">
        <v>-232675.22806350299</v>
      </c>
      <c r="C930">
        <v>0.16854675114154799</v>
      </c>
    </row>
    <row r="931" spans="1:3" x14ac:dyDescent="0.25">
      <c r="A931">
        <v>-8094903.7475671396</v>
      </c>
      <c r="B931">
        <v>-232675.22806350299</v>
      </c>
      <c r="C931">
        <v>0.17037585377693101</v>
      </c>
    </row>
    <row r="932" spans="1:3" x14ac:dyDescent="0.25">
      <c r="A932">
        <v>-8093969.2686900003</v>
      </c>
      <c r="B932">
        <v>-232675.22806350299</v>
      </c>
      <c r="C932">
        <v>0.18764452636241899</v>
      </c>
    </row>
    <row r="933" spans="1:3" x14ac:dyDescent="0.25">
      <c r="A933">
        <v>-8093034.7898128498</v>
      </c>
      <c r="B933">
        <v>-232675.22806350299</v>
      </c>
      <c r="C933">
        <v>0.191646322607994</v>
      </c>
    </row>
    <row r="934" spans="1:3" x14ac:dyDescent="0.25">
      <c r="A934">
        <v>-8092100.3109357096</v>
      </c>
      <c r="B934">
        <v>-232675.22806350299</v>
      </c>
      <c r="C934">
        <v>0.19595085084438299</v>
      </c>
    </row>
    <row r="935" spans="1:3" x14ac:dyDescent="0.25">
      <c r="A935">
        <v>-8091165.8320585703</v>
      </c>
      <c r="B935">
        <v>-232675.22806350299</v>
      </c>
      <c r="C935">
        <v>0.18290941417217199</v>
      </c>
    </row>
    <row r="936" spans="1:3" x14ac:dyDescent="0.25">
      <c r="A936">
        <v>-8090231.3531814199</v>
      </c>
      <c r="B936">
        <v>-232675.22806350299</v>
      </c>
      <c r="C936">
        <v>0.18169251084327601</v>
      </c>
    </row>
    <row r="937" spans="1:3" x14ac:dyDescent="0.25">
      <c r="A937">
        <v>-8089296.8743042797</v>
      </c>
      <c r="B937">
        <v>-232675.22806350299</v>
      </c>
      <c r="C937">
        <v>0</v>
      </c>
    </row>
    <row r="938" spans="1:3" x14ac:dyDescent="0.25">
      <c r="A938">
        <v>-8088362.3954271404</v>
      </c>
      <c r="B938">
        <v>-232675.22806350299</v>
      </c>
      <c r="C938">
        <v>0</v>
      </c>
    </row>
    <row r="939" spans="1:3" x14ac:dyDescent="0.25">
      <c r="A939">
        <v>-8087427.9165500002</v>
      </c>
      <c r="B939">
        <v>-232675.22806350299</v>
      </c>
      <c r="C939">
        <v>0</v>
      </c>
    </row>
    <row r="940" spans="1:3" x14ac:dyDescent="0.25">
      <c r="A940">
        <v>-8086493.4376728497</v>
      </c>
      <c r="B940">
        <v>-232675.22806350299</v>
      </c>
      <c r="C940">
        <v>0</v>
      </c>
    </row>
    <row r="941" spans="1:3" x14ac:dyDescent="0.25">
      <c r="A941">
        <v>-8133217.3815299897</v>
      </c>
      <c r="B941">
        <v>-233609.70694087501</v>
      </c>
      <c r="C941">
        <v>0</v>
      </c>
    </row>
    <row r="942" spans="1:3" x14ac:dyDescent="0.25">
      <c r="A942">
        <v>-8132282.9026528504</v>
      </c>
      <c r="B942">
        <v>-233609.70694087501</v>
      </c>
      <c r="C942">
        <v>0</v>
      </c>
    </row>
    <row r="943" spans="1:3" x14ac:dyDescent="0.25">
      <c r="A943">
        <v>-8131348.4237757102</v>
      </c>
      <c r="B943">
        <v>-233609.70694087501</v>
      </c>
      <c r="C943">
        <v>0</v>
      </c>
    </row>
    <row r="944" spans="1:3" x14ac:dyDescent="0.25">
      <c r="A944">
        <v>-8130413.94489857</v>
      </c>
      <c r="B944">
        <v>-233609.70694087501</v>
      </c>
      <c r="C944">
        <v>0</v>
      </c>
    </row>
    <row r="945" spans="1:3" x14ac:dyDescent="0.25">
      <c r="A945">
        <v>-8129479.4660214204</v>
      </c>
      <c r="B945">
        <v>-233609.70694087501</v>
      </c>
      <c r="C945">
        <v>0</v>
      </c>
    </row>
    <row r="946" spans="1:3" x14ac:dyDescent="0.25">
      <c r="A946">
        <v>-8128544.9871442802</v>
      </c>
      <c r="B946">
        <v>-233609.70694087501</v>
      </c>
      <c r="C946">
        <v>0</v>
      </c>
    </row>
    <row r="947" spans="1:3" x14ac:dyDescent="0.25">
      <c r="A947">
        <v>-8127610.50826714</v>
      </c>
      <c r="B947">
        <v>-233609.70694087501</v>
      </c>
      <c r="C947">
        <v>0</v>
      </c>
    </row>
    <row r="948" spans="1:3" x14ac:dyDescent="0.25">
      <c r="A948">
        <v>-8126676.0293899896</v>
      </c>
      <c r="B948">
        <v>-233609.70694087501</v>
      </c>
      <c r="C948">
        <v>0</v>
      </c>
    </row>
    <row r="949" spans="1:3" x14ac:dyDescent="0.25">
      <c r="A949">
        <v>-8125741.5505128503</v>
      </c>
      <c r="B949">
        <v>-233609.70694087501</v>
      </c>
      <c r="C949" s="1">
        <v>2.50298617174848E-5</v>
      </c>
    </row>
    <row r="950" spans="1:3" x14ac:dyDescent="0.25">
      <c r="A950">
        <v>-8124807.0716357101</v>
      </c>
      <c r="B950">
        <v>-233609.70694087501</v>
      </c>
      <c r="C950" s="1">
        <v>2.17854467337019E-5</v>
      </c>
    </row>
    <row r="951" spans="1:3" x14ac:dyDescent="0.25">
      <c r="A951">
        <v>-8123872.5927585699</v>
      </c>
      <c r="B951">
        <v>-233609.70694087501</v>
      </c>
      <c r="C951" s="1">
        <v>3.8218327972572202E-5</v>
      </c>
    </row>
    <row r="952" spans="1:3" x14ac:dyDescent="0.25">
      <c r="A952">
        <v>-8122938.1138814203</v>
      </c>
      <c r="B952">
        <v>-233609.70694087501</v>
      </c>
      <c r="C952" s="1">
        <v>6.3166378822643296E-5</v>
      </c>
    </row>
    <row r="953" spans="1:3" x14ac:dyDescent="0.25">
      <c r="A953">
        <v>-8122003.6350042801</v>
      </c>
      <c r="B953">
        <v>-233609.70694087501</v>
      </c>
      <c r="C953">
        <v>1.07048523204866E-4</v>
      </c>
    </row>
    <row r="954" spans="1:3" x14ac:dyDescent="0.25">
      <c r="A954">
        <v>-8121069.1561271399</v>
      </c>
      <c r="B954">
        <v>-233609.70694087501</v>
      </c>
      <c r="C954">
        <v>1.07048523204866E-4</v>
      </c>
    </row>
    <row r="955" spans="1:3" x14ac:dyDescent="0.25">
      <c r="A955">
        <v>-8120134.6772499904</v>
      </c>
      <c r="B955">
        <v>-233609.70694087501</v>
      </c>
      <c r="C955">
        <v>2.3198244161903801E-4</v>
      </c>
    </row>
    <row r="956" spans="1:3" x14ac:dyDescent="0.25">
      <c r="A956">
        <v>-8119200.1983728502</v>
      </c>
      <c r="B956">
        <v>-233609.70694087501</v>
      </c>
      <c r="C956">
        <v>4.0545497904531598E-4</v>
      </c>
    </row>
    <row r="957" spans="1:3" x14ac:dyDescent="0.25">
      <c r="A957">
        <v>-8118265.71949571</v>
      </c>
      <c r="B957">
        <v>-233609.70694087501</v>
      </c>
      <c r="C957">
        <v>6.1574229039251804E-4</v>
      </c>
    </row>
    <row r="958" spans="1:3" x14ac:dyDescent="0.25">
      <c r="A958">
        <v>-8117331.2406185698</v>
      </c>
      <c r="B958">
        <v>-233609.70694087501</v>
      </c>
      <c r="C958">
        <v>9.0015464229509202E-4</v>
      </c>
    </row>
    <row r="959" spans="1:3" x14ac:dyDescent="0.25">
      <c r="A959">
        <v>-8116396.7617414203</v>
      </c>
      <c r="B959">
        <v>-233609.70694087501</v>
      </c>
      <c r="C959">
        <v>1.3431922998279301E-3</v>
      </c>
    </row>
    <row r="960" spans="1:3" x14ac:dyDescent="0.25">
      <c r="A960">
        <v>-8115462.28286428</v>
      </c>
      <c r="B960">
        <v>-233609.70694087501</v>
      </c>
      <c r="C960">
        <v>2.07106675952672E-3</v>
      </c>
    </row>
    <row r="961" spans="1:3" x14ac:dyDescent="0.25">
      <c r="A961">
        <v>-8114527.8039871398</v>
      </c>
      <c r="B961">
        <v>-233609.70694087501</v>
      </c>
      <c r="C961">
        <v>3.03849298506975E-3</v>
      </c>
    </row>
    <row r="962" spans="1:3" x14ac:dyDescent="0.25">
      <c r="A962">
        <v>-8113593.3251099903</v>
      </c>
      <c r="B962">
        <v>-233609.70694087501</v>
      </c>
      <c r="C962">
        <v>3.5373985301703202E-3</v>
      </c>
    </row>
    <row r="963" spans="1:3" x14ac:dyDescent="0.25">
      <c r="A963">
        <v>-8112658.8462328501</v>
      </c>
      <c r="B963">
        <v>-233609.70694087501</v>
      </c>
      <c r="C963">
        <v>5.1129683852195696E-3</v>
      </c>
    </row>
    <row r="964" spans="1:3" x14ac:dyDescent="0.25">
      <c r="A964">
        <v>-8111724.3673557099</v>
      </c>
      <c r="B964">
        <v>-233609.70694087501</v>
      </c>
      <c r="C964">
        <v>7.8799566254019703E-3</v>
      </c>
    </row>
    <row r="965" spans="1:3" x14ac:dyDescent="0.25">
      <c r="A965">
        <v>-8110789.8884785697</v>
      </c>
      <c r="B965">
        <v>-233609.70694087501</v>
      </c>
      <c r="C965">
        <v>1.11268386244773E-2</v>
      </c>
    </row>
    <row r="966" spans="1:3" x14ac:dyDescent="0.25">
      <c r="A966">
        <v>-8109855.4096014202</v>
      </c>
      <c r="B966">
        <v>-233609.70694087501</v>
      </c>
      <c r="C966">
        <v>1.6713038086891101E-2</v>
      </c>
    </row>
    <row r="967" spans="1:3" x14ac:dyDescent="0.25">
      <c r="A967">
        <v>-8108920.93072428</v>
      </c>
      <c r="B967">
        <v>-233609.70694087501</v>
      </c>
      <c r="C967">
        <v>2.34863441437482E-2</v>
      </c>
    </row>
    <row r="968" spans="1:3" x14ac:dyDescent="0.25">
      <c r="A968">
        <v>-8107986.4518471397</v>
      </c>
      <c r="B968">
        <v>-233609.70694087501</v>
      </c>
      <c r="C968">
        <v>2.65577919781208E-2</v>
      </c>
    </row>
    <row r="969" spans="1:3" x14ac:dyDescent="0.25">
      <c r="A969">
        <v>-8107051.9729699902</v>
      </c>
      <c r="B969">
        <v>-233609.70694087501</v>
      </c>
      <c r="C969">
        <v>3.5105690360069199E-2</v>
      </c>
    </row>
    <row r="970" spans="1:3" x14ac:dyDescent="0.25">
      <c r="A970">
        <v>-8106117.49409285</v>
      </c>
      <c r="B970">
        <v>-233609.70694087501</v>
      </c>
      <c r="C970">
        <v>4.6974357217550201E-2</v>
      </c>
    </row>
    <row r="971" spans="1:3" x14ac:dyDescent="0.25">
      <c r="A971">
        <v>-8105183.0152157098</v>
      </c>
      <c r="B971">
        <v>-233609.70694087501</v>
      </c>
      <c r="C971">
        <v>5.1696024835109697E-2</v>
      </c>
    </row>
    <row r="972" spans="1:3" x14ac:dyDescent="0.25">
      <c r="A972">
        <v>-8104248.5363385696</v>
      </c>
      <c r="B972">
        <v>-233609.70694087501</v>
      </c>
      <c r="C972">
        <v>6.7691050469875294E-2</v>
      </c>
    </row>
    <row r="973" spans="1:3" x14ac:dyDescent="0.25">
      <c r="A973">
        <v>-8103314.0574614201</v>
      </c>
      <c r="B973">
        <v>-233609.70694087501</v>
      </c>
      <c r="C973">
        <v>8.4297627210616996E-2</v>
      </c>
    </row>
    <row r="974" spans="1:3" x14ac:dyDescent="0.25">
      <c r="A974">
        <v>-8102379.5785842799</v>
      </c>
      <c r="B974">
        <v>-233609.70694087501</v>
      </c>
      <c r="C974">
        <v>8.9672669768333393E-2</v>
      </c>
    </row>
    <row r="975" spans="1:3" x14ac:dyDescent="0.25">
      <c r="A975">
        <v>-8101445.0997071397</v>
      </c>
      <c r="B975">
        <v>-233609.70694087501</v>
      </c>
      <c r="C975">
        <v>0.10881064832210501</v>
      </c>
    </row>
    <row r="976" spans="1:3" x14ac:dyDescent="0.25">
      <c r="A976">
        <v>-8100510.6208300004</v>
      </c>
      <c r="B976">
        <v>-233609.70694087501</v>
      </c>
      <c r="C976">
        <v>0.135010495781898</v>
      </c>
    </row>
    <row r="977" spans="1:3" x14ac:dyDescent="0.25">
      <c r="A977">
        <v>-8099576.1419528499</v>
      </c>
      <c r="B977">
        <v>-233609.70694087501</v>
      </c>
      <c r="C977">
        <v>0.14421403408050501</v>
      </c>
    </row>
    <row r="978" spans="1:3" x14ac:dyDescent="0.25">
      <c r="A978">
        <v>-8098641.6630757097</v>
      </c>
      <c r="B978">
        <v>-233609.70694087501</v>
      </c>
      <c r="C978">
        <v>0.15126144886016801</v>
      </c>
    </row>
    <row r="979" spans="1:3" x14ac:dyDescent="0.25">
      <c r="A979">
        <v>-8097707.1841985704</v>
      </c>
      <c r="B979">
        <v>-233609.70694087501</v>
      </c>
      <c r="C979">
        <v>0.17226305603980999</v>
      </c>
    </row>
    <row r="980" spans="1:3" x14ac:dyDescent="0.25">
      <c r="A980">
        <v>-8096772.70532142</v>
      </c>
      <c r="B980">
        <v>-233609.70694087501</v>
      </c>
      <c r="C980">
        <v>0.1747477799654</v>
      </c>
    </row>
    <row r="981" spans="1:3" x14ac:dyDescent="0.25">
      <c r="A981">
        <v>-8095838.2264442798</v>
      </c>
      <c r="B981">
        <v>-233609.70694087501</v>
      </c>
      <c r="C981">
        <v>0.17976206541061401</v>
      </c>
    </row>
    <row r="982" spans="1:3" x14ac:dyDescent="0.25">
      <c r="A982">
        <v>-8094903.7475671396</v>
      </c>
      <c r="B982">
        <v>-233609.70694087501</v>
      </c>
      <c r="C982">
        <v>0.184321239590644</v>
      </c>
    </row>
    <row r="983" spans="1:3" x14ac:dyDescent="0.25">
      <c r="A983">
        <v>-8093969.2686900003</v>
      </c>
      <c r="B983">
        <v>-233609.70694087501</v>
      </c>
      <c r="C983">
        <v>0.20583851635455999</v>
      </c>
    </row>
    <row r="984" spans="1:3" x14ac:dyDescent="0.25">
      <c r="A984">
        <v>-8093034.7898128498</v>
      </c>
      <c r="B984">
        <v>-233609.70694087501</v>
      </c>
      <c r="C984">
        <v>0.211174622178077</v>
      </c>
    </row>
    <row r="985" spans="1:3" x14ac:dyDescent="0.25">
      <c r="A985">
        <v>-8092100.3109357096</v>
      </c>
      <c r="B985">
        <v>-233609.70694087501</v>
      </c>
      <c r="C985">
        <v>0.21111200749874101</v>
      </c>
    </row>
    <row r="986" spans="1:3" x14ac:dyDescent="0.25">
      <c r="A986">
        <v>-8091165.8320585703</v>
      </c>
      <c r="B986">
        <v>-233609.70694087501</v>
      </c>
      <c r="C986">
        <v>0.19558820128440799</v>
      </c>
    </row>
    <row r="987" spans="1:3" x14ac:dyDescent="0.25">
      <c r="A987">
        <v>-8090231.3531814199</v>
      </c>
      <c r="B987">
        <v>-233609.70694087501</v>
      </c>
      <c r="C987">
        <v>0.195299997925758</v>
      </c>
    </row>
    <row r="988" spans="1:3" x14ac:dyDescent="0.25">
      <c r="A988">
        <v>-8089296.8743042797</v>
      </c>
      <c r="B988">
        <v>-233609.70694087501</v>
      </c>
      <c r="C988">
        <v>0</v>
      </c>
    </row>
    <row r="989" spans="1:3" x14ac:dyDescent="0.25">
      <c r="A989">
        <v>-8088362.3954271404</v>
      </c>
      <c r="B989">
        <v>-233609.70694087501</v>
      </c>
      <c r="C989">
        <v>0</v>
      </c>
    </row>
    <row r="990" spans="1:3" x14ac:dyDescent="0.25">
      <c r="A990">
        <v>-8087427.9165500002</v>
      </c>
      <c r="B990">
        <v>-233609.70694087501</v>
      </c>
      <c r="C990">
        <v>0</v>
      </c>
    </row>
    <row r="991" spans="1:3" x14ac:dyDescent="0.25">
      <c r="A991">
        <v>-8086493.4376728497</v>
      </c>
      <c r="B991">
        <v>-233609.70694087501</v>
      </c>
      <c r="C991">
        <v>0</v>
      </c>
    </row>
    <row r="992" spans="1:3" x14ac:dyDescent="0.25">
      <c r="A992">
        <v>-8133217.3815299897</v>
      </c>
      <c r="B992">
        <v>-234544.18581824799</v>
      </c>
      <c r="C992">
        <v>0</v>
      </c>
    </row>
    <row r="993" spans="1:3" x14ac:dyDescent="0.25">
      <c r="A993">
        <v>-8132282.9026528504</v>
      </c>
      <c r="B993">
        <v>-234544.18581824799</v>
      </c>
      <c r="C993">
        <v>0</v>
      </c>
    </row>
    <row r="994" spans="1:3" x14ac:dyDescent="0.25">
      <c r="A994">
        <v>-8131348.4237757102</v>
      </c>
      <c r="B994">
        <v>-234544.18581824799</v>
      </c>
      <c r="C994">
        <v>0</v>
      </c>
    </row>
    <row r="995" spans="1:3" x14ac:dyDescent="0.25">
      <c r="A995">
        <v>-8130413.94489857</v>
      </c>
      <c r="B995">
        <v>-234544.18581824799</v>
      </c>
      <c r="C995">
        <v>0</v>
      </c>
    </row>
    <row r="996" spans="1:3" x14ac:dyDescent="0.25">
      <c r="A996">
        <v>-8129479.4660214204</v>
      </c>
      <c r="B996">
        <v>-234544.18581824799</v>
      </c>
      <c r="C996">
        <v>0</v>
      </c>
    </row>
    <row r="997" spans="1:3" x14ac:dyDescent="0.25">
      <c r="A997">
        <v>-8128544.9871442802</v>
      </c>
      <c r="B997">
        <v>-234544.18581824799</v>
      </c>
      <c r="C997">
        <v>0</v>
      </c>
    </row>
    <row r="998" spans="1:3" x14ac:dyDescent="0.25">
      <c r="A998">
        <v>-8127610.50826714</v>
      </c>
      <c r="B998">
        <v>-234544.18581824799</v>
      </c>
      <c r="C998">
        <v>0</v>
      </c>
    </row>
    <row r="999" spans="1:3" x14ac:dyDescent="0.25">
      <c r="A999">
        <v>-8126676.0293899896</v>
      </c>
      <c r="B999">
        <v>-234544.18581824799</v>
      </c>
      <c r="C999">
        <v>0</v>
      </c>
    </row>
    <row r="1000" spans="1:3" x14ac:dyDescent="0.25">
      <c r="A1000">
        <v>-8125741.5505128503</v>
      </c>
      <c r="B1000">
        <v>-234544.18581824799</v>
      </c>
      <c r="C1000" s="1">
        <v>2.50298617174848E-5</v>
      </c>
    </row>
    <row r="1001" spans="1:3" x14ac:dyDescent="0.25">
      <c r="A1001">
        <v>-8124807.0716357101</v>
      </c>
      <c r="B1001">
        <v>-234544.18581824799</v>
      </c>
      <c r="C1001" s="1">
        <v>2.17854467337019E-5</v>
      </c>
    </row>
    <row r="1002" spans="1:3" x14ac:dyDescent="0.25">
      <c r="A1002">
        <v>-8123872.5927585699</v>
      </c>
      <c r="B1002">
        <v>-234544.18581824799</v>
      </c>
      <c r="C1002" s="1">
        <v>3.8218327972572202E-5</v>
      </c>
    </row>
    <row r="1003" spans="1:3" x14ac:dyDescent="0.25">
      <c r="A1003">
        <v>-8122938.1138814203</v>
      </c>
      <c r="B1003">
        <v>-234544.18581824799</v>
      </c>
      <c r="C1003" s="1">
        <v>6.3166378822643296E-5</v>
      </c>
    </row>
    <row r="1004" spans="1:3" x14ac:dyDescent="0.25">
      <c r="A1004">
        <v>-8122003.6350042801</v>
      </c>
      <c r="B1004">
        <v>-234544.18581824799</v>
      </c>
      <c r="C1004">
        <v>1.07048523204866E-4</v>
      </c>
    </row>
    <row r="1005" spans="1:3" x14ac:dyDescent="0.25">
      <c r="A1005">
        <v>-8121069.1561271399</v>
      </c>
      <c r="B1005">
        <v>-234544.18581824799</v>
      </c>
      <c r="C1005">
        <v>2.0502410188782901E-4</v>
      </c>
    </row>
    <row r="1006" spans="1:3" x14ac:dyDescent="0.25">
      <c r="A1006">
        <v>-8120134.6772499904</v>
      </c>
      <c r="B1006">
        <v>-234544.18581824799</v>
      </c>
      <c r="C1006">
        <v>2.9220315627753702E-4</v>
      </c>
    </row>
    <row r="1007" spans="1:3" x14ac:dyDescent="0.25">
      <c r="A1007">
        <v>-8119200.1983728502</v>
      </c>
      <c r="B1007">
        <v>-234544.18581824799</v>
      </c>
      <c r="C1007">
        <v>5.8649678248911998E-4</v>
      </c>
    </row>
    <row r="1008" spans="1:3" x14ac:dyDescent="0.25">
      <c r="A1008">
        <v>-8118265.71949571</v>
      </c>
      <c r="B1008">
        <v>-234544.18581824799</v>
      </c>
      <c r="C1008">
        <v>8.1971340114250703E-4</v>
      </c>
    </row>
    <row r="1009" spans="1:3" x14ac:dyDescent="0.25">
      <c r="A1009">
        <v>-8117331.2406185698</v>
      </c>
      <c r="B1009">
        <v>-234544.18581824799</v>
      </c>
      <c r="C1009">
        <v>1.17904867511242E-3</v>
      </c>
    </row>
    <row r="1010" spans="1:3" x14ac:dyDescent="0.25">
      <c r="A1010">
        <v>-8116396.7617414203</v>
      </c>
      <c r="B1010">
        <v>-234544.18581824799</v>
      </c>
      <c r="C1010">
        <v>1.4124497538432401E-3</v>
      </c>
    </row>
    <row r="1011" spans="1:3" x14ac:dyDescent="0.25">
      <c r="A1011">
        <v>-8115462.28286428</v>
      </c>
      <c r="B1011">
        <v>-234544.18581824799</v>
      </c>
      <c r="C1011">
        <v>2.0127920433878799E-3</v>
      </c>
    </row>
    <row r="1012" spans="1:3" x14ac:dyDescent="0.25">
      <c r="A1012">
        <v>-8114527.8039871398</v>
      </c>
      <c r="B1012">
        <v>-234544.18581824799</v>
      </c>
      <c r="C1012">
        <v>2.98210978507995E-3</v>
      </c>
    </row>
    <row r="1013" spans="1:3" x14ac:dyDescent="0.25">
      <c r="A1013">
        <v>-8113593.3251099903</v>
      </c>
      <c r="B1013">
        <v>-234544.18581824799</v>
      </c>
      <c r="C1013">
        <v>4.4404724612832E-3</v>
      </c>
    </row>
    <row r="1014" spans="1:3" x14ac:dyDescent="0.25">
      <c r="A1014">
        <v>-8112658.8462328501</v>
      </c>
      <c r="B1014">
        <v>-234544.18581824799</v>
      </c>
      <c r="C1014">
        <v>6.5357028506696198E-3</v>
      </c>
    </row>
    <row r="1015" spans="1:3" x14ac:dyDescent="0.25">
      <c r="A1015">
        <v>-8111724.3673557099</v>
      </c>
      <c r="B1015">
        <v>-234544.18581824799</v>
      </c>
      <c r="C1015">
        <v>1.0083146393299099E-2</v>
      </c>
    </row>
    <row r="1016" spans="1:3" x14ac:dyDescent="0.25">
      <c r="A1016">
        <v>-8110789.8884785697</v>
      </c>
      <c r="B1016">
        <v>-234544.18581824799</v>
      </c>
      <c r="C1016">
        <v>1.4542603865265799E-2</v>
      </c>
    </row>
    <row r="1017" spans="1:3" x14ac:dyDescent="0.25">
      <c r="A1017">
        <v>-8109855.4096014202</v>
      </c>
      <c r="B1017">
        <v>-234544.18581824799</v>
      </c>
      <c r="C1017">
        <v>1.6362801194190899E-2</v>
      </c>
    </row>
    <row r="1018" spans="1:3" x14ac:dyDescent="0.25">
      <c r="A1018">
        <v>-8108920.93072428</v>
      </c>
      <c r="B1018">
        <v>-234544.18581824799</v>
      </c>
      <c r="C1018">
        <v>2.30117551982402E-2</v>
      </c>
    </row>
    <row r="1019" spans="1:3" x14ac:dyDescent="0.25">
      <c r="A1019">
        <v>-8107986.4518471397</v>
      </c>
      <c r="B1019">
        <v>-234544.18581824799</v>
      </c>
      <c r="C1019">
        <v>3.1823601573705597E-2</v>
      </c>
    </row>
    <row r="1020" spans="1:3" x14ac:dyDescent="0.25">
      <c r="A1020">
        <v>-8107051.9729699902</v>
      </c>
      <c r="B1020">
        <v>-234544.18581824799</v>
      </c>
      <c r="C1020">
        <v>4.2254336178302702E-2</v>
      </c>
    </row>
    <row r="1021" spans="1:3" x14ac:dyDescent="0.25">
      <c r="A1021">
        <v>-8106117.49409285</v>
      </c>
      <c r="B1021">
        <v>-234544.18581824799</v>
      </c>
      <c r="C1021">
        <v>5.6628081947565002E-2</v>
      </c>
    </row>
    <row r="1022" spans="1:3" x14ac:dyDescent="0.25">
      <c r="A1022">
        <v>-8105183.0152157098</v>
      </c>
      <c r="B1022">
        <v>-234544.18581824799</v>
      </c>
      <c r="C1022">
        <v>6.05130568146705E-2</v>
      </c>
    </row>
    <row r="1023" spans="1:3" x14ac:dyDescent="0.25">
      <c r="A1023">
        <v>-8104248.5363385696</v>
      </c>
      <c r="B1023">
        <v>-234544.18581824799</v>
      </c>
      <c r="C1023">
        <v>7.6095163822174003E-2</v>
      </c>
    </row>
    <row r="1024" spans="1:3" x14ac:dyDescent="0.25">
      <c r="A1024">
        <v>-8103314.0574614201</v>
      </c>
      <c r="B1024">
        <v>-234544.18581824799</v>
      </c>
      <c r="C1024">
        <v>9.6696257591247503E-2</v>
      </c>
    </row>
    <row r="1025" spans="1:3" x14ac:dyDescent="0.25">
      <c r="A1025">
        <v>-8102379.5785842799</v>
      </c>
      <c r="B1025">
        <v>-234544.18581824799</v>
      </c>
      <c r="C1025">
        <v>0.10606662929058</v>
      </c>
    </row>
    <row r="1026" spans="1:3" x14ac:dyDescent="0.25">
      <c r="A1026">
        <v>-8101445.0997071397</v>
      </c>
      <c r="B1026">
        <v>-234544.18581824799</v>
      </c>
      <c r="C1026">
        <v>0.130157396197319</v>
      </c>
    </row>
    <row r="1027" spans="1:3" x14ac:dyDescent="0.25">
      <c r="A1027">
        <v>-8100510.6208300004</v>
      </c>
      <c r="B1027">
        <v>-234544.18581824799</v>
      </c>
      <c r="C1027">
        <v>0.13660697638988401</v>
      </c>
    </row>
    <row r="1028" spans="1:3" x14ac:dyDescent="0.25">
      <c r="A1028">
        <v>-8099576.1419528499</v>
      </c>
      <c r="B1028">
        <v>-234544.18581824799</v>
      </c>
      <c r="C1028">
        <v>0.15834933519363401</v>
      </c>
    </row>
    <row r="1029" spans="1:3" x14ac:dyDescent="0.25">
      <c r="A1029">
        <v>-8098641.6630757097</v>
      </c>
      <c r="B1029">
        <v>-234544.18581824799</v>
      </c>
      <c r="C1029">
        <v>0.163186445832252</v>
      </c>
    </row>
    <row r="1030" spans="1:3" x14ac:dyDescent="0.25">
      <c r="A1030">
        <v>-8097707.1841985704</v>
      </c>
      <c r="B1030">
        <v>-234544.18581824799</v>
      </c>
      <c r="C1030">
        <v>0.18867765367031</v>
      </c>
    </row>
    <row r="1031" spans="1:3" x14ac:dyDescent="0.25">
      <c r="A1031">
        <v>-8096772.70532142</v>
      </c>
      <c r="B1031">
        <v>-234544.18581824799</v>
      </c>
      <c r="C1031">
        <v>0.195583015680313</v>
      </c>
    </row>
    <row r="1032" spans="1:3" x14ac:dyDescent="0.25">
      <c r="A1032">
        <v>-8095838.2264442798</v>
      </c>
      <c r="B1032">
        <v>-234544.18581824799</v>
      </c>
      <c r="C1032">
        <v>0.19998626410961101</v>
      </c>
    </row>
    <row r="1033" spans="1:3" x14ac:dyDescent="0.25">
      <c r="A1033">
        <v>-8094903.7475671396</v>
      </c>
      <c r="B1033">
        <v>-234544.18581824799</v>
      </c>
      <c r="C1033">
        <v>0.20329387485980899</v>
      </c>
    </row>
    <row r="1034" spans="1:3" x14ac:dyDescent="0.25">
      <c r="A1034">
        <v>-8093969.2686900003</v>
      </c>
      <c r="B1034">
        <v>-234544.18581824799</v>
      </c>
      <c r="C1034">
        <v>0.22947873175144101</v>
      </c>
    </row>
    <row r="1035" spans="1:3" x14ac:dyDescent="0.25">
      <c r="A1035">
        <v>-8093034.7898128498</v>
      </c>
      <c r="B1035">
        <v>-234544.18581824799</v>
      </c>
      <c r="C1035">
        <v>0.22947818040847701</v>
      </c>
    </row>
    <row r="1036" spans="1:3" x14ac:dyDescent="0.25">
      <c r="A1036">
        <v>-8092100.3109357096</v>
      </c>
      <c r="B1036">
        <v>-234544.18581824799</v>
      </c>
      <c r="C1036">
        <v>0.23250561952590901</v>
      </c>
    </row>
    <row r="1037" spans="1:3" x14ac:dyDescent="0.25">
      <c r="A1037">
        <v>-8091165.8320585703</v>
      </c>
      <c r="B1037">
        <v>-234544.18581824799</v>
      </c>
      <c r="C1037">
        <v>0.21346652507781899</v>
      </c>
    </row>
    <row r="1038" spans="1:3" x14ac:dyDescent="0.25">
      <c r="A1038">
        <v>-8090231.3531814199</v>
      </c>
      <c r="B1038">
        <v>-234544.18581824799</v>
      </c>
      <c r="C1038">
        <v>0.21346652507781899</v>
      </c>
    </row>
    <row r="1039" spans="1:3" x14ac:dyDescent="0.25">
      <c r="A1039">
        <v>-8089296.8743042797</v>
      </c>
      <c r="B1039">
        <v>-234544.18581824799</v>
      </c>
      <c r="C1039">
        <v>0</v>
      </c>
    </row>
    <row r="1040" spans="1:3" x14ac:dyDescent="0.25">
      <c r="A1040">
        <v>-8088362.3954271404</v>
      </c>
      <c r="B1040">
        <v>-234544.18581824799</v>
      </c>
      <c r="C1040">
        <v>0</v>
      </c>
    </row>
    <row r="1041" spans="1:3" x14ac:dyDescent="0.25">
      <c r="A1041">
        <v>-8087427.9165500002</v>
      </c>
      <c r="B1041">
        <v>-234544.18581824799</v>
      </c>
      <c r="C1041">
        <v>0</v>
      </c>
    </row>
    <row r="1042" spans="1:3" x14ac:dyDescent="0.25">
      <c r="A1042">
        <v>-8086493.4376728497</v>
      </c>
      <c r="B1042">
        <v>-234544.18581824799</v>
      </c>
      <c r="C1042">
        <v>0</v>
      </c>
    </row>
    <row r="1043" spans="1:3" x14ac:dyDescent="0.25">
      <c r="A1043">
        <v>-8133217.3815299897</v>
      </c>
      <c r="B1043">
        <v>-235478.66469562001</v>
      </c>
      <c r="C1043">
        <v>0</v>
      </c>
    </row>
    <row r="1044" spans="1:3" x14ac:dyDescent="0.25">
      <c r="A1044">
        <v>-8132282.9026528504</v>
      </c>
      <c r="B1044">
        <v>-235478.66469562001</v>
      </c>
      <c r="C1044">
        <v>0</v>
      </c>
    </row>
    <row r="1045" spans="1:3" x14ac:dyDescent="0.25">
      <c r="A1045">
        <v>-8131348.4237757102</v>
      </c>
      <c r="B1045">
        <v>-235478.66469562001</v>
      </c>
      <c r="C1045">
        <v>0</v>
      </c>
    </row>
    <row r="1046" spans="1:3" x14ac:dyDescent="0.25">
      <c r="A1046">
        <v>-8130413.94489857</v>
      </c>
      <c r="B1046">
        <v>-235478.66469562001</v>
      </c>
      <c r="C1046">
        <v>0</v>
      </c>
    </row>
    <row r="1047" spans="1:3" x14ac:dyDescent="0.25">
      <c r="A1047">
        <v>-8129479.4660214204</v>
      </c>
      <c r="B1047">
        <v>-235478.66469562001</v>
      </c>
      <c r="C1047">
        <v>0</v>
      </c>
    </row>
    <row r="1048" spans="1:3" x14ac:dyDescent="0.25">
      <c r="A1048">
        <v>-8128544.9871442802</v>
      </c>
      <c r="B1048">
        <v>-235478.66469562001</v>
      </c>
      <c r="C1048">
        <v>0</v>
      </c>
    </row>
    <row r="1049" spans="1:3" x14ac:dyDescent="0.25">
      <c r="A1049">
        <v>-8127610.50826714</v>
      </c>
      <c r="B1049">
        <v>-235478.66469562001</v>
      </c>
      <c r="C1049">
        <v>0</v>
      </c>
    </row>
    <row r="1050" spans="1:3" x14ac:dyDescent="0.25">
      <c r="A1050">
        <v>-8126676.0293899896</v>
      </c>
      <c r="B1050">
        <v>-235478.66469562001</v>
      </c>
      <c r="C1050" s="1">
        <v>2.50298617174848E-5</v>
      </c>
    </row>
    <row r="1051" spans="1:3" x14ac:dyDescent="0.25">
      <c r="A1051">
        <v>-8125741.5505128503</v>
      </c>
      <c r="B1051">
        <v>-235478.66469562001</v>
      </c>
      <c r="C1051" s="1">
        <v>2.17854467337019E-5</v>
      </c>
    </row>
    <row r="1052" spans="1:3" x14ac:dyDescent="0.25">
      <c r="A1052">
        <v>-8124807.0716357101</v>
      </c>
      <c r="B1052">
        <v>-235478.66469562001</v>
      </c>
      <c r="C1052" s="1">
        <v>3.8218327972572202E-5</v>
      </c>
    </row>
    <row r="1053" spans="1:3" x14ac:dyDescent="0.25">
      <c r="A1053">
        <v>-8123872.5927585699</v>
      </c>
      <c r="B1053">
        <v>-235478.66469562001</v>
      </c>
      <c r="C1053" s="1">
        <v>6.3166378822643296E-5</v>
      </c>
    </row>
    <row r="1054" spans="1:3" x14ac:dyDescent="0.25">
      <c r="A1054">
        <v>-8122938.1138814203</v>
      </c>
      <c r="B1054">
        <v>-235478.66469562001</v>
      </c>
      <c r="C1054">
        <v>1.07048523204866E-4</v>
      </c>
    </row>
    <row r="1055" spans="1:3" x14ac:dyDescent="0.25">
      <c r="A1055">
        <v>-8122003.6350042801</v>
      </c>
      <c r="B1055">
        <v>-235478.66469562001</v>
      </c>
      <c r="C1055">
        <v>1.7124688019976001E-4</v>
      </c>
    </row>
    <row r="1056" spans="1:3" x14ac:dyDescent="0.25">
      <c r="A1056">
        <v>-8121069.1561271399</v>
      </c>
      <c r="B1056">
        <v>-235478.66469562001</v>
      </c>
      <c r="C1056">
        <v>3.0336459167301601E-4</v>
      </c>
    </row>
    <row r="1057" spans="1:3" x14ac:dyDescent="0.25">
      <c r="A1057">
        <v>-8120134.6772499904</v>
      </c>
      <c r="B1057">
        <v>-235478.66469562001</v>
      </c>
      <c r="C1057">
        <v>4.7335962881334099E-4</v>
      </c>
    </row>
    <row r="1058" spans="1:3" x14ac:dyDescent="0.25">
      <c r="A1058">
        <v>-8119200.1983728502</v>
      </c>
      <c r="B1058">
        <v>-235478.66469562001</v>
      </c>
      <c r="C1058">
        <v>5.2463985048234398E-4</v>
      </c>
    </row>
    <row r="1059" spans="1:3" x14ac:dyDescent="0.25">
      <c r="A1059">
        <v>-8118265.71949571</v>
      </c>
      <c r="B1059">
        <v>-235478.66469562001</v>
      </c>
      <c r="C1059">
        <v>8.23673035483807E-4</v>
      </c>
    </row>
    <row r="1060" spans="1:3" x14ac:dyDescent="0.25">
      <c r="A1060">
        <v>-8117331.2406185698</v>
      </c>
      <c r="B1060">
        <v>-235478.66469562001</v>
      </c>
      <c r="C1060">
        <v>1.22067308984696E-3</v>
      </c>
    </row>
    <row r="1061" spans="1:3" x14ac:dyDescent="0.25">
      <c r="A1061">
        <v>-8116396.7617414203</v>
      </c>
      <c r="B1061">
        <v>-235478.66469562001</v>
      </c>
      <c r="C1061">
        <v>1.8736382480710699E-3</v>
      </c>
    </row>
    <row r="1062" spans="1:3" x14ac:dyDescent="0.25">
      <c r="A1062">
        <v>-8115462.28286428</v>
      </c>
      <c r="B1062">
        <v>-235478.66469562001</v>
      </c>
      <c r="C1062">
        <v>2.6209005154669198E-3</v>
      </c>
    </row>
    <row r="1063" spans="1:3" x14ac:dyDescent="0.25">
      <c r="A1063">
        <v>-8114527.8039871398</v>
      </c>
      <c r="B1063">
        <v>-235478.66469562001</v>
      </c>
      <c r="C1063">
        <v>4.1378671303391396E-3</v>
      </c>
    </row>
    <row r="1064" spans="1:3" x14ac:dyDescent="0.25">
      <c r="A1064">
        <v>-8113593.3251099903</v>
      </c>
      <c r="B1064">
        <v>-235478.66469562001</v>
      </c>
      <c r="C1064">
        <v>6.1426036991178903E-3</v>
      </c>
    </row>
    <row r="1065" spans="1:3" x14ac:dyDescent="0.25">
      <c r="A1065">
        <v>-8112658.8462328501</v>
      </c>
      <c r="B1065">
        <v>-235478.66469562001</v>
      </c>
      <c r="C1065">
        <v>6.8855071440339002E-3</v>
      </c>
    </row>
    <row r="1066" spans="1:3" x14ac:dyDescent="0.25">
      <c r="A1066">
        <v>-8111724.3673557099</v>
      </c>
      <c r="B1066">
        <v>-235478.66469562001</v>
      </c>
      <c r="C1066">
        <v>1.01708313450217E-2</v>
      </c>
    </row>
    <row r="1067" spans="1:3" x14ac:dyDescent="0.25">
      <c r="A1067">
        <v>-8110789.8884785697</v>
      </c>
      <c r="B1067">
        <v>-235478.66469562001</v>
      </c>
      <c r="C1067">
        <v>1.4493401162326299E-2</v>
      </c>
    </row>
    <row r="1068" spans="1:3" x14ac:dyDescent="0.25">
      <c r="A1068">
        <v>-8109855.4096014202</v>
      </c>
      <c r="B1068">
        <v>-235478.66469562001</v>
      </c>
      <c r="C1068">
        <v>2.0407864823937399E-2</v>
      </c>
    </row>
    <row r="1069" spans="1:3" x14ac:dyDescent="0.25">
      <c r="A1069">
        <v>-8108920.93072428</v>
      </c>
      <c r="B1069">
        <v>-235478.66469562001</v>
      </c>
      <c r="C1069">
        <v>2.86220256239175E-2</v>
      </c>
    </row>
    <row r="1070" spans="1:3" x14ac:dyDescent="0.25">
      <c r="A1070">
        <v>-8107986.4518471397</v>
      </c>
      <c r="B1070">
        <v>-235478.66469562001</v>
      </c>
      <c r="C1070">
        <v>3.9475060999393401E-2</v>
      </c>
    </row>
    <row r="1071" spans="1:3" x14ac:dyDescent="0.25">
      <c r="A1071">
        <v>-8107051.9729699902</v>
      </c>
      <c r="B1071">
        <v>-235478.66469562001</v>
      </c>
      <c r="C1071">
        <v>5.2818965166807098E-2</v>
      </c>
    </row>
    <row r="1072" spans="1:3" x14ac:dyDescent="0.25">
      <c r="A1072">
        <v>-8106117.49409285</v>
      </c>
      <c r="B1072">
        <v>-235478.66469562001</v>
      </c>
      <c r="C1072">
        <v>5.6540932506322798E-2</v>
      </c>
    </row>
    <row r="1073" spans="1:3" x14ac:dyDescent="0.25">
      <c r="A1073">
        <v>-8105183.0152157098</v>
      </c>
      <c r="B1073">
        <v>-235478.66469562001</v>
      </c>
      <c r="C1073">
        <v>7.4837841093540095E-2</v>
      </c>
    </row>
    <row r="1074" spans="1:3" x14ac:dyDescent="0.25">
      <c r="A1074">
        <v>-8104248.5363385696</v>
      </c>
      <c r="B1074">
        <v>-235478.66469562001</v>
      </c>
      <c r="C1074">
        <v>9.3453370034694602E-2</v>
      </c>
    </row>
    <row r="1075" spans="1:3" x14ac:dyDescent="0.25">
      <c r="A1075">
        <v>-8103314.0574614201</v>
      </c>
      <c r="B1075">
        <v>-235478.66469562001</v>
      </c>
      <c r="C1075">
        <v>9.8665088415145805E-2</v>
      </c>
    </row>
    <row r="1076" spans="1:3" x14ac:dyDescent="0.25">
      <c r="A1076">
        <v>-8102379.5785842799</v>
      </c>
      <c r="B1076">
        <v>-235478.66469562001</v>
      </c>
      <c r="C1076">
        <v>0.123403087258338</v>
      </c>
    </row>
    <row r="1077" spans="1:3" x14ac:dyDescent="0.25">
      <c r="A1077">
        <v>-8101445.0997071397</v>
      </c>
      <c r="B1077">
        <v>-235478.66469562001</v>
      </c>
      <c r="C1077">
        <v>0.14584596455097101</v>
      </c>
    </row>
    <row r="1078" spans="1:3" x14ac:dyDescent="0.25">
      <c r="A1078">
        <v>-8100510.6208300004</v>
      </c>
      <c r="B1078">
        <v>-235478.66469562001</v>
      </c>
      <c r="C1078">
        <v>0.15123854577541301</v>
      </c>
    </row>
    <row r="1079" spans="1:3" x14ac:dyDescent="0.25">
      <c r="A1079">
        <v>-8099576.1419528499</v>
      </c>
      <c r="B1079">
        <v>-235478.66469562001</v>
      </c>
      <c r="C1079">
        <v>0.17774255573749501</v>
      </c>
    </row>
    <row r="1080" spans="1:3" x14ac:dyDescent="0.25">
      <c r="A1080">
        <v>-8098641.6630757097</v>
      </c>
      <c r="B1080">
        <v>-235478.66469562001</v>
      </c>
      <c r="C1080">
        <v>0.20628096163272799</v>
      </c>
    </row>
    <row r="1081" spans="1:3" x14ac:dyDescent="0.25">
      <c r="A1081">
        <v>-8097707.1841985704</v>
      </c>
      <c r="B1081">
        <v>-235478.66469562001</v>
      </c>
      <c r="C1081">
        <v>0.211337804794311</v>
      </c>
    </row>
    <row r="1082" spans="1:3" x14ac:dyDescent="0.25">
      <c r="A1082">
        <v>-8096772.70532142</v>
      </c>
      <c r="B1082">
        <v>-235478.66469562001</v>
      </c>
      <c r="C1082">
        <v>0.216235652565956</v>
      </c>
    </row>
    <row r="1083" spans="1:3" x14ac:dyDescent="0.25">
      <c r="A1083">
        <v>-8095838.2264442798</v>
      </c>
      <c r="B1083">
        <v>-235478.66469562001</v>
      </c>
      <c r="C1083">
        <v>0.220352992415428</v>
      </c>
    </row>
    <row r="1084" spans="1:3" x14ac:dyDescent="0.25">
      <c r="A1084">
        <v>-8094903.7475671396</v>
      </c>
      <c r="B1084">
        <v>-235478.66469562001</v>
      </c>
      <c r="C1084">
        <v>0.24710951745510101</v>
      </c>
    </row>
    <row r="1085" spans="1:3" x14ac:dyDescent="0.25">
      <c r="A1085">
        <v>-8093969.2686900003</v>
      </c>
      <c r="B1085">
        <v>-235478.66469562001</v>
      </c>
      <c r="C1085">
        <v>0.24777276813983901</v>
      </c>
    </row>
    <row r="1086" spans="1:3" x14ac:dyDescent="0.25">
      <c r="A1086">
        <v>-8093034.7898128498</v>
      </c>
      <c r="B1086">
        <v>-235478.66469562001</v>
      </c>
      <c r="C1086">
        <v>0.25060254335403398</v>
      </c>
    </row>
    <row r="1087" spans="1:3" x14ac:dyDescent="0.25">
      <c r="A1087">
        <v>-8092100.3109357096</v>
      </c>
      <c r="B1087">
        <v>-235478.66469562001</v>
      </c>
      <c r="C1087">
        <v>0.252159923315048</v>
      </c>
    </row>
    <row r="1088" spans="1:3" x14ac:dyDescent="0.25">
      <c r="A1088">
        <v>-8091165.8320585703</v>
      </c>
      <c r="B1088">
        <v>-235478.66469562001</v>
      </c>
      <c r="C1088">
        <v>0.25388619303703303</v>
      </c>
    </row>
    <row r="1089" spans="1:3" x14ac:dyDescent="0.25">
      <c r="A1089">
        <v>-8090231.3531814199</v>
      </c>
      <c r="B1089">
        <v>-235478.66469562001</v>
      </c>
      <c r="C1089">
        <v>0.234161481261253</v>
      </c>
    </row>
    <row r="1090" spans="1:3" x14ac:dyDescent="0.25">
      <c r="A1090">
        <v>-8089296.8743042797</v>
      </c>
      <c r="B1090">
        <v>-235478.66469562001</v>
      </c>
      <c r="C1090">
        <v>0</v>
      </c>
    </row>
    <row r="1091" spans="1:3" x14ac:dyDescent="0.25">
      <c r="A1091">
        <v>-8088362.3954271404</v>
      </c>
      <c r="B1091">
        <v>-235478.66469562001</v>
      </c>
      <c r="C1091">
        <v>0</v>
      </c>
    </row>
    <row r="1092" spans="1:3" x14ac:dyDescent="0.25">
      <c r="A1092">
        <v>-8087427.9165500002</v>
      </c>
      <c r="B1092">
        <v>-235478.66469562001</v>
      </c>
      <c r="C1092">
        <v>0</v>
      </c>
    </row>
    <row r="1093" spans="1:3" x14ac:dyDescent="0.25">
      <c r="A1093">
        <v>-8086493.4376728497</v>
      </c>
      <c r="B1093">
        <v>-235478.66469562001</v>
      </c>
      <c r="C1093">
        <v>0</v>
      </c>
    </row>
    <row r="1094" spans="1:3" x14ac:dyDescent="0.25">
      <c r="A1094">
        <v>-8133217.3815299897</v>
      </c>
      <c r="B1094">
        <v>-236413.143572992</v>
      </c>
      <c r="C1094">
        <v>0</v>
      </c>
    </row>
    <row r="1095" spans="1:3" x14ac:dyDescent="0.25">
      <c r="A1095">
        <v>-8132282.9026528504</v>
      </c>
      <c r="B1095">
        <v>-236413.143572992</v>
      </c>
      <c r="C1095">
        <v>0</v>
      </c>
    </row>
    <row r="1096" spans="1:3" x14ac:dyDescent="0.25">
      <c r="A1096">
        <v>-8131348.4237757102</v>
      </c>
      <c r="B1096">
        <v>-236413.143572992</v>
      </c>
      <c r="C1096">
        <v>0</v>
      </c>
    </row>
    <row r="1097" spans="1:3" x14ac:dyDescent="0.25">
      <c r="A1097">
        <v>-8130413.94489857</v>
      </c>
      <c r="B1097">
        <v>-236413.143572992</v>
      </c>
      <c r="C1097">
        <v>0</v>
      </c>
    </row>
    <row r="1098" spans="1:3" x14ac:dyDescent="0.25">
      <c r="A1098">
        <v>-8129479.4660214204</v>
      </c>
      <c r="B1098">
        <v>-236413.143572992</v>
      </c>
      <c r="C1098">
        <v>0</v>
      </c>
    </row>
    <row r="1099" spans="1:3" x14ac:dyDescent="0.25">
      <c r="A1099">
        <v>-8128544.9871442802</v>
      </c>
      <c r="B1099">
        <v>-236413.143572992</v>
      </c>
      <c r="C1099">
        <v>0</v>
      </c>
    </row>
    <row r="1100" spans="1:3" x14ac:dyDescent="0.25">
      <c r="A1100">
        <v>-8127610.50826714</v>
      </c>
      <c r="B1100">
        <v>-236413.143572992</v>
      </c>
      <c r="C1100">
        <v>0</v>
      </c>
    </row>
    <row r="1101" spans="1:3" x14ac:dyDescent="0.25">
      <c r="A1101">
        <v>-8126676.0293899896</v>
      </c>
      <c r="B1101">
        <v>-236413.143572992</v>
      </c>
      <c r="C1101" s="1">
        <v>2.50298617174848E-5</v>
      </c>
    </row>
    <row r="1102" spans="1:3" x14ac:dyDescent="0.25">
      <c r="A1102">
        <v>-8125741.5505128503</v>
      </c>
      <c r="B1102">
        <v>-236413.143572992</v>
      </c>
      <c r="C1102" s="1">
        <v>2.17854467337019E-5</v>
      </c>
    </row>
    <row r="1103" spans="1:3" x14ac:dyDescent="0.25">
      <c r="A1103">
        <v>-8124807.0716357101</v>
      </c>
      <c r="B1103">
        <v>-236413.143572992</v>
      </c>
      <c r="C1103" s="1">
        <v>3.8218327972572202E-5</v>
      </c>
    </row>
    <row r="1104" spans="1:3" x14ac:dyDescent="0.25">
      <c r="A1104">
        <v>-8123872.5927585699</v>
      </c>
      <c r="B1104">
        <v>-236413.143572992</v>
      </c>
      <c r="C1104" s="1">
        <v>6.3166378822643296E-5</v>
      </c>
    </row>
    <row r="1105" spans="1:3" x14ac:dyDescent="0.25">
      <c r="A1105">
        <v>-8122938.1138814203</v>
      </c>
      <c r="B1105">
        <v>-236413.143572992</v>
      </c>
      <c r="C1105">
        <v>1.07048523204866E-4</v>
      </c>
    </row>
    <row r="1106" spans="1:3" x14ac:dyDescent="0.25">
      <c r="A1106">
        <v>-8122003.6350042801</v>
      </c>
      <c r="B1106">
        <v>-236413.143572992</v>
      </c>
      <c r="C1106">
        <v>1.7124688019976001E-4</v>
      </c>
    </row>
    <row r="1107" spans="1:3" x14ac:dyDescent="0.25">
      <c r="A1107">
        <v>-8121069.1561271399</v>
      </c>
      <c r="B1107">
        <v>-236413.143572992</v>
      </c>
      <c r="C1107">
        <v>3.2977535738609699E-4</v>
      </c>
    </row>
    <row r="1108" spans="1:3" x14ac:dyDescent="0.25">
      <c r="A1108">
        <v>-8120134.6772499904</v>
      </c>
      <c r="B1108">
        <v>-236413.143572992</v>
      </c>
      <c r="C1108">
        <v>4.7189366887323499E-4</v>
      </c>
    </row>
    <row r="1109" spans="1:3" x14ac:dyDescent="0.25">
      <c r="A1109">
        <v>-8119200.1983728502</v>
      </c>
      <c r="B1109">
        <v>-236413.143572992</v>
      </c>
      <c r="C1109">
        <v>7.6481705764308496E-4</v>
      </c>
    </row>
    <row r="1110" spans="1:3" x14ac:dyDescent="0.25">
      <c r="A1110">
        <v>-8118265.71949571</v>
      </c>
      <c r="B1110">
        <v>-236413.143572992</v>
      </c>
      <c r="C1110">
        <v>1.1363594094291299E-3</v>
      </c>
    </row>
    <row r="1111" spans="1:3" x14ac:dyDescent="0.25">
      <c r="A1111">
        <v>-8117331.2406185698</v>
      </c>
      <c r="B1111">
        <v>-236413.143572992</v>
      </c>
      <c r="C1111">
        <v>1.7730453982949201E-3</v>
      </c>
    </row>
    <row r="1112" spans="1:3" x14ac:dyDescent="0.25">
      <c r="A1112">
        <v>-8116396.7617414203</v>
      </c>
      <c r="B1112">
        <v>-236413.143572992</v>
      </c>
      <c r="C1112">
        <v>2.5224371347576302E-3</v>
      </c>
    </row>
    <row r="1113" spans="1:3" x14ac:dyDescent="0.25">
      <c r="A1113">
        <v>-8115462.28286428</v>
      </c>
      <c r="B1113">
        <v>-236413.143572992</v>
      </c>
      <c r="C1113">
        <v>3.7820881698280499E-3</v>
      </c>
    </row>
    <row r="1114" spans="1:3" x14ac:dyDescent="0.25">
      <c r="A1114">
        <v>-8114527.8039871398</v>
      </c>
      <c r="B1114">
        <v>-236413.143572992</v>
      </c>
      <c r="C1114">
        <v>4.2200232855975602E-3</v>
      </c>
    </row>
    <row r="1115" spans="1:3" x14ac:dyDescent="0.25">
      <c r="A1115">
        <v>-8113593.3251099903</v>
      </c>
      <c r="B1115">
        <v>-236413.143572992</v>
      </c>
      <c r="C1115">
        <v>6.1511523090302901E-3</v>
      </c>
    </row>
    <row r="1116" spans="1:3" x14ac:dyDescent="0.25">
      <c r="A1116">
        <v>-8112658.8462328501</v>
      </c>
      <c r="B1116">
        <v>-236413.143572992</v>
      </c>
      <c r="C1116">
        <v>9.1916117817163398E-3</v>
      </c>
    </row>
    <row r="1117" spans="1:3" x14ac:dyDescent="0.25">
      <c r="A1117">
        <v>-8111724.3673557099</v>
      </c>
      <c r="B1117">
        <v>-236413.143572992</v>
      </c>
      <c r="C1117">
        <v>1.35432481765747E-2</v>
      </c>
    </row>
    <row r="1118" spans="1:3" x14ac:dyDescent="0.25">
      <c r="A1118">
        <v>-8110789.8884785697</v>
      </c>
      <c r="B1118">
        <v>-236413.143572992</v>
      </c>
      <c r="C1118">
        <v>1.8960639834403901E-2</v>
      </c>
    </row>
    <row r="1119" spans="1:3" x14ac:dyDescent="0.25">
      <c r="A1119">
        <v>-8109855.4096014202</v>
      </c>
      <c r="B1119">
        <v>-236413.143572992</v>
      </c>
      <c r="C1119">
        <v>2.6381842792034101E-2</v>
      </c>
    </row>
    <row r="1120" spans="1:3" x14ac:dyDescent="0.25">
      <c r="A1120">
        <v>-8108920.93072428</v>
      </c>
      <c r="B1120">
        <v>-236413.143572992</v>
      </c>
      <c r="C1120">
        <v>3.6357093602418802E-2</v>
      </c>
    </row>
    <row r="1121" spans="1:3" x14ac:dyDescent="0.25">
      <c r="A1121">
        <v>-8107986.4518471397</v>
      </c>
      <c r="B1121">
        <v>-236413.143572992</v>
      </c>
      <c r="C1121">
        <v>3.9201542735099702E-2</v>
      </c>
    </row>
    <row r="1122" spans="1:3" x14ac:dyDescent="0.25">
      <c r="A1122">
        <v>-8107051.9729699902</v>
      </c>
      <c r="B1122">
        <v>-236413.143572992</v>
      </c>
      <c r="C1122">
        <v>5.4276302456855698E-2</v>
      </c>
    </row>
    <row r="1123" spans="1:3" x14ac:dyDescent="0.25">
      <c r="A1123">
        <v>-8106117.49409285</v>
      </c>
      <c r="B1123">
        <v>-236413.143572992</v>
      </c>
      <c r="C1123">
        <v>6.9378651678562095E-2</v>
      </c>
    </row>
    <row r="1124" spans="1:3" x14ac:dyDescent="0.25">
      <c r="A1124">
        <v>-8105183.0152157098</v>
      </c>
      <c r="B1124">
        <v>-236413.143572992</v>
      </c>
      <c r="C1124">
        <v>8.9289277791976901E-2</v>
      </c>
    </row>
    <row r="1125" spans="1:3" x14ac:dyDescent="0.25">
      <c r="A1125">
        <v>-8104248.5363385696</v>
      </c>
      <c r="B1125">
        <v>-236413.143572992</v>
      </c>
      <c r="C1125">
        <v>0.11285765469074199</v>
      </c>
    </row>
    <row r="1126" spans="1:3" x14ac:dyDescent="0.25">
      <c r="A1126">
        <v>-8103314.0574614201</v>
      </c>
      <c r="B1126">
        <v>-236413.143572992</v>
      </c>
      <c r="C1126">
        <v>0.117401234805583</v>
      </c>
    </row>
    <row r="1127" spans="1:3" x14ac:dyDescent="0.25">
      <c r="A1127">
        <v>-8102379.5785842799</v>
      </c>
      <c r="B1127">
        <v>-236413.143572992</v>
      </c>
      <c r="C1127">
        <v>0.139559656381607</v>
      </c>
    </row>
    <row r="1128" spans="1:3" x14ac:dyDescent="0.25">
      <c r="A1128">
        <v>-8101445.0997071397</v>
      </c>
      <c r="B1128">
        <v>-236413.143572992</v>
      </c>
      <c r="C1128">
        <v>0.16733388602733601</v>
      </c>
    </row>
    <row r="1129" spans="1:3" x14ac:dyDescent="0.25">
      <c r="A1129">
        <v>-8100510.6208300004</v>
      </c>
      <c r="B1129">
        <v>-236413.143572992</v>
      </c>
      <c r="C1129">
        <v>0.171939402818679</v>
      </c>
    </row>
    <row r="1130" spans="1:3" x14ac:dyDescent="0.25">
      <c r="A1130">
        <v>-8099576.1419528499</v>
      </c>
      <c r="B1130">
        <v>-236413.143572992</v>
      </c>
      <c r="C1130">
        <v>0.20161801576614299</v>
      </c>
    </row>
    <row r="1131" spans="1:3" x14ac:dyDescent="0.25">
      <c r="A1131">
        <v>-8098641.6630757097</v>
      </c>
      <c r="B1131">
        <v>-236413.143572992</v>
      </c>
      <c r="C1131">
        <v>0.206181526184082</v>
      </c>
    </row>
    <row r="1132" spans="1:3" x14ac:dyDescent="0.25">
      <c r="A1132">
        <v>-8097707.1841985704</v>
      </c>
      <c r="B1132">
        <v>-236413.143572992</v>
      </c>
      <c r="C1132">
        <v>0.23584768176078699</v>
      </c>
    </row>
    <row r="1133" spans="1:3" x14ac:dyDescent="0.25">
      <c r="A1133">
        <v>-8096772.70532142</v>
      </c>
      <c r="B1133">
        <v>-236413.143572992</v>
      </c>
      <c r="C1133">
        <v>0.23955801129341101</v>
      </c>
    </row>
    <row r="1134" spans="1:3" x14ac:dyDescent="0.25">
      <c r="A1134">
        <v>-8095838.2264442798</v>
      </c>
      <c r="B1134">
        <v>-236413.143572992</v>
      </c>
      <c r="C1134">
        <v>0.242648124694824</v>
      </c>
    </row>
    <row r="1135" spans="1:3" x14ac:dyDescent="0.25">
      <c r="A1135">
        <v>-8094903.7475671396</v>
      </c>
      <c r="B1135">
        <v>-236413.143572992</v>
      </c>
      <c r="C1135">
        <v>0.27026599645614602</v>
      </c>
    </row>
    <row r="1136" spans="1:3" x14ac:dyDescent="0.25">
      <c r="A1136">
        <v>-8093969.2686900003</v>
      </c>
      <c r="B1136">
        <v>-236413.143572992</v>
      </c>
      <c r="C1136">
        <v>0.27274277806281999</v>
      </c>
    </row>
    <row r="1137" spans="1:3" x14ac:dyDescent="0.25">
      <c r="A1137">
        <v>-8093034.7898128498</v>
      </c>
      <c r="B1137">
        <v>-236413.143572992</v>
      </c>
      <c r="C1137">
        <v>0.27478623390197698</v>
      </c>
    </row>
    <row r="1138" spans="1:3" x14ac:dyDescent="0.25">
      <c r="A1138">
        <v>-8092100.3109357096</v>
      </c>
      <c r="B1138">
        <v>-236413.143572992</v>
      </c>
      <c r="C1138">
        <v>0.27641925215721103</v>
      </c>
    </row>
    <row r="1139" spans="1:3" x14ac:dyDescent="0.25">
      <c r="A1139">
        <v>-8091165.8320585703</v>
      </c>
      <c r="B1139">
        <v>-236413.143572992</v>
      </c>
      <c r="C1139">
        <v>0.27641925215721103</v>
      </c>
    </row>
    <row r="1140" spans="1:3" x14ac:dyDescent="0.25">
      <c r="A1140">
        <v>-8090231.3531814199</v>
      </c>
      <c r="B1140">
        <v>-236413.143572992</v>
      </c>
      <c r="C1140">
        <v>0.25590822100639299</v>
      </c>
    </row>
    <row r="1141" spans="1:3" x14ac:dyDescent="0.25">
      <c r="A1141">
        <v>-8089296.8743042797</v>
      </c>
      <c r="B1141">
        <v>-236413.143572992</v>
      </c>
      <c r="C1141">
        <v>0.25515308976173401</v>
      </c>
    </row>
    <row r="1142" spans="1:3" x14ac:dyDescent="0.25">
      <c r="A1142">
        <v>-8088362.3954271404</v>
      </c>
      <c r="B1142">
        <v>-236413.143572992</v>
      </c>
      <c r="C1142">
        <v>0</v>
      </c>
    </row>
    <row r="1143" spans="1:3" x14ac:dyDescent="0.25">
      <c r="A1143">
        <v>-8087427.9165500002</v>
      </c>
      <c r="B1143">
        <v>-236413.143572992</v>
      </c>
      <c r="C1143">
        <v>0</v>
      </c>
    </row>
    <row r="1144" spans="1:3" x14ac:dyDescent="0.25">
      <c r="A1144">
        <v>-8086493.4376728497</v>
      </c>
      <c r="B1144">
        <v>-236413.143572992</v>
      </c>
      <c r="C1144">
        <v>0</v>
      </c>
    </row>
    <row r="1145" spans="1:3" x14ac:dyDescent="0.25">
      <c r="A1145">
        <v>-8133217.3815299897</v>
      </c>
      <c r="B1145">
        <v>-237347.622450364</v>
      </c>
      <c r="C1145">
        <v>0</v>
      </c>
    </row>
    <row r="1146" spans="1:3" x14ac:dyDescent="0.25">
      <c r="A1146">
        <v>-8132282.9026528504</v>
      </c>
      <c r="B1146">
        <v>-237347.622450364</v>
      </c>
      <c r="C1146">
        <v>0</v>
      </c>
    </row>
    <row r="1147" spans="1:3" x14ac:dyDescent="0.25">
      <c r="A1147">
        <v>-8131348.4237757102</v>
      </c>
      <c r="B1147">
        <v>-237347.622450364</v>
      </c>
      <c r="C1147">
        <v>0</v>
      </c>
    </row>
    <row r="1148" spans="1:3" x14ac:dyDescent="0.25">
      <c r="A1148">
        <v>-8130413.94489857</v>
      </c>
      <c r="B1148">
        <v>-237347.622450364</v>
      </c>
      <c r="C1148">
        <v>0</v>
      </c>
    </row>
    <row r="1149" spans="1:3" x14ac:dyDescent="0.25">
      <c r="A1149">
        <v>-8129479.4660214204</v>
      </c>
      <c r="B1149">
        <v>-237347.622450364</v>
      </c>
      <c r="C1149">
        <v>0</v>
      </c>
    </row>
    <row r="1150" spans="1:3" x14ac:dyDescent="0.25">
      <c r="A1150">
        <v>-8128544.9871442802</v>
      </c>
      <c r="B1150">
        <v>-237347.622450364</v>
      </c>
      <c r="C1150">
        <v>0</v>
      </c>
    </row>
    <row r="1151" spans="1:3" x14ac:dyDescent="0.25">
      <c r="A1151">
        <v>-8127610.50826714</v>
      </c>
      <c r="B1151">
        <v>-237347.622450364</v>
      </c>
      <c r="C1151">
        <v>0</v>
      </c>
    </row>
    <row r="1152" spans="1:3" x14ac:dyDescent="0.25">
      <c r="A1152">
        <v>-8126676.0293899896</v>
      </c>
      <c r="B1152">
        <v>-237347.622450364</v>
      </c>
      <c r="C1152" s="1">
        <v>2.50298617174848E-5</v>
      </c>
    </row>
    <row r="1153" spans="1:3" x14ac:dyDescent="0.25">
      <c r="A1153">
        <v>-8125741.5505128503</v>
      </c>
      <c r="B1153">
        <v>-237347.622450364</v>
      </c>
      <c r="C1153" s="1">
        <v>2.17854467337019E-5</v>
      </c>
    </row>
    <row r="1154" spans="1:3" x14ac:dyDescent="0.25">
      <c r="A1154">
        <v>-8124807.0716357101</v>
      </c>
      <c r="B1154">
        <v>-237347.622450364</v>
      </c>
      <c r="C1154" s="1">
        <v>3.8218327972572202E-5</v>
      </c>
    </row>
    <row r="1155" spans="1:3" x14ac:dyDescent="0.25">
      <c r="A1155">
        <v>-8123872.5927585699</v>
      </c>
      <c r="B1155">
        <v>-237347.622450364</v>
      </c>
      <c r="C1155" s="1">
        <v>6.3166378822643296E-5</v>
      </c>
    </row>
    <row r="1156" spans="1:3" x14ac:dyDescent="0.25">
      <c r="A1156">
        <v>-8122938.1138814203</v>
      </c>
      <c r="B1156">
        <v>-237347.622450364</v>
      </c>
      <c r="C1156">
        <v>1.07048523204866E-4</v>
      </c>
    </row>
    <row r="1157" spans="1:3" x14ac:dyDescent="0.25">
      <c r="A1157">
        <v>-8122003.6350042801</v>
      </c>
      <c r="B1157">
        <v>-237347.622450364</v>
      </c>
      <c r="C1157">
        <v>1.9767718913499201E-4</v>
      </c>
    </row>
    <row r="1158" spans="1:3" x14ac:dyDescent="0.25">
      <c r="A1158">
        <v>-8121069.1561271399</v>
      </c>
      <c r="B1158">
        <v>-237347.622450364</v>
      </c>
      <c r="C1158">
        <v>3.2830820418894199E-4</v>
      </c>
    </row>
    <row r="1159" spans="1:3" x14ac:dyDescent="0.25">
      <c r="A1159">
        <v>-8120134.6772499904</v>
      </c>
      <c r="B1159">
        <v>-237347.622450364</v>
      </c>
      <c r="C1159">
        <v>4.9399281851947297E-4</v>
      </c>
    </row>
    <row r="1160" spans="1:3" x14ac:dyDescent="0.25">
      <c r="A1160">
        <v>-8119200.1983728502</v>
      </c>
      <c r="B1160">
        <v>-237347.622450364</v>
      </c>
      <c r="C1160">
        <v>7.7774107921868498E-4</v>
      </c>
    </row>
    <row r="1161" spans="1:3" x14ac:dyDescent="0.25">
      <c r="A1161">
        <v>-8118265.71949571</v>
      </c>
      <c r="B1161">
        <v>-237347.622450364</v>
      </c>
      <c r="C1161">
        <v>1.719985390082E-3</v>
      </c>
    </row>
    <row r="1162" spans="1:3" x14ac:dyDescent="0.25">
      <c r="A1162">
        <v>-8117331.2406185698</v>
      </c>
      <c r="B1162">
        <v>-237347.622450364</v>
      </c>
      <c r="C1162">
        <v>1.83639954775571E-3</v>
      </c>
    </row>
    <row r="1163" spans="1:3" x14ac:dyDescent="0.25">
      <c r="A1163">
        <v>-8116396.7617414203</v>
      </c>
      <c r="B1163">
        <v>-237347.622450364</v>
      </c>
      <c r="C1163">
        <v>2.6183302979916299E-3</v>
      </c>
    </row>
    <row r="1164" spans="1:3" x14ac:dyDescent="0.25">
      <c r="A1164">
        <v>-8115462.28286428</v>
      </c>
      <c r="B1164">
        <v>-237347.622450364</v>
      </c>
      <c r="C1164">
        <v>3.9199343882501099E-3</v>
      </c>
    </row>
    <row r="1165" spans="1:3" x14ac:dyDescent="0.25">
      <c r="A1165">
        <v>-8114527.8039871398</v>
      </c>
      <c r="B1165">
        <v>-237347.622450364</v>
      </c>
      <c r="C1165">
        <v>5.9311105869710402E-3</v>
      </c>
    </row>
    <row r="1166" spans="1:3" x14ac:dyDescent="0.25">
      <c r="A1166">
        <v>-8113593.3251099903</v>
      </c>
      <c r="B1166">
        <v>-237347.622450364</v>
      </c>
      <c r="C1166">
        <v>8.4662651643157005E-3</v>
      </c>
    </row>
    <row r="1167" spans="1:3" x14ac:dyDescent="0.25">
      <c r="A1167">
        <v>-8112658.8462328501</v>
      </c>
      <c r="B1167">
        <v>-237347.622450364</v>
      </c>
      <c r="C1167">
        <v>1.25704454258084E-2</v>
      </c>
    </row>
    <row r="1168" spans="1:3" x14ac:dyDescent="0.25">
      <c r="A1168">
        <v>-8111724.3673557099</v>
      </c>
      <c r="B1168">
        <v>-237347.622450364</v>
      </c>
      <c r="C1168">
        <v>1.7750952392816498E-2</v>
      </c>
    </row>
    <row r="1169" spans="1:3" x14ac:dyDescent="0.25">
      <c r="A1169">
        <v>-8110789.8884785697</v>
      </c>
      <c r="B1169">
        <v>-237347.622450364</v>
      </c>
      <c r="C1169">
        <v>1.9428988918661998E-2</v>
      </c>
    </row>
    <row r="1170" spans="1:3" x14ac:dyDescent="0.25">
      <c r="A1170">
        <v>-8109855.4096014202</v>
      </c>
      <c r="B1170">
        <v>-237347.622450364</v>
      </c>
      <c r="C1170">
        <v>2.8277453035116099E-2</v>
      </c>
    </row>
    <row r="1171" spans="1:3" x14ac:dyDescent="0.25">
      <c r="A1171">
        <v>-8108920.93072428</v>
      </c>
      <c r="B1171">
        <v>-237347.622450364</v>
      </c>
      <c r="C1171">
        <v>3.8229659199714598E-2</v>
      </c>
    </row>
    <row r="1172" spans="1:3" x14ac:dyDescent="0.25">
      <c r="A1172">
        <v>-8107986.4518471397</v>
      </c>
      <c r="B1172">
        <v>-237347.622450364</v>
      </c>
      <c r="C1172">
        <v>5.21658398211002E-2</v>
      </c>
    </row>
    <row r="1173" spans="1:3" x14ac:dyDescent="0.25">
      <c r="A1173">
        <v>-8107051.9729699902</v>
      </c>
      <c r="B1173">
        <v>-237347.622450364</v>
      </c>
      <c r="C1173">
        <v>6.5971016883850001E-2</v>
      </c>
    </row>
    <row r="1174" spans="1:3" x14ac:dyDescent="0.25">
      <c r="A1174">
        <v>-8106117.49409285</v>
      </c>
      <c r="B1174">
        <v>-237347.622450364</v>
      </c>
      <c r="C1174">
        <v>8.4036968648433602E-2</v>
      </c>
    </row>
    <row r="1175" spans="1:3" x14ac:dyDescent="0.25">
      <c r="A1175">
        <v>-8105183.0152157098</v>
      </c>
      <c r="B1175">
        <v>-237347.622450364</v>
      </c>
      <c r="C1175">
        <v>0.109278239309787</v>
      </c>
    </row>
    <row r="1176" spans="1:3" x14ac:dyDescent="0.25">
      <c r="A1176">
        <v>-8104248.5363385696</v>
      </c>
      <c r="B1176">
        <v>-237347.622450364</v>
      </c>
      <c r="C1176">
        <v>0.113533809781074</v>
      </c>
    </row>
    <row r="1177" spans="1:3" x14ac:dyDescent="0.25">
      <c r="A1177">
        <v>-8103314.0574614201</v>
      </c>
      <c r="B1177">
        <v>-237347.622450364</v>
      </c>
      <c r="C1177">
        <v>0.13483932614326399</v>
      </c>
    </row>
    <row r="1178" spans="1:3" x14ac:dyDescent="0.25">
      <c r="A1178">
        <v>-8102379.5785842799</v>
      </c>
      <c r="B1178">
        <v>-237347.622450364</v>
      </c>
      <c r="C1178">
        <v>0.16204434633254999</v>
      </c>
    </row>
    <row r="1179" spans="1:3" x14ac:dyDescent="0.25">
      <c r="A1179">
        <v>-8101445.0997071397</v>
      </c>
      <c r="B1179">
        <v>-237347.622450364</v>
      </c>
      <c r="C1179">
        <v>0.16766816377639701</v>
      </c>
    </row>
    <row r="1180" spans="1:3" x14ac:dyDescent="0.25">
      <c r="A1180">
        <v>-8100510.6208300004</v>
      </c>
      <c r="B1180">
        <v>-237347.622450364</v>
      </c>
      <c r="C1180">
        <v>0.19965602457523299</v>
      </c>
    </row>
    <row r="1181" spans="1:3" x14ac:dyDescent="0.25">
      <c r="A1181">
        <v>-8099576.1419528499</v>
      </c>
      <c r="B1181">
        <v>-237347.622450364</v>
      </c>
      <c r="C1181">
        <v>0.22691708803176799</v>
      </c>
    </row>
    <row r="1182" spans="1:3" x14ac:dyDescent="0.25">
      <c r="A1182">
        <v>-8098641.6630757097</v>
      </c>
      <c r="B1182">
        <v>-237347.622450364</v>
      </c>
      <c r="C1182">
        <v>0.23129186034202501</v>
      </c>
    </row>
    <row r="1183" spans="1:3" x14ac:dyDescent="0.25">
      <c r="A1183">
        <v>-8097707.1841985704</v>
      </c>
      <c r="B1183">
        <v>-237347.622450364</v>
      </c>
      <c r="C1183">
        <v>0.26090431213378901</v>
      </c>
    </row>
    <row r="1184" spans="1:3" x14ac:dyDescent="0.25">
      <c r="A1184">
        <v>-8096772.70532142</v>
      </c>
      <c r="B1184">
        <v>-237347.622450364</v>
      </c>
      <c r="C1184">
        <v>0.263849318027496</v>
      </c>
    </row>
    <row r="1185" spans="1:3" x14ac:dyDescent="0.25">
      <c r="A1185">
        <v>-8095838.2264442798</v>
      </c>
      <c r="B1185">
        <v>-237347.622450364</v>
      </c>
      <c r="C1185">
        <v>0.26656377315521201</v>
      </c>
    </row>
    <row r="1186" spans="1:3" x14ac:dyDescent="0.25">
      <c r="A1186">
        <v>-8094903.7475671396</v>
      </c>
      <c r="B1186">
        <v>-237347.622450364</v>
      </c>
      <c r="C1186">
        <v>0.29724067449569702</v>
      </c>
    </row>
    <row r="1187" spans="1:3" x14ac:dyDescent="0.25">
      <c r="A1187">
        <v>-8093969.2686900003</v>
      </c>
      <c r="B1187">
        <v>-237347.622450364</v>
      </c>
      <c r="C1187">
        <v>0.29888707399368197</v>
      </c>
    </row>
    <row r="1188" spans="1:3" x14ac:dyDescent="0.25">
      <c r="A1188">
        <v>-8093034.7898128498</v>
      </c>
      <c r="B1188">
        <v>-237347.622450364</v>
      </c>
      <c r="C1188">
        <v>0.30067551136016801</v>
      </c>
    </row>
    <row r="1189" spans="1:3" x14ac:dyDescent="0.25">
      <c r="A1189">
        <v>-8092100.3109357096</v>
      </c>
      <c r="B1189">
        <v>-237347.622450364</v>
      </c>
      <c r="C1189">
        <v>0.30210083723068198</v>
      </c>
    </row>
    <row r="1190" spans="1:3" x14ac:dyDescent="0.25">
      <c r="A1190">
        <v>-8091165.8320585703</v>
      </c>
      <c r="B1190">
        <v>-237347.622450364</v>
      </c>
      <c r="C1190">
        <v>0.304658502340316</v>
      </c>
    </row>
    <row r="1191" spans="1:3" x14ac:dyDescent="0.25">
      <c r="A1191">
        <v>-8090231.3531814199</v>
      </c>
      <c r="B1191">
        <v>-237347.622450364</v>
      </c>
      <c r="C1191">
        <v>0.27815824747085499</v>
      </c>
    </row>
    <row r="1192" spans="1:3" x14ac:dyDescent="0.25">
      <c r="A1192">
        <v>-8089296.8743042797</v>
      </c>
      <c r="B1192">
        <v>-237347.622450364</v>
      </c>
      <c r="C1192">
        <v>0.27768951654434199</v>
      </c>
    </row>
    <row r="1193" spans="1:3" x14ac:dyDescent="0.25">
      <c r="A1193">
        <v>-8088362.3954271404</v>
      </c>
      <c r="B1193">
        <v>-237347.622450364</v>
      </c>
      <c r="C1193">
        <v>0</v>
      </c>
    </row>
    <row r="1194" spans="1:3" x14ac:dyDescent="0.25">
      <c r="A1194">
        <v>-8087427.9165500002</v>
      </c>
      <c r="B1194">
        <v>-237347.622450364</v>
      </c>
      <c r="C1194">
        <v>0</v>
      </c>
    </row>
    <row r="1195" spans="1:3" x14ac:dyDescent="0.25">
      <c r="A1195">
        <v>-8086493.4376728497</v>
      </c>
      <c r="B1195">
        <v>-237347.622450364</v>
      </c>
      <c r="C1195">
        <v>0</v>
      </c>
    </row>
    <row r="1196" spans="1:3" x14ac:dyDescent="0.25">
      <c r="A1196">
        <v>-8133217.3815299897</v>
      </c>
      <c r="B1196">
        <v>-238282.10132773701</v>
      </c>
      <c r="C1196">
        <v>0</v>
      </c>
    </row>
    <row r="1197" spans="1:3" x14ac:dyDescent="0.25">
      <c r="A1197">
        <v>-8132282.9026528504</v>
      </c>
      <c r="B1197">
        <v>-238282.10132773701</v>
      </c>
      <c r="C1197">
        <v>0</v>
      </c>
    </row>
    <row r="1198" spans="1:3" x14ac:dyDescent="0.25">
      <c r="A1198">
        <v>-8131348.4237757102</v>
      </c>
      <c r="B1198">
        <v>-238282.10132773701</v>
      </c>
      <c r="C1198">
        <v>0</v>
      </c>
    </row>
    <row r="1199" spans="1:3" x14ac:dyDescent="0.25">
      <c r="A1199">
        <v>-8130413.94489857</v>
      </c>
      <c r="B1199">
        <v>-238282.10132773701</v>
      </c>
      <c r="C1199">
        <v>0</v>
      </c>
    </row>
    <row r="1200" spans="1:3" x14ac:dyDescent="0.25">
      <c r="A1200">
        <v>-8129479.4660214204</v>
      </c>
      <c r="B1200">
        <v>-238282.10132773701</v>
      </c>
      <c r="C1200">
        <v>0</v>
      </c>
    </row>
    <row r="1201" spans="1:3" x14ac:dyDescent="0.25">
      <c r="A1201">
        <v>-8128544.9871442802</v>
      </c>
      <c r="B1201">
        <v>-238282.10132773701</v>
      </c>
      <c r="C1201">
        <v>0</v>
      </c>
    </row>
    <row r="1202" spans="1:3" x14ac:dyDescent="0.25">
      <c r="A1202">
        <v>-8127610.50826714</v>
      </c>
      <c r="B1202">
        <v>-238282.10132773701</v>
      </c>
      <c r="C1202">
        <v>0</v>
      </c>
    </row>
    <row r="1203" spans="1:3" x14ac:dyDescent="0.25">
      <c r="A1203">
        <v>-8126676.0293899896</v>
      </c>
      <c r="B1203">
        <v>-238282.10132773701</v>
      </c>
      <c r="C1203" s="1">
        <v>2.50298617174848E-5</v>
      </c>
    </row>
    <row r="1204" spans="1:3" x14ac:dyDescent="0.25">
      <c r="A1204">
        <v>-8125741.5505128503</v>
      </c>
      <c r="B1204">
        <v>-238282.10132773701</v>
      </c>
      <c r="C1204" s="1">
        <v>2.17854467337019E-5</v>
      </c>
    </row>
    <row r="1205" spans="1:3" x14ac:dyDescent="0.25">
      <c r="A1205">
        <v>-8124807.0716357101</v>
      </c>
      <c r="B1205">
        <v>-238282.10132773701</v>
      </c>
      <c r="C1205" s="1">
        <v>3.8218327972572202E-5</v>
      </c>
    </row>
    <row r="1206" spans="1:3" x14ac:dyDescent="0.25">
      <c r="A1206">
        <v>-8123872.5927585699</v>
      </c>
      <c r="B1206">
        <v>-238282.10132773701</v>
      </c>
      <c r="C1206" s="1">
        <v>6.3166378822643296E-5</v>
      </c>
    </row>
    <row r="1207" spans="1:3" x14ac:dyDescent="0.25">
      <c r="A1207">
        <v>-8122938.1138814203</v>
      </c>
      <c r="B1207">
        <v>-238282.10132773701</v>
      </c>
      <c r="C1207">
        <v>1.9767718913499201E-4</v>
      </c>
    </row>
    <row r="1208" spans="1:3" x14ac:dyDescent="0.25">
      <c r="A1208">
        <v>-8122003.6350042801</v>
      </c>
      <c r="B1208">
        <v>-238282.10132773701</v>
      </c>
      <c r="C1208">
        <v>2.9455428011715401E-4</v>
      </c>
    </row>
    <row r="1209" spans="1:3" x14ac:dyDescent="0.25">
      <c r="A1209">
        <v>-8121069.1561271399</v>
      </c>
      <c r="B1209">
        <v>-238282.10132773701</v>
      </c>
      <c r="C1209">
        <v>5.0514162285253395E-4</v>
      </c>
    </row>
    <row r="1210" spans="1:3" x14ac:dyDescent="0.25">
      <c r="A1210">
        <v>-8120134.6772499904</v>
      </c>
      <c r="B1210">
        <v>-238282.10132773701</v>
      </c>
      <c r="C1210">
        <v>7.4734410736709801E-4</v>
      </c>
    </row>
    <row r="1211" spans="1:3" x14ac:dyDescent="0.25">
      <c r="A1211">
        <v>-8119200.1983728502</v>
      </c>
      <c r="B1211">
        <v>-238282.10132773701</v>
      </c>
      <c r="C1211">
        <v>1.1888777371495899E-3</v>
      </c>
    </row>
    <row r="1212" spans="1:3" x14ac:dyDescent="0.25">
      <c r="A1212">
        <v>-8118265.71949571</v>
      </c>
      <c r="B1212">
        <v>-238282.10132773701</v>
      </c>
      <c r="C1212">
        <v>1.7787561519071399E-3</v>
      </c>
    </row>
    <row r="1213" spans="1:3" x14ac:dyDescent="0.25">
      <c r="A1213">
        <v>-8117331.2406185698</v>
      </c>
      <c r="B1213">
        <v>-238282.10132773701</v>
      </c>
      <c r="C1213">
        <v>2.5572883896529601E-3</v>
      </c>
    </row>
    <row r="1214" spans="1:3" x14ac:dyDescent="0.25">
      <c r="A1214">
        <v>-8116396.7617414203</v>
      </c>
      <c r="B1214">
        <v>-238282.10132773701</v>
      </c>
      <c r="C1214">
        <v>3.7541110068559599E-3</v>
      </c>
    </row>
    <row r="1215" spans="1:3" x14ac:dyDescent="0.25">
      <c r="A1215">
        <v>-8115462.28286428</v>
      </c>
      <c r="B1215">
        <v>-238282.10132773701</v>
      </c>
      <c r="C1215">
        <v>5.6702909059822499E-3</v>
      </c>
    </row>
    <row r="1216" spans="1:3" x14ac:dyDescent="0.25">
      <c r="A1216">
        <v>-8114527.8039871398</v>
      </c>
      <c r="B1216">
        <v>-238282.10132773701</v>
      </c>
      <c r="C1216">
        <v>8.0460840836167301E-3</v>
      </c>
    </row>
    <row r="1217" spans="1:3" x14ac:dyDescent="0.25">
      <c r="A1217">
        <v>-8113593.3251099903</v>
      </c>
      <c r="B1217">
        <v>-238282.10132773701</v>
      </c>
      <c r="C1217">
        <v>8.79479013383388E-3</v>
      </c>
    </row>
    <row r="1218" spans="1:3" x14ac:dyDescent="0.25">
      <c r="A1218">
        <v>-8112658.8462328501</v>
      </c>
      <c r="B1218">
        <v>-238282.10132773701</v>
      </c>
      <c r="C1218">
        <v>1.3089833781123101E-2</v>
      </c>
    </row>
    <row r="1219" spans="1:3" x14ac:dyDescent="0.25">
      <c r="A1219">
        <v>-8111724.3673557099</v>
      </c>
      <c r="B1219">
        <v>-238282.10132773701</v>
      </c>
      <c r="C1219">
        <v>1.82507093995809E-2</v>
      </c>
    </row>
    <row r="1220" spans="1:3" x14ac:dyDescent="0.25">
      <c r="A1220">
        <v>-8110789.8884785697</v>
      </c>
      <c r="B1220">
        <v>-238282.10132773701</v>
      </c>
      <c r="C1220">
        <v>2.55051311105489E-2</v>
      </c>
    </row>
    <row r="1221" spans="1:3" x14ac:dyDescent="0.25">
      <c r="A1221">
        <v>-8109855.4096014202</v>
      </c>
      <c r="B1221">
        <v>-238282.10132773701</v>
      </c>
      <c r="C1221">
        <v>3.7019986659288399E-2</v>
      </c>
    </row>
    <row r="1222" spans="1:3" x14ac:dyDescent="0.25">
      <c r="A1222">
        <v>-8108920.93072428</v>
      </c>
      <c r="B1222">
        <v>-238282.10132773701</v>
      </c>
      <c r="C1222">
        <v>4.9756515771150499E-2</v>
      </c>
    </row>
    <row r="1223" spans="1:3" x14ac:dyDescent="0.25">
      <c r="A1223">
        <v>-8107986.4518471397</v>
      </c>
      <c r="B1223">
        <v>-238282.10132773701</v>
      </c>
      <c r="C1223">
        <v>6.4374558627605397E-2</v>
      </c>
    </row>
    <row r="1224" spans="1:3" x14ac:dyDescent="0.25">
      <c r="A1224">
        <v>-8107051.9729699902</v>
      </c>
      <c r="B1224">
        <v>-238282.10132773701</v>
      </c>
      <c r="C1224">
        <v>8.2295484840869904E-2</v>
      </c>
    </row>
    <row r="1225" spans="1:3" x14ac:dyDescent="0.25">
      <c r="A1225">
        <v>-8106117.49409285</v>
      </c>
      <c r="B1225">
        <v>-238282.10132773701</v>
      </c>
      <c r="C1225">
        <v>8.5270978510379694E-2</v>
      </c>
    </row>
    <row r="1226" spans="1:3" x14ac:dyDescent="0.25">
      <c r="A1226">
        <v>-8105183.0152157098</v>
      </c>
      <c r="B1226">
        <v>-238282.10132773701</v>
      </c>
      <c r="C1226">
        <v>0.110597766935825</v>
      </c>
    </row>
    <row r="1227" spans="1:3" x14ac:dyDescent="0.25">
      <c r="A1227">
        <v>-8104248.5363385696</v>
      </c>
      <c r="B1227">
        <v>-238282.10132773701</v>
      </c>
      <c r="C1227">
        <v>0.13138121366500799</v>
      </c>
    </row>
    <row r="1228" spans="1:3" x14ac:dyDescent="0.25">
      <c r="A1228">
        <v>-8103314.0574614201</v>
      </c>
      <c r="B1228">
        <v>-238282.10132773701</v>
      </c>
      <c r="C1228">
        <v>0.15856209397315901</v>
      </c>
    </row>
    <row r="1229" spans="1:3" x14ac:dyDescent="0.25">
      <c r="A1229">
        <v>-8102379.5785842799</v>
      </c>
      <c r="B1229">
        <v>-238282.10132773701</v>
      </c>
      <c r="C1229">
        <v>0.18891374766826599</v>
      </c>
    </row>
    <row r="1230" spans="1:3" x14ac:dyDescent="0.25">
      <c r="A1230">
        <v>-8101445.0997071397</v>
      </c>
      <c r="B1230">
        <v>-238282.10132773701</v>
      </c>
      <c r="C1230">
        <v>0.19417402148246701</v>
      </c>
    </row>
    <row r="1231" spans="1:3" x14ac:dyDescent="0.25">
      <c r="A1231">
        <v>-8100510.6208300004</v>
      </c>
      <c r="B1231">
        <v>-238282.10132773701</v>
      </c>
      <c r="C1231">
        <v>0.223564118146896</v>
      </c>
    </row>
    <row r="1232" spans="1:3" x14ac:dyDescent="0.25">
      <c r="A1232">
        <v>-8099576.1419528499</v>
      </c>
      <c r="B1232">
        <v>-238282.10132773701</v>
      </c>
      <c r="C1232">
        <v>0.25395965576171797</v>
      </c>
    </row>
    <row r="1233" spans="1:3" x14ac:dyDescent="0.25">
      <c r="A1233">
        <v>-8098641.6630757097</v>
      </c>
      <c r="B1233">
        <v>-238282.10132773701</v>
      </c>
      <c r="C1233">
        <v>0.25720867514610202</v>
      </c>
    </row>
    <row r="1234" spans="1:3" x14ac:dyDescent="0.25">
      <c r="A1234">
        <v>-8097707.1841985704</v>
      </c>
      <c r="B1234">
        <v>-238282.10132773701</v>
      </c>
      <c r="C1234">
        <v>0.289352446794509</v>
      </c>
    </row>
    <row r="1235" spans="1:3" x14ac:dyDescent="0.25">
      <c r="A1235">
        <v>-8096772.70532142</v>
      </c>
      <c r="B1235">
        <v>-238282.10132773701</v>
      </c>
      <c r="C1235">
        <v>0.29168352484702997</v>
      </c>
    </row>
    <row r="1236" spans="1:3" x14ac:dyDescent="0.25">
      <c r="A1236">
        <v>-8095838.2264442798</v>
      </c>
      <c r="B1236">
        <v>-238282.10132773701</v>
      </c>
      <c r="C1236">
        <v>0.29412567615509</v>
      </c>
    </row>
    <row r="1237" spans="1:3" x14ac:dyDescent="0.25">
      <c r="A1237">
        <v>-8094903.7475671396</v>
      </c>
      <c r="B1237">
        <v>-238282.10132773701</v>
      </c>
      <c r="C1237">
        <v>0.32513770461082397</v>
      </c>
    </row>
    <row r="1238" spans="1:3" x14ac:dyDescent="0.25">
      <c r="A1238">
        <v>-8093969.2686900003</v>
      </c>
      <c r="B1238">
        <v>-238282.10132773701</v>
      </c>
      <c r="C1238">
        <v>0.32654717564582803</v>
      </c>
    </row>
    <row r="1239" spans="1:3" x14ac:dyDescent="0.25">
      <c r="A1239">
        <v>-8093034.7898128498</v>
      </c>
      <c r="B1239">
        <v>-238282.10132773701</v>
      </c>
      <c r="C1239">
        <v>0.32820075750350902</v>
      </c>
    </row>
    <row r="1240" spans="1:3" x14ac:dyDescent="0.25">
      <c r="A1240">
        <v>-8092100.3109357096</v>
      </c>
      <c r="B1240">
        <v>-238282.10132773701</v>
      </c>
      <c r="C1240">
        <v>0.329489886760711</v>
      </c>
    </row>
    <row r="1241" spans="1:3" x14ac:dyDescent="0.25">
      <c r="A1241">
        <v>-8091165.8320585703</v>
      </c>
      <c r="B1241">
        <v>-238282.10132773701</v>
      </c>
      <c r="C1241">
        <v>0.33168643712997398</v>
      </c>
    </row>
    <row r="1242" spans="1:3" x14ac:dyDescent="0.25">
      <c r="A1242">
        <v>-8090231.3531814199</v>
      </c>
      <c r="B1242">
        <v>-238282.10132773701</v>
      </c>
      <c r="C1242">
        <v>0.30385020375251698</v>
      </c>
    </row>
    <row r="1243" spans="1:3" x14ac:dyDescent="0.25">
      <c r="A1243">
        <v>-8089296.8743042797</v>
      </c>
      <c r="B1243">
        <v>-238282.10132773701</v>
      </c>
      <c r="C1243">
        <v>0.30345392227172802</v>
      </c>
    </row>
    <row r="1244" spans="1:3" x14ac:dyDescent="0.25">
      <c r="A1244">
        <v>-8088362.3954271404</v>
      </c>
      <c r="B1244">
        <v>-238282.10132773701</v>
      </c>
      <c r="C1244">
        <v>0</v>
      </c>
    </row>
    <row r="1245" spans="1:3" x14ac:dyDescent="0.25">
      <c r="A1245">
        <v>-8087427.9165500002</v>
      </c>
      <c r="B1245">
        <v>-238282.10132773701</v>
      </c>
      <c r="C1245">
        <v>0</v>
      </c>
    </row>
    <row r="1246" spans="1:3" x14ac:dyDescent="0.25">
      <c r="A1246">
        <v>-8133217.3815299897</v>
      </c>
      <c r="B1246">
        <v>-239216.580205109</v>
      </c>
      <c r="C1246">
        <v>0</v>
      </c>
    </row>
    <row r="1247" spans="1:3" x14ac:dyDescent="0.25">
      <c r="A1247">
        <v>-8132282.9026528504</v>
      </c>
      <c r="B1247">
        <v>-239216.580205109</v>
      </c>
      <c r="C1247">
        <v>0</v>
      </c>
    </row>
    <row r="1248" spans="1:3" x14ac:dyDescent="0.25">
      <c r="A1248">
        <v>-8131348.4237757102</v>
      </c>
      <c r="B1248">
        <v>-239216.580205109</v>
      </c>
      <c r="C1248">
        <v>0</v>
      </c>
    </row>
    <row r="1249" spans="1:3" x14ac:dyDescent="0.25">
      <c r="A1249">
        <v>-8130413.94489857</v>
      </c>
      <c r="B1249">
        <v>-239216.580205109</v>
      </c>
      <c r="C1249">
        <v>0</v>
      </c>
    </row>
    <row r="1250" spans="1:3" x14ac:dyDescent="0.25">
      <c r="A1250">
        <v>-8129479.4660214204</v>
      </c>
      <c r="B1250">
        <v>-239216.580205109</v>
      </c>
      <c r="C1250">
        <v>0</v>
      </c>
    </row>
    <row r="1251" spans="1:3" x14ac:dyDescent="0.25">
      <c r="A1251">
        <v>-8128544.9871442802</v>
      </c>
      <c r="B1251">
        <v>-239216.580205109</v>
      </c>
      <c r="C1251">
        <v>0</v>
      </c>
    </row>
    <row r="1252" spans="1:3" x14ac:dyDescent="0.25">
      <c r="A1252">
        <v>-8127610.50826714</v>
      </c>
      <c r="B1252">
        <v>-239216.580205109</v>
      </c>
      <c r="C1252" s="1">
        <v>2.50298617174848E-5</v>
      </c>
    </row>
    <row r="1253" spans="1:3" x14ac:dyDescent="0.25">
      <c r="A1253">
        <v>-8126676.0293899896</v>
      </c>
      <c r="B1253">
        <v>-239216.580205109</v>
      </c>
      <c r="C1253" s="1">
        <v>2.17854467337019E-5</v>
      </c>
    </row>
    <row r="1254" spans="1:3" x14ac:dyDescent="0.25">
      <c r="A1254">
        <v>-8125741.5505128503</v>
      </c>
      <c r="B1254">
        <v>-239216.580205109</v>
      </c>
      <c r="C1254" s="1">
        <v>3.8218327972572202E-5</v>
      </c>
    </row>
    <row r="1255" spans="1:3" x14ac:dyDescent="0.25">
      <c r="A1255">
        <v>-8124807.0716357101</v>
      </c>
      <c r="B1255">
        <v>-239216.580205109</v>
      </c>
      <c r="C1255" s="1">
        <v>6.3166378822643296E-5</v>
      </c>
    </row>
    <row r="1256" spans="1:3" x14ac:dyDescent="0.25">
      <c r="A1256">
        <v>-8123872.5927585699</v>
      </c>
      <c r="B1256">
        <v>-239216.580205109</v>
      </c>
      <c r="C1256">
        <v>1.3348832726478501E-4</v>
      </c>
    </row>
    <row r="1257" spans="1:3" x14ac:dyDescent="0.25">
      <c r="A1257">
        <v>-8122938.1138814203</v>
      </c>
      <c r="B1257">
        <v>-239216.580205109</v>
      </c>
      <c r="C1257">
        <v>1.9620894454419599E-4</v>
      </c>
    </row>
    <row r="1258" spans="1:3" x14ac:dyDescent="0.25">
      <c r="A1258">
        <v>-8122003.6350042801</v>
      </c>
      <c r="B1258">
        <v>-239216.580205109</v>
      </c>
      <c r="C1258">
        <v>3.1667534494772499E-4</v>
      </c>
    </row>
    <row r="1259" spans="1:3" x14ac:dyDescent="0.25">
      <c r="A1259">
        <v>-8121069.1561271399</v>
      </c>
      <c r="B1259">
        <v>-239216.580205109</v>
      </c>
      <c r="C1259">
        <v>5.0514162285253395E-4</v>
      </c>
    </row>
    <row r="1260" spans="1:3" x14ac:dyDescent="0.25">
      <c r="A1260">
        <v>-8120134.6772499904</v>
      </c>
      <c r="B1260">
        <v>-239216.580205109</v>
      </c>
      <c r="C1260">
        <v>8.0540502676740202E-4</v>
      </c>
    </row>
    <row r="1261" spans="1:3" x14ac:dyDescent="0.25">
      <c r="A1261">
        <v>-8119200.1983728502</v>
      </c>
      <c r="B1261">
        <v>-239216.580205109</v>
      </c>
      <c r="C1261">
        <v>1.24600145500153E-3</v>
      </c>
    </row>
    <row r="1262" spans="1:3" x14ac:dyDescent="0.25">
      <c r="A1262">
        <v>-8118265.71949571</v>
      </c>
      <c r="B1262">
        <v>-239216.580205109</v>
      </c>
      <c r="C1262">
        <v>1.9180541858076999E-3</v>
      </c>
    </row>
    <row r="1263" spans="1:3" x14ac:dyDescent="0.25">
      <c r="A1263">
        <v>-8117331.2406185698</v>
      </c>
      <c r="B1263">
        <v>-239216.580205109</v>
      </c>
      <c r="C1263">
        <v>2.6192807126790198E-3</v>
      </c>
    </row>
    <row r="1264" spans="1:3" x14ac:dyDescent="0.25">
      <c r="A1264">
        <v>-8116396.7617414203</v>
      </c>
      <c r="B1264">
        <v>-239216.580205109</v>
      </c>
      <c r="C1264">
        <v>3.9414209313690602E-3</v>
      </c>
    </row>
    <row r="1265" spans="1:3" x14ac:dyDescent="0.25">
      <c r="A1265">
        <v>-8115462.28286428</v>
      </c>
      <c r="B1265">
        <v>-239216.580205109</v>
      </c>
      <c r="C1265">
        <v>6.01882673799991E-3</v>
      </c>
    </row>
    <row r="1266" spans="1:3" x14ac:dyDescent="0.25">
      <c r="A1266">
        <v>-8114527.8039871398</v>
      </c>
      <c r="B1266">
        <v>-239216.580205109</v>
      </c>
      <c r="C1266">
        <v>8.4190610796213098E-3</v>
      </c>
    </row>
    <row r="1267" spans="1:3" x14ac:dyDescent="0.25">
      <c r="A1267">
        <v>-8113593.3251099903</v>
      </c>
      <c r="B1267">
        <v>-239216.580205109</v>
      </c>
      <c r="C1267">
        <v>1.26541359350085E-2</v>
      </c>
    </row>
    <row r="1268" spans="1:3" x14ac:dyDescent="0.25">
      <c r="A1268">
        <v>-8112658.8462328501</v>
      </c>
      <c r="B1268">
        <v>-239216.580205109</v>
      </c>
      <c r="C1268">
        <v>1.8316045403480499E-2</v>
      </c>
    </row>
    <row r="1269" spans="1:3" x14ac:dyDescent="0.25">
      <c r="A1269">
        <v>-8111724.3673557099</v>
      </c>
      <c r="B1269">
        <v>-239216.580205109</v>
      </c>
      <c r="C1269">
        <v>2.4698222056031199E-2</v>
      </c>
    </row>
    <row r="1270" spans="1:3" x14ac:dyDescent="0.25">
      <c r="A1270">
        <v>-8110789.8884785697</v>
      </c>
      <c r="B1270">
        <v>-239216.580205109</v>
      </c>
      <c r="C1270">
        <v>3.46557907760143E-2</v>
      </c>
    </row>
    <row r="1271" spans="1:3" x14ac:dyDescent="0.25">
      <c r="A1271">
        <v>-8109855.4096014202</v>
      </c>
      <c r="B1271">
        <v>-239216.580205109</v>
      </c>
      <c r="C1271">
        <v>4.7899961471557603E-2</v>
      </c>
    </row>
    <row r="1272" spans="1:3" x14ac:dyDescent="0.25">
      <c r="A1272">
        <v>-8108920.93072428</v>
      </c>
      <c r="B1272">
        <v>-239216.580205109</v>
      </c>
      <c r="C1272">
        <v>5.08252307772636E-2</v>
      </c>
    </row>
    <row r="1273" spans="1:3" x14ac:dyDescent="0.25">
      <c r="A1273">
        <v>-8107986.4518471397</v>
      </c>
      <c r="B1273">
        <v>-239216.580205109</v>
      </c>
      <c r="C1273">
        <v>6.6065140068530995E-2</v>
      </c>
    </row>
    <row r="1274" spans="1:3" x14ac:dyDescent="0.25">
      <c r="A1274">
        <v>-8107051.9729699902</v>
      </c>
      <c r="B1274">
        <v>-239216.580205109</v>
      </c>
      <c r="C1274">
        <v>8.3888240158557795E-2</v>
      </c>
    </row>
    <row r="1275" spans="1:3" x14ac:dyDescent="0.25">
      <c r="A1275">
        <v>-8106117.49409285</v>
      </c>
      <c r="B1275">
        <v>-239216.580205109</v>
      </c>
      <c r="C1275">
        <v>0.108735792338848</v>
      </c>
    </row>
    <row r="1276" spans="1:3" x14ac:dyDescent="0.25">
      <c r="A1276">
        <v>-8105183.0152157098</v>
      </c>
      <c r="B1276">
        <v>-239216.580205109</v>
      </c>
      <c r="C1276">
        <v>0.12975893914699499</v>
      </c>
    </row>
    <row r="1277" spans="1:3" x14ac:dyDescent="0.25">
      <c r="A1277">
        <v>-8104248.5363385696</v>
      </c>
      <c r="B1277">
        <v>-239216.580205109</v>
      </c>
      <c r="C1277">
        <v>0.156285271048545</v>
      </c>
    </row>
    <row r="1278" spans="1:3" x14ac:dyDescent="0.25">
      <c r="A1278">
        <v>-8103314.0574614201</v>
      </c>
      <c r="B1278">
        <v>-239216.580205109</v>
      </c>
      <c r="C1278">
        <v>0.18601734936237299</v>
      </c>
    </row>
    <row r="1279" spans="1:3" x14ac:dyDescent="0.25">
      <c r="A1279">
        <v>-8102379.5785842799</v>
      </c>
      <c r="B1279">
        <v>-239216.580205109</v>
      </c>
      <c r="C1279">
        <v>0.18958240747451699</v>
      </c>
    </row>
    <row r="1280" spans="1:3" x14ac:dyDescent="0.25">
      <c r="A1280">
        <v>-8101445.0997071397</v>
      </c>
      <c r="B1280">
        <v>-239216.580205109</v>
      </c>
      <c r="C1280">
        <v>0.218726471066474</v>
      </c>
    </row>
    <row r="1281" spans="1:3" x14ac:dyDescent="0.25">
      <c r="A1281">
        <v>-8100510.6208300004</v>
      </c>
      <c r="B1281">
        <v>-239216.580205109</v>
      </c>
      <c r="C1281">
        <v>0.25139161944389299</v>
      </c>
    </row>
    <row r="1282" spans="1:3" x14ac:dyDescent="0.25">
      <c r="A1282">
        <v>-8099576.1419528499</v>
      </c>
      <c r="B1282">
        <v>-239216.580205109</v>
      </c>
      <c r="C1282">
        <v>0.254346102476119</v>
      </c>
    </row>
    <row r="1283" spans="1:3" x14ac:dyDescent="0.25">
      <c r="A1283">
        <v>-8098641.6630757097</v>
      </c>
      <c r="B1283">
        <v>-239216.580205109</v>
      </c>
      <c r="C1283">
        <v>0.28672781586647</v>
      </c>
    </row>
    <row r="1284" spans="1:3" x14ac:dyDescent="0.25">
      <c r="A1284">
        <v>-8097707.1841985704</v>
      </c>
      <c r="B1284">
        <v>-239216.580205109</v>
      </c>
      <c r="C1284">
        <v>0.31885841488838101</v>
      </c>
    </row>
    <row r="1285" spans="1:3" x14ac:dyDescent="0.25">
      <c r="A1285">
        <v>-8096772.70532142</v>
      </c>
      <c r="B1285">
        <v>-239216.580205109</v>
      </c>
      <c r="C1285">
        <v>0.32116681337356501</v>
      </c>
    </row>
    <row r="1286" spans="1:3" x14ac:dyDescent="0.25">
      <c r="A1286">
        <v>-8095838.2264442798</v>
      </c>
      <c r="B1286">
        <v>-239216.580205109</v>
      </c>
      <c r="C1286">
        <v>0.32289358973503102</v>
      </c>
    </row>
    <row r="1287" spans="1:3" x14ac:dyDescent="0.25">
      <c r="A1287">
        <v>-8094903.7475671396</v>
      </c>
      <c r="B1287">
        <v>-239216.580205109</v>
      </c>
      <c r="C1287">
        <v>0.35175713896751398</v>
      </c>
    </row>
    <row r="1288" spans="1:3" x14ac:dyDescent="0.25">
      <c r="A1288">
        <v>-8093969.2686900003</v>
      </c>
      <c r="B1288">
        <v>-239216.580205109</v>
      </c>
      <c r="C1288">
        <v>0.35297226905822698</v>
      </c>
    </row>
    <row r="1289" spans="1:3" x14ac:dyDescent="0.25">
      <c r="A1289">
        <v>-8093034.7898128498</v>
      </c>
      <c r="B1289">
        <v>-239216.580205109</v>
      </c>
      <c r="C1289">
        <v>0.35405331850051802</v>
      </c>
    </row>
    <row r="1290" spans="1:3" x14ac:dyDescent="0.25">
      <c r="A1290">
        <v>-8092100.3109357096</v>
      </c>
      <c r="B1290">
        <v>-239216.580205109</v>
      </c>
      <c r="C1290">
        <v>0.355463176965713</v>
      </c>
    </row>
    <row r="1291" spans="1:3" x14ac:dyDescent="0.25">
      <c r="A1291">
        <v>-8091165.8320585703</v>
      </c>
      <c r="B1291">
        <v>-239216.580205109</v>
      </c>
      <c r="C1291">
        <v>0.35736423730850198</v>
      </c>
    </row>
    <row r="1292" spans="1:3" x14ac:dyDescent="0.25">
      <c r="A1292">
        <v>-8090231.3531814199</v>
      </c>
      <c r="B1292">
        <v>-239216.580205109</v>
      </c>
      <c r="C1292">
        <v>0.33109569549560502</v>
      </c>
    </row>
    <row r="1293" spans="1:3" x14ac:dyDescent="0.25">
      <c r="A1293">
        <v>-8089296.8743042797</v>
      </c>
      <c r="B1293">
        <v>-239216.580205109</v>
      </c>
      <c r="C1293">
        <v>0.33027675747871299</v>
      </c>
    </row>
    <row r="1294" spans="1:3" x14ac:dyDescent="0.25">
      <c r="A1294">
        <v>-8088362.3954271404</v>
      </c>
      <c r="B1294">
        <v>-239216.580205109</v>
      </c>
      <c r="C1294">
        <v>0</v>
      </c>
    </row>
    <row r="1295" spans="1:3" x14ac:dyDescent="0.25">
      <c r="A1295">
        <v>-8087427.9165500002</v>
      </c>
      <c r="B1295">
        <v>-239216.580205109</v>
      </c>
      <c r="C1295">
        <v>0</v>
      </c>
    </row>
    <row r="1296" spans="1:3" x14ac:dyDescent="0.25">
      <c r="A1296">
        <v>-8133217.3815299897</v>
      </c>
      <c r="B1296">
        <v>-240151.05908248099</v>
      </c>
      <c r="C1296">
        <v>0</v>
      </c>
    </row>
    <row r="1297" spans="1:3" x14ac:dyDescent="0.25">
      <c r="A1297">
        <v>-8132282.9026528504</v>
      </c>
      <c r="B1297">
        <v>-240151.05908248099</v>
      </c>
      <c r="C1297">
        <v>0</v>
      </c>
    </row>
    <row r="1298" spans="1:3" x14ac:dyDescent="0.25">
      <c r="A1298">
        <v>-8131348.4237757102</v>
      </c>
      <c r="B1298">
        <v>-240151.05908248099</v>
      </c>
      <c r="C1298">
        <v>0</v>
      </c>
    </row>
    <row r="1299" spans="1:3" x14ac:dyDescent="0.25">
      <c r="A1299">
        <v>-8130413.94489857</v>
      </c>
      <c r="B1299">
        <v>-240151.05908248099</v>
      </c>
      <c r="C1299">
        <v>0</v>
      </c>
    </row>
    <row r="1300" spans="1:3" x14ac:dyDescent="0.25">
      <c r="A1300">
        <v>-8129479.4660214204</v>
      </c>
      <c r="B1300">
        <v>-240151.05908248099</v>
      </c>
      <c r="C1300">
        <v>0</v>
      </c>
    </row>
    <row r="1301" spans="1:3" x14ac:dyDescent="0.25">
      <c r="A1301">
        <v>-8128544.9871442802</v>
      </c>
      <c r="B1301">
        <v>-240151.05908248099</v>
      </c>
      <c r="C1301">
        <v>0</v>
      </c>
    </row>
    <row r="1302" spans="1:3" x14ac:dyDescent="0.25">
      <c r="A1302">
        <v>-8127610.50826714</v>
      </c>
      <c r="B1302">
        <v>-240151.05908248099</v>
      </c>
      <c r="C1302" s="1">
        <v>2.50298617174848E-5</v>
      </c>
    </row>
    <row r="1303" spans="1:3" x14ac:dyDescent="0.25">
      <c r="A1303">
        <v>-8126676.0293899896</v>
      </c>
      <c r="B1303">
        <v>-240151.05908248099</v>
      </c>
      <c r="C1303" s="1">
        <v>2.17854467337019E-5</v>
      </c>
    </row>
    <row r="1304" spans="1:3" x14ac:dyDescent="0.25">
      <c r="A1304">
        <v>-8125741.5505128503</v>
      </c>
      <c r="B1304">
        <v>-240151.05908248099</v>
      </c>
      <c r="C1304" s="1">
        <v>3.8218327972572202E-5</v>
      </c>
    </row>
    <row r="1305" spans="1:3" x14ac:dyDescent="0.25">
      <c r="A1305">
        <v>-8124807.0716357101</v>
      </c>
      <c r="B1305">
        <v>-240151.05908248099</v>
      </c>
      <c r="C1305" s="1">
        <v>8.9612673036754104E-5</v>
      </c>
    </row>
    <row r="1306" spans="1:3" x14ac:dyDescent="0.25">
      <c r="A1306">
        <v>-8123872.5927585699</v>
      </c>
      <c r="B1306">
        <v>-240151.05908248099</v>
      </c>
      <c r="C1306">
        <v>1.3348832726478501E-4</v>
      </c>
    </row>
    <row r="1307" spans="1:3" x14ac:dyDescent="0.25">
      <c r="A1307">
        <v>-8122938.1138814203</v>
      </c>
      <c r="B1307">
        <v>-240151.05908248099</v>
      </c>
      <c r="C1307">
        <v>1.9620894454419599E-4</v>
      </c>
    </row>
    <row r="1308" spans="1:3" x14ac:dyDescent="0.25">
      <c r="A1308">
        <v>-8122003.6350042801</v>
      </c>
      <c r="B1308">
        <v>-240151.05908248099</v>
      </c>
      <c r="C1308">
        <v>3.3559341682121098E-4</v>
      </c>
    </row>
    <row r="1309" spans="1:3" x14ac:dyDescent="0.25">
      <c r="A1309">
        <v>-8121069.1561271399</v>
      </c>
      <c r="B1309">
        <v>-240151.05908248099</v>
      </c>
      <c r="C1309">
        <v>5.9851288096979195E-4</v>
      </c>
    </row>
    <row r="1310" spans="1:3" x14ac:dyDescent="0.25">
      <c r="A1310">
        <v>-8120134.6772499904</v>
      </c>
      <c r="B1310">
        <v>-240151.05908248099</v>
      </c>
      <c r="C1310">
        <v>9.1452721972018404E-4</v>
      </c>
    </row>
    <row r="1311" spans="1:3" x14ac:dyDescent="0.25">
      <c r="A1311">
        <v>-8119200.1983728502</v>
      </c>
      <c r="B1311">
        <v>-240151.05908248099</v>
      </c>
      <c r="C1311">
        <v>1.3590820599347301E-3</v>
      </c>
    </row>
    <row r="1312" spans="1:3" x14ac:dyDescent="0.25">
      <c r="A1312">
        <v>-8118265.71949571</v>
      </c>
      <c r="B1312">
        <v>-240151.05908248099</v>
      </c>
      <c r="C1312">
        <v>1.9470471888780501E-3</v>
      </c>
    </row>
    <row r="1313" spans="1:3" x14ac:dyDescent="0.25">
      <c r="A1313">
        <v>-8117331.2406185698</v>
      </c>
      <c r="B1313">
        <v>-240151.05908248099</v>
      </c>
      <c r="C1313">
        <v>2.9258665163069898E-3</v>
      </c>
    </row>
    <row r="1314" spans="1:3" x14ac:dyDescent="0.25">
      <c r="A1314">
        <v>-8116396.7617414203</v>
      </c>
      <c r="B1314">
        <v>-240151.05908248099</v>
      </c>
      <c r="C1314">
        <v>4.2935446836054299E-3</v>
      </c>
    </row>
    <row r="1315" spans="1:3" x14ac:dyDescent="0.25">
      <c r="A1315">
        <v>-8115462.28286428</v>
      </c>
      <c r="B1315">
        <v>-240151.05908248099</v>
      </c>
      <c r="C1315">
        <v>6.6026691347360602E-3</v>
      </c>
    </row>
    <row r="1316" spans="1:3" x14ac:dyDescent="0.25">
      <c r="A1316">
        <v>-8114527.8039871398</v>
      </c>
      <c r="B1316">
        <v>-240151.05908248099</v>
      </c>
      <c r="C1316">
        <v>1.2426662258803799E-2</v>
      </c>
    </row>
    <row r="1317" spans="1:3" x14ac:dyDescent="0.25">
      <c r="A1317">
        <v>-8113593.3251099903</v>
      </c>
      <c r="B1317">
        <v>-240151.05908248099</v>
      </c>
      <c r="C1317">
        <v>1.7909174785017901E-2</v>
      </c>
    </row>
    <row r="1318" spans="1:3" x14ac:dyDescent="0.25">
      <c r="A1318">
        <v>-8112658.8462328501</v>
      </c>
      <c r="B1318">
        <v>-240151.05908248099</v>
      </c>
      <c r="C1318">
        <v>2.4294959381222701E-2</v>
      </c>
    </row>
    <row r="1319" spans="1:3" x14ac:dyDescent="0.25">
      <c r="A1319">
        <v>-8111724.3673557099</v>
      </c>
      <c r="B1319">
        <v>-240151.05908248099</v>
      </c>
      <c r="C1319">
        <v>2.5909649208188001E-2</v>
      </c>
    </row>
    <row r="1320" spans="1:3" x14ac:dyDescent="0.25">
      <c r="A1320">
        <v>-8110789.8884785697</v>
      </c>
      <c r="B1320">
        <v>-240151.05908248099</v>
      </c>
      <c r="C1320">
        <v>3.6535270512104E-2</v>
      </c>
    </row>
    <row r="1321" spans="1:3" x14ac:dyDescent="0.25">
      <c r="A1321">
        <v>-8109855.4096014202</v>
      </c>
      <c r="B1321">
        <v>-240151.05908248099</v>
      </c>
      <c r="C1321">
        <v>4.9432083964347798E-2</v>
      </c>
    </row>
    <row r="1322" spans="1:3" x14ac:dyDescent="0.25">
      <c r="A1322">
        <v>-8108920.93072428</v>
      </c>
      <c r="B1322">
        <v>-240151.05908248099</v>
      </c>
      <c r="C1322">
        <v>6.4015656709671007E-2</v>
      </c>
    </row>
    <row r="1323" spans="1:3" x14ac:dyDescent="0.25">
      <c r="A1323">
        <v>-8107986.4518471397</v>
      </c>
      <c r="B1323">
        <v>-240151.05908248099</v>
      </c>
      <c r="C1323">
        <v>8.1249140202999101E-2</v>
      </c>
    </row>
    <row r="1324" spans="1:3" x14ac:dyDescent="0.25">
      <c r="A1324">
        <v>-8107051.9729699902</v>
      </c>
      <c r="B1324">
        <v>-240151.05908248099</v>
      </c>
      <c r="C1324">
        <v>0.10616115480661301</v>
      </c>
    </row>
    <row r="1325" spans="1:3" x14ac:dyDescent="0.25">
      <c r="A1325">
        <v>-8106117.49409285</v>
      </c>
      <c r="B1325">
        <v>-240151.05908248099</v>
      </c>
      <c r="C1325">
        <v>0.128645569086074</v>
      </c>
    </row>
    <row r="1326" spans="1:3" x14ac:dyDescent="0.25">
      <c r="A1326">
        <v>-8105183.0152157098</v>
      </c>
      <c r="B1326">
        <v>-240151.05908248099</v>
      </c>
      <c r="C1326">
        <v>0.15501016378402699</v>
      </c>
    </row>
    <row r="1327" spans="1:3" x14ac:dyDescent="0.25">
      <c r="A1327">
        <v>-8104248.5363385696</v>
      </c>
      <c r="B1327">
        <v>-240151.05908248099</v>
      </c>
      <c r="C1327">
        <v>0.15799866616725899</v>
      </c>
    </row>
    <row r="1328" spans="1:3" x14ac:dyDescent="0.25">
      <c r="A1328">
        <v>-8103314.0574614201</v>
      </c>
      <c r="B1328">
        <v>-240151.05908248099</v>
      </c>
      <c r="C1328">
        <v>0.18778896331787101</v>
      </c>
    </row>
    <row r="1329" spans="1:3" x14ac:dyDescent="0.25">
      <c r="A1329">
        <v>-8102379.5785842799</v>
      </c>
      <c r="B1329">
        <v>-240151.05908248099</v>
      </c>
      <c r="C1329">
        <v>0.21659038960933599</v>
      </c>
    </row>
    <row r="1330" spans="1:3" x14ac:dyDescent="0.25">
      <c r="A1330">
        <v>-8101445.0997071397</v>
      </c>
      <c r="B1330">
        <v>-240151.05908248099</v>
      </c>
      <c r="C1330">
        <v>0.247503772377967</v>
      </c>
    </row>
    <row r="1331" spans="1:3" x14ac:dyDescent="0.25">
      <c r="A1331">
        <v>-8100510.6208300004</v>
      </c>
      <c r="B1331">
        <v>-240151.05908248099</v>
      </c>
      <c r="C1331">
        <v>0.28174987435340798</v>
      </c>
    </row>
    <row r="1332" spans="1:3" x14ac:dyDescent="0.25">
      <c r="A1332">
        <v>-8099576.1419528499</v>
      </c>
      <c r="B1332">
        <v>-240151.05908248099</v>
      </c>
      <c r="C1332">
        <v>0.28444346785545299</v>
      </c>
    </row>
    <row r="1333" spans="1:3" x14ac:dyDescent="0.25">
      <c r="A1333">
        <v>-8098641.6630757097</v>
      </c>
      <c r="B1333">
        <v>-240151.05908248099</v>
      </c>
      <c r="C1333">
        <v>0.31789383292198098</v>
      </c>
    </row>
    <row r="1334" spans="1:3" x14ac:dyDescent="0.25">
      <c r="A1334">
        <v>-8097707.1841985704</v>
      </c>
      <c r="B1334">
        <v>-240151.05908248099</v>
      </c>
      <c r="C1334">
        <v>0.32031267881393399</v>
      </c>
    </row>
    <row r="1335" spans="1:3" x14ac:dyDescent="0.25">
      <c r="A1335">
        <v>-8096772.70532142</v>
      </c>
      <c r="B1335">
        <v>-240151.05908248099</v>
      </c>
      <c r="C1335">
        <v>0.34873718023300099</v>
      </c>
    </row>
    <row r="1336" spans="1:3" x14ac:dyDescent="0.25">
      <c r="A1336">
        <v>-8095838.2264442798</v>
      </c>
      <c r="B1336">
        <v>-240151.05908248099</v>
      </c>
      <c r="C1336">
        <v>0.37827953696250899</v>
      </c>
    </row>
    <row r="1337" spans="1:3" x14ac:dyDescent="0.25">
      <c r="A1337">
        <v>-8094903.7475671396</v>
      </c>
      <c r="B1337">
        <v>-240151.05908248099</v>
      </c>
      <c r="C1337">
        <v>0.38000023365020702</v>
      </c>
    </row>
    <row r="1338" spans="1:3" x14ac:dyDescent="0.25">
      <c r="A1338">
        <v>-8093969.2686900003</v>
      </c>
      <c r="B1338">
        <v>-240151.05908248099</v>
      </c>
      <c r="C1338">
        <v>0.38113096356391901</v>
      </c>
    </row>
    <row r="1339" spans="1:3" x14ac:dyDescent="0.25">
      <c r="A1339">
        <v>-8093034.7898128498</v>
      </c>
      <c r="B1339">
        <v>-240151.05908248099</v>
      </c>
      <c r="C1339">
        <v>0.38236638903617798</v>
      </c>
    </row>
    <row r="1340" spans="1:3" x14ac:dyDescent="0.25">
      <c r="A1340">
        <v>-8092100.3109357096</v>
      </c>
      <c r="B1340">
        <v>-240151.05908248099</v>
      </c>
      <c r="C1340">
        <v>0.38335612416267301</v>
      </c>
    </row>
    <row r="1341" spans="1:3" x14ac:dyDescent="0.25">
      <c r="A1341">
        <v>-8091165.8320585703</v>
      </c>
      <c r="B1341">
        <v>-240151.05908248099</v>
      </c>
      <c r="C1341">
        <v>0.384843289852142</v>
      </c>
    </row>
    <row r="1342" spans="1:3" x14ac:dyDescent="0.25">
      <c r="A1342">
        <v>-8090231.3531814199</v>
      </c>
      <c r="B1342">
        <v>-240151.05908248099</v>
      </c>
      <c r="C1342">
        <v>0.35695096850395203</v>
      </c>
    </row>
    <row r="1343" spans="1:3" x14ac:dyDescent="0.25">
      <c r="A1343">
        <v>-8089296.8743042797</v>
      </c>
      <c r="B1343">
        <v>-240151.05908248099</v>
      </c>
      <c r="C1343">
        <v>0.35626962780952398</v>
      </c>
    </row>
    <row r="1344" spans="1:3" x14ac:dyDescent="0.25">
      <c r="A1344">
        <v>-8088362.3954271404</v>
      </c>
      <c r="B1344">
        <v>-240151.05908248099</v>
      </c>
      <c r="C1344">
        <v>0</v>
      </c>
    </row>
    <row r="1345" spans="1:3" x14ac:dyDescent="0.25">
      <c r="A1345">
        <v>-8087427.9165500002</v>
      </c>
      <c r="B1345">
        <v>-240151.05908248099</v>
      </c>
      <c r="C1345">
        <v>0</v>
      </c>
    </row>
    <row r="1346" spans="1:3" x14ac:dyDescent="0.25">
      <c r="A1346">
        <v>-8133217.3815299897</v>
      </c>
      <c r="B1346">
        <v>-241085.537959854</v>
      </c>
      <c r="C1346">
        <v>0</v>
      </c>
    </row>
    <row r="1347" spans="1:3" x14ac:dyDescent="0.25">
      <c r="A1347">
        <v>-8132282.9026528504</v>
      </c>
      <c r="B1347">
        <v>-241085.537959854</v>
      </c>
      <c r="C1347">
        <v>0</v>
      </c>
    </row>
    <row r="1348" spans="1:3" x14ac:dyDescent="0.25">
      <c r="A1348">
        <v>-8131348.4237757102</v>
      </c>
      <c r="B1348">
        <v>-241085.537959854</v>
      </c>
      <c r="C1348">
        <v>0</v>
      </c>
    </row>
    <row r="1349" spans="1:3" x14ac:dyDescent="0.25">
      <c r="A1349">
        <v>-8130413.94489857</v>
      </c>
      <c r="B1349">
        <v>-241085.537959854</v>
      </c>
      <c r="C1349">
        <v>0</v>
      </c>
    </row>
    <row r="1350" spans="1:3" x14ac:dyDescent="0.25">
      <c r="A1350">
        <v>-8129479.4660214204</v>
      </c>
      <c r="B1350">
        <v>-241085.537959854</v>
      </c>
      <c r="C1350">
        <v>0</v>
      </c>
    </row>
    <row r="1351" spans="1:3" x14ac:dyDescent="0.25">
      <c r="A1351">
        <v>-8128544.9871442802</v>
      </c>
      <c r="B1351">
        <v>-241085.537959854</v>
      </c>
      <c r="C1351">
        <v>0</v>
      </c>
    </row>
    <row r="1352" spans="1:3" x14ac:dyDescent="0.25">
      <c r="A1352">
        <v>-8127610.50826714</v>
      </c>
      <c r="B1352">
        <v>-241085.537959854</v>
      </c>
      <c r="C1352" s="1">
        <v>2.50298617174848E-5</v>
      </c>
    </row>
    <row r="1353" spans="1:3" x14ac:dyDescent="0.25">
      <c r="A1353">
        <v>-8126676.0293899896</v>
      </c>
      <c r="B1353">
        <v>-241085.537959854</v>
      </c>
      <c r="C1353" s="1">
        <v>2.17854467337019E-5</v>
      </c>
    </row>
    <row r="1354" spans="1:3" x14ac:dyDescent="0.25">
      <c r="A1354">
        <v>-8125741.5505128503</v>
      </c>
      <c r="B1354">
        <v>-241085.537959854</v>
      </c>
      <c r="C1354" s="1">
        <v>3.8218327972572202E-5</v>
      </c>
    </row>
    <row r="1355" spans="1:3" x14ac:dyDescent="0.25">
      <c r="A1355">
        <v>-8124807.0716357101</v>
      </c>
      <c r="B1355">
        <v>-241085.537959854</v>
      </c>
      <c r="C1355" s="1">
        <v>8.9612673036754104E-5</v>
      </c>
    </row>
    <row r="1356" spans="1:3" x14ac:dyDescent="0.25">
      <c r="A1356">
        <v>-8123872.5927585699</v>
      </c>
      <c r="B1356">
        <v>-241085.537959854</v>
      </c>
      <c r="C1356">
        <v>1.32019544253125E-4</v>
      </c>
    </row>
    <row r="1357" spans="1:3" x14ac:dyDescent="0.25">
      <c r="A1357">
        <v>-8122938.1138814203</v>
      </c>
      <c r="B1357">
        <v>-241085.537959854</v>
      </c>
      <c r="C1357">
        <v>2.3727069492451801E-4</v>
      </c>
    </row>
    <row r="1358" spans="1:3" x14ac:dyDescent="0.25">
      <c r="A1358">
        <v>-8122003.6350042801</v>
      </c>
      <c r="B1358">
        <v>-241085.537959854</v>
      </c>
      <c r="C1358">
        <v>4.10145061323419E-4</v>
      </c>
    </row>
    <row r="1359" spans="1:3" x14ac:dyDescent="0.25">
      <c r="A1359">
        <v>-8121069.1561271399</v>
      </c>
      <c r="B1359">
        <v>-241085.537959854</v>
      </c>
      <c r="C1359">
        <v>7.0776138454675599E-4</v>
      </c>
    </row>
    <row r="1360" spans="1:3" x14ac:dyDescent="0.25">
      <c r="A1360">
        <v>-8120134.6772499904</v>
      </c>
      <c r="B1360">
        <v>-241085.537959854</v>
      </c>
      <c r="C1360">
        <v>1.0333723621442901E-3</v>
      </c>
    </row>
    <row r="1361" spans="1:3" x14ac:dyDescent="0.25">
      <c r="A1361">
        <v>-8119200.1983728502</v>
      </c>
      <c r="B1361">
        <v>-241085.537959854</v>
      </c>
      <c r="C1361">
        <v>1.39551947358995E-3</v>
      </c>
    </row>
    <row r="1362" spans="1:3" x14ac:dyDescent="0.25">
      <c r="A1362">
        <v>-8118265.71949571</v>
      </c>
      <c r="B1362">
        <v>-241085.537959854</v>
      </c>
      <c r="C1362">
        <v>2.7632459532469498E-3</v>
      </c>
    </row>
    <row r="1363" spans="1:3" x14ac:dyDescent="0.25">
      <c r="A1363">
        <v>-8117331.2406185698</v>
      </c>
      <c r="B1363">
        <v>-241085.537959854</v>
      </c>
      <c r="C1363">
        <v>4.2685596272349297E-3</v>
      </c>
    </row>
    <row r="1364" spans="1:3" x14ac:dyDescent="0.25">
      <c r="A1364">
        <v>-8116396.7617414203</v>
      </c>
      <c r="B1364">
        <v>-241085.537959854</v>
      </c>
      <c r="C1364">
        <v>6.45550247281789E-3</v>
      </c>
    </row>
    <row r="1365" spans="1:3" x14ac:dyDescent="0.25">
      <c r="A1365">
        <v>-8115462.28286428</v>
      </c>
      <c r="B1365">
        <v>-241085.537959854</v>
      </c>
      <c r="C1365">
        <v>8.9281788095831802E-3</v>
      </c>
    </row>
    <row r="1366" spans="1:3" x14ac:dyDescent="0.25">
      <c r="A1366">
        <v>-8114527.8039871398</v>
      </c>
      <c r="B1366">
        <v>-241085.537959854</v>
      </c>
      <c r="C1366">
        <v>1.31623027846217E-2</v>
      </c>
    </row>
    <row r="1367" spans="1:3" x14ac:dyDescent="0.25">
      <c r="A1367">
        <v>-8113593.3251099903</v>
      </c>
      <c r="B1367">
        <v>-241085.537959854</v>
      </c>
      <c r="C1367">
        <v>1.9207060337066598E-2</v>
      </c>
    </row>
    <row r="1368" spans="1:3" x14ac:dyDescent="0.25">
      <c r="A1368">
        <v>-8112658.8462328501</v>
      </c>
      <c r="B1368">
        <v>-241085.537959854</v>
      </c>
      <c r="C1368">
        <v>2.5339445099234501E-2</v>
      </c>
    </row>
    <row r="1369" spans="1:3" x14ac:dyDescent="0.25">
      <c r="A1369">
        <v>-8111724.3673557099</v>
      </c>
      <c r="B1369">
        <v>-241085.537959854</v>
      </c>
      <c r="C1369">
        <v>3.5724122077226597E-2</v>
      </c>
    </row>
    <row r="1370" spans="1:3" x14ac:dyDescent="0.25">
      <c r="A1370">
        <v>-8110789.8884785697</v>
      </c>
      <c r="B1370">
        <v>-241085.537959854</v>
      </c>
      <c r="C1370">
        <v>4.7937389463186202E-2</v>
      </c>
    </row>
    <row r="1371" spans="1:3" x14ac:dyDescent="0.25">
      <c r="A1371">
        <v>-8109855.4096014202</v>
      </c>
      <c r="B1371">
        <v>-241085.537959854</v>
      </c>
      <c r="C1371">
        <v>6.28039315342903E-2</v>
      </c>
    </row>
    <row r="1372" spans="1:3" x14ac:dyDescent="0.25">
      <c r="A1372">
        <v>-8108920.93072428</v>
      </c>
      <c r="B1372">
        <v>-241085.537959854</v>
      </c>
      <c r="C1372">
        <v>8.15798565745353E-2</v>
      </c>
    </row>
    <row r="1373" spans="1:3" x14ac:dyDescent="0.25">
      <c r="A1373">
        <v>-8107986.4518471397</v>
      </c>
      <c r="B1373">
        <v>-241085.537959854</v>
      </c>
      <c r="C1373">
        <v>0.104203306138515</v>
      </c>
    </row>
    <row r="1374" spans="1:3" x14ac:dyDescent="0.25">
      <c r="A1374">
        <v>-8107051.9729699902</v>
      </c>
      <c r="B1374">
        <v>-241085.537959854</v>
      </c>
      <c r="C1374">
        <v>0.108871012926101</v>
      </c>
    </row>
    <row r="1375" spans="1:3" x14ac:dyDescent="0.25">
      <c r="A1375">
        <v>-8106117.49409285</v>
      </c>
      <c r="B1375">
        <v>-241085.537959854</v>
      </c>
      <c r="C1375">
        <v>0.131353333592414</v>
      </c>
    </row>
    <row r="1376" spans="1:3" x14ac:dyDescent="0.25">
      <c r="A1376">
        <v>-8105183.0152157098</v>
      </c>
      <c r="B1376">
        <v>-241085.537959854</v>
      </c>
      <c r="C1376">
        <v>0.15774103999137801</v>
      </c>
    </row>
    <row r="1377" spans="1:3" x14ac:dyDescent="0.25">
      <c r="A1377">
        <v>-8104248.5363385696</v>
      </c>
      <c r="B1377">
        <v>-241085.537959854</v>
      </c>
      <c r="C1377">
        <v>0.18718911707401201</v>
      </c>
    </row>
    <row r="1378" spans="1:3" x14ac:dyDescent="0.25">
      <c r="A1378">
        <v>-8103314.0574614201</v>
      </c>
      <c r="B1378">
        <v>-241085.537959854</v>
      </c>
      <c r="C1378">
        <v>0.21428228914737699</v>
      </c>
    </row>
    <row r="1379" spans="1:3" x14ac:dyDescent="0.25">
      <c r="A1379">
        <v>-8102379.5785842799</v>
      </c>
      <c r="B1379">
        <v>-241085.537959854</v>
      </c>
      <c r="C1379">
        <v>0.24670113623142201</v>
      </c>
    </row>
    <row r="1380" spans="1:3" x14ac:dyDescent="0.25">
      <c r="A1380">
        <v>-8101445.0997071397</v>
      </c>
      <c r="B1380">
        <v>-241085.537959854</v>
      </c>
      <c r="C1380">
        <v>0.279480010271072</v>
      </c>
    </row>
    <row r="1381" spans="1:3" x14ac:dyDescent="0.25">
      <c r="A1381">
        <v>-8100510.6208300004</v>
      </c>
      <c r="B1381">
        <v>-241085.537959854</v>
      </c>
      <c r="C1381">
        <v>0.28357747197151101</v>
      </c>
    </row>
    <row r="1382" spans="1:3" x14ac:dyDescent="0.25">
      <c r="A1382">
        <v>-8099576.1419528499</v>
      </c>
      <c r="B1382">
        <v>-241085.537959854</v>
      </c>
      <c r="C1382">
        <v>0.31558859348297102</v>
      </c>
    </row>
    <row r="1383" spans="1:3" x14ac:dyDescent="0.25">
      <c r="A1383">
        <v>-8098641.6630757097</v>
      </c>
      <c r="B1383">
        <v>-241085.537959854</v>
      </c>
      <c r="C1383">
        <v>0.34646096825599598</v>
      </c>
    </row>
    <row r="1384" spans="1:3" x14ac:dyDescent="0.25">
      <c r="A1384">
        <v>-8097707.1841985704</v>
      </c>
      <c r="B1384">
        <v>-241085.537959854</v>
      </c>
      <c r="C1384">
        <v>0.34846562147140497</v>
      </c>
    </row>
    <row r="1385" spans="1:3" x14ac:dyDescent="0.25">
      <c r="A1385">
        <v>-8096772.70532142</v>
      </c>
      <c r="B1385">
        <v>-241085.537959854</v>
      </c>
      <c r="C1385">
        <v>0.378556668758392</v>
      </c>
    </row>
    <row r="1386" spans="1:3" x14ac:dyDescent="0.25">
      <c r="A1386">
        <v>-8095838.2264442798</v>
      </c>
      <c r="B1386">
        <v>-241085.537959854</v>
      </c>
      <c r="C1386">
        <v>0.406021207571029</v>
      </c>
    </row>
    <row r="1387" spans="1:3" x14ac:dyDescent="0.25">
      <c r="A1387">
        <v>-8094903.7475671396</v>
      </c>
      <c r="B1387">
        <v>-241085.537959854</v>
      </c>
      <c r="C1387">
        <v>0.40751862525939903</v>
      </c>
    </row>
    <row r="1388" spans="1:3" x14ac:dyDescent="0.25">
      <c r="A1388">
        <v>-8093969.2686900003</v>
      </c>
      <c r="B1388">
        <v>-241085.537959854</v>
      </c>
      <c r="C1388">
        <v>0.40868368744850098</v>
      </c>
    </row>
    <row r="1389" spans="1:3" x14ac:dyDescent="0.25">
      <c r="A1389">
        <v>-8093034.7898128498</v>
      </c>
      <c r="B1389">
        <v>-241085.537959854</v>
      </c>
      <c r="C1389">
        <v>0.409758061170578</v>
      </c>
    </row>
    <row r="1390" spans="1:3" x14ac:dyDescent="0.25">
      <c r="A1390">
        <v>-8092100.3109357096</v>
      </c>
      <c r="B1390">
        <v>-241085.537959854</v>
      </c>
      <c r="C1390">
        <v>0.41010323166847201</v>
      </c>
    </row>
    <row r="1391" spans="1:3" x14ac:dyDescent="0.25">
      <c r="A1391">
        <v>-8091165.8320585703</v>
      </c>
      <c r="B1391">
        <v>-241085.537959854</v>
      </c>
      <c r="C1391">
        <v>0.41133788228034901</v>
      </c>
    </row>
    <row r="1392" spans="1:3" x14ac:dyDescent="0.25">
      <c r="A1392">
        <v>-8090231.3531814199</v>
      </c>
      <c r="B1392">
        <v>-241085.537959854</v>
      </c>
      <c r="C1392">
        <v>0.38417854905128401</v>
      </c>
    </row>
    <row r="1393" spans="1:3" x14ac:dyDescent="0.25">
      <c r="A1393">
        <v>-8089296.8743042797</v>
      </c>
      <c r="B1393">
        <v>-241085.537959854</v>
      </c>
      <c r="C1393">
        <v>0</v>
      </c>
    </row>
    <row r="1394" spans="1:3" x14ac:dyDescent="0.25">
      <c r="A1394">
        <v>-8088362.3954271404</v>
      </c>
      <c r="B1394">
        <v>-241085.537959854</v>
      </c>
      <c r="C1394">
        <v>0</v>
      </c>
    </row>
    <row r="1395" spans="1:3" x14ac:dyDescent="0.25">
      <c r="A1395">
        <v>-8087427.9165500002</v>
      </c>
      <c r="B1395">
        <v>-241085.537959854</v>
      </c>
      <c r="C1395">
        <v>0</v>
      </c>
    </row>
    <row r="1396" spans="1:3" x14ac:dyDescent="0.25">
      <c r="A1396">
        <v>-8133217.3815299897</v>
      </c>
      <c r="B1396">
        <v>-242020.01683722599</v>
      </c>
      <c r="C1396">
        <v>0</v>
      </c>
    </row>
    <row r="1397" spans="1:3" x14ac:dyDescent="0.25">
      <c r="A1397">
        <v>-8132282.9026528504</v>
      </c>
      <c r="B1397">
        <v>-242020.01683722599</v>
      </c>
      <c r="C1397">
        <v>0</v>
      </c>
    </row>
    <row r="1398" spans="1:3" x14ac:dyDescent="0.25">
      <c r="A1398">
        <v>-8131348.4237757102</v>
      </c>
      <c r="B1398">
        <v>-242020.01683722599</v>
      </c>
      <c r="C1398">
        <v>0</v>
      </c>
    </row>
    <row r="1399" spans="1:3" x14ac:dyDescent="0.25">
      <c r="A1399">
        <v>-8130413.94489857</v>
      </c>
      <c r="B1399">
        <v>-242020.01683722599</v>
      </c>
      <c r="C1399">
        <v>0</v>
      </c>
    </row>
    <row r="1400" spans="1:3" x14ac:dyDescent="0.25">
      <c r="A1400">
        <v>-8129479.4660214204</v>
      </c>
      <c r="B1400">
        <v>-242020.01683722599</v>
      </c>
      <c r="C1400">
        <v>0</v>
      </c>
    </row>
    <row r="1401" spans="1:3" x14ac:dyDescent="0.25">
      <c r="A1401">
        <v>-8128544.9871442802</v>
      </c>
      <c r="B1401">
        <v>-242020.01683722599</v>
      </c>
      <c r="C1401">
        <v>0</v>
      </c>
    </row>
    <row r="1402" spans="1:3" x14ac:dyDescent="0.25">
      <c r="A1402">
        <v>-8127610.50826714</v>
      </c>
      <c r="B1402">
        <v>-242020.01683722599</v>
      </c>
      <c r="C1402" s="1">
        <v>2.50298617174848E-5</v>
      </c>
    </row>
    <row r="1403" spans="1:3" x14ac:dyDescent="0.25">
      <c r="A1403">
        <v>-8126676.0293899896</v>
      </c>
      <c r="B1403">
        <v>-242020.01683722599</v>
      </c>
      <c r="C1403" s="1">
        <v>2.17854467337019E-5</v>
      </c>
    </row>
    <row r="1404" spans="1:3" x14ac:dyDescent="0.25">
      <c r="A1404">
        <v>-8125741.5505128503</v>
      </c>
      <c r="B1404">
        <v>-242020.01683722599</v>
      </c>
      <c r="C1404" s="1">
        <v>6.4668311097193496E-5</v>
      </c>
    </row>
    <row r="1405" spans="1:3" x14ac:dyDescent="0.25">
      <c r="A1405">
        <v>-8124807.0716357101</v>
      </c>
      <c r="B1405">
        <v>-242020.01683722599</v>
      </c>
      <c r="C1405" s="1">
        <v>8.8143533503171002E-5</v>
      </c>
    </row>
    <row r="1406" spans="1:3" x14ac:dyDescent="0.25">
      <c r="A1406">
        <v>-8123872.5927585699</v>
      </c>
      <c r="B1406">
        <v>-242020.01683722599</v>
      </c>
      <c r="C1406">
        <v>1.73096035723574E-4</v>
      </c>
    </row>
    <row r="1407" spans="1:3" x14ac:dyDescent="0.25">
      <c r="A1407">
        <v>-8122938.1138814203</v>
      </c>
      <c r="B1407">
        <v>-242020.01683722599</v>
      </c>
      <c r="C1407">
        <v>3.7684635026380398E-4</v>
      </c>
    </row>
    <row r="1408" spans="1:3" x14ac:dyDescent="0.25">
      <c r="A1408">
        <v>-8122003.6350042801</v>
      </c>
      <c r="B1408">
        <v>-242020.01683722599</v>
      </c>
      <c r="C1408">
        <v>5.6677794782444802E-4</v>
      </c>
    </row>
    <row r="1409" spans="1:3" x14ac:dyDescent="0.25">
      <c r="A1409">
        <v>-8121069.1561271399</v>
      </c>
      <c r="B1409">
        <v>-242020.01683722599</v>
      </c>
      <c r="C1409">
        <v>9.4820215599611402E-4</v>
      </c>
    </row>
    <row r="1410" spans="1:3" x14ac:dyDescent="0.25">
      <c r="A1410">
        <v>-8120134.6772499904</v>
      </c>
      <c r="B1410">
        <v>-242020.01683722599</v>
      </c>
      <c r="C1410">
        <v>1.3945493847131701E-3</v>
      </c>
    </row>
    <row r="1411" spans="1:3" x14ac:dyDescent="0.25">
      <c r="A1411">
        <v>-8119200.1983728502</v>
      </c>
      <c r="B1411">
        <v>-242020.01683722599</v>
      </c>
      <c r="C1411">
        <v>2.0899774972349401E-3</v>
      </c>
    </row>
    <row r="1412" spans="1:3" x14ac:dyDescent="0.25">
      <c r="A1412">
        <v>-8118265.71949571</v>
      </c>
      <c r="B1412">
        <v>-242020.01683722599</v>
      </c>
      <c r="C1412">
        <v>3.16681037656962E-3</v>
      </c>
    </row>
    <row r="1413" spans="1:3" x14ac:dyDescent="0.25">
      <c r="A1413">
        <v>-8117331.2406185698</v>
      </c>
      <c r="B1413">
        <v>-242020.01683722599</v>
      </c>
      <c r="C1413">
        <v>4.79702372103929E-3</v>
      </c>
    </row>
    <row r="1414" spans="1:3" x14ac:dyDescent="0.25">
      <c r="A1414">
        <v>-8116396.7617414203</v>
      </c>
      <c r="B1414">
        <v>-242020.01683722599</v>
      </c>
      <c r="C1414">
        <v>6.68948888778686E-3</v>
      </c>
    </row>
    <row r="1415" spans="1:3" x14ac:dyDescent="0.25">
      <c r="A1415">
        <v>-8115462.28286428</v>
      </c>
      <c r="B1415">
        <v>-242020.01683722599</v>
      </c>
      <c r="C1415">
        <v>9.9649839103221807E-3</v>
      </c>
    </row>
    <row r="1416" spans="1:3" x14ac:dyDescent="0.25">
      <c r="A1416">
        <v>-8114527.8039871398</v>
      </c>
      <c r="B1416">
        <v>-242020.01683722599</v>
      </c>
      <c r="C1416">
        <v>1.45281767472624E-2</v>
      </c>
    </row>
    <row r="1417" spans="1:3" x14ac:dyDescent="0.25">
      <c r="A1417">
        <v>-8113593.3251099903</v>
      </c>
      <c r="B1417">
        <v>-242020.01683722599</v>
      </c>
      <c r="C1417">
        <v>1.9646644592285101E-2</v>
      </c>
    </row>
    <row r="1418" spans="1:3" x14ac:dyDescent="0.25">
      <c r="A1418">
        <v>-8112658.8462328501</v>
      </c>
      <c r="B1418">
        <v>-242020.01683722599</v>
      </c>
      <c r="C1418">
        <v>2.7379980310797601E-2</v>
      </c>
    </row>
    <row r="1419" spans="1:3" x14ac:dyDescent="0.25">
      <c r="A1419">
        <v>-8111724.3673557099</v>
      </c>
      <c r="B1419">
        <v>-242020.01683722599</v>
      </c>
      <c r="C1419">
        <v>3.8018427789211197E-2</v>
      </c>
    </row>
    <row r="1420" spans="1:3" x14ac:dyDescent="0.25">
      <c r="A1420">
        <v>-8110789.8884785697</v>
      </c>
      <c r="B1420">
        <v>-242020.01683722599</v>
      </c>
      <c r="C1420">
        <v>5.0200060009956297E-2</v>
      </c>
    </row>
    <row r="1421" spans="1:3" x14ac:dyDescent="0.25">
      <c r="A1421">
        <v>-8109855.4096014202</v>
      </c>
      <c r="B1421">
        <v>-242020.01683722599</v>
      </c>
      <c r="C1421">
        <v>6.4416654407978002E-2</v>
      </c>
    </row>
    <row r="1422" spans="1:3" x14ac:dyDescent="0.25">
      <c r="A1422">
        <v>-8108920.93072428</v>
      </c>
      <c r="B1422">
        <v>-242020.01683722599</v>
      </c>
      <c r="C1422">
        <v>8.3782844245433793E-2</v>
      </c>
    </row>
    <row r="1423" spans="1:3" x14ac:dyDescent="0.25">
      <c r="A1423">
        <v>-8107986.4518471397</v>
      </c>
      <c r="B1423">
        <v>-242020.01683722599</v>
      </c>
      <c r="C1423">
        <v>0.105977736413478</v>
      </c>
    </row>
    <row r="1424" spans="1:3" x14ac:dyDescent="0.25">
      <c r="A1424">
        <v>-8107051.9729699902</v>
      </c>
      <c r="B1424">
        <v>-242020.01683722599</v>
      </c>
      <c r="C1424">
        <v>0.12972092628479001</v>
      </c>
    </row>
    <row r="1425" spans="1:3" x14ac:dyDescent="0.25">
      <c r="A1425">
        <v>-8106117.49409285</v>
      </c>
      <c r="B1425">
        <v>-242020.01683722599</v>
      </c>
      <c r="C1425">
        <v>0.15534655749797799</v>
      </c>
    </row>
    <row r="1426" spans="1:3" x14ac:dyDescent="0.25">
      <c r="A1426">
        <v>-8105183.0152157098</v>
      </c>
      <c r="B1426">
        <v>-242020.01683722599</v>
      </c>
      <c r="C1426">
        <v>0.18751078844070401</v>
      </c>
    </row>
    <row r="1427" spans="1:3" x14ac:dyDescent="0.25">
      <c r="A1427">
        <v>-8104248.5363385696</v>
      </c>
      <c r="B1427">
        <v>-242020.01683722599</v>
      </c>
      <c r="C1427">
        <v>0.21394309401512099</v>
      </c>
    </row>
    <row r="1428" spans="1:3" x14ac:dyDescent="0.25">
      <c r="A1428">
        <v>-8103314.0574614201</v>
      </c>
      <c r="B1428">
        <v>-242020.01683722599</v>
      </c>
      <c r="C1428">
        <v>0.24486973881721399</v>
      </c>
    </row>
    <row r="1429" spans="1:3" x14ac:dyDescent="0.25">
      <c r="A1429">
        <v>-8102379.5785842799</v>
      </c>
      <c r="B1429">
        <v>-242020.01683722599</v>
      </c>
      <c r="C1429">
        <v>0.24943864345550501</v>
      </c>
    </row>
    <row r="1430" spans="1:3" x14ac:dyDescent="0.25">
      <c r="A1430">
        <v>-8101445.0997071397</v>
      </c>
      <c r="B1430">
        <v>-242020.01683722599</v>
      </c>
      <c r="C1430">
        <v>0.282029688358306</v>
      </c>
    </row>
    <row r="1431" spans="1:3" x14ac:dyDescent="0.25">
      <c r="A1431">
        <v>-8100510.6208300004</v>
      </c>
      <c r="B1431">
        <v>-242020.01683722599</v>
      </c>
      <c r="C1431">
        <v>0.31362062692642201</v>
      </c>
    </row>
    <row r="1432" spans="1:3" x14ac:dyDescent="0.25">
      <c r="A1432">
        <v>-8099576.1419528499</v>
      </c>
      <c r="B1432">
        <v>-242020.01683722599</v>
      </c>
      <c r="C1432">
        <v>0.34346061944961498</v>
      </c>
    </row>
    <row r="1433" spans="1:3" x14ac:dyDescent="0.25">
      <c r="A1433">
        <v>-8098641.6630757097</v>
      </c>
      <c r="B1433">
        <v>-242020.01683722599</v>
      </c>
      <c r="C1433">
        <v>0.37503138184547402</v>
      </c>
    </row>
    <row r="1434" spans="1:3" x14ac:dyDescent="0.25">
      <c r="A1434">
        <v>-8097707.1841985704</v>
      </c>
      <c r="B1434">
        <v>-242020.01683722599</v>
      </c>
      <c r="C1434">
        <v>0.37819507718086198</v>
      </c>
    </row>
    <row r="1435" spans="1:3" x14ac:dyDescent="0.25">
      <c r="A1435">
        <v>-8096772.70532142</v>
      </c>
      <c r="B1435">
        <v>-242020.01683722599</v>
      </c>
      <c r="C1435">
        <v>0.40648046135902399</v>
      </c>
    </row>
    <row r="1436" spans="1:3" x14ac:dyDescent="0.25">
      <c r="A1436">
        <v>-8095838.2264442798</v>
      </c>
      <c r="B1436">
        <v>-242020.01683722599</v>
      </c>
      <c r="C1436">
        <v>0.40724366903304998</v>
      </c>
    </row>
    <row r="1437" spans="1:3" x14ac:dyDescent="0.25">
      <c r="A1437">
        <v>-8094903.7475671396</v>
      </c>
      <c r="B1437">
        <v>-242020.01683722599</v>
      </c>
      <c r="C1437">
        <v>0.43168747425079301</v>
      </c>
    </row>
    <row r="1438" spans="1:3" x14ac:dyDescent="0.25">
      <c r="A1438">
        <v>-8093969.2686900003</v>
      </c>
      <c r="B1438">
        <v>-242020.01683722599</v>
      </c>
      <c r="C1438">
        <v>0.43266800045967102</v>
      </c>
    </row>
    <row r="1439" spans="1:3" x14ac:dyDescent="0.25">
      <c r="A1439">
        <v>-8093034.7898128498</v>
      </c>
      <c r="B1439">
        <v>-242020.01683722599</v>
      </c>
      <c r="C1439">
        <v>0.433596462011337</v>
      </c>
    </row>
    <row r="1440" spans="1:3" x14ac:dyDescent="0.25">
      <c r="A1440">
        <v>-8092100.3109357096</v>
      </c>
      <c r="B1440">
        <v>-242020.01683722599</v>
      </c>
      <c r="C1440">
        <v>0.43389034271240201</v>
      </c>
    </row>
    <row r="1441" spans="1:3" x14ac:dyDescent="0.25">
      <c r="A1441">
        <v>-8091165.8320585703</v>
      </c>
      <c r="B1441">
        <v>-242020.01683722599</v>
      </c>
      <c r="C1441">
        <v>0.43378129601478499</v>
      </c>
    </row>
    <row r="1442" spans="1:3" x14ac:dyDescent="0.25">
      <c r="A1442">
        <v>-8090231.3531814199</v>
      </c>
      <c r="B1442">
        <v>-242020.01683722599</v>
      </c>
      <c r="C1442">
        <v>0.41103124618530201</v>
      </c>
    </row>
    <row r="1443" spans="1:3" x14ac:dyDescent="0.25">
      <c r="A1443">
        <v>-8089296.8743042797</v>
      </c>
      <c r="B1443">
        <v>-242020.01683722599</v>
      </c>
      <c r="C1443">
        <v>0</v>
      </c>
    </row>
    <row r="1444" spans="1:3" x14ac:dyDescent="0.25">
      <c r="A1444">
        <v>-8088362.3954271404</v>
      </c>
      <c r="B1444">
        <v>-242020.01683722599</v>
      </c>
      <c r="C1444">
        <v>0</v>
      </c>
    </row>
    <row r="1445" spans="1:3" x14ac:dyDescent="0.25">
      <c r="A1445">
        <v>-8087427.9165500002</v>
      </c>
      <c r="B1445">
        <v>-242020.01683722599</v>
      </c>
      <c r="C1445">
        <v>0</v>
      </c>
    </row>
    <row r="1446" spans="1:3" x14ac:dyDescent="0.25">
      <c r="A1446">
        <v>-8133217.3815299897</v>
      </c>
      <c r="B1446">
        <v>-242954.49571459799</v>
      </c>
      <c r="C1446">
        <v>0</v>
      </c>
    </row>
    <row r="1447" spans="1:3" x14ac:dyDescent="0.25">
      <c r="A1447">
        <v>-8132282.9026528504</v>
      </c>
      <c r="B1447">
        <v>-242954.49571459799</v>
      </c>
      <c r="C1447">
        <v>0</v>
      </c>
    </row>
    <row r="1448" spans="1:3" x14ac:dyDescent="0.25">
      <c r="A1448">
        <v>-8131348.4237757102</v>
      </c>
      <c r="B1448">
        <v>-242954.49571459799</v>
      </c>
      <c r="C1448">
        <v>0</v>
      </c>
    </row>
    <row r="1449" spans="1:3" x14ac:dyDescent="0.25">
      <c r="A1449">
        <v>-8130413.94489857</v>
      </c>
      <c r="B1449">
        <v>-242954.49571459799</v>
      </c>
      <c r="C1449">
        <v>0</v>
      </c>
    </row>
    <row r="1450" spans="1:3" x14ac:dyDescent="0.25">
      <c r="A1450">
        <v>-8129479.4660214204</v>
      </c>
      <c r="B1450">
        <v>-242954.49571459799</v>
      </c>
      <c r="C1450">
        <v>0</v>
      </c>
    </row>
    <row r="1451" spans="1:3" x14ac:dyDescent="0.25">
      <c r="A1451">
        <v>-8128544.9871442802</v>
      </c>
      <c r="B1451">
        <v>-242954.49571459799</v>
      </c>
      <c r="C1451">
        <v>0</v>
      </c>
    </row>
    <row r="1452" spans="1:3" x14ac:dyDescent="0.25">
      <c r="A1452">
        <v>-8127610.50826714</v>
      </c>
      <c r="B1452">
        <v>-242954.49571459799</v>
      </c>
      <c r="C1452" s="1">
        <v>2.17854467337019E-5</v>
      </c>
    </row>
    <row r="1453" spans="1:3" x14ac:dyDescent="0.25">
      <c r="A1453">
        <v>-8126676.0293899896</v>
      </c>
      <c r="B1453">
        <v>-242954.49571459799</v>
      </c>
      <c r="C1453" s="1">
        <v>6.4668311097193496E-5</v>
      </c>
    </row>
    <row r="1454" spans="1:3" x14ac:dyDescent="0.25">
      <c r="A1454">
        <v>-8125741.5505128503</v>
      </c>
      <c r="B1454">
        <v>-242954.49571459799</v>
      </c>
      <c r="C1454" s="1">
        <v>8.8143533503171002E-5</v>
      </c>
    </row>
    <row r="1455" spans="1:3" x14ac:dyDescent="0.25">
      <c r="A1455">
        <v>-8124807.0716357101</v>
      </c>
      <c r="B1455">
        <v>-242954.49571459799</v>
      </c>
      <c r="C1455">
        <v>1.5095717390067799E-4</v>
      </c>
    </row>
    <row r="1456" spans="1:3" x14ac:dyDescent="0.25">
      <c r="A1456">
        <v>-8123872.5927585699</v>
      </c>
      <c r="B1456">
        <v>-242954.49571459799</v>
      </c>
      <c r="C1456">
        <v>2.3924229026306399E-4</v>
      </c>
    </row>
    <row r="1457" spans="1:3" x14ac:dyDescent="0.25">
      <c r="A1457">
        <v>-8122938.1138814203</v>
      </c>
      <c r="B1457">
        <v>-242954.49571459799</v>
      </c>
      <c r="C1457">
        <v>4.3473188998177599E-4</v>
      </c>
    </row>
    <row r="1458" spans="1:3" x14ac:dyDescent="0.25">
      <c r="A1458">
        <v>-8122003.6350042801</v>
      </c>
      <c r="B1458">
        <v>-242954.49571459799</v>
      </c>
      <c r="C1458">
        <v>6.4472400117665497E-4</v>
      </c>
    </row>
    <row r="1459" spans="1:3" x14ac:dyDescent="0.25">
      <c r="A1459">
        <v>-8121069.1561271399</v>
      </c>
      <c r="B1459">
        <v>-242954.49571459799</v>
      </c>
      <c r="C1459">
        <v>1.12951465416699E-3</v>
      </c>
    </row>
    <row r="1460" spans="1:3" x14ac:dyDescent="0.25">
      <c r="A1460">
        <v>-8120134.6772499904</v>
      </c>
      <c r="B1460">
        <v>-242954.49571459799</v>
      </c>
      <c r="C1460">
        <v>1.61287211813032E-3</v>
      </c>
    </row>
    <row r="1461" spans="1:3" x14ac:dyDescent="0.25">
      <c r="A1461">
        <v>-8119200.1983728502</v>
      </c>
      <c r="B1461">
        <v>-242954.49571459799</v>
      </c>
      <c r="C1461">
        <v>2.5115285534411599E-3</v>
      </c>
    </row>
    <row r="1462" spans="1:3" x14ac:dyDescent="0.25">
      <c r="A1462">
        <v>-8118265.71949571</v>
      </c>
      <c r="B1462">
        <v>-242954.49571459799</v>
      </c>
      <c r="C1462">
        <v>3.8738402072340198E-3</v>
      </c>
    </row>
    <row r="1463" spans="1:3" x14ac:dyDescent="0.25">
      <c r="A1463">
        <v>-8117331.2406185698</v>
      </c>
      <c r="B1463">
        <v>-242954.49571459799</v>
      </c>
      <c r="C1463">
        <v>4.9446588382124901E-3</v>
      </c>
    </row>
    <row r="1464" spans="1:3" x14ac:dyDescent="0.25">
      <c r="A1464">
        <v>-8116396.7617414203</v>
      </c>
      <c r="B1464">
        <v>-242954.49571459799</v>
      </c>
      <c r="C1464">
        <v>7.5339078903198199E-3</v>
      </c>
    </row>
    <row r="1465" spans="1:3" x14ac:dyDescent="0.25">
      <c r="A1465">
        <v>-8115462.28286428</v>
      </c>
      <c r="B1465">
        <v>-242954.49571459799</v>
      </c>
      <c r="C1465">
        <v>1.12336706370115E-2</v>
      </c>
    </row>
    <row r="1466" spans="1:3" x14ac:dyDescent="0.25">
      <c r="A1466">
        <v>-8114527.8039871398</v>
      </c>
      <c r="B1466">
        <v>-242954.49571459799</v>
      </c>
      <c r="C1466">
        <v>1.6411883756518302E-2</v>
      </c>
    </row>
    <row r="1467" spans="1:3" x14ac:dyDescent="0.25">
      <c r="A1467">
        <v>-8113593.3251099903</v>
      </c>
      <c r="B1467">
        <v>-242954.49571459799</v>
      </c>
      <c r="C1467">
        <v>2.1895822137594199E-2</v>
      </c>
    </row>
    <row r="1468" spans="1:3" x14ac:dyDescent="0.25">
      <c r="A1468">
        <v>-8112658.8462328501</v>
      </c>
      <c r="B1468">
        <v>-242954.49571459799</v>
      </c>
      <c r="C1468">
        <v>3.0036911368370001E-2</v>
      </c>
    </row>
    <row r="1469" spans="1:3" x14ac:dyDescent="0.25">
      <c r="A1469">
        <v>-8111724.3673557099</v>
      </c>
      <c r="B1469">
        <v>-242954.49571459799</v>
      </c>
      <c r="C1469">
        <v>4.1358135640621102E-2</v>
      </c>
    </row>
    <row r="1470" spans="1:3" x14ac:dyDescent="0.25">
      <c r="A1470">
        <v>-8110789.8884785697</v>
      </c>
      <c r="B1470">
        <v>-242954.49571459799</v>
      </c>
      <c r="C1470">
        <v>5.3706452250480603E-2</v>
      </c>
    </row>
    <row r="1471" spans="1:3" x14ac:dyDescent="0.25">
      <c r="A1471">
        <v>-8109855.4096014202</v>
      </c>
      <c r="B1471">
        <v>-242954.49571459799</v>
      </c>
      <c r="C1471">
        <v>8.3336912095546695E-2</v>
      </c>
    </row>
    <row r="1472" spans="1:3" x14ac:dyDescent="0.25">
      <c r="A1472">
        <v>-8108920.93072428</v>
      </c>
      <c r="B1472">
        <v>-242954.49571459799</v>
      </c>
      <c r="C1472">
        <v>0.105399064719676</v>
      </c>
    </row>
    <row r="1473" spans="1:3" x14ac:dyDescent="0.25">
      <c r="A1473">
        <v>-8107986.4518471397</v>
      </c>
      <c r="B1473">
        <v>-242954.49571459799</v>
      </c>
      <c r="C1473">
        <v>0.12708905339241</v>
      </c>
    </row>
    <row r="1474" spans="1:3" x14ac:dyDescent="0.25">
      <c r="A1474">
        <v>-8107051.9729699902</v>
      </c>
      <c r="B1474">
        <v>-242954.49571459799</v>
      </c>
      <c r="C1474">
        <v>0.156042516231536</v>
      </c>
    </row>
    <row r="1475" spans="1:3" x14ac:dyDescent="0.25">
      <c r="A1475">
        <v>-8106117.49409285</v>
      </c>
      <c r="B1475">
        <v>-242954.49571459799</v>
      </c>
      <c r="C1475">
        <v>0.18501879274845101</v>
      </c>
    </row>
    <row r="1476" spans="1:3" x14ac:dyDescent="0.25">
      <c r="A1476">
        <v>-8105183.0152157098</v>
      </c>
      <c r="B1476">
        <v>-242954.49571459799</v>
      </c>
      <c r="C1476">
        <v>0.19075374305248199</v>
      </c>
    </row>
    <row r="1477" spans="1:3" x14ac:dyDescent="0.25">
      <c r="A1477">
        <v>-8104248.5363385696</v>
      </c>
      <c r="B1477">
        <v>-242954.49571459799</v>
      </c>
      <c r="C1477">
        <v>0.21730406582355399</v>
      </c>
    </row>
    <row r="1478" spans="1:3" x14ac:dyDescent="0.25">
      <c r="A1478">
        <v>-8103314.0574614201</v>
      </c>
      <c r="B1478">
        <v>-242954.49571459799</v>
      </c>
      <c r="C1478">
        <v>0.24789050221443101</v>
      </c>
    </row>
    <row r="1479" spans="1:3" x14ac:dyDescent="0.25">
      <c r="A1479">
        <v>-8102379.5785842799</v>
      </c>
      <c r="B1479">
        <v>-242954.49571459799</v>
      </c>
      <c r="C1479">
        <v>0.28190988302230802</v>
      </c>
    </row>
    <row r="1480" spans="1:3" x14ac:dyDescent="0.25">
      <c r="A1480">
        <v>-8101445.0997071397</v>
      </c>
      <c r="B1480">
        <v>-242954.49571459799</v>
      </c>
      <c r="C1480">
        <v>0.31456059217452997</v>
      </c>
    </row>
    <row r="1481" spans="1:3" x14ac:dyDescent="0.25">
      <c r="A1481">
        <v>-8100510.6208300004</v>
      </c>
      <c r="B1481">
        <v>-242954.49571459799</v>
      </c>
      <c r="C1481">
        <v>0.34331735968589699</v>
      </c>
    </row>
    <row r="1482" spans="1:3" x14ac:dyDescent="0.25">
      <c r="A1482">
        <v>-8099576.1419528499</v>
      </c>
      <c r="B1482">
        <v>-242954.49571459799</v>
      </c>
      <c r="C1482">
        <v>0.37405526638031</v>
      </c>
    </row>
    <row r="1483" spans="1:3" x14ac:dyDescent="0.25">
      <c r="A1483">
        <v>-8098641.6630757097</v>
      </c>
      <c r="B1483">
        <v>-242954.49571459799</v>
      </c>
      <c r="C1483">
        <v>0.376661866903305</v>
      </c>
    </row>
    <row r="1484" spans="1:3" x14ac:dyDescent="0.25">
      <c r="A1484">
        <v>-8097707.1841985704</v>
      </c>
      <c r="B1484">
        <v>-242954.49571459799</v>
      </c>
      <c r="C1484">
        <v>0.40551400184631298</v>
      </c>
    </row>
    <row r="1485" spans="1:3" x14ac:dyDescent="0.25">
      <c r="A1485">
        <v>-8096772.70532142</v>
      </c>
      <c r="B1485">
        <v>-242954.49571459799</v>
      </c>
      <c r="C1485">
        <v>0.43024948239326399</v>
      </c>
    </row>
    <row r="1486" spans="1:3" x14ac:dyDescent="0.25">
      <c r="A1486">
        <v>-8095838.2264442798</v>
      </c>
      <c r="B1486">
        <v>-242954.49571459799</v>
      </c>
      <c r="C1486">
        <v>0.43118393421173001</v>
      </c>
    </row>
    <row r="1487" spans="1:3" x14ac:dyDescent="0.25">
      <c r="A1487">
        <v>-8094903.7475671396</v>
      </c>
      <c r="B1487">
        <v>-242954.49571459799</v>
      </c>
      <c r="C1487">
        <v>0.45640262961387601</v>
      </c>
    </row>
    <row r="1488" spans="1:3" x14ac:dyDescent="0.25">
      <c r="A1488">
        <v>-8093969.2686900003</v>
      </c>
      <c r="B1488">
        <v>-242954.49571459799</v>
      </c>
      <c r="C1488">
        <v>0.45706415176391602</v>
      </c>
    </row>
    <row r="1489" spans="1:3" x14ac:dyDescent="0.25">
      <c r="A1489">
        <v>-8093034.7898128498</v>
      </c>
      <c r="B1489">
        <v>-242954.49571459799</v>
      </c>
      <c r="C1489">
        <v>0.45773935317993097</v>
      </c>
    </row>
    <row r="1490" spans="1:3" x14ac:dyDescent="0.25">
      <c r="A1490">
        <v>-8092100.3109357096</v>
      </c>
      <c r="B1490">
        <v>-242954.49571459799</v>
      </c>
      <c r="C1490">
        <v>0.45811894536018299</v>
      </c>
    </row>
    <row r="1491" spans="1:3" x14ac:dyDescent="0.25">
      <c r="A1491">
        <v>-8091165.8320585703</v>
      </c>
      <c r="B1491">
        <v>-242954.49571459799</v>
      </c>
      <c r="C1491">
        <v>0</v>
      </c>
    </row>
    <row r="1492" spans="1:3" x14ac:dyDescent="0.25">
      <c r="A1492">
        <v>-8090231.3531814199</v>
      </c>
      <c r="B1492">
        <v>-242954.49571459799</v>
      </c>
      <c r="C1492">
        <v>0</v>
      </c>
    </row>
    <row r="1493" spans="1:3" x14ac:dyDescent="0.25">
      <c r="A1493">
        <v>-8089296.8743042797</v>
      </c>
      <c r="B1493">
        <v>-242954.49571459799</v>
      </c>
      <c r="C1493">
        <v>0</v>
      </c>
    </row>
    <row r="1494" spans="1:3" x14ac:dyDescent="0.25">
      <c r="A1494">
        <v>-8088362.3954271404</v>
      </c>
      <c r="B1494">
        <v>-242954.49571459799</v>
      </c>
      <c r="C1494">
        <v>0</v>
      </c>
    </row>
    <row r="1495" spans="1:3" x14ac:dyDescent="0.25">
      <c r="A1495">
        <v>-8087427.9165500002</v>
      </c>
      <c r="B1495">
        <v>-242954.49571459799</v>
      </c>
      <c r="C1495">
        <v>0</v>
      </c>
    </row>
    <row r="1496" spans="1:3" x14ac:dyDescent="0.25">
      <c r="A1496">
        <v>-8133217.3815299897</v>
      </c>
      <c r="B1496">
        <v>-243888.97459197001</v>
      </c>
      <c r="C1496">
        <v>0</v>
      </c>
    </row>
    <row r="1497" spans="1:3" x14ac:dyDescent="0.25">
      <c r="A1497">
        <v>-8132282.9026528504</v>
      </c>
      <c r="B1497">
        <v>-243888.97459197001</v>
      </c>
      <c r="C1497">
        <v>0</v>
      </c>
    </row>
    <row r="1498" spans="1:3" x14ac:dyDescent="0.25">
      <c r="A1498">
        <v>-8131348.4237757102</v>
      </c>
      <c r="B1498">
        <v>-243888.97459197001</v>
      </c>
      <c r="C1498">
        <v>0</v>
      </c>
    </row>
    <row r="1499" spans="1:3" x14ac:dyDescent="0.25">
      <c r="A1499">
        <v>-8130413.94489857</v>
      </c>
      <c r="B1499">
        <v>-243888.97459197001</v>
      </c>
      <c r="C1499">
        <v>0</v>
      </c>
    </row>
    <row r="1500" spans="1:3" x14ac:dyDescent="0.25">
      <c r="A1500">
        <v>-8129479.4660214204</v>
      </c>
      <c r="B1500">
        <v>-243888.97459197001</v>
      </c>
      <c r="C1500">
        <v>0</v>
      </c>
    </row>
    <row r="1501" spans="1:3" x14ac:dyDescent="0.25">
      <c r="A1501">
        <v>-8128544.9871442802</v>
      </c>
      <c r="B1501">
        <v>-243888.97459197001</v>
      </c>
      <c r="C1501" s="1">
        <v>2.50298617174848E-5</v>
      </c>
    </row>
    <row r="1502" spans="1:3" x14ac:dyDescent="0.25">
      <c r="A1502">
        <v>-8127610.50826714</v>
      </c>
      <c r="B1502">
        <v>-243888.97459197001</v>
      </c>
      <c r="C1502" s="1">
        <v>2.17854467337019E-5</v>
      </c>
    </row>
    <row r="1503" spans="1:3" x14ac:dyDescent="0.25">
      <c r="A1503">
        <v>-8126676.0293899896</v>
      </c>
      <c r="B1503">
        <v>-243888.97459197001</v>
      </c>
      <c r="C1503" s="1">
        <v>6.4668311097193496E-5</v>
      </c>
    </row>
    <row r="1504" spans="1:3" x14ac:dyDescent="0.25">
      <c r="A1504">
        <v>-8125741.5505128503</v>
      </c>
      <c r="B1504">
        <v>-243888.97459197001</v>
      </c>
      <c r="C1504">
        <v>1.0708581976359701E-4</v>
      </c>
    </row>
    <row r="1505" spans="1:3" x14ac:dyDescent="0.25">
      <c r="A1505">
        <v>-8124807.0716357101</v>
      </c>
      <c r="B1505">
        <v>-243888.97459197001</v>
      </c>
      <c r="C1505">
        <v>1.7506835865788099E-4</v>
      </c>
    </row>
    <row r="1506" spans="1:3" x14ac:dyDescent="0.25">
      <c r="A1506">
        <v>-8123872.5927585699</v>
      </c>
      <c r="B1506">
        <v>-243888.97459197001</v>
      </c>
      <c r="C1506">
        <v>3.3646370866335901E-4</v>
      </c>
    </row>
    <row r="1507" spans="1:3" x14ac:dyDescent="0.25">
      <c r="A1507">
        <v>-8122938.1138814203</v>
      </c>
      <c r="B1507">
        <v>-243888.97459197001</v>
      </c>
      <c r="C1507">
        <v>4.9012829549610604E-4</v>
      </c>
    </row>
    <row r="1508" spans="1:3" x14ac:dyDescent="0.25">
      <c r="A1508">
        <v>-8122003.6350042801</v>
      </c>
      <c r="B1508">
        <v>-243888.97459197001</v>
      </c>
      <c r="C1508">
        <v>8.2634459249675198E-4</v>
      </c>
    </row>
    <row r="1509" spans="1:3" x14ac:dyDescent="0.25">
      <c r="A1509">
        <v>-8121069.1561271399</v>
      </c>
      <c r="B1509">
        <v>-243888.97459197001</v>
      </c>
      <c r="C1509">
        <v>1.4280264731496501E-3</v>
      </c>
    </row>
    <row r="1510" spans="1:3" x14ac:dyDescent="0.25">
      <c r="A1510">
        <v>-8120134.6772499904</v>
      </c>
      <c r="B1510">
        <v>-243888.97459197001</v>
      </c>
      <c r="C1510">
        <v>1.69261929113417E-3</v>
      </c>
    </row>
    <row r="1511" spans="1:3" x14ac:dyDescent="0.25">
      <c r="A1511">
        <v>-8119200.1983728502</v>
      </c>
      <c r="B1511">
        <v>-243888.97459197001</v>
      </c>
      <c r="C1511">
        <v>2.6780958287417802E-3</v>
      </c>
    </row>
    <row r="1512" spans="1:3" x14ac:dyDescent="0.25">
      <c r="A1512">
        <v>-8118265.71949571</v>
      </c>
      <c r="B1512">
        <v>-243888.97459197001</v>
      </c>
      <c r="C1512">
        <v>4.1166106238961202E-3</v>
      </c>
    </row>
    <row r="1513" spans="1:3" x14ac:dyDescent="0.25">
      <c r="A1513">
        <v>-8117331.2406185698</v>
      </c>
      <c r="B1513">
        <v>-243888.97459197001</v>
      </c>
      <c r="C1513">
        <v>5.9538790956139504E-3</v>
      </c>
    </row>
    <row r="1514" spans="1:3" x14ac:dyDescent="0.25">
      <c r="A1514">
        <v>-8116396.7617414203</v>
      </c>
      <c r="B1514">
        <v>-243888.97459197001</v>
      </c>
      <c r="C1514">
        <v>9.0324962511658599E-3</v>
      </c>
    </row>
    <row r="1515" spans="1:3" x14ac:dyDescent="0.25">
      <c r="A1515">
        <v>-8115462.28286428</v>
      </c>
      <c r="B1515">
        <v>-243888.97459197001</v>
      </c>
      <c r="C1515">
        <v>1.29645708948373E-2</v>
      </c>
    </row>
    <row r="1516" spans="1:3" x14ac:dyDescent="0.25">
      <c r="A1516">
        <v>-8114527.8039871398</v>
      </c>
      <c r="B1516">
        <v>-243888.97459197001</v>
      </c>
      <c r="C1516">
        <v>1.7158284783363301E-2</v>
      </c>
    </row>
    <row r="1517" spans="1:3" x14ac:dyDescent="0.25">
      <c r="A1517">
        <v>-8113593.3251099903</v>
      </c>
      <c r="B1517">
        <v>-243888.97459197001</v>
      </c>
      <c r="C1517">
        <v>3.0279291793704002E-2</v>
      </c>
    </row>
    <row r="1518" spans="1:3" x14ac:dyDescent="0.25">
      <c r="A1518">
        <v>-8112658.8462328501</v>
      </c>
      <c r="B1518">
        <v>-243888.97459197001</v>
      </c>
      <c r="C1518">
        <v>4.1280340403318398E-2</v>
      </c>
    </row>
    <row r="1519" spans="1:3" x14ac:dyDescent="0.25">
      <c r="A1519">
        <v>-8111724.3673557099</v>
      </c>
      <c r="B1519">
        <v>-243888.97459197001</v>
      </c>
      <c r="C1519">
        <v>5.4285973310470498E-2</v>
      </c>
    </row>
    <row r="1520" spans="1:3" x14ac:dyDescent="0.25">
      <c r="A1520">
        <v>-8110789.8884785697</v>
      </c>
      <c r="B1520">
        <v>-243888.97459197001</v>
      </c>
      <c r="C1520">
        <v>6.8758688867092105E-2</v>
      </c>
    </row>
    <row r="1521" spans="1:3" x14ac:dyDescent="0.25">
      <c r="A1521">
        <v>-8109855.4096014202</v>
      </c>
      <c r="B1521">
        <v>-243888.97459197001</v>
      </c>
      <c r="C1521">
        <v>8.8002234697341905E-2</v>
      </c>
    </row>
    <row r="1522" spans="1:3" x14ac:dyDescent="0.25">
      <c r="A1522">
        <v>-8108920.93072428</v>
      </c>
      <c r="B1522">
        <v>-243888.97459197001</v>
      </c>
      <c r="C1522">
        <v>0.109311833977699</v>
      </c>
    </row>
    <row r="1523" spans="1:3" x14ac:dyDescent="0.25">
      <c r="A1523">
        <v>-8107986.4518471397</v>
      </c>
      <c r="B1523">
        <v>-243888.97459197001</v>
      </c>
      <c r="C1523">
        <v>0.13122661411762199</v>
      </c>
    </row>
    <row r="1524" spans="1:3" x14ac:dyDescent="0.25">
      <c r="A1524">
        <v>-8107051.9729699902</v>
      </c>
      <c r="B1524">
        <v>-243888.97459197001</v>
      </c>
      <c r="C1524">
        <v>0.16070535778999301</v>
      </c>
    </row>
    <row r="1525" spans="1:3" x14ac:dyDescent="0.25">
      <c r="A1525">
        <v>-8106117.49409285</v>
      </c>
      <c r="B1525">
        <v>-243888.97459197001</v>
      </c>
      <c r="C1525">
        <v>0.18890918791294001</v>
      </c>
    </row>
    <row r="1526" spans="1:3" x14ac:dyDescent="0.25">
      <c r="A1526">
        <v>-8105183.0152157098</v>
      </c>
      <c r="B1526">
        <v>-243888.97459197001</v>
      </c>
      <c r="C1526">
        <v>0.21735456585884</v>
      </c>
    </row>
    <row r="1527" spans="1:3" x14ac:dyDescent="0.25">
      <c r="A1527">
        <v>-8104248.5363385696</v>
      </c>
      <c r="B1527">
        <v>-243888.97459197001</v>
      </c>
      <c r="C1527">
        <v>0.24716985225677399</v>
      </c>
    </row>
    <row r="1528" spans="1:3" x14ac:dyDescent="0.25">
      <c r="A1528">
        <v>-8103314.0574614201</v>
      </c>
      <c r="B1528">
        <v>-243888.97459197001</v>
      </c>
      <c r="C1528">
        <v>0.282362610101699</v>
      </c>
    </row>
    <row r="1529" spans="1:3" x14ac:dyDescent="0.25">
      <c r="A1529">
        <v>-8102379.5785842799</v>
      </c>
      <c r="B1529">
        <v>-243888.97459197001</v>
      </c>
      <c r="C1529">
        <v>0.31504660844802801</v>
      </c>
    </row>
    <row r="1530" spans="1:3" x14ac:dyDescent="0.25">
      <c r="A1530">
        <v>-8101445.0997071397</v>
      </c>
      <c r="B1530">
        <v>-243888.97459197001</v>
      </c>
      <c r="C1530">
        <v>0.31720167398452698</v>
      </c>
    </row>
    <row r="1531" spans="1:3" x14ac:dyDescent="0.25">
      <c r="A1531">
        <v>-8100510.6208300004</v>
      </c>
      <c r="B1531">
        <v>-243888.97459197001</v>
      </c>
      <c r="C1531">
        <v>0.345909804105758</v>
      </c>
    </row>
    <row r="1532" spans="1:3" x14ac:dyDescent="0.25">
      <c r="A1532">
        <v>-8099576.1419528499</v>
      </c>
      <c r="B1532">
        <v>-243888.97459197001</v>
      </c>
      <c r="C1532">
        <v>0.37813463807106001</v>
      </c>
    </row>
    <row r="1533" spans="1:3" x14ac:dyDescent="0.25">
      <c r="A1533">
        <v>-8098641.6630757097</v>
      </c>
      <c r="B1533">
        <v>-243888.97459197001</v>
      </c>
      <c r="C1533">
        <v>0.40618839859962402</v>
      </c>
    </row>
    <row r="1534" spans="1:3" x14ac:dyDescent="0.25">
      <c r="A1534">
        <v>-8097707.1841985704</v>
      </c>
      <c r="B1534">
        <v>-243888.97459197001</v>
      </c>
      <c r="C1534">
        <v>0.43085616827011097</v>
      </c>
    </row>
    <row r="1535" spans="1:3" x14ac:dyDescent="0.25">
      <c r="A1535">
        <v>-8096772.70532142</v>
      </c>
      <c r="B1535">
        <v>-243888.97459197001</v>
      </c>
      <c r="C1535">
        <v>0.45599564909934898</v>
      </c>
    </row>
    <row r="1536" spans="1:3" x14ac:dyDescent="0.25">
      <c r="A1536">
        <v>-8095838.2264442798</v>
      </c>
      <c r="B1536">
        <v>-243888.97459197001</v>
      </c>
      <c r="C1536">
        <v>0.45679426193237299</v>
      </c>
    </row>
    <row r="1537" spans="1:3" x14ac:dyDescent="0.25">
      <c r="A1537">
        <v>-8094903.7475671396</v>
      </c>
      <c r="B1537">
        <v>-243888.97459197001</v>
      </c>
      <c r="C1537">
        <v>0.47721266746520902</v>
      </c>
    </row>
    <row r="1538" spans="1:3" x14ac:dyDescent="0.25">
      <c r="A1538">
        <v>-8093969.2686900003</v>
      </c>
      <c r="B1538">
        <v>-243888.97459197001</v>
      </c>
      <c r="C1538">
        <v>0.47840878367424</v>
      </c>
    </row>
    <row r="1539" spans="1:3" x14ac:dyDescent="0.25">
      <c r="A1539">
        <v>-8093034.7898128498</v>
      </c>
      <c r="B1539">
        <v>-243888.97459197001</v>
      </c>
      <c r="C1539">
        <v>0.478514224290847</v>
      </c>
    </row>
    <row r="1540" spans="1:3" x14ac:dyDescent="0.25">
      <c r="A1540">
        <v>-8092100.3109357096</v>
      </c>
      <c r="B1540">
        <v>-243888.97459197001</v>
      </c>
      <c r="C1540">
        <v>0.47856307029724099</v>
      </c>
    </row>
    <row r="1541" spans="1:3" x14ac:dyDescent="0.25">
      <c r="A1541">
        <v>-8091165.8320585703</v>
      </c>
      <c r="B1541">
        <v>-243888.97459197001</v>
      </c>
      <c r="C1541">
        <v>0</v>
      </c>
    </row>
    <row r="1542" spans="1:3" x14ac:dyDescent="0.25">
      <c r="A1542">
        <v>-8090231.3531814199</v>
      </c>
      <c r="B1542">
        <v>-243888.97459197001</v>
      </c>
      <c r="C1542">
        <v>0</v>
      </c>
    </row>
    <row r="1543" spans="1:3" x14ac:dyDescent="0.25">
      <c r="A1543">
        <v>-8089296.8743042797</v>
      </c>
      <c r="B1543">
        <v>-243888.97459197001</v>
      </c>
      <c r="C1543">
        <v>0</v>
      </c>
    </row>
    <row r="1544" spans="1:3" x14ac:dyDescent="0.25">
      <c r="A1544">
        <v>-8088362.3954271404</v>
      </c>
      <c r="B1544">
        <v>-243888.97459197001</v>
      </c>
      <c r="C1544">
        <v>0</v>
      </c>
    </row>
    <row r="1545" spans="1:3" x14ac:dyDescent="0.25">
      <c r="A1545">
        <v>-8087427.9165500002</v>
      </c>
      <c r="B1545">
        <v>-243888.97459197001</v>
      </c>
      <c r="C1545">
        <v>0</v>
      </c>
    </row>
    <row r="1546" spans="1:3" x14ac:dyDescent="0.25">
      <c r="A1546">
        <v>-8133217.3815299897</v>
      </c>
      <c r="B1546">
        <v>-244823.45346934299</v>
      </c>
      <c r="C1546">
        <v>0</v>
      </c>
    </row>
    <row r="1547" spans="1:3" x14ac:dyDescent="0.25">
      <c r="A1547">
        <v>-8132282.9026528504</v>
      </c>
      <c r="B1547">
        <v>-244823.45346934299</v>
      </c>
      <c r="C1547">
        <v>0</v>
      </c>
    </row>
    <row r="1548" spans="1:3" x14ac:dyDescent="0.25">
      <c r="A1548">
        <v>-8131348.4237757102</v>
      </c>
      <c r="B1548">
        <v>-244823.45346934299</v>
      </c>
      <c r="C1548">
        <v>0</v>
      </c>
    </row>
    <row r="1549" spans="1:3" x14ac:dyDescent="0.25">
      <c r="A1549">
        <v>-8130413.94489857</v>
      </c>
      <c r="B1549">
        <v>-244823.45346934299</v>
      </c>
      <c r="C1549">
        <v>0</v>
      </c>
    </row>
    <row r="1550" spans="1:3" x14ac:dyDescent="0.25">
      <c r="A1550">
        <v>-8129479.4660214204</v>
      </c>
      <c r="B1550">
        <v>-244823.45346934299</v>
      </c>
      <c r="C1550">
        <v>0</v>
      </c>
    </row>
    <row r="1551" spans="1:3" x14ac:dyDescent="0.25">
      <c r="A1551">
        <v>-8128544.9871442802</v>
      </c>
      <c r="B1551">
        <v>-244823.45346934299</v>
      </c>
      <c r="C1551" s="1">
        <v>2.50298617174848E-5</v>
      </c>
    </row>
    <row r="1552" spans="1:3" x14ac:dyDescent="0.25">
      <c r="A1552">
        <v>-8127610.50826714</v>
      </c>
      <c r="B1552">
        <v>-244823.45346934299</v>
      </c>
      <c r="C1552" s="1">
        <v>4.8237860028166297E-5</v>
      </c>
    </row>
    <row r="1553" spans="1:3" x14ac:dyDescent="0.25">
      <c r="A1553">
        <v>-8126676.0293899896</v>
      </c>
      <c r="B1553">
        <v>-244823.45346934299</v>
      </c>
      <c r="C1553" s="1">
        <v>8.2143895269837203E-5</v>
      </c>
    </row>
    <row r="1554" spans="1:3" x14ac:dyDescent="0.25">
      <c r="A1554">
        <v>-8125741.5505128503</v>
      </c>
      <c r="B1554">
        <v>-244823.45346934299</v>
      </c>
      <c r="C1554">
        <v>1.3120290532242501E-4</v>
      </c>
    </row>
    <row r="1555" spans="1:3" x14ac:dyDescent="0.25">
      <c r="A1555">
        <v>-8124807.0716357101</v>
      </c>
      <c r="B1555">
        <v>-244823.45346934299</v>
      </c>
      <c r="C1555">
        <v>2.7232465799897898E-4</v>
      </c>
    </row>
    <row r="1556" spans="1:3" x14ac:dyDescent="0.25">
      <c r="A1556">
        <v>-8123872.5927585699</v>
      </c>
      <c r="B1556">
        <v>-244823.45346934299</v>
      </c>
      <c r="C1556">
        <v>4.0158923366106998E-4</v>
      </c>
    </row>
    <row r="1557" spans="1:3" x14ac:dyDescent="0.25">
      <c r="A1557">
        <v>-8122938.1138814203</v>
      </c>
      <c r="B1557">
        <v>-244823.45346934299</v>
      </c>
      <c r="C1557">
        <v>5.3360126912593798E-4</v>
      </c>
    </row>
    <row r="1558" spans="1:3" x14ac:dyDescent="0.25">
      <c r="A1558">
        <v>-8122003.6350042801</v>
      </c>
      <c r="B1558">
        <v>-244823.45346934299</v>
      </c>
      <c r="C1558">
        <v>9.5830642385408196E-4</v>
      </c>
    </row>
    <row r="1559" spans="1:3" x14ac:dyDescent="0.25">
      <c r="A1559">
        <v>-8121069.1561271399</v>
      </c>
      <c r="B1559">
        <v>-244823.45346934299</v>
      </c>
      <c r="C1559">
        <v>1.5202988870441901E-3</v>
      </c>
    </row>
    <row r="1560" spans="1:3" x14ac:dyDescent="0.25">
      <c r="A1560">
        <v>-8120134.6772499904</v>
      </c>
      <c r="B1560">
        <v>-244823.45346934299</v>
      </c>
      <c r="C1560">
        <v>2.2104012314230199E-3</v>
      </c>
    </row>
    <row r="1561" spans="1:3" x14ac:dyDescent="0.25">
      <c r="A1561">
        <v>-8119200.1983728502</v>
      </c>
      <c r="B1561">
        <v>-244823.45346934299</v>
      </c>
      <c r="C1561">
        <v>3.4605043474584801E-3</v>
      </c>
    </row>
    <row r="1562" spans="1:3" x14ac:dyDescent="0.25">
      <c r="A1562">
        <v>-8118265.71949571</v>
      </c>
      <c r="B1562">
        <v>-244823.45346934299</v>
      </c>
      <c r="C1562">
        <v>5.8514033444225701E-3</v>
      </c>
    </row>
    <row r="1563" spans="1:3" x14ac:dyDescent="0.25">
      <c r="A1563">
        <v>-8117331.2406185698</v>
      </c>
      <c r="B1563">
        <v>-244823.45346934299</v>
      </c>
      <c r="C1563">
        <v>8.9197382330894401E-3</v>
      </c>
    </row>
    <row r="1564" spans="1:3" x14ac:dyDescent="0.25">
      <c r="A1564">
        <v>-8116396.7617414203</v>
      </c>
      <c r="B1564">
        <v>-244823.45346934299</v>
      </c>
      <c r="C1564">
        <v>1.19240609928965E-2</v>
      </c>
    </row>
    <row r="1565" spans="1:3" x14ac:dyDescent="0.25">
      <c r="A1565">
        <v>-8115462.28286428</v>
      </c>
      <c r="B1565">
        <v>-244823.45346934299</v>
      </c>
      <c r="C1565">
        <v>1.6943620517849901E-2</v>
      </c>
    </row>
    <row r="1566" spans="1:3" x14ac:dyDescent="0.25">
      <c r="A1566">
        <v>-8114527.8039871398</v>
      </c>
      <c r="B1566">
        <v>-244823.45346934299</v>
      </c>
      <c r="C1566">
        <v>2.4265358224511101E-2</v>
      </c>
    </row>
    <row r="1567" spans="1:3" x14ac:dyDescent="0.25">
      <c r="A1567">
        <v>-8113593.3251099903</v>
      </c>
      <c r="B1567">
        <v>-244823.45346934299</v>
      </c>
      <c r="C1567">
        <v>3.2842501997947603E-2</v>
      </c>
    </row>
    <row r="1568" spans="1:3" x14ac:dyDescent="0.25">
      <c r="A1568">
        <v>-8112658.8462328501</v>
      </c>
      <c r="B1568">
        <v>-244823.45346934299</v>
      </c>
      <c r="C1568">
        <v>4.5765165239572497E-2</v>
      </c>
    </row>
    <row r="1569" spans="1:3" x14ac:dyDescent="0.25">
      <c r="A1569">
        <v>-8111724.3673557099</v>
      </c>
      <c r="B1569">
        <v>-244823.45346934299</v>
      </c>
      <c r="C1569">
        <v>5.8420233428478199E-2</v>
      </c>
    </row>
    <row r="1570" spans="1:3" x14ac:dyDescent="0.25">
      <c r="A1570">
        <v>-8110789.8884785697</v>
      </c>
      <c r="B1570">
        <v>-244823.45346934299</v>
      </c>
      <c r="C1570">
        <v>7.3526583611965096E-2</v>
      </c>
    </row>
    <row r="1571" spans="1:3" x14ac:dyDescent="0.25">
      <c r="A1571">
        <v>-8109855.4096014202</v>
      </c>
      <c r="B1571">
        <v>-244823.45346934299</v>
      </c>
      <c r="C1571">
        <v>9.3559272587299305E-2</v>
      </c>
    </row>
    <row r="1572" spans="1:3" x14ac:dyDescent="0.25">
      <c r="A1572">
        <v>-8108920.93072428</v>
      </c>
      <c r="B1572">
        <v>-244823.45346934299</v>
      </c>
      <c r="C1572">
        <v>0.11466377228498401</v>
      </c>
    </row>
    <row r="1573" spans="1:3" x14ac:dyDescent="0.25">
      <c r="A1573">
        <v>-8107986.4518471397</v>
      </c>
      <c r="B1573">
        <v>-244823.45346934299</v>
      </c>
      <c r="C1573">
        <v>0.13828226923942499</v>
      </c>
    </row>
    <row r="1574" spans="1:3" x14ac:dyDescent="0.25">
      <c r="A1574">
        <v>-8107051.9729699902</v>
      </c>
      <c r="B1574">
        <v>-244823.45346934299</v>
      </c>
      <c r="C1574">
        <v>0.16260999441146801</v>
      </c>
    </row>
    <row r="1575" spans="1:3" x14ac:dyDescent="0.25">
      <c r="A1575">
        <v>-8106117.49409285</v>
      </c>
      <c r="B1575">
        <v>-244823.45346934299</v>
      </c>
      <c r="C1575">
        <v>0.19365920126438099</v>
      </c>
    </row>
    <row r="1576" spans="1:3" x14ac:dyDescent="0.25">
      <c r="A1576">
        <v>-8105183.0152157098</v>
      </c>
      <c r="B1576">
        <v>-244823.45346934299</v>
      </c>
      <c r="C1576">
        <v>0.222118720412254</v>
      </c>
    </row>
    <row r="1577" spans="1:3" x14ac:dyDescent="0.25">
      <c r="A1577">
        <v>-8104248.5363385696</v>
      </c>
      <c r="B1577">
        <v>-244823.45346934299</v>
      </c>
      <c r="C1577">
        <v>0.25261881947517301</v>
      </c>
    </row>
    <row r="1578" spans="1:3" x14ac:dyDescent="0.25">
      <c r="A1578">
        <v>-8103314.0574614201</v>
      </c>
      <c r="B1578">
        <v>-244823.45346934299</v>
      </c>
      <c r="C1578">
        <v>0.28717333078384299</v>
      </c>
    </row>
    <row r="1579" spans="1:3" x14ac:dyDescent="0.25">
      <c r="A1579">
        <v>-8102379.5785842799</v>
      </c>
      <c r="B1579">
        <v>-244823.45346934299</v>
      </c>
      <c r="C1579">
        <v>0.31760036945343001</v>
      </c>
    </row>
    <row r="1580" spans="1:3" x14ac:dyDescent="0.25">
      <c r="A1580">
        <v>-8101445.0997071397</v>
      </c>
      <c r="B1580">
        <v>-244823.45346934299</v>
      </c>
      <c r="C1580">
        <v>0.34669333696365301</v>
      </c>
    </row>
    <row r="1581" spans="1:3" x14ac:dyDescent="0.25">
      <c r="A1581">
        <v>-8100510.6208300004</v>
      </c>
      <c r="B1581">
        <v>-244823.45346934299</v>
      </c>
      <c r="C1581">
        <v>0.37670350074768</v>
      </c>
    </row>
    <row r="1582" spans="1:3" x14ac:dyDescent="0.25">
      <c r="A1582">
        <v>-8099576.1419528499</v>
      </c>
      <c r="B1582">
        <v>-244823.45346934299</v>
      </c>
      <c r="C1582">
        <v>0.40704223513603199</v>
      </c>
    </row>
    <row r="1583" spans="1:3" x14ac:dyDescent="0.25">
      <c r="A1583">
        <v>-8098641.6630757097</v>
      </c>
      <c r="B1583">
        <v>-244823.45346934299</v>
      </c>
      <c r="C1583">
        <v>0.43145614862442</v>
      </c>
    </row>
    <row r="1584" spans="1:3" x14ac:dyDescent="0.25">
      <c r="A1584">
        <v>-8097707.1841985704</v>
      </c>
      <c r="B1584">
        <v>-244823.45346934299</v>
      </c>
      <c r="C1584">
        <v>0.45649701356887801</v>
      </c>
    </row>
    <row r="1585" spans="1:3" x14ac:dyDescent="0.25">
      <c r="A1585">
        <v>-8096772.70532142</v>
      </c>
      <c r="B1585">
        <v>-244823.45346934299</v>
      </c>
      <c r="C1585">
        <v>0.456920236349105</v>
      </c>
    </row>
    <row r="1586" spans="1:3" x14ac:dyDescent="0.25">
      <c r="A1586">
        <v>-8095838.2264442798</v>
      </c>
      <c r="B1586">
        <v>-244823.45346934299</v>
      </c>
      <c r="C1586">
        <v>0.47901901602745001</v>
      </c>
    </row>
    <row r="1587" spans="1:3" x14ac:dyDescent="0.25">
      <c r="A1587">
        <v>-8094903.7475671396</v>
      </c>
      <c r="B1587">
        <v>-244823.45346934299</v>
      </c>
      <c r="C1587">
        <v>0.49734178185462902</v>
      </c>
    </row>
    <row r="1588" spans="1:3" x14ac:dyDescent="0.25">
      <c r="A1588">
        <v>-8093969.2686900003</v>
      </c>
      <c r="B1588">
        <v>-244823.45346934299</v>
      </c>
      <c r="C1588">
        <v>0.49767148494720398</v>
      </c>
    </row>
    <row r="1589" spans="1:3" x14ac:dyDescent="0.25">
      <c r="A1589">
        <v>-8093034.7898128498</v>
      </c>
      <c r="B1589">
        <v>-244823.45346934299</v>
      </c>
      <c r="C1589">
        <v>0.51701962947845403</v>
      </c>
    </row>
    <row r="1590" spans="1:3" x14ac:dyDescent="0.25">
      <c r="A1590">
        <v>-8092100.3109357096</v>
      </c>
      <c r="B1590">
        <v>-244823.45346934299</v>
      </c>
      <c r="C1590">
        <v>0</v>
      </c>
    </row>
    <row r="1591" spans="1:3" x14ac:dyDescent="0.25">
      <c r="A1591">
        <v>-8091165.8320585703</v>
      </c>
      <c r="B1591">
        <v>-244823.45346934299</v>
      </c>
      <c r="C1591">
        <v>0</v>
      </c>
    </row>
    <row r="1592" spans="1:3" x14ac:dyDescent="0.25">
      <c r="A1592">
        <v>-8090231.3531814199</v>
      </c>
      <c r="B1592">
        <v>-244823.45346934299</v>
      </c>
      <c r="C1592">
        <v>0</v>
      </c>
    </row>
    <row r="1593" spans="1:3" x14ac:dyDescent="0.25">
      <c r="A1593">
        <v>-8089296.8743042797</v>
      </c>
      <c r="B1593">
        <v>-244823.45346934299</v>
      </c>
      <c r="C1593">
        <v>0</v>
      </c>
    </row>
    <row r="1594" spans="1:3" x14ac:dyDescent="0.25">
      <c r="A1594">
        <v>-8088362.3954271404</v>
      </c>
      <c r="B1594">
        <v>-244823.45346934299</v>
      </c>
      <c r="C1594">
        <v>0</v>
      </c>
    </row>
    <row r="1595" spans="1:3" x14ac:dyDescent="0.25">
      <c r="A1595">
        <v>-8087427.9165500002</v>
      </c>
      <c r="B1595">
        <v>-244823.45346934299</v>
      </c>
      <c r="C1595">
        <v>0</v>
      </c>
    </row>
    <row r="1596" spans="1:3" x14ac:dyDescent="0.25">
      <c r="A1596">
        <v>-8134151.8604071401</v>
      </c>
      <c r="B1596">
        <v>-245757.93234671501</v>
      </c>
      <c r="C1596">
        <v>0</v>
      </c>
    </row>
    <row r="1597" spans="1:3" x14ac:dyDescent="0.25">
      <c r="A1597">
        <v>-8133217.3815299897</v>
      </c>
      <c r="B1597">
        <v>-245757.93234671501</v>
      </c>
      <c r="C1597">
        <v>0</v>
      </c>
    </row>
    <row r="1598" spans="1:3" x14ac:dyDescent="0.25">
      <c r="A1598">
        <v>-8132282.9026528504</v>
      </c>
      <c r="B1598">
        <v>-245757.93234671501</v>
      </c>
      <c r="C1598">
        <v>0</v>
      </c>
    </row>
    <row r="1599" spans="1:3" x14ac:dyDescent="0.25">
      <c r="A1599">
        <v>-8131348.4237757102</v>
      </c>
      <c r="B1599">
        <v>-245757.93234671501</v>
      </c>
      <c r="C1599">
        <v>0</v>
      </c>
    </row>
    <row r="1600" spans="1:3" x14ac:dyDescent="0.25">
      <c r="A1600">
        <v>-8130413.94489857</v>
      </c>
      <c r="B1600">
        <v>-245757.93234671501</v>
      </c>
      <c r="C1600">
        <v>0</v>
      </c>
    </row>
    <row r="1601" spans="1:3" x14ac:dyDescent="0.25">
      <c r="A1601">
        <v>-8129479.4660214204</v>
      </c>
      <c r="B1601">
        <v>-245757.93234671501</v>
      </c>
      <c r="C1601">
        <v>0</v>
      </c>
    </row>
    <row r="1602" spans="1:3" x14ac:dyDescent="0.25">
      <c r="A1602">
        <v>-8128544.9871442802</v>
      </c>
      <c r="B1602">
        <v>-245757.93234671501</v>
      </c>
      <c r="C1602" s="1">
        <v>5.1481794798746698E-5</v>
      </c>
    </row>
    <row r="1603" spans="1:3" x14ac:dyDescent="0.25">
      <c r="A1603">
        <v>-8127610.50826714</v>
      </c>
      <c r="B1603">
        <v>-245757.93234671501</v>
      </c>
      <c r="C1603" s="1">
        <v>6.5715059463400299E-5</v>
      </c>
    </row>
    <row r="1604" spans="1:3" x14ac:dyDescent="0.25">
      <c r="A1604">
        <v>-8126676.0293899896</v>
      </c>
      <c r="B1604">
        <v>-245757.93234671501</v>
      </c>
      <c r="C1604">
        <v>1.06264342321082E-4</v>
      </c>
    </row>
    <row r="1605" spans="1:3" x14ac:dyDescent="0.25">
      <c r="A1605">
        <v>-8125741.5505128503</v>
      </c>
      <c r="B1605">
        <v>-245757.93234671501</v>
      </c>
      <c r="C1605">
        <v>1.53855595272034E-4</v>
      </c>
    </row>
    <row r="1606" spans="1:3" x14ac:dyDescent="0.25">
      <c r="A1606">
        <v>-8124807.0716357101</v>
      </c>
      <c r="B1606">
        <v>-245757.93234671501</v>
      </c>
      <c r="C1606">
        <v>2.7232465799897898E-4</v>
      </c>
    </row>
    <row r="1607" spans="1:3" x14ac:dyDescent="0.25">
      <c r="A1607">
        <v>-8123872.5927585699</v>
      </c>
      <c r="B1607">
        <v>-245757.93234671501</v>
      </c>
      <c r="C1607">
        <v>4.3538742465898302E-4</v>
      </c>
    </row>
    <row r="1608" spans="1:3" x14ac:dyDescent="0.25">
      <c r="A1608">
        <v>-8122938.1138814203</v>
      </c>
      <c r="B1608">
        <v>-245757.93234671501</v>
      </c>
      <c r="C1608">
        <v>9.0644339798018304E-4</v>
      </c>
    </row>
    <row r="1609" spans="1:3" x14ac:dyDescent="0.25">
      <c r="A1609">
        <v>-8122003.6350042801</v>
      </c>
      <c r="B1609">
        <v>-245757.93234671501</v>
      </c>
      <c r="C1609">
        <v>1.5449507627636101E-3</v>
      </c>
    </row>
    <row r="1610" spans="1:3" x14ac:dyDescent="0.25">
      <c r="A1610">
        <v>-8121069.1561271399</v>
      </c>
      <c r="B1610">
        <v>-245757.93234671501</v>
      </c>
      <c r="C1610">
        <v>2.1631219424307299E-3</v>
      </c>
    </row>
    <row r="1611" spans="1:3" x14ac:dyDescent="0.25">
      <c r="A1611">
        <v>-8120134.6772499904</v>
      </c>
      <c r="B1611">
        <v>-245757.93234671501</v>
      </c>
      <c r="C1611">
        <v>3.44255799427628E-3</v>
      </c>
    </row>
    <row r="1612" spans="1:3" x14ac:dyDescent="0.25">
      <c r="A1612">
        <v>-8119200.1983728502</v>
      </c>
      <c r="B1612">
        <v>-245757.93234671501</v>
      </c>
      <c r="C1612">
        <v>5.2460758015513403E-3</v>
      </c>
    </row>
    <row r="1613" spans="1:3" x14ac:dyDescent="0.25">
      <c r="A1613">
        <v>-8118265.71949571</v>
      </c>
      <c r="B1613">
        <v>-245757.93234671501</v>
      </c>
      <c r="C1613">
        <v>6.3566896133124802E-3</v>
      </c>
    </row>
    <row r="1614" spans="1:3" x14ac:dyDescent="0.25">
      <c r="A1614">
        <v>-8117331.2406185698</v>
      </c>
      <c r="B1614">
        <v>-245757.93234671501</v>
      </c>
      <c r="C1614">
        <v>9.5442868769168802E-3</v>
      </c>
    </row>
    <row r="1615" spans="1:3" x14ac:dyDescent="0.25">
      <c r="A1615">
        <v>-8116396.7617414203</v>
      </c>
      <c r="B1615">
        <v>-245757.93234671501</v>
      </c>
      <c r="C1615">
        <v>1.3525919988751399E-2</v>
      </c>
    </row>
    <row r="1616" spans="1:3" x14ac:dyDescent="0.25">
      <c r="A1616">
        <v>-8115462.28286428</v>
      </c>
      <c r="B1616">
        <v>-245757.93234671501</v>
      </c>
      <c r="C1616">
        <v>1.9800359383225399E-2</v>
      </c>
    </row>
    <row r="1617" spans="1:3" x14ac:dyDescent="0.25">
      <c r="A1617">
        <v>-8114527.8039871398</v>
      </c>
      <c r="B1617">
        <v>-245757.93234671501</v>
      </c>
      <c r="C1617">
        <v>2.85887774080038E-2</v>
      </c>
    </row>
    <row r="1618" spans="1:3" x14ac:dyDescent="0.25">
      <c r="A1618">
        <v>-8113593.3251099903</v>
      </c>
      <c r="B1618">
        <v>-245757.93234671501</v>
      </c>
      <c r="C1618">
        <v>3.7876375019550303E-2</v>
      </c>
    </row>
    <row r="1619" spans="1:3" x14ac:dyDescent="0.25">
      <c r="A1619">
        <v>-8112658.8462328501</v>
      </c>
      <c r="B1619">
        <v>-245757.93234671501</v>
      </c>
      <c r="C1619">
        <v>4.7973316162824603E-2</v>
      </c>
    </row>
    <row r="1620" spans="1:3" x14ac:dyDescent="0.25">
      <c r="A1620">
        <v>-8111724.3673557099</v>
      </c>
      <c r="B1620">
        <v>-245757.93234671501</v>
      </c>
      <c r="C1620">
        <v>6.4675189554691301E-2</v>
      </c>
    </row>
    <row r="1621" spans="1:3" x14ac:dyDescent="0.25">
      <c r="A1621">
        <v>-8110789.8884785697</v>
      </c>
      <c r="B1621">
        <v>-245757.93234671501</v>
      </c>
      <c r="C1621">
        <v>8.0391705036163302E-2</v>
      </c>
    </row>
    <row r="1622" spans="1:3" x14ac:dyDescent="0.25">
      <c r="A1622">
        <v>-8109855.4096014202</v>
      </c>
      <c r="B1622">
        <v>-245757.93234671501</v>
      </c>
      <c r="C1622">
        <v>9.57063138484954E-2</v>
      </c>
    </row>
    <row r="1623" spans="1:3" x14ac:dyDescent="0.25">
      <c r="A1623">
        <v>-8108920.93072428</v>
      </c>
      <c r="B1623">
        <v>-245757.93234671501</v>
      </c>
      <c r="C1623">
        <v>0.12017671763896901</v>
      </c>
    </row>
    <row r="1624" spans="1:3" x14ac:dyDescent="0.25">
      <c r="A1624">
        <v>-8107986.4518471397</v>
      </c>
      <c r="B1624">
        <v>-245757.93234671501</v>
      </c>
      <c r="C1624">
        <v>0.14469388127326899</v>
      </c>
    </row>
    <row r="1625" spans="1:3" x14ac:dyDescent="0.25">
      <c r="A1625">
        <v>-8107051.9729699902</v>
      </c>
      <c r="B1625">
        <v>-245757.93234671501</v>
      </c>
      <c r="C1625">
        <v>0.168911978602409</v>
      </c>
    </row>
    <row r="1626" spans="1:3" x14ac:dyDescent="0.25">
      <c r="A1626">
        <v>-8106117.49409285</v>
      </c>
      <c r="B1626">
        <v>-245757.93234671501</v>
      </c>
      <c r="C1626">
        <v>0.19957348704337999</v>
      </c>
    </row>
    <row r="1627" spans="1:3" x14ac:dyDescent="0.25">
      <c r="A1627">
        <v>-8105183.0152157098</v>
      </c>
      <c r="B1627">
        <v>-245757.93234671501</v>
      </c>
      <c r="C1627">
        <v>0.254587352275848</v>
      </c>
    </row>
    <row r="1628" spans="1:3" x14ac:dyDescent="0.25">
      <c r="A1628">
        <v>-8104248.5363385696</v>
      </c>
      <c r="B1628">
        <v>-245757.93234671501</v>
      </c>
      <c r="C1628">
        <v>0.28668510913848799</v>
      </c>
    </row>
    <row r="1629" spans="1:3" x14ac:dyDescent="0.25">
      <c r="A1629">
        <v>-8103314.0574614201</v>
      </c>
      <c r="B1629">
        <v>-245757.93234671501</v>
      </c>
      <c r="C1629">
        <v>0.319530248641967</v>
      </c>
    </row>
    <row r="1630" spans="1:3" x14ac:dyDescent="0.25">
      <c r="A1630">
        <v>-8102379.5785842799</v>
      </c>
      <c r="B1630">
        <v>-245757.93234671501</v>
      </c>
      <c r="C1630">
        <v>0.34809070825576699</v>
      </c>
    </row>
    <row r="1631" spans="1:3" x14ac:dyDescent="0.25">
      <c r="A1631">
        <v>-8101445.0997071397</v>
      </c>
      <c r="B1631">
        <v>-245757.93234671501</v>
      </c>
      <c r="C1631">
        <v>0.37803611159324602</v>
      </c>
    </row>
    <row r="1632" spans="1:3" x14ac:dyDescent="0.25">
      <c r="A1632">
        <v>-8100510.6208300004</v>
      </c>
      <c r="B1632">
        <v>-245757.93234671501</v>
      </c>
      <c r="C1632">
        <v>0.40611478686332703</v>
      </c>
    </row>
    <row r="1633" spans="1:3" x14ac:dyDescent="0.25">
      <c r="A1633">
        <v>-8099576.1419528499</v>
      </c>
      <c r="B1633">
        <v>-245757.93234671501</v>
      </c>
      <c r="C1633">
        <v>0.40952464938163702</v>
      </c>
    </row>
    <row r="1634" spans="1:3" x14ac:dyDescent="0.25">
      <c r="A1634">
        <v>-8098641.6630757097</v>
      </c>
      <c r="B1634">
        <v>-245757.93234671501</v>
      </c>
      <c r="C1634">
        <v>0.43366244435310303</v>
      </c>
    </row>
    <row r="1635" spans="1:3" x14ac:dyDescent="0.25">
      <c r="A1635">
        <v>-8097707.1841985704</v>
      </c>
      <c r="B1635">
        <v>-245757.93234671501</v>
      </c>
      <c r="C1635">
        <v>0.45829388499259899</v>
      </c>
    </row>
    <row r="1636" spans="1:3" x14ac:dyDescent="0.25">
      <c r="A1636">
        <v>-8096772.70532142</v>
      </c>
      <c r="B1636">
        <v>-245757.93234671501</v>
      </c>
      <c r="C1636">
        <v>0.47877156734466497</v>
      </c>
    </row>
    <row r="1637" spans="1:3" x14ac:dyDescent="0.25">
      <c r="A1637">
        <v>-8095838.2264442798</v>
      </c>
      <c r="B1637">
        <v>-245757.93234671501</v>
      </c>
      <c r="C1637">
        <v>0.49919208884239102</v>
      </c>
    </row>
    <row r="1638" spans="1:3" x14ac:dyDescent="0.25">
      <c r="A1638">
        <v>-8094903.7475671396</v>
      </c>
      <c r="B1638">
        <v>-245757.93234671501</v>
      </c>
      <c r="C1638">
        <v>0.51783794164657504</v>
      </c>
    </row>
    <row r="1639" spans="1:3" x14ac:dyDescent="0.25">
      <c r="A1639">
        <v>-8093969.2686900003</v>
      </c>
      <c r="B1639">
        <v>-245757.93234671501</v>
      </c>
      <c r="C1639">
        <v>0.51805227994918801</v>
      </c>
    </row>
    <row r="1640" spans="1:3" x14ac:dyDescent="0.25">
      <c r="A1640">
        <v>-8093034.7898128498</v>
      </c>
      <c r="B1640">
        <v>-245757.93234671501</v>
      </c>
      <c r="C1640">
        <v>0.53242856264114302</v>
      </c>
    </row>
    <row r="1641" spans="1:3" x14ac:dyDescent="0.25">
      <c r="A1641">
        <v>-8092100.3109357096</v>
      </c>
      <c r="B1641">
        <v>-245757.93234671501</v>
      </c>
      <c r="C1641">
        <v>0</v>
      </c>
    </row>
    <row r="1642" spans="1:3" x14ac:dyDescent="0.25">
      <c r="A1642">
        <v>-8091165.8320585703</v>
      </c>
      <c r="B1642">
        <v>-245757.93234671501</v>
      </c>
      <c r="C1642">
        <v>0</v>
      </c>
    </row>
    <row r="1643" spans="1:3" x14ac:dyDescent="0.25">
      <c r="A1643">
        <v>-8090231.3531814199</v>
      </c>
      <c r="B1643">
        <v>-245757.93234671501</v>
      </c>
      <c r="C1643">
        <v>0</v>
      </c>
    </row>
    <row r="1644" spans="1:3" x14ac:dyDescent="0.25">
      <c r="A1644">
        <v>-8089296.8743042797</v>
      </c>
      <c r="B1644">
        <v>-245757.93234671501</v>
      </c>
      <c r="C1644">
        <v>0</v>
      </c>
    </row>
    <row r="1645" spans="1:3" x14ac:dyDescent="0.25">
      <c r="A1645">
        <v>-8088362.3954271404</v>
      </c>
      <c r="B1645">
        <v>-245757.93234671501</v>
      </c>
      <c r="C1645">
        <v>0</v>
      </c>
    </row>
    <row r="1646" spans="1:3" x14ac:dyDescent="0.25">
      <c r="A1646">
        <v>-8087427.9165500002</v>
      </c>
      <c r="B1646">
        <v>-245757.93234671501</v>
      </c>
      <c r="C1646">
        <v>0</v>
      </c>
    </row>
    <row r="1647" spans="1:3" x14ac:dyDescent="0.25">
      <c r="A1647">
        <v>-8134151.8604071401</v>
      </c>
      <c r="B1647">
        <v>-246692.411224087</v>
      </c>
      <c r="C1647">
        <v>0</v>
      </c>
    </row>
    <row r="1648" spans="1:3" x14ac:dyDescent="0.25">
      <c r="A1648">
        <v>-8133217.3815299897</v>
      </c>
      <c r="B1648">
        <v>-246692.411224087</v>
      </c>
      <c r="C1648">
        <v>0</v>
      </c>
    </row>
    <row r="1649" spans="1:3" x14ac:dyDescent="0.25">
      <c r="A1649">
        <v>-8132282.9026528504</v>
      </c>
      <c r="B1649">
        <v>-246692.411224087</v>
      </c>
      <c r="C1649">
        <v>0</v>
      </c>
    </row>
    <row r="1650" spans="1:3" x14ac:dyDescent="0.25">
      <c r="A1650">
        <v>-8131348.4237757102</v>
      </c>
      <c r="B1650">
        <v>-246692.411224087</v>
      </c>
      <c r="C1650">
        <v>0</v>
      </c>
    </row>
    <row r="1651" spans="1:3" x14ac:dyDescent="0.25">
      <c r="A1651">
        <v>-8130413.94489857</v>
      </c>
      <c r="B1651">
        <v>-246692.411224087</v>
      </c>
      <c r="C1651">
        <v>0</v>
      </c>
    </row>
    <row r="1652" spans="1:3" x14ac:dyDescent="0.25">
      <c r="A1652">
        <v>-8129479.4660214204</v>
      </c>
      <c r="B1652">
        <v>-246692.411224087</v>
      </c>
      <c r="C1652">
        <v>0</v>
      </c>
    </row>
    <row r="1653" spans="1:3" x14ac:dyDescent="0.25">
      <c r="A1653">
        <v>-8128544.9871442802</v>
      </c>
      <c r="B1653">
        <v>-246692.411224087</v>
      </c>
      <c r="C1653" s="1">
        <v>7.0427966420538696E-5</v>
      </c>
    </row>
    <row r="1654" spans="1:3" x14ac:dyDescent="0.25">
      <c r="A1654">
        <v>-8127610.50826714</v>
      </c>
      <c r="B1654">
        <v>-246692.411224087</v>
      </c>
      <c r="C1654" s="1">
        <v>8.2143895269837203E-5</v>
      </c>
    </row>
    <row r="1655" spans="1:3" x14ac:dyDescent="0.25">
      <c r="A1655">
        <v>-8126676.0293899896</v>
      </c>
      <c r="B1655">
        <v>-246692.411224087</v>
      </c>
      <c r="C1655">
        <v>1.3120290532242501E-4</v>
      </c>
    </row>
    <row r="1656" spans="1:3" x14ac:dyDescent="0.25">
      <c r="A1656">
        <v>-8125741.5505128503</v>
      </c>
      <c r="B1656">
        <v>-246692.411224087</v>
      </c>
      <c r="C1656">
        <v>2.37028638366609E-4</v>
      </c>
    </row>
    <row r="1657" spans="1:3" x14ac:dyDescent="0.25">
      <c r="A1657">
        <v>-8124807.0716357101</v>
      </c>
      <c r="B1657">
        <v>-246692.411224087</v>
      </c>
      <c r="C1657">
        <v>4.4508377322927101E-4</v>
      </c>
    </row>
    <row r="1658" spans="1:3" x14ac:dyDescent="0.25">
      <c r="A1658">
        <v>-8123872.5927585699</v>
      </c>
      <c r="B1658">
        <v>-246692.411224087</v>
      </c>
      <c r="C1658">
        <v>7.52073945477604E-4</v>
      </c>
    </row>
    <row r="1659" spans="1:3" x14ac:dyDescent="0.25">
      <c r="A1659">
        <v>-8122938.1138814203</v>
      </c>
      <c r="B1659">
        <v>-246692.411224087</v>
      </c>
      <c r="C1659">
        <v>1.2760603567585299E-3</v>
      </c>
    </row>
    <row r="1660" spans="1:3" x14ac:dyDescent="0.25">
      <c r="A1660">
        <v>-8122003.6350042801</v>
      </c>
      <c r="B1660">
        <v>-246692.411224087</v>
      </c>
      <c r="C1660">
        <v>1.8881629221141299E-3</v>
      </c>
    </row>
    <row r="1661" spans="1:3" x14ac:dyDescent="0.25">
      <c r="A1661">
        <v>-8121069.1561271399</v>
      </c>
      <c r="B1661">
        <v>-246692.411224087</v>
      </c>
      <c r="C1661">
        <v>2.3868370335549099E-3</v>
      </c>
    </row>
    <row r="1662" spans="1:3" x14ac:dyDescent="0.25">
      <c r="A1662">
        <v>-8120134.6772499904</v>
      </c>
      <c r="B1662">
        <v>-246692.411224087</v>
      </c>
      <c r="C1662">
        <v>3.8628631737083101E-3</v>
      </c>
    </row>
    <row r="1663" spans="1:3" x14ac:dyDescent="0.25">
      <c r="A1663">
        <v>-8119200.1983728502</v>
      </c>
      <c r="B1663">
        <v>-246692.411224087</v>
      </c>
      <c r="C1663">
        <v>5.2460758015513403E-3</v>
      </c>
    </row>
    <row r="1664" spans="1:3" x14ac:dyDescent="0.25">
      <c r="A1664">
        <v>-8118265.71949571</v>
      </c>
      <c r="B1664">
        <v>-246692.411224087</v>
      </c>
      <c r="C1664">
        <v>8.0458112061023695E-3</v>
      </c>
    </row>
    <row r="1665" spans="1:3" x14ac:dyDescent="0.25">
      <c r="A1665">
        <v>-8117331.2406185698</v>
      </c>
      <c r="B1665">
        <v>-246692.411224087</v>
      </c>
      <c r="C1665">
        <v>1.22819896787405E-2</v>
      </c>
    </row>
    <row r="1666" spans="1:3" x14ac:dyDescent="0.25">
      <c r="A1666">
        <v>-8116396.7617414203</v>
      </c>
      <c r="B1666">
        <v>-246692.411224087</v>
      </c>
      <c r="C1666">
        <v>1.6573689877986901E-2</v>
      </c>
    </row>
    <row r="1667" spans="1:3" x14ac:dyDescent="0.25">
      <c r="A1667">
        <v>-8115462.28286428</v>
      </c>
      <c r="B1667">
        <v>-246692.411224087</v>
      </c>
      <c r="C1667">
        <v>2.4206787347793499E-2</v>
      </c>
    </row>
    <row r="1668" spans="1:3" x14ac:dyDescent="0.25">
      <c r="A1668">
        <v>-8114527.8039871398</v>
      </c>
      <c r="B1668">
        <v>-246692.411224087</v>
      </c>
      <c r="C1668">
        <v>3.06706968694925E-2</v>
      </c>
    </row>
    <row r="1669" spans="1:3" x14ac:dyDescent="0.25">
      <c r="A1669">
        <v>-8113593.3251099903</v>
      </c>
      <c r="B1669">
        <v>-246692.411224087</v>
      </c>
      <c r="C1669">
        <v>4.00218740105628E-2</v>
      </c>
    </row>
    <row r="1670" spans="1:3" x14ac:dyDescent="0.25">
      <c r="A1670">
        <v>-8112658.8462328501</v>
      </c>
      <c r="B1670">
        <v>-246692.411224087</v>
      </c>
      <c r="C1670">
        <v>5.4409500211477203E-2</v>
      </c>
    </row>
    <row r="1671" spans="1:3" x14ac:dyDescent="0.25">
      <c r="A1671">
        <v>-8111724.3673557099</v>
      </c>
      <c r="B1671">
        <v>-246692.411224087</v>
      </c>
      <c r="C1671">
        <v>6.9103337824344593E-2</v>
      </c>
    </row>
    <row r="1672" spans="1:3" x14ac:dyDescent="0.25">
      <c r="A1672">
        <v>-8110789.8884785697</v>
      </c>
      <c r="B1672">
        <v>-246692.411224087</v>
      </c>
      <c r="C1672">
        <v>8.8547468185424805E-2</v>
      </c>
    </row>
    <row r="1673" spans="1:3" x14ac:dyDescent="0.25">
      <c r="A1673">
        <v>-8109855.4096014202</v>
      </c>
      <c r="B1673">
        <v>-246692.411224087</v>
      </c>
      <c r="C1673">
        <v>0.12170631438493699</v>
      </c>
    </row>
    <row r="1674" spans="1:3" x14ac:dyDescent="0.25">
      <c r="A1674">
        <v>-8108920.93072428</v>
      </c>
      <c r="B1674">
        <v>-246692.411224087</v>
      </c>
      <c r="C1674">
        <v>0.14351415634155201</v>
      </c>
    </row>
    <row r="1675" spans="1:3" x14ac:dyDescent="0.25">
      <c r="A1675">
        <v>-8107986.4518471397</v>
      </c>
      <c r="B1675">
        <v>-246692.411224087</v>
      </c>
      <c r="C1675">
        <v>0.17362882196903201</v>
      </c>
    </row>
    <row r="1676" spans="1:3" x14ac:dyDescent="0.25">
      <c r="A1676">
        <v>-8107051.9729699902</v>
      </c>
      <c r="B1676">
        <v>-246692.411224087</v>
      </c>
      <c r="C1676">
        <v>0.199911668896675</v>
      </c>
    </row>
    <row r="1677" spans="1:3" x14ac:dyDescent="0.25">
      <c r="A1677">
        <v>-8106117.49409285</v>
      </c>
      <c r="B1677">
        <v>-246692.411224087</v>
      </c>
      <c r="C1677">
        <v>0.22835925221443101</v>
      </c>
    </row>
    <row r="1678" spans="1:3" x14ac:dyDescent="0.25">
      <c r="A1678">
        <v>-8105183.0152157098</v>
      </c>
      <c r="B1678">
        <v>-246692.411224087</v>
      </c>
      <c r="C1678">
        <v>0.25619718432426403</v>
      </c>
    </row>
    <row r="1679" spans="1:3" x14ac:dyDescent="0.25">
      <c r="A1679">
        <v>-8104248.5363385696</v>
      </c>
      <c r="B1679">
        <v>-246692.411224087</v>
      </c>
      <c r="C1679">
        <v>0.29137942194938599</v>
      </c>
    </row>
    <row r="1680" spans="1:3" x14ac:dyDescent="0.25">
      <c r="A1680">
        <v>-8103314.0574614201</v>
      </c>
      <c r="B1680">
        <v>-246692.411224087</v>
      </c>
      <c r="C1680">
        <v>0.32507714629173201</v>
      </c>
    </row>
    <row r="1681" spans="1:3" x14ac:dyDescent="0.25">
      <c r="A1681">
        <v>-8102379.5785842799</v>
      </c>
      <c r="B1681">
        <v>-246692.411224087</v>
      </c>
      <c r="C1681">
        <v>0.35296982526779103</v>
      </c>
    </row>
    <row r="1682" spans="1:3" x14ac:dyDescent="0.25">
      <c r="A1682">
        <v>-8101445.0997071397</v>
      </c>
      <c r="B1682">
        <v>-246692.411224087</v>
      </c>
      <c r="C1682">
        <v>0.38215813040733299</v>
      </c>
    </row>
    <row r="1683" spans="1:3" x14ac:dyDescent="0.25">
      <c r="A1683">
        <v>-8100510.6208300004</v>
      </c>
      <c r="B1683">
        <v>-246692.411224087</v>
      </c>
      <c r="C1683">
        <v>0.40975299477577198</v>
      </c>
    </row>
    <row r="1684" spans="1:3" x14ac:dyDescent="0.25">
      <c r="A1684">
        <v>-8099576.1419528499</v>
      </c>
      <c r="B1684">
        <v>-246692.411224087</v>
      </c>
      <c r="C1684">
        <v>0.435589998960494</v>
      </c>
    </row>
    <row r="1685" spans="1:3" x14ac:dyDescent="0.25">
      <c r="A1685">
        <v>-8098641.6630757097</v>
      </c>
      <c r="B1685">
        <v>-246692.411224087</v>
      </c>
      <c r="C1685">
        <v>0.45965003967285101</v>
      </c>
    </row>
    <row r="1686" spans="1:3" x14ac:dyDescent="0.25">
      <c r="A1686">
        <v>-8097707.1841985704</v>
      </c>
      <c r="B1686">
        <v>-246692.411224087</v>
      </c>
      <c r="C1686">
        <v>0.48017221689224199</v>
      </c>
    </row>
    <row r="1687" spans="1:3" x14ac:dyDescent="0.25">
      <c r="A1687">
        <v>-8096772.70532142</v>
      </c>
      <c r="B1687">
        <v>-246692.411224087</v>
      </c>
      <c r="C1687">
        <v>0.49812492728233299</v>
      </c>
    </row>
    <row r="1688" spans="1:3" x14ac:dyDescent="0.25">
      <c r="A1688">
        <v>-8095838.2264442798</v>
      </c>
      <c r="B1688">
        <v>-246692.411224087</v>
      </c>
      <c r="C1688">
        <v>0.51940584182739202</v>
      </c>
    </row>
    <row r="1689" spans="1:3" x14ac:dyDescent="0.25">
      <c r="A1689">
        <v>-8094903.7475671396</v>
      </c>
      <c r="B1689">
        <v>-246692.411224087</v>
      </c>
      <c r="C1689">
        <v>0.51968705654144198</v>
      </c>
    </row>
    <row r="1690" spans="1:3" x14ac:dyDescent="0.25">
      <c r="A1690">
        <v>-8093969.2686900003</v>
      </c>
      <c r="B1690">
        <v>-246692.411224087</v>
      </c>
      <c r="C1690">
        <v>0.53414547443389804</v>
      </c>
    </row>
    <row r="1691" spans="1:3" x14ac:dyDescent="0.25">
      <c r="A1691">
        <v>-8093034.7898128498</v>
      </c>
      <c r="B1691">
        <v>-246692.411224087</v>
      </c>
      <c r="C1691">
        <v>0.54689925909042303</v>
      </c>
    </row>
    <row r="1692" spans="1:3" x14ac:dyDescent="0.25">
      <c r="A1692">
        <v>-8092100.3109357096</v>
      </c>
      <c r="B1692">
        <v>-246692.411224087</v>
      </c>
      <c r="C1692">
        <v>0</v>
      </c>
    </row>
    <row r="1693" spans="1:3" x14ac:dyDescent="0.25">
      <c r="A1693">
        <v>-8091165.8320585703</v>
      </c>
      <c r="B1693">
        <v>-246692.411224087</v>
      </c>
      <c r="C1693">
        <v>0</v>
      </c>
    </row>
    <row r="1694" spans="1:3" x14ac:dyDescent="0.25">
      <c r="A1694">
        <v>-8090231.3531814199</v>
      </c>
      <c r="B1694">
        <v>-246692.411224087</v>
      </c>
      <c r="C1694">
        <v>0</v>
      </c>
    </row>
    <row r="1695" spans="1:3" x14ac:dyDescent="0.25">
      <c r="A1695">
        <v>-8089296.8743042797</v>
      </c>
      <c r="B1695">
        <v>-246692.411224087</v>
      </c>
      <c r="C1695">
        <v>0</v>
      </c>
    </row>
    <row r="1696" spans="1:3" x14ac:dyDescent="0.25">
      <c r="A1696">
        <v>-8088362.3954271404</v>
      </c>
      <c r="B1696">
        <v>-246692.411224087</v>
      </c>
      <c r="C1696">
        <v>0</v>
      </c>
    </row>
    <row r="1697" spans="1:3" x14ac:dyDescent="0.25">
      <c r="A1697">
        <v>-8087427.9165500002</v>
      </c>
      <c r="B1697">
        <v>-246692.411224087</v>
      </c>
      <c r="C1697">
        <v>0</v>
      </c>
    </row>
    <row r="1698" spans="1:3" x14ac:dyDescent="0.25">
      <c r="A1698">
        <v>-8134151.8604071401</v>
      </c>
      <c r="B1698">
        <v>-247626.89010145899</v>
      </c>
      <c r="C1698">
        <v>0</v>
      </c>
    </row>
    <row r="1699" spans="1:3" x14ac:dyDescent="0.25">
      <c r="A1699">
        <v>-8133217.3815299897</v>
      </c>
      <c r="B1699">
        <v>-247626.89010145899</v>
      </c>
      <c r="C1699">
        <v>0</v>
      </c>
    </row>
    <row r="1700" spans="1:3" x14ac:dyDescent="0.25">
      <c r="A1700">
        <v>-8132282.9026528504</v>
      </c>
      <c r="B1700">
        <v>-247626.89010145899</v>
      </c>
      <c r="C1700">
        <v>0</v>
      </c>
    </row>
    <row r="1701" spans="1:3" x14ac:dyDescent="0.25">
      <c r="A1701">
        <v>-8131348.4237757102</v>
      </c>
      <c r="B1701">
        <v>-247626.89010145899</v>
      </c>
      <c r="C1701">
        <v>0</v>
      </c>
    </row>
    <row r="1702" spans="1:3" x14ac:dyDescent="0.25">
      <c r="A1702">
        <v>-8130413.94489857</v>
      </c>
      <c r="B1702">
        <v>-247626.89010145899</v>
      </c>
      <c r="C1702">
        <v>0</v>
      </c>
    </row>
    <row r="1703" spans="1:3" x14ac:dyDescent="0.25">
      <c r="A1703">
        <v>-8129479.4660214204</v>
      </c>
      <c r="B1703">
        <v>-247626.89010145899</v>
      </c>
      <c r="C1703" s="1">
        <v>5.1481794798746698E-5</v>
      </c>
    </row>
    <row r="1704" spans="1:3" x14ac:dyDescent="0.25">
      <c r="A1704">
        <v>-8128544.9871442802</v>
      </c>
      <c r="B1704">
        <v>-247626.89010145899</v>
      </c>
      <c r="C1704" s="1">
        <v>6.5715059463400299E-5</v>
      </c>
    </row>
    <row r="1705" spans="1:3" x14ac:dyDescent="0.25">
      <c r="A1705">
        <v>-8127610.50826714</v>
      </c>
      <c r="B1705">
        <v>-247626.89010145899</v>
      </c>
      <c r="C1705">
        <v>1.06264342321082E-4</v>
      </c>
    </row>
    <row r="1706" spans="1:3" x14ac:dyDescent="0.25">
      <c r="A1706">
        <v>-8126676.0293899896</v>
      </c>
      <c r="B1706">
        <v>-247626.89010145899</v>
      </c>
      <c r="C1706">
        <v>1.9317839178256601E-4</v>
      </c>
    </row>
    <row r="1707" spans="1:3" x14ac:dyDescent="0.25">
      <c r="A1707">
        <v>-8125741.5505128503</v>
      </c>
      <c r="B1707">
        <v>-247626.89010145899</v>
      </c>
      <c r="C1707">
        <v>3.8098366349004198E-4</v>
      </c>
    </row>
    <row r="1708" spans="1:3" x14ac:dyDescent="0.25">
      <c r="A1708">
        <v>-8124807.0716357101</v>
      </c>
      <c r="B1708">
        <v>-247626.89010145899</v>
      </c>
      <c r="C1708">
        <v>6.3695752760395397E-4</v>
      </c>
    </row>
    <row r="1709" spans="1:3" x14ac:dyDescent="0.25">
      <c r="A1709">
        <v>-8123872.5927585699</v>
      </c>
      <c r="B1709">
        <v>-247626.89010145899</v>
      </c>
      <c r="C1709">
        <v>9.0308656217530305E-4</v>
      </c>
    </row>
    <row r="1710" spans="1:3" x14ac:dyDescent="0.25">
      <c r="A1710">
        <v>-8122938.1138814203</v>
      </c>
      <c r="B1710">
        <v>-247626.89010145899</v>
      </c>
      <c r="C1710">
        <v>1.2760603567585299E-3</v>
      </c>
    </row>
    <row r="1711" spans="1:3" x14ac:dyDescent="0.25">
      <c r="A1711">
        <v>-8122003.6350042801</v>
      </c>
      <c r="B1711">
        <v>-247626.89010145899</v>
      </c>
      <c r="C1711">
        <v>2.1122223697602701E-3</v>
      </c>
    </row>
    <row r="1712" spans="1:3" x14ac:dyDescent="0.25">
      <c r="A1712">
        <v>-8121069.1561271399</v>
      </c>
      <c r="B1712">
        <v>-247626.89010145899</v>
      </c>
      <c r="C1712">
        <v>3.3692517317831499E-3</v>
      </c>
    </row>
    <row r="1713" spans="1:3" x14ac:dyDescent="0.25">
      <c r="A1713">
        <v>-8120134.6772499904</v>
      </c>
      <c r="B1713">
        <v>-247626.89010145899</v>
      </c>
      <c r="C1713">
        <v>5.29985129833221E-3</v>
      </c>
    </row>
    <row r="1714" spans="1:3" x14ac:dyDescent="0.25">
      <c r="A1714">
        <v>-8119200.1983728502</v>
      </c>
      <c r="B1714">
        <v>-247626.89010145899</v>
      </c>
      <c r="C1714">
        <v>7.0743989199399896E-3</v>
      </c>
    </row>
    <row r="1715" spans="1:3" x14ac:dyDescent="0.25">
      <c r="A1715">
        <v>-8118265.71949571</v>
      </c>
      <c r="B1715">
        <v>-247626.89010145899</v>
      </c>
      <c r="C1715">
        <v>1.0742620564997101E-2</v>
      </c>
    </row>
    <row r="1716" spans="1:3" x14ac:dyDescent="0.25">
      <c r="A1716">
        <v>-8117331.2406185698</v>
      </c>
      <c r="B1716">
        <v>-247626.89010145899</v>
      </c>
      <c r="C1716">
        <v>1.4008592814207001E-2</v>
      </c>
    </row>
    <row r="1717" spans="1:3" x14ac:dyDescent="0.25">
      <c r="A1717">
        <v>-8116396.7617414203</v>
      </c>
      <c r="B1717">
        <v>-247626.89010145899</v>
      </c>
      <c r="C1717">
        <v>1.8346691504120799E-2</v>
      </c>
    </row>
    <row r="1718" spans="1:3" x14ac:dyDescent="0.25">
      <c r="A1718">
        <v>-8115462.28286428</v>
      </c>
      <c r="B1718">
        <v>-247626.89010145899</v>
      </c>
      <c r="C1718">
        <v>2.6448527351021701E-2</v>
      </c>
    </row>
    <row r="1719" spans="1:3" x14ac:dyDescent="0.25">
      <c r="A1719">
        <v>-8114527.8039871398</v>
      </c>
      <c r="B1719">
        <v>-247626.89010145899</v>
      </c>
      <c r="C1719">
        <v>3.4044992178678499E-2</v>
      </c>
    </row>
    <row r="1720" spans="1:3" x14ac:dyDescent="0.25">
      <c r="A1720">
        <v>-8113593.3251099903</v>
      </c>
      <c r="B1720">
        <v>-247626.89010145899</v>
      </c>
      <c r="C1720">
        <v>5.3471025079488699E-2</v>
      </c>
    </row>
    <row r="1721" spans="1:3" x14ac:dyDescent="0.25">
      <c r="A1721">
        <v>-8112658.8462328501</v>
      </c>
      <c r="B1721">
        <v>-247626.89010145899</v>
      </c>
      <c r="C1721">
        <v>7.1691982448101002E-2</v>
      </c>
    </row>
    <row r="1722" spans="1:3" x14ac:dyDescent="0.25">
      <c r="A1722">
        <v>-8111724.3673557099</v>
      </c>
      <c r="B1722">
        <v>-247626.89010145899</v>
      </c>
      <c r="C1722">
        <v>8.7916277348995195E-2</v>
      </c>
    </row>
    <row r="1723" spans="1:3" x14ac:dyDescent="0.25">
      <c r="A1723">
        <v>-8110789.8884785697</v>
      </c>
      <c r="B1723">
        <v>-247626.89010145899</v>
      </c>
      <c r="C1723">
        <v>0.10597764700651099</v>
      </c>
    </row>
    <row r="1724" spans="1:3" x14ac:dyDescent="0.25">
      <c r="A1724">
        <v>-8109855.4096014202</v>
      </c>
      <c r="B1724">
        <v>-247626.89010145899</v>
      </c>
      <c r="C1724">
        <v>0.129970908164978</v>
      </c>
    </row>
    <row r="1725" spans="1:3" x14ac:dyDescent="0.25">
      <c r="A1725">
        <v>-8108920.93072428</v>
      </c>
      <c r="B1725">
        <v>-247626.89010145899</v>
      </c>
      <c r="C1725">
        <v>0.152097538113594</v>
      </c>
    </row>
    <row r="1726" spans="1:3" x14ac:dyDescent="0.25">
      <c r="A1726">
        <v>-8107986.4518471397</v>
      </c>
      <c r="B1726">
        <v>-247626.89010145899</v>
      </c>
      <c r="C1726">
        <v>0.17737630009651101</v>
      </c>
    </row>
    <row r="1727" spans="1:3" x14ac:dyDescent="0.25">
      <c r="A1727">
        <v>-8107051.9729699902</v>
      </c>
      <c r="B1727">
        <v>-247626.89010145899</v>
      </c>
      <c r="C1727">
        <v>0.20753188431262901</v>
      </c>
    </row>
    <row r="1728" spans="1:3" x14ac:dyDescent="0.25">
      <c r="A1728">
        <v>-8106117.49409285</v>
      </c>
      <c r="B1728">
        <v>-247626.89010145899</v>
      </c>
      <c r="C1728">
        <v>0.23468522727489399</v>
      </c>
    </row>
    <row r="1729" spans="1:3" x14ac:dyDescent="0.25">
      <c r="A1729">
        <v>-8105183.0152157098</v>
      </c>
      <c r="B1729">
        <v>-247626.89010145899</v>
      </c>
      <c r="C1729">
        <v>0.26185390353202798</v>
      </c>
    </row>
    <row r="1730" spans="1:3" x14ac:dyDescent="0.25">
      <c r="A1730">
        <v>-8104248.5363385696</v>
      </c>
      <c r="B1730">
        <v>-247626.89010145899</v>
      </c>
      <c r="C1730">
        <v>0.29782295227050698</v>
      </c>
    </row>
    <row r="1731" spans="1:3" x14ac:dyDescent="0.25">
      <c r="A1731">
        <v>-8103314.0574614201</v>
      </c>
      <c r="B1731">
        <v>-247626.89010145899</v>
      </c>
      <c r="C1731">
        <v>0.33084267377853299</v>
      </c>
    </row>
    <row r="1732" spans="1:3" x14ac:dyDescent="0.25">
      <c r="A1732">
        <v>-8102379.5785842799</v>
      </c>
      <c r="B1732">
        <v>-247626.89010145899</v>
      </c>
      <c r="C1732">
        <v>0.35788217186927701</v>
      </c>
    </row>
    <row r="1733" spans="1:3" x14ac:dyDescent="0.25">
      <c r="A1733">
        <v>-8101445.0997071397</v>
      </c>
      <c r="B1733">
        <v>-247626.89010145899</v>
      </c>
      <c r="C1733">
        <v>0.38631471991539001</v>
      </c>
    </row>
    <row r="1734" spans="1:3" x14ac:dyDescent="0.25">
      <c r="A1734">
        <v>-8100510.6208300004</v>
      </c>
      <c r="B1734">
        <v>-247626.89010145899</v>
      </c>
      <c r="C1734">
        <v>0.413105309009552</v>
      </c>
    </row>
    <row r="1735" spans="1:3" x14ac:dyDescent="0.25">
      <c r="A1735">
        <v>-8099576.1419528499</v>
      </c>
      <c r="B1735">
        <v>-247626.89010145899</v>
      </c>
      <c r="C1735">
        <v>0.439765244722366</v>
      </c>
    </row>
    <row r="1736" spans="1:3" x14ac:dyDescent="0.25">
      <c r="A1736">
        <v>-8098641.6630757097</v>
      </c>
      <c r="B1736">
        <v>-247626.89010145899</v>
      </c>
      <c r="C1736">
        <v>0.46326434612274098</v>
      </c>
    </row>
    <row r="1737" spans="1:3" x14ac:dyDescent="0.25">
      <c r="A1737">
        <v>-8097707.1841985704</v>
      </c>
      <c r="B1737">
        <v>-247626.89010145899</v>
      </c>
      <c r="C1737">
        <v>0.48346459865570002</v>
      </c>
    </row>
    <row r="1738" spans="1:3" x14ac:dyDescent="0.25">
      <c r="A1738">
        <v>-8096772.70532142</v>
      </c>
      <c r="B1738">
        <v>-247626.89010145899</v>
      </c>
      <c r="C1738">
        <v>0.50051194429397505</v>
      </c>
    </row>
    <row r="1739" spans="1:3" x14ac:dyDescent="0.25">
      <c r="A1739">
        <v>-8095838.2264442798</v>
      </c>
      <c r="B1739">
        <v>-247626.89010145899</v>
      </c>
      <c r="C1739">
        <v>0.52198952436447099</v>
      </c>
    </row>
    <row r="1740" spans="1:3" x14ac:dyDescent="0.25">
      <c r="A1740">
        <v>-8094903.7475671396</v>
      </c>
      <c r="B1740">
        <v>-247626.89010145899</v>
      </c>
      <c r="C1740">
        <v>0.53693157434463501</v>
      </c>
    </row>
    <row r="1741" spans="1:3" x14ac:dyDescent="0.25">
      <c r="A1741">
        <v>-8093969.2686900003</v>
      </c>
      <c r="B1741">
        <v>-247626.89010145899</v>
      </c>
      <c r="C1741">
        <v>0.54902213811874301</v>
      </c>
    </row>
    <row r="1742" spans="1:3" x14ac:dyDescent="0.25">
      <c r="A1742">
        <v>-8093034.7898128498</v>
      </c>
      <c r="B1742">
        <v>-247626.89010145899</v>
      </c>
      <c r="C1742">
        <v>0.56261539459228505</v>
      </c>
    </row>
    <row r="1743" spans="1:3" x14ac:dyDescent="0.25">
      <c r="A1743">
        <v>-8092100.3109357096</v>
      </c>
      <c r="B1743">
        <v>-247626.89010145899</v>
      </c>
      <c r="C1743">
        <v>0.56286090612411399</v>
      </c>
    </row>
    <row r="1744" spans="1:3" x14ac:dyDescent="0.25">
      <c r="A1744">
        <v>-8091165.8320585703</v>
      </c>
      <c r="B1744">
        <v>-247626.89010145899</v>
      </c>
      <c r="C1744">
        <v>0</v>
      </c>
    </row>
    <row r="1745" spans="1:3" x14ac:dyDescent="0.25">
      <c r="A1745">
        <v>-8090231.3531814199</v>
      </c>
      <c r="B1745">
        <v>-247626.89010145899</v>
      </c>
      <c r="C1745">
        <v>0</v>
      </c>
    </row>
    <row r="1746" spans="1:3" x14ac:dyDescent="0.25">
      <c r="A1746">
        <v>-8089296.8743042797</v>
      </c>
      <c r="B1746">
        <v>-247626.89010145899</v>
      </c>
      <c r="C1746">
        <v>0</v>
      </c>
    </row>
    <row r="1747" spans="1:3" x14ac:dyDescent="0.25">
      <c r="A1747">
        <v>-8088362.3954271404</v>
      </c>
      <c r="B1747">
        <v>-247626.89010145899</v>
      </c>
      <c r="C1747">
        <v>0</v>
      </c>
    </row>
    <row r="1748" spans="1:3" x14ac:dyDescent="0.25">
      <c r="A1748">
        <v>-8087427.9165500002</v>
      </c>
      <c r="B1748">
        <v>-247626.89010145899</v>
      </c>
      <c r="C1748">
        <v>0</v>
      </c>
    </row>
    <row r="1749" spans="1:3" x14ac:dyDescent="0.25">
      <c r="A1749">
        <v>-8134151.8604071401</v>
      </c>
      <c r="B1749">
        <v>-248561.368978832</v>
      </c>
      <c r="C1749">
        <v>0</v>
      </c>
    </row>
    <row r="1750" spans="1:3" x14ac:dyDescent="0.25">
      <c r="A1750">
        <v>-8133217.3815299897</v>
      </c>
      <c r="B1750">
        <v>-248561.368978832</v>
      </c>
      <c r="C1750">
        <v>0</v>
      </c>
    </row>
    <row r="1751" spans="1:3" x14ac:dyDescent="0.25">
      <c r="A1751">
        <v>-8132282.9026528504</v>
      </c>
      <c r="B1751">
        <v>-248561.368978832</v>
      </c>
      <c r="C1751">
        <v>0</v>
      </c>
    </row>
    <row r="1752" spans="1:3" x14ac:dyDescent="0.25">
      <c r="A1752">
        <v>-8131348.4237757102</v>
      </c>
      <c r="B1752">
        <v>-248561.368978832</v>
      </c>
      <c r="C1752">
        <v>0</v>
      </c>
    </row>
    <row r="1753" spans="1:3" x14ac:dyDescent="0.25">
      <c r="A1753">
        <v>-8130413.94489857</v>
      </c>
      <c r="B1753">
        <v>-248561.368978832</v>
      </c>
      <c r="C1753">
        <v>0</v>
      </c>
    </row>
    <row r="1754" spans="1:3" x14ac:dyDescent="0.25">
      <c r="A1754">
        <v>-8129479.4660214204</v>
      </c>
      <c r="B1754">
        <v>-248561.368978832</v>
      </c>
      <c r="C1754" s="1">
        <v>7.0427966420538696E-5</v>
      </c>
    </row>
    <row r="1755" spans="1:3" x14ac:dyDescent="0.25">
      <c r="A1755">
        <v>-8128544.9871442802</v>
      </c>
      <c r="B1755">
        <v>-248561.368978832</v>
      </c>
      <c r="C1755" s="1">
        <v>6.7688553826883395E-5</v>
      </c>
    </row>
    <row r="1756" spans="1:3" x14ac:dyDescent="0.25">
      <c r="A1756">
        <v>-8127610.50826714</v>
      </c>
      <c r="B1756">
        <v>-248561.368978832</v>
      </c>
      <c r="C1756">
        <v>1.2892020458821199E-4</v>
      </c>
    </row>
    <row r="1757" spans="1:3" x14ac:dyDescent="0.25">
      <c r="A1757">
        <v>-8126676.0293899896</v>
      </c>
      <c r="B1757">
        <v>-248561.368978832</v>
      </c>
      <c r="C1757">
        <v>2.36723630223423E-4</v>
      </c>
    </row>
    <row r="1758" spans="1:3" x14ac:dyDescent="0.25">
      <c r="A1758">
        <v>-8125741.5505128503</v>
      </c>
      <c r="B1758">
        <v>-248561.368978832</v>
      </c>
      <c r="C1758">
        <v>3.8098366349004198E-4</v>
      </c>
    </row>
    <row r="1759" spans="1:3" x14ac:dyDescent="0.25">
      <c r="A1759">
        <v>-8124807.0716357101</v>
      </c>
      <c r="B1759">
        <v>-248561.368978832</v>
      </c>
      <c r="C1759">
        <v>6.3695752760395397E-4</v>
      </c>
    </row>
    <row r="1760" spans="1:3" x14ac:dyDescent="0.25">
      <c r="A1760">
        <v>-8123872.5927585699</v>
      </c>
      <c r="B1760">
        <v>-248561.368978832</v>
      </c>
      <c r="C1760">
        <v>1.09599460847675E-3</v>
      </c>
    </row>
    <row r="1761" spans="1:3" x14ac:dyDescent="0.25">
      <c r="A1761">
        <v>-8122938.1138814203</v>
      </c>
      <c r="B1761">
        <v>-248561.368978832</v>
      </c>
      <c r="C1761">
        <v>1.8032717052847099E-3</v>
      </c>
    </row>
    <row r="1762" spans="1:3" x14ac:dyDescent="0.25">
      <c r="A1762">
        <v>-8122003.6350042801</v>
      </c>
      <c r="B1762">
        <v>-248561.368978832</v>
      </c>
      <c r="C1762">
        <v>3.0183338094502601E-3</v>
      </c>
    </row>
    <row r="1763" spans="1:3" x14ac:dyDescent="0.25">
      <c r="A1763">
        <v>-8121069.1561271399</v>
      </c>
      <c r="B1763">
        <v>-248561.368978832</v>
      </c>
      <c r="C1763">
        <v>4.7893398441374302E-3</v>
      </c>
    </row>
    <row r="1764" spans="1:3" x14ac:dyDescent="0.25">
      <c r="A1764">
        <v>-8120134.6772499904</v>
      </c>
      <c r="B1764">
        <v>-248561.368978832</v>
      </c>
      <c r="C1764">
        <v>6.3166697509586802E-3</v>
      </c>
    </row>
    <row r="1765" spans="1:3" x14ac:dyDescent="0.25">
      <c r="A1765">
        <v>-8119200.1983728502</v>
      </c>
      <c r="B1765">
        <v>-248561.368978832</v>
      </c>
      <c r="C1765">
        <v>8.1834457814693399E-3</v>
      </c>
    </row>
    <row r="1766" spans="1:3" x14ac:dyDescent="0.25">
      <c r="A1766">
        <v>-8118265.71949571</v>
      </c>
      <c r="B1766">
        <v>-248561.368978832</v>
      </c>
      <c r="C1766">
        <v>1.37737486511468E-2</v>
      </c>
    </row>
    <row r="1767" spans="1:3" x14ac:dyDescent="0.25">
      <c r="A1767">
        <v>-8117331.2406185698</v>
      </c>
      <c r="B1767">
        <v>-248561.368978832</v>
      </c>
      <c r="C1767">
        <v>1.8016906455159101E-2</v>
      </c>
    </row>
    <row r="1768" spans="1:3" x14ac:dyDescent="0.25">
      <c r="A1768">
        <v>-8116396.7617414203</v>
      </c>
      <c r="B1768">
        <v>-248561.368978832</v>
      </c>
      <c r="C1768">
        <v>2.6021121069788902E-2</v>
      </c>
    </row>
    <row r="1769" spans="1:3" x14ac:dyDescent="0.25">
      <c r="A1769">
        <v>-8115462.28286428</v>
      </c>
      <c r="B1769">
        <v>-248561.368978832</v>
      </c>
      <c r="C1769">
        <v>3.6333560943603502E-2</v>
      </c>
    </row>
    <row r="1770" spans="1:3" x14ac:dyDescent="0.25">
      <c r="A1770">
        <v>-8114527.8039871398</v>
      </c>
      <c r="B1770">
        <v>-248561.368978832</v>
      </c>
      <c r="C1770">
        <v>4.59786467254161E-2</v>
      </c>
    </row>
    <row r="1771" spans="1:3" x14ac:dyDescent="0.25">
      <c r="A1771">
        <v>-8113593.3251099903</v>
      </c>
      <c r="B1771">
        <v>-248561.368978832</v>
      </c>
      <c r="C1771">
        <v>6.2019102275371503E-2</v>
      </c>
    </row>
    <row r="1772" spans="1:3" x14ac:dyDescent="0.25">
      <c r="A1772">
        <v>-8112658.8462328501</v>
      </c>
      <c r="B1772">
        <v>-248561.368978832</v>
      </c>
      <c r="C1772">
        <v>7.6379723846912301E-2</v>
      </c>
    </row>
    <row r="1773" spans="1:3" x14ac:dyDescent="0.25">
      <c r="A1773">
        <v>-8111724.3673557099</v>
      </c>
      <c r="B1773">
        <v>-248561.368978832</v>
      </c>
      <c r="C1773">
        <v>9.2354580760002095E-2</v>
      </c>
    </row>
    <row r="1774" spans="1:3" x14ac:dyDescent="0.25">
      <c r="A1774">
        <v>-8110789.8884785697</v>
      </c>
      <c r="B1774">
        <v>-248561.368978832</v>
      </c>
      <c r="C1774">
        <v>0.115088023245334</v>
      </c>
    </row>
    <row r="1775" spans="1:3" x14ac:dyDescent="0.25">
      <c r="A1775">
        <v>-8109855.4096014202</v>
      </c>
      <c r="B1775">
        <v>-248561.368978832</v>
      </c>
      <c r="C1775">
        <v>0.13897462189197499</v>
      </c>
    </row>
    <row r="1776" spans="1:3" x14ac:dyDescent="0.25">
      <c r="A1776">
        <v>-8108920.93072428</v>
      </c>
      <c r="B1776">
        <v>-248561.368978832</v>
      </c>
      <c r="C1776">
        <v>0.16649469733238201</v>
      </c>
    </row>
    <row r="1777" spans="1:3" x14ac:dyDescent="0.25">
      <c r="A1777">
        <v>-8107986.4518471397</v>
      </c>
      <c r="B1777">
        <v>-248561.368978832</v>
      </c>
      <c r="C1777">
        <v>0.186804369091987</v>
      </c>
    </row>
    <row r="1778" spans="1:3" x14ac:dyDescent="0.25">
      <c r="A1778">
        <v>-8107051.9729699902</v>
      </c>
      <c r="B1778">
        <v>-248561.368978832</v>
      </c>
      <c r="C1778">
        <v>0.215154379606246</v>
      </c>
    </row>
    <row r="1779" spans="1:3" x14ac:dyDescent="0.25">
      <c r="A1779">
        <v>-8106117.49409285</v>
      </c>
      <c r="B1779">
        <v>-248561.368978832</v>
      </c>
      <c r="C1779">
        <v>0.243829250335693</v>
      </c>
    </row>
    <row r="1780" spans="1:3" x14ac:dyDescent="0.25">
      <c r="A1780">
        <v>-8105183.0152157098</v>
      </c>
      <c r="B1780">
        <v>-248561.368978832</v>
      </c>
      <c r="C1780">
        <v>0.27281564474105802</v>
      </c>
    </row>
    <row r="1781" spans="1:3" x14ac:dyDescent="0.25">
      <c r="A1781">
        <v>-8104248.5363385696</v>
      </c>
      <c r="B1781">
        <v>-248561.368978832</v>
      </c>
      <c r="C1781">
        <v>0.30607664585113498</v>
      </c>
    </row>
    <row r="1782" spans="1:3" x14ac:dyDescent="0.25">
      <c r="A1782">
        <v>-8103314.0574614201</v>
      </c>
      <c r="B1782">
        <v>-248561.368978832</v>
      </c>
      <c r="C1782">
        <v>0.33389082551002502</v>
      </c>
    </row>
    <row r="1783" spans="1:3" x14ac:dyDescent="0.25">
      <c r="A1783">
        <v>-8102379.5785842799</v>
      </c>
      <c r="B1783">
        <v>-248561.368978832</v>
      </c>
      <c r="C1783">
        <v>0.36379635334014798</v>
      </c>
    </row>
    <row r="1784" spans="1:3" x14ac:dyDescent="0.25">
      <c r="A1784">
        <v>-8101445.0997071397</v>
      </c>
      <c r="B1784">
        <v>-248561.368978832</v>
      </c>
      <c r="C1784">
        <v>0.39089548587799</v>
      </c>
    </row>
    <row r="1785" spans="1:3" x14ac:dyDescent="0.25">
      <c r="A1785">
        <v>-8100510.6208300004</v>
      </c>
      <c r="B1785">
        <v>-248561.368978832</v>
      </c>
      <c r="C1785">
        <v>0.44267290830612099</v>
      </c>
    </row>
    <row r="1786" spans="1:3" x14ac:dyDescent="0.25">
      <c r="A1786">
        <v>-8099576.1419528499</v>
      </c>
      <c r="B1786">
        <v>-248561.368978832</v>
      </c>
      <c r="C1786">
        <v>0.46633398532867398</v>
      </c>
    </row>
    <row r="1787" spans="1:3" x14ac:dyDescent="0.25">
      <c r="A1787">
        <v>-8098641.6630757097</v>
      </c>
      <c r="B1787">
        <v>-248561.368978832</v>
      </c>
      <c r="C1787">
        <v>0.48613357543945301</v>
      </c>
    </row>
    <row r="1788" spans="1:3" x14ac:dyDescent="0.25">
      <c r="A1788">
        <v>-8097707.1841985704</v>
      </c>
      <c r="B1788">
        <v>-248561.368978832</v>
      </c>
      <c r="C1788">
        <v>0.50335854291915805</v>
      </c>
    </row>
    <row r="1789" spans="1:3" x14ac:dyDescent="0.25">
      <c r="A1789">
        <v>-8096772.70532142</v>
      </c>
      <c r="B1789">
        <v>-248561.368978832</v>
      </c>
      <c r="C1789">
        <v>0.52485781908035201</v>
      </c>
    </row>
    <row r="1790" spans="1:3" x14ac:dyDescent="0.25">
      <c r="A1790">
        <v>-8095838.2264442798</v>
      </c>
      <c r="B1790">
        <v>-248561.368978832</v>
      </c>
      <c r="C1790">
        <v>0.53948044776916504</v>
      </c>
    </row>
    <row r="1791" spans="1:3" x14ac:dyDescent="0.25">
      <c r="A1791">
        <v>-8094903.7475671396</v>
      </c>
      <c r="B1791">
        <v>-248561.368978832</v>
      </c>
      <c r="C1791">
        <v>0.55231916904449396</v>
      </c>
    </row>
    <row r="1792" spans="1:3" x14ac:dyDescent="0.25">
      <c r="A1792">
        <v>-8093969.2686900003</v>
      </c>
      <c r="B1792">
        <v>-248561.368978832</v>
      </c>
      <c r="C1792">
        <v>0.56595468521118097</v>
      </c>
    </row>
    <row r="1793" spans="1:3" x14ac:dyDescent="0.25">
      <c r="A1793">
        <v>-8093034.7898128498</v>
      </c>
      <c r="B1793">
        <v>-248561.368978832</v>
      </c>
      <c r="C1793">
        <v>0.56539690494537298</v>
      </c>
    </row>
    <row r="1794" spans="1:3" x14ac:dyDescent="0.25">
      <c r="A1794">
        <v>-8092100.3109357096</v>
      </c>
      <c r="B1794">
        <v>-248561.368978832</v>
      </c>
      <c r="C1794">
        <v>0.57666409015655495</v>
      </c>
    </row>
    <row r="1795" spans="1:3" x14ac:dyDescent="0.25">
      <c r="A1795">
        <v>-8091165.8320585703</v>
      </c>
      <c r="B1795">
        <v>-248561.368978832</v>
      </c>
      <c r="C1795">
        <v>0.57623720169067305</v>
      </c>
    </row>
    <row r="1796" spans="1:3" x14ac:dyDescent="0.25">
      <c r="A1796">
        <v>-8090231.3531814199</v>
      </c>
      <c r="B1796">
        <v>-248561.368978832</v>
      </c>
      <c r="C1796">
        <v>0</v>
      </c>
    </row>
    <row r="1797" spans="1:3" x14ac:dyDescent="0.25">
      <c r="A1797">
        <v>-8089296.8743042797</v>
      </c>
      <c r="B1797">
        <v>-248561.368978832</v>
      </c>
      <c r="C1797">
        <v>0</v>
      </c>
    </row>
    <row r="1798" spans="1:3" x14ac:dyDescent="0.25">
      <c r="A1798">
        <v>-8088362.3954271404</v>
      </c>
      <c r="B1798">
        <v>-248561.368978832</v>
      </c>
      <c r="C1798">
        <v>0</v>
      </c>
    </row>
    <row r="1799" spans="1:3" x14ac:dyDescent="0.25">
      <c r="A1799">
        <v>-8087427.9165500002</v>
      </c>
      <c r="B1799">
        <v>-248561.368978832</v>
      </c>
      <c r="C1799">
        <v>0</v>
      </c>
    </row>
    <row r="1800" spans="1:3" x14ac:dyDescent="0.25">
      <c r="A1800">
        <v>-8134151.8604071401</v>
      </c>
      <c r="B1800">
        <v>-249495.847856204</v>
      </c>
      <c r="C1800">
        <v>0</v>
      </c>
    </row>
    <row r="1801" spans="1:3" x14ac:dyDescent="0.25">
      <c r="A1801">
        <v>-8133217.3815299897</v>
      </c>
      <c r="B1801">
        <v>-249495.847856204</v>
      </c>
      <c r="C1801">
        <v>0</v>
      </c>
    </row>
    <row r="1802" spans="1:3" x14ac:dyDescent="0.25">
      <c r="A1802">
        <v>-8132282.9026528504</v>
      </c>
      <c r="B1802">
        <v>-249495.847856204</v>
      </c>
      <c r="C1802">
        <v>0</v>
      </c>
    </row>
    <row r="1803" spans="1:3" x14ac:dyDescent="0.25">
      <c r="A1803">
        <v>-8131348.4237757102</v>
      </c>
      <c r="B1803">
        <v>-249495.847856204</v>
      </c>
      <c r="C1803">
        <v>0</v>
      </c>
    </row>
    <row r="1804" spans="1:3" x14ac:dyDescent="0.25">
      <c r="A1804">
        <v>-8130413.94489857</v>
      </c>
      <c r="B1804">
        <v>-249495.847856204</v>
      </c>
      <c r="C1804" s="1">
        <v>1.8951628590002598E-5</v>
      </c>
    </row>
    <row r="1805" spans="1:3" x14ac:dyDescent="0.25">
      <c r="A1805">
        <v>-8129479.4660214204</v>
      </c>
      <c r="B1805">
        <v>-249495.847856204</v>
      </c>
      <c r="C1805" s="1">
        <v>7.2401409852318398E-5</v>
      </c>
    </row>
    <row r="1806" spans="1:3" x14ac:dyDescent="0.25">
      <c r="A1806">
        <v>-8128544.9871442802</v>
      </c>
      <c r="B1806">
        <v>-249495.847856204</v>
      </c>
      <c r="C1806" s="1">
        <v>6.7688553826883395E-5</v>
      </c>
    </row>
    <row r="1807" spans="1:3" x14ac:dyDescent="0.25">
      <c r="A1807">
        <v>-8127610.50826714</v>
      </c>
      <c r="B1807">
        <v>-249495.847856204</v>
      </c>
      <c r="C1807">
        <v>1.2892020458821199E-4</v>
      </c>
    </row>
    <row r="1808" spans="1:3" x14ac:dyDescent="0.25">
      <c r="A1808">
        <v>-8126676.0293899896</v>
      </c>
      <c r="B1808">
        <v>-249495.847856204</v>
      </c>
      <c r="C1808">
        <v>2.36723630223423E-4</v>
      </c>
    </row>
    <row r="1809" spans="1:3" x14ac:dyDescent="0.25">
      <c r="A1809">
        <v>-8125741.5505128503</v>
      </c>
      <c r="B1809">
        <v>-249495.847856204</v>
      </c>
      <c r="C1809">
        <v>4.6128223766572698E-4</v>
      </c>
    </row>
    <row r="1810" spans="1:3" x14ac:dyDescent="0.25">
      <c r="A1810">
        <v>-8124807.0716357101</v>
      </c>
      <c r="B1810">
        <v>-249495.847856204</v>
      </c>
      <c r="C1810">
        <v>7.8806740930303899E-4</v>
      </c>
    </row>
    <row r="1811" spans="1:3" x14ac:dyDescent="0.25">
      <c r="A1811">
        <v>-8123872.5927585699</v>
      </c>
      <c r="B1811">
        <v>-249495.847856204</v>
      </c>
      <c r="C1811">
        <v>1.32104847580194E-3</v>
      </c>
    </row>
    <row r="1812" spans="1:3" x14ac:dyDescent="0.25">
      <c r="A1812">
        <v>-8122938.1138814203</v>
      </c>
      <c r="B1812">
        <v>-249495.847856204</v>
      </c>
      <c r="C1812">
        <v>3.0021402053534898E-3</v>
      </c>
    </row>
    <row r="1813" spans="1:3" x14ac:dyDescent="0.25">
      <c r="A1813">
        <v>-8122003.6350042801</v>
      </c>
      <c r="B1813">
        <v>-249495.847856204</v>
      </c>
      <c r="C1813">
        <v>3.4069661051034901E-3</v>
      </c>
    </row>
    <row r="1814" spans="1:3" x14ac:dyDescent="0.25">
      <c r="A1814">
        <v>-8121069.1561271399</v>
      </c>
      <c r="B1814">
        <v>-249495.847856204</v>
      </c>
      <c r="C1814">
        <v>5.3043393418192803E-3</v>
      </c>
    </row>
    <row r="1815" spans="1:3" x14ac:dyDescent="0.25">
      <c r="A1815">
        <v>-8120134.6772499904</v>
      </c>
      <c r="B1815">
        <v>-249495.847856204</v>
      </c>
      <c r="C1815">
        <v>7.9763047397136601E-3</v>
      </c>
    </row>
    <row r="1816" spans="1:3" x14ac:dyDescent="0.25">
      <c r="A1816">
        <v>-8119200.1983728502</v>
      </c>
      <c r="B1816">
        <v>-249495.847856204</v>
      </c>
      <c r="C1816">
        <v>1.2290755286812701E-2</v>
      </c>
    </row>
    <row r="1817" spans="1:3" x14ac:dyDescent="0.25">
      <c r="A1817">
        <v>-8118265.71949571</v>
      </c>
      <c r="B1817">
        <v>-249495.847856204</v>
      </c>
      <c r="C1817">
        <v>1.7984794452786401E-2</v>
      </c>
    </row>
    <row r="1818" spans="1:3" x14ac:dyDescent="0.25">
      <c r="A1818">
        <v>-8117331.2406185698</v>
      </c>
      <c r="B1818">
        <v>-249495.847856204</v>
      </c>
      <c r="C1818">
        <v>2.2931912913918402E-2</v>
      </c>
    </row>
    <row r="1819" spans="1:3" x14ac:dyDescent="0.25">
      <c r="A1819">
        <v>-8116396.7617414203</v>
      </c>
      <c r="B1819">
        <v>-249495.847856204</v>
      </c>
      <c r="C1819">
        <v>3.2252401113510097E-2</v>
      </c>
    </row>
    <row r="1820" spans="1:3" x14ac:dyDescent="0.25">
      <c r="A1820">
        <v>-8115462.28286428</v>
      </c>
      <c r="B1820">
        <v>-249495.847856204</v>
      </c>
      <c r="C1820">
        <v>4.0534362196922302E-2</v>
      </c>
    </row>
    <row r="1821" spans="1:3" x14ac:dyDescent="0.25">
      <c r="A1821">
        <v>-8114527.8039871398</v>
      </c>
      <c r="B1821">
        <v>-249495.847856204</v>
      </c>
      <c r="C1821">
        <v>5.01421503722667E-2</v>
      </c>
    </row>
    <row r="1822" spans="1:3" x14ac:dyDescent="0.25">
      <c r="A1822">
        <v>-8113593.3251099903</v>
      </c>
      <c r="B1822">
        <v>-249495.847856204</v>
      </c>
      <c r="C1822">
        <v>6.6956043243408203E-2</v>
      </c>
    </row>
    <row r="1823" spans="1:3" x14ac:dyDescent="0.25">
      <c r="A1823">
        <v>-8112658.8462328501</v>
      </c>
      <c r="B1823">
        <v>-249495.847856204</v>
      </c>
      <c r="C1823">
        <v>8.2537099719047505E-2</v>
      </c>
    </row>
    <row r="1824" spans="1:3" x14ac:dyDescent="0.25">
      <c r="A1824">
        <v>-8111724.3673557099</v>
      </c>
      <c r="B1824">
        <v>-249495.847856204</v>
      </c>
      <c r="C1824">
        <v>0.10163549333810799</v>
      </c>
    </row>
    <row r="1825" spans="1:3" x14ac:dyDescent="0.25">
      <c r="A1825">
        <v>-8110789.8884785697</v>
      </c>
      <c r="B1825">
        <v>-249495.847856204</v>
      </c>
      <c r="C1825">
        <v>0.12620043754577601</v>
      </c>
    </row>
    <row r="1826" spans="1:3" x14ac:dyDescent="0.25">
      <c r="A1826">
        <v>-8109855.4096014202</v>
      </c>
      <c r="B1826">
        <v>-249495.847856204</v>
      </c>
      <c r="C1826">
        <v>0.15056975185871099</v>
      </c>
    </row>
    <row r="1827" spans="1:3" x14ac:dyDescent="0.25">
      <c r="A1827">
        <v>-8108920.93072428</v>
      </c>
      <c r="B1827">
        <v>-249495.847856204</v>
      </c>
      <c r="C1827">
        <v>0.17132855951786</v>
      </c>
    </row>
    <row r="1828" spans="1:3" x14ac:dyDescent="0.25">
      <c r="A1828">
        <v>-8107986.4518471397</v>
      </c>
      <c r="B1828">
        <v>-249495.847856204</v>
      </c>
      <c r="C1828">
        <v>0.195867970585823</v>
      </c>
    </row>
    <row r="1829" spans="1:3" x14ac:dyDescent="0.25">
      <c r="A1829">
        <v>-8107051.9729699902</v>
      </c>
      <c r="B1829">
        <v>-249495.847856204</v>
      </c>
      <c r="C1829">
        <v>0.225774034857749</v>
      </c>
    </row>
    <row r="1830" spans="1:3" x14ac:dyDescent="0.25">
      <c r="A1830">
        <v>-8106117.49409285</v>
      </c>
      <c r="B1830">
        <v>-249495.847856204</v>
      </c>
      <c r="C1830">
        <v>0.247600302100181</v>
      </c>
    </row>
    <row r="1831" spans="1:3" x14ac:dyDescent="0.25">
      <c r="A1831">
        <v>-8105183.0152157098</v>
      </c>
      <c r="B1831">
        <v>-249495.847856204</v>
      </c>
      <c r="C1831">
        <v>0.30719020962715099</v>
      </c>
    </row>
    <row r="1832" spans="1:3" x14ac:dyDescent="0.25">
      <c r="A1832">
        <v>-8104248.5363385696</v>
      </c>
      <c r="B1832">
        <v>-249495.847856204</v>
      </c>
      <c r="C1832">
        <v>0.33892977237701399</v>
      </c>
    </row>
    <row r="1833" spans="1:3" x14ac:dyDescent="0.25">
      <c r="A1833">
        <v>-8103314.0574614201</v>
      </c>
      <c r="B1833">
        <v>-249495.847856204</v>
      </c>
      <c r="C1833">
        <v>0.36470907926559398</v>
      </c>
    </row>
    <row r="1834" spans="1:3" x14ac:dyDescent="0.25">
      <c r="A1834">
        <v>-8102379.5785842799</v>
      </c>
      <c r="B1834">
        <v>-249495.847856204</v>
      </c>
      <c r="C1834">
        <v>0.396555095911026</v>
      </c>
    </row>
    <row r="1835" spans="1:3" x14ac:dyDescent="0.25">
      <c r="A1835">
        <v>-8101445.0997071397</v>
      </c>
      <c r="B1835">
        <v>-249495.847856204</v>
      </c>
      <c r="C1835">
        <v>0.42359048128128002</v>
      </c>
    </row>
    <row r="1836" spans="1:3" x14ac:dyDescent="0.25">
      <c r="A1836">
        <v>-8100510.6208300004</v>
      </c>
      <c r="B1836">
        <v>-249495.847856204</v>
      </c>
      <c r="C1836">
        <v>0.45014175772666898</v>
      </c>
    </row>
    <row r="1837" spans="1:3" x14ac:dyDescent="0.25">
      <c r="A1837">
        <v>-8099576.1419528499</v>
      </c>
      <c r="B1837">
        <v>-249495.847856204</v>
      </c>
      <c r="C1837">
        <v>0.47303518652915899</v>
      </c>
    </row>
    <row r="1838" spans="1:3" x14ac:dyDescent="0.25">
      <c r="A1838">
        <v>-8098641.6630757097</v>
      </c>
      <c r="B1838">
        <v>-249495.847856204</v>
      </c>
      <c r="C1838">
        <v>0.49155995249748202</v>
      </c>
    </row>
    <row r="1839" spans="1:3" x14ac:dyDescent="0.25">
      <c r="A1839">
        <v>-8097707.1841985704</v>
      </c>
      <c r="B1839">
        <v>-249495.847856204</v>
      </c>
      <c r="C1839">
        <v>0.50870013236999501</v>
      </c>
    </row>
    <row r="1840" spans="1:3" x14ac:dyDescent="0.25">
      <c r="A1840">
        <v>-8096772.70532142</v>
      </c>
      <c r="B1840">
        <v>-249495.847856204</v>
      </c>
      <c r="C1840">
        <v>0.52923232316970803</v>
      </c>
    </row>
    <row r="1841" spans="1:3" x14ac:dyDescent="0.25">
      <c r="A1841">
        <v>-8095838.2264442798</v>
      </c>
      <c r="B1841">
        <v>-249495.847856204</v>
      </c>
      <c r="C1841">
        <v>0.543368220329284</v>
      </c>
    </row>
    <row r="1842" spans="1:3" x14ac:dyDescent="0.25">
      <c r="A1842">
        <v>-8094903.7475671396</v>
      </c>
      <c r="B1842">
        <v>-249495.847856204</v>
      </c>
      <c r="C1842">
        <v>0.55596470832824696</v>
      </c>
    </row>
    <row r="1843" spans="1:3" x14ac:dyDescent="0.25">
      <c r="A1843">
        <v>-8093969.2686900003</v>
      </c>
      <c r="B1843">
        <v>-249495.847856204</v>
      </c>
      <c r="C1843">
        <v>0.56929630041122403</v>
      </c>
    </row>
    <row r="1844" spans="1:3" x14ac:dyDescent="0.25">
      <c r="A1844">
        <v>-8093034.7898128498</v>
      </c>
      <c r="B1844">
        <v>-249495.847856204</v>
      </c>
      <c r="C1844">
        <v>0.57964444160461404</v>
      </c>
    </row>
    <row r="1845" spans="1:3" x14ac:dyDescent="0.25">
      <c r="A1845">
        <v>-8092100.3109357096</v>
      </c>
      <c r="B1845">
        <v>-249495.847856204</v>
      </c>
      <c r="C1845">
        <v>0.57981598377227705</v>
      </c>
    </row>
    <row r="1846" spans="1:3" x14ac:dyDescent="0.25">
      <c r="A1846">
        <v>-8091165.8320585703</v>
      </c>
      <c r="B1846">
        <v>-249495.847856204</v>
      </c>
      <c r="C1846">
        <v>0.59540033340454102</v>
      </c>
    </row>
    <row r="1847" spans="1:3" x14ac:dyDescent="0.25">
      <c r="A1847">
        <v>-8090231.3531814199</v>
      </c>
      <c r="B1847">
        <v>-249495.847856204</v>
      </c>
      <c r="C1847">
        <v>0</v>
      </c>
    </row>
    <row r="1848" spans="1:3" x14ac:dyDescent="0.25">
      <c r="A1848">
        <v>-8089296.8743042797</v>
      </c>
      <c r="B1848">
        <v>-249495.847856204</v>
      </c>
      <c r="C1848">
        <v>0</v>
      </c>
    </row>
    <row r="1849" spans="1:3" x14ac:dyDescent="0.25">
      <c r="A1849">
        <v>-8088362.3954271404</v>
      </c>
      <c r="B1849">
        <v>-249495.847856204</v>
      </c>
      <c r="C1849">
        <v>0</v>
      </c>
    </row>
    <row r="1850" spans="1:3" x14ac:dyDescent="0.25">
      <c r="A1850">
        <v>-8087427.9165500002</v>
      </c>
      <c r="B1850">
        <v>-249495.847856204</v>
      </c>
      <c r="C1850">
        <v>0</v>
      </c>
    </row>
    <row r="1851" spans="1:3" x14ac:dyDescent="0.25">
      <c r="A1851">
        <v>-8134151.8604071401</v>
      </c>
      <c r="B1851">
        <v>-250430.32673357599</v>
      </c>
      <c r="C1851">
        <v>0</v>
      </c>
    </row>
    <row r="1852" spans="1:3" x14ac:dyDescent="0.25">
      <c r="A1852">
        <v>-8133217.3815299897</v>
      </c>
      <c r="B1852">
        <v>-250430.32673357599</v>
      </c>
      <c r="C1852">
        <v>0</v>
      </c>
    </row>
    <row r="1853" spans="1:3" x14ac:dyDescent="0.25">
      <c r="A1853">
        <v>-8132282.9026528504</v>
      </c>
      <c r="B1853">
        <v>-250430.32673357599</v>
      </c>
      <c r="C1853">
        <v>0</v>
      </c>
    </row>
    <row r="1854" spans="1:3" x14ac:dyDescent="0.25">
      <c r="A1854">
        <v>-8131348.4237757102</v>
      </c>
      <c r="B1854">
        <v>-250430.32673357599</v>
      </c>
      <c r="C1854">
        <v>0</v>
      </c>
    </row>
    <row r="1855" spans="1:3" x14ac:dyDescent="0.25">
      <c r="A1855">
        <v>-8130413.94489857</v>
      </c>
      <c r="B1855">
        <v>-250430.32673357599</v>
      </c>
      <c r="C1855" s="1">
        <v>1.8951628590002598E-5</v>
      </c>
    </row>
    <row r="1856" spans="1:3" x14ac:dyDescent="0.25">
      <c r="A1856">
        <v>-8129479.4660214204</v>
      </c>
      <c r="B1856">
        <v>-250430.32673357599</v>
      </c>
      <c r="C1856" s="1">
        <v>7.2401409852318398E-5</v>
      </c>
    </row>
    <row r="1857" spans="1:3" x14ac:dyDescent="0.25">
      <c r="A1857">
        <v>-8128544.9871442802</v>
      </c>
      <c r="B1857">
        <v>-250430.32673357599</v>
      </c>
      <c r="C1857" s="1">
        <v>9.0349305537529195E-5</v>
      </c>
    </row>
    <row r="1858" spans="1:3" x14ac:dyDescent="0.25">
      <c r="A1858">
        <v>-8127610.50826714</v>
      </c>
      <c r="B1858">
        <v>-250430.32673357599</v>
      </c>
      <c r="C1858">
        <v>2.11799779208377E-4</v>
      </c>
    </row>
    <row r="1859" spans="1:3" x14ac:dyDescent="0.25">
      <c r="A1859">
        <v>-8126676.0293899896</v>
      </c>
      <c r="B1859">
        <v>-250430.32673357599</v>
      </c>
      <c r="C1859">
        <v>4.2602352914400301E-4</v>
      </c>
    </row>
    <row r="1860" spans="1:3" x14ac:dyDescent="0.25">
      <c r="A1860">
        <v>-8125741.5505128503</v>
      </c>
      <c r="B1860">
        <v>-250430.32673357599</v>
      </c>
      <c r="C1860">
        <v>7.9774466576054595E-4</v>
      </c>
    </row>
    <row r="1861" spans="1:3" x14ac:dyDescent="0.25">
      <c r="A1861">
        <v>-8124807.0716357101</v>
      </c>
      <c r="B1861">
        <v>-250430.32673357599</v>
      </c>
      <c r="C1861">
        <v>1.32104847580194E-3</v>
      </c>
    </row>
    <row r="1862" spans="1:3" x14ac:dyDescent="0.25">
      <c r="A1862">
        <v>-8123872.5927585699</v>
      </c>
      <c r="B1862">
        <v>-250430.32673357599</v>
      </c>
      <c r="C1862">
        <v>1.8032717052847099E-3</v>
      </c>
    </row>
    <row r="1863" spans="1:3" x14ac:dyDescent="0.25">
      <c r="A1863">
        <v>-8122938.1138814203</v>
      </c>
      <c r="B1863">
        <v>-250430.32673357599</v>
      </c>
      <c r="C1863">
        <v>3.0805631540715599E-3</v>
      </c>
    </row>
    <row r="1864" spans="1:3" x14ac:dyDescent="0.25">
      <c r="A1864">
        <v>-8122003.6350042801</v>
      </c>
      <c r="B1864">
        <v>-250430.32673357599</v>
      </c>
      <c r="C1864">
        <v>4.7610928304493401E-3</v>
      </c>
    </row>
    <row r="1865" spans="1:3" x14ac:dyDescent="0.25">
      <c r="A1865">
        <v>-8121069.1561271399</v>
      </c>
      <c r="B1865">
        <v>-250430.32673357599</v>
      </c>
      <c r="C1865">
        <v>7.2483457624912201E-3</v>
      </c>
    </row>
    <row r="1866" spans="1:3" x14ac:dyDescent="0.25">
      <c r="A1866">
        <v>-8120134.6772499904</v>
      </c>
      <c r="B1866">
        <v>-250430.32673357599</v>
      </c>
      <c r="C1866">
        <v>1.11501375213265E-2</v>
      </c>
    </row>
    <row r="1867" spans="1:3" x14ac:dyDescent="0.25">
      <c r="A1867">
        <v>-8119200.1983728502</v>
      </c>
      <c r="B1867">
        <v>-250430.32673357599</v>
      </c>
      <c r="C1867">
        <v>1.63614973425865E-2</v>
      </c>
    </row>
    <row r="1868" spans="1:3" x14ac:dyDescent="0.25">
      <c r="A1868">
        <v>-8118265.71949571</v>
      </c>
      <c r="B1868">
        <v>-250430.32673357599</v>
      </c>
      <c r="C1868">
        <v>1.7984794452786401E-2</v>
      </c>
    </row>
    <row r="1869" spans="1:3" x14ac:dyDescent="0.25">
      <c r="A1869">
        <v>-8117331.2406185698</v>
      </c>
      <c r="B1869">
        <v>-250430.32673357599</v>
      </c>
      <c r="C1869">
        <v>2.5587420910596799E-2</v>
      </c>
    </row>
    <row r="1870" spans="1:3" x14ac:dyDescent="0.25">
      <c r="A1870">
        <v>-8116396.7617414203</v>
      </c>
      <c r="B1870">
        <v>-250430.32673357599</v>
      </c>
      <c r="C1870">
        <v>3.6196146160364102E-2</v>
      </c>
    </row>
    <row r="1871" spans="1:3" x14ac:dyDescent="0.25">
      <c r="A1871">
        <v>-8115462.28286428</v>
      </c>
      <c r="B1871">
        <v>-250430.32673357599</v>
      </c>
      <c r="C1871">
        <v>4.4520072638988398E-2</v>
      </c>
    </row>
    <row r="1872" spans="1:3" x14ac:dyDescent="0.25">
      <c r="A1872">
        <v>-8114527.8039871398</v>
      </c>
      <c r="B1872">
        <v>-250430.32673357599</v>
      </c>
      <c r="C1872">
        <v>5.9375319629907601E-2</v>
      </c>
    </row>
    <row r="1873" spans="1:3" x14ac:dyDescent="0.25">
      <c r="A1873">
        <v>-8113593.3251099903</v>
      </c>
      <c r="B1873">
        <v>-250430.32673357599</v>
      </c>
      <c r="C1873">
        <v>7.7298954129219E-2</v>
      </c>
    </row>
    <row r="1874" spans="1:3" x14ac:dyDescent="0.25">
      <c r="A1874">
        <v>-8112658.8462328501</v>
      </c>
      <c r="B1874">
        <v>-250430.32673357599</v>
      </c>
      <c r="C1874">
        <v>9.2368334531784002E-2</v>
      </c>
    </row>
    <row r="1875" spans="1:3" x14ac:dyDescent="0.25">
      <c r="A1875">
        <v>-8111724.3673557099</v>
      </c>
      <c r="B1875">
        <v>-250430.32673357599</v>
      </c>
      <c r="C1875">
        <v>0.114135846495628</v>
      </c>
    </row>
    <row r="1876" spans="1:3" x14ac:dyDescent="0.25">
      <c r="A1876">
        <v>-8110789.8884785697</v>
      </c>
      <c r="B1876">
        <v>-250430.32673357599</v>
      </c>
      <c r="C1876">
        <v>0.13324198126792899</v>
      </c>
    </row>
    <row r="1877" spans="1:3" x14ac:dyDescent="0.25">
      <c r="A1877">
        <v>-8109855.4096014202</v>
      </c>
      <c r="B1877">
        <v>-250430.32673357599</v>
      </c>
      <c r="C1877">
        <v>0.15706601738929701</v>
      </c>
    </row>
    <row r="1878" spans="1:3" x14ac:dyDescent="0.25">
      <c r="A1878">
        <v>-8108920.93072428</v>
      </c>
      <c r="B1878">
        <v>-250430.32673357599</v>
      </c>
      <c r="C1878">
        <v>0.199312433600425</v>
      </c>
    </row>
    <row r="1879" spans="1:3" x14ac:dyDescent="0.25">
      <c r="A1879">
        <v>-8107986.4518471397</v>
      </c>
      <c r="B1879">
        <v>-250430.32673357599</v>
      </c>
      <c r="C1879">
        <v>0.22880299389362299</v>
      </c>
    </row>
    <row r="1880" spans="1:3" x14ac:dyDescent="0.25">
      <c r="A1880">
        <v>-8107051.9729699902</v>
      </c>
      <c r="B1880">
        <v>-250430.32673357599</v>
      </c>
      <c r="C1880">
        <v>0.25696539878845198</v>
      </c>
    </row>
    <row r="1881" spans="1:3" x14ac:dyDescent="0.25">
      <c r="A1881">
        <v>-8106117.49409285</v>
      </c>
      <c r="B1881">
        <v>-250430.32673357599</v>
      </c>
      <c r="C1881">
        <v>0.28107640147209101</v>
      </c>
    </row>
    <row r="1882" spans="1:3" x14ac:dyDescent="0.25">
      <c r="A1882">
        <v>-8105183.0152157098</v>
      </c>
      <c r="B1882">
        <v>-250430.32673357599</v>
      </c>
      <c r="C1882">
        <v>0.31530150771141002</v>
      </c>
    </row>
    <row r="1883" spans="1:3" x14ac:dyDescent="0.25">
      <c r="A1883">
        <v>-8104248.5363385696</v>
      </c>
      <c r="B1883">
        <v>-250430.32673357599</v>
      </c>
      <c r="C1883">
        <v>0.34787309169769198</v>
      </c>
    </row>
    <row r="1884" spans="1:3" x14ac:dyDescent="0.25">
      <c r="A1884">
        <v>-8103314.0574614201</v>
      </c>
      <c r="B1884">
        <v>-250430.32673357599</v>
      </c>
      <c r="C1884">
        <v>0.37249162793159402</v>
      </c>
    </row>
    <row r="1885" spans="1:3" x14ac:dyDescent="0.25">
      <c r="A1885">
        <v>-8102379.5785842799</v>
      </c>
      <c r="B1885">
        <v>-250430.32673357599</v>
      </c>
      <c r="C1885">
        <v>0.40443307161331099</v>
      </c>
    </row>
    <row r="1886" spans="1:3" x14ac:dyDescent="0.25">
      <c r="A1886">
        <v>-8101445.0997071397</v>
      </c>
      <c r="B1886">
        <v>-250430.32673357599</v>
      </c>
      <c r="C1886">
        <v>0.43081909418106001</v>
      </c>
    </row>
    <row r="1887" spans="1:3" x14ac:dyDescent="0.25">
      <c r="A1887">
        <v>-8100510.6208300004</v>
      </c>
      <c r="B1887">
        <v>-250430.32673357599</v>
      </c>
      <c r="C1887">
        <v>0.45753532648086498</v>
      </c>
    </row>
    <row r="1888" spans="1:3" x14ac:dyDescent="0.25">
      <c r="A1888">
        <v>-8099576.1419528499</v>
      </c>
      <c r="B1888">
        <v>-250430.32673357599</v>
      </c>
      <c r="C1888">
        <v>0.47963610291481001</v>
      </c>
    </row>
    <row r="1889" spans="1:3" x14ac:dyDescent="0.25">
      <c r="A1889">
        <v>-8098641.6630757097</v>
      </c>
      <c r="B1889">
        <v>-250430.32673357599</v>
      </c>
      <c r="C1889">
        <v>0.49748986959457298</v>
      </c>
    </row>
    <row r="1890" spans="1:3" x14ac:dyDescent="0.25">
      <c r="A1890">
        <v>-8097707.1841985704</v>
      </c>
      <c r="B1890">
        <v>-250430.32673357599</v>
      </c>
      <c r="C1890">
        <v>0.51401972770690896</v>
      </c>
    </row>
    <row r="1891" spans="1:3" x14ac:dyDescent="0.25">
      <c r="A1891">
        <v>-8096772.70532142</v>
      </c>
      <c r="B1891">
        <v>-250430.32673357599</v>
      </c>
      <c r="C1891">
        <v>0.53435975313186601</v>
      </c>
    </row>
    <row r="1892" spans="1:3" x14ac:dyDescent="0.25">
      <c r="A1892">
        <v>-8095838.2264442798</v>
      </c>
      <c r="B1892">
        <v>-250430.32673357599</v>
      </c>
      <c r="C1892">
        <v>0.547529816627502</v>
      </c>
    </row>
    <row r="1893" spans="1:3" x14ac:dyDescent="0.25">
      <c r="A1893">
        <v>-8094903.7475671396</v>
      </c>
      <c r="B1893">
        <v>-250430.32673357599</v>
      </c>
      <c r="C1893">
        <v>0.55961894989013605</v>
      </c>
    </row>
    <row r="1894" spans="1:3" x14ac:dyDescent="0.25">
      <c r="A1894">
        <v>-8093969.2686900003</v>
      </c>
      <c r="B1894">
        <v>-250430.32673357599</v>
      </c>
      <c r="C1894">
        <v>0.57337510585784901</v>
      </c>
    </row>
    <row r="1895" spans="1:3" x14ac:dyDescent="0.25">
      <c r="A1895">
        <v>-8093034.7898128498</v>
      </c>
      <c r="B1895">
        <v>-250430.32673357599</v>
      </c>
      <c r="C1895">
        <v>0.58353364467620805</v>
      </c>
    </row>
    <row r="1896" spans="1:3" x14ac:dyDescent="0.25">
      <c r="A1896">
        <v>-8092100.3109357096</v>
      </c>
      <c r="B1896">
        <v>-250430.32673357599</v>
      </c>
      <c r="C1896">
        <v>0.59917593002319303</v>
      </c>
    </row>
    <row r="1897" spans="1:3" x14ac:dyDescent="0.25">
      <c r="A1897">
        <v>-8091165.8320585703</v>
      </c>
      <c r="B1897">
        <v>-250430.32673357599</v>
      </c>
      <c r="C1897">
        <v>0.59894579648971502</v>
      </c>
    </row>
    <row r="1898" spans="1:3" x14ac:dyDescent="0.25">
      <c r="A1898">
        <v>-8090231.3531814199</v>
      </c>
      <c r="B1898">
        <v>-250430.32673357599</v>
      </c>
      <c r="C1898">
        <v>0.596080541610717</v>
      </c>
    </row>
    <row r="1899" spans="1:3" x14ac:dyDescent="0.25">
      <c r="A1899">
        <v>-8089296.8743042797</v>
      </c>
      <c r="B1899">
        <v>-250430.32673357599</v>
      </c>
      <c r="C1899">
        <v>0</v>
      </c>
    </row>
    <row r="1900" spans="1:3" x14ac:dyDescent="0.25">
      <c r="A1900">
        <v>-8088362.3954271404</v>
      </c>
      <c r="B1900">
        <v>-250430.32673357599</v>
      </c>
      <c r="C1900">
        <v>0</v>
      </c>
    </row>
    <row r="1901" spans="1:3" x14ac:dyDescent="0.25">
      <c r="A1901">
        <v>-8087427.9165500002</v>
      </c>
      <c r="B1901">
        <v>-250430.32673357599</v>
      </c>
      <c r="C1901">
        <v>0</v>
      </c>
    </row>
    <row r="1902" spans="1:3" x14ac:dyDescent="0.25">
      <c r="A1902">
        <v>-8134151.8604071401</v>
      </c>
      <c r="B1902">
        <v>-251364.80561094801</v>
      </c>
      <c r="C1902">
        <v>0</v>
      </c>
    </row>
    <row r="1903" spans="1:3" x14ac:dyDescent="0.25">
      <c r="A1903">
        <v>-8133217.3815299897</v>
      </c>
      <c r="B1903">
        <v>-251364.80561094801</v>
      </c>
      <c r="C1903">
        <v>0</v>
      </c>
    </row>
    <row r="1904" spans="1:3" x14ac:dyDescent="0.25">
      <c r="A1904">
        <v>-8132282.9026528504</v>
      </c>
      <c r="B1904">
        <v>-251364.80561094801</v>
      </c>
      <c r="C1904">
        <v>0</v>
      </c>
    </row>
    <row r="1905" spans="1:3" x14ac:dyDescent="0.25">
      <c r="A1905">
        <v>-8131348.4237757102</v>
      </c>
      <c r="B1905">
        <v>-251364.80561094801</v>
      </c>
      <c r="C1905" s="1">
        <v>1.8951628590002598E-5</v>
      </c>
    </row>
    <row r="1906" spans="1:3" x14ac:dyDescent="0.25">
      <c r="A1906">
        <v>-8130413.94489857</v>
      </c>
      <c r="B1906">
        <v>-251364.80561094801</v>
      </c>
      <c r="C1906" s="1">
        <v>4.7378183808177703E-5</v>
      </c>
    </row>
    <row r="1907" spans="1:3" x14ac:dyDescent="0.25">
      <c r="A1907">
        <v>-8129479.4660214204</v>
      </c>
      <c r="B1907">
        <v>-251364.80561094801</v>
      </c>
      <c r="C1907" s="1">
        <v>9.35924690566025E-5</v>
      </c>
    </row>
    <row r="1908" spans="1:3" x14ac:dyDescent="0.25">
      <c r="A1908">
        <v>-8128544.9871442802</v>
      </c>
      <c r="B1908">
        <v>-251364.80561094801</v>
      </c>
      <c r="C1908">
        <v>1.56060559675097E-4</v>
      </c>
    </row>
    <row r="1909" spans="1:3" x14ac:dyDescent="0.25">
      <c r="A1909">
        <v>-8127610.50826714</v>
      </c>
      <c r="B1909">
        <v>-251364.80561094801</v>
      </c>
      <c r="C1909">
        <v>2.9217434348538502E-4</v>
      </c>
    </row>
    <row r="1910" spans="1:3" x14ac:dyDescent="0.25">
      <c r="A1910">
        <v>-8126676.0293899896</v>
      </c>
      <c r="B1910">
        <v>-251364.80561094801</v>
      </c>
      <c r="C1910">
        <v>4.6128223766572698E-4</v>
      </c>
    </row>
    <row r="1911" spans="1:3" x14ac:dyDescent="0.25">
      <c r="A1911">
        <v>-8125741.5505128503</v>
      </c>
      <c r="B1911">
        <v>-251364.80561094801</v>
      </c>
      <c r="C1911">
        <v>7.8806740930303899E-4</v>
      </c>
    </row>
    <row r="1912" spans="1:3" x14ac:dyDescent="0.25">
      <c r="A1912">
        <v>-8124807.0716357101</v>
      </c>
      <c r="B1912">
        <v>-251364.80561094801</v>
      </c>
      <c r="C1912">
        <v>1.32104847580194E-3</v>
      </c>
    </row>
    <row r="1913" spans="1:3" x14ac:dyDescent="0.25">
      <c r="A1913">
        <v>-8123872.5927585699</v>
      </c>
      <c r="B1913">
        <v>-251364.80561094801</v>
      </c>
      <c r="C1913">
        <v>2.2654004860669301E-3</v>
      </c>
    </row>
    <row r="1914" spans="1:3" x14ac:dyDescent="0.25">
      <c r="A1914">
        <v>-8122938.1138814203</v>
      </c>
      <c r="B1914">
        <v>-251364.80561094801</v>
      </c>
      <c r="C1914">
        <v>3.7444415502250099E-3</v>
      </c>
    </row>
    <row r="1915" spans="1:3" x14ac:dyDescent="0.25">
      <c r="A1915">
        <v>-8122003.6350042801</v>
      </c>
      <c r="B1915">
        <v>-251364.80561094801</v>
      </c>
      <c r="C1915">
        <v>5.7457662187516603E-3</v>
      </c>
    </row>
    <row r="1916" spans="1:3" x14ac:dyDescent="0.25">
      <c r="A1916">
        <v>-8121069.1561271399</v>
      </c>
      <c r="B1916">
        <v>-251364.80561094801</v>
      </c>
      <c r="C1916">
        <v>8.8575780391693098E-3</v>
      </c>
    </row>
    <row r="1917" spans="1:3" x14ac:dyDescent="0.25">
      <c r="A1917">
        <v>-8120134.6772499904</v>
      </c>
      <c r="B1917">
        <v>-251364.80561094801</v>
      </c>
      <c r="C1917">
        <v>1.1189499869942599E-2</v>
      </c>
    </row>
    <row r="1918" spans="1:3" x14ac:dyDescent="0.25">
      <c r="A1918">
        <v>-8119200.1983728502</v>
      </c>
      <c r="B1918">
        <v>-251364.80561094801</v>
      </c>
      <c r="C1918">
        <v>1.64177510887384E-2</v>
      </c>
    </row>
    <row r="1919" spans="1:3" x14ac:dyDescent="0.25">
      <c r="A1919">
        <v>-8118265.71949571</v>
      </c>
      <c r="B1919">
        <v>-251364.80561094801</v>
      </c>
      <c r="C1919">
        <v>2.3357953876256901E-2</v>
      </c>
    </row>
    <row r="1920" spans="1:3" x14ac:dyDescent="0.25">
      <c r="A1920">
        <v>-8117331.2406185698</v>
      </c>
      <c r="B1920">
        <v>-251364.80561094801</v>
      </c>
      <c r="C1920">
        <v>3.3293753862380898E-2</v>
      </c>
    </row>
    <row r="1921" spans="1:3" x14ac:dyDescent="0.25">
      <c r="A1921">
        <v>-8116396.7617414203</v>
      </c>
      <c r="B1921">
        <v>-251364.80561094801</v>
      </c>
      <c r="C1921">
        <v>4.5449327677488299E-2</v>
      </c>
    </row>
    <row r="1922" spans="1:3" x14ac:dyDescent="0.25">
      <c r="A1922">
        <v>-8115462.28286428</v>
      </c>
      <c r="B1922">
        <v>-251364.80561094801</v>
      </c>
      <c r="C1922">
        <v>5.4531842470168998E-2</v>
      </c>
    </row>
    <row r="1923" spans="1:3" x14ac:dyDescent="0.25">
      <c r="A1923">
        <v>-8114527.8039871398</v>
      </c>
      <c r="B1923">
        <v>-251364.80561094801</v>
      </c>
      <c r="C1923">
        <v>7.06207230687141E-2</v>
      </c>
    </row>
    <row r="1924" spans="1:3" x14ac:dyDescent="0.25">
      <c r="A1924">
        <v>-8113593.3251099903</v>
      </c>
      <c r="B1924">
        <v>-251364.80561094801</v>
      </c>
      <c r="C1924">
        <v>8.4565766155719702E-2</v>
      </c>
    </row>
    <row r="1925" spans="1:3" x14ac:dyDescent="0.25">
      <c r="A1925">
        <v>-8112658.8462328501</v>
      </c>
      <c r="B1925">
        <v>-251364.80561094801</v>
      </c>
      <c r="C1925">
        <v>9.9029324948787606E-2</v>
      </c>
    </row>
    <row r="1926" spans="1:3" x14ac:dyDescent="0.25">
      <c r="A1926">
        <v>-8111724.3673557099</v>
      </c>
      <c r="B1926">
        <v>-251364.80561094801</v>
      </c>
      <c r="C1926">
        <v>0.121626503765583</v>
      </c>
    </row>
    <row r="1927" spans="1:3" x14ac:dyDescent="0.25">
      <c r="A1927">
        <v>-8110789.8884785697</v>
      </c>
      <c r="B1927">
        <v>-251364.80561094801</v>
      </c>
      <c r="C1927">
        <v>0.14167673885822199</v>
      </c>
    </row>
    <row r="1928" spans="1:3" x14ac:dyDescent="0.25">
      <c r="A1928">
        <v>-8109855.4096014202</v>
      </c>
      <c r="B1928">
        <v>-251364.80561094801</v>
      </c>
      <c r="C1928">
        <v>0.16812728345394101</v>
      </c>
    </row>
    <row r="1929" spans="1:3" x14ac:dyDescent="0.25">
      <c r="A1929">
        <v>-8108920.93072428</v>
      </c>
      <c r="B1929">
        <v>-251364.80561094801</v>
      </c>
      <c r="C1929">
        <v>0.21253867447376201</v>
      </c>
    </row>
    <row r="1930" spans="1:3" x14ac:dyDescent="0.25">
      <c r="A1930">
        <v>-8107986.4518471397</v>
      </c>
      <c r="B1930">
        <v>-251364.80561094801</v>
      </c>
      <c r="C1930">
        <v>0.241288661956787</v>
      </c>
    </row>
    <row r="1931" spans="1:3" x14ac:dyDescent="0.25">
      <c r="A1931">
        <v>-8107051.9729699902</v>
      </c>
      <c r="B1931">
        <v>-251364.80561094801</v>
      </c>
      <c r="C1931">
        <v>0.26122471690177901</v>
      </c>
    </row>
    <row r="1932" spans="1:3" x14ac:dyDescent="0.25">
      <c r="A1932">
        <v>-8106117.49409285</v>
      </c>
      <c r="B1932">
        <v>-251364.80561094801</v>
      </c>
      <c r="C1932">
        <v>0.29054757952690102</v>
      </c>
    </row>
    <row r="1933" spans="1:3" x14ac:dyDescent="0.25">
      <c r="A1933">
        <v>-8105183.0152157098</v>
      </c>
      <c r="B1933">
        <v>-251364.80561094801</v>
      </c>
      <c r="C1933">
        <v>0.32674434781074502</v>
      </c>
    </row>
    <row r="1934" spans="1:3" x14ac:dyDescent="0.25">
      <c r="A1934">
        <v>-8104248.5363385696</v>
      </c>
      <c r="B1934">
        <v>-251364.80561094801</v>
      </c>
      <c r="C1934">
        <v>0.35218566656112599</v>
      </c>
    </row>
    <row r="1935" spans="1:3" x14ac:dyDescent="0.25">
      <c r="A1935">
        <v>-8103314.0574614201</v>
      </c>
      <c r="B1935">
        <v>-251364.80561094801</v>
      </c>
      <c r="C1935">
        <v>0.38267004489898598</v>
      </c>
    </row>
    <row r="1936" spans="1:3" x14ac:dyDescent="0.25">
      <c r="A1936">
        <v>-8102379.5785842799</v>
      </c>
      <c r="B1936">
        <v>-251364.80561094801</v>
      </c>
      <c r="C1936">
        <v>0.414190202951431</v>
      </c>
    </row>
    <row r="1937" spans="1:3" x14ac:dyDescent="0.25">
      <c r="A1937">
        <v>-8101445.0997071397</v>
      </c>
      <c r="B1937">
        <v>-251364.80561094801</v>
      </c>
      <c r="C1937">
        <v>0.43874666094779902</v>
      </c>
    </row>
    <row r="1938" spans="1:3" x14ac:dyDescent="0.25">
      <c r="A1938">
        <v>-8100510.6208300004</v>
      </c>
      <c r="B1938">
        <v>-251364.80561094801</v>
      </c>
      <c r="C1938">
        <v>0.46528315544128401</v>
      </c>
    </row>
    <row r="1939" spans="1:3" x14ac:dyDescent="0.25">
      <c r="A1939">
        <v>-8099576.1419528499</v>
      </c>
      <c r="B1939">
        <v>-251364.80561094801</v>
      </c>
      <c r="C1939">
        <v>0.48579505085945102</v>
      </c>
    </row>
    <row r="1940" spans="1:3" x14ac:dyDescent="0.25">
      <c r="A1940">
        <v>-8098641.6630757097</v>
      </c>
      <c r="B1940">
        <v>-251364.80561094801</v>
      </c>
      <c r="C1940">
        <v>0.50350087881088201</v>
      </c>
    </row>
    <row r="1941" spans="1:3" x14ac:dyDescent="0.25">
      <c r="A1941">
        <v>-8097707.1841985704</v>
      </c>
      <c r="B1941">
        <v>-251364.80561094801</v>
      </c>
      <c r="C1941">
        <v>0.51974642276763905</v>
      </c>
    </row>
    <row r="1942" spans="1:3" x14ac:dyDescent="0.25">
      <c r="A1942">
        <v>-8096772.70532142</v>
      </c>
      <c r="B1942">
        <v>-251364.80561094801</v>
      </c>
      <c r="C1942">
        <v>0.54001581668853704</v>
      </c>
    </row>
    <row r="1943" spans="1:3" x14ac:dyDescent="0.25">
      <c r="A1943">
        <v>-8095838.2264442798</v>
      </c>
      <c r="B1943">
        <v>-251364.80561094801</v>
      </c>
      <c r="C1943">
        <v>0.55302315950393599</v>
      </c>
    </row>
    <row r="1944" spans="1:3" x14ac:dyDescent="0.25">
      <c r="A1944">
        <v>-8094903.7475671396</v>
      </c>
      <c r="B1944">
        <v>-251364.80561094801</v>
      </c>
      <c r="C1944">
        <v>0.56472581624984697</v>
      </c>
    </row>
    <row r="1945" spans="1:3" x14ac:dyDescent="0.25">
      <c r="A1945">
        <v>-8093969.2686900003</v>
      </c>
      <c r="B1945">
        <v>-251364.80561094801</v>
      </c>
      <c r="C1945">
        <v>0.57836145162582298</v>
      </c>
    </row>
    <row r="1946" spans="1:3" x14ac:dyDescent="0.25">
      <c r="A1946">
        <v>-8093034.7898128498</v>
      </c>
      <c r="B1946">
        <v>-251364.80561094801</v>
      </c>
      <c r="C1946">
        <v>0.58776879310607899</v>
      </c>
    </row>
    <row r="1947" spans="1:3" x14ac:dyDescent="0.25">
      <c r="A1947">
        <v>-8092100.3109357096</v>
      </c>
      <c r="B1947">
        <v>-251364.80561094801</v>
      </c>
      <c r="C1947">
        <v>0.60323137044906605</v>
      </c>
    </row>
    <row r="1948" spans="1:3" x14ac:dyDescent="0.25">
      <c r="A1948">
        <v>-8091165.8320585703</v>
      </c>
      <c r="B1948">
        <v>-251364.80561094801</v>
      </c>
      <c r="C1948">
        <v>0.60291552543640103</v>
      </c>
    </row>
    <row r="1949" spans="1:3" x14ac:dyDescent="0.25">
      <c r="A1949">
        <v>-8090231.3531814199</v>
      </c>
      <c r="B1949">
        <v>-251364.80561094801</v>
      </c>
      <c r="C1949">
        <v>0.59946179389953602</v>
      </c>
    </row>
    <row r="1950" spans="1:3" x14ac:dyDescent="0.25">
      <c r="A1950">
        <v>-8089296.8743042797</v>
      </c>
      <c r="B1950">
        <v>-251364.80561094801</v>
      </c>
      <c r="C1950">
        <v>0</v>
      </c>
    </row>
    <row r="1951" spans="1:3" x14ac:dyDescent="0.25">
      <c r="A1951">
        <v>-8088362.3954271404</v>
      </c>
      <c r="B1951">
        <v>-251364.80561094801</v>
      </c>
      <c r="C1951">
        <v>0</v>
      </c>
    </row>
    <row r="1952" spans="1:3" x14ac:dyDescent="0.25">
      <c r="A1952">
        <v>-8087427.9165500002</v>
      </c>
      <c r="B1952">
        <v>-251364.80561094801</v>
      </c>
      <c r="C1952">
        <v>0</v>
      </c>
    </row>
    <row r="1953" spans="1:3" x14ac:dyDescent="0.25">
      <c r="A1953">
        <v>-8134151.8604071401</v>
      </c>
      <c r="B1953">
        <v>-252299.28448832099</v>
      </c>
      <c r="C1953">
        <v>0</v>
      </c>
    </row>
    <row r="1954" spans="1:3" x14ac:dyDescent="0.25">
      <c r="A1954">
        <v>-8133217.3815299897</v>
      </c>
      <c r="B1954">
        <v>-252299.28448832099</v>
      </c>
      <c r="C1954">
        <v>0</v>
      </c>
    </row>
    <row r="1955" spans="1:3" x14ac:dyDescent="0.25">
      <c r="A1955">
        <v>-8132282.9026528504</v>
      </c>
      <c r="B1955">
        <v>-252299.28448832099</v>
      </c>
      <c r="C1955" s="1">
        <v>1.8951628590002598E-5</v>
      </c>
    </row>
    <row r="1956" spans="1:3" x14ac:dyDescent="0.25">
      <c r="A1956">
        <v>-8131348.4237757102</v>
      </c>
      <c r="B1956">
        <v>-252299.28448832099</v>
      </c>
      <c r="C1956" s="1">
        <v>2.0925639546476301E-5</v>
      </c>
    </row>
    <row r="1957" spans="1:3" x14ac:dyDescent="0.25">
      <c r="A1957">
        <v>-8130413.94489857</v>
      </c>
      <c r="B1957">
        <v>-252299.28448832099</v>
      </c>
      <c r="C1957" s="1">
        <v>7.0041503931861303E-5</v>
      </c>
    </row>
    <row r="1958" spans="1:3" x14ac:dyDescent="0.25">
      <c r="A1958">
        <v>-8129479.4660214204</v>
      </c>
      <c r="B1958">
        <v>-252299.28448832099</v>
      </c>
      <c r="C1958" s="1">
        <v>9.35924690566025E-5</v>
      </c>
    </row>
    <row r="1959" spans="1:3" x14ac:dyDescent="0.25">
      <c r="A1959">
        <v>-8128544.9871442802</v>
      </c>
      <c r="B1959">
        <v>-252299.28448832099</v>
      </c>
      <c r="C1959">
        <v>1.56060559675097E-4</v>
      </c>
    </row>
    <row r="1960" spans="1:3" x14ac:dyDescent="0.25">
      <c r="A1960">
        <v>-8127610.50826714</v>
      </c>
      <c r="B1960">
        <v>-252299.28448832099</v>
      </c>
      <c r="C1960">
        <v>2.9217434348538502E-4</v>
      </c>
    </row>
    <row r="1961" spans="1:3" x14ac:dyDescent="0.25">
      <c r="A1961">
        <v>-8126676.0293899896</v>
      </c>
      <c r="B1961">
        <v>-252299.28448832099</v>
      </c>
      <c r="C1961">
        <v>6.1254063621163303E-4</v>
      </c>
    </row>
    <row r="1962" spans="1:3" x14ac:dyDescent="0.25">
      <c r="A1962">
        <v>-8125741.5505128503</v>
      </c>
      <c r="B1962">
        <v>-252299.28448832099</v>
      </c>
      <c r="C1962">
        <v>1.01350899785757E-3</v>
      </c>
    </row>
    <row r="1963" spans="1:3" x14ac:dyDescent="0.25">
      <c r="A1963">
        <v>-8124807.0716357101</v>
      </c>
      <c r="B1963">
        <v>-252299.28448832099</v>
      </c>
      <c r="C1963">
        <v>1.7844238318502901E-3</v>
      </c>
    </row>
    <row r="1964" spans="1:3" x14ac:dyDescent="0.25">
      <c r="A1964">
        <v>-8123872.5927585699</v>
      </c>
      <c r="B1964">
        <v>-252299.28448832099</v>
      </c>
      <c r="C1964">
        <v>2.9323075432330301E-3</v>
      </c>
    </row>
    <row r="1965" spans="1:3" x14ac:dyDescent="0.25">
      <c r="A1965">
        <v>-8122938.1138814203</v>
      </c>
      <c r="B1965">
        <v>-252299.28448832099</v>
      </c>
      <c r="C1965">
        <v>3.7582323420792801E-3</v>
      </c>
    </row>
    <row r="1966" spans="1:3" x14ac:dyDescent="0.25">
      <c r="A1966">
        <v>-8122003.6350042801</v>
      </c>
      <c r="B1966">
        <v>-252299.28448832099</v>
      </c>
      <c r="C1966">
        <v>5.7593695819377804E-3</v>
      </c>
    </row>
    <row r="1967" spans="1:3" x14ac:dyDescent="0.25">
      <c r="A1967">
        <v>-8121069.1561271399</v>
      </c>
      <c r="B1967">
        <v>-252299.28448832099</v>
      </c>
      <c r="C1967">
        <v>8.8932719081640191E-3</v>
      </c>
    </row>
    <row r="1968" spans="1:3" x14ac:dyDescent="0.25">
      <c r="A1968">
        <v>-8120134.6772499904</v>
      </c>
      <c r="B1968">
        <v>-252299.28448832099</v>
      </c>
      <c r="C1968">
        <v>1.34532349184155E-2</v>
      </c>
    </row>
    <row r="1969" spans="1:3" x14ac:dyDescent="0.25">
      <c r="A1969">
        <v>-8119200.1983728502</v>
      </c>
      <c r="B1969">
        <v>-252299.28448832099</v>
      </c>
      <c r="C1969">
        <v>2.19601895660161E-2</v>
      </c>
    </row>
    <row r="1970" spans="1:3" x14ac:dyDescent="0.25">
      <c r="A1970">
        <v>-8118265.71949571</v>
      </c>
      <c r="B1970">
        <v>-252299.28448832099</v>
      </c>
      <c r="C1970">
        <v>3.1110528856515801E-2</v>
      </c>
    </row>
    <row r="1971" spans="1:3" x14ac:dyDescent="0.25">
      <c r="A1971">
        <v>-8117331.2406185698</v>
      </c>
      <c r="B1971">
        <v>-252299.28448832099</v>
      </c>
      <c r="C1971">
        <v>4.2320270091295201E-2</v>
      </c>
    </row>
    <row r="1972" spans="1:3" x14ac:dyDescent="0.25">
      <c r="A1972">
        <v>-8116396.7617414203</v>
      </c>
      <c r="B1972">
        <v>-252299.28448832099</v>
      </c>
      <c r="C1972">
        <v>4.55199815332889E-2</v>
      </c>
    </row>
    <row r="1973" spans="1:3" x14ac:dyDescent="0.25">
      <c r="A1973">
        <v>-8115462.28286428</v>
      </c>
      <c r="B1973">
        <v>-252299.28448832099</v>
      </c>
      <c r="C1973">
        <v>5.9646774083375903E-2</v>
      </c>
    </row>
    <row r="1974" spans="1:3" x14ac:dyDescent="0.25">
      <c r="A1974">
        <v>-8114527.8039871398</v>
      </c>
      <c r="B1974">
        <v>-252299.28448832099</v>
      </c>
      <c r="C1974">
        <v>7.7534161508083302E-2</v>
      </c>
    </row>
    <row r="1975" spans="1:3" x14ac:dyDescent="0.25">
      <c r="A1975">
        <v>-8113593.3251099903</v>
      </c>
      <c r="B1975">
        <v>-252299.28448832099</v>
      </c>
      <c r="C1975">
        <v>9.0163365006446797E-2</v>
      </c>
    </row>
    <row r="1976" spans="1:3" x14ac:dyDescent="0.25">
      <c r="A1976">
        <v>-8112658.8462328501</v>
      </c>
      <c r="B1976">
        <v>-252299.28448832099</v>
      </c>
      <c r="C1976">
        <v>0.11291799694299599</v>
      </c>
    </row>
    <row r="1977" spans="1:3" x14ac:dyDescent="0.25">
      <c r="A1977">
        <v>-8111724.3673557099</v>
      </c>
      <c r="B1977">
        <v>-252299.28448832099</v>
      </c>
      <c r="C1977">
        <v>0.135599255561828</v>
      </c>
    </row>
    <row r="1978" spans="1:3" x14ac:dyDescent="0.25">
      <c r="A1978">
        <v>-8110789.8884785697</v>
      </c>
      <c r="B1978">
        <v>-252299.28448832099</v>
      </c>
      <c r="C1978">
        <v>0.15258114039897899</v>
      </c>
    </row>
    <row r="1979" spans="1:3" x14ac:dyDescent="0.25">
      <c r="A1979">
        <v>-8109855.4096014202</v>
      </c>
      <c r="B1979">
        <v>-252299.28448832099</v>
      </c>
      <c r="C1979">
        <v>0.183618739247322</v>
      </c>
    </row>
    <row r="1980" spans="1:3" x14ac:dyDescent="0.25">
      <c r="A1980">
        <v>-8108920.93072428</v>
      </c>
      <c r="B1980">
        <v>-252299.28448832099</v>
      </c>
      <c r="C1980">
        <v>0.220761969685554</v>
      </c>
    </row>
    <row r="1981" spans="1:3" x14ac:dyDescent="0.25">
      <c r="A1981">
        <v>-8107986.4518471397</v>
      </c>
      <c r="B1981">
        <v>-252299.28448832099</v>
      </c>
      <c r="C1981">
        <v>0.24840857088565799</v>
      </c>
    </row>
    <row r="1982" spans="1:3" x14ac:dyDescent="0.25">
      <c r="A1982">
        <v>-8107051.9729699902</v>
      </c>
      <c r="B1982">
        <v>-252299.28448832099</v>
      </c>
      <c r="C1982">
        <v>0.27392175793647699</v>
      </c>
    </row>
    <row r="1983" spans="1:3" x14ac:dyDescent="0.25">
      <c r="A1983">
        <v>-8106117.49409285</v>
      </c>
      <c r="B1983">
        <v>-252299.28448832099</v>
      </c>
      <c r="C1983">
        <v>0.30338808894157399</v>
      </c>
    </row>
    <row r="1984" spans="1:3" x14ac:dyDescent="0.25">
      <c r="A1984">
        <v>-8105183.0152157098</v>
      </c>
      <c r="B1984">
        <v>-252299.28448832099</v>
      </c>
      <c r="C1984">
        <v>0.33935239911079401</v>
      </c>
    </row>
    <row r="1985" spans="1:3" x14ac:dyDescent="0.25">
      <c r="A1985">
        <v>-8104248.5363385696</v>
      </c>
      <c r="B1985">
        <v>-252299.28448832099</v>
      </c>
      <c r="C1985">
        <v>0.36315438151359503</v>
      </c>
    </row>
    <row r="1986" spans="1:3" x14ac:dyDescent="0.25">
      <c r="A1986">
        <v>-8103314.0574614201</v>
      </c>
      <c r="B1986">
        <v>-252299.28448832099</v>
      </c>
      <c r="C1986">
        <v>0.39368945360183699</v>
      </c>
    </row>
    <row r="1987" spans="1:3" x14ac:dyDescent="0.25">
      <c r="A1987">
        <v>-8102379.5785842799</v>
      </c>
      <c r="B1987">
        <v>-252299.28448832099</v>
      </c>
      <c r="C1987">
        <v>0.41661435365676802</v>
      </c>
    </row>
    <row r="1988" spans="1:3" x14ac:dyDescent="0.25">
      <c r="A1988">
        <v>-8101445.0997071397</v>
      </c>
      <c r="B1988">
        <v>-252299.28448832099</v>
      </c>
      <c r="C1988">
        <v>0.44802516698837203</v>
      </c>
    </row>
    <row r="1989" spans="1:3" x14ac:dyDescent="0.25">
      <c r="A1989">
        <v>-8100510.6208300004</v>
      </c>
      <c r="B1989">
        <v>-252299.28448832099</v>
      </c>
      <c r="C1989">
        <v>0.473796516656875</v>
      </c>
    </row>
    <row r="1990" spans="1:3" x14ac:dyDescent="0.25">
      <c r="A1990">
        <v>-8099576.1419528499</v>
      </c>
      <c r="B1990">
        <v>-252299.28448832099</v>
      </c>
      <c r="C1990">
        <v>0.49338620901107699</v>
      </c>
    </row>
    <row r="1991" spans="1:3" x14ac:dyDescent="0.25">
      <c r="A1991">
        <v>-8098641.6630757097</v>
      </c>
      <c r="B1991">
        <v>-252299.28448832099</v>
      </c>
      <c r="C1991">
        <v>0.510675728321075</v>
      </c>
    </row>
    <row r="1992" spans="1:3" x14ac:dyDescent="0.25">
      <c r="A1992">
        <v>-8097707.1841985704</v>
      </c>
      <c r="B1992">
        <v>-252299.28448832099</v>
      </c>
      <c r="C1992">
        <v>0.52664029598235995</v>
      </c>
    </row>
    <row r="1993" spans="1:3" x14ac:dyDescent="0.25">
      <c r="A1993">
        <v>-8096772.70532142</v>
      </c>
      <c r="B1993">
        <v>-252299.28448832099</v>
      </c>
      <c r="C1993">
        <v>0.54576987028121904</v>
      </c>
    </row>
    <row r="1994" spans="1:3" x14ac:dyDescent="0.25">
      <c r="A1994">
        <v>-8095838.2264442798</v>
      </c>
      <c r="B1994">
        <v>-252299.28448832099</v>
      </c>
      <c r="C1994">
        <v>0.55834561586380005</v>
      </c>
    </row>
    <row r="1995" spans="1:3" x14ac:dyDescent="0.25">
      <c r="A1995">
        <v>-8094903.7475671396</v>
      </c>
      <c r="B1995">
        <v>-252299.28448832099</v>
      </c>
      <c r="C1995">
        <v>0.56984770298004095</v>
      </c>
    </row>
    <row r="1996" spans="1:3" x14ac:dyDescent="0.25">
      <c r="A1996">
        <v>-8093969.2686900003</v>
      </c>
      <c r="B1996">
        <v>-252299.28448832099</v>
      </c>
      <c r="C1996">
        <v>0.58278936147689797</v>
      </c>
    </row>
    <row r="1997" spans="1:3" x14ac:dyDescent="0.25">
      <c r="A1997">
        <v>-8093034.7898128498</v>
      </c>
      <c r="B1997">
        <v>-252299.28448832099</v>
      </c>
      <c r="C1997">
        <v>0.59218114614486606</v>
      </c>
    </row>
    <row r="1998" spans="1:3" x14ac:dyDescent="0.25">
      <c r="A1998">
        <v>-8092100.3109357096</v>
      </c>
      <c r="B1998">
        <v>-252299.28448832099</v>
      </c>
      <c r="C1998">
        <v>0.60729050636291504</v>
      </c>
    </row>
    <row r="1999" spans="1:3" x14ac:dyDescent="0.25">
      <c r="A1999">
        <v>-8091165.8320585703</v>
      </c>
      <c r="B1999">
        <v>-252299.28448832099</v>
      </c>
      <c r="C1999">
        <v>0.60703748464584295</v>
      </c>
    </row>
    <row r="2000" spans="1:3" x14ac:dyDescent="0.25">
      <c r="A2000">
        <v>-8090231.3531814199</v>
      </c>
      <c r="B2000">
        <v>-252299.28448832099</v>
      </c>
      <c r="C2000">
        <v>0.603659808635711</v>
      </c>
    </row>
    <row r="2001" spans="1:3" x14ac:dyDescent="0.25">
      <c r="A2001">
        <v>-8089296.8743042797</v>
      </c>
      <c r="B2001">
        <v>-252299.28448832099</v>
      </c>
      <c r="C2001">
        <v>0</v>
      </c>
    </row>
    <row r="2002" spans="1:3" x14ac:dyDescent="0.25">
      <c r="A2002">
        <v>-8088362.3954271404</v>
      </c>
      <c r="B2002">
        <v>-252299.28448832099</v>
      </c>
      <c r="C2002">
        <v>0</v>
      </c>
    </row>
    <row r="2003" spans="1:3" x14ac:dyDescent="0.25">
      <c r="A2003">
        <v>-8087427.9165500002</v>
      </c>
      <c r="B2003">
        <v>-252299.28448832099</v>
      </c>
      <c r="C2003">
        <v>0</v>
      </c>
    </row>
    <row r="2004" spans="1:3" x14ac:dyDescent="0.25">
      <c r="A2004">
        <v>-8134151.8604071401</v>
      </c>
      <c r="B2004">
        <v>-253233.76336569301</v>
      </c>
      <c r="C2004">
        <v>0</v>
      </c>
    </row>
    <row r="2005" spans="1:3" x14ac:dyDescent="0.25">
      <c r="A2005">
        <v>-8133217.3815299897</v>
      </c>
      <c r="B2005">
        <v>-253233.76336569301</v>
      </c>
      <c r="C2005">
        <v>0</v>
      </c>
    </row>
    <row r="2006" spans="1:3" x14ac:dyDescent="0.25">
      <c r="A2006">
        <v>-8132282.9026528504</v>
      </c>
      <c r="B2006">
        <v>-253233.76336569301</v>
      </c>
      <c r="C2006" s="1">
        <v>1.8951628590002598E-5</v>
      </c>
    </row>
    <row r="2007" spans="1:3" x14ac:dyDescent="0.25">
      <c r="A2007">
        <v>-8131348.4237757102</v>
      </c>
      <c r="B2007">
        <v>-253233.76336569301</v>
      </c>
      <c r="C2007" s="1">
        <v>2.0925639546476301E-5</v>
      </c>
    </row>
    <row r="2008" spans="1:3" x14ac:dyDescent="0.25">
      <c r="A2008">
        <v>-8130413.94489857</v>
      </c>
      <c r="B2008">
        <v>-253233.76336569301</v>
      </c>
      <c r="C2008" s="1">
        <v>7.0041503931861303E-5</v>
      </c>
    </row>
    <row r="2009" spans="1:3" x14ac:dyDescent="0.25">
      <c r="A2009">
        <v>-8129479.4660214204</v>
      </c>
      <c r="B2009">
        <v>-253233.76336569301</v>
      </c>
      <c r="C2009">
        <v>1.3716197281610199E-4</v>
      </c>
    </row>
    <row r="2010" spans="1:3" x14ac:dyDescent="0.25">
      <c r="A2010">
        <v>-8128544.9871442802</v>
      </c>
      <c r="B2010">
        <v>-253233.76336569301</v>
      </c>
      <c r="C2010">
        <v>2.3646018235012799E-4</v>
      </c>
    </row>
    <row r="2011" spans="1:3" x14ac:dyDescent="0.25">
      <c r="A2011">
        <v>-8127610.50826714</v>
      </c>
      <c r="B2011">
        <v>-253233.76336569301</v>
      </c>
      <c r="C2011">
        <v>4.4357587466947702E-4</v>
      </c>
    </row>
    <row r="2012" spans="1:3" x14ac:dyDescent="0.25">
      <c r="A2012">
        <v>-8126676.0293899896</v>
      </c>
      <c r="B2012">
        <v>-253233.76336569301</v>
      </c>
      <c r="C2012">
        <v>8.3820353029295802E-4</v>
      </c>
    </row>
    <row r="2013" spans="1:3" x14ac:dyDescent="0.25">
      <c r="A2013">
        <v>-8125741.5505128503</v>
      </c>
      <c r="B2013">
        <v>-253233.76336569301</v>
      </c>
      <c r="C2013">
        <v>1.4776812167838201E-3</v>
      </c>
    </row>
    <row r="2014" spans="1:3" x14ac:dyDescent="0.25">
      <c r="A2014">
        <v>-8124807.0716357101</v>
      </c>
      <c r="B2014">
        <v>-253233.76336569301</v>
      </c>
      <c r="C2014">
        <v>1.7844238318502901E-3</v>
      </c>
    </row>
    <row r="2015" spans="1:3" x14ac:dyDescent="0.25">
      <c r="A2015">
        <v>-8123872.5927585699</v>
      </c>
      <c r="B2015">
        <v>-253233.76336569301</v>
      </c>
      <c r="C2015">
        <v>2.98358616419136E-3</v>
      </c>
    </row>
    <row r="2016" spans="1:3" x14ac:dyDescent="0.25">
      <c r="A2016">
        <v>-8122938.1138814203</v>
      </c>
      <c r="B2016">
        <v>-253233.76336569301</v>
      </c>
      <c r="C2016">
        <v>5.3994874469935799E-3</v>
      </c>
    </row>
    <row r="2017" spans="1:3" x14ac:dyDescent="0.25">
      <c r="A2017">
        <v>-8122003.6350042801</v>
      </c>
      <c r="B2017">
        <v>-253233.76336569301</v>
      </c>
      <c r="C2017">
        <v>8.4425397217273695E-3</v>
      </c>
    </row>
    <row r="2018" spans="1:3" x14ac:dyDescent="0.25">
      <c r="A2018">
        <v>-8121069.1561271399</v>
      </c>
      <c r="B2018">
        <v>-253233.76336569301</v>
      </c>
      <c r="C2018">
        <v>1.2697533704340401E-2</v>
      </c>
    </row>
    <row r="2019" spans="1:3" x14ac:dyDescent="0.25">
      <c r="A2019">
        <v>-8120134.6772499904</v>
      </c>
      <c r="B2019">
        <v>-253233.76336569301</v>
      </c>
      <c r="C2019">
        <v>1.81695260107517E-2</v>
      </c>
    </row>
    <row r="2020" spans="1:3" x14ac:dyDescent="0.25">
      <c r="A2020">
        <v>-8119200.1983728502</v>
      </c>
      <c r="B2020">
        <v>-253233.76336569301</v>
      </c>
      <c r="C2020">
        <v>2.6112867519259401E-2</v>
      </c>
    </row>
    <row r="2021" spans="1:3" x14ac:dyDescent="0.25">
      <c r="A2021">
        <v>-8118265.71949571</v>
      </c>
      <c r="B2021">
        <v>-253233.76336569301</v>
      </c>
      <c r="C2021">
        <v>3.1171167269349001E-2</v>
      </c>
    </row>
    <row r="2022" spans="1:3" x14ac:dyDescent="0.25">
      <c r="A2022">
        <v>-8117331.2406185698</v>
      </c>
      <c r="B2022">
        <v>-253233.76336569301</v>
      </c>
      <c r="C2022">
        <v>4.2382560670375803E-2</v>
      </c>
    </row>
    <row r="2023" spans="1:3" x14ac:dyDescent="0.25">
      <c r="A2023">
        <v>-8116396.7617414203</v>
      </c>
      <c r="B2023">
        <v>-253233.76336569301</v>
      </c>
      <c r="C2023">
        <v>5.57044930756092E-2</v>
      </c>
    </row>
    <row r="2024" spans="1:3" x14ac:dyDescent="0.25">
      <c r="A2024">
        <v>-8115462.28286428</v>
      </c>
      <c r="B2024">
        <v>-253233.76336569301</v>
      </c>
      <c r="C2024">
        <v>7.2808183729648507E-2</v>
      </c>
    </row>
    <row r="2025" spans="1:3" x14ac:dyDescent="0.25">
      <c r="A2025">
        <v>-8114527.8039871398</v>
      </c>
      <c r="B2025">
        <v>-253233.76336569301</v>
      </c>
      <c r="C2025">
        <v>9.1553546488284995E-2</v>
      </c>
    </row>
    <row r="2026" spans="1:3" x14ac:dyDescent="0.25">
      <c r="A2026">
        <v>-8113593.3251099903</v>
      </c>
      <c r="B2026">
        <v>-253233.76336569301</v>
      </c>
      <c r="C2026">
        <v>0.104664154350757</v>
      </c>
    </row>
    <row r="2027" spans="1:3" x14ac:dyDescent="0.25">
      <c r="A2027">
        <v>-8112658.8462328501</v>
      </c>
      <c r="B2027">
        <v>-253233.76336569301</v>
      </c>
      <c r="C2027">
        <v>0.127890959382057</v>
      </c>
    </row>
    <row r="2028" spans="1:3" x14ac:dyDescent="0.25">
      <c r="A2028">
        <v>-8111724.3673557099</v>
      </c>
      <c r="B2028">
        <v>-253233.76336569301</v>
      </c>
      <c r="C2028">
        <v>0.14538182318210599</v>
      </c>
    </row>
    <row r="2029" spans="1:3" x14ac:dyDescent="0.25">
      <c r="A2029">
        <v>-8110789.8884785697</v>
      </c>
      <c r="B2029">
        <v>-253233.76336569301</v>
      </c>
      <c r="C2029">
        <v>0.161586359143257</v>
      </c>
    </row>
    <row r="2030" spans="1:3" x14ac:dyDescent="0.25">
      <c r="A2030">
        <v>-8109855.4096014202</v>
      </c>
      <c r="B2030">
        <v>-253233.76336569301</v>
      </c>
      <c r="C2030">
        <v>0.19314822554588301</v>
      </c>
    </row>
    <row r="2031" spans="1:3" x14ac:dyDescent="0.25">
      <c r="A2031">
        <v>-8108920.93072428</v>
      </c>
      <c r="B2031">
        <v>-253233.76336569301</v>
      </c>
      <c r="C2031">
        <v>0.22966168820857999</v>
      </c>
    </row>
    <row r="2032" spans="1:3" x14ac:dyDescent="0.25">
      <c r="A2032">
        <v>-8107986.4518471397</v>
      </c>
      <c r="B2032">
        <v>-253233.76336569301</v>
      </c>
      <c r="C2032">
        <v>0.26196500658988903</v>
      </c>
    </row>
    <row r="2033" spans="1:3" x14ac:dyDescent="0.25">
      <c r="A2033">
        <v>-8107051.9729699902</v>
      </c>
      <c r="B2033">
        <v>-253233.76336569301</v>
      </c>
      <c r="C2033">
        <v>0.288037419319152</v>
      </c>
    </row>
    <row r="2034" spans="1:3" x14ac:dyDescent="0.25">
      <c r="A2034">
        <v>-8106117.49409285</v>
      </c>
      <c r="B2034">
        <v>-253233.76336569301</v>
      </c>
      <c r="C2034">
        <v>0.32217580080032299</v>
      </c>
    </row>
    <row r="2035" spans="1:3" x14ac:dyDescent="0.25">
      <c r="A2035">
        <v>-8105183.0152157098</v>
      </c>
      <c r="B2035">
        <v>-253233.76336569301</v>
      </c>
      <c r="C2035">
        <v>0.34405344724655101</v>
      </c>
    </row>
    <row r="2036" spans="1:3" x14ac:dyDescent="0.25">
      <c r="A2036">
        <v>-8104248.5363385696</v>
      </c>
      <c r="B2036">
        <v>-253233.76336569301</v>
      </c>
      <c r="C2036">
        <v>0.374973565340042</v>
      </c>
    </row>
    <row r="2037" spans="1:3" x14ac:dyDescent="0.25">
      <c r="A2037">
        <v>-8103314.0574614201</v>
      </c>
      <c r="B2037">
        <v>-253233.76336569301</v>
      </c>
      <c r="C2037">
        <v>0.40402418375015198</v>
      </c>
    </row>
    <row r="2038" spans="1:3" x14ac:dyDescent="0.25">
      <c r="A2038">
        <v>-8102379.5785842799</v>
      </c>
      <c r="B2038">
        <v>-253233.76336569301</v>
      </c>
      <c r="C2038">
        <v>0.42988678812980602</v>
      </c>
    </row>
    <row r="2039" spans="1:3" x14ac:dyDescent="0.25">
      <c r="A2039">
        <v>-8101445.0997071397</v>
      </c>
      <c r="B2039">
        <v>-253233.76336569301</v>
      </c>
      <c r="C2039">
        <v>0.45810011029243403</v>
      </c>
    </row>
    <row r="2040" spans="1:3" x14ac:dyDescent="0.25">
      <c r="A2040">
        <v>-8100510.6208300004</v>
      </c>
      <c r="B2040">
        <v>-253233.76336569301</v>
      </c>
      <c r="C2040">
        <v>0.48286005854606601</v>
      </c>
    </row>
    <row r="2041" spans="1:3" x14ac:dyDescent="0.25">
      <c r="A2041">
        <v>-8099576.1419528499</v>
      </c>
      <c r="B2041">
        <v>-253233.76336569301</v>
      </c>
      <c r="C2041">
        <v>0.50141644477844205</v>
      </c>
    </row>
    <row r="2042" spans="1:3" x14ac:dyDescent="0.25">
      <c r="A2042">
        <v>-8098641.6630757097</v>
      </c>
      <c r="B2042">
        <v>-253233.76336569301</v>
      </c>
      <c r="C2042">
        <v>0.51828056573867698</v>
      </c>
    </row>
    <row r="2043" spans="1:3" x14ac:dyDescent="0.25">
      <c r="A2043">
        <v>-8097707.1841985704</v>
      </c>
      <c r="B2043">
        <v>-253233.76336569301</v>
      </c>
      <c r="C2043">
        <v>0.53869044780731201</v>
      </c>
    </row>
    <row r="2044" spans="1:3" x14ac:dyDescent="0.25">
      <c r="A2044">
        <v>-8096772.70532142</v>
      </c>
      <c r="B2044">
        <v>-253233.76336569301</v>
      </c>
      <c r="C2044">
        <v>0.55403226613998402</v>
      </c>
    </row>
    <row r="2045" spans="1:3" x14ac:dyDescent="0.25">
      <c r="A2045">
        <v>-8095838.2264442798</v>
      </c>
      <c r="B2045">
        <v>-253233.76336569301</v>
      </c>
      <c r="C2045">
        <v>0.56484919786453203</v>
      </c>
    </row>
    <row r="2046" spans="1:3" x14ac:dyDescent="0.25">
      <c r="A2046">
        <v>-8094903.7475671396</v>
      </c>
      <c r="B2046">
        <v>-253233.76336569301</v>
      </c>
      <c r="C2046">
        <v>0.57624149322509699</v>
      </c>
    </row>
    <row r="2047" spans="1:3" x14ac:dyDescent="0.25">
      <c r="A2047">
        <v>-8093969.2686900003</v>
      </c>
      <c r="B2047">
        <v>-253233.76336569301</v>
      </c>
      <c r="C2047">
        <v>0.58816277980804399</v>
      </c>
    </row>
    <row r="2048" spans="1:3" x14ac:dyDescent="0.25">
      <c r="A2048">
        <v>-8093034.7898128498</v>
      </c>
      <c r="B2048">
        <v>-253233.76336569301</v>
      </c>
      <c r="C2048">
        <v>0.59830290079116799</v>
      </c>
    </row>
    <row r="2049" spans="1:3" x14ac:dyDescent="0.25">
      <c r="A2049">
        <v>-8092100.3109357096</v>
      </c>
      <c r="B2049">
        <v>-253233.76336569301</v>
      </c>
      <c r="C2049">
        <v>0.61185407638549805</v>
      </c>
    </row>
    <row r="2050" spans="1:3" x14ac:dyDescent="0.25">
      <c r="A2050">
        <v>-8091165.8320585703</v>
      </c>
      <c r="B2050">
        <v>-253233.76336569301</v>
      </c>
      <c r="C2050">
        <v>0.61185407638549805</v>
      </c>
    </row>
    <row r="2051" spans="1:3" x14ac:dyDescent="0.25">
      <c r="A2051">
        <v>-8090231.3531814199</v>
      </c>
      <c r="B2051">
        <v>-253233.76336569301</v>
      </c>
      <c r="C2051">
        <v>0.61107355356216397</v>
      </c>
    </row>
    <row r="2052" spans="1:3" x14ac:dyDescent="0.25">
      <c r="A2052">
        <v>-8089296.8743042797</v>
      </c>
      <c r="B2052">
        <v>-253233.76336569301</v>
      </c>
      <c r="C2052">
        <v>0.60686826705932595</v>
      </c>
    </row>
    <row r="2053" spans="1:3" x14ac:dyDescent="0.25">
      <c r="A2053">
        <v>-8088362.3954271404</v>
      </c>
      <c r="B2053">
        <v>-253233.76336569301</v>
      </c>
      <c r="C2053">
        <v>0</v>
      </c>
    </row>
    <row r="2054" spans="1:3" x14ac:dyDescent="0.25">
      <c r="A2054">
        <v>-8087427.9165500002</v>
      </c>
      <c r="B2054">
        <v>-253233.76336569301</v>
      </c>
      <c r="C2054">
        <v>0</v>
      </c>
    </row>
    <row r="2055" spans="1:3" x14ac:dyDescent="0.25">
      <c r="A2055">
        <v>-8134151.8604071401</v>
      </c>
      <c r="B2055">
        <v>-254168.242243065</v>
      </c>
      <c r="C2055">
        <v>0</v>
      </c>
    </row>
    <row r="2056" spans="1:3" x14ac:dyDescent="0.25">
      <c r="A2056">
        <v>-8133217.3815299897</v>
      </c>
      <c r="B2056">
        <v>-254168.242243065</v>
      </c>
      <c r="C2056">
        <v>0</v>
      </c>
    </row>
    <row r="2057" spans="1:3" x14ac:dyDescent="0.25">
      <c r="A2057">
        <v>-8132282.9026528504</v>
      </c>
      <c r="B2057">
        <v>-254168.242243065</v>
      </c>
      <c r="C2057" s="1">
        <v>1.8951628590002598E-5</v>
      </c>
    </row>
    <row r="2058" spans="1:3" x14ac:dyDescent="0.25">
      <c r="A2058">
        <v>-8131348.4237757102</v>
      </c>
      <c r="B2058">
        <v>-254168.242243065</v>
      </c>
      <c r="C2058" s="1">
        <v>2.0925639546476301E-5</v>
      </c>
    </row>
    <row r="2059" spans="1:3" x14ac:dyDescent="0.25">
      <c r="A2059">
        <v>-8130413.94489857</v>
      </c>
      <c r="B2059">
        <v>-254168.242243065</v>
      </c>
      <c r="C2059" s="1">
        <v>7.0041503931861303E-5</v>
      </c>
    </row>
    <row r="2060" spans="1:3" x14ac:dyDescent="0.25">
      <c r="A2060">
        <v>-8129479.4660214204</v>
      </c>
      <c r="B2060">
        <v>-254168.242243065</v>
      </c>
      <c r="C2060">
        <v>1.3716197281610199E-4</v>
      </c>
    </row>
    <row r="2061" spans="1:3" x14ac:dyDescent="0.25">
      <c r="A2061">
        <v>-8128544.9871442802</v>
      </c>
      <c r="B2061">
        <v>-254168.242243065</v>
      </c>
      <c r="C2061">
        <v>3.8790883263573002E-4</v>
      </c>
    </row>
    <row r="2062" spans="1:3" x14ac:dyDescent="0.25">
      <c r="A2062">
        <v>-8127610.50826714</v>
      </c>
      <c r="B2062">
        <v>-254168.242243065</v>
      </c>
      <c r="C2062">
        <v>5.0866242963820598E-4</v>
      </c>
    </row>
    <row r="2063" spans="1:3" x14ac:dyDescent="0.25">
      <c r="A2063">
        <v>-8126676.0293899896</v>
      </c>
      <c r="B2063">
        <v>-254168.242243065</v>
      </c>
      <c r="C2063">
        <v>9.5928093651309599E-4</v>
      </c>
    </row>
    <row r="2064" spans="1:3" x14ac:dyDescent="0.25">
      <c r="A2064">
        <v>-8125741.5505128503</v>
      </c>
      <c r="B2064">
        <v>-254168.242243065</v>
      </c>
      <c r="C2064">
        <v>1.6699705738574199E-3</v>
      </c>
    </row>
    <row r="2065" spans="1:3" x14ac:dyDescent="0.25">
      <c r="A2065">
        <v>-8124807.0716357101</v>
      </c>
      <c r="B2065">
        <v>-254168.242243065</v>
      </c>
      <c r="C2065">
        <v>2.7796784415841098E-3</v>
      </c>
    </row>
    <row r="2066" spans="1:3" x14ac:dyDescent="0.25">
      <c r="A2066">
        <v>-8123872.5927585699</v>
      </c>
      <c r="B2066">
        <v>-254168.242243065</v>
      </c>
      <c r="C2066">
        <v>4.5214234851300699E-3</v>
      </c>
    </row>
    <row r="2067" spans="1:3" x14ac:dyDescent="0.25">
      <c r="A2067">
        <v>-8122938.1138814203</v>
      </c>
      <c r="B2067">
        <v>-254168.242243065</v>
      </c>
      <c r="C2067">
        <v>7.0834611542522899E-3</v>
      </c>
    </row>
    <row r="2068" spans="1:3" x14ac:dyDescent="0.25">
      <c r="A2068">
        <v>-8122003.6350042801</v>
      </c>
      <c r="B2068">
        <v>-254168.242243065</v>
      </c>
      <c r="C2068">
        <v>1.0589214973151601E-2</v>
      </c>
    </row>
    <row r="2069" spans="1:3" x14ac:dyDescent="0.25">
      <c r="A2069">
        <v>-8121069.1561271399</v>
      </c>
      <c r="B2069">
        <v>-254168.242243065</v>
      </c>
      <c r="C2069">
        <v>1.2738918885588601E-2</v>
      </c>
    </row>
    <row r="2070" spans="1:3" x14ac:dyDescent="0.25">
      <c r="A2070">
        <v>-8120134.6772499904</v>
      </c>
      <c r="B2070">
        <v>-254168.242243065</v>
      </c>
      <c r="C2070">
        <v>1.8224621191620799E-2</v>
      </c>
    </row>
    <row r="2071" spans="1:3" x14ac:dyDescent="0.25">
      <c r="A2071">
        <v>-8119200.1983728502</v>
      </c>
      <c r="B2071">
        <v>-254168.242243065</v>
      </c>
      <c r="C2071">
        <v>2.6191590353846501E-2</v>
      </c>
    </row>
    <row r="2072" spans="1:3" x14ac:dyDescent="0.25">
      <c r="A2072">
        <v>-8118265.71949571</v>
      </c>
      <c r="B2072">
        <v>-254168.242243065</v>
      </c>
      <c r="C2072">
        <v>3.6289390176534597E-2</v>
      </c>
    </row>
    <row r="2073" spans="1:3" x14ac:dyDescent="0.25">
      <c r="A2073">
        <v>-8117331.2406185698</v>
      </c>
      <c r="B2073">
        <v>-254168.242243065</v>
      </c>
      <c r="C2073">
        <v>4.7938141971826498E-2</v>
      </c>
    </row>
    <row r="2074" spans="1:3" x14ac:dyDescent="0.25">
      <c r="A2074">
        <v>-8116396.7617414203</v>
      </c>
      <c r="B2074">
        <v>-254168.242243065</v>
      </c>
      <c r="C2074">
        <v>6.3291281461715601E-2</v>
      </c>
    </row>
    <row r="2075" spans="1:3" x14ac:dyDescent="0.25">
      <c r="A2075">
        <v>-8115462.28286428</v>
      </c>
      <c r="B2075">
        <v>-254168.242243065</v>
      </c>
      <c r="C2075">
        <v>8.1896103918552302E-2</v>
      </c>
    </row>
    <row r="2076" spans="1:3" x14ac:dyDescent="0.25">
      <c r="A2076">
        <v>-8114527.8039871398</v>
      </c>
      <c r="B2076">
        <v>-254168.242243065</v>
      </c>
      <c r="C2076">
        <v>9.2350728809833499E-2</v>
      </c>
    </row>
    <row r="2077" spans="1:3" x14ac:dyDescent="0.25">
      <c r="A2077">
        <v>-8113593.3251099903</v>
      </c>
      <c r="B2077">
        <v>-254168.242243065</v>
      </c>
      <c r="C2077">
        <v>0.112093843519687</v>
      </c>
    </row>
    <row r="2078" spans="1:3" x14ac:dyDescent="0.25">
      <c r="A2078">
        <v>-8112658.8462328501</v>
      </c>
      <c r="B2078">
        <v>-254168.242243065</v>
      </c>
      <c r="C2078">
        <v>0.137236818671226</v>
      </c>
    </row>
    <row r="2079" spans="1:3" x14ac:dyDescent="0.25">
      <c r="A2079">
        <v>-8111724.3673557099</v>
      </c>
      <c r="B2079">
        <v>-254168.242243065</v>
      </c>
      <c r="C2079">
        <v>0.15090021491050701</v>
      </c>
    </row>
    <row r="2080" spans="1:3" x14ac:dyDescent="0.25">
      <c r="A2080">
        <v>-8110789.8884785697</v>
      </c>
      <c r="B2080">
        <v>-254168.242243065</v>
      </c>
      <c r="C2080">
        <v>0.179521724581718</v>
      </c>
    </row>
    <row r="2081" spans="1:3" x14ac:dyDescent="0.25">
      <c r="A2081">
        <v>-8109855.4096014202</v>
      </c>
      <c r="B2081">
        <v>-254168.242243065</v>
      </c>
      <c r="C2081">
        <v>0.20987954735755901</v>
      </c>
    </row>
    <row r="2082" spans="1:3" x14ac:dyDescent="0.25">
      <c r="A2082">
        <v>-8108920.93072428</v>
      </c>
      <c r="B2082">
        <v>-254168.242243065</v>
      </c>
      <c r="C2082">
        <v>0.24363555014133401</v>
      </c>
    </row>
    <row r="2083" spans="1:3" x14ac:dyDescent="0.25">
      <c r="A2083">
        <v>-8107986.4518471397</v>
      </c>
      <c r="B2083">
        <v>-254168.242243065</v>
      </c>
      <c r="C2083">
        <v>0.27726104855537398</v>
      </c>
    </row>
    <row r="2084" spans="1:3" x14ac:dyDescent="0.25">
      <c r="A2084">
        <v>-8107051.9729699902</v>
      </c>
      <c r="B2084">
        <v>-254168.242243065</v>
      </c>
      <c r="C2084">
        <v>0.29401913285255399</v>
      </c>
    </row>
    <row r="2085" spans="1:3" x14ac:dyDescent="0.25">
      <c r="A2085">
        <v>-8106117.49409285</v>
      </c>
      <c r="B2085">
        <v>-254168.242243065</v>
      </c>
      <c r="C2085">
        <v>0.32897475361824002</v>
      </c>
    </row>
    <row r="2086" spans="1:3" x14ac:dyDescent="0.25">
      <c r="A2086">
        <v>-8105183.0152157098</v>
      </c>
      <c r="B2086">
        <v>-254168.242243065</v>
      </c>
      <c r="C2086">
        <v>0.35871732234954801</v>
      </c>
    </row>
    <row r="2087" spans="1:3" x14ac:dyDescent="0.25">
      <c r="A2087">
        <v>-8104248.5363385696</v>
      </c>
      <c r="B2087">
        <v>-254168.242243065</v>
      </c>
      <c r="C2087">
        <v>0.38848465681076</v>
      </c>
    </row>
    <row r="2088" spans="1:3" x14ac:dyDescent="0.25">
      <c r="A2088">
        <v>-8103314.0574614201</v>
      </c>
      <c r="B2088">
        <v>-254168.242243065</v>
      </c>
      <c r="C2088">
        <v>0.417329400777816</v>
      </c>
    </row>
    <row r="2089" spans="1:3" x14ac:dyDescent="0.25">
      <c r="A2089">
        <v>-8102379.5785842799</v>
      </c>
      <c r="B2089">
        <v>-254168.242243065</v>
      </c>
      <c r="C2089">
        <v>0.441925078630447</v>
      </c>
    </row>
    <row r="2090" spans="1:3" x14ac:dyDescent="0.25">
      <c r="A2090">
        <v>-8101445.0997071397</v>
      </c>
      <c r="B2090">
        <v>-254168.242243065</v>
      </c>
      <c r="C2090">
        <v>0.46870946884155201</v>
      </c>
    </row>
    <row r="2091" spans="1:3" x14ac:dyDescent="0.25">
      <c r="A2091">
        <v>-8100510.6208300004</v>
      </c>
      <c r="B2091">
        <v>-254168.242243065</v>
      </c>
      <c r="C2091">
        <v>0.48575326800346302</v>
      </c>
    </row>
    <row r="2092" spans="1:3" x14ac:dyDescent="0.25">
      <c r="A2092">
        <v>-8099576.1419528499</v>
      </c>
      <c r="B2092">
        <v>-254168.242243065</v>
      </c>
      <c r="C2092">
        <v>0.51094657182693404</v>
      </c>
    </row>
    <row r="2093" spans="1:3" x14ac:dyDescent="0.25">
      <c r="A2093">
        <v>-8098641.6630757097</v>
      </c>
      <c r="B2093">
        <v>-254168.242243065</v>
      </c>
      <c r="C2093">
        <v>0.52725279331207198</v>
      </c>
    </row>
    <row r="2094" spans="1:3" x14ac:dyDescent="0.25">
      <c r="A2094">
        <v>-8097707.1841985704</v>
      </c>
      <c r="B2094">
        <v>-254168.242243065</v>
      </c>
      <c r="C2094">
        <v>0.54656207561492898</v>
      </c>
    </row>
    <row r="2095" spans="1:3" x14ac:dyDescent="0.25">
      <c r="A2095">
        <v>-8096772.70532142</v>
      </c>
      <c r="B2095">
        <v>-254168.242243065</v>
      </c>
      <c r="C2095">
        <v>0.56186974048614502</v>
      </c>
    </row>
    <row r="2096" spans="1:3" x14ac:dyDescent="0.25">
      <c r="A2096">
        <v>-8095838.2264442798</v>
      </c>
      <c r="B2096">
        <v>-254168.242243065</v>
      </c>
      <c r="C2096">
        <v>0.57166218757629295</v>
      </c>
    </row>
    <row r="2097" spans="1:3" x14ac:dyDescent="0.25">
      <c r="A2097">
        <v>-8094903.7475671396</v>
      </c>
      <c r="B2097">
        <v>-254168.242243065</v>
      </c>
      <c r="C2097">
        <v>0.58281475305557195</v>
      </c>
    </row>
    <row r="2098" spans="1:3" x14ac:dyDescent="0.25">
      <c r="A2098">
        <v>-8093969.2686900003</v>
      </c>
      <c r="B2098">
        <v>-254168.242243065</v>
      </c>
      <c r="C2098">
        <v>0.59430229663848799</v>
      </c>
    </row>
    <row r="2099" spans="1:3" x14ac:dyDescent="0.25">
      <c r="A2099">
        <v>-8093034.7898128498</v>
      </c>
      <c r="B2099">
        <v>-254168.242243065</v>
      </c>
      <c r="C2099">
        <v>0.60414516925811701</v>
      </c>
    </row>
    <row r="2100" spans="1:3" x14ac:dyDescent="0.25">
      <c r="A2100">
        <v>-8092100.3109357096</v>
      </c>
      <c r="B2100">
        <v>-254168.242243065</v>
      </c>
      <c r="C2100">
        <v>0.61684793233871404</v>
      </c>
    </row>
    <row r="2101" spans="1:3" x14ac:dyDescent="0.25">
      <c r="A2101">
        <v>-8091165.8320585703</v>
      </c>
      <c r="B2101">
        <v>-254168.242243065</v>
      </c>
      <c r="C2101">
        <v>0.617120862007141</v>
      </c>
    </row>
    <row r="2102" spans="1:3" x14ac:dyDescent="0.25">
      <c r="A2102">
        <v>-8090231.3531814199</v>
      </c>
      <c r="B2102">
        <v>-254168.242243065</v>
      </c>
      <c r="C2102">
        <v>0.61619883775711004</v>
      </c>
    </row>
    <row r="2103" spans="1:3" x14ac:dyDescent="0.25">
      <c r="A2103">
        <v>-8089296.8743042797</v>
      </c>
      <c r="B2103">
        <v>-254168.242243065</v>
      </c>
      <c r="C2103">
        <v>0.61194753646850497</v>
      </c>
    </row>
    <row r="2104" spans="1:3" x14ac:dyDescent="0.25">
      <c r="A2104">
        <v>-8088362.3954271404</v>
      </c>
      <c r="B2104">
        <v>-254168.242243065</v>
      </c>
      <c r="C2104">
        <v>0</v>
      </c>
    </row>
    <row r="2105" spans="1:3" x14ac:dyDescent="0.25">
      <c r="A2105">
        <v>-8087427.9165500002</v>
      </c>
      <c r="B2105">
        <v>-254168.242243065</v>
      </c>
      <c r="C2105">
        <v>0</v>
      </c>
    </row>
    <row r="2106" spans="1:3" x14ac:dyDescent="0.25">
      <c r="A2106">
        <v>-8134151.8604071401</v>
      </c>
      <c r="B2106">
        <v>-255102.721120437</v>
      </c>
      <c r="C2106">
        <v>0</v>
      </c>
    </row>
    <row r="2107" spans="1:3" x14ac:dyDescent="0.25">
      <c r="A2107">
        <v>-8133217.3815299897</v>
      </c>
      <c r="B2107">
        <v>-255102.721120437</v>
      </c>
      <c r="C2107" s="1">
        <v>1.8951628590002598E-5</v>
      </c>
    </row>
    <row r="2108" spans="1:3" x14ac:dyDescent="0.25">
      <c r="A2108">
        <v>-8132282.9026528504</v>
      </c>
      <c r="B2108">
        <v>-255102.721120437</v>
      </c>
      <c r="C2108" s="1">
        <v>2.0925639546476301E-5</v>
      </c>
    </row>
    <row r="2109" spans="1:3" x14ac:dyDescent="0.25">
      <c r="A2109">
        <v>-8131348.4237757102</v>
      </c>
      <c r="B2109">
        <v>-255102.721120437</v>
      </c>
      <c r="C2109" s="1">
        <v>7.0041503931861303E-5</v>
      </c>
    </row>
    <row r="2110" spans="1:3" x14ac:dyDescent="0.25">
      <c r="A2110">
        <v>-8130413.94489857</v>
      </c>
      <c r="B2110">
        <v>-255102.721120437</v>
      </c>
      <c r="C2110">
        <v>1.12147819891106E-4</v>
      </c>
    </row>
    <row r="2111" spans="1:3" x14ac:dyDescent="0.25">
      <c r="A2111">
        <v>-8129479.4660214204</v>
      </c>
      <c r="B2111">
        <v>-255102.721120437</v>
      </c>
      <c r="C2111">
        <v>2.39700704696588E-4</v>
      </c>
    </row>
    <row r="2112" spans="1:3" x14ac:dyDescent="0.25">
      <c r="A2112">
        <v>-8128544.9871442802</v>
      </c>
      <c r="B2112">
        <v>-255102.721120437</v>
      </c>
      <c r="C2112">
        <v>4.2718020267784498E-4</v>
      </c>
    </row>
    <row r="2113" spans="1:3" x14ac:dyDescent="0.25">
      <c r="A2113">
        <v>-8127610.50826714</v>
      </c>
      <c r="B2113">
        <v>-255102.721120437</v>
      </c>
      <c r="C2113">
        <v>7.6965434709563797E-4</v>
      </c>
    </row>
    <row r="2114" spans="1:3" x14ac:dyDescent="0.25">
      <c r="A2114">
        <v>-8126676.0293899896</v>
      </c>
      <c r="B2114">
        <v>-255102.721120437</v>
      </c>
      <c r="C2114">
        <v>1.3703880831599201E-3</v>
      </c>
    </row>
    <row r="2115" spans="1:3" x14ac:dyDescent="0.25">
      <c r="A2115">
        <v>-8125741.5505128503</v>
      </c>
      <c r="B2115">
        <v>-255102.721120437</v>
      </c>
      <c r="C2115">
        <v>2.2925415541976599E-3</v>
      </c>
    </row>
    <row r="2116" spans="1:3" x14ac:dyDescent="0.25">
      <c r="A2116">
        <v>-8124807.0716357101</v>
      </c>
      <c r="B2116">
        <v>-255102.721120437</v>
      </c>
      <c r="C2116">
        <v>3.6788475699722702E-3</v>
      </c>
    </row>
    <row r="2117" spans="1:3" x14ac:dyDescent="0.25">
      <c r="A2117">
        <v>-8123872.5927585699</v>
      </c>
      <c r="B2117">
        <v>-255102.721120437</v>
      </c>
      <c r="C2117">
        <v>4.3898783624172202E-3</v>
      </c>
    </row>
    <row r="2118" spans="1:3" x14ac:dyDescent="0.25">
      <c r="A2118">
        <v>-8122938.1138814203</v>
      </c>
      <c r="B2118">
        <v>-255102.721120437</v>
      </c>
      <c r="C2118">
        <v>7.1127093397080803E-3</v>
      </c>
    </row>
    <row r="2119" spans="1:3" x14ac:dyDescent="0.25">
      <c r="A2119">
        <v>-8122003.6350042801</v>
      </c>
      <c r="B2119">
        <v>-255102.721120437</v>
      </c>
      <c r="C2119">
        <v>1.0631090961396601E-2</v>
      </c>
    </row>
    <row r="2120" spans="1:3" x14ac:dyDescent="0.25">
      <c r="A2120">
        <v>-8121069.1561271399</v>
      </c>
      <c r="B2120">
        <v>-255102.721120437</v>
      </c>
      <c r="C2120">
        <v>1.55224334448575E-2</v>
      </c>
    </row>
    <row r="2121" spans="1:3" x14ac:dyDescent="0.25">
      <c r="A2121">
        <v>-8120134.6772499904</v>
      </c>
      <c r="B2121">
        <v>-255102.721120437</v>
      </c>
      <c r="C2121">
        <v>2.2518055513501101E-2</v>
      </c>
    </row>
    <row r="2122" spans="1:3" x14ac:dyDescent="0.25">
      <c r="A2122">
        <v>-8119200.1983728502</v>
      </c>
      <c r="B2122">
        <v>-255102.721120437</v>
      </c>
      <c r="C2122">
        <v>3.1414050608873298E-2</v>
      </c>
    </row>
    <row r="2123" spans="1:3" x14ac:dyDescent="0.25">
      <c r="A2123">
        <v>-8118265.71949571</v>
      </c>
      <c r="B2123">
        <v>-255102.721120437</v>
      </c>
      <c r="C2123">
        <v>4.2021468281745897E-2</v>
      </c>
    </row>
    <row r="2124" spans="1:3" x14ac:dyDescent="0.25">
      <c r="A2124">
        <v>-8117331.2406185698</v>
      </c>
      <c r="B2124">
        <v>-255102.721120437</v>
      </c>
      <c r="C2124">
        <v>5.6134454905986703E-2</v>
      </c>
    </row>
    <row r="2125" spans="1:3" x14ac:dyDescent="0.25">
      <c r="A2125">
        <v>-8116396.7617414203</v>
      </c>
      <c r="B2125">
        <v>-255102.721120437</v>
      </c>
      <c r="C2125">
        <v>6.3856907188892295E-2</v>
      </c>
    </row>
    <row r="2126" spans="1:3" x14ac:dyDescent="0.25">
      <c r="A2126">
        <v>-8115462.28286428</v>
      </c>
      <c r="B2126">
        <v>-255102.721120437</v>
      </c>
      <c r="C2126">
        <v>8.2025058567523901E-2</v>
      </c>
    </row>
    <row r="2127" spans="1:3" x14ac:dyDescent="0.25">
      <c r="A2127">
        <v>-8114527.8039871398</v>
      </c>
      <c r="B2127">
        <v>-255102.721120437</v>
      </c>
      <c r="C2127">
        <v>0.106055192649364</v>
      </c>
    </row>
    <row r="2128" spans="1:3" x14ac:dyDescent="0.25">
      <c r="A2128">
        <v>-8113593.3251099903</v>
      </c>
      <c r="B2128">
        <v>-255102.721120437</v>
      </c>
      <c r="C2128">
        <v>0.1300500780344</v>
      </c>
    </row>
    <row r="2129" spans="1:3" x14ac:dyDescent="0.25">
      <c r="A2129">
        <v>-8112658.8462328501</v>
      </c>
      <c r="B2129">
        <v>-255102.721120437</v>
      </c>
      <c r="C2129">
        <v>0.15371961891651101</v>
      </c>
    </row>
    <row r="2130" spans="1:3" x14ac:dyDescent="0.25">
      <c r="A2130">
        <v>-8111724.3673557099</v>
      </c>
      <c r="B2130">
        <v>-255102.721120437</v>
      </c>
      <c r="C2130">
        <v>0.16996046900749201</v>
      </c>
    </row>
    <row r="2131" spans="1:3" x14ac:dyDescent="0.25">
      <c r="A2131">
        <v>-8110789.8884785697</v>
      </c>
      <c r="B2131">
        <v>-255102.721120437</v>
      </c>
      <c r="C2131">
        <v>0.197809323668479</v>
      </c>
    </row>
    <row r="2132" spans="1:3" x14ac:dyDescent="0.25">
      <c r="A2132">
        <v>-8109855.4096014202</v>
      </c>
      <c r="B2132">
        <v>-255102.721120437</v>
      </c>
      <c r="C2132">
        <v>0.21897055208683</v>
      </c>
    </row>
    <row r="2133" spans="1:3" x14ac:dyDescent="0.25">
      <c r="A2133">
        <v>-8108920.93072428</v>
      </c>
      <c r="B2133">
        <v>-255102.721120437</v>
      </c>
      <c r="C2133">
        <v>0.23801955580711301</v>
      </c>
    </row>
    <row r="2134" spans="1:3" x14ac:dyDescent="0.25">
      <c r="A2134">
        <v>-8107986.4518471397</v>
      </c>
      <c r="B2134">
        <v>-255102.721120437</v>
      </c>
      <c r="C2134">
        <v>0.271170794963836</v>
      </c>
    </row>
    <row r="2135" spans="1:3" x14ac:dyDescent="0.25">
      <c r="A2135">
        <v>-8107051.9729699902</v>
      </c>
      <c r="B2135">
        <v>-255102.721120437</v>
      </c>
      <c r="C2135">
        <v>0.29781350493431002</v>
      </c>
    </row>
    <row r="2136" spans="1:3" x14ac:dyDescent="0.25">
      <c r="A2136">
        <v>-8106117.49409285</v>
      </c>
      <c r="B2136">
        <v>-255102.721120437</v>
      </c>
      <c r="C2136">
        <v>0.33119431138038602</v>
      </c>
    </row>
    <row r="2137" spans="1:3" x14ac:dyDescent="0.25">
      <c r="A2137">
        <v>-8105183.0152157098</v>
      </c>
      <c r="B2137">
        <v>-255102.721120437</v>
      </c>
      <c r="C2137">
        <v>0.374579608440399</v>
      </c>
    </row>
    <row r="2138" spans="1:3" x14ac:dyDescent="0.25">
      <c r="A2138">
        <v>-8104248.5363385696</v>
      </c>
      <c r="B2138">
        <v>-255102.721120437</v>
      </c>
      <c r="C2138">
        <v>0.40400201082229598</v>
      </c>
    </row>
    <row r="2139" spans="1:3" x14ac:dyDescent="0.25">
      <c r="A2139">
        <v>-8103314.0574614201</v>
      </c>
      <c r="B2139">
        <v>-255102.721120437</v>
      </c>
      <c r="C2139">
        <v>0.42176815867424</v>
      </c>
    </row>
    <row r="2140" spans="1:3" x14ac:dyDescent="0.25">
      <c r="A2140">
        <v>-8102379.5785842799</v>
      </c>
      <c r="B2140">
        <v>-255102.721120437</v>
      </c>
      <c r="C2140">
        <v>0.45297196507453902</v>
      </c>
    </row>
    <row r="2141" spans="1:3" x14ac:dyDescent="0.25">
      <c r="A2141">
        <v>-8101445.0997071397</v>
      </c>
      <c r="B2141">
        <v>-255102.721120437</v>
      </c>
      <c r="C2141">
        <v>0.47992119193076999</v>
      </c>
    </row>
    <row r="2142" spans="1:3" x14ac:dyDescent="0.25">
      <c r="A2142">
        <v>-8100510.6208300004</v>
      </c>
      <c r="B2142">
        <v>-255102.721120437</v>
      </c>
      <c r="C2142">
        <v>0.49670460820197998</v>
      </c>
    </row>
    <row r="2143" spans="1:3" x14ac:dyDescent="0.25">
      <c r="A2143">
        <v>-8099576.1419528499</v>
      </c>
      <c r="B2143">
        <v>-255102.721120437</v>
      </c>
      <c r="C2143">
        <v>0.52114194631576505</v>
      </c>
    </row>
    <row r="2144" spans="1:3" x14ac:dyDescent="0.25">
      <c r="A2144">
        <v>-8098641.6630757097</v>
      </c>
      <c r="B2144">
        <v>-255102.721120437</v>
      </c>
      <c r="C2144">
        <v>0.536399126052856</v>
      </c>
    </row>
    <row r="2145" spans="1:3" x14ac:dyDescent="0.25">
      <c r="A2145">
        <v>-8097707.1841985704</v>
      </c>
      <c r="B2145">
        <v>-255102.721120437</v>
      </c>
      <c r="C2145">
        <v>0.55500233173370295</v>
      </c>
    </row>
    <row r="2146" spans="1:3" x14ac:dyDescent="0.25">
      <c r="A2146">
        <v>-8096772.70532142</v>
      </c>
      <c r="B2146">
        <v>-255102.721120437</v>
      </c>
      <c r="C2146">
        <v>0.56940031051635698</v>
      </c>
    </row>
    <row r="2147" spans="1:3" x14ac:dyDescent="0.25">
      <c r="A2147">
        <v>-8095838.2264442798</v>
      </c>
      <c r="B2147">
        <v>-255102.721120437</v>
      </c>
      <c r="C2147">
        <v>0.57878041267394997</v>
      </c>
    </row>
    <row r="2148" spans="1:3" x14ac:dyDescent="0.25">
      <c r="A2148">
        <v>-8094903.7475671396</v>
      </c>
      <c r="B2148">
        <v>-255102.721120437</v>
      </c>
      <c r="C2148">
        <v>0.58942383527755704</v>
      </c>
    </row>
    <row r="2149" spans="1:3" x14ac:dyDescent="0.25">
      <c r="A2149">
        <v>-8093969.2686900003</v>
      </c>
      <c r="B2149">
        <v>-255102.721120437</v>
      </c>
      <c r="C2149">
        <v>0.60050952434539695</v>
      </c>
    </row>
    <row r="2150" spans="1:3" x14ac:dyDescent="0.25">
      <c r="A2150">
        <v>-8093034.7898128498</v>
      </c>
      <c r="B2150">
        <v>-255102.721120437</v>
      </c>
      <c r="C2150">
        <v>0.61001175642013505</v>
      </c>
    </row>
    <row r="2151" spans="1:3" x14ac:dyDescent="0.25">
      <c r="A2151">
        <v>-8092100.3109357096</v>
      </c>
      <c r="B2151">
        <v>-255102.721120437</v>
      </c>
      <c r="C2151">
        <v>0.60860604047775202</v>
      </c>
    </row>
    <row r="2152" spans="1:3" x14ac:dyDescent="0.25">
      <c r="A2152">
        <v>-8091165.8320585703</v>
      </c>
      <c r="B2152">
        <v>-255102.721120437</v>
      </c>
      <c r="C2152">
        <v>0.62229126691818204</v>
      </c>
    </row>
    <row r="2153" spans="1:3" x14ac:dyDescent="0.25">
      <c r="A2153">
        <v>-8090231.3531814199</v>
      </c>
      <c r="B2153">
        <v>-255102.721120437</v>
      </c>
      <c r="C2153">
        <v>0.62116539478302002</v>
      </c>
    </row>
    <row r="2154" spans="1:3" x14ac:dyDescent="0.25">
      <c r="A2154">
        <v>-8089296.8743042797</v>
      </c>
      <c r="B2154">
        <v>-255102.721120437</v>
      </c>
      <c r="C2154">
        <v>0</v>
      </c>
    </row>
    <row r="2155" spans="1:3" x14ac:dyDescent="0.25">
      <c r="A2155">
        <v>-8088362.3954271404</v>
      </c>
      <c r="B2155">
        <v>-255102.721120437</v>
      </c>
      <c r="C2155">
        <v>0</v>
      </c>
    </row>
    <row r="2156" spans="1:3" x14ac:dyDescent="0.25">
      <c r="A2156">
        <v>-8087427.9165500002</v>
      </c>
      <c r="B2156">
        <v>-255102.721120437</v>
      </c>
      <c r="C2156">
        <v>0</v>
      </c>
    </row>
    <row r="2157" spans="1:3" x14ac:dyDescent="0.25">
      <c r="A2157">
        <v>-8134151.8604071401</v>
      </c>
      <c r="B2157">
        <v>-256037.19999781001</v>
      </c>
      <c r="C2157">
        <v>0</v>
      </c>
    </row>
    <row r="2158" spans="1:3" x14ac:dyDescent="0.25">
      <c r="A2158">
        <v>-8133217.3815299897</v>
      </c>
      <c r="B2158">
        <v>-256037.19999781001</v>
      </c>
      <c r="C2158" s="1">
        <v>1.8951628590002598E-5</v>
      </c>
    </row>
    <row r="2159" spans="1:3" x14ac:dyDescent="0.25">
      <c r="A2159">
        <v>-8132282.9026528504</v>
      </c>
      <c r="B2159">
        <v>-256037.19999781001</v>
      </c>
      <c r="C2159" s="1">
        <v>2.0925639546476301E-5</v>
      </c>
    </row>
    <row r="2160" spans="1:3" x14ac:dyDescent="0.25">
      <c r="A2160">
        <v>-8131348.4237757102</v>
      </c>
      <c r="B2160">
        <v>-256037.19999781001</v>
      </c>
      <c r="C2160" s="1">
        <v>7.0041503931861303E-5</v>
      </c>
    </row>
    <row r="2161" spans="1:3" x14ac:dyDescent="0.25">
      <c r="A2161">
        <v>-8130413.94489857</v>
      </c>
      <c r="B2161">
        <v>-256037.19999781001</v>
      </c>
      <c r="C2161">
        <v>1.12147819891106E-4</v>
      </c>
    </row>
    <row r="2162" spans="1:3" x14ac:dyDescent="0.25">
      <c r="A2162">
        <v>-8129479.4660214204</v>
      </c>
      <c r="B2162">
        <v>-256037.19999781001</v>
      </c>
      <c r="C2162">
        <v>2.39700704696588E-4</v>
      </c>
    </row>
    <row r="2163" spans="1:3" x14ac:dyDescent="0.25">
      <c r="A2163">
        <v>-8128544.9871442802</v>
      </c>
      <c r="B2163">
        <v>-256037.19999781001</v>
      </c>
      <c r="C2163">
        <v>4.2718020267784498E-4</v>
      </c>
    </row>
    <row r="2164" spans="1:3" x14ac:dyDescent="0.25">
      <c r="A2164">
        <v>-8127610.50826714</v>
      </c>
      <c r="B2164">
        <v>-256037.19999781001</v>
      </c>
      <c r="C2164">
        <v>8.0792116932570902E-4</v>
      </c>
    </row>
    <row r="2165" spans="1:3" x14ac:dyDescent="0.25">
      <c r="A2165">
        <v>-8126676.0293899896</v>
      </c>
      <c r="B2165">
        <v>-256037.19999781001</v>
      </c>
      <c r="C2165">
        <v>1.35553814470767E-3</v>
      </c>
    </row>
    <row r="2166" spans="1:3" x14ac:dyDescent="0.25">
      <c r="A2166">
        <v>-8125741.5505128503</v>
      </c>
      <c r="B2166">
        <v>-256037.19999781001</v>
      </c>
      <c r="C2166">
        <v>2.3064448032528101E-3</v>
      </c>
    </row>
    <row r="2167" spans="1:3" x14ac:dyDescent="0.25">
      <c r="A2167">
        <v>-8124807.0716357101</v>
      </c>
      <c r="B2167">
        <v>-256037.19999781001</v>
      </c>
      <c r="C2167">
        <v>3.6986568011343401E-3</v>
      </c>
    </row>
    <row r="2168" spans="1:3" x14ac:dyDescent="0.25">
      <c r="A2168">
        <v>-8123872.5927585699</v>
      </c>
      <c r="B2168">
        <v>-256037.19999781001</v>
      </c>
      <c r="C2168">
        <v>6.0113146901130598E-3</v>
      </c>
    </row>
    <row r="2169" spans="1:3" x14ac:dyDescent="0.25">
      <c r="A2169">
        <v>-8122938.1138814203</v>
      </c>
      <c r="B2169">
        <v>-256037.19999781001</v>
      </c>
      <c r="C2169">
        <v>9.0384483337402292E-3</v>
      </c>
    </row>
    <row r="2170" spans="1:3" x14ac:dyDescent="0.25">
      <c r="A2170">
        <v>-8122003.6350042801</v>
      </c>
      <c r="B2170">
        <v>-256037.19999781001</v>
      </c>
      <c r="C2170">
        <v>1.3109463267028301E-2</v>
      </c>
    </row>
    <row r="2171" spans="1:3" x14ac:dyDescent="0.25">
      <c r="A2171">
        <v>-8121069.1561271399</v>
      </c>
      <c r="B2171">
        <v>-256037.19999781001</v>
      </c>
      <c r="C2171">
        <v>1.9362391903996402E-2</v>
      </c>
    </row>
    <row r="2172" spans="1:3" x14ac:dyDescent="0.25">
      <c r="A2172">
        <v>-8120134.6772499904</v>
      </c>
      <c r="B2172">
        <v>-256037.19999781001</v>
      </c>
      <c r="C2172">
        <v>2.74432655423879E-2</v>
      </c>
    </row>
    <row r="2173" spans="1:3" x14ac:dyDescent="0.25">
      <c r="A2173">
        <v>-8119200.1983728502</v>
      </c>
      <c r="B2173">
        <v>-256037.19999781001</v>
      </c>
      <c r="C2173">
        <v>3.09085976332426E-2</v>
      </c>
    </row>
    <row r="2174" spans="1:3" x14ac:dyDescent="0.25">
      <c r="A2174">
        <v>-8118265.71949571</v>
      </c>
      <c r="B2174">
        <v>-256037.19999781001</v>
      </c>
      <c r="C2174">
        <v>4.6273119747638702E-2</v>
      </c>
    </row>
    <row r="2175" spans="1:3" x14ac:dyDescent="0.25">
      <c r="A2175">
        <v>-8117331.2406185698</v>
      </c>
      <c r="B2175">
        <v>-256037.19999781001</v>
      </c>
      <c r="C2175">
        <v>6.09514117240905E-2</v>
      </c>
    </row>
    <row r="2176" spans="1:3" x14ac:dyDescent="0.25">
      <c r="A2176">
        <v>-8116396.7617414203</v>
      </c>
      <c r="B2176">
        <v>-256037.19999781001</v>
      </c>
      <c r="C2176">
        <v>7.8397154808044406E-2</v>
      </c>
    </row>
    <row r="2177" spans="1:3" x14ac:dyDescent="0.25">
      <c r="A2177">
        <v>-8115462.28286428</v>
      </c>
      <c r="B2177">
        <v>-256037.19999781001</v>
      </c>
      <c r="C2177">
        <v>9.5135457813739693E-2</v>
      </c>
    </row>
    <row r="2178" spans="1:3" x14ac:dyDescent="0.25">
      <c r="A2178">
        <v>-8114527.8039871398</v>
      </c>
      <c r="B2178">
        <v>-256037.19999781001</v>
      </c>
      <c r="C2178">
        <v>0.11661856621503799</v>
      </c>
    </row>
    <row r="2179" spans="1:3" x14ac:dyDescent="0.25">
      <c r="A2179">
        <v>-8113593.3251099903</v>
      </c>
      <c r="B2179">
        <v>-256037.19999781001</v>
      </c>
      <c r="C2179">
        <v>0.141742303967475</v>
      </c>
    </row>
    <row r="2180" spans="1:3" x14ac:dyDescent="0.25">
      <c r="A2180">
        <v>-8112658.8462328501</v>
      </c>
      <c r="B2180">
        <v>-256037.19999781001</v>
      </c>
      <c r="C2180">
        <v>0.15387207269668501</v>
      </c>
    </row>
    <row r="2181" spans="1:3" x14ac:dyDescent="0.25">
      <c r="A2181">
        <v>-8111724.3673557099</v>
      </c>
      <c r="B2181">
        <v>-256037.19999781001</v>
      </c>
      <c r="C2181">
        <v>0.17896315455436701</v>
      </c>
    </row>
    <row r="2182" spans="1:3" x14ac:dyDescent="0.25">
      <c r="A2182">
        <v>-8110789.8884785697</v>
      </c>
      <c r="B2182">
        <v>-256037.19999781001</v>
      </c>
      <c r="C2182">
        <v>0.208219304680824</v>
      </c>
    </row>
    <row r="2183" spans="1:3" x14ac:dyDescent="0.25">
      <c r="A2183">
        <v>-8109855.4096014202</v>
      </c>
      <c r="B2183">
        <v>-256037.19999781001</v>
      </c>
      <c r="C2183">
        <v>0.228431656956672</v>
      </c>
    </row>
    <row r="2184" spans="1:3" x14ac:dyDescent="0.25">
      <c r="A2184">
        <v>-8108920.93072428</v>
      </c>
      <c r="B2184">
        <v>-256037.19999781001</v>
      </c>
      <c r="C2184">
        <v>0.25780916213989202</v>
      </c>
    </row>
    <row r="2185" spans="1:3" x14ac:dyDescent="0.25">
      <c r="A2185">
        <v>-8107986.4518471397</v>
      </c>
      <c r="B2185">
        <v>-256037.19999781001</v>
      </c>
      <c r="C2185">
        <v>0.29175242781638999</v>
      </c>
    </row>
    <row r="2186" spans="1:3" x14ac:dyDescent="0.25">
      <c r="A2186">
        <v>-8107051.9729699902</v>
      </c>
      <c r="B2186">
        <v>-256037.19999781001</v>
      </c>
      <c r="C2186">
        <v>0.317518770694732</v>
      </c>
    </row>
    <row r="2187" spans="1:3" x14ac:dyDescent="0.25">
      <c r="A2187">
        <v>-8106117.49409285</v>
      </c>
      <c r="B2187">
        <v>-256037.19999781001</v>
      </c>
      <c r="C2187">
        <v>0.338874161243438</v>
      </c>
    </row>
    <row r="2188" spans="1:3" x14ac:dyDescent="0.25">
      <c r="A2188">
        <v>-8105183.0152157098</v>
      </c>
      <c r="B2188">
        <v>-256037.19999781001</v>
      </c>
      <c r="C2188">
        <v>0.36429628729820202</v>
      </c>
    </row>
    <row r="2189" spans="1:3" x14ac:dyDescent="0.25">
      <c r="A2189">
        <v>-8104248.5363385696</v>
      </c>
      <c r="B2189">
        <v>-256037.19999781001</v>
      </c>
      <c r="C2189">
        <v>0.39215153455734197</v>
      </c>
    </row>
    <row r="2190" spans="1:3" x14ac:dyDescent="0.25">
      <c r="A2190">
        <v>-8103314.0574614201</v>
      </c>
      <c r="B2190">
        <v>-256037.19999781001</v>
      </c>
      <c r="C2190">
        <v>0.41872516274452198</v>
      </c>
    </row>
    <row r="2191" spans="1:3" x14ac:dyDescent="0.25">
      <c r="A2191">
        <v>-8102379.5785842799</v>
      </c>
      <c r="B2191">
        <v>-256037.19999781001</v>
      </c>
      <c r="C2191">
        <v>0.44997933506965598</v>
      </c>
    </row>
    <row r="2192" spans="1:3" x14ac:dyDescent="0.25">
      <c r="A2192">
        <v>-8101445.0997071397</v>
      </c>
      <c r="B2192">
        <v>-256037.19999781001</v>
      </c>
      <c r="C2192">
        <v>0.476400315761566</v>
      </c>
    </row>
    <row r="2193" spans="1:3" x14ac:dyDescent="0.25">
      <c r="A2193">
        <v>-8100510.6208300004</v>
      </c>
      <c r="B2193">
        <v>-256037.19999781001</v>
      </c>
      <c r="C2193">
        <v>0.50817102193832298</v>
      </c>
    </row>
    <row r="2194" spans="1:3" x14ac:dyDescent="0.25">
      <c r="A2194">
        <v>-8099576.1419528499</v>
      </c>
      <c r="B2194">
        <v>-256037.19999781001</v>
      </c>
      <c r="C2194">
        <v>0.53142315149307195</v>
      </c>
    </row>
    <row r="2195" spans="1:3" x14ac:dyDescent="0.25">
      <c r="A2195">
        <v>-8098641.6630757097</v>
      </c>
      <c r="B2195">
        <v>-256037.19999781001</v>
      </c>
      <c r="C2195">
        <v>0.54511809349060003</v>
      </c>
    </row>
    <row r="2196" spans="1:3" x14ac:dyDescent="0.25">
      <c r="A2196">
        <v>-8097707.1841985704</v>
      </c>
      <c r="B2196">
        <v>-256037.19999781001</v>
      </c>
      <c r="C2196">
        <v>0.56381648778915405</v>
      </c>
    </row>
    <row r="2197" spans="1:3" x14ac:dyDescent="0.25">
      <c r="A2197">
        <v>-8096772.70532142</v>
      </c>
      <c r="B2197">
        <v>-256037.19999781001</v>
      </c>
      <c r="C2197">
        <v>0.57743662595748901</v>
      </c>
    </row>
    <row r="2198" spans="1:3" x14ac:dyDescent="0.25">
      <c r="A2198">
        <v>-8095838.2264442798</v>
      </c>
      <c r="B2198">
        <v>-256037.19999781001</v>
      </c>
      <c r="C2198">
        <v>0.58667886257171598</v>
      </c>
    </row>
    <row r="2199" spans="1:3" x14ac:dyDescent="0.25">
      <c r="A2199">
        <v>-8094903.7475671396</v>
      </c>
      <c r="B2199">
        <v>-256037.19999781001</v>
      </c>
      <c r="C2199">
        <v>0.59644687175750699</v>
      </c>
    </row>
    <row r="2200" spans="1:3" x14ac:dyDescent="0.25">
      <c r="A2200">
        <v>-8093969.2686900003</v>
      </c>
      <c r="B2200">
        <v>-256037.19999781001</v>
      </c>
      <c r="C2200">
        <v>0.60713195800781194</v>
      </c>
    </row>
    <row r="2201" spans="1:3" x14ac:dyDescent="0.25">
      <c r="A2201">
        <v>-8093034.7898128498</v>
      </c>
      <c r="B2201">
        <v>-256037.19999781001</v>
      </c>
      <c r="C2201">
        <v>0.60731780529022195</v>
      </c>
    </row>
    <row r="2202" spans="1:3" x14ac:dyDescent="0.25">
      <c r="A2202">
        <v>-8092100.3109357096</v>
      </c>
      <c r="B2202">
        <v>-256037.19999781001</v>
      </c>
      <c r="C2202">
        <v>0.61480516195297197</v>
      </c>
    </row>
    <row r="2203" spans="1:3" x14ac:dyDescent="0.25">
      <c r="A2203">
        <v>-8091165.8320585703</v>
      </c>
      <c r="B2203">
        <v>-256037.19999781001</v>
      </c>
      <c r="C2203">
        <v>0.61480313539505005</v>
      </c>
    </row>
    <row r="2204" spans="1:3" x14ac:dyDescent="0.25">
      <c r="A2204">
        <v>-8090231.3531814199</v>
      </c>
      <c r="B2204">
        <v>-256037.19999781001</v>
      </c>
      <c r="C2204">
        <v>0.61331266164779596</v>
      </c>
    </row>
    <row r="2205" spans="1:3" x14ac:dyDescent="0.25">
      <c r="A2205">
        <v>-8089296.8743042797</v>
      </c>
      <c r="B2205">
        <v>-256037.19999781001</v>
      </c>
      <c r="C2205">
        <v>0</v>
      </c>
    </row>
    <row r="2206" spans="1:3" x14ac:dyDescent="0.25">
      <c r="A2206">
        <v>-8088362.3954271404</v>
      </c>
      <c r="B2206">
        <v>-256037.19999781001</v>
      </c>
      <c r="C2206">
        <v>0</v>
      </c>
    </row>
    <row r="2207" spans="1:3" x14ac:dyDescent="0.25">
      <c r="A2207">
        <v>-8087427.9165500002</v>
      </c>
      <c r="B2207">
        <v>-256037.19999781001</v>
      </c>
      <c r="C2207">
        <v>0</v>
      </c>
    </row>
    <row r="2208" spans="1:3" x14ac:dyDescent="0.25">
      <c r="A2208">
        <v>-8134151.8604071401</v>
      </c>
      <c r="B2208">
        <v>-256971.678875182</v>
      </c>
      <c r="C2208">
        <v>0</v>
      </c>
    </row>
    <row r="2209" spans="1:3" x14ac:dyDescent="0.25">
      <c r="A2209">
        <v>-8133217.3815299897</v>
      </c>
      <c r="B2209">
        <v>-256971.678875182</v>
      </c>
      <c r="C2209" s="1">
        <v>1.8951628590002598E-5</v>
      </c>
    </row>
    <row r="2210" spans="1:3" x14ac:dyDescent="0.25">
      <c r="A2210">
        <v>-8132282.9026528504</v>
      </c>
      <c r="B2210">
        <v>-256971.678875182</v>
      </c>
      <c r="C2210" s="1">
        <v>2.0925639546476301E-5</v>
      </c>
    </row>
    <row r="2211" spans="1:3" x14ac:dyDescent="0.25">
      <c r="A2211">
        <v>-8131348.4237757102</v>
      </c>
      <c r="B2211">
        <v>-256971.678875182</v>
      </c>
      <c r="C2211" s="1">
        <v>7.0041503931861303E-5</v>
      </c>
    </row>
    <row r="2212" spans="1:3" x14ac:dyDescent="0.25">
      <c r="A2212">
        <v>-8130413.94489857</v>
      </c>
      <c r="B2212">
        <v>-256971.678875182</v>
      </c>
      <c r="C2212">
        <v>1.12147819891106E-4</v>
      </c>
    </row>
    <row r="2213" spans="1:3" x14ac:dyDescent="0.25">
      <c r="A2213">
        <v>-8129479.4660214204</v>
      </c>
      <c r="B2213">
        <v>-256971.678875182</v>
      </c>
      <c r="C2213">
        <v>2.39700704696588E-4</v>
      </c>
    </row>
    <row r="2214" spans="1:3" x14ac:dyDescent="0.25">
      <c r="A2214">
        <v>-8128544.9871442802</v>
      </c>
      <c r="B2214">
        <v>-256971.678875182</v>
      </c>
      <c r="C2214">
        <v>4.2718020267784498E-4</v>
      </c>
    </row>
    <row r="2215" spans="1:3" x14ac:dyDescent="0.25">
      <c r="A2215">
        <v>-8127610.50826714</v>
      </c>
      <c r="B2215">
        <v>-256971.678875182</v>
      </c>
      <c r="C2215">
        <v>8.0792116932570902E-4</v>
      </c>
    </row>
    <row r="2216" spans="1:3" x14ac:dyDescent="0.25">
      <c r="A2216">
        <v>-8126676.0293899896</v>
      </c>
      <c r="B2216">
        <v>-256971.678875182</v>
      </c>
      <c r="C2216">
        <v>1.35553814470767E-3</v>
      </c>
    </row>
    <row r="2217" spans="1:3" x14ac:dyDescent="0.25">
      <c r="A2217">
        <v>-8125741.5505128503</v>
      </c>
      <c r="B2217">
        <v>-256971.678875182</v>
      </c>
      <c r="C2217">
        <v>2.3064448032528101E-3</v>
      </c>
    </row>
    <row r="2218" spans="1:3" x14ac:dyDescent="0.25">
      <c r="A2218">
        <v>-8124807.0716357101</v>
      </c>
      <c r="B2218">
        <v>-256971.678875182</v>
      </c>
      <c r="C2218">
        <v>5.3263464942574501E-3</v>
      </c>
    </row>
    <row r="2219" spans="1:3" x14ac:dyDescent="0.25">
      <c r="A2219">
        <v>-8123872.5927585699</v>
      </c>
      <c r="B2219">
        <v>-256971.678875182</v>
      </c>
      <c r="C2219">
        <v>8.1872073933482101E-3</v>
      </c>
    </row>
    <row r="2220" spans="1:3" x14ac:dyDescent="0.25">
      <c r="A2220">
        <v>-8122938.1138814203</v>
      </c>
      <c r="B2220">
        <v>-256971.678875182</v>
      </c>
      <c r="C2220">
        <v>1.2892868369817701E-2</v>
      </c>
    </row>
    <row r="2221" spans="1:3" x14ac:dyDescent="0.25">
      <c r="A2221">
        <v>-8122003.6350042801</v>
      </c>
      <c r="B2221">
        <v>-256971.678875182</v>
      </c>
      <c r="C2221">
        <v>1.48094780743122E-2</v>
      </c>
    </row>
    <row r="2222" spans="1:3" x14ac:dyDescent="0.25">
      <c r="A2222">
        <v>-8121069.1561271399</v>
      </c>
      <c r="B2222">
        <v>-256971.678875182</v>
      </c>
      <c r="C2222">
        <v>2.15111412107944E-2</v>
      </c>
    </row>
    <row r="2223" spans="1:3" x14ac:dyDescent="0.25">
      <c r="A2223">
        <v>-8120134.6772499904</v>
      </c>
      <c r="B2223">
        <v>-256971.678875182</v>
      </c>
      <c r="C2223">
        <v>3.0123757198452901E-2</v>
      </c>
    </row>
    <row r="2224" spans="1:3" x14ac:dyDescent="0.25">
      <c r="A2224">
        <v>-8119200.1983728502</v>
      </c>
      <c r="B2224">
        <v>-256971.678875182</v>
      </c>
      <c r="C2224">
        <v>4.0037207305431297E-2</v>
      </c>
    </row>
    <row r="2225" spans="1:3" x14ac:dyDescent="0.25">
      <c r="A2225">
        <v>-8118265.71949571</v>
      </c>
      <c r="B2225">
        <v>-256971.678875182</v>
      </c>
      <c r="C2225">
        <v>5.3097516298293998E-2</v>
      </c>
    </row>
    <row r="2226" spans="1:3" x14ac:dyDescent="0.25">
      <c r="A2226">
        <v>-8117331.2406185698</v>
      </c>
      <c r="B2226">
        <v>-256971.678875182</v>
      </c>
      <c r="C2226">
        <v>6.8589806556701605E-2</v>
      </c>
    </row>
    <row r="2227" spans="1:3" x14ac:dyDescent="0.25">
      <c r="A2227">
        <v>-8116396.7617414203</v>
      </c>
      <c r="B2227">
        <v>-256971.678875182</v>
      </c>
      <c r="C2227">
        <v>8.4196858108043601E-2</v>
      </c>
    </row>
    <row r="2228" spans="1:3" x14ac:dyDescent="0.25">
      <c r="A2228">
        <v>-8115462.28286428</v>
      </c>
      <c r="B2228">
        <v>-256971.678875182</v>
      </c>
      <c r="C2228">
        <v>0.10366774350404701</v>
      </c>
    </row>
    <row r="2229" spans="1:3" x14ac:dyDescent="0.25">
      <c r="A2229">
        <v>-8114527.8039871398</v>
      </c>
      <c r="B2229">
        <v>-256971.678875182</v>
      </c>
      <c r="C2229">
        <v>0.113441236317157</v>
      </c>
    </row>
    <row r="2230" spans="1:3" x14ac:dyDescent="0.25">
      <c r="A2230">
        <v>-8113593.3251099903</v>
      </c>
      <c r="B2230">
        <v>-256971.678875182</v>
      </c>
      <c r="C2230">
        <v>0.14230124652385701</v>
      </c>
    </row>
    <row r="2231" spans="1:3" x14ac:dyDescent="0.25">
      <c r="A2231">
        <v>-8112658.8462328501</v>
      </c>
      <c r="B2231">
        <v>-256971.678875182</v>
      </c>
      <c r="C2231">
        <v>0.16456490755081099</v>
      </c>
    </row>
    <row r="2232" spans="1:3" x14ac:dyDescent="0.25">
      <c r="A2232">
        <v>-8111724.3673557099</v>
      </c>
      <c r="B2232">
        <v>-256971.678875182</v>
      </c>
      <c r="C2232">
        <v>0.190211147069931</v>
      </c>
    </row>
    <row r="2233" spans="1:3" x14ac:dyDescent="0.25">
      <c r="A2233">
        <v>-8110789.8884785697</v>
      </c>
      <c r="B2233">
        <v>-256971.678875182</v>
      </c>
      <c r="C2233">
        <v>0.21915119886398299</v>
      </c>
    </row>
    <row r="2234" spans="1:3" x14ac:dyDescent="0.25">
      <c r="A2234">
        <v>-8109855.4096014202</v>
      </c>
      <c r="B2234">
        <v>-256971.678875182</v>
      </c>
      <c r="C2234">
        <v>0.23838062584400099</v>
      </c>
    </row>
    <row r="2235" spans="1:3" x14ac:dyDescent="0.25">
      <c r="A2235">
        <v>-8108920.93072428</v>
      </c>
      <c r="B2235">
        <v>-256971.678875182</v>
      </c>
      <c r="C2235">
        <v>0.26843342185020402</v>
      </c>
    </row>
    <row r="2236" spans="1:3" x14ac:dyDescent="0.25">
      <c r="A2236">
        <v>-8107986.4518471397</v>
      </c>
      <c r="B2236">
        <v>-256971.678875182</v>
      </c>
      <c r="C2236">
        <v>0.29183748364448497</v>
      </c>
    </row>
    <row r="2237" spans="1:3" x14ac:dyDescent="0.25">
      <c r="A2237">
        <v>-8107051.9729699902</v>
      </c>
      <c r="B2237">
        <v>-256971.678875182</v>
      </c>
      <c r="C2237">
        <v>0.32573047280311501</v>
      </c>
    </row>
    <row r="2238" spans="1:3" x14ac:dyDescent="0.25">
      <c r="A2238">
        <v>-8106117.49409285</v>
      </c>
      <c r="B2238">
        <v>-256971.678875182</v>
      </c>
      <c r="C2238">
        <v>0.35725435614585799</v>
      </c>
    </row>
    <row r="2239" spans="1:3" x14ac:dyDescent="0.25">
      <c r="A2239">
        <v>-8105183.0152157098</v>
      </c>
      <c r="B2239">
        <v>-256971.678875182</v>
      </c>
      <c r="C2239">
        <v>0.38248750567436202</v>
      </c>
    </row>
    <row r="2240" spans="1:3" x14ac:dyDescent="0.25">
      <c r="A2240">
        <v>-8104248.5363385696</v>
      </c>
      <c r="B2240">
        <v>-256971.678875182</v>
      </c>
      <c r="C2240">
        <v>0.407813251018524</v>
      </c>
    </row>
    <row r="2241" spans="1:3" x14ac:dyDescent="0.25">
      <c r="A2241">
        <v>-8103314.0574614201</v>
      </c>
      <c r="B2241">
        <v>-256971.678875182</v>
      </c>
      <c r="C2241">
        <v>0.43506371974945002</v>
      </c>
    </row>
    <row r="2242" spans="1:3" x14ac:dyDescent="0.25">
      <c r="A2242">
        <v>-8102379.5785842799</v>
      </c>
      <c r="B2242">
        <v>-256971.678875182</v>
      </c>
      <c r="C2242">
        <v>0.46518796682357699</v>
      </c>
    </row>
    <row r="2243" spans="1:3" x14ac:dyDescent="0.25">
      <c r="A2243">
        <v>-8101445.0997071397</v>
      </c>
      <c r="B2243">
        <v>-256971.678875182</v>
      </c>
      <c r="C2243">
        <v>0.48185679316520602</v>
      </c>
    </row>
    <row r="2244" spans="1:3" x14ac:dyDescent="0.25">
      <c r="A2244">
        <v>-8100510.6208300004</v>
      </c>
      <c r="B2244">
        <v>-256971.678875182</v>
      </c>
      <c r="C2244">
        <v>0.50506770610809304</v>
      </c>
    </row>
    <row r="2245" spans="1:3" x14ac:dyDescent="0.25">
      <c r="A2245">
        <v>-8099576.1419528499</v>
      </c>
      <c r="B2245">
        <v>-256971.678875182</v>
      </c>
      <c r="C2245">
        <v>0.52681416273116999</v>
      </c>
    </row>
    <row r="2246" spans="1:3" x14ac:dyDescent="0.25">
      <c r="A2246">
        <v>-8098641.6630757097</v>
      </c>
      <c r="B2246">
        <v>-256971.678875182</v>
      </c>
      <c r="C2246">
        <v>0.54217630624771096</v>
      </c>
    </row>
    <row r="2247" spans="1:3" x14ac:dyDescent="0.25">
      <c r="A2247">
        <v>-8097707.1841985704</v>
      </c>
      <c r="B2247">
        <v>-256971.678875182</v>
      </c>
      <c r="C2247">
        <v>0.56171268224716098</v>
      </c>
    </row>
    <row r="2248" spans="1:3" x14ac:dyDescent="0.25">
      <c r="A2248">
        <v>-8096772.70532142</v>
      </c>
      <c r="B2248">
        <v>-256971.678875182</v>
      </c>
      <c r="C2248">
        <v>0.57376450300216597</v>
      </c>
    </row>
    <row r="2249" spans="1:3" x14ac:dyDescent="0.25">
      <c r="A2249">
        <v>-8095838.2264442798</v>
      </c>
      <c r="B2249">
        <v>-256971.678875182</v>
      </c>
      <c r="C2249">
        <v>0.583912193775177</v>
      </c>
    </row>
    <row r="2250" spans="1:3" x14ac:dyDescent="0.25">
      <c r="A2250">
        <v>-8094903.7475671396</v>
      </c>
      <c r="B2250">
        <v>-256971.678875182</v>
      </c>
      <c r="C2250">
        <v>0.59465795755386297</v>
      </c>
    </row>
    <row r="2251" spans="1:3" x14ac:dyDescent="0.25">
      <c r="A2251">
        <v>-8093969.2686900003</v>
      </c>
      <c r="B2251">
        <v>-256971.678875182</v>
      </c>
      <c r="C2251">
        <v>0.60398781299590998</v>
      </c>
    </row>
    <row r="2252" spans="1:3" x14ac:dyDescent="0.25">
      <c r="A2252">
        <v>-8093034.7898128498</v>
      </c>
      <c r="B2252">
        <v>-256971.678875182</v>
      </c>
      <c r="C2252">
        <v>0.61428260803222601</v>
      </c>
    </row>
    <row r="2253" spans="1:3" x14ac:dyDescent="0.25">
      <c r="A2253">
        <v>-8092100.3109357096</v>
      </c>
      <c r="B2253">
        <v>-256971.678875182</v>
      </c>
      <c r="C2253">
        <v>0.61261487007141102</v>
      </c>
    </row>
    <row r="2254" spans="1:3" x14ac:dyDescent="0.25">
      <c r="A2254">
        <v>-8091165.8320585703</v>
      </c>
      <c r="B2254">
        <v>-256971.678875182</v>
      </c>
      <c r="C2254">
        <v>0.61098742485046298</v>
      </c>
    </row>
    <row r="2255" spans="1:3" x14ac:dyDescent="0.25">
      <c r="A2255">
        <v>-8090231.3531814199</v>
      </c>
      <c r="B2255">
        <v>-256971.678875182</v>
      </c>
      <c r="C2255">
        <v>0.61098742485046298</v>
      </c>
    </row>
    <row r="2256" spans="1:3" x14ac:dyDescent="0.25">
      <c r="A2256">
        <v>-8089296.8743042797</v>
      </c>
      <c r="B2256">
        <v>-256971.678875182</v>
      </c>
      <c r="C2256">
        <v>0</v>
      </c>
    </row>
    <row r="2257" spans="1:3" x14ac:dyDescent="0.25">
      <c r="A2257">
        <v>-8088362.3954271404</v>
      </c>
      <c r="B2257">
        <v>-256971.678875182</v>
      </c>
      <c r="C2257">
        <v>0</v>
      </c>
    </row>
    <row r="2258" spans="1:3" x14ac:dyDescent="0.25">
      <c r="A2258">
        <v>-8087427.9165500002</v>
      </c>
      <c r="B2258">
        <v>-256971.678875182</v>
      </c>
      <c r="C2258">
        <v>0</v>
      </c>
    </row>
    <row r="2259" spans="1:3" x14ac:dyDescent="0.25">
      <c r="A2259">
        <v>-8134151.8604071401</v>
      </c>
      <c r="B2259">
        <v>-257906.15775255399</v>
      </c>
      <c r="C2259">
        <v>0</v>
      </c>
    </row>
    <row r="2260" spans="1:3" x14ac:dyDescent="0.25">
      <c r="A2260">
        <v>-8133217.3815299897</v>
      </c>
      <c r="B2260">
        <v>-257906.15775255399</v>
      </c>
      <c r="C2260" s="1">
        <v>1.8951628590002598E-5</v>
      </c>
    </row>
    <row r="2261" spans="1:3" x14ac:dyDescent="0.25">
      <c r="A2261">
        <v>-8132282.9026528504</v>
      </c>
      <c r="B2261">
        <v>-257906.15775255399</v>
      </c>
      <c r="C2261" s="1">
        <v>2.0925639546476301E-5</v>
      </c>
    </row>
    <row r="2262" spans="1:3" x14ac:dyDescent="0.25">
      <c r="A2262">
        <v>-8131348.4237757102</v>
      </c>
      <c r="B2262">
        <v>-257906.15775255399</v>
      </c>
      <c r="C2262" s="1">
        <v>7.0041503931861303E-5</v>
      </c>
    </row>
    <row r="2263" spans="1:3" x14ac:dyDescent="0.25">
      <c r="A2263">
        <v>-8130413.94489857</v>
      </c>
      <c r="B2263">
        <v>-257906.15775255399</v>
      </c>
      <c r="C2263">
        <v>1.12147819891106E-4</v>
      </c>
    </row>
    <row r="2264" spans="1:3" x14ac:dyDescent="0.25">
      <c r="A2264">
        <v>-8129479.4660214204</v>
      </c>
      <c r="B2264">
        <v>-257906.15775255399</v>
      </c>
      <c r="C2264">
        <v>2.1470089268404901E-4</v>
      </c>
    </row>
    <row r="2265" spans="1:3" x14ac:dyDescent="0.25">
      <c r="A2265">
        <v>-8128544.9871442802</v>
      </c>
      <c r="B2265">
        <v>-257906.15775255399</v>
      </c>
      <c r="C2265">
        <v>6.9460115628316901E-4</v>
      </c>
    </row>
    <row r="2266" spans="1:3" x14ac:dyDescent="0.25">
      <c r="A2266">
        <v>-8127610.50826714</v>
      </c>
      <c r="B2266">
        <v>-257906.15775255399</v>
      </c>
      <c r="C2266">
        <v>1.3404176570475099E-3</v>
      </c>
    </row>
    <row r="2267" spans="1:3" x14ac:dyDescent="0.25">
      <c r="A2267">
        <v>-8126676.0293899896</v>
      </c>
      <c r="B2267">
        <v>-257906.15775255399</v>
      </c>
      <c r="C2267">
        <v>2.2462294436991202E-3</v>
      </c>
    </row>
    <row r="2268" spans="1:3" x14ac:dyDescent="0.25">
      <c r="A2268">
        <v>-8125741.5505128503</v>
      </c>
      <c r="B2268">
        <v>-257906.15775255399</v>
      </c>
      <c r="C2268">
        <v>3.6100612487643901E-3</v>
      </c>
    </row>
    <row r="2269" spans="1:3" x14ac:dyDescent="0.25">
      <c r="A2269">
        <v>-8124807.0716357101</v>
      </c>
      <c r="B2269">
        <v>-257906.15775255399</v>
      </c>
      <c r="C2269">
        <v>5.8950693346560001E-3</v>
      </c>
    </row>
    <row r="2270" spans="1:3" x14ac:dyDescent="0.25">
      <c r="A2270">
        <v>-8123872.5927585699</v>
      </c>
      <c r="B2270">
        <v>-257906.15775255399</v>
      </c>
      <c r="C2270">
        <v>8.95687285810709E-3</v>
      </c>
    </row>
    <row r="2271" spans="1:3" x14ac:dyDescent="0.25">
      <c r="A2271">
        <v>-8122938.1138814203</v>
      </c>
      <c r="B2271">
        <v>-257906.15775255399</v>
      </c>
      <c r="C2271">
        <v>1.2964761815965099E-2</v>
      </c>
    </row>
    <row r="2272" spans="1:3" x14ac:dyDescent="0.25">
      <c r="A2272">
        <v>-8122003.6350042801</v>
      </c>
      <c r="B2272">
        <v>-257906.15775255399</v>
      </c>
      <c r="C2272">
        <v>1.91713068634271E-2</v>
      </c>
    </row>
    <row r="2273" spans="1:3" x14ac:dyDescent="0.25">
      <c r="A2273">
        <v>-8121069.1561271399</v>
      </c>
      <c r="B2273">
        <v>-257906.15775255399</v>
      </c>
      <c r="C2273">
        <v>2.6954980567097601E-2</v>
      </c>
    </row>
    <row r="2274" spans="1:3" x14ac:dyDescent="0.25">
      <c r="A2274">
        <v>-8120134.6772499904</v>
      </c>
      <c r="B2274">
        <v>-257906.15775255399</v>
      </c>
      <c r="C2274">
        <v>3.6030996590852703E-2</v>
      </c>
    </row>
    <row r="2275" spans="1:3" x14ac:dyDescent="0.25">
      <c r="A2275">
        <v>-8119200.1983728502</v>
      </c>
      <c r="B2275">
        <v>-257906.15775255399</v>
      </c>
      <c r="C2275">
        <v>4.82948683202266E-2</v>
      </c>
    </row>
    <row r="2276" spans="1:3" x14ac:dyDescent="0.25">
      <c r="A2276">
        <v>-8118265.71949571</v>
      </c>
      <c r="B2276">
        <v>-257906.15775255399</v>
      </c>
      <c r="C2276">
        <v>6.2660083174705505E-2</v>
      </c>
    </row>
    <row r="2277" spans="1:3" x14ac:dyDescent="0.25">
      <c r="A2277">
        <v>-8117331.2406185698</v>
      </c>
      <c r="B2277">
        <v>-257906.15775255399</v>
      </c>
      <c r="C2277">
        <v>6.8763032555580098E-2</v>
      </c>
    </row>
    <row r="2278" spans="1:3" x14ac:dyDescent="0.25">
      <c r="A2278">
        <v>-8116396.7617414203</v>
      </c>
      <c r="B2278">
        <v>-257906.15775255399</v>
      </c>
      <c r="C2278">
        <v>8.4406912326812703E-2</v>
      </c>
    </row>
    <row r="2279" spans="1:3" x14ac:dyDescent="0.25">
      <c r="A2279">
        <v>-8115462.28286428</v>
      </c>
      <c r="B2279">
        <v>-257906.15775255399</v>
      </c>
      <c r="C2279">
        <v>0.104555234313011</v>
      </c>
    </row>
    <row r="2280" spans="1:3" x14ac:dyDescent="0.25">
      <c r="A2280">
        <v>-8114527.8039871398</v>
      </c>
      <c r="B2280">
        <v>-257906.15775255399</v>
      </c>
      <c r="C2280">
        <v>0.12682332098484</v>
      </c>
    </row>
    <row r="2281" spans="1:3" x14ac:dyDescent="0.25">
      <c r="A2281">
        <v>-8113593.3251099903</v>
      </c>
      <c r="B2281">
        <v>-257906.15775255399</v>
      </c>
      <c r="C2281">
        <v>0.14864924550056399</v>
      </c>
    </row>
    <row r="2282" spans="1:3" x14ac:dyDescent="0.25">
      <c r="A2282">
        <v>-8112658.8462328501</v>
      </c>
      <c r="B2282">
        <v>-257906.15775255399</v>
      </c>
      <c r="C2282">
        <v>0.170657739043235</v>
      </c>
    </row>
    <row r="2283" spans="1:3" x14ac:dyDescent="0.25">
      <c r="A2283">
        <v>-8111724.3673557099</v>
      </c>
      <c r="B2283">
        <v>-257906.15775255399</v>
      </c>
      <c r="C2283">
        <v>0.197444587945938</v>
      </c>
    </row>
    <row r="2284" spans="1:3" x14ac:dyDescent="0.25">
      <c r="A2284">
        <v>-8110789.8884785697</v>
      </c>
      <c r="B2284">
        <v>-257906.15775255399</v>
      </c>
      <c r="C2284">
        <v>0.212508380413055</v>
      </c>
    </row>
    <row r="2285" spans="1:3" x14ac:dyDescent="0.25">
      <c r="A2285">
        <v>-8109855.4096014202</v>
      </c>
      <c r="B2285">
        <v>-257906.15775255399</v>
      </c>
      <c r="C2285">
        <v>0.25955697894096302</v>
      </c>
    </row>
    <row r="2286" spans="1:3" x14ac:dyDescent="0.25">
      <c r="A2286">
        <v>-8108920.93072428</v>
      </c>
      <c r="B2286">
        <v>-257906.15775255399</v>
      </c>
      <c r="C2286">
        <v>0.29002207517623901</v>
      </c>
    </row>
    <row r="2287" spans="1:3" x14ac:dyDescent="0.25">
      <c r="A2287">
        <v>-8107986.4518471397</v>
      </c>
      <c r="B2287">
        <v>-257906.15775255399</v>
      </c>
      <c r="C2287">
        <v>0.31279504299163802</v>
      </c>
    </row>
    <row r="2288" spans="1:3" x14ac:dyDescent="0.25">
      <c r="A2288">
        <v>-8107051.9729699902</v>
      </c>
      <c r="B2288">
        <v>-257906.15775255399</v>
      </c>
      <c r="C2288">
        <v>0.34549465775489802</v>
      </c>
    </row>
    <row r="2289" spans="1:3" x14ac:dyDescent="0.25">
      <c r="A2289">
        <v>-8106117.49409285</v>
      </c>
      <c r="B2289">
        <v>-257906.15775255399</v>
      </c>
      <c r="C2289">
        <v>0.37807065248489302</v>
      </c>
    </row>
    <row r="2290" spans="1:3" x14ac:dyDescent="0.25">
      <c r="A2290">
        <v>-8105183.0152157098</v>
      </c>
      <c r="B2290">
        <v>-257906.15775255399</v>
      </c>
      <c r="C2290">
        <v>0.400780409574508</v>
      </c>
    </row>
    <row r="2291" spans="1:3" x14ac:dyDescent="0.25">
      <c r="A2291">
        <v>-8104248.5363385696</v>
      </c>
      <c r="B2291">
        <v>-257906.15775255399</v>
      </c>
      <c r="C2291">
        <v>0.41515031456947299</v>
      </c>
    </row>
    <row r="2292" spans="1:3" x14ac:dyDescent="0.25">
      <c r="A2292">
        <v>-8103314.0574614201</v>
      </c>
      <c r="B2292">
        <v>-257906.15775255399</v>
      </c>
      <c r="C2292">
        <v>0.44721969962120001</v>
      </c>
    </row>
    <row r="2293" spans="1:3" x14ac:dyDescent="0.25">
      <c r="A2293">
        <v>-8102379.5785842799</v>
      </c>
      <c r="B2293">
        <v>-257906.15775255399</v>
      </c>
      <c r="C2293">
        <v>0.47078344225883401</v>
      </c>
    </row>
    <row r="2294" spans="1:3" x14ac:dyDescent="0.25">
      <c r="A2294">
        <v>-8101445.0997071397</v>
      </c>
      <c r="B2294">
        <v>-257906.15775255399</v>
      </c>
      <c r="C2294">
        <v>0.49478608369827198</v>
      </c>
    </row>
    <row r="2295" spans="1:3" x14ac:dyDescent="0.25">
      <c r="A2295">
        <v>-8100510.6208300004</v>
      </c>
      <c r="B2295">
        <v>-257906.15775255399</v>
      </c>
      <c r="C2295">
        <v>0.51766461133956898</v>
      </c>
    </row>
    <row r="2296" spans="1:3" x14ac:dyDescent="0.25">
      <c r="A2296">
        <v>-8099576.1419528499</v>
      </c>
      <c r="B2296">
        <v>-257906.15775255399</v>
      </c>
      <c r="C2296">
        <v>0.53855115175247104</v>
      </c>
    </row>
    <row r="2297" spans="1:3" x14ac:dyDescent="0.25">
      <c r="A2297">
        <v>-8098641.6630757097</v>
      </c>
      <c r="B2297">
        <v>-257906.15775255399</v>
      </c>
      <c r="C2297">
        <v>0.55286395549774103</v>
      </c>
    </row>
    <row r="2298" spans="1:3" x14ac:dyDescent="0.25">
      <c r="A2298">
        <v>-8097707.1841985704</v>
      </c>
      <c r="B2298">
        <v>-257906.15775255399</v>
      </c>
      <c r="C2298">
        <v>0.57141810655593805</v>
      </c>
    </row>
    <row r="2299" spans="1:3" x14ac:dyDescent="0.25">
      <c r="A2299">
        <v>-8096772.70532142</v>
      </c>
      <c r="B2299">
        <v>-257906.15775255399</v>
      </c>
      <c r="C2299">
        <v>0.58219844102859397</v>
      </c>
    </row>
    <row r="2300" spans="1:3" x14ac:dyDescent="0.25">
      <c r="A2300">
        <v>-8095838.2264442798</v>
      </c>
      <c r="B2300">
        <v>-257906.15775255399</v>
      </c>
      <c r="C2300">
        <v>0.59471023082733099</v>
      </c>
    </row>
    <row r="2301" spans="1:3" x14ac:dyDescent="0.25">
      <c r="A2301">
        <v>-8094903.7475671396</v>
      </c>
      <c r="B2301">
        <v>-257906.15775255399</v>
      </c>
      <c r="C2301">
        <v>0.59265589714050204</v>
      </c>
    </row>
    <row r="2302" spans="1:3" x14ac:dyDescent="0.25">
      <c r="A2302">
        <v>-8093969.2686900003</v>
      </c>
      <c r="B2302">
        <v>-257906.15775255399</v>
      </c>
      <c r="C2302">
        <v>0.60240757465362504</v>
      </c>
    </row>
    <row r="2303" spans="1:3" x14ac:dyDescent="0.25">
      <c r="A2303">
        <v>-8093034.7898128498</v>
      </c>
      <c r="B2303">
        <v>-257906.15775255399</v>
      </c>
      <c r="C2303">
        <v>0.61141294240951505</v>
      </c>
    </row>
    <row r="2304" spans="1:3" x14ac:dyDescent="0.25">
      <c r="A2304">
        <v>-8092100.3109357096</v>
      </c>
      <c r="B2304">
        <v>-257906.15775255399</v>
      </c>
      <c r="C2304">
        <v>0.609480500221252</v>
      </c>
    </row>
    <row r="2305" spans="1:3" x14ac:dyDescent="0.25">
      <c r="A2305">
        <v>-8091165.8320585703</v>
      </c>
      <c r="B2305">
        <v>-257906.15775255399</v>
      </c>
      <c r="C2305">
        <v>0.60748100280761697</v>
      </c>
    </row>
    <row r="2306" spans="1:3" x14ac:dyDescent="0.25">
      <c r="A2306">
        <v>-8090231.3531814199</v>
      </c>
      <c r="B2306">
        <v>-257906.15775255399</v>
      </c>
      <c r="C2306">
        <v>0.607427537441253</v>
      </c>
    </row>
    <row r="2307" spans="1:3" x14ac:dyDescent="0.25">
      <c r="A2307">
        <v>-8089296.8743042797</v>
      </c>
      <c r="B2307">
        <v>-257906.15775255399</v>
      </c>
      <c r="C2307">
        <v>0</v>
      </c>
    </row>
    <row r="2308" spans="1:3" x14ac:dyDescent="0.25">
      <c r="A2308">
        <v>-8088362.3954271404</v>
      </c>
      <c r="B2308">
        <v>-257906.15775255399</v>
      </c>
      <c r="C2308">
        <v>0</v>
      </c>
    </row>
    <row r="2309" spans="1:3" x14ac:dyDescent="0.25">
      <c r="A2309">
        <v>-8087427.9165500002</v>
      </c>
      <c r="B2309">
        <v>-257906.15775255399</v>
      </c>
      <c r="C2309">
        <v>0</v>
      </c>
    </row>
    <row r="2310" spans="1:3" x14ac:dyDescent="0.25">
      <c r="A2310">
        <v>-8134151.8604071401</v>
      </c>
      <c r="B2310">
        <v>-258840.636629927</v>
      </c>
      <c r="C2310">
        <v>0</v>
      </c>
    </row>
    <row r="2311" spans="1:3" x14ac:dyDescent="0.25">
      <c r="A2311">
        <v>-8133217.3815299897</v>
      </c>
      <c r="B2311">
        <v>-258840.636629927</v>
      </c>
      <c r="C2311" s="1">
        <v>2.0925639546476301E-5</v>
      </c>
    </row>
    <row r="2312" spans="1:3" x14ac:dyDescent="0.25">
      <c r="A2312">
        <v>-8132282.9026528504</v>
      </c>
      <c r="B2312">
        <v>-258840.636629927</v>
      </c>
      <c r="C2312" s="1">
        <v>7.0041503931861303E-5</v>
      </c>
    </row>
    <row r="2313" spans="1:3" x14ac:dyDescent="0.25">
      <c r="A2313">
        <v>-8131348.4237757102</v>
      </c>
      <c r="B2313">
        <v>-258840.636629927</v>
      </c>
      <c r="C2313">
        <v>1.12147819891106E-4</v>
      </c>
    </row>
    <row r="2314" spans="1:3" x14ac:dyDescent="0.25">
      <c r="A2314">
        <v>-8130413.94489857</v>
      </c>
      <c r="B2314">
        <v>-258840.636629927</v>
      </c>
      <c r="C2314">
        <v>2.1470089268404901E-4</v>
      </c>
    </row>
    <row r="2315" spans="1:3" x14ac:dyDescent="0.25">
      <c r="A2315">
        <v>-8129479.4660214204</v>
      </c>
      <c r="B2315">
        <v>-258840.636629927</v>
      </c>
      <c r="C2315">
        <v>4.05444123316556E-4</v>
      </c>
    </row>
    <row r="2316" spans="1:3" x14ac:dyDescent="0.25">
      <c r="A2316">
        <v>-8128544.9871442802</v>
      </c>
      <c r="B2316">
        <v>-258840.636629927</v>
      </c>
      <c r="C2316">
        <v>7.4469554238021298E-4</v>
      </c>
    </row>
    <row r="2317" spans="1:3" x14ac:dyDescent="0.25">
      <c r="A2317">
        <v>-8127610.50826714</v>
      </c>
      <c r="B2317">
        <v>-258840.636629927</v>
      </c>
      <c r="C2317">
        <v>1.32843491155654E-3</v>
      </c>
    </row>
    <row r="2318" spans="1:3" x14ac:dyDescent="0.25">
      <c r="A2318">
        <v>-8126676.0293899896</v>
      </c>
      <c r="B2318">
        <v>-258840.636629927</v>
      </c>
      <c r="C2318">
        <v>2.2584260441362801E-3</v>
      </c>
    </row>
    <row r="2319" spans="1:3" x14ac:dyDescent="0.25">
      <c r="A2319">
        <v>-8125741.5505128503</v>
      </c>
      <c r="B2319">
        <v>-258840.636629927</v>
      </c>
      <c r="C2319">
        <v>3.62251373007893E-3</v>
      </c>
    </row>
    <row r="2320" spans="1:3" x14ac:dyDescent="0.25">
      <c r="A2320">
        <v>-8124807.0716357101</v>
      </c>
      <c r="B2320">
        <v>-258840.636629927</v>
      </c>
      <c r="C2320">
        <v>5.8916583657264701E-3</v>
      </c>
    </row>
    <row r="2321" spans="1:3" x14ac:dyDescent="0.25">
      <c r="A2321">
        <v>-8123872.5927585699</v>
      </c>
      <c r="B2321">
        <v>-258840.636629927</v>
      </c>
      <c r="C2321">
        <v>8.8786790147423692E-3</v>
      </c>
    </row>
    <row r="2322" spans="1:3" x14ac:dyDescent="0.25">
      <c r="A2322">
        <v>-8122938.1138814203</v>
      </c>
      <c r="B2322">
        <v>-258840.636629927</v>
      </c>
      <c r="C2322">
        <v>1.29784755408763E-2</v>
      </c>
    </row>
    <row r="2323" spans="1:3" x14ac:dyDescent="0.25">
      <c r="A2323">
        <v>-8122003.6350042801</v>
      </c>
      <c r="B2323">
        <v>-258840.636629927</v>
      </c>
      <c r="C2323">
        <v>1.9184552133083298E-2</v>
      </c>
    </row>
    <row r="2324" spans="1:3" x14ac:dyDescent="0.25">
      <c r="A2324">
        <v>-8121069.1561271399</v>
      </c>
      <c r="B2324">
        <v>-258840.636629927</v>
      </c>
      <c r="C2324">
        <v>2.6967663317918701E-2</v>
      </c>
    </row>
    <row r="2325" spans="1:3" x14ac:dyDescent="0.25">
      <c r="A2325">
        <v>-8120134.6772499904</v>
      </c>
      <c r="B2325">
        <v>-258840.636629927</v>
      </c>
      <c r="C2325">
        <v>3.60760875046253E-2</v>
      </c>
    </row>
    <row r="2326" spans="1:3" x14ac:dyDescent="0.25">
      <c r="A2326">
        <v>-8119200.1983728502</v>
      </c>
      <c r="B2326">
        <v>-258840.636629927</v>
      </c>
      <c r="C2326">
        <v>4.8369381576776498E-2</v>
      </c>
    </row>
    <row r="2327" spans="1:3" x14ac:dyDescent="0.25">
      <c r="A2327">
        <v>-8118265.71949571</v>
      </c>
      <c r="B2327">
        <v>-258840.636629927</v>
      </c>
      <c r="C2327">
        <v>6.3231028616428306E-2</v>
      </c>
    </row>
    <row r="2328" spans="1:3" x14ac:dyDescent="0.25">
      <c r="A2328">
        <v>-8117331.2406185698</v>
      </c>
      <c r="B2328">
        <v>-258840.636629927</v>
      </c>
      <c r="C2328">
        <v>7.7601559460163103E-2</v>
      </c>
    </row>
    <row r="2329" spans="1:3" x14ac:dyDescent="0.25">
      <c r="A2329">
        <v>-8116396.7617414203</v>
      </c>
      <c r="B2329">
        <v>-258840.636629927</v>
      </c>
      <c r="C2329">
        <v>9.6771679818630205E-2</v>
      </c>
    </row>
    <row r="2330" spans="1:3" x14ac:dyDescent="0.25">
      <c r="A2330">
        <v>-8115462.28286428</v>
      </c>
      <c r="B2330">
        <v>-258840.636629927</v>
      </c>
      <c r="C2330">
        <v>0.11803489923477101</v>
      </c>
    </row>
    <row r="2331" spans="1:3" x14ac:dyDescent="0.25">
      <c r="A2331">
        <v>-8114527.8039871398</v>
      </c>
      <c r="B2331">
        <v>-258840.636629927</v>
      </c>
      <c r="C2331">
        <v>0.145444631576538</v>
      </c>
    </row>
    <row r="2332" spans="1:3" x14ac:dyDescent="0.25">
      <c r="A2332">
        <v>-8113593.3251099903</v>
      </c>
      <c r="B2332">
        <v>-258840.636629927</v>
      </c>
      <c r="C2332">
        <v>0.165911570191383</v>
      </c>
    </row>
    <row r="2333" spans="1:3" x14ac:dyDescent="0.25">
      <c r="A2333">
        <v>-8112658.8462328501</v>
      </c>
      <c r="B2333">
        <v>-258840.636629927</v>
      </c>
      <c r="C2333">
        <v>0.179115191102027</v>
      </c>
    </row>
    <row r="2334" spans="1:3" x14ac:dyDescent="0.25">
      <c r="A2334">
        <v>-8111724.3673557099</v>
      </c>
      <c r="B2334">
        <v>-258840.636629927</v>
      </c>
      <c r="C2334">
        <v>0.20655032992362901</v>
      </c>
    </row>
    <row r="2335" spans="1:3" x14ac:dyDescent="0.25">
      <c r="A2335">
        <v>-8110789.8884785697</v>
      </c>
      <c r="B2335">
        <v>-258840.636629927</v>
      </c>
      <c r="C2335">
        <v>0.23409172892570401</v>
      </c>
    </row>
    <row r="2336" spans="1:3" x14ac:dyDescent="0.25">
      <c r="A2336">
        <v>-8109855.4096014202</v>
      </c>
      <c r="B2336">
        <v>-258840.636629927</v>
      </c>
      <c r="C2336">
        <v>0.26310908794402998</v>
      </c>
    </row>
    <row r="2337" spans="1:3" x14ac:dyDescent="0.25">
      <c r="A2337">
        <v>-8108920.93072428</v>
      </c>
      <c r="B2337">
        <v>-258840.636629927</v>
      </c>
      <c r="C2337">
        <v>0.296230047941207</v>
      </c>
    </row>
    <row r="2338" spans="1:3" x14ac:dyDescent="0.25">
      <c r="A2338">
        <v>-8107986.4518471397</v>
      </c>
      <c r="B2338">
        <v>-258840.636629927</v>
      </c>
      <c r="C2338">
        <v>0.315203666687011</v>
      </c>
    </row>
    <row r="2339" spans="1:3" x14ac:dyDescent="0.25">
      <c r="A2339">
        <v>-8107051.9729699902</v>
      </c>
      <c r="B2339">
        <v>-258840.636629927</v>
      </c>
      <c r="C2339">
        <v>0.34605926275253202</v>
      </c>
    </row>
    <row r="2340" spans="1:3" x14ac:dyDescent="0.25">
      <c r="A2340">
        <v>-8106117.49409285</v>
      </c>
      <c r="B2340">
        <v>-258840.636629927</v>
      </c>
      <c r="C2340">
        <v>0.36885327100753701</v>
      </c>
    </row>
    <row r="2341" spans="1:3" x14ac:dyDescent="0.25">
      <c r="A2341">
        <v>-8105183.0152157098</v>
      </c>
      <c r="B2341">
        <v>-258840.636629927</v>
      </c>
      <c r="C2341">
        <v>0.40890726447105402</v>
      </c>
    </row>
    <row r="2342" spans="1:3" x14ac:dyDescent="0.25">
      <c r="A2342">
        <v>-8104248.5363385696</v>
      </c>
      <c r="B2342">
        <v>-258840.636629927</v>
      </c>
      <c r="C2342">
        <v>0.432300865650177</v>
      </c>
    </row>
    <row r="2343" spans="1:3" x14ac:dyDescent="0.25">
      <c r="A2343">
        <v>-8103314.0574614201</v>
      </c>
      <c r="B2343">
        <v>-258840.636629927</v>
      </c>
      <c r="C2343">
        <v>0.46378564834594699</v>
      </c>
    </row>
    <row r="2344" spans="1:3" x14ac:dyDescent="0.25">
      <c r="A2344">
        <v>-8102379.5785842799</v>
      </c>
      <c r="B2344">
        <v>-258840.636629927</v>
      </c>
      <c r="C2344">
        <v>0.48573637008666898</v>
      </c>
    </row>
    <row r="2345" spans="1:3" x14ac:dyDescent="0.25">
      <c r="A2345">
        <v>-8101445.0997071397</v>
      </c>
      <c r="B2345">
        <v>-258840.636629927</v>
      </c>
      <c r="C2345">
        <v>0.50830876827239901</v>
      </c>
    </row>
    <row r="2346" spans="1:3" x14ac:dyDescent="0.25">
      <c r="A2346">
        <v>-8100510.6208300004</v>
      </c>
      <c r="B2346">
        <v>-258840.636629927</v>
      </c>
      <c r="C2346">
        <v>0.53021228313446001</v>
      </c>
    </row>
    <row r="2347" spans="1:3" x14ac:dyDescent="0.25">
      <c r="A2347">
        <v>-8099576.1419528499</v>
      </c>
      <c r="B2347">
        <v>-258840.636629927</v>
      </c>
      <c r="C2347">
        <v>0.53121066093444802</v>
      </c>
    </row>
    <row r="2348" spans="1:3" x14ac:dyDescent="0.25">
      <c r="A2348">
        <v>-8098641.6630757097</v>
      </c>
      <c r="B2348">
        <v>-258840.636629927</v>
      </c>
      <c r="C2348">
        <v>0.55126607418060303</v>
      </c>
    </row>
    <row r="2349" spans="1:3" x14ac:dyDescent="0.25">
      <c r="A2349">
        <v>-8097707.1841985704</v>
      </c>
      <c r="B2349">
        <v>-258840.636629927</v>
      </c>
      <c r="C2349">
        <v>0.56981122493743797</v>
      </c>
    </row>
    <row r="2350" spans="1:3" x14ac:dyDescent="0.25">
      <c r="A2350">
        <v>-8096772.70532142</v>
      </c>
      <c r="B2350">
        <v>-258840.636629927</v>
      </c>
      <c r="C2350">
        <v>0.58134102821349998</v>
      </c>
    </row>
    <row r="2351" spans="1:3" x14ac:dyDescent="0.25">
      <c r="A2351">
        <v>-8095838.2264442798</v>
      </c>
      <c r="B2351">
        <v>-258840.636629927</v>
      </c>
      <c r="C2351">
        <v>0.59214884042739802</v>
      </c>
    </row>
    <row r="2352" spans="1:3" x14ac:dyDescent="0.25">
      <c r="A2352">
        <v>-8094903.7475671396</v>
      </c>
      <c r="B2352">
        <v>-258840.636629927</v>
      </c>
      <c r="C2352">
        <v>0.60076797008514404</v>
      </c>
    </row>
    <row r="2353" spans="1:3" x14ac:dyDescent="0.25">
      <c r="A2353">
        <v>-8093969.2686900003</v>
      </c>
      <c r="B2353">
        <v>-258840.636629927</v>
      </c>
      <c r="C2353">
        <v>0.60091572999954201</v>
      </c>
    </row>
    <row r="2354" spans="1:3" x14ac:dyDescent="0.25">
      <c r="A2354">
        <v>-8093034.7898128498</v>
      </c>
      <c r="B2354">
        <v>-258840.636629927</v>
      </c>
      <c r="C2354">
        <v>0.60776114463806097</v>
      </c>
    </row>
    <row r="2355" spans="1:3" x14ac:dyDescent="0.25">
      <c r="A2355">
        <v>-8092100.3109357096</v>
      </c>
      <c r="B2355">
        <v>-258840.636629927</v>
      </c>
      <c r="C2355">
        <v>0.60803043842315596</v>
      </c>
    </row>
    <row r="2356" spans="1:3" x14ac:dyDescent="0.25">
      <c r="A2356">
        <v>-8091165.8320585703</v>
      </c>
      <c r="B2356">
        <v>-258840.636629927</v>
      </c>
      <c r="C2356">
        <v>0.60577154159545799</v>
      </c>
    </row>
    <row r="2357" spans="1:3" x14ac:dyDescent="0.25">
      <c r="A2357">
        <v>-8090231.3531814199</v>
      </c>
      <c r="B2357">
        <v>-258840.636629927</v>
      </c>
      <c r="C2357">
        <v>0.60572564601898105</v>
      </c>
    </row>
    <row r="2358" spans="1:3" x14ac:dyDescent="0.25">
      <c r="A2358">
        <v>-8089296.8743042797</v>
      </c>
      <c r="B2358">
        <v>-258840.636629927</v>
      </c>
      <c r="C2358">
        <v>0</v>
      </c>
    </row>
    <row r="2359" spans="1:3" x14ac:dyDescent="0.25">
      <c r="A2359">
        <v>-8088362.3954271404</v>
      </c>
      <c r="B2359">
        <v>-258840.636629927</v>
      </c>
      <c r="C2359">
        <v>0</v>
      </c>
    </row>
    <row r="2360" spans="1:3" x14ac:dyDescent="0.25">
      <c r="A2360">
        <v>-8087427.9165500002</v>
      </c>
      <c r="B2360">
        <v>-258840.636629927</v>
      </c>
      <c r="C2360">
        <v>0</v>
      </c>
    </row>
    <row r="2361" spans="1:3" x14ac:dyDescent="0.25">
      <c r="A2361">
        <v>-8134151.8604071401</v>
      </c>
      <c r="B2361">
        <v>-259775.11550729899</v>
      </c>
      <c r="C2361" s="1">
        <v>1.8951628590002598E-5</v>
      </c>
    </row>
    <row r="2362" spans="1:3" x14ac:dyDescent="0.25">
      <c r="A2362">
        <v>-8133217.3815299897</v>
      </c>
      <c r="B2362">
        <v>-259775.11550729899</v>
      </c>
      <c r="C2362" s="1">
        <v>2.0925639546476301E-5</v>
      </c>
    </row>
    <row r="2363" spans="1:3" x14ac:dyDescent="0.25">
      <c r="A2363">
        <v>-8132282.9026528504</v>
      </c>
      <c r="B2363">
        <v>-259775.11550729899</v>
      </c>
      <c r="C2363" s="1">
        <v>7.0041503931861303E-5</v>
      </c>
    </row>
    <row r="2364" spans="1:3" x14ac:dyDescent="0.25">
      <c r="A2364">
        <v>-8131348.4237757102</v>
      </c>
      <c r="B2364">
        <v>-259775.11550729899</v>
      </c>
      <c r="C2364">
        <v>1.12147819891106E-4</v>
      </c>
    </row>
    <row r="2365" spans="1:3" x14ac:dyDescent="0.25">
      <c r="A2365">
        <v>-8130413.94489857</v>
      </c>
      <c r="B2365">
        <v>-259775.11550729899</v>
      </c>
      <c r="C2365">
        <v>2.1470089268404901E-4</v>
      </c>
    </row>
    <row r="2366" spans="1:3" x14ac:dyDescent="0.25">
      <c r="A2366">
        <v>-8129479.4660214204</v>
      </c>
      <c r="B2366">
        <v>-259775.11550729899</v>
      </c>
      <c r="C2366">
        <v>4.4378894381225098E-4</v>
      </c>
    </row>
    <row r="2367" spans="1:3" x14ac:dyDescent="0.25">
      <c r="A2367">
        <v>-8128544.9871442802</v>
      </c>
      <c r="B2367">
        <v>-259775.11550729899</v>
      </c>
      <c r="C2367">
        <v>7.7989156125113303E-4</v>
      </c>
    </row>
    <row r="2368" spans="1:3" x14ac:dyDescent="0.25">
      <c r="A2368">
        <v>-8127610.50826714</v>
      </c>
      <c r="B2368">
        <v>-259775.11550729899</v>
      </c>
      <c r="C2368">
        <v>1.32843491155654E-3</v>
      </c>
    </row>
    <row r="2369" spans="1:3" x14ac:dyDescent="0.25">
      <c r="A2369">
        <v>-8126676.0293899896</v>
      </c>
      <c r="B2369">
        <v>-259775.11550729899</v>
      </c>
      <c r="C2369">
        <v>2.2584260441362801E-3</v>
      </c>
    </row>
    <row r="2370" spans="1:3" x14ac:dyDescent="0.25">
      <c r="A2370">
        <v>-8125741.5505128503</v>
      </c>
      <c r="B2370">
        <v>-259775.11550729899</v>
      </c>
      <c r="C2370">
        <v>3.6384726408869002E-3</v>
      </c>
    </row>
    <row r="2371" spans="1:3" x14ac:dyDescent="0.25">
      <c r="A2371">
        <v>-8124807.0716357101</v>
      </c>
      <c r="B2371">
        <v>-259775.11550729899</v>
      </c>
      <c r="C2371">
        <v>5.8916583657264701E-3</v>
      </c>
    </row>
    <row r="2372" spans="1:3" x14ac:dyDescent="0.25">
      <c r="A2372">
        <v>-8123872.5927585699</v>
      </c>
      <c r="B2372">
        <v>-259775.11550729899</v>
      </c>
      <c r="C2372">
        <v>8.9507382363080892E-3</v>
      </c>
    </row>
    <row r="2373" spans="1:3" x14ac:dyDescent="0.25">
      <c r="A2373">
        <v>-8122938.1138814203</v>
      </c>
      <c r="B2373">
        <v>-259775.11550729899</v>
      </c>
      <c r="C2373">
        <v>1.3009803369641301E-2</v>
      </c>
    </row>
    <row r="2374" spans="1:3" x14ac:dyDescent="0.25">
      <c r="A2374">
        <v>-8122003.6350042801</v>
      </c>
      <c r="B2374">
        <v>-259775.11550729899</v>
      </c>
      <c r="C2374">
        <v>1.91905740648508E-2</v>
      </c>
    </row>
    <row r="2375" spans="1:3" x14ac:dyDescent="0.25">
      <c r="A2375">
        <v>-8121069.1561271399</v>
      </c>
      <c r="B2375">
        <v>-259775.11550729899</v>
      </c>
      <c r="C2375">
        <v>2.69157998263835E-2</v>
      </c>
    </row>
    <row r="2376" spans="1:3" x14ac:dyDescent="0.25">
      <c r="A2376">
        <v>-8120134.6772499904</v>
      </c>
      <c r="B2376">
        <v>-259775.11550729899</v>
      </c>
      <c r="C2376">
        <v>4.4455971568822798E-2</v>
      </c>
    </row>
    <row r="2377" spans="1:3" x14ac:dyDescent="0.25">
      <c r="A2377">
        <v>-8119200.1983728502</v>
      </c>
      <c r="B2377">
        <v>-259775.11550729899</v>
      </c>
      <c r="C2377">
        <v>5.81748969852924E-2</v>
      </c>
    </row>
    <row r="2378" spans="1:3" x14ac:dyDescent="0.25">
      <c r="A2378">
        <v>-8118265.71949571</v>
      </c>
      <c r="B2378">
        <v>-259775.11550729899</v>
      </c>
      <c r="C2378">
        <v>7.6181754469871493E-2</v>
      </c>
    </row>
    <row r="2379" spans="1:3" x14ac:dyDescent="0.25">
      <c r="A2379">
        <v>-8117331.2406185698</v>
      </c>
      <c r="B2379">
        <v>-259775.11550729899</v>
      </c>
      <c r="C2379">
        <v>9.5084510743617998E-2</v>
      </c>
    </row>
    <row r="2380" spans="1:3" x14ac:dyDescent="0.25">
      <c r="A2380">
        <v>-8116396.7617414203</v>
      </c>
      <c r="B2380">
        <v>-259775.11550729899</v>
      </c>
      <c r="C2380">
        <v>0.115650184452533</v>
      </c>
    </row>
    <row r="2381" spans="1:3" x14ac:dyDescent="0.25">
      <c r="A2381">
        <v>-8115462.28286428</v>
      </c>
      <c r="B2381">
        <v>-259775.11550729899</v>
      </c>
      <c r="C2381">
        <v>0.124171651899814</v>
      </c>
    </row>
    <row r="2382" spans="1:3" x14ac:dyDescent="0.25">
      <c r="A2382">
        <v>-8114527.8039871398</v>
      </c>
      <c r="B2382">
        <v>-259775.11550729899</v>
      </c>
      <c r="C2382">
        <v>0.14552138745784701</v>
      </c>
    </row>
    <row r="2383" spans="1:3" x14ac:dyDescent="0.25">
      <c r="A2383">
        <v>-8113593.3251099903</v>
      </c>
      <c r="B2383">
        <v>-259775.11550729899</v>
      </c>
      <c r="C2383">
        <v>0.166198655962944</v>
      </c>
    </row>
    <row r="2384" spans="1:3" x14ac:dyDescent="0.25">
      <c r="A2384">
        <v>-8112658.8462328501</v>
      </c>
      <c r="B2384">
        <v>-259775.11550729899</v>
      </c>
      <c r="C2384">
        <v>0.19213567674160001</v>
      </c>
    </row>
    <row r="2385" spans="1:3" x14ac:dyDescent="0.25">
      <c r="A2385">
        <v>-8111724.3673557099</v>
      </c>
      <c r="B2385">
        <v>-259775.11550729899</v>
      </c>
      <c r="C2385">
        <v>0.22065761685371299</v>
      </c>
    </row>
    <row r="2386" spans="1:3" x14ac:dyDescent="0.25">
      <c r="A2386">
        <v>-8110789.8884785697</v>
      </c>
      <c r="B2386">
        <v>-259775.11550729899</v>
      </c>
      <c r="C2386">
        <v>0.247835367918014</v>
      </c>
    </row>
    <row r="2387" spans="1:3" x14ac:dyDescent="0.25">
      <c r="A2387">
        <v>-8109855.4096014202</v>
      </c>
      <c r="B2387">
        <v>-259775.11550729899</v>
      </c>
      <c r="C2387">
        <v>0.277021944522857</v>
      </c>
    </row>
    <row r="2388" spans="1:3" x14ac:dyDescent="0.25">
      <c r="A2388">
        <v>-8108920.93072428</v>
      </c>
      <c r="B2388">
        <v>-259775.11550729899</v>
      </c>
      <c r="C2388">
        <v>0.29617196321487399</v>
      </c>
    </row>
    <row r="2389" spans="1:3" x14ac:dyDescent="0.25">
      <c r="A2389">
        <v>-8107986.4518471397</v>
      </c>
      <c r="B2389">
        <v>-259775.11550729899</v>
      </c>
      <c r="C2389">
        <v>0.326446622610092</v>
      </c>
    </row>
    <row r="2390" spans="1:3" x14ac:dyDescent="0.25">
      <c r="A2390">
        <v>-8107051.9729699902</v>
      </c>
      <c r="B2390">
        <v>-259775.11550729899</v>
      </c>
      <c r="C2390">
        <v>0.35689824819564803</v>
      </c>
    </row>
    <row r="2391" spans="1:3" x14ac:dyDescent="0.25">
      <c r="A2391">
        <v>-8106117.49409285</v>
      </c>
      <c r="B2391">
        <v>-259775.11550729899</v>
      </c>
      <c r="C2391">
        <v>0.37841773033142001</v>
      </c>
    </row>
    <row r="2392" spans="1:3" x14ac:dyDescent="0.25">
      <c r="A2392">
        <v>-8105183.0152157098</v>
      </c>
      <c r="B2392">
        <v>-259775.11550729899</v>
      </c>
      <c r="C2392">
        <v>0.40823340415954501</v>
      </c>
    </row>
    <row r="2393" spans="1:3" x14ac:dyDescent="0.25">
      <c r="A2393">
        <v>-8104248.5363385696</v>
      </c>
      <c r="B2393">
        <v>-259775.11550729899</v>
      </c>
      <c r="C2393">
        <v>0.42906212806701599</v>
      </c>
    </row>
    <row r="2394" spans="1:3" x14ac:dyDescent="0.25">
      <c r="A2394">
        <v>-8103314.0574614201</v>
      </c>
      <c r="B2394">
        <v>-259775.11550729899</v>
      </c>
      <c r="C2394">
        <v>0.459332585334777</v>
      </c>
    </row>
    <row r="2395" spans="1:3" x14ac:dyDescent="0.25">
      <c r="A2395">
        <v>-8102379.5785842799</v>
      </c>
      <c r="B2395">
        <v>-259775.11550729899</v>
      </c>
      <c r="C2395">
        <v>0.48080351948737998</v>
      </c>
    </row>
    <row r="2396" spans="1:3" x14ac:dyDescent="0.25">
      <c r="A2396">
        <v>-8101445.0997071397</v>
      </c>
      <c r="B2396">
        <v>-259775.11550729899</v>
      </c>
      <c r="C2396">
        <v>0.50213605165481501</v>
      </c>
    </row>
    <row r="2397" spans="1:3" x14ac:dyDescent="0.25">
      <c r="A2397">
        <v>-8100510.6208300004</v>
      </c>
      <c r="B2397">
        <v>-259775.11550729899</v>
      </c>
      <c r="C2397">
        <v>0.52341711521148604</v>
      </c>
    </row>
    <row r="2398" spans="1:3" x14ac:dyDescent="0.25">
      <c r="A2398">
        <v>-8099576.1419528499</v>
      </c>
      <c r="B2398">
        <v>-259775.11550729899</v>
      </c>
      <c r="C2398">
        <v>0.54332208633422796</v>
      </c>
    </row>
    <row r="2399" spans="1:3" x14ac:dyDescent="0.25">
      <c r="A2399">
        <v>-8098641.6630757097</v>
      </c>
      <c r="B2399">
        <v>-259775.11550729899</v>
      </c>
      <c r="C2399">
        <v>0.56180620193481401</v>
      </c>
    </row>
    <row r="2400" spans="1:3" x14ac:dyDescent="0.25">
      <c r="A2400">
        <v>-8097707.1841985704</v>
      </c>
      <c r="B2400">
        <v>-259775.11550729899</v>
      </c>
      <c r="C2400">
        <v>0.57978278398513705</v>
      </c>
    </row>
    <row r="2401" spans="1:3" x14ac:dyDescent="0.25">
      <c r="A2401">
        <v>-8096772.70532142</v>
      </c>
      <c r="B2401">
        <v>-259775.11550729899</v>
      </c>
      <c r="C2401">
        <v>0.58046144247054998</v>
      </c>
    </row>
    <row r="2402" spans="1:3" x14ac:dyDescent="0.25">
      <c r="A2402">
        <v>-8095838.2264442798</v>
      </c>
      <c r="B2402">
        <v>-259775.11550729899</v>
      </c>
      <c r="C2402">
        <v>0.59150701761245705</v>
      </c>
    </row>
    <row r="2403" spans="1:3" x14ac:dyDescent="0.25">
      <c r="A2403">
        <v>-8094903.7475671396</v>
      </c>
      <c r="B2403">
        <v>-259775.11550729899</v>
      </c>
      <c r="C2403">
        <v>0.59770178794860795</v>
      </c>
    </row>
    <row r="2404" spans="1:3" x14ac:dyDescent="0.25">
      <c r="A2404">
        <v>-8093969.2686900003</v>
      </c>
      <c r="B2404">
        <v>-259775.11550729899</v>
      </c>
      <c r="C2404">
        <v>0.59859353303909302</v>
      </c>
    </row>
    <row r="2405" spans="1:3" x14ac:dyDescent="0.25">
      <c r="A2405">
        <v>-8093034.7898128498</v>
      </c>
      <c r="B2405">
        <v>-259775.11550729899</v>
      </c>
      <c r="C2405">
        <v>0.60642665624618497</v>
      </c>
    </row>
    <row r="2406" spans="1:3" x14ac:dyDescent="0.25">
      <c r="A2406">
        <v>-8092100.3109357096</v>
      </c>
      <c r="B2406">
        <v>-259775.11550729899</v>
      </c>
      <c r="C2406">
        <v>0.60640406608581499</v>
      </c>
    </row>
    <row r="2407" spans="1:3" x14ac:dyDescent="0.25">
      <c r="A2407">
        <v>-8091165.8320585703</v>
      </c>
      <c r="B2407">
        <v>-259775.11550729899</v>
      </c>
      <c r="C2407">
        <v>0.60408818721771196</v>
      </c>
    </row>
    <row r="2408" spans="1:3" x14ac:dyDescent="0.25">
      <c r="A2408">
        <v>-8090231.3531814199</v>
      </c>
      <c r="B2408">
        <v>-259775.11550729899</v>
      </c>
      <c r="C2408">
        <v>0</v>
      </c>
    </row>
    <row r="2409" spans="1:3" x14ac:dyDescent="0.25">
      <c r="A2409">
        <v>-8089296.8743042797</v>
      </c>
      <c r="B2409">
        <v>-259775.11550729899</v>
      </c>
      <c r="C2409">
        <v>0</v>
      </c>
    </row>
    <row r="2410" spans="1:3" x14ac:dyDescent="0.25">
      <c r="A2410">
        <v>-8088362.3954271404</v>
      </c>
      <c r="B2410">
        <v>-259775.11550729899</v>
      </c>
      <c r="C2410">
        <v>0</v>
      </c>
    </row>
    <row r="2411" spans="1:3" x14ac:dyDescent="0.25">
      <c r="A2411">
        <v>-8087427.9165500002</v>
      </c>
      <c r="B2411">
        <v>-259775.11550729899</v>
      </c>
      <c r="C2411">
        <v>0</v>
      </c>
    </row>
    <row r="2412" spans="1:3" x14ac:dyDescent="0.25">
      <c r="A2412">
        <v>-8135086.3392842803</v>
      </c>
      <c r="B2412">
        <v>-260709.59438467101</v>
      </c>
      <c r="C2412">
        <v>0</v>
      </c>
    </row>
    <row r="2413" spans="1:3" x14ac:dyDescent="0.25">
      <c r="A2413">
        <v>-8134151.8604071401</v>
      </c>
      <c r="B2413">
        <v>-260709.59438467101</v>
      </c>
      <c r="C2413" s="1">
        <v>1.8951628590002598E-5</v>
      </c>
    </row>
    <row r="2414" spans="1:3" x14ac:dyDescent="0.25">
      <c r="A2414">
        <v>-8133217.3815299897</v>
      </c>
      <c r="B2414">
        <v>-260709.59438467101</v>
      </c>
      <c r="C2414" s="1">
        <v>2.0925639546476301E-5</v>
      </c>
    </row>
    <row r="2415" spans="1:3" x14ac:dyDescent="0.25">
      <c r="A2415">
        <v>-8132282.9026528504</v>
      </c>
      <c r="B2415">
        <v>-260709.59438467101</v>
      </c>
      <c r="C2415" s="1">
        <v>7.0041503931861303E-5</v>
      </c>
    </row>
    <row r="2416" spans="1:3" x14ac:dyDescent="0.25">
      <c r="A2416">
        <v>-8131348.4237757102</v>
      </c>
      <c r="B2416">
        <v>-260709.59438467101</v>
      </c>
      <c r="C2416">
        <v>1.12147819891106E-4</v>
      </c>
    </row>
    <row r="2417" spans="1:3" x14ac:dyDescent="0.25">
      <c r="A2417">
        <v>-8130413.94489857</v>
      </c>
      <c r="B2417">
        <v>-260709.59438467101</v>
      </c>
      <c r="C2417">
        <v>2.1470089268404901E-4</v>
      </c>
    </row>
    <row r="2418" spans="1:3" x14ac:dyDescent="0.25">
      <c r="A2418">
        <v>-8129479.4660214204</v>
      </c>
      <c r="B2418">
        <v>-260709.59438467101</v>
      </c>
      <c r="C2418">
        <v>4.4378894381225098E-4</v>
      </c>
    </row>
    <row r="2419" spans="1:3" x14ac:dyDescent="0.25">
      <c r="A2419">
        <v>-8128544.9871442802</v>
      </c>
      <c r="B2419">
        <v>-260709.59438467101</v>
      </c>
      <c r="C2419">
        <v>7.7989156125113303E-4</v>
      </c>
    </row>
    <row r="2420" spans="1:3" x14ac:dyDescent="0.25">
      <c r="A2420">
        <v>-8127610.50826714</v>
      </c>
      <c r="B2420">
        <v>-260709.59438467101</v>
      </c>
      <c r="C2420">
        <v>1.32843491155654E-3</v>
      </c>
    </row>
    <row r="2421" spans="1:3" x14ac:dyDescent="0.25">
      <c r="A2421">
        <v>-8126676.0293899896</v>
      </c>
      <c r="B2421">
        <v>-260709.59438467101</v>
      </c>
      <c r="C2421">
        <v>2.2745071910321699E-3</v>
      </c>
    </row>
    <row r="2422" spans="1:3" x14ac:dyDescent="0.25">
      <c r="A2422">
        <v>-8125741.5505128503</v>
      </c>
      <c r="B2422">
        <v>-260709.59438467101</v>
      </c>
      <c r="C2422">
        <v>3.6964532919227999E-3</v>
      </c>
    </row>
    <row r="2423" spans="1:3" x14ac:dyDescent="0.25">
      <c r="A2423">
        <v>-8124807.0716357101</v>
      </c>
      <c r="B2423">
        <v>-260709.59438467101</v>
      </c>
      <c r="C2423">
        <v>5.9649320319294903E-3</v>
      </c>
    </row>
    <row r="2424" spans="1:3" x14ac:dyDescent="0.25">
      <c r="A2424">
        <v>-8123872.5927585699</v>
      </c>
      <c r="B2424">
        <v>-260709.59438467101</v>
      </c>
      <c r="C2424">
        <v>1.19129782542586E-2</v>
      </c>
    </row>
    <row r="2425" spans="1:3" x14ac:dyDescent="0.25">
      <c r="A2425">
        <v>-8122938.1138814203</v>
      </c>
      <c r="B2425">
        <v>-260709.59438467101</v>
      </c>
      <c r="C2425">
        <v>1.9139934331178599E-2</v>
      </c>
    </row>
    <row r="2426" spans="1:3" x14ac:dyDescent="0.25">
      <c r="A2426">
        <v>-8122003.6350042801</v>
      </c>
      <c r="B2426">
        <v>-260709.59438467101</v>
      </c>
      <c r="C2426">
        <v>2.6809608563780701E-2</v>
      </c>
    </row>
    <row r="2427" spans="1:3" x14ac:dyDescent="0.25">
      <c r="A2427">
        <v>-8121069.1561271399</v>
      </c>
      <c r="B2427">
        <v>-260709.59438467101</v>
      </c>
      <c r="C2427">
        <v>3.5741012543439803E-2</v>
      </c>
    </row>
    <row r="2428" spans="1:3" x14ac:dyDescent="0.25">
      <c r="A2428">
        <v>-8120134.6772499904</v>
      </c>
      <c r="B2428">
        <v>-260709.59438467101</v>
      </c>
      <c r="C2428">
        <v>4.7939643263816799E-2</v>
      </c>
    </row>
    <row r="2429" spans="1:3" x14ac:dyDescent="0.25">
      <c r="A2429">
        <v>-8119200.1983728502</v>
      </c>
      <c r="B2429">
        <v>-260709.59438467101</v>
      </c>
      <c r="C2429">
        <v>6.2172662466764402E-2</v>
      </c>
    </row>
    <row r="2430" spans="1:3" x14ac:dyDescent="0.25">
      <c r="A2430">
        <v>-8118265.71949571</v>
      </c>
      <c r="B2430">
        <v>-260709.59438467101</v>
      </c>
      <c r="C2430">
        <v>7.5979441404342596E-2</v>
      </c>
    </row>
    <row r="2431" spans="1:3" x14ac:dyDescent="0.25">
      <c r="A2431">
        <v>-8117331.2406185698</v>
      </c>
      <c r="B2431">
        <v>-260709.59438467101</v>
      </c>
      <c r="C2431">
        <v>9.4307929277420002E-2</v>
      </c>
    </row>
    <row r="2432" spans="1:3" x14ac:dyDescent="0.25">
      <c r="A2432">
        <v>-8116396.7617414203</v>
      </c>
      <c r="B2432">
        <v>-260709.59438467101</v>
      </c>
      <c r="C2432">
        <v>0.11458895355463</v>
      </c>
    </row>
    <row r="2433" spans="1:3" x14ac:dyDescent="0.25">
      <c r="A2433">
        <v>-8115462.28286428</v>
      </c>
      <c r="B2433">
        <v>-260709.59438467101</v>
      </c>
      <c r="C2433">
        <v>0.13406616449356001</v>
      </c>
    </row>
    <row r="2434" spans="1:3" x14ac:dyDescent="0.25">
      <c r="A2434">
        <v>-8114527.8039871398</v>
      </c>
      <c r="B2434">
        <v>-260709.59438467101</v>
      </c>
      <c r="C2434">
        <v>0.156161844730377</v>
      </c>
    </row>
    <row r="2435" spans="1:3" x14ac:dyDescent="0.25">
      <c r="A2435">
        <v>-8113593.3251099903</v>
      </c>
      <c r="B2435">
        <v>-260709.59438467101</v>
      </c>
      <c r="C2435">
        <v>0.18094649910926799</v>
      </c>
    </row>
    <row r="2436" spans="1:3" x14ac:dyDescent="0.25">
      <c r="A2436">
        <v>-8112658.8462328501</v>
      </c>
      <c r="B2436">
        <v>-260709.59438467101</v>
      </c>
      <c r="C2436">
        <v>0.20811791718006101</v>
      </c>
    </row>
    <row r="2437" spans="1:3" x14ac:dyDescent="0.25">
      <c r="A2437">
        <v>-8111724.3673557099</v>
      </c>
      <c r="B2437">
        <v>-260709.59438467101</v>
      </c>
      <c r="C2437">
        <v>0.22176605463027901</v>
      </c>
    </row>
    <row r="2438" spans="1:3" x14ac:dyDescent="0.25">
      <c r="A2438">
        <v>-8110789.8884785697</v>
      </c>
      <c r="B2438">
        <v>-260709.59438467101</v>
      </c>
      <c r="C2438">
        <v>0.248053237795829</v>
      </c>
    </row>
    <row r="2439" spans="1:3" x14ac:dyDescent="0.25">
      <c r="A2439">
        <v>-8109855.4096014202</v>
      </c>
      <c r="B2439">
        <v>-260709.59438467101</v>
      </c>
      <c r="C2439">
        <v>0.27725523710250799</v>
      </c>
    </row>
    <row r="2440" spans="1:3" x14ac:dyDescent="0.25">
      <c r="A2440">
        <v>-8108920.93072428</v>
      </c>
      <c r="B2440">
        <v>-260709.59438467101</v>
      </c>
      <c r="C2440">
        <v>0.30863162875175398</v>
      </c>
    </row>
    <row r="2441" spans="1:3" x14ac:dyDescent="0.25">
      <c r="A2441">
        <v>-8107986.4518471397</v>
      </c>
      <c r="B2441">
        <v>-260709.59438467101</v>
      </c>
      <c r="C2441">
        <v>0.33823552727699202</v>
      </c>
    </row>
    <row r="2442" spans="1:3" x14ac:dyDescent="0.25">
      <c r="A2442">
        <v>-8107051.9729699902</v>
      </c>
      <c r="B2442">
        <v>-260709.59438467101</v>
      </c>
      <c r="C2442">
        <v>0.36909148097038202</v>
      </c>
    </row>
    <row r="2443" spans="1:3" x14ac:dyDescent="0.25">
      <c r="A2443">
        <v>-8106117.49409285</v>
      </c>
      <c r="B2443">
        <v>-260709.59438467101</v>
      </c>
      <c r="C2443">
        <v>0.38960307836532498</v>
      </c>
    </row>
    <row r="2444" spans="1:3" x14ac:dyDescent="0.25">
      <c r="A2444">
        <v>-8105183.0152157098</v>
      </c>
      <c r="B2444">
        <v>-260709.59438467101</v>
      </c>
      <c r="C2444">
        <v>0.428167253732681</v>
      </c>
    </row>
    <row r="2445" spans="1:3" x14ac:dyDescent="0.25">
      <c r="A2445">
        <v>-8104248.5363385696</v>
      </c>
      <c r="B2445">
        <v>-260709.59438467101</v>
      </c>
      <c r="C2445">
        <v>0.44875583052635099</v>
      </c>
    </row>
    <row r="2446" spans="1:3" x14ac:dyDescent="0.25">
      <c r="A2446">
        <v>-8103314.0574614201</v>
      </c>
      <c r="B2446">
        <v>-260709.59438467101</v>
      </c>
      <c r="C2446">
        <v>0.47763660550117398</v>
      </c>
    </row>
    <row r="2447" spans="1:3" x14ac:dyDescent="0.25">
      <c r="A2447">
        <v>-8102379.5785842799</v>
      </c>
      <c r="B2447">
        <v>-260709.59438467101</v>
      </c>
      <c r="C2447">
        <v>0.497615545988082</v>
      </c>
    </row>
    <row r="2448" spans="1:3" x14ac:dyDescent="0.25">
      <c r="A2448">
        <v>-8101445.0997071397</v>
      </c>
      <c r="B2448">
        <v>-260709.59438467101</v>
      </c>
      <c r="C2448">
        <v>0.50716507434844904</v>
      </c>
    </row>
    <row r="2449" spans="1:3" x14ac:dyDescent="0.25">
      <c r="A2449">
        <v>-8100510.6208300004</v>
      </c>
      <c r="B2449">
        <v>-260709.59438467101</v>
      </c>
      <c r="C2449">
        <v>0.52557170391082697</v>
      </c>
    </row>
    <row r="2450" spans="1:3" x14ac:dyDescent="0.25">
      <c r="A2450">
        <v>-8099576.1419528499</v>
      </c>
      <c r="B2450">
        <v>-260709.59438467101</v>
      </c>
      <c r="C2450">
        <v>0.54406368732452304</v>
      </c>
    </row>
    <row r="2451" spans="1:3" x14ac:dyDescent="0.25">
      <c r="A2451">
        <v>-8098641.6630757097</v>
      </c>
      <c r="B2451">
        <v>-260709.59438467101</v>
      </c>
      <c r="C2451">
        <v>0.56203877925872803</v>
      </c>
    </row>
    <row r="2452" spans="1:3" x14ac:dyDescent="0.25">
      <c r="A2452">
        <v>-8097707.1841985704</v>
      </c>
      <c r="B2452">
        <v>-260709.59438467101</v>
      </c>
      <c r="C2452">
        <v>0.57293397188186601</v>
      </c>
    </row>
    <row r="2453" spans="1:3" x14ac:dyDescent="0.25">
      <c r="A2453">
        <v>-8096772.70532142</v>
      </c>
      <c r="B2453">
        <v>-260709.59438467101</v>
      </c>
      <c r="C2453">
        <v>0.58925384283065696</v>
      </c>
    </row>
    <row r="2454" spans="1:3" x14ac:dyDescent="0.25">
      <c r="A2454">
        <v>-8095838.2264442798</v>
      </c>
      <c r="B2454">
        <v>-260709.59438467101</v>
      </c>
      <c r="C2454">
        <v>0.59025317430496205</v>
      </c>
    </row>
    <row r="2455" spans="1:3" x14ac:dyDescent="0.25">
      <c r="A2455">
        <v>-8094903.7475671396</v>
      </c>
      <c r="B2455">
        <v>-260709.59438467101</v>
      </c>
      <c r="C2455">
        <v>0.59655040502548196</v>
      </c>
    </row>
    <row r="2456" spans="1:3" x14ac:dyDescent="0.25">
      <c r="A2456">
        <v>-8093969.2686900003</v>
      </c>
      <c r="B2456">
        <v>-260709.59438467101</v>
      </c>
      <c r="C2456">
        <v>0.59671187400817804</v>
      </c>
    </row>
    <row r="2457" spans="1:3" x14ac:dyDescent="0.25">
      <c r="A2457">
        <v>-8093034.7898128498</v>
      </c>
      <c r="B2457">
        <v>-260709.59438467101</v>
      </c>
      <c r="C2457">
        <v>0.60273718833923295</v>
      </c>
    </row>
    <row r="2458" spans="1:3" x14ac:dyDescent="0.25">
      <c r="A2458">
        <v>-8092100.3109357096</v>
      </c>
      <c r="B2458">
        <v>-260709.59438467101</v>
      </c>
      <c r="C2458">
        <v>0.60292237997054998</v>
      </c>
    </row>
    <row r="2459" spans="1:3" x14ac:dyDescent="0.25">
      <c r="A2459">
        <v>-8091165.8320585703</v>
      </c>
      <c r="B2459">
        <v>-260709.59438467101</v>
      </c>
      <c r="C2459">
        <v>0.59962618350982599</v>
      </c>
    </row>
    <row r="2460" spans="1:3" x14ac:dyDescent="0.25">
      <c r="A2460">
        <v>-8090231.3531814199</v>
      </c>
      <c r="B2460">
        <v>-260709.59438467101</v>
      </c>
      <c r="C2460">
        <v>0</v>
      </c>
    </row>
    <row r="2461" spans="1:3" x14ac:dyDescent="0.25">
      <c r="A2461">
        <v>-8089296.8743042797</v>
      </c>
      <c r="B2461">
        <v>-260709.59438467101</v>
      </c>
      <c r="C2461">
        <v>0</v>
      </c>
    </row>
    <row r="2462" spans="1:3" x14ac:dyDescent="0.25">
      <c r="A2462">
        <v>-8088362.3954271404</v>
      </c>
      <c r="B2462">
        <v>-260709.59438467101</v>
      </c>
      <c r="C2462">
        <v>0</v>
      </c>
    </row>
    <row r="2463" spans="1:3" x14ac:dyDescent="0.25">
      <c r="A2463">
        <v>-8087427.9165500002</v>
      </c>
      <c r="B2463">
        <v>-260709.59438467101</v>
      </c>
      <c r="C2463">
        <v>0</v>
      </c>
    </row>
    <row r="2464" spans="1:3" x14ac:dyDescent="0.25">
      <c r="A2464">
        <v>-8135086.3392842803</v>
      </c>
      <c r="B2464">
        <v>-261644.07326204301</v>
      </c>
      <c r="C2464">
        <v>0</v>
      </c>
    </row>
    <row r="2465" spans="1:3" x14ac:dyDescent="0.25">
      <c r="A2465">
        <v>-8134151.8604071401</v>
      </c>
      <c r="B2465">
        <v>-261644.07326204301</v>
      </c>
      <c r="C2465" s="1">
        <v>1.8951628590002598E-5</v>
      </c>
    </row>
    <row r="2466" spans="1:3" x14ac:dyDescent="0.25">
      <c r="A2466">
        <v>-8133217.3815299897</v>
      </c>
      <c r="B2466">
        <v>-261644.07326204301</v>
      </c>
      <c r="C2466" s="1">
        <v>2.0925639546476301E-5</v>
      </c>
    </row>
    <row r="2467" spans="1:3" x14ac:dyDescent="0.25">
      <c r="A2467">
        <v>-8132282.9026528504</v>
      </c>
      <c r="B2467">
        <v>-261644.07326204301</v>
      </c>
      <c r="C2467" s="1">
        <v>7.0041503931861303E-5</v>
      </c>
    </row>
    <row r="2468" spans="1:3" x14ac:dyDescent="0.25">
      <c r="A2468">
        <v>-8131348.4237757102</v>
      </c>
      <c r="B2468">
        <v>-261644.07326204301</v>
      </c>
      <c r="C2468">
        <v>1.12147819891106E-4</v>
      </c>
    </row>
    <row r="2469" spans="1:3" x14ac:dyDescent="0.25">
      <c r="A2469">
        <v>-8130413.94489857</v>
      </c>
      <c r="B2469">
        <v>-261644.07326204301</v>
      </c>
      <c r="C2469">
        <v>2.1470089268404901E-4</v>
      </c>
    </row>
    <row r="2470" spans="1:3" x14ac:dyDescent="0.25">
      <c r="A2470">
        <v>-8129479.4660214204</v>
      </c>
      <c r="B2470">
        <v>-261644.07326204301</v>
      </c>
      <c r="C2470">
        <v>4.4378894381225098E-4</v>
      </c>
    </row>
    <row r="2471" spans="1:3" x14ac:dyDescent="0.25">
      <c r="A2471">
        <v>-8128544.9871442802</v>
      </c>
      <c r="B2471">
        <v>-261644.07326204301</v>
      </c>
      <c r="C2471">
        <v>1.1978098191320801E-3</v>
      </c>
    </row>
    <row r="2472" spans="1:3" x14ac:dyDescent="0.25">
      <c r="A2472">
        <v>-8127610.50826714</v>
      </c>
      <c r="B2472">
        <v>-261644.07326204301</v>
      </c>
      <c r="C2472">
        <v>2.2414082195609799E-3</v>
      </c>
    </row>
    <row r="2473" spans="1:3" x14ac:dyDescent="0.25">
      <c r="A2473">
        <v>-8126676.0293899896</v>
      </c>
      <c r="B2473">
        <v>-261644.07326204301</v>
      </c>
      <c r="C2473">
        <v>3.6028153263032402E-3</v>
      </c>
    </row>
    <row r="2474" spans="1:3" x14ac:dyDescent="0.25">
      <c r="A2474">
        <v>-8125741.5505128503</v>
      </c>
      <c r="B2474">
        <v>-261644.07326204301</v>
      </c>
      <c r="C2474">
        <v>5.8768326416611602E-3</v>
      </c>
    </row>
    <row r="2475" spans="1:3" x14ac:dyDescent="0.25">
      <c r="A2475">
        <v>-8124807.0716357101</v>
      </c>
      <c r="B2475">
        <v>-261644.07326204301</v>
      </c>
      <c r="C2475">
        <v>8.8812708854675206E-3</v>
      </c>
    </row>
    <row r="2476" spans="1:3" x14ac:dyDescent="0.25">
      <c r="A2476">
        <v>-8123872.5927585699</v>
      </c>
      <c r="B2476">
        <v>-261644.07326204301</v>
      </c>
      <c r="C2476">
        <v>1.29289897158741E-2</v>
      </c>
    </row>
    <row r="2477" spans="1:3" x14ac:dyDescent="0.25">
      <c r="A2477">
        <v>-8122938.1138814203</v>
      </c>
      <c r="B2477">
        <v>-261644.07326204301</v>
      </c>
      <c r="C2477">
        <v>1.9184296950697802E-2</v>
      </c>
    </row>
    <row r="2478" spans="1:3" x14ac:dyDescent="0.25">
      <c r="A2478">
        <v>-8122003.6350042801</v>
      </c>
      <c r="B2478">
        <v>-261644.07326204301</v>
      </c>
      <c r="C2478">
        <v>2.7052244171500199E-2</v>
      </c>
    </row>
    <row r="2479" spans="1:3" x14ac:dyDescent="0.25">
      <c r="A2479">
        <v>-8121069.1561271399</v>
      </c>
      <c r="B2479">
        <v>-261644.07326204301</v>
      </c>
      <c r="C2479">
        <v>3.6390148103237097E-2</v>
      </c>
    </row>
    <row r="2480" spans="1:3" x14ac:dyDescent="0.25">
      <c r="A2480">
        <v>-8120134.6772499904</v>
      </c>
      <c r="B2480">
        <v>-261644.07326204301</v>
      </c>
      <c r="C2480">
        <v>4.8369087278842898E-2</v>
      </c>
    </row>
    <row r="2481" spans="1:3" x14ac:dyDescent="0.25">
      <c r="A2481">
        <v>-8119200.1983728502</v>
      </c>
      <c r="B2481">
        <v>-261644.07326204301</v>
      </c>
      <c r="C2481">
        <v>6.2545083463191903E-2</v>
      </c>
    </row>
    <row r="2482" spans="1:3" x14ac:dyDescent="0.25">
      <c r="A2482">
        <v>-8118265.71949571</v>
      </c>
      <c r="B2482">
        <v>-261644.07326204301</v>
      </c>
      <c r="C2482">
        <v>7.6324209570884705E-2</v>
      </c>
    </row>
    <row r="2483" spans="1:3" x14ac:dyDescent="0.25">
      <c r="A2483">
        <v>-8117331.2406185698</v>
      </c>
      <c r="B2483">
        <v>-261644.07326204301</v>
      </c>
      <c r="C2483">
        <v>9.5527082681655801E-2</v>
      </c>
    </row>
    <row r="2484" spans="1:3" x14ac:dyDescent="0.25">
      <c r="A2484">
        <v>-8116396.7617414203</v>
      </c>
      <c r="B2484">
        <v>-261644.07326204301</v>
      </c>
      <c r="C2484">
        <v>0.115197911858558</v>
      </c>
    </row>
    <row r="2485" spans="1:3" x14ac:dyDescent="0.25">
      <c r="A2485">
        <v>-8115462.28286428</v>
      </c>
      <c r="B2485">
        <v>-261644.07326204301</v>
      </c>
      <c r="C2485">
        <v>0.13455384969711301</v>
      </c>
    </row>
    <row r="2486" spans="1:3" x14ac:dyDescent="0.25">
      <c r="A2486">
        <v>-8114527.8039871398</v>
      </c>
      <c r="B2486">
        <v>-261644.07326204301</v>
      </c>
      <c r="C2486">
        <v>0.15655185282230299</v>
      </c>
    </row>
    <row r="2487" spans="1:3" x14ac:dyDescent="0.25">
      <c r="A2487">
        <v>-8113593.3251099903</v>
      </c>
      <c r="B2487">
        <v>-261644.07326204301</v>
      </c>
      <c r="C2487">
        <v>0.179040968418121</v>
      </c>
    </row>
    <row r="2488" spans="1:3" x14ac:dyDescent="0.25">
      <c r="A2488">
        <v>-8112658.8462328501</v>
      </c>
      <c r="B2488">
        <v>-261644.07326204301</v>
      </c>
      <c r="C2488">
        <v>0.20543001592159199</v>
      </c>
    </row>
    <row r="2489" spans="1:3" x14ac:dyDescent="0.25">
      <c r="A2489">
        <v>-8111724.3673557099</v>
      </c>
      <c r="B2489">
        <v>-261644.07326204301</v>
      </c>
      <c r="C2489">
        <v>0.23210696876049</v>
      </c>
    </row>
    <row r="2490" spans="1:3" x14ac:dyDescent="0.25">
      <c r="A2490">
        <v>-8110789.8884785697</v>
      </c>
      <c r="B2490">
        <v>-261644.07326204301</v>
      </c>
      <c r="C2490">
        <v>0.25903794169425898</v>
      </c>
    </row>
    <row r="2491" spans="1:3" x14ac:dyDescent="0.25">
      <c r="A2491">
        <v>-8109855.4096014202</v>
      </c>
      <c r="B2491">
        <v>-261644.07326204301</v>
      </c>
      <c r="C2491">
        <v>0.30117914080619801</v>
      </c>
    </row>
    <row r="2492" spans="1:3" x14ac:dyDescent="0.25">
      <c r="A2492">
        <v>-8108920.93072428</v>
      </c>
      <c r="B2492">
        <v>-261644.07326204301</v>
      </c>
      <c r="C2492">
        <v>0.33207824826240501</v>
      </c>
    </row>
    <row r="2493" spans="1:3" x14ac:dyDescent="0.25">
      <c r="A2493">
        <v>-8107986.4518471397</v>
      </c>
      <c r="B2493">
        <v>-261644.07326204301</v>
      </c>
      <c r="C2493">
        <v>0.36142912507057101</v>
      </c>
    </row>
    <row r="2494" spans="1:3" x14ac:dyDescent="0.25">
      <c r="A2494">
        <v>-8107051.9729699902</v>
      </c>
      <c r="B2494">
        <v>-261644.07326204301</v>
      </c>
      <c r="C2494">
        <v>0.38013571500778098</v>
      </c>
    </row>
    <row r="2495" spans="1:3" x14ac:dyDescent="0.25">
      <c r="A2495">
        <v>-8106117.49409285</v>
      </c>
      <c r="B2495">
        <v>-261644.07326204301</v>
      </c>
      <c r="C2495">
        <v>0.409393280744552</v>
      </c>
    </row>
    <row r="2496" spans="1:3" x14ac:dyDescent="0.25">
      <c r="A2496">
        <v>-8105183.0152157098</v>
      </c>
      <c r="B2496">
        <v>-261644.07326204301</v>
      </c>
      <c r="C2496">
        <v>0.43178558349609297</v>
      </c>
    </row>
    <row r="2497" spans="1:3" x14ac:dyDescent="0.25">
      <c r="A2497">
        <v>-8104248.5363385696</v>
      </c>
      <c r="B2497">
        <v>-261644.07326204301</v>
      </c>
      <c r="C2497">
        <v>0.44989374279975802</v>
      </c>
    </row>
    <row r="2498" spans="1:3" x14ac:dyDescent="0.25">
      <c r="A2498">
        <v>-8103314.0574614201</v>
      </c>
      <c r="B2498">
        <v>-261644.07326204301</v>
      </c>
      <c r="C2498">
        <v>0.47736218571662897</v>
      </c>
    </row>
    <row r="2499" spans="1:3" x14ac:dyDescent="0.25">
      <c r="A2499">
        <v>-8102379.5785842799</v>
      </c>
      <c r="B2499">
        <v>-261644.07326204301</v>
      </c>
      <c r="C2499">
        <v>0.49559375643730103</v>
      </c>
    </row>
    <row r="2500" spans="1:3" x14ac:dyDescent="0.25">
      <c r="A2500">
        <v>-8101445.0997071397</v>
      </c>
      <c r="B2500">
        <v>-261644.07326204301</v>
      </c>
      <c r="C2500">
        <v>0.51443606615066495</v>
      </c>
    </row>
    <row r="2501" spans="1:3" x14ac:dyDescent="0.25">
      <c r="A2501">
        <v>-8100510.6208300004</v>
      </c>
      <c r="B2501">
        <v>-261644.07326204301</v>
      </c>
      <c r="C2501">
        <v>0.53213816881179798</v>
      </c>
    </row>
    <row r="2502" spans="1:3" x14ac:dyDescent="0.25">
      <c r="A2502">
        <v>-8099576.1419528499</v>
      </c>
      <c r="B2502">
        <v>-261644.07326204301</v>
      </c>
      <c r="C2502">
        <v>0.54999369382858199</v>
      </c>
    </row>
    <row r="2503" spans="1:3" x14ac:dyDescent="0.25">
      <c r="A2503">
        <v>-8098641.6630757097</v>
      </c>
      <c r="B2503">
        <v>-261644.07326204301</v>
      </c>
      <c r="C2503">
        <v>0.55711174011230402</v>
      </c>
    </row>
    <row r="2504" spans="1:3" x14ac:dyDescent="0.25">
      <c r="A2504">
        <v>-8097707.1841985704</v>
      </c>
      <c r="B2504">
        <v>-261644.07326204301</v>
      </c>
      <c r="C2504">
        <v>0.57314801216125399</v>
      </c>
    </row>
    <row r="2505" spans="1:3" x14ac:dyDescent="0.25">
      <c r="A2505">
        <v>-8096772.70532142</v>
      </c>
      <c r="B2505">
        <v>-261644.07326204301</v>
      </c>
      <c r="C2505">
        <v>0.58330750465393</v>
      </c>
    </row>
    <row r="2506" spans="1:3" x14ac:dyDescent="0.25">
      <c r="A2506">
        <v>-8095838.2264442798</v>
      </c>
      <c r="B2506">
        <v>-261644.07326204301</v>
      </c>
      <c r="C2506">
        <v>0.59151589870452803</v>
      </c>
    </row>
    <row r="2507" spans="1:3" x14ac:dyDescent="0.25">
      <c r="A2507">
        <v>-8094903.7475671396</v>
      </c>
      <c r="B2507">
        <v>-261644.07326204301</v>
      </c>
      <c r="C2507">
        <v>0.59819597005844105</v>
      </c>
    </row>
    <row r="2508" spans="1:3" x14ac:dyDescent="0.25">
      <c r="A2508">
        <v>-8093969.2686900003</v>
      </c>
      <c r="B2508">
        <v>-261644.07326204301</v>
      </c>
      <c r="C2508">
        <v>0.59818482398986805</v>
      </c>
    </row>
    <row r="2509" spans="1:3" x14ac:dyDescent="0.25">
      <c r="A2509">
        <v>-8093034.7898128498</v>
      </c>
      <c r="B2509">
        <v>-261644.07326204301</v>
      </c>
      <c r="C2509">
        <v>0.60369002819061202</v>
      </c>
    </row>
    <row r="2510" spans="1:3" x14ac:dyDescent="0.25">
      <c r="A2510">
        <v>-8092100.3109357096</v>
      </c>
      <c r="B2510">
        <v>-261644.07326204301</v>
      </c>
      <c r="C2510">
        <v>0.60039240121841397</v>
      </c>
    </row>
    <row r="2511" spans="1:3" x14ac:dyDescent="0.25">
      <c r="A2511">
        <v>-8091165.8320585703</v>
      </c>
      <c r="B2511">
        <v>-261644.07326204301</v>
      </c>
      <c r="C2511">
        <v>0</v>
      </c>
    </row>
    <row r="2512" spans="1:3" x14ac:dyDescent="0.25">
      <c r="A2512">
        <v>-8090231.3531814199</v>
      </c>
      <c r="B2512">
        <v>-261644.07326204301</v>
      </c>
      <c r="C2512">
        <v>0</v>
      </c>
    </row>
    <row r="2513" spans="1:3" x14ac:dyDescent="0.25">
      <c r="A2513">
        <v>-8089296.8743042797</v>
      </c>
      <c r="B2513">
        <v>-261644.07326204301</v>
      </c>
      <c r="C2513">
        <v>0</v>
      </c>
    </row>
    <row r="2514" spans="1:3" x14ac:dyDescent="0.25">
      <c r="A2514">
        <v>-8088362.3954271404</v>
      </c>
      <c r="B2514">
        <v>-261644.07326204301</v>
      </c>
      <c r="C2514">
        <v>0</v>
      </c>
    </row>
    <row r="2515" spans="1:3" x14ac:dyDescent="0.25">
      <c r="A2515">
        <v>-8135086.3392842803</v>
      </c>
      <c r="B2515">
        <v>-262578.55213941599</v>
      </c>
      <c r="C2515">
        <v>0</v>
      </c>
    </row>
    <row r="2516" spans="1:3" x14ac:dyDescent="0.25">
      <c r="A2516">
        <v>-8134151.8604071401</v>
      </c>
      <c r="B2516">
        <v>-262578.55213941599</v>
      </c>
      <c r="C2516" s="1">
        <v>1.8951628590002598E-5</v>
      </c>
    </row>
    <row r="2517" spans="1:3" x14ac:dyDescent="0.25">
      <c r="A2517">
        <v>-8133217.3815299897</v>
      </c>
      <c r="B2517">
        <v>-262578.55213941599</v>
      </c>
      <c r="C2517" s="1">
        <v>4.3592321162577698E-5</v>
      </c>
    </row>
    <row r="2518" spans="1:3" x14ac:dyDescent="0.25">
      <c r="A2518">
        <v>-8132282.9026528504</v>
      </c>
      <c r="B2518">
        <v>-262578.55213941599</v>
      </c>
      <c r="C2518">
        <v>1.13616748421918E-4</v>
      </c>
    </row>
    <row r="2519" spans="1:3" x14ac:dyDescent="0.25">
      <c r="A2519">
        <v>-8131348.4237757102</v>
      </c>
      <c r="B2519">
        <v>-262578.55213941599</v>
      </c>
      <c r="C2519">
        <v>2.1470089268404901E-4</v>
      </c>
    </row>
    <row r="2520" spans="1:3" x14ac:dyDescent="0.25">
      <c r="A2520">
        <v>-8130413.94489857</v>
      </c>
      <c r="B2520">
        <v>-262578.55213941599</v>
      </c>
      <c r="C2520">
        <v>4.05444123316556E-4</v>
      </c>
    </row>
    <row r="2521" spans="1:3" x14ac:dyDescent="0.25">
      <c r="A2521">
        <v>-8129479.4660214204</v>
      </c>
      <c r="B2521">
        <v>-262578.55213941599</v>
      </c>
      <c r="C2521">
        <v>7.3466921458020795E-4</v>
      </c>
    </row>
    <row r="2522" spans="1:3" x14ac:dyDescent="0.25">
      <c r="A2522">
        <v>-8128544.9871442802</v>
      </c>
      <c r="B2522">
        <v>-262578.55213941599</v>
      </c>
      <c r="C2522">
        <v>1.33262341842055E-3</v>
      </c>
    </row>
    <row r="2523" spans="1:3" x14ac:dyDescent="0.25">
      <c r="A2523">
        <v>-8127610.50826714</v>
      </c>
      <c r="B2523">
        <v>-262578.55213941599</v>
      </c>
      <c r="C2523">
        <v>2.2591736633330501E-3</v>
      </c>
    </row>
    <row r="2524" spans="1:3" x14ac:dyDescent="0.25">
      <c r="A2524">
        <v>-8126676.0293899896</v>
      </c>
      <c r="B2524">
        <v>-262578.55213941599</v>
      </c>
      <c r="C2524">
        <v>3.6407709121704102E-3</v>
      </c>
    </row>
    <row r="2525" spans="1:3" x14ac:dyDescent="0.25">
      <c r="A2525">
        <v>-8125741.5505128503</v>
      </c>
      <c r="B2525">
        <v>-262578.55213941599</v>
      </c>
      <c r="C2525">
        <v>5.8937915600836199E-3</v>
      </c>
    </row>
    <row r="2526" spans="1:3" x14ac:dyDescent="0.25">
      <c r="A2526">
        <v>-8124807.0716357101</v>
      </c>
      <c r="B2526">
        <v>-262578.55213941599</v>
      </c>
      <c r="C2526">
        <v>8.9467829093337007E-3</v>
      </c>
    </row>
    <row r="2527" spans="1:3" x14ac:dyDescent="0.25">
      <c r="A2527">
        <v>-8123872.5927585699</v>
      </c>
      <c r="B2527">
        <v>-262578.55213941599</v>
      </c>
      <c r="C2527">
        <v>1.30996201187372E-2</v>
      </c>
    </row>
    <row r="2528" spans="1:3" x14ac:dyDescent="0.25">
      <c r="A2528">
        <v>-8122938.1138814203</v>
      </c>
      <c r="B2528">
        <v>-262578.55213941599</v>
      </c>
      <c r="C2528">
        <v>1.9545543938875101E-2</v>
      </c>
    </row>
    <row r="2529" spans="1:3" x14ac:dyDescent="0.25">
      <c r="A2529">
        <v>-8122003.6350042801</v>
      </c>
      <c r="B2529">
        <v>-262578.55213941599</v>
      </c>
      <c r="C2529">
        <v>2.76838894933462E-2</v>
      </c>
    </row>
    <row r="2530" spans="1:3" x14ac:dyDescent="0.25">
      <c r="A2530">
        <v>-8121069.1561271399</v>
      </c>
      <c r="B2530">
        <v>-262578.55213941599</v>
      </c>
      <c r="C2530">
        <v>3.7486169487237903E-2</v>
      </c>
    </row>
    <row r="2531" spans="1:3" x14ac:dyDescent="0.25">
      <c r="A2531">
        <v>-8120134.6772499904</v>
      </c>
      <c r="B2531">
        <v>-262578.55213941599</v>
      </c>
      <c r="C2531">
        <v>4.9469877034425701E-2</v>
      </c>
    </row>
    <row r="2532" spans="1:3" x14ac:dyDescent="0.25">
      <c r="A2532">
        <v>-8119200.1983728502</v>
      </c>
      <c r="B2532">
        <v>-262578.55213941599</v>
      </c>
      <c r="C2532">
        <v>6.3629604876041398E-2</v>
      </c>
    </row>
    <row r="2533" spans="1:3" x14ac:dyDescent="0.25">
      <c r="A2533">
        <v>-8118265.71949571</v>
      </c>
      <c r="B2533">
        <v>-262578.55213941599</v>
      </c>
      <c r="C2533">
        <v>7.7430412173271096E-2</v>
      </c>
    </row>
    <row r="2534" spans="1:3" x14ac:dyDescent="0.25">
      <c r="A2534">
        <v>-8117331.2406185698</v>
      </c>
      <c r="B2534">
        <v>-262578.55213941599</v>
      </c>
      <c r="C2534">
        <v>9.6837691962718894E-2</v>
      </c>
    </row>
    <row r="2535" spans="1:3" x14ac:dyDescent="0.25">
      <c r="A2535">
        <v>-8116396.7617414203</v>
      </c>
      <c r="B2535">
        <v>-262578.55213941599</v>
      </c>
      <c r="C2535">
        <v>0.11614936590194699</v>
      </c>
    </row>
    <row r="2536" spans="1:3" x14ac:dyDescent="0.25">
      <c r="A2536">
        <v>-8115462.28286428</v>
      </c>
      <c r="B2536">
        <v>-262578.55213941599</v>
      </c>
      <c r="C2536">
        <v>0.14831767976283999</v>
      </c>
    </row>
    <row r="2537" spans="1:3" x14ac:dyDescent="0.25">
      <c r="A2537">
        <v>-8114527.8039871398</v>
      </c>
      <c r="B2537">
        <v>-262578.55213941599</v>
      </c>
      <c r="C2537">
        <v>0.171714857220649</v>
      </c>
    </row>
    <row r="2538" spans="1:3" x14ac:dyDescent="0.25">
      <c r="A2538">
        <v>-8113593.3251099903</v>
      </c>
      <c r="B2538">
        <v>-262578.55213941599</v>
      </c>
      <c r="C2538">
        <v>0.20292283594608301</v>
      </c>
    </row>
    <row r="2539" spans="1:3" x14ac:dyDescent="0.25">
      <c r="A2539">
        <v>-8112658.8462328501</v>
      </c>
      <c r="B2539">
        <v>-262578.55213941599</v>
      </c>
      <c r="C2539">
        <v>0.22867882251739499</v>
      </c>
    </row>
    <row r="2540" spans="1:3" x14ac:dyDescent="0.25">
      <c r="A2540">
        <v>-8111724.3673557099</v>
      </c>
      <c r="B2540">
        <v>-262578.55213941599</v>
      </c>
      <c r="C2540">
        <v>0.25475028157234098</v>
      </c>
    </row>
    <row r="2541" spans="1:3" x14ac:dyDescent="0.25">
      <c r="A2541">
        <v>-8110789.8884785697</v>
      </c>
      <c r="B2541">
        <v>-262578.55213941599</v>
      </c>
      <c r="C2541">
        <v>0.28251448273658702</v>
      </c>
    </row>
    <row r="2542" spans="1:3" x14ac:dyDescent="0.25">
      <c r="A2542">
        <v>-8109855.4096014202</v>
      </c>
      <c r="B2542">
        <v>-262578.55213941599</v>
      </c>
      <c r="C2542">
        <v>0.29712024331092801</v>
      </c>
    </row>
    <row r="2543" spans="1:3" x14ac:dyDescent="0.25">
      <c r="A2543">
        <v>-8108920.93072428</v>
      </c>
      <c r="B2543">
        <v>-262578.55213941599</v>
      </c>
      <c r="C2543">
        <v>0.32682561874389598</v>
      </c>
    </row>
    <row r="2544" spans="1:3" x14ac:dyDescent="0.25">
      <c r="A2544">
        <v>-8107986.4518471397</v>
      </c>
      <c r="B2544">
        <v>-262578.55213941599</v>
      </c>
      <c r="C2544">
        <v>0.35704702138900701</v>
      </c>
    </row>
    <row r="2545" spans="1:3" x14ac:dyDescent="0.25">
      <c r="A2545">
        <v>-8107051.9729699902</v>
      </c>
      <c r="B2545">
        <v>-262578.55213941599</v>
      </c>
      <c r="C2545">
        <v>0.38588687777519198</v>
      </c>
    </row>
    <row r="2546" spans="1:3" x14ac:dyDescent="0.25">
      <c r="A2546">
        <v>-8106117.49409285</v>
      </c>
      <c r="B2546">
        <v>-262578.55213941599</v>
      </c>
      <c r="C2546">
        <v>0.41419947147369301</v>
      </c>
    </row>
    <row r="2547" spans="1:3" x14ac:dyDescent="0.25">
      <c r="A2547">
        <v>-8105183.0152157098</v>
      </c>
      <c r="B2547">
        <v>-262578.55213941599</v>
      </c>
      <c r="C2547">
        <v>0.44277727603912298</v>
      </c>
    </row>
    <row r="2548" spans="1:3" x14ac:dyDescent="0.25">
      <c r="A2548">
        <v>-8104248.5363385696</v>
      </c>
      <c r="B2548">
        <v>-262578.55213941599</v>
      </c>
      <c r="C2548">
        <v>0.45984059572219799</v>
      </c>
    </row>
    <row r="2549" spans="1:3" x14ac:dyDescent="0.25">
      <c r="A2549">
        <v>-8103314.0574614201</v>
      </c>
      <c r="B2549">
        <v>-262578.55213941599</v>
      </c>
      <c r="C2549">
        <v>0.48457074165344199</v>
      </c>
    </row>
    <row r="2550" spans="1:3" x14ac:dyDescent="0.25">
      <c r="A2550">
        <v>-8102379.5785842799</v>
      </c>
      <c r="B2550">
        <v>-262578.55213941599</v>
      </c>
      <c r="C2550">
        <v>0.494047790765762</v>
      </c>
    </row>
    <row r="2551" spans="1:3" x14ac:dyDescent="0.25">
      <c r="A2551">
        <v>-8101445.0997071397</v>
      </c>
      <c r="B2551">
        <v>-262578.55213941599</v>
      </c>
      <c r="C2551">
        <v>0.51150947809219305</v>
      </c>
    </row>
    <row r="2552" spans="1:3" x14ac:dyDescent="0.25">
      <c r="A2552">
        <v>-8100510.6208300004</v>
      </c>
      <c r="B2552">
        <v>-262578.55213941599</v>
      </c>
      <c r="C2552">
        <v>0.52887558937072698</v>
      </c>
    </row>
    <row r="2553" spans="1:3" x14ac:dyDescent="0.25">
      <c r="A2553">
        <v>-8099576.1419528499</v>
      </c>
      <c r="B2553">
        <v>-262578.55213941599</v>
      </c>
      <c r="C2553">
        <v>0.54512333869934004</v>
      </c>
    </row>
    <row r="2554" spans="1:3" x14ac:dyDescent="0.25">
      <c r="A2554">
        <v>-8098641.6630757097</v>
      </c>
      <c r="B2554">
        <v>-262578.55213941599</v>
      </c>
      <c r="C2554">
        <v>0.56192541122436501</v>
      </c>
    </row>
    <row r="2555" spans="1:3" x14ac:dyDescent="0.25">
      <c r="A2555">
        <v>-8097707.1841985704</v>
      </c>
      <c r="B2555">
        <v>-262578.55213941599</v>
      </c>
      <c r="C2555">
        <v>0.56757956743240301</v>
      </c>
    </row>
    <row r="2556" spans="1:3" x14ac:dyDescent="0.25">
      <c r="A2556">
        <v>-8096772.70532142</v>
      </c>
      <c r="B2556">
        <v>-262578.55213941599</v>
      </c>
      <c r="C2556">
        <v>0.58572882413864102</v>
      </c>
    </row>
    <row r="2557" spans="1:3" x14ac:dyDescent="0.25">
      <c r="A2557">
        <v>-8095838.2264442798</v>
      </c>
      <c r="B2557">
        <v>-262578.55213941599</v>
      </c>
      <c r="C2557">
        <v>0.58649164438247603</v>
      </c>
    </row>
    <row r="2558" spans="1:3" x14ac:dyDescent="0.25">
      <c r="A2558">
        <v>-8094903.7475671396</v>
      </c>
      <c r="B2558">
        <v>-262578.55213941599</v>
      </c>
      <c r="C2558">
        <v>0.59227544069290095</v>
      </c>
    </row>
    <row r="2559" spans="1:3" x14ac:dyDescent="0.25">
      <c r="A2559">
        <v>-8093969.2686900003</v>
      </c>
      <c r="B2559">
        <v>-262578.55213941599</v>
      </c>
      <c r="C2559">
        <v>0.59251713752746504</v>
      </c>
    </row>
    <row r="2560" spans="1:3" x14ac:dyDescent="0.25">
      <c r="A2560">
        <v>-8093034.7898128498</v>
      </c>
      <c r="B2560">
        <v>-262578.55213941599</v>
      </c>
      <c r="C2560">
        <v>0.59816539287567105</v>
      </c>
    </row>
    <row r="2561" spans="1:3" x14ac:dyDescent="0.25">
      <c r="A2561">
        <v>-8092100.3109357096</v>
      </c>
      <c r="B2561">
        <v>-262578.55213941599</v>
      </c>
      <c r="C2561">
        <v>0</v>
      </c>
    </row>
    <row r="2562" spans="1:3" x14ac:dyDescent="0.25">
      <c r="A2562">
        <v>-8091165.8320585703</v>
      </c>
      <c r="B2562">
        <v>-262578.55213941599</v>
      </c>
      <c r="C2562">
        <v>0</v>
      </c>
    </row>
    <row r="2563" spans="1:3" x14ac:dyDescent="0.25">
      <c r="A2563">
        <v>-8090231.3531814199</v>
      </c>
      <c r="B2563">
        <v>-262578.55213941599</v>
      </c>
      <c r="C2563">
        <v>0</v>
      </c>
    </row>
    <row r="2564" spans="1:3" x14ac:dyDescent="0.25">
      <c r="A2564">
        <v>-8089296.8743042797</v>
      </c>
      <c r="B2564">
        <v>-262578.55213941599</v>
      </c>
      <c r="C2564">
        <v>0</v>
      </c>
    </row>
    <row r="2565" spans="1:3" x14ac:dyDescent="0.25">
      <c r="A2565">
        <v>-8088362.3954271404</v>
      </c>
      <c r="B2565">
        <v>-262578.55213941599</v>
      </c>
      <c r="C2565">
        <v>0</v>
      </c>
    </row>
    <row r="2566" spans="1:3" x14ac:dyDescent="0.25">
      <c r="A2566">
        <v>-8135086.3392842803</v>
      </c>
      <c r="B2566">
        <v>-263513.03101678798</v>
      </c>
      <c r="C2566" s="1">
        <v>1.8951628590002598E-5</v>
      </c>
    </row>
    <row r="2567" spans="1:3" x14ac:dyDescent="0.25">
      <c r="A2567">
        <v>-8134151.8604071401</v>
      </c>
      <c r="B2567">
        <v>-263513.03101678798</v>
      </c>
      <c r="C2567" s="1">
        <v>2.0925639546476301E-5</v>
      </c>
    </row>
    <row r="2568" spans="1:3" x14ac:dyDescent="0.25">
      <c r="A2568">
        <v>-8133217.3815299897</v>
      </c>
      <c r="B2568">
        <v>-263513.03101678798</v>
      </c>
      <c r="C2568" s="1">
        <v>4.3592321162577698E-5</v>
      </c>
    </row>
    <row r="2569" spans="1:3" x14ac:dyDescent="0.25">
      <c r="A2569">
        <v>-8132282.9026528504</v>
      </c>
      <c r="B2569">
        <v>-263513.03101678798</v>
      </c>
      <c r="C2569">
        <v>1.13616748421918E-4</v>
      </c>
    </row>
    <row r="2570" spans="1:3" x14ac:dyDescent="0.25">
      <c r="A2570">
        <v>-8131348.4237757102</v>
      </c>
      <c r="B2570">
        <v>-263513.03101678798</v>
      </c>
      <c r="C2570">
        <v>2.1470089268404901E-4</v>
      </c>
    </row>
    <row r="2571" spans="1:3" x14ac:dyDescent="0.25">
      <c r="A2571">
        <v>-8130413.94489857</v>
      </c>
      <c r="B2571">
        <v>-263513.03101678798</v>
      </c>
      <c r="C2571">
        <v>4.4378894381225098E-4</v>
      </c>
    </row>
    <row r="2572" spans="1:3" x14ac:dyDescent="0.25">
      <c r="A2572">
        <v>-8129479.4660214204</v>
      </c>
      <c r="B2572">
        <v>-263513.03101678798</v>
      </c>
      <c r="C2572">
        <v>7.3598627932369698E-4</v>
      </c>
    </row>
    <row r="2573" spans="1:3" x14ac:dyDescent="0.25">
      <c r="A2573">
        <v>-8128544.9871442802</v>
      </c>
      <c r="B2573">
        <v>-263513.03101678798</v>
      </c>
      <c r="C2573">
        <v>1.3472589198499901E-3</v>
      </c>
    </row>
    <row r="2574" spans="1:3" x14ac:dyDescent="0.25">
      <c r="A2574">
        <v>-8127610.50826714</v>
      </c>
      <c r="B2574">
        <v>-263513.03101678798</v>
      </c>
      <c r="C2574">
        <v>2.3136404342949299E-3</v>
      </c>
    </row>
    <row r="2575" spans="1:3" x14ac:dyDescent="0.25">
      <c r="A2575">
        <v>-8126676.0293899896</v>
      </c>
      <c r="B2575">
        <v>-263513.03101678798</v>
      </c>
      <c r="C2575">
        <v>3.8038643542677099E-3</v>
      </c>
    </row>
    <row r="2576" spans="1:3" x14ac:dyDescent="0.25">
      <c r="A2576">
        <v>-8125741.5505128503</v>
      </c>
      <c r="B2576">
        <v>-263513.03101678798</v>
      </c>
      <c r="C2576">
        <v>6.0028666630387298E-3</v>
      </c>
    </row>
    <row r="2577" spans="1:3" x14ac:dyDescent="0.25">
      <c r="A2577">
        <v>-8124807.0716357101</v>
      </c>
      <c r="B2577">
        <v>-263513.03101678798</v>
      </c>
      <c r="C2577">
        <v>9.3014286831021292E-3</v>
      </c>
    </row>
    <row r="2578" spans="1:3" x14ac:dyDescent="0.25">
      <c r="A2578">
        <v>-8123872.5927585699</v>
      </c>
      <c r="B2578">
        <v>-263513.03101678798</v>
      </c>
      <c r="C2578">
        <v>1.3747996650636101E-2</v>
      </c>
    </row>
    <row r="2579" spans="1:3" x14ac:dyDescent="0.25">
      <c r="A2579">
        <v>-8122938.1138814203</v>
      </c>
      <c r="B2579">
        <v>-263513.03101678798</v>
      </c>
      <c r="C2579">
        <v>1.99300572276115E-2</v>
      </c>
    </row>
    <row r="2580" spans="1:3" x14ac:dyDescent="0.25">
      <c r="A2580">
        <v>-8122003.6350042801</v>
      </c>
      <c r="B2580">
        <v>-263513.03101678798</v>
      </c>
      <c r="C2580">
        <v>2.8520444408059099E-2</v>
      </c>
    </row>
    <row r="2581" spans="1:3" x14ac:dyDescent="0.25">
      <c r="A2581">
        <v>-8121069.1561271399</v>
      </c>
      <c r="B2581">
        <v>-263513.03101678798</v>
      </c>
      <c r="C2581">
        <v>3.7403769791126203E-2</v>
      </c>
    </row>
    <row r="2582" spans="1:3" x14ac:dyDescent="0.25">
      <c r="A2582">
        <v>-8120134.6772499904</v>
      </c>
      <c r="B2582">
        <v>-263513.03101678798</v>
      </c>
      <c r="C2582">
        <v>6.0157772153615903E-2</v>
      </c>
    </row>
    <row r="2583" spans="1:3" x14ac:dyDescent="0.25">
      <c r="A2583">
        <v>-8119200.1983728502</v>
      </c>
      <c r="B2583">
        <v>-263513.03101678798</v>
      </c>
      <c r="C2583">
        <v>7.2839513421058599E-2</v>
      </c>
    </row>
    <row r="2584" spans="1:3" x14ac:dyDescent="0.25">
      <c r="A2584">
        <v>-8118265.71949571</v>
      </c>
      <c r="B2584">
        <v>-263513.03101678798</v>
      </c>
      <c r="C2584">
        <v>9.0908393263816806E-2</v>
      </c>
    </row>
    <row r="2585" spans="1:3" x14ac:dyDescent="0.25">
      <c r="A2585">
        <v>-8117331.2406185698</v>
      </c>
      <c r="B2585">
        <v>-263513.03101678798</v>
      </c>
      <c r="C2585">
        <v>0.112169787287712</v>
      </c>
    </row>
    <row r="2586" spans="1:3" x14ac:dyDescent="0.25">
      <c r="A2586">
        <v>-8116396.7617414203</v>
      </c>
      <c r="B2586">
        <v>-263513.03101678798</v>
      </c>
      <c r="C2586">
        <v>0.12882885336875899</v>
      </c>
    </row>
    <row r="2587" spans="1:3" x14ac:dyDescent="0.25">
      <c r="A2587">
        <v>-8115462.28286428</v>
      </c>
      <c r="B2587">
        <v>-263513.03101678798</v>
      </c>
      <c r="C2587">
        <v>0.14904552698135301</v>
      </c>
    </row>
    <row r="2588" spans="1:3" x14ac:dyDescent="0.25">
      <c r="A2588">
        <v>-8114527.8039871398</v>
      </c>
      <c r="B2588">
        <v>-263513.03101678798</v>
      </c>
      <c r="C2588">
        <v>0.17236629128456099</v>
      </c>
    </row>
    <row r="2589" spans="1:3" x14ac:dyDescent="0.25">
      <c r="A2589">
        <v>-8113593.3251099903</v>
      </c>
      <c r="B2589">
        <v>-263513.03101678798</v>
      </c>
      <c r="C2589">
        <v>0.203048601746559</v>
      </c>
    </row>
    <row r="2590" spans="1:3" x14ac:dyDescent="0.25">
      <c r="A2590">
        <v>-8112658.8462328501</v>
      </c>
      <c r="B2590">
        <v>-263513.03101678798</v>
      </c>
      <c r="C2590">
        <v>0.22902506589889499</v>
      </c>
    </row>
    <row r="2591" spans="1:3" x14ac:dyDescent="0.25">
      <c r="A2591">
        <v>-8111724.3673557099</v>
      </c>
      <c r="B2591">
        <v>-263513.03101678798</v>
      </c>
      <c r="C2591">
        <v>0.25512799620628301</v>
      </c>
    </row>
    <row r="2592" spans="1:3" x14ac:dyDescent="0.25">
      <c r="A2592">
        <v>-8110789.8884785697</v>
      </c>
      <c r="B2592">
        <v>-263513.03101678798</v>
      </c>
      <c r="C2592">
        <v>0.28274047374725297</v>
      </c>
    </row>
    <row r="2593" spans="1:3" x14ac:dyDescent="0.25">
      <c r="A2593">
        <v>-8109855.4096014202</v>
      </c>
      <c r="B2593">
        <v>-263513.03101678798</v>
      </c>
      <c r="C2593">
        <v>0.31127604842185902</v>
      </c>
    </row>
    <row r="2594" spans="1:3" x14ac:dyDescent="0.25">
      <c r="A2594">
        <v>-8108920.93072428</v>
      </c>
      <c r="B2594">
        <v>-263513.03101678798</v>
      </c>
      <c r="C2594">
        <v>0.34122982621192899</v>
      </c>
    </row>
    <row r="2595" spans="1:3" x14ac:dyDescent="0.25">
      <c r="A2595">
        <v>-8107986.4518471397</v>
      </c>
      <c r="B2595">
        <v>-263513.03101678798</v>
      </c>
      <c r="C2595">
        <v>0.37031748890876698</v>
      </c>
    </row>
    <row r="2596" spans="1:3" x14ac:dyDescent="0.25">
      <c r="A2596">
        <v>-8107051.9729699902</v>
      </c>
      <c r="B2596">
        <v>-263513.03101678798</v>
      </c>
      <c r="C2596">
        <v>0.39526009559631298</v>
      </c>
    </row>
    <row r="2597" spans="1:3" x14ac:dyDescent="0.25">
      <c r="A2597">
        <v>-8106117.49409285</v>
      </c>
      <c r="B2597">
        <v>-263513.03101678798</v>
      </c>
      <c r="C2597">
        <v>0.42138484120368902</v>
      </c>
    </row>
    <row r="2598" spans="1:3" x14ac:dyDescent="0.25">
      <c r="A2598">
        <v>-8105183.0152157098</v>
      </c>
      <c r="B2598">
        <v>-263513.03101678798</v>
      </c>
      <c r="C2598">
        <v>0.43689718842506398</v>
      </c>
    </row>
    <row r="2599" spans="1:3" x14ac:dyDescent="0.25">
      <c r="A2599">
        <v>-8104248.5363385696</v>
      </c>
      <c r="B2599">
        <v>-263513.03101678798</v>
      </c>
      <c r="C2599">
        <v>0.46260386705398499</v>
      </c>
    </row>
    <row r="2600" spans="1:3" x14ac:dyDescent="0.25">
      <c r="A2600">
        <v>-8103314.0574614201</v>
      </c>
      <c r="B2600">
        <v>-263513.03101678798</v>
      </c>
      <c r="C2600">
        <v>0.48607790470123202</v>
      </c>
    </row>
    <row r="2601" spans="1:3" x14ac:dyDescent="0.25">
      <c r="A2601">
        <v>-8102379.5785842799</v>
      </c>
      <c r="B2601">
        <v>-263513.03101678798</v>
      </c>
      <c r="C2601">
        <v>0.50169813632964999</v>
      </c>
    </row>
    <row r="2602" spans="1:3" x14ac:dyDescent="0.25">
      <c r="A2602">
        <v>-8101445.0997071397</v>
      </c>
      <c r="B2602">
        <v>-263513.03101678798</v>
      </c>
      <c r="C2602">
        <v>0.51846152544021595</v>
      </c>
    </row>
    <row r="2603" spans="1:3" x14ac:dyDescent="0.25">
      <c r="A2603">
        <v>-8100510.6208300004</v>
      </c>
      <c r="B2603">
        <v>-263513.03101678798</v>
      </c>
      <c r="C2603">
        <v>0.52678453922271695</v>
      </c>
    </row>
    <row r="2604" spans="1:3" x14ac:dyDescent="0.25">
      <c r="A2604">
        <v>-8099576.1419528499</v>
      </c>
      <c r="B2604">
        <v>-263513.03101678798</v>
      </c>
      <c r="C2604">
        <v>0.54247701168060303</v>
      </c>
    </row>
    <row r="2605" spans="1:3" x14ac:dyDescent="0.25">
      <c r="A2605">
        <v>-8098641.6630757097</v>
      </c>
      <c r="B2605">
        <v>-263513.03101678798</v>
      </c>
      <c r="C2605">
        <v>0.55769330263137795</v>
      </c>
    </row>
    <row r="2606" spans="1:3" x14ac:dyDescent="0.25">
      <c r="A2606">
        <v>-8097707.1841985704</v>
      </c>
      <c r="B2606">
        <v>-263513.03101678798</v>
      </c>
      <c r="C2606">
        <v>0.56370002031326205</v>
      </c>
    </row>
    <row r="2607" spans="1:3" x14ac:dyDescent="0.25">
      <c r="A2607">
        <v>-8096772.70532142</v>
      </c>
      <c r="B2607">
        <v>-263513.03101678798</v>
      </c>
      <c r="C2607">
        <v>0.58128017187118497</v>
      </c>
    </row>
    <row r="2608" spans="1:3" x14ac:dyDescent="0.25">
      <c r="A2608">
        <v>-8095838.2264442798</v>
      </c>
      <c r="B2608">
        <v>-263513.03101678798</v>
      </c>
      <c r="C2608">
        <v>0.59081542491912797</v>
      </c>
    </row>
    <row r="2609" spans="1:3" x14ac:dyDescent="0.25">
      <c r="A2609">
        <v>-8094903.7475671396</v>
      </c>
      <c r="B2609">
        <v>-263513.03101678798</v>
      </c>
      <c r="C2609">
        <v>0.58727604150771995</v>
      </c>
    </row>
    <row r="2610" spans="1:3" x14ac:dyDescent="0.25">
      <c r="A2610">
        <v>-8093969.2686900003</v>
      </c>
      <c r="B2610">
        <v>-263513.03101678798</v>
      </c>
      <c r="C2610">
        <v>0.58326190710067705</v>
      </c>
    </row>
    <row r="2611" spans="1:3" x14ac:dyDescent="0.25">
      <c r="A2611">
        <v>-8093034.7898128498</v>
      </c>
      <c r="B2611">
        <v>-263513.03101678798</v>
      </c>
      <c r="C2611">
        <v>0</v>
      </c>
    </row>
    <row r="2612" spans="1:3" x14ac:dyDescent="0.25">
      <c r="A2612">
        <v>-8092100.3109357096</v>
      </c>
      <c r="B2612">
        <v>-263513.03101678798</v>
      </c>
      <c r="C2612">
        <v>0</v>
      </c>
    </row>
    <row r="2613" spans="1:3" x14ac:dyDescent="0.25">
      <c r="A2613">
        <v>-8091165.8320585703</v>
      </c>
      <c r="B2613">
        <v>-263513.03101678798</v>
      </c>
      <c r="C2613">
        <v>0</v>
      </c>
    </row>
    <row r="2614" spans="1:3" x14ac:dyDescent="0.25">
      <c r="A2614">
        <v>-8090231.3531814199</v>
      </c>
      <c r="B2614">
        <v>-263513.03101678798</v>
      </c>
      <c r="C2614">
        <v>0</v>
      </c>
    </row>
    <row r="2615" spans="1:3" x14ac:dyDescent="0.25">
      <c r="A2615">
        <v>-8089296.8743042797</v>
      </c>
      <c r="B2615">
        <v>-263513.03101678798</v>
      </c>
      <c r="C2615">
        <v>0</v>
      </c>
    </row>
    <row r="2616" spans="1:3" x14ac:dyDescent="0.25">
      <c r="A2616">
        <v>-8135086.3392842803</v>
      </c>
      <c r="B2616">
        <v>-264447.50989415997</v>
      </c>
      <c r="C2616" s="1">
        <v>1.8951628590002598E-5</v>
      </c>
    </row>
    <row r="2617" spans="1:3" x14ac:dyDescent="0.25">
      <c r="A2617">
        <v>-8134151.8604071401</v>
      </c>
      <c r="B2617">
        <v>-264447.50989415997</v>
      </c>
      <c r="C2617" s="1">
        <v>2.0925639546476301E-5</v>
      </c>
    </row>
    <row r="2618" spans="1:3" x14ac:dyDescent="0.25">
      <c r="A2618">
        <v>-8133217.3815299897</v>
      </c>
      <c r="B2618">
        <v>-264447.50989415997</v>
      </c>
      <c r="C2618" s="1">
        <v>4.3592321162577698E-5</v>
      </c>
    </row>
    <row r="2619" spans="1:3" x14ac:dyDescent="0.25">
      <c r="A2619">
        <v>-8132282.9026528504</v>
      </c>
      <c r="B2619">
        <v>-264447.50989415997</v>
      </c>
      <c r="C2619">
        <v>1.13616748421918E-4</v>
      </c>
    </row>
    <row r="2620" spans="1:3" x14ac:dyDescent="0.25">
      <c r="A2620">
        <v>-8131348.4237757102</v>
      </c>
      <c r="B2620">
        <v>-264447.50989415997</v>
      </c>
      <c r="C2620">
        <v>2.1470089268404901E-4</v>
      </c>
    </row>
    <row r="2621" spans="1:3" x14ac:dyDescent="0.25">
      <c r="A2621">
        <v>-8130413.94489857</v>
      </c>
      <c r="B2621">
        <v>-264447.50989415997</v>
      </c>
      <c r="C2621">
        <v>4.6003409079275998E-4</v>
      </c>
    </row>
    <row r="2622" spans="1:3" x14ac:dyDescent="0.25">
      <c r="A2622">
        <v>-8129479.4660214204</v>
      </c>
      <c r="B2622">
        <v>-264447.50989415997</v>
      </c>
      <c r="C2622">
        <v>7.5067079160362395E-4</v>
      </c>
    </row>
    <row r="2623" spans="1:3" x14ac:dyDescent="0.25">
      <c r="A2623">
        <v>-8128544.9871442802</v>
      </c>
      <c r="B2623">
        <v>-264447.50989415997</v>
      </c>
      <c r="C2623">
        <v>1.402004272677E-3</v>
      </c>
    </row>
    <row r="2624" spans="1:3" x14ac:dyDescent="0.25">
      <c r="A2624">
        <v>-8127610.50826714</v>
      </c>
      <c r="B2624">
        <v>-264447.50989415997</v>
      </c>
      <c r="C2624">
        <v>2.3555704392492702E-3</v>
      </c>
    </row>
    <row r="2625" spans="1:3" x14ac:dyDescent="0.25">
      <c r="A2625">
        <v>-8126676.0293899896</v>
      </c>
      <c r="B2625">
        <v>-264447.50989415997</v>
      </c>
      <c r="C2625">
        <v>3.79282305948436E-3</v>
      </c>
    </row>
    <row r="2626" spans="1:3" x14ac:dyDescent="0.25">
      <c r="A2626">
        <v>-8125741.5505128503</v>
      </c>
      <c r="B2626">
        <v>-264447.50989415997</v>
      </c>
      <c r="C2626">
        <v>6.3343169167637799E-3</v>
      </c>
    </row>
    <row r="2627" spans="1:3" x14ac:dyDescent="0.25">
      <c r="A2627">
        <v>-8124807.0716357101</v>
      </c>
      <c r="B2627">
        <v>-264447.50989415997</v>
      </c>
      <c r="C2627">
        <v>9.8018441349267908E-3</v>
      </c>
    </row>
    <row r="2628" spans="1:3" x14ac:dyDescent="0.25">
      <c r="A2628">
        <v>-8123872.5927585699</v>
      </c>
      <c r="B2628">
        <v>-264447.50989415997</v>
      </c>
      <c r="C2628">
        <v>1.8091754987835801E-2</v>
      </c>
    </row>
    <row r="2629" spans="1:3" x14ac:dyDescent="0.25">
      <c r="A2629">
        <v>-8122938.1138814203</v>
      </c>
      <c r="B2629">
        <v>-264447.50989415997</v>
      </c>
      <c r="C2629">
        <v>2.6278086006641301E-2</v>
      </c>
    </row>
    <row r="2630" spans="1:3" x14ac:dyDescent="0.25">
      <c r="A2630">
        <v>-8122003.6350042801</v>
      </c>
      <c r="B2630">
        <v>-264447.50989415997</v>
      </c>
      <c r="C2630">
        <v>3.5700060427188797E-2</v>
      </c>
    </row>
    <row r="2631" spans="1:3" x14ac:dyDescent="0.25">
      <c r="A2631">
        <v>-8121069.1561271399</v>
      </c>
      <c r="B2631">
        <v>-264447.50989415997</v>
      </c>
      <c r="C2631">
        <v>4.6872794628143297E-2</v>
      </c>
    </row>
    <row r="2632" spans="1:3" x14ac:dyDescent="0.25">
      <c r="A2632">
        <v>-8120134.6772499904</v>
      </c>
      <c r="B2632">
        <v>-264447.50989415997</v>
      </c>
      <c r="C2632">
        <v>6.2493953853845499E-2</v>
      </c>
    </row>
    <row r="2633" spans="1:3" x14ac:dyDescent="0.25">
      <c r="A2633">
        <v>-8119200.1983728502</v>
      </c>
      <c r="B2633">
        <v>-264447.50989415997</v>
      </c>
      <c r="C2633">
        <v>7.5153879821300507E-2</v>
      </c>
    </row>
    <row r="2634" spans="1:3" x14ac:dyDescent="0.25">
      <c r="A2634">
        <v>-8118265.71949571</v>
      </c>
      <c r="B2634">
        <v>-264447.50989415997</v>
      </c>
      <c r="C2634">
        <v>9.23032537102699E-2</v>
      </c>
    </row>
    <row r="2635" spans="1:3" x14ac:dyDescent="0.25">
      <c r="A2635">
        <v>-8117331.2406185698</v>
      </c>
      <c r="B2635">
        <v>-264447.50989415997</v>
      </c>
      <c r="C2635">
        <v>0.114557810127735</v>
      </c>
    </row>
    <row r="2636" spans="1:3" x14ac:dyDescent="0.25">
      <c r="A2636">
        <v>-8116396.7617414203</v>
      </c>
      <c r="B2636">
        <v>-264447.50989415997</v>
      </c>
      <c r="C2636">
        <v>0.12972857058048201</v>
      </c>
    </row>
    <row r="2637" spans="1:3" x14ac:dyDescent="0.25">
      <c r="A2637">
        <v>-8115462.28286428</v>
      </c>
      <c r="B2637">
        <v>-264447.50989415997</v>
      </c>
      <c r="C2637">
        <v>0.14961549639701799</v>
      </c>
    </row>
    <row r="2638" spans="1:3" x14ac:dyDescent="0.25">
      <c r="A2638">
        <v>-8114527.8039871398</v>
      </c>
      <c r="B2638">
        <v>-264447.50989415997</v>
      </c>
      <c r="C2638">
        <v>0.17379298806190399</v>
      </c>
    </row>
    <row r="2639" spans="1:3" x14ac:dyDescent="0.25">
      <c r="A2639">
        <v>-8113593.3251099903</v>
      </c>
      <c r="B2639">
        <v>-264447.50989415997</v>
      </c>
      <c r="C2639">
        <v>0.20386449992656699</v>
      </c>
    </row>
    <row r="2640" spans="1:3" x14ac:dyDescent="0.25">
      <c r="A2640">
        <v>-8112658.8462328501</v>
      </c>
      <c r="B2640">
        <v>-264447.50989415997</v>
      </c>
      <c r="C2640">
        <v>0.229786843061447</v>
      </c>
    </row>
    <row r="2641" spans="1:3" x14ac:dyDescent="0.25">
      <c r="A2641">
        <v>-8111724.3673557099</v>
      </c>
      <c r="B2641">
        <v>-264447.50989415997</v>
      </c>
      <c r="C2641">
        <v>0.25335296988487199</v>
      </c>
    </row>
    <row r="2642" spans="1:3" x14ac:dyDescent="0.25">
      <c r="A2642">
        <v>-8110789.8884785697</v>
      </c>
      <c r="B2642">
        <v>-264447.50989415997</v>
      </c>
      <c r="C2642">
        <v>0.28025454282760598</v>
      </c>
    </row>
    <row r="2643" spans="1:3" x14ac:dyDescent="0.25">
      <c r="A2643">
        <v>-8109855.4096014202</v>
      </c>
      <c r="B2643">
        <v>-264447.50989415997</v>
      </c>
      <c r="C2643">
        <v>0.30863448977470298</v>
      </c>
    </row>
    <row r="2644" spans="1:3" x14ac:dyDescent="0.25">
      <c r="A2644">
        <v>-8108920.93072428</v>
      </c>
      <c r="B2644">
        <v>-264447.50989415997</v>
      </c>
      <c r="C2644">
        <v>0.338061273097991</v>
      </c>
    </row>
    <row r="2645" spans="1:3" x14ac:dyDescent="0.25">
      <c r="A2645">
        <v>-8107986.4518471397</v>
      </c>
      <c r="B2645">
        <v>-264447.50989415997</v>
      </c>
      <c r="C2645">
        <v>0.365880906581878</v>
      </c>
    </row>
    <row r="2646" spans="1:3" x14ac:dyDescent="0.25">
      <c r="A2646">
        <v>-8107051.9729699902</v>
      </c>
      <c r="B2646">
        <v>-264447.50989415997</v>
      </c>
      <c r="C2646">
        <v>0.39526179432868902</v>
      </c>
    </row>
    <row r="2647" spans="1:3" x14ac:dyDescent="0.25">
      <c r="A2647">
        <v>-8106117.49409285</v>
      </c>
      <c r="B2647">
        <v>-264447.50989415997</v>
      </c>
      <c r="C2647">
        <v>0.421360313892364</v>
      </c>
    </row>
    <row r="2648" spans="1:3" x14ac:dyDescent="0.25">
      <c r="A2648">
        <v>-8105183.0152157098</v>
      </c>
      <c r="B2648">
        <v>-264447.50989415997</v>
      </c>
      <c r="C2648">
        <v>0.44625619053840598</v>
      </c>
    </row>
    <row r="2649" spans="1:3" x14ac:dyDescent="0.25">
      <c r="A2649">
        <v>-8104248.5363385696</v>
      </c>
      <c r="B2649">
        <v>-264447.50989415997</v>
      </c>
      <c r="C2649">
        <v>0.46656543016433699</v>
      </c>
    </row>
    <row r="2650" spans="1:3" x14ac:dyDescent="0.25">
      <c r="A2650">
        <v>-8103314.0574614201</v>
      </c>
      <c r="B2650">
        <v>-264447.50989415997</v>
      </c>
      <c r="C2650">
        <v>0.48967278003692599</v>
      </c>
    </row>
    <row r="2651" spans="1:3" x14ac:dyDescent="0.25">
      <c r="A2651">
        <v>-8102379.5785842799</v>
      </c>
      <c r="B2651">
        <v>-264447.50989415997</v>
      </c>
      <c r="C2651">
        <v>0.50342494249343805</v>
      </c>
    </row>
    <row r="2652" spans="1:3" x14ac:dyDescent="0.25">
      <c r="A2652">
        <v>-8101445.0997071397</v>
      </c>
      <c r="B2652">
        <v>-264447.50989415997</v>
      </c>
      <c r="C2652">
        <v>0.51842367649078303</v>
      </c>
    </row>
    <row r="2653" spans="1:3" x14ac:dyDescent="0.25">
      <c r="A2653">
        <v>-8100510.6208300004</v>
      </c>
      <c r="B2653">
        <v>-264447.50989415997</v>
      </c>
      <c r="C2653">
        <v>0.53333765268325795</v>
      </c>
    </row>
    <row r="2654" spans="1:3" x14ac:dyDescent="0.25">
      <c r="A2654">
        <v>-8099576.1419528499</v>
      </c>
      <c r="B2654">
        <v>-264447.50989415997</v>
      </c>
      <c r="C2654">
        <v>0.54084748029708796</v>
      </c>
    </row>
    <row r="2655" spans="1:3" x14ac:dyDescent="0.25">
      <c r="A2655">
        <v>-8098641.6630757097</v>
      </c>
      <c r="B2655">
        <v>-264447.50989415997</v>
      </c>
      <c r="C2655">
        <v>0.55556941032409601</v>
      </c>
    </row>
    <row r="2656" spans="1:3" x14ac:dyDescent="0.25">
      <c r="A2656">
        <v>-8097707.1841985704</v>
      </c>
      <c r="B2656">
        <v>-264447.50989415997</v>
      </c>
      <c r="C2656">
        <v>0.56161475181579501</v>
      </c>
    </row>
    <row r="2657" spans="1:3" x14ac:dyDescent="0.25">
      <c r="A2657">
        <v>-8096772.70532142</v>
      </c>
      <c r="B2657">
        <v>-264447.50989415997</v>
      </c>
      <c r="C2657">
        <v>0.577733874320983</v>
      </c>
    </row>
    <row r="2658" spans="1:3" x14ac:dyDescent="0.25">
      <c r="A2658">
        <v>-8095838.2264442798</v>
      </c>
      <c r="B2658">
        <v>-264447.50989415997</v>
      </c>
      <c r="C2658">
        <v>0.58676165342330899</v>
      </c>
    </row>
    <row r="2659" spans="1:3" x14ac:dyDescent="0.25">
      <c r="A2659">
        <v>-8094903.7475671396</v>
      </c>
      <c r="B2659">
        <v>-264447.50989415997</v>
      </c>
      <c r="C2659">
        <v>0.58262014389037997</v>
      </c>
    </row>
    <row r="2660" spans="1:3" x14ac:dyDescent="0.25">
      <c r="A2660">
        <v>-8093969.2686900003</v>
      </c>
      <c r="B2660">
        <v>-264447.50989415997</v>
      </c>
      <c r="C2660">
        <v>0</v>
      </c>
    </row>
    <row r="2661" spans="1:3" x14ac:dyDescent="0.25">
      <c r="A2661">
        <v>-8093034.7898128498</v>
      </c>
      <c r="B2661">
        <v>-264447.50989415997</v>
      </c>
      <c r="C2661">
        <v>0</v>
      </c>
    </row>
    <row r="2662" spans="1:3" x14ac:dyDescent="0.25">
      <c r="A2662">
        <v>-8092100.3109357096</v>
      </c>
      <c r="B2662">
        <v>-264447.50989415997</v>
      </c>
      <c r="C2662">
        <v>0</v>
      </c>
    </row>
    <row r="2663" spans="1:3" x14ac:dyDescent="0.25">
      <c r="A2663">
        <v>-8091165.8320585703</v>
      </c>
      <c r="B2663">
        <v>-264447.50989415997</v>
      </c>
      <c r="C2663">
        <v>0</v>
      </c>
    </row>
    <row r="2664" spans="1:3" x14ac:dyDescent="0.25">
      <c r="A2664">
        <v>-8090231.3531814199</v>
      </c>
      <c r="B2664">
        <v>-264447.50989415997</v>
      </c>
      <c r="C2664">
        <v>0</v>
      </c>
    </row>
    <row r="2665" spans="1:3" x14ac:dyDescent="0.25">
      <c r="A2665">
        <v>-8135086.3392842803</v>
      </c>
      <c r="B2665">
        <v>-265381.98877153202</v>
      </c>
      <c r="C2665" s="1">
        <v>1.8951628590002598E-5</v>
      </c>
    </row>
    <row r="2666" spans="1:3" x14ac:dyDescent="0.25">
      <c r="A2666">
        <v>-8134151.8604071401</v>
      </c>
      <c r="B2666">
        <v>-265381.98877153202</v>
      </c>
      <c r="C2666" s="1">
        <v>2.0925639546476301E-5</v>
      </c>
    </row>
    <row r="2667" spans="1:3" x14ac:dyDescent="0.25">
      <c r="A2667">
        <v>-8133217.3815299897</v>
      </c>
      <c r="B2667">
        <v>-265381.98877153202</v>
      </c>
      <c r="C2667" s="1">
        <v>4.3592321162577698E-5</v>
      </c>
    </row>
    <row r="2668" spans="1:3" x14ac:dyDescent="0.25">
      <c r="A2668">
        <v>-8132282.9026528504</v>
      </c>
      <c r="B2668">
        <v>-265381.98877153202</v>
      </c>
      <c r="C2668">
        <v>1.13616748421918E-4</v>
      </c>
    </row>
    <row r="2669" spans="1:3" x14ac:dyDescent="0.25">
      <c r="A2669">
        <v>-8131348.4237757102</v>
      </c>
      <c r="B2669">
        <v>-265381.98877153202</v>
      </c>
      <c r="C2669">
        <v>2.3096687800716601E-4</v>
      </c>
    </row>
    <row r="2670" spans="1:3" x14ac:dyDescent="0.25">
      <c r="A2670">
        <v>-8130413.94489857</v>
      </c>
      <c r="B2670">
        <v>-265381.98877153202</v>
      </c>
      <c r="C2670">
        <v>4.6003409079275998E-4</v>
      </c>
    </row>
    <row r="2671" spans="1:3" x14ac:dyDescent="0.25">
      <c r="A2671">
        <v>-8129479.4660214204</v>
      </c>
      <c r="B2671">
        <v>-265381.98877153202</v>
      </c>
      <c r="C2671">
        <v>7.5067079160362395E-4</v>
      </c>
    </row>
    <row r="2672" spans="1:3" x14ac:dyDescent="0.25">
      <c r="A2672">
        <v>-8128544.9871442802</v>
      </c>
      <c r="B2672">
        <v>-265381.98877153202</v>
      </c>
      <c r="C2672">
        <v>2.1289081778377199E-3</v>
      </c>
    </row>
    <row r="2673" spans="1:3" x14ac:dyDescent="0.25">
      <c r="A2673">
        <v>-8127610.50826714</v>
      </c>
      <c r="B2673">
        <v>-265381.98877153202</v>
      </c>
      <c r="C2673">
        <v>3.4802171867340799E-3</v>
      </c>
    </row>
    <row r="2674" spans="1:3" x14ac:dyDescent="0.25">
      <c r="A2674">
        <v>-8126676.0293899896</v>
      </c>
      <c r="B2674">
        <v>-265381.98877153202</v>
      </c>
      <c r="C2674">
        <v>5.7029109448194504E-3</v>
      </c>
    </row>
    <row r="2675" spans="1:3" x14ac:dyDescent="0.25">
      <c r="A2675">
        <v>-8125741.5505128503</v>
      </c>
      <c r="B2675">
        <v>-265381.98877153202</v>
      </c>
      <c r="C2675">
        <v>8.9523000642657193E-3</v>
      </c>
    </row>
    <row r="2676" spans="1:3" x14ac:dyDescent="0.25">
      <c r="A2676">
        <v>-8124807.0716357101</v>
      </c>
      <c r="B2676">
        <v>-265381.98877153202</v>
      </c>
      <c r="C2676">
        <v>1.3551430776715201E-2</v>
      </c>
    </row>
    <row r="2677" spans="1:3" x14ac:dyDescent="0.25">
      <c r="A2677">
        <v>-8123872.5927585699</v>
      </c>
      <c r="B2677">
        <v>-265381.98877153202</v>
      </c>
      <c r="C2677">
        <v>1.9071130082011199E-2</v>
      </c>
    </row>
    <row r="2678" spans="1:3" x14ac:dyDescent="0.25">
      <c r="A2678">
        <v>-8122938.1138814203</v>
      </c>
      <c r="B2678">
        <v>-265381.98877153202</v>
      </c>
      <c r="C2678">
        <v>2.7551272884011199E-2</v>
      </c>
    </row>
    <row r="2679" spans="1:3" x14ac:dyDescent="0.25">
      <c r="A2679">
        <v>-8122003.6350042801</v>
      </c>
      <c r="B2679">
        <v>-265381.98877153202</v>
      </c>
      <c r="C2679">
        <v>3.7915214896201997E-2</v>
      </c>
    </row>
    <row r="2680" spans="1:3" x14ac:dyDescent="0.25">
      <c r="A2680">
        <v>-8121069.1561271399</v>
      </c>
      <c r="B2680">
        <v>-265381.98877153202</v>
      </c>
      <c r="C2680">
        <v>4.9217633903026498E-2</v>
      </c>
    </row>
    <row r="2681" spans="1:3" x14ac:dyDescent="0.25">
      <c r="A2681">
        <v>-8120134.6772499904</v>
      </c>
      <c r="B2681">
        <v>-265381.98877153202</v>
      </c>
      <c r="C2681">
        <v>6.5977685153484303E-2</v>
      </c>
    </row>
    <row r="2682" spans="1:3" x14ac:dyDescent="0.25">
      <c r="A2682">
        <v>-8119200.1983728502</v>
      </c>
      <c r="B2682">
        <v>-265381.98877153202</v>
      </c>
      <c r="C2682">
        <v>7.8409813344478593E-2</v>
      </c>
    </row>
    <row r="2683" spans="1:3" x14ac:dyDescent="0.25">
      <c r="A2683">
        <v>-8118265.71949571</v>
      </c>
      <c r="B2683">
        <v>-265381.98877153202</v>
      </c>
      <c r="C2683">
        <v>9.5263794064521706E-2</v>
      </c>
    </row>
    <row r="2684" spans="1:3" x14ac:dyDescent="0.25">
      <c r="A2684">
        <v>-8117331.2406185698</v>
      </c>
      <c r="B2684">
        <v>-265381.98877153202</v>
      </c>
      <c r="C2684">
        <v>0.11738917231559701</v>
      </c>
    </row>
    <row r="2685" spans="1:3" x14ac:dyDescent="0.25">
      <c r="A2685">
        <v>-8116396.7617414203</v>
      </c>
      <c r="B2685">
        <v>-265381.98877153202</v>
      </c>
      <c r="C2685">
        <v>0.132133617997169</v>
      </c>
    </row>
    <row r="2686" spans="1:3" x14ac:dyDescent="0.25">
      <c r="A2686">
        <v>-8115462.28286428</v>
      </c>
      <c r="B2686">
        <v>-265381.98877153202</v>
      </c>
      <c r="C2686">
        <v>0.15209116041660301</v>
      </c>
    </row>
    <row r="2687" spans="1:3" x14ac:dyDescent="0.25">
      <c r="A2687">
        <v>-8114527.8039871398</v>
      </c>
      <c r="B2687">
        <v>-265381.98877153202</v>
      </c>
      <c r="C2687">
        <v>0.174760207533836</v>
      </c>
    </row>
    <row r="2688" spans="1:3" x14ac:dyDescent="0.25">
      <c r="A2688">
        <v>-8113593.3251099903</v>
      </c>
      <c r="B2688">
        <v>-265381.98877153202</v>
      </c>
      <c r="C2688">
        <v>0.20287279784679399</v>
      </c>
    </row>
    <row r="2689" spans="1:3" x14ac:dyDescent="0.25">
      <c r="A2689">
        <v>-8112658.8462328501</v>
      </c>
      <c r="B2689">
        <v>-265381.98877153202</v>
      </c>
      <c r="C2689">
        <v>0.22849661111831601</v>
      </c>
    </row>
    <row r="2690" spans="1:3" x14ac:dyDescent="0.25">
      <c r="A2690">
        <v>-8111724.3673557099</v>
      </c>
      <c r="B2690">
        <v>-265381.98877153202</v>
      </c>
      <c r="C2690">
        <v>0.25347188115119901</v>
      </c>
    </row>
    <row r="2691" spans="1:3" x14ac:dyDescent="0.25">
      <c r="A2691">
        <v>-8110789.8884785697</v>
      </c>
      <c r="B2691">
        <v>-265381.98877153202</v>
      </c>
      <c r="C2691">
        <v>0.29588544368743802</v>
      </c>
    </row>
    <row r="2692" spans="1:3" x14ac:dyDescent="0.25">
      <c r="A2692">
        <v>-8109855.4096014202</v>
      </c>
      <c r="B2692">
        <v>-265381.98877153202</v>
      </c>
      <c r="C2692">
        <v>0.32497653365135099</v>
      </c>
    </row>
    <row r="2693" spans="1:3" x14ac:dyDescent="0.25">
      <c r="A2693">
        <v>-8108920.93072428</v>
      </c>
      <c r="B2693">
        <v>-265381.98877153202</v>
      </c>
      <c r="C2693">
        <v>0.35056027770042397</v>
      </c>
    </row>
    <row r="2694" spans="1:3" x14ac:dyDescent="0.25">
      <c r="A2694">
        <v>-8107986.4518471397</v>
      </c>
      <c r="B2694">
        <v>-265381.98877153202</v>
      </c>
      <c r="C2694">
        <v>0.37780815362930198</v>
      </c>
    </row>
    <row r="2695" spans="1:3" x14ac:dyDescent="0.25">
      <c r="A2695">
        <v>-8107051.9729699902</v>
      </c>
      <c r="B2695">
        <v>-265381.98877153202</v>
      </c>
      <c r="C2695">
        <v>0.40512055158615101</v>
      </c>
    </row>
    <row r="2696" spans="1:3" x14ac:dyDescent="0.25">
      <c r="A2696">
        <v>-8106117.49409285</v>
      </c>
      <c r="B2696">
        <v>-265381.98877153202</v>
      </c>
      <c r="C2696">
        <v>0.42843258380889798</v>
      </c>
    </row>
    <row r="2697" spans="1:3" x14ac:dyDescent="0.25">
      <c r="A2697">
        <v>-8105183.0152157098</v>
      </c>
      <c r="B2697">
        <v>-265381.98877153202</v>
      </c>
      <c r="C2697">
        <v>0.45194432139396601</v>
      </c>
    </row>
    <row r="2698" spans="1:3" x14ac:dyDescent="0.25">
      <c r="A2698">
        <v>-8104248.5363385696</v>
      </c>
      <c r="B2698">
        <v>-265381.98877153202</v>
      </c>
      <c r="C2698">
        <v>0.47492626309394798</v>
      </c>
    </row>
    <row r="2699" spans="1:3" x14ac:dyDescent="0.25">
      <c r="A2699">
        <v>-8103314.0574614201</v>
      </c>
      <c r="B2699">
        <v>-265381.98877153202</v>
      </c>
      <c r="C2699">
        <v>0.48883643746375999</v>
      </c>
    </row>
    <row r="2700" spans="1:3" x14ac:dyDescent="0.25">
      <c r="A2700">
        <v>-8102379.5785842799</v>
      </c>
      <c r="B2700">
        <v>-265381.98877153202</v>
      </c>
      <c r="C2700">
        <v>0.50472295284271196</v>
      </c>
    </row>
    <row r="2701" spans="1:3" x14ac:dyDescent="0.25">
      <c r="A2701">
        <v>-8101445.0997071397</v>
      </c>
      <c r="B2701">
        <v>-265381.98877153202</v>
      </c>
      <c r="C2701">
        <v>0.51888728141784601</v>
      </c>
    </row>
    <row r="2702" spans="1:3" x14ac:dyDescent="0.25">
      <c r="A2702">
        <v>-8100510.6208300004</v>
      </c>
      <c r="B2702">
        <v>-265381.98877153202</v>
      </c>
      <c r="C2702">
        <v>0.53248125314712502</v>
      </c>
    </row>
    <row r="2703" spans="1:3" x14ac:dyDescent="0.25">
      <c r="A2703">
        <v>-8099576.1419528499</v>
      </c>
      <c r="B2703">
        <v>-265381.98877153202</v>
      </c>
      <c r="C2703">
        <v>0.54007399082183805</v>
      </c>
    </row>
    <row r="2704" spans="1:3" x14ac:dyDescent="0.25">
      <c r="A2704">
        <v>-8098641.6630757097</v>
      </c>
      <c r="B2704">
        <v>-265381.98877153202</v>
      </c>
      <c r="C2704">
        <v>0.55350345373153598</v>
      </c>
    </row>
    <row r="2705" spans="1:3" x14ac:dyDescent="0.25">
      <c r="A2705">
        <v>-8097707.1841985704</v>
      </c>
      <c r="B2705">
        <v>-265381.98877153202</v>
      </c>
      <c r="C2705">
        <v>0.56625086069107</v>
      </c>
    </row>
    <row r="2706" spans="1:3" x14ac:dyDescent="0.25">
      <c r="A2706">
        <v>-8096772.70532142</v>
      </c>
      <c r="B2706">
        <v>-265381.98877153202</v>
      </c>
      <c r="C2706">
        <v>0.57513350248336703</v>
      </c>
    </row>
    <row r="2707" spans="1:3" x14ac:dyDescent="0.25">
      <c r="A2707">
        <v>-8095838.2264442798</v>
      </c>
      <c r="B2707">
        <v>-265381.98877153202</v>
      </c>
      <c r="C2707">
        <v>0.57832771539688099</v>
      </c>
    </row>
    <row r="2708" spans="1:3" x14ac:dyDescent="0.25">
      <c r="A2708">
        <v>-8094903.7475671396</v>
      </c>
      <c r="B2708">
        <v>-265381.98877153202</v>
      </c>
      <c r="C2708">
        <v>0.57314896583557096</v>
      </c>
    </row>
    <row r="2709" spans="1:3" x14ac:dyDescent="0.25">
      <c r="A2709">
        <v>-8093969.2686900003</v>
      </c>
      <c r="B2709">
        <v>-265381.98877153202</v>
      </c>
      <c r="C2709">
        <v>0</v>
      </c>
    </row>
    <row r="2710" spans="1:3" x14ac:dyDescent="0.25">
      <c r="A2710">
        <v>-8093034.7898128498</v>
      </c>
      <c r="B2710">
        <v>-265381.98877153202</v>
      </c>
      <c r="C2710">
        <v>0</v>
      </c>
    </row>
    <row r="2711" spans="1:3" x14ac:dyDescent="0.25">
      <c r="A2711">
        <v>-8092100.3109357096</v>
      </c>
      <c r="B2711">
        <v>-265381.98877153202</v>
      </c>
      <c r="C2711">
        <v>0</v>
      </c>
    </row>
    <row r="2712" spans="1:3" x14ac:dyDescent="0.25">
      <c r="A2712">
        <v>-8091165.8320585703</v>
      </c>
      <c r="B2712">
        <v>-265381.98877153202</v>
      </c>
      <c r="C2712">
        <v>0</v>
      </c>
    </row>
    <row r="2713" spans="1:3" x14ac:dyDescent="0.25">
      <c r="A2713">
        <v>-8090231.3531814199</v>
      </c>
      <c r="B2713">
        <v>-265381.98877153202</v>
      </c>
      <c r="C2713">
        <v>0</v>
      </c>
    </row>
    <row r="2714" spans="1:3" x14ac:dyDescent="0.25">
      <c r="A2714">
        <v>-8135086.3392842803</v>
      </c>
      <c r="B2714">
        <v>-266316.467648905</v>
      </c>
      <c r="C2714" s="1">
        <v>1.8951628590002598E-5</v>
      </c>
    </row>
    <row r="2715" spans="1:3" x14ac:dyDescent="0.25">
      <c r="A2715">
        <v>-8134151.8604071401</v>
      </c>
      <c r="B2715">
        <v>-266316.467648905</v>
      </c>
      <c r="C2715" s="1">
        <v>2.0925639546476301E-5</v>
      </c>
    </row>
    <row r="2716" spans="1:3" x14ac:dyDescent="0.25">
      <c r="A2716">
        <v>-8133217.3815299897</v>
      </c>
      <c r="B2716">
        <v>-266316.467648905</v>
      </c>
      <c r="C2716" s="1">
        <v>8.7174012151081101E-5</v>
      </c>
    </row>
    <row r="2717" spans="1:3" x14ac:dyDescent="0.25">
      <c r="A2717">
        <v>-8132282.9026528504</v>
      </c>
      <c r="B2717">
        <v>-266316.467648905</v>
      </c>
      <c r="C2717">
        <v>1.94035455933772E-4</v>
      </c>
    </row>
    <row r="2718" spans="1:3" x14ac:dyDescent="0.25">
      <c r="A2718">
        <v>-8131348.4237757102</v>
      </c>
      <c r="B2718">
        <v>-266316.467648905</v>
      </c>
      <c r="C2718">
        <v>3.8242017035372501E-4</v>
      </c>
    </row>
    <row r="2719" spans="1:3" x14ac:dyDescent="0.25">
      <c r="A2719">
        <v>-8130413.94489857</v>
      </c>
      <c r="B2719">
        <v>-266316.467648905</v>
      </c>
      <c r="C2719">
        <v>7.0057809352874702E-4</v>
      </c>
    </row>
    <row r="2720" spans="1:3" x14ac:dyDescent="0.25">
      <c r="A2720">
        <v>-8129479.4660214204</v>
      </c>
      <c r="B2720">
        <v>-266316.467648905</v>
      </c>
      <c r="C2720">
        <v>1.24612916260957E-3</v>
      </c>
    </row>
    <row r="2721" spans="1:3" x14ac:dyDescent="0.25">
      <c r="A2721">
        <v>-8128544.9871442802</v>
      </c>
      <c r="B2721">
        <v>-266316.467648905</v>
      </c>
      <c r="C2721">
        <v>2.2365062031894901E-3</v>
      </c>
    </row>
    <row r="2722" spans="1:3" x14ac:dyDescent="0.25">
      <c r="A2722">
        <v>-8127610.50826714</v>
      </c>
      <c r="B2722">
        <v>-266316.467648905</v>
      </c>
      <c r="C2722">
        <v>3.6745062097907001E-3</v>
      </c>
    </row>
    <row r="2723" spans="1:3" x14ac:dyDescent="0.25">
      <c r="A2723">
        <v>-8126676.0293899896</v>
      </c>
      <c r="B2723">
        <v>-266316.467648905</v>
      </c>
      <c r="C2723">
        <v>6.2216348014771904E-3</v>
      </c>
    </row>
    <row r="2724" spans="1:3" x14ac:dyDescent="0.25">
      <c r="A2724">
        <v>-8125741.5505128503</v>
      </c>
      <c r="B2724">
        <v>-266316.467648905</v>
      </c>
      <c r="C2724">
        <v>8.9643774554133398E-3</v>
      </c>
    </row>
    <row r="2725" spans="1:3" x14ac:dyDescent="0.25">
      <c r="A2725">
        <v>-8124807.0716357101</v>
      </c>
      <c r="B2725">
        <v>-266316.467648905</v>
      </c>
      <c r="C2725">
        <v>1.36050498113036E-2</v>
      </c>
    </row>
    <row r="2726" spans="1:3" x14ac:dyDescent="0.25">
      <c r="A2726">
        <v>-8123872.5927585699</v>
      </c>
      <c r="B2726">
        <v>-266316.467648905</v>
      </c>
      <c r="C2726">
        <v>2.0485712215304298E-2</v>
      </c>
    </row>
    <row r="2727" spans="1:3" x14ac:dyDescent="0.25">
      <c r="A2727">
        <v>-8122938.1138814203</v>
      </c>
      <c r="B2727">
        <v>-266316.467648905</v>
      </c>
      <c r="C2727">
        <v>3.0193300917744598E-2</v>
      </c>
    </row>
    <row r="2728" spans="1:3" x14ac:dyDescent="0.25">
      <c r="A2728">
        <v>-8122003.6350042801</v>
      </c>
      <c r="B2728">
        <v>-266316.467648905</v>
      </c>
      <c r="C2728">
        <v>3.8290832191705697E-2</v>
      </c>
    </row>
    <row r="2729" spans="1:3" x14ac:dyDescent="0.25">
      <c r="A2729">
        <v>-8121069.1561271399</v>
      </c>
      <c r="B2729">
        <v>-266316.467648905</v>
      </c>
      <c r="C2729">
        <v>5.2966207265853799E-2</v>
      </c>
    </row>
    <row r="2730" spans="1:3" x14ac:dyDescent="0.25">
      <c r="A2730">
        <v>-8120134.6772499904</v>
      </c>
      <c r="B2730">
        <v>-266316.467648905</v>
      </c>
      <c r="C2730">
        <v>6.9447353482246302E-2</v>
      </c>
    </row>
    <row r="2731" spans="1:3" x14ac:dyDescent="0.25">
      <c r="A2731">
        <v>-8119200.1983728502</v>
      </c>
      <c r="B2731">
        <v>-266316.467648905</v>
      </c>
      <c r="C2731">
        <v>8.1698372960090596E-2</v>
      </c>
    </row>
    <row r="2732" spans="1:3" x14ac:dyDescent="0.25">
      <c r="A2732">
        <v>-8118265.71949571</v>
      </c>
      <c r="B2732">
        <v>-266316.467648905</v>
      </c>
      <c r="C2732">
        <v>0.104203909635543</v>
      </c>
    </row>
    <row r="2733" spans="1:3" x14ac:dyDescent="0.25">
      <c r="A2733">
        <v>-8117331.2406185698</v>
      </c>
      <c r="B2733">
        <v>-266316.467648905</v>
      </c>
      <c r="C2733">
        <v>0.122741311788558</v>
      </c>
    </row>
    <row r="2734" spans="1:3" x14ac:dyDescent="0.25">
      <c r="A2734">
        <v>-8116396.7617414203</v>
      </c>
      <c r="B2734">
        <v>-266316.467648905</v>
      </c>
      <c r="C2734">
        <v>0.13974867761135101</v>
      </c>
    </row>
    <row r="2735" spans="1:3" x14ac:dyDescent="0.25">
      <c r="A2735">
        <v>-8115462.28286428</v>
      </c>
      <c r="B2735">
        <v>-266316.467648905</v>
      </c>
      <c r="C2735">
        <v>0.169042393565177</v>
      </c>
    </row>
    <row r="2736" spans="1:3" x14ac:dyDescent="0.25">
      <c r="A2736">
        <v>-8114527.8039871398</v>
      </c>
      <c r="B2736">
        <v>-266316.467648905</v>
      </c>
      <c r="C2736">
        <v>0.19310157001018499</v>
      </c>
    </row>
    <row r="2737" spans="1:3" x14ac:dyDescent="0.25">
      <c r="A2737">
        <v>-8113593.3251099903</v>
      </c>
      <c r="B2737">
        <v>-266316.467648905</v>
      </c>
      <c r="C2737">
        <v>0.218597993254661</v>
      </c>
    </row>
    <row r="2738" spans="1:3" x14ac:dyDescent="0.25">
      <c r="A2738">
        <v>-8112658.8462328501</v>
      </c>
      <c r="B2738">
        <v>-266316.467648905</v>
      </c>
      <c r="C2738">
        <v>0.243173003196716</v>
      </c>
    </row>
    <row r="2739" spans="1:3" x14ac:dyDescent="0.25">
      <c r="A2739">
        <v>-8111724.3673557099</v>
      </c>
      <c r="B2739">
        <v>-266316.467648905</v>
      </c>
      <c r="C2739">
        <v>0.26768171787261902</v>
      </c>
    </row>
    <row r="2740" spans="1:3" x14ac:dyDescent="0.25">
      <c r="A2740">
        <v>-8110789.8884785697</v>
      </c>
      <c r="B2740">
        <v>-266316.467648905</v>
      </c>
      <c r="C2740">
        <v>0.29363065958022999</v>
      </c>
    </row>
    <row r="2741" spans="1:3" x14ac:dyDescent="0.25">
      <c r="A2741">
        <v>-8109855.4096014202</v>
      </c>
      <c r="B2741">
        <v>-266316.467648905</v>
      </c>
      <c r="C2741">
        <v>0.32237771153450001</v>
      </c>
    </row>
    <row r="2742" spans="1:3" x14ac:dyDescent="0.25">
      <c r="A2742">
        <v>-8108920.93072428</v>
      </c>
      <c r="B2742">
        <v>-266316.467648905</v>
      </c>
      <c r="C2742">
        <v>0.350859224796295</v>
      </c>
    </row>
    <row r="2743" spans="1:3" x14ac:dyDescent="0.25">
      <c r="A2743">
        <v>-8107986.4518471397</v>
      </c>
      <c r="B2743">
        <v>-266316.467648905</v>
      </c>
      <c r="C2743">
        <v>0.37802711129188499</v>
      </c>
    </row>
    <row r="2744" spans="1:3" x14ac:dyDescent="0.25">
      <c r="A2744">
        <v>-8107051.9729699902</v>
      </c>
      <c r="B2744">
        <v>-266316.467648905</v>
      </c>
      <c r="C2744">
        <v>0.40537509322166398</v>
      </c>
    </row>
    <row r="2745" spans="1:3" x14ac:dyDescent="0.25">
      <c r="A2745">
        <v>-8106117.49409285</v>
      </c>
      <c r="B2745">
        <v>-266316.467648905</v>
      </c>
      <c r="C2745">
        <v>0.42550608515739402</v>
      </c>
    </row>
    <row r="2746" spans="1:3" x14ac:dyDescent="0.25">
      <c r="A2746">
        <v>-8105183.0152157098</v>
      </c>
      <c r="B2746">
        <v>-266316.467648905</v>
      </c>
      <c r="C2746">
        <v>0.449346452951431</v>
      </c>
    </row>
    <row r="2747" spans="1:3" x14ac:dyDescent="0.25">
      <c r="A2747">
        <v>-8104248.5363385696</v>
      </c>
      <c r="B2747">
        <v>-266316.467648905</v>
      </c>
      <c r="C2747">
        <v>0.471371620893478</v>
      </c>
    </row>
    <row r="2748" spans="1:3" x14ac:dyDescent="0.25">
      <c r="A2748">
        <v>-8103314.0574614201</v>
      </c>
      <c r="B2748">
        <v>-266316.467648905</v>
      </c>
      <c r="C2748">
        <v>0.49149087071418701</v>
      </c>
    </row>
    <row r="2749" spans="1:3" x14ac:dyDescent="0.25">
      <c r="A2749">
        <v>-8102379.5785842799</v>
      </c>
      <c r="B2749">
        <v>-266316.467648905</v>
      </c>
      <c r="C2749">
        <v>0.50466966629028298</v>
      </c>
    </row>
    <row r="2750" spans="1:3" x14ac:dyDescent="0.25">
      <c r="A2750">
        <v>-8101445.0997071397</v>
      </c>
      <c r="B2750">
        <v>-266316.467648905</v>
      </c>
      <c r="C2750">
        <v>0.52326875925063998</v>
      </c>
    </row>
    <row r="2751" spans="1:3" x14ac:dyDescent="0.25">
      <c r="A2751">
        <v>-8100510.6208300004</v>
      </c>
      <c r="B2751">
        <v>-266316.467648905</v>
      </c>
      <c r="C2751">
        <v>0.53525930643081598</v>
      </c>
    </row>
    <row r="2752" spans="1:3" x14ac:dyDescent="0.25">
      <c r="A2752">
        <v>-8099576.1419528499</v>
      </c>
      <c r="B2752">
        <v>-266316.467648905</v>
      </c>
      <c r="C2752">
        <v>0.54770386219024603</v>
      </c>
    </row>
    <row r="2753" spans="1:3" x14ac:dyDescent="0.25">
      <c r="A2753">
        <v>-8098641.6630757097</v>
      </c>
      <c r="B2753">
        <v>-266316.467648905</v>
      </c>
      <c r="C2753">
        <v>0.555270075798034</v>
      </c>
    </row>
    <row r="2754" spans="1:3" x14ac:dyDescent="0.25">
      <c r="A2754">
        <v>-8097707.1841985704</v>
      </c>
      <c r="B2754">
        <v>-266316.467648905</v>
      </c>
      <c r="C2754">
        <v>0.56632947921752896</v>
      </c>
    </row>
    <row r="2755" spans="1:3" x14ac:dyDescent="0.25">
      <c r="A2755">
        <v>-8096772.70532142</v>
      </c>
      <c r="B2755">
        <v>-266316.467648905</v>
      </c>
      <c r="C2755">
        <v>0.56791985034942605</v>
      </c>
    </row>
    <row r="2756" spans="1:3" x14ac:dyDescent="0.25">
      <c r="A2756">
        <v>-8095838.2264442798</v>
      </c>
      <c r="B2756">
        <v>-266316.467648905</v>
      </c>
      <c r="C2756">
        <v>0</v>
      </c>
    </row>
    <row r="2757" spans="1:3" x14ac:dyDescent="0.25">
      <c r="A2757">
        <v>-8094903.7475671396</v>
      </c>
      <c r="B2757">
        <v>-266316.467648905</v>
      </c>
      <c r="C2757">
        <v>0</v>
      </c>
    </row>
    <row r="2758" spans="1:3" x14ac:dyDescent="0.25">
      <c r="A2758">
        <v>-8093969.2686900003</v>
      </c>
      <c r="B2758">
        <v>-266316.467648905</v>
      </c>
      <c r="C2758">
        <v>0</v>
      </c>
    </row>
    <row r="2759" spans="1:3" x14ac:dyDescent="0.25">
      <c r="A2759">
        <v>-8093034.7898128498</v>
      </c>
      <c r="B2759">
        <v>-266316.467648905</v>
      </c>
      <c r="C2759">
        <v>0</v>
      </c>
    </row>
    <row r="2760" spans="1:3" x14ac:dyDescent="0.25">
      <c r="A2760">
        <v>-8092100.3109357096</v>
      </c>
      <c r="B2760">
        <v>-266316.467648905</v>
      </c>
      <c r="C2760">
        <v>0</v>
      </c>
    </row>
    <row r="2761" spans="1:3" x14ac:dyDescent="0.25">
      <c r="A2761">
        <v>-8091165.8320585703</v>
      </c>
      <c r="B2761">
        <v>-266316.467648905</v>
      </c>
      <c r="C2761">
        <v>0</v>
      </c>
    </row>
    <row r="2762" spans="1:3" x14ac:dyDescent="0.25">
      <c r="A2762">
        <v>-8135086.3392842803</v>
      </c>
      <c r="B2762">
        <v>-267250.946526277</v>
      </c>
      <c r="C2762" s="1">
        <v>2.0925639546476301E-5</v>
      </c>
    </row>
    <row r="2763" spans="1:3" x14ac:dyDescent="0.25">
      <c r="A2763">
        <v>-8134151.8604071401</v>
      </c>
      <c r="B2763">
        <v>-267250.946526277</v>
      </c>
      <c r="C2763" s="1">
        <v>4.3592321162577698E-5</v>
      </c>
    </row>
    <row r="2764" spans="1:3" x14ac:dyDescent="0.25">
      <c r="A2764">
        <v>-8133217.3815299897</v>
      </c>
      <c r="B2764">
        <v>-267250.946526277</v>
      </c>
      <c r="C2764" s="1">
        <v>8.7174012151081101E-5</v>
      </c>
    </row>
    <row r="2765" spans="1:3" x14ac:dyDescent="0.25">
      <c r="A2765">
        <v>-8132282.9026528504</v>
      </c>
      <c r="B2765">
        <v>-267250.946526277</v>
      </c>
      <c r="C2765">
        <v>2.10303333005867E-4</v>
      </c>
    </row>
    <row r="2766" spans="1:3" x14ac:dyDescent="0.25">
      <c r="A2766">
        <v>-8131348.4237757102</v>
      </c>
      <c r="B2766">
        <v>-267250.946526277</v>
      </c>
      <c r="C2766">
        <v>4.1337401489727101E-4</v>
      </c>
    </row>
    <row r="2767" spans="1:3" x14ac:dyDescent="0.25">
      <c r="A2767">
        <v>-8130413.94489857</v>
      </c>
      <c r="B2767">
        <v>-267250.946526277</v>
      </c>
      <c r="C2767">
        <v>7.0141808828338905E-4</v>
      </c>
    </row>
    <row r="2768" spans="1:3" x14ac:dyDescent="0.25">
      <c r="A2768">
        <v>-8129479.4660214204</v>
      </c>
      <c r="B2768">
        <v>-267250.946526277</v>
      </c>
      <c r="C2768">
        <v>1.3466622913256201E-3</v>
      </c>
    </row>
    <row r="2769" spans="1:3" x14ac:dyDescent="0.25">
      <c r="A2769">
        <v>-8128544.9871442802</v>
      </c>
      <c r="B2769">
        <v>-267250.946526277</v>
      </c>
      <c r="C2769">
        <v>2.10514501668512E-3</v>
      </c>
    </row>
    <row r="2770" spans="1:3" x14ac:dyDescent="0.25">
      <c r="A2770">
        <v>-8127610.50826714</v>
      </c>
      <c r="B2770">
        <v>-267250.946526277</v>
      </c>
      <c r="C2770">
        <v>3.7416594568639898E-3</v>
      </c>
    </row>
    <row r="2771" spans="1:3" x14ac:dyDescent="0.25">
      <c r="A2771">
        <v>-8126676.0293899896</v>
      </c>
      <c r="B2771">
        <v>-267250.946526277</v>
      </c>
      <c r="C2771">
        <v>6.2332716770470099E-3</v>
      </c>
    </row>
    <row r="2772" spans="1:3" x14ac:dyDescent="0.25">
      <c r="A2772">
        <v>-8125741.5505128503</v>
      </c>
      <c r="B2772">
        <v>-267250.946526277</v>
      </c>
      <c r="C2772">
        <v>1.00149773061275E-2</v>
      </c>
    </row>
    <row r="2773" spans="1:3" x14ac:dyDescent="0.25">
      <c r="A2773">
        <v>-8124807.0716357101</v>
      </c>
      <c r="B2773">
        <v>-267250.946526277</v>
      </c>
      <c r="C2773">
        <v>1.5240010805428E-2</v>
      </c>
    </row>
    <row r="2774" spans="1:3" x14ac:dyDescent="0.25">
      <c r="A2774">
        <v>-8123872.5927585699</v>
      </c>
      <c r="B2774">
        <v>-267250.946526277</v>
      </c>
      <c r="C2774">
        <v>2.3165550082921899E-2</v>
      </c>
    </row>
    <row r="2775" spans="1:3" x14ac:dyDescent="0.25">
      <c r="A2775">
        <v>-8122938.1138814203</v>
      </c>
      <c r="B2775">
        <v>-267250.946526277</v>
      </c>
      <c r="C2775">
        <v>3.42559814453125E-2</v>
      </c>
    </row>
    <row r="2776" spans="1:3" x14ac:dyDescent="0.25">
      <c r="A2776">
        <v>-8122003.6350042801</v>
      </c>
      <c r="B2776">
        <v>-267250.946526277</v>
      </c>
      <c r="C2776">
        <v>4.2206410318612997E-2</v>
      </c>
    </row>
    <row r="2777" spans="1:3" x14ac:dyDescent="0.25">
      <c r="A2777">
        <v>-8121069.1561271399</v>
      </c>
      <c r="B2777">
        <v>-267250.946526277</v>
      </c>
      <c r="C2777">
        <v>5.6879162788391099E-2</v>
      </c>
    </row>
    <row r="2778" spans="1:3" x14ac:dyDescent="0.25">
      <c r="A2778">
        <v>-8120134.6772499904</v>
      </c>
      <c r="B2778">
        <v>-267250.946526277</v>
      </c>
      <c r="C2778">
        <v>7.6271258294582298E-2</v>
      </c>
    </row>
    <row r="2779" spans="1:3" x14ac:dyDescent="0.25">
      <c r="A2779">
        <v>-8119200.1983728502</v>
      </c>
      <c r="B2779">
        <v>-267250.946526277</v>
      </c>
      <c r="C2779">
        <v>9.9494606256484902E-2</v>
      </c>
    </row>
    <row r="2780" spans="1:3" x14ac:dyDescent="0.25">
      <c r="A2780">
        <v>-8118265.71949571</v>
      </c>
      <c r="B2780">
        <v>-267250.946526277</v>
      </c>
      <c r="C2780">
        <v>0.124744415283203</v>
      </c>
    </row>
    <row r="2781" spans="1:3" x14ac:dyDescent="0.25">
      <c r="A2781">
        <v>-8117331.2406185698</v>
      </c>
      <c r="B2781">
        <v>-267250.946526277</v>
      </c>
      <c r="C2781">
        <v>0.14067323505878401</v>
      </c>
    </row>
    <row r="2782" spans="1:3" x14ac:dyDescent="0.25">
      <c r="A2782">
        <v>-8116396.7617414203</v>
      </c>
      <c r="B2782">
        <v>-267250.946526277</v>
      </c>
      <c r="C2782">
        <v>0.15767492353916099</v>
      </c>
    </row>
    <row r="2783" spans="1:3" x14ac:dyDescent="0.25">
      <c r="A2783">
        <v>-8115462.28286428</v>
      </c>
      <c r="B2783">
        <v>-267250.946526277</v>
      </c>
      <c r="C2783">
        <v>0.172479197382926</v>
      </c>
    </row>
    <row r="2784" spans="1:3" x14ac:dyDescent="0.25">
      <c r="A2784">
        <v>-8114527.8039871398</v>
      </c>
      <c r="B2784">
        <v>-267250.946526277</v>
      </c>
      <c r="C2784">
        <v>0.195918813347816</v>
      </c>
    </row>
    <row r="2785" spans="1:3" x14ac:dyDescent="0.25">
      <c r="A2785">
        <v>-8113593.3251099903</v>
      </c>
      <c r="B2785">
        <v>-267250.946526277</v>
      </c>
      <c r="C2785">
        <v>0.21374325454234999</v>
      </c>
    </row>
    <row r="2786" spans="1:3" x14ac:dyDescent="0.25">
      <c r="A2786">
        <v>-8112658.8462328501</v>
      </c>
      <c r="B2786">
        <v>-267250.946526277</v>
      </c>
      <c r="C2786">
        <v>0.23778520524501801</v>
      </c>
    </row>
    <row r="2787" spans="1:3" x14ac:dyDescent="0.25">
      <c r="A2787">
        <v>-8111724.3673557099</v>
      </c>
      <c r="B2787">
        <v>-267250.946526277</v>
      </c>
      <c r="C2787">
        <v>0.26220273971557601</v>
      </c>
    </row>
    <row r="2788" spans="1:3" x14ac:dyDescent="0.25">
      <c r="A2788">
        <v>-8110789.8884785697</v>
      </c>
      <c r="B2788">
        <v>-267250.946526277</v>
      </c>
      <c r="C2788">
        <v>0.285256057977676</v>
      </c>
    </row>
    <row r="2789" spans="1:3" x14ac:dyDescent="0.25">
      <c r="A2789">
        <v>-8109855.4096014202</v>
      </c>
      <c r="B2789">
        <v>-267250.946526277</v>
      </c>
      <c r="C2789">
        <v>0.32120284438133201</v>
      </c>
    </row>
    <row r="2790" spans="1:3" x14ac:dyDescent="0.25">
      <c r="A2790">
        <v>-8108920.93072428</v>
      </c>
      <c r="B2790">
        <v>-267250.946526277</v>
      </c>
      <c r="C2790">
        <v>0.34835585951805098</v>
      </c>
    </row>
    <row r="2791" spans="1:3" x14ac:dyDescent="0.25">
      <c r="A2791">
        <v>-8107986.4518471397</v>
      </c>
      <c r="B2791">
        <v>-267250.946526277</v>
      </c>
      <c r="C2791">
        <v>0.37563890218734702</v>
      </c>
    </row>
    <row r="2792" spans="1:3" x14ac:dyDescent="0.25">
      <c r="A2792">
        <v>-8107051.9729699902</v>
      </c>
      <c r="B2792">
        <v>-267250.946526277</v>
      </c>
      <c r="C2792">
        <v>0.40225735306739802</v>
      </c>
    </row>
    <row r="2793" spans="1:3" x14ac:dyDescent="0.25">
      <c r="A2793">
        <v>-8106117.49409285</v>
      </c>
      <c r="B2793">
        <v>-267250.946526277</v>
      </c>
      <c r="C2793">
        <v>0.425549656152725</v>
      </c>
    </row>
    <row r="2794" spans="1:3" x14ac:dyDescent="0.25">
      <c r="A2794">
        <v>-8105183.0152157098</v>
      </c>
      <c r="B2794">
        <v>-267250.946526277</v>
      </c>
      <c r="C2794">
        <v>0.44937244057655301</v>
      </c>
    </row>
    <row r="2795" spans="1:3" x14ac:dyDescent="0.25">
      <c r="A2795">
        <v>-8104248.5363385696</v>
      </c>
      <c r="B2795">
        <v>-267250.946526277</v>
      </c>
      <c r="C2795">
        <v>0.46887955069541898</v>
      </c>
    </row>
    <row r="2796" spans="1:3" x14ac:dyDescent="0.25">
      <c r="A2796">
        <v>-8103314.0574614201</v>
      </c>
      <c r="B2796">
        <v>-267250.946526277</v>
      </c>
      <c r="C2796">
        <v>0.488256275653839</v>
      </c>
    </row>
    <row r="2797" spans="1:3" x14ac:dyDescent="0.25">
      <c r="A2797">
        <v>-8102379.5785842799</v>
      </c>
      <c r="B2797">
        <v>-267250.946526277</v>
      </c>
      <c r="C2797">
        <v>0.510808885097503</v>
      </c>
    </row>
    <row r="2798" spans="1:3" x14ac:dyDescent="0.25">
      <c r="A2798">
        <v>-8101445.0997071397</v>
      </c>
      <c r="B2798">
        <v>-267250.946526277</v>
      </c>
      <c r="C2798">
        <v>0.519570171833038</v>
      </c>
    </row>
    <row r="2799" spans="1:3" x14ac:dyDescent="0.25">
      <c r="A2799">
        <v>-8100510.6208300004</v>
      </c>
      <c r="B2799">
        <v>-267250.946526277</v>
      </c>
      <c r="C2799">
        <v>0.53155571222305198</v>
      </c>
    </row>
    <row r="2800" spans="1:3" x14ac:dyDescent="0.25">
      <c r="A2800">
        <v>-8099576.1419528499</v>
      </c>
      <c r="B2800">
        <v>-267250.946526277</v>
      </c>
      <c r="C2800">
        <v>0.54278963804244895</v>
      </c>
    </row>
    <row r="2801" spans="1:3" x14ac:dyDescent="0.25">
      <c r="A2801">
        <v>-8098641.6630757097</v>
      </c>
      <c r="B2801">
        <v>-267250.946526277</v>
      </c>
      <c r="C2801">
        <v>0.54981708526611295</v>
      </c>
    </row>
    <row r="2802" spans="1:3" x14ac:dyDescent="0.25">
      <c r="A2802">
        <v>-8097707.1841985704</v>
      </c>
      <c r="B2802">
        <v>-267250.946526277</v>
      </c>
      <c r="C2802">
        <v>0</v>
      </c>
    </row>
    <row r="2803" spans="1:3" x14ac:dyDescent="0.25">
      <c r="A2803">
        <v>-8096772.70532142</v>
      </c>
      <c r="B2803">
        <v>-267250.946526277</v>
      </c>
      <c r="C2803">
        <v>0</v>
      </c>
    </row>
    <row r="2804" spans="1:3" x14ac:dyDescent="0.25">
      <c r="A2804">
        <v>-8095838.2264442798</v>
      </c>
      <c r="B2804">
        <v>-267250.946526277</v>
      </c>
      <c r="C2804">
        <v>0</v>
      </c>
    </row>
    <row r="2805" spans="1:3" x14ac:dyDescent="0.25">
      <c r="A2805">
        <v>-8094903.7475671396</v>
      </c>
      <c r="B2805">
        <v>-267250.946526277</v>
      </c>
      <c r="C2805">
        <v>0</v>
      </c>
    </row>
    <row r="2806" spans="1:3" x14ac:dyDescent="0.25">
      <c r="A2806">
        <v>-8093969.2686900003</v>
      </c>
      <c r="B2806">
        <v>-267250.946526277</v>
      </c>
      <c r="C2806">
        <v>0</v>
      </c>
    </row>
    <row r="2807" spans="1:3" x14ac:dyDescent="0.25">
      <c r="A2807">
        <v>-8093034.7898128498</v>
      </c>
      <c r="B2807">
        <v>-267250.946526277</v>
      </c>
      <c r="C2807">
        <v>0</v>
      </c>
    </row>
    <row r="2808" spans="1:3" x14ac:dyDescent="0.25">
      <c r="A2808">
        <v>-8092100.3109357096</v>
      </c>
      <c r="B2808">
        <v>-267250.946526277</v>
      </c>
      <c r="C2808">
        <v>0</v>
      </c>
    </row>
    <row r="2809" spans="1:3" x14ac:dyDescent="0.25">
      <c r="A2809">
        <v>-8091165.8320585703</v>
      </c>
      <c r="B2809">
        <v>-267250.946526277</v>
      </c>
      <c r="C2809">
        <v>0</v>
      </c>
    </row>
    <row r="2810" spans="1:3" x14ac:dyDescent="0.25">
      <c r="A2810">
        <v>-8135086.3392842803</v>
      </c>
      <c r="B2810">
        <v>-268185.42540364899</v>
      </c>
      <c r="C2810" s="1">
        <v>2.0925639546476301E-5</v>
      </c>
    </row>
    <row r="2811" spans="1:3" x14ac:dyDescent="0.25">
      <c r="A2811">
        <v>-8134151.8604071401</v>
      </c>
      <c r="B2811">
        <v>-268185.42540364899</v>
      </c>
      <c r="C2811" s="1">
        <v>4.3592321162577698E-5</v>
      </c>
    </row>
    <row r="2812" spans="1:3" x14ac:dyDescent="0.25">
      <c r="A2812">
        <v>-8133217.3815299897</v>
      </c>
      <c r="B2812">
        <v>-268185.42540364899</v>
      </c>
      <c r="C2812">
        <v>1.03451602626591E-4</v>
      </c>
    </row>
    <row r="2813" spans="1:3" x14ac:dyDescent="0.25">
      <c r="A2813">
        <v>-8132282.9026528504</v>
      </c>
      <c r="B2813">
        <v>-268185.42540364899</v>
      </c>
      <c r="C2813">
        <v>2.25031049922108E-4</v>
      </c>
    </row>
    <row r="2814" spans="1:3" x14ac:dyDescent="0.25">
      <c r="A2814">
        <v>-8131348.4237757102</v>
      </c>
      <c r="B2814">
        <v>-268185.42540364899</v>
      </c>
      <c r="C2814">
        <v>4.1337401489727101E-4</v>
      </c>
    </row>
    <row r="2815" spans="1:3" x14ac:dyDescent="0.25">
      <c r="A2815">
        <v>-8130413.94489857</v>
      </c>
      <c r="B2815">
        <v>-268185.42540364899</v>
      </c>
      <c r="C2815">
        <v>7.0141808828338905E-4</v>
      </c>
    </row>
    <row r="2816" spans="1:3" x14ac:dyDescent="0.25">
      <c r="A2816">
        <v>-8129479.4660214204</v>
      </c>
      <c r="B2816">
        <v>-268185.42540364899</v>
      </c>
      <c r="C2816">
        <v>1.3466622913256201E-3</v>
      </c>
    </row>
    <row r="2817" spans="1:3" x14ac:dyDescent="0.25">
      <c r="A2817">
        <v>-8128544.9871442802</v>
      </c>
      <c r="B2817">
        <v>-268185.42540364899</v>
      </c>
      <c r="C2817">
        <v>2.3595204111188598E-3</v>
      </c>
    </row>
    <row r="2818" spans="1:3" x14ac:dyDescent="0.25">
      <c r="A2818">
        <v>-8127610.50826714</v>
      </c>
      <c r="B2818">
        <v>-268185.42540364899</v>
      </c>
      <c r="C2818">
        <v>4.0312595665454804E-3</v>
      </c>
    </row>
    <row r="2819" spans="1:3" x14ac:dyDescent="0.25">
      <c r="A2819">
        <v>-8126676.0293899896</v>
      </c>
      <c r="B2819">
        <v>-268185.42540364899</v>
      </c>
      <c r="C2819">
        <v>7.0905825123190802E-3</v>
      </c>
    </row>
    <row r="2820" spans="1:3" x14ac:dyDescent="0.25">
      <c r="A2820">
        <v>-8125741.5505128503</v>
      </c>
      <c r="B2820">
        <v>-268185.42540364899</v>
      </c>
      <c r="C2820">
        <v>1.1074177920818299E-2</v>
      </c>
    </row>
    <row r="2821" spans="1:3" x14ac:dyDescent="0.25">
      <c r="A2821">
        <v>-8124807.0716357101</v>
      </c>
      <c r="B2821">
        <v>-268185.42540364899</v>
      </c>
      <c r="C2821">
        <v>1.71032268553972E-2</v>
      </c>
    </row>
    <row r="2822" spans="1:3" x14ac:dyDescent="0.25">
      <c r="A2822">
        <v>-8123872.5927585699</v>
      </c>
      <c r="B2822">
        <v>-268185.42540364899</v>
      </c>
      <c r="C2822">
        <v>2.22493335604667E-2</v>
      </c>
    </row>
    <row r="2823" spans="1:3" x14ac:dyDescent="0.25">
      <c r="A2823">
        <v>-8122938.1138814203</v>
      </c>
      <c r="B2823">
        <v>-268185.42540364899</v>
      </c>
      <c r="C2823">
        <v>3.4305971115827498E-2</v>
      </c>
    </row>
    <row r="2824" spans="1:3" x14ac:dyDescent="0.25">
      <c r="A2824">
        <v>-8122003.6350042801</v>
      </c>
      <c r="B2824">
        <v>-268185.42540364899</v>
      </c>
      <c r="C2824">
        <v>4.6222567558288498E-2</v>
      </c>
    </row>
    <row r="2825" spans="1:3" x14ac:dyDescent="0.25">
      <c r="A2825">
        <v>-8121069.1561271399</v>
      </c>
      <c r="B2825">
        <v>-268185.42540364899</v>
      </c>
      <c r="C2825">
        <v>6.4110890030860901E-2</v>
      </c>
    </row>
    <row r="2826" spans="1:3" x14ac:dyDescent="0.25">
      <c r="A2826">
        <v>-8120134.6772499904</v>
      </c>
      <c r="B2826">
        <v>-268185.42540364899</v>
      </c>
      <c r="C2826">
        <v>7.6874494552612305E-2</v>
      </c>
    </row>
    <row r="2827" spans="1:3" x14ac:dyDescent="0.25">
      <c r="A2827">
        <v>-8119200.1983728502</v>
      </c>
      <c r="B2827">
        <v>-268185.42540364899</v>
      </c>
      <c r="C2827">
        <v>0.107841461896896</v>
      </c>
    </row>
    <row r="2828" spans="1:3" x14ac:dyDescent="0.25">
      <c r="A2828">
        <v>-8118265.71949571</v>
      </c>
      <c r="B2828">
        <v>-268185.42540364899</v>
      </c>
      <c r="C2828">
        <v>0.13255399465560899</v>
      </c>
    </row>
    <row r="2829" spans="1:3" x14ac:dyDescent="0.25">
      <c r="A2829">
        <v>-8117331.2406185698</v>
      </c>
      <c r="B2829">
        <v>-268185.42540364899</v>
      </c>
      <c r="C2829">
        <v>0.14782065153121901</v>
      </c>
    </row>
    <row r="2830" spans="1:3" x14ac:dyDescent="0.25">
      <c r="A2830">
        <v>-8116396.7617414203</v>
      </c>
      <c r="B2830">
        <v>-268185.42540364899</v>
      </c>
      <c r="C2830">
        <v>0.16435229778289701</v>
      </c>
    </row>
    <row r="2831" spans="1:3" x14ac:dyDescent="0.25">
      <c r="A2831">
        <v>-8115462.28286428</v>
      </c>
      <c r="B2831">
        <v>-268185.42540364899</v>
      </c>
      <c r="C2831">
        <v>0.17741000652313199</v>
      </c>
    </row>
    <row r="2832" spans="1:3" x14ac:dyDescent="0.25">
      <c r="A2832">
        <v>-8114527.8039871398</v>
      </c>
      <c r="B2832">
        <v>-268185.42540364899</v>
      </c>
      <c r="C2832">
        <v>0.195032969117164</v>
      </c>
    </row>
    <row r="2833" spans="1:3" x14ac:dyDescent="0.25">
      <c r="A2833">
        <v>-8113593.3251099903</v>
      </c>
      <c r="B2833">
        <v>-268185.42540364899</v>
      </c>
      <c r="C2833">
        <v>0.21359671652317</v>
      </c>
    </row>
    <row r="2834" spans="1:3" x14ac:dyDescent="0.25">
      <c r="A2834">
        <v>-8112658.8462328501</v>
      </c>
      <c r="B2834">
        <v>-268185.42540364899</v>
      </c>
      <c r="C2834">
        <v>0.237066820263862</v>
      </c>
    </row>
    <row r="2835" spans="1:3" x14ac:dyDescent="0.25">
      <c r="A2835">
        <v>-8111724.3673557099</v>
      </c>
      <c r="B2835">
        <v>-268185.42540364899</v>
      </c>
      <c r="C2835">
        <v>0.26122385263442899</v>
      </c>
    </row>
    <row r="2836" spans="1:3" x14ac:dyDescent="0.25">
      <c r="A2836">
        <v>-8110789.8884785697</v>
      </c>
      <c r="B2836">
        <v>-268185.42540364899</v>
      </c>
      <c r="C2836">
        <v>0.28536647558212203</v>
      </c>
    </row>
    <row r="2837" spans="1:3" x14ac:dyDescent="0.25">
      <c r="A2837">
        <v>-8109855.4096014202</v>
      </c>
      <c r="B2837">
        <v>-268185.42540364899</v>
      </c>
      <c r="C2837">
        <v>0.31228157877922003</v>
      </c>
    </row>
    <row r="2838" spans="1:3" x14ac:dyDescent="0.25">
      <c r="A2838">
        <v>-8108920.93072428</v>
      </c>
      <c r="B2838">
        <v>-268185.42540364899</v>
      </c>
      <c r="C2838">
        <v>0.33934217691421498</v>
      </c>
    </row>
    <row r="2839" spans="1:3" x14ac:dyDescent="0.25">
      <c r="A2839">
        <v>-8107986.4518471397</v>
      </c>
      <c r="B2839">
        <v>-268185.42540364899</v>
      </c>
      <c r="C2839">
        <v>0.36526867747306802</v>
      </c>
    </row>
    <row r="2840" spans="1:3" x14ac:dyDescent="0.25">
      <c r="A2840">
        <v>-8107051.9729699902</v>
      </c>
      <c r="B2840">
        <v>-268185.42540364899</v>
      </c>
      <c r="C2840">
        <v>0.39133062958717302</v>
      </c>
    </row>
    <row r="2841" spans="1:3" x14ac:dyDescent="0.25">
      <c r="A2841">
        <v>-8106117.49409285</v>
      </c>
      <c r="B2841">
        <v>-268185.42540364899</v>
      </c>
      <c r="C2841">
        <v>0.41436558961868197</v>
      </c>
    </row>
    <row r="2842" spans="1:3" x14ac:dyDescent="0.25">
      <c r="A2842">
        <v>-8105183.0152157098</v>
      </c>
      <c r="B2842">
        <v>-268185.42540364899</v>
      </c>
      <c r="C2842">
        <v>0.44574591517448398</v>
      </c>
    </row>
    <row r="2843" spans="1:3" x14ac:dyDescent="0.25">
      <c r="A2843">
        <v>-8104248.5363385696</v>
      </c>
      <c r="B2843">
        <v>-268185.42540364899</v>
      </c>
      <c r="C2843">
        <v>0.46837848424911399</v>
      </c>
    </row>
    <row r="2844" spans="1:3" x14ac:dyDescent="0.25">
      <c r="A2844">
        <v>-8103314.0574614201</v>
      </c>
      <c r="B2844">
        <v>-268185.42540364899</v>
      </c>
      <c r="C2844">
        <v>0.48598593473434398</v>
      </c>
    </row>
    <row r="2845" spans="1:3" x14ac:dyDescent="0.25">
      <c r="A2845">
        <v>-8102379.5785842799</v>
      </c>
      <c r="B2845">
        <v>-268185.42540364899</v>
      </c>
      <c r="C2845">
        <v>0.507740259170532</v>
      </c>
    </row>
    <row r="2846" spans="1:3" x14ac:dyDescent="0.25">
      <c r="A2846">
        <v>-8101445.0997071397</v>
      </c>
      <c r="B2846">
        <v>-268185.42540364899</v>
      </c>
      <c r="C2846">
        <v>0.51952034235000599</v>
      </c>
    </row>
    <row r="2847" spans="1:3" x14ac:dyDescent="0.25">
      <c r="A2847">
        <v>-8100510.6208300004</v>
      </c>
      <c r="B2847">
        <v>-268185.42540364899</v>
      </c>
      <c r="C2847">
        <v>0.52702623605728105</v>
      </c>
    </row>
    <row r="2848" spans="1:3" x14ac:dyDescent="0.25">
      <c r="A2848">
        <v>-8099576.1419528499</v>
      </c>
      <c r="B2848">
        <v>-268185.42540364899</v>
      </c>
      <c r="C2848">
        <v>0.53161025047302202</v>
      </c>
    </row>
    <row r="2849" spans="1:3" x14ac:dyDescent="0.25">
      <c r="A2849">
        <v>-8098641.6630757097</v>
      </c>
      <c r="B2849">
        <v>-268185.42540364899</v>
      </c>
      <c r="C2849">
        <v>0.53914105892181297</v>
      </c>
    </row>
    <row r="2850" spans="1:3" x14ac:dyDescent="0.25">
      <c r="A2850">
        <v>-8097707.1841985704</v>
      </c>
      <c r="B2850">
        <v>-268185.42540364899</v>
      </c>
      <c r="C2850">
        <v>0</v>
      </c>
    </row>
    <row r="2851" spans="1:3" x14ac:dyDescent="0.25">
      <c r="A2851">
        <v>-8096772.70532142</v>
      </c>
      <c r="B2851">
        <v>-268185.42540364899</v>
      </c>
      <c r="C2851">
        <v>0</v>
      </c>
    </row>
    <row r="2852" spans="1:3" x14ac:dyDescent="0.25">
      <c r="A2852">
        <v>-8095838.2264442798</v>
      </c>
      <c r="B2852">
        <v>-268185.42540364899</v>
      </c>
      <c r="C2852">
        <v>0</v>
      </c>
    </row>
    <row r="2853" spans="1:3" x14ac:dyDescent="0.25">
      <c r="A2853">
        <v>-8094903.7475671396</v>
      </c>
      <c r="B2853">
        <v>-268185.42540364899</v>
      </c>
      <c r="C2853">
        <v>0</v>
      </c>
    </row>
    <row r="2854" spans="1:3" x14ac:dyDescent="0.25">
      <c r="A2854">
        <v>-8093969.2686900003</v>
      </c>
      <c r="B2854">
        <v>-268185.42540364899</v>
      </c>
      <c r="C2854">
        <v>0</v>
      </c>
    </row>
    <row r="2855" spans="1:3" x14ac:dyDescent="0.25">
      <c r="A2855">
        <v>-8093034.7898128498</v>
      </c>
      <c r="B2855">
        <v>-268185.42540364899</v>
      </c>
      <c r="C2855">
        <v>0</v>
      </c>
    </row>
    <row r="2856" spans="1:3" x14ac:dyDescent="0.25">
      <c r="A2856">
        <v>-8092100.3109357096</v>
      </c>
      <c r="B2856">
        <v>-268185.42540364899</v>
      </c>
      <c r="C2856">
        <v>0</v>
      </c>
    </row>
    <row r="2857" spans="1:3" x14ac:dyDescent="0.25">
      <c r="A2857">
        <v>-8135086.3392842803</v>
      </c>
      <c r="B2857">
        <v>-269119.90428102098</v>
      </c>
      <c r="C2857" s="1">
        <v>2.0925639546476301E-5</v>
      </c>
    </row>
    <row r="2858" spans="1:3" x14ac:dyDescent="0.25">
      <c r="A2858">
        <v>-8134151.8604071401</v>
      </c>
      <c r="B2858">
        <v>-269119.90428102098</v>
      </c>
      <c r="C2858" s="1">
        <v>4.3592321162577698E-5</v>
      </c>
    </row>
    <row r="2859" spans="1:3" x14ac:dyDescent="0.25">
      <c r="A2859">
        <v>-8133217.3815299897</v>
      </c>
      <c r="B2859">
        <v>-269119.90428102098</v>
      </c>
      <c r="C2859">
        <v>1.03451602626591E-4</v>
      </c>
    </row>
    <row r="2860" spans="1:3" x14ac:dyDescent="0.25">
      <c r="A2860">
        <v>-8132282.9026528504</v>
      </c>
      <c r="B2860">
        <v>-269119.90428102098</v>
      </c>
      <c r="C2860">
        <v>2.25031049922108E-4</v>
      </c>
    </row>
    <row r="2861" spans="1:3" x14ac:dyDescent="0.25">
      <c r="A2861">
        <v>-8131348.4237757102</v>
      </c>
      <c r="B2861">
        <v>-269119.90428102098</v>
      </c>
      <c r="C2861">
        <v>4.6840598224662201E-4</v>
      </c>
    </row>
    <row r="2862" spans="1:3" x14ac:dyDescent="0.25">
      <c r="A2862">
        <v>-8130413.94489857</v>
      </c>
      <c r="B2862">
        <v>-269119.90428102098</v>
      </c>
      <c r="C2862">
        <v>8.2493323134258303E-4</v>
      </c>
    </row>
    <row r="2863" spans="1:3" x14ac:dyDescent="0.25">
      <c r="A2863">
        <v>-8129479.4660214204</v>
      </c>
      <c r="B2863">
        <v>-269119.90428102098</v>
      </c>
      <c r="C2863">
        <v>1.56809797044843E-3</v>
      </c>
    </row>
    <row r="2864" spans="1:3" x14ac:dyDescent="0.25">
      <c r="A2864">
        <v>-8128544.9871442802</v>
      </c>
      <c r="B2864">
        <v>-269119.90428102098</v>
      </c>
      <c r="C2864">
        <v>2.9051247984170901E-3</v>
      </c>
    </row>
    <row r="2865" spans="1:3" x14ac:dyDescent="0.25">
      <c r="A2865">
        <v>-8127610.50826714</v>
      </c>
      <c r="B2865">
        <v>-269119.90428102098</v>
      </c>
      <c r="C2865">
        <v>5.1361732184886898E-3</v>
      </c>
    </row>
    <row r="2866" spans="1:3" x14ac:dyDescent="0.25">
      <c r="A2866">
        <v>-8126676.0293899896</v>
      </c>
      <c r="B2866">
        <v>-269119.90428102098</v>
      </c>
      <c r="C2866">
        <v>7.0905825123190802E-3</v>
      </c>
    </row>
    <row r="2867" spans="1:3" x14ac:dyDescent="0.25">
      <c r="A2867">
        <v>-8125741.5505128503</v>
      </c>
      <c r="B2867">
        <v>-269119.90428102098</v>
      </c>
      <c r="C2867">
        <v>1.1165212839841799E-2</v>
      </c>
    </row>
    <row r="2868" spans="1:3" x14ac:dyDescent="0.25">
      <c r="A2868">
        <v>-8124807.0716357101</v>
      </c>
      <c r="B2868">
        <v>-269119.90428102098</v>
      </c>
      <c r="C2868">
        <v>1.7187850549816999E-2</v>
      </c>
    </row>
    <row r="2869" spans="1:3" x14ac:dyDescent="0.25">
      <c r="A2869">
        <v>-8123872.5927585699</v>
      </c>
      <c r="B2869">
        <v>-269119.90428102098</v>
      </c>
      <c r="C2869">
        <v>2.6565439999103501E-2</v>
      </c>
    </row>
    <row r="2870" spans="1:3" x14ac:dyDescent="0.25">
      <c r="A2870">
        <v>-8122938.1138814203</v>
      </c>
      <c r="B2870">
        <v>-269119.90428102098</v>
      </c>
      <c r="C2870">
        <v>3.7267200648784603E-2</v>
      </c>
    </row>
    <row r="2871" spans="1:3" x14ac:dyDescent="0.25">
      <c r="A2871">
        <v>-8122003.6350042801</v>
      </c>
      <c r="B2871">
        <v>-269119.90428102098</v>
      </c>
      <c r="C2871">
        <v>5.2684210240840898E-2</v>
      </c>
    </row>
    <row r="2872" spans="1:3" x14ac:dyDescent="0.25">
      <c r="A2872">
        <v>-8121069.1561271399</v>
      </c>
      <c r="B2872">
        <v>-269119.90428102098</v>
      </c>
      <c r="C2872">
        <v>7.1950398385524694E-2</v>
      </c>
    </row>
    <row r="2873" spans="1:3" x14ac:dyDescent="0.25">
      <c r="A2873">
        <v>-8120134.6772499904</v>
      </c>
      <c r="B2873">
        <v>-269119.90428102098</v>
      </c>
      <c r="C2873">
        <v>8.3462618291377993E-2</v>
      </c>
    </row>
    <row r="2874" spans="1:3" x14ac:dyDescent="0.25">
      <c r="A2874">
        <v>-8119200.1983728502</v>
      </c>
      <c r="B2874">
        <v>-269119.90428102098</v>
      </c>
      <c r="C2874">
        <v>0.113676361739635</v>
      </c>
    </row>
    <row r="2875" spans="1:3" x14ac:dyDescent="0.25">
      <c r="A2875">
        <v>-8118265.71949571</v>
      </c>
      <c r="B2875">
        <v>-269119.90428102098</v>
      </c>
      <c r="C2875">
        <v>0.142900615930557</v>
      </c>
    </row>
    <row r="2876" spans="1:3" x14ac:dyDescent="0.25">
      <c r="A2876">
        <v>-8117331.2406185698</v>
      </c>
      <c r="B2876">
        <v>-269119.90428102098</v>
      </c>
      <c r="C2876">
        <v>0.15766960382461501</v>
      </c>
    </row>
    <row r="2877" spans="1:3" x14ac:dyDescent="0.25">
      <c r="A2877">
        <v>-8116396.7617414203</v>
      </c>
      <c r="B2877">
        <v>-269119.90428102098</v>
      </c>
      <c r="C2877">
        <v>0.17292886972427299</v>
      </c>
    </row>
    <row r="2878" spans="1:3" x14ac:dyDescent="0.25">
      <c r="A2878">
        <v>-8115462.28286428</v>
      </c>
      <c r="B2878">
        <v>-269119.90428102098</v>
      </c>
      <c r="C2878">
        <v>0.17746357619762401</v>
      </c>
    </row>
    <row r="2879" spans="1:3" x14ac:dyDescent="0.25">
      <c r="A2879">
        <v>-8114527.8039871398</v>
      </c>
      <c r="B2879">
        <v>-269119.90428102098</v>
      </c>
      <c r="C2879">
        <v>0.19559603929519601</v>
      </c>
    </row>
    <row r="2880" spans="1:3" x14ac:dyDescent="0.25">
      <c r="A2880">
        <v>-8113593.3251099903</v>
      </c>
      <c r="B2880">
        <v>-269119.90428102098</v>
      </c>
      <c r="C2880">
        <v>0.213392123579978</v>
      </c>
    </row>
    <row r="2881" spans="1:3" x14ac:dyDescent="0.25">
      <c r="A2881">
        <v>-8112658.8462328501</v>
      </c>
      <c r="B2881">
        <v>-269119.90428102098</v>
      </c>
      <c r="C2881">
        <v>0.23601628839969599</v>
      </c>
    </row>
    <row r="2882" spans="1:3" x14ac:dyDescent="0.25">
      <c r="A2882">
        <v>-8111724.3673557099</v>
      </c>
      <c r="B2882">
        <v>-269119.90428102098</v>
      </c>
      <c r="C2882">
        <v>0.26003447175025901</v>
      </c>
    </row>
    <row r="2883" spans="1:3" x14ac:dyDescent="0.25">
      <c r="A2883">
        <v>-8110789.8884785697</v>
      </c>
      <c r="B2883">
        <v>-269119.90428102098</v>
      </c>
      <c r="C2883">
        <v>0.28448098897933899</v>
      </c>
    </row>
    <row r="2884" spans="1:3" x14ac:dyDescent="0.25">
      <c r="A2884">
        <v>-8109855.4096014202</v>
      </c>
      <c r="B2884">
        <v>-269119.90428102098</v>
      </c>
      <c r="C2884">
        <v>0.31123074889183</v>
      </c>
    </row>
    <row r="2885" spans="1:3" x14ac:dyDescent="0.25">
      <c r="A2885">
        <v>-8108920.93072428</v>
      </c>
      <c r="B2885">
        <v>-269119.90428102098</v>
      </c>
      <c r="C2885">
        <v>0.33816015720367398</v>
      </c>
    </row>
    <row r="2886" spans="1:3" x14ac:dyDescent="0.25">
      <c r="A2886">
        <v>-8107986.4518471397</v>
      </c>
      <c r="B2886">
        <v>-269119.90428102098</v>
      </c>
      <c r="C2886">
        <v>0.36544433236122098</v>
      </c>
    </row>
    <row r="2887" spans="1:3" x14ac:dyDescent="0.25">
      <c r="A2887">
        <v>-8107051.9729699902</v>
      </c>
      <c r="B2887">
        <v>-269119.90428102098</v>
      </c>
      <c r="C2887">
        <v>0.391475439071655</v>
      </c>
    </row>
    <row r="2888" spans="1:3" x14ac:dyDescent="0.25">
      <c r="A2888">
        <v>-8106117.49409285</v>
      </c>
      <c r="B2888">
        <v>-269119.90428102098</v>
      </c>
      <c r="C2888">
        <v>0.413074761629104</v>
      </c>
    </row>
    <row r="2889" spans="1:3" x14ac:dyDescent="0.25">
      <c r="A2889">
        <v>-8105183.0152157098</v>
      </c>
      <c r="B2889">
        <v>-269119.90428102098</v>
      </c>
      <c r="C2889">
        <v>0.43477591872215199</v>
      </c>
    </row>
    <row r="2890" spans="1:3" x14ac:dyDescent="0.25">
      <c r="A2890">
        <v>-8104248.5363385696</v>
      </c>
      <c r="B2890">
        <v>-269119.90428102098</v>
      </c>
      <c r="C2890">
        <v>0.45717036724090498</v>
      </c>
    </row>
    <row r="2891" spans="1:3" x14ac:dyDescent="0.25">
      <c r="A2891">
        <v>-8103314.0574614201</v>
      </c>
      <c r="B2891">
        <v>-269119.90428102098</v>
      </c>
      <c r="C2891">
        <v>0.47466000914573597</v>
      </c>
    </row>
    <row r="2892" spans="1:3" x14ac:dyDescent="0.25">
      <c r="A2892">
        <v>-8102379.5785842799</v>
      </c>
      <c r="B2892">
        <v>-269119.90428102098</v>
      </c>
      <c r="C2892">
        <v>0.49719303846359197</v>
      </c>
    </row>
    <row r="2893" spans="1:3" x14ac:dyDescent="0.25">
      <c r="A2893">
        <v>-8101445.0997071397</v>
      </c>
      <c r="B2893">
        <v>-269119.90428102098</v>
      </c>
      <c r="C2893">
        <v>0.50787174701690596</v>
      </c>
    </row>
    <row r="2894" spans="1:3" x14ac:dyDescent="0.25">
      <c r="A2894">
        <v>-8100510.6208300004</v>
      </c>
      <c r="B2894">
        <v>-269119.90428102098</v>
      </c>
      <c r="C2894">
        <v>0.51677727699279696</v>
      </c>
    </row>
    <row r="2895" spans="1:3" x14ac:dyDescent="0.25">
      <c r="A2895">
        <v>-8099576.1419528499</v>
      </c>
      <c r="B2895">
        <v>-269119.90428102098</v>
      </c>
      <c r="C2895">
        <v>0</v>
      </c>
    </row>
    <row r="2896" spans="1:3" x14ac:dyDescent="0.25">
      <c r="A2896">
        <v>-8098641.6630757097</v>
      </c>
      <c r="B2896">
        <v>-269119.90428102098</v>
      </c>
      <c r="C2896">
        <v>0</v>
      </c>
    </row>
    <row r="2897" spans="1:3" x14ac:dyDescent="0.25">
      <c r="A2897">
        <v>-8097707.1841985704</v>
      </c>
      <c r="B2897">
        <v>-269119.90428102098</v>
      </c>
      <c r="C2897">
        <v>0</v>
      </c>
    </row>
    <row r="2898" spans="1:3" x14ac:dyDescent="0.25">
      <c r="A2898">
        <v>-8096772.70532142</v>
      </c>
      <c r="B2898">
        <v>-269119.90428102098</v>
      </c>
      <c r="C2898">
        <v>0</v>
      </c>
    </row>
    <row r="2899" spans="1:3" x14ac:dyDescent="0.25">
      <c r="A2899">
        <v>-8095838.2264442798</v>
      </c>
      <c r="B2899">
        <v>-269119.90428102098</v>
      </c>
      <c r="C2899">
        <v>0</v>
      </c>
    </row>
    <row r="2900" spans="1:3" x14ac:dyDescent="0.25">
      <c r="A2900">
        <v>-8094903.7475671396</v>
      </c>
      <c r="B2900">
        <v>-269119.90428102098</v>
      </c>
      <c r="C2900">
        <v>0</v>
      </c>
    </row>
    <row r="2901" spans="1:3" x14ac:dyDescent="0.25">
      <c r="A2901">
        <v>-8093969.2686900003</v>
      </c>
      <c r="B2901">
        <v>-269119.90428102098</v>
      </c>
      <c r="C2901">
        <v>0</v>
      </c>
    </row>
    <row r="2902" spans="1:3" x14ac:dyDescent="0.25">
      <c r="A2902">
        <v>-8093034.7898128498</v>
      </c>
      <c r="B2902">
        <v>-269119.90428102098</v>
      </c>
      <c r="C2902">
        <v>0</v>
      </c>
    </row>
    <row r="2903" spans="1:3" x14ac:dyDescent="0.25">
      <c r="A2903">
        <v>-8135086.3392842803</v>
      </c>
      <c r="B2903">
        <v>-270054.38315839402</v>
      </c>
      <c r="C2903" s="1">
        <v>1.8951628590002598E-5</v>
      </c>
    </row>
    <row r="2904" spans="1:3" x14ac:dyDescent="0.25">
      <c r="A2904">
        <v>-8134151.8604071401</v>
      </c>
      <c r="B2904">
        <v>-270054.38315839402</v>
      </c>
      <c r="C2904" s="1">
        <v>2.0925639546476301E-5</v>
      </c>
    </row>
    <row r="2905" spans="1:3" x14ac:dyDescent="0.25">
      <c r="A2905">
        <v>-8133217.3815299897</v>
      </c>
      <c r="B2905">
        <v>-270054.38315839402</v>
      </c>
      <c r="C2905">
        <v>1.03451602626591E-4</v>
      </c>
    </row>
    <row r="2906" spans="1:3" x14ac:dyDescent="0.25">
      <c r="A2906">
        <v>-8132282.9026528504</v>
      </c>
      <c r="B2906">
        <v>-270054.38315839402</v>
      </c>
      <c r="C2906">
        <v>2.8012105030938902E-4</v>
      </c>
    </row>
    <row r="2907" spans="1:3" x14ac:dyDescent="0.25">
      <c r="A2907">
        <v>-8131348.4237757102</v>
      </c>
      <c r="B2907">
        <v>-270054.38315839402</v>
      </c>
      <c r="C2907">
        <v>5.9208227321505503E-4</v>
      </c>
    </row>
    <row r="2908" spans="1:3" x14ac:dyDescent="0.25">
      <c r="A2908">
        <v>-8130413.94489857</v>
      </c>
      <c r="B2908">
        <v>-270054.38315839402</v>
      </c>
      <c r="C2908">
        <v>1.04701577220112E-3</v>
      </c>
    </row>
    <row r="2909" spans="1:3" x14ac:dyDescent="0.25">
      <c r="A2909">
        <v>-8129479.4660214204</v>
      </c>
      <c r="B2909">
        <v>-270054.38315839402</v>
      </c>
      <c r="C2909">
        <v>1.59094051923602E-3</v>
      </c>
    </row>
    <row r="2910" spans="1:3" x14ac:dyDescent="0.25">
      <c r="A2910">
        <v>-8128544.9871442802</v>
      </c>
      <c r="B2910">
        <v>-270054.38315839402</v>
      </c>
      <c r="C2910">
        <v>2.86652636714279E-3</v>
      </c>
    </row>
    <row r="2911" spans="1:3" x14ac:dyDescent="0.25">
      <c r="A2911">
        <v>-8127610.50826714</v>
      </c>
      <c r="B2911">
        <v>-270054.38315839402</v>
      </c>
      <c r="C2911">
        <v>5.1075615920126403E-3</v>
      </c>
    </row>
    <row r="2912" spans="1:3" x14ac:dyDescent="0.25">
      <c r="A2912">
        <v>-8126676.0293899896</v>
      </c>
      <c r="B2912">
        <v>-270054.38315839402</v>
      </c>
      <c r="C2912">
        <v>8.5479114204645105E-3</v>
      </c>
    </row>
    <row r="2913" spans="1:3" x14ac:dyDescent="0.25">
      <c r="A2913">
        <v>-8125741.5505128503</v>
      </c>
      <c r="B2913">
        <v>-270054.38315839402</v>
      </c>
      <c r="C2913">
        <v>1.3770000077784001E-2</v>
      </c>
    </row>
    <row r="2914" spans="1:3" x14ac:dyDescent="0.25">
      <c r="A2914">
        <v>-8124807.0716357101</v>
      </c>
      <c r="B2914">
        <v>-270054.38315839402</v>
      </c>
      <c r="C2914">
        <v>2.14557871222496E-2</v>
      </c>
    </row>
    <row r="2915" spans="1:3" x14ac:dyDescent="0.25">
      <c r="A2915">
        <v>-8123872.5927585699</v>
      </c>
      <c r="B2915">
        <v>-270054.38315839402</v>
      </c>
      <c r="C2915">
        <v>3.1030530110001502E-2</v>
      </c>
    </row>
    <row r="2916" spans="1:3" x14ac:dyDescent="0.25">
      <c r="A2916">
        <v>-8122938.1138814203</v>
      </c>
      <c r="B2916">
        <v>-270054.38315839402</v>
      </c>
      <c r="C2916">
        <v>4.54698801040649E-2</v>
      </c>
    </row>
    <row r="2917" spans="1:3" x14ac:dyDescent="0.25">
      <c r="A2917">
        <v>-8122003.6350042801</v>
      </c>
      <c r="B2917">
        <v>-270054.38315839402</v>
      </c>
      <c r="C2917">
        <v>5.2626103162765503E-2</v>
      </c>
    </row>
    <row r="2918" spans="1:3" x14ac:dyDescent="0.25">
      <c r="A2918">
        <v>-8121069.1561271399</v>
      </c>
      <c r="B2918">
        <v>-270054.38315839402</v>
      </c>
      <c r="C2918">
        <v>7.1916274726390797E-2</v>
      </c>
    </row>
    <row r="2919" spans="1:3" x14ac:dyDescent="0.25">
      <c r="A2919">
        <v>-8120134.6772499904</v>
      </c>
      <c r="B2919">
        <v>-270054.38315839402</v>
      </c>
      <c r="C2919">
        <v>9.2945046722888905E-2</v>
      </c>
    </row>
    <row r="2920" spans="1:3" x14ac:dyDescent="0.25">
      <c r="A2920">
        <v>-8119200.1983728502</v>
      </c>
      <c r="B2920">
        <v>-270054.38315839402</v>
      </c>
      <c r="C2920">
        <v>0.115262582898139</v>
      </c>
    </row>
    <row r="2921" spans="1:3" x14ac:dyDescent="0.25">
      <c r="A2921">
        <v>-8118265.71949571</v>
      </c>
      <c r="B2921">
        <v>-270054.38315839402</v>
      </c>
      <c r="C2921">
        <v>0.128641277551651</v>
      </c>
    </row>
    <row r="2922" spans="1:3" x14ac:dyDescent="0.25">
      <c r="A2922">
        <v>-8117331.2406185698</v>
      </c>
      <c r="B2922">
        <v>-270054.38315839402</v>
      </c>
      <c r="C2922">
        <v>0.156101524829864</v>
      </c>
    </row>
    <row r="2923" spans="1:3" x14ac:dyDescent="0.25">
      <c r="A2923">
        <v>-8116396.7617414203</v>
      </c>
      <c r="B2923">
        <v>-270054.38315839402</v>
      </c>
      <c r="C2923">
        <v>0</v>
      </c>
    </row>
    <row r="2924" spans="1:3" x14ac:dyDescent="0.25">
      <c r="A2924">
        <v>-8115462.28286428</v>
      </c>
      <c r="B2924">
        <v>-270054.38315839402</v>
      </c>
      <c r="C2924">
        <v>0</v>
      </c>
    </row>
    <row r="2925" spans="1:3" x14ac:dyDescent="0.25">
      <c r="A2925">
        <v>-8114527.8039871398</v>
      </c>
      <c r="B2925">
        <v>-270054.38315839402</v>
      </c>
      <c r="C2925">
        <v>0.19521860778331701</v>
      </c>
    </row>
    <row r="2926" spans="1:3" x14ac:dyDescent="0.25">
      <c r="A2926">
        <v>-8113593.3251099903</v>
      </c>
      <c r="B2926">
        <v>-270054.38315839402</v>
      </c>
      <c r="C2926">
        <v>0.212917774915695</v>
      </c>
    </row>
    <row r="2927" spans="1:3" x14ac:dyDescent="0.25">
      <c r="A2927">
        <v>-8112658.8462328501</v>
      </c>
      <c r="B2927">
        <v>-270054.38315839402</v>
      </c>
      <c r="C2927">
        <v>0.23625196516513799</v>
      </c>
    </row>
    <row r="2928" spans="1:3" x14ac:dyDescent="0.25">
      <c r="A2928">
        <v>-8111724.3673557099</v>
      </c>
      <c r="B2928">
        <v>-270054.38315839402</v>
      </c>
      <c r="C2928">
        <v>0.26003447175025901</v>
      </c>
    </row>
    <row r="2929" spans="1:3" x14ac:dyDescent="0.25">
      <c r="A2929">
        <v>-8110789.8884785697</v>
      </c>
      <c r="B2929">
        <v>-270054.38315839402</v>
      </c>
      <c r="C2929">
        <v>0.28433623909950201</v>
      </c>
    </row>
    <row r="2930" spans="1:3" x14ac:dyDescent="0.25">
      <c r="A2930">
        <v>-8109855.4096014202</v>
      </c>
      <c r="B2930">
        <v>-270054.38315839402</v>
      </c>
      <c r="C2930">
        <v>0.31021499633789001</v>
      </c>
    </row>
    <row r="2931" spans="1:3" x14ac:dyDescent="0.25">
      <c r="A2931">
        <v>-8108920.93072428</v>
      </c>
      <c r="B2931">
        <v>-270054.38315839402</v>
      </c>
      <c r="C2931">
        <v>0.33668598532676602</v>
      </c>
    </row>
    <row r="2932" spans="1:3" x14ac:dyDescent="0.25">
      <c r="A2932">
        <v>-8107986.4518471397</v>
      </c>
      <c r="B2932">
        <v>-270054.38315839402</v>
      </c>
      <c r="C2932">
        <v>0.36433431506156899</v>
      </c>
    </row>
    <row r="2933" spans="1:3" x14ac:dyDescent="0.25">
      <c r="A2933">
        <v>-8107051.9729699902</v>
      </c>
      <c r="B2933">
        <v>-270054.38315839402</v>
      </c>
      <c r="C2933">
        <v>0.38990935683250399</v>
      </c>
    </row>
    <row r="2934" spans="1:3" x14ac:dyDescent="0.25">
      <c r="A2934">
        <v>-8106117.49409285</v>
      </c>
      <c r="B2934">
        <v>-270054.38315839402</v>
      </c>
      <c r="C2934">
        <v>0.41304054856300298</v>
      </c>
    </row>
    <row r="2935" spans="1:3" x14ac:dyDescent="0.25">
      <c r="A2935">
        <v>-8105183.0152157098</v>
      </c>
      <c r="B2935">
        <v>-270054.38315839402</v>
      </c>
      <c r="C2935">
        <v>0.43358248472213701</v>
      </c>
    </row>
    <row r="2936" spans="1:3" x14ac:dyDescent="0.25">
      <c r="A2936">
        <v>-8104248.5363385696</v>
      </c>
      <c r="B2936">
        <v>-270054.38315839402</v>
      </c>
      <c r="C2936">
        <v>0.455298751592636</v>
      </c>
    </row>
    <row r="2937" spans="1:3" x14ac:dyDescent="0.25">
      <c r="A2937">
        <v>-8103314.0574614201</v>
      </c>
      <c r="B2937">
        <v>-270054.38315839402</v>
      </c>
      <c r="C2937">
        <v>0.47412419319152799</v>
      </c>
    </row>
    <row r="2938" spans="1:3" x14ac:dyDescent="0.25">
      <c r="A2938">
        <v>-8102379.5785842799</v>
      </c>
      <c r="B2938">
        <v>-270054.38315839402</v>
      </c>
      <c r="C2938">
        <v>0.49429422616958602</v>
      </c>
    </row>
    <row r="2939" spans="1:3" x14ac:dyDescent="0.25">
      <c r="A2939">
        <v>-8101445.0997071397</v>
      </c>
      <c r="B2939">
        <v>-270054.38315839402</v>
      </c>
      <c r="C2939">
        <v>0.49719303846359197</v>
      </c>
    </row>
    <row r="2940" spans="1:3" x14ac:dyDescent="0.25">
      <c r="A2940">
        <v>-8100510.6208300004</v>
      </c>
      <c r="B2940">
        <v>-270054.38315839402</v>
      </c>
      <c r="C2940">
        <v>0.50583672523498502</v>
      </c>
    </row>
    <row r="2941" spans="1:3" x14ac:dyDescent="0.25">
      <c r="A2941">
        <v>-8099576.1419528499</v>
      </c>
      <c r="B2941">
        <v>-270054.38315839402</v>
      </c>
      <c r="C2941">
        <v>0</v>
      </c>
    </row>
    <row r="2942" spans="1:3" x14ac:dyDescent="0.25">
      <c r="A2942">
        <v>-8098641.6630757097</v>
      </c>
      <c r="B2942">
        <v>-270054.38315839402</v>
      </c>
      <c r="C2942">
        <v>0</v>
      </c>
    </row>
    <row r="2943" spans="1:3" x14ac:dyDescent="0.25">
      <c r="A2943">
        <v>-8097707.1841985704</v>
      </c>
      <c r="B2943">
        <v>-270054.38315839402</v>
      </c>
      <c r="C2943">
        <v>0</v>
      </c>
    </row>
    <row r="2944" spans="1:3" x14ac:dyDescent="0.25">
      <c r="A2944">
        <v>-8096772.70532142</v>
      </c>
      <c r="B2944">
        <v>-270054.38315839402</v>
      </c>
      <c r="C2944">
        <v>0</v>
      </c>
    </row>
    <row r="2945" spans="1:3" x14ac:dyDescent="0.25">
      <c r="A2945">
        <v>-8095838.2264442798</v>
      </c>
      <c r="B2945">
        <v>-270054.38315839402</v>
      </c>
      <c r="C2945">
        <v>0</v>
      </c>
    </row>
    <row r="2946" spans="1:3" x14ac:dyDescent="0.25">
      <c r="A2946">
        <v>-8094903.7475671396</v>
      </c>
      <c r="B2946">
        <v>-270054.38315839402</v>
      </c>
      <c r="C2946">
        <v>0</v>
      </c>
    </row>
    <row r="2947" spans="1:3" x14ac:dyDescent="0.25">
      <c r="A2947">
        <v>-8093969.2686900003</v>
      </c>
      <c r="B2947">
        <v>-270054.38315839402</v>
      </c>
      <c r="C2947">
        <v>0</v>
      </c>
    </row>
    <row r="2948" spans="1:3" x14ac:dyDescent="0.25">
      <c r="A2948">
        <v>-8093034.7898128498</v>
      </c>
      <c r="B2948">
        <v>-270054.38315839402</v>
      </c>
      <c r="C2948">
        <v>0</v>
      </c>
    </row>
    <row r="2949" spans="1:3" x14ac:dyDescent="0.25">
      <c r="A2949">
        <v>-8135086.3392842803</v>
      </c>
      <c r="B2949">
        <v>-270988.86203576601</v>
      </c>
      <c r="C2949" s="1">
        <v>1.8951628590002598E-5</v>
      </c>
    </row>
    <row r="2950" spans="1:3" x14ac:dyDescent="0.25">
      <c r="A2950">
        <v>-8134151.8604071401</v>
      </c>
      <c r="B2950">
        <v>-270988.86203576601</v>
      </c>
      <c r="C2950" s="1">
        <v>3.72092581528704E-5</v>
      </c>
    </row>
    <row r="2951" spans="1:3" x14ac:dyDescent="0.25">
      <c r="A2951">
        <v>-8133217.3815299897</v>
      </c>
      <c r="B2951">
        <v>-270988.86203576601</v>
      </c>
      <c r="C2951" s="1">
        <v>7.4614006734918803E-5</v>
      </c>
    </row>
    <row r="2952" spans="1:3" x14ac:dyDescent="0.25">
      <c r="A2952">
        <v>-8132282.9026528504</v>
      </c>
      <c r="B2952">
        <v>-270988.86203576601</v>
      </c>
      <c r="C2952">
        <v>1.7331106937490401E-4</v>
      </c>
    </row>
    <row r="2953" spans="1:3" x14ac:dyDescent="0.25">
      <c r="A2953">
        <v>-8131348.4237757102</v>
      </c>
      <c r="B2953">
        <v>-270988.86203576601</v>
      </c>
      <c r="C2953">
        <v>4.4227277976460701E-4</v>
      </c>
    </row>
    <row r="2954" spans="1:3" x14ac:dyDescent="0.25">
      <c r="A2954">
        <v>-8130413.94489857</v>
      </c>
      <c r="B2954">
        <v>-270988.86203576601</v>
      </c>
      <c r="C2954">
        <v>8.4184453589841702E-4</v>
      </c>
    </row>
    <row r="2955" spans="1:3" x14ac:dyDescent="0.25">
      <c r="A2955">
        <v>-8129479.4660214204</v>
      </c>
      <c r="B2955">
        <v>-270988.86203576601</v>
      </c>
      <c r="C2955">
        <v>1.62107427604496E-3</v>
      </c>
    </row>
    <row r="2956" spans="1:3" x14ac:dyDescent="0.25">
      <c r="A2956">
        <v>-8128544.9871442802</v>
      </c>
      <c r="B2956">
        <v>-270988.86203576601</v>
      </c>
      <c r="C2956">
        <v>3.8342075422406101E-3</v>
      </c>
    </row>
    <row r="2957" spans="1:3" x14ac:dyDescent="0.25">
      <c r="A2957">
        <v>-8127610.50826714</v>
      </c>
      <c r="B2957">
        <v>-270988.86203576601</v>
      </c>
      <c r="C2957">
        <v>6.5514603629708203E-3</v>
      </c>
    </row>
    <row r="2958" spans="1:3" x14ac:dyDescent="0.25">
      <c r="A2958">
        <v>-8126676.0293899896</v>
      </c>
      <c r="B2958">
        <v>-270988.86203576601</v>
      </c>
      <c r="C2958">
        <v>1.11396135762333E-2</v>
      </c>
    </row>
    <row r="2959" spans="1:3" x14ac:dyDescent="0.25">
      <c r="A2959">
        <v>-8125741.5505128503</v>
      </c>
      <c r="B2959">
        <v>-270988.86203576601</v>
      </c>
      <c r="C2959">
        <v>1.80363804101943E-2</v>
      </c>
    </row>
    <row r="2960" spans="1:3" x14ac:dyDescent="0.25">
      <c r="A2960">
        <v>-8124807.0716357101</v>
      </c>
      <c r="B2960">
        <v>-270988.86203576601</v>
      </c>
      <c r="C2960">
        <v>2.1649442613124799E-2</v>
      </c>
    </row>
    <row r="2961" spans="1:3" x14ac:dyDescent="0.25">
      <c r="A2961">
        <v>-8123872.5927585699</v>
      </c>
      <c r="B2961">
        <v>-270988.86203576601</v>
      </c>
      <c r="C2961">
        <v>3.1102582812309199E-2</v>
      </c>
    </row>
    <row r="2962" spans="1:3" x14ac:dyDescent="0.25">
      <c r="A2962">
        <v>-8122938.1138814203</v>
      </c>
      <c r="B2962">
        <v>-270988.86203576601</v>
      </c>
      <c r="C2962">
        <v>4.5542519539594602E-2</v>
      </c>
    </row>
    <row r="2963" spans="1:3" x14ac:dyDescent="0.25">
      <c r="A2963">
        <v>-8122003.6350042801</v>
      </c>
      <c r="B2963">
        <v>-270988.86203576601</v>
      </c>
      <c r="C2963">
        <v>6.2675490975379902E-2</v>
      </c>
    </row>
    <row r="2964" spans="1:3" x14ac:dyDescent="0.25">
      <c r="A2964">
        <v>-8121069.1561271399</v>
      </c>
      <c r="B2964">
        <v>-270988.86203576601</v>
      </c>
      <c r="C2964">
        <v>8.1810720264911596E-2</v>
      </c>
    </row>
    <row r="2965" spans="1:3" x14ac:dyDescent="0.25">
      <c r="A2965">
        <v>-8120134.6772499904</v>
      </c>
      <c r="B2965">
        <v>-270988.86203576601</v>
      </c>
      <c r="C2965">
        <v>0.105632461607456</v>
      </c>
    </row>
    <row r="2966" spans="1:3" x14ac:dyDescent="0.25">
      <c r="A2966">
        <v>-8119200.1983728502</v>
      </c>
      <c r="B2966">
        <v>-270988.86203576601</v>
      </c>
      <c r="C2966">
        <v>0.129425749182701</v>
      </c>
    </row>
    <row r="2967" spans="1:3" x14ac:dyDescent="0.25">
      <c r="A2967">
        <v>-8118265.71949571</v>
      </c>
      <c r="B2967">
        <v>-270988.86203576601</v>
      </c>
      <c r="C2967">
        <v>0.141684189438819</v>
      </c>
    </row>
    <row r="2968" spans="1:3" x14ac:dyDescent="0.25">
      <c r="A2968">
        <v>-8117331.2406185698</v>
      </c>
      <c r="B2968">
        <v>-270988.86203576601</v>
      </c>
      <c r="C2968">
        <v>0.15844686329364699</v>
      </c>
    </row>
    <row r="2969" spans="1:3" x14ac:dyDescent="0.25">
      <c r="A2969">
        <v>-8116396.7617414203</v>
      </c>
      <c r="B2969">
        <v>-270988.86203576601</v>
      </c>
      <c r="C2969">
        <v>0.15831740200519501</v>
      </c>
    </row>
    <row r="2970" spans="1:3" x14ac:dyDescent="0.25">
      <c r="A2970">
        <v>-8115462.28286428</v>
      </c>
      <c r="B2970">
        <v>-270988.86203576601</v>
      </c>
      <c r="C2970">
        <v>0</v>
      </c>
    </row>
    <row r="2971" spans="1:3" x14ac:dyDescent="0.25">
      <c r="A2971">
        <v>-8114527.8039871398</v>
      </c>
      <c r="B2971">
        <v>-270988.86203576601</v>
      </c>
      <c r="C2971">
        <v>0</v>
      </c>
    </row>
    <row r="2972" spans="1:3" x14ac:dyDescent="0.25">
      <c r="A2972">
        <v>-8113593.3251099903</v>
      </c>
      <c r="B2972">
        <v>-270988.86203576601</v>
      </c>
      <c r="C2972">
        <v>0</v>
      </c>
    </row>
    <row r="2973" spans="1:3" x14ac:dyDescent="0.25">
      <c r="A2973">
        <v>-8112658.8462328501</v>
      </c>
      <c r="B2973">
        <v>-270988.86203576601</v>
      </c>
      <c r="C2973">
        <v>0</v>
      </c>
    </row>
    <row r="2974" spans="1:3" x14ac:dyDescent="0.25">
      <c r="A2974">
        <v>-8111724.3673557099</v>
      </c>
      <c r="B2974">
        <v>-270988.86203576601</v>
      </c>
      <c r="C2974">
        <v>0.25303915143013</v>
      </c>
    </row>
    <row r="2975" spans="1:3" x14ac:dyDescent="0.25">
      <c r="A2975">
        <v>-8110789.8884785697</v>
      </c>
      <c r="B2975">
        <v>-270988.86203576601</v>
      </c>
      <c r="C2975">
        <v>0.27776733040809598</v>
      </c>
    </row>
    <row r="2976" spans="1:3" x14ac:dyDescent="0.25">
      <c r="A2976">
        <v>-8109855.4096014202</v>
      </c>
      <c r="B2976">
        <v>-270988.86203576601</v>
      </c>
      <c r="C2976">
        <v>0.310276359319686</v>
      </c>
    </row>
    <row r="2977" spans="1:3" x14ac:dyDescent="0.25">
      <c r="A2977">
        <v>-8108920.93072428</v>
      </c>
      <c r="B2977">
        <v>-270988.86203576601</v>
      </c>
      <c r="C2977">
        <v>0.33680927753448398</v>
      </c>
    </row>
    <row r="2978" spans="1:3" x14ac:dyDescent="0.25">
      <c r="A2978">
        <v>-8107986.4518471397</v>
      </c>
      <c r="B2978">
        <v>-270988.86203576601</v>
      </c>
      <c r="C2978">
        <v>0.36289763450622498</v>
      </c>
    </row>
    <row r="2979" spans="1:3" x14ac:dyDescent="0.25">
      <c r="A2979">
        <v>-8107051.9729699902</v>
      </c>
      <c r="B2979">
        <v>-270988.86203576601</v>
      </c>
      <c r="C2979">
        <v>0.38824975490570002</v>
      </c>
    </row>
    <row r="2980" spans="1:3" x14ac:dyDescent="0.25">
      <c r="A2980">
        <v>-8106117.49409285</v>
      </c>
      <c r="B2980">
        <v>-270988.86203576601</v>
      </c>
      <c r="C2980">
        <v>0.41113084554672202</v>
      </c>
    </row>
    <row r="2981" spans="1:3" x14ac:dyDescent="0.25">
      <c r="A2981">
        <v>-8105183.0152157098</v>
      </c>
      <c r="B2981">
        <v>-270988.86203576601</v>
      </c>
      <c r="C2981">
        <v>0.42365810275077798</v>
      </c>
    </row>
    <row r="2982" spans="1:3" x14ac:dyDescent="0.25">
      <c r="A2982">
        <v>-8104248.5363385696</v>
      </c>
      <c r="B2982">
        <v>-270988.86203576601</v>
      </c>
      <c r="C2982">
        <v>0.44462797045707703</v>
      </c>
    </row>
    <row r="2983" spans="1:3" x14ac:dyDescent="0.25">
      <c r="A2983">
        <v>-8103314.0574614201</v>
      </c>
      <c r="B2983">
        <v>-270988.86203576601</v>
      </c>
      <c r="C2983">
        <v>0.46386533975601102</v>
      </c>
    </row>
    <row r="2984" spans="1:3" x14ac:dyDescent="0.25">
      <c r="A2984">
        <v>-8102379.5785842799</v>
      </c>
      <c r="B2984">
        <v>-270988.86203576601</v>
      </c>
      <c r="C2984">
        <v>0.484838217496871</v>
      </c>
    </row>
    <row r="2985" spans="1:3" x14ac:dyDescent="0.25">
      <c r="A2985">
        <v>-8101445.0997071397</v>
      </c>
      <c r="B2985">
        <v>-270988.86203576601</v>
      </c>
      <c r="C2985">
        <v>0</v>
      </c>
    </row>
    <row r="2986" spans="1:3" x14ac:dyDescent="0.25">
      <c r="A2986">
        <v>-8100510.6208300004</v>
      </c>
      <c r="B2986">
        <v>-270988.86203576601</v>
      </c>
      <c r="C2986">
        <v>0</v>
      </c>
    </row>
    <row r="2987" spans="1:3" x14ac:dyDescent="0.25">
      <c r="A2987">
        <v>-8099576.1419528499</v>
      </c>
      <c r="B2987">
        <v>-270988.86203576601</v>
      </c>
      <c r="C2987">
        <v>0</v>
      </c>
    </row>
    <row r="2988" spans="1:3" x14ac:dyDescent="0.25">
      <c r="A2988">
        <v>-8098641.6630757097</v>
      </c>
      <c r="B2988">
        <v>-270988.86203576601</v>
      </c>
      <c r="C2988">
        <v>0</v>
      </c>
    </row>
    <row r="2989" spans="1:3" x14ac:dyDescent="0.25">
      <c r="A2989">
        <v>-8097707.1841985704</v>
      </c>
      <c r="B2989">
        <v>-270988.86203576601</v>
      </c>
      <c r="C2989">
        <v>0</v>
      </c>
    </row>
    <row r="2990" spans="1:3" x14ac:dyDescent="0.25">
      <c r="A2990">
        <v>-8096772.70532142</v>
      </c>
      <c r="B2990">
        <v>-270988.86203576601</v>
      </c>
      <c r="C2990">
        <v>0</v>
      </c>
    </row>
    <row r="2991" spans="1:3" x14ac:dyDescent="0.25">
      <c r="A2991">
        <v>-8095838.2264442798</v>
      </c>
      <c r="B2991">
        <v>-270988.86203576601</v>
      </c>
      <c r="C2991">
        <v>0</v>
      </c>
    </row>
    <row r="2992" spans="1:3" x14ac:dyDescent="0.25">
      <c r="A2992">
        <v>-8094903.7475671396</v>
      </c>
      <c r="B2992">
        <v>-270988.86203576601</v>
      </c>
      <c r="C2992">
        <v>0</v>
      </c>
    </row>
    <row r="2993" spans="1:3" x14ac:dyDescent="0.25">
      <c r="A2993">
        <v>-8093969.2686900003</v>
      </c>
      <c r="B2993">
        <v>-270988.86203576601</v>
      </c>
      <c r="C2993">
        <v>0</v>
      </c>
    </row>
    <row r="2994" spans="1:3" x14ac:dyDescent="0.25">
      <c r="A2994">
        <v>-8135086.3392842803</v>
      </c>
      <c r="B2994">
        <v>-271923.340913138</v>
      </c>
      <c r="C2994" s="1">
        <v>1.8951628590002598E-5</v>
      </c>
    </row>
    <row r="2995" spans="1:3" x14ac:dyDescent="0.25">
      <c r="A2995">
        <v>-8134151.8604071401</v>
      </c>
      <c r="B2995">
        <v>-271923.340913138</v>
      </c>
      <c r="C2995" s="1">
        <v>3.72092581528704E-5</v>
      </c>
    </row>
    <row r="2996" spans="1:3" x14ac:dyDescent="0.25">
      <c r="A2996">
        <v>-8133217.3815299897</v>
      </c>
      <c r="B2996">
        <v>-271923.340913138</v>
      </c>
      <c r="C2996" s="1">
        <v>7.4614006734918803E-5</v>
      </c>
    </row>
    <row r="2997" spans="1:3" x14ac:dyDescent="0.25">
      <c r="A2997">
        <v>-8132282.9026528504</v>
      </c>
      <c r="B2997">
        <v>-271923.340913138</v>
      </c>
      <c r="C2997">
        <v>1.7331106937490401E-4</v>
      </c>
    </row>
    <row r="2998" spans="1:3" x14ac:dyDescent="0.25">
      <c r="A2998">
        <v>-8131348.4237757102</v>
      </c>
      <c r="B2998">
        <v>-271923.340913138</v>
      </c>
      <c r="C2998">
        <v>4.03927639126777E-4</v>
      </c>
    </row>
    <row r="2999" spans="1:3" x14ac:dyDescent="0.25">
      <c r="A2999">
        <v>-8130413.94489857</v>
      </c>
      <c r="B2999">
        <v>-271923.340913138</v>
      </c>
      <c r="C2999">
        <v>8.5673731518909303E-4</v>
      </c>
    </row>
    <row r="3000" spans="1:3" x14ac:dyDescent="0.25">
      <c r="A3000">
        <v>-8129479.4660214204</v>
      </c>
      <c r="B3000">
        <v>-271923.340913138</v>
      </c>
      <c r="C3000">
        <v>1.62107427604496E-3</v>
      </c>
    </row>
    <row r="3001" spans="1:3" x14ac:dyDescent="0.25">
      <c r="A3001">
        <v>-8128544.9871442802</v>
      </c>
      <c r="B3001">
        <v>-271923.340913138</v>
      </c>
      <c r="C3001">
        <v>3.15596139989793E-3</v>
      </c>
    </row>
    <row r="3002" spans="1:3" x14ac:dyDescent="0.25">
      <c r="A3002">
        <v>-8127610.50826714</v>
      </c>
      <c r="B3002">
        <v>-271923.340913138</v>
      </c>
      <c r="C3002">
        <v>5.48669276759028E-3</v>
      </c>
    </row>
    <row r="3003" spans="1:3" x14ac:dyDescent="0.25">
      <c r="A3003">
        <v>-8126676.0293899896</v>
      </c>
      <c r="B3003">
        <v>-271923.340913138</v>
      </c>
      <c r="C3003">
        <v>9.4721568748354894E-3</v>
      </c>
    </row>
    <row r="3004" spans="1:3" x14ac:dyDescent="0.25">
      <c r="A3004">
        <v>-8125741.5505128503</v>
      </c>
      <c r="B3004">
        <v>-271923.340913138</v>
      </c>
      <c r="C3004">
        <v>1.5811640769243199E-2</v>
      </c>
    </row>
    <row r="3005" spans="1:3" x14ac:dyDescent="0.25">
      <c r="A3005">
        <v>-8124807.0716357101</v>
      </c>
      <c r="B3005">
        <v>-271923.340913138</v>
      </c>
      <c r="C3005">
        <v>2.29961052536964E-2</v>
      </c>
    </row>
    <row r="3006" spans="1:3" x14ac:dyDescent="0.25">
      <c r="A3006">
        <v>-8123872.5927585699</v>
      </c>
      <c r="B3006">
        <v>-271923.340913138</v>
      </c>
      <c r="C3006">
        <v>3.8697686046361902E-2</v>
      </c>
    </row>
    <row r="3007" spans="1:3" x14ac:dyDescent="0.25">
      <c r="A3007">
        <v>-8122938.1138814203</v>
      </c>
      <c r="B3007">
        <v>-271923.340913138</v>
      </c>
      <c r="C3007">
        <v>5.5928535759448998E-2</v>
      </c>
    </row>
    <row r="3008" spans="1:3" x14ac:dyDescent="0.25">
      <c r="A3008">
        <v>-8122003.6350042801</v>
      </c>
      <c r="B3008">
        <v>-271923.340913138</v>
      </c>
      <c r="C3008">
        <v>7.3093399405479403E-2</v>
      </c>
    </row>
    <row r="3009" spans="1:3" x14ac:dyDescent="0.25">
      <c r="A3009">
        <v>-8121069.1561271399</v>
      </c>
      <c r="B3009">
        <v>-271923.340913138</v>
      </c>
      <c r="C3009">
        <v>9.4735063612461007E-2</v>
      </c>
    </row>
    <row r="3010" spans="1:3" x14ac:dyDescent="0.25">
      <c r="A3010">
        <v>-8120134.6772499904</v>
      </c>
      <c r="B3010">
        <v>-271923.340913138</v>
      </c>
      <c r="C3010">
        <v>9.6876613795757197E-2</v>
      </c>
    </row>
    <row r="3011" spans="1:3" x14ac:dyDescent="0.25">
      <c r="A3011">
        <v>-8119200.1983728502</v>
      </c>
      <c r="B3011">
        <v>-271923.340913138</v>
      </c>
      <c r="C3011">
        <v>0.121596530079841</v>
      </c>
    </row>
    <row r="3012" spans="1:3" x14ac:dyDescent="0.25">
      <c r="A3012">
        <v>-8118265.71949571</v>
      </c>
      <c r="B3012">
        <v>-271923.340913138</v>
      </c>
      <c r="C3012">
        <v>0.14736905694007801</v>
      </c>
    </row>
    <row r="3013" spans="1:3" x14ac:dyDescent="0.25">
      <c r="A3013">
        <v>-8117331.2406185698</v>
      </c>
      <c r="B3013">
        <v>-271923.340913138</v>
      </c>
      <c r="C3013">
        <v>0.166243195533752</v>
      </c>
    </row>
    <row r="3014" spans="1:3" x14ac:dyDescent="0.25">
      <c r="A3014">
        <v>-8116396.7617414203</v>
      </c>
      <c r="B3014">
        <v>-271923.340913138</v>
      </c>
      <c r="C3014">
        <v>0.16651119291782299</v>
      </c>
    </row>
    <row r="3015" spans="1:3" x14ac:dyDescent="0.25">
      <c r="A3015">
        <v>-8115462.28286428</v>
      </c>
      <c r="B3015">
        <v>-271923.340913138</v>
      </c>
      <c r="C3015">
        <v>0</v>
      </c>
    </row>
    <row r="3016" spans="1:3" x14ac:dyDescent="0.25">
      <c r="A3016">
        <v>-8114527.8039871398</v>
      </c>
      <c r="B3016">
        <v>-271923.340913138</v>
      </c>
      <c r="C3016">
        <v>0</v>
      </c>
    </row>
    <row r="3017" spans="1:3" x14ac:dyDescent="0.25">
      <c r="A3017">
        <v>-8113593.3251099903</v>
      </c>
      <c r="B3017">
        <v>-271923.340913138</v>
      </c>
      <c r="C3017">
        <v>0</v>
      </c>
    </row>
    <row r="3018" spans="1:3" x14ac:dyDescent="0.25">
      <c r="A3018">
        <v>-8112658.8462328501</v>
      </c>
      <c r="B3018">
        <v>-271923.340913138</v>
      </c>
      <c r="C3018">
        <v>0</v>
      </c>
    </row>
    <row r="3019" spans="1:3" x14ac:dyDescent="0.25">
      <c r="A3019">
        <v>-8111724.3673557099</v>
      </c>
      <c r="B3019">
        <v>-271923.340913138</v>
      </c>
      <c r="C3019">
        <v>0.251940667629241</v>
      </c>
    </row>
    <row r="3020" spans="1:3" x14ac:dyDescent="0.25">
      <c r="A3020">
        <v>-8110789.8884785697</v>
      </c>
      <c r="B3020">
        <v>-271923.340913138</v>
      </c>
      <c r="C3020">
        <v>0.277093946933746</v>
      </c>
    </row>
    <row r="3021" spans="1:3" x14ac:dyDescent="0.25">
      <c r="A3021">
        <v>-8109855.4096014202</v>
      </c>
      <c r="B3021">
        <v>-271923.340913138</v>
      </c>
      <c r="C3021">
        <v>0.30255514383316001</v>
      </c>
    </row>
    <row r="3022" spans="1:3" x14ac:dyDescent="0.25">
      <c r="A3022">
        <v>-8108920.93072428</v>
      </c>
      <c r="B3022">
        <v>-271923.340913138</v>
      </c>
      <c r="C3022">
        <v>0.32777315378188998</v>
      </c>
    </row>
    <row r="3023" spans="1:3" x14ac:dyDescent="0.25">
      <c r="A3023">
        <v>-8107986.4518471397</v>
      </c>
      <c r="B3023">
        <v>-271923.340913138</v>
      </c>
      <c r="C3023">
        <v>0.354429811239242</v>
      </c>
    </row>
    <row r="3024" spans="1:3" x14ac:dyDescent="0.25">
      <c r="A3024">
        <v>-8107051.9729699902</v>
      </c>
      <c r="B3024">
        <v>-271923.340913138</v>
      </c>
      <c r="C3024">
        <v>0.37942761182785001</v>
      </c>
    </row>
    <row r="3025" spans="1:3" x14ac:dyDescent="0.25">
      <c r="A3025">
        <v>-8106117.49409285</v>
      </c>
      <c r="B3025">
        <v>-271923.340913138</v>
      </c>
      <c r="C3025">
        <v>0.40040293335914601</v>
      </c>
    </row>
    <row r="3026" spans="1:3" x14ac:dyDescent="0.25">
      <c r="A3026">
        <v>-8105183.0152157098</v>
      </c>
      <c r="B3026">
        <v>-271923.340913138</v>
      </c>
      <c r="C3026">
        <v>0.42315170168876598</v>
      </c>
    </row>
    <row r="3027" spans="1:3" x14ac:dyDescent="0.25">
      <c r="A3027">
        <v>-8104248.5363385696</v>
      </c>
      <c r="B3027">
        <v>-271923.340913138</v>
      </c>
      <c r="C3027">
        <v>0.44274589419364901</v>
      </c>
    </row>
    <row r="3028" spans="1:3" x14ac:dyDescent="0.25">
      <c r="A3028">
        <v>-8103314.0574614201</v>
      </c>
      <c r="B3028">
        <v>-271923.340913138</v>
      </c>
      <c r="C3028">
        <v>0.46192970871925298</v>
      </c>
    </row>
    <row r="3029" spans="1:3" x14ac:dyDescent="0.25">
      <c r="A3029">
        <v>-8102379.5785842799</v>
      </c>
      <c r="B3029">
        <v>-271923.340913138</v>
      </c>
      <c r="C3029">
        <v>0</v>
      </c>
    </row>
    <row r="3030" spans="1:3" x14ac:dyDescent="0.25">
      <c r="A3030">
        <v>-8101445.0997071397</v>
      </c>
      <c r="B3030">
        <v>-271923.340913138</v>
      </c>
      <c r="C3030">
        <v>0</v>
      </c>
    </row>
    <row r="3031" spans="1:3" x14ac:dyDescent="0.25">
      <c r="A3031">
        <v>-8100510.6208300004</v>
      </c>
      <c r="B3031">
        <v>-271923.340913138</v>
      </c>
      <c r="C3031">
        <v>0</v>
      </c>
    </row>
    <row r="3032" spans="1:3" x14ac:dyDescent="0.25">
      <c r="A3032">
        <v>-8099576.1419528499</v>
      </c>
      <c r="B3032">
        <v>-271923.340913138</v>
      </c>
      <c r="C3032">
        <v>0</v>
      </c>
    </row>
    <row r="3033" spans="1:3" x14ac:dyDescent="0.25">
      <c r="A3033">
        <v>-8098641.6630757097</v>
      </c>
      <c r="B3033">
        <v>-271923.340913138</v>
      </c>
      <c r="C3033">
        <v>0</v>
      </c>
    </row>
    <row r="3034" spans="1:3" x14ac:dyDescent="0.25">
      <c r="A3034">
        <v>-8097707.1841985704</v>
      </c>
      <c r="B3034">
        <v>-271923.340913138</v>
      </c>
      <c r="C3034">
        <v>0</v>
      </c>
    </row>
    <row r="3035" spans="1:3" x14ac:dyDescent="0.25">
      <c r="A3035">
        <v>-8096772.70532142</v>
      </c>
      <c r="B3035">
        <v>-271923.340913138</v>
      </c>
      <c r="C3035">
        <v>0</v>
      </c>
    </row>
    <row r="3036" spans="1:3" x14ac:dyDescent="0.25">
      <c r="A3036">
        <v>-8095838.2264442798</v>
      </c>
      <c r="B3036">
        <v>-271923.340913138</v>
      </c>
      <c r="C3036">
        <v>0</v>
      </c>
    </row>
    <row r="3037" spans="1:3" x14ac:dyDescent="0.25">
      <c r="A3037">
        <v>-8094903.7475671396</v>
      </c>
      <c r="B3037">
        <v>-271923.340913138</v>
      </c>
      <c r="C3037">
        <v>0</v>
      </c>
    </row>
    <row r="3038" spans="1:3" x14ac:dyDescent="0.25">
      <c r="A3038">
        <v>-8093969.2686900003</v>
      </c>
      <c r="B3038">
        <v>-271923.340913138</v>
      </c>
      <c r="C3038">
        <v>0</v>
      </c>
    </row>
    <row r="3039" spans="1:3" x14ac:dyDescent="0.25">
      <c r="A3039">
        <v>-8135086.3392842803</v>
      </c>
      <c r="B3039">
        <v>-272857.81979051</v>
      </c>
      <c r="C3039" s="1">
        <v>1.8951628590002598E-5</v>
      </c>
    </row>
    <row r="3040" spans="1:3" x14ac:dyDescent="0.25">
      <c r="A3040">
        <v>-8134151.8604071401</v>
      </c>
      <c r="B3040">
        <v>-272857.81979051</v>
      </c>
      <c r="C3040" s="1">
        <v>3.72092581528704E-5</v>
      </c>
    </row>
    <row r="3041" spans="1:3" x14ac:dyDescent="0.25">
      <c r="A3041">
        <v>-8133217.3815299897</v>
      </c>
      <c r="B3041">
        <v>-272857.81979051</v>
      </c>
      <c r="C3041" s="1">
        <v>7.4614006734918803E-5</v>
      </c>
    </row>
    <row r="3042" spans="1:3" x14ac:dyDescent="0.25">
      <c r="A3042">
        <v>-8132282.9026528504</v>
      </c>
      <c r="B3042">
        <v>-272857.81979051</v>
      </c>
      <c r="C3042">
        <v>1.7331106937490401E-4</v>
      </c>
    </row>
    <row r="3043" spans="1:3" x14ac:dyDescent="0.25">
      <c r="A3043">
        <v>-8131348.4237757102</v>
      </c>
      <c r="B3043">
        <v>-272857.81979051</v>
      </c>
      <c r="C3043">
        <v>4.03927639126777E-4</v>
      </c>
    </row>
    <row r="3044" spans="1:3" x14ac:dyDescent="0.25">
      <c r="A3044">
        <v>-8130413.94489857</v>
      </c>
      <c r="B3044">
        <v>-272857.81979051</v>
      </c>
      <c r="C3044">
        <v>8.5673731518909303E-4</v>
      </c>
    </row>
    <row r="3045" spans="1:3" x14ac:dyDescent="0.25">
      <c r="A3045">
        <v>-8129479.4660214204</v>
      </c>
      <c r="B3045">
        <v>-272857.81979051</v>
      </c>
      <c r="C3045">
        <v>1.6071175923570899E-3</v>
      </c>
    </row>
    <row r="3046" spans="1:3" x14ac:dyDescent="0.25">
      <c r="A3046">
        <v>-8128544.9871442802</v>
      </c>
      <c r="B3046">
        <v>-272857.81979051</v>
      </c>
      <c r="C3046">
        <v>3.18808504380285E-3</v>
      </c>
    </row>
    <row r="3047" spans="1:3" x14ac:dyDescent="0.25">
      <c r="A3047">
        <v>-8127610.50826714</v>
      </c>
      <c r="B3047">
        <v>-272857.81979051</v>
      </c>
      <c r="C3047">
        <v>8.2066133618354693E-3</v>
      </c>
    </row>
    <row r="3048" spans="1:3" x14ac:dyDescent="0.25">
      <c r="A3048">
        <v>-8126676.0293899896</v>
      </c>
      <c r="B3048">
        <v>-272857.81979051</v>
      </c>
      <c r="C3048">
        <v>1.39019405469298E-2</v>
      </c>
    </row>
    <row r="3049" spans="1:3" x14ac:dyDescent="0.25">
      <c r="A3049">
        <v>-8125741.5505128503</v>
      </c>
      <c r="B3049">
        <v>-272857.81979051</v>
      </c>
      <c r="C3049">
        <v>2.04138047993183E-2</v>
      </c>
    </row>
    <row r="3050" spans="1:3" x14ac:dyDescent="0.25">
      <c r="A3050">
        <v>-8124807.0716357101</v>
      </c>
      <c r="B3050">
        <v>-272857.81979051</v>
      </c>
      <c r="C3050">
        <v>3.1622402369976002E-2</v>
      </c>
    </row>
    <row r="3051" spans="1:3" x14ac:dyDescent="0.25">
      <c r="A3051">
        <v>-8123872.5927585699</v>
      </c>
      <c r="B3051">
        <v>-272857.81979051</v>
      </c>
      <c r="C3051">
        <v>4.58502955734729E-2</v>
      </c>
    </row>
    <row r="3052" spans="1:3" x14ac:dyDescent="0.25">
      <c r="A3052">
        <v>-8122938.1138814203</v>
      </c>
      <c r="B3052">
        <v>-272857.81979051</v>
      </c>
      <c r="C3052">
        <v>5.0465069711208302E-2</v>
      </c>
    </row>
    <row r="3053" spans="1:3" x14ac:dyDescent="0.25">
      <c r="A3053">
        <v>-8122003.6350042801</v>
      </c>
      <c r="B3053">
        <v>-272857.81979051</v>
      </c>
      <c r="C3053">
        <v>6.7483738064765902E-2</v>
      </c>
    </row>
    <row r="3054" spans="1:3" x14ac:dyDescent="0.25">
      <c r="A3054">
        <v>-8121069.1561271399</v>
      </c>
      <c r="B3054">
        <v>-272857.81979051</v>
      </c>
      <c r="C3054">
        <v>8.8431611657142598E-2</v>
      </c>
    </row>
    <row r="3055" spans="1:3" x14ac:dyDescent="0.25">
      <c r="A3055">
        <v>-8120134.6772499904</v>
      </c>
      <c r="B3055">
        <v>-272857.81979051</v>
      </c>
      <c r="C3055">
        <v>0.11229513585567399</v>
      </c>
    </row>
    <row r="3056" spans="1:3" x14ac:dyDescent="0.25">
      <c r="A3056">
        <v>-8119200.1983728502</v>
      </c>
      <c r="B3056">
        <v>-272857.81979051</v>
      </c>
      <c r="C3056">
        <v>0.13163523375988001</v>
      </c>
    </row>
    <row r="3057" spans="1:3" x14ac:dyDescent="0.25">
      <c r="A3057">
        <v>-8118265.71949571</v>
      </c>
      <c r="B3057">
        <v>-272857.81979051</v>
      </c>
      <c r="C3057">
        <v>0.15881605446338601</v>
      </c>
    </row>
    <row r="3058" spans="1:3" x14ac:dyDescent="0.25">
      <c r="A3058">
        <v>-8117331.2406185698</v>
      </c>
      <c r="B3058">
        <v>-272857.81979051</v>
      </c>
      <c r="C3058">
        <v>0.180150911211967</v>
      </c>
    </row>
    <row r="3059" spans="1:3" x14ac:dyDescent="0.25">
      <c r="A3059">
        <v>-8116396.7617414203</v>
      </c>
      <c r="B3059">
        <v>-272857.81979051</v>
      </c>
      <c r="C3059">
        <v>0.18064656853675801</v>
      </c>
    </row>
    <row r="3060" spans="1:3" x14ac:dyDescent="0.25">
      <c r="A3060">
        <v>-8115462.28286428</v>
      </c>
      <c r="B3060">
        <v>-272857.81979051</v>
      </c>
      <c r="C3060">
        <v>0.195621758699417</v>
      </c>
    </row>
    <row r="3061" spans="1:3" x14ac:dyDescent="0.25">
      <c r="A3061">
        <v>-8114527.8039871398</v>
      </c>
      <c r="B3061">
        <v>-272857.81979051</v>
      </c>
      <c r="C3061">
        <v>0</v>
      </c>
    </row>
    <row r="3062" spans="1:3" x14ac:dyDescent="0.25">
      <c r="A3062">
        <v>-8113593.3251099903</v>
      </c>
      <c r="B3062">
        <v>-272857.81979051</v>
      </c>
      <c r="C3062">
        <v>0</v>
      </c>
    </row>
    <row r="3063" spans="1:3" x14ac:dyDescent="0.25">
      <c r="A3063">
        <v>-8112658.8462328501</v>
      </c>
      <c r="B3063">
        <v>-272857.81979051</v>
      </c>
      <c r="C3063">
        <v>0</v>
      </c>
    </row>
    <row r="3064" spans="1:3" x14ac:dyDescent="0.25">
      <c r="A3064">
        <v>-8111724.3673557099</v>
      </c>
      <c r="B3064">
        <v>-272857.81979051</v>
      </c>
      <c r="C3064">
        <v>0</v>
      </c>
    </row>
    <row r="3065" spans="1:3" x14ac:dyDescent="0.25">
      <c r="A3065">
        <v>-8110789.8884785697</v>
      </c>
      <c r="B3065">
        <v>-272857.81979051</v>
      </c>
      <c r="C3065">
        <v>0</v>
      </c>
    </row>
    <row r="3066" spans="1:3" x14ac:dyDescent="0.25">
      <c r="A3066">
        <v>-8109855.4096014202</v>
      </c>
      <c r="B3066">
        <v>-272857.81979051</v>
      </c>
      <c r="C3066">
        <v>0</v>
      </c>
    </row>
    <row r="3067" spans="1:3" x14ac:dyDescent="0.25">
      <c r="A3067">
        <v>-8108920.93072428</v>
      </c>
      <c r="B3067">
        <v>-272857.81979051</v>
      </c>
      <c r="C3067">
        <v>0.32670927047729398</v>
      </c>
    </row>
    <row r="3068" spans="1:3" x14ac:dyDescent="0.25">
      <c r="A3068">
        <v>-8107986.4518471397</v>
      </c>
      <c r="B3068">
        <v>-272857.81979051</v>
      </c>
      <c r="C3068">
        <v>0.35329198837280201</v>
      </c>
    </row>
    <row r="3069" spans="1:3" x14ac:dyDescent="0.25">
      <c r="A3069">
        <v>-8107051.9729699902</v>
      </c>
      <c r="B3069">
        <v>-272857.81979051</v>
      </c>
      <c r="C3069">
        <v>0.37048307061195301</v>
      </c>
    </row>
    <row r="3070" spans="1:3" x14ac:dyDescent="0.25">
      <c r="A3070">
        <v>-8106117.49409285</v>
      </c>
      <c r="B3070">
        <v>-272857.81979051</v>
      </c>
      <c r="C3070">
        <v>0.39217421412467901</v>
      </c>
    </row>
    <row r="3071" spans="1:3" x14ac:dyDescent="0.25">
      <c r="A3071">
        <v>-8105183.0152157098</v>
      </c>
      <c r="B3071">
        <v>-272857.81979051</v>
      </c>
      <c r="C3071">
        <v>0.41371697187423701</v>
      </c>
    </row>
    <row r="3072" spans="1:3" x14ac:dyDescent="0.25">
      <c r="A3072">
        <v>-8104248.5363385696</v>
      </c>
      <c r="B3072">
        <v>-272857.81979051</v>
      </c>
      <c r="C3072">
        <v>0.43446674942970198</v>
      </c>
    </row>
    <row r="3073" spans="1:3" x14ac:dyDescent="0.25">
      <c r="A3073">
        <v>-8103314.0574614201</v>
      </c>
      <c r="B3073">
        <v>-272857.81979051</v>
      </c>
      <c r="C3073">
        <v>0</v>
      </c>
    </row>
    <row r="3074" spans="1:3" x14ac:dyDescent="0.25">
      <c r="A3074">
        <v>-8102379.5785842799</v>
      </c>
      <c r="B3074">
        <v>-272857.81979051</v>
      </c>
      <c r="C3074">
        <v>0</v>
      </c>
    </row>
    <row r="3075" spans="1:3" x14ac:dyDescent="0.25">
      <c r="A3075">
        <v>-8101445.0997071397</v>
      </c>
      <c r="B3075">
        <v>-272857.81979051</v>
      </c>
      <c r="C3075">
        <v>0</v>
      </c>
    </row>
    <row r="3076" spans="1:3" x14ac:dyDescent="0.25">
      <c r="A3076">
        <v>-8100510.6208300004</v>
      </c>
      <c r="B3076">
        <v>-272857.81979051</v>
      </c>
      <c r="C3076">
        <v>0</v>
      </c>
    </row>
    <row r="3077" spans="1:3" x14ac:dyDescent="0.25">
      <c r="A3077">
        <v>-8099576.1419528499</v>
      </c>
      <c r="B3077">
        <v>-272857.81979051</v>
      </c>
      <c r="C3077">
        <v>0</v>
      </c>
    </row>
    <row r="3078" spans="1:3" x14ac:dyDescent="0.25">
      <c r="A3078">
        <v>-8098641.6630757097</v>
      </c>
      <c r="B3078">
        <v>-272857.81979051</v>
      </c>
      <c r="C3078">
        <v>0</v>
      </c>
    </row>
    <row r="3079" spans="1:3" x14ac:dyDescent="0.25">
      <c r="A3079">
        <v>-8097707.1841985704</v>
      </c>
      <c r="B3079">
        <v>-272857.81979051</v>
      </c>
      <c r="C3079">
        <v>0</v>
      </c>
    </row>
    <row r="3080" spans="1:3" x14ac:dyDescent="0.25">
      <c r="A3080">
        <v>-8096772.70532142</v>
      </c>
      <c r="B3080">
        <v>-272857.81979051</v>
      </c>
      <c r="C3080">
        <v>0</v>
      </c>
    </row>
    <row r="3081" spans="1:3" x14ac:dyDescent="0.25">
      <c r="A3081">
        <v>-8095838.2264442798</v>
      </c>
      <c r="B3081">
        <v>-272857.81979051</v>
      </c>
      <c r="C3081">
        <v>0</v>
      </c>
    </row>
    <row r="3082" spans="1:3" x14ac:dyDescent="0.25">
      <c r="A3082">
        <v>-8094903.7475671396</v>
      </c>
      <c r="B3082">
        <v>-272857.81979051</v>
      </c>
      <c r="C3082">
        <v>0</v>
      </c>
    </row>
    <row r="3083" spans="1:3" x14ac:dyDescent="0.25">
      <c r="A3083">
        <v>-8135086.3392842803</v>
      </c>
      <c r="B3083">
        <v>-273792.29866788298</v>
      </c>
      <c r="C3083">
        <v>0</v>
      </c>
    </row>
    <row r="3084" spans="1:3" x14ac:dyDescent="0.25">
      <c r="A3084">
        <v>-8134151.8604071401</v>
      </c>
      <c r="B3084">
        <v>-273792.29866788298</v>
      </c>
      <c r="C3084" s="1">
        <v>3.5235425457358299E-5</v>
      </c>
    </row>
    <row r="3085" spans="1:3" x14ac:dyDescent="0.25">
      <c r="A3085">
        <v>-8133217.3815299897</v>
      </c>
      <c r="B3085">
        <v>-273792.29866788298</v>
      </c>
      <c r="C3085" s="1">
        <v>7.4614006734918803E-5</v>
      </c>
    </row>
    <row r="3086" spans="1:3" x14ac:dyDescent="0.25">
      <c r="A3086">
        <v>-8132282.9026528504</v>
      </c>
      <c r="B3086">
        <v>-273792.29866788298</v>
      </c>
      <c r="C3086">
        <v>1.7331106937490401E-4</v>
      </c>
    </row>
    <row r="3087" spans="1:3" x14ac:dyDescent="0.25">
      <c r="A3087">
        <v>-8131348.4237757102</v>
      </c>
      <c r="B3087">
        <v>-273792.29866788298</v>
      </c>
      <c r="C3087">
        <v>6.2653335044160399E-4</v>
      </c>
    </row>
    <row r="3088" spans="1:3" x14ac:dyDescent="0.25">
      <c r="A3088">
        <v>-8130413.94489857</v>
      </c>
      <c r="B3088">
        <v>-273792.29866788298</v>
      </c>
      <c r="C3088">
        <v>1.3752836966887099E-3</v>
      </c>
    </row>
    <row r="3089" spans="1:3" x14ac:dyDescent="0.25">
      <c r="A3089">
        <v>-8129479.4660214204</v>
      </c>
      <c r="B3089">
        <v>-273792.29866788298</v>
      </c>
      <c r="C3089">
        <v>2.66142562031745E-3</v>
      </c>
    </row>
    <row r="3090" spans="1:3" x14ac:dyDescent="0.25">
      <c r="A3090">
        <v>-8128544.9871442802</v>
      </c>
      <c r="B3090">
        <v>-273792.29866788298</v>
      </c>
      <c r="C3090">
        <v>4.6819439157843503E-3</v>
      </c>
    </row>
    <row r="3091" spans="1:3" x14ac:dyDescent="0.25">
      <c r="A3091">
        <v>-8127610.50826714</v>
      </c>
      <c r="B3091">
        <v>-273792.29866788298</v>
      </c>
      <c r="C3091">
        <v>8.1775439903139999E-3</v>
      </c>
    </row>
    <row r="3092" spans="1:3" x14ac:dyDescent="0.25">
      <c r="A3092">
        <v>-8126676.0293899896</v>
      </c>
      <c r="B3092">
        <v>-273792.29866788298</v>
      </c>
      <c r="C3092">
        <v>1.39001114293932E-2</v>
      </c>
    </row>
    <row r="3093" spans="1:3" x14ac:dyDescent="0.25">
      <c r="A3093">
        <v>-8125741.5505128503</v>
      </c>
      <c r="B3093">
        <v>-273792.29866788298</v>
      </c>
      <c r="C3093">
        <v>2.04138047993183E-2</v>
      </c>
    </row>
    <row r="3094" spans="1:3" x14ac:dyDescent="0.25">
      <c r="A3094">
        <v>-8124807.0716357101</v>
      </c>
      <c r="B3094">
        <v>-273792.29866788298</v>
      </c>
      <c r="C3094">
        <v>3.1601428985595703E-2</v>
      </c>
    </row>
    <row r="3095" spans="1:3" x14ac:dyDescent="0.25">
      <c r="A3095">
        <v>-8123872.5927585699</v>
      </c>
      <c r="B3095">
        <v>-273792.29866788298</v>
      </c>
      <c r="C3095">
        <v>4.6089481562376002E-2</v>
      </c>
    </row>
    <row r="3096" spans="1:3" x14ac:dyDescent="0.25">
      <c r="A3096">
        <v>-8122938.1138814203</v>
      </c>
      <c r="B3096">
        <v>-273792.29866788298</v>
      </c>
      <c r="C3096">
        <v>6.1242654919624301E-2</v>
      </c>
    </row>
    <row r="3097" spans="1:3" x14ac:dyDescent="0.25">
      <c r="A3097">
        <v>-8122003.6350042801</v>
      </c>
      <c r="B3097">
        <v>-273792.29866788298</v>
      </c>
      <c r="C3097">
        <v>7.7521041035652105E-2</v>
      </c>
    </row>
    <row r="3098" spans="1:3" x14ac:dyDescent="0.25">
      <c r="A3098">
        <v>-8121069.1561271399</v>
      </c>
      <c r="B3098">
        <v>-273792.29866788298</v>
      </c>
      <c r="C3098">
        <v>9.9661998450756004E-2</v>
      </c>
    </row>
    <row r="3099" spans="1:3" x14ac:dyDescent="0.25">
      <c r="A3099">
        <v>-8120134.6772499904</v>
      </c>
      <c r="B3099">
        <v>-273792.29866788298</v>
      </c>
      <c r="C3099">
        <v>0.124662600457668</v>
      </c>
    </row>
    <row r="3100" spans="1:3" x14ac:dyDescent="0.25">
      <c r="A3100">
        <v>-8119200.1983728502</v>
      </c>
      <c r="B3100">
        <v>-273792.29866788298</v>
      </c>
      <c r="C3100">
        <v>0.13032893836498199</v>
      </c>
    </row>
    <row r="3101" spans="1:3" x14ac:dyDescent="0.25">
      <c r="A3101">
        <v>-8118265.71949571</v>
      </c>
      <c r="B3101">
        <v>-273792.29866788298</v>
      </c>
      <c r="C3101">
        <v>0.15176700055599199</v>
      </c>
    </row>
    <row r="3102" spans="1:3" x14ac:dyDescent="0.25">
      <c r="A3102">
        <v>-8117331.2406185698</v>
      </c>
      <c r="B3102">
        <v>-273792.29866788298</v>
      </c>
      <c r="C3102">
        <v>0.17442683875560699</v>
      </c>
    </row>
    <row r="3103" spans="1:3" x14ac:dyDescent="0.25">
      <c r="A3103">
        <v>-8116396.7617414203</v>
      </c>
      <c r="B3103">
        <v>-273792.29866788298</v>
      </c>
      <c r="C3103">
        <v>0.195471450686454</v>
      </c>
    </row>
    <row r="3104" spans="1:3" x14ac:dyDescent="0.25">
      <c r="A3104">
        <v>-8115462.28286428</v>
      </c>
      <c r="B3104">
        <v>-273792.29866788298</v>
      </c>
      <c r="C3104">
        <v>0.21787355840206099</v>
      </c>
    </row>
    <row r="3105" spans="1:3" x14ac:dyDescent="0.25">
      <c r="A3105">
        <v>-8114527.8039871398</v>
      </c>
      <c r="B3105">
        <v>-273792.29866788298</v>
      </c>
      <c r="C3105">
        <v>0.21495081484317699</v>
      </c>
    </row>
    <row r="3106" spans="1:3" x14ac:dyDescent="0.25">
      <c r="A3106">
        <v>-8113593.3251099903</v>
      </c>
      <c r="B3106">
        <v>-273792.29866788298</v>
      </c>
      <c r="C3106">
        <v>0</v>
      </c>
    </row>
    <row r="3107" spans="1:3" x14ac:dyDescent="0.25">
      <c r="A3107">
        <v>-8112658.8462328501</v>
      </c>
      <c r="B3107">
        <v>-273792.29866788298</v>
      </c>
      <c r="C3107">
        <v>0</v>
      </c>
    </row>
    <row r="3108" spans="1:3" x14ac:dyDescent="0.25">
      <c r="A3108">
        <v>-8111724.3673557099</v>
      </c>
      <c r="B3108">
        <v>-273792.29866788298</v>
      </c>
      <c r="C3108">
        <v>0</v>
      </c>
    </row>
    <row r="3109" spans="1:3" x14ac:dyDescent="0.25">
      <c r="A3109">
        <v>-8110789.8884785697</v>
      </c>
      <c r="B3109">
        <v>-273792.29866788298</v>
      </c>
      <c r="C3109">
        <v>0</v>
      </c>
    </row>
    <row r="3110" spans="1:3" x14ac:dyDescent="0.25">
      <c r="A3110">
        <v>-8109855.4096014202</v>
      </c>
      <c r="B3110">
        <v>-273792.29866788298</v>
      </c>
      <c r="C3110">
        <v>0</v>
      </c>
    </row>
    <row r="3111" spans="1:3" x14ac:dyDescent="0.25">
      <c r="A3111">
        <v>-8108920.93072428</v>
      </c>
      <c r="B3111">
        <v>-273792.29866788298</v>
      </c>
      <c r="C3111">
        <v>0.30216047167777998</v>
      </c>
    </row>
    <row r="3112" spans="1:3" x14ac:dyDescent="0.25">
      <c r="A3112">
        <v>-8107986.4518471397</v>
      </c>
      <c r="B3112">
        <v>-273792.29866788298</v>
      </c>
      <c r="C3112">
        <v>0.32693505287170399</v>
      </c>
    </row>
    <row r="3113" spans="1:3" x14ac:dyDescent="0.25">
      <c r="A3113">
        <v>-8107051.9729699902</v>
      </c>
      <c r="B3113">
        <v>-273792.29866788298</v>
      </c>
      <c r="C3113">
        <v>0.353537827730178</v>
      </c>
    </row>
    <row r="3114" spans="1:3" x14ac:dyDescent="0.25">
      <c r="A3114">
        <v>-8106117.49409285</v>
      </c>
      <c r="B3114">
        <v>-273792.29866788298</v>
      </c>
      <c r="C3114">
        <v>0.37841853499412498</v>
      </c>
    </row>
    <row r="3115" spans="1:3" x14ac:dyDescent="0.25">
      <c r="A3115">
        <v>-8105183.0152157098</v>
      </c>
      <c r="B3115">
        <v>-273792.29866788298</v>
      </c>
      <c r="C3115">
        <v>0</v>
      </c>
    </row>
    <row r="3116" spans="1:3" x14ac:dyDescent="0.25">
      <c r="A3116">
        <v>-8104248.5363385696</v>
      </c>
      <c r="B3116">
        <v>-273792.29866788298</v>
      </c>
      <c r="C3116">
        <v>0</v>
      </c>
    </row>
    <row r="3117" spans="1:3" x14ac:dyDescent="0.25">
      <c r="A3117">
        <v>-8103314.0574614201</v>
      </c>
      <c r="B3117">
        <v>-273792.29866788298</v>
      </c>
      <c r="C3117">
        <v>0</v>
      </c>
    </row>
    <row r="3118" spans="1:3" x14ac:dyDescent="0.25">
      <c r="A3118">
        <v>-8102379.5785842799</v>
      </c>
      <c r="B3118">
        <v>-273792.29866788298</v>
      </c>
      <c r="C3118">
        <v>0</v>
      </c>
    </row>
    <row r="3119" spans="1:3" x14ac:dyDescent="0.25">
      <c r="A3119">
        <v>-8101445.0997071397</v>
      </c>
      <c r="B3119">
        <v>-273792.29866788298</v>
      </c>
      <c r="C3119">
        <v>0</v>
      </c>
    </row>
    <row r="3120" spans="1:3" x14ac:dyDescent="0.25">
      <c r="A3120">
        <v>-8100510.6208300004</v>
      </c>
      <c r="B3120">
        <v>-273792.29866788298</v>
      </c>
      <c r="C3120">
        <v>0</v>
      </c>
    </row>
    <row r="3121" spans="1:3" x14ac:dyDescent="0.25">
      <c r="A3121">
        <v>-8099576.1419528499</v>
      </c>
      <c r="B3121">
        <v>-273792.29866788298</v>
      </c>
      <c r="C3121">
        <v>0</v>
      </c>
    </row>
    <row r="3122" spans="1:3" x14ac:dyDescent="0.25">
      <c r="A3122">
        <v>-8098641.6630757097</v>
      </c>
      <c r="B3122">
        <v>-273792.29866788298</v>
      </c>
      <c r="C3122">
        <v>0</v>
      </c>
    </row>
    <row r="3123" spans="1:3" x14ac:dyDescent="0.25">
      <c r="A3123">
        <v>-8097707.1841985704</v>
      </c>
      <c r="B3123">
        <v>-273792.29866788298</v>
      </c>
      <c r="C3123">
        <v>0</v>
      </c>
    </row>
    <row r="3124" spans="1:3" x14ac:dyDescent="0.25">
      <c r="A3124">
        <v>-8135086.3392842803</v>
      </c>
      <c r="B3124">
        <v>-274726.77754525503</v>
      </c>
      <c r="C3124" s="1">
        <v>1.6285524907288998E-5</v>
      </c>
    </row>
    <row r="3125" spans="1:3" x14ac:dyDescent="0.25">
      <c r="A3125">
        <v>-8134151.8604071401</v>
      </c>
      <c r="B3125">
        <v>-274726.77754525503</v>
      </c>
      <c r="C3125" s="1">
        <v>4.9977588787441999E-5</v>
      </c>
    </row>
    <row r="3126" spans="1:3" x14ac:dyDescent="0.25">
      <c r="A3126">
        <v>-8133217.3815299897</v>
      </c>
      <c r="B3126">
        <v>-274726.77754525503</v>
      </c>
      <c r="C3126">
        <v>1.07094616396352E-4</v>
      </c>
    </row>
    <row r="3127" spans="1:3" x14ac:dyDescent="0.25">
      <c r="A3127">
        <v>-8132282.9026528504</v>
      </c>
      <c r="B3127">
        <v>-274726.77754525503</v>
      </c>
      <c r="C3127">
        <v>2.5366109912283702E-4</v>
      </c>
    </row>
    <row r="3128" spans="1:3" x14ac:dyDescent="0.25">
      <c r="A3128">
        <v>-8131348.4237757102</v>
      </c>
      <c r="B3128">
        <v>-274726.77754525503</v>
      </c>
      <c r="C3128">
        <v>5.62283268664032E-4</v>
      </c>
    </row>
    <row r="3129" spans="1:3" x14ac:dyDescent="0.25">
      <c r="A3129">
        <v>-8130413.94489857</v>
      </c>
      <c r="B3129">
        <v>-274726.77754525503</v>
      </c>
      <c r="C3129">
        <v>1.2261294759809899E-3</v>
      </c>
    </row>
    <row r="3130" spans="1:3" x14ac:dyDescent="0.25">
      <c r="A3130">
        <v>-8129479.4660214204</v>
      </c>
      <c r="B3130">
        <v>-274726.77754525503</v>
      </c>
      <c r="C3130">
        <v>2.41619371809065E-3</v>
      </c>
    </row>
    <row r="3131" spans="1:3" x14ac:dyDescent="0.25">
      <c r="A3131">
        <v>-8128544.9871442802</v>
      </c>
      <c r="B3131">
        <v>-274726.77754525503</v>
      </c>
      <c r="C3131">
        <v>4.6435962431132698E-3</v>
      </c>
    </row>
    <row r="3132" spans="1:3" x14ac:dyDescent="0.25">
      <c r="A3132">
        <v>-8127610.50826714</v>
      </c>
      <c r="B3132">
        <v>-274726.77754525503</v>
      </c>
      <c r="C3132">
        <v>8.2075297832488996E-3</v>
      </c>
    </row>
    <row r="3133" spans="1:3" x14ac:dyDescent="0.25">
      <c r="A3133">
        <v>-8126676.0293899896</v>
      </c>
      <c r="B3133">
        <v>-274726.77754525503</v>
      </c>
      <c r="C3133">
        <v>1.2826457619666999E-2</v>
      </c>
    </row>
    <row r="3134" spans="1:3" x14ac:dyDescent="0.25">
      <c r="A3134">
        <v>-8125741.5505128503</v>
      </c>
      <c r="B3134">
        <v>-274726.77754525503</v>
      </c>
      <c r="C3134">
        <v>1.8839804455637901E-2</v>
      </c>
    </row>
    <row r="3135" spans="1:3" x14ac:dyDescent="0.25">
      <c r="A3135">
        <v>-8124807.0716357101</v>
      </c>
      <c r="B3135">
        <v>-274726.77754525503</v>
      </c>
      <c r="C3135">
        <v>2.9550204053521101E-2</v>
      </c>
    </row>
    <row r="3136" spans="1:3" x14ac:dyDescent="0.25">
      <c r="A3136">
        <v>-8123872.5927585699</v>
      </c>
      <c r="B3136">
        <v>-274726.77754525503</v>
      </c>
      <c r="C3136">
        <v>4.3368462473153999E-2</v>
      </c>
    </row>
    <row r="3137" spans="1:3" x14ac:dyDescent="0.25">
      <c r="A3137">
        <v>-8122938.1138814203</v>
      </c>
      <c r="B3137">
        <v>-274726.77754525503</v>
      </c>
      <c r="C3137">
        <v>5.7884458452463101E-2</v>
      </c>
    </row>
    <row r="3138" spans="1:3" x14ac:dyDescent="0.25">
      <c r="A3138">
        <v>-8122003.6350042801</v>
      </c>
      <c r="B3138">
        <v>-274726.77754525503</v>
      </c>
      <c r="C3138">
        <v>7.7510386705398504E-2</v>
      </c>
    </row>
    <row r="3139" spans="1:3" x14ac:dyDescent="0.25">
      <c r="A3139">
        <v>-8121069.1561271399</v>
      </c>
      <c r="B3139">
        <v>-274726.77754525503</v>
      </c>
      <c r="C3139">
        <v>9.5361649990081704E-2</v>
      </c>
    </row>
    <row r="3140" spans="1:3" x14ac:dyDescent="0.25">
      <c r="A3140">
        <v>-8120134.6772499904</v>
      </c>
      <c r="B3140">
        <v>-274726.77754525503</v>
      </c>
      <c r="C3140">
        <v>0.1202884465456</v>
      </c>
    </row>
    <row r="3141" spans="1:3" x14ac:dyDescent="0.25">
      <c r="A3141">
        <v>-8119200.1983728502</v>
      </c>
      <c r="B3141">
        <v>-274726.77754525503</v>
      </c>
      <c r="C3141">
        <v>0.14223240315914101</v>
      </c>
    </row>
    <row r="3142" spans="1:3" x14ac:dyDescent="0.25">
      <c r="A3142">
        <v>-8118265.71949571</v>
      </c>
      <c r="B3142">
        <v>-274726.77754525503</v>
      </c>
      <c r="C3142">
        <v>0.16892549395561199</v>
      </c>
    </row>
    <row r="3143" spans="1:3" x14ac:dyDescent="0.25">
      <c r="A3143">
        <v>-8117331.2406185698</v>
      </c>
      <c r="B3143">
        <v>-274726.77754525503</v>
      </c>
      <c r="C3143">
        <v>0.190682962536811</v>
      </c>
    </row>
    <row r="3144" spans="1:3" x14ac:dyDescent="0.25">
      <c r="A3144">
        <v>-8116396.7617414203</v>
      </c>
      <c r="B3144">
        <v>-274726.77754525503</v>
      </c>
      <c r="C3144">
        <v>0.21430733799934301</v>
      </c>
    </row>
    <row r="3145" spans="1:3" x14ac:dyDescent="0.25">
      <c r="A3145">
        <v>-8115462.28286428</v>
      </c>
      <c r="B3145">
        <v>-274726.77754525503</v>
      </c>
      <c r="C3145">
        <v>0.23606683313846499</v>
      </c>
    </row>
    <row r="3146" spans="1:3" x14ac:dyDescent="0.25">
      <c r="A3146">
        <v>-8114527.8039871398</v>
      </c>
      <c r="B3146">
        <v>-274726.77754525503</v>
      </c>
      <c r="C3146">
        <v>0.236314207315444</v>
      </c>
    </row>
    <row r="3147" spans="1:3" x14ac:dyDescent="0.25">
      <c r="A3147">
        <v>-8113593.3251099903</v>
      </c>
      <c r="B3147">
        <v>-274726.77754525503</v>
      </c>
      <c r="C3147">
        <v>0.255151838064193</v>
      </c>
    </row>
    <row r="3148" spans="1:3" x14ac:dyDescent="0.25">
      <c r="A3148">
        <v>-8112658.8462328501</v>
      </c>
      <c r="B3148">
        <v>-274726.77754525503</v>
      </c>
      <c r="C3148">
        <v>0</v>
      </c>
    </row>
    <row r="3149" spans="1:3" x14ac:dyDescent="0.25">
      <c r="A3149">
        <v>-8111724.3673557099</v>
      </c>
      <c r="B3149">
        <v>-274726.77754525503</v>
      </c>
      <c r="C3149">
        <v>0</v>
      </c>
    </row>
    <row r="3150" spans="1:3" x14ac:dyDescent="0.25">
      <c r="A3150">
        <v>-8110789.8884785697</v>
      </c>
      <c r="B3150">
        <v>-274726.77754525503</v>
      </c>
      <c r="C3150">
        <v>0</v>
      </c>
    </row>
    <row r="3151" spans="1:3" x14ac:dyDescent="0.25">
      <c r="A3151">
        <v>-8109855.4096014202</v>
      </c>
      <c r="B3151">
        <v>-274726.77754525503</v>
      </c>
      <c r="C3151">
        <v>0</v>
      </c>
    </row>
    <row r="3152" spans="1:3" x14ac:dyDescent="0.25">
      <c r="A3152">
        <v>-8108920.93072428</v>
      </c>
      <c r="B3152">
        <v>-274726.77754525503</v>
      </c>
      <c r="C3152">
        <v>0</v>
      </c>
    </row>
    <row r="3153" spans="1:3" x14ac:dyDescent="0.25">
      <c r="A3153">
        <v>-8107986.4518471397</v>
      </c>
      <c r="B3153">
        <v>-274726.77754525503</v>
      </c>
      <c r="C3153">
        <v>0.32009127736091603</v>
      </c>
    </row>
    <row r="3154" spans="1:3" x14ac:dyDescent="0.25">
      <c r="A3154">
        <v>-8107051.9729699902</v>
      </c>
      <c r="B3154">
        <v>-274726.77754525503</v>
      </c>
      <c r="C3154">
        <v>0.34526643157005299</v>
      </c>
    </row>
    <row r="3155" spans="1:3" x14ac:dyDescent="0.25">
      <c r="A3155">
        <v>-8106117.49409285</v>
      </c>
      <c r="B3155">
        <v>-274726.77754525503</v>
      </c>
      <c r="C3155">
        <v>0.35287922620773299</v>
      </c>
    </row>
    <row r="3156" spans="1:3" x14ac:dyDescent="0.25">
      <c r="A3156">
        <v>-8105183.0152157098</v>
      </c>
      <c r="B3156">
        <v>-274726.77754525503</v>
      </c>
      <c r="C3156">
        <v>0</v>
      </c>
    </row>
    <row r="3157" spans="1:3" x14ac:dyDescent="0.25">
      <c r="A3157">
        <v>-8104248.5363385696</v>
      </c>
      <c r="B3157">
        <v>-274726.77754525503</v>
      </c>
      <c r="C3157">
        <v>0</v>
      </c>
    </row>
    <row r="3158" spans="1:3" x14ac:dyDescent="0.25">
      <c r="A3158">
        <v>-8103314.0574614201</v>
      </c>
      <c r="B3158">
        <v>-274726.77754525503</v>
      </c>
      <c r="C3158">
        <v>0</v>
      </c>
    </row>
    <row r="3159" spans="1:3" x14ac:dyDescent="0.25">
      <c r="A3159">
        <v>-8102379.5785842799</v>
      </c>
      <c r="B3159">
        <v>-274726.77754525503</v>
      </c>
      <c r="C3159">
        <v>0</v>
      </c>
    </row>
    <row r="3160" spans="1:3" x14ac:dyDescent="0.25">
      <c r="A3160">
        <v>-8101445.0997071397</v>
      </c>
      <c r="B3160">
        <v>-274726.77754525503</v>
      </c>
      <c r="C3160">
        <v>0</v>
      </c>
    </row>
    <row r="3161" spans="1:3" x14ac:dyDescent="0.25">
      <c r="A3161">
        <v>-8100510.6208300004</v>
      </c>
      <c r="B3161">
        <v>-274726.77754525503</v>
      </c>
      <c r="C3161">
        <v>0</v>
      </c>
    </row>
    <row r="3162" spans="1:3" x14ac:dyDescent="0.25">
      <c r="A3162">
        <v>-8136020.8181614196</v>
      </c>
      <c r="B3162">
        <v>-275661.25642262702</v>
      </c>
      <c r="C3162">
        <v>0</v>
      </c>
    </row>
    <row r="3163" spans="1:3" x14ac:dyDescent="0.25">
      <c r="A3163">
        <v>-8135086.3392842803</v>
      </c>
      <c r="B3163">
        <v>-275661.25642262702</v>
      </c>
      <c r="C3163" s="1">
        <v>1.6285524907288998E-5</v>
      </c>
    </row>
    <row r="3164" spans="1:3" x14ac:dyDescent="0.25">
      <c r="A3164">
        <v>-8134151.8604071401</v>
      </c>
      <c r="B3164">
        <v>-275661.25642262702</v>
      </c>
      <c r="C3164" s="1">
        <v>4.9977588787441999E-5</v>
      </c>
    </row>
    <row r="3165" spans="1:3" x14ac:dyDescent="0.25">
      <c r="A3165">
        <v>-8133217.3815299897</v>
      </c>
      <c r="B3165">
        <v>-275661.25642262702</v>
      </c>
      <c r="C3165">
        <v>1.07094616396352E-4</v>
      </c>
    </row>
    <row r="3166" spans="1:3" x14ac:dyDescent="0.25">
      <c r="A3166">
        <v>-8132282.9026528504</v>
      </c>
      <c r="B3166">
        <v>-275661.25642262702</v>
      </c>
      <c r="C3166">
        <v>2.5366109912283702E-4</v>
      </c>
    </row>
    <row r="3167" spans="1:3" x14ac:dyDescent="0.25">
      <c r="A3167">
        <v>-8131348.4237757102</v>
      </c>
      <c r="B3167">
        <v>-275661.25642262702</v>
      </c>
      <c r="C3167">
        <v>5.62283268664032E-4</v>
      </c>
    </row>
    <row r="3168" spans="1:3" x14ac:dyDescent="0.25">
      <c r="A3168">
        <v>-8130413.94489857</v>
      </c>
      <c r="B3168">
        <v>-275661.25642262702</v>
      </c>
      <c r="C3168">
        <v>1.18795200251042E-3</v>
      </c>
    </row>
    <row r="3169" spans="1:3" x14ac:dyDescent="0.25">
      <c r="A3169">
        <v>-8129479.4660214204</v>
      </c>
      <c r="B3169">
        <v>-275661.25642262702</v>
      </c>
      <c r="C3169">
        <v>2.4309561122208799E-3</v>
      </c>
    </row>
    <row r="3170" spans="1:3" x14ac:dyDescent="0.25">
      <c r="A3170">
        <v>-8128544.9871442802</v>
      </c>
      <c r="B3170">
        <v>-275661.25642262702</v>
      </c>
      <c r="C3170">
        <v>4.2313076555728904E-3</v>
      </c>
    </row>
    <row r="3171" spans="1:3" x14ac:dyDescent="0.25">
      <c r="A3171">
        <v>-8127610.50826714</v>
      </c>
      <c r="B3171">
        <v>-275661.25642262702</v>
      </c>
      <c r="C3171">
        <v>7.4637378565966996E-3</v>
      </c>
    </row>
    <row r="3172" spans="1:3" x14ac:dyDescent="0.25">
      <c r="A3172">
        <v>-8126676.0293899896</v>
      </c>
      <c r="B3172">
        <v>-275661.25642262702</v>
      </c>
      <c r="C3172">
        <v>1.27981295809149E-2</v>
      </c>
    </row>
    <row r="3173" spans="1:3" x14ac:dyDescent="0.25">
      <c r="A3173">
        <v>-8125741.5505128503</v>
      </c>
      <c r="B3173">
        <v>-275661.25642262702</v>
      </c>
      <c r="C3173">
        <v>1.87679883092641E-2</v>
      </c>
    </row>
    <row r="3174" spans="1:3" x14ac:dyDescent="0.25">
      <c r="A3174">
        <v>-8124807.0716357101</v>
      </c>
      <c r="B3174">
        <v>-275661.25642262702</v>
      </c>
      <c r="C3174">
        <v>2.94216759502887E-2</v>
      </c>
    </row>
    <row r="3175" spans="1:3" x14ac:dyDescent="0.25">
      <c r="A3175">
        <v>-8123872.5927585699</v>
      </c>
      <c r="B3175">
        <v>-275661.25642262702</v>
      </c>
      <c r="C3175">
        <v>4.1279498487710897E-2</v>
      </c>
    </row>
    <row r="3176" spans="1:3" x14ac:dyDescent="0.25">
      <c r="A3176">
        <v>-8122938.1138814203</v>
      </c>
      <c r="B3176">
        <v>-275661.25642262702</v>
      </c>
      <c r="C3176">
        <v>7.1014694869518197E-2</v>
      </c>
    </row>
    <row r="3177" spans="1:3" x14ac:dyDescent="0.25">
      <c r="A3177">
        <v>-8122003.6350042801</v>
      </c>
      <c r="B3177">
        <v>-275661.25642262702</v>
      </c>
      <c r="C3177">
        <v>9.1442532837390803E-2</v>
      </c>
    </row>
    <row r="3178" spans="1:3" x14ac:dyDescent="0.25">
      <c r="A3178">
        <v>-8121069.1561271399</v>
      </c>
      <c r="B3178">
        <v>-275661.25642262702</v>
      </c>
      <c r="C3178">
        <v>0.115479618310928</v>
      </c>
    </row>
    <row r="3179" spans="1:3" x14ac:dyDescent="0.25">
      <c r="A3179">
        <v>-8120134.6772499904</v>
      </c>
      <c r="B3179">
        <v>-275661.25642262702</v>
      </c>
      <c r="C3179">
        <v>0.137928247451782</v>
      </c>
    </row>
    <row r="3180" spans="1:3" x14ac:dyDescent="0.25">
      <c r="A3180">
        <v>-8119200.1983728502</v>
      </c>
      <c r="B3180">
        <v>-275661.25642262702</v>
      </c>
      <c r="C3180">
        <v>0.162031784653663</v>
      </c>
    </row>
    <row r="3181" spans="1:3" x14ac:dyDescent="0.25">
      <c r="A3181">
        <v>-8118265.71949571</v>
      </c>
      <c r="B3181">
        <v>-275661.25642262702</v>
      </c>
      <c r="C3181">
        <v>0.18724982440471599</v>
      </c>
    </row>
    <row r="3182" spans="1:3" x14ac:dyDescent="0.25">
      <c r="A3182">
        <v>-8117331.2406185698</v>
      </c>
      <c r="B3182">
        <v>-275661.25642262702</v>
      </c>
      <c r="C3182">
        <v>0.18769119679927801</v>
      </c>
    </row>
    <row r="3183" spans="1:3" x14ac:dyDescent="0.25">
      <c r="A3183">
        <v>-8116396.7617414203</v>
      </c>
      <c r="B3183">
        <v>-275661.25642262702</v>
      </c>
      <c r="C3183">
        <v>0.21174111962318401</v>
      </c>
    </row>
    <row r="3184" spans="1:3" x14ac:dyDescent="0.25">
      <c r="A3184">
        <v>-8115462.28286428</v>
      </c>
      <c r="B3184">
        <v>-275661.25642262702</v>
      </c>
      <c r="C3184">
        <v>0.23413601517677299</v>
      </c>
    </row>
    <row r="3185" spans="1:3" x14ac:dyDescent="0.25">
      <c r="A3185">
        <v>-8114527.8039871398</v>
      </c>
      <c r="B3185">
        <v>-275661.25642262702</v>
      </c>
      <c r="C3185">
        <v>0.25488209724426197</v>
      </c>
    </row>
    <row r="3186" spans="1:3" x14ac:dyDescent="0.25">
      <c r="A3186">
        <v>-8113593.3251099903</v>
      </c>
      <c r="B3186">
        <v>-275661.25642262702</v>
      </c>
      <c r="C3186">
        <v>0.27332222461700401</v>
      </c>
    </row>
    <row r="3187" spans="1:3" x14ac:dyDescent="0.25">
      <c r="A3187">
        <v>-8112658.8462328501</v>
      </c>
      <c r="B3187">
        <v>-275661.25642262702</v>
      </c>
      <c r="C3187">
        <v>0.27244627475738498</v>
      </c>
    </row>
    <row r="3188" spans="1:3" x14ac:dyDescent="0.25">
      <c r="A3188">
        <v>-8111724.3673557099</v>
      </c>
      <c r="B3188">
        <v>-275661.25642262702</v>
      </c>
      <c r="C3188">
        <v>0.29070535302162098</v>
      </c>
    </row>
    <row r="3189" spans="1:3" x14ac:dyDescent="0.25">
      <c r="A3189">
        <v>-8110789.8884785697</v>
      </c>
      <c r="B3189">
        <v>-275661.25642262702</v>
      </c>
      <c r="C3189">
        <v>0</v>
      </c>
    </row>
    <row r="3190" spans="1:3" x14ac:dyDescent="0.25">
      <c r="A3190">
        <v>-8109855.4096014202</v>
      </c>
      <c r="B3190">
        <v>-275661.25642262702</v>
      </c>
      <c r="C3190">
        <v>0</v>
      </c>
    </row>
    <row r="3191" spans="1:3" x14ac:dyDescent="0.25">
      <c r="A3191">
        <v>-8108920.93072428</v>
      </c>
      <c r="B3191">
        <v>-275661.25642262702</v>
      </c>
      <c r="C3191">
        <v>0</v>
      </c>
    </row>
    <row r="3192" spans="1:3" x14ac:dyDescent="0.25">
      <c r="A3192">
        <v>-8107986.4518471397</v>
      </c>
      <c r="B3192">
        <v>-275661.25642262702</v>
      </c>
      <c r="C3192">
        <v>0</v>
      </c>
    </row>
    <row r="3193" spans="1:3" x14ac:dyDescent="0.25">
      <c r="A3193">
        <v>-8107051.9729699902</v>
      </c>
      <c r="B3193">
        <v>-275661.25642262702</v>
      </c>
      <c r="C3193">
        <v>0</v>
      </c>
    </row>
    <row r="3194" spans="1:3" x14ac:dyDescent="0.25">
      <c r="A3194">
        <v>-8106117.49409285</v>
      </c>
      <c r="B3194">
        <v>-275661.25642262702</v>
      </c>
      <c r="C3194">
        <v>0</v>
      </c>
    </row>
    <row r="3195" spans="1:3" x14ac:dyDescent="0.25">
      <c r="A3195">
        <v>-8105183.0152157098</v>
      </c>
      <c r="B3195">
        <v>-275661.25642262702</v>
      </c>
      <c r="C3195">
        <v>0</v>
      </c>
    </row>
    <row r="3196" spans="1:3" x14ac:dyDescent="0.25">
      <c r="A3196">
        <v>-8104248.5363385696</v>
      </c>
      <c r="B3196">
        <v>-275661.25642262702</v>
      </c>
      <c r="C3196">
        <v>0</v>
      </c>
    </row>
    <row r="3197" spans="1:3" x14ac:dyDescent="0.25">
      <c r="A3197">
        <v>-8136020.8181614196</v>
      </c>
      <c r="B3197">
        <v>-276595.7353</v>
      </c>
      <c r="C3197">
        <v>0</v>
      </c>
    </row>
    <row r="3198" spans="1:3" x14ac:dyDescent="0.25">
      <c r="A3198">
        <v>-8135086.3392842803</v>
      </c>
      <c r="B3198">
        <v>-276595.7353</v>
      </c>
      <c r="C3198" s="1">
        <v>1.6285524907288998E-5</v>
      </c>
    </row>
    <row r="3199" spans="1:3" x14ac:dyDescent="0.25">
      <c r="A3199">
        <v>-8134151.8604071401</v>
      </c>
      <c r="B3199">
        <v>-276595.7353</v>
      </c>
      <c r="C3199" s="1">
        <v>4.9977588787441999E-5</v>
      </c>
    </row>
    <row r="3200" spans="1:3" x14ac:dyDescent="0.25">
      <c r="A3200">
        <v>-8133217.3815299897</v>
      </c>
      <c r="B3200">
        <v>-276595.7353</v>
      </c>
      <c r="C3200">
        <v>1.07094616396352E-4</v>
      </c>
    </row>
    <row r="3201" spans="1:3" x14ac:dyDescent="0.25">
      <c r="A3201">
        <v>-8132282.9026528504</v>
      </c>
      <c r="B3201">
        <v>-276595.7353</v>
      </c>
      <c r="C3201">
        <v>2.5366109912283702E-4</v>
      </c>
    </row>
    <row r="3202" spans="1:3" x14ac:dyDescent="0.25">
      <c r="A3202">
        <v>-8131348.4237757102</v>
      </c>
      <c r="B3202">
        <v>-276595.7353</v>
      </c>
      <c r="C3202">
        <v>5.62283268664032E-4</v>
      </c>
    </row>
    <row r="3203" spans="1:3" x14ac:dyDescent="0.25">
      <c r="A3203">
        <v>-8130413.94489857</v>
      </c>
      <c r="B3203">
        <v>-276595.7353</v>
      </c>
      <c r="C3203">
        <v>1.18795200251042E-3</v>
      </c>
    </row>
    <row r="3204" spans="1:3" x14ac:dyDescent="0.25">
      <c r="A3204">
        <v>-8129479.4660214204</v>
      </c>
      <c r="B3204">
        <v>-276595.7353</v>
      </c>
      <c r="C3204">
        <v>2.4457466788589898E-3</v>
      </c>
    </row>
    <row r="3205" spans="1:3" x14ac:dyDescent="0.25">
      <c r="A3205">
        <v>-8128544.9871442802</v>
      </c>
      <c r="B3205">
        <v>-276595.7353</v>
      </c>
      <c r="C3205">
        <v>3.9882217533886398E-3</v>
      </c>
    </row>
    <row r="3206" spans="1:3" x14ac:dyDescent="0.25">
      <c r="A3206">
        <v>-8127610.50826714</v>
      </c>
      <c r="B3206">
        <v>-276595.7353</v>
      </c>
      <c r="C3206">
        <v>1.1504338122904301E-2</v>
      </c>
    </row>
    <row r="3207" spans="1:3" x14ac:dyDescent="0.25">
      <c r="A3207">
        <v>-8126676.0293899896</v>
      </c>
      <c r="B3207">
        <v>-276595.7353</v>
      </c>
      <c r="C3207">
        <v>1.6757456585764802E-2</v>
      </c>
    </row>
    <row r="3208" spans="1:3" x14ac:dyDescent="0.25">
      <c r="A3208">
        <v>-8125741.5505128503</v>
      </c>
      <c r="B3208">
        <v>-276595.7353</v>
      </c>
      <c r="C3208">
        <v>2.6705790311098002E-2</v>
      </c>
    </row>
    <row r="3209" spans="1:3" x14ac:dyDescent="0.25">
      <c r="A3209">
        <v>-8124807.0716357101</v>
      </c>
      <c r="B3209">
        <v>-276595.7353</v>
      </c>
      <c r="C3209">
        <v>3.93868088722229E-2</v>
      </c>
    </row>
    <row r="3210" spans="1:3" x14ac:dyDescent="0.25">
      <c r="A3210">
        <v>-8123872.5927585699</v>
      </c>
      <c r="B3210">
        <v>-276595.7353</v>
      </c>
      <c r="C3210">
        <v>5.28494790196418E-2</v>
      </c>
    </row>
    <row r="3211" spans="1:3" x14ac:dyDescent="0.25">
      <c r="A3211">
        <v>-8122938.1138814203</v>
      </c>
      <c r="B3211">
        <v>-276595.7353</v>
      </c>
      <c r="C3211">
        <v>6.9362901151180198E-2</v>
      </c>
    </row>
    <row r="3212" spans="1:3" x14ac:dyDescent="0.25">
      <c r="A3212">
        <v>-8122003.6350042801</v>
      </c>
      <c r="B3212">
        <v>-276595.7353</v>
      </c>
      <c r="C3212">
        <v>8.9378289878368294E-2</v>
      </c>
    </row>
    <row r="3213" spans="1:3" x14ac:dyDescent="0.25">
      <c r="A3213">
        <v>-8121069.1561271399</v>
      </c>
      <c r="B3213">
        <v>-276595.7353</v>
      </c>
      <c r="C3213">
        <v>0.113000579178333</v>
      </c>
    </row>
    <row r="3214" spans="1:3" x14ac:dyDescent="0.25">
      <c r="A3214">
        <v>-8120134.6772499904</v>
      </c>
      <c r="B3214">
        <v>-276595.7353</v>
      </c>
      <c r="C3214">
        <v>0.13534231483936299</v>
      </c>
    </row>
    <row r="3215" spans="1:3" x14ac:dyDescent="0.25">
      <c r="A3215">
        <v>-8119200.1983728502</v>
      </c>
      <c r="B3215">
        <v>-276595.7353</v>
      </c>
      <c r="C3215">
        <v>0.15987993776798201</v>
      </c>
    </row>
    <row r="3216" spans="1:3" x14ac:dyDescent="0.25">
      <c r="A3216">
        <v>-8118265.71949571</v>
      </c>
      <c r="B3216">
        <v>-276595.7353</v>
      </c>
      <c r="C3216">
        <v>0.18461586534976901</v>
      </c>
    </row>
    <row r="3217" spans="1:3" x14ac:dyDescent="0.25">
      <c r="A3217">
        <v>-8117331.2406185698</v>
      </c>
      <c r="B3217">
        <v>-276595.7353</v>
      </c>
      <c r="C3217">
        <v>0.20908962190151201</v>
      </c>
    </row>
    <row r="3218" spans="1:3" x14ac:dyDescent="0.25">
      <c r="A3218">
        <v>-8116396.7617414203</v>
      </c>
      <c r="B3218">
        <v>-276595.7353</v>
      </c>
      <c r="C3218">
        <v>0.23380888998508401</v>
      </c>
    </row>
    <row r="3219" spans="1:3" x14ac:dyDescent="0.25">
      <c r="A3219">
        <v>-8115462.28286428</v>
      </c>
      <c r="B3219">
        <v>-276595.7353</v>
      </c>
      <c r="C3219">
        <v>0.25338363647460899</v>
      </c>
    </row>
    <row r="3220" spans="1:3" x14ac:dyDescent="0.25">
      <c r="A3220">
        <v>-8114527.8039871398</v>
      </c>
      <c r="B3220">
        <v>-276595.7353</v>
      </c>
      <c r="C3220">
        <v>0.27206212282180697</v>
      </c>
    </row>
    <row r="3221" spans="1:3" x14ac:dyDescent="0.25">
      <c r="A3221">
        <v>-8113593.3251099903</v>
      </c>
      <c r="B3221">
        <v>-276595.7353</v>
      </c>
      <c r="C3221">
        <v>0.29141578078269897</v>
      </c>
    </row>
    <row r="3222" spans="1:3" x14ac:dyDescent="0.25">
      <c r="A3222">
        <v>-8112658.8462328501</v>
      </c>
      <c r="B3222">
        <v>-276595.7353</v>
      </c>
      <c r="C3222">
        <v>0.29086634516715998</v>
      </c>
    </row>
    <row r="3223" spans="1:3" x14ac:dyDescent="0.25">
      <c r="A3223">
        <v>-8111724.3673557099</v>
      </c>
      <c r="B3223">
        <v>-276595.7353</v>
      </c>
      <c r="C3223">
        <v>0.30526989698410001</v>
      </c>
    </row>
    <row r="3224" spans="1:3" x14ac:dyDescent="0.25">
      <c r="A3224">
        <v>-8110789.8884785697</v>
      </c>
      <c r="B3224">
        <v>-276595.7353</v>
      </c>
      <c r="C3224">
        <v>0</v>
      </c>
    </row>
    <row r="3225" spans="1:3" x14ac:dyDescent="0.25">
      <c r="A3225">
        <v>-8109855.4096014202</v>
      </c>
      <c r="B3225">
        <v>-276595.7353</v>
      </c>
      <c r="C3225">
        <v>0</v>
      </c>
    </row>
    <row r="3226" spans="1:3" x14ac:dyDescent="0.25">
      <c r="A3226">
        <v>-8108920.93072428</v>
      </c>
      <c r="B3226">
        <v>-276595.7353</v>
      </c>
      <c r="C3226">
        <v>0</v>
      </c>
    </row>
    <row r="3227" spans="1:3" x14ac:dyDescent="0.25">
      <c r="A3227">
        <v>-8107986.4518471397</v>
      </c>
      <c r="B3227">
        <v>-276595.7353</v>
      </c>
      <c r="C3227">
        <v>0</v>
      </c>
    </row>
    <row r="3228" spans="1:3" x14ac:dyDescent="0.25">
      <c r="A3228">
        <v>-8107051.9729699902</v>
      </c>
      <c r="B3228">
        <v>-276595.7353</v>
      </c>
      <c r="C3228">
        <v>0</v>
      </c>
    </row>
    <row r="3229" spans="1:3" x14ac:dyDescent="0.25">
      <c r="A3229">
        <v>-8136020.8181614196</v>
      </c>
      <c r="B3229">
        <v>-277530.21417737199</v>
      </c>
      <c r="C3229">
        <v>0</v>
      </c>
    </row>
    <row r="3230" spans="1:3" x14ac:dyDescent="0.25">
      <c r="A3230">
        <v>-8135086.3392842803</v>
      </c>
      <c r="B3230">
        <v>-277530.21417737199</v>
      </c>
      <c r="C3230" s="1">
        <v>1.6285524907288998E-5</v>
      </c>
    </row>
    <row r="3231" spans="1:3" x14ac:dyDescent="0.25">
      <c r="A3231">
        <v>-8134151.8604071401</v>
      </c>
      <c r="B3231">
        <v>-277530.21417737199</v>
      </c>
      <c r="C3231" s="1">
        <v>3.1029248930281001E-5</v>
      </c>
    </row>
    <row r="3232" spans="1:3" x14ac:dyDescent="0.25">
      <c r="A3232">
        <v>-8133217.3815299897</v>
      </c>
      <c r="B3232">
        <v>-277530.21417737199</v>
      </c>
      <c r="C3232">
        <v>1.07094616396352E-4</v>
      </c>
    </row>
    <row r="3233" spans="1:3" x14ac:dyDescent="0.25">
      <c r="A3233">
        <v>-8132282.9026528504</v>
      </c>
      <c r="B3233">
        <v>-277530.21417737199</v>
      </c>
      <c r="C3233">
        <v>2.3102104023564599E-4</v>
      </c>
    </row>
    <row r="3234" spans="1:3" x14ac:dyDescent="0.25">
      <c r="A3234">
        <v>-8131348.4237757102</v>
      </c>
      <c r="B3234">
        <v>-277530.21417737199</v>
      </c>
      <c r="C3234">
        <v>1.01542996708303E-3</v>
      </c>
    </row>
    <row r="3235" spans="1:3" x14ac:dyDescent="0.25">
      <c r="A3235">
        <v>-8130413.94489857</v>
      </c>
      <c r="B3235">
        <v>-277530.21417737199</v>
      </c>
      <c r="C3235">
        <v>2.11485894396901E-3</v>
      </c>
    </row>
    <row r="3236" spans="1:3" x14ac:dyDescent="0.25">
      <c r="A3236">
        <v>-8129479.4660214204</v>
      </c>
      <c r="B3236">
        <v>-277530.21417737199</v>
      </c>
      <c r="C3236">
        <v>3.7611401639878702E-3</v>
      </c>
    </row>
    <row r="3237" spans="1:3" x14ac:dyDescent="0.25">
      <c r="A3237">
        <v>-8128544.9871442802</v>
      </c>
      <c r="B3237">
        <v>-277530.21417737199</v>
      </c>
      <c r="C3237">
        <v>6.6799595952033901E-3</v>
      </c>
    </row>
    <row r="3238" spans="1:3" x14ac:dyDescent="0.25">
      <c r="A3238">
        <v>-8127610.50826714</v>
      </c>
      <c r="B3238">
        <v>-277530.21417737199</v>
      </c>
      <c r="C3238">
        <v>1.1530942283570701E-2</v>
      </c>
    </row>
    <row r="3239" spans="1:3" x14ac:dyDescent="0.25">
      <c r="A3239">
        <v>-8126676.0293899896</v>
      </c>
      <c r="B3239">
        <v>-277530.21417737199</v>
      </c>
      <c r="C3239">
        <v>1.67941767722368E-2</v>
      </c>
    </row>
    <row r="3240" spans="1:3" x14ac:dyDescent="0.25">
      <c r="A3240">
        <v>-8125741.5505128503</v>
      </c>
      <c r="B3240">
        <v>-277530.21417737199</v>
      </c>
      <c r="C3240">
        <v>2.6026427745819002E-2</v>
      </c>
    </row>
    <row r="3241" spans="1:3" x14ac:dyDescent="0.25">
      <c r="A3241">
        <v>-8124807.0716357101</v>
      </c>
      <c r="B3241">
        <v>-277530.21417737199</v>
      </c>
      <c r="C3241">
        <v>3.84203530848026E-2</v>
      </c>
    </row>
    <row r="3242" spans="1:3" x14ac:dyDescent="0.25">
      <c r="A3242">
        <v>-8123872.5927585699</v>
      </c>
      <c r="B3242">
        <v>-277530.21417737199</v>
      </c>
      <c r="C3242">
        <v>5.1596965640783303E-2</v>
      </c>
    </row>
    <row r="3243" spans="1:3" x14ac:dyDescent="0.25">
      <c r="A3243">
        <v>-8122938.1138814203</v>
      </c>
      <c r="B3243">
        <v>-277530.21417737199</v>
      </c>
      <c r="C3243">
        <v>6.9196179509162903E-2</v>
      </c>
    </row>
    <row r="3244" spans="1:3" x14ac:dyDescent="0.25">
      <c r="A3244">
        <v>-8122003.6350042801</v>
      </c>
      <c r="B3244">
        <v>-277530.21417737199</v>
      </c>
      <c r="C3244">
        <v>8.7765522301196996E-2</v>
      </c>
    </row>
    <row r="3245" spans="1:3" x14ac:dyDescent="0.25">
      <c r="A3245">
        <v>-8121069.1561271399</v>
      </c>
      <c r="B3245">
        <v>-277530.21417737199</v>
      </c>
      <c r="C3245">
        <v>0.11106651276350001</v>
      </c>
    </row>
    <row r="3246" spans="1:3" x14ac:dyDescent="0.25">
      <c r="A3246">
        <v>-8120134.6772499904</v>
      </c>
      <c r="B3246">
        <v>-277530.21417737199</v>
      </c>
      <c r="C3246">
        <v>0.13377548754215199</v>
      </c>
    </row>
    <row r="3247" spans="1:3" x14ac:dyDescent="0.25">
      <c r="A3247">
        <v>-8119200.1983728502</v>
      </c>
      <c r="B3247">
        <v>-277530.21417737199</v>
      </c>
      <c r="C3247">
        <v>0.158413305878639</v>
      </c>
    </row>
    <row r="3248" spans="1:3" x14ac:dyDescent="0.25">
      <c r="A3248">
        <v>-8118265.71949571</v>
      </c>
      <c r="B3248">
        <v>-277530.21417737199</v>
      </c>
      <c r="C3248">
        <v>0.182432010769844</v>
      </c>
    </row>
    <row r="3249" spans="1:3" x14ac:dyDescent="0.25">
      <c r="A3249">
        <v>-8117331.2406185698</v>
      </c>
      <c r="B3249">
        <v>-277530.21417737199</v>
      </c>
      <c r="C3249">
        <v>0.20738719403743699</v>
      </c>
    </row>
    <row r="3250" spans="1:3" x14ac:dyDescent="0.25">
      <c r="A3250">
        <v>-8116396.7617414203</v>
      </c>
      <c r="B3250">
        <v>-277530.21417737199</v>
      </c>
      <c r="C3250">
        <v>0.232282504439353</v>
      </c>
    </row>
    <row r="3251" spans="1:3" x14ac:dyDescent="0.25">
      <c r="A3251">
        <v>-8115462.28286428</v>
      </c>
      <c r="B3251">
        <v>-277530.21417737199</v>
      </c>
      <c r="C3251">
        <v>0.25250995159149098</v>
      </c>
    </row>
    <row r="3252" spans="1:3" x14ac:dyDescent="0.25">
      <c r="A3252">
        <v>-8114527.8039871398</v>
      </c>
      <c r="B3252">
        <v>-277530.21417737199</v>
      </c>
      <c r="C3252">
        <v>0.27135831117629999</v>
      </c>
    </row>
    <row r="3253" spans="1:3" x14ac:dyDescent="0.25">
      <c r="A3253">
        <v>-8113593.3251099903</v>
      </c>
      <c r="B3253">
        <v>-277530.21417737199</v>
      </c>
      <c r="C3253">
        <v>0.29081764817237798</v>
      </c>
    </row>
    <row r="3254" spans="1:3" x14ac:dyDescent="0.25">
      <c r="A3254">
        <v>-8112658.8462328501</v>
      </c>
      <c r="B3254">
        <v>-277530.21417737199</v>
      </c>
      <c r="C3254">
        <v>0.30526989698410001</v>
      </c>
    </row>
    <row r="3255" spans="1:3" x14ac:dyDescent="0.25">
      <c r="A3255">
        <v>-8111724.3673557099</v>
      </c>
      <c r="B3255">
        <v>-277530.21417737199</v>
      </c>
      <c r="C3255">
        <v>0.319786846637725</v>
      </c>
    </row>
    <row r="3256" spans="1:3" x14ac:dyDescent="0.25">
      <c r="A3256">
        <v>-8110789.8884785697</v>
      </c>
      <c r="B3256">
        <v>-277530.21417737199</v>
      </c>
      <c r="C3256">
        <v>0.31975916028022699</v>
      </c>
    </row>
    <row r="3257" spans="1:3" x14ac:dyDescent="0.25">
      <c r="A3257">
        <v>-8109855.4096014202</v>
      </c>
      <c r="B3257">
        <v>-277530.21417737199</v>
      </c>
      <c r="C3257">
        <v>0</v>
      </c>
    </row>
    <row r="3258" spans="1:3" x14ac:dyDescent="0.25">
      <c r="A3258">
        <v>-8108920.93072428</v>
      </c>
      <c r="B3258">
        <v>-277530.21417737199</v>
      </c>
      <c r="C3258">
        <v>0</v>
      </c>
    </row>
    <row r="3259" spans="1:3" x14ac:dyDescent="0.25">
      <c r="A3259">
        <v>-8107986.4518471397</v>
      </c>
      <c r="B3259">
        <v>-277530.21417737199</v>
      </c>
      <c r="C3259">
        <v>0</v>
      </c>
    </row>
    <row r="3260" spans="1:3" x14ac:dyDescent="0.25">
      <c r="A3260">
        <v>-8107051.9729699902</v>
      </c>
      <c r="B3260">
        <v>-277530.21417737199</v>
      </c>
      <c r="C3260">
        <v>0</v>
      </c>
    </row>
    <row r="3261" spans="1:3" x14ac:dyDescent="0.25">
      <c r="A3261">
        <v>-8136020.8181614196</v>
      </c>
      <c r="B3261">
        <v>-278464.69305474398</v>
      </c>
      <c r="C3261" s="1">
        <v>1.6285524907288998E-5</v>
      </c>
    </row>
    <row r="3262" spans="1:3" x14ac:dyDescent="0.25">
      <c r="A3262">
        <v>-8135086.3392842803</v>
      </c>
      <c r="B3262">
        <v>-278464.69305474398</v>
      </c>
      <c r="C3262" s="1">
        <v>3.1029248930281001E-5</v>
      </c>
    </row>
    <row r="3263" spans="1:3" x14ac:dyDescent="0.25">
      <c r="A3263">
        <v>-8134151.8604071401</v>
      </c>
      <c r="B3263">
        <v>-278464.69305474398</v>
      </c>
      <c r="C3263" s="1">
        <v>8.6179061327129602E-5</v>
      </c>
    </row>
    <row r="3264" spans="1:3" x14ac:dyDescent="0.25">
      <c r="A3264">
        <v>-8133217.3815299897</v>
      </c>
      <c r="B3264">
        <v>-278464.69305474398</v>
      </c>
      <c r="C3264">
        <v>2.29049343033693E-4</v>
      </c>
    </row>
    <row r="3265" spans="1:3" x14ac:dyDescent="0.25">
      <c r="A3265">
        <v>-8132282.9026528504</v>
      </c>
      <c r="B3265">
        <v>-278464.69305474398</v>
      </c>
      <c r="C3265">
        <v>4.5384207624010698E-4</v>
      </c>
    </row>
    <row r="3266" spans="1:3" x14ac:dyDescent="0.25">
      <c r="A3266">
        <v>-8131348.4237757102</v>
      </c>
      <c r="B3266">
        <v>-278464.69305474398</v>
      </c>
      <c r="C3266">
        <v>1.04955595452338E-3</v>
      </c>
    </row>
    <row r="3267" spans="1:3" x14ac:dyDescent="0.25">
      <c r="A3267">
        <v>-8130413.94489857</v>
      </c>
      <c r="B3267">
        <v>-278464.69305474398</v>
      </c>
      <c r="C3267">
        <v>2.0717689767479801E-3</v>
      </c>
    </row>
    <row r="3268" spans="1:3" x14ac:dyDescent="0.25">
      <c r="A3268">
        <v>-8129479.4660214204</v>
      </c>
      <c r="B3268">
        <v>-278464.69305474398</v>
      </c>
      <c r="C3268">
        <v>3.6563905887305702E-3</v>
      </c>
    </row>
    <row r="3269" spans="1:3" x14ac:dyDescent="0.25">
      <c r="A3269">
        <v>-8128544.9871442802</v>
      </c>
      <c r="B3269">
        <v>-278464.69305474398</v>
      </c>
      <c r="C3269">
        <v>6.5283766016364002E-3</v>
      </c>
    </row>
    <row r="3270" spans="1:3" x14ac:dyDescent="0.25">
      <c r="A3270">
        <v>-8127610.50826714</v>
      </c>
      <c r="B3270">
        <v>-278464.69305474398</v>
      </c>
      <c r="C3270">
        <v>1.13116363063454E-2</v>
      </c>
    </row>
    <row r="3271" spans="1:3" x14ac:dyDescent="0.25">
      <c r="A3271">
        <v>-8126676.0293899896</v>
      </c>
      <c r="B3271">
        <v>-278464.69305474398</v>
      </c>
      <c r="C3271">
        <v>1.63544695824384E-2</v>
      </c>
    </row>
    <row r="3272" spans="1:3" x14ac:dyDescent="0.25">
      <c r="A3272">
        <v>-8125741.5505128503</v>
      </c>
      <c r="B3272">
        <v>-278464.69305474398</v>
      </c>
      <c r="C3272">
        <v>2.60089449584484E-2</v>
      </c>
    </row>
    <row r="3273" spans="1:3" x14ac:dyDescent="0.25">
      <c r="A3273">
        <v>-8124807.0716357101</v>
      </c>
      <c r="B3273">
        <v>-278464.69305474398</v>
      </c>
      <c r="C3273">
        <v>3.7885252386331503E-2</v>
      </c>
    </row>
    <row r="3274" spans="1:3" x14ac:dyDescent="0.25">
      <c r="A3274">
        <v>-8123872.5927585699</v>
      </c>
      <c r="B3274">
        <v>-278464.69305474398</v>
      </c>
      <c r="C3274">
        <v>5.0694480538368197E-2</v>
      </c>
    </row>
    <row r="3275" spans="1:3" x14ac:dyDescent="0.25">
      <c r="A3275">
        <v>-8122938.1138814203</v>
      </c>
      <c r="B3275">
        <v>-278464.69305474398</v>
      </c>
      <c r="C3275">
        <v>6.8004533648490906E-2</v>
      </c>
    </row>
    <row r="3276" spans="1:3" x14ac:dyDescent="0.25">
      <c r="A3276">
        <v>-8122003.6350042801</v>
      </c>
      <c r="B3276">
        <v>-278464.69305474398</v>
      </c>
      <c r="C3276">
        <v>8.6599282920360496E-2</v>
      </c>
    </row>
    <row r="3277" spans="1:3" x14ac:dyDescent="0.25">
      <c r="A3277">
        <v>-8121069.1561271399</v>
      </c>
      <c r="B3277">
        <v>-278464.69305474398</v>
      </c>
      <c r="C3277">
        <v>0.109773866832256</v>
      </c>
    </row>
    <row r="3278" spans="1:3" x14ac:dyDescent="0.25">
      <c r="A3278">
        <v>-8120134.6772499904</v>
      </c>
      <c r="B3278">
        <v>-278464.69305474398</v>
      </c>
      <c r="C3278">
        <v>0.13254010677337599</v>
      </c>
    </row>
    <row r="3279" spans="1:3" x14ac:dyDescent="0.25">
      <c r="A3279">
        <v>-8119200.1983728502</v>
      </c>
      <c r="B3279">
        <v>-278464.69305474398</v>
      </c>
      <c r="C3279">
        <v>0.15735507011413499</v>
      </c>
    </row>
    <row r="3280" spans="1:3" x14ac:dyDescent="0.25">
      <c r="A3280">
        <v>-8118265.71949571</v>
      </c>
      <c r="B3280">
        <v>-278464.69305474398</v>
      </c>
      <c r="C3280">
        <v>0.205004692077636</v>
      </c>
    </row>
    <row r="3281" spans="1:3" x14ac:dyDescent="0.25">
      <c r="A3281">
        <v>-8117331.2406185698</v>
      </c>
      <c r="B3281">
        <v>-278464.69305474398</v>
      </c>
      <c r="C3281">
        <v>0.23114973306655801</v>
      </c>
    </row>
    <row r="3282" spans="1:3" x14ac:dyDescent="0.25">
      <c r="A3282">
        <v>-8116396.7617414203</v>
      </c>
      <c r="B3282">
        <v>-278464.69305474398</v>
      </c>
      <c r="C3282">
        <v>0.25155127048492398</v>
      </c>
    </row>
    <row r="3283" spans="1:3" x14ac:dyDescent="0.25">
      <c r="A3283">
        <v>-8115462.28286428</v>
      </c>
      <c r="B3283">
        <v>-278464.69305474398</v>
      </c>
      <c r="C3283">
        <v>0.27049148082733099</v>
      </c>
    </row>
    <row r="3284" spans="1:3" x14ac:dyDescent="0.25">
      <c r="A3284">
        <v>-8114527.8039871398</v>
      </c>
      <c r="B3284">
        <v>-278464.69305474398</v>
      </c>
      <c r="C3284">
        <v>0.29002681374549799</v>
      </c>
    </row>
    <row r="3285" spans="1:3" x14ac:dyDescent="0.25">
      <c r="A3285">
        <v>-8113593.3251099903</v>
      </c>
      <c r="B3285">
        <v>-278464.69305474398</v>
      </c>
      <c r="C3285">
        <v>0.30533134937286299</v>
      </c>
    </row>
    <row r="3286" spans="1:3" x14ac:dyDescent="0.25">
      <c r="A3286">
        <v>-8112658.8462328501</v>
      </c>
      <c r="B3286">
        <v>-278464.69305474398</v>
      </c>
      <c r="C3286">
        <v>0.31943359971046398</v>
      </c>
    </row>
    <row r="3287" spans="1:3" x14ac:dyDescent="0.25">
      <c r="A3287">
        <v>-8111724.3673557099</v>
      </c>
      <c r="B3287">
        <v>-278464.69305474398</v>
      </c>
      <c r="C3287">
        <v>0.33435824513435303</v>
      </c>
    </row>
    <row r="3288" spans="1:3" x14ac:dyDescent="0.25">
      <c r="A3288">
        <v>-8110789.8884785697</v>
      </c>
      <c r="B3288">
        <v>-278464.69305474398</v>
      </c>
      <c r="C3288">
        <v>0.33454665541648798</v>
      </c>
    </row>
    <row r="3289" spans="1:3" x14ac:dyDescent="0.25">
      <c r="A3289">
        <v>-8109855.4096014202</v>
      </c>
      <c r="B3289">
        <v>-278464.69305474398</v>
      </c>
      <c r="C3289">
        <v>0.33446469902992199</v>
      </c>
    </row>
    <row r="3290" spans="1:3" x14ac:dyDescent="0.25">
      <c r="A3290">
        <v>-8108920.93072428</v>
      </c>
      <c r="B3290">
        <v>-278464.69305474398</v>
      </c>
      <c r="C3290">
        <v>0</v>
      </c>
    </row>
    <row r="3291" spans="1:3" x14ac:dyDescent="0.25">
      <c r="A3291">
        <v>-8107986.4518471397</v>
      </c>
      <c r="B3291">
        <v>-278464.69305474398</v>
      </c>
      <c r="C3291">
        <v>0</v>
      </c>
    </row>
    <row r="3292" spans="1:3" x14ac:dyDescent="0.25">
      <c r="A3292">
        <v>-8107051.9729699902</v>
      </c>
      <c r="B3292">
        <v>-278464.69305474398</v>
      </c>
      <c r="C3292">
        <v>0</v>
      </c>
    </row>
    <row r="3293" spans="1:3" x14ac:dyDescent="0.25">
      <c r="A3293">
        <v>-8106117.49409285</v>
      </c>
      <c r="B3293">
        <v>-278464.69305474398</v>
      </c>
      <c r="C3293">
        <v>0</v>
      </c>
    </row>
    <row r="3294" spans="1:3" x14ac:dyDescent="0.25">
      <c r="A3294">
        <v>-8136020.8181614196</v>
      </c>
      <c r="B3294">
        <v>-279399.17193211598</v>
      </c>
      <c r="C3294" s="1">
        <v>1.6285524907288998E-5</v>
      </c>
    </row>
    <row r="3295" spans="1:3" x14ac:dyDescent="0.25">
      <c r="A3295">
        <v>-8135086.3392842803</v>
      </c>
      <c r="B3295">
        <v>-279399.17193211598</v>
      </c>
      <c r="C3295" s="1">
        <v>3.1029248930281001E-5</v>
      </c>
    </row>
    <row r="3296" spans="1:3" x14ac:dyDescent="0.25">
      <c r="A3296">
        <v>-8134151.8604071401</v>
      </c>
      <c r="B3296">
        <v>-279399.17193211598</v>
      </c>
      <c r="C3296" s="1">
        <v>8.6179061327129602E-5</v>
      </c>
    </row>
    <row r="3297" spans="1:3" x14ac:dyDescent="0.25">
      <c r="A3297">
        <v>-8133217.3815299897</v>
      </c>
      <c r="B3297">
        <v>-279399.17193211598</v>
      </c>
      <c r="C3297">
        <v>2.1011997887398999E-4</v>
      </c>
    </row>
    <row r="3298" spans="1:3" x14ac:dyDescent="0.25">
      <c r="A3298">
        <v>-8132282.9026528504</v>
      </c>
      <c r="B3298">
        <v>-279399.17193211598</v>
      </c>
      <c r="C3298">
        <v>4.5187282375991301E-4</v>
      </c>
    </row>
    <row r="3299" spans="1:3" x14ac:dyDescent="0.25">
      <c r="A3299">
        <v>-8131348.4237757102</v>
      </c>
      <c r="B3299">
        <v>-279399.17193211598</v>
      </c>
      <c r="C3299">
        <v>9.8477350547909693E-4</v>
      </c>
    </row>
    <row r="3300" spans="1:3" x14ac:dyDescent="0.25">
      <c r="A3300">
        <v>-8130413.94489857</v>
      </c>
      <c r="B3300">
        <v>-279399.17193211598</v>
      </c>
      <c r="C3300">
        <v>2.0717689767479801E-3</v>
      </c>
    </row>
    <row r="3301" spans="1:3" x14ac:dyDescent="0.25">
      <c r="A3301">
        <v>-8129479.4660214204</v>
      </c>
      <c r="B3301">
        <v>-279399.17193211598</v>
      </c>
      <c r="C3301">
        <v>3.6563905887305702E-3</v>
      </c>
    </row>
    <row r="3302" spans="1:3" x14ac:dyDescent="0.25">
      <c r="A3302">
        <v>-8128544.9871442802</v>
      </c>
      <c r="B3302">
        <v>-279399.17193211598</v>
      </c>
      <c r="C3302">
        <v>6.5283766016364002E-3</v>
      </c>
    </row>
    <row r="3303" spans="1:3" x14ac:dyDescent="0.25">
      <c r="A3303">
        <v>-8127610.50826714</v>
      </c>
      <c r="B3303">
        <v>-279399.17193211598</v>
      </c>
      <c r="C3303">
        <v>1.1170549318194299E-2</v>
      </c>
    </row>
    <row r="3304" spans="1:3" x14ac:dyDescent="0.25">
      <c r="A3304">
        <v>-8126676.0293899896</v>
      </c>
      <c r="B3304">
        <v>-279399.17193211598</v>
      </c>
      <c r="C3304">
        <v>1.6127333045005701E-2</v>
      </c>
    </row>
    <row r="3305" spans="1:3" x14ac:dyDescent="0.25">
      <c r="A3305">
        <v>-8125741.5505128503</v>
      </c>
      <c r="B3305">
        <v>-279399.17193211598</v>
      </c>
      <c r="C3305">
        <v>2.5454454123973801E-2</v>
      </c>
    </row>
    <row r="3306" spans="1:3" x14ac:dyDescent="0.25">
      <c r="A3306">
        <v>-8124807.0716357101</v>
      </c>
      <c r="B3306">
        <v>-279399.17193211598</v>
      </c>
      <c r="C3306">
        <v>3.77111658453941E-2</v>
      </c>
    </row>
    <row r="3307" spans="1:3" x14ac:dyDescent="0.25">
      <c r="A3307">
        <v>-8123872.5927585699</v>
      </c>
      <c r="B3307">
        <v>-279399.17193211598</v>
      </c>
      <c r="C3307">
        <v>5.0100296735763501E-2</v>
      </c>
    </row>
    <row r="3308" spans="1:3" x14ac:dyDescent="0.25">
      <c r="A3308">
        <v>-8122938.1138814203</v>
      </c>
      <c r="B3308">
        <v>-279399.17193211598</v>
      </c>
      <c r="C3308">
        <v>8.5433036088943398E-2</v>
      </c>
    </row>
    <row r="3309" spans="1:3" x14ac:dyDescent="0.25">
      <c r="A3309">
        <v>-8122003.6350042801</v>
      </c>
      <c r="B3309">
        <v>-279399.17193211598</v>
      </c>
      <c r="C3309">
        <v>0.107417777180671</v>
      </c>
    </row>
    <row r="3310" spans="1:3" x14ac:dyDescent="0.25">
      <c r="A3310">
        <v>-8121069.1561271399</v>
      </c>
      <c r="B3310">
        <v>-279399.17193211598</v>
      </c>
      <c r="C3310">
        <v>0.131089061498641</v>
      </c>
    </row>
    <row r="3311" spans="1:3" x14ac:dyDescent="0.25">
      <c r="A3311">
        <v>-8120134.6772499904</v>
      </c>
      <c r="B3311">
        <v>-279399.17193211598</v>
      </c>
      <c r="C3311">
        <v>0.155824899673461</v>
      </c>
    </row>
    <row r="3312" spans="1:3" x14ac:dyDescent="0.25">
      <c r="A3312">
        <v>-8119200.1983728502</v>
      </c>
      <c r="B3312">
        <v>-279399.17193211598</v>
      </c>
      <c r="C3312">
        <v>0.178955852985382</v>
      </c>
    </row>
    <row r="3313" spans="1:3" x14ac:dyDescent="0.25">
      <c r="A3313">
        <v>-8118265.71949571</v>
      </c>
      <c r="B3313">
        <v>-279399.17193211598</v>
      </c>
      <c r="C3313">
        <v>0.20415733754634799</v>
      </c>
    </row>
    <row r="3314" spans="1:3" x14ac:dyDescent="0.25">
      <c r="A3314">
        <v>-8117331.2406185698</v>
      </c>
      <c r="B3314">
        <v>-279399.17193211598</v>
      </c>
      <c r="C3314">
        <v>0.23041346669196999</v>
      </c>
    </row>
    <row r="3315" spans="1:3" x14ac:dyDescent="0.25">
      <c r="A3315">
        <v>-8116396.7617414203</v>
      </c>
      <c r="B3315">
        <v>-279399.17193211598</v>
      </c>
      <c r="C3315">
        <v>0.25118693709373402</v>
      </c>
    </row>
    <row r="3316" spans="1:3" x14ac:dyDescent="0.25">
      <c r="A3316">
        <v>-8115462.28286428</v>
      </c>
      <c r="B3316">
        <v>-279399.17193211598</v>
      </c>
      <c r="C3316">
        <v>0.27019539475440901</v>
      </c>
    </row>
    <row r="3317" spans="1:3" x14ac:dyDescent="0.25">
      <c r="A3317">
        <v>-8114527.8039871398</v>
      </c>
      <c r="B3317">
        <v>-279399.17193211598</v>
      </c>
      <c r="C3317">
        <v>0.28980654478073098</v>
      </c>
    </row>
    <row r="3318" spans="1:3" x14ac:dyDescent="0.25">
      <c r="A3318">
        <v>-8113593.3251099903</v>
      </c>
      <c r="B3318">
        <v>-279399.17193211598</v>
      </c>
      <c r="C3318">
        <v>0.30501958727836598</v>
      </c>
    </row>
    <row r="3319" spans="1:3" x14ac:dyDescent="0.25">
      <c r="A3319">
        <v>-8112658.8462328501</v>
      </c>
      <c r="B3319">
        <v>-279399.17193211598</v>
      </c>
      <c r="C3319">
        <v>0.31948417425155601</v>
      </c>
    </row>
    <row r="3320" spans="1:3" x14ac:dyDescent="0.25">
      <c r="A3320">
        <v>-8111724.3673557099</v>
      </c>
      <c r="B3320">
        <v>-279399.17193211598</v>
      </c>
      <c r="C3320">
        <v>0.33449143171310403</v>
      </c>
    </row>
    <row r="3321" spans="1:3" x14ac:dyDescent="0.25">
      <c r="A3321">
        <v>-8110789.8884785697</v>
      </c>
      <c r="B3321">
        <v>-279399.17193211598</v>
      </c>
      <c r="C3321">
        <v>0.34639352560043302</v>
      </c>
    </row>
    <row r="3322" spans="1:3" x14ac:dyDescent="0.25">
      <c r="A3322">
        <v>-8109855.4096014202</v>
      </c>
      <c r="B3322">
        <v>-279399.17193211598</v>
      </c>
      <c r="C3322">
        <v>0.34646540880203203</v>
      </c>
    </row>
    <row r="3323" spans="1:3" x14ac:dyDescent="0.25">
      <c r="A3323">
        <v>-8108920.93072428</v>
      </c>
      <c r="B3323">
        <v>-279399.17193211598</v>
      </c>
      <c r="C3323">
        <v>0</v>
      </c>
    </row>
    <row r="3324" spans="1:3" x14ac:dyDescent="0.25">
      <c r="A3324">
        <v>-8107986.4518471397</v>
      </c>
      <c r="B3324">
        <v>-279399.17193211598</v>
      </c>
      <c r="C3324">
        <v>0</v>
      </c>
    </row>
    <row r="3325" spans="1:3" x14ac:dyDescent="0.25">
      <c r="A3325">
        <v>-8107051.9729699902</v>
      </c>
      <c r="B3325">
        <v>-279399.17193211598</v>
      </c>
      <c r="C3325">
        <v>0</v>
      </c>
    </row>
    <row r="3326" spans="1:3" x14ac:dyDescent="0.25">
      <c r="A3326">
        <v>-8106117.49409285</v>
      </c>
      <c r="B3326">
        <v>-279399.17193211598</v>
      </c>
      <c r="C3326">
        <v>0</v>
      </c>
    </row>
    <row r="3327" spans="1:3" x14ac:dyDescent="0.25">
      <c r="A3327">
        <v>-8105183.0152157098</v>
      </c>
      <c r="B3327">
        <v>-279399.17193211598</v>
      </c>
      <c r="C3327">
        <v>0</v>
      </c>
    </row>
    <row r="3328" spans="1:3" x14ac:dyDescent="0.25">
      <c r="A3328">
        <v>-8136020.8181614196</v>
      </c>
      <c r="B3328">
        <v>-280333.65080948902</v>
      </c>
      <c r="C3328" s="1">
        <v>1.6285524907288998E-5</v>
      </c>
    </row>
    <row r="3329" spans="1:3" x14ac:dyDescent="0.25">
      <c r="A3329">
        <v>-8135086.3392842803</v>
      </c>
      <c r="B3329">
        <v>-280333.65080948902</v>
      </c>
      <c r="C3329" s="1">
        <v>3.1029248930281001E-5</v>
      </c>
    </row>
    <row r="3330" spans="1:3" x14ac:dyDescent="0.25">
      <c r="A3330">
        <v>-8134151.8604071401</v>
      </c>
      <c r="B3330">
        <v>-280333.65080948902</v>
      </c>
      <c r="C3330" s="1">
        <v>8.6179061327129602E-5</v>
      </c>
    </row>
    <row r="3331" spans="1:3" x14ac:dyDescent="0.25">
      <c r="A3331">
        <v>-8133217.3815299897</v>
      </c>
      <c r="B3331">
        <v>-280333.65080948902</v>
      </c>
      <c r="C3331">
        <v>2.1011997887398999E-4</v>
      </c>
    </row>
    <row r="3332" spans="1:3" x14ac:dyDescent="0.25">
      <c r="A3332">
        <v>-8132282.9026528504</v>
      </c>
      <c r="B3332">
        <v>-280333.65080948902</v>
      </c>
      <c r="C3332">
        <v>4.5187282375991301E-4</v>
      </c>
    </row>
    <row r="3333" spans="1:3" x14ac:dyDescent="0.25">
      <c r="A3333">
        <v>-8131348.4237757102</v>
      </c>
      <c r="B3333">
        <v>-280333.65080948902</v>
      </c>
      <c r="C3333">
        <v>9.8281004466116407E-4</v>
      </c>
    </row>
    <row r="3334" spans="1:3" x14ac:dyDescent="0.25">
      <c r="A3334">
        <v>-8130413.94489857</v>
      </c>
      <c r="B3334">
        <v>-280333.65080948902</v>
      </c>
      <c r="C3334">
        <v>2.0605074241757302E-3</v>
      </c>
    </row>
    <row r="3335" spans="1:3" x14ac:dyDescent="0.25">
      <c r="A3335">
        <v>-8129479.4660214204</v>
      </c>
      <c r="B3335">
        <v>-280333.65080948902</v>
      </c>
      <c r="C3335">
        <v>3.5896429326385199E-3</v>
      </c>
    </row>
    <row r="3336" spans="1:3" x14ac:dyDescent="0.25">
      <c r="A3336">
        <v>-8128544.9871442802</v>
      </c>
      <c r="B3336">
        <v>-280333.65080948902</v>
      </c>
      <c r="C3336">
        <v>6.4252368174493304E-3</v>
      </c>
    </row>
    <row r="3337" spans="1:3" x14ac:dyDescent="0.25">
      <c r="A3337">
        <v>-8127610.50826714</v>
      </c>
      <c r="B3337">
        <v>-280333.65080948902</v>
      </c>
      <c r="C3337">
        <v>1.11344382166862E-2</v>
      </c>
    </row>
    <row r="3338" spans="1:3" x14ac:dyDescent="0.25">
      <c r="A3338">
        <v>-8126676.0293899896</v>
      </c>
      <c r="B3338">
        <v>-280333.65080948902</v>
      </c>
      <c r="C3338">
        <v>2.49656066298484E-2</v>
      </c>
    </row>
    <row r="3339" spans="1:3" x14ac:dyDescent="0.25">
      <c r="A3339">
        <v>-8125741.5505128503</v>
      </c>
      <c r="B3339">
        <v>-280333.65080948902</v>
      </c>
      <c r="C3339">
        <v>3.68091836571693E-2</v>
      </c>
    </row>
    <row r="3340" spans="1:3" x14ac:dyDescent="0.25">
      <c r="A3340">
        <v>-8124807.0716357101</v>
      </c>
      <c r="B3340">
        <v>-280333.65080948902</v>
      </c>
      <c r="C3340">
        <v>4.9187120050191803E-2</v>
      </c>
    </row>
    <row r="3341" spans="1:3" x14ac:dyDescent="0.25">
      <c r="A3341">
        <v>-8123872.5927585699</v>
      </c>
      <c r="B3341">
        <v>-280333.65080948902</v>
      </c>
      <c r="C3341">
        <v>6.5741986036300604E-2</v>
      </c>
    </row>
    <row r="3342" spans="1:3" x14ac:dyDescent="0.25">
      <c r="A3342">
        <v>-8122938.1138814203</v>
      </c>
      <c r="B3342">
        <v>-280333.65080948902</v>
      </c>
      <c r="C3342">
        <v>8.4731772541999803E-2</v>
      </c>
    </row>
    <row r="3343" spans="1:3" x14ac:dyDescent="0.25">
      <c r="A3343">
        <v>-8122003.6350042801</v>
      </c>
      <c r="B3343">
        <v>-280333.65080948902</v>
      </c>
      <c r="C3343">
        <v>0.106985546648502</v>
      </c>
    </row>
    <row r="3344" spans="1:3" x14ac:dyDescent="0.25">
      <c r="A3344">
        <v>-8121069.1561271399</v>
      </c>
      <c r="B3344">
        <v>-280333.65080948902</v>
      </c>
      <c r="C3344">
        <v>0.130534842610359</v>
      </c>
    </row>
    <row r="3345" spans="1:3" x14ac:dyDescent="0.25">
      <c r="A3345">
        <v>-8120134.6772499904</v>
      </c>
      <c r="B3345">
        <v>-280333.65080948902</v>
      </c>
      <c r="C3345">
        <v>0.15531978011131201</v>
      </c>
    </row>
    <row r="3346" spans="1:3" x14ac:dyDescent="0.25">
      <c r="A3346">
        <v>-8119200.1983728502</v>
      </c>
      <c r="B3346">
        <v>-280333.65080948902</v>
      </c>
      <c r="C3346">
        <v>0.17855948209762501</v>
      </c>
    </row>
    <row r="3347" spans="1:3" x14ac:dyDescent="0.25">
      <c r="A3347">
        <v>-8118265.71949571</v>
      </c>
      <c r="B3347">
        <v>-280333.65080948902</v>
      </c>
      <c r="C3347">
        <v>0.20385237038135501</v>
      </c>
    </row>
    <row r="3348" spans="1:3" x14ac:dyDescent="0.25">
      <c r="A3348">
        <v>-8117331.2406185698</v>
      </c>
      <c r="B3348">
        <v>-280333.65080948902</v>
      </c>
      <c r="C3348">
        <v>0.22972631454467701</v>
      </c>
    </row>
    <row r="3349" spans="1:3" x14ac:dyDescent="0.25">
      <c r="A3349">
        <v>-8116396.7617414203</v>
      </c>
      <c r="B3349">
        <v>-280333.65080948902</v>
      </c>
      <c r="C3349">
        <v>0.250835120677947</v>
      </c>
    </row>
    <row r="3350" spans="1:3" x14ac:dyDescent="0.25">
      <c r="A3350">
        <v>-8115462.28286428</v>
      </c>
      <c r="B3350">
        <v>-280333.65080948902</v>
      </c>
      <c r="C3350">
        <v>0.26992771029472301</v>
      </c>
    </row>
    <row r="3351" spans="1:3" x14ac:dyDescent="0.25">
      <c r="A3351">
        <v>-8114527.8039871398</v>
      </c>
      <c r="B3351">
        <v>-280333.65080948902</v>
      </c>
      <c r="C3351">
        <v>0.28965789079666099</v>
      </c>
    </row>
    <row r="3352" spans="1:3" x14ac:dyDescent="0.25">
      <c r="A3352">
        <v>-8113593.3251099903</v>
      </c>
      <c r="B3352">
        <v>-280333.65080948902</v>
      </c>
      <c r="C3352">
        <v>0.30484166741371099</v>
      </c>
    </row>
    <row r="3353" spans="1:3" x14ac:dyDescent="0.25">
      <c r="A3353">
        <v>-8112658.8462328501</v>
      </c>
      <c r="B3353">
        <v>-280333.65080948902</v>
      </c>
      <c r="C3353">
        <v>0.31950470805168102</v>
      </c>
    </row>
    <row r="3354" spans="1:3" x14ac:dyDescent="0.25">
      <c r="A3354">
        <v>-8111724.3673557099</v>
      </c>
      <c r="B3354">
        <v>-280333.65080948902</v>
      </c>
      <c r="C3354">
        <v>0.334648847579956</v>
      </c>
    </row>
    <row r="3355" spans="1:3" x14ac:dyDescent="0.25">
      <c r="A3355">
        <v>-8110789.8884785697</v>
      </c>
      <c r="B3355">
        <v>-280333.65080948902</v>
      </c>
      <c r="C3355">
        <v>0.34623846411705</v>
      </c>
    </row>
    <row r="3356" spans="1:3" x14ac:dyDescent="0.25">
      <c r="A3356">
        <v>-8109855.4096014202</v>
      </c>
      <c r="B3356">
        <v>-280333.65080948902</v>
      </c>
      <c r="C3356">
        <v>0.36266237497329701</v>
      </c>
    </row>
    <row r="3357" spans="1:3" x14ac:dyDescent="0.25">
      <c r="A3357">
        <v>-8108920.93072428</v>
      </c>
      <c r="B3357">
        <v>-280333.65080948902</v>
      </c>
      <c r="C3357">
        <v>0.36321076750755299</v>
      </c>
    </row>
    <row r="3358" spans="1:3" x14ac:dyDescent="0.25">
      <c r="A3358">
        <v>-8107986.4518471397</v>
      </c>
      <c r="B3358">
        <v>-280333.65080948902</v>
      </c>
      <c r="C3358">
        <v>0</v>
      </c>
    </row>
    <row r="3359" spans="1:3" x14ac:dyDescent="0.25">
      <c r="A3359">
        <v>-8107051.9729699902</v>
      </c>
      <c r="B3359">
        <v>-280333.65080948902</v>
      </c>
      <c r="C3359">
        <v>0</v>
      </c>
    </row>
    <row r="3360" spans="1:3" x14ac:dyDescent="0.25">
      <c r="A3360">
        <v>-8106117.49409285</v>
      </c>
      <c r="B3360">
        <v>-280333.65080948902</v>
      </c>
      <c r="C3360">
        <v>0</v>
      </c>
    </row>
    <row r="3361" spans="1:3" x14ac:dyDescent="0.25">
      <c r="A3361">
        <v>-8105183.0152157098</v>
      </c>
      <c r="B3361">
        <v>-280333.65080948902</v>
      </c>
      <c r="C3361">
        <v>0</v>
      </c>
    </row>
    <row r="3362" spans="1:3" x14ac:dyDescent="0.25">
      <c r="A3362">
        <v>-8104248.5363385696</v>
      </c>
      <c r="B3362">
        <v>-280333.65080948902</v>
      </c>
      <c r="C3362">
        <v>0</v>
      </c>
    </row>
    <row r="3363" spans="1:3" x14ac:dyDescent="0.25">
      <c r="A3363">
        <v>-8136020.8181614196</v>
      </c>
      <c r="B3363">
        <v>-281268.12968686101</v>
      </c>
      <c r="C3363" s="1">
        <v>1.6285524907288998E-5</v>
      </c>
    </row>
    <row r="3364" spans="1:3" x14ac:dyDescent="0.25">
      <c r="A3364">
        <v>-8135086.3392842803</v>
      </c>
      <c r="B3364">
        <v>-281268.12968686101</v>
      </c>
      <c r="C3364" s="1">
        <v>3.1029248930281001E-5</v>
      </c>
    </row>
    <row r="3365" spans="1:3" x14ac:dyDescent="0.25">
      <c r="A3365">
        <v>-8134151.8604071401</v>
      </c>
      <c r="B3365">
        <v>-281268.12968686101</v>
      </c>
      <c r="C3365" s="1">
        <v>8.6179061327129602E-5</v>
      </c>
    </row>
    <row r="3366" spans="1:3" x14ac:dyDescent="0.25">
      <c r="A3366">
        <v>-8133217.3815299897</v>
      </c>
      <c r="B3366">
        <v>-281268.12968686101</v>
      </c>
      <c r="C3366">
        <v>2.1011997887398999E-4</v>
      </c>
    </row>
    <row r="3367" spans="1:3" x14ac:dyDescent="0.25">
      <c r="A3367">
        <v>-8132282.9026528504</v>
      </c>
      <c r="B3367">
        <v>-281268.12968686101</v>
      </c>
      <c r="C3367">
        <v>4.3296703370287998E-4</v>
      </c>
    </row>
    <row r="3368" spans="1:3" x14ac:dyDescent="0.25">
      <c r="A3368">
        <v>-8131348.4237757102</v>
      </c>
      <c r="B3368">
        <v>-281268.12968686101</v>
      </c>
      <c r="C3368">
        <v>9.8281004466116407E-4</v>
      </c>
    </row>
    <row r="3369" spans="1:3" x14ac:dyDescent="0.25">
      <c r="A3369">
        <v>-8130413.94489857</v>
      </c>
      <c r="B3369">
        <v>-281268.12968686101</v>
      </c>
      <c r="C3369">
        <v>2.0605074241757302E-3</v>
      </c>
    </row>
    <row r="3370" spans="1:3" x14ac:dyDescent="0.25">
      <c r="A3370">
        <v>-8129479.4660214204</v>
      </c>
      <c r="B3370">
        <v>-281268.12968686101</v>
      </c>
      <c r="C3370">
        <v>3.5674213431775501E-3</v>
      </c>
    </row>
    <row r="3371" spans="1:3" x14ac:dyDescent="0.25">
      <c r="A3371">
        <v>-8128544.9871442802</v>
      </c>
      <c r="B3371">
        <v>-281268.12968686101</v>
      </c>
      <c r="C3371">
        <v>6.3465731218457196E-3</v>
      </c>
    </row>
    <row r="3372" spans="1:3" x14ac:dyDescent="0.25">
      <c r="A3372">
        <v>-8127610.50826714</v>
      </c>
      <c r="B3372">
        <v>-281268.12968686101</v>
      </c>
      <c r="C3372">
        <v>1.0970156639814301E-2</v>
      </c>
    </row>
    <row r="3373" spans="1:3" x14ac:dyDescent="0.25">
      <c r="A3373">
        <v>-8126676.0293899896</v>
      </c>
      <c r="B3373">
        <v>-281268.12968686101</v>
      </c>
      <c r="C3373">
        <v>2.493217587471E-2</v>
      </c>
    </row>
    <row r="3374" spans="1:3" x14ac:dyDescent="0.25">
      <c r="A3374">
        <v>-8125741.5505128503</v>
      </c>
      <c r="B3374">
        <v>-281268.12968686101</v>
      </c>
      <c r="C3374">
        <v>3.6655548959970398E-2</v>
      </c>
    </row>
    <row r="3375" spans="1:3" x14ac:dyDescent="0.25">
      <c r="A3375">
        <v>-8124807.0716357101</v>
      </c>
      <c r="B3375">
        <v>-281268.12968686101</v>
      </c>
      <c r="C3375">
        <v>4.9009215086698497E-2</v>
      </c>
    </row>
    <row r="3376" spans="1:3" x14ac:dyDescent="0.25">
      <c r="A3376">
        <v>-8123872.5927585699</v>
      </c>
      <c r="B3376">
        <v>-281268.12968686101</v>
      </c>
      <c r="C3376">
        <v>6.5570533275604206E-2</v>
      </c>
    </row>
    <row r="3377" spans="1:3" x14ac:dyDescent="0.25">
      <c r="A3377">
        <v>-8122938.1138814203</v>
      </c>
      <c r="B3377">
        <v>-281268.12968686101</v>
      </c>
      <c r="C3377">
        <v>8.4448486566543496E-2</v>
      </c>
    </row>
    <row r="3378" spans="1:3" x14ac:dyDescent="0.25">
      <c r="A3378">
        <v>-8122003.6350042801</v>
      </c>
      <c r="B3378">
        <v>-281268.12968686101</v>
      </c>
      <c r="C3378">
        <v>0.106503643095493</v>
      </c>
    </row>
    <row r="3379" spans="1:3" x14ac:dyDescent="0.25">
      <c r="A3379">
        <v>-8121069.1561271399</v>
      </c>
      <c r="B3379">
        <v>-281268.12968686101</v>
      </c>
      <c r="C3379">
        <v>0.13021433353424</v>
      </c>
    </row>
    <row r="3380" spans="1:3" x14ac:dyDescent="0.25">
      <c r="A3380">
        <v>-8120134.6772499904</v>
      </c>
      <c r="B3380">
        <v>-281268.12968686101</v>
      </c>
      <c r="C3380">
        <v>0.15504562854766801</v>
      </c>
    </row>
    <row r="3381" spans="1:3" x14ac:dyDescent="0.25">
      <c r="A3381">
        <v>-8119200.1983728502</v>
      </c>
      <c r="B3381">
        <v>-281268.12968686101</v>
      </c>
      <c r="C3381">
        <v>0.17836026847362499</v>
      </c>
    </row>
    <row r="3382" spans="1:3" x14ac:dyDescent="0.25">
      <c r="A3382">
        <v>-8118265.71949571</v>
      </c>
      <c r="B3382">
        <v>-281268.12968686101</v>
      </c>
      <c r="C3382">
        <v>0.20372658967971799</v>
      </c>
    </row>
    <row r="3383" spans="1:3" x14ac:dyDescent="0.25">
      <c r="A3383">
        <v>-8117331.2406185698</v>
      </c>
      <c r="B3383">
        <v>-281268.12968686101</v>
      </c>
      <c r="C3383">
        <v>0.2295503616333</v>
      </c>
    </row>
    <row r="3384" spans="1:3" x14ac:dyDescent="0.25">
      <c r="A3384">
        <v>-8116396.7617414203</v>
      </c>
      <c r="B3384">
        <v>-281268.12968686101</v>
      </c>
      <c r="C3384">
        <v>0.25064149498939498</v>
      </c>
    </row>
    <row r="3385" spans="1:3" x14ac:dyDescent="0.25">
      <c r="A3385">
        <v>-8115462.28286428</v>
      </c>
      <c r="B3385">
        <v>-281268.12968686101</v>
      </c>
      <c r="C3385">
        <v>0.26957619190215998</v>
      </c>
    </row>
    <row r="3386" spans="1:3" x14ac:dyDescent="0.25">
      <c r="A3386">
        <v>-8114527.8039871398</v>
      </c>
      <c r="B3386">
        <v>-281268.12968686101</v>
      </c>
      <c r="C3386">
        <v>0.28937774896621699</v>
      </c>
    </row>
    <row r="3387" spans="1:3" x14ac:dyDescent="0.25">
      <c r="A3387">
        <v>-8113593.3251099903</v>
      </c>
      <c r="B3387">
        <v>-281268.12968686101</v>
      </c>
      <c r="C3387">
        <v>0.30491235852241499</v>
      </c>
    </row>
    <row r="3388" spans="1:3" x14ac:dyDescent="0.25">
      <c r="A3388">
        <v>-8112658.8462328501</v>
      </c>
      <c r="B3388">
        <v>-281268.12968686101</v>
      </c>
      <c r="C3388">
        <v>0.31976696848869302</v>
      </c>
    </row>
    <row r="3389" spans="1:3" x14ac:dyDescent="0.25">
      <c r="A3389">
        <v>-8111724.3673557099</v>
      </c>
      <c r="B3389">
        <v>-281268.12968686101</v>
      </c>
      <c r="C3389">
        <v>0.33507022261619501</v>
      </c>
    </row>
    <row r="3390" spans="1:3" x14ac:dyDescent="0.25">
      <c r="A3390">
        <v>-8110789.8884785697</v>
      </c>
      <c r="B3390">
        <v>-281268.12968686101</v>
      </c>
      <c r="C3390">
        <v>0.34668090939521701</v>
      </c>
    </row>
    <row r="3391" spans="1:3" x14ac:dyDescent="0.25">
      <c r="A3391">
        <v>-8109855.4096014202</v>
      </c>
      <c r="B3391">
        <v>-281268.12968686101</v>
      </c>
      <c r="C3391">
        <v>0.36322352290153498</v>
      </c>
    </row>
    <row r="3392" spans="1:3" x14ac:dyDescent="0.25">
      <c r="A3392">
        <v>-8108920.93072428</v>
      </c>
      <c r="B3392">
        <v>-281268.12968686101</v>
      </c>
      <c r="C3392">
        <v>0.36406621336936901</v>
      </c>
    </row>
    <row r="3393" spans="1:3" x14ac:dyDescent="0.25">
      <c r="A3393">
        <v>-8107986.4518471397</v>
      </c>
      <c r="B3393">
        <v>-281268.12968686101</v>
      </c>
      <c r="C3393">
        <v>0</v>
      </c>
    </row>
    <row r="3394" spans="1:3" x14ac:dyDescent="0.25">
      <c r="A3394">
        <v>-8107051.9729699902</v>
      </c>
      <c r="B3394">
        <v>-281268.12968686101</v>
      </c>
      <c r="C3394">
        <v>0</v>
      </c>
    </row>
    <row r="3395" spans="1:3" x14ac:dyDescent="0.25">
      <c r="A3395">
        <v>-8106117.49409285</v>
      </c>
      <c r="B3395">
        <v>-281268.12968686101</v>
      </c>
      <c r="C3395">
        <v>0</v>
      </c>
    </row>
    <row r="3396" spans="1:3" x14ac:dyDescent="0.25">
      <c r="A3396">
        <v>-8105183.0152157098</v>
      </c>
      <c r="B3396">
        <v>-281268.12968686101</v>
      </c>
      <c r="C3396">
        <v>0</v>
      </c>
    </row>
    <row r="3397" spans="1:3" x14ac:dyDescent="0.25">
      <c r="A3397">
        <v>-8104248.5363385696</v>
      </c>
      <c r="B3397">
        <v>-281268.12968686101</v>
      </c>
      <c r="C3397">
        <v>0</v>
      </c>
    </row>
    <row r="3398" spans="1:3" x14ac:dyDescent="0.25">
      <c r="A3398">
        <v>-8103314.0574614201</v>
      </c>
      <c r="B3398">
        <v>-281268.12968686101</v>
      </c>
      <c r="C3398">
        <v>0</v>
      </c>
    </row>
    <row r="3399" spans="1:3" x14ac:dyDescent="0.25">
      <c r="A3399">
        <v>-8136020.8181614196</v>
      </c>
      <c r="B3399">
        <v>-282202.608564233</v>
      </c>
      <c r="C3399" s="1">
        <v>1.6285524907288998E-5</v>
      </c>
    </row>
    <row r="3400" spans="1:3" x14ac:dyDescent="0.25">
      <c r="A3400">
        <v>-8135086.3392842803</v>
      </c>
      <c r="B3400">
        <v>-282202.608564233</v>
      </c>
      <c r="C3400" s="1">
        <v>3.1029248930281001E-5</v>
      </c>
    </row>
    <row r="3401" spans="1:3" x14ac:dyDescent="0.25">
      <c r="A3401">
        <v>-8134151.8604071401</v>
      </c>
      <c r="B3401">
        <v>-282202.608564233</v>
      </c>
      <c r="C3401" s="1">
        <v>8.6179061327129602E-5</v>
      </c>
    </row>
    <row r="3402" spans="1:3" x14ac:dyDescent="0.25">
      <c r="A3402">
        <v>-8133217.3815299897</v>
      </c>
      <c r="B3402">
        <v>-282202.608564233</v>
      </c>
      <c r="C3402">
        <v>2.1011997887398999E-4</v>
      </c>
    </row>
    <row r="3403" spans="1:3" x14ac:dyDescent="0.25">
      <c r="A3403">
        <v>-8132282.9026528504</v>
      </c>
      <c r="B3403">
        <v>-282202.608564233</v>
      </c>
      <c r="C3403">
        <v>4.3296703370287998E-4</v>
      </c>
    </row>
    <row r="3404" spans="1:3" x14ac:dyDescent="0.25">
      <c r="A3404">
        <v>-8131348.4237757102</v>
      </c>
      <c r="B3404">
        <v>-282202.608564233</v>
      </c>
      <c r="C3404">
        <v>9.6396036678925102E-4</v>
      </c>
    </row>
    <row r="3405" spans="1:3" x14ac:dyDescent="0.25">
      <c r="A3405">
        <v>-8130413.94489857</v>
      </c>
      <c r="B3405">
        <v>-282202.608564233</v>
      </c>
      <c r="C3405">
        <v>2.0585556048899798E-3</v>
      </c>
    </row>
    <row r="3406" spans="1:3" x14ac:dyDescent="0.25">
      <c r="A3406">
        <v>-8129479.4660214204</v>
      </c>
      <c r="B3406">
        <v>-282202.608564233</v>
      </c>
      <c r="C3406">
        <v>3.5674213431775501E-3</v>
      </c>
    </row>
    <row r="3407" spans="1:3" x14ac:dyDescent="0.25">
      <c r="A3407">
        <v>-8128544.9871442802</v>
      </c>
      <c r="B3407">
        <v>-282202.608564233</v>
      </c>
      <c r="C3407">
        <v>6.3246916979551298E-3</v>
      </c>
    </row>
    <row r="3408" spans="1:3" x14ac:dyDescent="0.25">
      <c r="A3408">
        <v>-8127610.50826714</v>
      </c>
      <c r="B3408">
        <v>-282202.608564233</v>
      </c>
      <c r="C3408">
        <v>1.0929149575531399E-2</v>
      </c>
    </row>
    <row r="3409" spans="1:3" x14ac:dyDescent="0.25">
      <c r="A3409">
        <v>-8126676.0293899896</v>
      </c>
      <c r="B3409">
        <v>-282202.608564233</v>
      </c>
      <c r="C3409">
        <v>2.47547999024391E-2</v>
      </c>
    </row>
    <row r="3410" spans="1:3" x14ac:dyDescent="0.25">
      <c r="A3410">
        <v>-8125741.5505128503</v>
      </c>
      <c r="B3410">
        <v>-282202.608564233</v>
      </c>
      <c r="C3410">
        <v>3.6507401615381199E-2</v>
      </c>
    </row>
    <row r="3411" spans="1:3" x14ac:dyDescent="0.25">
      <c r="A3411">
        <v>-8124807.0716357101</v>
      </c>
      <c r="B3411">
        <v>-282202.608564233</v>
      </c>
      <c r="C3411">
        <v>4.8865720629692001E-2</v>
      </c>
    </row>
    <row r="3412" spans="1:3" x14ac:dyDescent="0.25">
      <c r="A3412">
        <v>-8123872.5927585699</v>
      </c>
      <c r="B3412">
        <v>-282202.608564233</v>
      </c>
      <c r="C3412">
        <v>6.55808970332145E-2</v>
      </c>
    </row>
    <row r="3413" spans="1:3" x14ac:dyDescent="0.25">
      <c r="A3413">
        <v>-8122938.1138814203</v>
      </c>
      <c r="B3413">
        <v>-282202.608564233</v>
      </c>
      <c r="C3413">
        <v>8.4302663803100503E-2</v>
      </c>
    </row>
    <row r="3414" spans="1:3" x14ac:dyDescent="0.25">
      <c r="A3414">
        <v>-8122003.6350042801</v>
      </c>
      <c r="B3414">
        <v>-282202.608564233</v>
      </c>
      <c r="C3414">
        <v>0.106358736753463</v>
      </c>
    </row>
    <row r="3415" spans="1:3" x14ac:dyDescent="0.25">
      <c r="A3415">
        <v>-8121069.1561271399</v>
      </c>
      <c r="B3415">
        <v>-282202.608564233</v>
      </c>
      <c r="C3415">
        <v>0.129589408636093</v>
      </c>
    </row>
    <row r="3416" spans="1:3" x14ac:dyDescent="0.25">
      <c r="A3416">
        <v>-8120134.6772499904</v>
      </c>
      <c r="B3416">
        <v>-282202.608564233</v>
      </c>
      <c r="C3416">
        <v>0.15454009175300501</v>
      </c>
    </row>
    <row r="3417" spans="1:3" x14ac:dyDescent="0.25">
      <c r="A3417">
        <v>-8119200.1983728502</v>
      </c>
      <c r="B3417">
        <v>-282202.608564233</v>
      </c>
      <c r="C3417">
        <v>0.177973702549934</v>
      </c>
    </row>
    <row r="3418" spans="1:3" x14ac:dyDescent="0.25">
      <c r="A3418">
        <v>-8118265.71949571</v>
      </c>
      <c r="B3418">
        <v>-282202.608564233</v>
      </c>
      <c r="C3418">
        <v>0.20329812169075001</v>
      </c>
    </row>
    <row r="3419" spans="1:3" x14ac:dyDescent="0.25">
      <c r="A3419">
        <v>-8117331.2406185698</v>
      </c>
      <c r="B3419">
        <v>-282202.608564233</v>
      </c>
      <c r="C3419">
        <v>0.22913271188735901</v>
      </c>
    </row>
    <row r="3420" spans="1:3" x14ac:dyDescent="0.25">
      <c r="A3420">
        <v>-8116396.7617414203</v>
      </c>
      <c r="B3420">
        <v>-282202.608564233</v>
      </c>
      <c r="C3420">
        <v>0.25047826766967701</v>
      </c>
    </row>
    <row r="3421" spans="1:3" x14ac:dyDescent="0.25">
      <c r="A3421">
        <v>-8115462.28286428</v>
      </c>
      <c r="B3421">
        <v>-282202.608564233</v>
      </c>
      <c r="C3421">
        <v>0.269797623157501</v>
      </c>
    </row>
    <row r="3422" spans="1:3" x14ac:dyDescent="0.25">
      <c r="A3422">
        <v>-8114527.8039871398</v>
      </c>
      <c r="B3422">
        <v>-282202.608564233</v>
      </c>
      <c r="C3422">
        <v>0.28952273726463301</v>
      </c>
    </row>
    <row r="3423" spans="1:3" x14ac:dyDescent="0.25">
      <c r="A3423">
        <v>-8113593.3251099903</v>
      </c>
      <c r="B3423">
        <v>-282202.608564233</v>
      </c>
      <c r="C3423">
        <v>0.30520129203796298</v>
      </c>
    </row>
    <row r="3424" spans="1:3" x14ac:dyDescent="0.25">
      <c r="A3424">
        <v>-8112658.8462328501</v>
      </c>
      <c r="B3424">
        <v>-282202.608564233</v>
      </c>
      <c r="C3424">
        <v>0.320268183946609</v>
      </c>
    </row>
    <row r="3425" spans="1:3" x14ac:dyDescent="0.25">
      <c r="A3425">
        <v>-8111724.3673557099</v>
      </c>
      <c r="B3425">
        <v>-282202.608564233</v>
      </c>
      <c r="C3425">
        <v>0.33560293912887501</v>
      </c>
    </row>
    <row r="3426" spans="1:3" x14ac:dyDescent="0.25">
      <c r="A3426">
        <v>-8110789.8884785697</v>
      </c>
      <c r="B3426">
        <v>-282202.608564233</v>
      </c>
      <c r="C3426">
        <v>0.347335845232009</v>
      </c>
    </row>
    <row r="3427" spans="1:3" x14ac:dyDescent="0.25">
      <c r="A3427">
        <v>-8109855.4096014202</v>
      </c>
      <c r="B3427">
        <v>-282202.608564233</v>
      </c>
      <c r="C3427">
        <v>0.36419066786766002</v>
      </c>
    </row>
    <row r="3428" spans="1:3" x14ac:dyDescent="0.25">
      <c r="A3428">
        <v>-8108920.93072428</v>
      </c>
      <c r="B3428">
        <v>-282202.608564233</v>
      </c>
      <c r="C3428">
        <v>0.36526867747306802</v>
      </c>
    </row>
    <row r="3429" spans="1:3" x14ac:dyDescent="0.25">
      <c r="A3429">
        <v>-8107986.4518471397</v>
      </c>
      <c r="B3429">
        <v>-282202.608564233</v>
      </c>
      <c r="C3429">
        <v>0.36548024415969799</v>
      </c>
    </row>
    <row r="3430" spans="1:3" x14ac:dyDescent="0.25">
      <c r="A3430">
        <v>-8107051.9729699902</v>
      </c>
      <c r="B3430">
        <v>-282202.608564233</v>
      </c>
      <c r="C3430">
        <v>0</v>
      </c>
    </row>
    <row r="3431" spans="1:3" x14ac:dyDescent="0.25">
      <c r="A3431">
        <v>-8106117.49409285</v>
      </c>
      <c r="B3431">
        <v>-282202.608564233</v>
      </c>
      <c r="C3431">
        <v>0</v>
      </c>
    </row>
    <row r="3432" spans="1:3" x14ac:dyDescent="0.25">
      <c r="A3432">
        <v>-8105183.0152157098</v>
      </c>
      <c r="B3432">
        <v>-282202.608564233</v>
      </c>
      <c r="C3432">
        <v>0</v>
      </c>
    </row>
    <row r="3433" spans="1:3" x14ac:dyDescent="0.25">
      <c r="A3433">
        <v>-8104248.5363385696</v>
      </c>
      <c r="B3433">
        <v>-282202.608564233</v>
      </c>
      <c r="C3433">
        <v>0</v>
      </c>
    </row>
    <row r="3434" spans="1:3" x14ac:dyDescent="0.25">
      <c r="A3434">
        <v>-8103314.0574614201</v>
      </c>
      <c r="B3434">
        <v>-282202.608564233</v>
      </c>
      <c r="C3434">
        <v>0</v>
      </c>
    </row>
    <row r="3435" spans="1:3" x14ac:dyDescent="0.25">
      <c r="A3435">
        <v>-8102379.5785842799</v>
      </c>
      <c r="B3435">
        <v>-282202.608564233</v>
      </c>
      <c r="C3435">
        <v>0</v>
      </c>
    </row>
    <row r="3436" spans="1:3" x14ac:dyDescent="0.25">
      <c r="A3436">
        <v>-8136020.8181614196</v>
      </c>
      <c r="B3436">
        <v>-283137.08744160499</v>
      </c>
      <c r="C3436" s="1">
        <v>1.6285524907288998E-5</v>
      </c>
    </row>
    <row r="3437" spans="1:3" x14ac:dyDescent="0.25">
      <c r="A3437">
        <v>-8135086.3392842803</v>
      </c>
      <c r="B3437">
        <v>-283137.08744160499</v>
      </c>
      <c r="C3437" s="1">
        <v>3.1029248930281001E-5</v>
      </c>
    </row>
    <row r="3438" spans="1:3" x14ac:dyDescent="0.25">
      <c r="A3438">
        <v>-8134151.8604071401</v>
      </c>
      <c r="B3438">
        <v>-283137.08744160499</v>
      </c>
      <c r="C3438" s="1">
        <v>8.6179061327129602E-5</v>
      </c>
    </row>
    <row r="3439" spans="1:3" x14ac:dyDescent="0.25">
      <c r="A3439">
        <v>-8133217.3815299897</v>
      </c>
      <c r="B3439">
        <v>-283137.08744160499</v>
      </c>
      <c r="C3439">
        <v>2.1011997887398999E-4</v>
      </c>
    </row>
    <row r="3440" spans="1:3" x14ac:dyDescent="0.25">
      <c r="A3440">
        <v>-8132282.9026528504</v>
      </c>
      <c r="B3440">
        <v>-283137.08744160499</v>
      </c>
      <c r="C3440">
        <v>4.3296703370287998E-4</v>
      </c>
    </row>
    <row r="3441" spans="1:3" x14ac:dyDescent="0.25">
      <c r="A3441">
        <v>-8131348.4237757102</v>
      </c>
      <c r="B3441">
        <v>-283137.08744160499</v>
      </c>
      <c r="C3441">
        <v>9.2981796478852597E-4</v>
      </c>
    </row>
    <row r="3442" spans="1:3" x14ac:dyDescent="0.25">
      <c r="A3442">
        <v>-8130413.94489857</v>
      </c>
      <c r="B3442">
        <v>-283137.08744160499</v>
      </c>
      <c r="C3442">
        <v>1.99781474657356E-3</v>
      </c>
    </row>
    <row r="3443" spans="1:3" x14ac:dyDescent="0.25">
      <c r="A3443">
        <v>-8129479.4660214204</v>
      </c>
      <c r="B3443">
        <v>-283137.08744160499</v>
      </c>
      <c r="C3443">
        <v>3.5654860548675E-3</v>
      </c>
    </row>
    <row r="3444" spans="1:3" x14ac:dyDescent="0.25">
      <c r="A3444">
        <v>-8128544.9871442802</v>
      </c>
      <c r="B3444">
        <v>-283137.08744160499</v>
      </c>
      <c r="C3444">
        <v>6.2943883240222896E-3</v>
      </c>
    </row>
    <row r="3445" spans="1:3" x14ac:dyDescent="0.25">
      <c r="A3445">
        <v>-8127610.50826714</v>
      </c>
      <c r="B3445">
        <v>-283137.08744160499</v>
      </c>
      <c r="C3445">
        <v>1.09078222885727E-2</v>
      </c>
    </row>
    <row r="3446" spans="1:3" x14ac:dyDescent="0.25">
      <c r="A3446">
        <v>-8126676.0293899896</v>
      </c>
      <c r="B3446">
        <v>-283137.08744160499</v>
      </c>
      <c r="C3446">
        <v>2.47168373316526E-2</v>
      </c>
    </row>
    <row r="3447" spans="1:3" x14ac:dyDescent="0.25">
      <c r="A3447">
        <v>-8125741.5505128503</v>
      </c>
      <c r="B3447">
        <v>-283137.08744160499</v>
      </c>
      <c r="C3447">
        <v>3.6471854895353303E-2</v>
      </c>
    </row>
    <row r="3448" spans="1:3" x14ac:dyDescent="0.25">
      <c r="A3448">
        <v>-8124807.0716357101</v>
      </c>
      <c r="B3448">
        <v>-283137.08744160499</v>
      </c>
      <c r="C3448">
        <v>4.8568923026323298E-2</v>
      </c>
    </row>
    <row r="3449" spans="1:3" x14ac:dyDescent="0.25">
      <c r="A3449">
        <v>-8123872.5927585699</v>
      </c>
      <c r="B3449">
        <v>-283137.08744160499</v>
      </c>
      <c r="C3449">
        <v>6.5450109541416099E-2</v>
      </c>
    </row>
    <row r="3450" spans="1:3" x14ac:dyDescent="0.25">
      <c r="A3450">
        <v>-8122938.1138814203</v>
      </c>
      <c r="B3450">
        <v>-283137.08744160499</v>
      </c>
      <c r="C3450">
        <v>8.4184892475604997E-2</v>
      </c>
    </row>
    <row r="3451" spans="1:3" x14ac:dyDescent="0.25">
      <c r="A3451">
        <v>-8122003.6350042801</v>
      </c>
      <c r="B3451">
        <v>-283137.08744160499</v>
      </c>
      <c r="C3451">
        <v>0.106262892484664</v>
      </c>
    </row>
    <row r="3452" spans="1:3" x14ac:dyDescent="0.25">
      <c r="A3452">
        <v>-8121069.1561271399</v>
      </c>
      <c r="B3452">
        <v>-283137.08744160499</v>
      </c>
      <c r="C3452">
        <v>0.129281550645828</v>
      </c>
    </row>
    <row r="3453" spans="1:3" x14ac:dyDescent="0.25">
      <c r="A3453">
        <v>-8120134.6772499904</v>
      </c>
      <c r="B3453">
        <v>-283137.08744160499</v>
      </c>
      <c r="C3453">
        <v>0.154536753892898</v>
      </c>
    </row>
    <row r="3454" spans="1:3" x14ac:dyDescent="0.25">
      <c r="A3454">
        <v>-8119200.1983728502</v>
      </c>
      <c r="B3454">
        <v>-283137.08744160499</v>
      </c>
      <c r="C3454">
        <v>0.177767023444175</v>
      </c>
    </row>
    <row r="3455" spans="1:3" x14ac:dyDescent="0.25">
      <c r="A3455">
        <v>-8118265.71949571</v>
      </c>
      <c r="B3455">
        <v>-283137.08744160499</v>
      </c>
      <c r="C3455">
        <v>0.20322231948375699</v>
      </c>
    </row>
    <row r="3456" spans="1:3" x14ac:dyDescent="0.25">
      <c r="A3456">
        <v>-8117331.2406185698</v>
      </c>
      <c r="B3456">
        <v>-283137.08744160499</v>
      </c>
      <c r="C3456">
        <v>0.228808969259262</v>
      </c>
    </row>
    <row r="3457" spans="1:3" x14ac:dyDescent="0.25">
      <c r="A3457">
        <v>-8116396.7617414203</v>
      </c>
      <c r="B3457">
        <v>-283137.08744160499</v>
      </c>
      <c r="C3457">
        <v>0.25060033798217701</v>
      </c>
    </row>
    <row r="3458" spans="1:3" x14ac:dyDescent="0.25">
      <c r="A3458">
        <v>-8115462.28286428</v>
      </c>
      <c r="B3458">
        <v>-283137.08744160499</v>
      </c>
      <c r="C3458">
        <v>0.26992014050483698</v>
      </c>
    </row>
    <row r="3459" spans="1:3" x14ac:dyDescent="0.25">
      <c r="A3459">
        <v>-8114527.8039871398</v>
      </c>
      <c r="B3459">
        <v>-283137.08744160499</v>
      </c>
      <c r="C3459">
        <v>0.289756208658218</v>
      </c>
    </row>
    <row r="3460" spans="1:3" x14ac:dyDescent="0.25">
      <c r="A3460">
        <v>-8113593.3251099903</v>
      </c>
      <c r="B3460">
        <v>-283137.08744160499</v>
      </c>
      <c r="C3460">
        <v>0.30493503808975198</v>
      </c>
    </row>
    <row r="3461" spans="1:3" x14ac:dyDescent="0.25">
      <c r="A3461">
        <v>-8112658.8462328501</v>
      </c>
      <c r="B3461">
        <v>-283137.08744160499</v>
      </c>
      <c r="C3461">
        <v>0.320123881101608</v>
      </c>
    </row>
    <row r="3462" spans="1:3" x14ac:dyDescent="0.25">
      <c r="A3462">
        <v>-8111724.3673557099</v>
      </c>
      <c r="B3462">
        <v>-283137.08744160499</v>
      </c>
      <c r="C3462">
        <v>0.335596352815628</v>
      </c>
    </row>
    <row r="3463" spans="1:3" x14ac:dyDescent="0.25">
      <c r="A3463">
        <v>-8110789.8884785697</v>
      </c>
      <c r="B3463">
        <v>-283137.08744160499</v>
      </c>
      <c r="C3463">
        <v>0.34831276535987798</v>
      </c>
    </row>
    <row r="3464" spans="1:3" x14ac:dyDescent="0.25">
      <c r="A3464">
        <v>-8109855.4096014202</v>
      </c>
      <c r="B3464">
        <v>-283137.08744160499</v>
      </c>
      <c r="C3464">
        <v>0.36541578173637301</v>
      </c>
    </row>
    <row r="3465" spans="1:3" x14ac:dyDescent="0.25">
      <c r="A3465">
        <v>-8108920.93072428</v>
      </c>
      <c r="B3465">
        <v>-283137.08744160499</v>
      </c>
      <c r="C3465">
        <v>0.36547461152076699</v>
      </c>
    </row>
    <row r="3466" spans="1:3" x14ac:dyDescent="0.25">
      <c r="A3466">
        <v>-8107986.4518471397</v>
      </c>
      <c r="B3466">
        <v>-283137.08744160499</v>
      </c>
      <c r="C3466">
        <v>0.36708948016166598</v>
      </c>
    </row>
    <row r="3467" spans="1:3" x14ac:dyDescent="0.25">
      <c r="A3467">
        <v>-8107051.9729699902</v>
      </c>
      <c r="B3467">
        <v>-283137.08744160499</v>
      </c>
      <c r="C3467">
        <v>0.36708655953407199</v>
      </c>
    </row>
    <row r="3468" spans="1:3" x14ac:dyDescent="0.25">
      <c r="A3468">
        <v>-8106117.49409285</v>
      </c>
      <c r="B3468">
        <v>-283137.08744160499</v>
      </c>
      <c r="C3468">
        <v>0</v>
      </c>
    </row>
    <row r="3469" spans="1:3" x14ac:dyDescent="0.25">
      <c r="A3469">
        <v>-8105183.0152157098</v>
      </c>
      <c r="B3469">
        <v>-283137.08744160499</v>
      </c>
      <c r="C3469">
        <v>0</v>
      </c>
    </row>
    <row r="3470" spans="1:3" x14ac:dyDescent="0.25">
      <c r="A3470">
        <v>-8104248.5363385696</v>
      </c>
      <c r="B3470">
        <v>-283137.08744160499</v>
      </c>
      <c r="C3470">
        <v>0</v>
      </c>
    </row>
    <row r="3471" spans="1:3" x14ac:dyDescent="0.25">
      <c r="A3471">
        <v>-8103314.0574614201</v>
      </c>
      <c r="B3471">
        <v>-283137.08744160499</v>
      </c>
      <c r="C3471">
        <v>0</v>
      </c>
    </row>
    <row r="3472" spans="1:3" x14ac:dyDescent="0.25">
      <c r="A3472">
        <v>-8102379.5785842799</v>
      </c>
      <c r="B3472">
        <v>-283137.08744160499</v>
      </c>
      <c r="C3472">
        <v>0</v>
      </c>
    </row>
    <row r="3473" spans="1:3" x14ac:dyDescent="0.25">
      <c r="A3473">
        <v>-8101445.0997071397</v>
      </c>
      <c r="B3473">
        <v>-283137.08744160499</v>
      </c>
      <c r="C3473">
        <v>0</v>
      </c>
    </row>
    <row r="3474" spans="1:3" x14ac:dyDescent="0.25">
      <c r="A3474">
        <v>-8136020.8181614196</v>
      </c>
      <c r="B3474">
        <v>-284071.56631897797</v>
      </c>
      <c r="C3474" s="1">
        <v>1.6285524907288998E-5</v>
      </c>
    </row>
    <row r="3475" spans="1:3" x14ac:dyDescent="0.25">
      <c r="A3475">
        <v>-8135086.3392842803</v>
      </c>
      <c r="B3475">
        <v>-284071.56631897797</v>
      </c>
      <c r="C3475" s="1">
        <v>3.1029248930281001E-5</v>
      </c>
    </row>
    <row r="3476" spans="1:3" x14ac:dyDescent="0.25">
      <c r="A3476">
        <v>-8134151.8604071401</v>
      </c>
      <c r="B3476">
        <v>-284071.56631897797</v>
      </c>
      <c r="C3476" s="1">
        <v>8.6179061327129602E-5</v>
      </c>
    </row>
    <row r="3477" spans="1:3" x14ac:dyDescent="0.25">
      <c r="A3477">
        <v>-8133217.3815299897</v>
      </c>
      <c r="B3477">
        <v>-284071.56631897797</v>
      </c>
      <c r="C3477">
        <v>2.1011997887398999E-4</v>
      </c>
    </row>
    <row r="3478" spans="1:3" x14ac:dyDescent="0.25">
      <c r="A3478">
        <v>-8132282.9026528504</v>
      </c>
      <c r="B3478">
        <v>-284071.56631897797</v>
      </c>
      <c r="C3478">
        <v>4.3296703370287998E-4</v>
      </c>
    </row>
    <row r="3479" spans="1:3" x14ac:dyDescent="0.25">
      <c r="A3479">
        <v>-8131348.4237757102</v>
      </c>
      <c r="B3479">
        <v>-284071.56631897797</v>
      </c>
      <c r="C3479">
        <v>9.2981796478852597E-4</v>
      </c>
    </row>
    <row r="3480" spans="1:3" x14ac:dyDescent="0.25">
      <c r="A3480">
        <v>-8130413.94489857</v>
      </c>
      <c r="B3480">
        <v>-284071.56631897797</v>
      </c>
      <c r="C3480">
        <v>2.0065105054527499E-3</v>
      </c>
    </row>
    <row r="3481" spans="1:3" x14ac:dyDescent="0.25">
      <c r="A3481">
        <v>-8129479.4660214204</v>
      </c>
      <c r="B3481">
        <v>-284071.56631897797</v>
      </c>
      <c r="C3481">
        <v>3.5579630639404002E-3</v>
      </c>
    </row>
    <row r="3482" spans="1:3" x14ac:dyDescent="0.25">
      <c r="A3482">
        <v>-8128544.9871442802</v>
      </c>
      <c r="B3482">
        <v>-284071.56631897797</v>
      </c>
      <c r="C3482">
        <v>6.29248190671205E-3</v>
      </c>
    </row>
    <row r="3483" spans="1:3" x14ac:dyDescent="0.25">
      <c r="A3483">
        <v>-8127610.50826714</v>
      </c>
      <c r="B3483">
        <v>-284071.56631897797</v>
      </c>
      <c r="C3483">
        <v>1.0866015218198201E-2</v>
      </c>
    </row>
    <row r="3484" spans="1:3" x14ac:dyDescent="0.25">
      <c r="A3484">
        <v>-8126676.0293899896</v>
      </c>
      <c r="B3484">
        <v>-284071.56631897797</v>
      </c>
      <c r="C3484">
        <v>2.4644341319799399E-2</v>
      </c>
    </row>
    <row r="3485" spans="1:3" x14ac:dyDescent="0.25">
      <c r="A3485">
        <v>-8125741.5505128503</v>
      </c>
      <c r="B3485">
        <v>-284071.56631897797</v>
      </c>
      <c r="C3485">
        <v>3.6471854895353303E-2</v>
      </c>
    </row>
    <row r="3486" spans="1:3" x14ac:dyDescent="0.25">
      <c r="A3486">
        <v>-8124807.0716357101</v>
      </c>
      <c r="B3486">
        <v>-284071.56631897797</v>
      </c>
      <c r="C3486">
        <v>4.8535693436860997E-2</v>
      </c>
    </row>
    <row r="3487" spans="1:3" x14ac:dyDescent="0.25">
      <c r="A3487">
        <v>-8123872.5927585699</v>
      </c>
      <c r="B3487">
        <v>-284071.56631897797</v>
      </c>
      <c r="C3487">
        <v>6.5118432044982896E-2</v>
      </c>
    </row>
    <row r="3488" spans="1:3" x14ac:dyDescent="0.25">
      <c r="A3488">
        <v>-8122938.1138814203</v>
      </c>
      <c r="B3488">
        <v>-284071.56631897797</v>
      </c>
      <c r="C3488">
        <v>8.39104354381561E-2</v>
      </c>
    </row>
    <row r="3489" spans="1:3" x14ac:dyDescent="0.25">
      <c r="A3489">
        <v>-8122003.6350042801</v>
      </c>
      <c r="B3489">
        <v>-284071.56631897797</v>
      </c>
      <c r="C3489">
        <v>0.106057547032833</v>
      </c>
    </row>
    <row r="3490" spans="1:3" x14ac:dyDescent="0.25">
      <c r="A3490">
        <v>-8121069.1561271399</v>
      </c>
      <c r="B3490">
        <v>-284071.56631897797</v>
      </c>
      <c r="C3490">
        <v>0.12906141579151101</v>
      </c>
    </row>
    <row r="3491" spans="1:3" x14ac:dyDescent="0.25">
      <c r="A3491">
        <v>-8120134.6772499904</v>
      </c>
      <c r="B3491">
        <v>-284071.56631897797</v>
      </c>
      <c r="C3491">
        <v>0.153998658061027</v>
      </c>
    </row>
    <row r="3492" spans="1:3" x14ac:dyDescent="0.25">
      <c r="A3492">
        <v>-8119200.1983728502</v>
      </c>
      <c r="B3492">
        <v>-284071.56631897797</v>
      </c>
      <c r="C3492">
        <v>0.17770977318286801</v>
      </c>
    </row>
    <row r="3493" spans="1:3" x14ac:dyDescent="0.25">
      <c r="A3493">
        <v>-8118265.71949571</v>
      </c>
      <c r="B3493">
        <v>-284071.56631897797</v>
      </c>
      <c r="C3493">
        <v>0.202935591340065</v>
      </c>
    </row>
    <row r="3494" spans="1:3" x14ac:dyDescent="0.25">
      <c r="A3494">
        <v>-8117331.2406185698</v>
      </c>
      <c r="B3494">
        <v>-284071.56631897797</v>
      </c>
      <c r="C3494">
        <v>0.22861982882022799</v>
      </c>
    </row>
    <row r="3495" spans="1:3" x14ac:dyDescent="0.25">
      <c r="A3495">
        <v>-8116396.7617414203</v>
      </c>
      <c r="B3495">
        <v>-284071.56631897797</v>
      </c>
      <c r="C3495">
        <v>0.25025597214698703</v>
      </c>
    </row>
    <row r="3496" spans="1:3" x14ac:dyDescent="0.25">
      <c r="A3496">
        <v>-8115462.28286428</v>
      </c>
      <c r="B3496">
        <v>-284071.56631897797</v>
      </c>
      <c r="C3496">
        <v>0.26977011561393699</v>
      </c>
    </row>
    <row r="3497" spans="1:3" x14ac:dyDescent="0.25">
      <c r="A3497">
        <v>-8114527.8039871398</v>
      </c>
      <c r="B3497">
        <v>-284071.56631897797</v>
      </c>
      <c r="C3497">
        <v>0.289674282073974</v>
      </c>
    </row>
    <row r="3498" spans="1:3" x14ac:dyDescent="0.25">
      <c r="A3498">
        <v>-8113593.3251099903</v>
      </c>
      <c r="B3498">
        <v>-284071.56631897797</v>
      </c>
      <c r="C3498">
        <v>0.30535635352134699</v>
      </c>
    </row>
    <row r="3499" spans="1:3" x14ac:dyDescent="0.25">
      <c r="A3499">
        <v>-8112658.8462328501</v>
      </c>
      <c r="B3499">
        <v>-284071.56631897797</v>
      </c>
      <c r="C3499">
        <v>0.32076811790466297</v>
      </c>
    </row>
    <row r="3500" spans="1:3" x14ac:dyDescent="0.25">
      <c r="A3500">
        <v>-8111724.3673557099</v>
      </c>
      <c r="B3500">
        <v>-284071.56631897797</v>
      </c>
      <c r="C3500">
        <v>0.336644977331161</v>
      </c>
    </row>
    <row r="3501" spans="1:3" x14ac:dyDescent="0.25">
      <c r="A3501">
        <v>-8110789.8884785697</v>
      </c>
      <c r="B3501">
        <v>-284071.56631897797</v>
      </c>
      <c r="C3501">
        <v>0.34962496161460799</v>
      </c>
    </row>
    <row r="3502" spans="1:3" x14ac:dyDescent="0.25">
      <c r="A3502">
        <v>-8109855.4096014202</v>
      </c>
      <c r="B3502">
        <v>-284071.56631897797</v>
      </c>
      <c r="C3502">
        <v>0.36691382527351302</v>
      </c>
    </row>
    <row r="3503" spans="1:3" x14ac:dyDescent="0.25">
      <c r="A3503">
        <v>-8108920.93072428</v>
      </c>
      <c r="B3503">
        <v>-284071.56631897797</v>
      </c>
      <c r="C3503">
        <v>0.36691901087760898</v>
      </c>
    </row>
    <row r="3504" spans="1:3" x14ac:dyDescent="0.25">
      <c r="A3504">
        <v>-8107986.4518471397</v>
      </c>
      <c r="B3504">
        <v>-284071.56631897797</v>
      </c>
      <c r="C3504">
        <v>0.36933636665344199</v>
      </c>
    </row>
    <row r="3505" spans="1:3" x14ac:dyDescent="0.25">
      <c r="A3505">
        <v>-8107051.9729699902</v>
      </c>
      <c r="B3505">
        <v>-284071.56631897797</v>
      </c>
      <c r="C3505">
        <v>0.369336128234863</v>
      </c>
    </row>
    <row r="3506" spans="1:3" x14ac:dyDescent="0.25">
      <c r="A3506">
        <v>-8106117.49409285</v>
      </c>
      <c r="B3506">
        <v>-284071.56631897797</v>
      </c>
      <c r="C3506">
        <v>0.37200197577476501</v>
      </c>
    </row>
    <row r="3507" spans="1:3" x14ac:dyDescent="0.25">
      <c r="A3507">
        <v>-8105183.0152157098</v>
      </c>
      <c r="B3507">
        <v>-284071.56631897797</v>
      </c>
      <c r="C3507">
        <v>0</v>
      </c>
    </row>
    <row r="3508" spans="1:3" x14ac:dyDescent="0.25">
      <c r="A3508">
        <v>-8104248.5363385696</v>
      </c>
      <c r="B3508">
        <v>-284071.56631897797</v>
      </c>
      <c r="C3508">
        <v>0</v>
      </c>
    </row>
    <row r="3509" spans="1:3" x14ac:dyDescent="0.25">
      <c r="A3509">
        <v>-8103314.0574614201</v>
      </c>
      <c r="B3509">
        <v>-284071.56631897797</v>
      </c>
      <c r="C3509">
        <v>0</v>
      </c>
    </row>
    <row r="3510" spans="1:3" x14ac:dyDescent="0.25">
      <c r="A3510">
        <v>-8102379.5785842799</v>
      </c>
      <c r="B3510">
        <v>-284071.56631897797</v>
      </c>
      <c r="C3510">
        <v>0</v>
      </c>
    </row>
    <row r="3511" spans="1:3" x14ac:dyDescent="0.25">
      <c r="A3511">
        <v>-8101445.0997071397</v>
      </c>
      <c r="B3511">
        <v>-284071.56631897797</v>
      </c>
      <c r="C3511">
        <v>0</v>
      </c>
    </row>
    <row r="3512" spans="1:3" x14ac:dyDescent="0.25">
      <c r="A3512">
        <v>-8100510.6208300004</v>
      </c>
      <c r="B3512">
        <v>-284071.56631897797</v>
      </c>
      <c r="C3512">
        <v>0</v>
      </c>
    </row>
    <row r="3513" spans="1:3" x14ac:dyDescent="0.25">
      <c r="A3513">
        <v>-8136020.8181614196</v>
      </c>
      <c r="B3513">
        <v>-285006.04519635002</v>
      </c>
      <c r="C3513" s="1">
        <v>1.6285524907288998E-5</v>
      </c>
    </row>
    <row r="3514" spans="1:3" x14ac:dyDescent="0.25">
      <c r="A3514">
        <v>-8135086.3392842803</v>
      </c>
      <c r="B3514">
        <v>-285006.04519635002</v>
      </c>
      <c r="C3514" s="1">
        <v>3.1029248930281001E-5</v>
      </c>
    </row>
    <row r="3515" spans="1:3" x14ac:dyDescent="0.25">
      <c r="A3515">
        <v>-8134151.8604071401</v>
      </c>
      <c r="B3515">
        <v>-285006.04519635002</v>
      </c>
      <c r="C3515" s="1">
        <v>8.6179061327129602E-5</v>
      </c>
    </row>
    <row r="3516" spans="1:3" x14ac:dyDescent="0.25">
      <c r="A3516">
        <v>-8133217.3815299897</v>
      </c>
      <c r="B3516">
        <v>-285006.04519635002</v>
      </c>
      <c r="C3516">
        <v>2.1011997887398999E-4</v>
      </c>
    </row>
    <row r="3517" spans="1:3" x14ac:dyDescent="0.25">
      <c r="A3517">
        <v>-8132282.9026528504</v>
      </c>
      <c r="B3517">
        <v>-285006.04519635002</v>
      </c>
      <c r="C3517">
        <v>4.3296703370287998E-4</v>
      </c>
    </row>
    <row r="3518" spans="1:3" x14ac:dyDescent="0.25">
      <c r="A3518">
        <v>-8131348.4237757102</v>
      </c>
      <c r="B3518">
        <v>-285006.04519635002</v>
      </c>
      <c r="C3518">
        <v>9.2981796478852597E-4</v>
      </c>
    </row>
    <row r="3519" spans="1:3" x14ac:dyDescent="0.25">
      <c r="A3519">
        <v>-8130413.94489857</v>
      </c>
      <c r="B3519">
        <v>-285006.04519635002</v>
      </c>
      <c r="C3519">
        <v>2.0065105054527499E-3</v>
      </c>
    </row>
    <row r="3520" spans="1:3" x14ac:dyDescent="0.25">
      <c r="A3520">
        <v>-8129479.4660214204</v>
      </c>
      <c r="B3520">
        <v>-285006.04519635002</v>
      </c>
      <c r="C3520">
        <v>3.5432642325758899E-3</v>
      </c>
    </row>
    <row r="3521" spans="1:3" x14ac:dyDescent="0.25">
      <c r="A3521">
        <v>-8128544.9871442802</v>
      </c>
      <c r="B3521">
        <v>-285006.04519635002</v>
      </c>
      <c r="C3521">
        <v>6.2505113892257196E-3</v>
      </c>
    </row>
    <row r="3522" spans="1:3" x14ac:dyDescent="0.25">
      <c r="A3522">
        <v>-8127610.50826714</v>
      </c>
      <c r="B3522">
        <v>-285006.04519635002</v>
      </c>
      <c r="C3522">
        <v>1.0830320417881E-2</v>
      </c>
    </row>
    <row r="3523" spans="1:3" x14ac:dyDescent="0.25">
      <c r="A3523">
        <v>-8126676.0293899896</v>
      </c>
      <c r="B3523">
        <v>-285006.04519635002</v>
      </c>
      <c r="C3523">
        <v>1.5664076432585699E-2</v>
      </c>
    </row>
    <row r="3524" spans="1:3" x14ac:dyDescent="0.25">
      <c r="A3524">
        <v>-8125741.5505128503</v>
      </c>
      <c r="B3524">
        <v>-285006.04519635002</v>
      </c>
      <c r="C3524">
        <v>2.4713026359677301E-2</v>
      </c>
    </row>
    <row r="3525" spans="1:3" x14ac:dyDescent="0.25">
      <c r="A3525">
        <v>-8124807.0716357101</v>
      </c>
      <c r="B3525">
        <v>-285006.04519635002</v>
      </c>
      <c r="C3525">
        <v>3.6541901528835199E-2</v>
      </c>
    </row>
    <row r="3526" spans="1:3" x14ac:dyDescent="0.25">
      <c r="A3526">
        <v>-8123872.5927585699</v>
      </c>
      <c r="B3526">
        <v>-285006.04519635002</v>
      </c>
      <c r="C3526">
        <v>4.8663627356290803E-2</v>
      </c>
    </row>
    <row r="3527" spans="1:3" x14ac:dyDescent="0.25">
      <c r="A3527">
        <v>-8122938.1138814203</v>
      </c>
      <c r="B3527">
        <v>-285006.04519635002</v>
      </c>
      <c r="C3527">
        <v>8.3647988736629403E-2</v>
      </c>
    </row>
    <row r="3528" spans="1:3" x14ac:dyDescent="0.25">
      <c r="A3528">
        <v>-8122003.6350042801</v>
      </c>
      <c r="B3528">
        <v>-285006.04519635002</v>
      </c>
      <c r="C3528">
        <v>0.105740629136562</v>
      </c>
    </row>
    <row r="3529" spans="1:3" x14ac:dyDescent="0.25">
      <c r="A3529">
        <v>-8121069.1561271399</v>
      </c>
      <c r="B3529">
        <v>-285006.04519635002</v>
      </c>
      <c r="C3529">
        <v>0.12886933982372201</v>
      </c>
    </row>
    <row r="3530" spans="1:3" x14ac:dyDescent="0.25">
      <c r="A3530">
        <v>-8120134.6772499904</v>
      </c>
      <c r="B3530">
        <v>-285006.04519635002</v>
      </c>
      <c r="C3530">
        <v>0.15377077460288999</v>
      </c>
    </row>
    <row r="3531" spans="1:3" x14ac:dyDescent="0.25">
      <c r="A3531">
        <v>-8119200.1983728502</v>
      </c>
      <c r="B3531">
        <v>-285006.04519635002</v>
      </c>
      <c r="C3531">
        <v>0.177264794707298</v>
      </c>
    </row>
    <row r="3532" spans="1:3" x14ac:dyDescent="0.25">
      <c r="A3532">
        <v>-8118265.71949571</v>
      </c>
      <c r="B3532">
        <v>-285006.04519635002</v>
      </c>
      <c r="C3532">
        <v>0.20290121436118999</v>
      </c>
    </row>
    <row r="3533" spans="1:3" x14ac:dyDescent="0.25">
      <c r="A3533">
        <v>-8117331.2406185698</v>
      </c>
      <c r="B3533">
        <v>-285006.04519635002</v>
      </c>
      <c r="C3533">
        <v>0.228378996253013</v>
      </c>
    </row>
    <row r="3534" spans="1:3" x14ac:dyDescent="0.25">
      <c r="A3534">
        <v>-8116396.7617414203</v>
      </c>
      <c r="B3534">
        <v>-285006.04519635002</v>
      </c>
      <c r="C3534">
        <v>0.25010082125663702</v>
      </c>
    </row>
    <row r="3535" spans="1:3" x14ac:dyDescent="0.25">
      <c r="A3535">
        <v>-8115462.28286428</v>
      </c>
      <c r="B3535">
        <v>-285006.04519635002</v>
      </c>
      <c r="C3535">
        <v>0.26999056339263899</v>
      </c>
    </row>
    <row r="3536" spans="1:3" x14ac:dyDescent="0.25">
      <c r="A3536">
        <v>-8114527.8039871398</v>
      </c>
      <c r="B3536">
        <v>-285006.04519635002</v>
      </c>
      <c r="C3536">
        <v>0.29009538888931202</v>
      </c>
    </row>
    <row r="3537" spans="1:3" x14ac:dyDescent="0.25">
      <c r="A3537">
        <v>-8113593.3251099903</v>
      </c>
      <c r="B3537">
        <v>-285006.04519635002</v>
      </c>
      <c r="C3537">
        <v>0.30611190199851901</v>
      </c>
    </row>
    <row r="3538" spans="1:3" x14ac:dyDescent="0.25">
      <c r="A3538">
        <v>-8112658.8462328501</v>
      </c>
      <c r="B3538">
        <v>-285006.04519635002</v>
      </c>
      <c r="C3538">
        <v>0.32168686389923001</v>
      </c>
    </row>
    <row r="3539" spans="1:3" x14ac:dyDescent="0.25">
      <c r="A3539">
        <v>-8111724.3673557099</v>
      </c>
      <c r="B3539">
        <v>-285006.04519635002</v>
      </c>
      <c r="C3539">
        <v>0.33773717284202498</v>
      </c>
    </row>
    <row r="3540" spans="1:3" x14ac:dyDescent="0.25">
      <c r="A3540">
        <v>-8110789.8884785697</v>
      </c>
      <c r="B3540">
        <v>-285006.04519635002</v>
      </c>
      <c r="C3540">
        <v>0.34952127933502097</v>
      </c>
    </row>
    <row r="3541" spans="1:3" x14ac:dyDescent="0.25">
      <c r="A3541">
        <v>-8109855.4096014202</v>
      </c>
      <c r="B3541">
        <v>-285006.04519635002</v>
      </c>
      <c r="C3541">
        <v>0.35141938924789401</v>
      </c>
    </row>
    <row r="3542" spans="1:3" x14ac:dyDescent="0.25">
      <c r="A3542">
        <v>-8108920.93072428</v>
      </c>
      <c r="B3542">
        <v>-285006.04519635002</v>
      </c>
      <c r="C3542">
        <v>0.369168400764465</v>
      </c>
    </row>
    <row r="3543" spans="1:3" x14ac:dyDescent="0.25">
      <c r="A3543">
        <v>-8107986.4518471397</v>
      </c>
      <c r="B3543">
        <v>-285006.04519635002</v>
      </c>
      <c r="C3543">
        <v>0.371946781873703</v>
      </c>
    </row>
    <row r="3544" spans="1:3" x14ac:dyDescent="0.25">
      <c r="A3544">
        <v>-8107051.9729699902</v>
      </c>
      <c r="B3544">
        <v>-285006.04519635002</v>
      </c>
      <c r="C3544">
        <v>0.373994290828704</v>
      </c>
    </row>
    <row r="3545" spans="1:3" x14ac:dyDescent="0.25">
      <c r="A3545">
        <v>-8106117.49409285</v>
      </c>
      <c r="B3545">
        <v>-285006.04519635002</v>
      </c>
      <c r="C3545">
        <v>0.37480190396308799</v>
      </c>
    </row>
    <row r="3546" spans="1:3" x14ac:dyDescent="0.25">
      <c r="A3546">
        <v>-8105183.0152157098</v>
      </c>
      <c r="B3546">
        <v>-285006.04519635002</v>
      </c>
      <c r="C3546">
        <v>0</v>
      </c>
    </row>
    <row r="3547" spans="1:3" x14ac:dyDescent="0.25">
      <c r="A3547">
        <v>-8104248.5363385696</v>
      </c>
      <c r="B3547">
        <v>-285006.04519635002</v>
      </c>
      <c r="C3547">
        <v>0</v>
      </c>
    </row>
    <row r="3548" spans="1:3" x14ac:dyDescent="0.25">
      <c r="A3548">
        <v>-8103314.0574614201</v>
      </c>
      <c r="B3548">
        <v>-285006.04519635002</v>
      </c>
      <c r="C3548">
        <v>0</v>
      </c>
    </row>
    <row r="3549" spans="1:3" x14ac:dyDescent="0.25">
      <c r="A3549">
        <v>-8102379.5785842799</v>
      </c>
      <c r="B3549">
        <v>-285006.04519635002</v>
      </c>
      <c r="C3549">
        <v>0</v>
      </c>
    </row>
    <row r="3550" spans="1:3" x14ac:dyDescent="0.25">
      <c r="A3550">
        <v>-8101445.0997071397</v>
      </c>
      <c r="B3550">
        <v>-285006.04519635002</v>
      </c>
      <c r="C3550">
        <v>0</v>
      </c>
    </row>
    <row r="3551" spans="1:3" x14ac:dyDescent="0.25">
      <c r="A3551">
        <v>-8100510.6208300004</v>
      </c>
      <c r="B3551">
        <v>-285006.04519635002</v>
      </c>
      <c r="C3551">
        <v>0</v>
      </c>
    </row>
    <row r="3552" spans="1:3" x14ac:dyDescent="0.25">
      <c r="A3552">
        <v>-8099576.1419528499</v>
      </c>
      <c r="B3552">
        <v>-285006.04519635002</v>
      </c>
      <c r="C3552">
        <v>0</v>
      </c>
    </row>
    <row r="3553" spans="1:3" x14ac:dyDescent="0.25">
      <c r="A3553">
        <v>-8136020.8181614196</v>
      </c>
      <c r="B3553">
        <v>-285940.52407372202</v>
      </c>
      <c r="C3553" s="1">
        <v>1.6285524907288998E-5</v>
      </c>
    </row>
    <row r="3554" spans="1:3" x14ac:dyDescent="0.25">
      <c r="A3554">
        <v>-8135086.3392842803</v>
      </c>
      <c r="B3554">
        <v>-285940.52407372202</v>
      </c>
      <c r="C3554" s="1">
        <v>3.1029248930281001E-5</v>
      </c>
    </row>
    <row r="3555" spans="1:3" x14ac:dyDescent="0.25">
      <c r="A3555">
        <v>-8134151.8604071401</v>
      </c>
      <c r="B3555">
        <v>-285940.52407372202</v>
      </c>
      <c r="C3555" s="1">
        <v>8.6179061327129602E-5</v>
      </c>
    </row>
    <row r="3556" spans="1:3" x14ac:dyDescent="0.25">
      <c r="A3556">
        <v>-8133217.3815299897</v>
      </c>
      <c r="B3556">
        <v>-285940.52407372202</v>
      </c>
      <c r="C3556">
        <v>2.1011997887398999E-4</v>
      </c>
    </row>
    <row r="3557" spans="1:3" x14ac:dyDescent="0.25">
      <c r="A3557">
        <v>-8132282.9026528504</v>
      </c>
      <c r="B3557">
        <v>-285940.52407372202</v>
      </c>
      <c r="C3557">
        <v>4.3296703370287998E-4</v>
      </c>
    </row>
    <row r="3558" spans="1:3" x14ac:dyDescent="0.25">
      <c r="A3558">
        <v>-8131348.4237757102</v>
      </c>
      <c r="B3558">
        <v>-285940.52407372202</v>
      </c>
      <c r="C3558">
        <v>9.2981796478852597E-4</v>
      </c>
    </row>
    <row r="3559" spans="1:3" x14ac:dyDescent="0.25">
      <c r="A3559">
        <v>-8130413.94489857</v>
      </c>
      <c r="B3559">
        <v>-285940.52407372202</v>
      </c>
      <c r="C3559">
        <v>2.0065105054527499E-3</v>
      </c>
    </row>
    <row r="3560" spans="1:3" x14ac:dyDescent="0.25">
      <c r="A3560">
        <v>-8129479.4660214204</v>
      </c>
      <c r="B3560">
        <v>-285940.52407372202</v>
      </c>
      <c r="C3560">
        <v>3.5432642325758899E-3</v>
      </c>
    </row>
    <row r="3561" spans="1:3" x14ac:dyDescent="0.25">
      <c r="A3561">
        <v>-8128544.9871442802</v>
      </c>
      <c r="B3561">
        <v>-285940.52407372202</v>
      </c>
      <c r="C3561">
        <v>6.2307976186275404E-3</v>
      </c>
    </row>
    <row r="3562" spans="1:3" x14ac:dyDescent="0.25">
      <c r="A3562">
        <v>-8127610.50826714</v>
      </c>
      <c r="B3562">
        <v>-285940.52407372202</v>
      </c>
      <c r="C3562">
        <v>1.08124809339642E-2</v>
      </c>
    </row>
    <row r="3563" spans="1:3" x14ac:dyDescent="0.25">
      <c r="A3563">
        <v>-8126676.0293899896</v>
      </c>
      <c r="B3563">
        <v>-285940.52407372202</v>
      </c>
      <c r="C3563">
        <v>1.56013388186693E-2</v>
      </c>
    </row>
    <row r="3564" spans="1:3" x14ac:dyDescent="0.25">
      <c r="A3564">
        <v>-8125741.5505128503</v>
      </c>
      <c r="B3564">
        <v>-285940.52407372202</v>
      </c>
      <c r="C3564">
        <v>2.4710984900593699E-2</v>
      </c>
    </row>
    <row r="3565" spans="1:3" x14ac:dyDescent="0.25">
      <c r="A3565">
        <v>-8124807.0716357101</v>
      </c>
      <c r="B3565">
        <v>-285940.52407372202</v>
      </c>
      <c r="C3565">
        <v>3.6463905125856302E-2</v>
      </c>
    </row>
    <row r="3566" spans="1:3" x14ac:dyDescent="0.25">
      <c r="A3566">
        <v>-8123872.5927585699</v>
      </c>
      <c r="B3566">
        <v>-285940.52407372202</v>
      </c>
      <c r="C3566">
        <v>4.8646356910467099E-2</v>
      </c>
    </row>
    <row r="3567" spans="1:3" x14ac:dyDescent="0.25">
      <c r="A3567">
        <v>-8122938.1138814203</v>
      </c>
      <c r="B3567">
        <v>-285940.52407372202</v>
      </c>
      <c r="C3567">
        <v>6.52325004339218E-2</v>
      </c>
    </row>
    <row r="3568" spans="1:3" x14ac:dyDescent="0.25">
      <c r="A3568">
        <v>-8122003.6350042801</v>
      </c>
      <c r="B3568">
        <v>-285940.52407372202</v>
      </c>
      <c r="C3568">
        <v>8.3967499434947898E-2</v>
      </c>
    </row>
    <row r="3569" spans="1:3" x14ac:dyDescent="0.25">
      <c r="A3569">
        <v>-8121069.1561271399</v>
      </c>
      <c r="B3569">
        <v>-285940.52407372202</v>
      </c>
      <c r="C3569">
        <v>0.10610369592905</v>
      </c>
    </row>
    <row r="3570" spans="1:3" x14ac:dyDescent="0.25">
      <c r="A3570">
        <v>-8120134.6772499904</v>
      </c>
      <c r="B3570">
        <v>-285940.52407372202</v>
      </c>
      <c r="C3570">
        <v>0.129121989011764</v>
      </c>
    </row>
    <row r="3571" spans="1:3" x14ac:dyDescent="0.25">
      <c r="A3571">
        <v>-8119200.1983728502</v>
      </c>
      <c r="B3571">
        <v>-285940.52407372202</v>
      </c>
      <c r="C3571">
        <v>0.15406842529773701</v>
      </c>
    </row>
    <row r="3572" spans="1:3" x14ac:dyDescent="0.25">
      <c r="A3572">
        <v>-8118265.71949571</v>
      </c>
      <c r="B3572">
        <v>-285940.52407372202</v>
      </c>
      <c r="C3572">
        <v>0.20273157954216001</v>
      </c>
    </row>
    <row r="3573" spans="1:3" x14ac:dyDescent="0.25">
      <c r="A3573">
        <v>-8117331.2406185698</v>
      </c>
      <c r="B3573">
        <v>-285940.52407372202</v>
      </c>
      <c r="C3573">
        <v>0.22865794599056199</v>
      </c>
    </row>
    <row r="3574" spans="1:3" x14ac:dyDescent="0.25">
      <c r="A3574">
        <v>-8116396.7617414203</v>
      </c>
      <c r="B3574">
        <v>-285940.52407372202</v>
      </c>
      <c r="C3574">
        <v>0.25030839443206698</v>
      </c>
    </row>
    <row r="3575" spans="1:3" x14ac:dyDescent="0.25">
      <c r="A3575">
        <v>-8115462.28286428</v>
      </c>
      <c r="B3575">
        <v>-285940.52407372202</v>
      </c>
      <c r="C3575">
        <v>0.26989039778709401</v>
      </c>
    </row>
    <row r="3576" spans="1:3" x14ac:dyDescent="0.25">
      <c r="A3576">
        <v>-8114527.8039871398</v>
      </c>
      <c r="B3576">
        <v>-285940.52407372202</v>
      </c>
      <c r="C3576">
        <v>0.29001352190971302</v>
      </c>
    </row>
    <row r="3577" spans="1:3" x14ac:dyDescent="0.25">
      <c r="A3577">
        <v>-8113593.3251099903</v>
      </c>
      <c r="B3577">
        <v>-285940.52407372202</v>
      </c>
      <c r="C3577">
        <v>0.30592724680900502</v>
      </c>
    </row>
    <row r="3578" spans="1:3" x14ac:dyDescent="0.25">
      <c r="A3578">
        <v>-8112658.8462328501</v>
      </c>
      <c r="B3578">
        <v>-285940.52407372202</v>
      </c>
      <c r="C3578">
        <v>0.32169806957244801</v>
      </c>
    </row>
    <row r="3579" spans="1:3" x14ac:dyDescent="0.25">
      <c r="A3579">
        <v>-8111724.3673557099</v>
      </c>
      <c r="B3579">
        <v>-285940.52407372202</v>
      </c>
      <c r="C3579">
        <v>0.33784034848213101</v>
      </c>
    </row>
    <row r="3580" spans="1:3" x14ac:dyDescent="0.25">
      <c r="A3580">
        <v>-8110789.8884785697</v>
      </c>
      <c r="B3580">
        <v>-285940.52407372202</v>
      </c>
      <c r="C3580">
        <v>0.33986929059028598</v>
      </c>
    </row>
    <row r="3581" spans="1:3" x14ac:dyDescent="0.25">
      <c r="A3581">
        <v>-8109855.4096014202</v>
      </c>
      <c r="B3581">
        <v>-285940.52407372202</v>
      </c>
      <c r="C3581">
        <v>0.35380333662032998</v>
      </c>
    </row>
    <row r="3582" spans="1:3" x14ac:dyDescent="0.25">
      <c r="A3582">
        <v>-8108920.93072428</v>
      </c>
      <c r="B3582">
        <v>-285940.52407372202</v>
      </c>
      <c r="C3582">
        <v>0.35682925581932001</v>
      </c>
    </row>
    <row r="3583" spans="1:3" x14ac:dyDescent="0.25">
      <c r="A3583">
        <v>-8107986.4518471397</v>
      </c>
      <c r="B3583">
        <v>-285940.52407372202</v>
      </c>
      <c r="C3583">
        <v>0.36000683903694097</v>
      </c>
    </row>
    <row r="3584" spans="1:3" x14ac:dyDescent="0.25">
      <c r="A3584">
        <v>-8107051.9729699902</v>
      </c>
      <c r="B3584">
        <v>-285940.52407372202</v>
      </c>
      <c r="C3584">
        <v>0.36044546961784302</v>
      </c>
    </row>
    <row r="3585" spans="1:3" x14ac:dyDescent="0.25">
      <c r="A3585">
        <v>-8106117.49409285</v>
      </c>
      <c r="B3585">
        <v>-285940.52407372202</v>
      </c>
      <c r="C3585">
        <v>0.36443746089935303</v>
      </c>
    </row>
    <row r="3586" spans="1:3" x14ac:dyDescent="0.25">
      <c r="A3586">
        <v>-8105183.0152157098</v>
      </c>
      <c r="B3586">
        <v>-285940.52407372202</v>
      </c>
      <c r="C3586">
        <v>0.36515846848487798</v>
      </c>
    </row>
    <row r="3587" spans="1:3" x14ac:dyDescent="0.25">
      <c r="A3587">
        <v>-8104248.5363385696</v>
      </c>
      <c r="B3587">
        <v>-285940.52407372202</v>
      </c>
      <c r="C3587">
        <v>0</v>
      </c>
    </row>
    <row r="3588" spans="1:3" x14ac:dyDescent="0.25">
      <c r="A3588">
        <v>-8103314.0574614201</v>
      </c>
      <c r="B3588">
        <v>-285940.52407372202</v>
      </c>
      <c r="C3588">
        <v>0</v>
      </c>
    </row>
    <row r="3589" spans="1:3" x14ac:dyDescent="0.25">
      <c r="A3589">
        <v>-8102379.5785842799</v>
      </c>
      <c r="B3589">
        <v>-285940.52407372202</v>
      </c>
      <c r="C3589">
        <v>0</v>
      </c>
    </row>
    <row r="3590" spans="1:3" x14ac:dyDescent="0.25">
      <c r="A3590">
        <v>-8101445.0997071397</v>
      </c>
      <c r="B3590">
        <v>-285940.52407372202</v>
      </c>
      <c r="C3590">
        <v>0</v>
      </c>
    </row>
    <row r="3591" spans="1:3" x14ac:dyDescent="0.25">
      <c r="A3591">
        <v>-8100510.6208300004</v>
      </c>
      <c r="B3591">
        <v>-285940.52407372202</v>
      </c>
      <c r="C3591">
        <v>0</v>
      </c>
    </row>
    <row r="3592" spans="1:3" x14ac:dyDescent="0.25">
      <c r="A3592">
        <v>-8099576.1419528499</v>
      </c>
      <c r="B3592">
        <v>-285940.52407372202</v>
      </c>
      <c r="C3592">
        <v>0</v>
      </c>
    </row>
    <row r="3593" spans="1:3" x14ac:dyDescent="0.25">
      <c r="A3593">
        <v>-8098641.6630757097</v>
      </c>
      <c r="B3593">
        <v>-285940.52407372202</v>
      </c>
      <c r="C3593">
        <v>0</v>
      </c>
    </row>
    <row r="3594" spans="1:3" x14ac:dyDescent="0.25">
      <c r="A3594">
        <v>-8136020.8181614196</v>
      </c>
      <c r="B3594">
        <v>-286875.00295109401</v>
      </c>
      <c r="C3594">
        <v>0</v>
      </c>
    </row>
    <row r="3595" spans="1:3" x14ac:dyDescent="0.25">
      <c r="A3595">
        <v>-8135086.3392842803</v>
      </c>
      <c r="B3595">
        <v>-286875.00295109401</v>
      </c>
      <c r="C3595" s="1">
        <v>1.6285524907288998E-5</v>
      </c>
    </row>
    <row r="3596" spans="1:3" x14ac:dyDescent="0.25">
      <c r="A3596">
        <v>-8134151.8604071401</v>
      </c>
      <c r="B3596">
        <v>-286875.00295109401</v>
      </c>
      <c r="C3596" s="1">
        <v>3.1029248930281001E-5</v>
      </c>
    </row>
    <row r="3597" spans="1:3" x14ac:dyDescent="0.25">
      <c r="A3597">
        <v>-8133217.3815299897</v>
      </c>
      <c r="B3597">
        <v>-286875.00295109401</v>
      </c>
      <c r="C3597" s="1">
        <v>8.6179061327129602E-5</v>
      </c>
    </row>
    <row r="3598" spans="1:3" x14ac:dyDescent="0.25">
      <c r="A3598">
        <v>-8132282.9026528504</v>
      </c>
      <c r="B3598">
        <v>-286875.00295109401</v>
      </c>
      <c r="C3598">
        <v>2.1011997887398999E-4</v>
      </c>
    </row>
    <row r="3599" spans="1:3" x14ac:dyDescent="0.25">
      <c r="A3599">
        <v>-8131348.4237757102</v>
      </c>
      <c r="B3599">
        <v>-286875.00295109401</v>
      </c>
      <c r="C3599">
        <v>9.2981796478852597E-4</v>
      </c>
    </row>
    <row r="3600" spans="1:3" x14ac:dyDescent="0.25">
      <c r="A3600">
        <v>-8130413.94489857</v>
      </c>
      <c r="B3600">
        <v>-286875.00295109401</v>
      </c>
      <c r="C3600">
        <v>2.0065105054527499E-3</v>
      </c>
    </row>
    <row r="3601" spans="1:3" x14ac:dyDescent="0.25">
      <c r="A3601">
        <v>-8129479.4660214204</v>
      </c>
      <c r="B3601">
        <v>-286875.00295109401</v>
      </c>
      <c r="C3601">
        <v>3.5016115289181401E-3</v>
      </c>
    </row>
    <row r="3602" spans="1:3" x14ac:dyDescent="0.25">
      <c r="A3602">
        <v>-8128544.9871442802</v>
      </c>
      <c r="B3602">
        <v>-286875.00295109401</v>
      </c>
      <c r="C3602">
        <v>6.2416889704763803E-3</v>
      </c>
    </row>
    <row r="3603" spans="1:3" x14ac:dyDescent="0.25">
      <c r="A3603">
        <v>-8127610.50826714</v>
      </c>
      <c r="B3603">
        <v>-286875.00295109401</v>
      </c>
      <c r="C3603">
        <v>1.0759846307337201E-2</v>
      </c>
    </row>
    <row r="3604" spans="1:3" x14ac:dyDescent="0.25">
      <c r="A3604">
        <v>-8126676.0293899896</v>
      </c>
      <c r="B3604">
        <v>-286875.00295109401</v>
      </c>
      <c r="C3604">
        <v>1.55665781348943E-2</v>
      </c>
    </row>
    <row r="3605" spans="1:3" x14ac:dyDescent="0.25">
      <c r="A3605">
        <v>-8125741.5505128503</v>
      </c>
      <c r="B3605">
        <v>-286875.00295109401</v>
      </c>
      <c r="C3605">
        <v>2.4635404348373399E-2</v>
      </c>
    </row>
    <row r="3606" spans="1:3" x14ac:dyDescent="0.25">
      <c r="A3606">
        <v>-8124807.0716357101</v>
      </c>
      <c r="B3606">
        <v>-286875.00295109401</v>
      </c>
      <c r="C3606">
        <v>3.6369424313306802E-2</v>
      </c>
    </row>
    <row r="3607" spans="1:3" x14ac:dyDescent="0.25">
      <c r="A3607">
        <v>-8123872.5927585699</v>
      </c>
      <c r="B3607">
        <v>-286875.00295109401</v>
      </c>
      <c r="C3607">
        <v>4.8478662967681801E-2</v>
      </c>
    </row>
    <row r="3608" spans="1:3" x14ac:dyDescent="0.25">
      <c r="A3608">
        <v>-8122938.1138814203</v>
      </c>
      <c r="B3608">
        <v>-286875.00295109401</v>
      </c>
      <c r="C3608">
        <v>6.5121464431285803E-2</v>
      </c>
    </row>
    <row r="3609" spans="1:3" x14ac:dyDescent="0.25">
      <c r="A3609">
        <v>-8122003.6350042801</v>
      </c>
      <c r="B3609">
        <v>-286875.00295109401</v>
      </c>
      <c r="C3609">
        <v>8.38329643011093E-2</v>
      </c>
    </row>
    <row r="3610" spans="1:3" x14ac:dyDescent="0.25">
      <c r="A3610">
        <v>-8121069.1561271399</v>
      </c>
      <c r="B3610">
        <v>-286875.00295109401</v>
      </c>
      <c r="C3610">
        <v>0.105918981134891</v>
      </c>
    </row>
    <row r="3611" spans="1:3" x14ac:dyDescent="0.25">
      <c r="A3611">
        <v>-8120134.6772499904</v>
      </c>
      <c r="B3611">
        <v>-286875.00295109401</v>
      </c>
      <c r="C3611">
        <v>0.12916967272758401</v>
      </c>
    </row>
    <row r="3612" spans="1:3" x14ac:dyDescent="0.25">
      <c r="A3612">
        <v>-8119200.1983728502</v>
      </c>
      <c r="B3612">
        <v>-286875.00295109401</v>
      </c>
      <c r="C3612">
        <v>0.15399338304996399</v>
      </c>
    </row>
    <row r="3613" spans="1:3" x14ac:dyDescent="0.25">
      <c r="A3613">
        <v>-8118265.71949571</v>
      </c>
      <c r="B3613">
        <v>-286875.00295109401</v>
      </c>
      <c r="C3613">
        <v>0.177588060498237</v>
      </c>
    </row>
    <row r="3614" spans="1:3" x14ac:dyDescent="0.25">
      <c r="A3614">
        <v>-8117331.2406185698</v>
      </c>
      <c r="B3614">
        <v>-286875.00295109401</v>
      </c>
      <c r="C3614">
        <v>0.203366264700889</v>
      </c>
    </row>
    <row r="3615" spans="1:3" x14ac:dyDescent="0.25">
      <c r="A3615">
        <v>-8116396.7617414203</v>
      </c>
      <c r="B3615">
        <v>-286875.00295109401</v>
      </c>
      <c r="C3615">
        <v>0.22912059724330899</v>
      </c>
    </row>
    <row r="3616" spans="1:3" x14ac:dyDescent="0.25">
      <c r="A3616">
        <v>-8115462.28286428</v>
      </c>
      <c r="B3616">
        <v>-286875.00295109401</v>
      </c>
      <c r="C3616">
        <v>0.25111377239227201</v>
      </c>
    </row>
    <row r="3617" spans="1:3" x14ac:dyDescent="0.25">
      <c r="A3617">
        <v>-8114527.8039871398</v>
      </c>
      <c r="B3617">
        <v>-286875.00295109401</v>
      </c>
      <c r="C3617">
        <v>0.27064990997314398</v>
      </c>
    </row>
    <row r="3618" spans="1:3" x14ac:dyDescent="0.25">
      <c r="A3618">
        <v>-8113593.3251099903</v>
      </c>
      <c r="B3618">
        <v>-286875.00295109401</v>
      </c>
      <c r="C3618">
        <v>0.29092231392860401</v>
      </c>
    </row>
    <row r="3619" spans="1:3" x14ac:dyDescent="0.25">
      <c r="A3619">
        <v>-8112658.8462328501</v>
      </c>
      <c r="B3619">
        <v>-286875.00295109401</v>
      </c>
      <c r="C3619">
        <v>0.30731084942817599</v>
      </c>
    </row>
    <row r="3620" spans="1:3" x14ac:dyDescent="0.25">
      <c r="A3620">
        <v>-8111724.3673557099</v>
      </c>
      <c r="B3620">
        <v>-286875.00295109401</v>
      </c>
      <c r="C3620">
        <v>0.32336056232452298</v>
      </c>
    </row>
    <row r="3621" spans="1:3" x14ac:dyDescent="0.25">
      <c r="A3621">
        <v>-8110789.8884785697</v>
      </c>
      <c r="B3621">
        <v>-286875.00295109401</v>
      </c>
      <c r="C3621">
        <v>0.34179112315177901</v>
      </c>
    </row>
    <row r="3622" spans="1:3" x14ac:dyDescent="0.25">
      <c r="A3622">
        <v>-8109855.4096014202</v>
      </c>
      <c r="B3622">
        <v>-286875.00295109401</v>
      </c>
      <c r="C3622">
        <v>0.34505310654640098</v>
      </c>
    </row>
    <row r="3623" spans="1:3" x14ac:dyDescent="0.25">
      <c r="A3623">
        <v>-8108920.93072428</v>
      </c>
      <c r="B3623">
        <v>-286875.00295109401</v>
      </c>
      <c r="C3623">
        <v>0.34812408685684199</v>
      </c>
    </row>
    <row r="3624" spans="1:3" x14ac:dyDescent="0.25">
      <c r="A3624">
        <v>-8107986.4518471397</v>
      </c>
      <c r="B3624">
        <v>-286875.00295109401</v>
      </c>
      <c r="C3624">
        <v>0.34960314631461997</v>
      </c>
    </row>
    <row r="3625" spans="1:3" x14ac:dyDescent="0.25">
      <c r="A3625">
        <v>-8107051.9729699902</v>
      </c>
      <c r="B3625">
        <v>-286875.00295109401</v>
      </c>
      <c r="C3625">
        <v>0.35474729537963801</v>
      </c>
    </row>
    <row r="3626" spans="1:3" x14ac:dyDescent="0.25">
      <c r="A3626">
        <v>-8106117.49409285</v>
      </c>
      <c r="B3626">
        <v>-286875.00295109401</v>
      </c>
      <c r="C3626">
        <v>0.35903400182723899</v>
      </c>
    </row>
    <row r="3627" spans="1:3" x14ac:dyDescent="0.25">
      <c r="A3627">
        <v>-8105183.0152157098</v>
      </c>
      <c r="B3627">
        <v>-286875.00295109401</v>
      </c>
      <c r="C3627">
        <v>0.36003816127777</v>
      </c>
    </row>
    <row r="3628" spans="1:3" x14ac:dyDescent="0.25">
      <c r="A3628">
        <v>-8104248.5363385696</v>
      </c>
      <c r="B3628">
        <v>-286875.00295109401</v>
      </c>
      <c r="C3628">
        <v>0</v>
      </c>
    </row>
    <row r="3629" spans="1:3" x14ac:dyDescent="0.25">
      <c r="A3629">
        <v>-8103314.0574614201</v>
      </c>
      <c r="B3629">
        <v>-286875.00295109401</v>
      </c>
      <c r="C3629">
        <v>0</v>
      </c>
    </row>
    <row r="3630" spans="1:3" x14ac:dyDescent="0.25">
      <c r="A3630">
        <v>-8102379.5785842799</v>
      </c>
      <c r="B3630">
        <v>-286875.00295109401</v>
      </c>
      <c r="C3630">
        <v>0</v>
      </c>
    </row>
    <row r="3631" spans="1:3" x14ac:dyDescent="0.25">
      <c r="A3631">
        <v>-8101445.0997071397</v>
      </c>
      <c r="B3631">
        <v>-286875.00295109401</v>
      </c>
      <c r="C3631">
        <v>0</v>
      </c>
    </row>
    <row r="3632" spans="1:3" x14ac:dyDescent="0.25">
      <c r="A3632">
        <v>-8100510.6208300004</v>
      </c>
      <c r="B3632">
        <v>-286875.00295109401</v>
      </c>
      <c r="C3632">
        <v>0</v>
      </c>
    </row>
    <row r="3633" spans="1:3" x14ac:dyDescent="0.25">
      <c r="A3633">
        <v>-8099576.1419528499</v>
      </c>
      <c r="B3633">
        <v>-286875.00295109401</v>
      </c>
      <c r="C3633">
        <v>0</v>
      </c>
    </row>
    <row r="3634" spans="1:3" x14ac:dyDescent="0.25">
      <c r="A3634">
        <v>-8098641.6630757097</v>
      </c>
      <c r="B3634">
        <v>-286875.00295109401</v>
      </c>
      <c r="C3634">
        <v>0</v>
      </c>
    </row>
    <row r="3635" spans="1:3" x14ac:dyDescent="0.25">
      <c r="A3635">
        <v>-8097707.1841985704</v>
      </c>
      <c r="B3635">
        <v>-286875.00295109401</v>
      </c>
      <c r="C3635">
        <v>0</v>
      </c>
    </row>
    <row r="3636" spans="1:3" x14ac:dyDescent="0.25">
      <c r="A3636">
        <v>-8096772.70532142</v>
      </c>
      <c r="B3636">
        <v>-286875.00295109401</v>
      </c>
      <c r="C3636">
        <v>0</v>
      </c>
    </row>
    <row r="3637" spans="1:3" x14ac:dyDescent="0.25">
      <c r="A3637">
        <v>-8136020.8181614196</v>
      </c>
      <c r="B3637">
        <v>-287809.48182846699</v>
      </c>
      <c r="C3637">
        <v>0</v>
      </c>
    </row>
    <row r="3638" spans="1:3" x14ac:dyDescent="0.25">
      <c r="A3638">
        <v>-8135086.3392842803</v>
      </c>
      <c r="B3638">
        <v>-287809.48182846699</v>
      </c>
      <c r="C3638" s="1">
        <v>1.6285524907288998E-5</v>
      </c>
    </row>
    <row r="3639" spans="1:3" x14ac:dyDescent="0.25">
      <c r="A3639">
        <v>-8134151.8604071401</v>
      </c>
      <c r="B3639">
        <v>-287809.48182846699</v>
      </c>
      <c r="C3639" s="1">
        <v>3.1029248930281001E-5</v>
      </c>
    </row>
    <row r="3640" spans="1:3" x14ac:dyDescent="0.25">
      <c r="A3640">
        <v>-8133217.3815299897</v>
      </c>
      <c r="B3640">
        <v>-287809.48182846699</v>
      </c>
      <c r="C3640" s="1">
        <v>8.6179061327129602E-5</v>
      </c>
    </row>
    <row r="3641" spans="1:3" x14ac:dyDescent="0.25">
      <c r="A3641">
        <v>-8132282.9026528504</v>
      </c>
      <c r="B3641">
        <v>-287809.48182846699</v>
      </c>
      <c r="C3641">
        <v>2.1011997887398999E-4</v>
      </c>
    </row>
    <row r="3642" spans="1:3" x14ac:dyDescent="0.25">
      <c r="A3642">
        <v>-8131348.4237757102</v>
      </c>
      <c r="B3642">
        <v>-287809.48182846699</v>
      </c>
      <c r="C3642">
        <v>4.3296703370287998E-4</v>
      </c>
    </row>
    <row r="3643" spans="1:3" x14ac:dyDescent="0.25">
      <c r="A3643">
        <v>-8130413.94489857</v>
      </c>
      <c r="B3643">
        <v>-287809.48182846699</v>
      </c>
      <c r="C3643">
        <v>9.2981796478852597E-4</v>
      </c>
    </row>
    <row r="3644" spans="1:3" x14ac:dyDescent="0.25">
      <c r="A3644">
        <v>-8129479.4660214204</v>
      </c>
      <c r="B3644">
        <v>-287809.48182846699</v>
      </c>
      <c r="C3644">
        <v>2.0065105054527499E-3</v>
      </c>
    </row>
    <row r="3645" spans="1:3" x14ac:dyDescent="0.25">
      <c r="A3645">
        <v>-8128544.9871442802</v>
      </c>
      <c r="B3645">
        <v>-287809.48182846699</v>
      </c>
      <c r="C3645">
        <v>3.5579630639404002E-3</v>
      </c>
    </row>
    <row r="3646" spans="1:3" x14ac:dyDescent="0.25">
      <c r="A3646">
        <v>-8127610.50826714</v>
      </c>
      <c r="B3646">
        <v>-287809.48182846699</v>
      </c>
      <c r="C3646">
        <v>1.0759846307337201E-2</v>
      </c>
    </row>
    <row r="3647" spans="1:3" x14ac:dyDescent="0.25">
      <c r="A3647">
        <v>-8126676.0293899896</v>
      </c>
      <c r="B3647">
        <v>-287809.48182846699</v>
      </c>
      <c r="C3647">
        <v>1.5527656301855999E-2</v>
      </c>
    </row>
    <row r="3648" spans="1:3" x14ac:dyDescent="0.25">
      <c r="A3648">
        <v>-8125741.5505128503</v>
      </c>
      <c r="B3648">
        <v>-287809.48182846699</v>
      </c>
      <c r="C3648">
        <v>2.4602357298135698E-2</v>
      </c>
    </row>
    <row r="3649" spans="1:3" x14ac:dyDescent="0.25">
      <c r="A3649">
        <v>-8124807.0716357101</v>
      </c>
      <c r="B3649">
        <v>-287809.48182846699</v>
      </c>
      <c r="C3649">
        <v>3.6314085125923101E-2</v>
      </c>
    </row>
    <row r="3650" spans="1:3" x14ac:dyDescent="0.25">
      <c r="A3650">
        <v>-8123872.5927585699</v>
      </c>
      <c r="B3650">
        <v>-287809.48182846699</v>
      </c>
      <c r="C3650">
        <v>4.8390325158834402E-2</v>
      </c>
    </row>
    <row r="3651" spans="1:3" x14ac:dyDescent="0.25">
      <c r="A3651">
        <v>-8122938.1138814203</v>
      </c>
      <c r="B3651">
        <v>-287809.48182846699</v>
      </c>
      <c r="C3651">
        <v>6.4994141459464999E-2</v>
      </c>
    </row>
    <row r="3652" spans="1:3" x14ac:dyDescent="0.25">
      <c r="A3652">
        <v>-8122003.6350042801</v>
      </c>
      <c r="B3652">
        <v>-287809.48182846699</v>
      </c>
      <c r="C3652">
        <v>8.3800971508026095E-2</v>
      </c>
    </row>
    <row r="3653" spans="1:3" x14ac:dyDescent="0.25">
      <c r="A3653">
        <v>-8121069.1561271399</v>
      </c>
      <c r="B3653">
        <v>-287809.48182846699</v>
      </c>
      <c r="C3653">
        <v>0.10592708736658001</v>
      </c>
    </row>
    <row r="3654" spans="1:3" x14ac:dyDescent="0.25">
      <c r="A3654">
        <v>-8120134.6772499904</v>
      </c>
      <c r="B3654">
        <v>-287809.48182846699</v>
      </c>
      <c r="C3654">
        <v>0.12901461124420099</v>
      </c>
    </row>
    <row r="3655" spans="1:3" x14ac:dyDescent="0.25">
      <c r="A3655">
        <v>-8119200.1983728502</v>
      </c>
      <c r="B3655">
        <v>-287809.48182846699</v>
      </c>
      <c r="C3655">
        <v>0.153875291347503</v>
      </c>
    </row>
    <row r="3656" spans="1:3" x14ac:dyDescent="0.25">
      <c r="A3656">
        <v>-8118265.71949571</v>
      </c>
      <c r="B3656">
        <v>-287809.48182846699</v>
      </c>
      <c r="C3656">
        <v>0.177457079291343</v>
      </c>
    </row>
    <row r="3657" spans="1:3" x14ac:dyDescent="0.25">
      <c r="A3657">
        <v>-8117331.2406185698</v>
      </c>
      <c r="B3657">
        <v>-287809.48182846699</v>
      </c>
      <c r="C3657">
        <v>0.20310322940349501</v>
      </c>
    </row>
    <row r="3658" spans="1:3" x14ac:dyDescent="0.25">
      <c r="A3658">
        <v>-8116396.7617414203</v>
      </c>
      <c r="B3658">
        <v>-287809.48182846699</v>
      </c>
      <c r="C3658">
        <v>0.228920698165893</v>
      </c>
    </row>
    <row r="3659" spans="1:3" x14ac:dyDescent="0.25">
      <c r="A3659">
        <v>-8115462.28286428</v>
      </c>
      <c r="B3659">
        <v>-287809.48182846699</v>
      </c>
      <c r="C3659">
        <v>0.25071778893470698</v>
      </c>
    </row>
    <row r="3660" spans="1:3" x14ac:dyDescent="0.25">
      <c r="A3660">
        <v>-8114527.8039871398</v>
      </c>
      <c r="B3660">
        <v>-287809.48182846699</v>
      </c>
      <c r="C3660">
        <v>0.2704718708992</v>
      </c>
    </row>
    <row r="3661" spans="1:3" x14ac:dyDescent="0.25">
      <c r="A3661">
        <v>-8113593.3251099903</v>
      </c>
      <c r="B3661">
        <v>-287809.48182846699</v>
      </c>
      <c r="C3661">
        <v>0.291996419429779</v>
      </c>
    </row>
    <row r="3662" spans="1:3" x14ac:dyDescent="0.25">
      <c r="A3662">
        <v>-8112658.8462328501</v>
      </c>
      <c r="B3662">
        <v>-287809.48182846699</v>
      </c>
      <c r="C3662">
        <v>0.29403606057166998</v>
      </c>
    </row>
    <row r="3663" spans="1:3" x14ac:dyDescent="0.25">
      <c r="A3663">
        <v>-8111724.3673557099</v>
      </c>
      <c r="B3663">
        <v>-287809.48182846699</v>
      </c>
      <c r="C3663">
        <v>0.31147131323814298</v>
      </c>
    </row>
    <row r="3664" spans="1:3" x14ac:dyDescent="0.25">
      <c r="A3664">
        <v>-8110789.8884785697</v>
      </c>
      <c r="B3664">
        <v>-287809.48182846699</v>
      </c>
      <c r="C3664">
        <v>0.32840481400489802</v>
      </c>
    </row>
    <row r="3665" spans="1:3" x14ac:dyDescent="0.25">
      <c r="A3665">
        <v>-8109855.4096014202</v>
      </c>
      <c r="B3665">
        <v>-287809.48182846699</v>
      </c>
      <c r="C3665">
        <v>0.33224794268607999</v>
      </c>
    </row>
    <row r="3666" spans="1:3" x14ac:dyDescent="0.25">
      <c r="A3666">
        <v>-8108920.93072428</v>
      </c>
      <c r="B3666">
        <v>-287809.48182846699</v>
      </c>
      <c r="C3666">
        <v>0.33604255318641602</v>
      </c>
    </row>
    <row r="3667" spans="1:3" x14ac:dyDescent="0.25">
      <c r="A3667">
        <v>-8107986.4518471397</v>
      </c>
      <c r="B3667">
        <v>-287809.48182846699</v>
      </c>
      <c r="C3667">
        <v>0.34158587455749501</v>
      </c>
    </row>
    <row r="3668" spans="1:3" x14ac:dyDescent="0.25">
      <c r="A3668">
        <v>-8107051.9729699902</v>
      </c>
      <c r="B3668">
        <v>-287809.48182846699</v>
      </c>
      <c r="C3668">
        <v>0.34624725580215399</v>
      </c>
    </row>
    <row r="3669" spans="1:3" x14ac:dyDescent="0.25">
      <c r="A3669">
        <v>-8106117.49409285</v>
      </c>
      <c r="B3669">
        <v>-287809.48182846699</v>
      </c>
      <c r="C3669">
        <v>0.35284250974655101</v>
      </c>
    </row>
    <row r="3670" spans="1:3" x14ac:dyDescent="0.25">
      <c r="A3670">
        <v>-8105183.0152157098</v>
      </c>
      <c r="B3670">
        <v>-287809.48182846699</v>
      </c>
      <c r="C3670">
        <v>0.35431423783302302</v>
      </c>
    </row>
    <row r="3671" spans="1:3" x14ac:dyDescent="0.25">
      <c r="A3671">
        <v>-8104248.5363385696</v>
      </c>
      <c r="B3671">
        <v>-287809.48182846699</v>
      </c>
      <c r="C3671">
        <v>0</v>
      </c>
    </row>
    <row r="3672" spans="1:3" x14ac:dyDescent="0.25">
      <c r="A3672">
        <v>-8103314.0574614201</v>
      </c>
      <c r="B3672">
        <v>-287809.48182846699</v>
      </c>
      <c r="C3672">
        <v>0</v>
      </c>
    </row>
    <row r="3673" spans="1:3" x14ac:dyDescent="0.25">
      <c r="A3673">
        <v>-8102379.5785842799</v>
      </c>
      <c r="B3673">
        <v>-287809.48182846699</v>
      </c>
      <c r="C3673">
        <v>0.33039960265159601</v>
      </c>
    </row>
    <row r="3674" spans="1:3" x14ac:dyDescent="0.25">
      <c r="A3674">
        <v>-8101445.0997071397</v>
      </c>
      <c r="B3674">
        <v>-287809.48182846699</v>
      </c>
      <c r="C3674">
        <v>0.33251729607581998</v>
      </c>
    </row>
    <row r="3675" spans="1:3" x14ac:dyDescent="0.25">
      <c r="A3675">
        <v>-8100510.6208300004</v>
      </c>
      <c r="B3675">
        <v>-287809.48182846699</v>
      </c>
      <c r="C3675">
        <v>0</v>
      </c>
    </row>
    <row r="3676" spans="1:3" x14ac:dyDescent="0.25">
      <c r="A3676">
        <v>-8099576.1419528499</v>
      </c>
      <c r="B3676">
        <v>-287809.48182846699</v>
      </c>
      <c r="C3676">
        <v>0</v>
      </c>
    </row>
    <row r="3677" spans="1:3" x14ac:dyDescent="0.25">
      <c r="A3677">
        <v>-8098641.6630757097</v>
      </c>
      <c r="B3677">
        <v>-287809.48182846699</v>
      </c>
      <c r="C3677">
        <v>0</v>
      </c>
    </row>
    <row r="3678" spans="1:3" x14ac:dyDescent="0.25">
      <c r="A3678">
        <v>-8097707.1841985704</v>
      </c>
      <c r="B3678">
        <v>-287809.48182846699</v>
      </c>
      <c r="C3678">
        <v>0</v>
      </c>
    </row>
    <row r="3679" spans="1:3" x14ac:dyDescent="0.25">
      <c r="A3679">
        <v>-8096772.70532142</v>
      </c>
      <c r="B3679">
        <v>-287809.48182846699</v>
      </c>
      <c r="C3679">
        <v>0</v>
      </c>
    </row>
    <row r="3680" spans="1:3" x14ac:dyDescent="0.25">
      <c r="A3680">
        <v>-8095838.2264442798</v>
      </c>
      <c r="B3680">
        <v>-287809.48182846699</v>
      </c>
      <c r="C3680">
        <v>0</v>
      </c>
    </row>
    <row r="3681" spans="1:3" x14ac:dyDescent="0.25">
      <c r="A3681">
        <v>-8136020.8181614196</v>
      </c>
      <c r="B3681">
        <v>-288743.96070583898</v>
      </c>
      <c r="C3681">
        <v>0</v>
      </c>
    </row>
    <row r="3682" spans="1:3" x14ac:dyDescent="0.25">
      <c r="A3682">
        <v>-8135086.3392842803</v>
      </c>
      <c r="B3682">
        <v>-288743.96070583898</v>
      </c>
      <c r="C3682" s="1">
        <v>1.6285524907288998E-5</v>
      </c>
    </row>
    <row r="3683" spans="1:3" x14ac:dyDescent="0.25">
      <c r="A3683">
        <v>-8134151.8604071401</v>
      </c>
      <c r="B3683">
        <v>-288743.96070583898</v>
      </c>
      <c r="C3683" s="1">
        <v>3.1029248930281001E-5</v>
      </c>
    </row>
    <row r="3684" spans="1:3" x14ac:dyDescent="0.25">
      <c r="A3684">
        <v>-8133217.3815299897</v>
      </c>
      <c r="B3684">
        <v>-288743.96070583898</v>
      </c>
      <c r="C3684" s="1">
        <v>8.6179061327129602E-5</v>
      </c>
    </row>
    <row r="3685" spans="1:3" x14ac:dyDescent="0.25">
      <c r="A3685">
        <v>-8132282.9026528504</v>
      </c>
      <c r="B3685">
        <v>-288743.96070583898</v>
      </c>
      <c r="C3685">
        <v>2.1011997887398999E-4</v>
      </c>
    </row>
    <row r="3686" spans="1:3" x14ac:dyDescent="0.25">
      <c r="A3686">
        <v>-8131348.4237757102</v>
      </c>
      <c r="B3686">
        <v>-288743.96070583898</v>
      </c>
      <c r="C3686">
        <v>4.3296703370287998E-4</v>
      </c>
    </row>
    <row r="3687" spans="1:3" x14ac:dyDescent="0.25">
      <c r="A3687">
        <v>-8130413.94489857</v>
      </c>
      <c r="B3687">
        <v>-288743.96070583898</v>
      </c>
      <c r="C3687">
        <v>9.2981796478852597E-4</v>
      </c>
    </row>
    <row r="3688" spans="1:3" x14ac:dyDescent="0.25">
      <c r="A3688">
        <v>-8129479.4660214204</v>
      </c>
      <c r="B3688">
        <v>-288743.96070583898</v>
      </c>
      <c r="C3688">
        <v>2.0065105054527499E-3</v>
      </c>
    </row>
    <row r="3689" spans="1:3" x14ac:dyDescent="0.25">
      <c r="A3689">
        <v>-8128544.9871442802</v>
      </c>
      <c r="B3689">
        <v>-288743.96070583898</v>
      </c>
      <c r="C3689">
        <v>3.5016115289181401E-3</v>
      </c>
    </row>
    <row r="3690" spans="1:3" x14ac:dyDescent="0.25">
      <c r="A3690">
        <v>-8127610.50826714</v>
      </c>
      <c r="B3690">
        <v>-288743.96070583898</v>
      </c>
      <c r="C3690">
        <v>6.2614018097519797E-3</v>
      </c>
    </row>
    <row r="3691" spans="1:3" x14ac:dyDescent="0.25">
      <c r="A3691">
        <v>-8126676.0293899896</v>
      </c>
      <c r="B3691">
        <v>-288743.96070583898</v>
      </c>
      <c r="C3691">
        <v>1.08066229149699E-2</v>
      </c>
    </row>
    <row r="3692" spans="1:3" x14ac:dyDescent="0.25">
      <c r="A3692">
        <v>-8125741.5505128503</v>
      </c>
      <c r="B3692">
        <v>-288743.96070583898</v>
      </c>
      <c r="C3692">
        <v>1.5566239133477201E-2</v>
      </c>
    </row>
    <row r="3693" spans="1:3" x14ac:dyDescent="0.25">
      <c r="A3693">
        <v>-8124807.0716357101</v>
      </c>
      <c r="B3693">
        <v>-288743.96070583898</v>
      </c>
      <c r="C3693">
        <v>2.4747509509325E-2</v>
      </c>
    </row>
    <row r="3694" spans="1:3" x14ac:dyDescent="0.25">
      <c r="A3694">
        <v>-8123872.5927585699</v>
      </c>
      <c r="B3694">
        <v>-288743.96070583898</v>
      </c>
      <c r="C3694">
        <v>3.6505158990621497E-2</v>
      </c>
    </row>
    <row r="3695" spans="1:3" x14ac:dyDescent="0.25">
      <c r="A3695">
        <v>-8122938.1138814203</v>
      </c>
      <c r="B3695">
        <v>-288743.96070583898</v>
      </c>
      <c r="C3695">
        <v>6.4944751560688005E-2</v>
      </c>
    </row>
    <row r="3696" spans="1:3" x14ac:dyDescent="0.25">
      <c r="A3696">
        <v>-8122003.6350042801</v>
      </c>
      <c r="B3696">
        <v>-288743.96070583898</v>
      </c>
      <c r="C3696">
        <v>8.3611555397510501E-2</v>
      </c>
    </row>
    <row r="3697" spans="1:3" x14ac:dyDescent="0.25">
      <c r="A3697">
        <v>-8121069.1561271399</v>
      </c>
      <c r="B3697">
        <v>-288743.96070583898</v>
      </c>
      <c r="C3697">
        <v>0.105716310441493</v>
      </c>
    </row>
    <row r="3698" spans="1:3" x14ac:dyDescent="0.25">
      <c r="A3698">
        <v>-8120134.6772499904</v>
      </c>
      <c r="B3698">
        <v>-288743.96070583898</v>
      </c>
      <c r="C3698">
        <v>0.128813937306404</v>
      </c>
    </row>
    <row r="3699" spans="1:3" x14ac:dyDescent="0.25">
      <c r="A3699">
        <v>-8119200.1983728502</v>
      </c>
      <c r="B3699">
        <v>-288743.96070583898</v>
      </c>
      <c r="C3699">
        <v>0.153661519289016</v>
      </c>
    </row>
    <row r="3700" spans="1:3" x14ac:dyDescent="0.25">
      <c r="A3700">
        <v>-8118265.71949571</v>
      </c>
      <c r="B3700">
        <v>-288743.96070583898</v>
      </c>
      <c r="C3700">
        <v>0.17720827460288999</v>
      </c>
    </row>
    <row r="3701" spans="1:3" x14ac:dyDescent="0.25">
      <c r="A3701">
        <v>-8117331.2406185698</v>
      </c>
      <c r="B3701">
        <v>-288743.96070583898</v>
      </c>
      <c r="C3701">
        <v>0.17800641059875399</v>
      </c>
    </row>
    <row r="3702" spans="1:3" x14ac:dyDescent="0.25">
      <c r="A3702">
        <v>-8116396.7617414203</v>
      </c>
      <c r="B3702">
        <v>-288743.96070583898</v>
      </c>
      <c r="C3702">
        <v>0.20364499092102001</v>
      </c>
    </row>
    <row r="3703" spans="1:3" x14ac:dyDescent="0.25">
      <c r="A3703">
        <v>-8115462.28286428</v>
      </c>
      <c r="B3703">
        <v>-288743.96070583898</v>
      </c>
      <c r="C3703">
        <v>0.23060935735702501</v>
      </c>
    </row>
    <row r="3704" spans="1:3" x14ac:dyDescent="0.25">
      <c r="A3704">
        <v>-8114527.8039871398</v>
      </c>
      <c r="B3704">
        <v>-288743.96070583898</v>
      </c>
      <c r="C3704">
        <v>0.25296220183372398</v>
      </c>
    </row>
    <row r="3705" spans="1:3" x14ac:dyDescent="0.25">
      <c r="A3705">
        <v>-8113593.3251099903</v>
      </c>
      <c r="B3705">
        <v>-288743.96070583898</v>
      </c>
      <c r="C3705">
        <v>0.27330106496810902</v>
      </c>
    </row>
    <row r="3706" spans="1:3" x14ac:dyDescent="0.25">
      <c r="A3706">
        <v>-8112658.8462328501</v>
      </c>
      <c r="B3706">
        <v>-288743.96070583898</v>
      </c>
      <c r="C3706">
        <v>0.29435676336288402</v>
      </c>
    </row>
    <row r="3707" spans="1:3" x14ac:dyDescent="0.25">
      <c r="A3707">
        <v>-8111724.3673557099</v>
      </c>
      <c r="B3707">
        <v>-288743.96070583898</v>
      </c>
      <c r="C3707">
        <v>0.29694044589996299</v>
      </c>
    </row>
    <row r="3708" spans="1:3" x14ac:dyDescent="0.25">
      <c r="A3708">
        <v>-8110789.8884785697</v>
      </c>
      <c r="B3708">
        <v>-288743.96070583898</v>
      </c>
      <c r="C3708">
        <v>0.31461897492408702</v>
      </c>
    </row>
    <row r="3709" spans="1:3" x14ac:dyDescent="0.25">
      <c r="A3709">
        <v>-8109855.4096014202</v>
      </c>
      <c r="B3709">
        <v>-288743.96070583898</v>
      </c>
      <c r="C3709">
        <v>0.31876665353775002</v>
      </c>
    </row>
    <row r="3710" spans="1:3" x14ac:dyDescent="0.25">
      <c r="A3710">
        <v>-8108920.93072428</v>
      </c>
      <c r="B3710">
        <v>-288743.96070583898</v>
      </c>
      <c r="C3710">
        <v>0.322855114936828</v>
      </c>
    </row>
    <row r="3711" spans="1:3" x14ac:dyDescent="0.25">
      <c r="A3711">
        <v>-8107986.4518471397</v>
      </c>
      <c r="B3711">
        <v>-288743.96070583898</v>
      </c>
      <c r="C3711">
        <v>0.32875996828079201</v>
      </c>
    </row>
    <row r="3712" spans="1:3" x14ac:dyDescent="0.25">
      <c r="A3712">
        <v>-8107051.9729699902</v>
      </c>
      <c r="B3712">
        <v>-288743.96070583898</v>
      </c>
      <c r="C3712">
        <v>0.33498573303222601</v>
      </c>
    </row>
    <row r="3713" spans="1:3" x14ac:dyDescent="0.25">
      <c r="A3713">
        <v>-8106117.49409285</v>
      </c>
      <c r="B3713">
        <v>-288743.96070583898</v>
      </c>
      <c r="C3713">
        <v>0.34647491574287398</v>
      </c>
    </row>
    <row r="3714" spans="1:3" x14ac:dyDescent="0.25">
      <c r="A3714">
        <v>-8105183.0152157098</v>
      </c>
      <c r="B3714">
        <v>-288743.96070583898</v>
      </c>
      <c r="C3714">
        <v>0.35122737288474998</v>
      </c>
    </row>
    <row r="3715" spans="1:3" x14ac:dyDescent="0.25">
      <c r="A3715">
        <v>-8104248.5363385696</v>
      </c>
      <c r="B3715">
        <v>-288743.96070583898</v>
      </c>
      <c r="C3715">
        <v>0</v>
      </c>
    </row>
    <row r="3716" spans="1:3" x14ac:dyDescent="0.25">
      <c r="A3716">
        <v>-8103314.0574614201</v>
      </c>
      <c r="B3716">
        <v>-288743.96070583898</v>
      </c>
      <c r="C3716">
        <v>0.339194655418395</v>
      </c>
    </row>
    <row r="3717" spans="1:3" x14ac:dyDescent="0.25">
      <c r="A3717">
        <v>-8102379.5785842799</v>
      </c>
      <c r="B3717">
        <v>-288743.96070583898</v>
      </c>
      <c r="C3717">
        <v>0.33470654487609802</v>
      </c>
    </row>
    <row r="3718" spans="1:3" x14ac:dyDescent="0.25">
      <c r="A3718">
        <v>-8101445.0997071397</v>
      </c>
      <c r="B3718">
        <v>-288743.96070583898</v>
      </c>
      <c r="C3718">
        <v>0.33665904402732799</v>
      </c>
    </row>
    <row r="3719" spans="1:3" x14ac:dyDescent="0.25">
      <c r="A3719">
        <v>-8100510.6208300004</v>
      </c>
      <c r="B3719">
        <v>-288743.96070583898</v>
      </c>
      <c r="C3719">
        <v>0.34468930959701499</v>
      </c>
    </row>
    <row r="3720" spans="1:3" x14ac:dyDescent="0.25">
      <c r="A3720">
        <v>-8099576.1419528499</v>
      </c>
      <c r="B3720">
        <v>-288743.96070583898</v>
      </c>
      <c r="C3720">
        <v>0</v>
      </c>
    </row>
    <row r="3721" spans="1:3" x14ac:dyDescent="0.25">
      <c r="A3721">
        <v>-8098641.6630757097</v>
      </c>
      <c r="B3721">
        <v>-288743.96070583898</v>
      </c>
      <c r="C3721">
        <v>0</v>
      </c>
    </row>
    <row r="3722" spans="1:3" x14ac:dyDescent="0.25">
      <c r="A3722">
        <v>-8097707.1841985704</v>
      </c>
      <c r="B3722">
        <v>-288743.96070583898</v>
      </c>
      <c r="C3722">
        <v>0</v>
      </c>
    </row>
    <row r="3723" spans="1:3" x14ac:dyDescent="0.25">
      <c r="A3723">
        <v>-8096772.70532142</v>
      </c>
      <c r="B3723">
        <v>-288743.96070583898</v>
      </c>
      <c r="C3723">
        <v>0</v>
      </c>
    </row>
    <row r="3724" spans="1:3" x14ac:dyDescent="0.25">
      <c r="A3724">
        <v>-8095838.2264442798</v>
      </c>
      <c r="B3724">
        <v>-288743.96070583898</v>
      </c>
      <c r="C3724">
        <v>0</v>
      </c>
    </row>
    <row r="3725" spans="1:3" x14ac:dyDescent="0.25">
      <c r="A3725">
        <v>-8094903.7475671396</v>
      </c>
      <c r="B3725">
        <v>-288743.96070583898</v>
      </c>
      <c r="C3725">
        <v>0</v>
      </c>
    </row>
    <row r="3726" spans="1:3" x14ac:dyDescent="0.25">
      <c r="A3726">
        <v>-8093969.2686900003</v>
      </c>
      <c r="B3726">
        <v>-288743.96070583898</v>
      </c>
      <c r="C3726">
        <v>0</v>
      </c>
    </row>
    <row r="3727" spans="1:3" x14ac:dyDescent="0.25">
      <c r="A3727">
        <v>-8136020.8181614196</v>
      </c>
      <c r="B3727">
        <v>-289678.43958321097</v>
      </c>
      <c r="C3727">
        <v>0</v>
      </c>
    </row>
    <row r="3728" spans="1:3" x14ac:dyDescent="0.25">
      <c r="A3728">
        <v>-8135086.3392842803</v>
      </c>
      <c r="B3728">
        <v>-289678.43958321097</v>
      </c>
      <c r="C3728" s="1">
        <v>1.6285524907288998E-5</v>
      </c>
    </row>
    <row r="3729" spans="1:3" x14ac:dyDescent="0.25">
      <c r="A3729">
        <v>-8134151.8604071401</v>
      </c>
      <c r="B3729">
        <v>-289678.43958321097</v>
      </c>
      <c r="C3729" s="1">
        <v>3.1029248930281001E-5</v>
      </c>
    </row>
    <row r="3730" spans="1:3" x14ac:dyDescent="0.25">
      <c r="A3730">
        <v>-8133217.3815299897</v>
      </c>
      <c r="B3730">
        <v>-289678.43958321097</v>
      </c>
      <c r="C3730" s="1">
        <v>8.6179061327129602E-5</v>
      </c>
    </row>
    <row r="3731" spans="1:3" x14ac:dyDescent="0.25">
      <c r="A3731">
        <v>-8132282.9026528504</v>
      </c>
      <c r="B3731">
        <v>-289678.43958321097</v>
      </c>
      <c r="C3731">
        <v>2.1011997887398999E-4</v>
      </c>
    </row>
    <row r="3732" spans="1:3" x14ac:dyDescent="0.25">
      <c r="A3732">
        <v>-8131348.4237757102</v>
      </c>
      <c r="B3732">
        <v>-289678.43958321097</v>
      </c>
      <c r="C3732">
        <v>4.3296703370287998E-4</v>
      </c>
    </row>
    <row r="3733" spans="1:3" x14ac:dyDescent="0.25">
      <c r="A3733">
        <v>-8130413.94489857</v>
      </c>
      <c r="B3733">
        <v>-289678.43958321097</v>
      </c>
      <c r="C3733">
        <v>9.2981796478852597E-4</v>
      </c>
    </row>
    <row r="3734" spans="1:3" x14ac:dyDescent="0.25">
      <c r="A3734">
        <v>-8129479.4660214204</v>
      </c>
      <c r="B3734">
        <v>-289678.43958321097</v>
      </c>
      <c r="C3734">
        <v>2.0065105054527499E-3</v>
      </c>
    </row>
    <row r="3735" spans="1:3" x14ac:dyDescent="0.25">
      <c r="A3735">
        <v>-8128544.9871442802</v>
      </c>
      <c r="B3735">
        <v>-289678.43958321097</v>
      </c>
      <c r="C3735">
        <v>3.5016115289181401E-3</v>
      </c>
    </row>
    <row r="3736" spans="1:3" x14ac:dyDescent="0.25">
      <c r="A3736">
        <v>-8127610.50826714</v>
      </c>
      <c r="B3736">
        <v>-289678.43958321097</v>
      </c>
      <c r="C3736">
        <v>6.2183300033211699E-3</v>
      </c>
    </row>
    <row r="3737" spans="1:3" x14ac:dyDescent="0.25">
      <c r="A3737">
        <v>-8126676.0293899896</v>
      </c>
      <c r="B3737">
        <v>-289678.43958321097</v>
      </c>
      <c r="C3737">
        <v>1.0816892609000201E-2</v>
      </c>
    </row>
    <row r="3738" spans="1:3" x14ac:dyDescent="0.25">
      <c r="A3738">
        <v>-8125741.5505128503</v>
      </c>
      <c r="B3738">
        <v>-289678.43958321097</v>
      </c>
      <c r="C3738">
        <v>1.5557762235403E-2</v>
      </c>
    </row>
    <row r="3739" spans="1:3" x14ac:dyDescent="0.25">
      <c r="A3739">
        <v>-8124807.0716357101</v>
      </c>
      <c r="B3739">
        <v>-289678.43958321097</v>
      </c>
      <c r="C3739">
        <v>2.4639809504151299E-2</v>
      </c>
    </row>
    <row r="3740" spans="1:3" x14ac:dyDescent="0.25">
      <c r="A3740">
        <v>-8123872.5927585699</v>
      </c>
      <c r="B3740">
        <v>-289678.43958321097</v>
      </c>
      <c r="C3740">
        <v>3.6373436450958203E-2</v>
      </c>
    </row>
    <row r="3741" spans="1:3" x14ac:dyDescent="0.25">
      <c r="A3741">
        <v>-8122938.1138814203</v>
      </c>
      <c r="B3741">
        <v>-289678.43958321097</v>
      </c>
      <c r="C3741">
        <v>4.8510454595088903E-2</v>
      </c>
    </row>
    <row r="3742" spans="1:3" x14ac:dyDescent="0.25">
      <c r="A3742">
        <v>-8122003.6350042801</v>
      </c>
      <c r="B3742">
        <v>-289678.43958321097</v>
      </c>
      <c r="C3742">
        <v>6.5030932426452595E-2</v>
      </c>
    </row>
    <row r="3743" spans="1:3" x14ac:dyDescent="0.25">
      <c r="A3743">
        <v>-8121069.1561271399</v>
      </c>
      <c r="B3743">
        <v>-289678.43958321097</v>
      </c>
      <c r="C3743">
        <v>8.3766050636768299E-2</v>
      </c>
    </row>
    <row r="3744" spans="1:3" x14ac:dyDescent="0.25">
      <c r="A3744">
        <v>-8120134.6772499904</v>
      </c>
      <c r="B3744">
        <v>-289678.43958321097</v>
      </c>
      <c r="C3744">
        <v>0.10595305263996101</v>
      </c>
    </row>
    <row r="3745" spans="1:3" x14ac:dyDescent="0.25">
      <c r="A3745">
        <v>-8119200.1983728502</v>
      </c>
      <c r="B3745">
        <v>-289678.43958321097</v>
      </c>
      <c r="C3745">
        <v>0.12902505695819799</v>
      </c>
    </row>
    <row r="3746" spans="1:3" x14ac:dyDescent="0.25">
      <c r="A3746">
        <v>-8118265.71949571</v>
      </c>
      <c r="B3746">
        <v>-289678.43958321097</v>
      </c>
      <c r="C3746">
        <v>0.154561102390289</v>
      </c>
    </row>
    <row r="3747" spans="1:3" x14ac:dyDescent="0.25">
      <c r="A3747">
        <v>-8117331.2406185698</v>
      </c>
      <c r="B3747">
        <v>-289678.43958321097</v>
      </c>
      <c r="C3747">
        <v>0.17841605842113401</v>
      </c>
    </row>
    <row r="3748" spans="1:3" x14ac:dyDescent="0.25">
      <c r="A3748">
        <v>-8116396.7617414203</v>
      </c>
      <c r="B3748">
        <v>-289678.43958321097</v>
      </c>
      <c r="C3748">
        <v>0.20435570180416099</v>
      </c>
    </row>
    <row r="3749" spans="1:3" x14ac:dyDescent="0.25">
      <c r="A3749">
        <v>-8115462.28286428</v>
      </c>
      <c r="B3749">
        <v>-289678.43958321097</v>
      </c>
      <c r="C3749">
        <v>0.23058155179023701</v>
      </c>
    </row>
    <row r="3750" spans="1:3" x14ac:dyDescent="0.25">
      <c r="A3750">
        <v>-8114527.8039871398</v>
      </c>
      <c r="B3750">
        <v>-289678.43958321097</v>
      </c>
      <c r="C3750">
        <v>0.23215606808662401</v>
      </c>
    </row>
    <row r="3751" spans="1:3" x14ac:dyDescent="0.25">
      <c r="A3751">
        <v>-8113593.3251099903</v>
      </c>
      <c r="B3751">
        <v>-289678.43958321097</v>
      </c>
      <c r="C3751">
        <v>0.25492331385612399</v>
      </c>
    </row>
    <row r="3752" spans="1:3" x14ac:dyDescent="0.25">
      <c r="A3752">
        <v>-8112658.8462328501</v>
      </c>
      <c r="B3752">
        <v>-289678.43958321097</v>
      </c>
      <c r="C3752">
        <v>0.27555650472640902</v>
      </c>
    </row>
    <row r="3753" spans="1:3" x14ac:dyDescent="0.25">
      <c r="A3753">
        <v>-8111724.3673557099</v>
      </c>
      <c r="B3753">
        <v>-289678.43958321097</v>
      </c>
      <c r="C3753">
        <v>0.2784244120121</v>
      </c>
    </row>
    <row r="3754" spans="1:3" x14ac:dyDescent="0.25">
      <c r="A3754">
        <v>-8110789.8884785697</v>
      </c>
      <c r="B3754">
        <v>-289678.43958321097</v>
      </c>
      <c r="C3754">
        <v>0.300370723009109</v>
      </c>
    </row>
    <row r="3755" spans="1:3" x14ac:dyDescent="0.25">
      <c r="A3755">
        <v>-8109855.4096014202</v>
      </c>
      <c r="B3755">
        <v>-289678.43958321097</v>
      </c>
      <c r="C3755">
        <v>0.30492904782295199</v>
      </c>
    </row>
    <row r="3756" spans="1:3" x14ac:dyDescent="0.25">
      <c r="A3756">
        <v>-8108920.93072428</v>
      </c>
      <c r="B3756">
        <v>-289678.43958321097</v>
      </c>
      <c r="C3756">
        <v>0.31334820389747597</v>
      </c>
    </row>
    <row r="3757" spans="1:3" x14ac:dyDescent="0.25">
      <c r="A3757">
        <v>-8107986.4518471397</v>
      </c>
      <c r="B3757">
        <v>-289678.43958321097</v>
      </c>
      <c r="C3757">
        <v>0.319478869438171</v>
      </c>
    </row>
    <row r="3758" spans="1:3" x14ac:dyDescent="0.25">
      <c r="A3758">
        <v>-8107051.9729699902</v>
      </c>
      <c r="B3758">
        <v>-289678.43958321097</v>
      </c>
      <c r="C3758">
        <v>0.328722953796386</v>
      </c>
    </row>
    <row r="3759" spans="1:3" x14ac:dyDescent="0.25">
      <c r="A3759">
        <v>-8106117.49409285</v>
      </c>
      <c r="B3759">
        <v>-289678.43958321097</v>
      </c>
      <c r="C3759">
        <v>0.33735084533691401</v>
      </c>
    </row>
    <row r="3760" spans="1:3" x14ac:dyDescent="0.25">
      <c r="A3760">
        <v>-8105183.0152157098</v>
      </c>
      <c r="B3760">
        <v>-289678.43958321097</v>
      </c>
      <c r="C3760">
        <v>0.34524661302566501</v>
      </c>
    </row>
    <row r="3761" spans="1:3" x14ac:dyDescent="0.25">
      <c r="A3761">
        <v>-8104248.5363385696</v>
      </c>
      <c r="B3761">
        <v>-289678.43958321097</v>
      </c>
      <c r="C3761">
        <v>0.35488229990005399</v>
      </c>
    </row>
    <row r="3762" spans="1:3" x14ac:dyDescent="0.25">
      <c r="A3762">
        <v>-8103314.0574614201</v>
      </c>
      <c r="B3762">
        <v>-289678.43958321097</v>
      </c>
      <c r="C3762">
        <v>0.34273362159728998</v>
      </c>
    </row>
    <row r="3763" spans="1:3" x14ac:dyDescent="0.25">
      <c r="A3763">
        <v>-8102379.5785842799</v>
      </c>
      <c r="B3763">
        <v>-289678.43958321097</v>
      </c>
      <c r="C3763">
        <v>0.34526798129081698</v>
      </c>
    </row>
    <row r="3764" spans="1:3" x14ac:dyDescent="0.25">
      <c r="A3764">
        <v>-8101445.0997071397</v>
      </c>
      <c r="B3764">
        <v>-289678.43958321097</v>
      </c>
      <c r="C3764">
        <v>0.35090598464012102</v>
      </c>
    </row>
    <row r="3765" spans="1:3" x14ac:dyDescent="0.25">
      <c r="A3765">
        <v>-8100510.6208300004</v>
      </c>
      <c r="B3765">
        <v>-289678.43958321097</v>
      </c>
      <c r="C3765">
        <v>0.35769274830818099</v>
      </c>
    </row>
    <row r="3766" spans="1:3" x14ac:dyDescent="0.25">
      <c r="A3766">
        <v>-8099576.1419528499</v>
      </c>
      <c r="B3766">
        <v>-289678.43958321097</v>
      </c>
      <c r="C3766">
        <v>0.37326264381408603</v>
      </c>
    </row>
    <row r="3767" spans="1:3" x14ac:dyDescent="0.25">
      <c r="A3767">
        <v>-8098641.6630757097</v>
      </c>
      <c r="B3767">
        <v>-289678.43958321097</v>
      </c>
      <c r="C3767">
        <v>0.366839438676834</v>
      </c>
    </row>
    <row r="3768" spans="1:3" x14ac:dyDescent="0.25">
      <c r="A3768">
        <v>-8097707.1841985704</v>
      </c>
      <c r="B3768">
        <v>-289678.43958321097</v>
      </c>
      <c r="C3768">
        <v>0</v>
      </c>
    </row>
    <row r="3769" spans="1:3" x14ac:dyDescent="0.25">
      <c r="A3769">
        <v>-8096772.70532142</v>
      </c>
      <c r="B3769">
        <v>-289678.43958321097</v>
      </c>
      <c r="C3769">
        <v>0</v>
      </c>
    </row>
    <row r="3770" spans="1:3" x14ac:dyDescent="0.25">
      <c r="A3770">
        <v>-8095838.2264442798</v>
      </c>
      <c r="B3770">
        <v>-289678.43958321097</v>
      </c>
      <c r="C3770">
        <v>0</v>
      </c>
    </row>
    <row r="3771" spans="1:3" x14ac:dyDescent="0.25">
      <c r="A3771">
        <v>-8094903.7475671396</v>
      </c>
      <c r="B3771">
        <v>-289678.43958321097</v>
      </c>
      <c r="C3771">
        <v>0</v>
      </c>
    </row>
    <row r="3772" spans="1:3" x14ac:dyDescent="0.25">
      <c r="A3772">
        <v>-8093969.2686900003</v>
      </c>
      <c r="B3772">
        <v>-289678.43958321097</v>
      </c>
      <c r="C3772">
        <v>0</v>
      </c>
    </row>
    <row r="3773" spans="1:3" x14ac:dyDescent="0.25">
      <c r="A3773">
        <v>-8093034.7898128498</v>
      </c>
      <c r="B3773">
        <v>-289678.43958321097</v>
      </c>
      <c r="C3773">
        <v>0</v>
      </c>
    </row>
    <row r="3774" spans="1:3" x14ac:dyDescent="0.25">
      <c r="A3774">
        <v>-8135086.3392842803</v>
      </c>
      <c r="B3774">
        <v>-290612.91846058302</v>
      </c>
      <c r="C3774">
        <v>0</v>
      </c>
    </row>
    <row r="3775" spans="1:3" x14ac:dyDescent="0.25">
      <c r="A3775">
        <v>-8134151.8604071401</v>
      </c>
      <c r="B3775">
        <v>-290612.91846058302</v>
      </c>
      <c r="C3775" s="1">
        <v>1.6285524907288998E-5</v>
      </c>
    </row>
    <row r="3776" spans="1:3" x14ac:dyDescent="0.25">
      <c r="A3776">
        <v>-8133217.3815299897</v>
      </c>
      <c r="B3776">
        <v>-290612.91846058302</v>
      </c>
      <c r="C3776" s="1">
        <v>3.1029248930281001E-5</v>
      </c>
    </row>
    <row r="3777" spans="1:3" x14ac:dyDescent="0.25">
      <c r="A3777">
        <v>-8132282.9026528504</v>
      </c>
      <c r="B3777">
        <v>-290612.91846058302</v>
      </c>
      <c r="C3777" s="1">
        <v>8.6179061327129602E-5</v>
      </c>
    </row>
    <row r="3778" spans="1:3" x14ac:dyDescent="0.25">
      <c r="A3778">
        <v>-8131348.4237757102</v>
      </c>
      <c r="B3778">
        <v>-290612.91846058302</v>
      </c>
      <c r="C3778">
        <v>4.3296703370287998E-4</v>
      </c>
    </row>
    <row r="3779" spans="1:3" x14ac:dyDescent="0.25">
      <c r="A3779">
        <v>-8130413.94489857</v>
      </c>
      <c r="B3779">
        <v>-290612.91846058302</v>
      </c>
      <c r="C3779">
        <v>9.2981796478852597E-4</v>
      </c>
    </row>
    <row r="3780" spans="1:3" x14ac:dyDescent="0.25">
      <c r="A3780">
        <v>-8129479.4660214204</v>
      </c>
      <c r="B3780">
        <v>-290612.91846058302</v>
      </c>
      <c r="C3780">
        <v>2.0065105054527499E-3</v>
      </c>
    </row>
    <row r="3781" spans="1:3" x14ac:dyDescent="0.25">
      <c r="A3781">
        <v>-8128544.9871442802</v>
      </c>
      <c r="B3781">
        <v>-290612.91846058302</v>
      </c>
      <c r="C3781">
        <v>3.5016115289181401E-3</v>
      </c>
    </row>
    <row r="3782" spans="1:3" x14ac:dyDescent="0.25">
      <c r="A3782">
        <v>-8127610.50826714</v>
      </c>
      <c r="B3782">
        <v>-290612.91846058302</v>
      </c>
      <c r="C3782">
        <v>6.2183300033211699E-3</v>
      </c>
    </row>
    <row r="3783" spans="1:3" x14ac:dyDescent="0.25">
      <c r="A3783">
        <v>-8126676.0293899896</v>
      </c>
      <c r="B3783">
        <v>-290612.91846058302</v>
      </c>
      <c r="C3783">
        <v>1.07473423704504E-2</v>
      </c>
    </row>
    <row r="3784" spans="1:3" x14ac:dyDescent="0.25">
      <c r="A3784">
        <v>-8125741.5505128503</v>
      </c>
      <c r="B3784">
        <v>-290612.91846058302</v>
      </c>
      <c r="C3784">
        <v>1.5529179014265501E-2</v>
      </c>
    </row>
    <row r="3785" spans="1:3" x14ac:dyDescent="0.25">
      <c r="A3785">
        <v>-8124807.0716357101</v>
      </c>
      <c r="B3785">
        <v>-290612.91846058302</v>
      </c>
      <c r="C3785">
        <v>2.45656743645668E-2</v>
      </c>
    </row>
    <row r="3786" spans="1:3" x14ac:dyDescent="0.25">
      <c r="A3786">
        <v>-8123872.5927585699</v>
      </c>
      <c r="B3786">
        <v>-290612.91846058302</v>
      </c>
      <c r="C3786">
        <v>3.6272518336772898E-2</v>
      </c>
    </row>
    <row r="3787" spans="1:3" x14ac:dyDescent="0.25">
      <c r="A3787">
        <v>-8122938.1138814203</v>
      </c>
      <c r="B3787">
        <v>-290612.91846058302</v>
      </c>
      <c r="C3787">
        <v>4.8387292772531502E-2</v>
      </c>
    </row>
    <row r="3788" spans="1:3" x14ac:dyDescent="0.25">
      <c r="A3788">
        <v>-8122003.6350042801</v>
      </c>
      <c r="B3788">
        <v>-290612.91846058302</v>
      </c>
      <c r="C3788">
        <v>6.4896926283836295E-2</v>
      </c>
    </row>
    <row r="3789" spans="1:3" x14ac:dyDescent="0.25">
      <c r="A3789">
        <v>-8121069.1561271399</v>
      </c>
      <c r="B3789">
        <v>-290612.91846058302</v>
      </c>
      <c r="C3789">
        <v>8.3606585860252297E-2</v>
      </c>
    </row>
    <row r="3790" spans="1:3" x14ac:dyDescent="0.25">
      <c r="A3790">
        <v>-8120134.6772499904</v>
      </c>
      <c r="B3790">
        <v>-290612.91846058302</v>
      </c>
      <c r="C3790">
        <v>0.105786703526973</v>
      </c>
    </row>
    <row r="3791" spans="1:3" x14ac:dyDescent="0.25">
      <c r="A3791">
        <v>-8119200.1983728502</v>
      </c>
      <c r="B3791">
        <v>-290612.91846058302</v>
      </c>
      <c r="C3791">
        <v>0.10628913342952701</v>
      </c>
    </row>
    <row r="3792" spans="1:3" x14ac:dyDescent="0.25">
      <c r="A3792">
        <v>-8118265.71949571</v>
      </c>
      <c r="B3792">
        <v>-290612.91846058302</v>
      </c>
      <c r="C3792">
        <v>0.130130410194396</v>
      </c>
    </row>
    <row r="3793" spans="1:3" x14ac:dyDescent="0.25">
      <c r="A3793">
        <v>-8117331.2406185698</v>
      </c>
      <c r="B3793">
        <v>-290612.91846058302</v>
      </c>
      <c r="C3793">
        <v>0.15541478991508401</v>
      </c>
    </row>
    <row r="3794" spans="1:3" x14ac:dyDescent="0.25">
      <c r="A3794">
        <v>-8116396.7617414203</v>
      </c>
      <c r="B3794">
        <v>-290612.91846058302</v>
      </c>
      <c r="C3794">
        <v>0.179499641060829</v>
      </c>
    </row>
    <row r="3795" spans="1:3" x14ac:dyDescent="0.25">
      <c r="A3795">
        <v>-8115462.28286428</v>
      </c>
      <c r="B3795">
        <v>-290612.91846058302</v>
      </c>
      <c r="C3795">
        <v>0.20561800897121399</v>
      </c>
    </row>
    <row r="3796" spans="1:3" x14ac:dyDescent="0.25">
      <c r="A3796">
        <v>-8114527.8039871398</v>
      </c>
      <c r="B3796">
        <v>-290612.91846058302</v>
      </c>
      <c r="C3796">
        <v>0.23190887272357899</v>
      </c>
    </row>
    <row r="3797" spans="1:3" x14ac:dyDescent="0.25">
      <c r="A3797">
        <v>-8113593.3251099903</v>
      </c>
      <c r="B3797">
        <v>-290612.91846058302</v>
      </c>
      <c r="C3797">
        <v>0.23427535593509599</v>
      </c>
    </row>
    <row r="3798" spans="1:3" x14ac:dyDescent="0.25">
      <c r="A3798">
        <v>-8112658.8462328501</v>
      </c>
      <c r="B3798">
        <v>-290612.91846058302</v>
      </c>
      <c r="C3798">
        <v>0.25742584466934199</v>
      </c>
    </row>
    <row r="3799" spans="1:3" x14ac:dyDescent="0.25">
      <c r="A3799">
        <v>-8111724.3673557099</v>
      </c>
      <c r="B3799">
        <v>-290612.91846058302</v>
      </c>
      <c r="C3799">
        <v>0.26059719920158297</v>
      </c>
    </row>
    <row r="3800" spans="1:3" x14ac:dyDescent="0.25">
      <c r="A3800">
        <v>-8110789.8884785697</v>
      </c>
      <c r="B3800">
        <v>-290612.91846058302</v>
      </c>
      <c r="C3800">
        <v>0.28225052356719899</v>
      </c>
    </row>
    <row r="3801" spans="1:3" x14ac:dyDescent="0.25">
      <c r="A3801">
        <v>-8109855.4096014202</v>
      </c>
      <c r="B3801">
        <v>-290612.91846058302</v>
      </c>
      <c r="C3801">
        <v>0.28863278031349099</v>
      </c>
    </row>
    <row r="3802" spans="1:3" x14ac:dyDescent="0.25">
      <c r="A3802">
        <v>-8108920.93072428</v>
      </c>
      <c r="B3802">
        <v>-290612.91846058302</v>
      </c>
      <c r="C3802">
        <v>0.29808655381202598</v>
      </c>
    </row>
    <row r="3803" spans="1:3" x14ac:dyDescent="0.25">
      <c r="A3803">
        <v>-8107986.4518471397</v>
      </c>
      <c r="B3803">
        <v>-290612.91846058302</v>
      </c>
      <c r="C3803">
        <v>0.305066317319869</v>
      </c>
    </row>
    <row r="3804" spans="1:3" x14ac:dyDescent="0.25">
      <c r="A3804">
        <v>-8107051.9729699902</v>
      </c>
      <c r="B3804">
        <v>-290612.91846058302</v>
      </c>
      <c r="C3804">
        <v>0.31516513228416398</v>
      </c>
    </row>
    <row r="3805" spans="1:3" x14ac:dyDescent="0.25">
      <c r="A3805">
        <v>-8106117.49409285</v>
      </c>
      <c r="B3805">
        <v>-290612.91846058302</v>
      </c>
      <c r="C3805">
        <v>0.32538974285125699</v>
      </c>
    </row>
    <row r="3806" spans="1:3" x14ac:dyDescent="0.25">
      <c r="A3806">
        <v>-8105183.0152157098</v>
      </c>
      <c r="B3806">
        <v>-290612.91846058302</v>
      </c>
      <c r="C3806">
        <v>0.33487281203269897</v>
      </c>
    </row>
    <row r="3807" spans="1:3" x14ac:dyDescent="0.25">
      <c r="A3807">
        <v>-8104248.5363385696</v>
      </c>
      <c r="B3807">
        <v>-290612.91846058302</v>
      </c>
      <c r="C3807">
        <v>0.34595364332199002</v>
      </c>
    </row>
    <row r="3808" spans="1:3" x14ac:dyDescent="0.25">
      <c r="A3808">
        <v>-8103314.0574614201</v>
      </c>
      <c r="B3808">
        <v>-290612.91846058302</v>
      </c>
      <c r="C3808">
        <v>0.34876483678817699</v>
      </c>
    </row>
    <row r="3809" spans="1:3" x14ac:dyDescent="0.25">
      <c r="A3809">
        <v>-8102379.5785842799</v>
      </c>
      <c r="B3809">
        <v>-290612.91846058302</v>
      </c>
      <c r="C3809">
        <v>0.354180097579956</v>
      </c>
    </row>
    <row r="3810" spans="1:3" x14ac:dyDescent="0.25">
      <c r="A3810">
        <v>-8101445.0997071397</v>
      </c>
      <c r="B3810">
        <v>-290612.91846058302</v>
      </c>
      <c r="C3810">
        <v>0.35111206769943198</v>
      </c>
    </row>
    <row r="3811" spans="1:3" x14ac:dyDescent="0.25">
      <c r="A3811">
        <v>-8100510.6208300004</v>
      </c>
      <c r="B3811">
        <v>-290612.91846058302</v>
      </c>
      <c r="C3811">
        <v>0.35802212357521002</v>
      </c>
    </row>
    <row r="3812" spans="1:3" x14ac:dyDescent="0.25">
      <c r="A3812">
        <v>-8099576.1419528499</v>
      </c>
      <c r="B3812">
        <v>-290612.91846058302</v>
      </c>
      <c r="C3812">
        <v>0.373678147792816</v>
      </c>
    </row>
    <row r="3813" spans="1:3" x14ac:dyDescent="0.25">
      <c r="A3813">
        <v>-8098641.6630757097</v>
      </c>
      <c r="B3813">
        <v>-290612.91846058302</v>
      </c>
      <c r="C3813">
        <v>0.388282060623168</v>
      </c>
    </row>
    <row r="3814" spans="1:3" x14ac:dyDescent="0.25">
      <c r="A3814">
        <v>-8097707.1841985704</v>
      </c>
      <c r="B3814">
        <v>-290612.91846058302</v>
      </c>
      <c r="C3814">
        <v>0</v>
      </c>
    </row>
    <row r="3815" spans="1:3" x14ac:dyDescent="0.25">
      <c r="A3815">
        <v>-8096772.70532142</v>
      </c>
      <c r="B3815">
        <v>-290612.91846058302</v>
      </c>
      <c r="C3815">
        <v>0</v>
      </c>
    </row>
    <row r="3816" spans="1:3" x14ac:dyDescent="0.25">
      <c r="A3816">
        <v>-8095838.2264442798</v>
      </c>
      <c r="B3816">
        <v>-290612.91846058302</v>
      </c>
      <c r="C3816">
        <v>0</v>
      </c>
    </row>
    <row r="3817" spans="1:3" x14ac:dyDescent="0.25">
      <c r="A3817">
        <v>-8094903.7475671396</v>
      </c>
      <c r="B3817">
        <v>-290612.91846058302</v>
      </c>
      <c r="C3817">
        <v>0</v>
      </c>
    </row>
    <row r="3818" spans="1:3" x14ac:dyDescent="0.25">
      <c r="A3818">
        <v>-8093969.2686900003</v>
      </c>
      <c r="B3818">
        <v>-290612.91846058302</v>
      </c>
      <c r="C3818">
        <v>0</v>
      </c>
    </row>
    <row r="3819" spans="1:3" x14ac:dyDescent="0.25">
      <c r="A3819">
        <v>-8093034.7898128498</v>
      </c>
      <c r="B3819">
        <v>-290612.91846058302</v>
      </c>
      <c r="C3819">
        <v>0</v>
      </c>
    </row>
    <row r="3820" spans="1:3" x14ac:dyDescent="0.25">
      <c r="A3820">
        <v>-8092100.3109357096</v>
      </c>
      <c r="B3820">
        <v>-290612.91846058302</v>
      </c>
      <c r="C3820">
        <v>0</v>
      </c>
    </row>
    <row r="3821" spans="1:3" x14ac:dyDescent="0.25">
      <c r="A3821">
        <v>-8091165.8320585703</v>
      </c>
      <c r="B3821">
        <v>-290612.91846058302</v>
      </c>
      <c r="C3821">
        <v>0</v>
      </c>
    </row>
    <row r="3822" spans="1:3" x14ac:dyDescent="0.25">
      <c r="A3822">
        <v>-8134151.8604071401</v>
      </c>
      <c r="B3822">
        <v>-291547.397337956</v>
      </c>
      <c r="C3822" s="1">
        <v>1.6285524907288998E-5</v>
      </c>
    </row>
    <row r="3823" spans="1:3" x14ac:dyDescent="0.25">
      <c r="A3823">
        <v>-8133217.3815299897</v>
      </c>
      <c r="B3823">
        <v>-291547.397337956</v>
      </c>
      <c r="C3823" s="1">
        <v>3.1029248930281001E-5</v>
      </c>
    </row>
    <row r="3824" spans="1:3" x14ac:dyDescent="0.25">
      <c r="A3824">
        <v>-8132282.9026528504</v>
      </c>
      <c r="B3824">
        <v>-291547.397337956</v>
      </c>
      <c r="C3824" s="1">
        <v>8.6179061327129602E-5</v>
      </c>
    </row>
    <row r="3825" spans="1:3" x14ac:dyDescent="0.25">
      <c r="A3825">
        <v>-8131348.4237757102</v>
      </c>
      <c r="B3825">
        <v>-291547.397337956</v>
      </c>
      <c r="C3825">
        <v>2.1011997887398999E-4</v>
      </c>
    </row>
    <row r="3826" spans="1:3" x14ac:dyDescent="0.25">
      <c r="A3826">
        <v>-8130413.94489857</v>
      </c>
      <c r="B3826">
        <v>-291547.397337956</v>
      </c>
      <c r="C3826">
        <v>4.3296703370287998E-4</v>
      </c>
    </row>
    <row r="3827" spans="1:3" x14ac:dyDescent="0.25">
      <c r="A3827">
        <v>-8129479.4660214204</v>
      </c>
      <c r="B3827">
        <v>-291547.397337956</v>
      </c>
      <c r="C3827">
        <v>9.2981796478852597E-4</v>
      </c>
    </row>
    <row r="3828" spans="1:3" x14ac:dyDescent="0.25">
      <c r="A3828">
        <v>-8128544.9871442802</v>
      </c>
      <c r="B3828">
        <v>-291547.397337956</v>
      </c>
      <c r="C3828">
        <v>2.0065105054527499E-3</v>
      </c>
    </row>
    <row r="3829" spans="1:3" x14ac:dyDescent="0.25">
      <c r="A3829">
        <v>-8127610.50826714</v>
      </c>
      <c r="B3829">
        <v>-291547.397337956</v>
      </c>
      <c r="C3829">
        <v>6.2038479372859001E-3</v>
      </c>
    </row>
    <row r="3830" spans="1:3" x14ac:dyDescent="0.25">
      <c r="A3830">
        <v>-8126676.0293899896</v>
      </c>
      <c r="B3830">
        <v>-291547.397337956</v>
      </c>
      <c r="C3830">
        <v>1.0728118009865201E-2</v>
      </c>
    </row>
    <row r="3831" spans="1:3" x14ac:dyDescent="0.25">
      <c r="A3831">
        <v>-8125741.5505128503</v>
      </c>
      <c r="B3831">
        <v>-291547.397337956</v>
      </c>
      <c r="C3831">
        <v>1.5461439266800801E-2</v>
      </c>
    </row>
    <row r="3832" spans="1:3" x14ac:dyDescent="0.25">
      <c r="A3832">
        <v>-8124807.0716357101</v>
      </c>
      <c r="B3832">
        <v>-291547.397337956</v>
      </c>
      <c r="C3832">
        <v>2.4538494646549201E-2</v>
      </c>
    </row>
    <row r="3833" spans="1:3" x14ac:dyDescent="0.25">
      <c r="A3833">
        <v>-8123872.5927585699</v>
      </c>
      <c r="B3833">
        <v>-291547.397337956</v>
      </c>
      <c r="C3833">
        <v>3.6252506077289498E-2</v>
      </c>
    </row>
    <row r="3834" spans="1:3" x14ac:dyDescent="0.25">
      <c r="A3834">
        <v>-8122938.1138814203</v>
      </c>
      <c r="B3834">
        <v>-291547.397337956</v>
      </c>
      <c r="C3834">
        <v>3.6434274166822399E-2</v>
      </c>
    </row>
    <row r="3835" spans="1:3" x14ac:dyDescent="0.25">
      <c r="A3835">
        <v>-8122003.6350042801</v>
      </c>
      <c r="B3835">
        <v>-291547.397337956</v>
      </c>
      <c r="C3835">
        <v>4.8524346202611902E-2</v>
      </c>
    </row>
    <row r="3836" spans="1:3" x14ac:dyDescent="0.25">
      <c r="A3836">
        <v>-8121069.1561271399</v>
      </c>
      <c r="B3836">
        <v>-291547.397337956</v>
      </c>
      <c r="C3836">
        <v>6.5178819000720895E-2</v>
      </c>
    </row>
    <row r="3837" spans="1:3" x14ac:dyDescent="0.25">
      <c r="A3837">
        <v>-8120134.6772499904</v>
      </c>
      <c r="B3837">
        <v>-291547.397337956</v>
      </c>
      <c r="C3837">
        <v>8.4007441997528007E-2</v>
      </c>
    </row>
    <row r="3838" spans="1:3" x14ac:dyDescent="0.25">
      <c r="A3838">
        <v>-8119200.1983728502</v>
      </c>
      <c r="B3838">
        <v>-291547.397337956</v>
      </c>
      <c r="C3838">
        <v>0.106121025979518</v>
      </c>
    </row>
    <row r="3839" spans="1:3" x14ac:dyDescent="0.25">
      <c r="A3839">
        <v>-8118265.71949571</v>
      </c>
      <c r="B3839">
        <v>-291547.397337956</v>
      </c>
      <c r="C3839">
        <v>0.12997764348983701</v>
      </c>
    </row>
    <row r="3840" spans="1:3" x14ac:dyDescent="0.25">
      <c r="A3840">
        <v>-8117331.2406185698</v>
      </c>
      <c r="B3840">
        <v>-291547.397337956</v>
      </c>
      <c r="C3840">
        <v>0.15529201924800801</v>
      </c>
    </row>
    <row r="3841" spans="1:3" x14ac:dyDescent="0.25">
      <c r="A3841">
        <v>-8116396.7617414203</v>
      </c>
      <c r="B3841">
        <v>-291547.397337956</v>
      </c>
      <c r="C3841">
        <v>0.156590491533279</v>
      </c>
    </row>
    <row r="3842" spans="1:3" x14ac:dyDescent="0.25">
      <c r="A3842">
        <v>-8115462.28286428</v>
      </c>
      <c r="B3842">
        <v>-291547.397337956</v>
      </c>
      <c r="C3842">
        <v>0.18096953630447299</v>
      </c>
    </row>
    <row r="3843" spans="1:3" x14ac:dyDescent="0.25">
      <c r="A3843">
        <v>-8114527.8039871398</v>
      </c>
      <c r="B3843">
        <v>-291547.397337956</v>
      </c>
      <c r="C3843">
        <v>0.20715649425983401</v>
      </c>
    </row>
    <row r="3844" spans="1:3" x14ac:dyDescent="0.25">
      <c r="A3844">
        <v>-8113593.3251099903</v>
      </c>
      <c r="B3844">
        <v>-291547.397337956</v>
      </c>
      <c r="C3844">
        <v>0.20987595617771099</v>
      </c>
    </row>
    <row r="3845" spans="1:3" x14ac:dyDescent="0.25">
      <c r="A3845">
        <v>-8112658.8462328501</v>
      </c>
      <c r="B3845">
        <v>-291547.397337956</v>
      </c>
      <c r="C3845">
        <v>0.23708884418010701</v>
      </c>
    </row>
    <row r="3846" spans="1:3" x14ac:dyDescent="0.25">
      <c r="A3846">
        <v>-8111724.3673557099</v>
      </c>
      <c r="B3846">
        <v>-291547.397337956</v>
      </c>
      <c r="C3846">
        <v>0.24201530218124301</v>
      </c>
    </row>
    <row r="3847" spans="1:3" x14ac:dyDescent="0.25">
      <c r="A3847">
        <v>-8110789.8884785697</v>
      </c>
      <c r="B3847">
        <v>-291547.397337956</v>
      </c>
      <c r="C3847">
        <v>0.266443401575088</v>
      </c>
    </row>
    <row r="3848" spans="1:3" x14ac:dyDescent="0.25">
      <c r="A3848">
        <v>-8109855.4096014202</v>
      </c>
      <c r="B3848">
        <v>-291547.397337956</v>
      </c>
      <c r="C3848">
        <v>0.272565007209777</v>
      </c>
    </row>
    <row r="3849" spans="1:3" x14ac:dyDescent="0.25">
      <c r="A3849">
        <v>-8108920.93072428</v>
      </c>
      <c r="B3849">
        <v>-291547.397337956</v>
      </c>
      <c r="C3849">
        <v>0.283319771289825</v>
      </c>
    </row>
    <row r="3850" spans="1:3" x14ac:dyDescent="0.25">
      <c r="A3850">
        <v>-8107986.4518471397</v>
      </c>
      <c r="B3850">
        <v>-291547.397337956</v>
      </c>
      <c r="C3850">
        <v>0.29130771756172102</v>
      </c>
    </row>
    <row r="3851" spans="1:3" x14ac:dyDescent="0.25">
      <c r="A3851">
        <v>-8107051.9729699902</v>
      </c>
      <c r="B3851">
        <v>-291547.397337956</v>
      </c>
      <c r="C3851">
        <v>0.30080106854438698</v>
      </c>
    </row>
    <row r="3852" spans="1:3" x14ac:dyDescent="0.25">
      <c r="A3852">
        <v>-8106117.49409285</v>
      </c>
      <c r="B3852">
        <v>-291547.397337956</v>
      </c>
      <c r="C3852">
        <v>0.31183898448943997</v>
      </c>
    </row>
    <row r="3853" spans="1:3" x14ac:dyDescent="0.25">
      <c r="A3853">
        <v>-8105183.0152157098</v>
      </c>
      <c r="B3853">
        <v>-291547.397337956</v>
      </c>
      <c r="C3853">
        <v>0.32207646965980502</v>
      </c>
    </row>
    <row r="3854" spans="1:3" x14ac:dyDescent="0.25">
      <c r="A3854">
        <v>-8104248.5363385696</v>
      </c>
      <c r="B3854">
        <v>-291547.397337956</v>
      </c>
      <c r="C3854">
        <v>0.33390980958938499</v>
      </c>
    </row>
    <row r="3855" spans="1:3" x14ac:dyDescent="0.25">
      <c r="A3855">
        <v>-8103314.0574614201</v>
      </c>
      <c r="B3855">
        <v>-291547.397337956</v>
      </c>
      <c r="C3855">
        <v>0.33692616224288902</v>
      </c>
    </row>
    <row r="3856" spans="1:3" x14ac:dyDescent="0.25">
      <c r="A3856">
        <v>-8102379.5785842799</v>
      </c>
      <c r="B3856">
        <v>-291547.397337956</v>
      </c>
      <c r="C3856">
        <v>0.35897788405418302</v>
      </c>
    </row>
    <row r="3857" spans="1:3" x14ac:dyDescent="0.25">
      <c r="A3857">
        <v>-8101445.0997071397</v>
      </c>
      <c r="B3857">
        <v>-291547.397337956</v>
      </c>
      <c r="C3857">
        <v>0.36398497223853998</v>
      </c>
    </row>
    <row r="3858" spans="1:3" x14ac:dyDescent="0.25">
      <c r="A3858">
        <v>-8100510.6208300004</v>
      </c>
      <c r="B3858">
        <v>-291547.397337956</v>
      </c>
      <c r="C3858">
        <v>0.37523943185806202</v>
      </c>
    </row>
    <row r="3859" spans="1:3" x14ac:dyDescent="0.25">
      <c r="A3859">
        <v>-8099576.1419528499</v>
      </c>
      <c r="B3859">
        <v>-291547.397337956</v>
      </c>
      <c r="C3859">
        <v>0.39397844672202997</v>
      </c>
    </row>
    <row r="3860" spans="1:3" x14ac:dyDescent="0.25">
      <c r="A3860">
        <v>-8098641.6630757097</v>
      </c>
      <c r="B3860">
        <v>-291547.397337956</v>
      </c>
      <c r="C3860">
        <v>0.40592852234840299</v>
      </c>
    </row>
    <row r="3861" spans="1:3" x14ac:dyDescent="0.25">
      <c r="A3861">
        <v>-8097707.1841985704</v>
      </c>
      <c r="B3861">
        <v>-291547.397337956</v>
      </c>
      <c r="C3861">
        <v>0.42151206731796198</v>
      </c>
    </row>
    <row r="3862" spans="1:3" x14ac:dyDescent="0.25">
      <c r="A3862">
        <v>-8096772.70532142</v>
      </c>
      <c r="B3862">
        <v>-291547.397337956</v>
      </c>
      <c r="C3862">
        <v>0</v>
      </c>
    </row>
    <row r="3863" spans="1:3" x14ac:dyDescent="0.25">
      <c r="A3863">
        <v>-8095838.2264442798</v>
      </c>
      <c r="B3863">
        <v>-291547.397337956</v>
      </c>
      <c r="C3863">
        <v>0</v>
      </c>
    </row>
    <row r="3864" spans="1:3" x14ac:dyDescent="0.25">
      <c r="A3864">
        <v>-8094903.7475671396</v>
      </c>
      <c r="B3864">
        <v>-291547.397337956</v>
      </c>
      <c r="C3864">
        <v>0</v>
      </c>
    </row>
    <row r="3865" spans="1:3" x14ac:dyDescent="0.25">
      <c r="A3865">
        <v>-8093969.2686900003</v>
      </c>
      <c r="B3865">
        <v>-291547.397337956</v>
      </c>
      <c r="C3865">
        <v>0</v>
      </c>
    </row>
    <row r="3866" spans="1:3" x14ac:dyDescent="0.25">
      <c r="A3866">
        <v>-8093034.7898128498</v>
      </c>
      <c r="B3866">
        <v>-291547.397337956</v>
      </c>
      <c r="C3866">
        <v>0</v>
      </c>
    </row>
    <row r="3867" spans="1:3" x14ac:dyDescent="0.25">
      <c r="A3867">
        <v>-8092100.3109357096</v>
      </c>
      <c r="B3867">
        <v>-291547.397337956</v>
      </c>
      <c r="C3867">
        <v>0</v>
      </c>
    </row>
    <row r="3868" spans="1:3" x14ac:dyDescent="0.25">
      <c r="A3868">
        <v>-8091165.8320585703</v>
      </c>
      <c r="B3868">
        <v>-291547.397337956</v>
      </c>
      <c r="C3868">
        <v>0</v>
      </c>
    </row>
    <row r="3869" spans="1:3" x14ac:dyDescent="0.25">
      <c r="A3869">
        <v>-8090231.3531814199</v>
      </c>
      <c r="B3869">
        <v>-291547.397337956</v>
      </c>
      <c r="C3869">
        <v>0</v>
      </c>
    </row>
    <row r="3870" spans="1:3" x14ac:dyDescent="0.25">
      <c r="A3870">
        <v>-8134151.8604071401</v>
      </c>
      <c r="B3870">
        <v>-292481.876215328</v>
      </c>
      <c r="C3870" s="1">
        <v>1.6285524907288998E-5</v>
      </c>
    </row>
    <row r="3871" spans="1:3" x14ac:dyDescent="0.25">
      <c r="A3871">
        <v>-8133217.3815299897</v>
      </c>
      <c r="B3871">
        <v>-292481.876215328</v>
      </c>
      <c r="C3871" s="1">
        <v>3.1029248930281001E-5</v>
      </c>
    </row>
    <row r="3872" spans="1:3" x14ac:dyDescent="0.25">
      <c r="A3872">
        <v>-8132282.9026528504</v>
      </c>
      <c r="B3872">
        <v>-292481.876215328</v>
      </c>
      <c r="C3872" s="1">
        <v>8.6179061327129602E-5</v>
      </c>
    </row>
    <row r="3873" spans="1:3" x14ac:dyDescent="0.25">
      <c r="A3873">
        <v>-8131348.4237757102</v>
      </c>
      <c r="B3873">
        <v>-292481.876215328</v>
      </c>
      <c r="C3873">
        <v>2.1011997887398999E-4</v>
      </c>
    </row>
    <row r="3874" spans="1:3" x14ac:dyDescent="0.25">
      <c r="A3874">
        <v>-8130413.94489857</v>
      </c>
      <c r="B3874">
        <v>-292481.876215328</v>
      </c>
      <c r="C3874">
        <v>4.3296703370287998E-4</v>
      </c>
    </row>
    <row r="3875" spans="1:3" x14ac:dyDescent="0.25">
      <c r="A3875">
        <v>-8129479.4660214204</v>
      </c>
      <c r="B3875">
        <v>-292481.876215328</v>
      </c>
      <c r="C3875">
        <v>9.2981796478852597E-4</v>
      </c>
    </row>
    <row r="3876" spans="1:3" x14ac:dyDescent="0.25">
      <c r="A3876">
        <v>-8128544.9871442802</v>
      </c>
      <c r="B3876">
        <v>-292481.876215328</v>
      </c>
      <c r="C3876">
        <v>2.0065105054527499E-3</v>
      </c>
    </row>
    <row r="3877" spans="1:3" x14ac:dyDescent="0.25">
      <c r="A3877">
        <v>-8127610.50826714</v>
      </c>
      <c r="B3877">
        <v>-292481.876215328</v>
      </c>
      <c r="C3877">
        <v>3.5195499658584499E-3</v>
      </c>
    </row>
    <row r="3878" spans="1:3" x14ac:dyDescent="0.25">
      <c r="A3878">
        <v>-8126676.0293899896</v>
      </c>
      <c r="B3878">
        <v>-292481.876215328</v>
      </c>
      <c r="C3878">
        <v>6.2179733067750896E-3</v>
      </c>
    </row>
    <row r="3879" spans="1:3" x14ac:dyDescent="0.25">
      <c r="A3879">
        <v>-8125741.5505128503</v>
      </c>
      <c r="B3879">
        <v>-292481.876215328</v>
      </c>
      <c r="C3879">
        <v>1.07617201283574E-2</v>
      </c>
    </row>
    <row r="3880" spans="1:3" x14ac:dyDescent="0.25">
      <c r="A3880">
        <v>-8124807.0716357101</v>
      </c>
      <c r="B3880">
        <v>-292481.876215328</v>
      </c>
      <c r="C3880">
        <v>1.5515636652708E-2</v>
      </c>
    </row>
    <row r="3881" spans="1:3" x14ac:dyDescent="0.25">
      <c r="A3881">
        <v>-8123872.5927585699</v>
      </c>
      <c r="B3881">
        <v>-292481.876215328</v>
      </c>
      <c r="C3881">
        <v>2.4637252092361402E-2</v>
      </c>
    </row>
    <row r="3882" spans="1:3" x14ac:dyDescent="0.25">
      <c r="A3882">
        <v>-8122938.1138814203</v>
      </c>
      <c r="B3882">
        <v>-292481.876215328</v>
      </c>
      <c r="C3882">
        <v>3.6342889070510802E-2</v>
      </c>
    </row>
    <row r="3883" spans="1:3" x14ac:dyDescent="0.25">
      <c r="A3883">
        <v>-8122003.6350042801</v>
      </c>
      <c r="B3883">
        <v>-292481.876215328</v>
      </c>
      <c r="C3883">
        <v>4.8468865454196902E-2</v>
      </c>
    </row>
    <row r="3884" spans="1:3" x14ac:dyDescent="0.25">
      <c r="A3884">
        <v>-8121069.1561271399</v>
      </c>
      <c r="B3884">
        <v>-292481.876215328</v>
      </c>
      <c r="C3884">
        <v>6.5065689384937203E-2</v>
      </c>
    </row>
    <row r="3885" spans="1:3" x14ac:dyDescent="0.25">
      <c r="A3885">
        <v>-8120134.6772499904</v>
      </c>
      <c r="B3885">
        <v>-292481.876215328</v>
      </c>
      <c r="C3885">
        <v>6.5490290522575295E-2</v>
      </c>
    </row>
    <row r="3886" spans="1:3" x14ac:dyDescent="0.25">
      <c r="A3886">
        <v>-8119200.1983728502</v>
      </c>
      <c r="B3886">
        <v>-292481.876215328</v>
      </c>
      <c r="C3886">
        <v>8.4411248564720098E-2</v>
      </c>
    </row>
    <row r="3887" spans="1:3" x14ac:dyDescent="0.25">
      <c r="A3887">
        <v>-8118265.71949571</v>
      </c>
      <c r="B3887">
        <v>-292481.876215328</v>
      </c>
      <c r="C3887">
        <v>0.10731691122055</v>
      </c>
    </row>
    <row r="3888" spans="1:3" x14ac:dyDescent="0.25">
      <c r="A3888">
        <v>-8117331.2406185698</v>
      </c>
      <c r="B3888">
        <v>-292481.876215328</v>
      </c>
      <c r="C3888">
        <v>0.13090321421623199</v>
      </c>
    </row>
    <row r="3889" spans="1:3" x14ac:dyDescent="0.25">
      <c r="A3889">
        <v>-8116396.7617414203</v>
      </c>
      <c r="B3889">
        <v>-292481.876215328</v>
      </c>
      <c r="C3889">
        <v>0.15650197863578699</v>
      </c>
    </row>
    <row r="3890" spans="1:3" x14ac:dyDescent="0.25">
      <c r="A3890">
        <v>-8115462.28286428</v>
      </c>
      <c r="B3890">
        <v>-292481.876215328</v>
      </c>
      <c r="C3890">
        <v>0.15839019417762701</v>
      </c>
    </row>
    <row r="3891" spans="1:3" x14ac:dyDescent="0.25">
      <c r="A3891">
        <v>-8114527.8039871398</v>
      </c>
      <c r="B3891">
        <v>-292481.876215328</v>
      </c>
      <c r="C3891">
        <v>0.18340802192687899</v>
      </c>
    </row>
    <row r="3892" spans="1:3" x14ac:dyDescent="0.25">
      <c r="A3892">
        <v>-8113593.3251099903</v>
      </c>
      <c r="B3892">
        <v>-292481.876215328</v>
      </c>
      <c r="C3892">
        <v>0.18673050403594901</v>
      </c>
    </row>
    <row r="3893" spans="1:3" x14ac:dyDescent="0.25">
      <c r="A3893">
        <v>-8112658.8462328501</v>
      </c>
      <c r="B3893">
        <v>-292481.876215328</v>
      </c>
      <c r="C3893">
        <v>0.21407639980316101</v>
      </c>
    </row>
    <row r="3894" spans="1:3" x14ac:dyDescent="0.25">
      <c r="A3894">
        <v>-8111724.3673557099</v>
      </c>
      <c r="B3894">
        <v>-292481.876215328</v>
      </c>
      <c r="C3894">
        <v>0.21861509978771199</v>
      </c>
    </row>
    <row r="3895" spans="1:3" x14ac:dyDescent="0.25">
      <c r="A3895">
        <v>-8110789.8884785697</v>
      </c>
      <c r="B3895">
        <v>-292481.876215328</v>
      </c>
      <c r="C3895">
        <v>0.24725012481212599</v>
      </c>
    </row>
    <row r="3896" spans="1:3" x14ac:dyDescent="0.25">
      <c r="A3896">
        <v>-8109855.4096014202</v>
      </c>
      <c r="B3896">
        <v>-292481.876215328</v>
      </c>
      <c r="C3896">
        <v>0.25405254960060097</v>
      </c>
    </row>
    <row r="3897" spans="1:3" x14ac:dyDescent="0.25">
      <c r="A3897">
        <v>-8108920.93072428</v>
      </c>
      <c r="B3897">
        <v>-292481.876215328</v>
      </c>
      <c r="C3897">
        <v>0.26597824692726102</v>
      </c>
    </row>
    <row r="3898" spans="1:3" x14ac:dyDescent="0.25">
      <c r="A3898">
        <v>-8107986.4518471397</v>
      </c>
      <c r="B3898">
        <v>-292481.876215328</v>
      </c>
      <c r="C3898">
        <v>0.27476024627685502</v>
      </c>
    </row>
    <row r="3899" spans="1:3" x14ac:dyDescent="0.25">
      <c r="A3899">
        <v>-8107051.9729699902</v>
      </c>
      <c r="B3899">
        <v>-292481.876215328</v>
      </c>
      <c r="C3899">
        <v>0.28515243530273399</v>
      </c>
    </row>
    <row r="3900" spans="1:3" x14ac:dyDescent="0.25">
      <c r="A3900">
        <v>-8106117.49409285</v>
      </c>
      <c r="B3900">
        <v>-292481.876215328</v>
      </c>
      <c r="C3900">
        <v>0.29716175794601402</v>
      </c>
    </row>
    <row r="3901" spans="1:3" x14ac:dyDescent="0.25">
      <c r="A3901">
        <v>-8105183.0152157098</v>
      </c>
      <c r="B3901">
        <v>-292481.876215328</v>
      </c>
      <c r="C3901">
        <v>0.31219398975372298</v>
      </c>
    </row>
    <row r="3902" spans="1:3" x14ac:dyDescent="0.25">
      <c r="A3902">
        <v>-8104248.5363385696</v>
      </c>
      <c r="B3902">
        <v>-292481.876215328</v>
      </c>
      <c r="C3902">
        <v>0.32507130503654402</v>
      </c>
    </row>
    <row r="3903" spans="1:3" x14ac:dyDescent="0.25">
      <c r="A3903">
        <v>-8103314.0574614201</v>
      </c>
      <c r="B3903">
        <v>-292481.876215328</v>
      </c>
      <c r="C3903">
        <v>0.32869526743888799</v>
      </c>
    </row>
    <row r="3904" spans="1:3" x14ac:dyDescent="0.25">
      <c r="A3904">
        <v>-8102379.5785842799</v>
      </c>
      <c r="B3904">
        <v>-292481.876215328</v>
      </c>
      <c r="C3904">
        <v>0.34752252697944602</v>
      </c>
    </row>
    <row r="3905" spans="1:3" x14ac:dyDescent="0.25">
      <c r="A3905">
        <v>-8101445.0997071397</v>
      </c>
      <c r="B3905">
        <v>-292481.876215328</v>
      </c>
      <c r="C3905">
        <v>0.35426667332649198</v>
      </c>
    </row>
    <row r="3906" spans="1:3" x14ac:dyDescent="0.25">
      <c r="A3906">
        <v>-8100510.6208300004</v>
      </c>
      <c r="B3906">
        <v>-292481.876215328</v>
      </c>
      <c r="C3906">
        <v>0.36833921074867199</v>
      </c>
    </row>
    <row r="3907" spans="1:3" x14ac:dyDescent="0.25">
      <c r="A3907">
        <v>-8099576.1419528499</v>
      </c>
      <c r="B3907">
        <v>-292481.876215328</v>
      </c>
      <c r="C3907">
        <v>0.388282060623168</v>
      </c>
    </row>
    <row r="3908" spans="1:3" x14ac:dyDescent="0.25">
      <c r="A3908">
        <v>-8098641.6630757097</v>
      </c>
      <c r="B3908">
        <v>-292481.876215328</v>
      </c>
      <c r="C3908">
        <v>0.40185025334358199</v>
      </c>
    </row>
    <row r="3909" spans="1:3" x14ac:dyDescent="0.25">
      <c r="A3909">
        <v>-8097707.1841985704</v>
      </c>
      <c r="B3909">
        <v>-292481.876215328</v>
      </c>
      <c r="C3909">
        <v>0.41850876808166498</v>
      </c>
    </row>
    <row r="3910" spans="1:3" x14ac:dyDescent="0.25">
      <c r="A3910">
        <v>-8096772.70532142</v>
      </c>
      <c r="B3910">
        <v>-292481.876215328</v>
      </c>
      <c r="C3910">
        <v>0.43888905644416798</v>
      </c>
    </row>
    <row r="3911" spans="1:3" x14ac:dyDescent="0.25">
      <c r="A3911">
        <v>-8095838.2264442798</v>
      </c>
      <c r="B3911">
        <v>-292481.876215328</v>
      </c>
      <c r="C3911">
        <v>0.44114938378334001</v>
      </c>
    </row>
    <row r="3912" spans="1:3" x14ac:dyDescent="0.25">
      <c r="A3912">
        <v>-8094903.7475671396</v>
      </c>
      <c r="B3912">
        <v>-292481.876215328</v>
      </c>
      <c r="C3912">
        <v>0</v>
      </c>
    </row>
    <row r="3913" spans="1:3" x14ac:dyDescent="0.25">
      <c r="A3913">
        <v>-8093969.2686900003</v>
      </c>
      <c r="B3913">
        <v>-292481.876215328</v>
      </c>
      <c r="C3913">
        <v>0</v>
      </c>
    </row>
    <row r="3914" spans="1:3" x14ac:dyDescent="0.25">
      <c r="A3914">
        <v>-8093034.7898128498</v>
      </c>
      <c r="B3914">
        <v>-292481.876215328</v>
      </c>
      <c r="C3914">
        <v>0</v>
      </c>
    </row>
    <row r="3915" spans="1:3" x14ac:dyDescent="0.25">
      <c r="A3915">
        <v>-8092100.3109357096</v>
      </c>
      <c r="B3915">
        <v>-292481.876215328</v>
      </c>
      <c r="C3915">
        <v>0</v>
      </c>
    </row>
    <row r="3916" spans="1:3" x14ac:dyDescent="0.25">
      <c r="A3916">
        <v>-8091165.8320585703</v>
      </c>
      <c r="B3916">
        <v>-292481.876215328</v>
      </c>
      <c r="C3916">
        <v>0</v>
      </c>
    </row>
    <row r="3917" spans="1:3" x14ac:dyDescent="0.25">
      <c r="A3917">
        <v>-8090231.3531814199</v>
      </c>
      <c r="B3917">
        <v>-292481.876215328</v>
      </c>
      <c r="C3917">
        <v>0</v>
      </c>
    </row>
    <row r="3918" spans="1:3" x14ac:dyDescent="0.25">
      <c r="A3918">
        <v>-8089296.8743042797</v>
      </c>
      <c r="B3918">
        <v>-292481.876215328</v>
      </c>
      <c r="C3918">
        <v>0</v>
      </c>
    </row>
    <row r="3919" spans="1:3" x14ac:dyDescent="0.25">
      <c r="A3919">
        <v>-8088362.3954271404</v>
      </c>
      <c r="B3919">
        <v>-292481.876215328</v>
      </c>
      <c r="C3919">
        <v>0</v>
      </c>
    </row>
    <row r="3920" spans="1:3" x14ac:dyDescent="0.25">
      <c r="A3920">
        <v>-8133217.3815299897</v>
      </c>
      <c r="B3920">
        <v>-293416.35509269999</v>
      </c>
      <c r="C3920" s="1">
        <v>3.1029248930281001E-5</v>
      </c>
    </row>
    <row r="3921" spans="1:3" x14ac:dyDescent="0.25">
      <c r="A3921">
        <v>-8132282.9026528504</v>
      </c>
      <c r="B3921">
        <v>-293416.35509269999</v>
      </c>
      <c r="C3921" s="1">
        <v>8.6179061327129602E-5</v>
      </c>
    </row>
    <row r="3922" spans="1:3" x14ac:dyDescent="0.25">
      <c r="A3922">
        <v>-8131348.4237757102</v>
      </c>
      <c r="B3922">
        <v>-293416.35509269999</v>
      </c>
      <c r="C3922">
        <v>2.1011997887398999E-4</v>
      </c>
    </row>
    <row r="3923" spans="1:3" x14ac:dyDescent="0.25">
      <c r="A3923">
        <v>-8130413.94489857</v>
      </c>
      <c r="B3923">
        <v>-293416.35509269999</v>
      </c>
      <c r="C3923">
        <v>4.3296703370287998E-4</v>
      </c>
    </row>
    <row r="3924" spans="1:3" x14ac:dyDescent="0.25">
      <c r="A3924">
        <v>-8129479.4660214204</v>
      </c>
      <c r="B3924">
        <v>-293416.35509269999</v>
      </c>
      <c r="C3924">
        <v>9.2981796478852597E-4</v>
      </c>
    </row>
    <row r="3925" spans="1:3" x14ac:dyDescent="0.25">
      <c r="A3925">
        <v>-8128544.9871442802</v>
      </c>
      <c r="B3925">
        <v>-293416.35509269999</v>
      </c>
      <c r="C3925">
        <v>1.97256659157574E-3</v>
      </c>
    </row>
    <row r="3926" spans="1:3" x14ac:dyDescent="0.25">
      <c r="A3926">
        <v>-8127610.50826714</v>
      </c>
      <c r="B3926">
        <v>-293416.35509269999</v>
      </c>
      <c r="C3926">
        <v>3.5281719174235998E-3</v>
      </c>
    </row>
    <row r="3927" spans="1:3" x14ac:dyDescent="0.25">
      <c r="A3927">
        <v>-8126676.0293899896</v>
      </c>
      <c r="B3927">
        <v>-293416.35509269999</v>
      </c>
      <c r="C3927">
        <v>6.2034907750785299E-3</v>
      </c>
    </row>
    <row r="3928" spans="1:3" x14ac:dyDescent="0.25">
      <c r="A3928">
        <v>-8125741.5505128503</v>
      </c>
      <c r="B3928">
        <v>-293416.35509269999</v>
      </c>
      <c r="C3928">
        <v>1.07424976304173E-2</v>
      </c>
    </row>
    <row r="3929" spans="1:3" x14ac:dyDescent="0.25">
      <c r="A3929">
        <v>-8124807.0716357101</v>
      </c>
      <c r="B3929">
        <v>-293416.35509269999</v>
      </c>
      <c r="C3929">
        <v>1.0787811130285201E-2</v>
      </c>
    </row>
    <row r="3930" spans="1:3" x14ac:dyDescent="0.25">
      <c r="A3930">
        <v>-8123872.5927585699</v>
      </c>
      <c r="B3930">
        <v>-293416.35509269999</v>
      </c>
      <c r="C3930">
        <v>1.5580594539642299E-2</v>
      </c>
    </row>
    <row r="3931" spans="1:3" x14ac:dyDescent="0.25">
      <c r="A3931">
        <v>-8122938.1138814203</v>
      </c>
      <c r="B3931">
        <v>-293416.35509269999</v>
      </c>
      <c r="C3931">
        <v>2.47111953794956E-2</v>
      </c>
    </row>
    <row r="3932" spans="1:3" x14ac:dyDescent="0.25">
      <c r="A3932">
        <v>-8122003.6350042801</v>
      </c>
      <c r="B3932">
        <v>-293416.35509269999</v>
      </c>
      <c r="C3932">
        <v>3.6462526768445899E-2</v>
      </c>
    </row>
    <row r="3933" spans="1:3" x14ac:dyDescent="0.25">
      <c r="A3933">
        <v>-8121069.1561271399</v>
      </c>
      <c r="B3933">
        <v>-293416.35509269999</v>
      </c>
      <c r="C3933">
        <v>4.8648148775100701E-2</v>
      </c>
    </row>
    <row r="3934" spans="1:3" x14ac:dyDescent="0.25">
      <c r="A3934">
        <v>-8120134.6772499904</v>
      </c>
      <c r="B3934">
        <v>-293416.35509269999</v>
      </c>
      <c r="C3934">
        <v>6.5391898155212402E-2</v>
      </c>
    </row>
    <row r="3935" spans="1:3" x14ac:dyDescent="0.25">
      <c r="A3935">
        <v>-8119200.1983728502</v>
      </c>
      <c r="B3935">
        <v>-293416.35509269999</v>
      </c>
      <c r="C3935">
        <v>8.4247939288616097E-2</v>
      </c>
    </row>
    <row r="3936" spans="1:3" x14ac:dyDescent="0.25">
      <c r="A3936">
        <v>-8118265.71949571</v>
      </c>
      <c r="B3936">
        <v>-293416.35509269999</v>
      </c>
      <c r="C3936">
        <v>8.56353715062141E-2</v>
      </c>
    </row>
    <row r="3937" spans="1:3" x14ac:dyDescent="0.25">
      <c r="A3937">
        <v>-8117331.2406185698</v>
      </c>
      <c r="B3937">
        <v>-293416.35509269999</v>
      </c>
      <c r="C3937">
        <v>0.108406886458396</v>
      </c>
    </row>
    <row r="3938" spans="1:3" x14ac:dyDescent="0.25">
      <c r="A3938">
        <v>-8116396.7617414203</v>
      </c>
      <c r="B3938">
        <v>-293416.35509269999</v>
      </c>
      <c r="C3938">
        <v>0.132315903902053</v>
      </c>
    </row>
    <row r="3939" spans="1:3" x14ac:dyDescent="0.25">
      <c r="A3939">
        <v>-8115462.28286428</v>
      </c>
      <c r="B3939">
        <v>-293416.35509269999</v>
      </c>
      <c r="C3939">
        <v>0.13442541658878299</v>
      </c>
    </row>
    <row r="3940" spans="1:3" x14ac:dyDescent="0.25">
      <c r="A3940">
        <v>-8114527.8039871398</v>
      </c>
      <c r="B3940">
        <v>-293416.35509269999</v>
      </c>
      <c r="C3940">
        <v>0.161125063896179</v>
      </c>
    </row>
    <row r="3941" spans="1:3" x14ac:dyDescent="0.25">
      <c r="A3941">
        <v>-8113593.3251099903</v>
      </c>
      <c r="B3941">
        <v>-293416.35509269999</v>
      </c>
      <c r="C3941">
        <v>0.18652996420860199</v>
      </c>
    </row>
    <row r="3942" spans="1:3" x14ac:dyDescent="0.25">
      <c r="A3942">
        <v>-8112658.8462328501</v>
      </c>
      <c r="B3942">
        <v>-293416.35509269999</v>
      </c>
      <c r="C3942">
        <v>0.190682217478752</v>
      </c>
    </row>
    <row r="3943" spans="1:3" x14ac:dyDescent="0.25">
      <c r="A3943">
        <v>-8111724.3673557099</v>
      </c>
      <c r="B3943">
        <v>-293416.35509269999</v>
      </c>
      <c r="C3943">
        <v>0.19584640860557501</v>
      </c>
    </row>
    <row r="3944" spans="1:3" x14ac:dyDescent="0.25">
      <c r="A3944">
        <v>-8110789.8884785697</v>
      </c>
      <c r="B3944">
        <v>-293416.35509269999</v>
      </c>
      <c r="C3944">
        <v>0.22460746765136699</v>
      </c>
    </row>
    <row r="3945" spans="1:3" x14ac:dyDescent="0.25">
      <c r="A3945">
        <v>-8109855.4096014202</v>
      </c>
      <c r="B3945">
        <v>-293416.35509269999</v>
      </c>
      <c r="C3945">
        <v>0.23238341510295801</v>
      </c>
    </row>
    <row r="3946" spans="1:3" x14ac:dyDescent="0.25">
      <c r="A3946">
        <v>-8108920.93072428</v>
      </c>
      <c r="B3946">
        <v>-293416.35509269999</v>
      </c>
      <c r="C3946">
        <v>0.24578972160816101</v>
      </c>
    </row>
    <row r="3947" spans="1:3" x14ac:dyDescent="0.25">
      <c r="A3947">
        <v>-8107986.4518471397</v>
      </c>
      <c r="B3947">
        <v>-293416.35509269999</v>
      </c>
      <c r="C3947">
        <v>0.25559341907501198</v>
      </c>
    </row>
    <row r="3948" spans="1:3" x14ac:dyDescent="0.25">
      <c r="A3948">
        <v>-8107051.9729699902</v>
      </c>
      <c r="B3948">
        <v>-293416.35509269999</v>
      </c>
      <c r="C3948">
        <v>0.267203718423843</v>
      </c>
    </row>
    <row r="3949" spans="1:3" x14ac:dyDescent="0.25">
      <c r="A3949">
        <v>-8106117.49409285</v>
      </c>
      <c r="B3949">
        <v>-293416.35509269999</v>
      </c>
      <c r="C3949">
        <v>0.28045982122421198</v>
      </c>
    </row>
    <row r="3950" spans="1:3" x14ac:dyDescent="0.25">
      <c r="A3950">
        <v>-8105183.0152157098</v>
      </c>
      <c r="B3950">
        <v>-293416.35509269999</v>
      </c>
      <c r="C3950">
        <v>0.29699364304542503</v>
      </c>
    </row>
    <row r="3951" spans="1:3" x14ac:dyDescent="0.25">
      <c r="A3951">
        <v>-8104248.5363385696</v>
      </c>
      <c r="B3951">
        <v>-293416.35509269999</v>
      </c>
      <c r="C3951">
        <v>0.310813188552856</v>
      </c>
    </row>
    <row r="3952" spans="1:3" x14ac:dyDescent="0.25">
      <c r="A3952">
        <v>-8103314.0574614201</v>
      </c>
      <c r="B3952">
        <v>-293416.35509269999</v>
      </c>
      <c r="C3952">
        <v>0.32689985632896401</v>
      </c>
    </row>
    <row r="3953" spans="1:3" x14ac:dyDescent="0.25">
      <c r="A3953">
        <v>-8102379.5785842799</v>
      </c>
      <c r="B3953">
        <v>-293416.35509269999</v>
      </c>
      <c r="C3953">
        <v>0.34577286243438698</v>
      </c>
    </row>
    <row r="3954" spans="1:3" x14ac:dyDescent="0.25">
      <c r="A3954">
        <v>-8101445.0997071397</v>
      </c>
      <c r="B3954">
        <v>-293416.35509269999</v>
      </c>
      <c r="C3954">
        <v>0.35984033346176098</v>
      </c>
    </row>
    <row r="3955" spans="1:3" x14ac:dyDescent="0.25">
      <c r="A3955">
        <v>-8100510.6208300004</v>
      </c>
      <c r="B3955">
        <v>-293416.35509269999</v>
      </c>
      <c r="C3955">
        <v>0.38384529948234503</v>
      </c>
    </row>
    <row r="3956" spans="1:3" x14ac:dyDescent="0.25">
      <c r="A3956">
        <v>-8099576.1419528499</v>
      </c>
      <c r="B3956">
        <v>-293416.35509269999</v>
      </c>
      <c r="C3956">
        <v>0.40255078673362699</v>
      </c>
    </row>
    <row r="3957" spans="1:3" x14ac:dyDescent="0.25">
      <c r="A3957">
        <v>-8098641.6630757097</v>
      </c>
      <c r="B3957">
        <v>-293416.35509269999</v>
      </c>
      <c r="C3957">
        <v>0.41847521066665599</v>
      </c>
    </row>
    <row r="3958" spans="1:3" x14ac:dyDescent="0.25">
      <c r="A3958">
        <v>-8097707.1841985704</v>
      </c>
      <c r="B3958">
        <v>-293416.35509269999</v>
      </c>
      <c r="C3958">
        <v>0.43810462951660101</v>
      </c>
    </row>
    <row r="3959" spans="1:3" x14ac:dyDescent="0.25">
      <c r="A3959">
        <v>-8096772.70532142</v>
      </c>
      <c r="B3959">
        <v>-293416.35509269999</v>
      </c>
      <c r="C3959">
        <v>0.45921444892883301</v>
      </c>
    </row>
    <row r="3960" spans="1:3" x14ac:dyDescent="0.25">
      <c r="A3960">
        <v>-8095838.2264442798</v>
      </c>
      <c r="B3960">
        <v>-293416.35509269999</v>
      </c>
      <c r="C3960">
        <v>0.48133206367492598</v>
      </c>
    </row>
    <row r="3961" spans="1:3" x14ac:dyDescent="0.25">
      <c r="A3961">
        <v>-8094903.7475671396</v>
      </c>
      <c r="B3961">
        <v>-293416.35509269999</v>
      </c>
      <c r="C3961">
        <v>0</v>
      </c>
    </row>
    <row r="3962" spans="1:3" x14ac:dyDescent="0.25">
      <c r="A3962">
        <v>-8093969.2686900003</v>
      </c>
      <c r="B3962">
        <v>-293416.35509269999</v>
      </c>
      <c r="C3962">
        <v>0</v>
      </c>
    </row>
    <row r="3963" spans="1:3" x14ac:dyDescent="0.25">
      <c r="A3963">
        <v>-8093034.7898128498</v>
      </c>
      <c r="B3963">
        <v>-293416.35509269999</v>
      </c>
      <c r="C3963">
        <v>0</v>
      </c>
    </row>
    <row r="3964" spans="1:3" x14ac:dyDescent="0.25">
      <c r="A3964">
        <v>-8092100.3109357096</v>
      </c>
      <c r="B3964">
        <v>-293416.35509269999</v>
      </c>
      <c r="C3964">
        <v>0</v>
      </c>
    </row>
    <row r="3965" spans="1:3" x14ac:dyDescent="0.25">
      <c r="A3965">
        <v>-8091165.8320585703</v>
      </c>
      <c r="B3965">
        <v>-293416.35509269999</v>
      </c>
      <c r="C3965">
        <v>0</v>
      </c>
    </row>
    <row r="3966" spans="1:3" x14ac:dyDescent="0.25">
      <c r="A3966">
        <v>-8090231.3531814199</v>
      </c>
      <c r="B3966">
        <v>-293416.35509269999</v>
      </c>
      <c r="C3966">
        <v>0</v>
      </c>
    </row>
    <row r="3967" spans="1:3" x14ac:dyDescent="0.25">
      <c r="A3967">
        <v>-8089296.8743042797</v>
      </c>
      <c r="B3967">
        <v>-293416.35509269999</v>
      </c>
      <c r="C3967">
        <v>0</v>
      </c>
    </row>
    <row r="3968" spans="1:3" x14ac:dyDescent="0.25">
      <c r="A3968">
        <v>-8088362.3954271404</v>
      </c>
      <c r="B3968">
        <v>-293416.35509269999</v>
      </c>
      <c r="C3968">
        <v>0</v>
      </c>
    </row>
    <row r="3969" spans="1:3" x14ac:dyDescent="0.25">
      <c r="A3969">
        <v>-8087427.9165500002</v>
      </c>
      <c r="B3969">
        <v>-293416.35509269999</v>
      </c>
      <c r="C3969">
        <v>0</v>
      </c>
    </row>
    <row r="3970" spans="1:3" x14ac:dyDescent="0.25">
      <c r="A3970">
        <v>-8086493.4376728497</v>
      </c>
      <c r="B3970">
        <v>-293416.35509269999</v>
      </c>
      <c r="C3970">
        <v>0</v>
      </c>
    </row>
    <row r="3971" spans="1:3" x14ac:dyDescent="0.25">
      <c r="A3971">
        <v>-8132282.9026528504</v>
      </c>
      <c r="B3971">
        <v>-294350.83397007303</v>
      </c>
      <c r="C3971" s="1">
        <v>8.6179061327129602E-5</v>
      </c>
    </row>
    <row r="3972" spans="1:3" x14ac:dyDescent="0.25">
      <c r="A3972">
        <v>-8131348.4237757102</v>
      </c>
      <c r="B3972">
        <v>-294350.83397007303</v>
      </c>
      <c r="C3972">
        <v>2.1011997887398999E-4</v>
      </c>
    </row>
    <row r="3973" spans="1:3" x14ac:dyDescent="0.25">
      <c r="A3973">
        <v>-8130413.94489857</v>
      </c>
      <c r="B3973">
        <v>-294350.83397007303</v>
      </c>
      <c r="C3973">
        <v>4.3296703370287998E-4</v>
      </c>
    </row>
    <row r="3974" spans="1:3" x14ac:dyDescent="0.25">
      <c r="A3974">
        <v>-8129479.4660214204</v>
      </c>
      <c r="B3974">
        <v>-294350.83397007303</v>
      </c>
      <c r="C3974">
        <v>4.3296703370287998E-4</v>
      </c>
    </row>
    <row r="3975" spans="1:3" x14ac:dyDescent="0.25">
      <c r="A3975">
        <v>-8128544.9871442802</v>
      </c>
      <c r="B3975">
        <v>-294350.83397007303</v>
      </c>
      <c r="C3975">
        <v>9.2981796478852597E-4</v>
      </c>
    </row>
    <row r="3976" spans="1:3" x14ac:dyDescent="0.25">
      <c r="A3976">
        <v>-8127610.50826714</v>
      </c>
      <c r="B3976">
        <v>-294350.83397007303</v>
      </c>
      <c r="C3976">
        <v>1.97256659157574E-3</v>
      </c>
    </row>
    <row r="3977" spans="1:3" x14ac:dyDescent="0.25">
      <c r="A3977">
        <v>-8126676.0293899896</v>
      </c>
      <c r="B3977">
        <v>-294350.83397007303</v>
      </c>
      <c r="C3977">
        <v>3.5281719174235998E-3</v>
      </c>
    </row>
    <row r="3978" spans="1:3" x14ac:dyDescent="0.25">
      <c r="A3978">
        <v>-8125741.5505128503</v>
      </c>
      <c r="B3978">
        <v>-294350.83397007303</v>
      </c>
      <c r="C3978">
        <v>6.2034907750785299E-3</v>
      </c>
    </row>
    <row r="3979" spans="1:3" x14ac:dyDescent="0.25">
      <c r="A3979">
        <v>-8124807.0716357101</v>
      </c>
      <c r="B3979">
        <v>-294350.83397007303</v>
      </c>
      <c r="C3979">
        <v>1.0768591426312899E-2</v>
      </c>
    </row>
    <row r="3980" spans="1:3" x14ac:dyDescent="0.25">
      <c r="A3980">
        <v>-8123872.5927585699</v>
      </c>
      <c r="B3980">
        <v>-294350.83397007303</v>
      </c>
      <c r="C3980">
        <v>1.5551820397377E-2</v>
      </c>
    </row>
    <row r="3981" spans="1:3" x14ac:dyDescent="0.25">
      <c r="A3981">
        <v>-8122938.1138814203</v>
      </c>
      <c r="B3981">
        <v>-294350.83397007303</v>
      </c>
      <c r="C3981">
        <v>2.4637205526232699E-2</v>
      </c>
    </row>
    <row r="3982" spans="1:3" x14ac:dyDescent="0.25">
      <c r="A3982">
        <v>-8122003.6350042801</v>
      </c>
      <c r="B3982">
        <v>-294350.83397007303</v>
      </c>
      <c r="C3982">
        <v>2.4838875979185101E-2</v>
      </c>
    </row>
    <row r="3983" spans="1:3" x14ac:dyDescent="0.25">
      <c r="A3983">
        <v>-8121069.1561271399</v>
      </c>
      <c r="B3983">
        <v>-294350.83397007303</v>
      </c>
      <c r="C3983">
        <v>3.6683417856693198E-2</v>
      </c>
    </row>
    <row r="3984" spans="1:3" x14ac:dyDescent="0.25">
      <c r="A3984">
        <v>-8120134.6772499904</v>
      </c>
      <c r="B3984">
        <v>-294350.83397007303</v>
      </c>
      <c r="C3984">
        <v>4.9005698412656701E-2</v>
      </c>
    </row>
    <row r="3985" spans="1:3" x14ac:dyDescent="0.25">
      <c r="A3985">
        <v>-8119200.1983728502</v>
      </c>
      <c r="B3985">
        <v>-294350.83397007303</v>
      </c>
      <c r="C3985">
        <v>6.5809726715087793E-2</v>
      </c>
    </row>
    <row r="3986" spans="1:3" x14ac:dyDescent="0.25">
      <c r="A3986">
        <v>-8118265.71949571</v>
      </c>
      <c r="B3986">
        <v>-294350.83397007303</v>
      </c>
      <c r="C3986">
        <v>8.4708780050277696E-2</v>
      </c>
    </row>
    <row r="3987" spans="1:3" x14ac:dyDescent="0.25">
      <c r="A3987">
        <v>-8117331.2406185698</v>
      </c>
      <c r="B3987">
        <v>-294350.83397007303</v>
      </c>
      <c r="C3987">
        <v>8.57967138290405E-2</v>
      </c>
    </row>
    <row r="3988" spans="1:3" x14ac:dyDescent="0.25">
      <c r="A3988">
        <v>-8116396.7617414203</v>
      </c>
      <c r="B3988">
        <v>-294350.83397007303</v>
      </c>
      <c r="C3988">
        <v>0.108705662190914</v>
      </c>
    </row>
    <row r="3989" spans="1:3" x14ac:dyDescent="0.25">
      <c r="A3989">
        <v>-8115462.28286428</v>
      </c>
      <c r="B3989">
        <v>-294350.83397007303</v>
      </c>
      <c r="C3989">
        <v>0.112380616366863</v>
      </c>
    </row>
    <row r="3990" spans="1:3" x14ac:dyDescent="0.25">
      <c r="A3990">
        <v>-8114527.8039871398</v>
      </c>
      <c r="B3990">
        <v>-294350.83397007303</v>
      </c>
      <c r="C3990">
        <v>0.13758666813373499</v>
      </c>
    </row>
    <row r="3991" spans="1:3" x14ac:dyDescent="0.25">
      <c r="A3991">
        <v>-8113593.3251099903</v>
      </c>
      <c r="B3991">
        <v>-294350.83397007303</v>
      </c>
      <c r="C3991">
        <v>0.16465385258197701</v>
      </c>
    </row>
    <row r="3992" spans="1:3" x14ac:dyDescent="0.25">
      <c r="A3992">
        <v>-8112658.8462328501</v>
      </c>
      <c r="B3992">
        <v>-294350.83397007303</v>
      </c>
      <c r="C3992">
        <v>0.169262200593948</v>
      </c>
    </row>
    <row r="3993" spans="1:3" x14ac:dyDescent="0.25">
      <c r="A3993">
        <v>-8111724.3673557099</v>
      </c>
      <c r="B3993">
        <v>-294350.83397007303</v>
      </c>
      <c r="C3993">
        <v>0.175156965851783</v>
      </c>
    </row>
    <row r="3994" spans="1:3" x14ac:dyDescent="0.25">
      <c r="A3994">
        <v>-8110789.8884785697</v>
      </c>
      <c r="B3994">
        <v>-294350.83397007303</v>
      </c>
      <c r="C3994">
        <v>0.18289694190025299</v>
      </c>
    </row>
    <row r="3995" spans="1:3" x14ac:dyDescent="0.25">
      <c r="A3995">
        <v>-8109855.4096014202</v>
      </c>
      <c r="B3995">
        <v>-294350.83397007303</v>
      </c>
      <c r="C3995">
        <v>0.21135351061820901</v>
      </c>
    </row>
    <row r="3996" spans="1:3" x14ac:dyDescent="0.25">
      <c r="A3996">
        <v>-8108920.93072428</v>
      </c>
      <c r="B3996">
        <v>-294350.83397007303</v>
      </c>
      <c r="C3996">
        <v>0.219893097877502</v>
      </c>
    </row>
    <row r="3997" spans="1:3" x14ac:dyDescent="0.25">
      <c r="A3997">
        <v>-8107986.4518471397</v>
      </c>
      <c r="B3997">
        <v>-294350.83397007303</v>
      </c>
      <c r="C3997">
        <v>0.231333553791046</v>
      </c>
    </row>
    <row r="3998" spans="1:3" x14ac:dyDescent="0.25">
      <c r="A3998">
        <v>-8107051.9729699902</v>
      </c>
      <c r="B3998">
        <v>-294350.83397007303</v>
      </c>
      <c r="C3998">
        <v>0.24785712361335699</v>
      </c>
    </row>
    <row r="3999" spans="1:3" x14ac:dyDescent="0.25">
      <c r="A3999">
        <v>-8106117.49409285</v>
      </c>
      <c r="B3999">
        <v>-294350.83397007303</v>
      </c>
      <c r="C3999">
        <v>0.269841879606246</v>
      </c>
    </row>
    <row r="4000" spans="1:3" x14ac:dyDescent="0.25">
      <c r="A4000">
        <v>-8105183.0152157098</v>
      </c>
      <c r="B4000">
        <v>-294350.83397007303</v>
      </c>
      <c r="C4000">
        <v>0.28851902484893699</v>
      </c>
    </row>
    <row r="4001" spans="1:3" x14ac:dyDescent="0.25">
      <c r="A4001">
        <v>-8104248.5363385696</v>
      </c>
      <c r="B4001">
        <v>-294350.83397007303</v>
      </c>
      <c r="C4001">
        <v>0.29421803355216902</v>
      </c>
    </row>
    <row r="4002" spans="1:3" x14ac:dyDescent="0.25">
      <c r="A4002">
        <v>-8103314.0574614201</v>
      </c>
      <c r="B4002">
        <v>-294350.83397007303</v>
      </c>
      <c r="C4002">
        <v>0.317274719476699</v>
      </c>
    </row>
    <row r="4003" spans="1:3" x14ac:dyDescent="0.25">
      <c r="A4003">
        <v>-8102379.5785842799</v>
      </c>
      <c r="B4003">
        <v>-294350.83397007303</v>
      </c>
      <c r="C4003">
        <v>0.33714628219604398</v>
      </c>
    </row>
    <row r="4004" spans="1:3" x14ac:dyDescent="0.25">
      <c r="A4004">
        <v>-8101445.0997071397</v>
      </c>
      <c r="B4004">
        <v>-294350.83397007303</v>
      </c>
      <c r="C4004">
        <v>0.352475255727767</v>
      </c>
    </row>
    <row r="4005" spans="1:3" x14ac:dyDescent="0.25">
      <c r="A4005">
        <v>-8100510.6208300004</v>
      </c>
      <c r="B4005">
        <v>-294350.83397007303</v>
      </c>
      <c r="C4005">
        <v>0.37741243839263899</v>
      </c>
    </row>
    <row r="4006" spans="1:3" x14ac:dyDescent="0.25">
      <c r="A4006">
        <v>-8099576.1419528499</v>
      </c>
      <c r="B4006">
        <v>-294350.83397007303</v>
      </c>
      <c r="C4006">
        <v>0.39373844861984197</v>
      </c>
    </row>
    <row r="4007" spans="1:3" x14ac:dyDescent="0.25">
      <c r="A4007">
        <v>-8098641.6630757097</v>
      </c>
      <c r="B4007">
        <v>-294350.83397007303</v>
      </c>
      <c r="C4007">
        <v>0.41541999578475902</v>
      </c>
    </row>
    <row r="4008" spans="1:3" x14ac:dyDescent="0.25">
      <c r="A4008">
        <v>-8097707.1841985704</v>
      </c>
      <c r="B4008">
        <v>-294350.83397007303</v>
      </c>
      <c r="C4008">
        <v>0.43607181310653598</v>
      </c>
    </row>
    <row r="4009" spans="1:3" x14ac:dyDescent="0.25">
      <c r="A4009">
        <v>-8096772.70532142</v>
      </c>
      <c r="B4009">
        <v>-294350.83397007303</v>
      </c>
      <c r="C4009">
        <v>0.45973187685012801</v>
      </c>
    </row>
    <row r="4010" spans="1:3" x14ac:dyDescent="0.25">
      <c r="A4010">
        <v>-8095838.2264442798</v>
      </c>
      <c r="B4010">
        <v>-294350.83397007303</v>
      </c>
      <c r="C4010">
        <v>0.48182147741317699</v>
      </c>
    </row>
    <row r="4011" spans="1:3" x14ac:dyDescent="0.25">
      <c r="A4011">
        <v>-8094903.7475671396</v>
      </c>
      <c r="B4011">
        <v>-294350.83397007303</v>
      </c>
      <c r="C4011">
        <v>0.50204932689666704</v>
      </c>
    </row>
    <row r="4012" spans="1:3" x14ac:dyDescent="0.25">
      <c r="A4012">
        <v>-8093969.2686900003</v>
      </c>
      <c r="B4012">
        <v>-294350.83397007303</v>
      </c>
      <c r="C4012">
        <v>0.51756846904754605</v>
      </c>
    </row>
    <row r="4013" spans="1:3" x14ac:dyDescent="0.25">
      <c r="A4013">
        <v>-8093034.7898128498</v>
      </c>
      <c r="B4013">
        <v>-294350.83397007303</v>
      </c>
      <c r="C4013">
        <v>0</v>
      </c>
    </row>
    <row r="4014" spans="1:3" x14ac:dyDescent="0.25">
      <c r="A4014">
        <v>-8092100.3109357096</v>
      </c>
      <c r="B4014">
        <v>-294350.83397007303</v>
      </c>
      <c r="C4014">
        <v>0</v>
      </c>
    </row>
    <row r="4015" spans="1:3" x14ac:dyDescent="0.25">
      <c r="A4015">
        <v>-8091165.8320585703</v>
      </c>
      <c r="B4015">
        <v>-294350.83397007303</v>
      </c>
      <c r="C4015">
        <v>0</v>
      </c>
    </row>
    <row r="4016" spans="1:3" x14ac:dyDescent="0.25">
      <c r="A4016">
        <v>-8090231.3531814199</v>
      </c>
      <c r="B4016">
        <v>-294350.83397007303</v>
      </c>
      <c r="C4016">
        <v>0</v>
      </c>
    </row>
    <row r="4017" spans="1:3" x14ac:dyDescent="0.25">
      <c r="A4017">
        <v>-8089296.8743042797</v>
      </c>
      <c r="B4017">
        <v>-294350.83397007303</v>
      </c>
      <c r="C4017">
        <v>0</v>
      </c>
    </row>
    <row r="4018" spans="1:3" x14ac:dyDescent="0.25">
      <c r="A4018">
        <v>-8088362.3954271404</v>
      </c>
      <c r="B4018">
        <v>-294350.83397007303</v>
      </c>
      <c r="C4018">
        <v>0</v>
      </c>
    </row>
    <row r="4019" spans="1:3" x14ac:dyDescent="0.25">
      <c r="A4019">
        <v>-8087427.9165500002</v>
      </c>
      <c r="B4019">
        <v>-294350.83397007303</v>
      </c>
      <c r="C4019">
        <v>0</v>
      </c>
    </row>
    <row r="4020" spans="1:3" x14ac:dyDescent="0.25">
      <c r="A4020">
        <v>-8086493.4376728497</v>
      </c>
      <c r="B4020">
        <v>-294350.83397007303</v>
      </c>
      <c r="C4020">
        <v>0</v>
      </c>
    </row>
    <row r="4021" spans="1:3" x14ac:dyDescent="0.25">
      <c r="A4021">
        <v>-8085558.9587957095</v>
      </c>
      <c r="B4021">
        <v>-294350.83397007303</v>
      </c>
      <c r="C4021">
        <v>0</v>
      </c>
    </row>
    <row r="4022" spans="1:3" x14ac:dyDescent="0.25">
      <c r="A4022">
        <v>-8084624.4799185703</v>
      </c>
      <c r="B4022">
        <v>-294350.83397007303</v>
      </c>
      <c r="C4022">
        <v>0</v>
      </c>
    </row>
    <row r="4023" spans="1:3" x14ac:dyDescent="0.25">
      <c r="A4023">
        <v>-8131348.4237757102</v>
      </c>
      <c r="B4023">
        <v>-295285.31284744502</v>
      </c>
      <c r="C4023" s="1">
        <v>8.6179061327129602E-5</v>
      </c>
    </row>
    <row r="4024" spans="1:3" x14ac:dyDescent="0.25">
      <c r="A4024">
        <v>-8130413.94489857</v>
      </c>
      <c r="B4024">
        <v>-295285.31284744502</v>
      </c>
      <c r="C4024">
        <v>2.1011997887398999E-4</v>
      </c>
    </row>
    <row r="4025" spans="1:3" x14ac:dyDescent="0.25">
      <c r="A4025">
        <v>-8129479.4660214204</v>
      </c>
      <c r="B4025">
        <v>-295285.31284744502</v>
      </c>
      <c r="C4025">
        <v>4.3296703370287998E-4</v>
      </c>
    </row>
    <row r="4026" spans="1:3" x14ac:dyDescent="0.25">
      <c r="A4026">
        <v>-8128544.9871442802</v>
      </c>
      <c r="B4026">
        <v>-295285.31284744502</v>
      </c>
      <c r="C4026">
        <v>9.2981796478852597E-4</v>
      </c>
    </row>
    <row r="4027" spans="1:3" x14ac:dyDescent="0.25">
      <c r="A4027">
        <v>-8127610.50826714</v>
      </c>
      <c r="B4027">
        <v>-295285.31284744502</v>
      </c>
      <c r="C4027">
        <v>1.97256659157574E-3</v>
      </c>
    </row>
    <row r="4028" spans="1:3" x14ac:dyDescent="0.25">
      <c r="A4028">
        <v>-8126676.0293899896</v>
      </c>
      <c r="B4028">
        <v>-295285.31284744502</v>
      </c>
      <c r="C4028">
        <v>1.9906589295714998E-3</v>
      </c>
    </row>
    <row r="4029" spans="1:3" x14ac:dyDescent="0.25">
      <c r="A4029">
        <v>-8125741.5505128503</v>
      </c>
      <c r="B4029">
        <v>-295285.31284744502</v>
      </c>
      <c r="C4029">
        <v>3.5278096329420801E-3</v>
      </c>
    </row>
    <row r="4030" spans="1:3" x14ac:dyDescent="0.25">
      <c r="A4030">
        <v>-8124807.0716357101</v>
      </c>
      <c r="B4030">
        <v>-295285.31284744502</v>
      </c>
      <c r="C4030">
        <v>6.2182387337088498E-3</v>
      </c>
    </row>
    <row r="4031" spans="1:3" x14ac:dyDescent="0.25">
      <c r="A4031">
        <v>-8123872.5927585699</v>
      </c>
      <c r="B4031">
        <v>-295285.31284744502</v>
      </c>
      <c r="C4031">
        <v>1.08121400699019E-2</v>
      </c>
    </row>
    <row r="4032" spans="1:3" x14ac:dyDescent="0.25">
      <c r="A4032">
        <v>-8122938.1138814203</v>
      </c>
      <c r="B4032">
        <v>-295285.31284744502</v>
      </c>
      <c r="C4032">
        <v>1.56296212226152E-2</v>
      </c>
    </row>
    <row r="4033" spans="1:3" x14ac:dyDescent="0.25">
      <c r="A4033">
        <v>-8122003.6350042801</v>
      </c>
      <c r="B4033">
        <v>-295285.31284744502</v>
      </c>
      <c r="C4033">
        <v>2.4764938279986298E-2</v>
      </c>
    </row>
    <row r="4034" spans="1:3" x14ac:dyDescent="0.25">
      <c r="A4034">
        <v>-8121069.1561271399</v>
      </c>
      <c r="B4034">
        <v>-295285.31284744502</v>
      </c>
      <c r="C4034">
        <v>3.6599475890397998E-2</v>
      </c>
    </row>
    <row r="4035" spans="1:3" x14ac:dyDescent="0.25">
      <c r="A4035">
        <v>-8120134.6772499904</v>
      </c>
      <c r="B4035">
        <v>-295285.31284744502</v>
      </c>
      <c r="C4035">
        <v>3.7065684795379597E-2</v>
      </c>
    </row>
    <row r="4036" spans="1:3" x14ac:dyDescent="0.25">
      <c r="A4036">
        <v>-8119200.1983728502</v>
      </c>
      <c r="B4036">
        <v>-295285.31284744502</v>
      </c>
      <c r="C4036">
        <v>4.9490731209516498E-2</v>
      </c>
    </row>
    <row r="4037" spans="1:3" x14ac:dyDescent="0.25">
      <c r="A4037">
        <v>-8118265.71949571</v>
      </c>
      <c r="B4037">
        <v>-295285.31284744502</v>
      </c>
      <c r="C4037">
        <v>6.6349893808364799E-2</v>
      </c>
    </row>
    <row r="4038" spans="1:3" x14ac:dyDescent="0.25">
      <c r="A4038">
        <v>-8117331.2406185698</v>
      </c>
      <c r="B4038">
        <v>-295285.31284744502</v>
      </c>
      <c r="C4038">
        <v>6.7525967955589197E-2</v>
      </c>
    </row>
    <row r="4039" spans="1:3" x14ac:dyDescent="0.25">
      <c r="A4039">
        <v>-8116396.7617414203</v>
      </c>
      <c r="B4039">
        <v>-295285.31284744502</v>
      </c>
      <c r="C4039">
        <v>8.7215043604373904E-2</v>
      </c>
    </row>
    <row r="4040" spans="1:3" x14ac:dyDescent="0.25">
      <c r="A4040">
        <v>-8115462.28286428</v>
      </c>
      <c r="B4040">
        <v>-295285.31284744502</v>
      </c>
      <c r="C4040">
        <v>0.11030177772045099</v>
      </c>
    </row>
    <row r="4041" spans="1:3" x14ac:dyDescent="0.25">
      <c r="A4041">
        <v>-8114527.8039871398</v>
      </c>
      <c r="B4041">
        <v>-295285.31284744502</v>
      </c>
      <c r="C4041">
        <v>0.11362719535827601</v>
      </c>
    </row>
    <row r="4042" spans="1:3" x14ac:dyDescent="0.25">
      <c r="A4042">
        <v>-8113593.3251099903</v>
      </c>
      <c r="B4042">
        <v>-295285.31284744502</v>
      </c>
      <c r="C4042">
        <v>0.14162707328796301</v>
      </c>
    </row>
    <row r="4043" spans="1:3" x14ac:dyDescent="0.25">
      <c r="A4043">
        <v>-8112658.8462328501</v>
      </c>
      <c r="B4043">
        <v>-295285.31284744502</v>
      </c>
      <c r="C4043">
        <v>0.14685977995395599</v>
      </c>
    </row>
    <row r="4044" spans="1:3" x14ac:dyDescent="0.25">
      <c r="A4044">
        <v>-8111724.3673557099</v>
      </c>
      <c r="B4044">
        <v>-295285.31284744502</v>
      </c>
      <c r="C4044">
        <v>0.154494479298591</v>
      </c>
    </row>
    <row r="4045" spans="1:3" x14ac:dyDescent="0.25">
      <c r="A4045">
        <v>-8110789.8884785697</v>
      </c>
      <c r="B4045">
        <v>-295285.31284744502</v>
      </c>
      <c r="C4045">
        <v>0.16355536878108901</v>
      </c>
    </row>
    <row r="4046" spans="1:3" x14ac:dyDescent="0.25">
      <c r="A4046">
        <v>-8109855.4096014202</v>
      </c>
      <c r="B4046">
        <v>-295285.31284744502</v>
      </c>
      <c r="C4046">
        <v>0.194360256195068</v>
      </c>
    </row>
    <row r="4047" spans="1:3" x14ac:dyDescent="0.25">
      <c r="A4047">
        <v>-8108920.93072428</v>
      </c>
      <c r="B4047">
        <v>-295285.31284744502</v>
      </c>
      <c r="C4047">
        <v>0.20435380935668901</v>
      </c>
    </row>
    <row r="4048" spans="1:3" x14ac:dyDescent="0.25">
      <c r="A4048">
        <v>-8107986.4518471397</v>
      </c>
      <c r="B4048">
        <v>-295285.31284744502</v>
      </c>
      <c r="C4048">
        <v>0.21762692928314201</v>
      </c>
    </row>
    <row r="4049" spans="1:3" x14ac:dyDescent="0.25">
      <c r="A4049">
        <v>-8107051.9729699902</v>
      </c>
      <c r="B4049">
        <v>-295285.31284744502</v>
      </c>
      <c r="C4049">
        <v>0.23262634873390101</v>
      </c>
    </row>
    <row r="4050" spans="1:3" x14ac:dyDescent="0.25">
      <c r="A4050">
        <v>-8106117.49409285</v>
      </c>
      <c r="B4050">
        <v>-295285.31284744502</v>
      </c>
      <c r="C4050">
        <v>0.24975396692752799</v>
      </c>
    </row>
    <row r="4051" spans="1:3" x14ac:dyDescent="0.25">
      <c r="A4051">
        <v>-8105183.0152157098</v>
      </c>
      <c r="B4051">
        <v>-295285.31284744502</v>
      </c>
      <c r="C4051">
        <v>0.27108800411224299</v>
      </c>
    </row>
    <row r="4052" spans="1:3" x14ac:dyDescent="0.25">
      <c r="A4052">
        <v>-8104248.5363385696</v>
      </c>
      <c r="B4052">
        <v>-295285.31284744502</v>
      </c>
      <c r="C4052">
        <v>0.27890074253082198</v>
      </c>
    </row>
    <row r="4053" spans="1:3" x14ac:dyDescent="0.25">
      <c r="A4053">
        <v>-8103314.0574614201</v>
      </c>
      <c r="B4053">
        <v>-295285.31284744502</v>
      </c>
      <c r="C4053">
        <v>0.30784177780151301</v>
      </c>
    </row>
    <row r="4054" spans="1:3" x14ac:dyDescent="0.25">
      <c r="A4054">
        <v>-8102379.5785842799</v>
      </c>
      <c r="B4054">
        <v>-295285.31284744502</v>
      </c>
      <c r="C4054">
        <v>0.32493293285369801</v>
      </c>
    </row>
    <row r="4055" spans="1:3" x14ac:dyDescent="0.25">
      <c r="A4055">
        <v>-8101445.0997071397</v>
      </c>
      <c r="B4055">
        <v>-295285.31284744502</v>
      </c>
      <c r="C4055">
        <v>0.34302493929862898</v>
      </c>
    </row>
    <row r="4056" spans="1:3" x14ac:dyDescent="0.25">
      <c r="A4056">
        <v>-8100510.6208300004</v>
      </c>
      <c r="B4056">
        <v>-295285.31284744502</v>
      </c>
      <c r="C4056">
        <v>0.368971467018127</v>
      </c>
    </row>
    <row r="4057" spans="1:3" x14ac:dyDescent="0.25">
      <c r="A4057">
        <v>-8099576.1419528499</v>
      </c>
      <c r="B4057">
        <v>-295285.31284744502</v>
      </c>
      <c r="C4057">
        <v>0.38958618044853199</v>
      </c>
    </row>
    <row r="4058" spans="1:3" x14ac:dyDescent="0.25">
      <c r="A4058">
        <v>-8098641.6630757097</v>
      </c>
      <c r="B4058">
        <v>-295285.31284744502</v>
      </c>
      <c r="C4058">
        <v>0.411196708679199</v>
      </c>
    </row>
    <row r="4059" spans="1:3" x14ac:dyDescent="0.25">
      <c r="A4059">
        <v>-8097707.1841985704</v>
      </c>
      <c r="B4059">
        <v>-295285.31284744502</v>
      </c>
      <c r="C4059">
        <v>0.432314872741699</v>
      </c>
    </row>
    <row r="4060" spans="1:3" x14ac:dyDescent="0.25">
      <c r="A4060">
        <v>-8096772.70532142</v>
      </c>
      <c r="B4060">
        <v>-295285.31284744502</v>
      </c>
      <c r="C4060">
        <v>0.454691022634506</v>
      </c>
    </row>
    <row r="4061" spans="1:3" x14ac:dyDescent="0.25">
      <c r="A4061">
        <v>-8095838.2264442798</v>
      </c>
      <c r="B4061">
        <v>-295285.31284744502</v>
      </c>
      <c r="C4061">
        <v>0.478010803461074</v>
      </c>
    </row>
    <row r="4062" spans="1:3" x14ac:dyDescent="0.25">
      <c r="A4062">
        <v>-8094903.7475671396</v>
      </c>
      <c r="B4062">
        <v>-295285.31284744502</v>
      </c>
      <c r="C4062">
        <v>0.49881941080093301</v>
      </c>
    </row>
    <row r="4063" spans="1:3" x14ac:dyDescent="0.25">
      <c r="A4063">
        <v>-8093969.2686900003</v>
      </c>
      <c r="B4063">
        <v>-295285.31284744502</v>
      </c>
      <c r="C4063">
        <v>0.53568494319915705</v>
      </c>
    </row>
    <row r="4064" spans="1:3" x14ac:dyDescent="0.25">
      <c r="A4064">
        <v>-8093034.7898128498</v>
      </c>
      <c r="B4064">
        <v>-295285.31284744502</v>
      </c>
      <c r="C4064">
        <v>0.53476411104202204</v>
      </c>
    </row>
    <row r="4065" spans="1:3" x14ac:dyDescent="0.25">
      <c r="A4065">
        <v>-8092100.3109357096</v>
      </c>
      <c r="B4065">
        <v>-295285.31284744502</v>
      </c>
      <c r="C4065">
        <v>0</v>
      </c>
    </row>
    <row r="4066" spans="1:3" x14ac:dyDescent="0.25">
      <c r="A4066">
        <v>-8091165.8320585703</v>
      </c>
      <c r="B4066">
        <v>-295285.31284744502</v>
      </c>
      <c r="C4066">
        <v>0</v>
      </c>
    </row>
    <row r="4067" spans="1:3" x14ac:dyDescent="0.25">
      <c r="A4067">
        <v>-8090231.3531814199</v>
      </c>
      <c r="B4067">
        <v>-295285.31284744502</v>
      </c>
      <c r="C4067">
        <v>0</v>
      </c>
    </row>
    <row r="4068" spans="1:3" x14ac:dyDescent="0.25">
      <c r="A4068">
        <v>-8089296.8743042797</v>
      </c>
      <c r="B4068">
        <v>-295285.31284744502</v>
      </c>
      <c r="C4068">
        <v>0</v>
      </c>
    </row>
    <row r="4069" spans="1:3" x14ac:dyDescent="0.25">
      <c r="A4069">
        <v>-8088362.3954271404</v>
      </c>
      <c r="B4069">
        <v>-295285.31284744502</v>
      </c>
      <c r="C4069">
        <v>0</v>
      </c>
    </row>
    <row r="4070" spans="1:3" x14ac:dyDescent="0.25">
      <c r="A4070">
        <v>-8087427.9165500002</v>
      </c>
      <c r="B4070">
        <v>-295285.31284744502</v>
      </c>
      <c r="C4070">
        <v>0</v>
      </c>
    </row>
    <row r="4071" spans="1:3" x14ac:dyDescent="0.25">
      <c r="A4071">
        <v>-8086493.4376728497</v>
      </c>
      <c r="B4071">
        <v>-295285.31284744502</v>
      </c>
      <c r="C4071">
        <v>0</v>
      </c>
    </row>
    <row r="4072" spans="1:3" x14ac:dyDescent="0.25">
      <c r="A4072">
        <v>-8085558.9587957095</v>
      </c>
      <c r="B4072">
        <v>-295285.31284744502</v>
      </c>
      <c r="C4072">
        <v>0</v>
      </c>
    </row>
    <row r="4073" spans="1:3" x14ac:dyDescent="0.25">
      <c r="A4073">
        <v>-8084624.4799185703</v>
      </c>
      <c r="B4073">
        <v>-295285.31284744502</v>
      </c>
      <c r="C4073">
        <v>0</v>
      </c>
    </row>
    <row r="4074" spans="1:3" x14ac:dyDescent="0.25">
      <c r="A4074">
        <v>-8083690.0010414198</v>
      </c>
      <c r="B4074">
        <v>-295285.31284744502</v>
      </c>
      <c r="C4074">
        <v>0</v>
      </c>
    </row>
    <row r="4075" spans="1:3" x14ac:dyDescent="0.25">
      <c r="A4075">
        <v>-8130413.94489857</v>
      </c>
      <c r="B4075">
        <v>-296219.79172481701</v>
      </c>
      <c r="C4075" s="1">
        <v>8.6179061327129602E-5</v>
      </c>
    </row>
    <row r="4076" spans="1:3" x14ac:dyDescent="0.25">
      <c r="A4076">
        <v>-8129479.4660214204</v>
      </c>
      <c r="B4076">
        <v>-296219.79172481701</v>
      </c>
      <c r="C4076">
        <v>2.1011997887398999E-4</v>
      </c>
    </row>
    <row r="4077" spans="1:3" x14ac:dyDescent="0.25">
      <c r="A4077">
        <v>-8128544.9871442802</v>
      </c>
      <c r="B4077">
        <v>-296219.79172481701</v>
      </c>
      <c r="C4077">
        <v>4.3296703370287998E-4</v>
      </c>
    </row>
    <row r="4078" spans="1:3" x14ac:dyDescent="0.25">
      <c r="A4078">
        <v>-8127610.50826714</v>
      </c>
      <c r="B4078">
        <v>-296219.79172481701</v>
      </c>
      <c r="C4078">
        <v>9.2981796478852597E-4</v>
      </c>
    </row>
    <row r="4079" spans="1:3" x14ac:dyDescent="0.25">
      <c r="A4079">
        <v>-8126676.0293899896</v>
      </c>
      <c r="B4079">
        <v>-296219.79172481701</v>
      </c>
      <c r="C4079">
        <v>1.9906589295714998E-3</v>
      </c>
    </row>
    <row r="4080" spans="1:3" x14ac:dyDescent="0.25">
      <c r="A4080">
        <v>-8125741.5505128503</v>
      </c>
      <c r="B4080">
        <v>-296219.79172481701</v>
      </c>
      <c r="C4080">
        <v>3.5278096329420801E-3</v>
      </c>
    </row>
    <row r="4081" spans="1:3" x14ac:dyDescent="0.25">
      <c r="A4081">
        <v>-8124807.0716357101</v>
      </c>
      <c r="B4081">
        <v>-296219.79172481701</v>
      </c>
      <c r="C4081">
        <v>6.2182387337088498E-3</v>
      </c>
    </row>
    <row r="4082" spans="1:3" x14ac:dyDescent="0.25">
      <c r="A4082">
        <v>-8123872.5927585699</v>
      </c>
      <c r="B4082">
        <v>-296219.79172481701</v>
      </c>
      <c r="C4082">
        <v>6.2699560075998298E-3</v>
      </c>
    </row>
    <row r="4083" spans="1:3" x14ac:dyDescent="0.25">
      <c r="A4083">
        <v>-8122938.1138814203</v>
      </c>
      <c r="B4083">
        <v>-296219.79172481701</v>
      </c>
      <c r="C4083">
        <v>1.08528407290577E-2</v>
      </c>
    </row>
    <row r="4084" spans="1:3" x14ac:dyDescent="0.25">
      <c r="A4084">
        <v>-8122003.6350042801</v>
      </c>
      <c r="B4084">
        <v>-296219.79172481701</v>
      </c>
      <c r="C4084">
        <v>1.5648789703845901E-2</v>
      </c>
    </row>
    <row r="4085" spans="1:3" x14ac:dyDescent="0.25">
      <c r="A4085">
        <v>-8121069.1561271399</v>
      </c>
      <c r="B4085">
        <v>-296219.79172481701</v>
      </c>
      <c r="C4085">
        <v>2.4794485419988601E-2</v>
      </c>
    </row>
    <row r="4086" spans="1:3" x14ac:dyDescent="0.25">
      <c r="A4086">
        <v>-8120134.6772499904</v>
      </c>
      <c r="B4086">
        <v>-296219.79172481701</v>
      </c>
      <c r="C4086">
        <v>3.6981921643018702E-2</v>
      </c>
    </row>
    <row r="4087" spans="1:3" x14ac:dyDescent="0.25">
      <c r="A4087">
        <v>-8119200.1983728502</v>
      </c>
      <c r="B4087">
        <v>-296219.79172481701</v>
      </c>
      <c r="C4087">
        <v>3.7540603429079E-2</v>
      </c>
    </row>
    <row r="4088" spans="1:3" x14ac:dyDescent="0.25">
      <c r="A4088">
        <v>-8118265.71949571</v>
      </c>
      <c r="B4088">
        <v>-296219.79172481701</v>
      </c>
      <c r="C4088">
        <v>5.0047844648361199E-2</v>
      </c>
    </row>
    <row r="4089" spans="1:3" x14ac:dyDescent="0.25">
      <c r="A4089">
        <v>-8117331.2406185698</v>
      </c>
      <c r="B4089">
        <v>-296219.79172481701</v>
      </c>
      <c r="C4089">
        <v>6.7440345883369404E-2</v>
      </c>
    </row>
    <row r="4090" spans="1:3" x14ac:dyDescent="0.25">
      <c r="A4090">
        <v>-8116396.7617414203</v>
      </c>
      <c r="B4090">
        <v>-296219.79172481701</v>
      </c>
      <c r="C4090">
        <v>6.9226980209350503E-2</v>
      </c>
    </row>
    <row r="4091" spans="1:3" x14ac:dyDescent="0.25">
      <c r="A4091">
        <v>-8115462.28286428</v>
      </c>
      <c r="B4091">
        <v>-296219.79172481701</v>
      </c>
      <c r="C4091">
        <v>8.9223004877567194E-2</v>
      </c>
    </row>
    <row r="4092" spans="1:3" x14ac:dyDescent="0.25">
      <c r="A4092">
        <v>-8114527.8039871398</v>
      </c>
      <c r="B4092">
        <v>-296219.79172481701</v>
      </c>
      <c r="C4092">
        <v>9.2985451221465995E-2</v>
      </c>
    </row>
    <row r="4093" spans="1:3" x14ac:dyDescent="0.25">
      <c r="A4093">
        <v>-8113593.3251099903</v>
      </c>
      <c r="B4093">
        <v>-296219.79172481701</v>
      </c>
      <c r="C4093">
        <v>0.117542251944541</v>
      </c>
    </row>
    <row r="4094" spans="1:3" x14ac:dyDescent="0.25">
      <c r="A4094">
        <v>-8112658.8462328501</v>
      </c>
      <c r="B4094">
        <v>-296219.79172481701</v>
      </c>
      <c r="C4094">
        <v>0.12295033782720501</v>
      </c>
    </row>
    <row r="4095" spans="1:3" x14ac:dyDescent="0.25">
      <c r="A4095">
        <v>-8111724.3673557099</v>
      </c>
      <c r="B4095">
        <v>-296219.79172481701</v>
      </c>
      <c r="C4095">
        <v>0.130018085241317</v>
      </c>
    </row>
    <row r="4096" spans="1:3" x14ac:dyDescent="0.25">
      <c r="A4096">
        <v>-8110789.8884785697</v>
      </c>
      <c r="B4096">
        <v>-296219.79172481701</v>
      </c>
      <c r="C4096">
        <v>0.14501698315143499</v>
      </c>
    </row>
    <row r="4097" spans="1:3" x14ac:dyDescent="0.25">
      <c r="A4097">
        <v>-8109855.4096014202</v>
      </c>
      <c r="B4097">
        <v>-296219.79172481701</v>
      </c>
      <c r="C4097">
        <v>0.17506216466426799</v>
      </c>
    </row>
    <row r="4098" spans="1:3" x14ac:dyDescent="0.25">
      <c r="A4098">
        <v>-8108920.93072428</v>
      </c>
      <c r="B4098">
        <v>-296219.79172481701</v>
      </c>
      <c r="C4098">
        <v>0.18616026639938299</v>
      </c>
    </row>
    <row r="4099" spans="1:3" x14ac:dyDescent="0.25">
      <c r="A4099">
        <v>-8107986.4518471397</v>
      </c>
      <c r="B4099">
        <v>-296219.79172481701</v>
      </c>
      <c r="C4099">
        <v>0.20081727206707001</v>
      </c>
    </row>
    <row r="4100" spans="1:3" x14ac:dyDescent="0.25">
      <c r="A4100">
        <v>-8107051.9729699902</v>
      </c>
      <c r="B4100">
        <v>-296219.79172481701</v>
      </c>
      <c r="C4100">
        <v>0.217222705483436</v>
      </c>
    </row>
    <row r="4101" spans="1:3" x14ac:dyDescent="0.25">
      <c r="A4101">
        <v>-8106117.49409285</v>
      </c>
      <c r="B4101">
        <v>-296219.79172481701</v>
      </c>
      <c r="C4101">
        <v>0.23581872880458801</v>
      </c>
    </row>
    <row r="4102" spans="1:3" x14ac:dyDescent="0.25">
      <c r="A4102">
        <v>-8105183.0152157098</v>
      </c>
      <c r="B4102">
        <v>-296219.79172481701</v>
      </c>
      <c r="C4102">
        <v>0.25872510671615601</v>
      </c>
    </row>
    <row r="4103" spans="1:3" x14ac:dyDescent="0.25">
      <c r="A4103">
        <v>-8104248.5363385696</v>
      </c>
      <c r="B4103">
        <v>-296219.79172481701</v>
      </c>
      <c r="C4103">
        <v>0.26976603269576999</v>
      </c>
    </row>
    <row r="4104" spans="1:3" x14ac:dyDescent="0.25">
      <c r="A4104">
        <v>-8103314.0574614201</v>
      </c>
      <c r="B4104">
        <v>-296219.79172481701</v>
      </c>
      <c r="C4104">
        <v>0.29360032081603998</v>
      </c>
    </row>
    <row r="4105" spans="1:3" x14ac:dyDescent="0.25">
      <c r="A4105">
        <v>-8102379.5785842799</v>
      </c>
      <c r="B4105">
        <v>-296219.79172481701</v>
      </c>
      <c r="C4105">
        <v>0.31763094663619901</v>
      </c>
    </row>
    <row r="4106" spans="1:3" x14ac:dyDescent="0.25">
      <c r="A4106">
        <v>-8101445.0997071397</v>
      </c>
      <c r="B4106">
        <v>-296219.79172481701</v>
      </c>
      <c r="C4106">
        <v>0.33911582827567999</v>
      </c>
    </row>
    <row r="4107" spans="1:3" x14ac:dyDescent="0.25">
      <c r="A4107">
        <v>-8100510.6208300004</v>
      </c>
      <c r="B4107">
        <v>-296219.79172481701</v>
      </c>
      <c r="C4107">
        <v>0.36086413264274497</v>
      </c>
    </row>
    <row r="4108" spans="1:3" x14ac:dyDescent="0.25">
      <c r="A4108">
        <v>-8099576.1419528499</v>
      </c>
      <c r="B4108">
        <v>-296219.79172481701</v>
      </c>
      <c r="C4108">
        <v>0.38318994641303999</v>
      </c>
    </row>
    <row r="4109" spans="1:3" x14ac:dyDescent="0.25">
      <c r="A4109">
        <v>-8098641.6630757097</v>
      </c>
      <c r="B4109">
        <v>-296219.79172481701</v>
      </c>
      <c r="C4109">
        <v>0.42653676867485002</v>
      </c>
    </row>
    <row r="4110" spans="1:3" x14ac:dyDescent="0.25">
      <c r="A4110">
        <v>-8097707.1841985704</v>
      </c>
      <c r="B4110">
        <v>-296219.79172481701</v>
      </c>
      <c r="C4110">
        <v>0.44939512014388999</v>
      </c>
    </row>
    <row r="4111" spans="1:3" x14ac:dyDescent="0.25">
      <c r="A4111">
        <v>-8096772.70532142</v>
      </c>
      <c r="B4111">
        <v>-296219.79172481701</v>
      </c>
      <c r="C4111">
        <v>0.47214591503143299</v>
      </c>
    </row>
    <row r="4112" spans="1:3" x14ac:dyDescent="0.25">
      <c r="A4112">
        <v>-8095838.2264442798</v>
      </c>
      <c r="B4112">
        <v>-296219.79172481701</v>
      </c>
      <c r="C4112">
        <v>0.496498763561248</v>
      </c>
    </row>
    <row r="4113" spans="1:3" x14ac:dyDescent="0.25">
      <c r="A4113">
        <v>-8094903.7475671396</v>
      </c>
      <c r="B4113">
        <v>-296219.79172481701</v>
      </c>
      <c r="C4113">
        <v>0.51603966951370195</v>
      </c>
    </row>
    <row r="4114" spans="1:3" x14ac:dyDescent="0.25">
      <c r="A4114">
        <v>-8093969.2686900003</v>
      </c>
      <c r="B4114">
        <v>-296219.79172481701</v>
      </c>
      <c r="C4114">
        <v>0.53478181362152</v>
      </c>
    </row>
    <row r="4115" spans="1:3" x14ac:dyDescent="0.25">
      <c r="A4115">
        <v>-8093034.7898128498</v>
      </c>
      <c r="B4115">
        <v>-296219.79172481701</v>
      </c>
      <c r="C4115">
        <v>0.55186837911605802</v>
      </c>
    </row>
    <row r="4116" spans="1:3" x14ac:dyDescent="0.25">
      <c r="A4116">
        <v>-8092100.3109357096</v>
      </c>
      <c r="B4116">
        <v>-296219.79172481701</v>
      </c>
      <c r="C4116">
        <v>0.56768578290939298</v>
      </c>
    </row>
    <row r="4117" spans="1:3" x14ac:dyDescent="0.25">
      <c r="A4117">
        <v>-8091165.8320585703</v>
      </c>
      <c r="B4117">
        <v>-296219.79172481701</v>
      </c>
      <c r="C4117">
        <v>0.58148318529128995</v>
      </c>
    </row>
    <row r="4118" spans="1:3" x14ac:dyDescent="0.25">
      <c r="A4118">
        <v>-8090231.3531814199</v>
      </c>
      <c r="B4118">
        <v>-296219.79172481701</v>
      </c>
      <c r="C4118">
        <v>0.59639948606491</v>
      </c>
    </row>
    <row r="4119" spans="1:3" x14ac:dyDescent="0.25">
      <c r="A4119">
        <v>-8089296.8743042797</v>
      </c>
      <c r="B4119">
        <v>-296219.79172481701</v>
      </c>
      <c r="C4119">
        <v>0</v>
      </c>
    </row>
    <row r="4120" spans="1:3" x14ac:dyDescent="0.25">
      <c r="A4120">
        <v>-8088362.3954271404</v>
      </c>
      <c r="B4120">
        <v>-296219.79172481701</v>
      </c>
      <c r="C4120">
        <v>0</v>
      </c>
    </row>
    <row r="4121" spans="1:3" x14ac:dyDescent="0.25">
      <c r="A4121">
        <v>-8087427.9165500002</v>
      </c>
      <c r="B4121">
        <v>-296219.79172481701</v>
      </c>
      <c r="C4121">
        <v>0.62318509817123402</v>
      </c>
    </row>
    <row r="4122" spans="1:3" x14ac:dyDescent="0.25">
      <c r="A4122">
        <v>-8086493.4376728497</v>
      </c>
      <c r="B4122">
        <v>-296219.79172481701</v>
      </c>
      <c r="C4122">
        <v>0.63093340396881104</v>
      </c>
    </row>
    <row r="4123" spans="1:3" x14ac:dyDescent="0.25">
      <c r="A4123">
        <v>-8085558.9587957095</v>
      </c>
      <c r="B4123">
        <v>-296219.79172481701</v>
      </c>
      <c r="C4123">
        <v>0</v>
      </c>
    </row>
    <row r="4124" spans="1:3" x14ac:dyDescent="0.25">
      <c r="A4124">
        <v>-8084624.4799185703</v>
      </c>
      <c r="B4124">
        <v>-296219.79172481701</v>
      </c>
      <c r="C4124">
        <v>0</v>
      </c>
    </row>
    <row r="4125" spans="1:3" x14ac:dyDescent="0.25">
      <c r="A4125">
        <v>-8083690.0010414198</v>
      </c>
      <c r="B4125">
        <v>-296219.79172481701</v>
      </c>
      <c r="C4125">
        <v>0</v>
      </c>
    </row>
    <row r="4126" spans="1:3" x14ac:dyDescent="0.25">
      <c r="A4126">
        <v>-8082755.5221642796</v>
      </c>
      <c r="B4126">
        <v>-296219.79172481701</v>
      </c>
      <c r="C4126">
        <v>0</v>
      </c>
    </row>
    <row r="4127" spans="1:3" x14ac:dyDescent="0.25">
      <c r="A4127">
        <v>-8081821.0432871403</v>
      </c>
      <c r="B4127">
        <v>-296219.79172481701</v>
      </c>
      <c r="C4127">
        <v>0</v>
      </c>
    </row>
    <row r="4128" spans="1:3" x14ac:dyDescent="0.25">
      <c r="A4128">
        <v>-8129479.4660214204</v>
      </c>
      <c r="B4128">
        <v>-297154.270602189</v>
      </c>
      <c r="C4128">
        <v>2.1011997887398999E-4</v>
      </c>
    </row>
    <row r="4129" spans="1:3" x14ac:dyDescent="0.25">
      <c r="A4129">
        <v>-8128544.9871442802</v>
      </c>
      <c r="B4129">
        <v>-297154.270602189</v>
      </c>
      <c r="C4129">
        <v>2.1011997887398999E-4</v>
      </c>
    </row>
    <row r="4130" spans="1:3" x14ac:dyDescent="0.25">
      <c r="A4130">
        <v>-8127610.50826714</v>
      </c>
      <c r="B4130">
        <v>-297154.270602189</v>
      </c>
      <c r="C4130">
        <v>4.3296703370287998E-4</v>
      </c>
    </row>
    <row r="4131" spans="1:3" x14ac:dyDescent="0.25">
      <c r="A4131">
        <v>-8126676.0293899896</v>
      </c>
      <c r="B4131">
        <v>-297154.270602189</v>
      </c>
      <c r="C4131">
        <v>9.4801618251949505E-4</v>
      </c>
    </row>
    <row r="4132" spans="1:3" x14ac:dyDescent="0.25">
      <c r="A4132">
        <v>-8125741.5505128503</v>
      </c>
      <c r="B4132">
        <v>-297154.270602189</v>
      </c>
      <c r="C4132">
        <v>1.9902933854609702E-3</v>
      </c>
    </row>
    <row r="4133" spans="1:3" x14ac:dyDescent="0.25">
      <c r="A4133">
        <v>-8124807.0716357101</v>
      </c>
      <c r="B4133">
        <v>-297154.270602189</v>
      </c>
      <c r="C4133">
        <v>3.5427794791758E-3</v>
      </c>
    </row>
    <row r="4134" spans="1:3" x14ac:dyDescent="0.25">
      <c r="A4134">
        <v>-8123872.5927585699</v>
      </c>
      <c r="B4134">
        <v>-297154.270602189</v>
      </c>
      <c r="C4134">
        <v>6.2450016848742901E-3</v>
      </c>
    </row>
    <row r="4135" spans="1:3" x14ac:dyDescent="0.25">
      <c r="A4135">
        <v>-8122938.1138814203</v>
      </c>
      <c r="B4135">
        <v>-297154.270602189</v>
      </c>
      <c r="C4135">
        <v>1.0821184143423999E-2</v>
      </c>
    </row>
    <row r="4136" spans="1:3" x14ac:dyDescent="0.25">
      <c r="A4136">
        <v>-8122003.6350042801</v>
      </c>
      <c r="B4136">
        <v>-297154.270602189</v>
      </c>
      <c r="C4136">
        <v>1.09151760116219E-2</v>
      </c>
    </row>
    <row r="4137" spans="1:3" x14ac:dyDescent="0.25">
      <c r="A4137">
        <v>-8121069.1561271399</v>
      </c>
      <c r="B4137">
        <v>-297154.270602189</v>
      </c>
      <c r="C4137">
        <v>1.5795022249221798E-2</v>
      </c>
    </row>
    <row r="4138" spans="1:3" x14ac:dyDescent="0.25">
      <c r="A4138">
        <v>-8120134.6772499904</v>
      </c>
      <c r="B4138">
        <v>-297154.270602189</v>
      </c>
      <c r="C4138">
        <v>2.5058405473828298E-2</v>
      </c>
    </row>
    <row r="4139" spans="1:3" x14ac:dyDescent="0.25">
      <c r="A4139">
        <v>-8119200.1983728502</v>
      </c>
      <c r="B4139">
        <v>-297154.270602189</v>
      </c>
      <c r="C4139">
        <v>2.55152247846126E-2</v>
      </c>
    </row>
    <row r="4140" spans="1:3" x14ac:dyDescent="0.25">
      <c r="A4140">
        <v>-8118265.71949571</v>
      </c>
      <c r="B4140">
        <v>-297154.270602189</v>
      </c>
      <c r="C4140">
        <v>3.8226101547479602E-2</v>
      </c>
    </row>
    <row r="4141" spans="1:3" x14ac:dyDescent="0.25">
      <c r="A4141">
        <v>-8117331.2406185698</v>
      </c>
      <c r="B4141">
        <v>-297154.270602189</v>
      </c>
      <c r="C4141">
        <v>5.1336981356143903E-2</v>
      </c>
    </row>
    <row r="4142" spans="1:3" x14ac:dyDescent="0.25">
      <c r="A4142">
        <v>-8116396.7617414203</v>
      </c>
      <c r="B4142">
        <v>-297154.270602189</v>
      </c>
      <c r="C4142">
        <v>5.3185816854238503E-2</v>
      </c>
    </row>
    <row r="4143" spans="1:3" x14ac:dyDescent="0.25">
      <c r="A4143">
        <v>-8115462.28286428</v>
      </c>
      <c r="B4143">
        <v>-297154.270602189</v>
      </c>
      <c r="C4143">
        <v>7.1335703134536702E-2</v>
      </c>
    </row>
    <row r="4144" spans="1:3" x14ac:dyDescent="0.25">
      <c r="A4144">
        <v>-8114527.8039871398</v>
      </c>
      <c r="B4144">
        <v>-297154.270602189</v>
      </c>
      <c r="C4144">
        <v>7.4515894055366502E-2</v>
      </c>
    </row>
    <row r="4145" spans="1:3" x14ac:dyDescent="0.25">
      <c r="A4145">
        <v>-8113593.3251099903</v>
      </c>
      <c r="B4145">
        <v>-297154.270602189</v>
      </c>
      <c r="C4145">
        <v>9.5981210470199502E-2</v>
      </c>
    </row>
    <row r="4146" spans="1:3" x14ac:dyDescent="0.25">
      <c r="A4146">
        <v>-8112658.8462328501</v>
      </c>
      <c r="B4146">
        <v>-297154.270602189</v>
      </c>
      <c r="C4146">
        <v>0.101798690855503</v>
      </c>
    </row>
    <row r="4147" spans="1:3" x14ac:dyDescent="0.25">
      <c r="A4147">
        <v>-8111724.3673557099</v>
      </c>
      <c r="B4147">
        <v>-297154.270602189</v>
      </c>
      <c r="C4147">
        <v>0.11111260950565301</v>
      </c>
    </row>
    <row r="4148" spans="1:3" x14ac:dyDescent="0.25">
      <c r="A4148">
        <v>-8110789.8884785697</v>
      </c>
      <c r="B4148">
        <v>-297154.270602189</v>
      </c>
      <c r="C4148">
        <v>0.120683833956718</v>
      </c>
    </row>
    <row r="4149" spans="1:3" x14ac:dyDescent="0.25">
      <c r="A4149">
        <v>-8109855.4096014202</v>
      </c>
      <c r="B4149">
        <v>-297154.270602189</v>
      </c>
      <c r="C4149">
        <v>0.150496751070022</v>
      </c>
    </row>
    <row r="4150" spans="1:3" x14ac:dyDescent="0.25">
      <c r="A4150">
        <v>-8108920.93072428</v>
      </c>
      <c r="B4150">
        <v>-297154.270602189</v>
      </c>
      <c r="C4150">
        <v>0.164373934268951</v>
      </c>
    </row>
    <row r="4151" spans="1:3" x14ac:dyDescent="0.25">
      <c r="A4151">
        <v>-8107986.4518471397</v>
      </c>
      <c r="B4151">
        <v>-297154.270602189</v>
      </c>
      <c r="C4151">
        <v>0.185928255319595</v>
      </c>
    </row>
    <row r="4152" spans="1:3" x14ac:dyDescent="0.25">
      <c r="A4152">
        <v>-8107051.9729699902</v>
      </c>
      <c r="B4152">
        <v>-297154.270602189</v>
      </c>
      <c r="C4152">
        <v>0.20391800999641399</v>
      </c>
    </row>
    <row r="4153" spans="1:3" x14ac:dyDescent="0.25">
      <c r="A4153">
        <v>-8106117.49409285</v>
      </c>
      <c r="B4153">
        <v>-297154.270602189</v>
      </c>
      <c r="C4153">
        <v>0.22388967871665899</v>
      </c>
    </row>
    <row r="4154" spans="1:3" x14ac:dyDescent="0.25">
      <c r="A4154">
        <v>-8105183.0152157098</v>
      </c>
      <c r="B4154">
        <v>-297154.270602189</v>
      </c>
      <c r="C4154">
        <v>0.235390350222587</v>
      </c>
    </row>
    <row r="4155" spans="1:3" x14ac:dyDescent="0.25">
      <c r="A4155">
        <v>-8104248.5363385696</v>
      </c>
      <c r="B4155">
        <v>-297154.270602189</v>
      </c>
      <c r="C4155">
        <v>0.249683648347854</v>
      </c>
    </row>
    <row r="4156" spans="1:3" x14ac:dyDescent="0.25">
      <c r="A4156">
        <v>-8103314.0574614201</v>
      </c>
      <c r="B4156">
        <v>-297154.270602189</v>
      </c>
      <c r="C4156">
        <v>0.27547818422317499</v>
      </c>
    </row>
    <row r="4157" spans="1:3" x14ac:dyDescent="0.25">
      <c r="A4157">
        <v>-8102379.5785842799</v>
      </c>
      <c r="B4157">
        <v>-297154.270602189</v>
      </c>
      <c r="C4157">
        <v>0.32229256629943798</v>
      </c>
    </row>
    <row r="4158" spans="1:3" x14ac:dyDescent="0.25">
      <c r="A4158">
        <v>-8101445.0997071397</v>
      </c>
      <c r="B4158">
        <v>-297154.270602189</v>
      </c>
      <c r="C4158">
        <v>0.35213235020637501</v>
      </c>
    </row>
    <row r="4159" spans="1:3" x14ac:dyDescent="0.25">
      <c r="A4159">
        <v>-8100510.6208300004</v>
      </c>
      <c r="B4159">
        <v>-297154.270602189</v>
      </c>
      <c r="C4159">
        <v>0.37072172760963401</v>
      </c>
    </row>
    <row r="4160" spans="1:3" x14ac:dyDescent="0.25">
      <c r="A4160">
        <v>-8099576.1419528499</v>
      </c>
      <c r="B4160">
        <v>-297154.270602189</v>
      </c>
      <c r="C4160">
        <v>0.39887955784797602</v>
      </c>
    </row>
    <row r="4161" spans="1:3" x14ac:dyDescent="0.25">
      <c r="A4161">
        <v>-8098641.6630757097</v>
      </c>
      <c r="B4161">
        <v>-297154.270602189</v>
      </c>
      <c r="C4161">
        <v>0.42211008071899397</v>
      </c>
    </row>
    <row r="4162" spans="1:3" x14ac:dyDescent="0.25">
      <c r="A4162">
        <v>-8097707.1841985704</v>
      </c>
      <c r="B4162">
        <v>-297154.270602189</v>
      </c>
      <c r="C4162">
        <v>0.44660595059394798</v>
      </c>
    </row>
    <row r="4163" spans="1:3" x14ac:dyDescent="0.25">
      <c r="A4163">
        <v>-8096772.70532142</v>
      </c>
      <c r="B4163">
        <v>-297154.270602189</v>
      </c>
      <c r="C4163">
        <v>0.47079950571060097</v>
      </c>
    </row>
    <row r="4164" spans="1:3" x14ac:dyDescent="0.25">
      <c r="A4164">
        <v>-8095838.2264442798</v>
      </c>
      <c r="B4164">
        <v>-297154.270602189</v>
      </c>
      <c r="C4164">
        <v>0.49232733249664301</v>
      </c>
    </row>
    <row r="4165" spans="1:3" x14ac:dyDescent="0.25">
      <c r="A4165">
        <v>-8094903.7475671396</v>
      </c>
      <c r="B4165">
        <v>-297154.270602189</v>
      </c>
      <c r="C4165">
        <v>0.51405727863311701</v>
      </c>
    </row>
    <row r="4166" spans="1:3" x14ac:dyDescent="0.25">
      <c r="A4166">
        <v>-8093969.2686900003</v>
      </c>
      <c r="B4166">
        <v>-297154.270602189</v>
      </c>
      <c r="C4166">
        <v>0.53324890136718694</v>
      </c>
    </row>
    <row r="4167" spans="1:3" x14ac:dyDescent="0.25">
      <c r="A4167">
        <v>-8093034.7898128498</v>
      </c>
      <c r="B4167">
        <v>-297154.270602189</v>
      </c>
      <c r="C4167">
        <v>0.55044955015182395</v>
      </c>
    </row>
    <row r="4168" spans="1:3" x14ac:dyDescent="0.25">
      <c r="A4168">
        <v>-8092100.3109357096</v>
      </c>
      <c r="B4168">
        <v>-297154.270602189</v>
      </c>
      <c r="C4168">
        <v>0.567571461200714</v>
      </c>
    </row>
    <row r="4169" spans="1:3" x14ac:dyDescent="0.25">
      <c r="A4169">
        <v>-8091165.8320585703</v>
      </c>
      <c r="B4169">
        <v>-297154.270602189</v>
      </c>
      <c r="C4169">
        <v>0.58184146881103505</v>
      </c>
    </row>
    <row r="4170" spans="1:3" x14ac:dyDescent="0.25">
      <c r="A4170">
        <v>-8090231.3531814199</v>
      </c>
      <c r="B4170">
        <v>-297154.270602189</v>
      </c>
      <c r="C4170">
        <v>0.59513062238693204</v>
      </c>
    </row>
    <row r="4171" spans="1:3" x14ac:dyDescent="0.25">
      <c r="A4171">
        <v>-8089296.8743042797</v>
      </c>
      <c r="B4171">
        <v>-297154.270602189</v>
      </c>
      <c r="C4171">
        <v>0.60648036003112704</v>
      </c>
    </row>
    <row r="4172" spans="1:3" x14ac:dyDescent="0.25">
      <c r="A4172">
        <v>-8088362.3954271404</v>
      </c>
      <c r="B4172">
        <v>-297154.270602189</v>
      </c>
      <c r="C4172">
        <v>0.61574006080627397</v>
      </c>
    </row>
    <row r="4173" spans="1:3" x14ac:dyDescent="0.25">
      <c r="A4173">
        <v>-8087427.9165500002</v>
      </c>
      <c r="B4173">
        <v>-297154.270602189</v>
      </c>
      <c r="C4173">
        <v>0.62597817182540805</v>
      </c>
    </row>
    <row r="4174" spans="1:3" x14ac:dyDescent="0.25">
      <c r="A4174">
        <v>-8086493.4376728497</v>
      </c>
      <c r="B4174">
        <v>-297154.270602189</v>
      </c>
      <c r="C4174">
        <v>0.63349598646163896</v>
      </c>
    </row>
    <row r="4175" spans="1:3" x14ac:dyDescent="0.25">
      <c r="A4175">
        <v>-8085558.9587957095</v>
      </c>
      <c r="B4175">
        <v>-297154.270602189</v>
      </c>
      <c r="C4175">
        <v>0.64046424627303999</v>
      </c>
    </row>
    <row r="4176" spans="1:3" x14ac:dyDescent="0.25">
      <c r="A4176">
        <v>-8084624.4799185703</v>
      </c>
      <c r="B4176">
        <v>-297154.270602189</v>
      </c>
      <c r="C4176">
        <v>0.63923841714858998</v>
      </c>
    </row>
    <row r="4177" spans="1:3" x14ac:dyDescent="0.25">
      <c r="A4177">
        <v>-8083690.0010414198</v>
      </c>
      <c r="B4177">
        <v>-297154.270602189</v>
      </c>
      <c r="C4177">
        <v>0.63873380422592096</v>
      </c>
    </row>
    <row r="4178" spans="1:3" x14ac:dyDescent="0.25">
      <c r="A4178">
        <v>-8082755.5221642796</v>
      </c>
      <c r="B4178">
        <v>-297154.270602189</v>
      </c>
      <c r="C4178">
        <v>0</v>
      </c>
    </row>
    <row r="4179" spans="1:3" x14ac:dyDescent="0.25">
      <c r="A4179">
        <v>-8081821.0432871403</v>
      </c>
      <c r="B4179">
        <v>-297154.270602189</v>
      </c>
      <c r="C4179">
        <v>0</v>
      </c>
    </row>
    <row r="4180" spans="1:3" x14ac:dyDescent="0.25">
      <c r="A4180">
        <v>-8080886.5644100001</v>
      </c>
      <c r="B4180">
        <v>-297154.270602189</v>
      </c>
      <c r="C4180">
        <v>0</v>
      </c>
    </row>
    <row r="4181" spans="1:3" x14ac:dyDescent="0.25">
      <c r="A4181">
        <v>-8079952.0855328497</v>
      </c>
      <c r="B4181">
        <v>-297154.270602189</v>
      </c>
      <c r="C4181">
        <v>0</v>
      </c>
    </row>
    <row r="4182" spans="1:3" x14ac:dyDescent="0.25">
      <c r="A4182">
        <v>-8129479.4660214204</v>
      </c>
      <c r="B4182">
        <v>-298088.74947956199</v>
      </c>
      <c r="C4182" s="1">
        <v>8.6179061327129602E-5</v>
      </c>
    </row>
    <row r="4183" spans="1:3" x14ac:dyDescent="0.25">
      <c r="A4183">
        <v>-8128544.9871442802</v>
      </c>
      <c r="B4183">
        <v>-298088.74947956199</v>
      </c>
      <c r="C4183">
        <v>2.1011997887398999E-4</v>
      </c>
    </row>
    <row r="4184" spans="1:3" x14ac:dyDescent="0.25">
      <c r="A4184">
        <v>-8127610.50826714</v>
      </c>
      <c r="B4184">
        <v>-298088.74947956199</v>
      </c>
      <c r="C4184">
        <v>4.3296703370287998E-4</v>
      </c>
    </row>
    <row r="4185" spans="1:3" x14ac:dyDescent="0.25">
      <c r="A4185">
        <v>-8126676.0293899896</v>
      </c>
      <c r="B4185">
        <v>-298088.74947956199</v>
      </c>
      <c r="C4185">
        <v>9.2981796478852597E-4</v>
      </c>
    </row>
    <row r="4186" spans="1:3" x14ac:dyDescent="0.25">
      <c r="A4186">
        <v>-8125741.5505128503</v>
      </c>
      <c r="B4186">
        <v>-298088.74947956199</v>
      </c>
      <c r="C4186">
        <v>9.4801618251949505E-4</v>
      </c>
    </row>
    <row r="4187" spans="1:3" x14ac:dyDescent="0.25">
      <c r="A4187">
        <v>-8124807.0716357101</v>
      </c>
      <c r="B4187">
        <v>-298088.74947956199</v>
      </c>
      <c r="C4187">
        <v>2.0053926855325599E-3</v>
      </c>
    </row>
    <row r="4188" spans="1:3" x14ac:dyDescent="0.25">
      <c r="A4188">
        <v>-8123872.5927585699</v>
      </c>
      <c r="B4188">
        <v>-298088.74947956199</v>
      </c>
      <c r="C4188">
        <v>3.5699456930160501E-3</v>
      </c>
    </row>
    <row r="4189" spans="1:3" x14ac:dyDescent="0.25">
      <c r="A4189">
        <v>-8122938.1138814203</v>
      </c>
      <c r="B4189">
        <v>-298088.74947956199</v>
      </c>
      <c r="C4189">
        <v>6.3219047151505904E-3</v>
      </c>
    </row>
    <row r="4190" spans="1:3" x14ac:dyDescent="0.25">
      <c r="A4190">
        <v>-8122003.6350042801</v>
      </c>
      <c r="B4190">
        <v>-298088.74947956199</v>
      </c>
      <c r="C4190">
        <v>1.0901069268584199E-2</v>
      </c>
    </row>
    <row r="4191" spans="1:3" x14ac:dyDescent="0.25">
      <c r="A4191">
        <v>-8121069.1561271399</v>
      </c>
      <c r="B4191">
        <v>-298088.74947956199</v>
      </c>
      <c r="C4191">
        <v>1.1053095571696699E-2</v>
      </c>
    </row>
    <row r="4192" spans="1:3" x14ac:dyDescent="0.25">
      <c r="A4192">
        <v>-8120134.6772499904</v>
      </c>
      <c r="B4192">
        <v>-298088.74947956199</v>
      </c>
      <c r="C4192">
        <v>1.6022419556975299E-2</v>
      </c>
    </row>
    <row r="4193" spans="1:3" x14ac:dyDescent="0.25">
      <c r="A4193">
        <v>-8119200.1983728502</v>
      </c>
      <c r="B4193">
        <v>-298088.74947956199</v>
      </c>
      <c r="C4193">
        <v>2.5488005951046899E-2</v>
      </c>
    </row>
    <row r="4194" spans="1:3" x14ac:dyDescent="0.25">
      <c r="A4194">
        <v>-8118265.71949571</v>
      </c>
      <c r="B4194">
        <v>-298088.74947956199</v>
      </c>
      <c r="C4194">
        <v>2.6149265468120499E-2</v>
      </c>
    </row>
    <row r="4195" spans="1:3" x14ac:dyDescent="0.25">
      <c r="A4195">
        <v>-8117331.2406185698</v>
      </c>
      <c r="B4195">
        <v>-298088.74947956199</v>
      </c>
      <c r="C4195">
        <v>3.8499489426612798E-2</v>
      </c>
    </row>
    <row r="4196" spans="1:3" x14ac:dyDescent="0.25">
      <c r="A4196">
        <v>-8116396.7617414203</v>
      </c>
      <c r="B4196">
        <v>-298088.74947956199</v>
      </c>
      <c r="C4196">
        <v>4.0089488029479897E-2</v>
      </c>
    </row>
    <row r="4197" spans="1:3" x14ac:dyDescent="0.25">
      <c r="A4197">
        <v>-8115462.28286428</v>
      </c>
      <c r="B4197">
        <v>-298088.74947956199</v>
      </c>
      <c r="C4197">
        <v>5.5533654987812001E-2</v>
      </c>
    </row>
    <row r="4198" spans="1:3" x14ac:dyDescent="0.25">
      <c r="A4198">
        <v>-8114527.8039871398</v>
      </c>
      <c r="B4198">
        <v>-298088.74947956199</v>
      </c>
      <c r="C4198">
        <v>5.9004928916692699E-2</v>
      </c>
    </row>
    <row r="4199" spans="1:3" x14ac:dyDescent="0.25">
      <c r="A4199">
        <v>-8113593.3251099903</v>
      </c>
      <c r="B4199">
        <v>-298088.74947956199</v>
      </c>
      <c r="C4199">
        <v>7.8813664615154197E-2</v>
      </c>
    </row>
    <row r="4200" spans="1:3" x14ac:dyDescent="0.25">
      <c r="A4200">
        <v>-8112658.8462328501</v>
      </c>
      <c r="B4200">
        <v>-298088.74947956199</v>
      </c>
      <c r="C4200">
        <v>8.5122615098953205E-2</v>
      </c>
    </row>
    <row r="4201" spans="1:3" x14ac:dyDescent="0.25">
      <c r="A4201">
        <v>-8111724.3673557099</v>
      </c>
      <c r="B4201">
        <v>-298088.74947956199</v>
      </c>
      <c r="C4201">
        <v>9.32178124785423E-2</v>
      </c>
    </row>
    <row r="4202" spans="1:3" x14ac:dyDescent="0.25">
      <c r="A4202">
        <v>-8110789.8884785697</v>
      </c>
      <c r="B4202">
        <v>-298088.74947956199</v>
      </c>
      <c r="C4202">
        <v>0.10309480875730501</v>
      </c>
    </row>
    <row r="4203" spans="1:3" x14ac:dyDescent="0.25">
      <c r="A4203">
        <v>-8109855.4096014202</v>
      </c>
      <c r="B4203">
        <v>-298088.74947956199</v>
      </c>
      <c r="C4203">
        <v>0.133667036890983</v>
      </c>
    </row>
    <row r="4204" spans="1:3" x14ac:dyDescent="0.25">
      <c r="A4204">
        <v>-8108920.93072428</v>
      </c>
      <c r="B4204">
        <v>-298088.74947956199</v>
      </c>
      <c r="C4204">
        <v>0.14887601137161199</v>
      </c>
    </row>
    <row r="4205" spans="1:3" x14ac:dyDescent="0.25">
      <c r="A4205">
        <v>-8107986.4518471397</v>
      </c>
      <c r="B4205">
        <v>-298088.74947956199</v>
      </c>
      <c r="C4205">
        <v>0.16331852972507399</v>
      </c>
    </row>
    <row r="4206" spans="1:3" x14ac:dyDescent="0.25">
      <c r="A4206">
        <v>-8107051.9729699902</v>
      </c>
      <c r="B4206">
        <v>-298088.74947956199</v>
      </c>
      <c r="C4206">
        <v>0.18380281329154899</v>
      </c>
    </row>
    <row r="4207" spans="1:3" x14ac:dyDescent="0.25">
      <c r="A4207">
        <v>-8106117.49409285</v>
      </c>
      <c r="B4207">
        <v>-298088.74947956199</v>
      </c>
      <c r="C4207">
        <v>0.20520035922527299</v>
      </c>
    </row>
    <row r="4208" spans="1:3" x14ac:dyDescent="0.25">
      <c r="A4208">
        <v>-8105183.0152157098</v>
      </c>
      <c r="B4208">
        <v>-298088.74947956199</v>
      </c>
      <c r="C4208">
        <v>0.22515831887721999</v>
      </c>
    </row>
    <row r="4209" spans="1:3" x14ac:dyDescent="0.25">
      <c r="A4209">
        <v>-8104248.5363385696</v>
      </c>
      <c r="B4209">
        <v>-298088.74947956199</v>
      </c>
      <c r="C4209">
        <v>0.24259379506111101</v>
      </c>
    </row>
    <row r="4210" spans="1:3" x14ac:dyDescent="0.25">
      <c r="A4210">
        <v>-8103314.0574614201</v>
      </c>
      <c r="B4210">
        <v>-298088.74947956199</v>
      </c>
      <c r="C4210">
        <v>0.26376590132713301</v>
      </c>
    </row>
    <row r="4211" spans="1:3" x14ac:dyDescent="0.25">
      <c r="A4211">
        <v>-8102379.5785842799</v>
      </c>
      <c r="B4211">
        <v>-298088.74947956199</v>
      </c>
      <c r="C4211">
        <v>0.307668626308441</v>
      </c>
    </row>
    <row r="4212" spans="1:3" x14ac:dyDescent="0.25">
      <c r="A4212">
        <v>-8101445.0997071397</v>
      </c>
      <c r="B4212">
        <v>-298088.74947956199</v>
      </c>
      <c r="C4212">
        <v>0.33847990632057101</v>
      </c>
    </row>
    <row r="4213" spans="1:3" x14ac:dyDescent="0.25">
      <c r="A4213">
        <v>-8100510.6208300004</v>
      </c>
      <c r="B4213">
        <v>-298088.74947956199</v>
      </c>
      <c r="C4213">
        <v>0.36343836784362699</v>
      </c>
    </row>
    <row r="4214" spans="1:3" x14ac:dyDescent="0.25">
      <c r="A4214">
        <v>-8099576.1419528499</v>
      </c>
      <c r="B4214">
        <v>-298088.74947956199</v>
      </c>
      <c r="C4214">
        <v>0.39356335997581399</v>
      </c>
    </row>
    <row r="4215" spans="1:3" x14ac:dyDescent="0.25">
      <c r="A4215">
        <v>-8098641.6630757097</v>
      </c>
      <c r="B4215">
        <v>-298088.74947956199</v>
      </c>
      <c r="C4215">
        <v>0.41499927639961198</v>
      </c>
    </row>
    <row r="4216" spans="1:3" x14ac:dyDescent="0.25">
      <c r="A4216">
        <v>-8097707.1841985704</v>
      </c>
      <c r="B4216">
        <v>-298088.74947956199</v>
      </c>
      <c r="C4216">
        <v>0.440600275993347</v>
      </c>
    </row>
    <row r="4217" spans="1:3" x14ac:dyDescent="0.25">
      <c r="A4217">
        <v>-8096772.70532142</v>
      </c>
      <c r="B4217">
        <v>-298088.74947956199</v>
      </c>
      <c r="C4217">
        <v>0.46551194787025402</v>
      </c>
    </row>
    <row r="4218" spans="1:3" x14ac:dyDescent="0.25">
      <c r="A4218">
        <v>-8095838.2264442798</v>
      </c>
      <c r="B4218">
        <v>-298088.74947956199</v>
      </c>
      <c r="C4218">
        <v>0.49000573158264099</v>
      </c>
    </row>
    <row r="4219" spans="1:3" x14ac:dyDescent="0.25">
      <c r="A4219">
        <v>-8094903.7475671396</v>
      </c>
      <c r="B4219">
        <v>-298088.74947956199</v>
      </c>
      <c r="C4219">
        <v>0.50954484939575095</v>
      </c>
    </row>
    <row r="4220" spans="1:3" x14ac:dyDescent="0.25">
      <c r="A4220">
        <v>-8093969.2686900003</v>
      </c>
      <c r="B4220">
        <v>-298088.74947956199</v>
      </c>
      <c r="C4220">
        <v>0.52946203947067205</v>
      </c>
    </row>
    <row r="4221" spans="1:3" x14ac:dyDescent="0.25">
      <c r="A4221">
        <v>-8093034.7898128498</v>
      </c>
      <c r="B4221">
        <v>-298088.74947956199</v>
      </c>
      <c r="C4221">
        <v>0.54868775606155296</v>
      </c>
    </row>
    <row r="4222" spans="1:3" x14ac:dyDescent="0.25">
      <c r="A4222">
        <v>-8092100.3109357096</v>
      </c>
      <c r="B4222">
        <v>-298088.74947956199</v>
      </c>
      <c r="C4222">
        <v>0.56462365388870195</v>
      </c>
    </row>
    <row r="4223" spans="1:3" x14ac:dyDescent="0.25">
      <c r="A4223">
        <v>-8091165.8320585703</v>
      </c>
      <c r="B4223">
        <v>-298088.74947956199</v>
      </c>
      <c r="C4223">
        <v>0.57938152551651001</v>
      </c>
    </row>
    <row r="4224" spans="1:3" x14ac:dyDescent="0.25">
      <c r="A4224">
        <v>-8090231.3531814199</v>
      </c>
      <c r="B4224">
        <v>-298088.74947956199</v>
      </c>
      <c r="C4224">
        <v>0.59447276592254605</v>
      </c>
    </row>
    <row r="4225" spans="1:3" x14ac:dyDescent="0.25">
      <c r="A4225">
        <v>-8089296.8743042797</v>
      </c>
      <c r="B4225">
        <v>-298088.74947956199</v>
      </c>
      <c r="C4225">
        <v>0.60481941699981601</v>
      </c>
    </row>
    <row r="4226" spans="1:3" x14ac:dyDescent="0.25">
      <c r="A4226">
        <v>-8088362.3954271404</v>
      </c>
      <c r="B4226">
        <v>-298088.74947956199</v>
      </c>
      <c r="C4226">
        <v>0.61511152982711703</v>
      </c>
    </row>
    <row r="4227" spans="1:3" x14ac:dyDescent="0.25">
      <c r="A4227">
        <v>-8087427.9165500002</v>
      </c>
      <c r="B4227">
        <v>-298088.74947956199</v>
      </c>
      <c r="C4227">
        <v>0.62487739324569702</v>
      </c>
    </row>
    <row r="4228" spans="1:3" x14ac:dyDescent="0.25">
      <c r="A4228">
        <v>-8086493.4376728497</v>
      </c>
      <c r="B4228">
        <v>-298088.74947956199</v>
      </c>
      <c r="C4228">
        <v>0.63192939758300704</v>
      </c>
    </row>
    <row r="4229" spans="1:3" x14ac:dyDescent="0.25">
      <c r="A4229">
        <v>-8085558.9587957095</v>
      </c>
      <c r="B4229">
        <v>-298088.74947956199</v>
      </c>
      <c r="C4229">
        <v>0.639931499958038</v>
      </c>
    </row>
    <row r="4230" spans="1:3" x14ac:dyDescent="0.25">
      <c r="A4230">
        <v>-8084624.4799185703</v>
      </c>
      <c r="B4230">
        <v>-298088.74947956199</v>
      </c>
      <c r="C4230">
        <v>0.64011567831039395</v>
      </c>
    </row>
    <row r="4231" spans="1:3" x14ac:dyDescent="0.25">
      <c r="A4231">
        <v>-8083690.0010414198</v>
      </c>
      <c r="B4231">
        <v>-298088.74947956199</v>
      </c>
      <c r="C4231">
        <v>0.64060115814208896</v>
      </c>
    </row>
    <row r="4232" spans="1:3" x14ac:dyDescent="0.25">
      <c r="A4232">
        <v>-8082755.5221642796</v>
      </c>
      <c r="B4232">
        <v>-298088.74947956199</v>
      </c>
      <c r="C4232">
        <v>0</v>
      </c>
    </row>
    <row r="4233" spans="1:3" x14ac:dyDescent="0.25">
      <c r="A4233">
        <v>-8081821.0432871403</v>
      </c>
      <c r="B4233">
        <v>-298088.74947956199</v>
      </c>
      <c r="C4233">
        <v>0</v>
      </c>
    </row>
    <row r="4234" spans="1:3" x14ac:dyDescent="0.25">
      <c r="A4234">
        <v>-8080886.5644100001</v>
      </c>
      <c r="B4234">
        <v>-298088.74947956199</v>
      </c>
      <c r="C4234">
        <v>0</v>
      </c>
    </row>
    <row r="4235" spans="1:3" x14ac:dyDescent="0.25">
      <c r="A4235">
        <v>-8079952.0855328497</v>
      </c>
      <c r="B4235">
        <v>-298088.74947956199</v>
      </c>
      <c r="C4235">
        <v>0</v>
      </c>
    </row>
    <row r="4236" spans="1:3" x14ac:dyDescent="0.25">
      <c r="A4236">
        <v>-8079017.6066557104</v>
      </c>
      <c r="B4236">
        <v>-298088.74947956199</v>
      </c>
      <c r="C4236">
        <v>0</v>
      </c>
    </row>
    <row r="4237" spans="1:3" x14ac:dyDescent="0.25">
      <c r="A4237">
        <v>-8078083.1277785702</v>
      </c>
      <c r="B4237">
        <v>-298088.74947956199</v>
      </c>
      <c r="C4237">
        <v>0</v>
      </c>
    </row>
    <row r="4238" spans="1:3" x14ac:dyDescent="0.25">
      <c r="A4238">
        <v>-8128544.9871442802</v>
      </c>
      <c r="B4238">
        <v>-299023.22835693398</v>
      </c>
      <c r="C4238" s="1">
        <v>8.6179061327129602E-5</v>
      </c>
    </row>
    <row r="4239" spans="1:3" x14ac:dyDescent="0.25">
      <c r="A4239">
        <v>-8127610.50826714</v>
      </c>
      <c r="B4239">
        <v>-299023.22835693398</v>
      </c>
      <c r="C4239">
        <v>2.1011997887398999E-4</v>
      </c>
    </row>
    <row r="4240" spans="1:3" x14ac:dyDescent="0.25">
      <c r="A4240">
        <v>-8126676.0293899896</v>
      </c>
      <c r="B4240">
        <v>-299023.22835693398</v>
      </c>
      <c r="C4240">
        <v>4.3296703370287998E-4</v>
      </c>
    </row>
    <row r="4241" spans="1:3" x14ac:dyDescent="0.25">
      <c r="A4241">
        <v>-8125741.5505128503</v>
      </c>
      <c r="B4241">
        <v>-299023.22835693398</v>
      </c>
      <c r="C4241">
        <v>9.4801618251949505E-4</v>
      </c>
    </row>
    <row r="4242" spans="1:3" x14ac:dyDescent="0.25">
      <c r="A4242">
        <v>-8124807.0716357101</v>
      </c>
      <c r="B4242">
        <v>-299023.22835693398</v>
      </c>
      <c r="C4242">
        <v>1.9902933854609702E-3</v>
      </c>
    </row>
    <row r="4243" spans="1:3" x14ac:dyDescent="0.25">
      <c r="A4243">
        <v>-8123872.5927585699</v>
      </c>
      <c r="B4243">
        <v>-299023.22835693398</v>
      </c>
      <c r="C4243">
        <v>2.0053926855325599E-3</v>
      </c>
    </row>
    <row r="4244" spans="1:3" x14ac:dyDescent="0.25">
      <c r="A4244">
        <v>-8122938.1138814203</v>
      </c>
      <c r="B4244">
        <v>-299023.22835693398</v>
      </c>
      <c r="C4244">
        <v>3.5616331733763201E-3</v>
      </c>
    </row>
    <row r="4245" spans="1:3" x14ac:dyDescent="0.25">
      <c r="A4245">
        <v>-8122003.6350042801</v>
      </c>
      <c r="B4245">
        <v>-299023.22835693398</v>
      </c>
      <c r="C4245">
        <v>6.40382664278149E-3</v>
      </c>
    </row>
    <row r="4246" spans="1:3" x14ac:dyDescent="0.25">
      <c r="A4246">
        <v>-8121069.1561271399</v>
      </c>
      <c r="B4246">
        <v>-299023.22835693398</v>
      </c>
      <c r="C4246">
        <v>6.5367906354367698E-3</v>
      </c>
    </row>
    <row r="4247" spans="1:3" x14ac:dyDescent="0.25">
      <c r="A4247">
        <v>-8120134.6772499904</v>
      </c>
      <c r="B4247">
        <v>-299023.22835693398</v>
      </c>
      <c r="C4247">
        <v>1.13167855888605E-2</v>
      </c>
    </row>
    <row r="4248" spans="1:3" x14ac:dyDescent="0.25">
      <c r="A4248">
        <v>-8119200.1983728502</v>
      </c>
      <c r="B4248">
        <v>-299023.22835693398</v>
      </c>
      <c r="C4248">
        <v>1.64137296378612E-2</v>
      </c>
    </row>
    <row r="4249" spans="1:3" x14ac:dyDescent="0.25">
      <c r="A4249">
        <v>-8118265.71949571</v>
      </c>
      <c r="B4249">
        <v>-299023.22835693398</v>
      </c>
      <c r="C4249">
        <v>1.7022976651787699E-2</v>
      </c>
    </row>
    <row r="4250" spans="1:3" x14ac:dyDescent="0.25">
      <c r="A4250">
        <v>-8117331.2406185698</v>
      </c>
      <c r="B4250">
        <v>-299023.22835693398</v>
      </c>
      <c r="C4250">
        <v>2.6726188138127299E-2</v>
      </c>
    </row>
    <row r="4251" spans="1:3" x14ac:dyDescent="0.25">
      <c r="A4251">
        <v>-8116396.7617414203</v>
      </c>
      <c r="B4251">
        <v>-299023.22835693398</v>
      </c>
      <c r="C4251">
        <v>4.0061466395854901E-2</v>
      </c>
    </row>
    <row r="4252" spans="1:3" x14ac:dyDescent="0.25">
      <c r="A4252">
        <v>-8115462.28286428</v>
      </c>
      <c r="B4252">
        <v>-299023.22835693398</v>
      </c>
      <c r="C4252">
        <v>4.2125795036554302E-2</v>
      </c>
    </row>
    <row r="4253" spans="1:3" x14ac:dyDescent="0.25">
      <c r="A4253">
        <v>-8114527.8039871398</v>
      </c>
      <c r="B4253">
        <v>-299023.22835693398</v>
      </c>
      <c r="C4253">
        <v>4.5039948076009702E-2</v>
      </c>
    </row>
    <row r="4254" spans="1:3" x14ac:dyDescent="0.25">
      <c r="A4254">
        <v>-8113593.3251099903</v>
      </c>
      <c r="B4254">
        <v>-299023.22835693398</v>
      </c>
      <c r="C4254">
        <v>4.9479041248559903E-2</v>
      </c>
    </row>
    <row r="4255" spans="1:3" x14ac:dyDescent="0.25">
      <c r="A4255">
        <v>-8112658.8462328501</v>
      </c>
      <c r="B4255">
        <v>-299023.22835693398</v>
      </c>
      <c r="C4255">
        <v>7.0559658110141699E-2</v>
      </c>
    </row>
    <row r="4256" spans="1:3" x14ac:dyDescent="0.25">
      <c r="A4256">
        <v>-8111724.3673557099</v>
      </c>
      <c r="B4256">
        <v>-299023.22835693398</v>
      </c>
      <c r="C4256">
        <v>7.9270355403423295E-2</v>
      </c>
    </row>
    <row r="4257" spans="1:3" x14ac:dyDescent="0.25">
      <c r="A4257">
        <v>-8110789.8884785697</v>
      </c>
      <c r="B4257">
        <v>-299023.22835693398</v>
      </c>
      <c r="C4257">
        <v>8.9962027966976096E-2</v>
      </c>
    </row>
    <row r="4258" spans="1:3" x14ac:dyDescent="0.25">
      <c r="A4258">
        <v>-8109855.4096014202</v>
      </c>
      <c r="B4258">
        <v>-299023.22835693398</v>
      </c>
      <c r="C4258">
        <v>0.104089513421058</v>
      </c>
    </row>
    <row r="4259" spans="1:3" x14ac:dyDescent="0.25">
      <c r="A4259">
        <v>-8108920.93072428</v>
      </c>
      <c r="B4259">
        <v>-299023.22835693398</v>
      </c>
      <c r="C4259">
        <v>0.13226298987865401</v>
      </c>
    </row>
    <row r="4260" spans="1:3" x14ac:dyDescent="0.25">
      <c r="A4260">
        <v>-8107986.4518471397</v>
      </c>
      <c r="B4260">
        <v>-299023.22835693398</v>
      </c>
      <c r="C4260">
        <v>0.141170799732208</v>
      </c>
    </row>
    <row r="4261" spans="1:3" x14ac:dyDescent="0.25">
      <c r="A4261">
        <v>-8107051.9729699902</v>
      </c>
      <c r="B4261">
        <v>-299023.22835693398</v>
      </c>
      <c r="C4261">
        <v>0.164333820343017</v>
      </c>
    </row>
    <row r="4262" spans="1:3" x14ac:dyDescent="0.25">
      <c r="A4262">
        <v>-8106117.49409285</v>
      </c>
      <c r="B4262">
        <v>-299023.22835693398</v>
      </c>
      <c r="C4262">
        <v>0.188178434967994</v>
      </c>
    </row>
    <row r="4263" spans="1:3" x14ac:dyDescent="0.25">
      <c r="A4263">
        <v>-8105183.0152157098</v>
      </c>
      <c r="B4263">
        <v>-299023.22835693398</v>
      </c>
      <c r="C4263">
        <v>0.20199571549892401</v>
      </c>
    </row>
    <row r="4264" spans="1:3" x14ac:dyDescent="0.25">
      <c r="A4264">
        <v>-8104248.5363385696</v>
      </c>
      <c r="B4264">
        <v>-299023.22835693398</v>
      </c>
      <c r="C4264">
        <v>0.229242593050003</v>
      </c>
    </row>
    <row r="4265" spans="1:3" x14ac:dyDescent="0.25">
      <c r="A4265">
        <v>-8103314.0574614201</v>
      </c>
      <c r="B4265">
        <v>-299023.22835693398</v>
      </c>
      <c r="C4265">
        <v>0.25854855775833102</v>
      </c>
    </row>
    <row r="4266" spans="1:3" x14ac:dyDescent="0.25">
      <c r="A4266">
        <v>-8102379.5785842799</v>
      </c>
      <c r="B4266">
        <v>-299023.22835693398</v>
      </c>
      <c r="C4266">
        <v>0.279216527938842</v>
      </c>
    </row>
    <row r="4267" spans="1:3" x14ac:dyDescent="0.25">
      <c r="A4267">
        <v>-8101445.0997071397</v>
      </c>
      <c r="B4267">
        <v>-299023.22835693398</v>
      </c>
      <c r="C4267">
        <v>0.30789965391159002</v>
      </c>
    </row>
    <row r="4268" spans="1:3" x14ac:dyDescent="0.25">
      <c r="A4268">
        <v>-8100510.6208300004</v>
      </c>
      <c r="B4268">
        <v>-299023.22835693398</v>
      </c>
      <c r="C4268">
        <v>0.33489379286766002</v>
      </c>
    </row>
    <row r="4269" spans="1:3" x14ac:dyDescent="0.25">
      <c r="A4269">
        <v>-8099576.1419528499</v>
      </c>
      <c r="B4269">
        <v>-299023.22835693398</v>
      </c>
      <c r="C4269">
        <v>0.36212134361267001</v>
      </c>
    </row>
    <row r="4270" spans="1:3" x14ac:dyDescent="0.25">
      <c r="A4270">
        <v>-8098641.6630757097</v>
      </c>
      <c r="B4270">
        <v>-299023.22835693398</v>
      </c>
      <c r="C4270">
        <v>0.41020125150680498</v>
      </c>
    </row>
    <row r="4271" spans="1:3" x14ac:dyDescent="0.25">
      <c r="A4271">
        <v>-8097707.1841985704</v>
      </c>
      <c r="B4271">
        <v>-299023.22835693398</v>
      </c>
      <c r="C4271">
        <v>0.43425282835960299</v>
      </c>
    </row>
    <row r="4272" spans="1:3" x14ac:dyDescent="0.25">
      <c r="A4272">
        <v>-8096772.70532142</v>
      </c>
      <c r="B4272">
        <v>-299023.22835693398</v>
      </c>
      <c r="C4272">
        <v>0.45941129326820301</v>
      </c>
    </row>
    <row r="4273" spans="1:3" x14ac:dyDescent="0.25">
      <c r="A4273">
        <v>-8095838.2264442798</v>
      </c>
      <c r="B4273">
        <v>-299023.22835693398</v>
      </c>
      <c r="C4273">
        <v>0.48514947295188898</v>
      </c>
    </row>
    <row r="4274" spans="1:3" x14ac:dyDescent="0.25">
      <c r="A4274">
        <v>-8094903.7475671396</v>
      </c>
      <c r="B4274">
        <v>-299023.22835693398</v>
      </c>
      <c r="C4274">
        <v>0.50598913431167603</v>
      </c>
    </row>
    <row r="4275" spans="1:3" x14ac:dyDescent="0.25">
      <c r="A4275">
        <v>-8093969.2686900003</v>
      </c>
      <c r="B4275">
        <v>-299023.22835693398</v>
      </c>
      <c r="C4275">
        <v>0.5260871052742</v>
      </c>
    </row>
    <row r="4276" spans="1:3" x14ac:dyDescent="0.25">
      <c r="A4276">
        <v>-8093034.7898128498</v>
      </c>
      <c r="B4276">
        <v>-299023.22835693398</v>
      </c>
      <c r="C4276">
        <v>0.54437702894210804</v>
      </c>
    </row>
    <row r="4277" spans="1:3" x14ac:dyDescent="0.25">
      <c r="A4277">
        <v>-8092100.3109357096</v>
      </c>
      <c r="B4277">
        <v>-299023.22835693398</v>
      </c>
      <c r="C4277">
        <v>0.56222850084304798</v>
      </c>
    </row>
    <row r="4278" spans="1:3" x14ac:dyDescent="0.25">
      <c r="A4278">
        <v>-8091165.8320585703</v>
      </c>
      <c r="B4278">
        <v>-299023.22835693398</v>
      </c>
      <c r="C4278">
        <v>0.57707381248474099</v>
      </c>
    </row>
    <row r="4279" spans="1:3" x14ac:dyDescent="0.25">
      <c r="A4279">
        <v>-8090231.3531814199</v>
      </c>
      <c r="B4279">
        <v>-299023.22835693398</v>
      </c>
      <c r="C4279">
        <v>0.59328287839889504</v>
      </c>
    </row>
    <row r="4280" spans="1:3" x14ac:dyDescent="0.25">
      <c r="A4280">
        <v>-8089296.8743042797</v>
      </c>
      <c r="B4280">
        <v>-299023.22835693398</v>
      </c>
      <c r="C4280">
        <v>0.60373216867446799</v>
      </c>
    </row>
    <row r="4281" spans="1:3" x14ac:dyDescent="0.25">
      <c r="A4281">
        <v>-8088362.3954271404</v>
      </c>
      <c r="B4281">
        <v>-299023.22835693398</v>
      </c>
      <c r="C4281">
        <v>0.61292427778243996</v>
      </c>
    </row>
    <row r="4282" spans="1:3" x14ac:dyDescent="0.25">
      <c r="A4282">
        <v>-8087427.9165500002</v>
      </c>
      <c r="B4282">
        <v>-299023.22835693398</v>
      </c>
      <c r="C4282">
        <v>0.62488496303558305</v>
      </c>
    </row>
    <row r="4283" spans="1:3" x14ac:dyDescent="0.25">
      <c r="A4283">
        <v>-8086493.4376728497</v>
      </c>
      <c r="B4283">
        <v>-299023.22835693398</v>
      </c>
      <c r="C4283">
        <v>0.63340234756469704</v>
      </c>
    </row>
    <row r="4284" spans="1:3" x14ac:dyDescent="0.25">
      <c r="A4284">
        <v>-8085558.9587957095</v>
      </c>
      <c r="B4284">
        <v>-299023.22835693398</v>
      </c>
      <c r="C4284">
        <v>0.63361895084381104</v>
      </c>
    </row>
    <row r="4285" spans="1:3" x14ac:dyDescent="0.25">
      <c r="A4285">
        <v>-8084624.4799185703</v>
      </c>
      <c r="B4285">
        <v>-299023.22835693398</v>
      </c>
      <c r="C4285">
        <v>0.64196836948394698</v>
      </c>
    </row>
    <row r="4286" spans="1:3" x14ac:dyDescent="0.25">
      <c r="A4286">
        <v>-8083690.0010414198</v>
      </c>
      <c r="B4286">
        <v>-299023.22835693398</v>
      </c>
      <c r="C4286">
        <v>0.641665458679199</v>
      </c>
    </row>
    <row r="4287" spans="1:3" x14ac:dyDescent="0.25">
      <c r="A4287">
        <v>-8082755.5221642796</v>
      </c>
      <c r="B4287">
        <v>-299023.22835693398</v>
      </c>
      <c r="C4287">
        <v>0.64205068349838201</v>
      </c>
    </row>
    <row r="4288" spans="1:3" x14ac:dyDescent="0.25">
      <c r="A4288">
        <v>-8081821.0432871403</v>
      </c>
      <c r="B4288">
        <v>-299023.22835693398</v>
      </c>
      <c r="C4288">
        <v>0.64337050914764404</v>
      </c>
    </row>
    <row r="4289" spans="1:3" x14ac:dyDescent="0.25">
      <c r="A4289">
        <v>-8080886.5644100001</v>
      </c>
      <c r="B4289">
        <v>-299023.22835693398</v>
      </c>
      <c r="C4289">
        <v>0</v>
      </c>
    </row>
    <row r="4290" spans="1:3" x14ac:dyDescent="0.25">
      <c r="A4290">
        <v>-8079952.0855328497</v>
      </c>
      <c r="B4290">
        <v>-299023.22835693398</v>
      </c>
      <c r="C4290">
        <v>0</v>
      </c>
    </row>
    <row r="4291" spans="1:3" x14ac:dyDescent="0.25">
      <c r="A4291">
        <v>-8079017.6066557104</v>
      </c>
      <c r="B4291">
        <v>-299023.22835693398</v>
      </c>
      <c r="C4291">
        <v>0</v>
      </c>
    </row>
    <row r="4292" spans="1:3" x14ac:dyDescent="0.25">
      <c r="A4292">
        <v>-8078083.1277785702</v>
      </c>
      <c r="B4292">
        <v>-299023.22835693398</v>
      </c>
      <c r="C4292">
        <v>0</v>
      </c>
    </row>
    <row r="4293" spans="1:3" x14ac:dyDescent="0.25">
      <c r="A4293">
        <v>-8077148.6489014197</v>
      </c>
      <c r="B4293">
        <v>-299023.22835693398</v>
      </c>
      <c r="C4293">
        <v>0</v>
      </c>
    </row>
    <row r="4294" spans="1:3" x14ac:dyDescent="0.25">
      <c r="A4294">
        <v>-8076214.1700242804</v>
      </c>
      <c r="B4294">
        <v>-299023.22835693398</v>
      </c>
      <c r="C4294">
        <v>0</v>
      </c>
    </row>
    <row r="4295" spans="1:3" x14ac:dyDescent="0.25">
      <c r="A4295">
        <v>-8127610.50826714</v>
      </c>
      <c r="B4295">
        <v>-299957.70723430603</v>
      </c>
      <c r="C4295" s="1">
        <v>8.6179061327129602E-5</v>
      </c>
    </row>
    <row r="4296" spans="1:3" x14ac:dyDescent="0.25">
      <c r="A4296">
        <v>-8126676.0293899896</v>
      </c>
      <c r="B4296">
        <v>-299957.70723430603</v>
      </c>
      <c r="C4296">
        <v>2.1011997887398999E-4</v>
      </c>
    </row>
    <row r="4297" spans="1:3" x14ac:dyDescent="0.25">
      <c r="A4297">
        <v>-8125741.5505128503</v>
      </c>
      <c r="B4297">
        <v>-299957.70723430603</v>
      </c>
      <c r="C4297">
        <v>4.5121592120267402E-4</v>
      </c>
    </row>
    <row r="4298" spans="1:3" x14ac:dyDescent="0.25">
      <c r="A4298">
        <v>-8124807.0716357101</v>
      </c>
      <c r="B4298">
        <v>-299957.70723430603</v>
      </c>
      <c r="C4298">
        <v>9.4764860114082596E-4</v>
      </c>
    </row>
    <row r="4299" spans="1:3" x14ac:dyDescent="0.25">
      <c r="A4299">
        <v>-8123872.5927585699</v>
      </c>
      <c r="B4299">
        <v>-299957.70723430603</v>
      </c>
      <c r="C4299">
        <v>2.0053926855325599E-3</v>
      </c>
    </row>
    <row r="4300" spans="1:3" x14ac:dyDescent="0.25">
      <c r="A4300">
        <v>-8122938.1138814203</v>
      </c>
      <c r="B4300">
        <v>-299957.70723430603</v>
      </c>
      <c r="C4300">
        <v>2.0583430305123299E-3</v>
      </c>
    </row>
    <row r="4301" spans="1:3" x14ac:dyDescent="0.25">
      <c r="A4301">
        <v>-8122003.6350042801</v>
      </c>
      <c r="B4301">
        <v>-299957.70723430603</v>
      </c>
      <c r="C4301">
        <v>3.6040188279002901E-3</v>
      </c>
    </row>
    <row r="4302" spans="1:3" x14ac:dyDescent="0.25">
      <c r="A4302">
        <v>-8121069.1561271399</v>
      </c>
      <c r="B4302">
        <v>-299957.70723430603</v>
      </c>
      <c r="C4302">
        <v>6.4240097999572702E-3</v>
      </c>
    </row>
    <row r="4303" spans="1:3" x14ac:dyDescent="0.25">
      <c r="A4303">
        <v>-8120134.6772499904</v>
      </c>
      <c r="B4303">
        <v>-299957.70723430603</v>
      </c>
      <c r="C4303">
        <v>6.8072243593633097E-3</v>
      </c>
    </row>
    <row r="4304" spans="1:3" x14ac:dyDescent="0.25">
      <c r="A4304">
        <v>-8119200.1983728502</v>
      </c>
      <c r="B4304">
        <v>-299957.70723430603</v>
      </c>
      <c r="C4304">
        <v>1.17252692580223E-2</v>
      </c>
    </row>
    <row r="4305" spans="1:3" x14ac:dyDescent="0.25">
      <c r="A4305">
        <v>-8118265.71949571</v>
      </c>
      <c r="B4305">
        <v>-299957.70723430603</v>
      </c>
      <c r="C4305">
        <v>1.23456194996833E-2</v>
      </c>
    </row>
    <row r="4306" spans="1:3" x14ac:dyDescent="0.25">
      <c r="A4306">
        <v>-8117331.2406185698</v>
      </c>
      <c r="B4306">
        <v>-299957.70723430603</v>
      </c>
      <c r="C4306">
        <v>1.7807422205805699E-2</v>
      </c>
    </row>
    <row r="4307" spans="1:3" x14ac:dyDescent="0.25">
      <c r="A4307">
        <v>-8116396.7617414203</v>
      </c>
      <c r="B4307">
        <v>-299957.70723430603</v>
      </c>
      <c r="C4307">
        <v>2.8152810409665101E-2</v>
      </c>
    </row>
    <row r="4308" spans="1:3" x14ac:dyDescent="0.25">
      <c r="A4308">
        <v>-8115462.28286428</v>
      </c>
      <c r="B4308">
        <v>-299957.70723430603</v>
      </c>
      <c r="C4308">
        <v>3.0161330476403202E-2</v>
      </c>
    </row>
    <row r="4309" spans="1:3" x14ac:dyDescent="0.25">
      <c r="A4309">
        <v>-8114527.8039871398</v>
      </c>
      <c r="B4309">
        <v>-299957.70723430603</v>
      </c>
      <c r="C4309">
        <v>3.3564068377017899E-2</v>
      </c>
    </row>
    <row r="4310" spans="1:3" x14ac:dyDescent="0.25">
      <c r="A4310">
        <v>-8113593.3251099903</v>
      </c>
      <c r="B4310">
        <v>-299957.70723430603</v>
      </c>
      <c r="C4310">
        <v>3.8068700581789003E-2</v>
      </c>
    </row>
    <row r="4311" spans="1:3" x14ac:dyDescent="0.25">
      <c r="A4311">
        <v>-8112658.8462328501</v>
      </c>
      <c r="B4311">
        <v>-299957.70723430603</v>
      </c>
      <c r="C4311">
        <v>5.41975460946559E-2</v>
      </c>
    </row>
    <row r="4312" spans="1:3" x14ac:dyDescent="0.25">
      <c r="A4312">
        <v>-8111724.3673557099</v>
      </c>
      <c r="B4312">
        <v>-299957.70723430603</v>
      </c>
      <c r="C4312">
        <v>6.3480250537395394E-2</v>
      </c>
    </row>
    <row r="4313" spans="1:3" x14ac:dyDescent="0.25">
      <c r="A4313">
        <v>-8110789.8884785697</v>
      </c>
      <c r="B4313">
        <v>-299957.70723430603</v>
      </c>
      <c r="C4313">
        <v>7.3943533003330203E-2</v>
      </c>
    </row>
    <row r="4314" spans="1:3" x14ac:dyDescent="0.25">
      <c r="A4314">
        <v>-8109855.4096014202</v>
      </c>
      <c r="B4314">
        <v>-299957.70723430603</v>
      </c>
      <c r="C4314">
        <v>8.7049037218093803E-2</v>
      </c>
    </row>
    <row r="4315" spans="1:3" x14ac:dyDescent="0.25">
      <c r="A4315">
        <v>-8108920.93072428</v>
      </c>
      <c r="B4315">
        <v>-299957.70723430603</v>
      </c>
      <c r="C4315">
        <v>0.112212024629116</v>
      </c>
    </row>
    <row r="4316" spans="1:3" x14ac:dyDescent="0.25">
      <c r="A4316">
        <v>-8107986.4518471397</v>
      </c>
      <c r="B4316">
        <v>-299957.70723430603</v>
      </c>
      <c r="C4316">
        <v>0.13064454495906799</v>
      </c>
    </row>
    <row r="4317" spans="1:3" x14ac:dyDescent="0.25">
      <c r="A4317">
        <v>-8107051.9729699902</v>
      </c>
      <c r="B4317">
        <v>-299957.70723430603</v>
      </c>
      <c r="C4317">
        <v>0.14909732341766299</v>
      </c>
    </row>
    <row r="4318" spans="1:3" x14ac:dyDescent="0.25">
      <c r="A4318">
        <v>-8106117.49409285</v>
      </c>
      <c r="B4318">
        <v>-299957.70723430603</v>
      </c>
      <c r="C4318">
        <v>0.17370033264160101</v>
      </c>
    </row>
    <row r="4319" spans="1:3" x14ac:dyDescent="0.25">
      <c r="A4319">
        <v>-8105183.0152157098</v>
      </c>
      <c r="B4319">
        <v>-299957.70723430603</v>
      </c>
      <c r="C4319">
        <v>0.18542788922786699</v>
      </c>
    </row>
    <row r="4320" spans="1:3" x14ac:dyDescent="0.25">
      <c r="A4320">
        <v>-8104248.5363385696</v>
      </c>
      <c r="B4320">
        <v>-299957.70723430603</v>
      </c>
      <c r="C4320">
        <v>0.21728833019733401</v>
      </c>
    </row>
    <row r="4321" spans="1:3" x14ac:dyDescent="0.25">
      <c r="A4321">
        <v>-8103314.0574614201</v>
      </c>
      <c r="B4321">
        <v>-299957.70723430603</v>
      </c>
      <c r="C4321">
        <v>0.247750669717788</v>
      </c>
    </row>
    <row r="4322" spans="1:3" x14ac:dyDescent="0.25">
      <c r="A4322">
        <v>-8102379.5785842799</v>
      </c>
      <c r="B4322">
        <v>-299957.70723430603</v>
      </c>
      <c r="C4322">
        <v>0.27001896500587402</v>
      </c>
    </row>
    <row r="4323" spans="1:3" x14ac:dyDescent="0.25">
      <c r="A4323">
        <v>-8101445.0997071397</v>
      </c>
      <c r="B4323">
        <v>-299957.70723430603</v>
      </c>
      <c r="C4323">
        <v>0.29410365223884499</v>
      </c>
    </row>
    <row r="4324" spans="1:3" x14ac:dyDescent="0.25">
      <c r="A4324">
        <v>-8100510.6208300004</v>
      </c>
      <c r="B4324">
        <v>-299957.70723430603</v>
      </c>
      <c r="C4324">
        <v>0.32365271449089</v>
      </c>
    </row>
    <row r="4325" spans="1:3" x14ac:dyDescent="0.25">
      <c r="A4325">
        <v>-8099576.1419528499</v>
      </c>
      <c r="B4325">
        <v>-299957.70723430603</v>
      </c>
      <c r="C4325">
        <v>0.35264921188354398</v>
      </c>
    </row>
    <row r="4326" spans="1:3" x14ac:dyDescent="0.25">
      <c r="A4326">
        <v>-8098641.6630757097</v>
      </c>
      <c r="B4326">
        <v>-299957.70723430603</v>
      </c>
      <c r="C4326">
        <v>0.37807989120483299</v>
      </c>
    </row>
    <row r="4327" spans="1:3" x14ac:dyDescent="0.25">
      <c r="A4327">
        <v>-8097707.1841985704</v>
      </c>
      <c r="B4327">
        <v>-299957.70723430603</v>
      </c>
      <c r="C4327">
        <v>0.40778228640556302</v>
      </c>
    </row>
    <row r="4328" spans="1:3" x14ac:dyDescent="0.25">
      <c r="A4328">
        <v>-8096772.70532142</v>
      </c>
      <c r="B4328">
        <v>-299957.70723430603</v>
      </c>
      <c r="C4328">
        <v>0.431976377964019</v>
      </c>
    </row>
    <row r="4329" spans="1:3" x14ac:dyDescent="0.25">
      <c r="A4329">
        <v>-8095838.2264442798</v>
      </c>
      <c r="B4329">
        <v>-299957.70723430603</v>
      </c>
      <c r="C4329">
        <v>0.457913368940353</v>
      </c>
    </row>
    <row r="4330" spans="1:3" x14ac:dyDescent="0.25">
      <c r="A4330">
        <v>-8094903.7475671396</v>
      </c>
      <c r="B4330">
        <v>-299957.70723430603</v>
      </c>
      <c r="C4330">
        <v>0.48210319876670799</v>
      </c>
    </row>
    <row r="4331" spans="1:3" x14ac:dyDescent="0.25">
      <c r="A4331">
        <v>-8093969.2686900003</v>
      </c>
      <c r="B4331">
        <v>-299957.70723430603</v>
      </c>
      <c r="C4331">
        <v>0.52269726991653398</v>
      </c>
    </row>
    <row r="4332" spans="1:3" x14ac:dyDescent="0.25">
      <c r="A4332">
        <v>-8093034.7898128498</v>
      </c>
      <c r="B4332">
        <v>-299957.70723430603</v>
      </c>
      <c r="C4332">
        <v>0.54130214452743497</v>
      </c>
    </row>
    <row r="4333" spans="1:3" x14ac:dyDescent="0.25">
      <c r="A4333">
        <v>-8092100.3109357096</v>
      </c>
      <c r="B4333">
        <v>-299957.70723430603</v>
      </c>
      <c r="C4333">
        <v>0.55971866846084495</v>
      </c>
    </row>
    <row r="4334" spans="1:3" x14ac:dyDescent="0.25">
      <c r="A4334">
        <v>-8091165.8320585703</v>
      </c>
      <c r="B4334">
        <v>-299957.70723430603</v>
      </c>
      <c r="C4334">
        <v>0.57444566488265902</v>
      </c>
    </row>
    <row r="4335" spans="1:3" x14ac:dyDescent="0.25">
      <c r="A4335">
        <v>-8090231.3531814199</v>
      </c>
      <c r="B4335">
        <v>-299957.70723430603</v>
      </c>
      <c r="C4335">
        <v>0.59088438749313299</v>
      </c>
    </row>
    <row r="4336" spans="1:3" x14ac:dyDescent="0.25">
      <c r="A4336">
        <v>-8089296.8743042797</v>
      </c>
      <c r="B4336">
        <v>-299957.70723430603</v>
      </c>
      <c r="C4336">
        <v>0.60222244262695301</v>
      </c>
    </row>
    <row r="4337" spans="1:3" x14ac:dyDescent="0.25">
      <c r="A4337">
        <v>-8088362.3954271404</v>
      </c>
      <c r="B4337">
        <v>-299957.70723430603</v>
      </c>
      <c r="C4337">
        <v>0.61360645294189398</v>
      </c>
    </row>
    <row r="4338" spans="1:3" x14ac:dyDescent="0.25">
      <c r="A4338">
        <v>-8087427.9165500002</v>
      </c>
      <c r="B4338">
        <v>-299957.70723430603</v>
      </c>
      <c r="C4338">
        <v>0.62358051538467396</v>
      </c>
    </row>
    <row r="4339" spans="1:3" x14ac:dyDescent="0.25">
      <c r="A4339">
        <v>-8086493.4376728497</v>
      </c>
      <c r="B4339">
        <v>-299957.70723430603</v>
      </c>
      <c r="C4339">
        <v>0.62374824285507202</v>
      </c>
    </row>
    <row r="4340" spans="1:3" x14ac:dyDescent="0.25">
      <c r="A4340">
        <v>-8085558.9587957095</v>
      </c>
      <c r="B4340">
        <v>-299957.70723430603</v>
      </c>
      <c r="C4340">
        <v>0.63332206010818404</v>
      </c>
    </row>
    <row r="4341" spans="1:3" x14ac:dyDescent="0.25">
      <c r="A4341">
        <v>-8084624.4799185703</v>
      </c>
      <c r="B4341">
        <v>-299957.70723430603</v>
      </c>
      <c r="C4341">
        <v>0.633891820907592</v>
      </c>
    </row>
    <row r="4342" spans="1:3" x14ac:dyDescent="0.25">
      <c r="A4342">
        <v>-8083690.0010414198</v>
      </c>
      <c r="B4342">
        <v>-299957.70723430603</v>
      </c>
      <c r="C4342">
        <v>0.63459604978561401</v>
      </c>
    </row>
    <row r="4343" spans="1:3" x14ac:dyDescent="0.25">
      <c r="A4343">
        <v>-8082755.5221642796</v>
      </c>
      <c r="B4343">
        <v>-299957.70723430603</v>
      </c>
      <c r="C4343">
        <v>0.63435947895050004</v>
      </c>
    </row>
    <row r="4344" spans="1:3" x14ac:dyDescent="0.25">
      <c r="A4344">
        <v>-8081821.0432871403</v>
      </c>
      <c r="B4344">
        <v>-299957.70723430603</v>
      </c>
      <c r="C4344">
        <v>0.635675549507141</v>
      </c>
    </row>
    <row r="4345" spans="1:3" x14ac:dyDescent="0.25">
      <c r="A4345">
        <v>-8080886.5644100001</v>
      </c>
      <c r="B4345">
        <v>-299957.70723430603</v>
      </c>
      <c r="C4345">
        <v>0.63782995939254705</v>
      </c>
    </row>
    <row r="4346" spans="1:3" x14ac:dyDescent="0.25">
      <c r="A4346">
        <v>-8079952.0855328497</v>
      </c>
      <c r="B4346">
        <v>-299957.70723430603</v>
      </c>
      <c r="C4346">
        <v>0</v>
      </c>
    </row>
    <row r="4347" spans="1:3" x14ac:dyDescent="0.25">
      <c r="A4347">
        <v>-8079017.6066557104</v>
      </c>
      <c r="B4347">
        <v>-299957.70723430603</v>
      </c>
      <c r="C4347">
        <v>0</v>
      </c>
    </row>
    <row r="4348" spans="1:3" x14ac:dyDescent="0.25">
      <c r="A4348">
        <v>-8078083.1277785702</v>
      </c>
      <c r="B4348">
        <v>-299957.70723430603</v>
      </c>
      <c r="C4348">
        <v>0</v>
      </c>
    </row>
    <row r="4349" spans="1:3" x14ac:dyDescent="0.25">
      <c r="A4349">
        <v>-8077148.6489014197</v>
      </c>
      <c r="B4349">
        <v>-299957.70723430603</v>
      </c>
      <c r="C4349">
        <v>0</v>
      </c>
    </row>
    <row r="4350" spans="1:3" x14ac:dyDescent="0.25">
      <c r="A4350">
        <v>-8076214.1700242804</v>
      </c>
      <c r="B4350">
        <v>-299957.70723430603</v>
      </c>
      <c r="C4350">
        <v>0</v>
      </c>
    </row>
    <row r="4351" spans="1:3" x14ac:dyDescent="0.25">
      <c r="A4351">
        <v>-8075279.6911471402</v>
      </c>
      <c r="B4351">
        <v>-299957.70723430603</v>
      </c>
      <c r="C4351">
        <v>0</v>
      </c>
    </row>
    <row r="4352" spans="1:3" x14ac:dyDescent="0.25">
      <c r="A4352">
        <v>-8074345.21227</v>
      </c>
      <c r="B4352">
        <v>-299957.70723430603</v>
      </c>
      <c r="C4352">
        <v>0</v>
      </c>
    </row>
    <row r="4353" spans="1:3" x14ac:dyDescent="0.25">
      <c r="A4353">
        <v>-8126676.0293899896</v>
      </c>
      <c r="B4353">
        <v>-300892.18611167802</v>
      </c>
      <c r="C4353">
        <v>2.1011997887398999E-4</v>
      </c>
    </row>
    <row r="4354" spans="1:3" x14ac:dyDescent="0.25">
      <c r="A4354">
        <v>-8125741.5505128503</v>
      </c>
      <c r="B4354">
        <v>-300892.18611167802</v>
      </c>
      <c r="C4354">
        <v>2.2839159646537101E-4</v>
      </c>
    </row>
    <row r="4355" spans="1:3" x14ac:dyDescent="0.25">
      <c r="A4355">
        <v>-8124807.0716357101</v>
      </c>
      <c r="B4355">
        <v>-300892.18611167802</v>
      </c>
      <c r="C4355">
        <v>4.5084726298227901E-4</v>
      </c>
    </row>
    <row r="4356" spans="1:3" x14ac:dyDescent="0.25">
      <c r="A4356">
        <v>-8123872.5927585699</v>
      </c>
      <c r="B4356">
        <v>-300892.18611167802</v>
      </c>
      <c r="C4356">
        <v>9.6283620223402901E-4</v>
      </c>
    </row>
    <row r="4357" spans="1:3" x14ac:dyDescent="0.25">
      <c r="A4357">
        <v>-8122938.1138814203</v>
      </c>
      <c r="B4357">
        <v>-300892.18611167802</v>
      </c>
      <c r="C4357">
        <v>9.9039718043059111E-4</v>
      </c>
    </row>
    <row r="4358" spans="1:3" x14ac:dyDescent="0.25">
      <c r="A4358">
        <v>-8122003.6350042801</v>
      </c>
      <c r="B4358">
        <v>-300892.18611167802</v>
      </c>
      <c r="C4358">
        <v>2.10283929482102E-3</v>
      </c>
    </row>
    <row r="4359" spans="1:3" x14ac:dyDescent="0.25">
      <c r="A4359">
        <v>-8121069.1561271399</v>
      </c>
      <c r="B4359">
        <v>-300892.18611167802</v>
      </c>
      <c r="C4359">
        <v>3.7094247527420499E-3</v>
      </c>
    </row>
    <row r="4360" spans="1:3" x14ac:dyDescent="0.25">
      <c r="A4360">
        <v>-8120134.6772499904</v>
      </c>
      <c r="B4360">
        <v>-300892.18611167802</v>
      </c>
      <c r="C4360">
        <v>3.9198459126055197E-3</v>
      </c>
    </row>
    <row r="4361" spans="1:3" x14ac:dyDescent="0.25">
      <c r="A4361">
        <v>-8119200.1983728502</v>
      </c>
      <c r="B4361">
        <v>-300892.18611167802</v>
      </c>
      <c r="C4361">
        <v>6.8701962009072304E-3</v>
      </c>
    </row>
    <row r="4362" spans="1:3" x14ac:dyDescent="0.25">
      <c r="A4362">
        <v>-8118265.71949571</v>
      </c>
      <c r="B4362">
        <v>-300892.18611167802</v>
      </c>
      <c r="C4362">
        <v>1.18490317836403E-2</v>
      </c>
    </row>
    <row r="4363" spans="1:3" x14ac:dyDescent="0.25">
      <c r="A4363">
        <v>-8117331.2406185698</v>
      </c>
      <c r="B4363">
        <v>-300892.18611167802</v>
      </c>
      <c r="C4363">
        <v>1.31558515131473E-2</v>
      </c>
    </row>
    <row r="4364" spans="1:3" x14ac:dyDescent="0.25">
      <c r="A4364">
        <v>-8116396.7617414203</v>
      </c>
      <c r="B4364">
        <v>-300892.18611167802</v>
      </c>
      <c r="C4364">
        <v>1.9321441650390601E-2</v>
      </c>
    </row>
    <row r="4365" spans="1:3" x14ac:dyDescent="0.25">
      <c r="A4365">
        <v>-8115462.28286428</v>
      </c>
      <c r="B4365">
        <v>-300892.18611167802</v>
      </c>
      <c r="C4365">
        <v>2.1444380283355699E-2</v>
      </c>
    </row>
    <row r="4366" spans="1:3" x14ac:dyDescent="0.25">
      <c r="A4366">
        <v>-8114527.8039871398</v>
      </c>
      <c r="B4366">
        <v>-300892.18611167802</v>
      </c>
      <c r="C4366">
        <v>2.43196915835142E-2</v>
      </c>
    </row>
    <row r="4367" spans="1:3" x14ac:dyDescent="0.25">
      <c r="A4367">
        <v>-8113593.3251099903</v>
      </c>
      <c r="B4367">
        <v>-300892.18611167802</v>
      </c>
      <c r="C4367">
        <v>2.8445648029446598E-2</v>
      </c>
    </row>
    <row r="4368" spans="1:3" x14ac:dyDescent="0.25">
      <c r="A4368">
        <v>-8112658.8462328501</v>
      </c>
      <c r="B4368">
        <v>-300892.18611167802</v>
      </c>
      <c r="C4368">
        <v>4.2194686830043703E-2</v>
      </c>
    </row>
    <row r="4369" spans="1:3" x14ac:dyDescent="0.25">
      <c r="A4369">
        <v>-8111724.3673557099</v>
      </c>
      <c r="B4369">
        <v>-300892.18611167802</v>
      </c>
      <c r="C4369">
        <v>5.1829960197210298E-2</v>
      </c>
    </row>
    <row r="4370" spans="1:3" x14ac:dyDescent="0.25">
      <c r="A4370">
        <v>-8110789.8884785697</v>
      </c>
      <c r="B4370">
        <v>-300892.18611167802</v>
      </c>
      <c r="C4370">
        <v>5.6232087314128799E-2</v>
      </c>
    </row>
    <row r="4371" spans="1:3" x14ac:dyDescent="0.25">
      <c r="A4371">
        <v>-8109855.4096014202</v>
      </c>
      <c r="B4371">
        <v>-300892.18611167802</v>
      </c>
      <c r="C4371">
        <v>6.7930243909358895E-2</v>
      </c>
    </row>
    <row r="4372" spans="1:3" x14ac:dyDescent="0.25">
      <c r="A4372">
        <v>-8108920.93072428</v>
      </c>
      <c r="B4372">
        <v>-300892.18611167802</v>
      </c>
      <c r="C4372">
        <v>9.1546215116977595E-2</v>
      </c>
    </row>
    <row r="4373" spans="1:3" x14ac:dyDescent="0.25">
      <c r="A4373">
        <v>-8107986.4518471397</v>
      </c>
      <c r="B4373">
        <v>-300892.18611167802</v>
      </c>
      <c r="C4373">
        <v>0.108792774379253</v>
      </c>
    </row>
    <row r="4374" spans="1:3" x14ac:dyDescent="0.25">
      <c r="A4374">
        <v>-8107051.9729699902</v>
      </c>
      <c r="B4374">
        <v>-300892.18611167802</v>
      </c>
      <c r="C4374">
        <v>0.13587351143360099</v>
      </c>
    </row>
    <row r="4375" spans="1:3" x14ac:dyDescent="0.25">
      <c r="A4375">
        <v>-8106117.49409285</v>
      </c>
      <c r="B4375">
        <v>-300892.18611167802</v>
      </c>
      <c r="C4375">
        <v>0.15868626534938801</v>
      </c>
    </row>
    <row r="4376" spans="1:3" x14ac:dyDescent="0.25">
      <c r="A4376">
        <v>-8105183.0152157098</v>
      </c>
      <c r="B4376">
        <v>-300892.18611167802</v>
      </c>
      <c r="C4376">
        <v>0.180475324392318</v>
      </c>
    </row>
    <row r="4377" spans="1:3" x14ac:dyDescent="0.25">
      <c r="A4377">
        <v>-8104248.5363385696</v>
      </c>
      <c r="B4377">
        <v>-300892.18611167802</v>
      </c>
      <c r="C4377">
        <v>0.19895008206367401</v>
      </c>
    </row>
    <row r="4378" spans="1:3" x14ac:dyDescent="0.25">
      <c r="A4378">
        <v>-8103314.0574614201</v>
      </c>
      <c r="B4378">
        <v>-300892.18611167802</v>
      </c>
      <c r="C4378">
        <v>0.23139248788356701</v>
      </c>
    </row>
    <row r="4379" spans="1:3" x14ac:dyDescent="0.25">
      <c r="A4379">
        <v>-8102379.5785842799</v>
      </c>
      <c r="B4379">
        <v>-300892.18611167802</v>
      </c>
      <c r="C4379">
        <v>0.25949323177337602</v>
      </c>
    </row>
    <row r="4380" spans="1:3" x14ac:dyDescent="0.25">
      <c r="A4380">
        <v>-8101445.0997071397</v>
      </c>
      <c r="B4380">
        <v>-300892.18611167802</v>
      </c>
      <c r="C4380">
        <v>0.286143839359283</v>
      </c>
    </row>
    <row r="4381" spans="1:3" x14ac:dyDescent="0.25">
      <c r="A4381">
        <v>-8100510.6208300004</v>
      </c>
      <c r="B4381">
        <v>-300892.18611167802</v>
      </c>
      <c r="C4381">
        <v>0.31695473194122298</v>
      </c>
    </row>
    <row r="4382" spans="1:3" x14ac:dyDescent="0.25">
      <c r="A4382">
        <v>-8099576.1419528499</v>
      </c>
      <c r="B4382">
        <v>-300892.18611167802</v>
      </c>
      <c r="C4382">
        <v>0.34321042895317</v>
      </c>
    </row>
    <row r="4383" spans="1:3" x14ac:dyDescent="0.25">
      <c r="A4383">
        <v>-8098641.6630757097</v>
      </c>
      <c r="B4383">
        <v>-300892.18611167802</v>
      </c>
      <c r="C4383">
        <v>0.37019708752632102</v>
      </c>
    </row>
    <row r="4384" spans="1:3" x14ac:dyDescent="0.25">
      <c r="A4384">
        <v>-8097707.1841985704</v>
      </c>
      <c r="B4384">
        <v>-300892.18611167802</v>
      </c>
      <c r="C4384">
        <v>0.39977920055389399</v>
      </c>
    </row>
    <row r="4385" spans="1:3" x14ac:dyDescent="0.25">
      <c r="A4385">
        <v>-8096772.70532142</v>
      </c>
      <c r="B4385">
        <v>-300892.18611167802</v>
      </c>
      <c r="C4385">
        <v>0.42929613590240401</v>
      </c>
    </row>
    <row r="4386" spans="1:3" x14ac:dyDescent="0.25">
      <c r="A4386">
        <v>-8095838.2264442798</v>
      </c>
      <c r="B4386">
        <v>-300892.18611167802</v>
      </c>
      <c r="C4386">
        <v>0.45341178774833601</v>
      </c>
    </row>
    <row r="4387" spans="1:3" x14ac:dyDescent="0.25">
      <c r="A4387">
        <v>-8094903.7475671396</v>
      </c>
      <c r="B4387">
        <v>-300892.18611167802</v>
      </c>
      <c r="C4387">
        <v>0.477988451719284</v>
      </c>
    </row>
    <row r="4388" spans="1:3" x14ac:dyDescent="0.25">
      <c r="A4388">
        <v>-8093969.2686900003</v>
      </c>
      <c r="B4388">
        <v>-300892.18611167802</v>
      </c>
      <c r="C4388">
        <v>0.49918222427368097</v>
      </c>
    </row>
    <row r="4389" spans="1:3" x14ac:dyDescent="0.25">
      <c r="A4389">
        <v>-8093034.7898128498</v>
      </c>
      <c r="B4389">
        <v>-300892.18611167802</v>
      </c>
      <c r="C4389">
        <v>0.51890748739242498</v>
      </c>
    </row>
    <row r="4390" spans="1:3" x14ac:dyDescent="0.25">
      <c r="A4390">
        <v>-8092100.3109357096</v>
      </c>
      <c r="B4390">
        <v>-300892.18611167802</v>
      </c>
      <c r="C4390">
        <v>0.53972637653350797</v>
      </c>
    </row>
    <row r="4391" spans="1:3" x14ac:dyDescent="0.25">
      <c r="A4391">
        <v>-8091165.8320585703</v>
      </c>
      <c r="B4391">
        <v>-300892.18611167802</v>
      </c>
      <c r="C4391">
        <v>0.55868983268737704</v>
      </c>
    </row>
    <row r="4392" spans="1:3" x14ac:dyDescent="0.25">
      <c r="A4392">
        <v>-8090231.3531814199</v>
      </c>
      <c r="B4392">
        <v>-300892.18611167802</v>
      </c>
      <c r="C4392">
        <v>0.57390540838241499</v>
      </c>
    </row>
    <row r="4393" spans="1:3" x14ac:dyDescent="0.25">
      <c r="A4393">
        <v>-8089296.8743042797</v>
      </c>
      <c r="B4393">
        <v>-300892.18611167802</v>
      </c>
      <c r="C4393">
        <v>0.59001201391220004</v>
      </c>
    </row>
    <row r="4394" spans="1:3" x14ac:dyDescent="0.25">
      <c r="A4394">
        <v>-8088362.3954271404</v>
      </c>
      <c r="B4394">
        <v>-300892.18611167802</v>
      </c>
      <c r="C4394">
        <v>0.60176336765289296</v>
      </c>
    </row>
    <row r="4395" spans="1:3" x14ac:dyDescent="0.25">
      <c r="A4395">
        <v>-8087427.9165500002</v>
      </c>
      <c r="B4395">
        <v>-300892.18611167802</v>
      </c>
      <c r="C4395">
        <v>0.61124372482299805</v>
      </c>
    </row>
    <row r="4396" spans="1:3" x14ac:dyDescent="0.25">
      <c r="A4396">
        <v>-8086493.4376728497</v>
      </c>
      <c r="B4396">
        <v>-300892.18611167802</v>
      </c>
      <c r="C4396">
        <v>0.62258285284042303</v>
      </c>
    </row>
    <row r="4397" spans="1:3" x14ac:dyDescent="0.25">
      <c r="A4397">
        <v>-8085558.9587957095</v>
      </c>
      <c r="B4397">
        <v>-300892.18611167802</v>
      </c>
      <c r="C4397">
        <v>0.62399488687515203</v>
      </c>
    </row>
    <row r="4398" spans="1:3" x14ac:dyDescent="0.25">
      <c r="A4398">
        <v>-8084624.4799185703</v>
      </c>
      <c r="B4398">
        <v>-300892.18611167802</v>
      </c>
      <c r="C4398">
        <v>0.62471294403076105</v>
      </c>
    </row>
    <row r="4399" spans="1:3" x14ac:dyDescent="0.25">
      <c r="A4399">
        <v>-8083690.0010414198</v>
      </c>
      <c r="B4399">
        <v>-300892.18611167802</v>
      </c>
      <c r="C4399">
        <v>0.62545323371887196</v>
      </c>
    </row>
    <row r="4400" spans="1:3" x14ac:dyDescent="0.25">
      <c r="A4400">
        <v>-8082755.5221642796</v>
      </c>
      <c r="B4400">
        <v>-300892.18611167802</v>
      </c>
      <c r="C4400">
        <v>0.62711071968078602</v>
      </c>
    </row>
    <row r="4401" spans="1:3" x14ac:dyDescent="0.25">
      <c r="A4401">
        <v>-8081821.0432871403</v>
      </c>
      <c r="B4401">
        <v>-300892.18611167802</v>
      </c>
      <c r="C4401">
        <v>0.62989825010299605</v>
      </c>
    </row>
    <row r="4402" spans="1:3" x14ac:dyDescent="0.25">
      <c r="A4402">
        <v>-8080886.5644100001</v>
      </c>
      <c r="B4402">
        <v>-300892.18611167802</v>
      </c>
      <c r="C4402">
        <v>0.63077372312545699</v>
      </c>
    </row>
    <row r="4403" spans="1:3" x14ac:dyDescent="0.25">
      <c r="A4403">
        <v>-8079952.0855328497</v>
      </c>
      <c r="B4403">
        <v>-300892.18611167802</v>
      </c>
      <c r="C4403">
        <v>0.63303041458129805</v>
      </c>
    </row>
    <row r="4404" spans="1:3" x14ac:dyDescent="0.25">
      <c r="A4404">
        <v>-8079017.6066557104</v>
      </c>
      <c r="B4404">
        <v>-300892.18611167802</v>
      </c>
      <c r="C4404">
        <v>0</v>
      </c>
    </row>
    <row r="4405" spans="1:3" x14ac:dyDescent="0.25">
      <c r="A4405">
        <v>-8078083.1277785702</v>
      </c>
      <c r="B4405">
        <v>-300892.18611167802</v>
      </c>
      <c r="C4405">
        <v>0</v>
      </c>
    </row>
    <row r="4406" spans="1:3" x14ac:dyDescent="0.25">
      <c r="A4406">
        <v>-8077148.6489014197</v>
      </c>
      <c r="B4406">
        <v>-300892.18611167802</v>
      </c>
      <c r="C4406">
        <v>0</v>
      </c>
    </row>
    <row r="4407" spans="1:3" x14ac:dyDescent="0.25">
      <c r="A4407">
        <v>-8076214.1700242804</v>
      </c>
      <c r="B4407">
        <v>-300892.18611167802</v>
      </c>
      <c r="C4407">
        <v>0</v>
      </c>
    </row>
    <row r="4408" spans="1:3" x14ac:dyDescent="0.25">
      <c r="A4408">
        <v>-8075279.6911471402</v>
      </c>
      <c r="B4408">
        <v>-300892.18611167802</v>
      </c>
      <c r="C4408">
        <v>0</v>
      </c>
    </row>
    <row r="4409" spans="1:3" x14ac:dyDescent="0.25">
      <c r="A4409">
        <v>-8074345.21227</v>
      </c>
      <c r="B4409">
        <v>-300892.18611167802</v>
      </c>
      <c r="C4409">
        <v>0</v>
      </c>
    </row>
    <row r="4410" spans="1:3" x14ac:dyDescent="0.25">
      <c r="A4410">
        <v>-8125741.5505128503</v>
      </c>
      <c r="B4410">
        <v>-301826.664989051</v>
      </c>
      <c r="C4410">
        <v>2.1011997887398999E-4</v>
      </c>
    </row>
    <row r="4411" spans="1:3" x14ac:dyDescent="0.25">
      <c r="A4411">
        <v>-8124807.0716357101</v>
      </c>
      <c r="B4411">
        <v>-301826.664989051</v>
      </c>
      <c r="C4411">
        <v>2.28022487135604E-4</v>
      </c>
    </row>
    <row r="4412" spans="1:3" x14ac:dyDescent="0.25">
      <c r="A4412">
        <v>-8123872.5927585699</v>
      </c>
      <c r="B4412">
        <v>-301826.664989051</v>
      </c>
      <c r="C4412">
        <v>4.6607715194113498E-4</v>
      </c>
    </row>
    <row r="4413" spans="1:3" x14ac:dyDescent="0.25">
      <c r="A4413">
        <v>-8122938.1138814203</v>
      </c>
      <c r="B4413">
        <v>-301826.664989051</v>
      </c>
      <c r="C4413">
        <v>9.9039718043059111E-4</v>
      </c>
    </row>
    <row r="4414" spans="1:3" x14ac:dyDescent="0.25">
      <c r="A4414">
        <v>-8122003.6350042801</v>
      </c>
      <c r="B4414">
        <v>-301826.664989051</v>
      </c>
      <c r="C4414">
        <v>1.0608525481075001E-3</v>
      </c>
    </row>
    <row r="4415" spans="1:3" x14ac:dyDescent="0.25">
      <c r="A4415">
        <v>-8121069.1561271399</v>
      </c>
      <c r="B4415">
        <v>-301826.664989051</v>
      </c>
      <c r="C4415">
        <v>2.1867172326892601E-3</v>
      </c>
    </row>
    <row r="4416" spans="1:3" x14ac:dyDescent="0.25">
      <c r="A4416">
        <v>-8120134.6772499904</v>
      </c>
      <c r="B4416">
        <v>-301826.664989051</v>
      </c>
      <c r="C4416">
        <v>2.3522186093032299E-3</v>
      </c>
    </row>
    <row r="4417" spans="1:3" x14ac:dyDescent="0.25">
      <c r="A4417">
        <v>-8119200.1983728502</v>
      </c>
      <c r="B4417">
        <v>-301826.664989051</v>
      </c>
      <c r="C4417">
        <v>4.1088340803980801E-3</v>
      </c>
    </row>
    <row r="4418" spans="1:3" x14ac:dyDescent="0.25">
      <c r="A4418">
        <v>-8118265.71949571</v>
      </c>
      <c r="B4418">
        <v>-301826.664989051</v>
      </c>
      <c r="C4418">
        <v>7.3758731596171804E-3</v>
      </c>
    </row>
    <row r="4419" spans="1:3" x14ac:dyDescent="0.25">
      <c r="A4419">
        <v>-8117331.2406185698</v>
      </c>
      <c r="B4419">
        <v>-301826.664989051</v>
      </c>
      <c r="C4419">
        <v>8.0774966627359304E-3</v>
      </c>
    </row>
    <row r="4420" spans="1:3" x14ac:dyDescent="0.25">
      <c r="A4420">
        <v>-8116396.7617414203</v>
      </c>
      <c r="B4420">
        <v>-301826.664989051</v>
      </c>
      <c r="C4420">
        <v>1.35031649842858E-2</v>
      </c>
    </row>
    <row r="4421" spans="1:3" x14ac:dyDescent="0.25">
      <c r="A4421">
        <v>-8115462.28286428</v>
      </c>
      <c r="B4421">
        <v>-301826.664989051</v>
      </c>
      <c r="C4421">
        <v>1.5306175686419E-2</v>
      </c>
    </row>
    <row r="4422" spans="1:3" x14ac:dyDescent="0.25">
      <c r="A4422">
        <v>-8114527.8039871398</v>
      </c>
      <c r="B4422">
        <v>-301826.664989051</v>
      </c>
      <c r="C4422">
        <v>1.7686944454908302E-2</v>
      </c>
    </row>
    <row r="4423" spans="1:3" x14ac:dyDescent="0.25">
      <c r="A4423">
        <v>-8113593.3251099903</v>
      </c>
      <c r="B4423">
        <v>-301826.664989051</v>
      </c>
      <c r="C4423">
        <v>2.0993385463953001E-2</v>
      </c>
    </row>
    <row r="4424" spans="1:3" x14ac:dyDescent="0.25">
      <c r="A4424">
        <v>-8112658.8462328501</v>
      </c>
      <c r="B4424">
        <v>-301826.664989051</v>
      </c>
      <c r="C4424">
        <v>3.03625296801328E-2</v>
      </c>
    </row>
    <row r="4425" spans="1:3" x14ac:dyDescent="0.25">
      <c r="A4425">
        <v>-8111724.3673557099</v>
      </c>
      <c r="B4425">
        <v>-301826.664989051</v>
      </c>
      <c r="C4425">
        <v>3.6803741008043199E-2</v>
      </c>
    </row>
    <row r="4426" spans="1:3" x14ac:dyDescent="0.25">
      <c r="A4426">
        <v>-8110789.8884785697</v>
      </c>
      <c r="B4426">
        <v>-301826.664989051</v>
      </c>
      <c r="C4426">
        <v>4.5921728014945901E-2</v>
      </c>
    </row>
    <row r="4427" spans="1:3" x14ac:dyDescent="0.25">
      <c r="A4427">
        <v>-8109855.4096014202</v>
      </c>
      <c r="B4427">
        <v>-301826.664989051</v>
      </c>
      <c r="C4427">
        <v>5.7400062680244397E-2</v>
      </c>
    </row>
    <row r="4428" spans="1:3" x14ac:dyDescent="0.25">
      <c r="A4428">
        <v>-8108920.93072428</v>
      </c>
      <c r="B4428">
        <v>-301826.664989051</v>
      </c>
      <c r="C4428">
        <v>8.2882471382617895E-2</v>
      </c>
    </row>
    <row r="4429" spans="1:3" x14ac:dyDescent="0.25">
      <c r="A4429">
        <v>-8107986.4518471397</v>
      </c>
      <c r="B4429">
        <v>-301826.664989051</v>
      </c>
      <c r="C4429">
        <v>0.10094124823808601</v>
      </c>
    </row>
    <row r="4430" spans="1:3" x14ac:dyDescent="0.25">
      <c r="A4430">
        <v>-8107051.9729699902</v>
      </c>
      <c r="B4430">
        <v>-301826.664989051</v>
      </c>
      <c r="C4430">
        <v>0.112401865422725</v>
      </c>
    </row>
    <row r="4431" spans="1:3" x14ac:dyDescent="0.25">
      <c r="A4431">
        <v>-8106117.49409285</v>
      </c>
      <c r="B4431">
        <v>-301826.664989051</v>
      </c>
      <c r="C4431">
        <v>0.13637579977512301</v>
      </c>
    </row>
    <row r="4432" spans="1:3" x14ac:dyDescent="0.25">
      <c r="A4432">
        <v>-8105183.0152157098</v>
      </c>
      <c r="B4432">
        <v>-301826.664989051</v>
      </c>
      <c r="C4432">
        <v>0.15639334917068401</v>
      </c>
    </row>
    <row r="4433" spans="1:3" x14ac:dyDescent="0.25">
      <c r="A4433">
        <v>-8104248.5363385696</v>
      </c>
      <c r="B4433">
        <v>-301826.664989051</v>
      </c>
      <c r="C4433">
        <v>0.168510526418685</v>
      </c>
    </row>
    <row r="4434" spans="1:3" x14ac:dyDescent="0.25">
      <c r="A4434">
        <v>-8103314.0574614201</v>
      </c>
      <c r="B4434">
        <v>-301826.664989051</v>
      </c>
      <c r="C4434">
        <v>0.21569275856018</v>
      </c>
    </row>
    <row r="4435" spans="1:3" x14ac:dyDescent="0.25">
      <c r="A4435">
        <v>-8102379.5785842799</v>
      </c>
      <c r="B4435">
        <v>-301826.664989051</v>
      </c>
      <c r="C4435">
        <v>0.245255291461944</v>
      </c>
    </row>
    <row r="4436" spans="1:3" x14ac:dyDescent="0.25">
      <c r="A4436">
        <v>-8101445.0997071397</v>
      </c>
      <c r="B4436">
        <v>-301826.664989051</v>
      </c>
      <c r="C4436">
        <v>0.27364718914031899</v>
      </c>
    </row>
    <row r="4437" spans="1:3" x14ac:dyDescent="0.25">
      <c r="A4437">
        <v>-8100510.6208300004</v>
      </c>
      <c r="B4437">
        <v>-301826.664989051</v>
      </c>
      <c r="C4437">
        <v>0.30546644330024703</v>
      </c>
    </row>
    <row r="4438" spans="1:3" x14ac:dyDescent="0.25">
      <c r="A4438">
        <v>-8099576.1419528499</v>
      </c>
      <c r="B4438">
        <v>-301826.664989051</v>
      </c>
      <c r="C4438">
        <v>0.333855479955673</v>
      </c>
    </row>
    <row r="4439" spans="1:3" x14ac:dyDescent="0.25">
      <c r="A4439">
        <v>-8098641.6630757097</v>
      </c>
      <c r="B4439">
        <v>-301826.664989051</v>
      </c>
      <c r="C4439">
        <v>0.36181238293647699</v>
      </c>
    </row>
    <row r="4440" spans="1:3" x14ac:dyDescent="0.25">
      <c r="A4440">
        <v>-8097707.1841985704</v>
      </c>
      <c r="B4440">
        <v>-301826.664989051</v>
      </c>
      <c r="C4440">
        <v>0.39205721020698497</v>
      </c>
    </row>
    <row r="4441" spans="1:3" x14ac:dyDescent="0.25">
      <c r="A4441">
        <v>-8096772.70532142</v>
      </c>
      <c r="B4441">
        <v>-301826.664989051</v>
      </c>
      <c r="C4441">
        <v>0.41893991827964699</v>
      </c>
    </row>
    <row r="4442" spans="1:3" x14ac:dyDescent="0.25">
      <c r="A4442">
        <v>-8095838.2264442798</v>
      </c>
      <c r="B4442">
        <v>-301826.664989051</v>
      </c>
      <c r="C4442">
        <v>0.447224050760269</v>
      </c>
    </row>
    <row r="4443" spans="1:3" x14ac:dyDescent="0.25">
      <c r="A4443">
        <v>-8094903.7475671396</v>
      </c>
      <c r="B4443">
        <v>-301826.664989051</v>
      </c>
      <c r="C4443">
        <v>0.472696483135223</v>
      </c>
    </row>
    <row r="4444" spans="1:3" x14ac:dyDescent="0.25">
      <c r="A4444">
        <v>-8093969.2686900003</v>
      </c>
      <c r="B4444">
        <v>-301826.664989051</v>
      </c>
      <c r="C4444">
        <v>0.493051707744598</v>
      </c>
    </row>
    <row r="4445" spans="1:3" x14ac:dyDescent="0.25">
      <c r="A4445">
        <v>-8093034.7898128498</v>
      </c>
      <c r="B4445">
        <v>-301826.664989051</v>
      </c>
      <c r="C4445">
        <v>0.51516360044479304</v>
      </c>
    </row>
    <row r="4446" spans="1:3" x14ac:dyDescent="0.25">
      <c r="A4446">
        <v>-8092100.3109357096</v>
      </c>
      <c r="B4446">
        <v>-301826.664989051</v>
      </c>
      <c r="C4446">
        <v>0.536207795143127</v>
      </c>
    </row>
    <row r="4447" spans="1:3" x14ac:dyDescent="0.25">
      <c r="A4447">
        <v>-8091165.8320585703</v>
      </c>
      <c r="B4447">
        <v>-301826.664989051</v>
      </c>
      <c r="C4447">
        <v>0.55509763956069902</v>
      </c>
    </row>
    <row r="4448" spans="1:3" x14ac:dyDescent="0.25">
      <c r="A4448">
        <v>-8090231.3531814199</v>
      </c>
      <c r="B4448">
        <v>-301826.664989051</v>
      </c>
      <c r="C4448">
        <v>0.57110774517059304</v>
      </c>
    </row>
    <row r="4449" spans="1:3" x14ac:dyDescent="0.25">
      <c r="A4449">
        <v>-8089296.8743042797</v>
      </c>
      <c r="B4449">
        <v>-301826.664989051</v>
      </c>
      <c r="C4449">
        <v>0.58591389656066795</v>
      </c>
    </row>
    <row r="4450" spans="1:3" x14ac:dyDescent="0.25">
      <c r="A4450">
        <v>-8088362.3954271404</v>
      </c>
      <c r="B4450">
        <v>-301826.664989051</v>
      </c>
      <c r="C4450">
        <v>0.58778774738311701</v>
      </c>
    </row>
    <row r="4451" spans="1:3" x14ac:dyDescent="0.25">
      <c r="A4451">
        <v>-8087427.9165500002</v>
      </c>
      <c r="B4451">
        <v>-301826.664989051</v>
      </c>
      <c r="C4451">
        <v>0.59923928976058904</v>
      </c>
    </row>
    <row r="4452" spans="1:3" x14ac:dyDescent="0.25">
      <c r="A4452">
        <v>-8086493.4376728497</v>
      </c>
      <c r="B4452">
        <v>-301826.664989051</v>
      </c>
      <c r="C4452">
        <v>0.61073201894760099</v>
      </c>
    </row>
    <row r="4453" spans="1:3" x14ac:dyDescent="0.25">
      <c r="A4453">
        <v>-8085558.9587957095</v>
      </c>
      <c r="B4453">
        <v>-301826.664989051</v>
      </c>
      <c r="C4453">
        <v>0.61119341850280695</v>
      </c>
    </row>
    <row r="4454" spans="1:3" x14ac:dyDescent="0.25">
      <c r="A4454">
        <v>-8084624.4799185703</v>
      </c>
      <c r="B4454">
        <v>-301826.664989051</v>
      </c>
      <c r="C4454">
        <v>0.61350214481353704</v>
      </c>
    </row>
    <row r="4455" spans="1:3" x14ac:dyDescent="0.25">
      <c r="A4455">
        <v>-8083690.0010414198</v>
      </c>
      <c r="B4455">
        <v>-301826.664989051</v>
      </c>
      <c r="C4455">
        <v>0.61609649658203103</v>
      </c>
    </row>
    <row r="4456" spans="1:3" x14ac:dyDescent="0.25">
      <c r="A4456">
        <v>-8082755.5221642796</v>
      </c>
      <c r="B4456">
        <v>-301826.664989051</v>
      </c>
      <c r="C4456">
        <v>0.61793196201324396</v>
      </c>
    </row>
    <row r="4457" spans="1:3" x14ac:dyDescent="0.25">
      <c r="A4457">
        <v>-8081821.0432871403</v>
      </c>
      <c r="B4457">
        <v>-301826.664989051</v>
      </c>
      <c r="C4457">
        <v>0.62033498287200906</v>
      </c>
    </row>
    <row r="4458" spans="1:3" x14ac:dyDescent="0.25">
      <c r="A4458">
        <v>-8080886.5644100001</v>
      </c>
      <c r="B4458">
        <v>-301826.664989051</v>
      </c>
      <c r="C4458">
        <v>0.62140977382659901</v>
      </c>
    </row>
    <row r="4459" spans="1:3" x14ac:dyDescent="0.25">
      <c r="A4459">
        <v>-8079952.0855328497</v>
      </c>
      <c r="B4459">
        <v>-301826.664989051</v>
      </c>
      <c r="C4459">
        <v>0.62341278791427601</v>
      </c>
    </row>
    <row r="4460" spans="1:3" x14ac:dyDescent="0.25">
      <c r="A4460">
        <v>-8079017.6066557104</v>
      </c>
      <c r="B4460">
        <v>-301826.664989051</v>
      </c>
      <c r="C4460">
        <v>0.61614030599594105</v>
      </c>
    </row>
    <row r="4461" spans="1:3" x14ac:dyDescent="0.25">
      <c r="A4461">
        <v>-8078083.1277785702</v>
      </c>
      <c r="B4461">
        <v>-301826.664989051</v>
      </c>
      <c r="C4461">
        <v>0</v>
      </c>
    </row>
    <row r="4462" spans="1:3" x14ac:dyDescent="0.25">
      <c r="A4462">
        <v>-8077148.6489014197</v>
      </c>
      <c r="B4462">
        <v>-301826.664989051</v>
      </c>
      <c r="C4462">
        <v>0</v>
      </c>
    </row>
    <row r="4463" spans="1:3" x14ac:dyDescent="0.25">
      <c r="A4463">
        <v>-8076214.1700242804</v>
      </c>
      <c r="B4463">
        <v>-301826.664989051</v>
      </c>
      <c r="C4463">
        <v>0</v>
      </c>
    </row>
    <row r="4464" spans="1:3" x14ac:dyDescent="0.25">
      <c r="A4464">
        <v>-8075279.6911471402</v>
      </c>
      <c r="B4464">
        <v>-301826.664989051</v>
      </c>
      <c r="C4464">
        <v>0</v>
      </c>
    </row>
    <row r="4465" spans="1:3" x14ac:dyDescent="0.25">
      <c r="A4465">
        <v>-8074345.21227</v>
      </c>
      <c r="B4465">
        <v>-301826.664989051</v>
      </c>
      <c r="C4465">
        <v>0</v>
      </c>
    </row>
    <row r="4466" spans="1:3" x14ac:dyDescent="0.25">
      <c r="A4466">
        <v>-8073410.7333928496</v>
      </c>
      <c r="B4466">
        <v>-301826.664989051</v>
      </c>
      <c r="C4466">
        <v>0</v>
      </c>
    </row>
    <row r="4467" spans="1:3" x14ac:dyDescent="0.25">
      <c r="A4467">
        <v>-8125741.5505128503</v>
      </c>
      <c r="B4467">
        <v>-302761.14386642299</v>
      </c>
      <c r="C4467" s="1">
        <v>8.6179061327129602E-5</v>
      </c>
    </row>
    <row r="4468" spans="1:3" x14ac:dyDescent="0.25">
      <c r="A4468">
        <v>-8124807.0716357101</v>
      </c>
      <c r="B4468">
        <v>-302761.14386642299</v>
      </c>
      <c r="C4468">
        <v>1.04463368188589E-4</v>
      </c>
    </row>
    <row r="4469" spans="1:3" x14ac:dyDescent="0.25">
      <c r="A4469">
        <v>-8123872.5927585699</v>
      </c>
      <c r="B4469">
        <v>-302761.14386642299</v>
      </c>
      <c r="C4469">
        <v>2.28022487135604E-4</v>
      </c>
    </row>
    <row r="4470" spans="1:3" x14ac:dyDescent="0.25">
      <c r="A4470">
        <v>-8122938.1138814203</v>
      </c>
      <c r="B4470">
        <v>-302761.14386642299</v>
      </c>
      <c r="C4470">
        <v>4.6607715194113498E-4</v>
      </c>
    </row>
    <row r="4471" spans="1:3" x14ac:dyDescent="0.25">
      <c r="A4471">
        <v>-8122003.6350042801</v>
      </c>
      <c r="B4471">
        <v>-302761.14386642299</v>
      </c>
      <c r="C4471">
        <v>5.6436611339449796E-4</v>
      </c>
    </row>
    <row r="4472" spans="1:3" x14ac:dyDescent="0.25">
      <c r="A4472">
        <v>-8121069.1561271399</v>
      </c>
      <c r="B4472">
        <v>-302761.14386642299</v>
      </c>
      <c r="C4472">
        <v>1.14522059448063E-3</v>
      </c>
    </row>
    <row r="4473" spans="1:3" x14ac:dyDescent="0.25">
      <c r="A4473">
        <v>-8120134.6772499904</v>
      </c>
      <c r="B4473">
        <v>-302761.14386642299</v>
      </c>
      <c r="C4473">
        <v>2.3315341677516599E-3</v>
      </c>
    </row>
    <row r="4474" spans="1:3" x14ac:dyDescent="0.25">
      <c r="A4474">
        <v>-8119200.1983728502</v>
      </c>
      <c r="B4474">
        <v>-302761.14386642299</v>
      </c>
      <c r="C4474">
        <v>2.6083998382091501E-3</v>
      </c>
    </row>
    <row r="4475" spans="1:3" x14ac:dyDescent="0.25">
      <c r="A4475">
        <v>-8118265.71949571</v>
      </c>
      <c r="B4475">
        <v>-302761.14386642299</v>
      </c>
      <c r="C4475">
        <v>4.5469827018678102E-3</v>
      </c>
    </row>
    <row r="4476" spans="1:3" x14ac:dyDescent="0.25">
      <c r="A4476">
        <v>-8117331.2406185698</v>
      </c>
      <c r="B4476">
        <v>-302761.14386642299</v>
      </c>
      <c r="C4476">
        <v>5.1781395450234396E-3</v>
      </c>
    </row>
    <row r="4477" spans="1:3" x14ac:dyDescent="0.25">
      <c r="A4477">
        <v>-8116396.7617414203</v>
      </c>
      <c r="B4477">
        <v>-302761.14386642299</v>
      </c>
      <c r="C4477">
        <v>9.0054599568247708E-3</v>
      </c>
    </row>
    <row r="4478" spans="1:3" x14ac:dyDescent="0.25">
      <c r="A4478">
        <v>-8115462.28286428</v>
      </c>
      <c r="B4478">
        <v>-302761.14386642299</v>
      </c>
      <c r="C4478">
        <v>1.08861485496163E-2</v>
      </c>
    </row>
    <row r="4479" spans="1:3" x14ac:dyDescent="0.25">
      <c r="A4479">
        <v>-8114527.8039871398</v>
      </c>
      <c r="B4479">
        <v>-302761.14386642299</v>
      </c>
      <c r="C4479">
        <v>1.33458320051431E-2</v>
      </c>
    </row>
    <row r="4480" spans="1:3" x14ac:dyDescent="0.25">
      <c r="A4480">
        <v>-8113593.3251099903</v>
      </c>
      <c r="B4480">
        <v>-302761.14386642299</v>
      </c>
      <c r="C4480">
        <v>1.4558558352291501E-2</v>
      </c>
    </row>
    <row r="4481" spans="1:3" x14ac:dyDescent="0.25">
      <c r="A4481">
        <v>-8112658.8462328501</v>
      </c>
      <c r="B4481">
        <v>-302761.14386642299</v>
      </c>
      <c r="C4481">
        <v>2.30123326182365E-2</v>
      </c>
    </row>
    <row r="4482" spans="1:3" x14ac:dyDescent="0.25">
      <c r="A4482">
        <v>-8111724.3673557099</v>
      </c>
      <c r="B4482">
        <v>-302761.14386642299</v>
      </c>
      <c r="C4482">
        <v>2.89210472255945E-2</v>
      </c>
    </row>
    <row r="4483" spans="1:3" x14ac:dyDescent="0.25">
      <c r="A4483">
        <v>-8110789.8884785697</v>
      </c>
      <c r="B4483">
        <v>-302761.14386642299</v>
      </c>
      <c r="C4483">
        <v>3.6631163209676701E-2</v>
      </c>
    </row>
    <row r="4484" spans="1:3" x14ac:dyDescent="0.25">
      <c r="A4484">
        <v>-8109855.4096014202</v>
      </c>
      <c r="B4484">
        <v>-302761.14386642299</v>
      </c>
      <c r="C4484">
        <v>4.7361329197883599E-2</v>
      </c>
    </row>
    <row r="4485" spans="1:3" x14ac:dyDescent="0.25">
      <c r="A4485">
        <v>-8108920.93072428</v>
      </c>
      <c r="B4485">
        <v>-302761.14386642299</v>
      </c>
      <c r="C4485">
        <v>6.12381063401699E-2</v>
      </c>
    </row>
    <row r="4486" spans="1:3" x14ac:dyDescent="0.25">
      <c r="A4486">
        <v>-8107986.4518471397</v>
      </c>
      <c r="B4486">
        <v>-302761.14386642299</v>
      </c>
      <c r="C4486">
        <v>7.8223764896392795E-2</v>
      </c>
    </row>
    <row r="4487" spans="1:3" x14ac:dyDescent="0.25">
      <c r="A4487">
        <v>-8107051.9729699902</v>
      </c>
      <c r="B4487">
        <v>-302761.14386642299</v>
      </c>
      <c r="C4487">
        <v>9.8381161689758301E-2</v>
      </c>
    </row>
    <row r="4488" spans="1:3" x14ac:dyDescent="0.25">
      <c r="A4488">
        <v>-8106117.49409285</v>
      </c>
      <c r="B4488">
        <v>-302761.14386642299</v>
      </c>
      <c r="C4488">
        <v>0.112913325428962</v>
      </c>
    </row>
    <row r="4489" spans="1:3" x14ac:dyDescent="0.25">
      <c r="A4489">
        <v>-8105183.0152157098</v>
      </c>
      <c r="B4489">
        <v>-302761.14386642299</v>
      </c>
      <c r="C4489">
        <v>0.14007392525672899</v>
      </c>
    </row>
    <row r="4490" spans="1:3" x14ac:dyDescent="0.25">
      <c r="A4490">
        <v>-8104248.5363385696</v>
      </c>
      <c r="B4490">
        <v>-302761.14386642299</v>
      </c>
      <c r="C4490">
        <v>0.16091185808181699</v>
      </c>
    </row>
    <row r="4491" spans="1:3" x14ac:dyDescent="0.25">
      <c r="A4491">
        <v>-8103314.0574614201</v>
      </c>
      <c r="B4491">
        <v>-302761.14386642299</v>
      </c>
      <c r="C4491">
        <v>0.18667797744274101</v>
      </c>
    </row>
    <row r="4492" spans="1:3" x14ac:dyDescent="0.25">
      <c r="A4492">
        <v>-8102379.5785842799</v>
      </c>
      <c r="B4492">
        <v>-302761.14386642299</v>
      </c>
      <c r="C4492">
        <v>0.22151145339012099</v>
      </c>
    </row>
    <row r="4493" spans="1:3" x14ac:dyDescent="0.25">
      <c r="A4493">
        <v>-8101445.0997071397</v>
      </c>
      <c r="B4493">
        <v>-302761.14386642299</v>
      </c>
      <c r="C4493">
        <v>0.23776124417781799</v>
      </c>
    </row>
    <row r="4494" spans="1:3" x14ac:dyDescent="0.25">
      <c r="A4494">
        <v>-8100510.6208300004</v>
      </c>
      <c r="B4494">
        <v>-302761.14386642299</v>
      </c>
      <c r="C4494">
        <v>0.26857298612594599</v>
      </c>
    </row>
    <row r="4495" spans="1:3" x14ac:dyDescent="0.25">
      <c r="A4495">
        <v>-8099576.1419528499</v>
      </c>
      <c r="B4495">
        <v>-302761.14386642299</v>
      </c>
      <c r="C4495">
        <v>0.301325052976608</v>
      </c>
    </row>
    <row r="4496" spans="1:3" x14ac:dyDescent="0.25">
      <c r="A4496">
        <v>-8098641.6630757097</v>
      </c>
      <c r="B4496">
        <v>-302761.14386642299</v>
      </c>
      <c r="C4496">
        <v>0.35297778248786899</v>
      </c>
    </row>
    <row r="4497" spans="1:3" x14ac:dyDescent="0.25">
      <c r="A4497">
        <v>-8097707.1841985704</v>
      </c>
      <c r="B4497">
        <v>-302761.14386642299</v>
      </c>
      <c r="C4497">
        <v>0.38525348901748602</v>
      </c>
    </row>
    <row r="4498" spans="1:3" x14ac:dyDescent="0.25">
      <c r="A4498">
        <v>-8096772.70532142</v>
      </c>
      <c r="B4498">
        <v>-302761.14386642299</v>
      </c>
      <c r="C4498">
        <v>0.41292065382003701</v>
      </c>
    </row>
    <row r="4499" spans="1:3" x14ac:dyDescent="0.25">
      <c r="A4499">
        <v>-8095838.2264442798</v>
      </c>
      <c r="B4499">
        <v>-302761.14386642299</v>
      </c>
      <c r="C4499">
        <v>0.44213944673538202</v>
      </c>
    </row>
    <row r="4500" spans="1:3" x14ac:dyDescent="0.25">
      <c r="A4500">
        <v>-8094903.7475671396</v>
      </c>
      <c r="B4500">
        <v>-302761.14386642299</v>
      </c>
      <c r="C4500">
        <v>0.46838182210922202</v>
      </c>
    </row>
    <row r="4501" spans="1:3" x14ac:dyDescent="0.25">
      <c r="A4501">
        <v>-8093969.2686900003</v>
      </c>
      <c r="B4501">
        <v>-302761.14386642299</v>
      </c>
      <c r="C4501">
        <v>0.48942899703979398</v>
      </c>
    </row>
    <row r="4502" spans="1:3" x14ac:dyDescent="0.25">
      <c r="A4502">
        <v>-8093034.7898128498</v>
      </c>
      <c r="B4502">
        <v>-302761.14386642299</v>
      </c>
      <c r="C4502">
        <v>0.490694910287857</v>
      </c>
    </row>
    <row r="4503" spans="1:3" x14ac:dyDescent="0.25">
      <c r="A4503">
        <v>-8092100.3109357096</v>
      </c>
      <c r="B4503">
        <v>-302761.14386642299</v>
      </c>
      <c r="C4503">
        <v>0.51290577650070102</v>
      </c>
    </row>
    <row r="4504" spans="1:3" x14ac:dyDescent="0.25">
      <c r="A4504">
        <v>-8091165.8320585703</v>
      </c>
      <c r="B4504">
        <v>-302761.14386642299</v>
      </c>
      <c r="C4504">
        <v>0.53437125682830799</v>
      </c>
    </row>
    <row r="4505" spans="1:3" x14ac:dyDescent="0.25">
      <c r="A4505">
        <v>-8090231.3531814199</v>
      </c>
      <c r="B4505">
        <v>-302761.14386642299</v>
      </c>
      <c r="C4505">
        <v>0.55263924598693803</v>
      </c>
    </row>
    <row r="4506" spans="1:3" x14ac:dyDescent="0.25">
      <c r="A4506">
        <v>-8089296.8743042797</v>
      </c>
      <c r="B4506">
        <v>-302761.14386642299</v>
      </c>
      <c r="C4506">
        <v>0.56814539432525601</v>
      </c>
    </row>
    <row r="4507" spans="1:3" x14ac:dyDescent="0.25">
      <c r="A4507">
        <v>-8088362.3954271404</v>
      </c>
      <c r="B4507">
        <v>-302761.14386642299</v>
      </c>
      <c r="C4507">
        <v>0.58580553531646695</v>
      </c>
    </row>
    <row r="4508" spans="1:3" x14ac:dyDescent="0.25">
      <c r="A4508">
        <v>-8087427.9165500002</v>
      </c>
      <c r="B4508">
        <v>-302761.14386642299</v>
      </c>
      <c r="C4508">
        <v>0.58631318807601895</v>
      </c>
    </row>
    <row r="4509" spans="1:3" x14ac:dyDescent="0.25">
      <c r="A4509">
        <v>-8086493.4376728497</v>
      </c>
      <c r="B4509">
        <v>-302761.14386642299</v>
      </c>
      <c r="C4509">
        <v>0.60124969482421797</v>
      </c>
    </row>
    <row r="4510" spans="1:3" x14ac:dyDescent="0.25">
      <c r="A4510">
        <v>-8085558.9587957095</v>
      </c>
      <c r="B4510">
        <v>-302761.14386642299</v>
      </c>
      <c r="C4510">
        <v>0.60228562355041504</v>
      </c>
    </row>
    <row r="4511" spans="1:3" x14ac:dyDescent="0.25">
      <c r="A4511">
        <v>-8084624.4799185703</v>
      </c>
      <c r="B4511">
        <v>-302761.14386642299</v>
      </c>
      <c r="C4511">
        <v>0.60330837965011497</v>
      </c>
    </row>
    <row r="4512" spans="1:3" x14ac:dyDescent="0.25">
      <c r="A4512">
        <v>-8083690.0010414198</v>
      </c>
      <c r="B4512">
        <v>-302761.14386642299</v>
      </c>
      <c r="C4512">
        <v>0.60598474740982</v>
      </c>
    </row>
    <row r="4513" spans="1:3" x14ac:dyDescent="0.25">
      <c r="A4513">
        <v>-8082755.5221642796</v>
      </c>
      <c r="B4513">
        <v>-302761.14386642299</v>
      </c>
      <c r="C4513">
        <v>0.60770577192306496</v>
      </c>
    </row>
    <row r="4514" spans="1:3" x14ac:dyDescent="0.25">
      <c r="A4514">
        <v>-8081821.0432871403</v>
      </c>
      <c r="B4514">
        <v>-302761.14386642299</v>
      </c>
      <c r="C4514">
        <v>0.61053860187530495</v>
      </c>
    </row>
    <row r="4515" spans="1:3" x14ac:dyDescent="0.25">
      <c r="A4515">
        <v>-8080886.5644100001</v>
      </c>
      <c r="B4515">
        <v>-302761.14386642299</v>
      </c>
      <c r="C4515">
        <v>0.61276972293853704</v>
      </c>
    </row>
    <row r="4516" spans="1:3" x14ac:dyDescent="0.25">
      <c r="A4516">
        <v>-8079952.0855328497</v>
      </c>
      <c r="B4516">
        <v>-302761.14386642299</v>
      </c>
      <c r="C4516">
        <v>0.61497581005096402</v>
      </c>
    </row>
    <row r="4517" spans="1:3" x14ac:dyDescent="0.25">
      <c r="A4517">
        <v>-8079017.6066557104</v>
      </c>
      <c r="B4517">
        <v>-302761.14386642299</v>
      </c>
      <c r="C4517">
        <v>0.60648578405380205</v>
      </c>
    </row>
    <row r="4518" spans="1:3" x14ac:dyDescent="0.25">
      <c r="A4518">
        <v>-8078083.1277785702</v>
      </c>
      <c r="B4518">
        <v>-302761.14386642299</v>
      </c>
      <c r="C4518">
        <v>0.61046916246414096</v>
      </c>
    </row>
    <row r="4519" spans="1:3" x14ac:dyDescent="0.25">
      <c r="A4519">
        <v>-8077148.6489014197</v>
      </c>
      <c r="B4519">
        <v>-302761.14386642299</v>
      </c>
      <c r="C4519">
        <v>0.58284378051757801</v>
      </c>
    </row>
    <row r="4520" spans="1:3" x14ac:dyDescent="0.25">
      <c r="A4520">
        <v>-8076214.1700242804</v>
      </c>
      <c r="B4520">
        <v>-302761.14386642299</v>
      </c>
      <c r="C4520">
        <v>0</v>
      </c>
    </row>
    <row r="4521" spans="1:3" x14ac:dyDescent="0.25">
      <c r="A4521">
        <v>-8075279.6911471402</v>
      </c>
      <c r="B4521">
        <v>-302761.14386642299</v>
      </c>
      <c r="C4521">
        <v>0</v>
      </c>
    </row>
    <row r="4522" spans="1:3" x14ac:dyDescent="0.25">
      <c r="A4522">
        <v>-8074345.21227</v>
      </c>
      <c r="B4522">
        <v>-302761.14386642299</v>
      </c>
      <c r="C4522">
        <v>0</v>
      </c>
    </row>
    <row r="4523" spans="1:3" x14ac:dyDescent="0.25">
      <c r="A4523">
        <v>-8073410.7333928496</v>
      </c>
      <c r="B4523">
        <v>-302761.14386642299</v>
      </c>
      <c r="C4523">
        <v>0</v>
      </c>
    </row>
    <row r="4524" spans="1:3" x14ac:dyDescent="0.25">
      <c r="A4524">
        <v>-8124807.0716357101</v>
      </c>
      <c r="B4524">
        <v>-303695.62274379499</v>
      </c>
      <c r="C4524">
        <v>1.04463368188589E-4</v>
      </c>
    </row>
    <row r="4525" spans="1:3" x14ac:dyDescent="0.25">
      <c r="A4525">
        <v>-8123872.5927585699</v>
      </c>
      <c r="B4525">
        <v>-303695.62274379499</v>
      </c>
      <c r="C4525">
        <v>1.04093996924348E-4</v>
      </c>
    </row>
    <row r="4526" spans="1:3" x14ac:dyDescent="0.25">
      <c r="A4526">
        <v>-8122938.1138814203</v>
      </c>
      <c r="B4526">
        <v>-303695.62274379499</v>
      </c>
      <c r="C4526">
        <v>2.43271380895748E-4</v>
      </c>
    </row>
    <row r="4527" spans="1:3" x14ac:dyDescent="0.25">
      <c r="A4527">
        <v>-8122003.6350042801</v>
      </c>
      <c r="B4527">
        <v>-303695.62274379499</v>
      </c>
      <c r="C4527">
        <v>2.96746147796511E-4</v>
      </c>
    </row>
    <row r="4528" spans="1:3" x14ac:dyDescent="0.25">
      <c r="A4528">
        <v>-8121069.1561271399</v>
      </c>
      <c r="B4528">
        <v>-303695.62274379499</v>
      </c>
      <c r="C4528">
        <v>5.6259811390191295E-4</v>
      </c>
    </row>
    <row r="4529" spans="1:3" x14ac:dyDescent="0.25">
      <c r="A4529">
        <v>-8120134.6772499904</v>
      </c>
      <c r="B4529">
        <v>-303695.62274379499</v>
      </c>
      <c r="C4529">
        <v>1.1660065501928299E-3</v>
      </c>
    </row>
    <row r="4530" spans="1:3" x14ac:dyDescent="0.25">
      <c r="A4530">
        <v>-8119200.1983728502</v>
      </c>
      <c r="B4530">
        <v>-303695.62274379499</v>
      </c>
      <c r="C4530">
        <v>1.34537788107991E-3</v>
      </c>
    </row>
    <row r="4531" spans="1:3" x14ac:dyDescent="0.25">
      <c r="A4531">
        <v>-8118265.71949571</v>
      </c>
      <c r="B4531">
        <v>-303695.62274379499</v>
      </c>
      <c r="C4531">
        <v>2.66420468688011E-3</v>
      </c>
    </row>
    <row r="4532" spans="1:3" x14ac:dyDescent="0.25">
      <c r="A4532">
        <v>-8117331.2406185698</v>
      </c>
      <c r="B4532">
        <v>-303695.62274379499</v>
      </c>
      <c r="C4532">
        <v>3.1819040887057699E-3</v>
      </c>
    </row>
    <row r="4533" spans="1:3" x14ac:dyDescent="0.25">
      <c r="A4533">
        <v>-8116396.7617414203</v>
      </c>
      <c r="B4533">
        <v>-303695.62274379499</v>
      </c>
      <c r="C4533">
        <v>3.9001491386443298E-3</v>
      </c>
    </row>
    <row r="4534" spans="1:3" x14ac:dyDescent="0.25">
      <c r="A4534">
        <v>-8115462.28286428</v>
      </c>
      <c r="B4534">
        <v>-303695.62274379499</v>
      </c>
      <c r="C4534">
        <v>6.3888640142977203E-3</v>
      </c>
    </row>
    <row r="4535" spans="1:3" x14ac:dyDescent="0.25">
      <c r="A4535">
        <v>-8114527.8039871398</v>
      </c>
      <c r="B4535">
        <v>-303695.62274379499</v>
      </c>
      <c r="C4535">
        <v>8.2646943628787908E-3</v>
      </c>
    </row>
    <row r="4536" spans="1:3" x14ac:dyDescent="0.25">
      <c r="A4536">
        <v>-8113593.3251099903</v>
      </c>
      <c r="B4536">
        <v>-303695.62274379499</v>
      </c>
      <c r="C4536">
        <v>1.1499285697937E-2</v>
      </c>
    </row>
    <row r="4537" spans="1:3" x14ac:dyDescent="0.25">
      <c r="A4537">
        <v>-8112658.8462328501</v>
      </c>
      <c r="B4537">
        <v>-303695.62274379499</v>
      </c>
      <c r="C4537">
        <v>1.55551256611943E-2</v>
      </c>
    </row>
    <row r="4538" spans="1:3" x14ac:dyDescent="0.25">
      <c r="A4538">
        <v>-8111724.3673557099</v>
      </c>
      <c r="B4538">
        <v>-303695.62274379499</v>
      </c>
      <c r="C4538">
        <v>2.4774191901087698E-2</v>
      </c>
    </row>
    <row r="4539" spans="1:3" x14ac:dyDescent="0.25">
      <c r="A4539">
        <v>-8110789.8884785697</v>
      </c>
      <c r="B4539">
        <v>-303695.62274379499</v>
      </c>
      <c r="C4539">
        <v>3.2714836299419403E-2</v>
      </c>
    </row>
    <row r="4540" spans="1:3" x14ac:dyDescent="0.25">
      <c r="A4540">
        <v>-8109855.4096014202</v>
      </c>
      <c r="B4540">
        <v>-303695.62274379499</v>
      </c>
      <c r="C4540">
        <v>3.84314768016338E-2</v>
      </c>
    </row>
    <row r="4541" spans="1:3" x14ac:dyDescent="0.25">
      <c r="A4541">
        <v>-8108920.93072428</v>
      </c>
      <c r="B4541">
        <v>-303695.62274379499</v>
      </c>
      <c r="C4541">
        <v>5.16824945807456E-2</v>
      </c>
    </row>
    <row r="4542" spans="1:3" x14ac:dyDescent="0.25">
      <c r="A4542">
        <v>-8107986.4518471397</v>
      </c>
      <c r="B4542">
        <v>-303695.62274379499</v>
      </c>
      <c r="C4542">
        <v>6.8346142768859794E-2</v>
      </c>
    </row>
    <row r="4543" spans="1:3" x14ac:dyDescent="0.25">
      <c r="A4543">
        <v>-8107051.9729699902</v>
      </c>
      <c r="B4543">
        <v>-303695.62274379499</v>
      </c>
      <c r="C4543">
        <v>8.2025714218616402E-2</v>
      </c>
    </row>
    <row r="4544" spans="1:3" x14ac:dyDescent="0.25">
      <c r="A4544">
        <v>-8106117.49409285</v>
      </c>
      <c r="B4544">
        <v>-303695.62274379499</v>
      </c>
      <c r="C4544">
        <v>9.7126290202140794E-2</v>
      </c>
    </row>
    <row r="4545" spans="1:3" x14ac:dyDescent="0.25">
      <c r="A4545">
        <v>-8105183.0152157098</v>
      </c>
      <c r="B4545">
        <v>-303695.62274379499</v>
      </c>
      <c r="C4545">
        <v>0.122763596475124</v>
      </c>
    </row>
    <row r="4546" spans="1:3" x14ac:dyDescent="0.25">
      <c r="A4546">
        <v>-8104248.5363385696</v>
      </c>
      <c r="B4546">
        <v>-303695.62274379499</v>
      </c>
      <c r="C4546">
        <v>0.15121866762638</v>
      </c>
    </row>
    <row r="4547" spans="1:3" x14ac:dyDescent="0.25">
      <c r="A4547">
        <v>-8103314.0574614201</v>
      </c>
      <c r="B4547">
        <v>-303695.62274379499</v>
      </c>
      <c r="C4547">
        <v>0.175036415457725</v>
      </c>
    </row>
    <row r="4548" spans="1:3" x14ac:dyDescent="0.25">
      <c r="A4548">
        <v>-8102379.5785842799</v>
      </c>
      <c r="B4548">
        <v>-303695.62274379499</v>
      </c>
      <c r="C4548">
        <v>0.20030030608177099</v>
      </c>
    </row>
    <row r="4549" spans="1:3" x14ac:dyDescent="0.25">
      <c r="A4549">
        <v>-8101445.0997071397</v>
      </c>
      <c r="B4549">
        <v>-303695.62274379499</v>
      </c>
      <c r="C4549">
        <v>0.23085424304008401</v>
      </c>
    </row>
    <row r="4550" spans="1:3" x14ac:dyDescent="0.25">
      <c r="A4550">
        <v>-8100510.6208300004</v>
      </c>
      <c r="B4550">
        <v>-303695.62274379499</v>
      </c>
      <c r="C4550">
        <v>0.25723853707313499</v>
      </c>
    </row>
    <row r="4551" spans="1:3" x14ac:dyDescent="0.25">
      <c r="A4551">
        <v>-8099576.1419528499</v>
      </c>
      <c r="B4551">
        <v>-303695.62274379499</v>
      </c>
      <c r="C4551">
        <v>0.29072523117065402</v>
      </c>
    </row>
    <row r="4552" spans="1:3" x14ac:dyDescent="0.25">
      <c r="A4552">
        <v>-8098641.6630757097</v>
      </c>
      <c r="B4552">
        <v>-303695.62274379499</v>
      </c>
      <c r="C4552">
        <v>0.32438305020332298</v>
      </c>
    </row>
    <row r="4553" spans="1:3" x14ac:dyDescent="0.25">
      <c r="A4553">
        <v>-8097707.1841985704</v>
      </c>
      <c r="B4553">
        <v>-303695.62274379499</v>
      </c>
      <c r="C4553">
        <v>0.35045725107192899</v>
      </c>
    </row>
    <row r="4554" spans="1:3" x14ac:dyDescent="0.25">
      <c r="A4554">
        <v>-8096772.70532142</v>
      </c>
      <c r="B4554">
        <v>-303695.62274379499</v>
      </c>
      <c r="C4554">
        <v>0.37914642691612199</v>
      </c>
    </row>
    <row r="4555" spans="1:3" x14ac:dyDescent="0.25">
      <c r="A4555">
        <v>-8095838.2264442798</v>
      </c>
      <c r="B4555">
        <v>-303695.62274379499</v>
      </c>
      <c r="C4555">
        <v>0.41134336590766901</v>
      </c>
    </row>
    <row r="4556" spans="1:3" x14ac:dyDescent="0.25">
      <c r="A4556">
        <v>-8094903.7475671396</v>
      </c>
      <c r="B4556">
        <v>-303695.62274379499</v>
      </c>
      <c r="C4556">
        <v>0.43797546625137301</v>
      </c>
    </row>
    <row r="4557" spans="1:3" x14ac:dyDescent="0.25">
      <c r="A4557">
        <v>-8093969.2686900003</v>
      </c>
      <c r="B4557">
        <v>-303695.62274379499</v>
      </c>
      <c r="C4557">
        <v>0.46335279941558799</v>
      </c>
    </row>
    <row r="4558" spans="1:3" x14ac:dyDescent="0.25">
      <c r="A4558">
        <v>-8093034.7898128498</v>
      </c>
      <c r="B4558">
        <v>-303695.62274379499</v>
      </c>
      <c r="C4558">
        <v>0.486600041389465</v>
      </c>
    </row>
    <row r="4559" spans="1:3" x14ac:dyDescent="0.25">
      <c r="A4559">
        <v>-8092100.3109357096</v>
      </c>
      <c r="B4559">
        <v>-303695.62274379499</v>
      </c>
      <c r="C4559">
        <v>0.50975245237350397</v>
      </c>
    </row>
    <row r="4560" spans="1:3" x14ac:dyDescent="0.25">
      <c r="A4560">
        <v>-8091165.8320585703</v>
      </c>
      <c r="B4560">
        <v>-303695.62274379499</v>
      </c>
      <c r="C4560">
        <v>0.53048044443130404</v>
      </c>
    </row>
    <row r="4561" spans="1:3" x14ac:dyDescent="0.25">
      <c r="A4561">
        <v>-8090231.3531814199</v>
      </c>
      <c r="B4561">
        <v>-303695.62274379499</v>
      </c>
      <c r="C4561">
        <v>0.53212410211563099</v>
      </c>
    </row>
    <row r="4562" spans="1:3" x14ac:dyDescent="0.25">
      <c r="A4562">
        <v>-8089296.8743042797</v>
      </c>
      <c r="B4562">
        <v>-303695.62274379499</v>
      </c>
      <c r="C4562">
        <v>0.55093300342559803</v>
      </c>
    </row>
    <row r="4563" spans="1:3" x14ac:dyDescent="0.25">
      <c r="A4563">
        <v>-8088362.3954271404</v>
      </c>
      <c r="B4563">
        <v>-303695.62274379499</v>
      </c>
      <c r="C4563">
        <v>0.56826579570770197</v>
      </c>
    </row>
    <row r="4564" spans="1:3" x14ac:dyDescent="0.25">
      <c r="A4564">
        <v>-8087427.9165500002</v>
      </c>
      <c r="B4564">
        <v>-303695.62274379499</v>
      </c>
      <c r="C4564">
        <v>0.57057899236678999</v>
      </c>
    </row>
    <row r="4565" spans="1:3" x14ac:dyDescent="0.25">
      <c r="A4565">
        <v>-8086493.4376728497</v>
      </c>
      <c r="B4565">
        <v>-303695.62274379499</v>
      </c>
      <c r="C4565">
        <v>0.58764189481735196</v>
      </c>
    </row>
    <row r="4566" spans="1:3" x14ac:dyDescent="0.25">
      <c r="A4566">
        <v>-8085558.9587957095</v>
      </c>
      <c r="B4566">
        <v>-303695.62274379499</v>
      </c>
      <c r="C4566">
        <v>0.58910876512527399</v>
      </c>
    </row>
    <row r="4567" spans="1:3" x14ac:dyDescent="0.25">
      <c r="A4567">
        <v>-8084624.4799185703</v>
      </c>
      <c r="B4567">
        <v>-303695.62274379499</v>
      </c>
      <c r="C4567">
        <v>0.59118354320526101</v>
      </c>
    </row>
    <row r="4568" spans="1:3" x14ac:dyDescent="0.25">
      <c r="A4568">
        <v>-8083690.0010414198</v>
      </c>
      <c r="B4568">
        <v>-303695.62274379499</v>
      </c>
      <c r="C4568">
        <v>0.59328347444534302</v>
      </c>
    </row>
    <row r="4569" spans="1:3" x14ac:dyDescent="0.25">
      <c r="A4569">
        <v>-8082755.5221642796</v>
      </c>
      <c r="B4569">
        <v>-303695.62274379499</v>
      </c>
      <c r="C4569">
        <v>0.59562677145004195</v>
      </c>
    </row>
    <row r="4570" spans="1:3" x14ac:dyDescent="0.25">
      <c r="A4570">
        <v>-8081821.0432871403</v>
      </c>
      <c r="B4570">
        <v>-303695.62274379499</v>
      </c>
      <c r="C4570">
        <v>0.59829866886138905</v>
      </c>
    </row>
    <row r="4571" spans="1:3" x14ac:dyDescent="0.25">
      <c r="A4571">
        <v>-8080886.5644100001</v>
      </c>
      <c r="B4571">
        <v>-303695.62274379499</v>
      </c>
      <c r="C4571">
        <v>0.60116308927536</v>
      </c>
    </row>
    <row r="4572" spans="1:3" x14ac:dyDescent="0.25">
      <c r="A4572">
        <v>-8079952.0855328497</v>
      </c>
      <c r="B4572">
        <v>-303695.62274379499</v>
      </c>
      <c r="C4572">
        <v>0.60371011495590199</v>
      </c>
    </row>
    <row r="4573" spans="1:3" x14ac:dyDescent="0.25">
      <c r="A4573">
        <v>-8079017.6066557104</v>
      </c>
      <c r="B4573">
        <v>-303695.62274379499</v>
      </c>
      <c r="C4573">
        <v>0.59481042623519798</v>
      </c>
    </row>
    <row r="4574" spans="1:3" x14ac:dyDescent="0.25">
      <c r="A4574">
        <v>-8078083.1277785702</v>
      </c>
      <c r="B4574">
        <v>-303695.62274379499</v>
      </c>
      <c r="C4574">
        <v>0.596882283687591</v>
      </c>
    </row>
    <row r="4575" spans="1:3" x14ac:dyDescent="0.25">
      <c r="A4575">
        <v>-8077148.6489014197</v>
      </c>
      <c r="B4575">
        <v>-303695.62274379499</v>
      </c>
      <c r="C4575">
        <v>0.58489233255386297</v>
      </c>
    </row>
    <row r="4576" spans="1:3" x14ac:dyDescent="0.25">
      <c r="A4576">
        <v>-8076214.1700242804</v>
      </c>
      <c r="B4576">
        <v>-303695.62274379499</v>
      </c>
      <c r="C4576">
        <v>0</v>
      </c>
    </row>
    <row r="4577" spans="1:3" x14ac:dyDescent="0.25">
      <c r="A4577">
        <v>-8075279.6911471402</v>
      </c>
      <c r="B4577">
        <v>-303695.62274379499</v>
      </c>
      <c r="C4577">
        <v>0</v>
      </c>
    </row>
    <row r="4578" spans="1:3" x14ac:dyDescent="0.25">
      <c r="A4578">
        <v>-8074345.21227</v>
      </c>
      <c r="B4578">
        <v>-303695.62274379499</v>
      </c>
      <c r="C4578">
        <v>0</v>
      </c>
    </row>
    <row r="4579" spans="1:3" x14ac:dyDescent="0.25">
      <c r="A4579">
        <v>-8073410.7333928496</v>
      </c>
      <c r="B4579">
        <v>-303695.62274379499</v>
      </c>
      <c r="C4579">
        <v>0</v>
      </c>
    </row>
    <row r="4580" spans="1:3" x14ac:dyDescent="0.25">
      <c r="A4580">
        <v>-8123872.5927585699</v>
      </c>
      <c r="B4580">
        <v>-304630.10162116698</v>
      </c>
      <c r="C4580" s="1">
        <v>4.89497178932651E-5</v>
      </c>
    </row>
    <row r="4581" spans="1:3" x14ac:dyDescent="0.25">
      <c r="A4581">
        <v>-8122938.1138814203</v>
      </c>
      <c r="B4581">
        <v>-304630.10162116698</v>
      </c>
      <c r="C4581">
        <v>1.19353462650906E-4</v>
      </c>
    </row>
    <row r="4582" spans="1:3" x14ac:dyDescent="0.25">
      <c r="A4582">
        <v>-8122003.6350042801</v>
      </c>
      <c r="B4582">
        <v>-304630.10162116698</v>
      </c>
      <c r="C4582">
        <v>2.7094353572465398E-4</v>
      </c>
    </row>
    <row r="4583" spans="1:3" x14ac:dyDescent="0.25">
      <c r="A4583">
        <v>-8121069.1561271399</v>
      </c>
      <c r="B4583">
        <v>-304630.10162116698</v>
      </c>
      <c r="C4583">
        <v>3.3991268719546399E-4</v>
      </c>
    </row>
    <row r="4584" spans="1:3" x14ac:dyDescent="0.25">
      <c r="A4584">
        <v>-8120134.6772499904</v>
      </c>
      <c r="B4584">
        <v>-304630.10162116698</v>
      </c>
      <c r="C4584">
        <v>6.6981243435293404E-4</v>
      </c>
    </row>
    <row r="4585" spans="1:3" x14ac:dyDescent="0.25">
      <c r="A4585">
        <v>-8119200.1983728502</v>
      </c>
      <c r="B4585">
        <v>-304630.10162116698</v>
      </c>
      <c r="C4585">
        <v>8.4968225564807599E-4</v>
      </c>
    </row>
    <row r="4586" spans="1:3" x14ac:dyDescent="0.25">
      <c r="A4586">
        <v>-8118265.71949571</v>
      </c>
      <c r="B4586">
        <v>-304630.10162116698</v>
      </c>
      <c r="C4586">
        <v>1.62549456581473E-3</v>
      </c>
    </row>
    <row r="4587" spans="1:3" x14ac:dyDescent="0.25">
      <c r="A4587">
        <v>-8117331.2406185698</v>
      </c>
      <c r="B4587">
        <v>-304630.10162116698</v>
      </c>
      <c r="C4587">
        <v>2.14620609767735E-3</v>
      </c>
    </row>
    <row r="4588" spans="1:3" x14ac:dyDescent="0.25">
      <c r="A4588">
        <v>-8116396.7617414203</v>
      </c>
      <c r="B4588">
        <v>-304630.10162116698</v>
      </c>
      <c r="C4588">
        <v>2.3597502149641501E-3</v>
      </c>
    </row>
    <row r="4589" spans="1:3" x14ac:dyDescent="0.25">
      <c r="A4589">
        <v>-8115462.28286428</v>
      </c>
      <c r="B4589">
        <v>-304630.10162116698</v>
      </c>
      <c r="C4589">
        <v>4.2573148384690198E-3</v>
      </c>
    </row>
    <row r="4590" spans="1:3" x14ac:dyDescent="0.25">
      <c r="A4590">
        <v>-8114527.8039871398</v>
      </c>
      <c r="B4590">
        <v>-304630.10162116698</v>
      </c>
      <c r="C4590">
        <v>5.5163223296403798E-3</v>
      </c>
    </row>
    <row r="4591" spans="1:3" x14ac:dyDescent="0.25">
      <c r="A4591">
        <v>-8113593.3251099903</v>
      </c>
      <c r="B4591">
        <v>-304630.10162116698</v>
      </c>
      <c r="C4591">
        <v>7.6461373828351402E-3</v>
      </c>
    </row>
    <row r="4592" spans="1:3" x14ac:dyDescent="0.25">
      <c r="A4592">
        <v>-8112658.8462328501</v>
      </c>
      <c r="B4592">
        <v>-304630.10162116698</v>
      </c>
      <c r="C4592">
        <v>1.05316387489438E-2</v>
      </c>
    </row>
    <row r="4593" spans="1:3" x14ac:dyDescent="0.25">
      <c r="A4593">
        <v>-8111724.3673557099</v>
      </c>
      <c r="B4593">
        <v>-304630.10162116698</v>
      </c>
      <c r="C4593">
        <v>1.62736233323812E-2</v>
      </c>
    </row>
    <row r="4594" spans="1:3" x14ac:dyDescent="0.25">
      <c r="A4594">
        <v>-8110789.8884785697</v>
      </c>
      <c r="B4594">
        <v>-304630.10162116698</v>
      </c>
      <c r="C4594">
        <v>2.2405482828616999E-2</v>
      </c>
    </row>
    <row r="4595" spans="1:3" x14ac:dyDescent="0.25">
      <c r="A4595">
        <v>-8109855.4096014202</v>
      </c>
      <c r="B4595">
        <v>-304630.10162116698</v>
      </c>
      <c r="C4595">
        <v>3.04029192775487E-2</v>
      </c>
    </row>
    <row r="4596" spans="1:3" x14ac:dyDescent="0.25">
      <c r="A4596">
        <v>-8108920.93072428</v>
      </c>
      <c r="B4596">
        <v>-304630.10162116698</v>
      </c>
      <c r="C4596">
        <v>3.6332294344901997E-2</v>
      </c>
    </row>
    <row r="4597" spans="1:3" x14ac:dyDescent="0.25">
      <c r="A4597">
        <v>-8107986.4518471397</v>
      </c>
      <c r="B4597">
        <v>-304630.10162116698</v>
      </c>
      <c r="C4597">
        <v>4.9812484532594598E-2</v>
      </c>
    </row>
    <row r="4598" spans="1:3" x14ac:dyDescent="0.25">
      <c r="A4598">
        <v>-8107051.9729699902</v>
      </c>
      <c r="B4598">
        <v>-304630.10162116698</v>
      </c>
      <c r="C4598">
        <v>7.3643103241920402E-2</v>
      </c>
    </row>
    <row r="4599" spans="1:3" x14ac:dyDescent="0.25">
      <c r="A4599">
        <v>-8106117.49409285</v>
      </c>
      <c r="B4599">
        <v>-304630.10162116698</v>
      </c>
      <c r="C4599">
        <v>8.94583389163017E-2</v>
      </c>
    </row>
    <row r="4600" spans="1:3" x14ac:dyDescent="0.25">
      <c r="A4600">
        <v>-8105183.0152157098</v>
      </c>
      <c r="B4600">
        <v>-304630.10162116698</v>
      </c>
      <c r="C4600">
        <v>0.11416920274495999</v>
      </c>
    </row>
    <row r="4601" spans="1:3" x14ac:dyDescent="0.25">
      <c r="A4601">
        <v>-8104248.5363385696</v>
      </c>
      <c r="B4601">
        <v>-304630.10162116698</v>
      </c>
      <c r="C4601">
        <v>0.14242589473724299</v>
      </c>
    </row>
    <row r="4602" spans="1:3" x14ac:dyDescent="0.25">
      <c r="A4602">
        <v>-8103314.0574614201</v>
      </c>
      <c r="B4602">
        <v>-304630.10162116698</v>
      </c>
      <c r="C4602">
        <v>0.160427346825599</v>
      </c>
    </row>
    <row r="4603" spans="1:3" x14ac:dyDescent="0.25">
      <c r="A4603">
        <v>-8102379.5785842799</v>
      </c>
      <c r="B4603">
        <v>-304630.10162116698</v>
      </c>
      <c r="C4603">
        <v>0.19014006853103599</v>
      </c>
    </row>
    <row r="4604" spans="1:3" x14ac:dyDescent="0.25">
      <c r="A4604">
        <v>-8101445.0997071397</v>
      </c>
      <c r="B4604">
        <v>-304630.10162116698</v>
      </c>
      <c r="C4604">
        <v>0.21920731663703899</v>
      </c>
    </row>
    <row r="4605" spans="1:3" x14ac:dyDescent="0.25">
      <c r="A4605">
        <v>-8100510.6208300004</v>
      </c>
      <c r="B4605">
        <v>-304630.10162116698</v>
      </c>
      <c r="C4605">
        <v>0.247181341052055</v>
      </c>
    </row>
    <row r="4606" spans="1:3" x14ac:dyDescent="0.25">
      <c r="A4606">
        <v>-8099576.1419528499</v>
      </c>
      <c r="B4606">
        <v>-304630.10162116698</v>
      </c>
      <c r="C4606">
        <v>0.28220203518867398</v>
      </c>
    </row>
    <row r="4607" spans="1:3" x14ac:dyDescent="0.25">
      <c r="A4607">
        <v>-8098641.6630757097</v>
      </c>
      <c r="B4607">
        <v>-304630.10162116698</v>
      </c>
      <c r="C4607">
        <v>0.31214785575866599</v>
      </c>
    </row>
    <row r="4608" spans="1:3" x14ac:dyDescent="0.25">
      <c r="A4608">
        <v>-8097707.1841985704</v>
      </c>
      <c r="B4608">
        <v>-304630.10162116698</v>
      </c>
      <c r="C4608">
        <v>0.33982121944427401</v>
      </c>
    </row>
    <row r="4609" spans="1:3" x14ac:dyDescent="0.25">
      <c r="A4609">
        <v>-8096772.70532142</v>
      </c>
      <c r="B4609">
        <v>-304630.10162116698</v>
      </c>
      <c r="C4609">
        <v>0.37079843878745999</v>
      </c>
    </row>
    <row r="4610" spans="1:3" x14ac:dyDescent="0.25">
      <c r="A4610">
        <v>-8095838.2264442798</v>
      </c>
      <c r="B4610">
        <v>-304630.10162116698</v>
      </c>
      <c r="C4610">
        <v>0.40072286128997803</v>
      </c>
    </row>
    <row r="4611" spans="1:3" x14ac:dyDescent="0.25">
      <c r="A4611">
        <v>-8094903.7475671396</v>
      </c>
      <c r="B4611">
        <v>-304630.10162116698</v>
      </c>
      <c r="C4611">
        <v>0.40525016188621499</v>
      </c>
    </row>
    <row r="4612" spans="1:3" x14ac:dyDescent="0.25">
      <c r="A4612">
        <v>-8093969.2686900003</v>
      </c>
      <c r="B4612">
        <v>-304630.10162116698</v>
      </c>
      <c r="C4612">
        <v>0.43244561553001398</v>
      </c>
    </row>
    <row r="4613" spans="1:3" x14ac:dyDescent="0.25">
      <c r="A4613">
        <v>-8093034.7898128498</v>
      </c>
      <c r="B4613">
        <v>-304630.10162116698</v>
      </c>
      <c r="C4613">
        <v>0.46050593256950301</v>
      </c>
    </row>
    <row r="4614" spans="1:3" x14ac:dyDescent="0.25">
      <c r="A4614">
        <v>-8092100.3109357096</v>
      </c>
      <c r="B4614">
        <v>-304630.10162116698</v>
      </c>
      <c r="C4614">
        <v>0.48444274067878701</v>
      </c>
    </row>
    <row r="4615" spans="1:3" x14ac:dyDescent="0.25">
      <c r="A4615">
        <v>-8091165.8320585703</v>
      </c>
      <c r="B4615">
        <v>-304630.10162116698</v>
      </c>
      <c r="C4615">
        <v>0.50723057985305697</v>
      </c>
    </row>
    <row r="4616" spans="1:3" x14ac:dyDescent="0.25">
      <c r="A4616">
        <v>-8090231.3531814199</v>
      </c>
      <c r="B4616">
        <v>-304630.10162116698</v>
      </c>
      <c r="C4616">
        <v>0.52812010049819902</v>
      </c>
    </row>
    <row r="4617" spans="1:3" x14ac:dyDescent="0.25">
      <c r="A4617">
        <v>-8089296.8743042797</v>
      </c>
      <c r="B4617">
        <v>-304630.10162116698</v>
      </c>
      <c r="C4617">
        <v>0.53009092807769698</v>
      </c>
    </row>
    <row r="4618" spans="1:3" x14ac:dyDescent="0.25">
      <c r="A4618">
        <v>-8088362.3954271404</v>
      </c>
      <c r="B4618">
        <v>-304630.10162116698</v>
      </c>
      <c r="C4618">
        <v>0.55027806758880604</v>
      </c>
    </row>
    <row r="4619" spans="1:3" x14ac:dyDescent="0.25">
      <c r="A4619">
        <v>-8087427.9165500002</v>
      </c>
      <c r="B4619">
        <v>-304630.10162116698</v>
      </c>
      <c r="C4619">
        <v>0.55299019813537498</v>
      </c>
    </row>
    <row r="4620" spans="1:3" x14ac:dyDescent="0.25">
      <c r="A4620">
        <v>-8086493.4376728497</v>
      </c>
      <c r="B4620">
        <v>-304630.10162116698</v>
      </c>
      <c r="C4620">
        <v>0.57033431529998702</v>
      </c>
    </row>
    <row r="4621" spans="1:3" x14ac:dyDescent="0.25">
      <c r="A4621">
        <v>-8085558.9587957095</v>
      </c>
      <c r="B4621">
        <v>-304630.10162116698</v>
      </c>
      <c r="C4621">
        <v>0.57206654548644997</v>
      </c>
    </row>
    <row r="4622" spans="1:3" x14ac:dyDescent="0.25">
      <c r="A4622">
        <v>-8084624.4799185703</v>
      </c>
      <c r="B4622">
        <v>-304630.10162116698</v>
      </c>
      <c r="C4622">
        <v>0.57441312074661199</v>
      </c>
    </row>
    <row r="4623" spans="1:3" x14ac:dyDescent="0.25">
      <c r="A4623">
        <v>-8083690.0010414198</v>
      </c>
      <c r="B4623">
        <v>-304630.10162116698</v>
      </c>
      <c r="C4623">
        <v>0.57742363214492698</v>
      </c>
    </row>
    <row r="4624" spans="1:3" x14ac:dyDescent="0.25">
      <c r="A4624">
        <v>-8082755.5221642796</v>
      </c>
      <c r="B4624">
        <v>-304630.10162116698</v>
      </c>
      <c r="C4624">
        <v>0.57981210947036699</v>
      </c>
    </row>
    <row r="4625" spans="1:3" x14ac:dyDescent="0.25">
      <c r="A4625">
        <v>-8081821.0432871403</v>
      </c>
      <c r="B4625">
        <v>-304630.10162116698</v>
      </c>
      <c r="C4625">
        <v>0.58560591936111395</v>
      </c>
    </row>
    <row r="4626" spans="1:3" x14ac:dyDescent="0.25">
      <c r="A4626">
        <v>-8080886.5644100001</v>
      </c>
      <c r="B4626">
        <v>-304630.10162116698</v>
      </c>
      <c r="C4626">
        <v>0.588537096977233</v>
      </c>
    </row>
    <row r="4627" spans="1:3" x14ac:dyDescent="0.25">
      <c r="A4627">
        <v>-8079952.0855328497</v>
      </c>
      <c r="B4627">
        <v>-304630.10162116698</v>
      </c>
      <c r="C4627">
        <v>0.59091448783874501</v>
      </c>
    </row>
    <row r="4628" spans="1:3" x14ac:dyDescent="0.25">
      <c r="A4628">
        <v>-8079017.6066557104</v>
      </c>
      <c r="B4628">
        <v>-304630.10162116698</v>
      </c>
      <c r="C4628">
        <v>0.58113175630569402</v>
      </c>
    </row>
    <row r="4629" spans="1:3" x14ac:dyDescent="0.25">
      <c r="A4629">
        <v>-8078083.1277785702</v>
      </c>
      <c r="B4629">
        <v>-304630.10162116698</v>
      </c>
      <c r="C4629">
        <v>0.58489418029785101</v>
      </c>
    </row>
    <row r="4630" spans="1:3" x14ac:dyDescent="0.25">
      <c r="A4630">
        <v>-8077148.6489014197</v>
      </c>
      <c r="B4630">
        <v>-304630.10162116698</v>
      </c>
      <c r="C4630">
        <v>0.57155567407607999</v>
      </c>
    </row>
    <row r="4631" spans="1:3" x14ac:dyDescent="0.25">
      <c r="A4631">
        <v>-8076214.1700242804</v>
      </c>
      <c r="B4631">
        <v>-304630.10162116698</v>
      </c>
      <c r="C4631">
        <v>0.57307964563369695</v>
      </c>
    </row>
    <row r="4632" spans="1:3" x14ac:dyDescent="0.25">
      <c r="A4632">
        <v>-8075279.6911471402</v>
      </c>
      <c r="B4632">
        <v>-304630.10162116698</v>
      </c>
      <c r="C4632">
        <v>0</v>
      </c>
    </row>
    <row r="4633" spans="1:3" x14ac:dyDescent="0.25">
      <c r="A4633">
        <v>-8074345.21227</v>
      </c>
      <c r="B4633">
        <v>-304630.10162116698</v>
      </c>
      <c r="C4633">
        <v>0</v>
      </c>
    </row>
    <row r="4634" spans="1:3" x14ac:dyDescent="0.25">
      <c r="A4634">
        <v>-8073410.7333928496</v>
      </c>
      <c r="B4634">
        <v>-304630.10162116698</v>
      </c>
      <c r="C4634">
        <v>0</v>
      </c>
    </row>
    <row r="4635" spans="1:3" x14ac:dyDescent="0.25">
      <c r="A4635">
        <v>-8072476.2545157103</v>
      </c>
      <c r="B4635">
        <v>-304630.10162116698</v>
      </c>
      <c r="C4635">
        <v>0</v>
      </c>
    </row>
    <row r="4636" spans="1:3" x14ac:dyDescent="0.25">
      <c r="A4636">
        <v>-8122938.1138814203</v>
      </c>
      <c r="B4636">
        <v>-305564.58049854002</v>
      </c>
      <c r="C4636" s="1">
        <v>4.89497178932651E-5</v>
      </c>
    </row>
    <row r="4637" spans="1:3" x14ac:dyDescent="0.25">
      <c r="A4637">
        <v>-8122003.6350042801</v>
      </c>
      <c r="B4637">
        <v>-305564.58049854002</v>
      </c>
      <c r="C4637">
        <v>1.19353462650906E-4</v>
      </c>
    </row>
    <row r="4638" spans="1:3" x14ac:dyDescent="0.25">
      <c r="A4638">
        <v>-8121069.1561271399</v>
      </c>
      <c r="B4638">
        <v>-305564.58049854002</v>
      </c>
      <c r="C4638">
        <v>1.72865286003798E-4</v>
      </c>
    </row>
    <row r="4639" spans="1:3" x14ac:dyDescent="0.25">
      <c r="A4639">
        <v>-8120134.6772499904</v>
      </c>
      <c r="B4639">
        <v>-305564.58049854002</v>
      </c>
      <c r="C4639">
        <v>3.3991268719546399E-4</v>
      </c>
    </row>
    <row r="4640" spans="1:3" x14ac:dyDescent="0.25">
      <c r="A4640">
        <v>-8119200.1983728502</v>
      </c>
      <c r="B4640">
        <v>-305564.58049854002</v>
      </c>
      <c r="C4640">
        <v>6.90690183546394E-4</v>
      </c>
    </row>
    <row r="4641" spans="1:3" x14ac:dyDescent="0.25">
      <c r="A4641">
        <v>-8118265.71949571</v>
      </c>
      <c r="B4641">
        <v>-305564.58049854002</v>
      </c>
      <c r="C4641">
        <v>9.0603873832151196E-4</v>
      </c>
    </row>
    <row r="4642" spans="1:3" x14ac:dyDescent="0.25">
      <c r="A4642">
        <v>-8117331.2406185698</v>
      </c>
      <c r="B4642">
        <v>-305564.58049854002</v>
      </c>
      <c r="C4642">
        <v>1.26189296133816E-3</v>
      </c>
    </row>
    <row r="4643" spans="1:3" x14ac:dyDescent="0.25">
      <c r="A4643">
        <v>-8116396.7617414203</v>
      </c>
      <c r="B4643">
        <v>-305564.58049854002</v>
      </c>
      <c r="C4643">
        <v>1.8668633420020301E-3</v>
      </c>
    </row>
    <row r="4644" spans="1:3" x14ac:dyDescent="0.25">
      <c r="A4644">
        <v>-8115462.28286428</v>
      </c>
      <c r="B4644">
        <v>-305564.58049854002</v>
      </c>
      <c r="C4644">
        <v>3.22784716263413E-3</v>
      </c>
    </row>
    <row r="4645" spans="1:3" x14ac:dyDescent="0.25">
      <c r="A4645">
        <v>-8114527.8039871398</v>
      </c>
      <c r="B4645">
        <v>-305564.58049854002</v>
      </c>
      <c r="C4645">
        <v>4.49410080909729E-3</v>
      </c>
    </row>
    <row r="4646" spans="1:3" x14ac:dyDescent="0.25">
      <c r="A4646">
        <v>-8113593.3251099903</v>
      </c>
      <c r="B4646">
        <v>-305564.58049854002</v>
      </c>
      <c r="C4646">
        <v>6.6360561177134497E-3</v>
      </c>
    </row>
    <row r="4647" spans="1:3" x14ac:dyDescent="0.25">
      <c r="A4647">
        <v>-8112658.8462328501</v>
      </c>
      <c r="B4647">
        <v>-305564.58049854002</v>
      </c>
      <c r="C4647">
        <v>7.8811561688780698E-3</v>
      </c>
    </row>
    <row r="4648" spans="1:3" x14ac:dyDescent="0.25">
      <c r="A4648">
        <v>-8111724.3673557099</v>
      </c>
      <c r="B4648">
        <v>-305564.58049854002</v>
      </c>
      <c r="C4648">
        <v>1.26633495092391E-2</v>
      </c>
    </row>
    <row r="4649" spans="1:3" x14ac:dyDescent="0.25">
      <c r="A4649">
        <v>-8110789.8884785697</v>
      </c>
      <c r="B4649">
        <v>-305564.58049854002</v>
      </c>
      <c r="C4649">
        <v>1.7927721142768801E-2</v>
      </c>
    </row>
    <row r="4650" spans="1:3" x14ac:dyDescent="0.25">
      <c r="A4650">
        <v>-8109855.4096014202</v>
      </c>
      <c r="B4650">
        <v>-305564.58049854002</v>
      </c>
      <c r="C4650">
        <v>2.3090517148375501E-2</v>
      </c>
    </row>
    <row r="4651" spans="1:3" x14ac:dyDescent="0.25">
      <c r="A4651">
        <v>-8108920.93072428</v>
      </c>
      <c r="B4651">
        <v>-305564.58049854002</v>
      </c>
      <c r="C4651">
        <v>3.19023430347442E-2</v>
      </c>
    </row>
    <row r="4652" spans="1:3" x14ac:dyDescent="0.25">
      <c r="A4652">
        <v>-8107986.4518471397</v>
      </c>
      <c r="B4652">
        <v>-305564.58049854002</v>
      </c>
      <c r="C4652">
        <v>3.9435751736164003E-2</v>
      </c>
    </row>
    <row r="4653" spans="1:3" x14ac:dyDescent="0.25">
      <c r="A4653">
        <v>-8107051.9729699902</v>
      </c>
      <c r="B4653">
        <v>-305564.58049854002</v>
      </c>
      <c r="C4653">
        <v>5.4305173456668798E-2</v>
      </c>
    </row>
    <row r="4654" spans="1:3" x14ac:dyDescent="0.25">
      <c r="A4654">
        <v>-8106117.49409285</v>
      </c>
      <c r="B4654">
        <v>-305564.58049854002</v>
      </c>
      <c r="C4654">
        <v>6.7285485565662301E-2</v>
      </c>
    </row>
    <row r="4655" spans="1:3" x14ac:dyDescent="0.25">
      <c r="A4655">
        <v>-8105183.0152157098</v>
      </c>
      <c r="B4655">
        <v>-305564.58049854002</v>
      </c>
      <c r="C4655">
        <v>8.9019700884819003E-2</v>
      </c>
    </row>
    <row r="4656" spans="1:3" x14ac:dyDescent="0.25">
      <c r="A4656">
        <v>-8104248.5363385696</v>
      </c>
      <c r="B4656">
        <v>-305564.58049854002</v>
      </c>
      <c r="C4656">
        <v>0.11391051858663501</v>
      </c>
    </row>
    <row r="4657" spans="1:3" x14ac:dyDescent="0.25">
      <c r="A4657">
        <v>-8103314.0574614201</v>
      </c>
      <c r="B4657">
        <v>-305564.58049854002</v>
      </c>
      <c r="C4657">
        <v>0.15405218303203499</v>
      </c>
    </row>
    <row r="4658" spans="1:3" x14ac:dyDescent="0.25">
      <c r="A4658">
        <v>-8102379.5785842799</v>
      </c>
      <c r="B4658">
        <v>-305564.58049854002</v>
      </c>
      <c r="C4658">
        <v>0.178669348359107</v>
      </c>
    </row>
    <row r="4659" spans="1:3" x14ac:dyDescent="0.25">
      <c r="A4659">
        <v>-8101445.0997071397</v>
      </c>
      <c r="B4659">
        <v>-305564.58049854002</v>
      </c>
      <c r="C4659">
        <v>0.21030482649803101</v>
      </c>
    </row>
    <row r="4660" spans="1:3" x14ac:dyDescent="0.25">
      <c r="A4660">
        <v>-8100510.6208300004</v>
      </c>
      <c r="B4660">
        <v>-305564.58049854002</v>
      </c>
      <c r="C4660">
        <v>0.23954135179519601</v>
      </c>
    </row>
    <row r="4661" spans="1:3" x14ac:dyDescent="0.25">
      <c r="A4661">
        <v>-8099576.1419528499</v>
      </c>
      <c r="B4661">
        <v>-305564.58049854002</v>
      </c>
      <c r="C4661">
        <v>0.272861868143081</v>
      </c>
    </row>
    <row r="4662" spans="1:3" x14ac:dyDescent="0.25">
      <c r="A4662">
        <v>-8098641.6630757097</v>
      </c>
      <c r="B4662">
        <v>-305564.58049854002</v>
      </c>
      <c r="C4662">
        <v>0.278724074363708</v>
      </c>
    </row>
    <row r="4663" spans="1:3" x14ac:dyDescent="0.25">
      <c r="A4663">
        <v>-8097707.1841985704</v>
      </c>
      <c r="B4663">
        <v>-305564.58049854002</v>
      </c>
      <c r="C4663">
        <v>0.305218696594238</v>
      </c>
    </row>
    <row r="4664" spans="1:3" x14ac:dyDescent="0.25">
      <c r="A4664">
        <v>-8096772.70532142</v>
      </c>
      <c r="B4664">
        <v>-305564.58049854002</v>
      </c>
      <c r="C4664">
        <v>0.33451470732688898</v>
      </c>
    </row>
    <row r="4665" spans="1:3" x14ac:dyDescent="0.25">
      <c r="A4665">
        <v>-8095838.2264442798</v>
      </c>
      <c r="B4665">
        <v>-305564.58049854002</v>
      </c>
      <c r="C4665">
        <v>0.36627539992332397</v>
      </c>
    </row>
    <row r="4666" spans="1:3" x14ac:dyDescent="0.25">
      <c r="A4666">
        <v>-8094903.7475671396</v>
      </c>
      <c r="B4666">
        <v>-305564.58049854002</v>
      </c>
      <c r="C4666">
        <v>0.39962351322174</v>
      </c>
    </row>
    <row r="4667" spans="1:3" x14ac:dyDescent="0.25">
      <c r="A4667">
        <v>-8093969.2686900003</v>
      </c>
      <c r="B4667">
        <v>-305564.58049854002</v>
      </c>
      <c r="C4667">
        <v>0.42866873741149902</v>
      </c>
    </row>
    <row r="4668" spans="1:3" x14ac:dyDescent="0.25">
      <c r="A4668">
        <v>-8093034.7898128498</v>
      </c>
      <c r="B4668">
        <v>-305564.58049854002</v>
      </c>
      <c r="C4668">
        <v>0.45686304569244301</v>
      </c>
    </row>
    <row r="4669" spans="1:3" x14ac:dyDescent="0.25">
      <c r="A4669">
        <v>-8092100.3109357096</v>
      </c>
      <c r="B4669">
        <v>-305564.58049854002</v>
      </c>
      <c r="C4669">
        <v>0.45880571007728499</v>
      </c>
    </row>
    <row r="4670" spans="1:3" x14ac:dyDescent="0.25">
      <c r="A4670">
        <v>-8091165.8320585703</v>
      </c>
      <c r="B4670">
        <v>-305564.58049854002</v>
      </c>
      <c r="C4670">
        <v>0.48245906829833901</v>
      </c>
    </row>
    <row r="4671" spans="1:3" x14ac:dyDescent="0.25">
      <c r="A4671">
        <v>-8090231.3531814199</v>
      </c>
      <c r="B4671">
        <v>-305564.58049854002</v>
      </c>
      <c r="C4671">
        <v>0.50477105379104603</v>
      </c>
    </row>
    <row r="4672" spans="1:3" x14ac:dyDescent="0.25">
      <c r="A4672">
        <v>-8089296.8743042797</v>
      </c>
      <c r="B4672">
        <v>-305564.58049854002</v>
      </c>
      <c r="C4672">
        <v>0.50701558589935303</v>
      </c>
    </row>
    <row r="4673" spans="1:3" x14ac:dyDescent="0.25">
      <c r="A4673">
        <v>-8088362.3954271404</v>
      </c>
      <c r="B4673">
        <v>-305564.58049854002</v>
      </c>
      <c r="C4673">
        <v>0.53003913164138705</v>
      </c>
    </row>
    <row r="4674" spans="1:3" x14ac:dyDescent="0.25">
      <c r="A4674">
        <v>-8087427.9165500002</v>
      </c>
      <c r="B4674">
        <v>-305564.58049854002</v>
      </c>
      <c r="C4674">
        <v>0.53316378593444802</v>
      </c>
    </row>
    <row r="4675" spans="1:3" x14ac:dyDescent="0.25">
      <c r="A4675">
        <v>-8086493.4376728497</v>
      </c>
      <c r="B4675">
        <v>-305564.58049854002</v>
      </c>
      <c r="C4675">
        <v>0.55305802822113004</v>
      </c>
    </row>
    <row r="4676" spans="1:3" x14ac:dyDescent="0.25">
      <c r="A4676">
        <v>-8085558.9587957095</v>
      </c>
      <c r="B4676">
        <v>-305564.58049854002</v>
      </c>
      <c r="C4676">
        <v>0.55554366111755304</v>
      </c>
    </row>
    <row r="4677" spans="1:3" x14ac:dyDescent="0.25">
      <c r="A4677">
        <v>-8084624.4799185703</v>
      </c>
      <c r="B4677">
        <v>-305564.58049854002</v>
      </c>
      <c r="C4677">
        <v>0.56055057048797596</v>
      </c>
    </row>
    <row r="4678" spans="1:3" x14ac:dyDescent="0.25">
      <c r="A4678">
        <v>-8083690.0010414198</v>
      </c>
      <c r="B4678">
        <v>-305564.58049854002</v>
      </c>
      <c r="C4678">
        <v>0.56339979171752896</v>
      </c>
    </row>
    <row r="4679" spans="1:3" x14ac:dyDescent="0.25">
      <c r="A4679">
        <v>-8082755.5221642796</v>
      </c>
      <c r="B4679">
        <v>-305564.58049854002</v>
      </c>
      <c r="C4679">
        <v>0.56681054830551103</v>
      </c>
    </row>
    <row r="4680" spans="1:3" x14ac:dyDescent="0.25">
      <c r="A4680">
        <v>-8081821.0432871403</v>
      </c>
      <c r="B4680">
        <v>-305564.58049854002</v>
      </c>
      <c r="C4680">
        <v>0.57040381431579501</v>
      </c>
    </row>
    <row r="4681" spans="1:3" x14ac:dyDescent="0.25">
      <c r="A4681">
        <v>-8080886.5644100001</v>
      </c>
      <c r="B4681">
        <v>-305564.58049854002</v>
      </c>
      <c r="C4681">
        <v>0.57380092144012396</v>
      </c>
    </row>
    <row r="4682" spans="1:3" x14ac:dyDescent="0.25">
      <c r="A4682">
        <v>-8079952.0855328497</v>
      </c>
      <c r="B4682">
        <v>-305564.58049854002</v>
      </c>
      <c r="C4682">
        <v>0.57677322626113803</v>
      </c>
    </row>
    <row r="4683" spans="1:3" x14ac:dyDescent="0.25">
      <c r="A4683">
        <v>-8079017.6066557104</v>
      </c>
      <c r="B4683">
        <v>-305564.58049854002</v>
      </c>
      <c r="C4683">
        <v>0.56543576717376698</v>
      </c>
    </row>
    <row r="4684" spans="1:3" x14ac:dyDescent="0.25">
      <c r="A4684">
        <v>-8078083.1277785702</v>
      </c>
      <c r="B4684">
        <v>-305564.58049854002</v>
      </c>
      <c r="C4684">
        <v>0.56971806287765503</v>
      </c>
    </row>
    <row r="4685" spans="1:3" x14ac:dyDescent="0.25">
      <c r="A4685">
        <v>-8077148.6489014197</v>
      </c>
      <c r="B4685">
        <v>-305564.58049854002</v>
      </c>
      <c r="C4685">
        <v>0.55555069446563698</v>
      </c>
    </row>
    <row r="4686" spans="1:3" x14ac:dyDescent="0.25">
      <c r="A4686">
        <v>-8076214.1700242804</v>
      </c>
      <c r="B4686">
        <v>-305564.58049854002</v>
      </c>
      <c r="C4686">
        <v>0.55733937025070102</v>
      </c>
    </row>
    <row r="4687" spans="1:3" x14ac:dyDescent="0.25">
      <c r="A4687">
        <v>-8075279.6911471402</v>
      </c>
      <c r="B4687">
        <v>-305564.58049854002</v>
      </c>
      <c r="C4687">
        <v>0.54420197010040205</v>
      </c>
    </row>
    <row r="4688" spans="1:3" x14ac:dyDescent="0.25">
      <c r="A4688">
        <v>-8074345.21227</v>
      </c>
      <c r="B4688">
        <v>-305564.58049854002</v>
      </c>
      <c r="C4688">
        <v>0.52819365262985196</v>
      </c>
    </row>
    <row r="4689" spans="1:3" x14ac:dyDescent="0.25">
      <c r="A4689">
        <v>-8073410.7333928496</v>
      </c>
      <c r="B4689">
        <v>-305564.58049854002</v>
      </c>
      <c r="C4689">
        <v>0</v>
      </c>
    </row>
    <row r="4690" spans="1:3" x14ac:dyDescent="0.25">
      <c r="A4690">
        <v>-8072476.2545157103</v>
      </c>
      <c r="B4690">
        <v>-305564.58049854002</v>
      </c>
      <c r="C4690">
        <v>0</v>
      </c>
    </row>
    <row r="4691" spans="1:3" x14ac:dyDescent="0.25">
      <c r="A4691">
        <v>-8122003.6350042801</v>
      </c>
      <c r="B4691">
        <v>-306499.05937591201</v>
      </c>
      <c r="C4691" s="1">
        <v>6.4213883888442002E-5</v>
      </c>
    </row>
    <row r="4692" spans="1:3" x14ac:dyDescent="0.25">
      <c r="A4692">
        <v>-8121069.1561271399</v>
      </c>
      <c r="B4692">
        <v>-306499.05937591201</v>
      </c>
      <c r="C4692">
        <v>1.17742209113202E-4</v>
      </c>
    </row>
    <row r="4693" spans="1:3" x14ac:dyDescent="0.25">
      <c r="A4693">
        <v>-8120134.6772499904</v>
      </c>
      <c r="B4693">
        <v>-306499.05937591201</v>
      </c>
      <c r="C4693">
        <v>2.16061773244291E-4</v>
      </c>
    </row>
    <row r="4694" spans="1:3" x14ac:dyDescent="0.25">
      <c r="A4694">
        <v>-8119200.1983728502</v>
      </c>
      <c r="B4694">
        <v>-306499.05937591201</v>
      </c>
      <c r="C4694">
        <v>3.6079238634556499E-4</v>
      </c>
    </row>
    <row r="4695" spans="1:3" x14ac:dyDescent="0.25">
      <c r="A4695">
        <v>-8118265.71949571</v>
      </c>
      <c r="B4695">
        <v>-306499.05937591201</v>
      </c>
      <c r="C4695">
        <v>5.0201272824779099E-4</v>
      </c>
    </row>
    <row r="4696" spans="1:3" x14ac:dyDescent="0.25">
      <c r="A4696">
        <v>-8117331.2406185698</v>
      </c>
      <c r="B4696">
        <v>-306499.05937591201</v>
      </c>
      <c r="C4696">
        <v>6.8378105061128703E-4</v>
      </c>
    </row>
    <row r="4697" spans="1:3" x14ac:dyDescent="0.25">
      <c r="A4697">
        <v>-8116396.7617414203</v>
      </c>
      <c r="B4697">
        <v>-306499.05937591201</v>
      </c>
      <c r="C4697">
        <v>1.0835168650373799E-3</v>
      </c>
    </row>
    <row r="4698" spans="1:3" x14ac:dyDescent="0.25">
      <c r="A4698">
        <v>-8115462.28286428</v>
      </c>
      <c r="B4698">
        <v>-306499.05937591201</v>
      </c>
      <c r="C4698">
        <v>1.94995652418583E-3</v>
      </c>
    </row>
    <row r="4699" spans="1:3" x14ac:dyDescent="0.25">
      <c r="A4699">
        <v>-8114527.8039871398</v>
      </c>
      <c r="B4699">
        <v>-306499.05937591201</v>
      </c>
      <c r="C4699">
        <v>2.8915770817548002E-3</v>
      </c>
    </row>
    <row r="4700" spans="1:3" x14ac:dyDescent="0.25">
      <c r="A4700">
        <v>-8113593.3251099903</v>
      </c>
      <c r="B4700">
        <v>-306499.05937591201</v>
      </c>
      <c r="C4700">
        <v>4.2902654968202097E-3</v>
      </c>
    </row>
    <row r="4701" spans="1:3" x14ac:dyDescent="0.25">
      <c r="A4701">
        <v>-8112658.8462328501</v>
      </c>
      <c r="B4701">
        <v>-306499.05937591201</v>
      </c>
      <c r="C4701">
        <v>6.6352966241538499E-3</v>
      </c>
    </row>
    <row r="4702" spans="1:3" x14ac:dyDescent="0.25">
      <c r="A4702">
        <v>-8111724.3673557099</v>
      </c>
      <c r="B4702">
        <v>-306499.05937591201</v>
      </c>
      <c r="C4702">
        <v>8.6311046034097602E-3</v>
      </c>
    </row>
    <row r="4703" spans="1:3" x14ac:dyDescent="0.25">
      <c r="A4703">
        <v>-8110789.8884785697</v>
      </c>
      <c r="B4703">
        <v>-306499.05937591201</v>
      </c>
      <c r="C4703">
        <v>1.2996654026210299E-2</v>
      </c>
    </row>
    <row r="4704" spans="1:3" x14ac:dyDescent="0.25">
      <c r="A4704">
        <v>-8109855.4096014202</v>
      </c>
      <c r="B4704">
        <v>-306499.05937591201</v>
      </c>
      <c r="C4704">
        <v>1.9058350473642301E-2</v>
      </c>
    </row>
    <row r="4705" spans="1:3" x14ac:dyDescent="0.25">
      <c r="A4705">
        <v>-8108920.93072428</v>
      </c>
      <c r="B4705">
        <v>-306499.05937591201</v>
      </c>
      <c r="C4705">
        <v>2.7273807674646301E-2</v>
      </c>
    </row>
    <row r="4706" spans="1:3" x14ac:dyDescent="0.25">
      <c r="A4706">
        <v>-8107986.4518471397</v>
      </c>
      <c r="B4706">
        <v>-306499.05937591201</v>
      </c>
      <c r="C4706">
        <v>3.5000614821910803E-2</v>
      </c>
    </row>
    <row r="4707" spans="1:3" x14ac:dyDescent="0.25">
      <c r="A4707">
        <v>-8107051.9729699902</v>
      </c>
      <c r="B4707">
        <v>-306499.05937591201</v>
      </c>
      <c r="C4707">
        <v>4.8542559146881097E-2</v>
      </c>
    </row>
    <row r="4708" spans="1:3" x14ac:dyDescent="0.25">
      <c r="A4708">
        <v>-8106117.49409285</v>
      </c>
      <c r="B4708">
        <v>-306499.05937591201</v>
      </c>
      <c r="C4708">
        <v>6.1288084834814002E-2</v>
      </c>
    </row>
    <row r="4709" spans="1:3" x14ac:dyDescent="0.25">
      <c r="A4709">
        <v>-8105183.0152157098</v>
      </c>
      <c r="B4709">
        <v>-306499.05937591201</v>
      </c>
      <c r="C4709">
        <v>7.7321372926235102E-2</v>
      </c>
    </row>
    <row r="4710" spans="1:3" x14ac:dyDescent="0.25">
      <c r="A4710">
        <v>-8104248.5363385696</v>
      </c>
      <c r="B4710">
        <v>-306499.05937591201</v>
      </c>
      <c r="C4710">
        <v>0.101964108645915</v>
      </c>
    </row>
    <row r="4711" spans="1:3" x14ac:dyDescent="0.25">
      <c r="A4711">
        <v>-8103314.0574614201</v>
      </c>
      <c r="B4711">
        <v>-306499.05937591201</v>
      </c>
      <c r="C4711">
        <v>0.123172134160995</v>
      </c>
    </row>
    <row r="4712" spans="1:3" x14ac:dyDescent="0.25">
      <c r="A4712">
        <v>-8102379.5785842799</v>
      </c>
      <c r="B4712">
        <v>-306499.05937591201</v>
      </c>
      <c r="C4712">
        <v>0.14296460151672299</v>
      </c>
    </row>
    <row r="4713" spans="1:3" x14ac:dyDescent="0.25">
      <c r="A4713">
        <v>-8101445.0997071397</v>
      </c>
      <c r="B4713">
        <v>-306499.05937591201</v>
      </c>
      <c r="C4713">
        <v>0.17493942379951399</v>
      </c>
    </row>
    <row r="4714" spans="1:3" x14ac:dyDescent="0.25">
      <c r="A4714">
        <v>-8100510.6208300004</v>
      </c>
      <c r="B4714">
        <v>-306499.05937591201</v>
      </c>
      <c r="C4714">
        <v>0.20608843863010401</v>
      </c>
    </row>
    <row r="4715" spans="1:3" x14ac:dyDescent="0.25">
      <c r="A4715">
        <v>-8099576.1419528499</v>
      </c>
      <c r="B4715">
        <v>-306499.05937591201</v>
      </c>
      <c r="C4715">
        <v>0.23605954647064201</v>
      </c>
    </row>
    <row r="4716" spans="1:3" x14ac:dyDescent="0.25">
      <c r="A4716">
        <v>-8098641.6630757097</v>
      </c>
      <c r="B4716">
        <v>-306499.05937591201</v>
      </c>
      <c r="C4716">
        <v>0.268253564834594</v>
      </c>
    </row>
    <row r="4717" spans="1:3" x14ac:dyDescent="0.25">
      <c r="A4717">
        <v>-8097707.1841985704</v>
      </c>
      <c r="B4717">
        <v>-306499.05937591201</v>
      </c>
      <c r="C4717">
        <v>0.29841950535774198</v>
      </c>
    </row>
    <row r="4718" spans="1:3" x14ac:dyDescent="0.25">
      <c r="A4718">
        <v>-8096772.70532142</v>
      </c>
      <c r="B4718">
        <v>-306499.05937591201</v>
      </c>
      <c r="C4718">
        <v>0.328753441572189</v>
      </c>
    </row>
    <row r="4719" spans="1:3" x14ac:dyDescent="0.25">
      <c r="A4719">
        <v>-8095838.2264442798</v>
      </c>
      <c r="B4719">
        <v>-306499.05937591201</v>
      </c>
      <c r="C4719">
        <v>0.32970872521400402</v>
      </c>
    </row>
    <row r="4720" spans="1:3" x14ac:dyDescent="0.25">
      <c r="A4720">
        <v>-8094903.7475671396</v>
      </c>
      <c r="B4720">
        <v>-306499.05937591201</v>
      </c>
      <c r="C4720">
        <v>0.365382850170135</v>
      </c>
    </row>
    <row r="4721" spans="1:3" x14ac:dyDescent="0.25">
      <c r="A4721">
        <v>-8093969.2686900003</v>
      </c>
      <c r="B4721">
        <v>-306499.05937591201</v>
      </c>
      <c r="C4721">
        <v>0.39715823531150801</v>
      </c>
    </row>
    <row r="4722" spans="1:3" x14ac:dyDescent="0.25">
      <c r="A4722">
        <v>-8093034.7898128498</v>
      </c>
      <c r="B4722">
        <v>-306499.05937591201</v>
      </c>
      <c r="C4722">
        <v>0.42585864663124001</v>
      </c>
    </row>
    <row r="4723" spans="1:3" x14ac:dyDescent="0.25">
      <c r="A4723">
        <v>-8092100.3109357096</v>
      </c>
      <c r="B4723">
        <v>-306499.05937591201</v>
      </c>
      <c r="C4723">
        <v>0.45458951592445301</v>
      </c>
    </row>
    <row r="4724" spans="1:3" x14ac:dyDescent="0.25">
      <c r="A4724">
        <v>-8091165.8320585703</v>
      </c>
      <c r="B4724">
        <v>-306499.05937591201</v>
      </c>
      <c r="C4724">
        <v>0.45695281028747498</v>
      </c>
    </row>
    <row r="4725" spans="1:3" x14ac:dyDescent="0.25">
      <c r="A4725">
        <v>-8090231.3531814199</v>
      </c>
      <c r="B4725">
        <v>-306499.05937591201</v>
      </c>
      <c r="C4725">
        <v>0.47991740703582703</v>
      </c>
    </row>
    <row r="4726" spans="1:3" x14ac:dyDescent="0.25">
      <c r="A4726">
        <v>-8089296.8743042797</v>
      </c>
      <c r="B4726">
        <v>-306499.05937591201</v>
      </c>
      <c r="C4726">
        <v>0.48249518871307301</v>
      </c>
    </row>
    <row r="4727" spans="1:3" x14ac:dyDescent="0.25">
      <c r="A4727">
        <v>-8088362.3954271404</v>
      </c>
      <c r="B4727">
        <v>-306499.05937591201</v>
      </c>
      <c r="C4727">
        <v>0.50693202018737704</v>
      </c>
    </row>
    <row r="4728" spans="1:3" x14ac:dyDescent="0.25">
      <c r="A4728">
        <v>-8087427.9165500002</v>
      </c>
      <c r="B4728">
        <v>-306499.05937591201</v>
      </c>
      <c r="C4728">
        <v>0.51069575548171897</v>
      </c>
    </row>
    <row r="4729" spans="1:3" x14ac:dyDescent="0.25">
      <c r="A4729">
        <v>-8086493.4376728497</v>
      </c>
      <c r="B4729">
        <v>-306499.05937591201</v>
      </c>
      <c r="C4729">
        <v>0.53391736745834295</v>
      </c>
    </row>
    <row r="4730" spans="1:3" x14ac:dyDescent="0.25">
      <c r="A4730">
        <v>-8085558.9587957095</v>
      </c>
      <c r="B4730">
        <v>-306499.05937591201</v>
      </c>
      <c r="C4730">
        <v>0.53741192817687899</v>
      </c>
    </row>
    <row r="4731" spans="1:3" x14ac:dyDescent="0.25">
      <c r="A4731">
        <v>-8084624.4799185703</v>
      </c>
      <c r="B4731">
        <v>-306499.05937591201</v>
      </c>
      <c r="C4731">
        <v>0.54210370779037398</v>
      </c>
    </row>
    <row r="4732" spans="1:3" x14ac:dyDescent="0.25">
      <c r="A4732">
        <v>-8083690.0010414198</v>
      </c>
      <c r="B4732">
        <v>-306499.05937591201</v>
      </c>
      <c r="C4732">
        <v>0.54542911052703802</v>
      </c>
    </row>
    <row r="4733" spans="1:3" x14ac:dyDescent="0.25">
      <c r="A4733">
        <v>-8082755.5221642796</v>
      </c>
      <c r="B4733">
        <v>-306499.05937591201</v>
      </c>
      <c r="C4733">
        <v>0.54893940687179499</v>
      </c>
    </row>
    <row r="4734" spans="1:3" x14ac:dyDescent="0.25">
      <c r="A4734">
        <v>-8081821.0432871403</v>
      </c>
      <c r="B4734">
        <v>-306499.05937591201</v>
      </c>
      <c r="C4734">
        <v>0.55346757173538197</v>
      </c>
    </row>
    <row r="4735" spans="1:3" x14ac:dyDescent="0.25">
      <c r="A4735">
        <v>-8080886.5644100001</v>
      </c>
      <c r="B4735">
        <v>-306499.05937591201</v>
      </c>
      <c r="C4735">
        <v>0.55733036994934004</v>
      </c>
    </row>
    <row r="4736" spans="1:3" x14ac:dyDescent="0.25">
      <c r="A4736">
        <v>-8079952.0855328497</v>
      </c>
      <c r="B4736">
        <v>-306499.05937591201</v>
      </c>
      <c r="C4736">
        <v>0.56078279018402</v>
      </c>
    </row>
    <row r="4737" spans="1:3" x14ac:dyDescent="0.25">
      <c r="A4737">
        <v>-8079017.6066557104</v>
      </c>
      <c r="B4737">
        <v>-306499.05937591201</v>
      </c>
      <c r="C4737">
        <v>0.54866689443588201</v>
      </c>
    </row>
    <row r="4738" spans="1:3" x14ac:dyDescent="0.25">
      <c r="A4738">
        <v>-8078083.1277785702</v>
      </c>
      <c r="B4738">
        <v>-306499.05937591201</v>
      </c>
      <c r="C4738">
        <v>0.55341613292694003</v>
      </c>
    </row>
    <row r="4739" spans="1:3" x14ac:dyDescent="0.25">
      <c r="A4739">
        <v>-8077148.6489014197</v>
      </c>
      <c r="B4739">
        <v>-306499.05937591201</v>
      </c>
      <c r="C4739">
        <v>0.53906512260437001</v>
      </c>
    </row>
    <row r="4740" spans="1:3" x14ac:dyDescent="0.25">
      <c r="A4740">
        <v>-8076214.1700242804</v>
      </c>
      <c r="B4740">
        <v>-306499.05937591201</v>
      </c>
      <c r="C4740">
        <v>0.54114282131195002</v>
      </c>
    </row>
    <row r="4741" spans="1:3" x14ac:dyDescent="0.25">
      <c r="A4741">
        <v>-8075279.6911471402</v>
      </c>
      <c r="B4741">
        <v>-306499.05937591201</v>
      </c>
      <c r="C4741">
        <v>0.52865636348724299</v>
      </c>
    </row>
    <row r="4742" spans="1:3" x14ac:dyDescent="0.25">
      <c r="A4742">
        <v>-8074345.21227</v>
      </c>
      <c r="B4742">
        <v>-306499.05937591201</v>
      </c>
      <c r="C4742">
        <v>0.52834582328796298</v>
      </c>
    </row>
    <row r="4743" spans="1:3" x14ac:dyDescent="0.25">
      <c r="A4743">
        <v>-8073410.7333928496</v>
      </c>
      <c r="B4743">
        <v>-306499.05937591201</v>
      </c>
      <c r="C4743">
        <v>0.51096075773239102</v>
      </c>
    </row>
    <row r="4744" spans="1:3" x14ac:dyDescent="0.25">
      <c r="A4744">
        <v>-8072476.2545157103</v>
      </c>
      <c r="B4744">
        <v>-306499.05937591201</v>
      </c>
      <c r="C4744">
        <v>0</v>
      </c>
    </row>
    <row r="4745" spans="1:3" x14ac:dyDescent="0.25">
      <c r="A4745">
        <v>-8121069.1561271399</v>
      </c>
      <c r="B4745">
        <v>-307433.538253284</v>
      </c>
      <c r="C4745" s="1">
        <v>9.0046334662474597E-5</v>
      </c>
    </row>
    <row r="4746" spans="1:3" x14ac:dyDescent="0.25">
      <c r="A4746">
        <v>-8120134.6772499904</v>
      </c>
      <c r="B4746">
        <v>-307433.538253284</v>
      </c>
      <c r="C4746">
        <v>1.1596979311434501E-4</v>
      </c>
    </row>
    <row r="4747" spans="1:3" x14ac:dyDescent="0.25">
      <c r="A4747">
        <v>-8119200.1983728502</v>
      </c>
      <c r="B4747">
        <v>-307433.538253284</v>
      </c>
      <c r="C4747">
        <v>2.3695595155004401E-4</v>
      </c>
    </row>
    <row r="4748" spans="1:3" x14ac:dyDescent="0.25">
      <c r="A4748">
        <v>-8118265.71949571</v>
      </c>
      <c r="B4748">
        <v>-307433.538253284</v>
      </c>
      <c r="C4748">
        <v>3.7827409687452002E-4</v>
      </c>
    </row>
    <row r="4749" spans="1:3" x14ac:dyDescent="0.25">
      <c r="A4749">
        <v>-8117331.2406185698</v>
      </c>
      <c r="B4749">
        <v>-307433.538253284</v>
      </c>
      <c r="C4749">
        <v>5.6016823509708004E-4</v>
      </c>
    </row>
    <row r="4750" spans="1:3" x14ac:dyDescent="0.25">
      <c r="A4750">
        <v>-8116396.7617414203</v>
      </c>
      <c r="B4750">
        <v>-307433.538253284</v>
      </c>
      <c r="C4750">
        <v>9.1671076370403095E-4</v>
      </c>
    </row>
    <row r="4751" spans="1:3" x14ac:dyDescent="0.25">
      <c r="A4751">
        <v>-8115462.28286428</v>
      </c>
      <c r="B4751">
        <v>-307433.538253284</v>
      </c>
      <c r="C4751">
        <v>1.1317275930195999E-3</v>
      </c>
    </row>
    <row r="4752" spans="1:3" x14ac:dyDescent="0.25">
      <c r="A4752">
        <v>-8114527.8039871398</v>
      </c>
      <c r="B4752">
        <v>-307433.538253284</v>
      </c>
      <c r="C4752">
        <v>2.0074914209544598E-3</v>
      </c>
    </row>
    <row r="4753" spans="1:3" x14ac:dyDescent="0.25">
      <c r="A4753">
        <v>-8113593.3251099903</v>
      </c>
      <c r="B4753">
        <v>-307433.538253284</v>
      </c>
      <c r="C4753">
        <v>3.1325854361057199E-3</v>
      </c>
    </row>
    <row r="4754" spans="1:3" x14ac:dyDescent="0.25">
      <c r="A4754">
        <v>-8112658.8462328501</v>
      </c>
      <c r="B4754">
        <v>-307433.538253284</v>
      </c>
      <c r="C4754">
        <v>4.0721781551837904E-3</v>
      </c>
    </row>
    <row r="4755" spans="1:3" x14ac:dyDescent="0.25">
      <c r="A4755">
        <v>-8111724.3673557099</v>
      </c>
      <c r="B4755">
        <v>-307433.538253284</v>
      </c>
      <c r="C4755">
        <v>7.1431105025112603E-3</v>
      </c>
    </row>
    <row r="4756" spans="1:3" x14ac:dyDescent="0.25">
      <c r="A4756">
        <v>-8110789.8884785697</v>
      </c>
      <c r="B4756">
        <v>-307433.538253284</v>
      </c>
      <c r="C4756">
        <v>9.4966888427734306E-3</v>
      </c>
    </row>
    <row r="4757" spans="1:3" x14ac:dyDescent="0.25">
      <c r="A4757">
        <v>-8109855.4096014202</v>
      </c>
      <c r="B4757">
        <v>-307433.538253284</v>
      </c>
      <c r="C4757">
        <v>1.466850284487E-2</v>
      </c>
    </row>
    <row r="4758" spans="1:3" x14ac:dyDescent="0.25">
      <c r="A4758">
        <v>-8108920.93072428</v>
      </c>
      <c r="B4758">
        <v>-307433.538253284</v>
      </c>
      <c r="C4758">
        <v>2.1569380536675401E-2</v>
      </c>
    </row>
    <row r="4759" spans="1:3" x14ac:dyDescent="0.25">
      <c r="A4759">
        <v>-8107986.4518471397</v>
      </c>
      <c r="B4759">
        <v>-307433.538253284</v>
      </c>
      <c r="C4759">
        <v>2.8610423207282999E-2</v>
      </c>
    </row>
    <row r="4760" spans="1:3" x14ac:dyDescent="0.25">
      <c r="A4760">
        <v>-8107051.9729699902</v>
      </c>
      <c r="B4760">
        <v>-307433.538253284</v>
      </c>
      <c r="C4760">
        <v>4.0944371372461298E-2</v>
      </c>
    </row>
    <row r="4761" spans="1:3" x14ac:dyDescent="0.25">
      <c r="A4761">
        <v>-8106117.49409285</v>
      </c>
      <c r="B4761">
        <v>-307433.538253284</v>
      </c>
      <c r="C4761">
        <v>5.6123875081539099E-2</v>
      </c>
    </row>
    <row r="4762" spans="1:3" x14ac:dyDescent="0.25">
      <c r="A4762">
        <v>-8105183.0152157098</v>
      </c>
      <c r="B4762">
        <v>-307433.538253284</v>
      </c>
      <c r="C4762">
        <v>6.7774668335914598E-2</v>
      </c>
    </row>
    <row r="4763" spans="1:3" x14ac:dyDescent="0.25">
      <c r="A4763">
        <v>-8104248.5363385696</v>
      </c>
      <c r="B4763">
        <v>-307433.538253284</v>
      </c>
      <c r="C4763">
        <v>9.1797955334186498E-2</v>
      </c>
    </row>
    <row r="4764" spans="1:3" x14ac:dyDescent="0.25">
      <c r="A4764">
        <v>-8103314.0574614201</v>
      </c>
      <c r="B4764">
        <v>-307433.538253284</v>
      </c>
      <c r="C4764">
        <v>0.11344725638628</v>
      </c>
    </row>
    <row r="4765" spans="1:3" x14ac:dyDescent="0.25">
      <c r="A4765">
        <v>-8102379.5785842799</v>
      </c>
      <c r="B4765">
        <v>-307433.538253284</v>
      </c>
      <c r="C4765">
        <v>0.134003430604934</v>
      </c>
    </row>
    <row r="4766" spans="1:3" x14ac:dyDescent="0.25">
      <c r="A4766">
        <v>-8101445.0997071397</v>
      </c>
      <c r="B4766">
        <v>-307433.538253284</v>
      </c>
      <c r="C4766">
        <v>0.16557414829730899</v>
      </c>
    </row>
    <row r="4767" spans="1:3" x14ac:dyDescent="0.25">
      <c r="A4767">
        <v>-8100510.6208300004</v>
      </c>
      <c r="B4767">
        <v>-307433.538253284</v>
      </c>
      <c r="C4767">
        <v>0.175194412469863</v>
      </c>
    </row>
    <row r="4768" spans="1:3" x14ac:dyDescent="0.25">
      <c r="A4768">
        <v>-8099576.1419528499</v>
      </c>
      <c r="B4768">
        <v>-307433.538253284</v>
      </c>
      <c r="C4768">
        <v>0.19748027622699699</v>
      </c>
    </row>
    <row r="4769" spans="1:3" x14ac:dyDescent="0.25">
      <c r="A4769">
        <v>-8098641.6630757097</v>
      </c>
      <c r="B4769">
        <v>-307433.538253284</v>
      </c>
      <c r="C4769">
        <v>0.22904027998447399</v>
      </c>
    </row>
    <row r="4770" spans="1:3" x14ac:dyDescent="0.25">
      <c r="A4770">
        <v>-8097707.1841985704</v>
      </c>
      <c r="B4770">
        <v>-307433.538253284</v>
      </c>
      <c r="C4770">
        <v>0.266515612602233</v>
      </c>
    </row>
    <row r="4771" spans="1:3" x14ac:dyDescent="0.25">
      <c r="A4771">
        <v>-8096772.70532142</v>
      </c>
      <c r="B4771">
        <v>-307433.538253284</v>
      </c>
      <c r="C4771">
        <v>0.29488110542297302</v>
      </c>
    </row>
    <row r="4772" spans="1:3" x14ac:dyDescent="0.25">
      <c r="A4772">
        <v>-8095838.2264442798</v>
      </c>
      <c r="B4772">
        <v>-307433.538253284</v>
      </c>
      <c r="C4772">
        <v>0.32562798261642401</v>
      </c>
    </row>
    <row r="4773" spans="1:3" x14ac:dyDescent="0.25">
      <c r="A4773">
        <v>-8094903.7475671396</v>
      </c>
      <c r="B4773">
        <v>-307433.538253284</v>
      </c>
      <c r="C4773">
        <v>0.35818293690681402</v>
      </c>
    </row>
    <row r="4774" spans="1:3" x14ac:dyDescent="0.25">
      <c r="A4774">
        <v>-8093969.2686900003</v>
      </c>
      <c r="B4774">
        <v>-307433.538253284</v>
      </c>
      <c r="C4774">
        <v>0.36152309179306003</v>
      </c>
    </row>
    <row r="4775" spans="1:3" x14ac:dyDescent="0.25">
      <c r="A4775">
        <v>-8093034.7898128498</v>
      </c>
      <c r="B4775">
        <v>-307433.538253284</v>
      </c>
      <c r="C4775">
        <v>0.39330717921257002</v>
      </c>
    </row>
    <row r="4776" spans="1:3" x14ac:dyDescent="0.25">
      <c r="A4776">
        <v>-8092100.3109357096</v>
      </c>
      <c r="B4776">
        <v>-307433.538253284</v>
      </c>
      <c r="C4776">
        <v>0.42268747091293302</v>
      </c>
    </row>
    <row r="4777" spans="1:3" x14ac:dyDescent="0.25">
      <c r="A4777">
        <v>-8091165.8320585703</v>
      </c>
      <c r="B4777">
        <v>-307433.538253284</v>
      </c>
      <c r="C4777">
        <v>0.42548519372940002</v>
      </c>
    </row>
    <row r="4778" spans="1:3" x14ac:dyDescent="0.25">
      <c r="A4778">
        <v>-8090231.3531814199</v>
      </c>
      <c r="B4778">
        <v>-307433.538253284</v>
      </c>
      <c r="C4778">
        <v>0.45513021945953303</v>
      </c>
    </row>
    <row r="4779" spans="1:3" x14ac:dyDescent="0.25">
      <c r="A4779">
        <v>-8089296.8743042797</v>
      </c>
      <c r="B4779">
        <v>-307433.538253284</v>
      </c>
      <c r="C4779">
        <v>0.48070669174194303</v>
      </c>
    </row>
    <row r="4780" spans="1:3" x14ac:dyDescent="0.25">
      <c r="A4780">
        <v>-8088362.3954271404</v>
      </c>
      <c r="B4780">
        <v>-307433.538253284</v>
      </c>
      <c r="C4780">
        <v>0.48340183496475198</v>
      </c>
    </row>
    <row r="4781" spans="1:3" x14ac:dyDescent="0.25">
      <c r="A4781">
        <v>-8087427.9165500002</v>
      </c>
      <c r="B4781">
        <v>-307433.538253284</v>
      </c>
      <c r="C4781">
        <v>0.485411256551742</v>
      </c>
    </row>
    <row r="4782" spans="1:3" x14ac:dyDescent="0.25">
      <c r="A4782">
        <v>-8086493.4376728497</v>
      </c>
      <c r="B4782">
        <v>-307433.538253284</v>
      </c>
      <c r="C4782">
        <v>0.51058733463287298</v>
      </c>
    </row>
    <row r="4783" spans="1:3" x14ac:dyDescent="0.25">
      <c r="A4783">
        <v>-8085558.9587957095</v>
      </c>
      <c r="B4783">
        <v>-307433.538253284</v>
      </c>
      <c r="C4783">
        <v>0.51437401771545399</v>
      </c>
    </row>
    <row r="4784" spans="1:3" x14ac:dyDescent="0.25">
      <c r="A4784">
        <v>-8084624.4799185703</v>
      </c>
      <c r="B4784">
        <v>-307433.538253284</v>
      </c>
      <c r="C4784">
        <v>0.52175319194793701</v>
      </c>
    </row>
    <row r="4785" spans="1:3" x14ac:dyDescent="0.25">
      <c r="A4785">
        <v>-8083690.0010414198</v>
      </c>
      <c r="B4785">
        <v>-307433.538253284</v>
      </c>
      <c r="C4785">
        <v>0.52576482295989901</v>
      </c>
    </row>
    <row r="4786" spans="1:3" x14ac:dyDescent="0.25">
      <c r="A4786">
        <v>-8082755.5221642796</v>
      </c>
      <c r="B4786">
        <v>-307433.538253284</v>
      </c>
      <c r="C4786">
        <v>0.52972602844238204</v>
      </c>
    </row>
    <row r="4787" spans="1:3" x14ac:dyDescent="0.25">
      <c r="A4787">
        <v>-8081821.0432871403</v>
      </c>
      <c r="B4787">
        <v>-307433.538253284</v>
      </c>
      <c r="C4787">
        <v>0.53494334220886197</v>
      </c>
    </row>
    <row r="4788" spans="1:3" x14ac:dyDescent="0.25">
      <c r="A4788">
        <v>-8080886.5644100001</v>
      </c>
      <c r="B4788">
        <v>-307433.538253284</v>
      </c>
      <c r="C4788">
        <v>0.53934669494628895</v>
      </c>
    </row>
    <row r="4789" spans="1:3" x14ac:dyDescent="0.25">
      <c r="A4789">
        <v>-8079952.0855328497</v>
      </c>
      <c r="B4789">
        <v>-307433.538253284</v>
      </c>
      <c r="C4789">
        <v>0.54344373941421498</v>
      </c>
    </row>
    <row r="4790" spans="1:3" x14ac:dyDescent="0.25">
      <c r="A4790">
        <v>-8079017.6066557104</v>
      </c>
      <c r="B4790">
        <v>-307433.538253284</v>
      </c>
      <c r="C4790">
        <v>0.53106945753097501</v>
      </c>
    </row>
    <row r="4791" spans="1:3" x14ac:dyDescent="0.25">
      <c r="A4791">
        <v>-8078083.1277785702</v>
      </c>
      <c r="B4791">
        <v>-307433.538253284</v>
      </c>
      <c r="C4791">
        <v>0.53333026170730502</v>
      </c>
    </row>
    <row r="4792" spans="1:3" x14ac:dyDescent="0.25">
      <c r="A4792">
        <v>-8077148.6489014197</v>
      </c>
      <c r="B4792">
        <v>-307433.538253284</v>
      </c>
      <c r="C4792">
        <v>0.53886580467224099</v>
      </c>
    </row>
    <row r="4793" spans="1:3" x14ac:dyDescent="0.25">
      <c r="A4793">
        <v>-8076214.1700242804</v>
      </c>
      <c r="B4793">
        <v>-307433.538253284</v>
      </c>
      <c r="C4793">
        <v>0.52513611316680897</v>
      </c>
    </row>
    <row r="4794" spans="1:3" x14ac:dyDescent="0.25">
      <c r="A4794">
        <v>-8075279.6911471402</v>
      </c>
      <c r="B4794">
        <v>-307433.538253284</v>
      </c>
      <c r="C4794">
        <v>0.51097178459167403</v>
      </c>
    </row>
    <row r="4795" spans="1:3" x14ac:dyDescent="0.25">
      <c r="A4795">
        <v>-8074345.21227</v>
      </c>
      <c r="B4795">
        <v>-307433.538253284</v>
      </c>
      <c r="C4795">
        <v>0.51115512847900302</v>
      </c>
    </row>
    <row r="4796" spans="1:3" x14ac:dyDescent="0.25">
      <c r="A4796">
        <v>-8073410.7333928496</v>
      </c>
      <c r="B4796">
        <v>-307433.538253284</v>
      </c>
      <c r="C4796">
        <v>0.49489590525627097</v>
      </c>
    </row>
    <row r="4797" spans="1:3" x14ac:dyDescent="0.25">
      <c r="A4797">
        <v>-8072476.2545157103</v>
      </c>
      <c r="B4797">
        <v>-307433.538253284</v>
      </c>
      <c r="C4797">
        <v>0</v>
      </c>
    </row>
    <row r="4798" spans="1:3" x14ac:dyDescent="0.25">
      <c r="A4798">
        <v>-8071541.7756385701</v>
      </c>
      <c r="B4798">
        <v>-307433.538253284</v>
      </c>
      <c r="C4798">
        <v>0</v>
      </c>
    </row>
    <row r="4799" spans="1:3" x14ac:dyDescent="0.25">
      <c r="A4799">
        <v>-8121069.1561271399</v>
      </c>
      <c r="B4799">
        <v>-308368.01713065599</v>
      </c>
      <c r="C4799" s="1">
        <v>3.4207470889668898E-5</v>
      </c>
    </row>
    <row r="4800" spans="1:3" x14ac:dyDescent="0.25">
      <c r="A4800">
        <v>-8120134.6772499904</v>
      </c>
      <c r="B4800">
        <v>-308368.01713065599</v>
      </c>
      <c r="C4800" s="1">
        <v>7.3534632974769907E-5</v>
      </c>
    </row>
    <row r="4801" spans="1:3" x14ac:dyDescent="0.25">
      <c r="A4801">
        <v>-8119200.1983728502</v>
      </c>
      <c r="B4801">
        <v>-308368.01713065599</v>
      </c>
      <c r="C4801">
        <v>1.01233068562578E-4</v>
      </c>
    </row>
    <row r="4802" spans="1:3" x14ac:dyDescent="0.25">
      <c r="A4802">
        <v>-8118265.71949571</v>
      </c>
      <c r="B4802">
        <v>-308368.01713065599</v>
      </c>
      <c r="C4802">
        <v>2.0278742886148301E-4</v>
      </c>
    </row>
    <row r="4803" spans="1:3" x14ac:dyDescent="0.25">
      <c r="A4803">
        <v>-8117331.2406185698</v>
      </c>
      <c r="B4803">
        <v>-308368.01713065599</v>
      </c>
      <c r="C4803">
        <v>3.24994703987613E-4</v>
      </c>
    </row>
    <row r="4804" spans="1:3" x14ac:dyDescent="0.25">
      <c r="A4804">
        <v>-8116396.7617414203</v>
      </c>
      <c r="B4804">
        <v>-308368.01713065599</v>
      </c>
      <c r="C4804">
        <v>5.2783981664106196E-4</v>
      </c>
    </row>
    <row r="4805" spans="1:3" x14ac:dyDescent="0.25">
      <c r="A4805">
        <v>-8115462.28286428</v>
      </c>
      <c r="B4805">
        <v>-308368.01713065599</v>
      </c>
      <c r="C4805">
        <v>9.0529944282025001E-4</v>
      </c>
    </row>
    <row r="4806" spans="1:3" x14ac:dyDescent="0.25">
      <c r="A4806">
        <v>-8114527.8039871398</v>
      </c>
      <c r="B4806">
        <v>-308368.01713065599</v>
      </c>
      <c r="C4806">
        <v>1.6324449097737601E-3</v>
      </c>
    </row>
    <row r="4807" spans="1:3" x14ac:dyDescent="0.25">
      <c r="A4807">
        <v>-8113593.3251099903</v>
      </c>
      <c r="B4807">
        <v>-308368.01713065599</v>
      </c>
      <c r="C4807">
        <v>2.0324406214058299E-3</v>
      </c>
    </row>
    <row r="4808" spans="1:3" x14ac:dyDescent="0.25">
      <c r="A4808">
        <v>-8112658.8462328501</v>
      </c>
      <c r="B4808">
        <v>-308368.01713065599</v>
      </c>
      <c r="C4808">
        <v>3.2954306807368898E-3</v>
      </c>
    </row>
    <row r="4809" spans="1:3" x14ac:dyDescent="0.25">
      <c r="A4809">
        <v>-8111724.3673557099</v>
      </c>
      <c r="B4809">
        <v>-308368.01713065599</v>
      </c>
      <c r="C4809">
        <v>5.0124558620154797E-3</v>
      </c>
    </row>
    <row r="4810" spans="1:3" x14ac:dyDescent="0.25">
      <c r="A4810">
        <v>-8110789.8884785697</v>
      </c>
      <c r="B4810">
        <v>-308368.01713065599</v>
      </c>
      <c r="C4810">
        <v>7.9418122768401996E-3</v>
      </c>
    </row>
    <row r="4811" spans="1:3" x14ac:dyDescent="0.25">
      <c r="A4811">
        <v>-8109855.4096014202</v>
      </c>
      <c r="B4811">
        <v>-308368.01713065599</v>
      </c>
      <c r="C4811">
        <v>1.0693139396607799E-2</v>
      </c>
    </row>
    <row r="4812" spans="1:3" x14ac:dyDescent="0.25">
      <c r="A4812">
        <v>-8108920.93072428</v>
      </c>
      <c r="B4812">
        <v>-308368.01713065599</v>
      </c>
      <c r="C4812">
        <v>1.4482442289590799E-2</v>
      </c>
    </row>
    <row r="4813" spans="1:3" x14ac:dyDescent="0.25">
      <c r="A4813">
        <v>-8107986.4518471397</v>
      </c>
      <c r="B4813">
        <v>-308368.01713065599</v>
      </c>
      <c r="C4813">
        <v>2.3992408066987901E-2</v>
      </c>
    </row>
    <row r="4814" spans="1:3" x14ac:dyDescent="0.25">
      <c r="A4814">
        <v>-8107051.9729699902</v>
      </c>
      <c r="B4814">
        <v>-308368.01713065599</v>
      </c>
      <c r="C4814">
        <v>3.4737769514322198E-2</v>
      </c>
    </row>
    <row r="4815" spans="1:3" x14ac:dyDescent="0.25">
      <c r="A4815">
        <v>-8106117.49409285</v>
      </c>
      <c r="B4815">
        <v>-308368.01713065599</v>
      </c>
      <c r="C4815">
        <v>4.8817705363035202E-2</v>
      </c>
    </row>
    <row r="4816" spans="1:3" x14ac:dyDescent="0.25">
      <c r="A4816">
        <v>-8105183.0152157098</v>
      </c>
      <c r="B4816">
        <v>-308368.01713065599</v>
      </c>
      <c r="C4816">
        <v>5.2749466150999E-2</v>
      </c>
    </row>
    <row r="4817" spans="1:3" x14ac:dyDescent="0.25">
      <c r="A4817">
        <v>-8104248.5363385696</v>
      </c>
      <c r="B4817">
        <v>-308368.01713065599</v>
      </c>
      <c r="C4817">
        <v>6.4645819365978199E-2</v>
      </c>
    </row>
    <row r="4818" spans="1:3" x14ac:dyDescent="0.25">
      <c r="A4818">
        <v>-8103314.0574614201</v>
      </c>
      <c r="B4818">
        <v>-308368.01713065599</v>
      </c>
      <c r="C4818">
        <v>8.7717376649379702E-2</v>
      </c>
    </row>
    <row r="4819" spans="1:3" x14ac:dyDescent="0.25">
      <c r="A4819">
        <v>-8102379.5785842799</v>
      </c>
      <c r="B4819">
        <v>-308368.01713065599</v>
      </c>
      <c r="C4819">
        <v>0.105255492031574</v>
      </c>
    </row>
    <row r="4820" spans="1:3" x14ac:dyDescent="0.25">
      <c r="A4820">
        <v>-8101445.0997071397</v>
      </c>
      <c r="B4820">
        <v>-308368.01713065599</v>
      </c>
      <c r="C4820">
        <v>0.13161127269268</v>
      </c>
    </row>
    <row r="4821" spans="1:3" x14ac:dyDescent="0.25">
      <c r="A4821">
        <v>-8100510.6208300004</v>
      </c>
      <c r="B4821">
        <v>-308368.01713065599</v>
      </c>
      <c r="C4821">
        <v>0.166492193937301</v>
      </c>
    </row>
    <row r="4822" spans="1:3" x14ac:dyDescent="0.25">
      <c r="A4822">
        <v>-8099576.1419528499</v>
      </c>
      <c r="B4822">
        <v>-308368.01713065599</v>
      </c>
      <c r="C4822">
        <v>0.18984405696392001</v>
      </c>
    </row>
    <row r="4823" spans="1:3" x14ac:dyDescent="0.25">
      <c r="A4823">
        <v>-8098641.6630757097</v>
      </c>
      <c r="B4823">
        <v>-308368.01713065599</v>
      </c>
      <c r="C4823">
        <v>0.22190959751605899</v>
      </c>
    </row>
    <row r="4824" spans="1:3" x14ac:dyDescent="0.25">
      <c r="A4824">
        <v>-8097707.1841985704</v>
      </c>
      <c r="B4824">
        <v>-308368.01713065599</v>
      </c>
      <c r="C4824">
        <v>0.227392062544822</v>
      </c>
    </row>
    <row r="4825" spans="1:3" x14ac:dyDescent="0.25">
      <c r="A4825">
        <v>-8096772.70532142</v>
      </c>
      <c r="B4825">
        <v>-308368.01713065599</v>
      </c>
      <c r="C4825">
        <v>0.26135742664337103</v>
      </c>
    </row>
    <row r="4826" spans="1:3" x14ac:dyDescent="0.25">
      <c r="A4826">
        <v>-8095838.2264442798</v>
      </c>
      <c r="B4826">
        <v>-308368.01713065599</v>
      </c>
      <c r="C4826">
        <v>0.29094612598419101</v>
      </c>
    </row>
    <row r="4827" spans="1:3" x14ac:dyDescent="0.25">
      <c r="A4827">
        <v>-8094903.7475671396</v>
      </c>
      <c r="B4827">
        <v>-308368.01713065599</v>
      </c>
      <c r="C4827">
        <v>0.32168236374855003</v>
      </c>
    </row>
    <row r="4828" spans="1:3" x14ac:dyDescent="0.25">
      <c r="A4828">
        <v>-8093969.2686900003</v>
      </c>
      <c r="B4828">
        <v>-308368.01713065599</v>
      </c>
      <c r="C4828">
        <v>0.35648345947265597</v>
      </c>
    </row>
    <row r="4829" spans="1:3" x14ac:dyDescent="0.25">
      <c r="A4829">
        <v>-8093034.7898128498</v>
      </c>
      <c r="B4829">
        <v>-308368.01713065599</v>
      </c>
      <c r="C4829">
        <v>0.35894551873206998</v>
      </c>
    </row>
    <row r="4830" spans="1:3" x14ac:dyDescent="0.25">
      <c r="A4830">
        <v>-8092100.3109357096</v>
      </c>
      <c r="B4830">
        <v>-308368.01713065599</v>
      </c>
      <c r="C4830">
        <v>0.39178112149238498</v>
      </c>
    </row>
    <row r="4831" spans="1:3" x14ac:dyDescent="0.25">
      <c r="A4831">
        <v>-8091165.8320585703</v>
      </c>
      <c r="B4831">
        <v>-308368.01713065599</v>
      </c>
      <c r="C4831">
        <v>0.394409090280532</v>
      </c>
    </row>
    <row r="4832" spans="1:3" x14ac:dyDescent="0.25">
      <c r="A4832">
        <v>-8090231.3531814199</v>
      </c>
      <c r="B4832">
        <v>-308368.01713065599</v>
      </c>
      <c r="C4832">
        <v>0.42506775259971602</v>
      </c>
    </row>
    <row r="4833" spans="1:3" x14ac:dyDescent="0.25">
      <c r="A4833">
        <v>-8089296.8743042797</v>
      </c>
      <c r="B4833">
        <v>-308368.01713065599</v>
      </c>
      <c r="C4833">
        <v>0.45541843771934498</v>
      </c>
    </row>
    <row r="4834" spans="1:3" x14ac:dyDescent="0.25">
      <c r="A4834">
        <v>-8088362.3954271404</v>
      </c>
      <c r="B4834">
        <v>-308368.01713065599</v>
      </c>
      <c r="C4834">
        <v>0.45903962850570601</v>
      </c>
    </row>
    <row r="4835" spans="1:3" x14ac:dyDescent="0.25">
      <c r="A4835">
        <v>-8087427.9165500002</v>
      </c>
      <c r="B4835">
        <v>-308368.01713065599</v>
      </c>
      <c r="C4835">
        <v>0.46153113245964</v>
      </c>
    </row>
    <row r="4836" spans="1:3" x14ac:dyDescent="0.25">
      <c r="A4836">
        <v>-8086493.4376728497</v>
      </c>
      <c r="B4836">
        <v>-308368.01713065599</v>
      </c>
      <c r="C4836">
        <v>0.46589279174804599</v>
      </c>
    </row>
    <row r="4837" spans="1:3" x14ac:dyDescent="0.25">
      <c r="A4837">
        <v>-8085558.9587957095</v>
      </c>
      <c r="B4837">
        <v>-308368.01713065599</v>
      </c>
      <c r="C4837">
        <v>0.49198380112647999</v>
      </c>
    </row>
    <row r="4838" spans="1:3" x14ac:dyDescent="0.25">
      <c r="A4838">
        <v>-8084624.4799185703</v>
      </c>
      <c r="B4838">
        <v>-308368.01713065599</v>
      </c>
      <c r="C4838">
        <v>0.49829038977622903</v>
      </c>
    </row>
    <row r="4839" spans="1:3" x14ac:dyDescent="0.25">
      <c r="A4839">
        <v>-8083690.0010414198</v>
      </c>
      <c r="B4839">
        <v>-308368.01713065599</v>
      </c>
      <c r="C4839">
        <v>0.50301527976989702</v>
      </c>
    </row>
    <row r="4840" spans="1:3" x14ac:dyDescent="0.25">
      <c r="A4840">
        <v>-8082755.5221642796</v>
      </c>
      <c r="B4840">
        <v>-308368.01713065599</v>
      </c>
      <c r="C4840">
        <v>0.50809407234191795</v>
      </c>
    </row>
    <row r="4841" spans="1:3" x14ac:dyDescent="0.25">
      <c r="A4841">
        <v>-8081821.0432871403</v>
      </c>
      <c r="B4841">
        <v>-308368.01713065599</v>
      </c>
      <c r="C4841">
        <v>0.51573979854583696</v>
      </c>
    </row>
    <row r="4842" spans="1:3" x14ac:dyDescent="0.25">
      <c r="A4842">
        <v>-8080886.5644100001</v>
      </c>
      <c r="B4842">
        <v>-308368.01713065599</v>
      </c>
      <c r="C4842">
        <v>0.51893126964569003</v>
      </c>
    </row>
    <row r="4843" spans="1:3" x14ac:dyDescent="0.25">
      <c r="A4843">
        <v>-8079952.0855328497</v>
      </c>
      <c r="B4843">
        <v>-308368.01713065599</v>
      </c>
      <c r="C4843">
        <v>0.50570088624954201</v>
      </c>
    </row>
    <row r="4844" spans="1:3" x14ac:dyDescent="0.25">
      <c r="A4844">
        <v>-8079017.6066557104</v>
      </c>
      <c r="B4844">
        <v>-308368.01713065599</v>
      </c>
      <c r="C4844">
        <v>0.51175057888030995</v>
      </c>
    </row>
    <row r="4845" spans="1:3" x14ac:dyDescent="0.25">
      <c r="A4845">
        <v>-8078083.1277785702</v>
      </c>
      <c r="B4845">
        <v>-308368.01713065599</v>
      </c>
      <c r="C4845">
        <v>0.51661926507949796</v>
      </c>
    </row>
    <row r="4846" spans="1:3" x14ac:dyDescent="0.25">
      <c r="A4846">
        <v>-8077148.6489014197</v>
      </c>
      <c r="B4846">
        <v>-308368.01713065599</v>
      </c>
      <c r="C4846">
        <v>0.51901000738143899</v>
      </c>
    </row>
    <row r="4847" spans="1:3" x14ac:dyDescent="0.25">
      <c r="A4847">
        <v>-8076214.1700242804</v>
      </c>
      <c r="B4847">
        <v>-308368.01713065599</v>
      </c>
      <c r="C4847">
        <v>0.503359615802764</v>
      </c>
    </row>
    <row r="4848" spans="1:3" x14ac:dyDescent="0.25">
      <c r="A4848">
        <v>-8075279.6911471402</v>
      </c>
      <c r="B4848">
        <v>-308368.01713065599</v>
      </c>
      <c r="C4848">
        <v>0.49077370762825001</v>
      </c>
    </row>
    <row r="4849" spans="1:3" x14ac:dyDescent="0.25">
      <c r="A4849">
        <v>-8074345.21227</v>
      </c>
      <c r="B4849">
        <v>-308368.01713065599</v>
      </c>
      <c r="C4849">
        <v>0.490926682949066</v>
      </c>
    </row>
    <row r="4850" spans="1:3" x14ac:dyDescent="0.25">
      <c r="A4850">
        <v>-8073410.7333928496</v>
      </c>
      <c r="B4850">
        <v>-308368.01713065599</v>
      </c>
      <c r="C4850">
        <v>0.47460183501243502</v>
      </c>
    </row>
    <row r="4851" spans="1:3" x14ac:dyDescent="0.25">
      <c r="A4851">
        <v>-8072476.2545157103</v>
      </c>
      <c r="B4851">
        <v>-308368.01713065599</v>
      </c>
      <c r="C4851">
        <v>0.47438368201255698</v>
      </c>
    </row>
    <row r="4852" spans="1:3" x14ac:dyDescent="0.25">
      <c r="A4852">
        <v>-8071541.7756385701</v>
      </c>
      <c r="B4852">
        <v>-308368.01713065599</v>
      </c>
      <c r="C4852">
        <v>0</v>
      </c>
    </row>
    <row r="4853" spans="1:3" x14ac:dyDescent="0.25">
      <c r="A4853">
        <v>-8120134.6772499904</v>
      </c>
      <c r="B4853">
        <v>-309302.49600802897</v>
      </c>
      <c r="C4853" s="1">
        <v>5.9027323004556799E-5</v>
      </c>
    </row>
    <row r="4854" spans="1:3" x14ac:dyDescent="0.25">
      <c r="A4854">
        <v>-8119200.1983728502</v>
      </c>
      <c r="B4854">
        <v>-309302.49600802897</v>
      </c>
      <c r="C4854" s="1">
        <v>5.7254321291111403E-5</v>
      </c>
    </row>
    <row r="4855" spans="1:3" x14ac:dyDescent="0.25">
      <c r="A4855">
        <v>-8118265.71949571</v>
      </c>
      <c r="B4855">
        <v>-309302.49600802897</v>
      </c>
      <c r="C4855">
        <v>1.4308244863059301E-4</v>
      </c>
    </row>
    <row r="4856" spans="1:3" x14ac:dyDescent="0.25">
      <c r="A4856">
        <v>-8117331.2406185698</v>
      </c>
      <c r="B4856">
        <v>-309302.49600802897</v>
      </c>
      <c r="C4856">
        <v>2.2374067339114799E-4</v>
      </c>
    </row>
    <row r="4857" spans="1:3" x14ac:dyDescent="0.25">
      <c r="A4857">
        <v>-8116396.7617414203</v>
      </c>
      <c r="B4857">
        <v>-309302.49600802897</v>
      </c>
      <c r="C4857">
        <v>3.8771517574787102E-4</v>
      </c>
    </row>
    <row r="4858" spans="1:3" x14ac:dyDescent="0.25">
      <c r="A4858">
        <v>-8115462.28286428</v>
      </c>
      <c r="B4858">
        <v>-309302.49600802897</v>
      </c>
      <c r="C4858">
        <v>5.5670464644208496E-4</v>
      </c>
    </row>
    <row r="4859" spans="1:3" x14ac:dyDescent="0.25">
      <c r="A4859">
        <v>-8114527.8039871398</v>
      </c>
      <c r="B4859">
        <v>-309302.49600802897</v>
      </c>
      <c r="C4859">
        <v>1.01527490187436E-3</v>
      </c>
    </row>
    <row r="4860" spans="1:3" x14ac:dyDescent="0.25">
      <c r="A4860">
        <v>-8113593.3251099903</v>
      </c>
      <c r="B4860">
        <v>-309302.49600802897</v>
      </c>
      <c r="C4860">
        <v>1.7256734427064601E-3</v>
      </c>
    </row>
    <row r="4861" spans="1:3" x14ac:dyDescent="0.25">
      <c r="A4861">
        <v>-8112658.8462328501</v>
      </c>
      <c r="B4861">
        <v>-309302.49600802897</v>
      </c>
      <c r="C4861">
        <v>2.2643124684691399E-3</v>
      </c>
    </row>
    <row r="4862" spans="1:3" x14ac:dyDescent="0.25">
      <c r="A4862">
        <v>-8111724.3673557099</v>
      </c>
      <c r="B4862">
        <v>-309302.49600802897</v>
      </c>
      <c r="C4862">
        <v>3.7296069785952499E-3</v>
      </c>
    </row>
    <row r="4863" spans="1:3" x14ac:dyDescent="0.25">
      <c r="A4863">
        <v>-8110789.8884785697</v>
      </c>
      <c r="B4863">
        <v>-309302.49600802897</v>
      </c>
      <c r="C4863">
        <v>5.7745105586946002E-3</v>
      </c>
    </row>
    <row r="4864" spans="1:3" x14ac:dyDescent="0.25">
      <c r="A4864">
        <v>-8109855.4096014202</v>
      </c>
      <c r="B4864">
        <v>-309302.49600802897</v>
      </c>
      <c r="C4864">
        <v>7.8997341915964994E-3</v>
      </c>
    </row>
    <row r="4865" spans="1:3" x14ac:dyDescent="0.25">
      <c r="A4865">
        <v>-8108920.93072428</v>
      </c>
      <c r="B4865">
        <v>-309302.49600802897</v>
      </c>
      <c r="C4865">
        <v>1.2735848315060101E-2</v>
      </c>
    </row>
    <row r="4866" spans="1:3" x14ac:dyDescent="0.25">
      <c r="A4866">
        <v>-8107986.4518471397</v>
      </c>
      <c r="B4866">
        <v>-309302.49600802897</v>
      </c>
      <c r="C4866">
        <v>1.7377143725752799E-2</v>
      </c>
    </row>
    <row r="4867" spans="1:3" x14ac:dyDescent="0.25">
      <c r="A4867">
        <v>-8107051.9729699902</v>
      </c>
      <c r="B4867">
        <v>-309302.49600802897</v>
      </c>
      <c r="C4867">
        <v>2.4075200781226099E-2</v>
      </c>
    </row>
    <row r="4868" spans="1:3" x14ac:dyDescent="0.25">
      <c r="A4868">
        <v>-8106117.49409285</v>
      </c>
      <c r="B4868">
        <v>-309302.49600802897</v>
      </c>
      <c r="C4868">
        <v>3.49092930555343E-2</v>
      </c>
    </row>
    <row r="4869" spans="1:3" x14ac:dyDescent="0.25">
      <c r="A4869">
        <v>-8105183.0152157098</v>
      </c>
      <c r="B4869">
        <v>-309302.49600802897</v>
      </c>
      <c r="C4869">
        <v>4.60943467915058E-2</v>
      </c>
    </row>
    <row r="4870" spans="1:3" x14ac:dyDescent="0.25">
      <c r="A4870">
        <v>-8104248.5363385696</v>
      </c>
      <c r="B4870">
        <v>-309302.49600802897</v>
      </c>
      <c r="C4870">
        <v>5.8350536972284303E-2</v>
      </c>
    </row>
    <row r="4871" spans="1:3" x14ac:dyDescent="0.25">
      <c r="A4871">
        <v>-8103314.0574614201</v>
      </c>
      <c r="B4871">
        <v>-309302.49600802897</v>
      </c>
      <c r="C4871">
        <v>7.9973287880420602E-2</v>
      </c>
    </row>
    <row r="4872" spans="1:3" x14ac:dyDescent="0.25">
      <c r="A4872">
        <v>-8102379.5785842799</v>
      </c>
      <c r="B4872">
        <v>-309302.49600802897</v>
      </c>
      <c r="C4872">
        <v>8.5067369043827001E-2</v>
      </c>
    </row>
    <row r="4873" spans="1:3" x14ac:dyDescent="0.25">
      <c r="A4873">
        <v>-8101445.0997071397</v>
      </c>
      <c r="B4873">
        <v>-309302.49600802897</v>
      </c>
      <c r="C4873">
        <v>0.102901130914688</v>
      </c>
    </row>
    <row r="4874" spans="1:3" x14ac:dyDescent="0.25">
      <c r="A4874">
        <v>-8100510.6208300004</v>
      </c>
      <c r="B4874">
        <v>-309302.49600802897</v>
      </c>
      <c r="C4874">
        <v>0.12961399555206199</v>
      </c>
    </row>
    <row r="4875" spans="1:3" x14ac:dyDescent="0.25">
      <c r="A4875">
        <v>-8099576.1419528499</v>
      </c>
      <c r="B4875">
        <v>-309302.49600802897</v>
      </c>
      <c r="C4875">
        <v>0.16007837653160001</v>
      </c>
    </row>
    <row r="4876" spans="1:3" x14ac:dyDescent="0.25">
      <c r="A4876">
        <v>-8098641.6630757097</v>
      </c>
      <c r="B4876">
        <v>-309302.49600802897</v>
      </c>
      <c r="C4876">
        <v>0.18482741713523801</v>
      </c>
    </row>
    <row r="4877" spans="1:3" x14ac:dyDescent="0.25">
      <c r="A4877">
        <v>-8097707.1841985704</v>
      </c>
      <c r="B4877">
        <v>-309302.49600802897</v>
      </c>
      <c r="C4877">
        <v>0.21785339713096599</v>
      </c>
    </row>
    <row r="4878" spans="1:3" x14ac:dyDescent="0.25">
      <c r="A4878">
        <v>-8096772.70532142</v>
      </c>
      <c r="B4878">
        <v>-309302.49600802897</v>
      </c>
      <c r="C4878">
        <v>0.25573071837425199</v>
      </c>
    </row>
    <row r="4879" spans="1:3" x14ac:dyDescent="0.25">
      <c r="A4879">
        <v>-8095838.2264442798</v>
      </c>
      <c r="B4879">
        <v>-309302.49600802897</v>
      </c>
      <c r="C4879">
        <v>0.25779137015342701</v>
      </c>
    </row>
    <row r="4880" spans="1:3" x14ac:dyDescent="0.25">
      <c r="A4880">
        <v>-8094903.7475671396</v>
      </c>
      <c r="B4880">
        <v>-309302.49600802897</v>
      </c>
      <c r="C4880">
        <v>0.28740113973617498</v>
      </c>
    </row>
    <row r="4881" spans="1:3" x14ac:dyDescent="0.25">
      <c r="A4881">
        <v>-8093969.2686900003</v>
      </c>
      <c r="B4881">
        <v>-309302.49600802897</v>
      </c>
      <c r="C4881">
        <v>0.31954330205917297</v>
      </c>
    </row>
    <row r="4882" spans="1:3" x14ac:dyDescent="0.25">
      <c r="A4882">
        <v>-8093034.7898128498</v>
      </c>
      <c r="B4882">
        <v>-309302.49600802897</v>
      </c>
      <c r="C4882">
        <v>0.32153895497321999</v>
      </c>
    </row>
    <row r="4883" spans="1:3" x14ac:dyDescent="0.25">
      <c r="A4883">
        <v>-8092100.3109357096</v>
      </c>
      <c r="B4883">
        <v>-309302.49600802897</v>
      </c>
      <c r="C4883">
        <v>0.355773955583572</v>
      </c>
    </row>
    <row r="4884" spans="1:3" x14ac:dyDescent="0.25">
      <c r="A4884">
        <v>-8091165.8320585703</v>
      </c>
      <c r="B4884">
        <v>-309302.49600802897</v>
      </c>
      <c r="C4884">
        <v>0.39042457938194203</v>
      </c>
    </row>
    <row r="4885" spans="1:3" x14ac:dyDescent="0.25">
      <c r="A4885">
        <v>-8090231.3531814199</v>
      </c>
      <c r="B4885">
        <v>-309302.49600802897</v>
      </c>
      <c r="C4885">
        <v>0.393758565187454</v>
      </c>
    </row>
    <row r="4886" spans="1:3" x14ac:dyDescent="0.25">
      <c r="A4886">
        <v>-8089296.8743042797</v>
      </c>
      <c r="B4886">
        <v>-309302.49600802897</v>
      </c>
      <c r="C4886">
        <v>0.42619636654853799</v>
      </c>
    </row>
    <row r="4887" spans="1:3" x14ac:dyDescent="0.25">
      <c r="A4887">
        <v>-8088362.3954271404</v>
      </c>
      <c r="B4887">
        <v>-309302.49600802897</v>
      </c>
      <c r="C4887">
        <v>0.42957964539527799</v>
      </c>
    </row>
    <row r="4888" spans="1:3" x14ac:dyDescent="0.25">
      <c r="A4888">
        <v>-8087427.9165500002</v>
      </c>
      <c r="B4888">
        <v>-309302.49600802897</v>
      </c>
      <c r="C4888">
        <v>0.43321338295936501</v>
      </c>
    </row>
    <row r="4889" spans="1:3" x14ac:dyDescent="0.25">
      <c r="A4889">
        <v>-8086493.4376728497</v>
      </c>
      <c r="B4889">
        <v>-309302.49600802897</v>
      </c>
      <c r="C4889">
        <v>0.43840923905372597</v>
      </c>
    </row>
    <row r="4890" spans="1:3" x14ac:dyDescent="0.25">
      <c r="A4890">
        <v>-8085558.9587957095</v>
      </c>
      <c r="B4890">
        <v>-309302.49600802897</v>
      </c>
      <c r="C4890">
        <v>0.46937665343284601</v>
      </c>
    </row>
    <row r="4891" spans="1:3" x14ac:dyDescent="0.25">
      <c r="A4891">
        <v>-8084624.4799185703</v>
      </c>
      <c r="B4891">
        <v>-309302.49600802897</v>
      </c>
      <c r="C4891">
        <v>0.47313961386680597</v>
      </c>
    </row>
    <row r="4892" spans="1:3" x14ac:dyDescent="0.25">
      <c r="A4892">
        <v>-8083690.0010414198</v>
      </c>
      <c r="B4892">
        <v>-309302.49600802897</v>
      </c>
      <c r="C4892">
        <v>0.47922208905219998</v>
      </c>
    </row>
    <row r="4893" spans="1:3" x14ac:dyDescent="0.25">
      <c r="A4893">
        <v>-8082755.5221642796</v>
      </c>
      <c r="B4893">
        <v>-309302.49600802897</v>
      </c>
      <c r="C4893">
        <v>0.48470005393028198</v>
      </c>
    </row>
    <row r="4894" spans="1:3" x14ac:dyDescent="0.25">
      <c r="A4894">
        <v>-8081821.0432871403</v>
      </c>
      <c r="B4894">
        <v>-309302.49600802897</v>
      </c>
      <c r="C4894">
        <v>0.49368226528167702</v>
      </c>
    </row>
    <row r="4895" spans="1:3" x14ac:dyDescent="0.25">
      <c r="A4895">
        <v>-8080886.5644100001</v>
      </c>
      <c r="B4895">
        <v>-309302.49600802897</v>
      </c>
      <c r="C4895">
        <v>0.50031661987304599</v>
      </c>
    </row>
    <row r="4896" spans="1:3" x14ac:dyDescent="0.25">
      <c r="A4896">
        <v>-8079952.0855328497</v>
      </c>
      <c r="B4896">
        <v>-309302.49600802897</v>
      </c>
      <c r="C4896">
        <v>0.482448250055313</v>
      </c>
    </row>
    <row r="4897" spans="1:3" x14ac:dyDescent="0.25">
      <c r="A4897">
        <v>-8079017.6066557104</v>
      </c>
      <c r="B4897">
        <v>-309302.49600802897</v>
      </c>
      <c r="C4897">
        <v>0.48978236317634499</v>
      </c>
    </row>
    <row r="4898" spans="1:3" x14ac:dyDescent="0.25">
      <c r="A4898">
        <v>-8078083.1277785702</v>
      </c>
      <c r="B4898">
        <v>-309302.49600802897</v>
      </c>
      <c r="C4898">
        <v>0.495351523160934</v>
      </c>
    </row>
    <row r="4899" spans="1:3" x14ac:dyDescent="0.25">
      <c r="A4899">
        <v>-8077148.6489014197</v>
      </c>
      <c r="B4899">
        <v>-309302.49600802897</v>
      </c>
      <c r="C4899">
        <v>0.49826294183731001</v>
      </c>
    </row>
    <row r="4900" spans="1:3" x14ac:dyDescent="0.25">
      <c r="A4900">
        <v>-8076214.1700242804</v>
      </c>
      <c r="B4900">
        <v>-309302.49600802897</v>
      </c>
      <c r="C4900">
        <v>0.483782589435577</v>
      </c>
    </row>
    <row r="4901" spans="1:3" x14ac:dyDescent="0.25">
      <c r="A4901">
        <v>-8075279.6911471402</v>
      </c>
      <c r="B4901">
        <v>-309302.49600802897</v>
      </c>
      <c r="C4901">
        <v>0.48418271541595398</v>
      </c>
    </row>
    <row r="4902" spans="1:3" x14ac:dyDescent="0.25">
      <c r="A4902">
        <v>-8074345.21227</v>
      </c>
      <c r="B4902">
        <v>-309302.49600802897</v>
      </c>
      <c r="C4902">
        <v>0.47179463505744901</v>
      </c>
    </row>
    <row r="4903" spans="1:3" x14ac:dyDescent="0.25">
      <c r="A4903">
        <v>-8073410.7333928496</v>
      </c>
      <c r="B4903">
        <v>-309302.49600802897</v>
      </c>
      <c r="C4903">
        <v>0.45581585168838501</v>
      </c>
    </row>
    <row r="4904" spans="1:3" x14ac:dyDescent="0.25">
      <c r="A4904">
        <v>-8072476.2545157103</v>
      </c>
      <c r="B4904">
        <v>-309302.49600802897</v>
      </c>
      <c r="C4904">
        <v>0.45668116211891102</v>
      </c>
    </row>
    <row r="4905" spans="1:3" x14ac:dyDescent="0.25">
      <c r="A4905">
        <v>-8071541.7756385701</v>
      </c>
      <c r="B4905">
        <v>-309302.49600802897</v>
      </c>
      <c r="C4905">
        <v>0.441134363412857</v>
      </c>
    </row>
    <row r="4906" spans="1:3" x14ac:dyDescent="0.25">
      <c r="A4906">
        <v>-8119200.1983728502</v>
      </c>
      <c r="B4906">
        <v>-310236.97488540102</v>
      </c>
      <c r="C4906" s="1">
        <v>5.9027323004556799E-5</v>
      </c>
    </row>
    <row r="4907" spans="1:3" x14ac:dyDescent="0.25">
      <c r="A4907">
        <v>-8118265.71949571</v>
      </c>
      <c r="B4907">
        <v>-310236.97488540102</v>
      </c>
      <c r="C4907" s="1">
        <v>8.4955281636211994E-5</v>
      </c>
    </row>
    <row r="4908" spans="1:3" x14ac:dyDescent="0.25">
      <c r="A4908">
        <v>-8117331.2406185698</v>
      </c>
      <c r="B4908">
        <v>-310236.97488540102</v>
      </c>
      <c r="C4908">
        <v>1.7178797861561101E-4</v>
      </c>
    </row>
    <row r="4909" spans="1:3" x14ac:dyDescent="0.25">
      <c r="A4909">
        <v>-8116396.7617414203</v>
      </c>
      <c r="B4909">
        <v>-310236.97488540102</v>
      </c>
      <c r="C4909">
        <v>3.1671856413595303E-4</v>
      </c>
    </row>
    <row r="4910" spans="1:3" x14ac:dyDescent="0.25">
      <c r="A4910">
        <v>-8115462.28286428</v>
      </c>
      <c r="B4910">
        <v>-310236.97488540102</v>
      </c>
      <c r="C4910">
        <v>4.1506564593873902E-4</v>
      </c>
    </row>
    <row r="4911" spans="1:3" x14ac:dyDescent="0.25">
      <c r="A4911">
        <v>-8114527.8039871398</v>
      </c>
      <c r="B4911">
        <v>-310236.97488540102</v>
      </c>
      <c r="C4911">
        <v>7.49441795051097E-4</v>
      </c>
    </row>
    <row r="4912" spans="1:3" x14ac:dyDescent="0.25">
      <c r="A4912">
        <v>-8113593.3251099903</v>
      </c>
      <c r="B4912">
        <v>-310236.97488540102</v>
      </c>
      <c r="C4912">
        <v>1.32770230993628E-3</v>
      </c>
    </row>
    <row r="4913" spans="1:3" x14ac:dyDescent="0.25">
      <c r="A4913">
        <v>-8112658.8462328501</v>
      </c>
      <c r="B4913">
        <v>-310236.97488540102</v>
      </c>
      <c r="C4913">
        <v>1.6078389016911301E-3</v>
      </c>
    </row>
    <row r="4914" spans="1:3" x14ac:dyDescent="0.25">
      <c r="A4914">
        <v>-8111724.3673557099</v>
      </c>
      <c r="B4914">
        <v>-310236.97488540102</v>
      </c>
      <c r="C4914">
        <v>2.7187096420675499E-3</v>
      </c>
    </row>
    <row r="4915" spans="1:3" x14ac:dyDescent="0.25">
      <c r="A4915">
        <v>-8110789.8884785697</v>
      </c>
      <c r="B4915">
        <v>-310236.97488540102</v>
      </c>
      <c r="C4915">
        <v>4.4636065140366502E-3</v>
      </c>
    </row>
    <row r="4916" spans="1:3" x14ac:dyDescent="0.25">
      <c r="A4916">
        <v>-8109855.4096014202</v>
      </c>
      <c r="B4916">
        <v>-310236.97488540102</v>
      </c>
      <c r="C4916">
        <v>6.3833035528659803E-3</v>
      </c>
    </row>
    <row r="4917" spans="1:3" x14ac:dyDescent="0.25">
      <c r="A4917">
        <v>-8108920.93072428</v>
      </c>
      <c r="B4917">
        <v>-310236.97488540102</v>
      </c>
      <c r="C4917">
        <v>9.9531626328825899E-3</v>
      </c>
    </row>
    <row r="4918" spans="1:3" x14ac:dyDescent="0.25">
      <c r="A4918">
        <v>-8107986.4518471397</v>
      </c>
      <c r="B4918">
        <v>-310236.97488540102</v>
      </c>
      <c r="C4918">
        <v>1.56337767839431E-2</v>
      </c>
    </row>
    <row r="4919" spans="1:3" x14ac:dyDescent="0.25">
      <c r="A4919">
        <v>-8107051.9729699902</v>
      </c>
      <c r="B4919">
        <v>-310236.97488540102</v>
      </c>
      <c r="C4919">
        <v>1.5759466215968101E-2</v>
      </c>
    </row>
    <row r="4920" spans="1:3" x14ac:dyDescent="0.25">
      <c r="A4920">
        <v>-8106117.49409285</v>
      </c>
      <c r="B4920">
        <v>-310236.97488540102</v>
      </c>
      <c r="C4920">
        <v>2.40459349006414E-2</v>
      </c>
    </row>
    <row r="4921" spans="1:3" x14ac:dyDescent="0.25">
      <c r="A4921">
        <v>-8105183.0152157098</v>
      </c>
      <c r="B4921">
        <v>-310236.97488540102</v>
      </c>
      <c r="C4921">
        <v>3.2936878502368899E-2</v>
      </c>
    </row>
    <row r="4922" spans="1:3" x14ac:dyDescent="0.25">
      <c r="A4922">
        <v>-8104248.5363385696</v>
      </c>
      <c r="B4922">
        <v>-310236.97488540102</v>
      </c>
      <c r="C4922">
        <v>4.1653566062450402E-2</v>
      </c>
    </row>
    <row r="4923" spans="1:3" x14ac:dyDescent="0.25">
      <c r="A4923">
        <v>-8103314.0574614201</v>
      </c>
      <c r="B4923">
        <v>-310236.97488540102</v>
      </c>
      <c r="C4923">
        <v>5.8717478066682802E-2</v>
      </c>
    </row>
    <row r="4924" spans="1:3" x14ac:dyDescent="0.25">
      <c r="A4924">
        <v>-8102379.5785842799</v>
      </c>
      <c r="B4924">
        <v>-310236.97488540102</v>
      </c>
      <c r="C4924">
        <v>7.8342601656913702E-2</v>
      </c>
    </row>
    <row r="4925" spans="1:3" x14ac:dyDescent="0.25">
      <c r="A4925">
        <v>-8101445.0997071397</v>
      </c>
      <c r="B4925">
        <v>-310236.97488540102</v>
      </c>
      <c r="C4925">
        <v>9.6304751932621002E-2</v>
      </c>
    </row>
    <row r="4926" spans="1:3" x14ac:dyDescent="0.25">
      <c r="A4926">
        <v>-8100510.6208300004</v>
      </c>
      <c r="B4926">
        <v>-310236.97488540102</v>
      </c>
      <c r="C4926">
        <v>0.123006716370582</v>
      </c>
    </row>
    <row r="4927" spans="1:3" x14ac:dyDescent="0.25">
      <c r="A4927">
        <v>-8099576.1419528499</v>
      </c>
      <c r="B4927">
        <v>-310236.97488540102</v>
      </c>
      <c r="C4927">
        <v>0.12573201954364699</v>
      </c>
    </row>
    <row r="4928" spans="1:3" x14ac:dyDescent="0.25">
      <c r="A4928">
        <v>-8098641.6630757097</v>
      </c>
      <c r="B4928">
        <v>-310236.97488540102</v>
      </c>
      <c r="C4928">
        <v>0.15536737442016599</v>
      </c>
    </row>
    <row r="4929" spans="1:3" x14ac:dyDescent="0.25">
      <c r="A4929">
        <v>-8097707.1841985704</v>
      </c>
      <c r="B4929">
        <v>-310236.97488540102</v>
      </c>
      <c r="C4929">
        <v>0.18056027591228399</v>
      </c>
    </row>
    <row r="4930" spans="1:3" x14ac:dyDescent="0.25">
      <c r="A4930">
        <v>-8096772.70532142</v>
      </c>
      <c r="B4930">
        <v>-310236.97488540102</v>
      </c>
      <c r="C4930">
        <v>0.21750400960445401</v>
      </c>
    </row>
    <row r="4931" spans="1:3" x14ac:dyDescent="0.25">
      <c r="A4931">
        <v>-8095838.2264442798</v>
      </c>
      <c r="B4931">
        <v>-310236.97488540102</v>
      </c>
      <c r="C4931">
        <v>0.253653794527053</v>
      </c>
    </row>
    <row r="4932" spans="1:3" x14ac:dyDescent="0.25">
      <c r="A4932">
        <v>-8094903.7475671396</v>
      </c>
      <c r="B4932">
        <v>-310236.97488540102</v>
      </c>
      <c r="C4932">
        <v>0.25515842437744102</v>
      </c>
    </row>
    <row r="4933" spans="1:3" x14ac:dyDescent="0.25">
      <c r="A4933">
        <v>-8093969.2686900003</v>
      </c>
      <c r="B4933">
        <v>-310236.97488540102</v>
      </c>
      <c r="C4933">
        <v>0.28614640235900801</v>
      </c>
    </row>
    <row r="4934" spans="1:3" x14ac:dyDescent="0.25">
      <c r="A4934">
        <v>-8093034.7898128498</v>
      </c>
      <c r="B4934">
        <v>-310236.97488540102</v>
      </c>
      <c r="C4934">
        <v>0.31856650114059398</v>
      </c>
    </row>
    <row r="4935" spans="1:3" x14ac:dyDescent="0.25">
      <c r="A4935">
        <v>-8092100.3109357096</v>
      </c>
      <c r="B4935">
        <v>-310236.97488540102</v>
      </c>
      <c r="C4935">
        <v>0.32081127166748002</v>
      </c>
    </row>
    <row r="4936" spans="1:3" x14ac:dyDescent="0.25">
      <c r="A4936">
        <v>-8091165.8320585703</v>
      </c>
      <c r="B4936">
        <v>-310236.97488540102</v>
      </c>
      <c r="C4936">
        <v>0.35591873526573098</v>
      </c>
    </row>
    <row r="4937" spans="1:3" x14ac:dyDescent="0.25">
      <c r="A4937">
        <v>-8090231.3531814199</v>
      </c>
      <c r="B4937">
        <v>-310236.97488540102</v>
      </c>
      <c r="C4937">
        <v>0.35976040363311701</v>
      </c>
    </row>
    <row r="4938" spans="1:3" x14ac:dyDescent="0.25">
      <c r="A4938">
        <v>-8089296.8743042797</v>
      </c>
      <c r="B4938">
        <v>-310236.97488540102</v>
      </c>
      <c r="C4938">
        <v>0.39500072598457298</v>
      </c>
    </row>
    <row r="4939" spans="1:3" x14ac:dyDescent="0.25">
      <c r="A4939">
        <v>-8088362.3954271404</v>
      </c>
      <c r="B4939">
        <v>-310236.97488540102</v>
      </c>
      <c r="C4939">
        <v>0.39856639504432601</v>
      </c>
    </row>
    <row r="4940" spans="1:3" x14ac:dyDescent="0.25">
      <c r="A4940">
        <v>-8087427.9165500002</v>
      </c>
      <c r="B4940">
        <v>-310236.97488540102</v>
      </c>
      <c r="C4940">
        <v>0.40386795997619601</v>
      </c>
    </row>
    <row r="4941" spans="1:3" x14ac:dyDescent="0.25">
      <c r="A4941">
        <v>-8086493.4376728497</v>
      </c>
      <c r="B4941">
        <v>-310236.97488540102</v>
      </c>
      <c r="C4941">
        <v>0.41158521175384499</v>
      </c>
    </row>
    <row r="4942" spans="1:3" x14ac:dyDescent="0.25">
      <c r="A4942">
        <v>-8085558.9587957095</v>
      </c>
      <c r="B4942">
        <v>-310236.97488540102</v>
      </c>
      <c r="C4942">
        <v>0.44304558634757901</v>
      </c>
    </row>
    <row r="4943" spans="1:3" x14ac:dyDescent="0.25">
      <c r="A4943">
        <v>-8084624.4799185703</v>
      </c>
      <c r="B4943">
        <v>-310236.97488540102</v>
      </c>
      <c r="C4943">
        <v>0.44754332304000799</v>
      </c>
    </row>
    <row r="4944" spans="1:3" x14ac:dyDescent="0.25">
      <c r="A4944">
        <v>-8083690.0010414198</v>
      </c>
      <c r="B4944">
        <v>-310236.97488540102</v>
      </c>
      <c r="C4944">
        <v>0.45159938931465099</v>
      </c>
    </row>
    <row r="4945" spans="1:3" x14ac:dyDescent="0.25">
      <c r="A4945">
        <v>-8082755.5221642796</v>
      </c>
      <c r="B4945">
        <v>-310236.97488540102</v>
      </c>
      <c r="C4945">
        <v>0.45819479227066001</v>
      </c>
    </row>
    <row r="4946" spans="1:3" x14ac:dyDescent="0.25">
      <c r="A4946">
        <v>-8081821.0432871403</v>
      </c>
      <c r="B4946">
        <v>-310236.97488540102</v>
      </c>
      <c r="C4946">
        <v>0.46476355195045399</v>
      </c>
    </row>
    <row r="4947" spans="1:3" x14ac:dyDescent="0.25">
      <c r="A4947">
        <v>-8080886.5644100001</v>
      </c>
      <c r="B4947">
        <v>-310236.97488540102</v>
      </c>
      <c r="C4947">
        <v>0.47171232104301403</v>
      </c>
    </row>
    <row r="4948" spans="1:3" x14ac:dyDescent="0.25">
      <c r="A4948">
        <v>-8079952.0855328497</v>
      </c>
      <c r="B4948">
        <v>-310236.97488540102</v>
      </c>
      <c r="C4948">
        <v>0.45903629064559898</v>
      </c>
    </row>
    <row r="4949" spans="1:3" x14ac:dyDescent="0.25">
      <c r="A4949">
        <v>-8079017.6066557104</v>
      </c>
      <c r="B4949">
        <v>-310236.97488540102</v>
      </c>
      <c r="C4949">
        <v>0.46817877888679499</v>
      </c>
    </row>
    <row r="4950" spans="1:3" x14ac:dyDescent="0.25">
      <c r="A4950">
        <v>-8078083.1277785702</v>
      </c>
      <c r="B4950">
        <v>-310236.97488540102</v>
      </c>
      <c r="C4950">
        <v>0.47151517868041898</v>
      </c>
    </row>
    <row r="4951" spans="1:3" x14ac:dyDescent="0.25">
      <c r="A4951">
        <v>-8077148.6489014197</v>
      </c>
      <c r="B4951">
        <v>-310236.97488540102</v>
      </c>
      <c r="C4951">
        <v>0.475161522626876</v>
      </c>
    </row>
    <row r="4952" spans="1:3" x14ac:dyDescent="0.25">
      <c r="A4952">
        <v>-8076214.1700242804</v>
      </c>
      <c r="B4952">
        <v>-310236.97488540102</v>
      </c>
      <c r="C4952">
        <v>0.46021255850791898</v>
      </c>
    </row>
    <row r="4953" spans="1:3" x14ac:dyDescent="0.25">
      <c r="A4953">
        <v>-8075279.6911471402</v>
      </c>
      <c r="B4953">
        <v>-310236.97488540102</v>
      </c>
      <c r="C4953">
        <v>0.46403166651725702</v>
      </c>
    </row>
    <row r="4954" spans="1:3" x14ac:dyDescent="0.25">
      <c r="A4954">
        <v>-8074345.21227</v>
      </c>
      <c r="B4954">
        <v>-310236.97488540102</v>
      </c>
      <c r="C4954">
        <v>0.44777789711952198</v>
      </c>
    </row>
    <row r="4955" spans="1:3" x14ac:dyDescent="0.25">
      <c r="A4955">
        <v>-8073410.7333928496</v>
      </c>
      <c r="B4955">
        <v>-310236.97488540102</v>
      </c>
      <c r="C4955">
        <v>0.44861611723899802</v>
      </c>
    </row>
    <row r="4956" spans="1:3" x14ac:dyDescent="0.25">
      <c r="A4956">
        <v>-8072476.2545157103</v>
      </c>
      <c r="B4956">
        <v>-310236.97488540102</v>
      </c>
      <c r="C4956">
        <v>0.43565905094146701</v>
      </c>
    </row>
    <row r="4957" spans="1:3" x14ac:dyDescent="0.25">
      <c r="A4957">
        <v>-8071541.7756385701</v>
      </c>
      <c r="B4957">
        <v>-310236.97488540102</v>
      </c>
      <c r="C4957">
        <v>0.4212007522583</v>
      </c>
    </row>
    <row r="4958" spans="1:3" x14ac:dyDescent="0.25">
      <c r="A4958">
        <v>-8118265.71949571</v>
      </c>
      <c r="B4958">
        <v>-311171.45376277302</v>
      </c>
      <c r="C4958" s="1">
        <v>5.9027323004556799E-5</v>
      </c>
    </row>
    <row r="4959" spans="1:3" x14ac:dyDescent="0.25">
      <c r="A4959">
        <v>-8117331.2406185698</v>
      </c>
      <c r="B4959">
        <v>-311171.45376277302</v>
      </c>
      <c r="C4959">
        <v>1.0590141755528701E-4</v>
      </c>
    </row>
    <row r="4960" spans="1:3" x14ac:dyDescent="0.25">
      <c r="A4960">
        <v>-8116396.7617414203</v>
      </c>
      <c r="B4960">
        <v>-311171.45376277302</v>
      </c>
      <c r="C4960">
        <v>1.7356986063532499E-4</v>
      </c>
    </row>
    <row r="4961" spans="1:3" x14ac:dyDescent="0.25">
      <c r="A4961">
        <v>-8115462.28286428</v>
      </c>
      <c r="B4961">
        <v>-311171.45376277302</v>
      </c>
      <c r="C4961">
        <v>3.1671856413595303E-4</v>
      </c>
    </row>
    <row r="4962" spans="1:3" x14ac:dyDescent="0.25">
      <c r="A4962">
        <v>-8114527.8039871398</v>
      </c>
      <c r="B4962">
        <v>-311171.45376277302</v>
      </c>
      <c r="C4962">
        <v>4.1506564593873902E-4</v>
      </c>
    </row>
    <row r="4963" spans="1:3" x14ac:dyDescent="0.25">
      <c r="A4963">
        <v>-8113593.3251099903</v>
      </c>
      <c r="B4963">
        <v>-311171.45376277302</v>
      </c>
      <c r="C4963">
        <v>7.59694958105683E-4</v>
      </c>
    </row>
    <row r="4964" spans="1:3" x14ac:dyDescent="0.25">
      <c r="A4964">
        <v>-8112658.8462328501</v>
      </c>
      <c r="B4964">
        <v>-311171.45376277302</v>
      </c>
      <c r="C4964">
        <v>1.3041928177699399E-3</v>
      </c>
    </row>
    <row r="4965" spans="1:3" x14ac:dyDescent="0.25">
      <c r="A4965">
        <v>-8111724.3673557099</v>
      </c>
      <c r="B4965">
        <v>-311171.45376277302</v>
      </c>
      <c r="C4965">
        <v>2.3141233250498698E-3</v>
      </c>
    </row>
    <row r="4966" spans="1:3" x14ac:dyDescent="0.25">
      <c r="A4966">
        <v>-8110789.8884785697</v>
      </c>
      <c r="B4966">
        <v>-311171.45376277302</v>
      </c>
      <c r="C4966">
        <v>3.2087063882499899E-3</v>
      </c>
    </row>
    <row r="4967" spans="1:3" x14ac:dyDescent="0.25">
      <c r="A4967">
        <v>-8109855.4096014202</v>
      </c>
      <c r="B4967">
        <v>-311171.45376277302</v>
      </c>
      <c r="C4967">
        <v>3.9784726686775598E-3</v>
      </c>
    </row>
    <row r="4968" spans="1:3" x14ac:dyDescent="0.25">
      <c r="A4968">
        <v>-8108920.93072428</v>
      </c>
      <c r="B4968">
        <v>-311171.45376277302</v>
      </c>
      <c r="C4968">
        <v>6.4225820824503803E-3</v>
      </c>
    </row>
    <row r="4969" spans="1:3" x14ac:dyDescent="0.25">
      <c r="A4969">
        <v>-8107986.4518471397</v>
      </c>
      <c r="B4969">
        <v>-311171.45376277302</v>
      </c>
      <c r="C4969">
        <v>9.9594378843903507E-3</v>
      </c>
    </row>
    <row r="4970" spans="1:3" x14ac:dyDescent="0.25">
      <c r="A4970">
        <v>-8107051.9729699902</v>
      </c>
      <c r="B4970">
        <v>-311171.45376277302</v>
      </c>
      <c r="C4970">
        <v>1.4396145008504301E-2</v>
      </c>
    </row>
    <row r="4971" spans="1:3" x14ac:dyDescent="0.25">
      <c r="A4971">
        <v>-8106117.49409285</v>
      </c>
      <c r="B4971">
        <v>-311171.45376277302</v>
      </c>
      <c r="C4971">
        <v>2.0606081932783099E-2</v>
      </c>
    </row>
    <row r="4972" spans="1:3" x14ac:dyDescent="0.25">
      <c r="A4972">
        <v>-8105183.0152157098</v>
      </c>
      <c r="B4972">
        <v>-311171.45376277302</v>
      </c>
      <c r="C4972">
        <v>2.90173888206481E-2</v>
      </c>
    </row>
    <row r="4973" spans="1:3" x14ac:dyDescent="0.25">
      <c r="A4973">
        <v>-8104248.5363385696</v>
      </c>
      <c r="B4973">
        <v>-311171.45376277302</v>
      </c>
      <c r="C4973">
        <v>2.9339870437979601E-2</v>
      </c>
    </row>
    <row r="4974" spans="1:3" x14ac:dyDescent="0.25">
      <c r="A4974">
        <v>-8103314.0574614201</v>
      </c>
      <c r="B4974">
        <v>-311171.45376277302</v>
      </c>
      <c r="C4974">
        <v>4.0372140705585403E-2</v>
      </c>
    </row>
    <row r="4975" spans="1:3" x14ac:dyDescent="0.25">
      <c r="A4975">
        <v>-8102379.5785842799</v>
      </c>
      <c r="B4975">
        <v>-311171.45376277302</v>
      </c>
      <c r="C4975">
        <v>5.7158544659614501E-2</v>
      </c>
    </row>
    <row r="4976" spans="1:3" x14ac:dyDescent="0.25">
      <c r="A4976">
        <v>-8101445.0997071397</v>
      </c>
      <c r="B4976">
        <v>-311171.45376277302</v>
      </c>
      <c r="C4976">
        <v>7.3855683207511902E-2</v>
      </c>
    </row>
    <row r="4977" spans="1:3" x14ac:dyDescent="0.25">
      <c r="A4977">
        <v>-8100510.6208300004</v>
      </c>
      <c r="B4977">
        <v>-311171.45376277302</v>
      </c>
      <c r="C4977">
        <v>9.2399820685386602E-2</v>
      </c>
    </row>
    <row r="4978" spans="1:3" x14ac:dyDescent="0.25">
      <c r="A4978">
        <v>-8099576.1419528499</v>
      </c>
      <c r="B4978">
        <v>-311171.45376277302</v>
      </c>
      <c r="C4978">
        <v>0.11861990392207999</v>
      </c>
    </row>
    <row r="4979" spans="1:3" x14ac:dyDescent="0.25">
      <c r="A4979">
        <v>-8098641.6630757097</v>
      </c>
      <c r="B4979">
        <v>-311171.45376277302</v>
      </c>
      <c r="C4979">
        <v>0.14987985789775801</v>
      </c>
    </row>
    <row r="4980" spans="1:3" x14ac:dyDescent="0.25">
      <c r="A4980">
        <v>-8097707.1841985704</v>
      </c>
      <c r="B4980">
        <v>-311171.45376277302</v>
      </c>
      <c r="C4980">
        <v>0.151452466845512</v>
      </c>
    </row>
    <row r="4981" spans="1:3" x14ac:dyDescent="0.25">
      <c r="A4981">
        <v>-8096772.70532142</v>
      </c>
      <c r="B4981">
        <v>-311171.45376277302</v>
      </c>
      <c r="C4981">
        <v>0.17917056381702401</v>
      </c>
    </row>
    <row r="4982" spans="1:3" x14ac:dyDescent="0.25">
      <c r="A4982">
        <v>-8095838.2264442798</v>
      </c>
      <c r="B4982">
        <v>-311171.45376277302</v>
      </c>
      <c r="C4982">
        <v>0.214626565575599</v>
      </c>
    </row>
    <row r="4983" spans="1:3" x14ac:dyDescent="0.25">
      <c r="A4983">
        <v>-8094903.7475671396</v>
      </c>
      <c r="B4983">
        <v>-311171.45376277302</v>
      </c>
      <c r="C4983">
        <v>0.21708843111991799</v>
      </c>
    </row>
    <row r="4984" spans="1:3" x14ac:dyDescent="0.25">
      <c r="A4984">
        <v>-8093969.2686900003</v>
      </c>
      <c r="B4984">
        <v>-311171.45376277302</v>
      </c>
      <c r="C4984">
        <v>0.25360623002052302</v>
      </c>
    </row>
    <row r="4985" spans="1:3" x14ac:dyDescent="0.25">
      <c r="A4985">
        <v>-8093034.7898128498</v>
      </c>
      <c r="B4985">
        <v>-311171.45376277302</v>
      </c>
      <c r="C4985">
        <v>0.28563973307609503</v>
      </c>
    </row>
    <row r="4986" spans="1:3" x14ac:dyDescent="0.25">
      <c r="A4986">
        <v>-8092100.3109357096</v>
      </c>
      <c r="B4986">
        <v>-311171.45376277302</v>
      </c>
      <c r="C4986">
        <v>0.288328737020492</v>
      </c>
    </row>
    <row r="4987" spans="1:3" x14ac:dyDescent="0.25">
      <c r="A4987">
        <v>-8091165.8320585703</v>
      </c>
      <c r="B4987">
        <v>-311171.45376277302</v>
      </c>
      <c r="C4987">
        <v>0.321585834026336</v>
      </c>
    </row>
    <row r="4988" spans="1:3" x14ac:dyDescent="0.25">
      <c r="A4988">
        <v>-8090231.3531814199</v>
      </c>
      <c r="B4988">
        <v>-311171.45376277302</v>
      </c>
      <c r="C4988">
        <v>0.32520619034767101</v>
      </c>
    </row>
    <row r="4989" spans="1:3" x14ac:dyDescent="0.25">
      <c r="A4989">
        <v>-8089296.8743042797</v>
      </c>
      <c r="B4989">
        <v>-311171.45376277302</v>
      </c>
      <c r="C4989">
        <v>0.360924392938613</v>
      </c>
    </row>
    <row r="4990" spans="1:3" x14ac:dyDescent="0.25">
      <c r="A4990">
        <v>-8088362.3954271404</v>
      </c>
      <c r="B4990">
        <v>-311171.45376277302</v>
      </c>
      <c r="C4990">
        <v>0.365020662546157</v>
      </c>
    </row>
    <row r="4991" spans="1:3" x14ac:dyDescent="0.25">
      <c r="A4991">
        <v>-8087427.9165500002</v>
      </c>
      <c r="B4991">
        <v>-311171.45376277302</v>
      </c>
      <c r="C4991">
        <v>0.37100517749786299</v>
      </c>
    </row>
    <row r="4992" spans="1:3" x14ac:dyDescent="0.25">
      <c r="A4992">
        <v>-8086493.4376728497</v>
      </c>
      <c r="B4992">
        <v>-311171.45376277302</v>
      </c>
      <c r="C4992">
        <v>0.37974634766578602</v>
      </c>
    </row>
    <row r="4993" spans="1:3" x14ac:dyDescent="0.25">
      <c r="A4993">
        <v>-8085558.9587957095</v>
      </c>
      <c r="B4993">
        <v>-311171.45376277302</v>
      </c>
      <c r="C4993">
        <v>0.41368913650512601</v>
      </c>
    </row>
    <row r="4994" spans="1:3" x14ac:dyDescent="0.25">
      <c r="A4994">
        <v>-8084624.4799185703</v>
      </c>
      <c r="B4994">
        <v>-311171.45376277302</v>
      </c>
      <c r="C4994">
        <v>0.41939395666122398</v>
      </c>
    </row>
    <row r="4995" spans="1:3" x14ac:dyDescent="0.25">
      <c r="A4995">
        <v>-8083690.0010414198</v>
      </c>
      <c r="B4995">
        <v>-311171.45376277302</v>
      </c>
      <c r="C4995">
        <v>0.42739638686180098</v>
      </c>
    </row>
    <row r="4996" spans="1:3" x14ac:dyDescent="0.25">
      <c r="A4996">
        <v>-8082755.5221642796</v>
      </c>
      <c r="B4996">
        <v>-311171.45376277302</v>
      </c>
      <c r="C4996">
        <v>0.43506470322608898</v>
      </c>
    </row>
    <row r="4997" spans="1:3" x14ac:dyDescent="0.25">
      <c r="A4997">
        <v>-8081821.0432871403</v>
      </c>
      <c r="B4997">
        <v>-311171.45376277302</v>
      </c>
      <c r="C4997">
        <v>0.43949031829833901</v>
      </c>
    </row>
    <row r="4998" spans="1:3" x14ac:dyDescent="0.25">
      <c r="A4998">
        <v>-8080886.5644100001</v>
      </c>
      <c r="B4998">
        <v>-311171.45376277302</v>
      </c>
      <c r="C4998">
        <v>0.44762185215950001</v>
      </c>
    </row>
    <row r="4999" spans="1:3" x14ac:dyDescent="0.25">
      <c r="A4999">
        <v>-8079952.0855328497</v>
      </c>
      <c r="B4999">
        <v>-311171.45376277302</v>
      </c>
      <c r="C4999">
        <v>0.43405276536941501</v>
      </c>
    </row>
    <row r="5000" spans="1:3" x14ac:dyDescent="0.25">
      <c r="A5000">
        <v>-8079017.6066557104</v>
      </c>
      <c r="B5000">
        <v>-311171.45376277302</v>
      </c>
      <c r="C5000">
        <v>0.442841857671737</v>
      </c>
    </row>
    <row r="5001" spans="1:3" x14ac:dyDescent="0.25">
      <c r="A5001">
        <v>-8078083.1277785702</v>
      </c>
      <c r="B5001">
        <v>-311171.45376277302</v>
      </c>
      <c r="C5001">
        <v>0.44934001564979498</v>
      </c>
    </row>
    <row r="5002" spans="1:3" x14ac:dyDescent="0.25">
      <c r="A5002">
        <v>-8077148.6489014197</v>
      </c>
      <c r="B5002">
        <v>-311171.45376277302</v>
      </c>
      <c r="C5002">
        <v>0.44967305660247803</v>
      </c>
    </row>
    <row r="5003" spans="1:3" x14ac:dyDescent="0.25">
      <c r="A5003">
        <v>-8076214.1700242804</v>
      </c>
      <c r="B5003">
        <v>-311171.45376277302</v>
      </c>
      <c r="C5003">
        <v>0.43628698587417603</v>
      </c>
    </row>
    <row r="5004" spans="1:3" x14ac:dyDescent="0.25">
      <c r="A5004">
        <v>-8075279.6911471402</v>
      </c>
      <c r="B5004">
        <v>-311171.45376277302</v>
      </c>
      <c r="C5004">
        <v>0.44075474143028198</v>
      </c>
    </row>
    <row r="5005" spans="1:3" x14ac:dyDescent="0.25">
      <c r="A5005">
        <v>-8074345.21227</v>
      </c>
      <c r="B5005">
        <v>-311171.45376277302</v>
      </c>
      <c r="C5005">
        <v>0.42691999673843301</v>
      </c>
    </row>
    <row r="5006" spans="1:3" x14ac:dyDescent="0.25">
      <c r="A5006">
        <v>-8073410.7333928496</v>
      </c>
      <c r="B5006">
        <v>-311171.45376277302</v>
      </c>
      <c r="C5006">
        <v>0.42797112464904702</v>
      </c>
    </row>
    <row r="5007" spans="1:3" x14ac:dyDescent="0.25">
      <c r="A5007">
        <v>-8072476.2545157103</v>
      </c>
      <c r="B5007">
        <v>-311171.45376277302</v>
      </c>
      <c r="C5007">
        <v>0.41698041558265603</v>
      </c>
    </row>
    <row r="5008" spans="1:3" x14ac:dyDescent="0.25">
      <c r="A5008">
        <v>-8071541.7756385701</v>
      </c>
      <c r="B5008">
        <v>-311171.45376277302</v>
      </c>
      <c r="C5008">
        <v>0.40433335304260198</v>
      </c>
    </row>
    <row r="5009" spans="1:3" x14ac:dyDescent="0.25">
      <c r="A5009">
        <v>-8117331.2406185698</v>
      </c>
      <c r="B5009">
        <v>-312105.93264014501</v>
      </c>
      <c r="C5009" s="1">
        <v>7.82037022872827E-5</v>
      </c>
    </row>
    <row r="5010" spans="1:3" x14ac:dyDescent="0.25">
      <c r="A5010">
        <v>-8116396.7617414203</v>
      </c>
      <c r="B5010">
        <v>-312105.93264014501</v>
      </c>
      <c r="C5010">
        <v>1.28590807435102E-4</v>
      </c>
    </row>
    <row r="5011" spans="1:3" x14ac:dyDescent="0.25">
      <c r="A5011">
        <v>-8115462.28286428</v>
      </c>
      <c r="B5011">
        <v>-312105.93264014501</v>
      </c>
      <c r="C5011">
        <v>1.9628726295195501E-4</v>
      </c>
    </row>
    <row r="5012" spans="1:3" x14ac:dyDescent="0.25">
      <c r="A5012">
        <v>-8114527.8039871398</v>
      </c>
      <c r="B5012">
        <v>-312105.93264014501</v>
      </c>
      <c r="C5012">
        <v>2.7382382540963498E-4</v>
      </c>
    </row>
    <row r="5013" spans="1:3" x14ac:dyDescent="0.25">
      <c r="A5013">
        <v>-8113593.3251099903</v>
      </c>
      <c r="B5013">
        <v>-312105.93264014501</v>
      </c>
      <c r="C5013">
        <v>4.9883633619174296E-4</v>
      </c>
    </row>
    <row r="5014" spans="1:3" x14ac:dyDescent="0.25">
      <c r="A5014">
        <v>-8112658.8462328501</v>
      </c>
      <c r="B5014">
        <v>-312105.93264014501</v>
      </c>
      <c r="C5014">
        <v>9.1563572641462001E-4</v>
      </c>
    </row>
    <row r="5015" spans="1:3" x14ac:dyDescent="0.25">
      <c r="A5015">
        <v>-8111724.3673557099</v>
      </c>
      <c r="B5015">
        <v>-312105.93264014501</v>
      </c>
      <c r="C5015">
        <v>1.35337561368942E-3</v>
      </c>
    </row>
    <row r="5016" spans="1:3" x14ac:dyDescent="0.25">
      <c r="A5016">
        <v>-8110789.8884785697</v>
      </c>
      <c r="B5016">
        <v>-312105.93264014501</v>
      </c>
      <c r="C5016">
        <v>2.3141233250498698E-3</v>
      </c>
    </row>
    <row r="5017" spans="1:3" x14ac:dyDescent="0.25">
      <c r="A5017">
        <v>-8109855.4096014202</v>
      </c>
      <c r="B5017">
        <v>-312105.93264014501</v>
      </c>
      <c r="C5017">
        <v>3.9289118722081098E-3</v>
      </c>
    </row>
    <row r="5018" spans="1:3" x14ac:dyDescent="0.25">
      <c r="A5018">
        <v>-8108920.93072428</v>
      </c>
      <c r="B5018">
        <v>-312105.93264014501</v>
      </c>
      <c r="C5018">
        <v>5.2818795666098499E-3</v>
      </c>
    </row>
    <row r="5019" spans="1:3" x14ac:dyDescent="0.25">
      <c r="A5019">
        <v>-8107986.4518471397</v>
      </c>
      <c r="B5019">
        <v>-312105.93264014501</v>
      </c>
      <c r="C5019">
        <v>6.4274966716766297E-3</v>
      </c>
    </row>
    <row r="5020" spans="1:3" x14ac:dyDescent="0.25">
      <c r="A5020">
        <v>-8107051.9729699902</v>
      </c>
      <c r="B5020">
        <v>-312105.93264014501</v>
      </c>
      <c r="C5020">
        <v>9.3949958682060207E-3</v>
      </c>
    </row>
    <row r="5021" spans="1:3" x14ac:dyDescent="0.25">
      <c r="A5021">
        <v>-8106117.49409285</v>
      </c>
      <c r="B5021">
        <v>-312105.93264014501</v>
      </c>
      <c r="C5021">
        <v>1.31452800706028E-2</v>
      </c>
    </row>
    <row r="5022" spans="1:3" x14ac:dyDescent="0.25">
      <c r="A5022">
        <v>-8105183.0152157098</v>
      </c>
      <c r="B5022">
        <v>-312105.93264014501</v>
      </c>
      <c r="C5022">
        <v>1.9587242975831001E-2</v>
      </c>
    </row>
    <row r="5023" spans="1:3" x14ac:dyDescent="0.25">
      <c r="A5023">
        <v>-8104248.5363385696</v>
      </c>
      <c r="B5023">
        <v>-312105.93264014501</v>
      </c>
      <c r="C5023">
        <v>2.7904687449336E-2</v>
      </c>
    </row>
    <row r="5024" spans="1:3" x14ac:dyDescent="0.25">
      <c r="A5024">
        <v>-8103314.0574614201</v>
      </c>
      <c r="B5024">
        <v>-312105.93264014501</v>
      </c>
      <c r="C5024">
        <v>3.6896027624607003E-2</v>
      </c>
    </row>
    <row r="5025" spans="1:3" x14ac:dyDescent="0.25">
      <c r="A5025">
        <v>-8102379.5785842799</v>
      </c>
      <c r="B5025">
        <v>-312105.93264014501</v>
      </c>
      <c r="C5025">
        <v>5.2761770784854799E-2</v>
      </c>
    </row>
    <row r="5026" spans="1:3" x14ac:dyDescent="0.25">
      <c r="A5026">
        <v>-8101445.0997071397</v>
      </c>
      <c r="B5026">
        <v>-312105.93264014501</v>
      </c>
      <c r="C5026">
        <v>5.3300239145755698E-2</v>
      </c>
    </row>
    <row r="5027" spans="1:3" x14ac:dyDescent="0.25">
      <c r="A5027">
        <v>-8100510.6208300004</v>
      </c>
      <c r="B5027">
        <v>-312105.93264014501</v>
      </c>
      <c r="C5027">
        <v>7.0681661367416299E-2</v>
      </c>
    </row>
    <row r="5028" spans="1:3" x14ac:dyDescent="0.25">
      <c r="A5028">
        <v>-8099576.1419528499</v>
      </c>
      <c r="B5028">
        <v>-312105.93264014501</v>
      </c>
      <c r="C5028">
        <v>9.1899901628494193E-2</v>
      </c>
    </row>
    <row r="5029" spans="1:3" x14ac:dyDescent="0.25">
      <c r="A5029">
        <v>-8098641.6630757097</v>
      </c>
      <c r="B5029">
        <v>-312105.93264014501</v>
      </c>
      <c r="C5029">
        <v>0.116754241287708</v>
      </c>
    </row>
    <row r="5030" spans="1:3" x14ac:dyDescent="0.25">
      <c r="A5030">
        <v>-8097707.1841985704</v>
      </c>
      <c r="B5030">
        <v>-312105.93264014501</v>
      </c>
      <c r="C5030">
        <v>0.147647455334663</v>
      </c>
    </row>
    <row r="5031" spans="1:3" x14ac:dyDescent="0.25">
      <c r="A5031">
        <v>-8096772.70532142</v>
      </c>
      <c r="B5031">
        <v>-312105.93264014501</v>
      </c>
      <c r="C5031">
        <v>0.14874085783958399</v>
      </c>
    </row>
    <row r="5032" spans="1:3" x14ac:dyDescent="0.25">
      <c r="A5032">
        <v>-8095838.2264442798</v>
      </c>
      <c r="B5032">
        <v>-312105.93264014501</v>
      </c>
      <c r="C5032">
        <v>0.176859736442565</v>
      </c>
    </row>
    <row r="5033" spans="1:3" x14ac:dyDescent="0.25">
      <c r="A5033">
        <v>-8094903.7475671396</v>
      </c>
      <c r="B5033">
        <v>-312105.93264014501</v>
      </c>
      <c r="C5033">
        <v>0.21272924542426999</v>
      </c>
    </row>
    <row r="5034" spans="1:3" x14ac:dyDescent="0.25">
      <c r="A5034">
        <v>-8093969.2686900003</v>
      </c>
      <c r="B5034">
        <v>-312105.93264014501</v>
      </c>
      <c r="C5034">
        <v>0.21504543721675801</v>
      </c>
    </row>
    <row r="5035" spans="1:3" x14ac:dyDescent="0.25">
      <c r="A5035">
        <v>-8093034.7898128498</v>
      </c>
      <c r="B5035">
        <v>-312105.93264014501</v>
      </c>
      <c r="C5035">
        <v>0.25276163220405501</v>
      </c>
    </row>
    <row r="5036" spans="1:3" x14ac:dyDescent="0.25">
      <c r="A5036">
        <v>-8092100.3109357096</v>
      </c>
      <c r="B5036">
        <v>-312105.93264014501</v>
      </c>
      <c r="C5036">
        <v>0.25587427616119301</v>
      </c>
    </row>
    <row r="5037" spans="1:3" x14ac:dyDescent="0.25">
      <c r="A5037">
        <v>-8091165.8320585703</v>
      </c>
      <c r="B5037">
        <v>-312105.93264014501</v>
      </c>
      <c r="C5037">
        <v>0.28969579935073803</v>
      </c>
    </row>
    <row r="5038" spans="1:3" x14ac:dyDescent="0.25">
      <c r="A5038">
        <v>-8090231.3531814199</v>
      </c>
      <c r="B5038">
        <v>-312105.93264014501</v>
      </c>
      <c r="C5038">
        <v>0.29409387707710199</v>
      </c>
    </row>
    <row r="5039" spans="1:3" x14ac:dyDescent="0.25">
      <c r="A5039">
        <v>-8089296.8743042797</v>
      </c>
      <c r="B5039">
        <v>-312105.93264014501</v>
      </c>
      <c r="C5039">
        <v>0.32724180817603998</v>
      </c>
    </row>
    <row r="5040" spans="1:3" x14ac:dyDescent="0.25">
      <c r="A5040">
        <v>-8088362.3954271404</v>
      </c>
      <c r="B5040">
        <v>-312105.93264014501</v>
      </c>
      <c r="C5040">
        <v>0.33328297734260498</v>
      </c>
    </row>
    <row r="5041" spans="1:3" x14ac:dyDescent="0.25">
      <c r="A5041">
        <v>-8087427.9165500002</v>
      </c>
      <c r="B5041">
        <v>-312105.93264014501</v>
      </c>
      <c r="C5041">
        <v>0.34040728211402799</v>
      </c>
    </row>
    <row r="5042" spans="1:3" x14ac:dyDescent="0.25">
      <c r="A5042">
        <v>-8086493.4376728497</v>
      </c>
      <c r="B5042">
        <v>-312105.93264014501</v>
      </c>
      <c r="C5042">
        <v>0.34409722685813898</v>
      </c>
    </row>
    <row r="5043" spans="1:3" x14ac:dyDescent="0.25">
      <c r="A5043">
        <v>-8085558.9587957095</v>
      </c>
      <c r="B5043">
        <v>-312105.93264014501</v>
      </c>
      <c r="C5043">
        <v>0.37843441963195801</v>
      </c>
    </row>
    <row r="5044" spans="1:3" x14ac:dyDescent="0.25">
      <c r="A5044">
        <v>-8084624.4799185703</v>
      </c>
      <c r="B5044">
        <v>-312105.93264014501</v>
      </c>
      <c r="C5044">
        <v>0.38654711842536899</v>
      </c>
    </row>
    <row r="5045" spans="1:3" x14ac:dyDescent="0.25">
      <c r="A5045">
        <v>-8083690.0010414198</v>
      </c>
      <c r="B5045">
        <v>-312105.93264014501</v>
      </c>
      <c r="C5045">
        <v>0.39854627847671498</v>
      </c>
    </row>
    <row r="5046" spans="1:3" x14ac:dyDescent="0.25">
      <c r="A5046">
        <v>-8082755.5221642796</v>
      </c>
      <c r="B5046">
        <v>-312105.93264014501</v>
      </c>
      <c r="C5046">
        <v>0.40726327896118097</v>
      </c>
    </row>
    <row r="5047" spans="1:3" x14ac:dyDescent="0.25">
      <c r="A5047">
        <v>-8081821.0432871403</v>
      </c>
      <c r="B5047">
        <v>-312105.93264014501</v>
      </c>
      <c r="C5047">
        <v>0.41641160845756497</v>
      </c>
    </row>
    <row r="5048" spans="1:3" x14ac:dyDescent="0.25">
      <c r="A5048">
        <v>-8080886.5644100001</v>
      </c>
      <c r="B5048">
        <v>-312105.93264014501</v>
      </c>
      <c r="C5048">
        <v>0.41632372140884299</v>
      </c>
    </row>
    <row r="5049" spans="1:3" x14ac:dyDescent="0.25">
      <c r="A5049">
        <v>-8079952.0855328497</v>
      </c>
      <c r="B5049">
        <v>-312105.93264014501</v>
      </c>
      <c r="C5049">
        <v>0.404846161603927</v>
      </c>
    </row>
    <row r="5050" spans="1:3" x14ac:dyDescent="0.25">
      <c r="A5050">
        <v>-8079017.6066557104</v>
      </c>
      <c r="B5050">
        <v>-312105.93264014501</v>
      </c>
      <c r="C5050">
        <v>0.41103962063789301</v>
      </c>
    </row>
    <row r="5051" spans="1:3" x14ac:dyDescent="0.25">
      <c r="A5051">
        <v>-8078083.1277785702</v>
      </c>
      <c r="B5051">
        <v>-312105.93264014501</v>
      </c>
      <c r="C5051">
        <v>0.41952857375144897</v>
      </c>
    </row>
    <row r="5052" spans="1:3" x14ac:dyDescent="0.25">
      <c r="A5052">
        <v>-8077148.6489014197</v>
      </c>
      <c r="B5052">
        <v>-312105.93264014501</v>
      </c>
      <c r="C5052">
        <v>0.42670407891273399</v>
      </c>
    </row>
    <row r="5053" spans="1:3" x14ac:dyDescent="0.25">
      <c r="A5053">
        <v>-8076214.1700242804</v>
      </c>
      <c r="B5053">
        <v>-312105.93264014501</v>
      </c>
      <c r="C5053">
        <v>0.412259131669998</v>
      </c>
    </row>
    <row r="5054" spans="1:3" x14ac:dyDescent="0.25">
      <c r="A5054">
        <v>-8075279.6911471402</v>
      </c>
      <c r="B5054">
        <v>-312105.93264014501</v>
      </c>
      <c r="C5054">
        <v>0.41779440641403098</v>
      </c>
    </row>
    <row r="5055" spans="1:3" x14ac:dyDescent="0.25">
      <c r="A5055">
        <v>-8074345.21227</v>
      </c>
      <c r="B5055">
        <v>-312105.93264014501</v>
      </c>
      <c r="C5055">
        <v>0.40578091144561701</v>
      </c>
    </row>
    <row r="5056" spans="1:3" x14ac:dyDescent="0.25">
      <c r="A5056">
        <v>-8073410.7333928496</v>
      </c>
      <c r="B5056">
        <v>-312105.93264014501</v>
      </c>
      <c r="C5056">
        <v>0.40632033348083402</v>
      </c>
    </row>
    <row r="5057" spans="1:3" x14ac:dyDescent="0.25">
      <c r="A5057">
        <v>-8072476.2545157103</v>
      </c>
      <c r="B5057">
        <v>-312105.93264014501</v>
      </c>
      <c r="C5057">
        <v>0.39426454901695202</v>
      </c>
    </row>
    <row r="5058" spans="1:3" x14ac:dyDescent="0.25">
      <c r="A5058">
        <v>-8117331.2406185698</v>
      </c>
      <c r="B5058">
        <v>-313040.41151751799</v>
      </c>
      <c r="C5058" s="1">
        <v>6.4713676692917902E-5</v>
      </c>
    </row>
    <row r="5059" spans="1:3" x14ac:dyDescent="0.25">
      <c r="A5059">
        <v>-8116396.7617414203</v>
      </c>
      <c r="B5059">
        <v>-313040.41151751799</v>
      </c>
      <c r="C5059" s="1">
        <v>7.9986515629570904E-5</v>
      </c>
    </row>
    <row r="5060" spans="1:3" x14ac:dyDescent="0.25">
      <c r="A5060">
        <v>-8115462.28286428</v>
      </c>
      <c r="B5060">
        <v>-313040.41151751799</v>
      </c>
      <c r="C5060">
        <v>1.51313914102502E-4</v>
      </c>
    </row>
    <row r="5061" spans="1:3" x14ac:dyDescent="0.25">
      <c r="A5061">
        <v>-8114527.8039871398</v>
      </c>
      <c r="B5061">
        <v>-313040.41151751799</v>
      </c>
      <c r="C5061">
        <v>2.2886997612658799E-4</v>
      </c>
    </row>
    <row r="5062" spans="1:3" x14ac:dyDescent="0.25">
      <c r="A5062">
        <v>-8113593.3251099903</v>
      </c>
      <c r="B5062">
        <v>-313040.41151751799</v>
      </c>
      <c r="C5062">
        <v>4.1239307029172702E-4</v>
      </c>
    </row>
    <row r="5063" spans="1:3" x14ac:dyDescent="0.25">
      <c r="A5063">
        <v>-8112658.8462328501</v>
      </c>
      <c r="B5063">
        <v>-313040.41151751799</v>
      </c>
      <c r="C5063">
        <v>6.3444598345085903E-4</v>
      </c>
    </row>
    <row r="5064" spans="1:3" x14ac:dyDescent="0.25">
      <c r="A5064">
        <v>-8111724.3673557099</v>
      </c>
      <c r="B5064">
        <v>-313040.41151751799</v>
      </c>
      <c r="C5064">
        <v>7.8313169069588098E-4</v>
      </c>
    </row>
    <row r="5065" spans="1:3" x14ac:dyDescent="0.25">
      <c r="A5065">
        <v>-8110789.8884785697</v>
      </c>
      <c r="B5065">
        <v>-313040.41151751799</v>
      </c>
      <c r="C5065">
        <v>1.35337561368942E-3</v>
      </c>
    </row>
    <row r="5066" spans="1:3" x14ac:dyDescent="0.25">
      <c r="A5066">
        <v>-8109855.4096014202</v>
      </c>
      <c r="B5066">
        <v>-313040.41151751799</v>
      </c>
      <c r="C5066">
        <v>2.3141233250498698E-3</v>
      </c>
    </row>
    <row r="5067" spans="1:3" x14ac:dyDescent="0.25">
      <c r="A5067">
        <v>-8108920.93072428</v>
      </c>
      <c r="B5067">
        <v>-313040.41151751799</v>
      </c>
      <c r="C5067">
        <v>3.0760036315768901E-3</v>
      </c>
    </row>
    <row r="5068" spans="1:3" x14ac:dyDescent="0.25">
      <c r="A5068">
        <v>-8107986.4518471397</v>
      </c>
      <c r="B5068">
        <v>-313040.41151751799</v>
      </c>
      <c r="C5068">
        <v>5.3026364184916002E-3</v>
      </c>
    </row>
    <row r="5069" spans="1:3" x14ac:dyDescent="0.25">
      <c r="A5069">
        <v>-8107051.9729699902</v>
      </c>
      <c r="B5069">
        <v>-313040.41151751799</v>
      </c>
      <c r="C5069">
        <v>8.0555370077490807E-3</v>
      </c>
    </row>
    <row r="5070" spans="1:3" x14ac:dyDescent="0.25">
      <c r="A5070">
        <v>-8106117.49409285</v>
      </c>
      <c r="B5070">
        <v>-313040.41151751799</v>
      </c>
      <c r="C5070">
        <v>8.1762121990322997E-3</v>
      </c>
    </row>
    <row r="5071" spans="1:3" x14ac:dyDescent="0.25">
      <c r="A5071">
        <v>-8105183.0152157098</v>
      </c>
      <c r="B5071">
        <v>-313040.41151751799</v>
      </c>
      <c r="C5071">
        <v>1.25429630279541E-2</v>
      </c>
    </row>
    <row r="5072" spans="1:3" x14ac:dyDescent="0.25">
      <c r="A5072">
        <v>-8104248.5363385696</v>
      </c>
      <c r="B5072">
        <v>-313040.41151751799</v>
      </c>
      <c r="C5072">
        <v>1.90390609204769E-2</v>
      </c>
    </row>
    <row r="5073" spans="1:3" x14ac:dyDescent="0.25">
      <c r="A5073">
        <v>-8103314.0574614201</v>
      </c>
      <c r="B5073">
        <v>-313040.41151751799</v>
      </c>
      <c r="C5073">
        <v>2.6018094271421401E-2</v>
      </c>
    </row>
    <row r="5074" spans="1:3" x14ac:dyDescent="0.25">
      <c r="A5074">
        <v>-8102379.5785842799</v>
      </c>
      <c r="B5074">
        <v>-313040.41151751799</v>
      </c>
      <c r="C5074">
        <v>3.6989640444517101E-2</v>
      </c>
    </row>
    <row r="5075" spans="1:3" x14ac:dyDescent="0.25">
      <c r="A5075">
        <v>-8101445.0997071397</v>
      </c>
      <c r="B5075">
        <v>-313040.41151751799</v>
      </c>
      <c r="C5075">
        <v>4.9974057823419502E-2</v>
      </c>
    </row>
    <row r="5076" spans="1:3" x14ac:dyDescent="0.25">
      <c r="A5076">
        <v>-8100510.6208300004</v>
      </c>
      <c r="B5076">
        <v>-313040.41151751799</v>
      </c>
      <c r="C5076">
        <v>6.7266963422298404E-2</v>
      </c>
    </row>
    <row r="5077" spans="1:3" x14ac:dyDescent="0.25">
      <c r="A5077">
        <v>-8099576.1419528499</v>
      </c>
      <c r="B5077">
        <v>-313040.41151751799</v>
      </c>
      <c r="C5077">
        <v>6.9999702274799305E-2</v>
      </c>
    </row>
    <row r="5078" spans="1:3" x14ac:dyDescent="0.25">
      <c r="A5078">
        <v>-8098641.6630757097</v>
      </c>
      <c r="B5078">
        <v>-313040.41151751799</v>
      </c>
      <c r="C5078">
        <v>9.0456478297710405E-2</v>
      </c>
    </row>
    <row r="5079" spans="1:3" x14ac:dyDescent="0.25">
      <c r="A5079">
        <v>-8097707.1841985704</v>
      </c>
      <c r="B5079">
        <v>-313040.41151751799</v>
      </c>
      <c r="C5079">
        <v>0.115037634968757</v>
      </c>
    </row>
    <row r="5080" spans="1:3" x14ac:dyDescent="0.25">
      <c r="A5080">
        <v>-8096772.70532142</v>
      </c>
      <c r="B5080">
        <v>-313040.41151751799</v>
      </c>
      <c r="C5080">
        <v>0.116349041461944</v>
      </c>
    </row>
    <row r="5081" spans="1:3" x14ac:dyDescent="0.25">
      <c r="A5081">
        <v>-8095838.2264442798</v>
      </c>
      <c r="B5081">
        <v>-313040.41151751799</v>
      </c>
      <c r="C5081">
        <v>0.14939866960048601</v>
      </c>
    </row>
    <row r="5082" spans="1:3" x14ac:dyDescent="0.25">
      <c r="A5082">
        <v>-8094903.7475671396</v>
      </c>
      <c r="B5082">
        <v>-313040.41151751799</v>
      </c>
      <c r="C5082">
        <v>0.176472038030624</v>
      </c>
    </row>
    <row r="5083" spans="1:3" x14ac:dyDescent="0.25">
      <c r="A5083">
        <v>-8093969.2686900003</v>
      </c>
      <c r="B5083">
        <v>-313040.41151751799</v>
      </c>
      <c r="C5083">
        <v>0.178300380706787</v>
      </c>
    </row>
    <row r="5084" spans="1:3" x14ac:dyDescent="0.25">
      <c r="A5084">
        <v>-8093034.7898128498</v>
      </c>
      <c r="B5084">
        <v>-313040.41151751799</v>
      </c>
      <c r="C5084">
        <v>0.21409764885902399</v>
      </c>
    </row>
    <row r="5085" spans="1:3" x14ac:dyDescent="0.25">
      <c r="A5085">
        <v>-8092100.3109357096</v>
      </c>
      <c r="B5085">
        <v>-313040.41151751799</v>
      </c>
      <c r="C5085">
        <v>0.25222024321556002</v>
      </c>
    </row>
    <row r="5086" spans="1:3" x14ac:dyDescent="0.25">
      <c r="A5086">
        <v>-8091165.8320585703</v>
      </c>
      <c r="B5086">
        <v>-313040.41151751799</v>
      </c>
      <c r="C5086">
        <v>0.25736817717552102</v>
      </c>
    </row>
    <row r="5087" spans="1:3" x14ac:dyDescent="0.25">
      <c r="A5087">
        <v>-8090231.3531814199</v>
      </c>
      <c r="B5087">
        <v>-313040.41151751799</v>
      </c>
      <c r="C5087">
        <v>0.262459516525268</v>
      </c>
    </row>
    <row r="5088" spans="1:3" x14ac:dyDescent="0.25">
      <c r="A5088">
        <v>-8089296.8743042797</v>
      </c>
      <c r="B5088">
        <v>-313040.41151751799</v>
      </c>
      <c r="C5088">
        <v>0.26782742142677302</v>
      </c>
    </row>
    <row r="5089" spans="1:3" x14ac:dyDescent="0.25">
      <c r="A5089">
        <v>-8088362.3954271404</v>
      </c>
      <c r="B5089">
        <v>-313040.41151751799</v>
      </c>
      <c r="C5089">
        <v>0.30088278651237399</v>
      </c>
    </row>
    <row r="5090" spans="1:3" x14ac:dyDescent="0.25">
      <c r="A5090">
        <v>-8087427.9165500002</v>
      </c>
      <c r="B5090">
        <v>-313040.41151751799</v>
      </c>
      <c r="C5090">
        <v>0.30833128094673101</v>
      </c>
    </row>
    <row r="5091" spans="1:3" x14ac:dyDescent="0.25">
      <c r="A5091">
        <v>-8086493.4376728497</v>
      </c>
      <c r="B5091">
        <v>-313040.41151751799</v>
      </c>
      <c r="C5091">
        <v>0.31708928942680298</v>
      </c>
    </row>
    <row r="5092" spans="1:3" x14ac:dyDescent="0.25">
      <c r="A5092">
        <v>-8085558.9587957095</v>
      </c>
      <c r="B5092">
        <v>-313040.41151751799</v>
      </c>
      <c r="C5092">
        <v>0.32473400235175998</v>
      </c>
    </row>
    <row r="5093" spans="1:3" x14ac:dyDescent="0.25">
      <c r="A5093">
        <v>-8084624.4799185703</v>
      </c>
      <c r="B5093">
        <v>-313040.41151751799</v>
      </c>
      <c r="C5093">
        <v>0.35916748642921398</v>
      </c>
    </row>
    <row r="5094" spans="1:3" x14ac:dyDescent="0.25">
      <c r="A5094">
        <v>-8083690.0010414198</v>
      </c>
      <c r="B5094">
        <v>-313040.41151751799</v>
      </c>
      <c r="C5094">
        <v>0.36287844181060702</v>
      </c>
    </row>
    <row r="5095" spans="1:3" x14ac:dyDescent="0.25">
      <c r="A5095">
        <v>-8082755.5221642796</v>
      </c>
      <c r="B5095">
        <v>-313040.41151751799</v>
      </c>
      <c r="C5095">
        <v>0.37318533658981301</v>
      </c>
    </row>
    <row r="5096" spans="1:3" x14ac:dyDescent="0.25">
      <c r="A5096">
        <v>-8081821.0432871403</v>
      </c>
      <c r="B5096">
        <v>-313040.41151751799</v>
      </c>
      <c r="C5096">
        <v>0.38354736566543501</v>
      </c>
    </row>
    <row r="5097" spans="1:3" x14ac:dyDescent="0.25">
      <c r="A5097">
        <v>-8080886.5644100001</v>
      </c>
      <c r="B5097">
        <v>-313040.41151751799</v>
      </c>
      <c r="C5097">
        <v>0.369756549596786</v>
      </c>
    </row>
    <row r="5098" spans="1:3" x14ac:dyDescent="0.25">
      <c r="A5098">
        <v>-8079952.0855328497</v>
      </c>
      <c r="B5098">
        <v>-313040.41151751799</v>
      </c>
      <c r="C5098">
        <v>0.38218882679939198</v>
      </c>
    </row>
    <row r="5099" spans="1:3" x14ac:dyDescent="0.25">
      <c r="A5099">
        <v>-8079017.6066557104</v>
      </c>
      <c r="B5099">
        <v>-313040.41151751799</v>
      </c>
      <c r="C5099">
        <v>0.38331723213195801</v>
      </c>
    </row>
    <row r="5100" spans="1:3" x14ac:dyDescent="0.25">
      <c r="A5100">
        <v>-8078083.1277785702</v>
      </c>
      <c r="B5100">
        <v>-313040.41151751799</v>
      </c>
      <c r="C5100">
        <v>0.39467805624008101</v>
      </c>
    </row>
    <row r="5101" spans="1:3" x14ac:dyDescent="0.25">
      <c r="A5101">
        <v>-8077148.6489014197</v>
      </c>
      <c r="B5101">
        <v>-313040.41151751799</v>
      </c>
      <c r="C5101">
        <v>0.38606756925582802</v>
      </c>
    </row>
    <row r="5102" spans="1:3" x14ac:dyDescent="0.25">
      <c r="A5102">
        <v>-8076214.1700242804</v>
      </c>
      <c r="B5102">
        <v>-313040.41151751799</v>
      </c>
      <c r="C5102">
        <v>0.39530596137046797</v>
      </c>
    </row>
    <row r="5103" spans="1:3" x14ac:dyDescent="0.25">
      <c r="A5103">
        <v>-8075279.6911471402</v>
      </c>
      <c r="B5103">
        <v>-313040.41151751799</v>
      </c>
      <c r="C5103">
        <v>0.39618313312530501</v>
      </c>
    </row>
    <row r="5104" spans="1:3" x14ac:dyDescent="0.25">
      <c r="A5104">
        <v>-8074345.21227</v>
      </c>
      <c r="B5104">
        <v>-313040.41151751799</v>
      </c>
      <c r="C5104">
        <v>0.39730879664420998</v>
      </c>
    </row>
    <row r="5105" spans="1:3" x14ac:dyDescent="0.25">
      <c r="A5105">
        <v>-8073410.7333928496</v>
      </c>
      <c r="B5105">
        <v>-313040.41151751799</v>
      </c>
      <c r="C5105">
        <v>0.38453328609466497</v>
      </c>
    </row>
    <row r="5106" spans="1:3" x14ac:dyDescent="0.25">
      <c r="A5106">
        <v>-8116396.7617414203</v>
      </c>
      <c r="B5106">
        <v>-313974.89039488998</v>
      </c>
      <c r="C5106" s="1">
        <v>6.4713676692917902E-5</v>
      </c>
    </row>
    <row r="5107" spans="1:3" x14ac:dyDescent="0.25">
      <c r="A5107">
        <v>-8115462.28286428</v>
      </c>
      <c r="B5107">
        <v>-313974.89039488998</v>
      </c>
      <c r="C5107" s="1">
        <v>7.9986515629570904E-5</v>
      </c>
    </row>
    <row r="5108" spans="1:3" x14ac:dyDescent="0.25">
      <c r="A5108">
        <v>-8114527.8039871398</v>
      </c>
      <c r="B5108">
        <v>-313974.89039488998</v>
      </c>
      <c r="C5108">
        <v>1.23623249237425E-4</v>
      </c>
    </row>
    <row r="5109" spans="1:3" x14ac:dyDescent="0.25">
      <c r="A5109">
        <v>-8113593.3251099903</v>
      </c>
      <c r="B5109">
        <v>-313974.89039488998</v>
      </c>
      <c r="C5109">
        <v>2.2886997612658799E-4</v>
      </c>
    </row>
    <row r="5110" spans="1:3" x14ac:dyDescent="0.25">
      <c r="A5110">
        <v>-8112658.8462328501</v>
      </c>
      <c r="B5110">
        <v>-313974.89039488998</v>
      </c>
      <c r="C5110">
        <v>4.1239307029172702E-4</v>
      </c>
    </row>
    <row r="5111" spans="1:3" x14ac:dyDescent="0.25">
      <c r="A5111">
        <v>-8111724.3673557099</v>
      </c>
      <c r="B5111">
        <v>-313974.89039488998</v>
      </c>
      <c r="C5111">
        <v>7.0419377880170898E-4</v>
      </c>
    </row>
    <row r="5112" spans="1:3" x14ac:dyDescent="0.25">
      <c r="A5112">
        <v>-8110789.8884785697</v>
      </c>
      <c r="B5112">
        <v>-313974.89039488998</v>
      </c>
      <c r="C5112">
        <v>1.05708767659962E-3</v>
      </c>
    </row>
    <row r="5113" spans="1:3" x14ac:dyDescent="0.25">
      <c r="A5113">
        <v>-8109855.4096014202</v>
      </c>
      <c r="B5113">
        <v>-313974.89039488998</v>
      </c>
      <c r="C5113">
        <v>1.3677392853423901E-3</v>
      </c>
    </row>
    <row r="5114" spans="1:3" x14ac:dyDescent="0.25">
      <c r="A5114">
        <v>-8108920.93072428</v>
      </c>
      <c r="B5114">
        <v>-313974.89039488998</v>
      </c>
      <c r="C5114">
        <v>1.8612222047522599E-3</v>
      </c>
    </row>
    <row r="5115" spans="1:3" x14ac:dyDescent="0.25">
      <c r="A5115">
        <v>-8107986.4518471397</v>
      </c>
      <c r="B5115">
        <v>-313974.89039488998</v>
      </c>
      <c r="C5115">
        <v>3.0760036315768901E-3</v>
      </c>
    </row>
    <row r="5116" spans="1:3" x14ac:dyDescent="0.25">
      <c r="A5116">
        <v>-8107051.9729699902</v>
      </c>
      <c r="B5116">
        <v>-313974.89039488998</v>
      </c>
      <c r="C5116">
        <v>4.9197077751159599E-3</v>
      </c>
    </row>
    <row r="5117" spans="1:3" x14ac:dyDescent="0.25">
      <c r="A5117">
        <v>-8106117.49409285</v>
      </c>
      <c r="B5117">
        <v>-313974.89039488998</v>
      </c>
      <c r="C5117">
        <v>7.1307886391878102E-3</v>
      </c>
    </row>
    <row r="5118" spans="1:3" x14ac:dyDescent="0.25">
      <c r="A5118">
        <v>-8105183.0152157098</v>
      </c>
      <c r="B5118">
        <v>-313974.89039488998</v>
      </c>
      <c r="C5118">
        <v>1.12005034461617E-2</v>
      </c>
    </row>
    <row r="5119" spans="1:3" x14ac:dyDescent="0.25">
      <c r="A5119">
        <v>-8104248.5363385696</v>
      </c>
      <c r="B5119">
        <v>-313974.89039488998</v>
      </c>
      <c r="C5119">
        <v>1.7059940844774201E-2</v>
      </c>
    </row>
    <row r="5120" spans="1:3" x14ac:dyDescent="0.25">
      <c r="A5120">
        <v>-8103314.0574614201</v>
      </c>
      <c r="B5120">
        <v>-313974.89039488998</v>
      </c>
      <c r="C5120">
        <v>1.7319820821285199E-2</v>
      </c>
    </row>
    <row r="5121" spans="1:3" x14ac:dyDescent="0.25">
      <c r="A5121">
        <v>-8102379.5785842799</v>
      </c>
      <c r="B5121">
        <v>-313974.89039488998</v>
      </c>
      <c r="C5121">
        <v>2.5708420202136002E-2</v>
      </c>
    </row>
    <row r="5122" spans="1:3" x14ac:dyDescent="0.25">
      <c r="A5122">
        <v>-8101445.0997071397</v>
      </c>
      <c r="B5122">
        <v>-313974.89039488998</v>
      </c>
      <c r="C5122">
        <v>3.5061534494161599E-2</v>
      </c>
    </row>
    <row r="5123" spans="1:3" x14ac:dyDescent="0.25">
      <c r="A5123">
        <v>-8100510.6208300004</v>
      </c>
      <c r="B5123">
        <v>-313974.89039488998</v>
      </c>
      <c r="C5123">
        <v>4.82871681451797E-2</v>
      </c>
    </row>
    <row r="5124" spans="1:3" x14ac:dyDescent="0.25">
      <c r="A5124">
        <v>-8099576.1419528499</v>
      </c>
      <c r="B5124">
        <v>-313974.89039488998</v>
      </c>
      <c r="C5124">
        <v>6.5763004124164498E-2</v>
      </c>
    </row>
    <row r="5125" spans="1:3" x14ac:dyDescent="0.25">
      <c r="A5125">
        <v>-8098641.6630757097</v>
      </c>
      <c r="B5125">
        <v>-313974.89039488998</v>
      </c>
      <c r="C5125">
        <v>6.7718207836151095E-2</v>
      </c>
    </row>
    <row r="5126" spans="1:3" x14ac:dyDescent="0.25">
      <c r="A5126">
        <v>-8097707.1841985704</v>
      </c>
      <c r="B5126">
        <v>-313974.89039488998</v>
      </c>
      <c r="C5126">
        <v>8.8164761662483201E-2</v>
      </c>
    </row>
    <row r="5127" spans="1:3" x14ac:dyDescent="0.25">
      <c r="A5127">
        <v>-8096772.70532142</v>
      </c>
      <c r="B5127">
        <v>-313974.89039488998</v>
      </c>
      <c r="C5127">
        <v>0.11317578703165</v>
      </c>
    </row>
    <row r="5128" spans="1:3" x14ac:dyDescent="0.25">
      <c r="A5128">
        <v>-8095838.2264442798</v>
      </c>
      <c r="B5128">
        <v>-313974.89039488998</v>
      </c>
      <c r="C5128">
        <v>0.11566974967718099</v>
      </c>
    </row>
    <row r="5129" spans="1:3" x14ac:dyDescent="0.25">
      <c r="A5129">
        <v>-8094903.7475671396</v>
      </c>
      <c r="B5129">
        <v>-313974.89039488998</v>
      </c>
      <c r="C5129">
        <v>0.149355068802833</v>
      </c>
    </row>
    <row r="5130" spans="1:3" x14ac:dyDescent="0.25">
      <c r="A5130">
        <v>-8093969.2686900003</v>
      </c>
      <c r="B5130">
        <v>-313974.89039488998</v>
      </c>
      <c r="C5130">
        <v>0.15204988420009599</v>
      </c>
    </row>
    <row r="5131" spans="1:3" x14ac:dyDescent="0.25">
      <c r="A5131">
        <v>-8093034.7898128498</v>
      </c>
      <c r="B5131">
        <v>-313974.89039488998</v>
      </c>
      <c r="C5131">
        <v>0.17907322943210599</v>
      </c>
    </row>
    <row r="5132" spans="1:3" x14ac:dyDescent="0.25">
      <c r="A5132">
        <v>-8092100.3109357096</v>
      </c>
      <c r="B5132">
        <v>-313974.89039488998</v>
      </c>
      <c r="C5132">
        <v>0.216355696320533</v>
      </c>
    </row>
    <row r="5133" spans="1:3" x14ac:dyDescent="0.25">
      <c r="A5133">
        <v>-8091165.8320585703</v>
      </c>
      <c r="B5133">
        <v>-313974.89039488998</v>
      </c>
      <c r="C5133">
        <v>0.22016990184783899</v>
      </c>
    </row>
    <row r="5134" spans="1:3" x14ac:dyDescent="0.25">
      <c r="A5134">
        <v>-8090231.3531814199</v>
      </c>
      <c r="B5134">
        <v>-313974.89039488998</v>
      </c>
      <c r="C5134">
        <v>0.22485002875328</v>
      </c>
    </row>
    <row r="5135" spans="1:3" x14ac:dyDescent="0.25">
      <c r="A5135">
        <v>-8089296.8743042797</v>
      </c>
      <c r="B5135">
        <v>-313974.89039488998</v>
      </c>
      <c r="C5135">
        <v>0.22824604809284199</v>
      </c>
    </row>
    <row r="5136" spans="1:3" x14ac:dyDescent="0.25">
      <c r="A5136">
        <v>-8088362.3954271404</v>
      </c>
      <c r="B5136">
        <v>-313974.89039488998</v>
      </c>
      <c r="C5136">
        <v>0.27080166339874201</v>
      </c>
    </row>
    <row r="5137" spans="1:3" x14ac:dyDescent="0.25">
      <c r="A5137">
        <v>-8087427.9165500002</v>
      </c>
      <c r="B5137">
        <v>-313974.89039488998</v>
      </c>
      <c r="C5137">
        <v>0.278353542089462</v>
      </c>
    </row>
    <row r="5138" spans="1:3" x14ac:dyDescent="0.25">
      <c r="A5138">
        <v>-8086493.4376728497</v>
      </c>
      <c r="B5138">
        <v>-313974.89039488998</v>
      </c>
      <c r="C5138">
        <v>0.28718787431716902</v>
      </c>
    </row>
    <row r="5139" spans="1:3" x14ac:dyDescent="0.25">
      <c r="A5139">
        <v>-8085558.9587957095</v>
      </c>
      <c r="B5139">
        <v>-313974.89039488998</v>
      </c>
      <c r="C5139">
        <v>0.298467457294464</v>
      </c>
    </row>
    <row r="5140" spans="1:3" x14ac:dyDescent="0.25">
      <c r="A5140">
        <v>-8084624.4799185703</v>
      </c>
      <c r="B5140">
        <v>-313974.89039488998</v>
      </c>
      <c r="C5140">
        <v>0.33017721772193898</v>
      </c>
    </row>
    <row r="5141" spans="1:3" x14ac:dyDescent="0.25">
      <c r="A5141">
        <v>-8083690.0010414198</v>
      </c>
      <c r="B5141">
        <v>-313974.89039488998</v>
      </c>
      <c r="C5141">
        <v>0.33499631285667397</v>
      </c>
    </row>
    <row r="5142" spans="1:3" x14ac:dyDescent="0.25">
      <c r="A5142">
        <v>-8082755.5221642796</v>
      </c>
      <c r="B5142">
        <v>-313974.89039488998</v>
      </c>
      <c r="C5142">
        <v>0.33935216069221402</v>
      </c>
    </row>
    <row r="5143" spans="1:3" x14ac:dyDescent="0.25">
      <c r="A5143">
        <v>-8081821.0432871403</v>
      </c>
      <c r="B5143">
        <v>-313974.89039488998</v>
      </c>
      <c r="C5143">
        <v>0.35139575600624001</v>
      </c>
    </row>
    <row r="5144" spans="1:3" x14ac:dyDescent="0.25">
      <c r="A5144">
        <v>-8080886.5644100001</v>
      </c>
      <c r="B5144">
        <v>-313974.89039488998</v>
      </c>
      <c r="C5144">
        <v>0.34524917602539001</v>
      </c>
    </row>
    <row r="5145" spans="1:3" x14ac:dyDescent="0.25">
      <c r="A5145">
        <v>-8079952.0855328497</v>
      </c>
      <c r="B5145">
        <v>-313974.89039488998</v>
      </c>
      <c r="C5145">
        <v>0.35324811935424799</v>
      </c>
    </row>
    <row r="5146" spans="1:3" x14ac:dyDescent="0.25">
      <c r="A5146">
        <v>-8079017.6066557104</v>
      </c>
      <c r="B5146">
        <v>-313974.89039488998</v>
      </c>
      <c r="C5146">
        <v>0.36218062043190002</v>
      </c>
    </row>
    <row r="5147" spans="1:3" x14ac:dyDescent="0.25">
      <c r="A5147">
        <v>-8078083.1277785702</v>
      </c>
      <c r="B5147">
        <v>-313974.89039488998</v>
      </c>
      <c r="C5147">
        <v>0.36777552962303101</v>
      </c>
    </row>
    <row r="5148" spans="1:3" x14ac:dyDescent="0.25">
      <c r="A5148">
        <v>-8077148.6489014197</v>
      </c>
      <c r="B5148">
        <v>-313974.89039488998</v>
      </c>
      <c r="C5148">
        <v>0.35922136902809099</v>
      </c>
    </row>
    <row r="5149" spans="1:3" x14ac:dyDescent="0.25">
      <c r="A5149">
        <v>-8076214.1700242804</v>
      </c>
      <c r="B5149">
        <v>-313974.89039488998</v>
      </c>
      <c r="C5149">
        <v>0.36109027266502303</v>
      </c>
    </row>
    <row r="5150" spans="1:3" x14ac:dyDescent="0.25">
      <c r="A5150">
        <v>-8075279.6911471402</v>
      </c>
      <c r="B5150">
        <v>-313974.89039488998</v>
      </c>
      <c r="C5150">
        <v>0.36838087439536998</v>
      </c>
    </row>
    <row r="5151" spans="1:3" x14ac:dyDescent="0.25">
      <c r="A5151">
        <v>-8074345.21227</v>
      </c>
      <c r="B5151">
        <v>-313974.89039488998</v>
      </c>
      <c r="C5151">
        <v>0.36991223692893899</v>
      </c>
    </row>
    <row r="5152" spans="1:3" x14ac:dyDescent="0.25">
      <c r="A5152">
        <v>-8115462.28286428</v>
      </c>
      <c r="B5152">
        <v>-314909.36927226197</v>
      </c>
      <c r="C5152" s="1">
        <v>6.4723695686552606E-5</v>
      </c>
    </row>
    <row r="5153" spans="1:3" x14ac:dyDescent="0.25">
      <c r="A5153">
        <v>-8114527.8039871398</v>
      </c>
      <c r="B5153">
        <v>-314909.36927226197</v>
      </c>
      <c r="C5153" s="1">
        <v>7.9986515629570904E-5</v>
      </c>
    </row>
    <row r="5154" spans="1:3" x14ac:dyDescent="0.25">
      <c r="A5154">
        <v>-8113593.3251099903</v>
      </c>
      <c r="B5154">
        <v>-314909.36927226197</v>
      </c>
      <c r="C5154">
        <v>1.23623249237425E-4</v>
      </c>
    </row>
    <row r="5155" spans="1:3" x14ac:dyDescent="0.25">
      <c r="A5155">
        <v>-8112658.8462328501</v>
      </c>
      <c r="B5155">
        <v>-314909.36927226197</v>
      </c>
      <c r="C5155">
        <v>2.2886997612658799E-4</v>
      </c>
    </row>
    <row r="5156" spans="1:3" x14ac:dyDescent="0.25">
      <c r="A5156">
        <v>-8111724.3673557099</v>
      </c>
      <c r="B5156">
        <v>-314909.36927226197</v>
      </c>
      <c r="C5156">
        <v>4.1239307029172702E-4</v>
      </c>
    </row>
    <row r="5157" spans="1:3" x14ac:dyDescent="0.25">
      <c r="A5157">
        <v>-8110789.8884785697</v>
      </c>
      <c r="B5157">
        <v>-314909.36927226197</v>
      </c>
      <c r="C5157">
        <v>5.9513340238481695E-4</v>
      </c>
    </row>
    <row r="5158" spans="1:3" x14ac:dyDescent="0.25">
      <c r="A5158">
        <v>-8109855.4096014202</v>
      </c>
      <c r="B5158">
        <v>-314909.36927226197</v>
      </c>
      <c r="C5158">
        <v>1.05708767659962E-3</v>
      </c>
    </row>
    <row r="5159" spans="1:3" x14ac:dyDescent="0.25">
      <c r="A5159">
        <v>-8108920.93072428</v>
      </c>
      <c r="B5159">
        <v>-314909.36927226197</v>
      </c>
      <c r="C5159">
        <v>1.7145189922302901E-3</v>
      </c>
    </row>
    <row r="5160" spans="1:3" x14ac:dyDescent="0.25">
      <c r="A5160">
        <v>-8107986.4518471397</v>
      </c>
      <c r="B5160">
        <v>-314909.36927226197</v>
      </c>
      <c r="C5160">
        <v>2.6029173750430302E-3</v>
      </c>
    </row>
    <row r="5161" spans="1:3" x14ac:dyDescent="0.25">
      <c r="A5161">
        <v>-8107051.9729699902</v>
      </c>
      <c r="B5161">
        <v>-314909.36927226197</v>
      </c>
      <c r="C5161">
        <v>2.90877022780478E-3</v>
      </c>
    </row>
    <row r="5162" spans="1:3" x14ac:dyDescent="0.25">
      <c r="A5162">
        <v>-8106117.49409285</v>
      </c>
      <c r="B5162">
        <v>-314909.36927226197</v>
      </c>
      <c r="C5162">
        <v>4.75190905854105E-3</v>
      </c>
    </row>
    <row r="5163" spans="1:3" x14ac:dyDescent="0.25">
      <c r="A5163">
        <v>-8105183.0152157098</v>
      </c>
      <c r="B5163">
        <v>-314909.36927226197</v>
      </c>
      <c r="C5163">
        <v>7.2318650782108298E-3</v>
      </c>
    </row>
    <row r="5164" spans="1:3" x14ac:dyDescent="0.25">
      <c r="A5164">
        <v>-8104248.5363385696</v>
      </c>
      <c r="B5164">
        <v>-314909.36927226197</v>
      </c>
      <c r="C5164">
        <v>1.08463065698742E-2</v>
      </c>
    </row>
    <row r="5165" spans="1:3" x14ac:dyDescent="0.25">
      <c r="A5165">
        <v>-8103314.0574614201</v>
      </c>
      <c r="B5165">
        <v>-314909.36927226197</v>
      </c>
      <c r="C5165">
        <v>1.6065949574112798E-2</v>
      </c>
    </row>
    <row r="5166" spans="1:3" x14ac:dyDescent="0.25">
      <c r="A5166">
        <v>-8102379.5785842799</v>
      </c>
      <c r="B5166">
        <v>-314909.36927226197</v>
      </c>
      <c r="C5166">
        <v>2.3798121139407099E-2</v>
      </c>
    </row>
    <row r="5167" spans="1:3" x14ac:dyDescent="0.25">
      <c r="A5167">
        <v>-8101445.0997071397</v>
      </c>
      <c r="B5167">
        <v>-314909.36927226197</v>
      </c>
      <c r="C5167">
        <v>2.43594031780958E-2</v>
      </c>
    </row>
    <row r="5168" spans="1:3" x14ac:dyDescent="0.25">
      <c r="A5168">
        <v>-8100510.6208300004</v>
      </c>
      <c r="B5168">
        <v>-314909.36927226197</v>
      </c>
      <c r="C5168">
        <v>3.3725671470165197E-2</v>
      </c>
    </row>
    <row r="5169" spans="1:3" x14ac:dyDescent="0.25">
      <c r="A5169">
        <v>-8099576.1419528499</v>
      </c>
      <c r="B5169">
        <v>-314909.36927226197</v>
      </c>
      <c r="C5169">
        <v>4.7237645834684303E-2</v>
      </c>
    </row>
    <row r="5170" spans="1:3" x14ac:dyDescent="0.25">
      <c r="A5170">
        <v>-8098641.6630757097</v>
      </c>
      <c r="B5170">
        <v>-314909.36927226197</v>
      </c>
      <c r="C5170">
        <v>4.9064382910728399E-2</v>
      </c>
    </row>
    <row r="5171" spans="1:3" x14ac:dyDescent="0.25">
      <c r="A5171">
        <v>-8097707.1841985704</v>
      </c>
      <c r="B5171">
        <v>-314909.36927226197</v>
      </c>
      <c r="C5171">
        <v>6.6918231546878801E-2</v>
      </c>
    </row>
    <row r="5172" spans="1:3" x14ac:dyDescent="0.25">
      <c r="A5172">
        <v>-8096772.70532142</v>
      </c>
      <c r="B5172">
        <v>-314909.36927226197</v>
      </c>
      <c r="C5172">
        <v>8.7477229535579598E-2</v>
      </c>
    </row>
    <row r="5173" spans="1:3" x14ac:dyDescent="0.25">
      <c r="A5173">
        <v>-8095838.2264442798</v>
      </c>
      <c r="B5173">
        <v>-314909.36927226197</v>
      </c>
      <c r="C5173">
        <v>8.9862450957298196E-2</v>
      </c>
    </row>
    <row r="5174" spans="1:3" x14ac:dyDescent="0.25">
      <c r="A5174">
        <v>-8094903.7475671396</v>
      </c>
      <c r="B5174">
        <v>-314909.36927226197</v>
      </c>
      <c r="C5174">
        <v>0.116605959832668</v>
      </c>
    </row>
    <row r="5175" spans="1:3" x14ac:dyDescent="0.25">
      <c r="A5175">
        <v>-8093969.2686900003</v>
      </c>
      <c r="B5175">
        <v>-314909.36927226197</v>
      </c>
      <c r="C5175">
        <v>0.14860308170318601</v>
      </c>
    </row>
    <row r="5176" spans="1:3" x14ac:dyDescent="0.25">
      <c r="A5176">
        <v>-8093034.7898128498</v>
      </c>
      <c r="B5176">
        <v>-314909.36927226197</v>
      </c>
      <c r="C5176">
        <v>0.15165255963802299</v>
      </c>
    </row>
    <row r="5177" spans="1:3" x14ac:dyDescent="0.25">
      <c r="A5177">
        <v>-8092100.3109357096</v>
      </c>
      <c r="B5177">
        <v>-314909.36927226197</v>
      </c>
      <c r="C5177">
        <v>0.179923892021179</v>
      </c>
    </row>
    <row r="5178" spans="1:3" x14ac:dyDescent="0.25">
      <c r="A5178">
        <v>-8091165.8320585703</v>
      </c>
      <c r="B5178">
        <v>-314909.36927226197</v>
      </c>
      <c r="C5178">
        <v>0.18445675075054099</v>
      </c>
    </row>
    <row r="5179" spans="1:3" x14ac:dyDescent="0.25">
      <c r="A5179">
        <v>-8090231.3531814199</v>
      </c>
      <c r="B5179">
        <v>-314909.36927226197</v>
      </c>
      <c r="C5179">
        <v>0.18904553353786399</v>
      </c>
    </row>
    <row r="5180" spans="1:3" x14ac:dyDescent="0.25">
      <c r="A5180">
        <v>-8089296.8743042797</v>
      </c>
      <c r="B5180">
        <v>-314909.36927226197</v>
      </c>
      <c r="C5180">
        <v>0.19669304788112599</v>
      </c>
    </row>
    <row r="5181" spans="1:3" x14ac:dyDescent="0.25">
      <c r="A5181">
        <v>-8088362.3954271404</v>
      </c>
      <c r="B5181">
        <v>-314909.36927226197</v>
      </c>
      <c r="C5181">
        <v>0.23431000113487199</v>
      </c>
    </row>
    <row r="5182" spans="1:3" x14ac:dyDescent="0.25">
      <c r="A5182">
        <v>-8087427.9165500002</v>
      </c>
      <c r="B5182">
        <v>-314909.36927226197</v>
      </c>
      <c r="C5182">
        <v>0.24293006956577301</v>
      </c>
    </row>
    <row r="5183" spans="1:3" x14ac:dyDescent="0.25">
      <c r="A5183">
        <v>-8086493.4376728497</v>
      </c>
      <c r="B5183">
        <v>-314909.36927226197</v>
      </c>
      <c r="C5183">
        <v>0.25299417972564597</v>
      </c>
    </row>
    <row r="5184" spans="1:3" x14ac:dyDescent="0.25">
      <c r="A5184">
        <v>-8085558.9587957095</v>
      </c>
      <c r="B5184">
        <v>-314909.36927226197</v>
      </c>
      <c r="C5184">
        <v>0.25918924808502097</v>
      </c>
    </row>
    <row r="5185" spans="1:3" x14ac:dyDescent="0.25">
      <c r="A5185">
        <v>-8084624.4799185703</v>
      </c>
      <c r="B5185">
        <v>-314909.36927226197</v>
      </c>
      <c r="C5185">
        <v>0.29801815748214699</v>
      </c>
    </row>
    <row r="5186" spans="1:3" x14ac:dyDescent="0.25">
      <c r="A5186">
        <v>-8083690.0010414198</v>
      </c>
      <c r="B5186">
        <v>-314909.36927226197</v>
      </c>
      <c r="C5186">
        <v>0.30831474065780601</v>
      </c>
    </row>
    <row r="5187" spans="1:3" x14ac:dyDescent="0.25">
      <c r="A5187">
        <v>-8082755.5221642796</v>
      </c>
      <c r="B5187">
        <v>-314909.36927226197</v>
      </c>
      <c r="C5187">
        <v>0.31318342685699402</v>
      </c>
    </row>
    <row r="5188" spans="1:3" x14ac:dyDescent="0.25">
      <c r="A5188">
        <v>-8081821.0432871403</v>
      </c>
      <c r="B5188">
        <v>-314909.36927226197</v>
      </c>
      <c r="C5188">
        <v>0.32661223411559998</v>
      </c>
    </row>
    <row r="5189" spans="1:3" x14ac:dyDescent="0.25">
      <c r="A5189">
        <v>-8080886.5644100001</v>
      </c>
      <c r="B5189">
        <v>-314909.36927226197</v>
      </c>
      <c r="C5189">
        <v>0.31148013472557001</v>
      </c>
    </row>
    <row r="5190" spans="1:3" x14ac:dyDescent="0.25">
      <c r="A5190">
        <v>-8079952.0855328497</v>
      </c>
      <c r="B5190">
        <v>-314909.36927226197</v>
      </c>
      <c r="C5190">
        <v>0.32079482078552202</v>
      </c>
    </row>
    <row r="5191" spans="1:3" x14ac:dyDescent="0.25">
      <c r="A5191">
        <v>-8079017.6066557104</v>
      </c>
      <c r="B5191">
        <v>-314909.36927226197</v>
      </c>
      <c r="C5191">
        <v>0.33012729883193898</v>
      </c>
    </row>
    <row r="5192" spans="1:3" x14ac:dyDescent="0.25">
      <c r="A5192">
        <v>-8078083.1277785702</v>
      </c>
      <c r="B5192">
        <v>-314909.36927226197</v>
      </c>
      <c r="C5192">
        <v>0.33117064833641002</v>
      </c>
    </row>
    <row r="5193" spans="1:3" x14ac:dyDescent="0.25">
      <c r="A5193">
        <v>-8077148.6489014197</v>
      </c>
      <c r="B5193">
        <v>-314909.36927226197</v>
      </c>
      <c r="C5193">
        <v>0.33141690492629999</v>
      </c>
    </row>
    <row r="5194" spans="1:3" x14ac:dyDescent="0.25">
      <c r="A5194">
        <v>-8076214.1700242804</v>
      </c>
      <c r="B5194">
        <v>-314909.36927226197</v>
      </c>
      <c r="C5194">
        <v>0.33299478888511602</v>
      </c>
    </row>
    <row r="5195" spans="1:3" x14ac:dyDescent="0.25">
      <c r="A5195">
        <v>-8075279.6911471402</v>
      </c>
      <c r="B5195">
        <v>-314909.36927226197</v>
      </c>
      <c r="C5195">
        <v>0.34289783239364602</v>
      </c>
    </row>
    <row r="5196" spans="1:3" x14ac:dyDescent="0.25">
      <c r="A5196">
        <v>-8074345.21227</v>
      </c>
      <c r="B5196">
        <v>-314909.36927226197</v>
      </c>
      <c r="C5196">
        <v>0.34590134024620001</v>
      </c>
    </row>
    <row r="5197" spans="1:3" x14ac:dyDescent="0.25">
      <c r="A5197">
        <v>-8114527.8039871398</v>
      </c>
      <c r="B5197">
        <v>-315843.84814963501</v>
      </c>
      <c r="C5197" s="1">
        <v>6.4723695686552606E-5</v>
      </c>
    </row>
    <row r="5198" spans="1:3" x14ac:dyDescent="0.25">
      <c r="A5198">
        <v>-8113593.3251099903</v>
      </c>
      <c r="B5198">
        <v>-315843.84814963501</v>
      </c>
      <c r="C5198" s="1">
        <v>8.7454936874564696E-5</v>
      </c>
    </row>
    <row r="5199" spans="1:3" x14ac:dyDescent="0.25">
      <c r="A5199">
        <v>-8112658.8462328501</v>
      </c>
      <c r="B5199">
        <v>-315843.84814963501</v>
      </c>
      <c r="C5199">
        <v>1.6728593618609E-4</v>
      </c>
    </row>
    <row r="5200" spans="1:3" x14ac:dyDescent="0.25">
      <c r="A5200">
        <v>-8111724.3673557099</v>
      </c>
      <c r="B5200">
        <v>-315843.84814963501</v>
      </c>
      <c r="C5200">
        <v>2.2886997612658799E-4</v>
      </c>
    </row>
    <row r="5201" spans="1:3" x14ac:dyDescent="0.25">
      <c r="A5201">
        <v>-8110789.8884785697</v>
      </c>
      <c r="B5201">
        <v>-315843.84814963501</v>
      </c>
      <c r="C5201">
        <v>3.1272796331904801E-4</v>
      </c>
    </row>
    <row r="5202" spans="1:3" x14ac:dyDescent="0.25">
      <c r="A5202">
        <v>-8109855.4096014202</v>
      </c>
      <c r="B5202">
        <v>-315843.84814963501</v>
      </c>
      <c r="C5202">
        <v>5.9513340238481695E-4</v>
      </c>
    </row>
    <row r="5203" spans="1:3" x14ac:dyDescent="0.25">
      <c r="A5203">
        <v>-8108920.93072428</v>
      </c>
      <c r="B5203">
        <v>-315843.84814963501</v>
      </c>
      <c r="C5203">
        <v>9.7091391216963497E-4</v>
      </c>
    </row>
    <row r="5204" spans="1:3" x14ac:dyDescent="0.25">
      <c r="A5204">
        <v>-8107986.4518471397</v>
      </c>
      <c r="B5204">
        <v>-315843.84814963501</v>
      </c>
      <c r="C5204">
        <v>1.5435303794220001E-3</v>
      </c>
    </row>
    <row r="5205" spans="1:3" x14ac:dyDescent="0.25">
      <c r="A5205">
        <v>-8107051.9729699902</v>
      </c>
      <c r="B5205">
        <v>-315843.84814963501</v>
      </c>
      <c r="C5205">
        <v>2.5000388268381301E-3</v>
      </c>
    </row>
    <row r="5206" spans="1:3" x14ac:dyDescent="0.25">
      <c r="A5206">
        <v>-8106117.49409285</v>
      </c>
      <c r="B5206">
        <v>-315843.84814963501</v>
      </c>
      <c r="C5206">
        <v>4.1110515594482396E-3</v>
      </c>
    </row>
    <row r="5207" spans="1:3" x14ac:dyDescent="0.25">
      <c r="A5207">
        <v>-8105183.0152157098</v>
      </c>
      <c r="B5207">
        <v>-315843.84814963501</v>
      </c>
      <c r="C5207">
        <v>4.1993516497313898E-3</v>
      </c>
    </row>
    <row r="5208" spans="1:3" x14ac:dyDescent="0.25">
      <c r="A5208">
        <v>-8104248.5363385696</v>
      </c>
      <c r="B5208">
        <v>-315843.84814963501</v>
      </c>
      <c r="C5208">
        <v>7.03700818121433E-3</v>
      </c>
    </row>
    <row r="5209" spans="1:3" x14ac:dyDescent="0.25">
      <c r="A5209">
        <v>-8103314.0574614201</v>
      </c>
      <c r="B5209">
        <v>-315843.84814963501</v>
      </c>
      <c r="C5209">
        <v>1.0114929638803E-2</v>
      </c>
    </row>
    <row r="5210" spans="1:3" x14ac:dyDescent="0.25">
      <c r="A5210">
        <v>-8102379.5785842799</v>
      </c>
      <c r="B5210">
        <v>-315843.84814963501</v>
      </c>
      <c r="C5210">
        <v>1.5357993543147999E-2</v>
      </c>
    </row>
    <row r="5211" spans="1:3" x14ac:dyDescent="0.25">
      <c r="A5211">
        <v>-8101445.0997071397</v>
      </c>
      <c r="B5211">
        <v>-315843.84814963501</v>
      </c>
      <c r="C5211">
        <v>2.2968653589486999E-2</v>
      </c>
    </row>
    <row r="5212" spans="1:3" x14ac:dyDescent="0.25">
      <c r="A5212">
        <v>-8100510.6208300004</v>
      </c>
      <c r="B5212">
        <v>-315843.84814963501</v>
      </c>
      <c r="C5212">
        <v>2.36542709171772E-2</v>
      </c>
    </row>
    <row r="5213" spans="1:3" x14ac:dyDescent="0.25">
      <c r="A5213">
        <v>-8099576.1419528499</v>
      </c>
      <c r="B5213">
        <v>-315843.84814963501</v>
      </c>
      <c r="C5213">
        <v>3.3262863755226101E-2</v>
      </c>
    </row>
    <row r="5214" spans="1:3" x14ac:dyDescent="0.25">
      <c r="A5214">
        <v>-8098641.6630757097</v>
      </c>
      <c r="B5214">
        <v>-315843.84814963501</v>
      </c>
      <c r="C5214">
        <v>4.7385975718498202E-2</v>
      </c>
    </row>
    <row r="5215" spans="1:3" x14ac:dyDescent="0.25">
      <c r="A5215">
        <v>-8097707.1841985704</v>
      </c>
      <c r="B5215">
        <v>-315843.84814963501</v>
      </c>
      <c r="C5215">
        <v>4.8611782491207102E-2</v>
      </c>
    </row>
    <row r="5216" spans="1:3" x14ac:dyDescent="0.25">
      <c r="A5216">
        <v>-8096772.70532142</v>
      </c>
      <c r="B5216">
        <v>-315843.84814963501</v>
      </c>
      <c r="C5216">
        <v>6.7043632268905598E-2</v>
      </c>
    </row>
    <row r="5217" spans="1:3" x14ac:dyDescent="0.25">
      <c r="A5217">
        <v>-8095838.2264442798</v>
      </c>
      <c r="B5217">
        <v>-315843.84814963501</v>
      </c>
      <c r="C5217">
        <v>6.8756990134716006E-2</v>
      </c>
    </row>
    <row r="5218" spans="1:3" x14ac:dyDescent="0.25">
      <c r="A5218">
        <v>-8094903.7475671396</v>
      </c>
      <c r="B5218">
        <v>-315843.84814963501</v>
      </c>
      <c r="C5218">
        <v>9.0736083686351707E-2</v>
      </c>
    </row>
    <row r="5219" spans="1:3" x14ac:dyDescent="0.25">
      <c r="A5219">
        <v>-8093969.2686900003</v>
      </c>
      <c r="B5219">
        <v>-315843.84814963501</v>
      </c>
      <c r="C5219">
        <v>0.116626642644405</v>
      </c>
    </row>
    <row r="5220" spans="1:3" x14ac:dyDescent="0.25">
      <c r="A5220">
        <v>-8093034.7898128498</v>
      </c>
      <c r="B5220">
        <v>-315843.84814963501</v>
      </c>
      <c r="C5220">
        <v>0.12145489454269399</v>
      </c>
    </row>
    <row r="5221" spans="1:3" x14ac:dyDescent="0.25">
      <c r="A5221">
        <v>-8092100.3109357096</v>
      </c>
      <c r="B5221">
        <v>-315843.84814963501</v>
      </c>
      <c r="C5221">
        <v>0.15248410403728399</v>
      </c>
    </row>
    <row r="5222" spans="1:3" x14ac:dyDescent="0.25">
      <c r="A5222">
        <v>-8091165.8320585703</v>
      </c>
      <c r="B5222">
        <v>-315843.84814963501</v>
      </c>
      <c r="C5222">
        <v>0.15756949782371499</v>
      </c>
    </row>
    <row r="5223" spans="1:3" x14ac:dyDescent="0.25">
      <c r="A5223">
        <v>-8090231.3531814199</v>
      </c>
      <c r="B5223">
        <v>-315843.84814963501</v>
      </c>
      <c r="C5223">
        <v>0.162879914045333</v>
      </c>
    </row>
    <row r="5224" spans="1:3" x14ac:dyDescent="0.25">
      <c r="A5224">
        <v>-8089296.8743042797</v>
      </c>
      <c r="B5224">
        <v>-315843.84814963501</v>
      </c>
      <c r="C5224">
        <v>0.17023436725139601</v>
      </c>
    </row>
    <row r="5225" spans="1:3" x14ac:dyDescent="0.25">
      <c r="A5225">
        <v>-8088362.3954271404</v>
      </c>
      <c r="B5225">
        <v>-315843.84814963501</v>
      </c>
      <c r="C5225">
        <v>0.199890211224555</v>
      </c>
    </row>
    <row r="5226" spans="1:3" x14ac:dyDescent="0.25">
      <c r="A5226">
        <v>-8087427.9165500002</v>
      </c>
      <c r="B5226">
        <v>-315843.84814963501</v>
      </c>
      <c r="C5226">
        <v>0.210147589445114</v>
      </c>
    </row>
    <row r="5227" spans="1:3" x14ac:dyDescent="0.25">
      <c r="A5227">
        <v>-8086493.4376728497</v>
      </c>
      <c r="B5227">
        <v>-315843.84814963501</v>
      </c>
      <c r="C5227">
        <v>0.21432662010192799</v>
      </c>
    </row>
    <row r="5228" spans="1:3" x14ac:dyDescent="0.25">
      <c r="A5228">
        <v>-8085558.9587957095</v>
      </c>
      <c r="B5228">
        <v>-315843.84814963501</v>
      </c>
      <c r="C5228">
        <v>0.226874724030494</v>
      </c>
    </row>
    <row r="5229" spans="1:3" x14ac:dyDescent="0.25">
      <c r="A5229">
        <v>-8084624.4799185703</v>
      </c>
      <c r="B5229">
        <v>-315843.84814963501</v>
      </c>
      <c r="C5229">
        <v>0.25903841853141701</v>
      </c>
    </row>
    <row r="5230" spans="1:3" x14ac:dyDescent="0.25">
      <c r="A5230">
        <v>-8083690.0010414198</v>
      </c>
      <c r="B5230">
        <v>-315843.84814963501</v>
      </c>
      <c r="C5230">
        <v>0.27221843600273099</v>
      </c>
    </row>
    <row r="5231" spans="1:3" x14ac:dyDescent="0.25">
      <c r="A5231">
        <v>-8082755.5221642796</v>
      </c>
      <c r="B5231">
        <v>-315843.84814963501</v>
      </c>
      <c r="C5231">
        <v>0.28063106536865201</v>
      </c>
    </row>
    <row r="5232" spans="1:3" x14ac:dyDescent="0.25">
      <c r="A5232">
        <v>-8081821.0432871403</v>
      </c>
      <c r="B5232">
        <v>-315843.84814963501</v>
      </c>
      <c r="C5232">
        <v>0.28981944918632502</v>
      </c>
    </row>
    <row r="5233" spans="1:3" x14ac:dyDescent="0.25">
      <c r="A5233">
        <v>-8080886.5644100001</v>
      </c>
      <c r="B5233">
        <v>-315843.84814963501</v>
      </c>
      <c r="C5233">
        <v>0.286303371191024</v>
      </c>
    </row>
    <row r="5234" spans="1:3" x14ac:dyDescent="0.25">
      <c r="A5234">
        <v>-8079952.0855328497</v>
      </c>
      <c r="B5234">
        <v>-315843.84814963501</v>
      </c>
      <c r="C5234">
        <v>0.287980407476425</v>
      </c>
    </row>
    <row r="5235" spans="1:3" x14ac:dyDescent="0.25">
      <c r="A5235">
        <v>-8079017.6066557104</v>
      </c>
      <c r="B5235">
        <v>-315843.84814963501</v>
      </c>
      <c r="C5235">
        <v>0.29855465888977001</v>
      </c>
    </row>
    <row r="5236" spans="1:3" x14ac:dyDescent="0.25">
      <c r="A5236">
        <v>-8078083.1277785702</v>
      </c>
      <c r="B5236">
        <v>-315843.84814963501</v>
      </c>
      <c r="C5236">
        <v>0.30923816561698902</v>
      </c>
    </row>
    <row r="5237" spans="1:3" x14ac:dyDescent="0.25">
      <c r="A5237">
        <v>-8077148.6489014197</v>
      </c>
      <c r="B5237">
        <v>-315843.84814963501</v>
      </c>
      <c r="C5237">
        <v>0.30638313293456998</v>
      </c>
    </row>
    <row r="5238" spans="1:3" x14ac:dyDescent="0.25">
      <c r="A5238">
        <v>-8076214.1700242804</v>
      </c>
      <c r="B5238">
        <v>-315843.84814963501</v>
      </c>
      <c r="C5238">
        <v>0.30820769071578902</v>
      </c>
    </row>
    <row r="5239" spans="1:3" x14ac:dyDescent="0.25">
      <c r="A5239">
        <v>-8075279.6911471402</v>
      </c>
      <c r="B5239">
        <v>-315843.84814963501</v>
      </c>
      <c r="C5239">
        <v>0.32045140862464899</v>
      </c>
    </row>
    <row r="5240" spans="1:3" x14ac:dyDescent="0.25">
      <c r="A5240">
        <v>-8113593.3251099903</v>
      </c>
      <c r="B5240">
        <v>-316778.32702700701</v>
      </c>
      <c r="C5240" s="1">
        <v>6.5093132434412796E-5</v>
      </c>
    </row>
    <row r="5241" spans="1:3" x14ac:dyDescent="0.25">
      <c r="A5241">
        <v>-8112658.8462328501</v>
      </c>
      <c r="B5241">
        <v>-316778.32702700701</v>
      </c>
      <c r="C5241" s="1">
        <v>8.7454936874564696E-5</v>
      </c>
    </row>
    <row r="5242" spans="1:3" x14ac:dyDescent="0.25">
      <c r="A5242">
        <v>-8111724.3673557099</v>
      </c>
      <c r="B5242">
        <v>-316778.32702700701</v>
      </c>
      <c r="C5242">
        <v>1.6728593618609E-4</v>
      </c>
    </row>
    <row r="5243" spans="1:3" x14ac:dyDescent="0.25">
      <c r="A5243">
        <v>-8110789.8884785697</v>
      </c>
      <c r="B5243">
        <v>-316778.32702700701</v>
      </c>
      <c r="C5243">
        <v>2.5117280893027701E-4</v>
      </c>
    </row>
    <row r="5244" spans="1:3" x14ac:dyDescent="0.25">
      <c r="A5244">
        <v>-8109855.4096014202</v>
      </c>
      <c r="B5244">
        <v>-316778.32702700701</v>
      </c>
      <c r="C5244">
        <v>4.9557007150724498E-4</v>
      </c>
    </row>
    <row r="5245" spans="1:3" x14ac:dyDescent="0.25">
      <c r="A5245">
        <v>-8108920.93072428</v>
      </c>
      <c r="B5245">
        <v>-316778.32702700701</v>
      </c>
      <c r="C5245">
        <v>5.4288591491058404E-4</v>
      </c>
    </row>
    <row r="5246" spans="1:3" x14ac:dyDescent="0.25">
      <c r="A5246">
        <v>-8107986.4518471397</v>
      </c>
      <c r="B5246">
        <v>-316778.32702700701</v>
      </c>
      <c r="C5246">
        <v>8.7641947902739005E-4</v>
      </c>
    </row>
    <row r="5247" spans="1:3" x14ac:dyDescent="0.25">
      <c r="A5247">
        <v>-8107051.9729699902</v>
      </c>
      <c r="B5247">
        <v>-316778.32702700701</v>
      </c>
      <c r="C5247">
        <v>1.47879659198224E-3</v>
      </c>
    </row>
    <row r="5248" spans="1:3" x14ac:dyDescent="0.25">
      <c r="A5248">
        <v>-8106117.49409285</v>
      </c>
      <c r="B5248">
        <v>-316778.32702700701</v>
      </c>
      <c r="C5248">
        <v>2.4125492200255299E-3</v>
      </c>
    </row>
    <row r="5249" spans="1:3" x14ac:dyDescent="0.25">
      <c r="A5249">
        <v>-8105183.0152157098</v>
      </c>
      <c r="B5249">
        <v>-316778.32702700701</v>
      </c>
      <c r="C5249">
        <v>3.8111852481961198E-3</v>
      </c>
    </row>
    <row r="5250" spans="1:3" x14ac:dyDescent="0.25">
      <c r="A5250">
        <v>-8104248.5363385696</v>
      </c>
      <c r="B5250">
        <v>-316778.32702700701</v>
      </c>
      <c r="C5250">
        <v>6.3696615397930102E-3</v>
      </c>
    </row>
    <row r="5251" spans="1:3" x14ac:dyDescent="0.25">
      <c r="A5251">
        <v>-8103314.0574614201</v>
      </c>
      <c r="B5251">
        <v>-316778.32702700701</v>
      </c>
      <c r="C5251">
        <v>6.4257686026394298E-3</v>
      </c>
    </row>
    <row r="5252" spans="1:3" x14ac:dyDescent="0.25">
      <c r="A5252">
        <v>-8102379.5785842799</v>
      </c>
      <c r="B5252">
        <v>-316778.32702700701</v>
      </c>
      <c r="C5252">
        <v>9.6425674855709007E-3</v>
      </c>
    </row>
    <row r="5253" spans="1:3" x14ac:dyDescent="0.25">
      <c r="A5253">
        <v>-8101445.0997071397</v>
      </c>
      <c r="B5253">
        <v>-316778.32702700701</v>
      </c>
      <c r="C5253">
        <v>1.5348235145211201E-2</v>
      </c>
    </row>
    <row r="5254" spans="1:3" x14ac:dyDescent="0.25">
      <c r="A5254">
        <v>-8100510.6208300004</v>
      </c>
      <c r="B5254">
        <v>-316778.32702700701</v>
      </c>
      <c r="C5254">
        <v>1.5814574435353199E-2</v>
      </c>
    </row>
    <row r="5255" spans="1:3" x14ac:dyDescent="0.25">
      <c r="A5255">
        <v>-8099576.1419528499</v>
      </c>
      <c r="B5255">
        <v>-316778.32702700701</v>
      </c>
      <c r="C5255">
        <v>2.3121992126107199E-2</v>
      </c>
    </row>
    <row r="5256" spans="1:3" x14ac:dyDescent="0.25">
      <c r="A5256">
        <v>-8098641.6630757097</v>
      </c>
      <c r="B5256">
        <v>-316778.32702700701</v>
      </c>
      <c r="C5256">
        <v>3.2849065959453499E-2</v>
      </c>
    </row>
    <row r="5257" spans="1:3" x14ac:dyDescent="0.25">
      <c r="A5257">
        <v>-8097707.1841985704</v>
      </c>
      <c r="B5257">
        <v>-316778.32702700701</v>
      </c>
      <c r="C5257">
        <v>3.4201674163341501E-2</v>
      </c>
    </row>
    <row r="5258" spans="1:3" x14ac:dyDescent="0.25">
      <c r="A5258">
        <v>-8096772.70532142</v>
      </c>
      <c r="B5258">
        <v>-316778.32702700701</v>
      </c>
      <c r="C5258">
        <v>4.8376649618148797E-2</v>
      </c>
    </row>
    <row r="5259" spans="1:3" x14ac:dyDescent="0.25">
      <c r="A5259">
        <v>-8095838.2264442798</v>
      </c>
      <c r="B5259">
        <v>-316778.32702700701</v>
      </c>
      <c r="C5259">
        <v>6.6766753792762701E-2</v>
      </c>
    </row>
    <row r="5260" spans="1:3" x14ac:dyDescent="0.25">
      <c r="A5260">
        <v>-8094903.7475671396</v>
      </c>
      <c r="B5260">
        <v>-316778.32702700701</v>
      </c>
      <c r="C5260">
        <v>6.90351277589797E-2</v>
      </c>
    </row>
    <row r="5261" spans="1:3" x14ac:dyDescent="0.25">
      <c r="A5261">
        <v>-8093969.2686900003</v>
      </c>
      <c r="B5261">
        <v>-316778.32702700701</v>
      </c>
      <c r="C5261">
        <v>9.0218432247638702E-2</v>
      </c>
    </row>
    <row r="5262" spans="1:3" x14ac:dyDescent="0.25">
      <c r="A5262">
        <v>-8093034.7898128498</v>
      </c>
      <c r="B5262">
        <v>-316778.32702700701</v>
      </c>
      <c r="C5262">
        <v>9.3589313328266102E-2</v>
      </c>
    </row>
    <row r="5263" spans="1:3" x14ac:dyDescent="0.25">
      <c r="A5263">
        <v>-8092100.3109357096</v>
      </c>
      <c r="B5263">
        <v>-316778.32702700701</v>
      </c>
      <c r="C5263">
        <v>0.11979246884584401</v>
      </c>
    </row>
    <row r="5264" spans="1:3" x14ac:dyDescent="0.25">
      <c r="A5264">
        <v>-8091165.8320585703</v>
      </c>
      <c r="B5264">
        <v>-316778.32702700701</v>
      </c>
      <c r="C5264">
        <v>0.125258669257164</v>
      </c>
    </row>
    <row r="5265" spans="1:3" x14ac:dyDescent="0.25">
      <c r="A5265">
        <v>-8090231.3531814199</v>
      </c>
      <c r="B5265">
        <v>-316778.32702700701</v>
      </c>
      <c r="C5265">
        <v>0.13168808817863401</v>
      </c>
    </row>
    <row r="5266" spans="1:3" x14ac:dyDescent="0.25">
      <c r="A5266">
        <v>-8089296.8743042797</v>
      </c>
      <c r="B5266">
        <v>-316778.32702700701</v>
      </c>
      <c r="C5266">
        <v>0.13873241841792999</v>
      </c>
    </row>
    <row r="5267" spans="1:3" x14ac:dyDescent="0.25">
      <c r="A5267">
        <v>-8088362.3954271404</v>
      </c>
      <c r="B5267">
        <v>-316778.32702700701</v>
      </c>
      <c r="C5267">
        <v>0.169675096869468</v>
      </c>
    </row>
    <row r="5268" spans="1:3" x14ac:dyDescent="0.25">
      <c r="A5268">
        <v>-8087427.9165500002</v>
      </c>
      <c r="B5268">
        <v>-316778.32702700701</v>
      </c>
      <c r="C5268">
        <v>0.17867931723594599</v>
      </c>
    </row>
    <row r="5269" spans="1:3" x14ac:dyDescent="0.25">
      <c r="A5269">
        <v>-8086493.4376728497</v>
      </c>
      <c r="B5269">
        <v>-316778.32702700701</v>
      </c>
      <c r="C5269">
        <v>0.18999856710433899</v>
      </c>
    </row>
    <row r="5270" spans="1:3" x14ac:dyDescent="0.25">
      <c r="A5270">
        <v>-8085558.9587957095</v>
      </c>
      <c r="B5270">
        <v>-316778.32702700701</v>
      </c>
      <c r="C5270">
        <v>0.202065214514732</v>
      </c>
    </row>
    <row r="5271" spans="1:3" x14ac:dyDescent="0.25">
      <c r="A5271">
        <v>-8084624.4799185703</v>
      </c>
      <c r="B5271">
        <v>-316778.32702700701</v>
      </c>
      <c r="C5271">
        <v>0.21030788123607599</v>
      </c>
    </row>
    <row r="5272" spans="1:3" x14ac:dyDescent="0.25">
      <c r="A5272">
        <v>-8083690.0010414198</v>
      </c>
      <c r="B5272">
        <v>-316778.32702700701</v>
      </c>
      <c r="C5272">
        <v>0.22614999115466999</v>
      </c>
    </row>
    <row r="5273" spans="1:3" x14ac:dyDescent="0.25">
      <c r="A5273">
        <v>-8082755.5221642796</v>
      </c>
      <c r="B5273">
        <v>-316778.32702700701</v>
      </c>
      <c r="C5273">
        <v>0.233520537614822</v>
      </c>
    </row>
    <row r="5274" spans="1:3" x14ac:dyDescent="0.25">
      <c r="A5274">
        <v>-8081821.0432871403</v>
      </c>
      <c r="B5274">
        <v>-316778.32702700701</v>
      </c>
      <c r="C5274">
        <v>0.244528368115425</v>
      </c>
    </row>
    <row r="5275" spans="1:3" x14ac:dyDescent="0.25">
      <c r="A5275">
        <v>-8080886.5644100001</v>
      </c>
      <c r="B5275">
        <v>-316778.32702700701</v>
      </c>
      <c r="C5275">
        <v>0.25204434990882801</v>
      </c>
    </row>
    <row r="5276" spans="1:3" x14ac:dyDescent="0.25">
      <c r="A5276">
        <v>-8079952.0855328497</v>
      </c>
      <c r="B5276">
        <v>-316778.32702700701</v>
      </c>
      <c r="C5276">
        <v>0.25700697302818198</v>
      </c>
    </row>
    <row r="5277" spans="1:3" x14ac:dyDescent="0.25">
      <c r="A5277">
        <v>-8079017.6066557104</v>
      </c>
      <c r="B5277">
        <v>-316778.32702700701</v>
      </c>
      <c r="C5277">
        <v>0.269701898097991</v>
      </c>
    </row>
    <row r="5278" spans="1:3" x14ac:dyDescent="0.25">
      <c r="A5278">
        <v>-8078083.1277785702</v>
      </c>
      <c r="B5278">
        <v>-316778.32702700701</v>
      </c>
      <c r="C5278">
        <v>0.28190779685974099</v>
      </c>
    </row>
    <row r="5279" spans="1:3" x14ac:dyDescent="0.25">
      <c r="A5279">
        <v>-8077148.6489014197</v>
      </c>
      <c r="B5279">
        <v>-316778.32702700701</v>
      </c>
      <c r="C5279">
        <v>0.277635157108306</v>
      </c>
    </row>
    <row r="5280" spans="1:3" x14ac:dyDescent="0.25">
      <c r="A5280">
        <v>-8076214.1700242804</v>
      </c>
      <c r="B5280">
        <v>-316778.32702700701</v>
      </c>
      <c r="C5280">
        <v>0.27986067533492998</v>
      </c>
    </row>
    <row r="5281" spans="1:3" x14ac:dyDescent="0.25">
      <c r="A5281">
        <v>-8113593.3251099903</v>
      </c>
      <c r="B5281">
        <v>-317712.805904379</v>
      </c>
      <c r="C5281" s="1">
        <v>6.5083120716735694E-5</v>
      </c>
    </row>
    <row r="5282" spans="1:3" x14ac:dyDescent="0.25">
      <c r="A5282">
        <v>-8112658.8462328501</v>
      </c>
      <c r="B5282">
        <v>-317712.805904379</v>
      </c>
      <c r="C5282" s="1">
        <v>6.6866065026260899E-5</v>
      </c>
    </row>
    <row r="5283" spans="1:3" x14ac:dyDescent="0.25">
      <c r="A5283">
        <v>-8111724.3673557099</v>
      </c>
      <c r="B5283">
        <v>-317712.805904379</v>
      </c>
      <c r="C5283" s="1">
        <v>8.7454936874564696E-5</v>
      </c>
    </row>
    <row r="5284" spans="1:3" x14ac:dyDescent="0.25">
      <c r="A5284">
        <v>-8110789.8884785697</v>
      </c>
      <c r="B5284">
        <v>-317712.805904379</v>
      </c>
      <c r="C5284">
        <v>1.5203056682366799E-4</v>
      </c>
    </row>
    <row r="5285" spans="1:3" x14ac:dyDescent="0.25">
      <c r="A5285">
        <v>-8109855.4096014202</v>
      </c>
      <c r="B5285">
        <v>-317712.805904379</v>
      </c>
      <c r="C5285">
        <v>2.5117280893027701E-4</v>
      </c>
    </row>
    <row r="5286" spans="1:3" x14ac:dyDescent="0.25">
      <c r="A5286">
        <v>-8108920.93072428</v>
      </c>
      <c r="B5286">
        <v>-317712.805904379</v>
      </c>
      <c r="C5286">
        <v>4.6793266665190399E-4</v>
      </c>
    </row>
    <row r="5287" spans="1:3" x14ac:dyDescent="0.25">
      <c r="A5287">
        <v>-8107986.4518471397</v>
      </c>
      <c r="B5287">
        <v>-317712.805904379</v>
      </c>
      <c r="C5287">
        <v>7.8962231054902001E-4</v>
      </c>
    </row>
    <row r="5288" spans="1:3" x14ac:dyDescent="0.25">
      <c r="A5288">
        <v>-8107051.9729699902</v>
      </c>
      <c r="B5288">
        <v>-317712.805904379</v>
      </c>
      <c r="C5288">
        <v>1.30430504214018E-3</v>
      </c>
    </row>
    <row r="5289" spans="1:3" x14ac:dyDescent="0.25">
      <c r="A5289">
        <v>-8106117.49409285</v>
      </c>
      <c r="B5289">
        <v>-317712.805904379</v>
      </c>
      <c r="C5289">
        <v>1.4341447968035899E-3</v>
      </c>
    </row>
    <row r="5290" spans="1:3" x14ac:dyDescent="0.25">
      <c r="A5290">
        <v>-8105183.0152157098</v>
      </c>
      <c r="B5290">
        <v>-317712.805904379</v>
      </c>
      <c r="C5290">
        <v>2.23225587978959E-3</v>
      </c>
    </row>
    <row r="5291" spans="1:3" x14ac:dyDescent="0.25">
      <c r="A5291">
        <v>-8104248.5363385696</v>
      </c>
      <c r="B5291">
        <v>-317712.805904379</v>
      </c>
      <c r="C5291">
        <v>3.7883475888520401E-3</v>
      </c>
    </row>
    <row r="5292" spans="1:3" x14ac:dyDescent="0.25">
      <c r="A5292">
        <v>-8103314.0574614201</v>
      </c>
      <c r="B5292">
        <v>-317712.805904379</v>
      </c>
      <c r="C5292">
        <v>6.0424120165407597E-3</v>
      </c>
    </row>
    <row r="5293" spans="1:3" x14ac:dyDescent="0.25">
      <c r="A5293">
        <v>-8102379.5785842799</v>
      </c>
      <c r="B5293">
        <v>-317712.805904379</v>
      </c>
      <c r="C5293">
        <v>6.1948467046022398E-3</v>
      </c>
    </row>
    <row r="5294" spans="1:3" x14ac:dyDescent="0.25">
      <c r="A5294">
        <v>-8101445.0997071397</v>
      </c>
      <c r="B5294">
        <v>-317712.805904379</v>
      </c>
      <c r="C5294">
        <v>9.7106052562594396E-3</v>
      </c>
    </row>
    <row r="5295" spans="1:3" x14ac:dyDescent="0.25">
      <c r="A5295">
        <v>-8100510.6208300004</v>
      </c>
      <c r="B5295">
        <v>-317712.805904379</v>
      </c>
      <c r="C5295">
        <v>1.50293940678238E-2</v>
      </c>
    </row>
    <row r="5296" spans="1:3" x14ac:dyDescent="0.25">
      <c r="A5296">
        <v>-8099576.1419528499</v>
      </c>
      <c r="B5296">
        <v>-317712.805904379</v>
      </c>
      <c r="C5296">
        <v>1.54938381165266E-2</v>
      </c>
    </row>
    <row r="5297" spans="1:3" x14ac:dyDescent="0.25">
      <c r="A5297">
        <v>-8098641.6630757097</v>
      </c>
      <c r="B5297">
        <v>-317712.805904379</v>
      </c>
      <c r="C5297">
        <v>2.2966761142015402E-2</v>
      </c>
    </row>
    <row r="5298" spans="1:3" x14ac:dyDescent="0.25">
      <c r="A5298">
        <v>-8097707.1841985704</v>
      </c>
      <c r="B5298">
        <v>-317712.805904379</v>
      </c>
      <c r="C5298">
        <v>2.4573586881160701E-2</v>
      </c>
    </row>
    <row r="5299" spans="1:3" x14ac:dyDescent="0.25">
      <c r="A5299">
        <v>-8096772.70532142</v>
      </c>
      <c r="B5299">
        <v>-317712.805904379</v>
      </c>
      <c r="C5299">
        <v>3.49021628499031E-2</v>
      </c>
    </row>
    <row r="5300" spans="1:3" x14ac:dyDescent="0.25">
      <c r="A5300">
        <v>-8095838.2264442798</v>
      </c>
      <c r="B5300">
        <v>-317712.805904379</v>
      </c>
      <c r="C5300">
        <v>4.9401260912418303E-2</v>
      </c>
    </row>
    <row r="5301" spans="1:3" x14ac:dyDescent="0.25">
      <c r="A5301">
        <v>-8094903.7475671396</v>
      </c>
      <c r="B5301">
        <v>-317712.805904379</v>
      </c>
      <c r="C5301">
        <v>5.0495807081460897E-2</v>
      </c>
    </row>
    <row r="5302" spans="1:3" x14ac:dyDescent="0.25">
      <c r="A5302">
        <v>-8093969.2686900003</v>
      </c>
      <c r="B5302">
        <v>-317712.805904379</v>
      </c>
      <c r="C5302">
        <v>6.98699280619621E-2</v>
      </c>
    </row>
    <row r="5303" spans="1:3" x14ac:dyDescent="0.25">
      <c r="A5303">
        <v>-8093034.7898128498</v>
      </c>
      <c r="B5303">
        <v>-317712.805904379</v>
      </c>
      <c r="C5303">
        <v>7.27220103144645E-2</v>
      </c>
    </row>
    <row r="5304" spans="1:3" x14ac:dyDescent="0.25">
      <c r="A5304">
        <v>-8092100.3109357096</v>
      </c>
      <c r="B5304">
        <v>-317712.805904379</v>
      </c>
      <c r="C5304">
        <v>7.6900422573089502E-2</v>
      </c>
    </row>
    <row r="5305" spans="1:3" x14ac:dyDescent="0.25">
      <c r="A5305">
        <v>-8091165.8320585703</v>
      </c>
      <c r="B5305">
        <v>-317712.805904379</v>
      </c>
      <c r="C5305">
        <v>0.10036941617727201</v>
      </c>
    </row>
    <row r="5306" spans="1:3" x14ac:dyDescent="0.25">
      <c r="A5306">
        <v>-8090231.3531814199</v>
      </c>
      <c r="B5306">
        <v>-317712.805904379</v>
      </c>
      <c r="C5306">
        <v>0.106660932302474</v>
      </c>
    </row>
    <row r="5307" spans="1:3" x14ac:dyDescent="0.25">
      <c r="A5307">
        <v>-8089296.8743042797</v>
      </c>
      <c r="B5307">
        <v>-317712.805904379</v>
      </c>
      <c r="C5307">
        <v>0.110316939651966</v>
      </c>
    </row>
    <row r="5308" spans="1:3" x14ac:dyDescent="0.25">
      <c r="A5308">
        <v>-8088362.3954271404</v>
      </c>
      <c r="B5308">
        <v>-317712.805904379</v>
      </c>
      <c r="C5308">
        <v>0.11843992024660099</v>
      </c>
    </row>
    <row r="5309" spans="1:3" x14ac:dyDescent="0.25">
      <c r="A5309">
        <v>-8087427.9165500002</v>
      </c>
      <c r="B5309">
        <v>-317712.805904379</v>
      </c>
      <c r="C5309">
        <v>0.14386279881000499</v>
      </c>
    </row>
    <row r="5310" spans="1:3" x14ac:dyDescent="0.25">
      <c r="A5310">
        <v>-8086493.4376728497</v>
      </c>
      <c r="B5310">
        <v>-317712.805904379</v>
      </c>
      <c r="C5310">
        <v>0.15433993935585</v>
      </c>
    </row>
    <row r="5311" spans="1:3" x14ac:dyDescent="0.25">
      <c r="A5311">
        <v>-8085558.9587957095</v>
      </c>
      <c r="B5311">
        <v>-317712.805904379</v>
      </c>
      <c r="C5311">
        <v>0.16729988157749101</v>
      </c>
    </row>
    <row r="5312" spans="1:3" x14ac:dyDescent="0.25">
      <c r="A5312">
        <v>-8084624.4799185703</v>
      </c>
      <c r="B5312">
        <v>-317712.805904379</v>
      </c>
      <c r="C5312">
        <v>0.17612543702125499</v>
      </c>
    </row>
    <row r="5313" spans="1:3" x14ac:dyDescent="0.25">
      <c r="A5313">
        <v>-8083690.0010414198</v>
      </c>
      <c r="B5313">
        <v>-317712.805904379</v>
      </c>
      <c r="C5313">
        <v>0.190284684300422</v>
      </c>
    </row>
    <row r="5314" spans="1:3" x14ac:dyDescent="0.25">
      <c r="A5314">
        <v>-8082755.5221642796</v>
      </c>
      <c r="B5314">
        <v>-317712.805904379</v>
      </c>
      <c r="C5314">
        <v>0.20815223455428999</v>
      </c>
    </row>
    <row r="5315" spans="1:3" x14ac:dyDescent="0.25">
      <c r="A5315">
        <v>-8081821.0432871403</v>
      </c>
      <c r="B5315">
        <v>-317712.805904379</v>
      </c>
      <c r="C5315">
        <v>0.20941329002380299</v>
      </c>
    </row>
    <row r="5316" spans="1:3" x14ac:dyDescent="0.25">
      <c r="A5316">
        <v>-8080886.5644100001</v>
      </c>
      <c r="B5316">
        <v>-317712.805904379</v>
      </c>
      <c r="C5316">
        <v>0.222041636705398</v>
      </c>
    </row>
    <row r="5317" spans="1:3" x14ac:dyDescent="0.25">
      <c r="A5317">
        <v>-8079952.0855328497</v>
      </c>
      <c r="B5317">
        <v>-317712.805904379</v>
      </c>
      <c r="C5317">
        <v>0.23051302134990601</v>
      </c>
    </row>
    <row r="5318" spans="1:3" x14ac:dyDescent="0.25">
      <c r="A5318">
        <v>-8079017.6066557104</v>
      </c>
      <c r="B5318">
        <v>-317712.805904379</v>
      </c>
      <c r="C5318">
        <v>0.23930203914642301</v>
      </c>
    </row>
    <row r="5319" spans="1:3" x14ac:dyDescent="0.25">
      <c r="A5319">
        <v>-8078083.1277785702</v>
      </c>
      <c r="B5319">
        <v>-317712.805904379</v>
      </c>
      <c r="C5319">
        <v>0.24296951293945299</v>
      </c>
    </row>
    <row r="5320" spans="1:3" x14ac:dyDescent="0.25">
      <c r="A5320">
        <v>-8077148.6489014197</v>
      </c>
      <c r="B5320">
        <v>-317712.805904379</v>
      </c>
      <c r="C5320">
        <v>0.24653685092926</v>
      </c>
    </row>
    <row r="5321" spans="1:3" x14ac:dyDescent="0.25">
      <c r="A5321">
        <v>-8112658.8462328501</v>
      </c>
      <c r="B5321">
        <v>-318647.28478175099</v>
      </c>
      <c r="C5321" s="1">
        <v>2.2739470296073702E-5</v>
      </c>
    </row>
    <row r="5322" spans="1:3" x14ac:dyDescent="0.25">
      <c r="A5322">
        <v>-8111724.3673557099</v>
      </c>
      <c r="B5322">
        <v>-318647.28478175099</v>
      </c>
      <c r="C5322" s="1">
        <v>8.9597037003841197E-5</v>
      </c>
    </row>
    <row r="5323" spans="1:3" x14ac:dyDescent="0.25">
      <c r="A5323">
        <v>-8110789.8884785697</v>
      </c>
      <c r="B5323">
        <v>-318647.28478175099</v>
      </c>
      <c r="C5323" s="1">
        <v>8.7454936874564696E-5</v>
      </c>
    </row>
    <row r="5324" spans="1:3" x14ac:dyDescent="0.25">
      <c r="A5324">
        <v>-8109855.4096014202</v>
      </c>
      <c r="B5324">
        <v>-318647.28478175099</v>
      </c>
      <c r="C5324">
        <v>1.3112644955981501E-4</v>
      </c>
    </row>
    <row r="5325" spans="1:3" x14ac:dyDescent="0.25">
      <c r="A5325">
        <v>-8108920.93072428</v>
      </c>
      <c r="B5325">
        <v>-318647.28478175099</v>
      </c>
      <c r="C5325">
        <v>2.3592459911014801E-4</v>
      </c>
    </row>
    <row r="5326" spans="1:3" x14ac:dyDescent="0.25">
      <c r="A5326">
        <v>-8107986.4518471397</v>
      </c>
      <c r="B5326">
        <v>-318647.28478175099</v>
      </c>
      <c r="C5326">
        <v>4.5270295231602999E-4</v>
      </c>
    </row>
    <row r="5327" spans="1:3" x14ac:dyDescent="0.25">
      <c r="A5327">
        <v>-8107051.9729699902</v>
      </c>
      <c r="B5327">
        <v>-318647.28478175099</v>
      </c>
      <c r="C5327">
        <v>7.3500536382198301E-4</v>
      </c>
    </row>
    <row r="5328" spans="1:3" x14ac:dyDescent="0.25">
      <c r="A5328">
        <v>-8106117.49409285</v>
      </c>
      <c r="B5328">
        <v>-318647.28478175099</v>
      </c>
      <c r="C5328">
        <v>1.2980195460840999E-3</v>
      </c>
    </row>
    <row r="5329" spans="1:3" x14ac:dyDescent="0.25">
      <c r="A5329">
        <v>-8105183.0152157098</v>
      </c>
      <c r="B5329">
        <v>-318647.28478175099</v>
      </c>
      <c r="C5329">
        <v>1.3155755586922099E-3</v>
      </c>
    </row>
    <row r="5330" spans="1:3" x14ac:dyDescent="0.25">
      <c r="A5330">
        <v>-8104248.5363385696</v>
      </c>
      <c r="B5330">
        <v>-318647.28478175099</v>
      </c>
      <c r="C5330">
        <v>2.2035618312656801E-3</v>
      </c>
    </row>
    <row r="5331" spans="1:3" x14ac:dyDescent="0.25">
      <c r="A5331">
        <v>-8103314.0574614201</v>
      </c>
      <c r="B5331">
        <v>-318647.28478175099</v>
      </c>
      <c r="C5331">
        <v>3.6026001907885001E-3</v>
      </c>
    </row>
    <row r="5332" spans="1:3" x14ac:dyDescent="0.25">
      <c r="A5332">
        <v>-8102379.5785842799</v>
      </c>
      <c r="B5332">
        <v>-318647.28478175099</v>
      </c>
      <c r="C5332">
        <v>3.7764846347272301E-3</v>
      </c>
    </row>
    <row r="5333" spans="1:3" x14ac:dyDescent="0.25">
      <c r="A5333">
        <v>-8101445.0997071397</v>
      </c>
      <c r="B5333">
        <v>-318647.28478175099</v>
      </c>
      <c r="C5333">
        <v>6.0265106149017802E-3</v>
      </c>
    </row>
    <row r="5334" spans="1:3" x14ac:dyDescent="0.25">
      <c r="A5334">
        <v>-8100510.6208300004</v>
      </c>
      <c r="B5334">
        <v>-318647.28478175099</v>
      </c>
      <c r="C5334">
        <v>9.41481348127126E-3</v>
      </c>
    </row>
    <row r="5335" spans="1:3" x14ac:dyDescent="0.25">
      <c r="A5335">
        <v>-8099576.1419528499</v>
      </c>
      <c r="B5335">
        <v>-318647.28478175099</v>
      </c>
      <c r="C5335">
        <v>9.8320152610540303E-3</v>
      </c>
    </row>
    <row r="5336" spans="1:3" x14ac:dyDescent="0.25">
      <c r="A5336">
        <v>-8098641.6630757097</v>
      </c>
      <c r="B5336">
        <v>-318647.28478175099</v>
      </c>
      <c r="C5336">
        <v>1.53729347512125E-2</v>
      </c>
    </row>
    <row r="5337" spans="1:3" x14ac:dyDescent="0.25">
      <c r="A5337">
        <v>-8097707.1841985704</v>
      </c>
      <c r="B5337">
        <v>-318647.28478175099</v>
      </c>
      <c r="C5337">
        <v>2.2784801200032199E-2</v>
      </c>
    </row>
    <row r="5338" spans="1:3" x14ac:dyDescent="0.25">
      <c r="A5338">
        <v>-8096772.70532142</v>
      </c>
      <c r="B5338">
        <v>-318647.28478175099</v>
      </c>
      <c r="C5338">
        <v>2.4119110777974101E-2</v>
      </c>
    </row>
    <row r="5339" spans="1:3" x14ac:dyDescent="0.25">
      <c r="A5339">
        <v>-8095838.2264442798</v>
      </c>
      <c r="B5339">
        <v>-318647.28478175099</v>
      </c>
      <c r="C5339">
        <v>3.4166771918535198E-2</v>
      </c>
    </row>
    <row r="5340" spans="1:3" x14ac:dyDescent="0.25">
      <c r="A5340">
        <v>-8094903.7475671396</v>
      </c>
      <c r="B5340">
        <v>-318647.28478175099</v>
      </c>
      <c r="C5340">
        <v>3.6131799221038798E-2</v>
      </c>
    </row>
    <row r="5341" spans="1:3" x14ac:dyDescent="0.25">
      <c r="A5341">
        <v>-8093969.2686900003</v>
      </c>
      <c r="B5341">
        <v>-318647.28478175099</v>
      </c>
      <c r="C5341">
        <v>5.1193296909332199E-2</v>
      </c>
    </row>
    <row r="5342" spans="1:3" x14ac:dyDescent="0.25">
      <c r="A5342">
        <v>-8093034.7898128498</v>
      </c>
      <c r="B5342">
        <v>-318647.28478175099</v>
      </c>
      <c r="C5342">
        <v>5.4290216416120501E-2</v>
      </c>
    </row>
    <row r="5343" spans="1:3" x14ac:dyDescent="0.25">
      <c r="A5343">
        <v>-8092100.3109357096</v>
      </c>
      <c r="B5343">
        <v>-318647.28478175099</v>
      </c>
      <c r="C5343">
        <v>5.8435183018445899E-2</v>
      </c>
    </row>
    <row r="5344" spans="1:3" x14ac:dyDescent="0.25">
      <c r="A5344">
        <v>-8091165.8320585703</v>
      </c>
      <c r="B5344">
        <v>-318647.28478175099</v>
      </c>
      <c r="C5344">
        <v>7.6442159712314606E-2</v>
      </c>
    </row>
    <row r="5345" spans="1:3" x14ac:dyDescent="0.25">
      <c r="A5345">
        <v>-8090231.3531814199</v>
      </c>
      <c r="B5345">
        <v>-318647.28478175099</v>
      </c>
      <c r="C5345">
        <v>8.2581482827663394E-2</v>
      </c>
    </row>
    <row r="5346" spans="1:3" x14ac:dyDescent="0.25">
      <c r="A5346">
        <v>-8089296.8743042797</v>
      </c>
      <c r="B5346">
        <v>-318647.28478175099</v>
      </c>
      <c r="C5346">
        <v>8.9578956365585299E-2</v>
      </c>
    </row>
    <row r="5347" spans="1:3" x14ac:dyDescent="0.25">
      <c r="A5347">
        <v>-8088362.3954271404</v>
      </c>
      <c r="B5347">
        <v>-318647.28478175099</v>
      </c>
      <c r="C5347">
        <v>9.8060280084609902E-2</v>
      </c>
    </row>
    <row r="5348" spans="1:3" x14ac:dyDescent="0.25">
      <c r="A5348">
        <v>-8087427.9165500002</v>
      </c>
      <c r="B5348">
        <v>-318647.28478175099</v>
      </c>
      <c r="C5348">
        <v>0.123957812786102</v>
      </c>
    </row>
    <row r="5349" spans="1:3" x14ac:dyDescent="0.25">
      <c r="A5349">
        <v>-8086493.4376728497</v>
      </c>
      <c r="B5349">
        <v>-318647.28478175099</v>
      </c>
      <c r="C5349">
        <v>0.13051368296146301</v>
      </c>
    </row>
    <row r="5350" spans="1:3" x14ac:dyDescent="0.25">
      <c r="A5350">
        <v>-8085558.9587957095</v>
      </c>
      <c r="B5350">
        <v>-318647.28478175099</v>
      </c>
      <c r="C5350">
        <v>0.13623432815074901</v>
      </c>
    </row>
    <row r="5351" spans="1:3" x14ac:dyDescent="0.25">
      <c r="A5351">
        <v>-8084624.4799185703</v>
      </c>
      <c r="B5351">
        <v>-318647.28478175099</v>
      </c>
      <c r="C5351">
        <v>0.145308777689933</v>
      </c>
    </row>
    <row r="5352" spans="1:3" x14ac:dyDescent="0.25">
      <c r="A5352">
        <v>-8083690.0010414198</v>
      </c>
      <c r="B5352">
        <v>-318647.28478175099</v>
      </c>
      <c r="C5352">
        <v>0.16035309433937001</v>
      </c>
    </row>
    <row r="5353" spans="1:3" x14ac:dyDescent="0.25">
      <c r="A5353">
        <v>-8082755.5221642796</v>
      </c>
      <c r="B5353">
        <v>-318647.28478175099</v>
      </c>
      <c r="C5353">
        <v>0.176134303212165</v>
      </c>
    </row>
    <row r="5354" spans="1:3" x14ac:dyDescent="0.25">
      <c r="A5354">
        <v>-8081821.0432871403</v>
      </c>
      <c r="B5354">
        <v>-318647.28478175099</v>
      </c>
      <c r="C5354">
        <v>0.177446633577346</v>
      </c>
    </row>
    <row r="5355" spans="1:3" x14ac:dyDescent="0.25">
      <c r="A5355">
        <v>-8080886.5644100001</v>
      </c>
      <c r="B5355">
        <v>-318647.28478175099</v>
      </c>
      <c r="C5355">
        <v>0.19042466580867701</v>
      </c>
    </row>
    <row r="5356" spans="1:3" x14ac:dyDescent="0.25">
      <c r="A5356">
        <v>-8079952.0855328497</v>
      </c>
      <c r="B5356">
        <v>-318647.28478175099</v>
      </c>
      <c r="C5356">
        <v>0.210657328367233</v>
      </c>
    </row>
    <row r="5357" spans="1:3" x14ac:dyDescent="0.25">
      <c r="A5357">
        <v>-8079017.6066557104</v>
      </c>
      <c r="B5357">
        <v>-318647.28478175099</v>
      </c>
      <c r="C5357">
        <v>0.21270862221717801</v>
      </c>
    </row>
    <row r="5358" spans="1:3" x14ac:dyDescent="0.25">
      <c r="A5358">
        <v>-8078083.1277785702</v>
      </c>
      <c r="B5358">
        <v>-318647.28478175099</v>
      </c>
      <c r="C5358">
        <v>0.206766337156295</v>
      </c>
    </row>
    <row r="5359" spans="1:3" x14ac:dyDescent="0.25">
      <c r="A5359">
        <v>-8111724.3673557099</v>
      </c>
      <c r="B5359">
        <v>-319581.76365912397</v>
      </c>
      <c r="C5359" s="1">
        <v>2.2739470296073702E-5</v>
      </c>
    </row>
    <row r="5360" spans="1:3" x14ac:dyDescent="0.25">
      <c r="A5360">
        <v>-8110789.8884785697</v>
      </c>
      <c r="B5360">
        <v>-319581.76365912397</v>
      </c>
      <c r="C5360" s="1">
        <v>7.1311202191281996E-5</v>
      </c>
    </row>
    <row r="5361" spans="1:3" x14ac:dyDescent="0.25">
      <c r="A5361">
        <v>-8109855.4096014202</v>
      </c>
      <c r="B5361">
        <v>-319581.76365912397</v>
      </c>
      <c r="C5361">
        <v>1.3326804037205799E-4</v>
      </c>
    </row>
    <row r="5362" spans="1:3" x14ac:dyDescent="0.25">
      <c r="A5362">
        <v>-8108920.93072428</v>
      </c>
      <c r="B5362">
        <v>-319581.76365912397</v>
      </c>
      <c r="C5362">
        <v>2.1539942827075701E-4</v>
      </c>
    </row>
    <row r="5363" spans="1:3" x14ac:dyDescent="0.25">
      <c r="A5363">
        <v>-8107986.4518471397</v>
      </c>
      <c r="B5363">
        <v>-319581.76365912397</v>
      </c>
      <c r="C5363">
        <v>2.3629366478417001E-4</v>
      </c>
    </row>
    <row r="5364" spans="1:3" x14ac:dyDescent="0.25">
      <c r="A5364">
        <v>-8107051.9729699902</v>
      </c>
      <c r="B5364">
        <v>-319581.76365912397</v>
      </c>
      <c r="C5364">
        <v>4.18845273088663E-4</v>
      </c>
    </row>
    <row r="5365" spans="1:3" x14ac:dyDescent="0.25">
      <c r="A5365">
        <v>-8106117.49409285</v>
      </c>
      <c r="B5365">
        <v>-319581.76365912397</v>
      </c>
      <c r="C5365">
        <v>7.4109167326241699E-4</v>
      </c>
    </row>
    <row r="5366" spans="1:3" x14ac:dyDescent="0.25">
      <c r="A5366">
        <v>-8105183.0152157098</v>
      </c>
      <c r="B5366">
        <v>-319581.76365912397</v>
      </c>
      <c r="C5366">
        <v>1.21199653949588E-3</v>
      </c>
    </row>
    <row r="5367" spans="1:3" x14ac:dyDescent="0.25">
      <c r="A5367">
        <v>-8104248.5363385696</v>
      </c>
      <c r="B5367">
        <v>-319581.76365912397</v>
      </c>
      <c r="C5367">
        <v>1.3155061751604E-3</v>
      </c>
    </row>
    <row r="5368" spans="1:3" x14ac:dyDescent="0.25">
      <c r="A5368">
        <v>-8103314.0574614201</v>
      </c>
      <c r="B5368">
        <v>-319581.76365912397</v>
      </c>
      <c r="C5368">
        <v>2.1181716583669099E-3</v>
      </c>
    </row>
    <row r="5369" spans="1:3" x14ac:dyDescent="0.25">
      <c r="A5369">
        <v>-8102379.5785842799</v>
      </c>
      <c r="B5369">
        <v>-319581.76365912397</v>
      </c>
      <c r="C5369">
        <v>3.5356655716896001E-3</v>
      </c>
    </row>
    <row r="5370" spans="1:3" x14ac:dyDescent="0.25">
      <c r="A5370">
        <v>-8101445.0997071397</v>
      </c>
      <c r="B5370">
        <v>-319581.76365912397</v>
      </c>
      <c r="C5370">
        <v>3.6846341099589998E-3</v>
      </c>
    </row>
    <row r="5371" spans="1:3" x14ac:dyDescent="0.25">
      <c r="A5371">
        <v>-8100510.6208300004</v>
      </c>
      <c r="B5371">
        <v>-319581.76365912397</v>
      </c>
      <c r="C5371">
        <v>6.1874813400208898E-3</v>
      </c>
    </row>
    <row r="5372" spans="1:3" x14ac:dyDescent="0.25">
      <c r="A5372">
        <v>-8099576.1419528499</v>
      </c>
      <c r="B5372">
        <v>-319581.76365912397</v>
      </c>
      <c r="C5372">
        <v>6.5075247548520504E-3</v>
      </c>
    </row>
    <row r="5373" spans="1:3" x14ac:dyDescent="0.25">
      <c r="A5373">
        <v>-8098641.6630757097</v>
      </c>
      <c r="B5373">
        <v>-319581.76365912397</v>
      </c>
      <c r="C5373">
        <v>1.00623592734336E-2</v>
      </c>
    </row>
    <row r="5374" spans="1:3" x14ac:dyDescent="0.25">
      <c r="A5374">
        <v>-8097707.1841985704</v>
      </c>
      <c r="B5374">
        <v>-319581.76365912397</v>
      </c>
      <c r="C5374">
        <v>1.53558831661939E-2</v>
      </c>
    </row>
    <row r="5375" spans="1:3" x14ac:dyDescent="0.25">
      <c r="A5375">
        <v>-8096772.70532142</v>
      </c>
      <c r="B5375">
        <v>-319581.76365912397</v>
      </c>
      <c r="C5375">
        <v>1.6468312591314298E-2</v>
      </c>
    </row>
    <row r="5376" spans="1:3" x14ac:dyDescent="0.25">
      <c r="A5376">
        <v>-8095838.2264442798</v>
      </c>
      <c r="B5376">
        <v>-319581.76365912397</v>
      </c>
      <c r="C5376">
        <v>2.43221204727888E-2</v>
      </c>
    </row>
    <row r="5377" spans="1:3" x14ac:dyDescent="0.25">
      <c r="A5377">
        <v>-8094903.7475671396</v>
      </c>
      <c r="B5377">
        <v>-319581.76365912397</v>
      </c>
      <c r="C5377">
        <v>3.4627795219421303E-2</v>
      </c>
    </row>
    <row r="5378" spans="1:3" x14ac:dyDescent="0.25">
      <c r="A5378">
        <v>-8093969.2686900003</v>
      </c>
      <c r="B5378">
        <v>-319581.76365912397</v>
      </c>
      <c r="C5378">
        <v>3.7077404558658503E-2</v>
      </c>
    </row>
    <row r="5379" spans="1:3" x14ac:dyDescent="0.25">
      <c r="A5379">
        <v>-8093034.7898128498</v>
      </c>
      <c r="B5379">
        <v>-319581.76365912397</v>
      </c>
      <c r="C5379">
        <v>4.01158481836318E-2</v>
      </c>
    </row>
    <row r="5380" spans="1:3" x14ac:dyDescent="0.25">
      <c r="A5380">
        <v>-8092100.3109357096</v>
      </c>
      <c r="B5380">
        <v>-319581.76365912397</v>
      </c>
      <c r="C5380">
        <v>4.1672628372907597E-2</v>
      </c>
    </row>
    <row r="5381" spans="1:3" x14ac:dyDescent="0.25">
      <c r="A5381">
        <v>-8091165.8320585703</v>
      </c>
      <c r="B5381">
        <v>-319581.76365912397</v>
      </c>
      <c r="C5381">
        <v>5.8102164417505202E-2</v>
      </c>
    </row>
    <row r="5382" spans="1:3" x14ac:dyDescent="0.25">
      <c r="A5382">
        <v>-8090231.3531814199</v>
      </c>
      <c r="B5382">
        <v>-319581.76365912397</v>
      </c>
      <c r="C5382">
        <v>6.0691539198160102E-2</v>
      </c>
    </row>
    <row r="5383" spans="1:3" x14ac:dyDescent="0.25">
      <c r="A5383">
        <v>-8089296.8743042797</v>
      </c>
      <c r="B5383">
        <v>-319581.76365912397</v>
      </c>
      <c r="C5383">
        <v>6.7246645689010606E-2</v>
      </c>
    </row>
    <row r="5384" spans="1:3" x14ac:dyDescent="0.25">
      <c r="A5384">
        <v>-8088362.3954271404</v>
      </c>
      <c r="B5384">
        <v>-319581.76365912397</v>
      </c>
      <c r="C5384">
        <v>7.4807375669479301E-2</v>
      </c>
    </row>
    <row r="5385" spans="1:3" x14ac:dyDescent="0.25">
      <c r="A5385">
        <v>-8087427.9165500002</v>
      </c>
      <c r="B5385">
        <v>-319581.76365912397</v>
      </c>
      <c r="C5385">
        <v>9.8045170307159396E-2</v>
      </c>
    </row>
    <row r="5386" spans="1:3" x14ac:dyDescent="0.25">
      <c r="A5386">
        <v>-8086493.4376728497</v>
      </c>
      <c r="B5386">
        <v>-319581.76365912397</v>
      </c>
      <c r="C5386">
        <v>0.10514598339796</v>
      </c>
    </row>
    <row r="5387" spans="1:3" x14ac:dyDescent="0.25">
      <c r="A5387">
        <v>-8085558.9587957095</v>
      </c>
      <c r="B5387">
        <v>-319581.76365912397</v>
      </c>
      <c r="C5387">
        <v>0.116444908082485</v>
      </c>
    </row>
    <row r="5388" spans="1:3" x14ac:dyDescent="0.25">
      <c r="A5388">
        <v>-8084624.4799185703</v>
      </c>
      <c r="B5388">
        <v>-319581.76365912397</v>
      </c>
      <c r="C5388">
        <v>0.122269444167613</v>
      </c>
    </row>
    <row r="5389" spans="1:3" x14ac:dyDescent="0.25">
      <c r="A5389">
        <v>-8083690.0010414198</v>
      </c>
      <c r="B5389">
        <v>-319581.76365912397</v>
      </c>
      <c r="C5389">
        <v>0.13230530917644501</v>
      </c>
    </row>
    <row r="5390" spans="1:3" x14ac:dyDescent="0.25">
      <c r="A5390">
        <v>-8082755.5221642796</v>
      </c>
      <c r="B5390">
        <v>-319581.76365912397</v>
      </c>
      <c r="C5390">
        <v>0.148553267121315</v>
      </c>
    </row>
    <row r="5391" spans="1:3" x14ac:dyDescent="0.25">
      <c r="A5391">
        <v>-8081821.0432871403</v>
      </c>
      <c r="B5391">
        <v>-319581.76365912397</v>
      </c>
      <c r="C5391">
        <v>0.150053665041923</v>
      </c>
    </row>
    <row r="5392" spans="1:3" x14ac:dyDescent="0.25">
      <c r="A5392">
        <v>-8080886.5644100001</v>
      </c>
      <c r="B5392">
        <v>-319581.76365912397</v>
      </c>
      <c r="C5392">
        <v>0.162008136510848</v>
      </c>
    </row>
    <row r="5393" spans="1:3" x14ac:dyDescent="0.25">
      <c r="A5393">
        <v>-8079952.0855328497</v>
      </c>
      <c r="B5393">
        <v>-319581.76365912397</v>
      </c>
      <c r="C5393">
        <v>0.17632052302360501</v>
      </c>
    </row>
    <row r="5394" spans="1:3" x14ac:dyDescent="0.25">
      <c r="A5394">
        <v>-8079017.6066557104</v>
      </c>
      <c r="B5394">
        <v>-319581.76365912397</v>
      </c>
      <c r="C5394">
        <v>0.18360517919063499</v>
      </c>
    </row>
    <row r="5395" spans="1:3" x14ac:dyDescent="0.25">
      <c r="A5395">
        <v>-8078083.1277785702</v>
      </c>
      <c r="B5395">
        <v>-319581.76365912397</v>
      </c>
      <c r="C5395">
        <v>0.17827725410461401</v>
      </c>
    </row>
    <row r="5396" spans="1:3" x14ac:dyDescent="0.25">
      <c r="A5396">
        <v>-8110789.8884785697</v>
      </c>
      <c r="B5396">
        <v>-320516.24253649602</v>
      </c>
      <c r="C5396" s="1">
        <v>2.2739470296073702E-5</v>
      </c>
    </row>
    <row r="5397" spans="1:3" x14ac:dyDescent="0.25">
      <c r="A5397">
        <v>-8109855.4096014202</v>
      </c>
      <c r="B5397">
        <v>-320516.24253649602</v>
      </c>
      <c r="C5397" s="1">
        <v>7.1311202191281996E-5</v>
      </c>
    </row>
    <row r="5398" spans="1:3" x14ac:dyDescent="0.25">
      <c r="A5398">
        <v>-8108920.93072428</v>
      </c>
      <c r="B5398">
        <v>-320516.24253649602</v>
      </c>
      <c r="C5398">
        <v>1.1498667299747401E-4</v>
      </c>
    </row>
    <row r="5399" spans="1:3" x14ac:dyDescent="0.25">
      <c r="A5399">
        <v>-8107986.4518471397</v>
      </c>
      <c r="B5399">
        <v>-320516.24253649602</v>
      </c>
      <c r="C5399">
        <v>1.9712645735125899E-4</v>
      </c>
    </row>
    <row r="5400" spans="1:3" x14ac:dyDescent="0.25">
      <c r="A5400">
        <v>-8107051.9729699902</v>
      </c>
      <c r="B5400">
        <v>-320516.24253649602</v>
      </c>
      <c r="C5400">
        <v>1.9712645735125899E-4</v>
      </c>
    </row>
    <row r="5401" spans="1:3" x14ac:dyDescent="0.25">
      <c r="A5401">
        <v>-8106117.49409285</v>
      </c>
      <c r="B5401">
        <v>-320516.24253649602</v>
      </c>
      <c r="C5401">
        <v>4.40543168224394E-4</v>
      </c>
    </row>
    <row r="5402" spans="1:3" x14ac:dyDescent="0.25">
      <c r="A5402">
        <v>-8105183.0152157098</v>
      </c>
      <c r="B5402">
        <v>-320516.24253649602</v>
      </c>
      <c r="C5402">
        <v>7.1299617411568696E-4</v>
      </c>
    </row>
    <row r="5403" spans="1:3" x14ac:dyDescent="0.25">
      <c r="A5403">
        <v>-8104248.5363385696</v>
      </c>
      <c r="B5403">
        <v>-320516.24253649602</v>
      </c>
      <c r="C5403">
        <v>1.1982398573309101E-3</v>
      </c>
    </row>
    <row r="5404" spans="1:3" x14ac:dyDescent="0.25">
      <c r="A5404">
        <v>-8103314.0574614201</v>
      </c>
      <c r="B5404">
        <v>-320516.24253649602</v>
      </c>
      <c r="C5404">
        <v>1.2600858462974401E-3</v>
      </c>
    </row>
    <row r="5405" spans="1:3" x14ac:dyDescent="0.25">
      <c r="A5405">
        <v>-8102379.5785842799</v>
      </c>
      <c r="B5405">
        <v>-320516.24253649602</v>
      </c>
      <c r="C5405">
        <v>2.0437936764210402E-3</v>
      </c>
    </row>
    <row r="5406" spans="1:3" x14ac:dyDescent="0.25">
      <c r="A5406">
        <v>-8101445.0997071397</v>
      </c>
      <c r="B5406">
        <v>-320516.24253649602</v>
      </c>
      <c r="C5406">
        <v>2.1340569946914898E-3</v>
      </c>
    </row>
    <row r="5407" spans="1:3" x14ac:dyDescent="0.25">
      <c r="A5407">
        <v>-8100510.6208300004</v>
      </c>
      <c r="B5407">
        <v>-320516.24253649602</v>
      </c>
      <c r="C5407">
        <v>3.6159320734441198E-3</v>
      </c>
    </row>
    <row r="5408" spans="1:3" x14ac:dyDescent="0.25">
      <c r="A5408">
        <v>-8099576.1419528499</v>
      </c>
      <c r="B5408">
        <v>-320516.24253649602</v>
      </c>
      <c r="C5408">
        <v>6.1437315307557496E-3</v>
      </c>
    </row>
    <row r="5409" spans="1:3" x14ac:dyDescent="0.25">
      <c r="A5409">
        <v>-8098641.6630757097</v>
      </c>
      <c r="B5409">
        <v>-320516.24253649602</v>
      </c>
      <c r="C5409">
        <v>6.37521082535386E-3</v>
      </c>
    </row>
    <row r="5410" spans="1:3" x14ac:dyDescent="0.25">
      <c r="A5410">
        <v>-8097707.1841985704</v>
      </c>
      <c r="B5410">
        <v>-320516.24253649602</v>
      </c>
      <c r="C5410">
        <v>9.8462086170911702E-3</v>
      </c>
    </row>
    <row r="5411" spans="1:3" x14ac:dyDescent="0.25">
      <c r="A5411">
        <v>-8096772.70532142</v>
      </c>
      <c r="B5411">
        <v>-320516.24253649602</v>
      </c>
      <c r="C5411">
        <v>1.0737624019384299E-2</v>
      </c>
    </row>
    <row r="5412" spans="1:3" x14ac:dyDescent="0.25">
      <c r="A5412">
        <v>-8095838.2264442798</v>
      </c>
      <c r="B5412">
        <v>-320516.24253649602</v>
      </c>
      <c r="C5412">
        <v>1.66915822774171E-2</v>
      </c>
    </row>
    <row r="5413" spans="1:3" x14ac:dyDescent="0.25">
      <c r="A5413">
        <v>-8094903.7475671396</v>
      </c>
      <c r="B5413">
        <v>-320516.24253649602</v>
      </c>
      <c r="C5413">
        <v>2.40549407899379E-2</v>
      </c>
    </row>
    <row r="5414" spans="1:3" x14ac:dyDescent="0.25">
      <c r="A5414">
        <v>-8093969.2686900003</v>
      </c>
      <c r="B5414">
        <v>-320516.24253649602</v>
      </c>
      <c r="C5414">
        <v>2.56424862891435E-2</v>
      </c>
    </row>
    <row r="5415" spans="1:3" x14ac:dyDescent="0.25">
      <c r="A5415">
        <v>-8093034.7898128498</v>
      </c>
      <c r="B5415">
        <v>-320516.24253649602</v>
      </c>
      <c r="C5415">
        <v>2.8167089447379098E-2</v>
      </c>
    </row>
    <row r="5416" spans="1:3" x14ac:dyDescent="0.25">
      <c r="A5416">
        <v>-8092100.3109357096</v>
      </c>
      <c r="B5416">
        <v>-320516.24253649602</v>
      </c>
      <c r="C5416">
        <v>3.1413558870553901E-2</v>
      </c>
    </row>
    <row r="5417" spans="1:3" x14ac:dyDescent="0.25">
      <c r="A5417">
        <v>-8091165.8320585703</v>
      </c>
      <c r="B5417">
        <v>-320516.24253649602</v>
      </c>
      <c r="C5417">
        <v>4.32829782366752E-2</v>
      </c>
    </row>
    <row r="5418" spans="1:3" x14ac:dyDescent="0.25">
      <c r="A5418">
        <v>-8090231.3531814199</v>
      </c>
      <c r="B5418">
        <v>-320516.24253649602</v>
      </c>
      <c r="C5418">
        <v>4.8398409038782099E-2</v>
      </c>
    </row>
    <row r="5419" spans="1:3" x14ac:dyDescent="0.25">
      <c r="A5419">
        <v>-8089296.8743042797</v>
      </c>
      <c r="B5419">
        <v>-320516.24253649602</v>
      </c>
      <c r="C5419">
        <v>5.2730549126863403E-2</v>
      </c>
    </row>
    <row r="5420" spans="1:3" x14ac:dyDescent="0.25">
      <c r="A5420">
        <v>-8088362.3954271404</v>
      </c>
      <c r="B5420">
        <v>-320516.24253649602</v>
      </c>
      <c r="C5420">
        <v>5.5735755711793802E-2</v>
      </c>
    </row>
    <row r="5421" spans="1:3" x14ac:dyDescent="0.25">
      <c r="A5421">
        <v>-8087427.9165500002</v>
      </c>
      <c r="B5421">
        <v>-320516.24253649602</v>
      </c>
      <c r="C5421">
        <v>7.4870906770229298E-2</v>
      </c>
    </row>
    <row r="5422" spans="1:3" x14ac:dyDescent="0.25">
      <c r="A5422">
        <v>-8086493.4376728497</v>
      </c>
      <c r="B5422">
        <v>-320516.24253649602</v>
      </c>
      <c r="C5422">
        <v>8.0334767699241597E-2</v>
      </c>
    </row>
    <row r="5423" spans="1:3" x14ac:dyDescent="0.25">
      <c r="A5423">
        <v>-8085558.9587957095</v>
      </c>
      <c r="B5423">
        <v>-320516.24253649602</v>
      </c>
      <c r="C5423">
        <v>9.1937161982059395E-2</v>
      </c>
    </row>
    <row r="5424" spans="1:3" x14ac:dyDescent="0.25">
      <c r="A5424">
        <v>-8084624.4799185703</v>
      </c>
      <c r="B5424">
        <v>-320516.24253649602</v>
      </c>
      <c r="C5424">
        <v>0.10380887985229401</v>
      </c>
    </row>
    <row r="5425" spans="1:3" x14ac:dyDescent="0.25">
      <c r="A5425">
        <v>-8083690.0010414198</v>
      </c>
      <c r="B5425">
        <v>-320516.24253649602</v>
      </c>
      <c r="C5425">
        <v>0.105307787656784</v>
      </c>
    </row>
    <row r="5426" spans="1:3" x14ac:dyDescent="0.25">
      <c r="A5426">
        <v>-8082755.5221642796</v>
      </c>
      <c r="B5426">
        <v>-320516.24253649602</v>
      </c>
      <c r="C5426">
        <v>0.121906898915767</v>
      </c>
    </row>
    <row r="5427" spans="1:3" x14ac:dyDescent="0.25">
      <c r="A5427">
        <v>-8081821.0432871403</v>
      </c>
      <c r="B5427">
        <v>-320516.24253649602</v>
      </c>
      <c r="C5427">
        <v>0.12365981936454699</v>
      </c>
    </row>
    <row r="5428" spans="1:3" x14ac:dyDescent="0.25">
      <c r="A5428">
        <v>-8080886.5644100001</v>
      </c>
      <c r="B5428">
        <v>-320516.24253649602</v>
      </c>
      <c r="C5428">
        <v>0.13593238592147799</v>
      </c>
    </row>
    <row r="5429" spans="1:3" x14ac:dyDescent="0.25">
      <c r="A5429">
        <v>-8079952.0855328497</v>
      </c>
      <c r="B5429">
        <v>-320516.24253649602</v>
      </c>
      <c r="C5429">
        <v>0.14932410418987199</v>
      </c>
    </row>
    <row r="5430" spans="1:3" x14ac:dyDescent="0.25">
      <c r="A5430">
        <v>-8079017.6066557104</v>
      </c>
      <c r="B5430">
        <v>-320516.24253649602</v>
      </c>
      <c r="C5430">
        <v>0.156491428613662</v>
      </c>
    </row>
    <row r="5431" spans="1:3" x14ac:dyDescent="0.25">
      <c r="A5431">
        <v>-8109855.4096014202</v>
      </c>
      <c r="B5431">
        <v>-321450.72141386801</v>
      </c>
      <c r="C5431" s="1">
        <v>2.2739470296073702E-5</v>
      </c>
    </row>
    <row r="5432" spans="1:3" x14ac:dyDescent="0.25">
      <c r="A5432">
        <v>-8108920.93072428</v>
      </c>
      <c r="B5432">
        <v>-321450.72141386801</v>
      </c>
      <c r="C5432" s="1">
        <v>4.5476048398995697E-5</v>
      </c>
    </row>
    <row r="5433" spans="1:3" x14ac:dyDescent="0.25">
      <c r="A5433">
        <v>-8107986.4518471397</v>
      </c>
      <c r="B5433">
        <v>-321450.72141386801</v>
      </c>
      <c r="C5433">
        <v>1.1498667299747401E-4</v>
      </c>
    </row>
    <row r="5434" spans="1:3" x14ac:dyDescent="0.25">
      <c r="A5434">
        <v>-8107051.9729699902</v>
      </c>
      <c r="B5434">
        <v>-321450.72141386801</v>
      </c>
      <c r="C5434">
        <v>1.9712645735125899E-4</v>
      </c>
    </row>
    <row r="5435" spans="1:3" x14ac:dyDescent="0.25">
      <c r="A5435">
        <v>-8106117.49409285</v>
      </c>
      <c r="B5435">
        <v>-321450.72141386801</v>
      </c>
      <c r="C5435">
        <v>1.9712645735125899E-4</v>
      </c>
    </row>
    <row r="5436" spans="1:3" x14ac:dyDescent="0.25">
      <c r="A5436">
        <v>-8105183.0152157098</v>
      </c>
      <c r="B5436">
        <v>-321450.72141386801</v>
      </c>
      <c r="C5436">
        <v>3.74895636923611E-4</v>
      </c>
    </row>
    <row r="5437" spans="1:3" x14ac:dyDescent="0.25">
      <c r="A5437">
        <v>-8104248.5363385696</v>
      </c>
      <c r="B5437">
        <v>-321450.72141386801</v>
      </c>
      <c r="C5437">
        <v>6.9357902975752896E-4</v>
      </c>
    </row>
    <row r="5438" spans="1:3" x14ac:dyDescent="0.25">
      <c r="A5438">
        <v>-8103314.0574614201</v>
      </c>
      <c r="B5438">
        <v>-321450.72141386801</v>
      </c>
      <c r="C5438">
        <v>7.2085350984707399E-4</v>
      </c>
    </row>
    <row r="5439" spans="1:3" x14ac:dyDescent="0.25">
      <c r="A5439">
        <v>-8102379.5785842799</v>
      </c>
      <c r="B5439">
        <v>-321450.72141386801</v>
      </c>
      <c r="C5439">
        <v>1.25206750817596E-3</v>
      </c>
    </row>
    <row r="5440" spans="1:3" x14ac:dyDescent="0.25">
      <c r="A5440">
        <v>-8101445.0997071397</v>
      </c>
      <c r="B5440">
        <v>-321450.72141386801</v>
      </c>
      <c r="C5440">
        <v>2.0787026733160002E-3</v>
      </c>
    </row>
    <row r="5441" spans="1:3" x14ac:dyDescent="0.25">
      <c r="A5441">
        <v>-8100510.6208300004</v>
      </c>
      <c r="B5441">
        <v>-321450.72141386801</v>
      </c>
      <c r="C5441">
        <v>2.1437513642012999E-3</v>
      </c>
    </row>
    <row r="5442" spans="1:3" x14ac:dyDescent="0.25">
      <c r="A5442">
        <v>-8099576.1419528499</v>
      </c>
      <c r="B5442">
        <v>-321450.72141386801</v>
      </c>
      <c r="C5442">
        <v>3.6601808387786098E-3</v>
      </c>
    </row>
    <row r="5443" spans="1:3" x14ac:dyDescent="0.25">
      <c r="A5443">
        <v>-8098641.6630757097</v>
      </c>
      <c r="B5443">
        <v>-321450.72141386801</v>
      </c>
      <c r="C5443">
        <v>3.9382241666316899E-3</v>
      </c>
    </row>
    <row r="5444" spans="1:3" x14ac:dyDescent="0.25">
      <c r="A5444">
        <v>-8097707.1841985704</v>
      </c>
      <c r="B5444">
        <v>-321450.72141386801</v>
      </c>
      <c r="C5444">
        <v>6.4563676714897104E-3</v>
      </c>
    </row>
    <row r="5445" spans="1:3" x14ac:dyDescent="0.25">
      <c r="A5445">
        <v>-8096772.70532142</v>
      </c>
      <c r="B5445">
        <v>-321450.72141386801</v>
      </c>
      <c r="C5445">
        <v>1.0081152431666801E-2</v>
      </c>
    </row>
    <row r="5446" spans="1:3" x14ac:dyDescent="0.25">
      <c r="A5446">
        <v>-8095838.2264442798</v>
      </c>
      <c r="B5446">
        <v>-321450.72141386801</v>
      </c>
      <c r="C5446">
        <v>1.10038481652736E-2</v>
      </c>
    </row>
    <row r="5447" spans="1:3" x14ac:dyDescent="0.25">
      <c r="A5447">
        <v>-8094903.7475671396</v>
      </c>
      <c r="B5447">
        <v>-321450.72141386801</v>
      </c>
      <c r="C5447">
        <v>1.65073405951261E-2</v>
      </c>
    </row>
    <row r="5448" spans="1:3" x14ac:dyDescent="0.25">
      <c r="A5448">
        <v>-8093969.2686900003</v>
      </c>
      <c r="B5448">
        <v>-321450.72141386801</v>
      </c>
      <c r="C5448">
        <v>1.7911810427904101E-2</v>
      </c>
    </row>
    <row r="5449" spans="1:3" x14ac:dyDescent="0.25">
      <c r="A5449">
        <v>-8093034.7898128498</v>
      </c>
      <c r="B5449">
        <v>-321450.72141386801</v>
      </c>
      <c r="C5449">
        <v>2.01845616102218E-2</v>
      </c>
    </row>
    <row r="5450" spans="1:3" x14ac:dyDescent="0.25">
      <c r="A5450">
        <v>-8092100.3109357096</v>
      </c>
      <c r="B5450">
        <v>-321450.72141386801</v>
      </c>
      <c r="C5450">
        <v>2.1479783579707101E-2</v>
      </c>
    </row>
    <row r="5451" spans="1:3" x14ac:dyDescent="0.25">
      <c r="A5451">
        <v>-8091165.8320585703</v>
      </c>
      <c r="B5451">
        <v>-321450.72141386801</v>
      </c>
      <c r="C5451">
        <v>2.4894282221794101E-2</v>
      </c>
    </row>
    <row r="5452" spans="1:3" x14ac:dyDescent="0.25">
      <c r="A5452">
        <v>-8090231.3531814199</v>
      </c>
      <c r="B5452">
        <v>-321450.72141386801</v>
      </c>
      <c r="C5452">
        <v>3.4909449517726801E-2</v>
      </c>
    </row>
    <row r="5453" spans="1:3" x14ac:dyDescent="0.25">
      <c r="A5453">
        <v>-8089296.8743042797</v>
      </c>
      <c r="B5453">
        <v>-321450.72141386801</v>
      </c>
      <c r="C5453">
        <v>4.0250442922115298E-2</v>
      </c>
    </row>
    <row r="5454" spans="1:3" x14ac:dyDescent="0.25">
      <c r="A5454">
        <v>-8088362.3954271404</v>
      </c>
      <c r="B5454">
        <v>-321450.72141386801</v>
      </c>
      <c r="C5454">
        <v>4.46863695979118E-2</v>
      </c>
    </row>
    <row r="5455" spans="1:3" x14ac:dyDescent="0.25">
      <c r="A5455">
        <v>-8087427.9165500002</v>
      </c>
      <c r="B5455">
        <v>-321450.72141386801</v>
      </c>
      <c r="C5455">
        <v>4.7956831753253902E-2</v>
      </c>
    </row>
    <row r="5456" spans="1:3" x14ac:dyDescent="0.25">
      <c r="A5456">
        <v>-8086493.4376728497</v>
      </c>
      <c r="B5456">
        <v>-321450.72141386801</v>
      </c>
      <c r="C5456">
        <v>6.0654930770397103E-2</v>
      </c>
    </row>
    <row r="5457" spans="1:3" x14ac:dyDescent="0.25">
      <c r="A5457">
        <v>-8085558.9587957095</v>
      </c>
      <c r="B5457">
        <v>-321450.72141386801</v>
      </c>
      <c r="C5457">
        <v>6.9919541478157002E-2</v>
      </c>
    </row>
    <row r="5458" spans="1:3" x14ac:dyDescent="0.25">
      <c r="A5458">
        <v>-8084624.4799185703</v>
      </c>
      <c r="B5458">
        <v>-321450.72141386801</v>
      </c>
      <c r="C5458">
        <v>8.23374018073081E-2</v>
      </c>
    </row>
    <row r="5459" spans="1:3" x14ac:dyDescent="0.25">
      <c r="A5459">
        <v>-8083690.0010414198</v>
      </c>
      <c r="B5459">
        <v>-321450.72141386801</v>
      </c>
      <c r="C5459">
        <v>8.3332367241382502E-2</v>
      </c>
    </row>
    <row r="5460" spans="1:3" x14ac:dyDescent="0.25">
      <c r="A5460">
        <v>-8082755.5221642796</v>
      </c>
      <c r="B5460">
        <v>-321450.72141386801</v>
      </c>
      <c r="C5460">
        <v>9.2064701020717593E-2</v>
      </c>
    </row>
    <row r="5461" spans="1:3" x14ac:dyDescent="0.25">
      <c r="A5461">
        <v>-8081821.0432871403</v>
      </c>
      <c r="B5461">
        <v>-321450.72141386801</v>
      </c>
      <c r="C5461">
        <v>0.108965814113616</v>
      </c>
    </row>
    <row r="5462" spans="1:3" x14ac:dyDescent="0.25">
      <c r="A5462">
        <v>-8080886.5644100001</v>
      </c>
      <c r="B5462">
        <v>-321450.72141386801</v>
      </c>
      <c r="C5462">
        <v>0.111003473401069</v>
      </c>
    </row>
    <row r="5463" spans="1:3" x14ac:dyDescent="0.25">
      <c r="A5463">
        <v>-8079952.0855328497</v>
      </c>
      <c r="B5463">
        <v>-321450.72141386801</v>
      </c>
      <c r="C5463">
        <v>0.124503709375858</v>
      </c>
    </row>
    <row r="5464" spans="1:3" x14ac:dyDescent="0.25">
      <c r="A5464">
        <v>-8108920.93072428</v>
      </c>
      <c r="B5464">
        <v>-322385.20029124001</v>
      </c>
      <c r="C5464" s="1">
        <v>2.2739470296073702E-5</v>
      </c>
    </row>
    <row r="5465" spans="1:3" x14ac:dyDescent="0.25">
      <c r="A5465">
        <v>-8107986.4518471397</v>
      </c>
      <c r="B5465">
        <v>-322385.20029124001</v>
      </c>
      <c r="C5465" s="1">
        <v>4.5476048398995697E-5</v>
      </c>
    </row>
    <row r="5466" spans="1:3" x14ac:dyDescent="0.25">
      <c r="A5466">
        <v>-8107051.9729699902</v>
      </c>
      <c r="B5466">
        <v>-322385.20029124001</v>
      </c>
      <c r="C5466" s="1">
        <v>8.9157831098418601E-5</v>
      </c>
    </row>
    <row r="5467" spans="1:3" x14ac:dyDescent="0.25">
      <c r="A5467">
        <v>-8106117.49409285</v>
      </c>
      <c r="B5467">
        <v>-322385.20029124001</v>
      </c>
      <c r="C5467">
        <v>1.98898080270737E-4</v>
      </c>
    </row>
    <row r="5468" spans="1:3" x14ac:dyDescent="0.25">
      <c r="A5468">
        <v>-8105183.0152157098</v>
      </c>
      <c r="B5468">
        <v>-322385.20029124001</v>
      </c>
      <c r="C5468">
        <v>1.98898080270737E-4</v>
      </c>
    </row>
    <row r="5469" spans="1:3" x14ac:dyDescent="0.25">
      <c r="A5469">
        <v>-8104248.5363385696</v>
      </c>
      <c r="B5469">
        <v>-322385.20029124001</v>
      </c>
      <c r="C5469">
        <v>3.9634396671317501E-4</v>
      </c>
    </row>
    <row r="5470" spans="1:3" x14ac:dyDescent="0.25">
      <c r="A5470">
        <v>-8103314.0574614201</v>
      </c>
      <c r="B5470">
        <v>-322385.20029124001</v>
      </c>
      <c r="C5470">
        <v>4.1772783151827698E-4</v>
      </c>
    </row>
    <row r="5471" spans="1:3" x14ac:dyDescent="0.25">
      <c r="A5471">
        <v>-8102379.5785842799</v>
      </c>
      <c r="B5471">
        <v>-322385.20029124001</v>
      </c>
      <c r="C5471">
        <v>7.1725738234817895E-4</v>
      </c>
    </row>
    <row r="5472" spans="1:3" x14ac:dyDescent="0.25">
      <c r="A5472">
        <v>-8101445.0997071397</v>
      </c>
      <c r="B5472">
        <v>-322385.20029124001</v>
      </c>
      <c r="C5472">
        <v>1.2131222756579501E-3</v>
      </c>
    </row>
    <row r="5473" spans="1:3" x14ac:dyDescent="0.25">
      <c r="A5473">
        <v>-8100510.6208300004</v>
      </c>
      <c r="B5473">
        <v>-322385.20029124001</v>
      </c>
      <c r="C5473">
        <v>1.29589752759784E-3</v>
      </c>
    </row>
    <row r="5474" spans="1:3" x14ac:dyDescent="0.25">
      <c r="A5474">
        <v>-8099576.1419528499</v>
      </c>
      <c r="B5474">
        <v>-322385.20029124001</v>
      </c>
      <c r="C5474">
        <v>2.1768575534224502E-3</v>
      </c>
    </row>
    <row r="5475" spans="1:3" x14ac:dyDescent="0.25">
      <c r="A5475">
        <v>-8098641.6630757097</v>
      </c>
      <c r="B5475">
        <v>-322385.20029124001</v>
      </c>
      <c r="C5475">
        <v>3.73968249186873E-3</v>
      </c>
    </row>
    <row r="5476" spans="1:3" x14ac:dyDescent="0.25">
      <c r="A5476">
        <v>-8097707.1841985704</v>
      </c>
      <c r="B5476">
        <v>-322385.20029124001</v>
      </c>
      <c r="C5476">
        <v>3.8717389106750402E-3</v>
      </c>
    </row>
    <row r="5477" spans="1:3" x14ac:dyDescent="0.25">
      <c r="A5477">
        <v>-8096772.70532142</v>
      </c>
      <c r="B5477">
        <v>-322385.20029124001</v>
      </c>
      <c r="C5477">
        <v>6.3908128067850997E-3</v>
      </c>
    </row>
    <row r="5478" spans="1:3" x14ac:dyDescent="0.25">
      <c r="A5478">
        <v>-8095838.2264442798</v>
      </c>
      <c r="B5478">
        <v>-322385.20029124001</v>
      </c>
      <c r="C5478">
        <v>7.0456122048199099E-3</v>
      </c>
    </row>
    <row r="5479" spans="1:3" x14ac:dyDescent="0.25">
      <c r="A5479">
        <v>-8094903.7475671396</v>
      </c>
      <c r="B5479">
        <v>-322385.20029124001</v>
      </c>
      <c r="C5479">
        <v>7.8736785799264908E-3</v>
      </c>
    </row>
    <row r="5480" spans="1:3" x14ac:dyDescent="0.25">
      <c r="A5480">
        <v>-8093969.2686900003</v>
      </c>
      <c r="B5480">
        <v>-322385.20029124001</v>
      </c>
      <c r="C5480">
        <v>1.21151423081755E-2</v>
      </c>
    </row>
    <row r="5481" spans="1:3" x14ac:dyDescent="0.25">
      <c r="A5481">
        <v>-8093034.7898128498</v>
      </c>
      <c r="B5481">
        <v>-322385.20029124001</v>
      </c>
      <c r="C5481">
        <v>1.3880426064133601E-2</v>
      </c>
    </row>
    <row r="5482" spans="1:3" x14ac:dyDescent="0.25">
      <c r="A5482">
        <v>-8092100.3109357096</v>
      </c>
      <c r="B5482">
        <v>-322385.20029124001</v>
      </c>
      <c r="C5482">
        <v>1.52155244722962E-2</v>
      </c>
    </row>
    <row r="5483" spans="1:3" x14ac:dyDescent="0.25">
      <c r="A5483">
        <v>-8091165.8320585703</v>
      </c>
      <c r="B5483">
        <v>-322385.20029124001</v>
      </c>
      <c r="C5483">
        <v>1.6587907448410901E-2</v>
      </c>
    </row>
    <row r="5484" spans="1:3" x14ac:dyDescent="0.25">
      <c r="A5484">
        <v>-8090231.3531814199</v>
      </c>
      <c r="B5484">
        <v>-322385.20029124001</v>
      </c>
      <c r="C5484">
        <v>2.48418599367141E-2</v>
      </c>
    </row>
    <row r="5485" spans="1:3" x14ac:dyDescent="0.25">
      <c r="A5485">
        <v>-8089296.8743042797</v>
      </c>
      <c r="B5485">
        <v>-322385.20029124001</v>
      </c>
      <c r="C5485">
        <v>2.8649101033806801E-2</v>
      </c>
    </row>
    <row r="5486" spans="1:3" x14ac:dyDescent="0.25">
      <c r="A5486">
        <v>-8088362.3954271404</v>
      </c>
      <c r="B5486">
        <v>-322385.20029124001</v>
      </c>
      <c r="C5486">
        <v>3.1648945063352502E-2</v>
      </c>
    </row>
    <row r="5487" spans="1:3" x14ac:dyDescent="0.25">
      <c r="A5487">
        <v>-8087427.9165500002</v>
      </c>
      <c r="B5487">
        <v>-322385.20029124001</v>
      </c>
      <c r="C5487">
        <v>3.8976196199655498E-2</v>
      </c>
    </row>
    <row r="5488" spans="1:3" x14ac:dyDescent="0.25">
      <c r="A5488">
        <v>-8086493.4376728497</v>
      </c>
      <c r="B5488">
        <v>-322385.20029124001</v>
      </c>
      <c r="C5488">
        <v>4.82532605528831E-2</v>
      </c>
    </row>
    <row r="5489" spans="1:3" x14ac:dyDescent="0.25">
      <c r="A5489">
        <v>-8085558.9587957095</v>
      </c>
      <c r="B5489">
        <v>-322385.20029124001</v>
      </c>
      <c r="C5489">
        <v>5.36778643727302E-2</v>
      </c>
    </row>
    <row r="5490" spans="1:3" x14ac:dyDescent="0.25">
      <c r="A5490">
        <v>-8084624.4799185703</v>
      </c>
      <c r="B5490">
        <v>-322385.20029124001</v>
      </c>
      <c r="C5490">
        <v>6.3097164034843403E-2</v>
      </c>
    </row>
    <row r="5491" spans="1:3" x14ac:dyDescent="0.25">
      <c r="A5491">
        <v>-8083690.0010414198</v>
      </c>
      <c r="B5491">
        <v>-322385.20029124001</v>
      </c>
      <c r="C5491">
        <v>6.4010053873062106E-2</v>
      </c>
    </row>
    <row r="5492" spans="1:3" x14ac:dyDescent="0.25">
      <c r="A5492">
        <v>-8082755.5221642796</v>
      </c>
      <c r="B5492">
        <v>-322385.20029124001</v>
      </c>
      <c r="C5492">
        <v>7.3131762444972895E-2</v>
      </c>
    </row>
    <row r="5493" spans="1:3" x14ac:dyDescent="0.25">
      <c r="A5493">
        <v>-8081821.0432871403</v>
      </c>
      <c r="B5493">
        <v>-322385.20029124001</v>
      </c>
      <c r="C5493">
        <v>8.6708806455135304E-2</v>
      </c>
    </row>
    <row r="5494" spans="1:3" x14ac:dyDescent="0.25">
      <c r="A5494">
        <v>-8080886.5644100001</v>
      </c>
      <c r="B5494">
        <v>-322385.20029124001</v>
      </c>
      <c r="C5494">
        <v>8.8523067533969796E-2</v>
      </c>
    </row>
    <row r="5495" spans="1:3" x14ac:dyDescent="0.25">
      <c r="A5495">
        <v>-8108920.93072428</v>
      </c>
      <c r="B5495">
        <v>-323319.67916861299</v>
      </c>
      <c r="C5495" s="1">
        <v>2.2739470296073702E-5</v>
      </c>
    </row>
    <row r="5496" spans="1:3" x14ac:dyDescent="0.25">
      <c r="A5496">
        <v>-8107986.4518471397</v>
      </c>
      <c r="B5496">
        <v>-323319.67916861299</v>
      </c>
      <c r="C5496" s="1">
        <v>2.2739470296073702E-5</v>
      </c>
    </row>
    <row r="5497" spans="1:3" x14ac:dyDescent="0.25">
      <c r="A5497">
        <v>-8107051.9729699902</v>
      </c>
      <c r="B5497">
        <v>-323319.67916861299</v>
      </c>
      <c r="C5497" s="1">
        <v>4.5476048398995697E-5</v>
      </c>
    </row>
    <row r="5498" spans="1:3" x14ac:dyDescent="0.25">
      <c r="A5498">
        <v>-8106117.49409285</v>
      </c>
      <c r="B5498">
        <v>-323319.67916861299</v>
      </c>
      <c r="C5498" s="1">
        <v>8.9157831098418601E-5</v>
      </c>
    </row>
    <row r="5499" spans="1:3" x14ac:dyDescent="0.25">
      <c r="A5499">
        <v>-8105183.0152157098</v>
      </c>
      <c r="B5499">
        <v>-323319.67916861299</v>
      </c>
      <c r="C5499" s="1">
        <v>8.9157831098418601E-5</v>
      </c>
    </row>
    <row r="5500" spans="1:3" x14ac:dyDescent="0.25">
      <c r="A5500">
        <v>-8104248.5363385696</v>
      </c>
      <c r="B5500">
        <v>-323319.67916861299</v>
      </c>
      <c r="C5500">
        <v>1.9443997007329001E-4</v>
      </c>
    </row>
    <row r="5501" spans="1:3" x14ac:dyDescent="0.25">
      <c r="A5501">
        <v>-8103314.0574614201</v>
      </c>
      <c r="B5501">
        <v>-323319.67916861299</v>
      </c>
      <c r="C5501">
        <v>3.7055576103739402E-4</v>
      </c>
    </row>
    <row r="5502" spans="1:3" x14ac:dyDescent="0.25">
      <c r="A5502">
        <v>-8102379.5785842799</v>
      </c>
      <c r="B5502">
        <v>-323319.67916861299</v>
      </c>
      <c r="C5502">
        <v>4.1949725709855502E-4</v>
      </c>
    </row>
    <row r="5503" spans="1:3" x14ac:dyDescent="0.25">
      <c r="A5503">
        <v>-8101445.0997071397</v>
      </c>
      <c r="B5503">
        <v>-323319.67916861299</v>
      </c>
      <c r="C5503">
        <v>7.2639092104509397E-4</v>
      </c>
    </row>
    <row r="5504" spans="1:3" x14ac:dyDescent="0.25">
      <c r="A5504">
        <v>-8100510.6208300004</v>
      </c>
      <c r="B5504">
        <v>-323319.67916861299</v>
      </c>
      <c r="C5504">
        <v>7.6988333603367199E-4</v>
      </c>
    </row>
    <row r="5505" spans="1:3" x14ac:dyDescent="0.25">
      <c r="A5505">
        <v>-8099576.1419528499</v>
      </c>
      <c r="B5505">
        <v>-323319.67916861299</v>
      </c>
      <c r="C5505">
        <v>1.3407210353761901E-3</v>
      </c>
    </row>
    <row r="5506" spans="1:3" x14ac:dyDescent="0.25">
      <c r="A5506">
        <v>-8098641.6630757097</v>
      </c>
      <c r="B5506">
        <v>-323319.67916861299</v>
      </c>
      <c r="C5506">
        <v>2.2343946620821901E-3</v>
      </c>
    </row>
    <row r="5507" spans="1:3" x14ac:dyDescent="0.25">
      <c r="A5507">
        <v>-8097707.1841985704</v>
      </c>
      <c r="B5507">
        <v>-323319.67916861299</v>
      </c>
      <c r="C5507">
        <v>2.3480334784835499E-3</v>
      </c>
    </row>
    <row r="5508" spans="1:3" x14ac:dyDescent="0.25">
      <c r="A5508">
        <v>-8096772.70532142</v>
      </c>
      <c r="B5508">
        <v>-323319.67916861299</v>
      </c>
      <c r="C5508">
        <v>3.9767562411725504E-3</v>
      </c>
    </row>
    <row r="5509" spans="1:3" x14ac:dyDescent="0.25">
      <c r="A5509">
        <v>-8095838.2264442798</v>
      </c>
      <c r="B5509">
        <v>-323319.67916861299</v>
      </c>
      <c r="C5509">
        <v>4.4896272011101203E-3</v>
      </c>
    </row>
    <row r="5510" spans="1:3" x14ac:dyDescent="0.25">
      <c r="A5510">
        <v>-8094903.7475671396</v>
      </c>
      <c r="B5510">
        <v>-323319.67916861299</v>
      </c>
      <c r="C5510">
        <v>5.2150925621390299E-3</v>
      </c>
    </row>
    <row r="5511" spans="1:3" x14ac:dyDescent="0.25">
      <c r="A5511">
        <v>-8093969.2686900003</v>
      </c>
      <c r="B5511">
        <v>-323319.67916861299</v>
      </c>
      <c r="C5511">
        <v>7.8040971420705301E-3</v>
      </c>
    </row>
    <row r="5512" spans="1:3" x14ac:dyDescent="0.25">
      <c r="A5512">
        <v>-8093034.7898128498</v>
      </c>
      <c r="B5512">
        <v>-323319.67916861299</v>
      </c>
      <c r="C5512">
        <v>9.10806749016046E-3</v>
      </c>
    </row>
    <row r="5513" spans="1:3" x14ac:dyDescent="0.25">
      <c r="A5513">
        <v>-8092100.3109357096</v>
      </c>
      <c r="B5513">
        <v>-323319.67916861299</v>
      </c>
      <c r="C5513">
        <v>1.0885109193623E-2</v>
      </c>
    </row>
    <row r="5514" spans="1:3" x14ac:dyDescent="0.25">
      <c r="A5514">
        <v>-8091165.8320585703</v>
      </c>
      <c r="B5514">
        <v>-323319.67916861299</v>
      </c>
      <c r="C5514">
        <v>1.22681381180882E-2</v>
      </c>
    </row>
    <row r="5515" spans="1:3" x14ac:dyDescent="0.25">
      <c r="A5515">
        <v>-8090231.3531814199</v>
      </c>
      <c r="B5515">
        <v>-323319.67916861299</v>
      </c>
      <c r="C5515">
        <v>1.8605701625347099E-2</v>
      </c>
    </row>
    <row r="5516" spans="1:3" x14ac:dyDescent="0.25">
      <c r="A5516">
        <v>-8089296.8743042797</v>
      </c>
      <c r="B5516">
        <v>-323319.67916861299</v>
      </c>
      <c r="C5516">
        <v>2.00512800365686E-2</v>
      </c>
    </row>
    <row r="5517" spans="1:3" x14ac:dyDescent="0.25">
      <c r="A5517">
        <v>-8088362.3954271404</v>
      </c>
      <c r="B5517">
        <v>-323319.67916861299</v>
      </c>
      <c r="C5517">
        <v>2.2377390414476301E-2</v>
      </c>
    </row>
    <row r="5518" spans="1:3" x14ac:dyDescent="0.25">
      <c r="A5518">
        <v>-8087427.9165500002</v>
      </c>
      <c r="B5518">
        <v>-323319.67916861299</v>
      </c>
      <c r="C5518">
        <v>2.70602293312549E-2</v>
      </c>
    </row>
    <row r="5519" spans="1:3" x14ac:dyDescent="0.25">
      <c r="A5519">
        <v>-8086493.4376728497</v>
      </c>
      <c r="B5519">
        <v>-323319.67916861299</v>
      </c>
      <c r="C5519">
        <v>3.9030227810144397E-2</v>
      </c>
    </row>
    <row r="5520" spans="1:3" x14ac:dyDescent="0.25">
      <c r="A5520">
        <v>-8085558.9587957095</v>
      </c>
      <c r="B5520">
        <v>-323319.67916861299</v>
      </c>
      <c r="C5520">
        <v>3.9633668959140701E-2</v>
      </c>
    </row>
    <row r="5521" spans="1:3" x14ac:dyDescent="0.25">
      <c r="A5521">
        <v>-8084624.4799185703</v>
      </c>
      <c r="B5521">
        <v>-323319.67916861299</v>
      </c>
      <c r="C5521">
        <v>4.8395473510026897E-2</v>
      </c>
    </row>
    <row r="5522" spans="1:3" x14ac:dyDescent="0.25">
      <c r="A5522">
        <v>-8083690.0010414198</v>
      </c>
      <c r="B5522">
        <v>-323319.67916861299</v>
      </c>
      <c r="C5522">
        <v>4.9386397004127502E-2</v>
      </c>
    </row>
    <row r="5523" spans="1:3" x14ac:dyDescent="0.25">
      <c r="A5523">
        <v>-8082755.5221642796</v>
      </c>
      <c r="B5523">
        <v>-323319.67916861299</v>
      </c>
      <c r="C5523">
        <v>5.6595847010612398E-2</v>
      </c>
    </row>
    <row r="5524" spans="1:3" x14ac:dyDescent="0.25">
      <c r="A5524">
        <v>-8081821.0432871403</v>
      </c>
      <c r="B5524">
        <v>-323319.67916861299</v>
      </c>
      <c r="C5524">
        <v>6.9071084260940496E-2</v>
      </c>
    </row>
    <row r="5525" spans="1:3" x14ac:dyDescent="0.25">
      <c r="A5525">
        <v>-8080886.5644100001</v>
      </c>
      <c r="B5525">
        <v>-323319.67916861299</v>
      </c>
      <c r="C5525">
        <v>7.1267656981944996E-2</v>
      </c>
    </row>
    <row r="5526" spans="1:3" x14ac:dyDescent="0.25">
      <c r="A5526">
        <v>-8107986.4518471397</v>
      </c>
      <c r="B5526">
        <v>-324254.15804598498</v>
      </c>
      <c r="C5526" s="1">
        <v>2.2739470296073702E-5</v>
      </c>
    </row>
    <row r="5527" spans="1:3" x14ac:dyDescent="0.25">
      <c r="A5527">
        <v>-8107051.9729699902</v>
      </c>
      <c r="B5527">
        <v>-324254.15804598498</v>
      </c>
      <c r="C5527" s="1">
        <v>2.2739470296073702E-5</v>
      </c>
    </row>
    <row r="5528" spans="1:3" x14ac:dyDescent="0.25">
      <c r="A5528">
        <v>-8106117.49409285</v>
      </c>
      <c r="B5528">
        <v>-324254.15804598498</v>
      </c>
      <c r="C5528" s="1">
        <v>4.5476048398995697E-5</v>
      </c>
    </row>
    <row r="5529" spans="1:3" x14ac:dyDescent="0.25">
      <c r="A5529">
        <v>-8105183.0152157098</v>
      </c>
      <c r="B5529">
        <v>-324254.15804598498</v>
      </c>
      <c r="C5529" s="1">
        <v>4.5476048398995697E-5</v>
      </c>
    </row>
    <row r="5530" spans="1:3" x14ac:dyDescent="0.25">
      <c r="A5530">
        <v>-8104248.5363385696</v>
      </c>
      <c r="B5530">
        <v>-324254.15804598498</v>
      </c>
      <c r="C5530" s="1">
        <v>8.9157831098418601E-5</v>
      </c>
    </row>
    <row r="5531" spans="1:3" x14ac:dyDescent="0.25">
      <c r="A5531">
        <v>-8103314.0574614201</v>
      </c>
      <c r="B5531">
        <v>-324254.15804598498</v>
      </c>
      <c r="C5531">
        <v>1.9443997007329001E-4</v>
      </c>
    </row>
    <row r="5532" spans="1:3" x14ac:dyDescent="0.25">
      <c r="A5532">
        <v>-8102379.5785842799</v>
      </c>
      <c r="B5532">
        <v>-324254.15804598498</v>
      </c>
      <c r="C5532">
        <v>2.1210467093624099E-4</v>
      </c>
    </row>
    <row r="5533" spans="1:3" x14ac:dyDescent="0.25">
      <c r="A5533">
        <v>-8101445.0997071397</v>
      </c>
      <c r="B5533">
        <v>-324254.15804598498</v>
      </c>
      <c r="C5533">
        <v>3.8235349347814901E-4</v>
      </c>
    </row>
    <row r="5534" spans="1:3" x14ac:dyDescent="0.25">
      <c r="A5534">
        <v>-8100510.6208300004</v>
      </c>
      <c r="B5534">
        <v>-324254.15804598498</v>
      </c>
      <c r="C5534">
        <v>7.0065021282061902E-4</v>
      </c>
    </row>
    <row r="5535" spans="1:3" x14ac:dyDescent="0.25">
      <c r="A5535">
        <v>-8099576.1419528499</v>
      </c>
      <c r="B5535">
        <v>-324254.15804598498</v>
      </c>
      <c r="C5535">
        <v>7.5151497730985197E-4</v>
      </c>
    </row>
    <row r="5536" spans="1:3" x14ac:dyDescent="0.25">
      <c r="A5536">
        <v>-8098641.6630757097</v>
      </c>
      <c r="B5536">
        <v>-324254.15804598498</v>
      </c>
      <c r="C5536">
        <v>1.3263551518321E-3</v>
      </c>
    </row>
    <row r="5537" spans="1:3" x14ac:dyDescent="0.25">
      <c r="A5537">
        <v>-8097707.1841985704</v>
      </c>
      <c r="B5537">
        <v>-324254.15804598498</v>
      </c>
      <c r="C5537">
        <v>1.47857086267322E-3</v>
      </c>
    </row>
    <row r="5538" spans="1:3" x14ac:dyDescent="0.25">
      <c r="A5538">
        <v>-8096772.70532142</v>
      </c>
      <c r="B5538">
        <v>-324254.15804598498</v>
      </c>
      <c r="C5538">
        <v>2.4685962125658898E-3</v>
      </c>
    </row>
    <row r="5539" spans="1:3" x14ac:dyDescent="0.25">
      <c r="A5539">
        <v>-8095838.2264442798</v>
      </c>
      <c r="B5539">
        <v>-324254.15804598498</v>
      </c>
      <c r="C5539">
        <v>2.8969203121960098E-3</v>
      </c>
    </row>
    <row r="5540" spans="1:3" x14ac:dyDescent="0.25">
      <c r="A5540">
        <v>-8094903.7475671396</v>
      </c>
      <c r="B5540">
        <v>-324254.15804598498</v>
      </c>
      <c r="C5540">
        <v>3.12377093359827E-3</v>
      </c>
    </row>
    <row r="5541" spans="1:3" x14ac:dyDescent="0.25">
      <c r="A5541">
        <v>-8093969.2686900003</v>
      </c>
      <c r="B5541">
        <v>-324254.15804598498</v>
      </c>
      <c r="C5541">
        <v>5.1864925771951597E-3</v>
      </c>
    </row>
    <row r="5542" spans="1:3" x14ac:dyDescent="0.25">
      <c r="A5542">
        <v>-8093034.7898128498</v>
      </c>
      <c r="B5542">
        <v>-324254.15804598498</v>
      </c>
      <c r="C5542">
        <v>5.6771049275994301E-3</v>
      </c>
    </row>
    <row r="5543" spans="1:3" x14ac:dyDescent="0.25">
      <c r="A5543">
        <v>-8092100.3109357096</v>
      </c>
      <c r="B5543">
        <v>-324254.15804598498</v>
      </c>
      <c r="C5543">
        <v>6.9974693469703102E-3</v>
      </c>
    </row>
    <row r="5544" spans="1:3" x14ac:dyDescent="0.25">
      <c r="A5544">
        <v>-8091165.8320585703</v>
      </c>
      <c r="B5544">
        <v>-324254.15804598498</v>
      </c>
      <c r="C5544">
        <v>7.9982718452811206E-3</v>
      </c>
    </row>
    <row r="5545" spans="1:3" x14ac:dyDescent="0.25">
      <c r="A5545">
        <v>-8090231.3531814199</v>
      </c>
      <c r="B5545">
        <v>-324254.15804598498</v>
      </c>
      <c r="C5545">
        <v>1.22440392151474E-2</v>
      </c>
    </row>
    <row r="5546" spans="1:3" x14ac:dyDescent="0.25">
      <c r="A5546">
        <v>-8089296.8743042797</v>
      </c>
      <c r="B5546">
        <v>-324254.15804598498</v>
      </c>
      <c r="C5546">
        <v>1.5735320746898599E-2</v>
      </c>
    </row>
    <row r="5547" spans="1:3" x14ac:dyDescent="0.25">
      <c r="A5547">
        <v>-8088362.3954271404</v>
      </c>
      <c r="B5547">
        <v>-324254.15804598498</v>
      </c>
      <c r="C5547">
        <v>1.5920454636216101E-2</v>
      </c>
    </row>
    <row r="5548" spans="1:3" x14ac:dyDescent="0.25">
      <c r="A5548">
        <v>-8087427.9165500002</v>
      </c>
      <c r="B5548">
        <v>-324254.15804598498</v>
      </c>
      <c r="C5548">
        <v>1.9683292135596199E-2</v>
      </c>
    </row>
    <row r="5549" spans="1:3" x14ac:dyDescent="0.25">
      <c r="A5549">
        <v>-8086493.4376728497</v>
      </c>
      <c r="B5549">
        <v>-324254.15804598498</v>
      </c>
      <c r="C5549">
        <v>2.7101635932922301E-2</v>
      </c>
    </row>
    <row r="5550" spans="1:3" x14ac:dyDescent="0.25">
      <c r="A5550">
        <v>-8085558.9587957095</v>
      </c>
      <c r="B5550">
        <v>-324254.15804598498</v>
      </c>
      <c r="C5550">
        <v>2.7496913447976098E-2</v>
      </c>
    </row>
    <row r="5551" spans="1:3" x14ac:dyDescent="0.25">
      <c r="A5551">
        <v>-8084624.4799185703</v>
      </c>
      <c r="B5551">
        <v>-324254.15804598498</v>
      </c>
      <c r="C5551">
        <v>3.52712459862232E-2</v>
      </c>
    </row>
    <row r="5552" spans="1:3" x14ac:dyDescent="0.25">
      <c r="A5552">
        <v>-8083690.0010414198</v>
      </c>
      <c r="B5552">
        <v>-324254.15804598498</v>
      </c>
      <c r="C5552">
        <v>4.1777070611715303E-2</v>
      </c>
    </row>
    <row r="5553" spans="1:3" x14ac:dyDescent="0.25">
      <c r="A5553">
        <v>-8082755.5221642796</v>
      </c>
      <c r="B5553">
        <v>-324254.15804598498</v>
      </c>
      <c r="C5553">
        <v>4.3098010122775997E-2</v>
      </c>
    </row>
    <row r="5554" spans="1:3" x14ac:dyDescent="0.25">
      <c r="A5554">
        <v>-8081821.0432871403</v>
      </c>
      <c r="B5554">
        <v>-324254.15804598498</v>
      </c>
      <c r="C5554">
        <v>5.09322509169578E-2</v>
      </c>
    </row>
    <row r="5555" spans="1:3" x14ac:dyDescent="0.25">
      <c r="A5555">
        <v>-8107051.9729699902</v>
      </c>
      <c r="B5555">
        <v>-325188.63692335697</v>
      </c>
      <c r="C5555" s="1">
        <v>2.0956089429091601E-5</v>
      </c>
    </row>
    <row r="5556" spans="1:3" x14ac:dyDescent="0.25">
      <c r="A5556">
        <v>-8106117.49409285</v>
      </c>
      <c r="B5556">
        <v>-325188.63692335697</v>
      </c>
      <c r="C5556" s="1">
        <v>2.2739470296073702E-5</v>
      </c>
    </row>
    <row r="5557" spans="1:3" x14ac:dyDescent="0.25">
      <c r="A5557">
        <v>-8105183.0152157098</v>
      </c>
      <c r="B5557">
        <v>-325188.63692335697</v>
      </c>
      <c r="C5557" s="1">
        <v>4.5476048398995697E-5</v>
      </c>
    </row>
    <row r="5558" spans="1:3" x14ac:dyDescent="0.25">
      <c r="A5558">
        <v>-8104248.5363385696</v>
      </c>
      <c r="B5558">
        <v>-325188.63692335697</v>
      </c>
      <c r="C5558" s="1">
        <v>4.5476048398995697E-5</v>
      </c>
    </row>
    <row r="5559" spans="1:3" x14ac:dyDescent="0.25">
      <c r="A5559">
        <v>-8103314.0574614201</v>
      </c>
      <c r="B5559">
        <v>-325188.63692335697</v>
      </c>
      <c r="C5559" s="1">
        <v>8.9157831098418601E-5</v>
      </c>
    </row>
    <row r="5560" spans="1:3" x14ac:dyDescent="0.25">
      <c r="A5560">
        <v>-8102379.5785842799</v>
      </c>
      <c r="B5560">
        <v>-325188.63692335697</v>
      </c>
      <c r="C5560">
        <v>1.3023422798141799E-4</v>
      </c>
    </row>
    <row r="5561" spans="1:3" x14ac:dyDescent="0.25">
      <c r="A5561">
        <v>-8101445.0997071397</v>
      </c>
      <c r="B5561">
        <v>-325188.63692335697</v>
      </c>
      <c r="C5561">
        <v>2.10765996598638E-4</v>
      </c>
    </row>
    <row r="5562" spans="1:3" x14ac:dyDescent="0.25">
      <c r="A5562">
        <v>-8100510.6208300004</v>
      </c>
      <c r="B5562">
        <v>-325188.63692335697</v>
      </c>
      <c r="C5562">
        <v>3.8235349347814901E-4</v>
      </c>
    </row>
    <row r="5563" spans="1:3" x14ac:dyDescent="0.25">
      <c r="A5563">
        <v>-8099576.1419528499</v>
      </c>
      <c r="B5563">
        <v>-325188.63692335697</v>
      </c>
      <c r="C5563">
        <v>4.2260176269337502E-4</v>
      </c>
    </row>
    <row r="5564" spans="1:3" x14ac:dyDescent="0.25">
      <c r="A5564">
        <v>-8098641.6630757097</v>
      </c>
      <c r="B5564">
        <v>-325188.63692335697</v>
      </c>
      <c r="C5564">
        <v>7.9218094469979405E-4</v>
      </c>
    </row>
    <row r="5565" spans="1:3" x14ac:dyDescent="0.25">
      <c r="A5565">
        <v>-8097707.1841985704</v>
      </c>
      <c r="B5565">
        <v>-325188.63692335697</v>
      </c>
      <c r="C5565">
        <v>1.38172996230423E-3</v>
      </c>
    </row>
    <row r="5566" spans="1:3" x14ac:dyDescent="0.25">
      <c r="A5566">
        <v>-8096772.70532142</v>
      </c>
      <c r="B5566">
        <v>-325188.63692335697</v>
      </c>
      <c r="C5566">
        <v>1.46027526352554E-3</v>
      </c>
    </row>
    <row r="5567" spans="1:3" x14ac:dyDescent="0.25">
      <c r="A5567">
        <v>-8095838.2264442798</v>
      </c>
      <c r="B5567">
        <v>-325188.63692335697</v>
      </c>
      <c r="C5567">
        <v>1.7080719117075201E-3</v>
      </c>
    </row>
    <row r="5568" spans="1:3" x14ac:dyDescent="0.25">
      <c r="A5568">
        <v>-8094903.7475671396</v>
      </c>
      <c r="B5568">
        <v>-325188.63692335697</v>
      </c>
      <c r="C5568">
        <v>2.1421455312520201E-3</v>
      </c>
    </row>
    <row r="5569" spans="1:3" x14ac:dyDescent="0.25">
      <c r="A5569">
        <v>-8093969.2686900003</v>
      </c>
      <c r="B5569">
        <v>-325188.63692335697</v>
      </c>
      <c r="C5569">
        <v>3.4240516833961001E-3</v>
      </c>
    </row>
    <row r="5570" spans="1:3" x14ac:dyDescent="0.25">
      <c r="A5570">
        <v>-8093034.7898128498</v>
      </c>
      <c r="B5570">
        <v>-325188.63692335697</v>
      </c>
      <c r="C5570">
        <v>3.8858067709952502E-3</v>
      </c>
    </row>
    <row r="5571" spans="1:3" x14ac:dyDescent="0.25">
      <c r="A5571">
        <v>-8092100.3109357096</v>
      </c>
      <c r="B5571">
        <v>-325188.63692335697</v>
      </c>
      <c r="C5571">
        <v>5.0642709247767899E-3</v>
      </c>
    </row>
    <row r="5572" spans="1:3" x14ac:dyDescent="0.25">
      <c r="A5572">
        <v>-8091165.8320585703</v>
      </c>
      <c r="B5572">
        <v>-325188.63692335697</v>
      </c>
      <c r="C5572">
        <v>5.6707621552050096E-3</v>
      </c>
    </row>
    <row r="5573" spans="1:3" x14ac:dyDescent="0.25">
      <c r="A5573">
        <v>-8090231.3531814199</v>
      </c>
      <c r="B5573">
        <v>-325188.63692335697</v>
      </c>
      <c r="C5573">
        <v>8.0267060548067006E-3</v>
      </c>
    </row>
    <row r="5574" spans="1:3" x14ac:dyDescent="0.25">
      <c r="A5574">
        <v>-8089296.8743042797</v>
      </c>
      <c r="B5574">
        <v>-325188.63692335697</v>
      </c>
      <c r="C5574">
        <v>1.0229614563286299E-2</v>
      </c>
    </row>
    <row r="5575" spans="1:3" x14ac:dyDescent="0.25">
      <c r="A5575">
        <v>-8088362.3954271404</v>
      </c>
      <c r="B5575">
        <v>-325188.63692335697</v>
      </c>
      <c r="C5575">
        <v>1.1656893417239101E-2</v>
      </c>
    </row>
    <row r="5576" spans="1:3" x14ac:dyDescent="0.25">
      <c r="A5576">
        <v>-8087427.9165500002</v>
      </c>
      <c r="B5576">
        <v>-325188.63692335697</v>
      </c>
      <c r="C5576">
        <v>1.4076255261897999E-2</v>
      </c>
    </row>
    <row r="5577" spans="1:3" x14ac:dyDescent="0.25">
      <c r="A5577">
        <v>-8086493.4376728497</v>
      </c>
      <c r="B5577">
        <v>-325188.63692335697</v>
      </c>
      <c r="C5577">
        <v>1.9941885024309099E-2</v>
      </c>
    </row>
    <row r="5578" spans="1:3" x14ac:dyDescent="0.25">
      <c r="A5578">
        <v>-8085558.9587957095</v>
      </c>
      <c r="B5578">
        <v>-325188.63692335697</v>
      </c>
      <c r="C5578">
        <v>2.0148983225226399E-2</v>
      </c>
    </row>
    <row r="5579" spans="1:3" x14ac:dyDescent="0.25">
      <c r="A5579">
        <v>-8084624.4799185703</v>
      </c>
      <c r="B5579">
        <v>-325188.63692335697</v>
      </c>
      <c r="C5579">
        <v>2.51154750585556E-2</v>
      </c>
    </row>
    <row r="5580" spans="1:3" x14ac:dyDescent="0.25">
      <c r="A5580">
        <v>-8083690.0010414198</v>
      </c>
      <c r="B5580">
        <v>-325188.63692335697</v>
      </c>
      <c r="C5580">
        <v>3.0440278351306901E-2</v>
      </c>
    </row>
    <row r="5581" spans="1:3" x14ac:dyDescent="0.25">
      <c r="A5581">
        <v>-8082755.5221642796</v>
      </c>
      <c r="B5581">
        <v>-325188.63692335697</v>
      </c>
      <c r="C5581">
        <v>3.1496103852987199E-2</v>
      </c>
    </row>
    <row r="5582" spans="1:3" x14ac:dyDescent="0.25">
      <c r="A5582">
        <v>-8106117.49409285</v>
      </c>
      <c r="B5582">
        <v>-326123.11580072902</v>
      </c>
      <c r="C5582" s="1">
        <v>2.0956089429091601E-5</v>
      </c>
    </row>
    <row r="5583" spans="1:3" x14ac:dyDescent="0.25">
      <c r="A5583">
        <v>-8105183.0152157098</v>
      </c>
      <c r="B5583">
        <v>-326123.11580072902</v>
      </c>
      <c r="C5583" s="1">
        <v>2.2739470296073702E-5</v>
      </c>
    </row>
    <row r="5584" spans="1:3" x14ac:dyDescent="0.25">
      <c r="A5584">
        <v>-8104248.5363385696</v>
      </c>
      <c r="B5584">
        <v>-326123.11580072902</v>
      </c>
      <c r="C5584" s="1">
        <v>2.2739470296073702E-5</v>
      </c>
    </row>
    <row r="5585" spans="1:3" x14ac:dyDescent="0.25">
      <c r="A5585">
        <v>-8103314.0574614201</v>
      </c>
      <c r="B5585">
        <v>-326123.11580072902</v>
      </c>
      <c r="C5585" s="1">
        <v>4.5476048398995697E-5</v>
      </c>
    </row>
    <row r="5586" spans="1:3" x14ac:dyDescent="0.25">
      <c r="A5586">
        <v>-8102379.5785842799</v>
      </c>
      <c r="B5586">
        <v>-326123.11580072902</v>
      </c>
      <c r="C5586" s="1">
        <v>8.9157831098418601E-5</v>
      </c>
    </row>
    <row r="5587" spans="1:3" x14ac:dyDescent="0.25">
      <c r="A5587">
        <v>-8101445.0997071397</v>
      </c>
      <c r="B5587">
        <v>-326123.11580072902</v>
      </c>
      <c r="C5587">
        <v>1.3023422798141799E-4</v>
      </c>
    </row>
    <row r="5588" spans="1:3" x14ac:dyDescent="0.25">
      <c r="A5588">
        <v>-8100510.6208300004</v>
      </c>
      <c r="B5588">
        <v>-326123.11580072902</v>
      </c>
      <c r="C5588">
        <v>2.10765996598638E-4</v>
      </c>
    </row>
    <row r="5589" spans="1:3" x14ac:dyDescent="0.25">
      <c r="A5589">
        <v>-8099576.1419528499</v>
      </c>
      <c r="B5589">
        <v>-326123.11580072902</v>
      </c>
      <c r="C5589">
        <v>2.4323390971403501E-4</v>
      </c>
    </row>
    <row r="5590" spans="1:3" x14ac:dyDescent="0.25">
      <c r="A5590">
        <v>-8098641.6630757097</v>
      </c>
      <c r="B5590">
        <v>-326123.11580072902</v>
      </c>
      <c r="C5590">
        <v>4.5057616080157399E-4</v>
      </c>
    </row>
    <row r="5591" spans="1:3" x14ac:dyDescent="0.25">
      <c r="A5591">
        <v>-8097707.1841985704</v>
      </c>
      <c r="B5591">
        <v>-326123.11580072902</v>
      </c>
      <c r="C5591">
        <v>4.9131066771224098E-4</v>
      </c>
    </row>
    <row r="5592" spans="1:3" x14ac:dyDescent="0.25">
      <c r="A5592">
        <v>-8096772.70532142</v>
      </c>
      <c r="B5592">
        <v>-326123.11580072902</v>
      </c>
      <c r="C5592">
        <v>8.8279694318771297E-4</v>
      </c>
    </row>
    <row r="5593" spans="1:3" x14ac:dyDescent="0.25">
      <c r="A5593">
        <v>-8095838.2264442798</v>
      </c>
      <c r="B5593">
        <v>-326123.11580072902</v>
      </c>
      <c r="C5593">
        <v>9.6156180370598999E-4</v>
      </c>
    </row>
    <row r="5594" spans="1:3" x14ac:dyDescent="0.25">
      <c r="A5594">
        <v>-8094903.7475671396</v>
      </c>
      <c r="B5594">
        <v>-326123.11580072902</v>
      </c>
      <c r="C5594">
        <v>1.2364515569061E-3</v>
      </c>
    </row>
    <row r="5595" spans="1:3" x14ac:dyDescent="0.25">
      <c r="A5595">
        <v>-8093969.2686900003</v>
      </c>
      <c r="B5595">
        <v>-326123.11580072902</v>
      </c>
      <c r="C5595">
        <v>1.65339501108974E-3</v>
      </c>
    </row>
    <row r="5596" spans="1:3" x14ac:dyDescent="0.25">
      <c r="A5596">
        <v>-8093034.7898128498</v>
      </c>
      <c r="B5596">
        <v>-326123.11580072902</v>
      </c>
      <c r="C5596">
        <v>2.4197450838982998E-3</v>
      </c>
    </row>
    <row r="5597" spans="1:3" x14ac:dyDescent="0.25">
      <c r="A5597">
        <v>-8092100.3109357096</v>
      </c>
      <c r="B5597">
        <v>-326123.11580072902</v>
      </c>
      <c r="C5597">
        <v>3.1576969195157198E-3</v>
      </c>
    </row>
    <row r="5598" spans="1:3" x14ac:dyDescent="0.25">
      <c r="A5598">
        <v>-8091165.8320585703</v>
      </c>
      <c r="B5598">
        <v>-326123.11580072902</v>
      </c>
      <c r="C5598">
        <v>4.3024509213864803E-3</v>
      </c>
    </row>
    <row r="5599" spans="1:3" x14ac:dyDescent="0.25">
      <c r="A5599">
        <v>-8090231.3531814199</v>
      </c>
      <c r="B5599">
        <v>-326123.11580072902</v>
      </c>
      <c r="C5599">
        <v>4.3483842164277996E-3</v>
      </c>
    </row>
    <row r="5600" spans="1:3" x14ac:dyDescent="0.25">
      <c r="A5600">
        <v>-8089296.8743042797</v>
      </c>
      <c r="B5600">
        <v>-326123.11580072902</v>
      </c>
      <c r="C5600">
        <v>6.7136073485016797E-3</v>
      </c>
    </row>
    <row r="5601" spans="1:3" x14ac:dyDescent="0.25">
      <c r="A5601">
        <v>-8088362.3954271404</v>
      </c>
      <c r="B5601">
        <v>-326123.11580072902</v>
      </c>
      <c r="C5601">
        <v>7.6454160735011101E-3</v>
      </c>
    </row>
    <row r="5602" spans="1:3" x14ac:dyDescent="0.25">
      <c r="A5602">
        <v>-8087427.9165500002</v>
      </c>
      <c r="B5602">
        <v>-326123.11580072902</v>
      </c>
      <c r="C5602">
        <v>9.2527708038687706E-3</v>
      </c>
    </row>
    <row r="5603" spans="1:3" x14ac:dyDescent="0.25">
      <c r="A5603">
        <v>-8086493.4376728497</v>
      </c>
      <c r="B5603">
        <v>-326123.11580072902</v>
      </c>
      <c r="C5603">
        <v>1.29666784778237E-2</v>
      </c>
    </row>
    <row r="5604" spans="1:3" x14ac:dyDescent="0.25">
      <c r="A5604">
        <v>-8085558.9587957095</v>
      </c>
      <c r="B5604">
        <v>-326123.11580072902</v>
      </c>
      <c r="C5604">
        <v>1.4611930586397599E-2</v>
      </c>
    </row>
    <row r="5605" spans="1:3" x14ac:dyDescent="0.25">
      <c r="A5605">
        <v>-8084624.4799185703</v>
      </c>
      <c r="B5605">
        <v>-326123.11580072902</v>
      </c>
      <c r="C5605">
        <v>1.7219532281160299E-2</v>
      </c>
    </row>
    <row r="5606" spans="1:3" x14ac:dyDescent="0.25">
      <c r="A5606">
        <v>-8083690.0010414198</v>
      </c>
      <c r="B5606">
        <v>-326123.11580072902</v>
      </c>
      <c r="C5606">
        <v>2.20924410969018E-2</v>
      </c>
    </row>
    <row r="5607" spans="1:3" x14ac:dyDescent="0.25">
      <c r="A5607">
        <v>-8105183.0152157098</v>
      </c>
      <c r="B5607">
        <v>-327057.594678102</v>
      </c>
      <c r="C5607" s="1">
        <v>2.0956089429091601E-5</v>
      </c>
    </row>
    <row r="5608" spans="1:3" x14ac:dyDescent="0.25">
      <c r="A5608">
        <v>-8104248.5363385696</v>
      </c>
      <c r="B5608">
        <v>-327057.594678102</v>
      </c>
      <c r="C5608" s="1">
        <v>2.0956089429091601E-5</v>
      </c>
    </row>
    <row r="5609" spans="1:3" x14ac:dyDescent="0.25">
      <c r="A5609">
        <v>-8103314.0574614201</v>
      </c>
      <c r="B5609">
        <v>-327057.594678102</v>
      </c>
      <c r="C5609" s="1">
        <v>2.2739470296073702E-5</v>
      </c>
    </row>
    <row r="5610" spans="1:3" x14ac:dyDescent="0.25">
      <c r="A5610">
        <v>-8102379.5785842799</v>
      </c>
      <c r="B5610">
        <v>-327057.594678102</v>
      </c>
      <c r="C5610" s="1">
        <v>4.5476048398995697E-5</v>
      </c>
    </row>
    <row r="5611" spans="1:3" x14ac:dyDescent="0.25">
      <c r="A5611">
        <v>-8101445.0997071397</v>
      </c>
      <c r="B5611">
        <v>-327057.594678102</v>
      </c>
      <c r="C5611" s="1">
        <v>6.6849912400357398E-5</v>
      </c>
    </row>
    <row r="5612" spans="1:3" x14ac:dyDescent="0.25">
      <c r="A5612">
        <v>-8100510.6208300004</v>
      </c>
      <c r="B5612">
        <v>-327057.594678102</v>
      </c>
      <c r="C5612">
        <v>1.2819946277886599E-4</v>
      </c>
    </row>
    <row r="5613" spans="1:3" x14ac:dyDescent="0.25">
      <c r="A5613">
        <v>-8099576.1419528499</v>
      </c>
      <c r="B5613">
        <v>-327057.594678102</v>
      </c>
      <c r="C5613">
        <v>2.10765996598638E-4</v>
      </c>
    </row>
    <row r="5614" spans="1:3" x14ac:dyDescent="0.25">
      <c r="A5614">
        <v>-8098641.6630757097</v>
      </c>
      <c r="B5614">
        <v>-327057.594678102</v>
      </c>
      <c r="C5614">
        <v>2.4323390971403501E-4</v>
      </c>
    </row>
    <row r="5615" spans="1:3" x14ac:dyDescent="0.25">
      <c r="A5615">
        <v>-8097707.1841985704</v>
      </c>
      <c r="B5615">
        <v>-327057.594678102</v>
      </c>
      <c r="C5615">
        <v>2.9422892839647802E-4</v>
      </c>
    </row>
    <row r="5616" spans="1:3" x14ac:dyDescent="0.25">
      <c r="A5616">
        <v>-8096772.70532142</v>
      </c>
      <c r="B5616">
        <v>-327057.594678102</v>
      </c>
      <c r="C5616">
        <v>5.34568098373711E-4</v>
      </c>
    </row>
    <row r="5617" spans="1:3" x14ac:dyDescent="0.25">
      <c r="A5617">
        <v>-8095838.2264442798</v>
      </c>
      <c r="B5617">
        <v>-327057.594678102</v>
      </c>
      <c r="C5617">
        <v>6.8745919270440904E-4</v>
      </c>
    </row>
    <row r="5618" spans="1:3" x14ac:dyDescent="0.25">
      <c r="A5618">
        <v>-8094903.7475671396</v>
      </c>
      <c r="B5618">
        <v>-327057.594678102</v>
      </c>
      <c r="C5618">
        <v>8.2178873708471602E-4</v>
      </c>
    </row>
    <row r="5619" spans="1:3" x14ac:dyDescent="0.25">
      <c r="A5619">
        <v>-8093969.2686900003</v>
      </c>
      <c r="B5619">
        <v>-327057.594678102</v>
      </c>
      <c r="C5619">
        <v>9.7773154266178608E-4</v>
      </c>
    </row>
    <row r="5620" spans="1:3" x14ac:dyDescent="0.25">
      <c r="A5620">
        <v>-8093034.7898128498</v>
      </c>
      <c r="B5620">
        <v>-327057.594678102</v>
      </c>
      <c r="C5620">
        <v>1.4407376293092901E-3</v>
      </c>
    </row>
    <row r="5621" spans="1:3" x14ac:dyDescent="0.25">
      <c r="A5621">
        <v>-8092100.3109357096</v>
      </c>
      <c r="B5621">
        <v>-327057.594678102</v>
      </c>
      <c r="C5621">
        <v>1.96404359303414E-3</v>
      </c>
    </row>
    <row r="5622" spans="1:3" x14ac:dyDescent="0.25">
      <c r="A5622">
        <v>-8091165.8320585703</v>
      </c>
      <c r="B5622">
        <v>-327057.594678102</v>
      </c>
      <c r="C5622">
        <v>2.6847836561501E-3</v>
      </c>
    </row>
    <row r="5623" spans="1:3" x14ac:dyDescent="0.25">
      <c r="A5623">
        <v>-8090231.3531814199</v>
      </c>
      <c r="B5623">
        <v>-327057.594678102</v>
      </c>
      <c r="C5623">
        <v>2.7208076789975101E-3</v>
      </c>
    </row>
    <row r="5624" spans="1:3" x14ac:dyDescent="0.25">
      <c r="A5624">
        <v>-8089296.8743042797</v>
      </c>
      <c r="B5624">
        <v>-327057.594678102</v>
      </c>
      <c r="C5624">
        <v>4.38265455886721E-3</v>
      </c>
    </row>
    <row r="5625" spans="1:3" x14ac:dyDescent="0.25">
      <c r="A5625">
        <v>-8088362.3954271404</v>
      </c>
      <c r="B5625">
        <v>-327057.594678102</v>
      </c>
      <c r="C5625">
        <v>6.03838823735713E-3</v>
      </c>
    </row>
    <row r="5626" spans="1:3" x14ac:dyDescent="0.25">
      <c r="A5626">
        <v>-8087427.9165500002</v>
      </c>
      <c r="B5626">
        <v>-327057.594678102</v>
      </c>
      <c r="C5626">
        <v>6.1633139848709098E-3</v>
      </c>
    </row>
    <row r="5627" spans="1:3" x14ac:dyDescent="0.25">
      <c r="A5627">
        <v>-8086493.4376728497</v>
      </c>
      <c r="B5627">
        <v>-327057.594678102</v>
      </c>
      <c r="C5627">
        <v>8.5595054551959003E-3</v>
      </c>
    </row>
    <row r="5628" spans="1:3" x14ac:dyDescent="0.25">
      <c r="A5628">
        <v>-8085558.9587957095</v>
      </c>
      <c r="B5628">
        <v>-327057.594678102</v>
      </c>
      <c r="C5628">
        <v>1.18826022371649E-2</v>
      </c>
    </row>
    <row r="5629" spans="1:3" x14ac:dyDescent="0.25">
      <c r="A5629">
        <v>-8084624.4799185703</v>
      </c>
      <c r="B5629">
        <v>-327057.594678102</v>
      </c>
      <c r="C5629">
        <v>1.24969752505421E-2</v>
      </c>
    </row>
    <row r="5630" spans="1:3" x14ac:dyDescent="0.25">
      <c r="A5630">
        <v>-8083690.0010414198</v>
      </c>
      <c r="B5630">
        <v>-327057.594678102</v>
      </c>
      <c r="C5630">
        <v>1.6486303880810699E-2</v>
      </c>
    </row>
    <row r="5631" spans="1:3" x14ac:dyDescent="0.25">
      <c r="A5631">
        <v>-8105183.0152157098</v>
      </c>
      <c r="B5631">
        <v>-327992.07355547399</v>
      </c>
      <c r="C5631">
        <v>0</v>
      </c>
    </row>
    <row r="5632" spans="1:3" x14ac:dyDescent="0.25">
      <c r="A5632">
        <v>-8104248.5363385696</v>
      </c>
      <c r="B5632">
        <v>-327992.07355547399</v>
      </c>
      <c r="C5632" s="1">
        <v>2.0956089429091601E-5</v>
      </c>
    </row>
    <row r="5633" spans="1:3" x14ac:dyDescent="0.25">
      <c r="A5633">
        <v>-8103314.0574614201</v>
      </c>
      <c r="B5633">
        <v>-327992.07355547399</v>
      </c>
      <c r="C5633" s="1">
        <v>2.0956089429091601E-5</v>
      </c>
    </row>
    <row r="5634" spans="1:3" x14ac:dyDescent="0.25">
      <c r="A5634">
        <v>-8102379.5785842799</v>
      </c>
      <c r="B5634">
        <v>-327992.07355547399</v>
      </c>
      <c r="C5634" s="1">
        <v>2.2739470296073702E-5</v>
      </c>
    </row>
    <row r="5635" spans="1:3" x14ac:dyDescent="0.25">
      <c r="A5635">
        <v>-8101445.0997071397</v>
      </c>
      <c r="B5635">
        <v>-327992.07355547399</v>
      </c>
      <c r="C5635" s="1">
        <v>2.2739470296073702E-5</v>
      </c>
    </row>
    <row r="5636" spans="1:3" x14ac:dyDescent="0.25">
      <c r="A5636">
        <v>-8100510.6208300004</v>
      </c>
      <c r="B5636">
        <v>-327992.07355547399</v>
      </c>
      <c r="C5636" s="1">
        <v>6.6849912400357398E-5</v>
      </c>
    </row>
    <row r="5637" spans="1:3" x14ac:dyDescent="0.25">
      <c r="A5637">
        <v>-8099576.1419528499</v>
      </c>
      <c r="B5637">
        <v>-327992.07355547399</v>
      </c>
      <c r="C5637">
        <v>1.2819946277886599E-4</v>
      </c>
    </row>
    <row r="5638" spans="1:3" x14ac:dyDescent="0.25">
      <c r="A5638">
        <v>-8098641.6630757097</v>
      </c>
      <c r="B5638">
        <v>-327992.07355547399</v>
      </c>
      <c r="C5638">
        <v>1.2686014815699301E-4</v>
      </c>
    </row>
    <row r="5639" spans="1:3" x14ac:dyDescent="0.25">
      <c r="A5639">
        <v>-8097707.1841985704</v>
      </c>
      <c r="B5639">
        <v>-327992.07355547399</v>
      </c>
      <c r="C5639">
        <v>1.5934329712763399E-4</v>
      </c>
    </row>
    <row r="5640" spans="1:3" x14ac:dyDescent="0.25">
      <c r="A5640">
        <v>-8096772.70532142</v>
      </c>
      <c r="B5640">
        <v>-327992.07355547399</v>
      </c>
      <c r="C5640">
        <v>2.9422892839647802E-4</v>
      </c>
    </row>
    <row r="5641" spans="1:3" x14ac:dyDescent="0.25">
      <c r="A5641">
        <v>-8095838.2264442798</v>
      </c>
      <c r="B5641">
        <v>-327992.07355547399</v>
      </c>
      <c r="C5641">
        <v>3.7829432403668702E-4</v>
      </c>
    </row>
    <row r="5642" spans="1:3" x14ac:dyDescent="0.25">
      <c r="A5642">
        <v>-8094903.7475671396</v>
      </c>
      <c r="B5642">
        <v>-327992.07355547399</v>
      </c>
      <c r="C5642">
        <v>4.57281712442636E-4</v>
      </c>
    </row>
    <row r="5643" spans="1:3" x14ac:dyDescent="0.25">
      <c r="A5643">
        <v>-8093969.2686900003</v>
      </c>
      <c r="B5643">
        <v>-327992.07355547399</v>
      </c>
      <c r="C5643">
        <v>6.6576601238921198E-4</v>
      </c>
    </row>
    <row r="5644" spans="1:3" x14ac:dyDescent="0.25">
      <c r="A5644">
        <v>-8093034.7898128498</v>
      </c>
      <c r="B5644">
        <v>-327992.07355547399</v>
      </c>
      <c r="C5644">
        <v>9.7773154266178608E-4</v>
      </c>
    </row>
    <row r="5645" spans="1:3" x14ac:dyDescent="0.25">
      <c r="A5645">
        <v>-8092100.3109357096</v>
      </c>
      <c r="B5645">
        <v>-327992.07355547399</v>
      </c>
      <c r="C5645">
        <v>1.19405670557171E-3</v>
      </c>
    </row>
    <row r="5646" spans="1:3" x14ac:dyDescent="0.25">
      <c r="A5646">
        <v>-8091165.8320585703</v>
      </c>
      <c r="B5646">
        <v>-327992.07355547399</v>
      </c>
      <c r="C5646">
        <v>1.6863394994288601E-3</v>
      </c>
    </row>
    <row r="5647" spans="1:3" x14ac:dyDescent="0.25">
      <c r="A5647">
        <v>-8090231.3531814199</v>
      </c>
      <c r="B5647">
        <v>-327992.07355547399</v>
      </c>
      <c r="C5647">
        <v>1.97137845680117E-3</v>
      </c>
    </row>
    <row r="5648" spans="1:3" x14ac:dyDescent="0.25">
      <c r="A5648">
        <v>-8089296.8743042797</v>
      </c>
      <c r="B5648">
        <v>-327992.07355547399</v>
      </c>
      <c r="C5648">
        <v>2.7534344699233701E-3</v>
      </c>
    </row>
    <row r="5649" spans="1:3" x14ac:dyDescent="0.25">
      <c r="A5649">
        <v>-8088362.3954271404</v>
      </c>
      <c r="B5649">
        <v>-327992.07355547399</v>
      </c>
      <c r="C5649">
        <v>3.9824321866035401E-3</v>
      </c>
    </row>
    <row r="5650" spans="1:3" x14ac:dyDescent="0.25">
      <c r="A5650">
        <v>-8087427.9165500002</v>
      </c>
      <c r="B5650">
        <v>-327992.07355547399</v>
      </c>
      <c r="C5650">
        <v>4.1160308755934204E-3</v>
      </c>
    </row>
    <row r="5651" spans="1:3" x14ac:dyDescent="0.25">
      <c r="A5651">
        <v>-8086493.4376728497</v>
      </c>
      <c r="B5651">
        <v>-327992.07355547399</v>
      </c>
      <c r="C5651">
        <v>5.8728358708321996E-3</v>
      </c>
    </row>
    <row r="5652" spans="1:3" x14ac:dyDescent="0.25">
      <c r="A5652">
        <v>-8085558.9587957095</v>
      </c>
      <c r="B5652">
        <v>-327992.07355547399</v>
      </c>
      <c r="C5652">
        <v>7.9121058806777E-3</v>
      </c>
    </row>
    <row r="5653" spans="1:3" x14ac:dyDescent="0.25">
      <c r="A5653">
        <v>-8084624.4799185703</v>
      </c>
      <c r="B5653">
        <v>-327992.07355547399</v>
      </c>
      <c r="C5653">
        <v>8.2799466326832702E-3</v>
      </c>
    </row>
    <row r="5654" spans="1:3" x14ac:dyDescent="0.25">
      <c r="A5654">
        <v>-8104248.5363385696</v>
      </c>
      <c r="B5654">
        <v>-328926.55243284599</v>
      </c>
      <c r="C5654">
        <v>0</v>
      </c>
    </row>
    <row r="5655" spans="1:3" x14ac:dyDescent="0.25">
      <c r="A5655">
        <v>-8103314.0574614201</v>
      </c>
      <c r="B5655">
        <v>-328926.55243284599</v>
      </c>
      <c r="C5655">
        <v>0</v>
      </c>
    </row>
    <row r="5656" spans="1:3" x14ac:dyDescent="0.25">
      <c r="A5656">
        <v>-8102379.5785842799</v>
      </c>
      <c r="B5656">
        <v>-328926.55243284599</v>
      </c>
      <c r="C5656" s="1">
        <v>2.0956089429091601E-5</v>
      </c>
    </row>
    <row r="5657" spans="1:3" x14ac:dyDescent="0.25">
      <c r="A5657">
        <v>-8101445.0997071397</v>
      </c>
      <c r="B5657">
        <v>-328926.55243284599</v>
      </c>
      <c r="C5657" s="1">
        <v>2.2739470296073702E-5</v>
      </c>
    </row>
    <row r="5658" spans="1:3" x14ac:dyDescent="0.25">
      <c r="A5658">
        <v>-8100510.6208300004</v>
      </c>
      <c r="B5658">
        <v>-328926.55243284599</v>
      </c>
      <c r="C5658" s="1">
        <v>2.2739470296073702E-5</v>
      </c>
    </row>
    <row r="5659" spans="1:3" x14ac:dyDescent="0.25">
      <c r="A5659">
        <v>-8099576.1419528499</v>
      </c>
      <c r="B5659">
        <v>-328926.55243284599</v>
      </c>
      <c r="C5659" s="1">
        <v>8.65624897414818E-5</v>
      </c>
    </row>
    <row r="5660" spans="1:3" x14ac:dyDescent="0.25">
      <c r="A5660">
        <v>-8098641.6630757097</v>
      </c>
      <c r="B5660">
        <v>-328926.55243284599</v>
      </c>
      <c r="C5660" s="1">
        <v>8.3187580457888503E-5</v>
      </c>
    </row>
    <row r="5661" spans="1:3" x14ac:dyDescent="0.25">
      <c r="A5661">
        <v>-8097707.1841985704</v>
      </c>
      <c r="B5661">
        <v>-328926.55243284599</v>
      </c>
      <c r="C5661">
        <v>1.0048874537460501E-4</v>
      </c>
    </row>
    <row r="5662" spans="1:3" x14ac:dyDescent="0.25">
      <c r="A5662">
        <v>-8096772.70532142</v>
      </c>
      <c r="B5662">
        <v>-328926.55243284599</v>
      </c>
      <c r="C5662">
        <v>1.5934329712763399E-4</v>
      </c>
    </row>
    <row r="5663" spans="1:3" x14ac:dyDescent="0.25">
      <c r="A5663">
        <v>-8095838.2264442798</v>
      </c>
      <c r="B5663">
        <v>-328926.55243284599</v>
      </c>
      <c r="C5663">
        <v>2.1036228281445801E-4</v>
      </c>
    </row>
    <row r="5664" spans="1:3" x14ac:dyDescent="0.25">
      <c r="A5664">
        <v>-8094903.7475671396</v>
      </c>
      <c r="B5664">
        <v>-328926.55243284599</v>
      </c>
      <c r="C5664">
        <v>2.5368772912770499E-4</v>
      </c>
    </row>
    <row r="5665" spans="1:3" x14ac:dyDescent="0.25">
      <c r="A5665">
        <v>-8093969.2686900003</v>
      </c>
      <c r="B5665">
        <v>-328926.55243284599</v>
      </c>
      <c r="C5665">
        <v>3.7349152262322599E-4</v>
      </c>
    </row>
    <row r="5666" spans="1:3" x14ac:dyDescent="0.25">
      <c r="A5666">
        <v>-8093034.7898128498</v>
      </c>
      <c r="B5666">
        <v>-328926.55243284599</v>
      </c>
      <c r="C5666">
        <v>6.6576601238921198E-4</v>
      </c>
    </row>
    <row r="5667" spans="1:3" x14ac:dyDescent="0.25">
      <c r="A5667">
        <v>-8092100.3109357096</v>
      </c>
      <c r="B5667">
        <v>-328926.55243284599</v>
      </c>
      <c r="C5667">
        <v>7.0723157841712204E-4</v>
      </c>
    </row>
    <row r="5668" spans="1:3" x14ac:dyDescent="0.25">
      <c r="A5668">
        <v>-8091165.8320585703</v>
      </c>
      <c r="B5668">
        <v>-328926.55243284599</v>
      </c>
      <c r="C5668">
        <v>1.0383587796240999E-3</v>
      </c>
    </row>
    <row r="5669" spans="1:3" x14ac:dyDescent="0.25">
      <c r="A5669">
        <v>-8090231.3531814199</v>
      </c>
      <c r="B5669">
        <v>-328926.55243284599</v>
      </c>
      <c r="C5669">
        <v>1.22993905097246E-3</v>
      </c>
    </row>
    <row r="5670" spans="1:3" x14ac:dyDescent="0.25">
      <c r="A5670">
        <v>-8089296.8743042797</v>
      </c>
      <c r="B5670">
        <v>-328926.55243284599</v>
      </c>
      <c r="C5670">
        <v>1.7500177491456201E-3</v>
      </c>
    </row>
    <row r="5671" spans="1:3" x14ac:dyDescent="0.25">
      <c r="A5671">
        <v>-8088362.3954271404</v>
      </c>
      <c r="B5671">
        <v>-328926.55243284599</v>
      </c>
      <c r="C5671">
        <v>2.5253377389162701E-3</v>
      </c>
    </row>
    <row r="5672" spans="1:3" x14ac:dyDescent="0.25">
      <c r="A5672">
        <v>-8087427.9165500002</v>
      </c>
      <c r="B5672">
        <v>-328926.55243284599</v>
      </c>
      <c r="C5672">
        <v>2.6358885224908499E-3</v>
      </c>
    </row>
    <row r="5673" spans="1:3" x14ac:dyDescent="0.25">
      <c r="A5673">
        <v>-8086493.4376728497</v>
      </c>
      <c r="B5673">
        <v>-328926.55243284599</v>
      </c>
      <c r="C5673">
        <v>3.9978297427296604E-3</v>
      </c>
    </row>
    <row r="5674" spans="1:3" x14ac:dyDescent="0.25">
      <c r="A5674">
        <v>-8085558.9587957095</v>
      </c>
      <c r="B5674">
        <v>-328926.55243284599</v>
      </c>
      <c r="C5674">
        <v>5.4310294799506604E-3</v>
      </c>
    </row>
    <row r="5675" spans="1:3" x14ac:dyDescent="0.25">
      <c r="A5675">
        <v>-8103314.0574614201</v>
      </c>
      <c r="B5675">
        <v>-329861.03131021798</v>
      </c>
      <c r="C5675">
        <v>0</v>
      </c>
    </row>
    <row r="5676" spans="1:3" x14ac:dyDescent="0.25">
      <c r="A5676">
        <v>-8102379.5785842799</v>
      </c>
      <c r="B5676">
        <v>-329861.03131021798</v>
      </c>
      <c r="C5676">
        <v>0</v>
      </c>
    </row>
    <row r="5677" spans="1:3" x14ac:dyDescent="0.25">
      <c r="A5677">
        <v>-8101445.0997071397</v>
      </c>
      <c r="B5677">
        <v>-329861.03131021798</v>
      </c>
      <c r="C5677" s="1">
        <v>2.0956089429091601E-5</v>
      </c>
    </row>
    <row r="5678" spans="1:3" x14ac:dyDescent="0.25">
      <c r="A5678">
        <v>-8100510.6208300004</v>
      </c>
      <c r="B5678">
        <v>-329861.03131021798</v>
      </c>
      <c r="C5678" s="1">
        <v>2.0956089429091601E-5</v>
      </c>
    </row>
    <row r="5679" spans="1:3" x14ac:dyDescent="0.25">
      <c r="A5679">
        <v>-8099576.1419528499</v>
      </c>
      <c r="B5679">
        <v>-329861.03131021798</v>
      </c>
      <c r="C5679" s="1">
        <v>2.2739470296073702E-5</v>
      </c>
    </row>
    <row r="5680" spans="1:3" x14ac:dyDescent="0.25">
      <c r="A5680">
        <v>-8098641.6630757097</v>
      </c>
      <c r="B5680">
        <v>-329861.03131021798</v>
      </c>
      <c r="C5680" s="1">
        <v>6.3831132138147896E-5</v>
      </c>
    </row>
    <row r="5681" spans="1:3" x14ac:dyDescent="0.25">
      <c r="A5681">
        <v>-8097707.1841985704</v>
      </c>
      <c r="B5681">
        <v>-329861.03131021798</v>
      </c>
      <c r="C5681" s="1">
        <v>6.0455800849012997E-5</v>
      </c>
    </row>
    <row r="5682" spans="1:3" x14ac:dyDescent="0.25">
      <c r="A5682">
        <v>-8096772.70532142</v>
      </c>
      <c r="B5682">
        <v>-329861.03131021798</v>
      </c>
      <c r="C5682">
        <v>1.0048874537460501E-4</v>
      </c>
    </row>
    <row r="5683" spans="1:3" x14ac:dyDescent="0.25">
      <c r="A5683">
        <v>-8095838.2264442798</v>
      </c>
      <c r="B5683">
        <v>-329861.03131021798</v>
      </c>
      <c r="C5683">
        <v>1.1567867477424399E-4</v>
      </c>
    </row>
    <row r="5684" spans="1:3" x14ac:dyDescent="0.25">
      <c r="A5684">
        <v>-8094903.7475671396</v>
      </c>
      <c r="B5684">
        <v>-329861.03131021798</v>
      </c>
      <c r="C5684">
        <v>1.43701123306527E-4</v>
      </c>
    </row>
    <row r="5685" spans="1:3" x14ac:dyDescent="0.25">
      <c r="A5685">
        <v>-8093969.2686900003</v>
      </c>
      <c r="B5685">
        <v>-329861.03131021798</v>
      </c>
      <c r="C5685">
        <v>2.10046098800376E-4</v>
      </c>
    </row>
    <row r="5686" spans="1:3" x14ac:dyDescent="0.25">
      <c r="A5686">
        <v>-8093034.7898128498</v>
      </c>
      <c r="B5686">
        <v>-329861.03131021798</v>
      </c>
      <c r="C5686">
        <v>3.7349152262322599E-4</v>
      </c>
    </row>
    <row r="5687" spans="1:3" x14ac:dyDescent="0.25">
      <c r="A5687">
        <v>-8092100.3109357096</v>
      </c>
      <c r="B5687">
        <v>-329861.03131021798</v>
      </c>
      <c r="C5687">
        <v>3.7349152262322599E-4</v>
      </c>
    </row>
    <row r="5688" spans="1:3" x14ac:dyDescent="0.25">
      <c r="A5688">
        <v>-8091165.8320585703</v>
      </c>
      <c r="B5688">
        <v>-329861.03131021798</v>
      </c>
      <c r="C5688">
        <v>6.5032724523916797E-4</v>
      </c>
    </row>
    <row r="5689" spans="1:3" x14ac:dyDescent="0.25">
      <c r="A5689">
        <v>-8090231.3531814199</v>
      </c>
      <c r="B5689">
        <v>-329861.03131021798</v>
      </c>
      <c r="C5689">
        <v>9.4968371558934396E-4</v>
      </c>
    </row>
    <row r="5690" spans="1:3" x14ac:dyDescent="0.25">
      <c r="A5690">
        <v>-8089296.8743042797</v>
      </c>
      <c r="B5690">
        <v>-329861.03131021798</v>
      </c>
      <c r="C5690">
        <v>1.0620164684951301E-3</v>
      </c>
    </row>
    <row r="5691" spans="1:3" x14ac:dyDescent="0.25">
      <c r="A5691">
        <v>-8088362.3954271404</v>
      </c>
      <c r="B5691">
        <v>-329861.03131021798</v>
      </c>
      <c r="C5691">
        <v>1.5948032960295599E-3</v>
      </c>
    </row>
    <row r="5692" spans="1:3" x14ac:dyDescent="0.25">
      <c r="A5692">
        <v>-8087427.9165500002</v>
      </c>
      <c r="B5692">
        <v>-329861.03131021798</v>
      </c>
      <c r="C5692">
        <v>2.1225381642580002E-3</v>
      </c>
    </row>
    <row r="5693" spans="1:3" x14ac:dyDescent="0.25">
      <c r="A5693">
        <v>-8086493.4376728497</v>
      </c>
      <c r="B5693">
        <v>-329861.03131021798</v>
      </c>
      <c r="C5693">
        <v>2.5109460111707401E-3</v>
      </c>
    </row>
    <row r="5694" spans="1:3" x14ac:dyDescent="0.25">
      <c r="A5694">
        <v>-8102379.5785842799</v>
      </c>
      <c r="B5694">
        <v>-330795.51018759102</v>
      </c>
      <c r="C5694">
        <v>0</v>
      </c>
    </row>
    <row r="5695" spans="1:3" x14ac:dyDescent="0.25">
      <c r="A5695">
        <v>-8101445.0997071397</v>
      </c>
      <c r="B5695">
        <v>-330795.51018759102</v>
      </c>
      <c r="C5695">
        <v>0</v>
      </c>
    </row>
    <row r="5696" spans="1:3" x14ac:dyDescent="0.25">
      <c r="A5696">
        <v>-8100510.6208300004</v>
      </c>
      <c r="B5696">
        <v>-330795.51018759102</v>
      </c>
      <c r="C5696">
        <v>0</v>
      </c>
    </row>
    <row r="5697" spans="1:3" x14ac:dyDescent="0.25">
      <c r="A5697">
        <v>-8099576.1419528499</v>
      </c>
      <c r="B5697">
        <v>-330795.51018759102</v>
      </c>
      <c r="C5697" s="1">
        <v>2.0956089429091601E-5</v>
      </c>
    </row>
    <row r="5698" spans="1:3" x14ac:dyDescent="0.25">
      <c r="A5698">
        <v>-8098641.6630757097</v>
      </c>
      <c r="B5698">
        <v>-330795.51018759102</v>
      </c>
      <c r="C5698" s="1">
        <v>2.0956089429091601E-5</v>
      </c>
    </row>
    <row r="5699" spans="1:3" x14ac:dyDescent="0.25">
      <c r="A5699">
        <v>-8097707.1841985704</v>
      </c>
      <c r="B5699">
        <v>-330795.51018759102</v>
      </c>
      <c r="C5699" s="1">
        <v>6.2048158724792302E-5</v>
      </c>
    </row>
    <row r="5700" spans="1:3" x14ac:dyDescent="0.25">
      <c r="A5700">
        <v>-8096772.70532142</v>
      </c>
      <c r="B5700">
        <v>-330795.51018759102</v>
      </c>
      <c r="C5700" s="1">
        <v>6.0708356613758897E-5</v>
      </c>
    </row>
    <row r="5701" spans="1:3" x14ac:dyDescent="0.25">
      <c r="A5701">
        <v>-8095838.2264442798</v>
      </c>
      <c r="B5701">
        <v>-330795.51018759102</v>
      </c>
      <c r="C5701" s="1">
        <v>7.7759155828971402E-5</v>
      </c>
    </row>
    <row r="5702" spans="1:3" x14ac:dyDescent="0.25">
      <c r="A5702">
        <v>-8094903.7475671396</v>
      </c>
      <c r="B5702">
        <v>-330795.51018759102</v>
      </c>
      <c r="C5702" s="1">
        <v>9.2951020633336102E-5</v>
      </c>
    </row>
    <row r="5703" spans="1:3" x14ac:dyDescent="0.25">
      <c r="A5703">
        <v>-8093969.2686900003</v>
      </c>
      <c r="B5703">
        <v>-330795.51018759102</v>
      </c>
      <c r="C5703">
        <v>1.20977041660808E-4</v>
      </c>
    </row>
    <row r="5704" spans="1:3" x14ac:dyDescent="0.25">
      <c r="A5704">
        <v>-8093034.7898128498</v>
      </c>
      <c r="B5704">
        <v>-330795.51018759102</v>
      </c>
      <c r="C5704">
        <v>1.8733045726548799E-4</v>
      </c>
    </row>
    <row r="5705" spans="1:3" x14ac:dyDescent="0.25">
      <c r="A5705">
        <v>-8092100.3109357096</v>
      </c>
      <c r="B5705">
        <v>-330795.51018759102</v>
      </c>
      <c r="C5705">
        <v>2.5083546643145301E-4</v>
      </c>
    </row>
    <row r="5706" spans="1:3" x14ac:dyDescent="0.25">
      <c r="A5706">
        <v>-8091165.8320585703</v>
      </c>
      <c r="B5706">
        <v>-330795.51018759102</v>
      </c>
      <c r="C5706">
        <v>3.9822919643484002E-4</v>
      </c>
    </row>
    <row r="5707" spans="1:3" x14ac:dyDescent="0.25">
      <c r="A5707">
        <v>-8090231.3531814199</v>
      </c>
      <c r="B5707">
        <v>-330795.51018759102</v>
      </c>
      <c r="C5707">
        <v>5.8275763876736099E-4</v>
      </c>
    </row>
    <row r="5708" spans="1:3" x14ac:dyDescent="0.25">
      <c r="A5708">
        <v>-8089296.8743042797</v>
      </c>
      <c r="B5708">
        <v>-330795.51018759102</v>
      </c>
      <c r="C5708">
        <v>5.9777370188385205E-4</v>
      </c>
    </row>
    <row r="5709" spans="1:3" x14ac:dyDescent="0.25">
      <c r="A5709">
        <v>-8088362.3954271404</v>
      </c>
      <c r="B5709">
        <v>-330795.51018759102</v>
      </c>
      <c r="C5709">
        <v>1.0060762288048801E-3</v>
      </c>
    </row>
    <row r="5710" spans="1:3" x14ac:dyDescent="0.25">
      <c r="A5710">
        <v>-8087427.9165500002</v>
      </c>
      <c r="B5710">
        <v>-330795.51018759102</v>
      </c>
      <c r="C5710">
        <v>1.38743291608989E-3</v>
      </c>
    </row>
    <row r="5711" spans="1:3" x14ac:dyDescent="0.25">
      <c r="A5711">
        <v>-8101445.0997071397</v>
      </c>
      <c r="B5711">
        <v>-331729.98906496301</v>
      </c>
      <c r="C5711">
        <v>0</v>
      </c>
    </row>
    <row r="5712" spans="1:3" x14ac:dyDescent="0.25">
      <c r="A5712">
        <v>-8100510.6208300004</v>
      </c>
      <c r="B5712">
        <v>-331729.98906496301</v>
      </c>
      <c r="C5712">
        <v>0</v>
      </c>
    </row>
    <row r="5713" spans="1:3" x14ac:dyDescent="0.25">
      <c r="A5713">
        <v>-8099576.1419528499</v>
      </c>
      <c r="B5713">
        <v>-331729.98906496301</v>
      </c>
      <c r="C5713">
        <v>0</v>
      </c>
    </row>
    <row r="5714" spans="1:3" x14ac:dyDescent="0.25">
      <c r="A5714">
        <v>-8098641.6630757097</v>
      </c>
      <c r="B5714">
        <v>-331729.98906496301</v>
      </c>
      <c r="C5714">
        <v>0</v>
      </c>
    </row>
    <row r="5715" spans="1:3" x14ac:dyDescent="0.25">
      <c r="A5715">
        <v>-8097707.1841985704</v>
      </c>
      <c r="B5715">
        <v>-331729.98906496301</v>
      </c>
      <c r="C5715">
        <v>0</v>
      </c>
    </row>
    <row r="5716" spans="1:3" x14ac:dyDescent="0.25">
      <c r="A5716">
        <v>-8096772.70532142</v>
      </c>
      <c r="B5716">
        <v>-331729.98906496301</v>
      </c>
      <c r="C5716" s="1">
        <v>1.9719951524166299E-5</v>
      </c>
    </row>
    <row r="5717" spans="1:3" x14ac:dyDescent="0.25">
      <c r="A5717">
        <v>-8095838.2264442798</v>
      </c>
      <c r="B5717">
        <v>-331729.98906496301</v>
      </c>
      <c r="C5717" s="1">
        <v>6.0708356613758897E-5</v>
      </c>
    </row>
    <row r="5718" spans="1:3" x14ac:dyDescent="0.25">
      <c r="A5718">
        <v>-8094903.7475671396</v>
      </c>
      <c r="B5718">
        <v>-331729.98906496301</v>
      </c>
      <c r="C5718" s="1">
        <v>7.5976327934767997E-5</v>
      </c>
    </row>
    <row r="5719" spans="1:3" x14ac:dyDescent="0.25">
      <c r="A5719">
        <v>-8093969.2686900003</v>
      </c>
      <c r="B5719">
        <v>-331729.98906496301</v>
      </c>
      <c r="C5719" s="1">
        <v>7.5976327934767997E-5</v>
      </c>
    </row>
    <row r="5720" spans="1:3" x14ac:dyDescent="0.25">
      <c r="A5720">
        <v>-8093034.7898128498</v>
      </c>
      <c r="B5720">
        <v>-331729.98906496301</v>
      </c>
      <c r="C5720">
        <v>1.19194635772146E-4</v>
      </c>
    </row>
    <row r="5721" spans="1:3" x14ac:dyDescent="0.25">
      <c r="A5721">
        <v>-8092100.3109357096</v>
      </c>
      <c r="B5721">
        <v>-331729.98906496301</v>
      </c>
      <c r="C5721">
        <v>1.4398893108591399E-4</v>
      </c>
    </row>
    <row r="5722" spans="1:3" x14ac:dyDescent="0.25">
      <c r="A5722">
        <v>-8091165.8320585703</v>
      </c>
      <c r="B5722">
        <v>-331729.98906496301</v>
      </c>
      <c r="C5722">
        <v>1.8733045726548799E-4</v>
      </c>
    </row>
    <row r="5723" spans="1:3" x14ac:dyDescent="0.25">
      <c r="A5723">
        <v>-8090231.3531814199</v>
      </c>
      <c r="B5723">
        <v>-331729.98906496301</v>
      </c>
      <c r="C5723">
        <v>3.7553746369667302E-4</v>
      </c>
    </row>
    <row r="5724" spans="1:3" x14ac:dyDescent="0.25">
      <c r="A5724">
        <v>-8089296.8743042797</v>
      </c>
      <c r="B5724">
        <v>-331729.98906496301</v>
      </c>
      <c r="C5724">
        <v>4.2556284461170402E-4</v>
      </c>
    </row>
    <row r="5725" spans="1:3" x14ac:dyDescent="0.25">
      <c r="A5725">
        <v>-8088362.3954271404</v>
      </c>
      <c r="B5725">
        <v>-331729.98906496301</v>
      </c>
      <c r="C5725">
        <v>5.9777370188385205E-4</v>
      </c>
    </row>
    <row r="5726" spans="1:3" x14ac:dyDescent="0.25">
      <c r="A5726">
        <v>-8087427.9165500002</v>
      </c>
      <c r="B5726">
        <v>-331729.98906496301</v>
      </c>
      <c r="C5726">
        <v>8.4809493273496595E-4</v>
      </c>
    </row>
    <row r="5727" spans="1:3" x14ac:dyDescent="0.25">
      <c r="A5727">
        <v>-8100510.6208300004</v>
      </c>
      <c r="B5727">
        <v>-332664.467942335</v>
      </c>
      <c r="C5727">
        <v>0</v>
      </c>
    </row>
    <row r="5728" spans="1:3" x14ac:dyDescent="0.25">
      <c r="A5728">
        <v>-8099576.1419528499</v>
      </c>
      <c r="B5728">
        <v>-332664.467942335</v>
      </c>
      <c r="C5728">
        <v>0</v>
      </c>
    </row>
    <row r="5729" spans="1:3" x14ac:dyDescent="0.25">
      <c r="A5729">
        <v>-8098641.6630757097</v>
      </c>
      <c r="B5729">
        <v>-332664.467942335</v>
      </c>
      <c r="C5729">
        <v>0</v>
      </c>
    </row>
    <row r="5730" spans="1:3" x14ac:dyDescent="0.25">
      <c r="A5730">
        <v>-8097707.1841985704</v>
      </c>
      <c r="B5730">
        <v>-332664.467942335</v>
      </c>
      <c r="C5730">
        <v>0</v>
      </c>
    </row>
    <row r="5731" spans="1:3" x14ac:dyDescent="0.25">
      <c r="A5731">
        <v>-8096772.70532142</v>
      </c>
      <c r="B5731">
        <v>-332664.467942335</v>
      </c>
      <c r="C5731">
        <v>0</v>
      </c>
    </row>
    <row r="5732" spans="1:3" x14ac:dyDescent="0.25">
      <c r="A5732">
        <v>-8095838.2264442798</v>
      </c>
      <c r="B5732">
        <v>-332664.467942335</v>
      </c>
      <c r="C5732" s="1">
        <v>1.9719951524166299E-5</v>
      </c>
    </row>
    <row r="5733" spans="1:3" x14ac:dyDescent="0.25">
      <c r="A5733">
        <v>-8094903.7475671396</v>
      </c>
      <c r="B5733">
        <v>-332664.467942335</v>
      </c>
      <c r="C5733" s="1">
        <v>3.97569310734979E-5</v>
      </c>
    </row>
    <row r="5734" spans="1:3" x14ac:dyDescent="0.25">
      <c r="A5734">
        <v>-8093969.2686900003</v>
      </c>
      <c r="B5734">
        <v>-332664.467942335</v>
      </c>
      <c r="C5734" s="1">
        <v>3.97569310734979E-5</v>
      </c>
    </row>
    <row r="5735" spans="1:3" x14ac:dyDescent="0.25">
      <c r="A5735">
        <v>-8093034.7898128498</v>
      </c>
      <c r="B5735">
        <v>-332664.467942335</v>
      </c>
      <c r="C5735" s="1">
        <v>5.5026685004122501E-5</v>
      </c>
    </row>
    <row r="5736" spans="1:3" x14ac:dyDescent="0.25">
      <c r="A5736">
        <v>-8092100.3109357096</v>
      </c>
      <c r="B5736">
        <v>-332664.467942335</v>
      </c>
      <c r="C5736">
        <v>1.19194635772146E-4</v>
      </c>
    </row>
    <row r="5737" spans="1:3" x14ac:dyDescent="0.25">
      <c r="A5737">
        <v>-8091165.8320585703</v>
      </c>
      <c r="B5737">
        <v>-332664.467942335</v>
      </c>
      <c r="C5737">
        <v>1.19194635772146E-4</v>
      </c>
    </row>
    <row r="5738" spans="1:3" x14ac:dyDescent="0.25">
      <c r="A5738">
        <v>-8090231.3531814199</v>
      </c>
      <c r="B5738">
        <v>-332664.467942335</v>
      </c>
      <c r="C5738">
        <v>2.12383121834136E-4</v>
      </c>
    </row>
    <row r="5739" spans="1:3" x14ac:dyDescent="0.25">
      <c r="A5739">
        <v>-8089296.8743042797</v>
      </c>
      <c r="B5739">
        <v>-332664.467942335</v>
      </c>
      <c r="C5739">
        <v>3.2782147172838401E-4</v>
      </c>
    </row>
    <row r="5740" spans="1:3" x14ac:dyDescent="0.25">
      <c r="A5740">
        <v>-8088362.3954271404</v>
      </c>
      <c r="B5740">
        <v>-332664.467942335</v>
      </c>
      <c r="C5740">
        <v>3.8539784145541402E-4</v>
      </c>
    </row>
    <row r="5741" spans="1:3" x14ac:dyDescent="0.25">
      <c r="A5741">
        <v>-8100510.6208300004</v>
      </c>
      <c r="B5741">
        <v>-333598.94681970798</v>
      </c>
      <c r="C5741">
        <v>0</v>
      </c>
    </row>
    <row r="5742" spans="1:3" x14ac:dyDescent="0.25">
      <c r="A5742">
        <v>-8099576.1419528499</v>
      </c>
      <c r="B5742">
        <v>-333598.94681970798</v>
      </c>
      <c r="C5742">
        <v>0</v>
      </c>
    </row>
    <row r="5743" spans="1:3" x14ac:dyDescent="0.25">
      <c r="A5743">
        <v>-8098641.6630757097</v>
      </c>
      <c r="B5743">
        <v>-333598.94681970798</v>
      </c>
      <c r="C5743">
        <v>0</v>
      </c>
    </row>
    <row r="5744" spans="1:3" x14ac:dyDescent="0.25">
      <c r="A5744">
        <v>-8097707.1841985704</v>
      </c>
      <c r="B5744">
        <v>-333598.94681970798</v>
      </c>
      <c r="C5744">
        <v>0</v>
      </c>
    </row>
    <row r="5745" spans="1:3" x14ac:dyDescent="0.25">
      <c r="A5745">
        <v>-8096772.70532142</v>
      </c>
      <c r="B5745">
        <v>-333598.94681970798</v>
      </c>
      <c r="C5745">
        <v>0</v>
      </c>
    </row>
    <row r="5746" spans="1:3" x14ac:dyDescent="0.25">
      <c r="A5746">
        <v>-8095838.2264442798</v>
      </c>
      <c r="B5746">
        <v>-333598.94681970798</v>
      </c>
      <c r="C5746">
        <v>0</v>
      </c>
    </row>
    <row r="5747" spans="1:3" x14ac:dyDescent="0.25">
      <c r="A5747">
        <v>-8094903.7475671396</v>
      </c>
      <c r="B5747">
        <v>-333598.94681970798</v>
      </c>
      <c r="C5747" s="1">
        <v>1.9719951524166299E-5</v>
      </c>
    </row>
    <row r="5748" spans="1:3" x14ac:dyDescent="0.25">
      <c r="A5748">
        <v>-8093969.2686900003</v>
      </c>
      <c r="B5748">
        <v>-333598.94681970798</v>
      </c>
      <c r="C5748" s="1">
        <v>4.1096889617620002E-5</v>
      </c>
    </row>
    <row r="5749" spans="1:3" x14ac:dyDescent="0.25">
      <c r="A5749">
        <v>-8093034.7898128498</v>
      </c>
      <c r="B5749">
        <v>-333598.94681970798</v>
      </c>
      <c r="C5749" s="1">
        <v>3.97569310734979E-5</v>
      </c>
    </row>
    <row r="5750" spans="1:3" x14ac:dyDescent="0.25">
      <c r="A5750">
        <v>-8092100.3109357096</v>
      </c>
      <c r="B5750">
        <v>-333598.94681970798</v>
      </c>
      <c r="C5750" s="1">
        <v>5.5026685004122501E-5</v>
      </c>
    </row>
    <row r="5751" spans="1:3" x14ac:dyDescent="0.25">
      <c r="A5751">
        <v>-8091165.8320585703</v>
      </c>
      <c r="B5751">
        <v>-333598.94681970798</v>
      </c>
      <c r="C5751" s="1">
        <v>5.5026685004122501E-5</v>
      </c>
    </row>
    <row r="5752" spans="1:3" x14ac:dyDescent="0.25">
      <c r="A5752">
        <v>-8090231.3531814199</v>
      </c>
      <c r="B5752">
        <v>-333598.94681970798</v>
      </c>
      <c r="C5752" s="1">
        <v>9.8250056908000206E-5</v>
      </c>
    </row>
    <row r="5753" spans="1:3" x14ac:dyDescent="0.25">
      <c r="A5753">
        <v>-8089296.8743042797</v>
      </c>
      <c r="B5753">
        <v>-333598.94681970798</v>
      </c>
      <c r="C5753">
        <v>1.6844367200974299E-4</v>
      </c>
    </row>
    <row r="5754" spans="1:3" x14ac:dyDescent="0.25">
      <c r="A5754">
        <v>-8099576.1419528499</v>
      </c>
      <c r="B5754">
        <v>-334533.42569707998</v>
      </c>
      <c r="C5754">
        <v>0</v>
      </c>
    </row>
    <row r="5755" spans="1:3" x14ac:dyDescent="0.25">
      <c r="A5755">
        <v>-8098641.6630757097</v>
      </c>
      <c r="B5755">
        <v>-334533.42569707998</v>
      </c>
      <c r="C5755">
        <v>0</v>
      </c>
    </row>
    <row r="5756" spans="1:3" x14ac:dyDescent="0.25">
      <c r="A5756">
        <v>-8097707.1841985704</v>
      </c>
      <c r="B5756">
        <v>-334533.42569707998</v>
      </c>
      <c r="C5756">
        <v>0</v>
      </c>
    </row>
    <row r="5757" spans="1:3" x14ac:dyDescent="0.25">
      <c r="A5757">
        <v>-8096772.70532142</v>
      </c>
      <c r="B5757">
        <v>-334533.42569707998</v>
      </c>
      <c r="C5757">
        <v>0</v>
      </c>
    </row>
    <row r="5758" spans="1:3" x14ac:dyDescent="0.25">
      <c r="A5758">
        <v>-8095838.2264442798</v>
      </c>
      <c r="B5758">
        <v>-334533.42569707998</v>
      </c>
      <c r="C5758">
        <v>0</v>
      </c>
    </row>
    <row r="5759" spans="1:3" x14ac:dyDescent="0.25">
      <c r="A5759">
        <v>-8094903.7475671396</v>
      </c>
      <c r="B5759">
        <v>-334533.42569707998</v>
      </c>
      <c r="C5759">
        <v>0</v>
      </c>
    </row>
    <row r="5760" spans="1:3" x14ac:dyDescent="0.25">
      <c r="A5760">
        <v>-8093969.2686900003</v>
      </c>
      <c r="B5760">
        <v>-334533.42569707998</v>
      </c>
      <c r="C5760">
        <v>0</v>
      </c>
    </row>
    <row r="5761" spans="1:3" x14ac:dyDescent="0.25">
      <c r="A5761">
        <v>-8093034.7898128498</v>
      </c>
      <c r="B5761">
        <v>-334533.42569707998</v>
      </c>
      <c r="C5761" s="1">
        <v>1.9719951524166299E-5</v>
      </c>
    </row>
    <row r="5762" spans="1:3" x14ac:dyDescent="0.25">
      <c r="A5762">
        <v>-8092100.3109357096</v>
      </c>
      <c r="B5762">
        <v>-334533.42569707998</v>
      </c>
      <c r="C5762" s="1">
        <v>3.97569310734979E-5</v>
      </c>
    </row>
    <row r="5763" spans="1:3" x14ac:dyDescent="0.25">
      <c r="A5763">
        <v>-8091165.8320585703</v>
      </c>
      <c r="B5763">
        <v>-334533.42569707998</v>
      </c>
      <c r="C5763" s="1">
        <v>3.7721125409006998E-5</v>
      </c>
    </row>
    <row r="5764" spans="1:3" x14ac:dyDescent="0.25">
      <c r="A5764">
        <v>-8090231.3531814199</v>
      </c>
      <c r="B5764">
        <v>-334533.42569707998</v>
      </c>
      <c r="C5764" s="1">
        <v>5.5026685004122501E-5</v>
      </c>
    </row>
    <row r="5765" spans="1:3" x14ac:dyDescent="0.25">
      <c r="A5765">
        <v>-8098641.6630757097</v>
      </c>
      <c r="B5765">
        <v>-335467.90457445203</v>
      </c>
      <c r="C5765">
        <v>0</v>
      </c>
    </row>
    <row r="5766" spans="1:3" x14ac:dyDescent="0.25">
      <c r="A5766">
        <v>-8097707.1841985704</v>
      </c>
      <c r="B5766">
        <v>-335467.90457445203</v>
      </c>
      <c r="C5766">
        <v>0</v>
      </c>
    </row>
    <row r="5767" spans="1:3" x14ac:dyDescent="0.25">
      <c r="A5767">
        <v>-8096772.70532142</v>
      </c>
      <c r="B5767">
        <v>-335467.90457445203</v>
      </c>
      <c r="C5767">
        <v>0</v>
      </c>
    </row>
    <row r="5768" spans="1:3" x14ac:dyDescent="0.25">
      <c r="A5768">
        <v>-8095838.2264442798</v>
      </c>
      <c r="B5768">
        <v>-335467.90457445203</v>
      </c>
      <c r="C5768">
        <v>0</v>
      </c>
    </row>
    <row r="5769" spans="1:3" x14ac:dyDescent="0.25">
      <c r="A5769">
        <v>-8094903.7475671396</v>
      </c>
      <c r="B5769">
        <v>-335467.90457445203</v>
      </c>
      <c r="C5769">
        <v>0</v>
      </c>
    </row>
    <row r="5770" spans="1:3" x14ac:dyDescent="0.25">
      <c r="A5770">
        <v>-8093969.2686900003</v>
      </c>
      <c r="B5770">
        <v>-335467.90457445203</v>
      </c>
      <c r="C5770">
        <v>0</v>
      </c>
    </row>
    <row r="5771" spans="1:3" x14ac:dyDescent="0.25">
      <c r="A5771">
        <v>-8093034.7898128498</v>
      </c>
      <c r="B5771">
        <v>-335467.90457445203</v>
      </c>
      <c r="C5771">
        <v>0</v>
      </c>
    </row>
    <row r="5772" spans="1:3" x14ac:dyDescent="0.25">
      <c r="A5772">
        <v>-8092100.3109357096</v>
      </c>
      <c r="B5772">
        <v>-335467.90457445203</v>
      </c>
      <c r="C5772" s="1">
        <v>1.9719951524166299E-5</v>
      </c>
    </row>
    <row r="5773" spans="1:3" x14ac:dyDescent="0.25">
      <c r="A5773">
        <v>-8091165.8320585703</v>
      </c>
      <c r="B5773">
        <v>-335467.90457445203</v>
      </c>
      <c r="C5773" s="1">
        <v>3.97569310734979E-5</v>
      </c>
    </row>
    <row r="5774" spans="1:3" x14ac:dyDescent="0.25">
      <c r="A5774">
        <v>-8090231.3531814199</v>
      </c>
      <c r="B5774">
        <v>-335467.90457445203</v>
      </c>
      <c r="C5774" s="1">
        <v>3.97569310734979E-5</v>
      </c>
    </row>
    <row r="5775" spans="1:3" x14ac:dyDescent="0.25">
      <c r="A5775">
        <v>-8097707.1841985704</v>
      </c>
      <c r="B5775">
        <v>-336402.38345182402</v>
      </c>
      <c r="C5775">
        <v>0</v>
      </c>
    </row>
    <row r="5776" spans="1:3" x14ac:dyDescent="0.25">
      <c r="A5776">
        <v>-8096772.70532142</v>
      </c>
      <c r="B5776">
        <v>-336402.38345182402</v>
      </c>
      <c r="C5776">
        <v>0</v>
      </c>
    </row>
    <row r="5777" spans="1:3" x14ac:dyDescent="0.25">
      <c r="A5777">
        <v>-8095838.2264442798</v>
      </c>
      <c r="B5777">
        <v>-336402.38345182402</v>
      </c>
      <c r="C5777">
        <v>0</v>
      </c>
    </row>
    <row r="5778" spans="1:3" x14ac:dyDescent="0.25">
      <c r="A5778">
        <v>-8094903.7475671396</v>
      </c>
      <c r="B5778">
        <v>-336402.38345182402</v>
      </c>
      <c r="C5778">
        <v>0</v>
      </c>
    </row>
    <row r="5779" spans="1:3" x14ac:dyDescent="0.25">
      <c r="A5779">
        <v>-8093969.2686900003</v>
      </c>
      <c r="B5779">
        <v>-336402.38345182402</v>
      </c>
      <c r="C5779">
        <v>0</v>
      </c>
    </row>
    <row r="5780" spans="1:3" x14ac:dyDescent="0.25">
      <c r="A5780">
        <v>-8093034.7898128498</v>
      </c>
      <c r="B5780">
        <v>-336402.38345182402</v>
      </c>
      <c r="C5780">
        <v>0</v>
      </c>
    </row>
    <row r="5781" spans="1:3" x14ac:dyDescent="0.25">
      <c r="A5781">
        <v>-8092100.3109357096</v>
      </c>
      <c r="B5781">
        <v>-336402.38345182402</v>
      </c>
      <c r="C5781">
        <v>0</v>
      </c>
    </row>
    <row r="5782" spans="1:3" x14ac:dyDescent="0.25">
      <c r="A5782">
        <v>-8091165.8320585703</v>
      </c>
      <c r="B5782">
        <v>-336402.38345182402</v>
      </c>
      <c r="C5782" s="1">
        <v>1.9719951524166299E-5</v>
      </c>
    </row>
    <row r="5783" spans="1:3" x14ac:dyDescent="0.25">
      <c r="A5783">
        <v>-8096772.70532142</v>
      </c>
      <c r="B5783">
        <v>-337336.862329197</v>
      </c>
      <c r="C5783">
        <v>0</v>
      </c>
    </row>
    <row r="5784" spans="1:3" x14ac:dyDescent="0.25">
      <c r="A5784">
        <v>-8095838.2264442798</v>
      </c>
      <c r="B5784">
        <v>-337336.862329197</v>
      </c>
      <c r="C5784">
        <v>0</v>
      </c>
    </row>
    <row r="5785" spans="1:3" x14ac:dyDescent="0.25">
      <c r="A5785">
        <v>-8094903.7475671396</v>
      </c>
      <c r="B5785">
        <v>-337336.862329197</v>
      </c>
      <c r="C5785">
        <v>0</v>
      </c>
    </row>
    <row r="5786" spans="1:3" x14ac:dyDescent="0.25">
      <c r="A5786">
        <v>-8093969.2686900003</v>
      </c>
      <c r="B5786">
        <v>-337336.862329197</v>
      </c>
      <c r="C5786">
        <v>0</v>
      </c>
    </row>
    <row r="5787" spans="1:3" x14ac:dyDescent="0.25">
      <c r="A5787">
        <v>-8093034.7898128498</v>
      </c>
      <c r="B5787">
        <v>-337336.862329197</v>
      </c>
      <c r="C5787">
        <v>0</v>
      </c>
    </row>
    <row r="5788" spans="1:3" x14ac:dyDescent="0.25">
      <c r="A5788">
        <v>-8092100.3109357096</v>
      </c>
      <c r="B5788">
        <v>-337336.862329197</v>
      </c>
      <c r="C5788">
        <v>0</v>
      </c>
    </row>
    <row r="5789" spans="1:3" x14ac:dyDescent="0.25">
      <c r="A5789">
        <v>-8096772.70532142</v>
      </c>
      <c r="B5789">
        <v>-338271.34120656899</v>
      </c>
      <c r="C5789">
        <v>0</v>
      </c>
    </row>
    <row r="5790" spans="1:3" x14ac:dyDescent="0.25">
      <c r="A5790">
        <v>-8095838.2264442798</v>
      </c>
      <c r="B5790">
        <v>-338271.34120656899</v>
      </c>
      <c r="C5790">
        <v>0</v>
      </c>
    </row>
    <row r="5791" spans="1:3" x14ac:dyDescent="0.25">
      <c r="A5791">
        <v>-8094903.7475671396</v>
      </c>
      <c r="B5791">
        <v>-338271.34120656899</v>
      </c>
      <c r="C5791">
        <v>0</v>
      </c>
    </row>
    <row r="5792" spans="1:3" x14ac:dyDescent="0.25">
      <c r="A5792">
        <v>-8093969.2686900003</v>
      </c>
      <c r="B5792">
        <v>-338271.34120656899</v>
      </c>
      <c r="C5792">
        <v>0</v>
      </c>
    </row>
    <row r="5793" spans="1:3" x14ac:dyDescent="0.25">
      <c r="A5793">
        <v>-8093034.7898128498</v>
      </c>
      <c r="B5793">
        <v>-338271.34120656899</v>
      </c>
      <c r="C5793">
        <v>0</v>
      </c>
    </row>
    <row r="5794" spans="1:3" x14ac:dyDescent="0.25">
      <c r="A5794">
        <v>-8095838.2264442798</v>
      </c>
      <c r="B5794">
        <v>-339205.82008394098</v>
      </c>
      <c r="C5794">
        <v>0</v>
      </c>
    </row>
    <row r="5795" spans="1:3" x14ac:dyDescent="0.25">
      <c r="A5795">
        <v>-8094903.7475671396</v>
      </c>
      <c r="B5795">
        <v>-339205.82008394098</v>
      </c>
      <c r="C5795">
        <v>0</v>
      </c>
    </row>
    <row r="5796" spans="1:3" x14ac:dyDescent="0.25">
      <c r="A5796">
        <v>-8093969.2686900003</v>
      </c>
      <c r="B5796">
        <v>-339205.82008394098</v>
      </c>
      <c r="C5796">
        <v>0</v>
      </c>
    </row>
    <row r="5797" spans="1:3" x14ac:dyDescent="0.25">
      <c r="A5797">
        <v>-8093034.7898128498</v>
      </c>
      <c r="B5797">
        <v>-339205.82008394098</v>
      </c>
      <c r="C5797">
        <v>0</v>
      </c>
    </row>
    <row r="5798" spans="1:3" x14ac:dyDescent="0.25">
      <c r="A5798">
        <v>-8094903.7475671396</v>
      </c>
      <c r="B5798">
        <v>-340140.29896131298</v>
      </c>
      <c r="C5798">
        <v>0</v>
      </c>
    </row>
    <row r="5799" spans="1:3" x14ac:dyDescent="0.25">
      <c r="A5799">
        <v>-8093969.2686900003</v>
      </c>
      <c r="B5799">
        <v>-340140.29896131298</v>
      </c>
      <c r="C5799">
        <v>0</v>
      </c>
    </row>
  </sheetData>
  <autoFilter ref="A1:C57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99"/>
  <sheetViews>
    <sheetView topLeftCell="A5764" workbookViewId="0">
      <selection sqref="A1:C1"/>
    </sheetView>
  </sheetViews>
  <sheetFormatPr baseColWidth="10" defaultRowHeight="15" x14ac:dyDescent="0.25"/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>
        <v>-8131348.4237757102</v>
      </c>
      <c r="B2">
        <v>-213051.17163868601</v>
      </c>
      <c r="C2">
        <v>0</v>
      </c>
    </row>
    <row r="3" spans="1:3" x14ac:dyDescent="0.25">
      <c r="A3">
        <v>-8097707.1841985704</v>
      </c>
      <c r="B3">
        <v>-213051.17163868601</v>
      </c>
      <c r="C3">
        <v>8.9440166950225802E-2</v>
      </c>
    </row>
    <row r="4" spans="1:3" x14ac:dyDescent="0.25">
      <c r="A4">
        <v>-8096772.70532142</v>
      </c>
      <c r="B4">
        <v>-213051.17163868601</v>
      </c>
      <c r="C4">
        <v>9.2921614646911593E-2</v>
      </c>
    </row>
    <row r="5" spans="1:3" x14ac:dyDescent="0.25">
      <c r="A5">
        <v>-8095838.2264442798</v>
      </c>
      <c r="B5">
        <v>-213051.17163868601</v>
      </c>
      <c r="C5">
        <v>0</v>
      </c>
    </row>
    <row r="6" spans="1:3" x14ac:dyDescent="0.25">
      <c r="A6">
        <v>-8094903.7475671396</v>
      </c>
      <c r="B6">
        <v>-213051.17163868601</v>
      </c>
      <c r="C6">
        <v>0</v>
      </c>
    </row>
    <row r="7" spans="1:3" x14ac:dyDescent="0.25">
      <c r="A7">
        <v>-8093969.2686900003</v>
      </c>
      <c r="B7">
        <v>-213051.17163868601</v>
      </c>
      <c r="C7">
        <v>0</v>
      </c>
    </row>
    <row r="8" spans="1:3" x14ac:dyDescent="0.25">
      <c r="A8">
        <v>-8093034.7898128498</v>
      </c>
      <c r="B8">
        <v>-213051.17163868601</v>
      </c>
      <c r="C8">
        <v>0</v>
      </c>
    </row>
    <row r="9" spans="1:3" x14ac:dyDescent="0.25">
      <c r="A9">
        <v>-8092100.3109357096</v>
      </c>
      <c r="B9">
        <v>-213051.17163868601</v>
      </c>
      <c r="C9">
        <v>0</v>
      </c>
    </row>
    <row r="10" spans="1:3" x14ac:dyDescent="0.25">
      <c r="A10">
        <v>-8131348.4237757102</v>
      </c>
      <c r="B10">
        <v>-213985.650516058</v>
      </c>
      <c r="C10">
        <v>0</v>
      </c>
    </row>
    <row r="11" spans="1:3" x14ac:dyDescent="0.25">
      <c r="A11">
        <v>-8130413.94489857</v>
      </c>
      <c r="B11">
        <v>-213985.650516058</v>
      </c>
      <c r="C11">
        <v>0</v>
      </c>
    </row>
    <row r="12" spans="1:3" x14ac:dyDescent="0.25">
      <c r="A12">
        <v>-8129479.4660214204</v>
      </c>
      <c r="B12">
        <v>-213985.650516058</v>
      </c>
      <c r="C12">
        <v>0</v>
      </c>
    </row>
    <row r="13" spans="1:3" x14ac:dyDescent="0.25">
      <c r="A13">
        <v>-8128544.9871442802</v>
      </c>
      <c r="B13">
        <v>-213985.650516058</v>
      </c>
      <c r="C13">
        <v>0</v>
      </c>
    </row>
    <row r="14" spans="1:3" x14ac:dyDescent="0.25">
      <c r="A14">
        <v>-8103314.0574614201</v>
      </c>
      <c r="B14">
        <v>-213985.650516058</v>
      </c>
      <c r="C14">
        <v>6.1682753264904001E-2</v>
      </c>
    </row>
    <row r="15" spans="1:3" x14ac:dyDescent="0.25">
      <c r="A15">
        <v>-8102379.5785842799</v>
      </c>
      <c r="B15">
        <v>-213985.650516058</v>
      </c>
      <c r="C15">
        <v>6.7929066717624595E-2</v>
      </c>
    </row>
    <row r="16" spans="1:3" x14ac:dyDescent="0.25">
      <c r="A16">
        <v>-8101445.0997071397</v>
      </c>
      <c r="B16">
        <v>-213985.650516058</v>
      </c>
      <c r="C16">
        <v>7.4201881885528495E-2</v>
      </c>
    </row>
    <row r="17" spans="1:3" x14ac:dyDescent="0.25">
      <c r="A17">
        <v>-8100510.6208300004</v>
      </c>
      <c r="B17">
        <v>-213985.650516058</v>
      </c>
      <c r="C17">
        <v>8.0560348927974701E-2</v>
      </c>
    </row>
    <row r="18" spans="1:3" x14ac:dyDescent="0.25">
      <c r="A18">
        <v>-8099576.1419528499</v>
      </c>
      <c r="B18">
        <v>-213985.650516058</v>
      </c>
      <c r="C18">
        <v>8.5345700383186299E-2</v>
      </c>
    </row>
    <row r="19" spans="1:3" x14ac:dyDescent="0.25">
      <c r="A19">
        <v>-8098641.6630757097</v>
      </c>
      <c r="B19">
        <v>-213985.650516058</v>
      </c>
      <c r="C19">
        <v>8.9843429625034305E-2</v>
      </c>
    </row>
    <row r="20" spans="1:3" x14ac:dyDescent="0.25">
      <c r="A20">
        <v>-8097707.1841985704</v>
      </c>
      <c r="B20">
        <v>-213985.650516058</v>
      </c>
      <c r="C20">
        <v>9.4098642468452398E-2</v>
      </c>
    </row>
    <row r="21" spans="1:3" x14ac:dyDescent="0.25">
      <c r="A21">
        <v>-8096772.70532142</v>
      </c>
      <c r="B21">
        <v>-213985.650516058</v>
      </c>
      <c r="C21">
        <v>9.3984991312026894E-2</v>
      </c>
    </row>
    <row r="22" spans="1:3" x14ac:dyDescent="0.25">
      <c r="A22">
        <v>-8095838.2264442798</v>
      </c>
      <c r="B22">
        <v>-213985.650516058</v>
      </c>
      <c r="C22">
        <v>9.8077468574047005E-2</v>
      </c>
    </row>
    <row r="23" spans="1:3" x14ac:dyDescent="0.25">
      <c r="A23">
        <v>-8094903.7475671396</v>
      </c>
      <c r="B23">
        <v>-213985.650516058</v>
      </c>
      <c r="C23">
        <v>0</v>
      </c>
    </row>
    <row r="24" spans="1:3" x14ac:dyDescent="0.25">
      <c r="A24">
        <v>-8093969.2686900003</v>
      </c>
      <c r="B24">
        <v>-213985.650516058</v>
      </c>
      <c r="C24">
        <v>0</v>
      </c>
    </row>
    <row r="25" spans="1:3" x14ac:dyDescent="0.25">
      <c r="A25">
        <v>-8093034.7898128498</v>
      </c>
      <c r="B25">
        <v>-213985.650516058</v>
      </c>
      <c r="C25">
        <v>0</v>
      </c>
    </row>
    <row r="26" spans="1:3" x14ac:dyDescent="0.25">
      <c r="A26">
        <v>-8092100.3109357096</v>
      </c>
      <c r="B26">
        <v>-213985.650516058</v>
      </c>
      <c r="C26">
        <v>0</v>
      </c>
    </row>
    <row r="27" spans="1:3" x14ac:dyDescent="0.25">
      <c r="A27">
        <v>-8091165.8320585703</v>
      </c>
      <c r="B27">
        <v>-213985.650516058</v>
      </c>
      <c r="C27">
        <v>0</v>
      </c>
    </row>
    <row r="28" spans="1:3" x14ac:dyDescent="0.25">
      <c r="A28">
        <v>-8131348.4237757102</v>
      </c>
      <c r="B28">
        <v>-214920.12939342999</v>
      </c>
      <c r="C28">
        <v>0</v>
      </c>
    </row>
    <row r="29" spans="1:3" x14ac:dyDescent="0.25">
      <c r="A29">
        <v>-8130413.94489857</v>
      </c>
      <c r="B29">
        <v>-214920.12939342999</v>
      </c>
      <c r="C29">
        <v>0</v>
      </c>
    </row>
    <row r="30" spans="1:3" x14ac:dyDescent="0.25">
      <c r="A30">
        <v>-8129479.4660214204</v>
      </c>
      <c r="B30">
        <v>-214920.12939342999</v>
      </c>
      <c r="C30">
        <v>0</v>
      </c>
    </row>
    <row r="31" spans="1:3" x14ac:dyDescent="0.25">
      <c r="A31">
        <v>-8128544.9871442802</v>
      </c>
      <c r="B31">
        <v>-214920.12939342999</v>
      </c>
      <c r="C31">
        <v>0</v>
      </c>
    </row>
    <row r="32" spans="1:3" x14ac:dyDescent="0.25">
      <c r="A32">
        <v>-8127610.50826714</v>
      </c>
      <c r="B32">
        <v>-214920.12939342999</v>
      </c>
      <c r="C32">
        <v>0</v>
      </c>
    </row>
    <row r="33" spans="1:3" x14ac:dyDescent="0.25">
      <c r="A33">
        <v>-8126676.0293899896</v>
      </c>
      <c r="B33">
        <v>-214920.12939342999</v>
      </c>
      <c r="C33">
        <v>0</v>
      </c>
    </row>
    <row r="34" spans="1:3" x14ac:dyDescent="0.25">
      <c r="A34">
        <v>-8107986.4518471397</v>
      </c>
      <c r="B34">
        <v>-214920.12939342999</v>
      </c>
      <c r="C34">
        <v>2.6774941012263201E-2</v>
      </c>
    </row>
    <row r="35" spans="1:3" x14ac:dyDescent="0.25">
      <c r="A35">
        <v>-8107051.9729699902</v>
      </c>
      <c r="B35">
        <v>-214920.12939342999</v>
      </c>
      <c r="C35">
        <v>3.2043468207120798E-2</v>
      </c>
    </row>
    <row r="36" spans="1:3" x14ac:dyDescent="0.25">
      <c r="A36">
        <v>-8106117.49409285</v>
      </c>
      <c r="B36">
        <v>-214920.12939342999</v>
      </c>
      <c r="C36">
        <v>4.17407639324665E-2</v>
      </c>
    </row>
    <row r="37" spans="1:3" x14ac:dyDescent="0.25">
      <c r="A37">
        <v>-8105183.0152157098</v>
      </c>
      <c r="B37">
        <v>-214920.12939342999</v>
      </c>
      <c r="C37">
        <v>4.8040237277746201E-2</v>
      </c>
    </row>
    <row r="38" spans="1:3" x14ac:dyDescent="0.25">
      <c r="A38">
        <v>-8104248.5363385696</v>
      </c>
      <c r="B38">
        <v>-214920.12939342999</v>
      </c>
      <c r="C38">
        <v>5.5218711495399399E-2</v>
      </c>
    </row>
    <row r="39" spans="1:3" x14ac:dyDescent="0.25">
      <c r="A39">
        <v>-8103314.0574614201</v>
      </c>
      <c r="B39">
        <v>-214920.12939342999</v>
      </c>
      <c r="C39">
        <v>6.1499692499637597E-2</v>
      </c>
    </row>
    <row r="40" spans="1:3" x14ac:dyDescent="0.25">
      <c r="A40">
        <v>-8102379.5785842799</v>
      </c>
      <c r="B40">
        <v>-214920.12939342999</v>
      </c>
      <c r="C40">
        <v>6.8224340677261297E-2</v>
      </c>
    </row>
    <row r="41" spans="1:3" x14ac:dyDescent="0.25">
      <c r="A41">
        <v>-8101445.0997071397</v>
      </c>
      <c r="B41">
        <v>-214920.12939342999</v>
      </c>
      <c r="C41">
        <v>7.4222095310688005E-2</v>
      </c>
    </row>
    <row r="42" spans="1:3" x14ac:dyDescent="0.25">
      <c r="A42">
        <v>-8100510.6208300004</v>
      </c>
      <c r="B42">
        <v>-214920.12939342999</v>
      </c>
      <c r="C42">
        <v>7.9655252397060297E-2</v>
      </c>
    </row>
    <row r="43" spans="1:3" x14ac:dyDescent="0.25">
      <c r="A43">
        <v>-8099576.1419528499</v>
      </c>
      <c r="B43">
        <v>-214920.12939342999</v>
      </c>
      <c r="C43">
        <v>8.6041659116744898E-2</v>
      </c>
    </row>
    <row r="44" spans="1:3" x14ac:dyDescent="0.25">
      <c r="A44">
        <v>-8098641.6630757097</v>
      </c>
      <c r="B44">
        <v>-214920.12939342999</v>
      </c>
      <c r="C44">
        <v>9.0824767947196905E-2</v>
      </c>
    </row>
    <row r="45" spans="1:3" x14ac:dyDescent="0.25">
      <c r="A45">
        <v>-8097707.1841985704</v>
      </c>
      <c r="B45">
        <v>-214920.12939342999</v>
      </c>
      <c r="C45">
        <v>9.5615759491920402E-2</v>
      </c>
    </row>
    <row r="46" spans="1:3" x14ac:dyDescent="0.25">
      <c r="A46">
        <v>-8096772.70532142</v>
      </c>
      <c r="B46">
        <v>-214920.12939342999</v>
      </c>
      <c r="C46">
        <v>0.100561767816543</v>
      </c>
    </row>
    <row r="47" spans="1:3" x14ac:dyDescent="0.25">
      <c r="A47">
        <v>-8095838.2264442798</v>
      </c>
      <c r="B47">
        <v>-214920.12939342999</v>
      </c>
      <c r="C47">
        <v>0.100919522345066</v>
      </c>
    </row>
    <row r="48" spans="1:3" x14ac:dyDescent="0.25">
      <c r="A48">
        <v>-8094903.7475671396</v>
      </c>
      <c r="B48">
        <v>-214920.12939342999</v>
      </c>
      <c r="C48">
        <v>0</v>
      </c>
    </row>
    <row r="49" spans="1:3" x14ac:dyDescent="0.25">
      <c r="A49">
        <v>-8093969.2686900003</v>
      </c>
      <c r="B49">
        <v>-214920.12939342999</v>
      </c>
      <c r="C49">
        <v>0</v>
      </c>
    </row>
    <row r="50" spans="1:3" x14ac:dyDescent="0.25">
      <c r="A50">
        <v>-8093034.7898128498</v>
      </c>
      <c r="B50">
        <v>-214920.12939342999</v>
      </c>
      <c r="C50">
        <v>0</v>
      </c>
    </row>
    <row r="51" spans="1:3" x14ac:dyDescent="0.25">
      <c r="A51">
        <v>-8092100.3109357096</v>
      </c>
      <c r="B51">
        <v>-214920.12939342999</v>
      </c>
      <c r="C51">
        <v>0</v>
      </c>
    </row>
    <row r="52" spans="1:3" x14ac:dyDescent="0.25">
      <c r="A52">
        <v>-8091165.8320585703</v>
      </c>
      <c r="B52">
        <v>-214920.12939342999</v>
      </c>
      <c r="C52">
        <v>0</v>
      </c>
    </row>
    <row r="53" spans="1:3" x14ac:dyDescent="0.25">
      <c r="A53">
        <v>-8131348.4237757102</v>
      </c>
      <c r="B53">
        <v>-215854.60827080201</v>
      </c>
      <c r="C53">
        <v>0</v>
      </c>
    </row>
    <row r="54" spans="1:3" x14ac:dyDescent="0.25">
      <c r="A54">
        <v>-8130413.94489857</v>
      </c>
      <c r="B54">
        <v>-215854.60827080201</v>
      </c>
      <c r="C54">
        <v>0</v>
      </c>
    </row>
    <row r="55" spans="1:3" x14ac:dyDescent="0.25">
      <c r="A55">
        <v>-8129479.4660214204</v>
      </c>
      <c r="B55">
        <v>-215854.60827080201</v>
      </c>
      <c r="C55">
        <v>0</v>
      </c>
    </row>
    <row r="56" spans="1:3" x14ac:dyDescent="0.25">
      <c r="A56">
        <v>-8128544.9871442802</v>
      </c>
      <c r="B56">
        <v>-215854.60827080201</v>
      </c>
      <c r="C56">
        <v>0</v>
      </c>
    </row>
    <row r="57" spans="1:3" x14ac:dyDescent="0.25">
      <c r="A57">
        <v>-8127610.50826714</v>
      </c>
      <c r="B57">
        <v>-215854.60827080201</v>
      </c>
      <c r="C57">
        <v>0</v>
      </c>
    </row>
    <row r="58" spans="1:3" x14ac:dyDescent="0.25">
      <c r="A58">
        <v>-8126676.0293899896</v>
      </c>
      <c r="B58">
        <v>-215854.60827080201</v>
      </c>
      <c r="C58">
        <v>0</v>
      </c>
    </row>
    <row r="59" spans="1:3" x14ac:dyDescent="0.25">
      <c r="A59">
        <v>-8125741.5505128503</v>
      </c>
      <c r="B59">
        <v>-215854.60827080201</v>
      </c>
      <c r="C59">
        <v>0</v>
      </c>
    </row>
    <row r="60" spans="1:3" x14ac:dyDescent="0.25">
      <c r="A60">
        <v>-8124807.0716357101</v>
      </c>
      <c r="B60">
        <v>-215854.60827080201</v>
      </c>
      <c r="C60" s="1">
        <v>2.3696147763985199E-5</v>
      </c>
    </row>
    <row r="61" spans="1:3" x14ac:dyDescent="0.25">
      <c r="A61">
        <v>-8123872.5927585699</v>
      </c>
      <c r="B61">
        <v>-215854.60827080201</v>
      </c>
      <c r="C61" s="1">
        <v>1.89136917470023E-5</v>
      </c>
    </row>
    <row r="62" spans="1:3" x14ac:dyDescent="0.25">
      <c r="A62">
        <v>-8112658.8462328501</v>
      </c>
      <c r="B62">
        <v>-215854.60827080201</v>
      </c>
      <c r="C62">
        <v>7.3410589247941901E-3</v>
      </c>
    </row>
    <row r="63" spans="1:3" x14ac:dyDescent="0.25">
      <c r="A63">
        <v>-8111724.3673557099</v>
      </c>
      <c r="B63">
        <v>-215854.60827080201</v>
      </c>
      <c r="C63">
        <v>9.6049737185239705E-3</v>
      </c>
    </row>
    <row r="64" spans="1:3" x14ac:dyDescent="0.25">
      <c r="A64">
        <v>-8110789.8884785697</v>
      </c>
      <c r="B64">
        <v>-215854.60827080201</v>
      </c>
      <c r="C64">
        <v>1.2884610332548599E-2</v>
      </c>
    </row>
    <row r="65" spans="1:3" x14ac:dyDescent="0.25">
      <c r="A65">
        <v>-8109855.4096014202</v>
      </c>
      <c r="B65">
        <v>-215854.60827080201</v>
      </c>
      <c r="C65">
        <v>1.65335405617952E-2</v>
      </c>
    </row>
    <row r="66" spans="1:3" x14ac:dyDescent="0.25">
      <c r="A66">
        <v>-8108920.93072428</v>
      </c>
      <c r="B66">
        <v>-215854.60827080201</v>
      </c>
      <c r="C66">
        <v>2.0944876596331499E-2</v>
      </c>
    </row>
    <row r="67" spans="1:3" x14ac:dyDescent="0.25">
      <c r="A67">
        <v>-8107986.4518471397</v>
      </c>
      <c r="B67">
        <v>-215854.60827080201</v>
      </c>
      <c r="C67">
        <v>2.5587638840079301E-2</v>
      </c>
    </row>
    <row r="68" spans="1:3" x14ac:dyDescent="0.25">
      <c r="A68">
        <v>-8107051.9729699902</v>
      </c>
      <c r="B68">
        <v>-215854.60827080201</v>
      </c>
      <c r="C68">
        <v>3.1442243605852099E-2</v>
      </c>
    </row>
    <row r="69" spans="1:3" x14ac:dyDescent="0.25">
      <c r="A69">
        <v>-8106117.49409285</v>
      </c>
      <c r="B69">
        <v>-215854.60827080201</v>
      </c>
      <c r="C69">
        <v>4.1449613869190202E-2</v>
      </c>
    </row>
    <row r="70" spans="1:3" x14ac:dyDescent="0.25">
      <c r="A70">
        <v>-8105183.0152157098</v>
      </c>
      <c r="B70">
        <v>-215854.60827080201</v>
      </c>
      <c r="C70">
        <v>4.7891467809677103E-2</v>
      </c>
    </row>
    <row r="71" spans="1:3" x14ac:dyDescent="0.25">
      <c r="A71">
        <v>-8104248.5363385696</v>
      </c>
      <c r="B71">
        <v>-215854.60827080201</v>
      </c>
      <c r="C71">
        <v>5.4961677640676401E-2</v>
      </c>
    </row>
    <row r="72" spans="1:3" x14ac:dyDescent="0.25">
      <c r="A72">
        <v>-8103314.0574614201</v>
      </c>
      <c r="B72">
        <v>-215854.60827080201</v>
      </c>
      <c r="C72">
        <v>6.1940398067235898E-2</v>
      </c>
    </row>
    <row r="73" spans="1:3" x14ac:dyDescent="0.25">
      <c r="A73">
        <v>-8102379.5785842799</v>
      </c>
      <c r="B73">
        <v>-215854.60827080201</v>
      </c>
      <c r="C73">
        <v>6.8858347833156502E-2</v>
      </c>
    </row>
    <row r="74" spans="1:3" x14ac:dyDescent="0.25">
      <c r="A74">
        <v>-8101445.0997071397</v>
      </c>
      <c r="B74">
        <v>-215854.60827080201</v>
      </c>
      <c r="C74">
        <v>7.4908547103404902E-2</v>
      </c>
    </row>
    <row r="75" spans="1:3" x14ac:dyDescent="0.25">
      <c r="A75">
        <v>-8100510.6208300004</v>
      </c>
      <c r="B75">
        <v>-215854.60827080201</v>
      </c>
      <c r="C75">
        <v>8.1143632531165993E-2</v>
      </c>
    </row>
    <row r="76" spans="1:3" x14ac:dyDescent="0.25">
      <c r="A76">
        <v>-8099576.1419528499</v>
      </c>
      <c r="B76">
        <v>-215854.60827080201</v>
      </c>
      <c r="C76">
        <v>8.7063662707805606E-2</v>
      </c>
    </row>
    <row r="77" spans="1:3" x14ac:dyDescent="0.25">
      <c r="A77">
        <v>-8098641.6630757097</v>
      </c>
      <c r="B77">
        <v>-215854.60827080201</v>
      </c>
      <c r="C77">
        <v>9.3177884817123399E-2</v>
      </c>
    </row>
    <row r="78" spans="1:3" x14ac:dyDescent="0.25">
      <c r="A78">
        <v>-8097707.1841985704</v>
      </c>
      <c r="B78">
        <v>-215854.60827080201</v>
      </c>
      <c r="C78">
        <v>9.7303882241249001E-2</v>
      </c>
    </row>
    <row r="79" spans="1:3" x14ac:dyDescent="0.25">
      <c r="A79">
        <v>-8096772.70532142</v>
      </c>
      <c r="B79">
        <v>-215854.60827080201</v>
      </c>
      <c r="C79">
        <v>0.10441987216472599</v>
      </c>
    </row>
    <row r="80" spans="1:3" x14ac:dyDescent="0.25">
      <c r="A80">
        <v>-8095838.2264442798</v>
      </c>
      <c r="B80">
        <v>-215854.60827080201</v>
      </c>
      <c r="C80">
        <v>0.104329161345958</v>
      </c>
    </row>
    <row r="81" spans="1:3" x14ac:dyDescent="0.25">
      <c r="A81">
        <v>-8094903.7475671396</v>
      </c>
      <c r="B81">
        <v>-215854.60827080201</v>
      </c>
      <c r="C81">
        <v>0.104325048625469</v>
      </c>
    </row>
    <row r="82" spans="1:3" x14ac:dyDescent="0.25">
      <c r="A82">
        <v>-8093969.2686900003</v>
      </c>
      <c r="B82">
        <v>-215854.60827080201</v>
      </c>
      <c r="C82">
        <v>0</v>
      </c>
    </row>
    <row r="83" spans="1:3" x14ac:dyDescent="0.25">
      <c r="A83">
        <v>-8093034.7898128498</v>
      </c>
      <c r="B83">
        <v>-215854.60827080201</v>
      </c>
      <c r="C83">
        <v>0</v>
      </c>
    </row>
    <row r="84" spans="1:3" x14ac:dyDescent="0.25">
      <c r="A84">
        <v>-8092100.3109357096</v>
      </c>
      <c r="B84">
        <v>-215854.60827080201</v>
      </c>
      <c r="C84">
        <v>0</v>
      </c>
    </row>
    <row r="85" spans="1:3" x14ac:dyDescent="0.25">
      <c r="A85">
        <v>-8091165.8320585703</v>
      </c>
      <c r="B85">
        <v>-215854.60827080201</v>
      </c>
      <c r="C85">
        <v>0</v>
      </c>
    </row>
    <row r="86" spans="1:3" x14ac:dyDescent="0.25">
      <c r="A86">
        <v>-8132282.9026528504</v>
      </c>
      <c r="B86">
        <v>-216789.08714817499</v>
      </c>
      <c r="C86">
        <v>0</v>
      </c>
    </row>
    <row r="87" spans="1:3" x14ac:dyDescent="0.25">
      <c r="A87">
        <v>-8131348.4237757102</v>
      </c>
      <c r="B87">
        <v>-216789.08714817499</v>
      </c>
      <c r="C87">
        <v>0</v>
      </c>
    </row>
    <row r="88" spans="1:3" x14ac:dyDescent="0.25">
      <c r="A88">
        <v>-8130413.94489857</v>
      </c>
      <c r="B88">
        <v>-216789.08714817499</v>
      </c>
      <c r="C88">
        <v>0</v>
      </c>
    </row>
    <row r="89" spans="1:3" x14ac:dyDescent="0.25">
      <c r="A89">
        <v>-8129479.4660214204</v>
      </c>
      <c r="B89">
        <v>-216789.08714817499</v>
      </c>
      <c r="C89">
        <v>0</v>
      </c>
    </row>
    <row r="90" spans="1:3" x14ac:dyDescent="0.25">
      <c r="A90">
        <v>-8128544.9871442802</v>
      </c>
      <c r="B90">
        <v>-216789.08714817499</v>
      </c>
      <c r="C90">
        <v>0</v>
      </c>
    </row>
    <row r="91" spans="1:3" x14ac:dyDescent="0.25">
      <c r="A91">
        <v>-8127610.50826714</v>
      </c>
      <c r="B91">
        <v>-216789.08714817499</v>
      </c>
      <c r="C91">
        <v>0</v>
      </c>
    </row>
    <row r="92" spans="1:3" x14ac:dyDescent="0.25">
      <c r="A92">
        <v>-8126676.0293899896</v>
      </c>
      <c r="B92">
        <v>-216789.08714817499</v>
      </c>
      <c r="C92">
        <v>0</v>
      </c>
    </row>
    <row r="93" spans="1:3" x14ac:dyDescent="0.25">
      <c r="A93">
        <v>-8125741.5505128503</v>
      </c>
      <c r="B93">
        <v>-216789.08714817499</v>
      </c>
      <c r="C93">
        <v>0</v>
      </c>
    </row>
    <row r="94" spans="1:3" x14ac:dyDescent="0.25">
      <c r="A94">
        <v>-8124807.0716357101</v>
      </c>
      <c r="B94">
        <v>-216789.08714817499</v>
      </c>
      <c r="C94" s="1">
        <v>2.3696147763985199E-5</v>
      </c>
    </row>
    <row r="95" spans="1:3" x14ac:dyDescent="0.25">
      <c r="A95">
        <v>-8123872.5927585699</v>
      </c>
      <c r="B95">
        <v>-216789.08714817499</v>
      </c>
      <c r="C95" s="1">
        <v>1.89136917470023E-5</v>
      </c>
    </row>
    <row r="96" spans="1:3" x14ac:dyDescent="0.25">
      <c r="A96">
        <v>-8122938.1138814203</v>
      </c>
      <c r="B96">
        <v>-216789.08714817499</v>
      </c>
      <c r="C96" s="1">
        <v>6.8249122705310502E-5</v>
      </c>
    </row>
    <row r="97" spans="1:3" x14ac:dyDescent="0.25">
      <c r="A97">
        <v>-8122003.6350042801</v>
      </c>
      <c r="B97">
        <v>-216789.08714817499</v>
      </c>
      <c r="C97" s="1">
        <v>7.8962199040688507E-5</v>
      </c>
    </row>
    <row r="98" spans="1:3" x14ac:dyDescent="0.25">
      <c r="A98">
        <v>-8118265.71949571</v>
      </c>
      <c r="B98">
        <v>-216789.08714817499</v>
      </c>
      <c r="C98">
        <v>6.4726237906143004E-4</v>
      </c>
    </row>
    <row r="99" spans="1:3" x14ac:dyDescent="0.25">
      <c r="A99">
        <v>-8117331.2406185698</v>
      </c>
      <c r="B99">
        <v>-216789.08714817499</v>
      </c>
      <c r="C99">
        <v>9.9871028214693004E-4</v>
      </c>
    </row>
    <row r="100" spans="1:3" x14ac:dyDescent="0.25">
      <c r="A100">
        <v>-8116396.7617414203</v>
      </c>
      <c r="B100">
        <v>-216789.08714817499</v>
      </c>
      <c r="C100">
        <v>1.4913144987076499E-3</v>
      </c>
    </row>
    <row r="101" spans="1:3" x14ac:dyDescent="0.25">
      <c r="A101">
        <v>-8115462.28286428</v>
      </c>
      <c r="B101">
        <v>-216789.08714817499</v>
      </c>
      <c r="C101">
        <v>2.6724121998995499E-3</v>
      </c>
    </row>
    <row r="102" spans="1:3" x14ac:dyDescent="0.25">
      <c r="A102">
        <v>-8114527.8039871398</v>
      </c>
      <c r="B102">
        <v>-216789.08714817499</v>
      </c>
      <c r="C102">
        <v>3.5589425824582499E-3</v>
      </c>
    </row>
    <row r="103" spans="1:3" x14ac:dyDescent="0.25">
      <c r="A103">
        <v>-8113593.3251099903</v>
      </c>
      <c r="B103">
        <v>-216789.08714817499</v>
      </c>
      <c r="C103">
        <v>5.0414660945534697E-3</v>
      </c>
    </row>
    <row r="104" spans="1:3" x14ac:dyDescent="0.25">
      <c r="A104">
        <v>-8112658.8462328501</v>
      </c>
      <c r="B104">
        <v>-216789.08714817499</v>
      </c>
      <c r="C104">
        <v>7.0493654347956103E-3</v>
      </c>
    </row>
    <row r="105" spans="1:3" x14ac:dyDescent="0.25">
      <c r="A105">
        <v>-8111724.3673557099</v>
      </c>
      <c r="B105">
        <v>-216789.08714817499</v>
      </c>
      <c r="C105">
        <v>9.3575688078999502E-3</v>
      </c>
    </row>
    <row r="106" spans="1:3" x14ac:dyDescent="0.25">
      <c r="A106">
        <v>-8110789.8884785697</v>
      </c>
      <c r="B106">
        <v>-216789.08714817499</v>
      </c>
      <c r="C106">
        <v>1.2463959865272E-2</v>
      </c>
    </row>
    <row r="107" spans="1:3" x14ac:dyDescent="0.25">
      <c r="A107">
        <v>-8109855.4096014202</v>
      </c>
      <c r="B107">
        <v>-216789.08714817499</v>
      </c>
      <c r="C107">
        <v>1.61137655377388E-2</v>
      </c>
    </row>
    <row r="108" spans="1:3" x14ac:dyDescent="0.25">
      <c r="A108">
        <v>-8108920.93072428</v>
      </c>
      <c r="B108">
        <v>-216789.08714817499</v>
      </c>
      <c r="C108">
        <v>2.0370848476886701E-2</v>
      </c>
    </row>
    <row r="109" spans="1:3" x14ac:dyDescent="0.25">
      <c r="A109">
        <v>-8107986.4518471397</v>
      </c>
      <c r="B109">
        <v>-216789.08714817499</v>
      </c>
      <c r="C109">
        <v>2.4962522089481302E-2</v>
      </c>
    </row>
    <row r="110" spans="1:3" x14ac:dyDescent="0.25">
      <c r="A110">
        <v>-8107051.9729699902</v>
      </c>
      <c r="B110">
        <v>-216789.08714817499</v>
      </c>
      <c r="C110">
        <v>3.1733114272355999E-2</v>
      </c>
    </row>
    <row r="111" spans="1:3" x14ac:dyDescent="0.25">
      <c r="A111">
        <v>-8106117.49409285</v>
      </c>
      <c r="B111">
        <v>-216789.08714817499</v>
      </c>
      <c r="C111">
        <v>4.14020642638206E-2</v>
      </c>
    </row>
    <row r="112" spans="1:3" x14ac:dyDescent="0.25">
      <c r="A112">
        <v>-8105183.0152157098</v>
      </c>
      <c r="B112">
        <v>-216789.08714817499</v>
      </c>
      <c r="C112">
        <v>4.7362565994262598E-2</v>
      </c>
    </row>
    <row r="113" spans="1:3" x14ac:dyDescent="0.25">
      <c r="A113">
        <v>-8104248.5363385696</v>
      </c>
      <c r="B113">
        <v>-216789.08714817499</v>
      </c>
      <c r="C113">
        <v>5.3768541663885103E-2</v>
      </c>
    </row>
    <row r="114" spans="1:3" x14ac:dyDescent="0.25">
      <c r="A114">
        <v>-8103314.0574614201</v>
      </c>
      <c r="B114">
        <v>-216789.08714817499</v>
      </c>
      <c r="C114">
        <v>6.1909768730401903E-2</v>
      </c>
    </row>
    <row r="115" spans="1:3" x14ac:dyDescent="0.25">
      <c r="A115">
        <v>-8102379.5785842799</v>
      </c>
      <c r="B115">
        <v>-216789.08714817499</v>
      </c>
      <c r="C115">
        <v>6.9575697183608995E-2</v>
      </c>
    </row>
    <row r="116" spans="1:3" x14ac:dyDescent="0.25">
      <c r="A116">
        <v>-8101445.0997071397</v>
      </c>
      <c r="B116">
        <v>-216789.08714817499</v>
      </c>
      <c r="C116">
        <v>7.4306488037109306E-2</v>
      </c>
    </row>
    <row r="117" spans="1:3" x14ac:dyDescent="0.25">
      <c r="A117">
        <v>-8100510.6208300004</v>
      </c>
      <c r="B117">
        <v>-216789.08714817499</v>
      </c>
      <c r="C117">
        <v>8.2209043204784296E-2</v>
      </c>
    </row>
    <row r="118" spans="1:3" x14ac:dyDescent="0.25">
      <c r="A118">
        <v>-8099576.1419528499</v>
      </c>
      <c r="B118">
        <v>-216789.08714817499</v>
      </c>
      <c r="C118">
        <v>8.9002989232540103E-2</v>
      </c>
    </row>
    <row r="119" spans="1:3" x14ac:dyDescent="0.25">
      <c r="A119">
        <v>-8098641.6630757097</v>
      </c>
      <c r="B119">
        <v>-216789.08714817499</v>
      </c>
      <c r="C119">
        <v>9.4986185431480394E-2</v>
      </c>
    </row>
    <row r="120" spans="1:3" x14ac:dyDescent="0.25">
      <c r="A120">
        <v>-8097707.1841985704</v>
      </c>
      <c r="B120">
        <v>-216789.08714817499</v>
      </c>
      <c r="C120">
        <v>0.10010851919651</v>
      </c>
    </row>
    <row r="121" spans="1:3" x14ac:dyDescent="0.25">
      <c r="A121">
        <v>-8096772.70532142</v>
      </c>
      <c r="B121">
        <v>-216789.08714817499</v>
      </c>
      <c r="C121">
        <v>0.106547184288501</v>
      </c>
    </row>
    <row r="122" spans="1:3" x14ac:dyDescent="0.25">
      <c r="A122">
        <v>-8095838.2264442798</v>
      </c>
      <c r="B122">
        <v>-216789.08714817499</v>
      </c>
      <c r="C122">
        <v>0.10726422071456899</v>
      </c>
    </row>
    <row r="123" spans="1:3" x14ac:dyDescent="0.25">
      <c r="A123">
        <v>-8094903.7475671396</v>
      </c>
      <c r="B123">
        <v>-216789.08714817499</v>
      </c>
      <c r="C123">
        <v>0.10722741484642</v>
      </c>
    </row>
    <row r="124" spans="1:3" x14ac:dyDescent="0.25">
      <c r="A124">
        <v>-8093969.2686900003</v>
      </c>
      <c r="B124">
        <v>-216789.08714817499</v>
      </c>
      <c r="C124">
        <v>0</v>
      </c>
    </row>
    <row r="125" spans="1:3" x14ac:dyDescent="0.25">
      <c r="A125">
        <v>-8093034.7898128498</v>
      </c>
      <c r="B125">
        <v>-216789.08714817499</v>
      </c>
      <c r="C125">
        <v>0</v>
      </c>
    </row>
    <row r="126" spans="1:3" x14ac:dyDescent="0.25">
      <c r="A126">
        <v>-8092100.3109357096</v>
      </c>
      <c r="B126">
        <v>-216789.08714817499</v>
      </c>
      <c r="C126">
        <v>0</v>
      </c>
    </row>
    <row r="127" spans="1:3" x14ac:dyDescent="0.25">
      <c r="A127">
        <v>-8091165.8320585703</v>
      </c>
      <c r="B127">
        <v>-216789.08714817499</v>
      </c>
      <c r="C127">
        <v>0</v>
      </c>
    </row>
    <row r="128" spans="1:3" x14ac:dyDescent="0.25">
      <c r="A128">
        <v>-8132282.9026528504</v>
      </c>
      <c r="B128">
        <v>-217723.56602554701</v>
      </c>
      <c r="C128">
        <v>0</v>
      </c>
    </row>
    <row r="129" spans="1:3" x14ac:dyDescent="0.25">
      <c r="A129">
        <v>-8131348.4237757102</v>
      </c>
      <c r="B129">
        <v>-217723.56602554701</v>
      </c>
      <c r="C129">
        <v>0</v>
      </c>
    </row>
    <row r="130" spans="1:3" x14ac:dyDescent="0.25">
      <c r="A130">
        <v>-8130413.94489857</v>
      </c>
      <c r="B130">
        <v>-217723.56602554701</v>
      </c>
      <c r="C130">
        <v>0</v>
      </c>
    </row>
    <row r="131" spans="1:3" x14ac:dyDescent="0.25">
      <c r="A131">
        <v>-8129479.4660214204</v>
      </c>
      <c r="B131">
        <v>-217723.56602554701</v>
      </c>
      <c r="C131">
        <v>0</v>
      </c>
    </row>
    <row r="132" spans="1:3" x14ac:dyDescent="0.25">
      <c r="A132">
        <v>-8128544.9871442802</v>
      </c>
      <c r="B132">
        <v>-217723.56602554701</v>
      </c>
      <c r="C132">
        <v>0</v>
      </c>
    </row>
    <row r="133" spans="1:3" x14ac:dyDescent="0.25">
      <c r="A133">
        <v>-8127610.50826714</v>
      </c>
      <c r="B133">
        <v>-217723.56602554701</v>
      </c>
      <c r="C133">
        <v>0</v>
      </c>
    </row>
    <row r="134" spans="1:3" x14ac:dyDescent="0.25">
      <c r="A134">
        <v>-8126676.0293899896</v>
      </c>
      <c r="B134">
        <v>-217723.56602554701</v>
      </c>
      <c r="C134">
        <v>0</v>
      </c>
    </row>
    <row r="135" spans="1:3" x14ac:dyDescent="0.25">
      <c r="A135">
        <v>-8125741.5505128503</v>
      </c>
      <c r="B135">
        <v>-217723.56602554701</v>
      </c>
      <c r="C135">
        <v>0</v>
      </c>
    </row>
    <row r="136" spans="1:3" x14ac:dyDescent="0.25">
      <c r="A136">
        <v>-8124807.0716357101</v>
      </c>
      <c r="B136">
        <v>-217723.56602554701</v>
      </c>
      <c r="C136" s="1">
        <v>2.3696147763985199E-5</v>
      </c>
    </row>
    <row r="137" spans="1:3" x14ac:dyDescent="0.25">
      <c r="A137">
        <v>-8123872.5927585699</v>
      </c>
      <c r="B137">
        <v>-217723.56602554701</v>
      </c>
      <c r="C137" s="1">
        <v>1.89136917470023E-5</v>
      </c>
    </row>
    <row r="138" spans="1:3" x14ac:dyDescent="0.25">
      <c r="A138">
        <v>-8122938.1138814203</v>
      </c>
      <c r="B138">
        <v>-217723.56602554701</v>
      </c>
      <c r="C138" s="1">
        <v>3.2608564652036801E-5</v>
      </c>
    </row>
    <row r="139" spans="1:3" x14ac:dyDescent="0.25">
      <c r="A139">
        <v>-8122003.6350042801</v>
      </c>
      <c r="B139">
        <v>-217723.56602554701</v>
      </c>
      <c r="C139" s="1">
        <v>8.95315533853136E-5</v>
      </c>
    </row>
    <row r="140" spans="1:3" x14ac:dyDescent="0.25">
      <c r="A140">
        <v>-8121069.1561271399</v>
      </c>
      <c r="B140">
        <v>-217723.56602554701</v>
      </c>
      <c r="C140">
        <v>1.11982109956443E-4</v>
      </c>
    </row>
    <row r="141" spans="1:3" x14ac:dyDescent="0.25">
      <c r="A141">
        <v>-8120134.6772499904</v>
      </c>
      <c r="B141">
        <v>-217723.56602554701</v>
      </c>
      <c r="C141">
        <v>2.6539040845818801E-4</v>
      </c>
    </row>
    <row r="142" spans="1:3" x14ac:dyDescent="0.25">
      <c r="A142">
        <v>-8119200.1983728502</v>
      </c>
      <c r="B142">
        <v>-217723.56602554701</v>
      </c>
      <c r="C142">
        <v>3.5230684443376899E-4</v>
      </c>
    </row>
    <row r="143" spans="1:3" x14ac:dyDescent="0.25">
      <c r="A143">
        <v>-8118265.71949571</v>
      </c>
      <c r="B143">
        <v>-217723.56602554701</v>
      </c>
      <c r="C143">
        <v>6.0894316993653698E-4</v>
      </c>
    </row>
    <row r="144" spans="1:3" x14ac:dyDescent="0.25">
      <c r="A144">
        <v>-8117331.2406185698</v>
      </c>
      <c r="B144">
        <v>-217723.56602554701</v>
      </c>
      <c r="C144">
        <v>9.48418397456407E-4</v>
      </c>
    </row>
    <row r="145" spans="1:3" x14ac:dyDescent="0.25">
      <c r="A145">
        <v>-8116396.7617414203</v>
      </c>
      <c r="B145">
        <v>-217723.56602554701</v>
      </c>
      <c r="C145">
        <v>1.32863759063184E-3</v>
      </c>
    </row>
    <row r="146" spans="1:3" x14ac:dyDescent="0.25">
      <c r="A146">
        <v>-8115462.28286428</v>
      </c>
      <c r="B146">
        <v>-217723.56602554701</v>
      </c>
      <c r="C146">
        <v>2.5498238392174201E-3</v>
      </c>
    </row>
    <row r="147" spans="1:3" x14ac:dyDescent="0.25">
      <c r="A147">
        <v>-8114527.8039871398</v>
      </c>
      <c r="B147">
        <v>-217723.56602554701</v>
      </c>
      <c r="C147">
        <v>3.6815856583416401E-3</v>
      </c>
    </row>
    <row r="148" spans="1:3" x14ac:dyDescent="0.25">
      <c r="A148">
        <v>-8113593.3251099903</v>
      </c>
      <c r="B148">
        <v>-217723.56602554701</v>
      </c>
      <c r="C148">
        <v>5.0910566933452996E-3</v>
      </c>
    </row>
    <row r="149" spans="1:3" x14ac:dyDescent="0.25">
      <c r="A149">
        <v>-8112658.8462328501</v>
      </c>
      <c r="B149">
        <v>-217723.56602554701</v>
      </c>
      <c r="C149">
        <v>6.9238021969795201E-3</v>
      </c>
    </row>
    <row r="150" spans="1:3" x14ac:dyDescent="0.25">
      <c r="A150">
        <v>-8111724.3673557099</v>
      </c>
      <c r="B150">
        <v>-217723.56602554701</v>
      </c>
      <c r="C150">
        <v>8.9157978072762403E-3</v>
      </c>
    </row>
    <row r="151" spans="1:3" x14ac:dyDescent="0.25">
      <c r="A151">
        <v>-8110789.8884785697</v>
      </c>
      <c r="B151">
        <v>-217723.56602554701</v>
      </c>
      <c r="C151">
        <v>1.2084783986210801E-2</v>
      </c>
    </row>
    <row r="152" spans="1:3" x14ac:dyDescent="0.25">
      <c r="A152">
        <v>-8109855.4096014202</v>
      </c>
      <c r="B152">
        <v>-217723.56602554701</v>
      </c>
      <c r="C152">
        <v>1.5583540312945799E-2</v>
      </c>
    </row>
    <row r="153" spans="1:3" x14ac:dyDescent="0.25">
      <c r="A153">
        <v>-8108920.93072428</v>
      </c>
      <c r="B153">
        <v>-217723.56602554701</v>
      </c>
      <c r="C153">
        <v>2.00917106121778E-2</v>
      </c>
    </row>
    <row r="154" spans="1:3" x14ac:dyDescent="0.25">
      <c r="A154">
        <v>-8107986.4518471397</v>
      </c>
      <c r="B154">
        <v>-217723.56602554701</v>
      </c>
      <c r="C154">
        <v>2.5473212823271699E-2</v>
      </c>
    </row>
    <row r="155" spans="1:3" x14ac:dyDescent="0.25">
      <c r="A155">
        <v>-8107051.9729699902</v>
      </c>
      <c r="B155">
        <v>-217723.56602554701</v>
      </c>
      <c r="C155">
        <v>3.0785091221332501E-2</v>
      </c>
    </row>
    <row r="156" spans="1:3" x14ac:dyDescent="0.25">
      <c r="A156">
        <v>-8106117.49409285</v>
      </c>
      <c r="B156">
        <v>-217723.56602554701</v>
      </c>
      <c r="C156">
        <v>4.04957570135593E-2</v>
      </c>
    </row>
    <row r="157" spans="1:3" x14ac:dyDescent="0.25">
      <c r="A157">
        <v>-8105183.0152157098</v>
      </c>
      <c r="B157">
        <v>-217723.56602554701</v>
      </c>
      <c r="C157">
        <v>4.6735294163226998E-2</v>
      </c>
    </row>
    <row r="158" spans="1:3" x14ac:dyDescent="0.25">
      <c r="A158">
        <v>-8104248.5363385696</v>
      </c>
      <c r="B158">
        <v>-217723.56602554701</v>
      </c>
      <c r="C158">
        <v>5.3234670311212498E-2</v>
      </c>
    </row>
    <row r="159" spans="1:3" x14ac:dyDescent="0.25">
      <c r="A159">
        <v>-8103314.0574614201</v>
      </c>
      <c r="B159">
        <v>-217723.56602554701</v>
      </c>
      <c r="C159">
        <v>6.1880074441432897E-2</v>
      </c>
    </row>
    <row r="160" spans="1:3" x14ac:dyDescent="0.25">
      <c r="A160">
        <v>-8102379.5785842799</v>
      </c>
      <c r="B160">
        <v>-217723.56602554701</v>
      </c>
      <c r="C160">
        <v>7.0207722485065405E-2</v>
      </c>
    </row>
    <row r="161" spans="1:3" x14ac:dyDescent="0.25">
      <c r="A161">
        <v>-8101445.0997071397</v>
      </c>
      <c r="B161">
        <v>-217723.56602554701</v>
      </c>
      <c r="C161">
        <v>7.6159484684467302E-2</v>
      </c>
    </row>
    <row r="162" spans="1:3" x14ac:dyDescent="0.25">
      <c r="A162">
        <v>-8100510.6208300004</v>
      </c>
      <c r="B162">
        <v>-217723.56602554701</v>
      </c>
      <c r="C162">
        <v>8.4668599069118403E-2</v>
      </c>
    </row>
    <row r="163" spans="1:3" x14ac:dyDescent="0.25">
      <c r="A163">
        <v>-8099576.1419528499</v>
      </c>
      <c r="B163">
        <v>-217723.56602554701</v>
      </c>
      <c r="C163">
        <v>9.2180892825126606E-2</v>
      </c>
    </row>
    <row r="164" spans="1:3" x14ac:dyDescent="0.25">
      <c r="A164">
        <v>-8098641.6630757097</v>
      </c>
      <c r="B164">
        <v>-217723.56602554701</v>
      </c>
      <c r="C164">
        <v>9.6310913562774603E-2</v>
      </c>
    </row>
    <row r="165" spans="1:3" x14ac:dyDescent="0.25">
      <c r="A165">
        <v>-8097707.1841985704</v>
      </c>
      <c r="B165">
        <v>-217723.56602554701</v>
      </c>
      <c r="C165">
        <v>0.10171426832675901</v>
      </c>
    </row>
    <row r="166" spans="1:3" x14ac:dyDescent="0.25">
      <c r="A166">
        <v>-8096772.70532142</v>
      </c>
      <c r="B166">
        <v>-217723.56602554701</v>
      </c>
      <c r="C166">
        <v>0.108924143016338</v>
      </c>
    </row>
    <row r="167" spans="1:3" x14ac:dyDescent="0.25">
      <c r="A167">
        <v>-8095838.2264442798</v>
      </c>
      <c r="B167">
        <v>-217723.56602554701</v>
      </c>
      <c r="C167">
        <v>0.11044122278690301</v>
      </c>
    </row>
    <row r="168" spans="1:3" x14ac:dyDescent="0.25">
      <c r="A168">
        <v>-8094903.7475671396</v>
      </c>
      <c r="B168">
        <v>-217723.56602554701</v>
      </c>
      <c r="C168">
        <v>0.10986641049385</v>
      </c>
    </row>
    <row r="169" spans="1:3" x14ac:dyDescent="0.25">
      <c r="A169">
        <v>-8093969.2686900003</v>
      </c>
      <c r="B169">
        <v>-217723.56602554701</v>
      </c>
      <c r="C169">
        <v>0</v>
      </c>
    </row>
    <row r="170" spans="1:3" x14ac:dyDescent="0.25">
      <c r="A170">
        <v>-8093034.7898128498</v>
      </c>
      <c r="B170">
        <v>-217723.56602554701</v>
      </c>
      <c r="C170">
        <v>0</v>
      </c>
    </row>
    <row r="171" spans="1:3" x14ac:dyDescent="0.25">
      <c r="A171">
        <v>-8092100.3109357096</v>
      </c>
      <c r="B171">
        <v>-217723.56602554701</v>
      </c>
      <c r="C171">
        <v>0</v>
      </c>
    </row>
    <row r="172" spans="1:3" x14ac:dyDescent="0.25">
      <c r="A172">
        <v>-8091165.8320585703</v>
      </c>
      <c r="B172">
        <v>-217723.56602554701</v>
      </c>
      <c r="C172">
        <v>0</v>
      </c>
    </row>
    <row r="173" spans="1:3" x14ac:dyDescent="0.25">
      <c r="A173">
        <v>-8090231.3531814199</v>
      </c>
      <c r="B173">
        <v>-217723.56602554701</v>
      </c>
      <c r="C173">
        <v>0</v>
      </c>
    </row>
    <row r="174" spans="1:3" x14ac:dyDescent="0.25">
      <c r="A174">
        <v>-8132282.9026528504</v>
      </c>
      <c r="B174">
        <v>-218658.04490291901</v>
      </c>
      <c r="C174">
        <v>0</v>
      </c>
    </row>
    <row r="175" spans="1:3" x14ac:dyDescent="0.25">
      <c r="A175">
        <v>-8131348.4237757102</v>
      </c>
      <c r="B175">
        <v>-218658.04490291901</v>
      </c>
      <c r="C175">
        <v>0</v>
      </c>
    </row>
    <row r="176" spans="1:3" x14ac:dyDescent="0.25">
      <c r="A176">
        <v>-8130413.94489857</v>
      </c>
      <c r="B176">
        <v>-218658.04490291901</v>
      </c>
      <c r="C176">
        <v>0</v>
      </c>
    </row>
    <row r="177" spans="1:3" x14ac:dyDescent="0.25">
      <c r="A177">
        <v>-8129479.4660214204</v>
      </c>
      <c r="B177">
        <v>-218658.04490291901</v>
      </c>
      <c r="C177">
        <v>0</v>
      </c>
    </row>
    <row r="178" spans="1:3" x14ac:dyDescent="0.25">
      <c r="A178">
        <v>-8128544.9871442802</v>
      </c>
      <c r="B178">
        <v>-218658.04490291901</v>
      </c>
      <c r="C178">
        <v>0</v>
      </c>
    </row>
    <row r="179" spans="1:3" x14ac:dyDescent="0.25">
      <c r="A179">
        <v>-8127610.50826714</v>
      </c>
      <c r="B179">
        <v>-218658.04490291901</v>
      </c>
      <c r="C179">
        <v>0</v>
      </c>
    </row>
    <row r="180" spans="1:3" x14ac:dyDescent="0.25">
      <c r="A180">
        <v>-8126676.0293899896</v>
      </c>
      <c r="B180">
        <v>-218658.04490291901</v>
      </c>
      <c r="C180">
        <v>0</v>
      </c>
    </row>
    <row r="181" spans="1:3" x14ac:dyDescent="0.25">
      <c r="A181">
        <v>-8125741.5505128503</v>
      </c>
      <c r="B181">
        <v>-218658.04490291901</v>
      </c>
      <c r="C181">
        <v>0</v>
      </c>
    </row>
    <row r="182" spans="1:3" x14ac:dyDescent="0.25">
      <c r="A182">
        <v>-8124807.0716357101</v>
      </c>
      <c r="B182">
        <v>-218658.04490291901</v>
      </c>
      <c r="C182" s="1">
        <v>2.3696147763985199E-5</v>
      </c>
    </row>
    <row r="183" spans="1:3" x14ac:dyDescent="0.25">
      <c r="A183">
        <v>-8123872.5927585699</v>
      </c>
      <c r="B183">
        <v>-218658.04490291901</v>
      </c>
      <c r="C183" s="1">
        <v>1.89136917470023E-5</v>
      </c>
    </row>
    <row r="184" spans="1:3" x14ac:dyDescent="0.25">
      <c r="A184">
        <v>-8122938.1138814203</v>
      </c>
      <c r="B184">
        <v>-218658.04490291901</v>
      </c>
      <c r="C184" s="1">
        <v>3.2608564652036801E-5</v>
      </c>
    </row>
    <row r="185" spans="1:3" x14ac:dyDescent="0.25">
      <c r="A185">
        <v>-8122003.6350042801</v>
      </c>
      <c r="B185">
        <v>-218658.04490291901</v>
      </c>
      <c r="C185" s="1">
        <v>8.95315533853136E-5</v>
      </c>
    </row>
    <row r="186" spans="1:3" x14ac:dyDescent="0.25">
      <c r="A186">
        <v>-8121069.1561271399</v>
      </c>
      <c r="B186">
        <v>-218658.04490291901</v>
      </c>
      <c r="C186">
        <v>1.22549521620385E-4</v>
      </c>
    </row>
    <row r="187" spans="1:3" x14ac:dyDescent="0.25">
      <c r="A187">
        <v>-8120134.6772499904</v>
      </c>
      <c r="B187">
        <v>-218658.04490291901</v>
      </c>
      <c r="C187">
        <v>2.4834618670865801E-4</v>
      </c>
    </row>
    <row r="188" spans="1:3" x14ac:dyDescent="0.25">
      <c r="A188">
        <v>-8119200.1983728502</v>
      </c>
      <c r="B188">
        <v>-218658.04490291901</v>
      </c>
      <c r="C188">
        <v>3.2597340759821198E-4</v>
      </c>
    </row>
    <row r="189" spans="1:3" x14ac:dyDescent="0.25">
      <c r="A189">
        <v>-8118265.71949571</v>
      </c>
      <c r="B189">
        <v>-218658.04490291901</v>
      </c>
      <c r="C189">
        <v>5.4627947974949999E-4</v>
      </c>
    </row>
    <row r="190" spans="1:3" x14ac:dyDescent="0.25">
      <c r="A190">
        <v>-8117331.2406185698</v>
      </c>
      <c r="B190">
        <v>-218658.04490291901</v>
      </c>
      <c r="C190">
        <v>9.1662770137190797E-4</v>
      </c>
    </row>
    <row r="191" spans="1:3" x14ac:dyDescent="0.25">
      <c r="A191">
        <v>-8116396.7617414203</v>
      </c>
      <c r="B191">
        <v>-218658.04490291901</v>
      </c>
      <c r="C191">
        <v>1.3122960226610301E-3</v>
      </c>
    </row>
    <row r="192" spans="1:3" x14ac:dyDescent="0.25">
      <c r="A192">
        <v>-8115462.28286428</v>
      </c>
      <c r="B192">
        <v>-218658.04490291901</v>
      </c>
      <c r="C192">
        <v>2.4792687036097002E-3</v>
      </c>
    </row>
    <row r="193" spans="1:3" x14ac:dyDescent="0.25">
      <c r="A193">
        <v>-8114527.8039871398</v>
      </c>
      <c r="B193">
        <v>-218658.04490291901</v>
      </c>
      <c r="C193">
        <v>3.56781668961048E-3</v>
      </c>
    </row>
    <row r="194" spans="1:3" x14ac:dyDescent="0.25">
      <c r="A194">
        <v>-8113593.3251099903</v>
      </c>
      <c r="B194">
        <v>-218658.04490291901</v>
      </c>
      <c r="C194">
        <v>4.8586153425276201E-3</v>
      </c>
    </row>
    <row r="195" spans="1:3" x14ac:dyDescent="0.25">
      <c r="A195">
        <v>-8112658.8462328501</v>
      </c>
      <c r="B195">
        <v>-218658.04490291901</v>
      </c>
      <c r="C195">
        <v>6.6546341404318801E-3</v>
      </c>
    </row>
    <row r="196" spans="1:3" x14ac:dyDescent="0.25">
      <c r="A196">
        <v>-8111724.3673557099</v>
      </c>
      <c r="B196">
        <v>-218658.04490291901</v>
      </c>
      <c r="C196">
        <v>8.8470615446567501E-3</v>
      </c>
    </row>
    <row r="197" spans="1:3" x14ac:dyDescent="0.25">
      <c r="A197">
        <v>-8110789.8884785697</v>
      </c>
      <c r="B197">
        <v>-218658.04490291901</v>
      </c>
      <c r="C197">
        <v>1.1819957755506001E-2</v>
      </c>
    </row>
    <row r="198" spans="1:3" x14ac:dyDescent="0.25">
      <c r="A198">
        <v>-8109855.4096014202</v>
      </c>
      <c r="B198">
        <v>-218658.04490291901</v>
      </c>
      <c r="C198">
        <v>1.5848629176616599E-2</v>
      </c>
    </row>
    <row r="199" spans="1:3" x14ac:dyDescent="0.25">
      <c r="A199">
        <v>-8108920.93072428</v>
      </c>
      <c r="B199">
        <v>-218658.04490291901</v>
      </c>
      <c r="C199">
        <v>2.0001884549856099E-2</v>
      </c>
    </row>
    <row r="200" spans="1:3" x14ac:dyDescent="0.25">
      <c r="A200">
        <v>-8107986.4518471397</v>
      </c>
      <c r="B200">
        <v>-218658.04490291901</v>
      </c>
      <c r="C200">
        <v>2.4897985160350699E-2</v>
      </c>
    </row>
    <row r="201" spans="1:3" x14ac:dyDescent="0.25">
      <c r="A201">
        <v>-8107051.9729699902</v>
      </c>
      <c r="B201">
        <v>-218658.04490291901</v>
      </c>
      <c r="C201">
        <v>3.10294106602668E-2</v>
      </c>
    </row>
    <row r="202" spans="1:3" x14ac:dyDescent="0.25">
      <c r="A202">
        <v>-8106117.49409285</v>
      </c>
      <c r="B202">
        <v>-218658.04490291901</v>
      </c>
      <c r="C202">
        <v>4.0490496903657899E-2</v>
      </c>
    </row>
    <row r="203" spans="1:3" x14ac:dyDescent="0.25">
      <c r="A203">
        <v>-8105183.0152157098</v>
      </c>
      <c r="B203">
        <v>-218658.04490291901</v>
      </c>
      <c r="C203">
        <v>4.7363303601741701E-2</v>
      </c>
    </row>
    <row r="204" spans="1:3" x14ac:dyDescent="0.25">
      <c r="A204">
        <v>-8104248.5363385696</v>
      </c>
      <c r="B204">
        <v>-218658.04490291901</v>
      </c>
      <c r="C204">
        <v>5.4927669465541798E-2</v>
      </c>
    </row>
    <row r="205" spans="1:3" x14ac:dyDescent="0.25">
      <c r="A205">
        <v>-8103314.0574614201</v>
      </c>
      <c r="B205">
        <v>-218658.04490291901</v>
      </c>
      <c r="C205">
        <v>6.31881058216094E-2</v>
      </c>
    </row>
    <row r="206" spans="1:3" x14ac:dyDescent="0.25">
      <c r="A206">
        <v>-8102379.5785842799</v>
      </c>
      <c r="B206">
        <v>-218658.04490291901</v>
      </c>
      <c r="C206">
        <v>7.1772567927837302E-2</v>
      </c>
    </row>
    <row r="207" spans="1:3" x14ac:dyDescent="0.25">
      <c r="A207">
        <v>-8101445.0997071397</v>
      </c>
      <c r="B207">
        <v>-218658.04490291901</v>
      </c>
      <c r="C207">
        <v>7.8044675290584495E-2</v>
      </c>
    </row>
    <row r="208" spans="1:3" x14ac:dyDescent="0.25">
      <c r="A208">
        <v>-8100510.6208300004</v>
      </c>
      <c r="B208">
        <v>-218658.04490291901</v>
      </c>
      <c r="C208">
        <v>8.7403252720832797E-2</v>
      </c>
    </row>
    <row r="209" spans="1:3" x14ac:dyDescent="0.25">
      <c r="A209">
        <v>-8099576.1419528499</v>
      </c>
      <c r="B209">
        <v>-218658.04490291901</v>
      </c>
      <c r="C209">
        <v>9.2516146600246402E-2</v>
      </c>
    </row>
    <row r="210" spans="1:3" x14ac:dyDescent="0.25">
      <c r="A210">
        <v>-8098641.6630757097</v>
      </c>
      <c r="B210">
        <v>-218658.04490291901</v>
      </c>
      <c r="C210">
        <v>9.8534896969795199E-2</v>
      </c>
    </row>
    <row r="211" spans="1:3" x14ac:dyDescent="0.25">
      <c r="A211">
        <v>-8097707.1841985704</v>
      </c>
      <c r="B211">
        <v>-218658.04490291901</v>
      </c>
      <c r="C211">
        <v>0.104866042733192</v>
      </c>
    </row>
    <row r="212" spans="1:3" x14ac:dyDescent="0.25">
      <c r="A212">
        <v>-8096772.70532142</v>
      </c>
      <c r="B212">
        <v>-218658.04490291901</v>
      </c>
      <c r="C212">
        <v>0.113208383321762</v>
      </c>
    </row>
    <row r="213" spans="1:3" x14ac:dyDescent="0.25">
      <c r="A213">
        <v>-8095838.2264442798</v>
      </c>
      <c r="B213">
        <v>-218658.04490291901</v>
      </c>
      <c r="C213">
        <v>0.11385639756917899</v>
      </c>
    </row>
    <row r="214" spans="1:3" x14ac:dyDescent="0.25">
      <c r="A214">
        <v>-8094903.7475671396</v>
      </c>
      <c r="B214">
        <v>-218658.04490291901</v>
      </c>
      <c r="C214">
        <v>0.113944008946418</v>
      </c>
    </row>
    <row r="215" spans="1:3" x14ac:dyDescent="0.25">
      <c r="A215">
        <v>-8093969.2686900003</v>
      </c>
      <c r="B215">
        <v>-218658.04490291901</v>
      </c>
      <c r="C215">
        <v>0</v>
      </c>
    </row>
    <row r="216" spans="1:3" x14ac:dyDescent="0.25">
      <c r="A216">
        <v>-8093034.7898128498</v>
      </c>
      <c r="B216">
        <v>-218658.04490291901</v>
      </c>
      <c r="C216">
        <v>0</v>
      </c>
    </row>
    <row r="217" spans="1:3" x14ac:dyDescent="0.25">
      <c r="A217">
        <v>-8092100.3109357096</v>
      </c>
      <c r="B217">
        <v>-218658.04490291901</v>
      </c>
      <c r="C217">
        <v>0</v>
      </c>
    </row>
    <row r="218" spans="1:3" x14ac:dyDescent="0.25">
      <c r="A218">
        <v>-8091165.8320585703</v>
      </c>
      <c r="B218">
        <v>-218658.04490291901</v>
      </c>
      <c r="C218">
        <v>0</v>
      </c>
    </row>
    <row r="219" spans="1:3" x14ac:dyDescent="0.25">
      <c r="A219">
        <v>-8090231.3531814199</v>
      </c>
      <c r="B219">
        <v>-218658.04490291901</v>
      </c>
      <c r="C219">
        <v>0</v>
      </c>
    </row>
    <row r="220" spans="1:3" x14ac:dyDescent="0.25">
      <c r="A220">
        <v>-8132282.9026528504</v>
      </c>
      <c r="B220">
        <v>-219592.523780291</v>
      </c>
      <c r="C220">
        <v>0</v>
      </c>
    </row>
    <row r="221" spans="1:3" x14ac:dyDescent="0.25">
      <c r="A221">
        <v>-8131348.4237757102</v>
      </c>
      <c r="B221">
        <v>-219592.523780291</v>
      </c>
      <c r="C221">
        <v>0</v>
      </c>
    </row>
    <row r="222" spans="1:3" x14ac:dyDescent="0.25">
      <c r="A222">
        <v>-8130413.94489857</v>
      </c>
      <c r="B222">
        <v>-219592.523780291</v>
      </c>
      <c r="C222">
        <v>0</v>
      </c>
    </row>
    <row r="223" spans="1:3" x14ac:dyDescent="0.25">
      <c r="A223">
        <v>-8129479.4660214204</v>
      </c>
      <c r="B223">
        <v>-219592.523780291</v>
      </c>
      <c r="C223">
        <v>0</v>
      </c>
    </row>
    <row r="224" spans="1:3" x14ac:dyDescent="0.25">
      <c r="A224">
        <v>-8128544.9871442802</v>
      </c>
      <c r="B224">
        <v>-219592.523780291</v>
      </c>
      <c r="C224">
        <v>0</v>
      </c>
    </row>
    <row r="225" spans="1:3" x14ac:dyDescent="0.25">
      <c r="A225">
        <v>-8127610.50826714</v>
      </c>
      <c r="B225">
        <v>-219592.523780291</v>
      </c>
      <c r="C225">
        <v>0</v>
      </c>
    </row>
    <row r="226" spans="1:3" x14ac:dyDescent="0.25">
      <c r="A226">
        <v>-8126676.0293899896</v>
      </c>
      <c r="B226">
        <v>-219592.523780291</v>
      </c>
      <c r="C226">
        <v>0</v>
      </c>
    </row>
    <row r="227" spans="1:3" x14ac:dyDescent="0.25">
      <c r="A227">
        <v>-8125741.5505128503</v>
      </c>
      <c r="B227">
        <v>-219592.523780291</v>
      </c>
      <c r="C227">
        <v>0</v>
      </c>
    </row>
    <row r="228" spans="1:3" x14ac:dyDescent="0.25">
      <c r="A228">
        <v>-8124807.0716357101</v>
      </c>
      <c r="B228">
        <v>-219592.523780291</v>
      </c>
      <c r="C228">
        <v>0</v>
      </c>
    </row>
    <row r="229" spans="1:3" x14ac:dyDescent="0.25">
      <c r="A229">
        <v>-8123872.5927585699</v>
      </c>
      <c r="B229">
        <v>-219592.523780291</v>
      </c>
      <c r="C229" s="1">
        <v>2.3696147763985199E-5</v>
      </c>
    </row>
    <row r="230" spans="1:3" x14ac:dyDescent="0.25">
      <c r="A230">
        <v>-8122938.1138814203</v>
      </c>
      <c r="B230">
        <v>-219592.523780291</v>
      </c>
      <c r="C230" s="1">
        <v>1.89136917470023E-5</v>
      </c>
    </row>
    <row r="231" spans="1:3" x14ac:dyDescent="0.25">
      <c r="A231">
        <v>-8122003.6350042801</v>
      </c>
      <c r="B231">
        <v>-219592.523780291</v>
      </c>
      <c r="C231" s="1">
        <v>5.3895244491286501E-5</v>
      </c>
    </row>
    <row r="232" spans="1:3" x14ac:dyDescent="0.25">
      <c r="A232">
        <v>-8121069.1561271399</v>
      </c>
      <c r="B232">
        <v>-219592.523780291</v>
      </c>
      <c r="C232">
        <v>1.22549521620385E-4</v>
      </c>
    </row>
    <row r="233" spans="1:3" x14ac:dyDescent="0.25">
      <c r="A233">
        <v>-8120134.6772499904</v>
      </c>
      <c r="B233">
        <v>-219592.523780291</v>
      </c>
      <c r="C233">
        <v>2.4834618670865801E-4</v>
      </c>
    </row>
    <row r="234" spans="1:3" x14ac:dyDescent="0.25">
      <c r="A234">
        <v>-8119200.1983728502</v>
      </c>
      <c r="B234">
        <v>-219592.523780291</v>
      </c>
      <c r="C234">
        <v>3.3782926038838901E-4</v>
      </c>
    </row>
    <row r="235" spans="1:3" x14ac:dyDescent="0.25">
      <c r="A235">
        <v>-8118265.71949571</v>
      </c>
      <c r="B235">
        <v>-219592.523780291</v>
      </c>
      <c r="C235">
        <v>5.5866688489913897E-4</v>
      </c>
    </row>
    <row r="236" spans="1:3" x14ac:dyDescent="0.25">
      <c r="A236">
        <v>-8117331.2406185698</v>
      </c>
      <c r="B236">
        <v>-219592.523780291</v>
      </c>
      <c r="C236">
        <v>9.2172174481674996E-4</v>
      </c>
    </row>
    <row r="237" spans="1:3" x14ac:dyDescent="0.25">
      <c r="A237">
        <v>-8116396.7617414203</v>
      </c>
      <c r="B237">
        <v>-219592.523780291</v>
      </c>
      <c r="C237">
        <v>1.3178065419197E-3</v>
      </c>
    </row>
    <row r="238" spans="1:3" x14ac:dyDescent="0.25">
      <c r="A238">
        <v>-8115462.28286428</v>
      </c>
      <c r="B238">
        <v>-219592.523780291</v>
      </c>
      <c r="C238">
        <v>1.8518951255828101E-3</v>
      </c>
    </row>
    <row r="239" spans="1:3" x14ac:dyDescent="0.25">
      <c r="A239">
        <v>-8114527.8039871398</v>
      </c>
      <c r="B239">
        <v>-219592.523780291</v>
      </c>
      <c r="C239">
        <v>2.6841831859201102E-3</v>
      </c>
    </row>
    <row r="240" spans="1:3" x14ac:dyDescent="0.25">
      <c r="A240">
        <v>-8113593.3251099903</v>
      </c>
      <c r="B240">
        <v>-219592.523780291</v>
      </c>
      <c r="C240">
        <v>3.82605800405144E-3</v>
      </c>
    </row>
    <row r="241" spans="1:3" x14ac:dyDescent="0.25">
      <c r="A241">
        <v>-8112658.8462328501</v>
      </c>
      <c r="B241">
        <v>-219592.523780291</v>
      </c>
      <c r="C241">
        <v>6.5458142198622201E-3</v>
      </c>
    </row>
    <row r="242" spans="1:3" x14ac:dyDescent="0.25">
      <c r="A242">
        <v>-8111724.3673557099</v>
      </c>
      <c r="B242">
        <v>-219592.523780291</v>
      </c>
      <c r="C242">
        <v>8.7677100673317892E-3</v>
      </c>
    </row>
    <row r="243" spans="1:3" x14ac:dyDescent="0.25">
      <c r="A243">
        <v>-8110789.8884785697</v>
      </c>
      <c r="B243">
        <v>-219592.523780291</v>
      </c>
      <c r="C243">
        <v>1.1872678063809801E-2</v>
      </c>
    </row>
    <row r="244" spans="1:3" x14ac:dyDescent="0.25">
      <c r="A244">
        <v>-8109855.4096014202</v>
      </c>
      <c r="B244">
        <v>-219592.523780291</v>
      </c>
      <c r="C244">
        <v>1.5597215853631399E-2</v>
      </c>
    </row>
    <row r="245" spans="1:3" x14ac:dyDescent="0.25">
      <c r="A245">
        <v>-8108920.93072428</v>
      </c>
      <c r="B245">
        <v>-219592.523780291</v>
      </c>
      <c r="C245">
        <v>1.9776880741119301E-2</v>
      </c>
    </row>
    <row r="246" spans="1:3" x14ac:dyDescent="0.25">
      <c r="A246">
        <v>-8107986.4518471397</v>
      </c>
      <c r="B246">
        <v>-219592.523780291</v>
      </c>
      <c r="C246">
        <v>2.4865742772817601E-2</v>
      </c>
    </row>
    <row r="247" spans="1:3" x14ac:dyDescent="0.25">
      <c r="A247">
        <v>-8107051.9729699902</v>
      </c>
      <c r="B247">
        <v>-219592.523780291</v>
      </c>
      <c r="C247">
        <v>3.0886618420481599E-2</v>
      </c>
    </row>
    <row r="248" spans="1:3" x14ac:dyDescent="0.25">
      <c r="A248">
        <v>-8106117.49409285</v>
      </c>
      <c r="B248">
        <v>-219592.523780291</v>
      </c>
      <c r="C248">
        <v>3.6008857190608902E-2</v>
      </c>
    </row>
    <row r="249" spans="1:3" x14ac:dyDescent="0.25">
      <c r="A249">
        <v>-8105183.0152157098</v>
      </c>
      <c r="B249">
        <v>-219592.523780291</v>
      </c>
      <c r="C249">
        <v>4.4830743223428698E-2</v>
      </c>
    </row>
    <row r="250" spans="1:3" x14ac:dyDescent="0.25">
      <c r="A250">
        <v>-8104248.5363385696</v>
      </c>
      <c r="B250">
        <v>-219592.523780291</v>
      </c>
      <c r="C250">
        <v>5.24050518870353E-2</v>
      </c>
    </row>
    <row r="251" spans="1:3" x14ac:dyDescent="0.25">
      <c r="A251">
        <v>-8103314.0574614201</v>
      </c>
      <c r="B251">
        <v>-219592.523780291</v>
      </c>
      <c r="C251">
        <v>6.5118789672851493E-2</v>
      </c>
    </row>
    <row r="252" spans="1:3" x14ac:dyDescent="0.25">
      <c r="A252">
        <v>-8102379.5785842799</v>
      </c>
      <c r="B252">
        <v>-219592.523780291</v>
      </c>
      <c r="C252">
        <v>7.2496421635150896E-2</v>
      </c>
    </row>
    <row r="253" spans="1:3" x14ac:dyDescent="0.25">
      <c r="A253">
        <v>-8101445.0997071397</v>
      </c>
      <c r="B253">
        <v>-219592.523780291</v>
      </c>
      <c r="C253">
        <v>8.0593429505825001E-2</v>
      </c>
    </row>
    <row r="254" spans="1:3" x14ac:dyDescent="0.25">
      <c r="A254">
        <v>-8100510.6208300004</v>
      </c>
      <c r="B254">
        <v>-219592.523780291</v>
      </c>
      <c r="C254">
        <v>8.77511575818061E-2</v>
      </c>
    </row>
    <row r="255" spans="1:3" x14ac:dyDescent="0.25">
      <c r="A255">
        <v>-8099576.1419528499</v>
      </c>
      <c r="B255">
        <v>-219592.523780291</v>
      </c>
      <c r="C255">
        <v>9.6123315393924699E-2</v>
      </c>
    </row>
    <row r="256" spans="1:3" x14ac:dyDescent="0.25">
      <c r="A256">
        <v>-8098641.6630757097</v>
      </c>
      <c r="B256">
        <v>-219592.523780291</v>
      </c>
      <c r="C256">
        <v>0.101048476994037</v>
      </c>
    </row>
    <row r="257" spans="1:3" x14ac:dyDescent="0.25">
      <c r="A257">
        <v>-8097707.1841985704</v>
      </c>
      <c r="B257">
        <v>-219592.523780291</v>
      </c>
      <c r="C257">
        <v>0.108984895050525</v>
      </c>
    </row>
    <row r="258" spans="1:3" x14ac:dyDescent="0.25">
      <c r="A258">
        <v>-8096772.70532142</v>
      </c>
      <c r="B258">
        <v>-219592.523780291</v>
      </c>
      <c r="C258">
        <v>0.11256430298089901</v>
      </c>
    </row>
    <row r="259" spans="1:3" x14ac:dyDescent="0.25">
      <c r="A259">
        <v>-8095838.2264442798</v>
      </c>
      <c r="B259">
        <v>-219592.523780291</v>
      </c>
      <c r="C259">
        <v>0.117068506777286</v>
      </c>
    </row>
    <row r="260" spans="1:3" x14ac:dyDescent="0.25">
      <c r="A260">
        <v>-8094903.7475671396</v>
      </c>
      <c r="B260">
        <v>-219592.523780291</v>
      </c>
      <c r="C260">
        <v>0.12026543170213599</v>
      </c>
    </row>
    <row r="261" spans="1:3" x14ac:dyDescent="0.25">
      <c r="A261">
        <v>-8093969.2686900003</v>
      </c>
      <c r="B261">
        <v>-219592.523780291</v>
      </c>
      <c r="C261">
        <v>0.121081292629241</v>
      </c>
    </row>
    <row r="262" spans="1:3" x14ac:dyDescent="0.25">
      <c r="A262">
        <v>-8093034.7898128498</v>
      </c>
      <c r="B262">
        <v>-219592.523780291</v>
      </c>
      <c r="C262">
        <v>0</v>
      </c>
    </row>
    <row r="263" spans="1:3" x14ac:dyDescent="0.25">
      <c r="A263">
        <v>-8092100.3109357096</v>
      </c>
      <c r="B263">
        <v>-219592.523780291</v>
      </c>
      <c r="C263">
        <v>0</v>
      </c>
    </row>
    <row r="264" spans="1:3" x14ac:dyDescent="0.25">
      <c r="A264">
        <v>-8091165.8320585703</v>
      </c>
      <c r="B264">
        <v>-219592.523780291</v>
      </c>
      <c r="C264">
        <v>0</v>
      </c>
    </row>
    <row r="265" spans="1:3" x14ac:dyDescent="0.25">
      <c r="A265">
        <v>-8090231.3531814199</v>
      </c>
      <c r="B265">
        <v>-219592.523780291</v>
      </c>
      <c r="C265">
        <v>0</v>
      </c>
    </row>
    <row r="266" spans="1:3" x14ac:dyDescent="0.25">
      <c r="A266">
        <v>-8132282.9026528504</v>
      </c>
      <c r="B266">
        <v>-220527.00265766401</v>
      </c>
      <c r="C266">
        <v>0</v>
      </c>
    </row>
    <row r="267" spans="1:3" x14ac:dyDescent="0.25">
      <c r="A267">
        <v>-8131348.4237757102</v>
      </c>
      <c r="B267">
        <v>-220527.00265766401</v>
      </c>
      <c r="C267">
        <v>0</v>
      </c>
    </row>
    <row r="268" spans="1:3" x14ac:dyDescent="0.25">
      <c r="A268">
        <v>-8130413.94489857</v>
      </c>
      <c r="B268">
        <v>-220527.00265766401</v>
      </c>
      <c r="C268">
        <v>0</v>
      </c>
    </row>
    <row r="269" spans="1:3" x14ac:dyDescent="0.25">
      <c r="A269">
        <v>-8129479.4660214204</v>
      </c>
      <c r="B269">
        <v>-220527.00265766401</v>
      </c>
      <c r="C269">
        <v>0</v>
      </c>
    </row>
    <row r="270" spans="1:3" x14ac:dyDescent="0.25">
      <c r="A270">
        <v>-8128544.9871442802</v>
      </c>
      <c r="B270">
        <v>-220527.00265766401</v>
      </c>
      <c r="C270">
        <v>0</v>
      </c>
    </row>
    <row r="271" spans="1:3" x14ac:dyDescent="0.25">
      <c r="A271">
        <v>-8127610.50826714</v>
      </c>
      <c r="B271">
        <v>-220527.00265766401</v>
      </c>
      <c r="C271">
        <v>0</v>
      </c>
    </row>
    <row r="272" spans="1:3" x14ac:dyDescent="0.25">
      <c r="A272">
        <v>-8126676.0293899896</v>
      </c>
      <c r="B272">
        <v>-220527.00265766401</v>
      </c>
      <c r="C272">
        <v>0</v>
      </c>
    </row>
    <row r="273" spans="1:3" x14ac:dyDescent="0.25">
      <c r="A273">
        <v>-8125741.5505128503</v>
      </c>
      <c r="B273">
        <v>-220527.00265766401</v>
      </c>
      <c r="C273">
        <v>0</v>
      </c>
    </row>
    <row r="274" spans="1:3" x14ac:dyDescent="0.25">
      <c r="A274">
        <v>-8124807.0716357101</v>
      </c>
      <c r="B274">
        <v>-220527.00265766401</v>
      </c>
      <c r="C274">
        <v>0</v>
      </c>
    </row>
    <row r="275" spans="1:3" x14ac:dyDescent="0.25">
      <c r="A275">
        <v>-8123872.5927585699</v>
      </c>
      <c r="B275">
        <v>-220527.00265766401</v>
      </c>
      <c r="C275" s="1">
        <v>2.3696147763985199E-5</v>
      </c>
    </row>
    <row r="276" spans="1:3" x14ac:dyDescent="0.25">
      <c r="A276">
        <v>-8122938.1138814203</v>
      </c>
      <c r="B276">
        <v>-220527.00265766401</v>
      </c>
      <c r="C276" s="1">
        <v>1.89136917470023E-5</v>
      </c>
    </row>
    <row r="277" spans="1:3" x14ac:dyDescent="0.25">
      <c r="A277">
        <v>-8122003.6350042801</v>
      </c>
      <c r="B277">
        <v>-220527.00265766401</v>
      </c>
      <c r="C277" s="1">
        <v>3.2608564652036801E-5</v>
      </c>
    </row>
    <row r="278" spans="1:3" x14ac:dyDescent="0.25">
      <c r="A278">
        <v>-8121069.1561271399</v>
      </c>
      <c r="B278">
        <v>-220527.00265766401</v>
      </c>
      <c r="C278" s="1">
        <v>9.1952388174831799E-5</v>
      </c>
    </row>
    <row r="279" spans="1:3" x14ac:dyDescent="0.25">
      <c r="A279">
        <v>-8120134.6772499904</v>
      </c>
      <c r="B279">
        <v>-220527.00265766401</v>
      </c>
      <c r="C279">
        <v>2.4340538948308601E-4</v>
      </c>
    </row>
    <row r="280" spans="1:3" x14ac:dyDescent="0.25">
      <c r="A280">
        <v>-8119200.1983728502</v>
      </c>
      <c r="B280">
        <v>-220527.00265766401</v>
      </c>
      <c r="C280">
        <v>3.3541451557539398E-4</v>
      </c>
    </row>
    <row r="281" spans="1:3" x14ac:dyDescent="0.25">
      <c r="A281">
        <v>-8118265.71949571</v>
      </c>
      <c r="B281">
        <v>-220527.00265766401</v>
      </c>
      <c r="C281">
        <v>5.5351754417642897E-4</v>
      </c>
    </row>
    <row r="282" spans="1:3" x14ac:dyDescent="0.25">
      <c r="A282">
        <v>-8117331.2406185698</v>
      </c>
      <c r="B282">
        <v>-220527.00265766401</v>
      </c>
      <c r="C282">
        <v>8.4987428272142995E-4</v>
      </c>
    </row>
    <row r="283" spans="1:3" x14ac:dyDescent="0.25">
      <c r="A283">
        <v>-8116396.7617414203</v>
      </c>
      <c r="B283">
        <v>-220527.00265766401</v>
      </c>
      <c r="C283">
        <v>1.26884353812783E-3</v>
      </c>
    </row>
    <row r="284" spans="1:3" x14ac:dyDescent="0.25">
      <c r="A284">
        <v>-8115462.28286428</v>
      </c>
      <c r="B284">
        <v>-220527.00265766401</v>
      </c>
      <c r="C284">
        <v>1.80981634184718E-3</v>
      </c>
    </row>
    <row r="285" spans="1:3" x14ac:dyDescent="0.25">
      <c r="A285">
        <v>-8114527.8039871398</v>
      </c>
      <c r="B285">
        <v>-220527.00265766401</v>
      </c>
      <c r="C285">
        <v>2.7381977997720198E-3</v>
      </c>
    </row>
    <row r="286" spans="1:3" x14ac:dyDescent="0.25">
      <c r="A286">
        <v>-8113593.3251099903</v>
      </c>
      <c r="B286">
        <v>-220527.00265766401</v>
      </c>
      <c r="C286">
        <v>3.8627544417977298E-3</v>
      </c>
    </row>
    <row r="287" spans="1:3" x14ac:dyDescent="0.25">
      <c r="A287">
        <v>-8112658.8462328501</v>
      </c>
      <c r="B287">
        <v>-220527.00265766401</v>
      </c>
      <c r="C287">
        <v>5.4995859973132602E-3</v>
      </c>
    </row>
    <row r="288" spans="1:3" x14ac:dyDescent="0.25">
      <c r="A288">
        <v>-8111724.3673557099</v>
      </c>
      <c r="B288">
        <v>-220527.00265766401</v>
      </c>
      <c r="C288">
        <v>7.5424048118293199E-3</v>
      </c>
    </row>
    <row r="289" spans="1:3" x14ac:dyDescent="0.25">
      <c r="A289">
        <v>-8110789.8884785697</v>
      </c>
      <c r="B289">
        <v>-220527.00265766401</v>
      </c>
      <c r="C289">
        <v>1.18340915068984E-2</v>
      </c>
    </row>
    <row r="290" spans="1:3" x14ac:dyDescent="0.25">
      <c r="A290">
        <v>-8109855.4096014202</v>
      </c>
      <c r="B290">
        <v>-220527.00265766401</v>
      </c>
      <c r="C290">
        <v>1.5513035468757101E-2</v>
      </c>
    </row>
    <row r="291" spans="1:3" x14ac:dyDescent="0.25">
      <c r="A291">
        <v>-8108920.93072428</v>
      </c>
      <c r="B291">
        <v>-220527.00265766401</v>
      </c>
      <c r="C291">
        <v>1.9790224730968399E-2</v>
      </c>
    </row>
    <row r="292" spans="1:3" x14ac:dyDescent="0.25">
      <c r="A292">
        <v>-8107986.4518471397</v>
      </c>
      <c r="B292">
        <v>-220527.00265766401</v>
      </c>
      <c r="C292">
        <v>2.52765789628028E-2</v>
      </c>
    </row>
    <row r="293" spans="1:3" x14ac:dyDescent="0.25">
      <c r="A293">
        <v>-8107051.9729699902</v>
      </c>
      <c r="B293">
        <v>-220527.00265766401</v>
      </c>
      <c r="C293">
        <v>3.1481668353080701E-2</v>
      </c>
    </row>
    <row r="294" spans="1:3" x14ac:dyDescent="0.25">
      <c r="A294">
        <v>-8106117.49409285</v>
      </c>
      <c r="B294">
        <v>-220527.00265766401</v>
      </c>
      <c r="C294">
        <v>3.75340655446052E-2</v>
      </c>
    </row>
    <row r="295" spans="1:3" x14ac:dyDescent="0.25">
      <c r="A295">
        <v>-8105183.0152157098</v>
      </c>
      <c r="B295">
        <v>-220527.00265766401</v>
      </c>
      <c r="C295">
        <v>4.4327676296234103E-2</v>
      </c>
    </row>
    <row r="296" spans="1:3" x14ac:dyDescent="0.25">
      <c r="A296">
        <v>-8104248.5363385696</v>
      </c>
      <c r="B296">
        <v>-220527.00265766401</v>
      </c>
      <c r="C296">
        <v>5.2119974046945503E-2</v>
      </c>
    </row>
    <row r="297" spans="1:3" x14ac:dyDescent="0.25">
      <c r="A297">
        <v>-8103314.0574614201</v>
      </c>
      <c r="B297">
        <v>-220527.00265766401</v>
      </c>
      <c r="C297">
        <v>6.0211241245269699E-2</v>
      </c>
    </row>
    <row r="298" spans="1:3" x14ac:dyDescent="0.25">
      <c r="A298">
        <v>-8102379.5785842799</v>
      </c>
      <c r="B298">
        <v>-220527.00265766401</v>
      </c>
      <c r="C298">
        <v>6.9044455885887104E-2</v>
      </c>
    </row>
    <row r="299" spans="1:3" x14ac:dyDescent="0.25">
      <c r="A299">
        <v>-8101445.0997071397</v>
      </c>
      <c r="B299">
        <v>-220527.00265766401</v>
      </c>
      <c r="C299">
        <v>7.8528553247451699E-2</v>
      </c>
    </row>
    <row r="300" spans="1:3" x14ac:dyDescent="0.25">
      <c r="A300">
        <v>-8100510.6208300004</v>
      </c>
      <c r="B300">
        <v>-220527.00265766401</v>
      </c>
      <c r="C300">
        <v>9.1382123529911E-2</v>
      </c>
    </row>
    <row r="301" spans="1:3" x14ac:dyDescent="0.25">
      <c r="A301">
        <v>-8099576.1419528499</v>
      </c>
      <c r="B301">
        <v>-220527.00265766401</v>
      </c>
      <c r="C301">
        <v>9.5725134015083299E-2</v>
      </c>
    </row>
    <row r="302" spans="1:3" x14ac:dyDescent="0.25">
      <c r="A302">
        <v>-8098641.6630757097</v>
      </c>
      <c r="B302">
        <v>-220527.00265766401</v>
      </c>
      <c r="C302">
        <v>0.101712949573993</v>
      </c>
    </row>
    <row r="303" spans="1:3" x14ac:dyDescent="0.25">
      <c r="A303">
        <v>-8097707.1841985704</v>
      </c>
      <c r="B303">
        <v>-220527.00265766401</v>
      </c>
      <c r="C303">
        <v>0.109225265681743</v>
      </c>
    </row>
    <row r="304" spans="1:3" x14ac:dyDescent="0.25">
      <c r="A304">
        <v>-8096772.70532142</v>
      </c>
      <c r="B304">
        <v>-220527.00265766401</v>
      </c>
      <c r="C304">
        <v>0.116594232618808</v>
      </c>
    </row>
    <row r="305" spans="1:3" x14ac:dyDescent="0.25">
      <c r="A305">
        <v>-8095838.2264442798</v>
      </c>
      <c r="B305">
        <v>-220527.00265766401</v>
      </c>
      <c r="C305">
        <v>0.117551907896995</v>
      </c>
    </row>
    <row r="306" spans="1:3" x14ac:dyDescent="0.25">
      <c r="A306">
        <v>-8094903.7475671396</v>
      </c>
      <c r="B306">
        <v>-220527.00265766401</v>
      </c>
      <c r="C306">
        <v>0.12064757943153299</v>
      </c>
    </row>
    <row r="307" spans="1:3" x14ac:dyDescent="0.25">
      <c r="A307">
        <v>-8093969.2686900003</v>
      </c>
      <c r="B307">
        <v>-220527.00265766401</v>
      </c>
      <c r="C307">
        <v>0.12176293879747301</v>
      </c>
    </row>
    <row r="308" spans="1:3" x14ac:dyDescent="0.25">
      <c r="A308">
        <v>-8093034.7898128498</v>
      </c>
      <c r="B308">
        <v>-220527.00265766401</v>
      </c>
      <c r="C308">
        <v>0</v>
      </c>
    </row>
    <row r="309" spans="1:3" x14ac:dyDescent="0.25">
      <c r="A309">
        <v>-8092100.3109357096</v>
      </c>
      <c r="B309">
        <v>-220527.00265766401</v>
      </c>
      <c r="C309">
        <v>0</v>
      </c>
    </row>
    <row r="310" spans="1:3" x14ac:dyDescent="0.25">
      <c r="A310">
        <v>-8091165.8320585703</v>
      </c>
      <c r="B310">
        <v>-220527.00265766401</v>
      </c>
      <c r="C310">
        <v>0</v>
      </c>
    </row>
    <row r="311" spans="1:3" x14ac:dyDescent="0.25">
      <c r="A311">
        <v>-8090231.3531814199</v>
      </c>
      <c r="B311">
        <v>-220527.00265766401</v>
      </c>
      <c r="C311">
        <v>0</v>
      </c>
    </row>
    <row r="312" spans="1:3" x14ac:dyDescent="0.25">
      <c r="A312">
        <v>-8132282.9026528504</v>
      </c>
      <c r="B312">
        <v>-221461.481535036</v>
      </c>
      <c r="C312">
        <v>0</v>
      </c>
    </row>
    <row r="313" spans="1:3" x14ac:dyDescent="0.25">
      <c r="A313">
        <v>-8131348.4237757102</v>
      </c>
      <c r="B313">
        <v>-221461.481535036</v>
      </c>
      <c r="C313">
        <v>0</v>
      </c>
    </row>
    <row r="314" spans="1:3" x14ac:dyDescent="0.25">
      <c r="A314">
        <v>-8130413.94489857</v>
      </c>
      <c r="B314">
        <v>-221461.481535036</v>
      </c>
      <c r="C314">
        <v>0</v>
      </c>
    </row>
    <row r="315" spans="1:3" x14ac:dyDescent="0.25">
      <c r="A315">
        <v>-8129479.4660214204</v>
      </c>
      <c r="B315">
        <v>-221461.481535036</v>
      </c>
      <c r="C315">
        <v>0</v>
      </c>
    </row>
    <row r="316" spans="1:3" x14ac:dyDescent="0.25">
      <c r="A316">
        <v>-8128544.9871442802</v>
      </c>
      <c r="B316">
        <v>-221461.481535036</v>
      </c>
      <c r="C316">
        <v>0</v>
      </c>
    </row>
    <row r="317" spans="1:3" x14ac:dyDescent="0.25">
      <c r="A317">
        <v>-8127610.50826714</v>
      </c>
      <c r="B317">
        <v>-221461.481535036</v>
      </c>
      <c r="C317">
        <v>0</v>
      </c>
    </row>
    <row r="318" spans="1:3" x14ac:dyDescent="0.25">
      <c r="A318">
        <v>-8126676.0293899896</v>
      </c>
      <c r="B318">
        <v>-221461.481535036</v>
      </c>
      <c r="C318">
        <v>0</v>
      </c>
    </row>
    <row r="319" spans="1:3" x14ac:dyDescent="0.25">
      <c r="A319">
        <v>-8125741.5505128503</v>
      </c>
      <c r="B319">
        <v>-221461.481535036</v>
      </c>
      <c r="C319">
        <v>0</v>
      </c>
    </row>
    <row r="320" spans="1:3" x14ac:dyDescent="0.25">
      <c r="A320">
        <v>-8124807.0716357101</v>
      </c>
      <c r="B320">
        <v>-221461.481535036</v>
      </c>
      <c r="C320">
        <v>0</v>
      </c>
    </row>
    <row r="321" spans="1:3" x14ac:dyDescent="0.25">
      <c r="A321">
        <v>-8123872.5927585699</v>
      </c>
      <c r="B321">
        <v>-221461.481535036</v>
      </c>
      <c r="C321" s="1">
        <v>2.3696147763985199E-5</v>
      </c>
    </row>
    <row r="322" spans="1:3" x14ac:dyDescent="0.25">
      <c r="A322">
        <v>-8122938.1138814203</v>
      </c>
      <c r="B322">
        <v>-221461.481535036</v>
      </c>
      <c r="C322" s="1">
        <v>1.89136917470023E-5</v>
      </c>
    </row>
    <row r="323" spans="1:3" x14ac:dyDescent="0.25">
      <c r="A323">
        <v>-8122003.6350042801</v>
      </c>
      <c r="B323">
        <v>-221461.481535036</v>
      </c>
      <c r="C323" s="1">
        <v>3.2608564652036801E-5</v>
      </c>
    </row>
    <row r="324" spans="1:3" x14ac:dyDescent="0.25">
      <c r="A324">
        <v>-8121069.1561271399</v>
      </c>
      <c r="B324">
        <v>-221461.481535036</v>
      </c>
      <c r="C324">
        <v>1.2994112330488801E-4</v>
      </c>
    </row>
    <row r="325" spans="1:3" x14ac:dyDescent="0.25">
      <c r="A325">
        <v>-8120134.6772499904</v>
      </c>
      <c r="B325">
        <v>-221461.481535036</v>
      </c>
      <c r="C325">
        <v>1.3334360846783901E-4</v>
      </c>
    </row>
    <row r="326" spans="1:3" x14ac:dyDescent="0.25">
      <c r="A326">
        <v>-8119200.1983728502</v>
      </c>
      <c r="B326">
        <v>-221461.481535036</v>
      </c>
      <c r="C326">
        <v>2.5580471265129702E-4</v>
      </c>
    </row>
    <row r="327" spans="1:3" x14ac:dyDescent="0.25">
      <c r="A327">
        <v>-8118265.71949571</v>
      </c>
      <c r="B327">
        <v>-221461.481535036</v>
      </c>
      <c r="C327">
        <v>4.08860825700685E-4</v>
      </c>
    </row>
    <row r="328" spans="1:3" x14ac:dyDescent="0.25">
      <c r="A328">
        <v>-8117331.2406185698</v>
      </c>
      <c r="B328">
        <v>-221461.481535036</v>
      </c>
      <c r="C328">
        <v>8.2361407112330101E-4</v>
      </c>
    </row>
    <row r="329" spans="1:3" x14ac:dyDescent="0.25">
      <c r="A329">
        <v>-8116396.7617414203</v>
      </c>
      <c r="B329">
        <v>-221461.481535036</v>
      </c>
      <c r="C329">
        <v>1.25898665282875E-3</v>
      </c>
    </row>
    <row r="330" spans="1:3" x14ac:dyDescent="0.25">
      <c r="A330">
        <v>-8115462.28286428</v>
      </c>
      <c r="B330">
        <v>-221461.481535036</v>
      </c>
      <c r="C330">
        <v>1.8034951062872999E-3</v>
      </c>
    </row>
    <row r="331" spans="1:3" x14ac:dyDescent="0.25">
      <c r="A331">
        <v>-8114527.8039871398</v>
      </c>
      <c r="B331">
        <v>-221461.481535036</v>
      </c>
      <c r="C331">
        <v>2.89865396916866E-3</v>
      </c>
    </row>
    <row r="332" spans="1:3" x14ac:dyDescent="0.25">
      <c r="A332">
        <v>-8113593.3251099903</v>
      </c>
      <c r="B332">
        <v>-221461.481535036</v>
      </c>
      <c r="C332">
        <v>3.9682220667600597E-3</v>
      </c>
    </row>
    <row r="333" spans="1:3" x14ac:dyDescent="0.25">
      <c r="A333">
        <v>-8112658.8462328501</v>
      </c>
      <c r="B333">
        <v>-221461.481535036</v>
      </c>
      <c r="C333">
        <v>5.4392018355429103E-3</v>
      </c>
    </row>
    <row r="334" spans="1:3" x14ac:dyDescent="0.25">
      <c r="A334">
        <v>-8111724.3673557099</v>
      </c>
      <c r="B334">
        <v>-221461.481535036</v>
      </c>
      <c r="C334">
        <v>7.42841837927699E-3</v>
      </c>
    </row>
    <row r="335" spans="1:3" x14ac:dyDescent="0.25">
      <c r="A335">
        <v>-8110789.8884785697</v>
      </c>
      <c r="B335">
        <v>-221461.481535036</v>
      </c>
      <c r="C335">
        <v>9.7234696149825998E-3</v>
      </c>
    </row>
    <row r="336" spans="1:3" x14ac:dyDescent="0.25">
      <c r="A336">
        <v>-8109855.4096014202</v>
      </c>
      <c r="B336">
        <v>-221461.481535036</v>
      </c>
      <c r="C336">
        <v>1.2940043583512299E-2</v>
      </c>
    </row>
    <row r="337" spans="1:3" x14ac:dyDescent="0.25">
      <c r="A337">
        <v>-8108920.93072428</v>
      </c>
      <c r="B337">
        <v>-221461.481535036</v>
      </c>
      <c r="C337">
        <v>1.6980731859803099E-2</v>
      </c>
    </row>
    <row r="338" spans="1:3" x14ac:dyDescent="0.25">
      <c r="A338">
        <v>-8107986.4518471397</v>
      </c>
      <c r="B338">
        <v>-221461.481535036</v>
      </c>
      <c r="C338">
        <v>2.6186494156718199E-2</v>
      </c>
    </row>
    <row r="339" spans="1:3" x14ac:dyDescent="0.25">
      <c r="A339">
        <v>-8107051.9729699902</v>
      </c>
      <c r="B339">
        <v>-221461.481535036</v>
      </c>
      <c r="C339">
        <v>3.2056927680969197E-2</v>
      </c>
    </row>
    <row r="340" spans="1:3" x14ac:dyDescent="0.25">
      <c r="A340">
        <v>-8106117.49409285</v>
      </c>
      <c r="B340">
        <v>-221461.481535036</v>
      </c>
      <c r="C340">
        <v>3.7537228316068601E-2</v>
      </c>
    </row>
    <row r="341" spans="1:3" x14ac:dyDescent="0.25">
      <c r="A341">
        <v>-8105183.0152157098</v>
      </c>
      <c r="B341">
        <v>-221461.481535036</v>
      </c>
      <c r="C341">
        <v>4.5124836266040802E-2</v>
      </c>
    </row>
    <row r="342" spans="1:3" x14ac:dyDescent="0.25">
      <c r="A342">
        <v>-8104248.5363385696</v>
      </c>
      <c r="B342">
        <v>-221461.481535036</v>
      </c>
      <c r="C342">
        <v>5.3140636533498702E-2</v>
      </c>
    </row>
    <row r="343" spans="1:3" x14ac:dyDescent="0.25">
      <c r="A343">
        <v>-8103314.0574614201</v>
      </c>
      <c r="B343">
        <v>-221461.481535036</v>
      </c>
      <c r="C343">
        <v>6.1427589505910797E-2</v>
      </c>
    </row>
    <row r="344" spans="1:3" x14ac:dyDescent="0.25">
      <c r="A344">
        <v>-8102379.5785842799</v>
      </c>
      <c r="B344">
        <v>-221461.481535036</v>
      </c>
      <c r="C344">
        <v>7.2756759822368594E-2</v>
      </c>
    </row>
    <row r="345" spans="1:3" x14ac:dyDescent="0.25">
      <c r="A345">
        <v>-8101445.0997071397</v>
      </c>
      <c r="B345">
        <v>-221461.481535036</v>
      </c>
      <c r="C345">
        <v>8.1619590520858695E-2</v>
      </c>
    </row>
    <row r="346" spans="1:3" x14ac:dyDescent="0.25">
      <c r="A346">
        <v>-8100510.6208300004</v>
      </c>
      <c r="B346">
        <v>-221461.481535036</v>
      </c>
      <c r="C346">
        <v>8.9226558804511996E-2</v>
      </c>
    </row>
    <row r="347" spans="1:3" x14ac:dyDescent="0.25">
      <c r="A347">
        <v>-8099576.1419528499</v>
      </c>
      <c r="B347">
        <v>-221461.481535036</v>
      </c>
      <c r="C347">
        <v>9.9716685712337397E-2</v>
      </c>
    </row>
    <row r="348" spans="1:3" x14ac:dyDescent="0.25">
      <c r="A348">
        <v>-8098641.6630757097</v>
      </c>
      <c r="B348">
        <v>-221461.481535036</v>
      </c>
      <c r="C348">
        <v>0.102379813790321</v>
      </c>
    </row>
    <row r="349" spans="1:3" x14ac:dyDescent="0.25">
      <c r="A349">
        <v>-8097707.1841985704</v>
      </c>
      <c r="B349">
        <v>-221461.481535036</v>
      </c>
      <c r="C349">
        <v>0.110944487154483</v>
      </c>
    </row>
    <row r="350" spans="1:3" x14ac:dyDescent="0.25">
      <c r="A350">
        <v>-8096772.70532142</v>
      </c>
      <c r="B350">
        <v>-221461.481535036</v>
      </c>
      <c r="C350">
        <v>0.115635506808757</v>
      </c>
    </row>
    <row r="351" spans="1:3" x14ac:dyDescent="0.25">
      <c r="A351">
        <v>-8095838.2264442798</v>
      </c>
      <c r="B351">
        <v>-221461.481535036</v>
      </c>
      <c r="C351">
        <v>0.11844690144062001</v>
      </c>
    </row>
    <row r="352" spans="1:3" x14ac:dyDescent="0.25">
      <c r="A352">
        <v>-8094903.7475671396</v>
      </c>
      <c r="B352">
        <v>-221461.481535036</v>
      </c>
      <c r="C352">
        <v>0.123802088201045</v>
      </c>
    </row>
    <row r="353" spans="1:3" x14ac:dyDescent="0.25">
      <c r="A353">
        <v>-8093969.2686900003</v>
      </c>
      <c r="B353">
        <v>-221461.481535036</v>
      </c>
      <c r="C353">
        <v>0.123796887695789</v>
      </c>
    </row>
    <row r="354" spans="1:3" x14ac:dyDescent="0.25">
      <c r="A354">
        <v>-8093034.7898128498</v>
      </c>
      <c r="B354">
        <v>-221461.481535036</v>
      </c>
      <c r="C354">
        <v>0</v>
      </c>
    </row>
    <row r="355" spans="1:3" x14ac:dyDescent="0.25">
      <c r="A355">
        <v>-8092100.3109357096</v>
      </c>
      <c r="B355">
        <v>-221461.481535036</v>
      </c>
      <c r="C355">
        <v>0</v>
      </c>
    </row>
    <row r="356" spans="1:3" x14ac:dyDescent="0.25">
      <c r="A356">
        <v>-8091165.8320585703</v>
      </c>
      <c r="B356">
        <v>-221461.481535036</v>
      </c>
      <c r="C356">
        <v>0</v>
      </c>
    </row>
    <row r="357" spans="1:3" x14ac:dyDescent="0.25">
      <c r="A357">
        <v>-8090231.3531814199</v>
      </c>
      <c r="B357">
        <v>-221461.481535036</v>
      </c>
      <c r="C357">
        <v>0</v>
      </c>
    </row>
    <row r="358" spans="1:3" x14ac:dyDescent="0.25">
      <c r="A358">
        <v>-8089296.8743042797</v>
      </c>
      <c r="B358">
        <v>-221461.481535036</v>
      </c>
      <c r="C358">
        <v>0</v>
      </c>
    </row>
    <row r="359" spans="1:3" x14ac:dyDescent="0.25">
      <c r="A359">
        <v>-8132282.9026528504</v>
      </c>
      <c r="B359">
        <v>-222395.96041240799</v>
      </c>
      <c r="C359">
        <v>0</v>
      </c>
    </row>
    <row r="360" spans="1:3" x14ac:dyDescent="0.25">
      <c r="A360">
        <v>-8131348.4237757102</v>
      </c>
      <c r="B360">
        <v>-222395.96041240799</v>
      </c>
      <c r="C360">
        <v>0</v>
      </c>
    </row>
    <row r="361" spans="1:3" x14ac:dyDescent="0.25">
      <c r="A361">
        <v>-8130413.94489857</v>
      </c>
      <c r="B361">
        <v>-222395.96041240799</v>
      </c>
      <c r="C361">
        <v>0</v>
      </c>
    </row>
    <row r="362" spans="1:3" x14ac:dyDescent="0.25">
      <c r="A362">
        <v>-8129479.4660214204</v>
      </c>
      <c r="B362">
        <v>-222395.96041240799</v>
      </c>
      <c r="C362">
        <v>0</v>
      </c>
    </row>
    <row r="363" spans="1:3" x14ac:dyDescent="0.25">
      <c r="A363">
        <v>-8128544.9871442802</v>
      </c>
      <c r="B363">
        <v>-222395.96041240799</v>
      </c>
      <c r="C363">
        <v>0</v>
      </c>
    </row>
    <row r="364" spans="1:3" x14ac:dyDescent="0.25">
      <c r="A364">
        <v>-8127610.50826714</v>
      </c>
      <c r="B364">
        <v>-222395.96041240799</v>
      </c>
      <c r="C364">
        <v>0</v>
      </c>
    </row>
    <row r="365" spans="1:3" x14ac:dyDescent="0.25">
      <c r="A365">
        <v>-8126676.0293899896</v>
      </c>
      <c r="B365">
        <v>-222395.96041240799</v>
      </c>
      <c r="C365">
        <v>0</v>
      </c>
    </row>
    <row r="366" spans="1:3" x14ac:dyDescent="0.25">
      <c r="A366">
        <v>-8125741.5505128503</v>
      </c>
      <c r="B366">
        <v>-222395.96041240799</v>
      </c>
      <c r="C366">
        <v>0</v>
      </c>
    </row>
    <row r="367" spans="1:3" x14ac:dyDescent="0.25">
      <c r="A367">
        <v>-8124807.0716357101</v>
      </c>
      <c r="B367">
        <v>-222395.96041240799</v>
      </c>
      <c r="C367">
        <v>0</v>
      </c>
    </row>
    <row r="368" spans="1:3" x14ac:dyDescent="0.25">
      <c r="A368">
        <v>-8123872.5927585699</v>
      </c>
      <c r="B368">
        <v>-222395.96041240799</v>
      </c>
      <c r="C368" s="1">
        <v>2.3696147763985199E-5</v>
      </c>
    </row>
    <row r="369" spans="1:3" x14ac:dyDescent="0.25">
      <c r="A369">
        <v>-8122938.1138814203</v>
      </c>
      <c r="B369">
        <v>-222395.96041240799</v>
      </c>
      <c r="C369" s="1">
        <v>1.89136917470023E-5</v>
      </c>
    </row>
    <row r="370" spans="1:3" x14ac:dyDescent="0.25">
      <c r="A370">
        <v>-8122003.6350042801</v>
      </c>
      <c r="B370">
        <v>-222395.96041240799</v>
      </c>
      <c r="C370" s="1">
        <v>3.2608564652036801E-5</v>
      </c>
    </row>
    <row r="371" spans="1:3" x14ac:dyDescent="0.25">
      <c r="A371">
        <v>-8121069.1561271399</v>
      </c>
      <c r="B371">
        <v>-222395.96041240799</v>
      </c>
      <c r="C371">
        <v>1.2994112330488801E-4</v>
      </c>
    </row>
    <row r="372" spans="1:3" x14ac:dyDescent="0.25">
      <c r="A372">
        <v>-8120134.6772499904</v>
      </c>
      <c r="B372">
        <v>-222395.96041240799</v>
      </c>
      <c r="C372">
        <v>1.3334360846783901E-4</v>
      </c>
    </row>
    <row r="373" spans="1:3" x14ac:dyDescent="0.25">
      <c r="A373">
        <v>-8119200.1983728502</v>
      </c>
      <c r="B373">
        <v>-222395.96041240799</v>
      </c>
      <c r="C373">
        <v>2.5580471265129702E-4</v>
      </c>
    </row>
    <row r="374" spans="1:3" x14ac:dyDescent="0.25">
      <c r="A374">
        <v>-8118265.71949571</v>
      </c>
      <c r="B374">
        <v>-222395.96041240799</v>
      </c>
      <c r="C374">
        <v>4.08860825700685E-4</v>
      </c>
    </row>
    <row r="375" spans="1:3" x14ac:dyDescent="0.25">
      <c r="A375">
        <v>-8117331.2406185698</v>
      </c>
      <c r="B375">
        <v>-222395.96041240799</v>
      </c>
      <c r="C375">
        <v>6.5767689375206796E-4</v>
      </c>
    </row>
    <row r="376" spans="1:3" x14ac:dyDescent="0.25">
      <c r="A376">
        <v>-8116396.7617414203</v>
      </c>
      <c r="B376">
        <v>-222395.96041240799</v>
      </c>
      <c r="C376">
        <v>1.0497933253645799E-3</v>
      </c>
    </row>
    <row r="377" spans="1:3" x14ac:dyDescent="0.25">
      <c r="A377">
        <v>-8115462.28286428</v>
      </c>
      <c r="B377">
        <v>-222395.96041240799</v>
      </c>
      <c r="C377">
        <v>1.8441859865561099E-3</v>
      </c>
    </row>
    <row r="378" spans="1:3" x14ac:dyDescent="0.25">
      <c r="A378">
        <v>-8114527.8039871398</v>
      </c>
      <c r="B378">
        <v>-222395.96041240799</v>
      </c>
      <c r="C378">
        <v>2.8294641524553199E-3</v>
      </c>
    </row>
    <row r="379" spans="1:3" x14ac:dyDescent="0.25">
      <c r="A379">
        <v>-8113593.3251099903</v>
      </c>
      <c r="B379">
        <v>-222395.96041240799</v>
      </c>
      <c r="C379">
        <v>3.9557497948408101E-3</v>
      </c>
    </row>
    <row r="380" spans="1:3" x14ac:dyDescent="0.25">
      <c r="A380">
        <v>-8112658.8462328501</v>
      </c>
      <c r="B380">
        <v>-222395.96041240799</v>
      </c>
      <c r="C380">
        <v>5.3523033857345503E-3</v>
      </c>
    </row>
    <row r="381" spans="1:3" x14ac:dyDescent="0.25">
      <c r="A381">
        <v>-8111724.3673557099</v>
      </c>
      <c r="B381">
        <v>-222395.96041240799</v>
      </c>
      <c r="C381">
        <v>7.3625659570097897E-3</v>
      </c>
    </row>
    <row r="382" spans="1:3" x14ac:dyDescent="0.25">
      <c r="A382">
        <v>-8110789.8884785697</v>
      </c>
      <c r="B382">
        <v>-222395.96041240799</v>
      </c>
      <c r="C382">
        <v>9.8516680300235696E-3</v>
      </c>
    </row>
    <row r="383" spans="1:3" x14ac:dyDescent="0.25">
      <c r="A383">
        <v>-8109855.4096014202</v>
      </c>
      <c r="B383">
        <v>-222395.96041240799</v>
      </c>
      <c r="C383">
        <v>1.3822914101183401E-2</v>
      </c>
    </row>
    <row r="384" spans="1:3" x14ac:dyDescent="0.25">
      <c r="A384">
        <v>-8108920.93072428</v>
      </c>
      <c r="B384">
        <v>-222395.96041240799</v>
      </c>
      <c r="C384">
        <v>1.8115648999810201E-2</v>
      </c>
    </row>
    <row r="385" spans="1:3" x14ac:dyDescent="0.25">
      <c r="A385">
        <v>-8107986.4518471397</v>
      </c>
      <c r="B385">
        <v>-222395.96041240799</v>
      </c>
      <c r="C385">
        <v>2.3036343976855202E-2</v>
      </c>
    </row>
    <row r="386" spans="1:3" x14ac:dyDescent="0.25">
      <c r="A386">
        <v>-8107051.9729699902</v>
      </c>
      <c r="B386">
        <v>-222395.96041240799</v>
      </c>
      <c r="C386">
        <v>2.8922997415065699E-2</v>
      </c>
    </row>
    <row r="387" spans="1:3" x14ac:dyDescent="0.25">
      <c r="A387">
        <v>-8106117.49409285</v>
      </c>
      <c r="B387">
        <v>-222395.96041240799</v>
      </c>
      <c r="C387">
        <v>3.5731453448533998E-2</v>
      </c>
    </row>
    <row r="388" spans="1:3" x14ac:dyDescent="0.25">
      <c r="A388">
        <v>-8105183.0152157098</v>
      </c>
      <c r="B388">
        <v>-222395.96041240799</v>
      </c>
      <c r="C388">
        <v>4.5888394117355298E-2</v>
      </c>
    </row>
    <row r="389" spans="1:3" x14ac:dyDescent="0.25">
      <c r="A389">
        <v>-8104248.5363385696</v>
      </c>
      <c r="B389">
        <v>-222395.96041240799</v>
      </c>
      <c r="C389">
        <v>5.4108928889036102E-2</v>
      </c>
    </row>
    <row r="390" spans="1:3" x14ac:dyDescent="0.25">
      <c r="A390">
        <v>-8103314.0574614201</v>
      </c>
      <c r="B390">
        <v>-222395.96041240799</v>
      </c>
      <c r="C390">
        <v>6.4404018223285606E-2</v>
      </c>
    </row>
    <row r="391" spans="1:3" x14ac:dyDescent="0.25">
      <c r="A391">
        <v>-8102379.5785842799</v>
      </c>
      <c r="B391">
        <v>-222395.96041240799</v>
      </c>
      <c r="C391">
        <v>6.9930762052535997E-2</v>
      </c>
    </row>
    <row r="392" spans="1:3" x14ac:dyDescent="0.25">
      <c r="A392">
        <v>-8101445.0997071397</v>
      </c>
      <c r="B392">
        <v>-222395.96041240799</v>
      </c>
      <c r="C392">
        <v>7.9408951103687203E-2</v>
      </c>
    </row>
    <row r="393" spans="1:3" x14ac:dyDescent="0.25">
      <c r="A393">
        <v>-8100510.6208300004</v>
      </c>
      <c r="B393">
        <v>-222395.96041240799</v>
      </c>
      <c r="C393">
        <v>8.8206194341182695E-2</v>
      </c>
    </row>
    <row r="394" spans="1:3" x14ac:dyDescent="0.25">
      <c r="A394">
        <v>-8099576.1419528499</v>
      </c>
      <c r="B394">
        <v>-222395.96041240799</v>
      </c>
      <c r="C394">
        <v>9.5057494938373496E-2</v>
      </c>
    </row>
    <row r="395" spans="1:3" x14ac:dyDescent="0.25">
      <c r="A395">
        <v>-8098641.6630757097</v>
      </c>
      <c r="B395">
        <v>-222395.96041240799</v>
      </c>
      <c r="C395">
        <v>0.104752361774444</v>
      </c>
    </row>
    <row r="396" spans="1:3" x14ac:dyDescent="0.25">
      <c r="A396">
        <v>-8097707.1841985704</v>
      </c>
      <c r="B396">
        <v>-222395.96041240799</v>
      </c>
      <c r="C396">
        <v>0.11065763235092101</v>
      </c>
    </row>
    <row r="397" spans="1:3" x14ac:dyDescent="0.25">
      <c r="A397">
        <v>-8096772.70532142</v>
      </c>
      <c r="B397">
        <v>-222395.96041240799</v>
      </c>
      <c r="C397">
        <v>0.118073895573616</v>
      </c>
    </row>
    <row r="398" spans="1:3" x14ac:dyDescent="0.25">
      <c r="A398">
        <v>-8095838.2264442798</v>
      </c>
      <c r="B398">
        <v>-222395.96041240799</v>
      </c>
      <c r="C398">
        <v>0.121326051652431</v>
      </c>
    </row>
    <row r="399" spans="1:3" x14ac:dyDescent="0.25">
      <c r="A399">
        <v>-8094903.7475671396</v>
      </c>
      <c r="B399">
        <v>-222395.96041240799</v>
      </c>
      <c r="C399">
        <v>0.126308694481849</v>
      </c>
    </row>
    <row r="400" spans="1:3" x14ac:dyDescent="0.25">
      <c r="A400">
        <v>-8093969.2686900003</v>
      </c>
      <c r="B400">
        <v>-222395.96041240799</v>
      </c>
      <c r="C400">
        <v>0.126308694481849</v>
      </c>
    </row>
    <row r="401" spans="1:3" x14ac:dyDescent="0.25">
      <c r="A401">
        <v>-8093034.7898128498</v>
      </c>
      <c r="B401">
        <v>-222395.96041240799</v>
      </c>
      <c r="C401">
        <v>0</v>
      </c>
    </row>
    <row r="402" spans="1:3" x14ac:dyDescent="0.25">
      <c r="A402">
        <v>-8092100.3109357096</v>
      </c>
      <c r="B402">
        <v>-222395.96041240799</v>
      </c>
      <c r="C402">
        <v>0</v>
      </c>
    </row>
    <row r="403" spans="1:3" x14ac:dyDescent="0.25">
      <c r="A403">
        <v>-8091165.8320585703</v>
      </c>
      <c r="B403">
        <v>-222395.96041240799</v>
      </c>
      <c r="C403">
        <v>0</v>
      </c>
    </row>
    <row r="404" spans="1:3" x14ac:dyDescent="0.25">
      <c r="A404">
        <v>-8090231.3531814199</v>
      </c>
      <c r="B404">
        <v>-222395.96041240799</v>
      </c>
      <c r="C404">
        <v>0</v>
      </c>
    </row>
    <row r="405" spans="1:3" x14ac:dyDescent="0.25">
      <c r="A405">
        <v>-8089296.8743042797</v>
      </c>
      <c r="B405">
        <v>-222395.96041240799</v>
      </c>
      <c r="C405">
        <v>0</v>
      </c>
    </row>
    <row r="406" spans="1:3" x14ac:dyDescent="0.25">
      <c r="A406">
        <v>-8132282.9026528504</v>
      </c>
      <c r="B406">
        <v>-223330.439289781</v>
      </c>
      <c r="C406">
        <v>0</v>
      </c>
    </row>
    <row r="407" spans="1:3" x14ac:dyDescent="0.25">
      <c r="A407">
        <v>-8131348.4237757102</v>
      </c>
      <c r="B407">
        <v>-223330.439289781</v>
      </c>
      <c r="C407">
        <v>0</v>
      </c>
    </row>
    <row r="408" spans="1:3" x14ac:dyDescent="0.25">
      <c r="A408">
        <v>-8130413.94489857</v>
      </c>
      <c r="B408">
        <v>-223330.439289781</v>
      </c>
      <c r="C408">
        <v>0</v>
      </c>
    </row>
    <row r="409" spans="1:3" x14ac:dyDescent="0.25">
      <c r="A409">
        <v>-8129479.4660214204</v>
      </c>
      <c r="B409">
        <v>-223330.439289781</v>
      </c>
      <c r="C409">
        <v>0</v>
      </c>
    </row>
    <row r="410" spans="1:3" x14ac:dyDescent="0.25">
      <c r="A410">
        <v>-8128544.9871442802</v>
      </c>
      <c r="B410">
        <v>-223330.439289781</v>
      </c>
      <c r="C410">
        <v>0</v>
      </c>
    </row>
    <row r="411" spans="1:3" x14ac:dyDescent="0.25">
      <c r="A411">
        <v>-8127610.50826714</v>
      </c>
      <c r="B411">
        <v>-223330.439289781</v>
      </c>
      <c r="C411">
        <v>0</v>
      </c>
    </row>
    <row r="412" spans="1:3" x14ac:dyDescent="0.25">
      <c r="A412">
        <v>-8126676.0293899896</v>
      </c>
      <c r="B412">
        <v>-223330.439289781</v>
      </c>
      <c r="C412">
        <v>0</v>
      </c>
    </row>
    <row r="413" spans="1:3" x14ac:dyDescent="0.25">
      <c r="A413">
        <v>-8125741.5505128503</v>
      </c>
      <c r="B413">
        <v>-223330.439289781</v>
      </c>
      <c r="C413">
        <v>0</v>
      </c>
    </row>
    <row r="414" spans="1:3" x14ac:dyDescent="0.25">
      <c r="A414">
        <v>-8124807.0716357101</v>
      </c>
      <c r="B414">
        <v>-223330.439289781</v>
      </c>
      <c r="C414">
        <v>0</v>
      </c>
    </row>
    <row r="415" spans="1:3" x14ac:dyDescent="0.25">
      <c r="A415">
        <v>-8123872.5927585699</v>
      </c>
      <c r="B415">
        <v>-223330.439289781</v>
      </c>
      <c r="C415">
        <v>0</v>
      </c>
    </row>
    <row r="416" spans="1:3" x14ac:dyDescent="0.25">
      <c r="A416">
        <v>-8122938.1138814203</v>
      </c>
      <c r="B416">
        <v>-223330.439289781</v>
      </c>
      <c r="C416" s="1">
        <v>2.3696147763985199E-5</v>
      </c>
    </row>
    <row r="417" spans="1:3" x14ac:dyDescent="0.25">
      <c r="A417">
        <v>-8122003.6350042801</v>
      </c>
      <c r="B417">
        <v>-223330.439289781</v>
      </c>
      <c r="C417" s="1">
        <v>3.2608564652036801E-5</v>
      </c>
    </row>
    <row r="418" spans="1:3" x14ac:dyDescent="0.25">
      <c r="A418">
        <v>-8121069.1561271399</v>
      </c>
      <c r="B418">
        <v>-223330.439289781</v>
      </c>
      <c r="C418">
        <v>1.2994112330488801E-4</v>
      </c>
    </row>
    <row r="419" spans="1:3" x14ac:dyDescent="0.25">
      <c r="A419">
        <v>-8120134.6772499904</v>
      </c>
      <c r="B419">
        <v>-223330.439289781</v>
      </c>
      <c r="C419">
        <v>1.3334360846783901E-4</v>
      </c>
    </row>
    <row r="420" spans="1:3" x14ac:dyDescent="0.25">
      <c r="A420">
        <v>-8119200.1983728502</v>
      </c>
      <c r="B420">
        <v>-223330.439289781</v>
      </c>
      <c r="C420">
        <v>2.2020153119228699E-4</v>
      </c>
    </row>
    <row r="421" spans="1:3" x14ac:dyDescent="0.25">
      <c r="A421">
        <v>-8118265.71949571</v>
      </c>
      <c r="B421">
        <v>-223330.439289781</v>
      </c>
      <c r="C421">
        <v>4.9935432616621202E-4</v>
      </c>
    </row>
    <row r="422" spans="1:3" x14ac:dyDescent="0.25">
      <c r="A422">
        <v>-8117331.2406185698</v>
      </c>
      <c r="B422">
        <v>-223330.439289781</v>
      </c>
      <c r="C422">
        <v>6.9561501732096E-4</v>
      </c>
    </row>
    <row r="423" spans="1:3" x14ac:dyDescent="0.25">
      <c r="A423">
        <v>-8116396.7617414203</v>
      </c>
      <c r="B423">
        <v>-223330.439289781</v>
      </c>
      <c r="C423">
        <v>1.0497933253645799E-3</v>
      </c>
    </row>
    <row r="424" spans="1:3" x14ac:dyDescent="0.25">
      <c r="A424">
        <v>-8115462.28286428</v>
      </c>
      <c r="B424">
        <v>-223330.439289781</v>
      </c>
      <c r="C424">
        <v>1.5082184690982099E-3</v>
      </c>
    </row>
    <row r="425" spans="1:3" x14ac:dyDescent="0.25">
      <c r="A425">
        <v>-8114527.8039871398</v>
      </c>
      <c r="B425">
        <v>-223330.439289781</v>
      </c>
      <c r="C425">
        <v>2.22477526403963E-3</v>
      </c>
    </row>
    <row r="426" spans="1:3" x14ac:dyDescent="0.25">
      <c r="A426">
        <v>-8113593.3251099903</v>
      </c>
      <c r="B426">
        <v>-223330.439289781</v>
      </c>
      <c r="C426">
        <v>3.1962778884917398E-3</v>
      </c>
    </row>
    <row r="427" spans="1:3" x14ac:dyDescent="0.25">
      <c r="A427">
        <v>-8112658.8462328501</v>
      </c>
      <c r="B427">
        <v>-223330.439289781</v>
      </c>
      <c r="C427">
        <v>5.5212657898664396E-3</v>
      </c>
    </row>
    <row r="428" spans="1:3" x14ac:dyDescent="0.25">
      <c r="A428">
        <v>-8111724.3673557099</v>
      </c>
      <c r="B428">
        <v>-223330.439289781</v>
      </c>
      <c r="C428">
        <v>7.8816423192620208E-3</v>
      </c>
    </row>
    <row r="429" spans="1:3" x14ac:dyDescent="0.25">
      <c r="A429">
        <v>-8110789.8884785697</v>
      </c>
      <c r="B429">
        <v>-223330.439289781</v>
      </c>
      <c r="C429">
        <v>1.0356105864048001E-2</v>
      </c>
    </row>
    <row r="430" spans="1:3" x14ac:dyDescent="0.25">
      <c r="A430">
        <v>-8109855.4096014202</v>
      </c>
      <c r="B430">
        <v>-223330.439289781</v>
      </c>
      <c r="C430">
        <v>1.39374248683452E-2</v>
      </c>
    </row>
    <row r="431" spans="1:3" x14ac:dyDescent="0.25">
      <c r="A431">
        <v>-8108920.93072428</v>
      </c>
      <c r="B431">
        <v>-223330.439289781</v>
      </c>
      <c r="C431">
        <v>1.8142400309443401E-2</v>
      </c>
    </row>
    <row r="432" spans="1:3" x14ac:dyDescent="0.25">
      <c r="A432">
        <v>-8107986.4518471397</v>
      </c>
      <c r="B432">
        <v>-223330.439289781</v>
      </c>
      <c r="C432">
        <v>2.3014057427644698E-2</v>
      </c>
    </row>
    <row r="433" spans="1:3" x14ac:dyDescent="0.25">
      <c r="A433">
        <v>-8107051.9729699902</v>
      </c>
      <c r="B433">
        <v>-223330.439289781</v>
      </c>
      <c r="C433">
        <v>2.8928950428962701E-2</v>
      </c>
    </row>
    <row r="434" spans="1:3" x14ac:dyDescent="0.25">
      <c r="A434">
        <v>-8106117.49409285</v>
      </c>
      <c r="B434">
        <v>-223330.439289781</v>
      </c>
      <c r="C434">
        <v>3.6653108894824898E-2</v>
      </c>
    </row>
    <row r="435" spans="1:3" x14ac:dyDescent="0.25">
      <c r="A435">
        <v>-8105183.0152157098</v>
      </c>
      <c r="B435">
        <v>-223330.439289781</v>
      </c>
      <c r="C435">
        <v>4.3772548437118503E-2</v>
      </c>
    </row>
    <row r="436" spans="1:3" x14ac:dyDescent="0.25">
      <c r="A436">
        <v>-8104248.5363385696</v>
      </c>
      <c r="B436">
        <v>-223330.439289781</v>
      </c>
      <c r="C436">
        <v>5.21449781954288E-2</v>
      </c>
    </row>
    <row r="437" spans="1:3" x14ac:dyDescent="0.25">
      <c r="A437">
        <v>-8103314.0574614201</v>
      </c>
      <c r="B437">
        <v>-223330.439289781</v>
      </c>
      <c r="C437">
        <v>6.1473336070775902E-2</v>
      </c>
    </row>
    <row r="438" spans="1:3" x14ac:dyDescent="0.25">
      <c r="A438">
        <v>-8102379.5785842799</v>
      </c>
      <c r="B438">
        <v>-223330.439289781</v>
      </c>
      <c r="C438">
        <v>6.9991938769817297E-2</v>
      </c>
    </row>
    <row r="439" spans="1:3" x14ac:dyDescent="0.25">
      <c r="A439">
        <v>-8101445.0997071397</v>
      </c>
      <c r="B439">
        <v>-223330.439289781</v>
      </c>
      <c r="C439">
        <v>8.0558747053146307E-2</v>
      </c>
    </row>
    <row r="440" spans="1:3" x14ac:dyDescent="0.25">
      <c r="A440">
        <v>-8100510.6208300004</v>
      </c>
      <c r="B440">
        <v>-223330.439289781</v>
      </c>
      <c r="C440">
        <v>8.5645429790019906E-2</v>
      </c>
    </row>
    <row r="441" spans="1:3" x14ac:dyDescent="0.25">
      <c r="A441">
        <v>-8099576.1419528499</v>
      </c>
      <c r="B441">
        <v>-223330.439289781</v>
      </c>
      <c r="C441">
        <v>9.4459354877471896E-2</v>
      </c>
    </row>
    <row r="442" spans="1:3" x14ac:dyDescent="0.25">
      <c r="A442">
        <v>-8098641.6630757097</v>
      </c>
      <c r="B442">
        <v>-223330.439289781</v>
      </c>
      <c r="C442">
        <v>0.105541557073593</v>
      </c>
    </row>
    <row r="443" spans="1:3" x14ac:dyDescent="0.25">
      <c r="A443">
        <v>-8097707.1841985704</v>
      </c>
      <c r="B443">
        <v>-223330.439289781</v>
      </c>
      <c r="C443">
        <v>0.116461768746376</v>
      </c>
    </row>
    <row r="444" spans="1:3" x14ac:dyDescent="0.25">
      <c r="A444">
        <v>-8096772.70532142</v>
      </c>
      <c r="B444">
        <v>-223330.439289781</v>
      </c>
      <c r="C444">
        <v>0.118835836648941</v>
      </c>
    </row>
    <row r="445" spans="1:3" x14ac:dyDescent="0.25">
      <c r="A445">
        <v>-8095838.2264442798</v>
      </c>
      <c r="B445">
        <v>-223330.439289781</v>
      </c>
      <c r="C445">
        <v>0.12643951177596999</v>
      </c>
    </row>
    <row r="446" spans="1:3" x14ac:dyDescent="0.25">
      <c r="A446">
        <v>-8094903.7475671396</v>
      </c>
      <c r="B446">
        <v>-223330.439289781</v>
      </c>
      <c r="C446">
        <v>0.12767149507999401</v>
      </c>
    </row>
    <row r="447" spans="1:3" x14ac:dyDescent="0.25">
      <c r="A447">
        <v>-8093969.2686900003</v>
      </c>
      <c r="B447">
        <v>-223330.439289781</v>
      </c>
      <c r="C447">
        <v>0.13046655058860701</v>
      </c>
    </row>
    <row r="448" spans="1:3" x14ac:dyDescent="0.25">
      <c r="A448">
        <v>-8093034.7898128498</v>
      </c>
      <c r="B448">
        <v>-223330.439289781</v>
      </c>
      <c r="C448">
        <v>0.13038650155067399</v>
      </c>
    </row>
    <row r="449" spans="1:3" x14ac:dyDescent="0.25">
      <c r="A449">
        <v>-8092100.3109357096</v>
      </c>
      <c r="B449">
        <v>-223330.439289781</v>
      </c>
      <c r="C449">
        <v>0</v>
      </c>
    </row>
    <row r="450" spans="1:3" x14ac:dyDescent="0.25">
      <c r="A450">
        <v>-8091165.8320585703</v>
      </c>
      <c r="B450">
        <v>-223330.439289781</v>
      </c>
      <c r="C450">
        <v>0</v>
      </c>
    </row>
    <row r="451" spans="1:3" x14ac:dyDescent="0.25">
      <c r="A451">
        <v>-8090231.3531814199</v>
      </c>
      <c r="B451">
        <v>-223330.439289781</v>
      </c>
      <c r="C451">
        <v>0</v>
      </c>
    </row>
    <row r="452" spans="1:3" x14ac:dyDescent="0.25">
      <c r="A452">
        <v>-8089296.8743042797</v>
      </c>
      <c r="B452">
        <v>-223330.439289781</v>
      </c>
      <c r="C452">
        <v>0</v>
      </c>
    </row>
    <row r="453" spans="1:3" x14ac:dyDescent="0.25">
      <c r="A453">
        <v>-8132282.9026528504</v>
      </c>
      <c r="B453">
        <v>-224264.918167153</v>
      </c>
      <c r="C453">
        <v>0</v>
      </c>
    </row>
    <row r="454" spans="1:3" x14ac:dyDescent="0.25">
      <c r="A454">
        <v>-8131348.4237757102</v>
      </c>
      <c r="B454">
        <v>-224264.918167153</v>
      </c>
      <c r="C454">
        <v>0</v>
      </c>
    </row>
    <row r="455" spans="1:3" x14ac:dyDescent="0.25">
      <c r="A455">
        <v>-8130413.94489857</v>
      </c>
      <c r="B455">
        <v>-224264.918167153</v>
      </c>
      <c r="C455">
        <v>0</v>
      </c>
    </row>
    <row r="456" spans="1:3" x14ac:dyDescent="0.25">
      <c r="A456">
        <v>-8129479.4660214204</v>
      </c>
      <c r="B456">
        <v>-224264.918167153</v>
      </c>
      <c r="C456">
        <v>0</v>
      </c>
    </row>
    <row r="457" spans="1:3" x14ac:dyDescent="0.25">
      <c r="A457">
        <v>-8128544.9871442802</v>
      </c>
      <c r="B457">
        <v>-224264.918167153</v>
      </c>
      <c r="C457">
        <v>0</v>
      </c>
    </row>
    <row r="458" spans="1:3" x14ac:dyDescent="0.25">
      <c r="A458">
        <v>-8127610.50826714</v>
      </c>
      <c r="B458">
        <v>-224264.918167153</v>
      </c>
      <c r="C458">
        <v>0</v>
      </c>
    </row>
    <row r="459" spans="1:3" x14ac:dyDescent="0.25">
      <c r="A459">
        <v>-8126676.0293899896</v>
      </c>
      <c r="B459">
        <v>-224264.918167153</v>
      </c>
      <c r="C459">
        <v>0</v>
      </c>
    </row>
    <row r="460" spans="1:3" x14ac:dyDescent="0.25">
      <c r="A460">
        <v>-8125741.5505128503</v>
      </c>
      <c r="B460">
        <v>-224264.918167153</v>
      </c>
      <c r="C460">
        <v>0</v>
      </c>
    </row>
    <row r="461" spans="1:3" x14ac:dyDescent="0.25">
      <c r="A461">
        <v>-8124807.0716357101</v>
      </c>
      <c r="B461">
        <v>-224264.918167153</v>
      </c>
      <c r="C461">
        <v>0</v>
      </c>
    </row>
    <row r="462" spans="1:3" x14ac:dyDescent="0.25">
      <c r="A462">
        <v>-8123872.5927585699</v>
      </c>
      <c r="B462">
        <v>-224264.918167153</v>
      </c>
      <c r="C462">
        <v>0</v>
      </c>
    </row>
    <row r="463" spans="1:3" x14ac:dyDescent="0.25">
      <c r="A463">
        <v>-8122938.1138814203</v>
      </c>
      <c r="B463">
        <v>-224264.918167153</v>
      </c>
      <c r="C463" s="1">
        <v>2.3696147763985199E-5</v>
      </c>
    </row>
    <row r="464" spans="1:3" x14ac:dyDescent="0.25">
      <c r="A464">
        <v>-8122003.6350042801</v>
      </c>
      <c r="B464">
        <v>-224264.918167153</v>
      </c>
      <c r="C464" s="1">
        <v>1.89136917470023E-5</v>
      </c>
    </row>
    <row r="465" spans="1:3" x14ac:dyDescent="0.25">
      <c r="A465">
        <v>-8121069.1561271399</v>
      </c>
      <c r="B465">
        <v>-224264.918167153</v>
      </c>
      <c r="C465">
        <v>1.08663509308826E-4</v>
      </c>
    </row>
    <row r="466" spans="1:3" x14ac:dyDescent="0.25">
      <c r="A466">
        <v>-8120134.6772499904</v>
      </c>
      <c r="B466">
        <v>-224264.918167153</v>
      </c>
      <c r="C466">
        <v>1.14968242996837E-4</v>
      </c>
    </row>
    <row r="467" spans="1:3" x14ac:dyDescent="0.25">
      <c r="A467">
        <v>-8119200.1983728502</v>
      </c>
      <c r="B467">
        <v>-224264.918167153</v>
      </c>
      <c r="C467">
        <v>3.0307803535833901E-4</v>
      </c>
    </row>
    <row r="468" spans="1:3" x14ac:dyDescent="0.25">
      <c r="A468">
        <v>-8118265.71949571</v>
      </c>
      <c r="B468">
        <v>-224264.918167153</v>
      </c>
      <c r="C468">
        <v>4.6034192200750102E-4</v>
      </c>
    </row>
    <row r="469" spans="1:3" x14ac:dyDescent="0.25">
      <c r="A469">
        <v>-8117331.2406185698</v>
      </c>
      <c r="B469">
        <v>-224264.918167153</v>
      </c>
      <c r="C469">
        <v>6.94444344844669E-4</v>
      </c>
    </row>
    <row r="470" spans="1:3" x14ac:dyDescent="0.25">
      <c r="A470">
        <v>-8116396.7617414203</v>
      </c>
      <c r="B470">
        <v>-224264.918167153</v>
      </c>
      <c r="C470">
        <v>1.06301275081932E-3</v>
      </c>
    </row>
    <row r="471" spans="1:3" x14ac:dyDescent="0.25">
      <c r="A471">
        <v>-8115462.28286428</v>
      </c>
      <c r="B471">
        <v>-224264.918167153</v>
      </c>
      <c r="C471">
        <v>1.53683964163064E-3</v>
      </c>
    </row>
    <row r="472" spans="1:3" x14ac:dyDescent="0.25">
      <c r="A472">
        <v>-8114527.8039871398</v>
      </c>
      <c r="B472">
        <v>-224264.918167153</v>
      </c>
      <c r="C472">
        <v>2.2803095635026598E-3</v>
      </c>
    </row>
    <row r="473" spans="1:3" x14ac:dyDescent="0.25">
      <c r="A473">
        <v>-8113593.3251099903</v>
      </c>
      <c r="B473">
        <v>-224264.918167153</v>
      </c>
      <c r="C473">
        <v>3.6118663847446398E-3</v>
      </c>
    </row>
    <row r="474" spans="1:3" x14ac:dyDescent="0.25">
      <c r="A474">
        <v>-8112658.8462328501</v>
      </c>
      <c r="B474">
        <v>-224264.918167153</v>
      </c>
      <c r="C474">
        <v>4.9917539581656404E-3</v>
      </c>
    </row>
    <row r="475" spans="1:3" x14ac:dyDescent="0.25">
      <c r="A475">
        <v>-8111724.3673557099</v>
      </c>
      <c r="B475">
        <v>-224264.918167153</v>
      </c>
      <c r="C475">
        <v>6.7328610457479902E-3</v>
      </c>
    </row>
    <row r="476" spans="1:3" x14ac:dyDescent="0.25">
      <c r="A476">
        <v>-8110789.8884785697</v>
      </c>
      <c r="B476">
        <v>-224264.918167153</v>
      </c>
      <c r="C476">
        <v>9.0088220313191397E-3</v>
      </c>
    </row>
    <row r="477" spans="1:3" x14ac:dyDescent="0.25">
      <c r="A477">
        <v>-8109855.4096014202</v>
      </c>
      <c r="B477">
        <v>-224264.918167153</v>
      </c>
      <c r="C477">
        <v>1.40114855021238E-2</v>
      </c>
    </row>
    <row r="478" spans="1:3" x14ac:dyDescent="0.25">
      <c r="A478">
        <v>-8108920.93072428</v>
      </c>
      <c r="B478">
        <v>-224264.918167153</v>
      </c>
      <c r="C478">
        <v>1.8180936574935899E-2</v>
      </c>
    </row>
    <row r="479" spans="1:3" x14ac:dyDescent="0.25">
      <c r="A479">
        <v>-8107986.4518471397</v>
      </c>
      <c r="B479">
        <v>-224264.918167153</v>
      </c>
      <c r="C479">
        <v>2.3967759683728201E-2</v>
      </c>
    </row>
    <row r="480" spans="1:3" x14ac:dyDescent="0.25">
      <c r="A480">
        <v>-8107051.9729699902</v>
      </c>
      <c r="B480">
        <v>-224264.918167153</v>
      </c>
      <c r="C480">
        <v>3.12046818435192E-2</v>
      </c>
    </row>
    <row r="481" spans="1:3" x14ac:dyDescent="0.25">
      <c r="A481">
        <v>-8106117.49409285</v>
      </c>
      <c r="B481">
        <v>-224264.918167153</v>
      </c>
      <c r="C481">
        <v>3.8552749902009902E-2</v>
      </c>
    </row>
    <row r="482" spans="1:3" x14ac:dyDescent="0.25">
      <c r="A482">
        <v>-8105183.0152157098</v>
      </c>
      <c r="B482">
        <v>-224264.918167153</v>
      </c>
      <c r="C482">
        <v>4.31728772819042E-2</v>
      </c>
    </row>
    <row r="483" spans="1:3" x14ac:dyDescent="0.25">
      <c r="A483">
        <v>-8104248.5363385696</v>
      </c>
      <c r="B483">
        <v>-224264.918167153</v>
      </c>
      <c r="C483">
        <v>4.9929104745388003E-2</v>
      </c>
    </row>
    <row r="484" spans="1:3" x14ac:dyDescent="0.25">
      <c r="A484">
        <v>-8103314.0574614201</v>
      </c>
      <c r="B484">
        <v>-224264.918167153</v>
      </c>
      <c r="C484">
        <v>5.8645199984312002E-2</v>
      </c>
    </row>
    <row r="485" spans="1:3" x14ac:dyDescent="0.25">
      <c r="A485">
        <v>-8102379.5785842799</v>
      </c>
      <c r="B485">
        <v>-224264.918167153</v>
      </c>
      <c r="C485">
        <v>6.8699948489665902E-2</v>
      </c>
    </row>
    <row r="486" spans="1:3" x14ac:dyDescent="0.25">
      <c r="A486">
        <v>-8101445.0997071397</v>
      </c>
      <c r="B486">
        <v>-224264.918167153</v>
      </c>
      <c r="C486">
        <v>7.9268261790275504E-2</v>
      </c>
    </row>
    <row r="487" spans="1:3" x14ac:dyDescent="0.25">
      <c r="A487">
        <v>-8100510.6208300004</v>
      </c>
      <c r="B487">
        <v>-224264.918167153</v>
      </c>
      <c r="C487">
        <v>9.1200351715087793E-2</v>
      </c>
    </row>
    <row r="488" spans="1:3" x14ac:dyDescent="0.25">
      <c r="A488">
        <v>-8099576.1419528499</v>
      </c>
      <c r="B488">
        <v>-224264.918167153</v>
      </c>
      <c r="C488">
        <v>9.5945723354816395E-2</v>
      </c>
    </row>
    <row r="489" spans="1:3" x14ac:dyDescent="0.25">
      <c r="A489">
        <v>-8098641.6630757097</v>
      </c>
      <c r="B489">
        <v>-224264.918167153</v>
      </c>
      <c r="C489">
        <v>0.106855943799018</v>
      </c>
    </row>
    <row r="490" spans="1:3" x14ac:dyDescent="0.25">
      <c r="A490">
        <v>-8097707.1841985704</v>
      </c>
      <c r="B490">
        <v>-224264.918167153</v>
      </c>
      <c r="C490">
        <v>0.11217899620532901</v>
      </c>
    </row>
    <row r="491" spans="1:3" x14ac:dyDescent="0.25">
      <c r="A491">
        <v>-8096772.70532142</v>
      </c>
      <c r="B491">
        <v>-224264.918167153</v>
      </c>
      <c r="C491">
        <v>0.11926244944334</v>
      </c>
    </row>
    <row r="492" spans="1:3" x14ac:dyDescent="0.25">
      <c r="A492">
        <v>-8095838.2264442798</v>
      </c>
      <c r="B492">
        <v>-224264.918167153</v>
      </c>
      <c r="C492">
        <v>0.12700568139553001</v>
      </c>
    </row>
    <row r="493" spans="1:3" x14ac:dyDescent="0.25">
      <c r="A493">
        <v>-8094903.7475671396</v>
      </c>
      <c r="B493">
        <v>-224264.918167153</v>
      </c>
      <c r="C493">
        <v>0.13159775733947701</v>
      </c>
    </row>
    <row r="494" spans="1:3" x14ac:dyDescent="0.25">
      <c r="A494">
        <v>-8093969.2686900003</v>
      </c>
      <c r="B494">
        <v>-224264.918167153</v>
      </c>
      <c r="C494">
        <v>0.131544530391693</v>
      </c>
    </row>
    <row r="495" spans="1:3" x14ac:dyDescent="0.25">
      <c r="A495">
        <v>-8093034.7898128498</v>
      </c>
      <c r="B495">
        <v>-224264.918167153</v>
      </c>
      <c r="C495">
        <v>0.131544530391693</v>
      </c>
    </row>
    <row r="496" spans="1:3" x14ac:dyDescent="0.25">
      <c r="A496">
        <v>-8092100.3109357096</v>
      </c>
      <c r="B496">
        <v>-224264.918167153</v>
      </c>
      <c r="C496">
        <v>0</v>
      </c>
    </row>
    <row r="497" spans="1:3" x14ac:dyDescent="0.25">
      <c r="A497">
        <v>-8091165.8320585703</v>
      </c>
      <c r="B497">
        <v>-224264.918167153</v>
      </c>
      <c r="C497">
        <v>0</v>
      </c>
    </row>
    <row r="498" spans="1:3" x14ac:dyDescent="0.25">
      <c r="A498">
        <v>-8090231.3531814199</v>
      </c>
      <c r="B498">
        <v>-224264.918167153</v>
      </c>
      <c r="C498">
        <v>0</v>
      </c>
    </row>
    <row r="499" spans="1:3" x14ac:dyDescent="0.25">
      <c r="A499">
        <v>-8089296.8743042797</v>
      </c>
      <c r="B499">
        <v>-224264.918167153</v>
      </c>
      <c r="C499">
        <v>0</v>
      </c>
    </row>
    <row r="500" spans="1:3" x14ac:dyDescent="0.25">
      <c r="A500">
        <v>-8132282.9026528504</v>
      </c>
      <c r="B500">
        <v>-225199.39704452499</v>
      </c>
      <c r="C500">
        <v>0</v>
      </c>
    </row>
    <row r="501" spans="1:3" x14ac:dyDescent="0.25">
      <c r="A501">
        <v>-8131348.4237757102</v>
      </c>
      <c r="B501">
        <v>-225199.39704452499</v>
      </c>
      <c r="C501">
        <v>0</v>
      </c>
    </row>
    <row r="502" spans="1:3" x14ac:dyDescent="0.25">
      <c r="A502">
        <v>-8130413.94489857</v>
      </c>
      <c r="B502">
        <v>-225199.39704452499</v>
      </c>
      <c r="C502">
        <v>0</v>
      </c>
    </row>
    <row r="503" spans="1:3" x14ac:dyDescent="0.25">
      <c r="A503">
        <v>-8129479.4660214204</v>
      </c>
      <c r="B503">
        <v>-225199.39704452499</v>
      </c>
      <c r="C503">
        <v>0</v>
      </c>
    </row>
    <row r="504" spans="1:3" x14ac:dyDescent="0.25">
      <c r="A504">
        <v>-8128544.9871442802</v>
      </c>
      <c r="B504">
        <v>-225199.39704452499</v>
      </c>
      <c r="C504">
        <v>0</v>
      </c>
    </row>
    <row r="505" spans="1:3" x14ac:dyDescent="0.25">
      <c r="A505">
        <v>-8127610.50826714</v>
      </c>
      <c r="B505">
        <v>-225199.39704452499</v>
      </c>
      <c r="C505">
        <v>0</v>
      </c>
    </row>
    <row r="506" spans="1:3" x14ac:dyDescent="0.25">
      <c r="A506">
        <v>-8126676.0293899896</v>
      </c>
      <c r="B506">
        <v>-225199.39704452499</v>
      </c>
      <c r="C506">
        <v>0</v>
      </c>
    </row>
    <row r="507" spans="1:3" x14ac:dyDescent="0.25">
      <c r="A507">
        <v>-8125741.5505128503</v>
      </c>
      <c r="B507">
        <v>-225199.39704452499</v>
      </c>
      <c r="C507">
        <v>0</v>
      </c>
    </row>
    <row r="508" spans="1:3" x14ac:dyDescent="0.25">
      <c r="A508">
        <v>-8124807.0716357101</v>
      </c>
      <c r="B508">
        <v>-225199.39704452499</v>
      </c>
      <c r="C508">
        <v>0</v>
      </c>
    </row>
    <row r="509" spans="1:3" x14ac:dyDescent="0.25">
      <c r="A509">
        <v>-8123872.5927585699</v>
      </c>
      <c r="B509">
        <v>-225199.39704452499</v>
      </c>
      <c r="C509">
        <v>0</v>
      </c>
    </row>
    <row r="510" spans="1:3" x14ac:dyDescent="0.25">
      <c r="A510">
        <v>-8122938.1138814203</v>
      </c>
      <c r="B510">
        <v>-225199.39704452499</v>
      </c>
      <c r="C510" s="1">
        <v>2.3696147763985199E-5</v>
      </c>
    </row>
    <row r="511" spans="1:3" x14ac:dyDescent="0.25">
      <c r="A511">
        <v>-8122003.6350042801</v>
      </c>
      <c r="B511">
        <v>-225199.39704452499</v>
      </c>
      <c r="C511" s="1">
        <v>1.89136917470023E-5</v>
      </c>
    </row>
    <row r="512" spans="1:3" x14ac:dyDescent="0.25">
      <c r="A512">
        <v>-8121069.1561271399</v>
      </c>
      <c r="B512">
        <v>-225199.39704452499</v>
      </c>
      <c r="C512" s="1">
        <v>7.0609916292596595E-5</v>
      </c>
    </row>
    <row r="513" spans="1:3" x14ac:dyDescent="0.25">
      <c r="A513">
        <v>-8120134.6772499904</v>
      </c>
      <c r="B513">
        <v>-225199.39704452499</v>
      </c>
      <c r="C513">
        <v>1.5720026567578299E-4</v>
      </c>
    </row>
    <row r="514" spans="1:3" x14ac:dyDescent="0.25">
      <c r="A514">
        <v>-8119200.1983728502</v>
      </c>
      <c r="B514">
        <v>-225199.39704452499</v>
      </c>
      <c r="C514">
        <v>2.3929170856717901E-4</v>
      </c>
    </row>
    <row r="515" spans="1:3" x14ac:dyDescent="0.25">
      <c r="A515">
        <v>-8118265.71949571</v>
      </c>
      <c r="B515">
        <v>-225199.39704452499</v>
      </c>
      <c r="C515">
        <v>3.7023558979853901E-4</v>
      </c>
    </row>
    <row r="516" spans="1:3" x14ac:dyDescent="0.25">
      <c r="A516">
        <v>-8117331.2406185698</v>
      </c>
      <c r="B516">
        <v>-225199.39704452499</v>
      </c>
      <c r="C516">
        <v>6.76421797834336E-4</v>
      </c>
    </row>
    <row r="517" spans="1:3" x14ac:dyDescent="0.25">
      <c r="A517">
        <v>-8116396.7617414203</v>
      </c>
      <c r="B517">
        <v>-225199.39704452499</v>
      </c>
      <c r="C517">
        <v>1.1000230442732501E-3</v>
      </c>
    </row>
    <row r="518" spans="1:3" x14ac:dyDescent="0.25">
      <c r="A518">
        <v>-8115462.28286428</v>
      </c>
      <c r="B518">
        <v>-225199.39704452499</v>
      </c>
      <c r="C518">
        <v>1.6684988513588901E-3</v>
      </c>
    </row>
    <row r="519" spans="1:3" x14ac:dyDescent="0.25">
      <c r="A519">
        <v>-8114527.8039871398</v>
      </c>
      <c r="B519">
        <v>-225199.39704452499</v>
      </c>
      <c r="C519">
        <v>2.2194676566868999E-3</v>
      </c>
    </row>
    <row r="520" spans="1:3" x14ac:dyDescent="0.25">
      <c r="A520">
        <v>-8113593.3251099903</v>
      </c>
      <c r="B520">
        <v>-225199.39704452499</v>
      </c>
      <c r="C520">
        <v>3.5487338900566101E-3</v>
      </c>
    </row>
    <row r="521" spans="1:3" x14ac:dyDescent="0.25">
      <c r="A521">
        <v>-8112658.8462328501</v>
      </c>
      <c r="B521">
        <v>-225199.39704452499</v>
      </c>
      <c r="C521">
        <v>5.06839388981461E-3</v>
      </c>
    </row>
    <row r="522" spans="1:3" x14ac:dyDescent="0.25">
      <c r="A522">
        <v>-8111724.3673557099</v>
      </c>
      <c r="B522">
        <v>-225199.39704452499</v>
      </c>
      <c r="C522">
        <v>6.7646447569131799E-3</v>
      </c>
    </row>
    <row r="523" spans="1:3" x14ac:dyDescent="0.25">
      <c r="A523">
        <v>-8110789.8884785697</v>
      </c>
      <c r="B523">
        <v>-225199.39704452499</v>
      </c>
      <c r="C523">
        <v>9.2312889173626796E-3</v>
      </c>
    </row>
    <row r="524" spans="1:3" x14ac:dyDescent="0.25">
      <c r="A524">
        <v>-8109855.4096014202</v>
      </c>
      <c r="B524">
        <v>-225199.39704452499</v>
      </c>
      <c r="C524">
        <v>1.2316322885453699E-2</v>
      </c>
    </row>
    <row r="525" spans="1:3" x14ac:dyDescent="0.25">
      <c r="A525">
        <v>-8108920.93072428</v>
      </c>
      <c r="B525">
        <v>-225199.39704452499</v>
      </c>
      <c r="C525">
        <v>1.6755625605583101E-2</v>
      </c>
    </row>
    <row r="526" spans="1:3" x14ac:dyDescent="0.25">
      <c r="A526">
        <v>-8107986.4518471397</v>
      </c>
      <c r="B526">
        <v>-225199.39704452499</v>
      </c>
      <c r="C526">
        <v>2.175834774971E-2</v>
      </c>
    </row>
    <row r="527" spans="1:3" x14ac:dyDescent="0.25">
      <c r="A527">
        <v>-8107051.9729699902</v>
      </c>
      <c r="B527">
        <v>-225199.39704452499</v>
      </c>
      <c r="C527">
        <v>2.7826331555843301E-2</v>
      </c>
    </row>
    <row r="528" spans="1:3" x14ac:dyDescent="0.25">
      <c r="A528">
        <v>-8106117.49409285</v>
      </c>
      <c r="B528">
        <v>-225199.39704452499</v>
      </c>
      <c r="C528">
        <v>3.5799667239189099E-2</v>
      </c>
    </row>
    <row r="529" spans="1:3" x14ac:dyDescent="0.25">
      <c r="A529">
        <v>-8105183.0152157098</v>
      </c>
      <c r="B529">
        <v>-225199.39704452499</v>
      </c>
      <c r="C529">
        <v>4.4721368700265801E-2</v>
      </c>
    </row>
    <row r="530" spans="1:3" x14ac:dyDescent="0.25">
      <c r="A530">
        <v>-8104248.5363385696</v>
      </c>
      <c r="B530">
        <v>-225199.39704452499</v>
      </c>
      <c r="C530">
        <v>5.0344720482826198E-2</v>
      </c>
    </row>
    <row r="531" spans="1:3" x14ac:dyDescent="0.25">
      <c r="A531">
        <v>-8103314.0574614201</v>
      </c>
      <c r="B531">
        <v>-225199.39704452499</v>
      </c>
      <c r="C531">
        <v>6.1701457947492502E-2</v>
      </c>
    </row>
    <row r="532" spans="1:3" x14ac:dyDescent="0.25">
      <c r="A532">
        <v>-8102379.5785842799</v>
      </c>
      <c r="B532">
        <v>-225199.39704452499</v>
      </c>
      <c r="C532">
        <v>6.8491734564304296E-2</v>
      </c>
    </row>
    <row r="533" spans="1:3" x14ac:dyDescent="0.25">
      <c r="A533">
        <v>-8101445.0997071397</v>
      </c>
      <c r="B533">
        <v>-225199.39704452499</v>
      </c>
      <c r="C533">
        <v>7.8443177044391604E-2</v>
      </c>
    </row>
    <row r="534" spans="1:3" x14ac:dyDescent="0.25">
      <c r="A534">
        <v>-8100510.6208300004</v>
      </c>
      <c r="B534">
        <v>-225199.39704452499</v>
      </c>
      <c r="C534">
        <v>9.0230397880077307E-2</v>
      </c>
    </row>
    <row r="535" spans="1:3" x14ac:dyDescent="0.25">
      <c r="A535">
        <v>-8099576.1419528499</v>
      </c>
      <c r="B535">
        <v>-225199.39704452499</v>
      </c>
      <c r="C535">
        <v>9.6921786665916401E-2</v>
      </c>
    </row>
    <row r="536" spans="1:3" x14ac:dyDescent="0.25">
      <c r="A536">
        <v>-8098641.6630757097</v>
      </c>
      <c r="B536">
        <v>-225199.39704452499</v>
      </c>
      <c r="C536">
        <v>0.10691883414983699</v>
      </c>
    </row>
    <row r="537" spans="1:3" x14ac:dyDescent="0.25">
      <c r="A537">
        <v>-8097707.1841985704</v>
      </c>
      <c r="B537">
        <v>-225199.39704452499</v>
      </c>
      <c r="C537">
        <v>0.111269898712635</v>
      </c>
    </row>
    <row r="538" spans="1:3" x14ac:dyDescent="0.25">
      <c r="A538">
        <v>-8096772.70532142</v>
      </c>
      <c r="B538">
        <v>-225199.39704452499</v>
      </c>
      <c r="C538">
        <v>0.121302545070648</v>
      </c>
    </row>
    <row r="539" spans="1:3" x14ac:dyDescent="0.25">
      <c r="A539">
        <v>-8095838.2264442798</v>
      </c>
      <c r="B539">
        <v>-225199.39704452499</v>
      </c>
      <c r="C539">
        <v>0.128900036215782</v>
      </c>
    </row>
    <row r="540" spans="1:3" x14ac:dyDescent="0.25">
      <c r="A540">
        <v>-8094903.7475671396</v>
      </c>
      <c r="B540">
        <v>-225199.39704452499</v>
      </c>
      <c r="C540">
        <v>0.13413484394550301</v>
      </c>
    </row>
    <row r="541" spans="1:3" x14ac:dyDescent="0.25">
      <c r="A541">
        <v>-8093969.2686900003</v>
      </c>
      <c r="B541">
        <v>-225199.39704452499</v>
      </c>
      <c r="C541">
        <v>0.13413484394550301</v>
      </c>
    </row>
    <row r="542" spans="1:3" x14ac:dyDescent="0.25">
      <c r="A542">
        <v>-8093034.7898128498</v>
      </c>
      <c r="B542">
        <v>-225199.39704452499</v>
      </c>
      <c r="C542">
        <v>0.139801815152168</v>
      </c>
    </row>
    <row r="543" spans="1:3" x14ac:dyDescent="0.25">
      <c r="A543">
        <v>-8092100.3109357096</v>
      </c>
      <c r="B543">
        <v>-225199.39704452499</v>
      </c>
      <c r="C543">
        <v>0</v>
      </c>
    </row>
    <row r="544" spans="1:3" x14ac:dyDescent="0.25">
      <c r="A544">
        <v>-8091165.8320585703</v>
      </c>
      <c r="B544">
        <v>-225199.39704452499</v>
      </c>
      <c r="C544">
        <v>0</v>
      </c>
    </row>
    <row r="545" spans="1:3" x14ac:dyDescent="0.25">
      <c r="A545">
        <v>-8090231.3531814199</v>
      </c>
      <c r="B545">
        <v>-225199.39704452499</v>
      </c>
      <c r="C545">
        <v>0</v>
      </c>
    </row>
    <row r="546" spans="1:3" x14ac:dyDescent="0.25">
      <c r="A546">
        <v>-8089296.8743042797</v>
      </c>
      <c r="B546">
        <v>-225199.39704452499</v>
      </c>
      <c r="C546">
        <v>0</v>
      </c>
    </row>
    <row r="547" spans="1:3" x14ac:dyDescent="0.25">
      <c r="A547">
        <v>-8088362.3954271404</v>
      </c>
      <c r="B547">
        <v>-225199.39704452499</v>
      </c>
      <c r="C547">
        <v>0</v>
      </c>
    </row>
    <row r="548" spans="1:3" x14ac:dyDescent="0.25">
      <c r="A548">
        <v>-8132282.9026528504</v>
      </c>
      <c r="B548">
        <v>-226133.87592189701</v>
      </c>
      <c r="C548">
        <v>0</v>
      </c>
    </row>
    <row r="549" spans="1:3" x14ac:dyDescent="0.25">
      <c r="A549">
        <v>-8131348.4237757102</v>
      </c>
      <c r="B549">
        <v>-226133.87592189701</v>
      </c>
      <c r="C549">
        <v>0</v>
      </c>
    </row>
    <row r="550" spans="1:3" x14ac:dyDescent="0.25">
      <c r="A550">
        <v>-8130413.94489857</v>
      </c>
      <c r="B550">
        <v>-226133.87592189701</v>
      </c>
      <c r="C550">
        <v>0</v>
      </c>
    </row>
    <row r="551" spans="1:3" x14ac:dyDescent="0.25">
      <c r="A551">
        <v>-8129479.4660214204</v>
      </c>
      <c r="B551">
        <v>-226133.87592189701</v>
      </c>
      <c r="C551">
        <v>0</v>
      </c>
    </row>
    <row r="552" spans="1:3" x14ac:dyDescent="0.25">
      <c r="A552">
        <v>-8128544.9871442802</v>
      </c>
      <c r="B552">
        <v>-226133.87592189701</v>
      </c>
      <c r="C552">
        <v>0</v>
      </c>
    </row>
    <row r="553" spans="1:3" x14ac:dyDescent="0.25">
      <c r="A553">
        <v>-8127610.50826714</v>
      </c>
      <c r="B553">
        <v>-226133.87592189701</v>
      </c>
      <c r="C553">
        <v>0</v>
      </c>
    </row>
    <row r="554" spans="1:3" x14ac:dyDescent="0.25">
      <c r="A554">
        <v>-8126676.0293899896</v>
      </c>
      <c r="B554">
        <v>-226133.87592189701</v>
      </c>
      <c r="C554">
        <v>0</v>
      </c>
    </row>
    <row r="555" spans="1:3" x14ac:dyDescent="0.25">
      <c r="A555">
        <v>-8125741.5505128503</v>
      </c>
      <c r="B555">
        <v>-226133.87592189701</v>
      </c>
      <c r="C555">
        <v>0</v>
      </c>
    </row>
    <row r="556" spans="1:3" x14ac:dyDescent="0.25">
      <c r="A556">
        <v>-8124807.0716357101</v>
      </c>
      <c r="B556">
        <v>-226133.87592189701</v>
      </c>
      <c r="C556">
        <v>0</v>
      </c>
    </row>
    <row r="557" spans="1:3" x14ac:dyDescent="0.25">
      <c r="A557">
        <v>-8123872.5927585699</v>
      </c>
      <c r="B557">
        <v>-226133.87592189701</v>
      </c>
      <c r="C557">
        <v>0</v>
      </c>
    </row>
    <row r="558" spans="1:3" x14ac:dyDescent="0.25">
      <c r="A558">
        <v>-8122938.1138814203</v>
      </c>
      <c r="B558">
        <v>-226133.87592189701</v>
      </c>
      <c r="C558" s="1">
        <v>2.3696147763985199E-5</v>
      </c>
    </row>
    <row r="559" spans="1:3" x14ac:dyDescent="0.25">
      <c r="A559">
        <v>-8122003.6350042801</v>
      </c>
      <c r="B559">
        <v>-226133.87592189701</v>
      </c>
      <c r="C559" s="1">
        <v>1.89136917470023E-5</v>
      </c>
    </row>
    <row r="560" spans="1:3" x14ac:dyDescent="0.25">
      <c r="A560">
        <v>-8121069.1561271399</v>
      </c>
      <c r="B560">
        <v>-226133.87592189701</v>
      </c>
      <c r="C560" s="1">
        <v>7.0609916292596595E-5</v>
      </c>
    </row>
    <row r="561" spans="1:3" x14ac:dyDescent="0.25">
      <c r="A561">
        <v>-8120134.6772499904</v>
      </c>
      <c r="B561">
        <v>-226133.87592189701</v>
      </c>
      <c r="C561">
        <v>1.5720026567578299E-4</v>
      </c>
    </row>
    <row r="562" spans="1:3" x14ac:dyDescent="0.25">
      <c r="A562">
        <v>-8119200.1983728502</v>
      </c>
      <c r="B562">
        <v>-226133.87592189701</v>
      </c>
      <c r="C562">
        <v>2.2742932196706501E-4</v>
      </c>
    </row>
    <row r="563" spans="1:3" x14ac:dyDescent="0.25">
      <c r="A563">
        <v>-8118265.71949571</v>
      </c>
      <c r="B563">
        <v>-226133.87592189701</v>
      </c>
      <c r="C563">
        <v>3.58724675606936E-4</v>
      </c>
    </row>
    <row r="564" spans="1:3" x14ac:dyDescent="0.25">
      <c r="A564">
        <v>-8117331.2406185698</v>
      </c>
      <c r="B564">
        <v>-226133.87592189701</v>
      </c>
      <c r="C564">
        <v>6.0694501735270002E-4</v>
      </c>
    </row>
    <row r="565" spans="1:3" x14ac:dyDescent="0.25">
      <c r="A565">
        <v>-8116396.7617414203</v>
      </c>
      <c r="B565">
        <v>-226133.87592189701</v>
      </c>
      <c r="C565">
        <v>9.3055202160030603E-4</v>
      </c>
    </row>
    <row r="566" spans="1:3" x14ac:dyDescent="0.25">
      <c r="A566">
        <v>-8115462.28286428</v>
      </c>
      <c r="B566">
        <v>-226133.87592189701</v>
      </c>
      <c r="C566">
        <v>1.38050562236458E-3</v>
      </c>
    </row>
    <row r="567" spans="1:3" x14ac:dyDescent="0.25">
      <c r="A567">
        <v>-8114527.8039871398</v>
      </c>
      <c r="B567">
        <v>-226133.87592189701</v>
      </c>
      <c r="C567">
        <v>2.3485387209802801E-3</v>
      </c>
    </row>
    <row r="568" spans="1:3" x14ac:dyDescent="0.25">
      <c r="A568">
        <v>-8113593.3251099903</v>
      </c>
      <c r="B568">
        <v>-226133.87592189701</v>
      </c>
      <c r="C568">
        <v>3.7057469598948899E-3</v>
      </c>
    </row>
    <row r="569" spans="1:3" x14ac:dyDescent="0.25">
      <c r="A569">
        <v>-8112658.8462328501</v>
      </c>
      <c r="B569">
        <v>-226133.87592189701</v>
      </c>
      <c r="C569">
        <v>5.1777218468487202E-3</v>
      </c>
    </row>
    <row r="570" spans="1:3" x14ac:dyDescent="0.25">
      <c r="A570">
        <v>-8111724.3673557099</v>
      </c>
      <c r="B570">
        <v>-226133.87592189701</v>
      </c>
      <c r="C570">
        <v>6.8613453768193696E-3</v>
      </c>
    </row>
    <row r="571" spans="1:3" x14ac:dyDescent="0.25">
      <c r="A571">
        <v>-8110789.8884785697</v>
      </c>
      <c r="B571">
        <v>-226133.87592189701</v>
      </c>
      <c r="C571">
        <v>9.9855540320277197E-3</v>
      </c>
    </row>
    <row r="572" spans="1:3" x14ac:dyDescent="0.25">
      <c r="A572">
        <v>-8109855.4096014202</v>
      </c>
      <c r="B572">
        <v>-226133.87592189701</v>
      </c>
      <c r="C572">
        <v>1.29256369546055E-2</v>
      </c>
    </row>
    <row r="573" spans="1:3" x14ac:dyDescent="0.25">
      <c r="A573">
        <v>-8108920.93072428</v>
      </c>
      <c r="B573">
        <v>-226133.87592189701</v>
      </c>
      <c r="C573">
        <v>1.74793433398008E-2</v>
      </c>
    </row>
    <row r="574" spans="1:3" x14ac:dyDescent="0.25">
      <c r="A574">
        <v>-8107986.4518471397</v>
      </c>
      <c r="B574">
        <v>-226133.87592189701</v>
      </c>
      <c r="C574">
        <v>1.9815066829323699E-2</v>
      </c>
    </row>
    <row r="575" spans="1:3" x14ac:dyDescent="0.25">
      <c r="A575">
        <v>-8107051.9729699902</v>
      </c>
      <c r="B575">
        <v>-226133.87592189701</v>
      </c>
      <c r="C575">
        <v>2.5732489302754399E-2</v>
      </c>
    </row>
    <row r="576" spans="1:3" x14ac:dyDescent="0.25">
      <c r="A576">
        <v>-8106117.49409285</v>
      </c>
      <c r="B576">
        <v>-226133.87592189701</v>
      </c>
      <c r="C576">
        <v>3.2324347645044299E-2</v>
      </c>
    </row>
    <row r="577" spans="1:3" x14ac:dyDescent="0.25">
      <c r="A577">
        <v>-8105183.0152157098</v>
      </c>
      <c r="B577">
        <v>-226133.87592189701</v>
      </c>
      <c r="C577">
        <v>4.13394905626773E-2</v>
      </c>
    </row>
    <row r="578" spans="1:3" x14ac:dyDescent="0.25">
      <c r="A578">
        <v>-8104248.5363385696</v>
      </c>
      <c r="B578">
        <v>-226133.87592189701</v>
      </c>
      <c r="C578">
        <v>5.1126137375831597E-2</v>
      </c>
    </row>
    <row r="579" spans="1:3" x14ac:dyDescent="0.25">
      <c r="A579">
        <v>-8103314.0574614201</v>
      </c>
      <c r="B579">
        <v>-226133.87592189701</v>
      </c>
      <c r="C579">
        <v>6.0299385339021599E-2</v>
      </c>
    </row>
    <row r="580" spans="1:3" x14ac:dyDescent="0.25">
      <c r="A580">
        <v>-8102379.5785842799</v>
      </c>
      <c r="B580">
        <v>-226133.87592189701</v>
      </c>
      <c r="C580">
        <v>7.1412011981010395E-2</v>
      </c>
    </row>
    <row r="581" spans="1:3" x14ac:dyDescent="0.25">
      <c r="A581">
        <v>-8101445.0997071397</v>
      </c>
      <c r="B581">
        <v>-226133.87592189701</v>
      </c>
      <c r="C581">
        <v>7.7849209308624198E-2</v>
      </c>
    </row>
    <row r="582" spans="1:3" x14ac:dyDescent="0.25">
      <c r="A582">
        <v>-8100510.6208300004</v>
      </c>
      <c r="B582">
        <v>-226133.87592189701</v>
      </c>
      <c r="C582">
        <v>8.9111983776092502E-2</v>
      </c>
    </row>
    <row r="583" spans="1:3" x14ac:dyDescent="0.25">
      <c r="A583">
        <v>-8099576.1419528499</v>
      </c>
      <c r="B583">
        <v>-226133.87592189701</v>
      </c>
      <c r="C583">
        <v>0.10017932206392199</v>
      </c>
    </row>
    <row r="584" spans="1:3" x14ac:dyDescent="0.25">
      <c r="A584">
        <v>-8098641.6630757097</v>
      </c>
      <c r="B584">
        <v>-226133.87592189701</v>
      </c>
      <c r="C584">
        <v>0.10836286097764899</v>
      </c>
    </row>
    <row r="585" spans="1:3" x14ac:dyDescent="0.25">
      <c r="A585">
        <v>-8097707.1841985704</v>
      </c>
      <c r="B585">
        <v>-226133.87592189701</v>
      </c>
      <c r="C585">
        <v>0.112384907901287</v>
      </c>
    </row>
    <row r="586" spans="1:3" x14ac:dyDescent="0.25">
      <c r="A586">
        <v>-8096772.70532142</v>
      </c>
      <c r="B586">
        <v>-226133.87592189701</v>
      </c>
      <c r="C586">
        <v>0.12514445185661299</v>
      </c>
    </row>
    <row r="587" spans="1:3" x14ac:dyDescent="0.25">
      <c r="A587">
        <v>-8095838.2264442798</v>
      </c>
      <c r="B587">
        <v>-226133.87592189701</v>
      </c>
      <c r="C587">
        <v>0.132786750793457</v>
      </c>
    </row>
    <row r="588" spans="1:3" x14ac:dyDescent="0.25">
      <c r="A588">
        <v>-8094903.7475671396</v>
      </c>
      <c r="B588">
        <v>-226133.87592189701</v>
      </c>
      <c r="C588">
        <v>0.13746897876262601</v>
      </c>
    </row>
    <row r="589" spans="1:3" x14ac:dyDescent="0.25">
      <c r="A589">
        <v>-8093969.2686900003</v>
      </c>
      <c r="B589">
        <v>-226133.87592189701</v>
      </c>
      <c r="C589">
        <v>0.13746897876262601</v>
      </c>
    </row>
    <row r="590" spans="1:3" x14ac:dyDescent="0.25">
      <c r="A590">
        <v>-8093034.7898128498</v>
      </c>
      <c r="B590">
        <v>-226133.87592189701</v>
      </c>
      <c r="C590">
        <v>0.143454045057296</v>
      </c>
    </row>
    <row r="591" spans="1:3" x14ac:dyDescent="0.25">
      <c r="A591">
        <v>-8092100.3109357096</v>
      </c>
      <c r="B591">
        <v>-226133.87592189701</v>
      </c>
      <c r="C591">
        <v>0</v>
      </c>
    </row>
    <row r="592" spans="1:3" x14ac:dyDescent="0.25">
      <c r="A592">
        <v>-8091165.8320585703</v>
      </c>
      <c r="B592">
        <v>-226133.87592189701</v>
      </c>
      <c r="C592">
        <v>0</v>
      </c>
    </row>
    <row r="593" spans="1:3" x14ac:dyDescent="0.25">
      <c r="A593">
        <v>-8090231.3531814199</v>
      </c>
      <c r="B593">
        <v>-226133.87592189701</v>
      </c>
      <c r="C593">
        <v>0</v>
      </c>
    </row>
    <row r="594" spans="1:3" x14ac:dyDescent="0.25">
      <c r="A594">
        <v>-8089296.8743042797</v>
      </c>
      <c r="B594">
        <v>-226133.87592189701</v>
      </c>
      <c r="C594">
        <v>0</v>
      </c>
    </row>
    <row r="595" spans="1:3" x14ac:dyDescent="0.25">
      <c r="A595">
        <v>-8088362.3954271404</v>
      </c>
      <c r="B595">
        <v>-226133.87592189701</v>
      </c>
      <c r="C595">
        <v>0</v>
      </c>
    </row>
    <row r="596" spans="1:3" x14ac:dyDescent="0.25">
      <c r="A596">
        <v>-8132282.9026528504</v>
      </c>
      <c r="B596">
        <v>-227068.35479926999</v>
      </c>
      <c r="C596">
        <v>0</v>
      </c>
    </row>
    <row r="597" spans="1:3" x14ac:dyDescent="0.25">
      <c r="A597">
        <v>-8131348.4237757102</v>
      </c>
      <c r="B597">
        <v>-227068.35479926999</v>
      </c>
      <c r="C597">
        <v>0</v>
      </c>
    </row>
    <row r="598" spans="1:3" x14ac:dyDescent="0.25">
      <c r="A598">
        <v>-8130413.94489857</v>
      </c>
      <c r="B598">
        <v>-227068.35479926999</v>
      </c>
      <c r="C598">
        <v>0</v>
      </c>
    </row>
    <row r="599" spans="1:3" x14ac:dyDescent="0.25">
      <c r="A599">
        <v>-8129479.4660214204</v>
      </c>
      <c r="B599">
        <v>-227068.35479926999</v>
      </c>
      <c r="C599">
        <v>0</v>
      </c>
    </row>
    <row r="600" spans="1:3" x14ac:dyDescent="0.25">
      <c r="A600">
        <v>-8128544.9871442802</v>
      </c>
      <c r="B600">
        <v>-227068.35479926999</v>
      </c>
      <c r="C600">
        <v>0</v>
      </c>
    </row>
    <row r="601" spans="1:3" x14ac:dyDescent="0.25">
      <c r="A601">
        <v>-8127610.50826714</v>
      </c>
      <c r="B601">
        <v>-227068.35479926999</v>
      </c>
      <c r="C601">
        <v>0</v>
      </c>
    </row>
    <row r="602" spans="1:3" x14ac:dyDescent="0.25">
      <c r="A602">
        <v>-8126676.0293899896</v>
      </c>
      <c r="B602">
        <v>-227068.35479926999</v>
      </c>
      <c r="C602">
        <v>0</v>
      </c>
    </row>
    <row r="603" spans="1:3" x14ac:dyDescent="0.25">
      <c r="A603">
        <v>-8125741.5505128503</v>
      </c>
      <c r="B603">
        <v>-227068.35479926999</v>
      </c>
      <c r="C603">
        <v>0</v>
      </c>
    </row>
    <row r="604" spans="1:3" x14ac:dyDescent="0.25">
      <c r="A604">
        <v>-8124807.0716357101</v>
      </c>
      <c r="B604">
        <v>-227068.35479926999</v>
      </c>
      <c r="C604">
        <v>0</v>
      </c>
    </row>
    <row r="605" spans="1:3" x14ac:dyDescent="0.25">
      <c r="A605">
        <v>-8123872.5927585699</v>
      </c>
      <c r="B605">
        <v>-227068.35479926999</v>
      </c>
      <c r="C605">
        <v>0</v>
      </c>
    </row>
    <row r="606" spans="1:3" x14ac:dyDescent="0.25">
      <c r="A606">
        <v>-8122938.1138814203</v>
      </c>
      <c r="B606">
        <v>-227068.35479926999</v>
      </c>
      <c r="C606">
        <v>0</v>
      </c>
    </row>
    <row r="607" spans="1:3" x14ac:dyDescent="0.25">
      <c r="A607">
        <v>-8122003.6350042801</v>
      </c>
      <c r="B607">
        <v>-227068.35479926999</v>
      </c>
      <c r="C607" s="1">
        <v>1.89136917470023E-5</v>
      </c>
    </row>
    <row r="608" spans="1:3" x14ac:dyDescent="0.25">
      <c r="A608">
        <v>-8121069.1561271399</v>
      </c>
      <c r="B608">
        <v>-227068.35479926999</v>
      </c>
      <c r="C608" s="1">
        <v>9.7339609055779807E-5</v>
      </c>
    </row>
    <row r="609" spans="1:3" x14ac:dyDescent="0.25">
      <c r="A609">
        <v>-8120134.6772499904</v>
      </c>
      <c r="B609">
        <v>-227068.35479926999</v>
      </c>
      <c r="C609">
        <v>1.5373669157270299E-4</v>
      </c>
    </row>
    <row r="610" spans="1:3" x14ac:dyDescent="0.25">
      <c r="A610">
        <v>-8119200.1983728502</v>
      </c>
      <c r="B610">
        <v>-227068.35479926999</v>
      </c>
      <c r="C610">
        <v>2.6685916236601699E-4</v>
      </c>
    </row>
    <row r="611" spans="1:3" x14ac:dyDescent="0.25">
      <c r="A611">
        <v>-8118265.71949571</v>
      </c>
      <c r="B611">
        <v>-227068.35479926999</v>
      </c>
      <c r="C611">
        <v>3.9586081402376202E-4</v>
      </c>
    </row>
    <row r="612" spans="1:3" x14ac:dyDescent="0.25">
      <c r="A612">
        <v>-8117331.2406185698</v>
      </c>
      <c r="B612">
        <v>-227068.35479926999</v>
      </c>
      <c r="C612">
        <v>6.2940706266090198E-4</v>
      </c>
    </row>
    <row r="613" spans="1:3" x14ac:dyDescent="0.25">
      <c r="A613">
        <v>-8116396.7617414203</v>
      </c>
      <c r="B613">
        <v>-227068.35479926999</v>
      </c>
      <c r="C613">
        <v>8.9490594109520305E-4</v>
      </c>
    </row>
    <row r="614" spans="1:3" x14ac:dyDescent="0.25">
      <c r="A614">
        <v>-8115462.28286428</v>
      </c>
      <c r="B614">
        <v>-227068.35479926999</v>
      </c>
      <c r="C614">
        <v>1.4486036961898199E-3</v>
      </c>
    </row>
    <row r="615" spans="1:3" x14ac:dyDescent="0.25">
      <c r="A615">
        <v>-8114527.8039871398</v>
      </c>
      <c r="B615">
        <v>-227068.35479926999</v>
      </c>
      <c r="C615">
        <v>2.0910082384943901E-3</v>
      </c>
    </row>
    <row r="616" spans="1:3" x14ac:dyDescent="0.25">
      <c r="A616">
        <v>-8113593.3251099903</v>
      </c>
      <c r="B616">
        <v>-227068.35479926999</v>
      </c>
      <c r="C616">
        <v>3.2826485112309399E-3</v>
      </c>
    </row>
    <row r="617" spans="1:3" x14ac:dyDescent="0.25">
      <c r="A617">
        <v>-8112658.8462328501</v>
      </c>
      <c r="B617">
        <v>-227068.35479926999</v>
      </c>
      <c r="C617">
        <v>4.6343947760760697E-3</v>
      </c>
    </row>
    <row r="618" spans="1:3" x14ac:dyDescent="0.25">
      <c r="A618">
        <v>-8111724.3673557099</v>
      </c>
      <c r="B618">
        <v>-227068.35479926999</v>
      </c>
      <c r="C618">
        <v>6.3979728147387496E-3</v>
      </c>
    </row>
    <row r="619" spans="1:3" x14ac:dyDescent="0.25">
      <c r="A619">
        <v>-8110789.8884785697</v>
      </c>
      <c r="B619">
        <v>-227068.35479926999</v>
      </c>
      <c r="C619">
        <v>8.8338218629360095E-3</v>
      </c>
    </row>
    <row r="620" spans="1:3" x14ac:dyDescent="0.25">
      <c r="A620">
        <v>-8109855.4096014202</v>
      </c>
      <c r="B620">
        <v>-227068.35479926999</v>
      </c>
      <c r="C620">
        <v>1.14719858393073E-2</v>
      </c>
    </row>
    <row r="621" spans="1:3" x14ac:dyDescent="0.25">
      <c r="A621">
        <v>-8108920.93072428</v>
      </c>
      <c r="B621">
        <v>-227068.35479926999</v>
      </c>
      <c r="C621">
        <v>1.5855586156249001E-2</v>
      </c>
    </row>
    <row r="622" spans="1:3" x14ac:dyDescent="0.25">
      <c r="A622">
        <v>-8107986.4518471397</v>
      </c>
      <c r="B622">
        <v>-227068.35479926999</v>
      </c>
      <c r="C622">
        <v>2.0920066162943798E-2</v>
      </c>
    </row>
    <row r="623" spans="1:3" x14ac:dyDescent="0.25">
      <c r="A623">
        <v>-8107051.9729699902</v>
      </c>
      <c r="B623">
        <v>-227068.35479926999</v>
      </c>
      <c r="C623">
        <v>2.70688962191343E-2</v>
      </c>
    </row>
    <row r="624" spans="1:3" x14ac:dyDescent="0.25">
      <c r="A624">
        <v>-8106117.49409285</v>
      </c>
      <c r="B624">
        <v>-227068.35479926999</v>
      </c>
      <c r="C624">
        <v>3.5456106066703699E-2</v>
      </c>
    </row>
    <row r="625" spans="1:3" x14ac:dyDescent="0.25">
      <c r="A625">
        <v>-8105183.0152157098</v>
      </c>
      <c r="B625">
        <v>-227068.35479926999</v>
      </c>
      <c r="C625">
        <v>4.3395716696977601E-2</v>
      </c>
    </row>
    <row r="626" spans="1:3" x14ac:dyDescent="0.25">
      <c r="A626">
        <v>-8104248.5363385696</v>
      </c>
      <c r="B626">
        <v>-227068.35479926999</v>
      </c>
      <c r="C626">
        <v>4.9746628850698402E-2</v>
      </c>
    </row>
    <row r="627" spans="1:3" x14ac:dyDescent="0.25">
      <c r="A627">
        <v>-8103314.0574614201</v>
      </c>
      <c r="B627">
        <v>-227068.35479926999</v>
      </c>
      <c r="C627">
        <v>6.1716385185718502E-2</v>
      </c>
    </row>
    <row r="628" spans="1:3" x14ac:dyDescent="0.25">
      <c r="A628">
        <v>-8102379.5785842799</v>
      </c>
      <c r="B628">
        <v>-227068.35479926999</v>
      </c>
      <c r="C628">
        <v>7.1284890174865695E-2</v>
      </c>
    </row>
    <row r="629" spans="1:3" x14ac:dyDescent="0.25">
      <c r="A629">
        <v>-8101445.0997071397</v>
      </c>
      <c r="B629">
        <v>-227068.35479926999</v>
      </c>
      <c r="C629">
        <v>7.5615793466567896E-2</v>
      </c>
    </row>
    <row r="630" spans="1:3" x14ac:dyDescent="0.25">
      <c r="A630">
        <v>-8100510.6208300004</v>
      </c>
      <c r="B630">
        <v>-227068.35479926999</v>
      </c>
      <c r="C630">
        <v>9.3195818364620195E-2</v>
      </c>
    </row>
    <row r="631" spans="1:3" x14ac:dyDescent="0.25">
      <c r="A631">
        <v>-8099576.1419528499</v>
      </c>
      <c r="B631">
        <v>-227068.35479926999</v>
      </c>
      <c r="C631">
        <v>0.10387540608644399</v>
      </c>
    </row>
    <row r="632" spans="1:3" x14ac:dyDescent="0.25">
      <c r="A632">
        <v>-8098641.6630757097</v>
      </c>
      <c r="B632">
        <v>-227068.35479926999</v>
      </c>
      <c r="C632">
        <v>0.11161194741725899</v>
      </c>
    </row>
    <row r="633" spans="1:3" x14ac:dyDescent="0.25">
      <c r="A633">
        <v>-8097707.1841985704</v>
      </c>
      <c r="B633">
        <v>-227068.35479926999</v>
      </c>
      <c r="C633">
        <v>0.115486189723014</v>
      </c>
    </row>
    <row r="634" spans="1:3" x14ac:dyDescent="0.25">
      <c r="A634">
        <v>-8096772.70532142</v>
      </c>
      <c r="B634">
        <v>-227068.35479926999</v>
      </c>
      <c r="C634">
        <v>0.12611824274063099</v>
      </c>
    </row>
    <row r="635" spans="1:3" x14ac:dyDescent="0.25">
      <c r="A635">
        <v>-8095838.2264442798</v>
      </c>
      <c r="B635">
        <v>-227068.35479926999</v>
      </c>
      <c r="C635">
        <v>0.137847810983657</v>
      </c>
    </row>
    <row r="636" spans="1:3" x14ac:dyDescent="0.25">
      <c r="A636">
        <v>-8094903.7475671396</v>
      </c>
      <c r="B636">
        <v>-227068.35479926999</v>
      </c>
      <c r="C636">
        <v>0.14049629867076799</v>
      </c>
    </row>
    <row r="637" spans="1:3" x14ac:dyDescent="0.25">
      <c r="A637">
        <v>-8093969.2686900003</v>
      </c>
      <c r="B637">
        <v>-227068.35479926999</v>
      </c>
      <c r="C637">
        <v>0.14206098020076699</v>
      </c>
    </row>
    <row r="638" spans="1:3" x14ac:dyDescent="0.25">
      <c r="A638">
        <v>-8093034.7898128498</v>
      </c>
      <c r="B638">
        <v>-227068.35479926999</v>
      </c>
      <c r="C638">
        <v>0.147234097123146</v>
      </c>
    </row>
    <row r="639" spans="1:3" x14ac:dyDescent="0.25">
      <c r="A639">
        <v>-8092100.3109357096</v>
      </c>
      <c r="B639">
        <v>-227068.35479926999</v>
      </c>
      <c r="C639">
        <v>0.14414948225021301</v>
      </c>
    </row>
    <row r="640" spans="1:3" x14ac:dyDescent="0.25">
      <c r="A640">
        <v>-8091165.8320585703</v>
      </c>
      <c r="B640">
        <v>-227068.35479926999</v>
      </c>
      <c r="C640">
        <v>0</v>
      </c>
    </row>
    <row r="641" spans="1:3" x14ac:dyDescent="0.25">
      <c r="A641">
        <v>-8090231.3531814199</v>
      </c>
      <c r="B641">
        <v>-227068.35479926999</v>
      </c>
      <c r="C641">
        <v>0</v>
      </c>
    </row>
    <row r="642" spans="1:3" x14ac:dyDescent="0.25">
      <c r="A642">
        <v>-8089296.8743042797</v>
      </c>
      <c r="B642">
        <v>-227068.35479926999</v>
      </c>
      <c r="C642">
        <v>0</v>
      </c>
    </row>
    <row r="643" spans="1:3" x14ac:dyDescent="0.25">
      <c r="A643">
        <v>-8088362.3954271404</v>
      </c>
      <c r="B643">
        <v>-227068.35479926999</v>
      </c>
      <c r="C643">
        <v>0</v>
      </c>
    </row>
    <row r="644" spans="1:3" x14ac:dyDescent="0.25">
      <c r="A644">
        <v>-8132282.9026528504</v>
      </c>
      <c r="B644">
        <v>-228002.83367664201</v>
      </c>
      <c r="C644">
        <v>0</v>
      </c>
    </row>
    <row r="645" spans="1:3" x14ac:dyDescent="0.25">
      <c r="A645">
        <v>-8131348.4237757102</v>
      </c>
      <c r="B645">
        <v>-228002.83367664201</v>
      </c>
      <c r="C645">
        <v>0</v>
      </c>
    </row>
    <row r="646" spans="1:3" x14ac:dyDescent="0.25">
      <c r="A646">
        <v>-8130413.94489857</v>
      </c>
      <c r="B646">
        <v>-228002.83367664201</v>
      </c>
      <c r="C646">
        <v>0</v>
      </c>
    </row>
    <row r="647" spans="1:3" x14ac:dyDescent="0.25">
      <c r="A647">
        <v>-8129479.4660214204</v>
      </c>
      <c r="B647">
        <v>-228002.83367664201</v>
      </c>
      <c r="C647">
        <v>0</v>
      </c>
    </row>
    <row r="648" spans="1:3" x14ac:dyDescent="0.25">
      <c r="A648">
        <v>-8128544.9871442802</v>
      </c>
      <c r="B648">
        <v>-228002.83367664201</v>
      </c>
      <c r="C648">
        <v>0</v>
      </c>
    </row>
    <row r="649" spans="1:3" x14ac:dyDescent="0.25">
      <c r="A649">
        <v>-8127610.50826714</v>
      </c>
      <c r="B649">
        <v>-228002.83367664201</v>
      </c>
      <c r="C649">
        <v>0</v>
      </c>
    </row>
    <row r="650" spans="1:3" x14ac:dyDescent="0.25">
      <c r="A650">
        <v>-8126676.0293899896</v>
      </c>
      <c r="B650">
        <v>-228002.83367664201</v>
      </c>
      <c r="C650">
        <v>0</v>
      </c>
    </row>
    <row r="651" spans="1:3" x14ac:dyDescent="0.25">
      <c r="A651">
        <v>-8125741.5505128503</v>
      </c>
      <c r="B651">
        <v>-228002.83367664201</v>
      </c>
      <c r="C651">
        <v>0</v>
      </c>
    </row>
    <row r="652" spans="1:3" x14ac:dyDescent="0.25">
      <c r="A652">
        <v>-8124807.0716357101</v>
      </c>
      <c r="B652">
        <v>-228002.83367664201</v>
      </c>
      <c r="C652">
        <v>0</v>
      </c>
    </row>
    <row r="653" spans="1:3" x14ac:dyDescent="0.25">
      <c r="A653">
        <v>-8123872.5927585699</v>
      </c>
      <c r="B653">
        <v>-228002.83367664201</v>
      </c>
      <c r="C653">
        <v>0</v>
      </c>
    </row>
    <row r="654" spans="1:3" x14ac:dyDescent="0.25">
      <c r="A654">
        <v>-8122938.1138814203</v>
      </c>
      <c r="B654">
        <v>-228002.83367664201</v>
      </c>
      <c r="C654">
        <v>0</v>
      </c>
    </row>
    <row r="655" spans="1:3" x14ac:dyDescent="0.25">
      <c r="A655">
        <v>-8122003.6350042801</v>
      </c>
      <c r="B655">
        <v>-228002.83367664201</v>
      </c>
      <c r="C655" s="1">
        <v>5.0432860007276698E-5</v>
      </c>
    </row>
    <row r="656" spans="1:3" x14ac:dyDescent="0.25">
      <c r="A656">
        <v>-8121069.1561271399</v>
      </c>
      <c r="B656">
        <v>-228002.83367664201</v>
      </c>
      <c r="C656" s="1">
        <v>8.0184698163066005E-5</v>
      </c>
    </row>
    <row r="657" spans="1:3" x14ac:dyDescent="0.25">
      <c r="A657">
        <v>-8120134.6772499904</v>
      </c>
      <c r="B657">
        <v>-228002.83367664201</v>
      </c>
      <c r="C657">
        <v>1.8501162412576299E-4</v>
      </c>
    </row>
    <row r="658" spans="1:3" x14ac:dyDescent="0.25">
      <c r="A658">
        <v>-8119200.1983728502</v>
      </c>
      <c r="B658">
        <v>-228002.83367664201</v>
      </c>
      <c r="C658">
        <v>2.6685916236601699E-4</v>
      </c>
    </row>
    <row r="659" spans="1:3" x14ac:dyDescent="0.25">
      <c r="A659">
        <v>-8118265.71949571</v>
      </c>
      <c r="B659">
        <v>-228002.83367664201</v>
      </c>
      <c r="C659">
        <v>3.9586081402376202E-4</v>
      </c>
    </row>
    <row r="660" spans="1:3" x14ac:dyDescent="0.25">
      <c r="A660">
        <v>-8117331.2406185698</v>
      </c>
      <c r="B660">
        <v>-228002.83367664201</v>
      </c>
      <c r="C660">
        <v>6.2940706266090198E-4</v>
      </c>
    </row>
    <row r="661" spans="1:3" x14ac:dyDescent="0.25">
      <c r="A661">
        <v>-8116396.7617414203</v>
      </c>
      <c r="B661">
        <v>-228002.83367664201</v>
      </c>
      <c r="C661">
        <v>9.6318911528214801E-4</v>
      </c>
    </row>
    <row r="662" spans="1:3" x14ac:dyDescent="0.25">
      <c r="A662">
        <v>-8115462.28286428</v>
      </c>
      <c r="B662">
        <v>-228002.83367664201</v>
      </c>
      <c r="C662">
        <v>1.5086859930306599E-3</v>
      </c>
    </row>
    <row r="663" spans="1:3" x14ac:dyDescent="0.25">
      <c r="A663">
        <v>-8114527.8039871398</v>
      </c>
      <c r="B663">
        <v>-228002.83367664201</v>
      </c>
      <c r="C663">
        <v>2.2852325346320798E-3</v>
      </c>
    </row>
    <row r="664" spans="1:3" x14ac:dyDescent="0.25">
      <c r="A664">
        <v>-8113593.3251099903</v>
      </c>
      <c r="B664">
        <v>-228002.83367664201</v>
      </c>
      <c r="C664">
        <v>3.4791803918778801E-3</v>
      </c>
    </row>
    <row r="665" spans="1:3" x14ac:dyDescent="0.25">
      <c r="A665">
        <v>-8112658.8462328501</v>
      </c>
      <c r="B665">
        <v>-228002.83367664201</v>
      </c>
      <c r="C665">
        <v>5.0328834913670999E-3</v>
      </c>
    </row>
    <row r="666" spans="1:3" x14ac:dyDescent="0.25">
      <c r="A666">
        <v>-8111724.3673557099</v>
      </c>
      <c r="B666">
        <v>-228002.83367664201</v>
      </c>
      <c r="C666">
        <v>6.9526229053735698E-3</v>
      </c>
    </row>
    <row r="667" spans="1:3" x14ac:dyDescent="0.25">
      <c r="A667">
        <v>-8110789.8884785697</v>
      </c>
      <c r="B667">
        <v>-228002.83367664201</v>
      </c>
      <c r="C667">
        <v>8.7569840252399393E-3</v>
      </c>
    </row>
    <row r="668" spans="1:3" x14ac:dyDescent="0.25">
      <c r="A668">
        <v>-8109855.4096014202</v>
      </c>
      <c r="B668">
        <v>-228002.83367664201</v>
      </c>
      <c r="C668">
        <v>1.12764267250895E-2</v>
      </c>
    </row>
    <row r="669" spans="1:3" x14ac:dyDescent="0.25">
      <c r="A669">
        <v>-8108920.93072428</v>
      </c>
      <c r="B669">
        <v>-228002.83367664201</v>
      </c>
      <c r="C669">
        <v>1.5246146358549499E-2</v>
      </c>
    </row>
    <row r="670" spans="1:3" x14ac:dyDescent="0.25">
      <c r="A670">
        <v>-8107986.4518471397</v>
      </c>
      <c r="B670">
        <v>-228002.83367664201</v>
      </c>
      <c r="C670">
        <v>2.0072933286428399E-2</v>
      </c>
    </row>
    <row r="671" spans="1:3" x14ac:dyDescent="0.25">
      <c r="A671">
        <v>-8107051.9729699902</v>
      </c>
      <c r="B671">
        <v>-228002.83367664201</v>
      </c>
      <c r="C671">
        <v>2.7953790500759999E-2</v>
      </c>
    </row>
    <row r="672" spans="1:3" x14ac:dyDescent="0.25">
      <c r="A672">
        <v>-8106117.49409285</v>
      </c>
      <c r="B672">
        <v>-228002.83367664201</v>
      </c>
      <c r="C672">
        <v>3.5874258726835202E-2</v>
      </c>
    </row>
    <row r="673" spans="1:3" x14ac:dyDescent="0.25">
      <c r="A673">
        <v>-8105183.0152157098</v>
      </c>
      <c r="B673">
        <v>-228002.83367664201</v>
      </c>
      <c r="C673">
        <v>4.1672263294458299E-2</v>
      </c>
    </row>
    <row r="674" spans="1:3" x14ac:dyDescent="0.25">
      <c r="A674">
        <v>-8104248.5363385696</v>
      </c>
      <c r="B674">
        <v>-228002.83367664201</v>
      </c>
      <c r="C674">
        <v>5.15436381101608E-2</v>
      </c>
    </row>
    <row r="675" spans="1:3" x14ac:dyDescent="0.25">
      <c r="A675">
        <v>-8103314.0574614201</v>
      </c>
      <c r="B675">
        <v>-228002.83367664201</v>
      </c>
      <c r="C675">
        <v>5.7415232062339699E-2</v>
      </c>
    </row>
    <row r="676" spans="1:3" x14ac:dyDescent="0.25">
      <c r="A676">
        <v>-8102379.5785842799</v>
      </c>
      <c r="B676">
        <v>-228002.83367664201</v>
      </c>
      <c r="C676">
        <v>7.0742532610893194E-2</v>
      </c>
    </row>
    <row r="677" spans="1:3" x14ac:dyDescent="0.25">
      <c r="A677">
        <v>-8101445.0997071397</v>
      </c>
      <c r="B677">
        <v>-228002.83367664201</v>
      </c>
      <c r="C677">
        <v>7.9990394413471194E-2</v>
      </c>
    </row>
    <row r="678" spans="1:3" x14ac:dyDescent="0.25">
      <c r="A678">
        <v>-8100510.6208300004</v>
      </c>
      <c r="B678">
        <v>-228002.83367664201</v>
      </c>
      <c r="C678">
        <v>9.5217332243919303E-2</v>
      </c>
    </row>
    <row r="679" spans="1:3" x14ac:dyDescent="0.25">
      <c r="A679">
        <v>-8099576.1419528499</v>
      </c>
      <c r="B679">
        <v>-228002.83367664201</v>
      </c>
      <c r="C679">
        <v>0.10610497742891301</v>
      </c>
    </row>
    <row r="680" spans="1:3" x14ac:dyDescent="0.25">
      <c r="A680">
        <v>-8098641.6630757097</v>
      </c>
      <c r="B680">
        <v>-228002.83367664201</v>
      </c>
      <c r="C680">
        <v>0.114660777151584</v>
      </c>
    </row>
    <row r="681" spans="1:3" x14ac:dyDescent="0.25">
      <c r="A681">
        <v>-8097707.1841985704</v>
      </c>
      <c r="B681">
        <v>-228002.83367664201</v>
      </c>
      <c r="C681">
        <v>0.11934197694063101</v>
      </c>
    </row>
    <row r="682" spans="1:3" x14ac:dyDescent="0.25">
      <c r="A682">
        <v>-8096772.70532142</v>
      </c>
      <c r="B682">
        <v>-228002.83367664201</v>
      </c>
      <c r="C682">
        <v>0.130763053894042</v>
      </c>
    </row>
    <row r="683" spans="1:3" x14ac:dyDescent="0.25">
      <c r="A683">
        <v>-8095838.2264442798</v>
      </c>
      <c r="B683">
        <v>-228002.83367664201</v>
      </c>
      <c r="C683">
        <v>0.137774482369422</v>
      </c>
    </row>
    <row r="684" spans="1:3" x14ac:dyDescent="0.25">
      <c r="A684">
        <v>-8094903.7475671396</v>
      </c>
      <c r="B684">
        <v>-228002.83367664201</v>
      </c>
      <c r="C684">
        <v>0.14508172869682301</v>
      </c>
    </row>
    <row r="685" spans="1:3" x14ac:dyDescent="0.25">
      <c r="A685">
        <v>-8093969.2686900003</v>
      </c>
      <c r="B685">
        <v>-228002.83367664201</v>
      </c>
      <c r="C685">
        <v>0.15139801800250999</v>
      </c>
    </row>
    <row r="686" spans="1:3" x14ac:dyDescent="0.25">
      <c r="A686">
        <v>-8093034.7898128498</v>
      </c>
      <c r="B686">
        <v>-228002.83367664201</v>
      </c>
      <c r="C686">
        <v>0.15488454699516199</v>
      </c>
    </row>
    <row r="687" spans="1:3" x14ac:dyDescent="0.25">
      <c r="A687">
        <v>-8092100.3109357096</v>
      </c>
      <c r="B687">
        <v>-228002.83367664201</v>
      </c>
      <c r="C687">
        <v>0.15046322345733601</v>
      </c>
    </row>
    <row r="688" spans="1:3" x14ac:dyDescent="0.25">
      <c r="A688">
        <v>-8091165.8320585703</v>
      </c>
      <c r="B688">
        <v>-228002.83367664201</v>
      </c>
      <c r="C688">
        <v>0</v>
      </c>
    </row>
    <row r="689" spans="1:3" x14ac:dyDescent="0.25">
      <c r="A689">
        <v>-8090231.3531814199</v>
      </c>
      <c r="B689">
        <v>-228002.83367664201</v>
      </c>
      <c r="C689">
        <v>0</v>
      </c>
    </row>
    <row r="690" spans="1:3" x14ac:dyDescent="0.25">
      <c r="A690">
        <v>-8089296.8743042797</v>
      </c>
      <c r="B690">
        <v>-228002.83367664201</v>
      </c>
      <c r="C690">
        <v>0</v>
      </c>
    </row>
    <row r="691" spans="1:3" x14ac:dyDescent="0.25">
      <c r="A691">
        <v>-8088362.3954271404</v>
      </c>
      <c r="B691">
        <v>-228002.83367664201</v>
      </c>
      <c r="C691">
        <v>0</v>
      </c>
    </row>
    <row r="692" spans="1:3" x14ac:dyDescent="0.25">
      <c r="A692">
        <v>-8132282.9026528504</v>
      </c>
      <c r="B692">
        <v>-228937.312554014</v>
      </c>
      <c r="C692">
        <v>0</v>
      </c>
    </row>
    <row r="693" spans="1:3" x14ac:dyDescent="0.25">
      <c r="A693">
        <v>-8131348.4237757102</v>
      </c>
      <c r="B693">
        <v>-228937.312554014</v>
      </c>
      <c r="C693">
        <v>0</v>
      </c>
    </row>
    <row r="694" spans="1:3" x14ac:dyDescent="0.25">
      <c r="A694">
        <v>-8130413.94489857</v>
      </c>
      <c r="B694">
        <v>-228937.312554014</v>
      </c>
      <c r="C694">
        <v>0</v>
      </c>
    </row>
    <row r="695" spans="1:3" x14ac:dyDescent="0.25">
      <c r="A695">
        <v>-8129479.4660214204</v>
      </c>
      <c r="B695">
        <v>-228937.312554014</v>
      </c>
      <c r="C695">
        <v>0</v>
      </c>
    </row>
    <row r="696" spans="1:3" x14ac:dyDescent="0.25">
      <c r="A696">
        <v>-8128544.9871442802</v>
      </c>
      <c r="B696">
        <v>-228937.312554014</v>
      </c>
      <c r="C696">
        <v>0</v>
      </c>
    </row>
    <row r="697" spans="1:3" x14ac:dyDescent="0.25">
      <c r="A697">
        <v>-8127610.50826714</v>
      </c>
      <c r="B697">
        <v>-228937.312554014</v>
      </c>
      <c r="C697">
        <v>0</v>
      </c>
    </row>
    <row r="698" spans="1:3" x14ac:dyDescent="0.25">
      <c r="A698">
        <v>-8126676.0293899896</v>
      </c>
      <c r="B698">
        <v>-228937.312554014</v>
      </c>
      <c r="C698">
        <v>0</v>
      </c>
    </row>
    <row r="699" spans="1:3" x14ac:dyDescent="0.25">
      <c r="A699">
        <v>-8125741.5505128503</v>
      </c>
      <c r="B699">
        <v>-228937.312554014</v>
      </c>
      <c r="C699">
        <v>0</v>
      </c>
    </row>
    <row r="700" spans="1:3" x14ac:dyDescent="0.25">
      <c r="A700">
        <v>-8124807.0716357101</v>
      </c>
      <c r="B700">
        <v>-228937.312554014</v>
      </c>
      <c r="C700">
        <v>0</v>
      </c>
    </row>
    <row r="701" spans="1:3" x14ac:dyDescent="0.25">
      <c r="A701">
        <v>-8123872.5927585699</v>
      </c>
      <c r="B701">
        <v>-228937.312554014</v>
      </c>
      <c r="C701">
        <v>0</v>
      </c>
    </row>
    <row r="702" spans="1:3" x14ac:dyDescent="0.25">
      <c r="A702">
        <v>-8122938.1138814203</v>
      </c>
      <c r="B702">
        <v>-228937.312554014</v>
      </c>
      <c r="C702" s="1">
        <v>2.6740255634649599E-5</v>
      </c>
    </row>
    <row r="703" spans="1:3" x14ac:dyDescent="0.25">
      <c r="A703">
        <v>-8122003.6350042801</v>
      </c>
      <c r="B703">
        <v>-228937.312554014</v>
      </c>
      <c r="C703" s="1">
        <v>5.0432860007276698E-5</v>
      </c>
    </row>
    <row r="704" spans="1:3" x14ac:dyDescent="0.25">
      <c r="A704">
        <v>-8121069.1561271399</v>
      </c>
      <c r="B704">
        <v>-228937.312554014</v>
      </c>
      <c r="C704" s="1">
        <v>8.0184698163066005E-5</v>
      </c>
    </row>
    <row r="705" spans="1:3" x14ac:dyDescent="0.25">
      <c r="A705">
        <v>-8120134.6772499904</v>
      </c>
      <c r="B705">
        <v>-228937.312554014</v>
      </c>
      <c r="C705">
        <v>1.3233631034381601E-4</v>
      </c>
    </row>
    <row r="706" spans="1:3" x14ac:dyDescent="0.25">
      <c r="A706">
        <v>-8119200.1983728502</v>
      </c>
      <c r="B706">
        <v>-228937.312554014</v>
      </c>
      <c r="C706">
        <v>2.5480365729890699E-4</v>
      </c>
    </row>
    <row r="707" spans="1:3" x14ac:dyDescent="0.25">
      <c r="A707">
        <v>-8118265.71949571</v>
      </c>
      <c r="B707">
        <v>-228937.312554014</v>
      </c>
      <c r="C707">
        <v>3.8237695116549698E-4</v>
      </c>
    </row>
    <row r="708" spans="1:3" x14ac:dyDescent="0.25">
      <c r="A708">
        <v>-8117331.2406185698</v>
      </c>
      <c r="B708">
        <v>-228937.312554014</v>
      </c>
      <c r="C708">
        <v>6.0780509375035698E-4</v>
      </c>
    </row>
    <row r="709" spans="1:3" x14ac:dyDescent="0.25">
      <c r="A709">
        <v>-8116396.7617414203</v>
      </c>
      <c r="B709">
        <v>-228937.312554014</v>
      </c>
      <c r="C709">
        <v>1.0154987685382299E-3</v>
      </c>
    </row>
    <row r="710" spans="1:3" x14ac:dyDescent="0.25">
      <c r="A710">
        <v>-8115462.28286428</v>
      </c>
      <c r="B710">
        <v>-228937.312554014</v>
      </c>
      <c r="C710">
        <v>1.55488157179206E-3</v>
      </c>
    </row>
    <row r="711" spans="1:3" x14ac:dyDescent="0.25">
      <c r="A711">
        <v>-8114527.8039871398</v>
      </c>
      <c r="B711">
        <v>-228937.312554014</v>
      </c>
      <c r="C711">
        <v>2.1047431509941799E-3</v>
      </c>
    </row>
    <row r="712" spans="1:3" x14ac:dyDescent="0.25">
      <c r="A712">
        <v>-8113593.3251099903</v>
      </c>
      <c r="B712">
        <v>-228937.312554014</v>
      </c>
      <c r="C712">
        <v>3.0141246970742902E-3</v>
      </c>
    </row>
    <row r="713" spans="1:3" x14ac:dyDescent="0.25">
      <c r="A713">
        <v>-8112658.8462328501</v>
      </c>
      <c r="B713">
        <v>-228937.312554014</v>
      </c>
      <c r="C713">
        <v>4.3539120815694297E-3</v>
      </c>
    </row>
    <row r="714" spans="1:3" x14ac:dyDescent="0.25">
      <c r="A714">
        <v>-8111724.3673557099</v>
      </c>
      <c r="B714">
        <v>-228937.312554014</v>
      </c>
      <c r="C714">
        <v>6.6843344829976498E-3</v>
      </c>
    </row>
    <row r="715" spans="1:3" x14ac:dyDescent="0.25">
      <c r="A715">
        <v>-8110789.8884785697</v>
      </c>
      <c r="B715">
        <v>-228937.312554014</v>
      </c>
      <c r="C715">
        <v>8.7947845458984306E-3</v>
      </c>
    </row>
    <row r="716" spans="1:3" x14ac:dyDescent="0.25">
      <c r="A716">
        <v>-8109855.4096014202</v>
      </c>
      <c r="B716">
        <v>-228937.312554014</v>
      </c>
      <c r="C716">
        <v>1.2392234057187999E-2</v>
      </c>
    </row>
    <row r="717" spans="1:3" x14ac:dyDescent="0.25">
      <c r="A717">
        <v>-8108920.93072428</v>
      </c>
      <c r="B717">
        <v>-228937.312554014</v>
      </c>
      <c r="C717">
        <v>1.6924079507589299E-2</v>
      </c>
    </row>
    <row r="718" spans="1:3" x14ac:dyDescent="0.25">
      <c r="A718">
        <v>-8107986.4518471397</v>
      </c>
      <c r="B718">
        <v>-228937.312554014</v>
      </c>
      <c r="C718">
        <v>2.10208818316459E-2</v>
      </c>
    </row>
    <row r="719" spans="1:3" x14ac:dyDescent="0.25">
      <c r="A719">
        <v>-8107051.9729699902</v>
      </c>
      <c r="B719">
        <v>-228937.312554014</v>
      </c>
      <c r="C719">
        <v>2.5840537622570901E-2</v>
      </c>
    </row>
    <row r="720" spans="1:3" x14ac:dyDescent="0.25">
      <c r="A720">
        <v>-8106117.49409285</v>
      </c>
      <c r="B720">
        <v>-228937.312554014</v>
      </c>
      <c r="C720">
        <v>3.2399002462625497E-2</v>
      </c>
    </row>
    <row r="721" spans="1:3" x14ac:dyDescent="0.25">
      <c r="A721">
        <v>-8105183.0152157098</v>
      </c>
      <c r="B721">
        <v>-228937.312554014</v>
      </c>
      <c r="C721">
        <v>4.2995002120733199E-2</v>
      </c>
    </row>
    <row r="722" spans="1:3" x14ac:dyDescent="0.25">
      <c r="A722">
        <v>-8104248.5363385696</v>
      </c>
      <c r="B722">
        <v>-228937.312554014</v>
      </c>
      <c r="C722">
        <v>5.3502328693866702E-2</v>
      </c>
    </row>
    <row r="723" spans="1:3" x14ac:dyDescent="0.25">
      <c r="A723">
        <v>-8103314.0574614201</v>
      </c>
      <c r="B723">
        <v>-228937.312554014</v>
      </c>
      <c r="C723">
        <v>6.1327841132879202E-2</v>
      </c>
    </row>
    <row r="724" spans="1:3" x14ac:dyDescent="0.25">
      <c r="A724">
        <v>-8102379.5785842799</v>
      </c>
      <c r="B724">
        <v>-228937.312554014</v>
      </c>
      <c r="C724">
        <v>7.5947932898998205E-2</v>
      </c>
    </row>
    <row r="725" spans="1:3" x14ac:dyDescent="0.25">
      <c r="A725">
        <v>-8101445.0997071397</v>
      </c>
      <c r="B725">
        <v>-228937.312554014</v>
      </c>
      <c r="C725">
        <v>8.5930883884429904E-2</v>
      </c>
    </row>
    <row r="726" spans="1:3" x14ac:dyDescent="0.25">
      <c r="A726">
        <v>-8100510.6208300004</v>
      </c>
      <c r="B726">
        <v>-228937.312554014</v>
      </c>
      <c r="C726">
        <v>9.7984656691551195E-2</v>
      </c>
    </row>
    <row r="727" spans="1:3" x14ac:dyDescent="0.25">
      <c r="A727">
        <v>-8099576.1419528499</v>
      </c>
      <c r="B727">
        <v>-228937.312554014</v>
      </c>
      <c r="C727">
        <v>0.106937050819396</v>
      </c>
    </row>
    <row r="728" spans="1:3" x14ac:dyDescent="0.25">
      <c r="A728">
        <v>-8098641.6630757097</v>
      </c>
      <c r="B728">
        <v>-228937.312554014</v>
      </c>
      <c r="C728">
        <v>0.11469405144453</v>
      </c>
    </row>
    <row r="729" spans="1:3" x14ac:dyDescent="0.25">
      <c r="A729">
        <v>-8097707.1841985704</v>
      </c>
      <c r="B729">
        <v>-228937.312554014</v>
      </c>
      <c r="C729">
        <v>0.123992621898651</v>
      </c>
    </row>
    <row r="730" spans="1:3" x14ac:dyDescent="0.25">
      <c r="A730">
        <v>-8096772.70532142</v>
      </c>
      <c r="B730">
        <v>-228937.312554014</v>
      </c>
      <c r="C730">
        <v>0.13741539418697299</v>
      </c>
    </row>
    <row r="731" spans="1:3" x14ac:dyDescent="0.25">
      <c r="A731">
        <v>-8095838.2264442798</v>
      </c>
      <c r="B731">
        <v>-228937.312554014</v>
      </c>
      <c r="C731">
        <v>0.14400231838226299</v>
      </c>
    </row>
    <row r="732" spans="1:3" x14ac:dyDescent="0.25">
      <c r="A732">
        <v>-8094903.7475671396</v>
      </c>
      <c r="B732">
        <v>-228937.312554014</v>
      </c>
      <c r="C732">
        <v>0.15034095942973999</v>
      </c>
    </row>
    <row r="733" spans="1:3" x14ac:dyDescent="0.25">
      <c r="A733">
        <v>-8093969.2686900003</v>
      </c>
      <c r="B733">
        <v>-228937.312554014</v>
      </c>
      <c r="C733">
        <v>0.15864205360412501</v>
      </c>
    </row>
    <row r="734" spans="1:3" x14ac:dyDescent="0.25">
      <c r="A734">
        <v>-8093034.7898128498</v>
      </c>
      <c r="B734">
        <v>-228937.312554014</v>
      </c>
      <c r="C734">
        <v>0.16226522624492601</v>
      </c>
    </row>
    <row r="735" spans="1:3" x14ac:dyDescent="0.25">
      <c r="A735">
        <v>-8092100.3109357096</v>
      </c>
      <c r="B735">
        <v>-228937.312554014</v>
      </c>
      <c r="C735">
        <v>0.15843504667282099</v>
      </c>
    </row>
    <row r="736" spans="1:3" x14ac:dyDescent="0.25">
      <c r="A736">
        <v>-8091165.8320585703</v>
      </c>
      <c r="B736">
        <v>-228937.312554014</v>
      </c>
      <c r="C736">
        <v>0</v>
      </c>
    </row>
    <row r="737" spans="1:3" x14ac:dyDescent="0.25">
      <c r="A737">
        <v>-8090231.3531814199</v>
      </c>
      <c r="B737">
        <v>-228937.312554014</v>
      </c>
      <c r="C737">
        <v>0</v>
      </c>
    </row>
    <row r="738" spans="1:3" x14ac:dyDescent="0.25">
      <c r="A738">
        <v>-8089296.8743042797</v>
      </c>
      <c r="B738">
        <v>-228937.312554014</v>
      </c>
      <c r="C738">
        <v>0</v>
      </c>
    </row>
    <row r="739" spans="1:3" x14ac:dyDescent="0.25">
      <c r="A739">
        <v>-8088362.3954271404</v>
      </c>
      <c r="B739">
        <v>-228937.312554014</v>
      </c>
      <c r="C739">
        <v>0</v>
      </c>
    </row>
    <row r="740" spans="1:3" x14ac:dyDescent="0.25">
      <c r="A740">
        <v>-8087427.9165500002</v>
      </c>
      <c r="B740">
        <v>-228937.312554014</v>
      </c>
      <c r="C740">
        <v>0</v>
      </c>
    </row>
    <row r="741" spans="1:3" x14ac:dyDescent="0.25">
      <c r="A741">
        <v>-8132282.9026528504</v>
      </c>
      <c r="B741">
        <v>-229871.79143138599</v>
      </c>
      <c r="C741">
        <v>0</v>
      </c>
    </row>
    <row r="742" spans="1:3" x14ac:dyDescent="0.25">
      <c r="A742">
        <v>-8131348.4237757102</v>
      </c>
      <c r="B742">
        <v>-229871.79143138599</v>
      </c>
      <c r="C742">
        <v>0</v>
      </c>
    </row>
    <row r="743" spans="1:3" x14ac:dyDescent="0.25">
      <c r="A743">
        <v>-8130413.94489857</v>
      </c>
      <c r="B743">
        <v>-229871.79143138599</v>
      </c>
      <c r="C743">
        <v>0</v>
      </c>
    </row>
    <row r="744" spans="1:3" x14ac:dyDescent="0.25">
      <c r="A744">
        <v>-8129479.4660214204</v>
      </c>
      <c r="B744">
        <v>-229871.79143138599</v>
      </c>
      <c r="C744">
        <v>0</v>
      </c>
    </row>
    <row r="745" spans="1:3" x14ac:dyDescent="0.25">
      <c r="A745">
        <v>-8128544.9871442802</v>
      </c>
      <c r="B745">
        <v>-229871.79143138599</v>
      </c>
      <c r="C745">
        <v>0</v>
      </c>
    </row>
    <row r="746" spans="1:3" x14ac:dyDescent="0.25">
      <c r="A746">
        <v>-8127610.50826714</v>
      </c>
      <c r="B746">
        <v>-229871.79143138599</v>
      </c>
      <c r="C746">
        <v>0</v>
      </c>
    </row>
    <row r="747" spans="1:3" x14ac:dyDescent="0.25">
      <c r="A747">
        <v>-8126676.0293899896</v>
      </c>
      <c r="B747">
        <v>-229871.79143138599</v>
      </c>
      <c r="C747">
        <v>0</v>
      </c>
    </row>
    <row r="748" spans="1:3" x14ac:dyDescent="0.25">
      <c r="A748">
        <v>-8125741.5505128503</v>
      </c>
      <c r="B748">
        <v>-229871.79143138599</v>
      </c>
      <c r="C748">
        <v>0</v>
      </c>
    </row>
    <row r="749" spans="1:3" x14ac:dyDescent="0.25">
      <c r="A749">
        <v>-8124807.0716357101</v>
      </c>
      <c r="B749">
        <v>-229871.79143138599</v>
      </c>
      <c r="C749">
        <v>0</v>
      </c>
    </row>
    <row r="750" spans="1:3" x14ac:dyDescent="0.25">
      <c r="A750">
        <v>-8123872.5927585699</v>
      </c>
      <c r="B750">
        <v>-229871.79143138599</v>
      </c>
      <c r="C750">
        <v>0</v>
      </c>
    </row>
    <row r="751" spans="1:3" x14ac:dyDescent="0.25">
      <c r="A751">
        <v>-8122938.1138814203</v>
      </c>
      <c r="B751">
        <v>-229871.79143138599</v>
      </c>
      <c r="C751" s="1">
        <v>2.6740255634649599E-5</v>
      </c>
    </row>
    <row r="752" spans="1:3" x14ac:dyDescent="0.25">
      <c r="A752">
        <v>-8122003.6350042801</v>
      </c>
      <c r="B752">
        <v>-229871.79143138599</v>
      </c>
      <c r="C752" s="1">
        <v>4.6967212256276899E-5</v>
      </c>
    </row>
    <row r="753" spans="1:3" x14ac:dyDescent="0.25">
      <c r="A753">
        <v>-8121069.1561271399</v>
      </c>
      <c r="B753">
        <v>-229871.79143138599</v>
      </c>
      <c r="C753" s="1">
        <v>9.7734802693594206E-5</v>
      </c>
    </row>
    <row r="754" spans="1:3" x14ac:dyDescent="0.25">
      <c r="A754">
        <v>-8120134.6772499904</v>
      </c>
      <c r="B754">
        <v>-229871.79143138599</v>
      </c>
      <c r="C754">
        <v>1.5897513367235601E-4</v>
      </c>
    </row>
    <row r="755" spans="1:3" x14ac:dyDescent="0.25">
      <c r="A755">
        <v>-8119200.1983728502</v>
      </c>
      <c r="B755">
        <v>-229871.79143138599</v>
      </c>
      <c r="C755">
        <v>3.01634077914059E-4</v>
      </c>
    </row>
    <row r="756" spans="1:3" x14ac:dyDescent="0.25">
      <c r="A756">
        <v>-8118265.71949571</v>
      </c>
      <c r="B756">
        <v>-229871.79143138599</v>
      </c>
      <c r="C756">
        <v>4.3911684770137001E-4</v>
      </c>
    </row>
    <row r="757" spans="1:3" x14ac:dyDescent="0.25">
      <c r="A757">
        <v>-8117331.2406185698</v>
      </c>
      <c r="B757">
        <v>-229871.79143138599</v>
      </c>
      <c r="C757">
        <v>5.8967369841411699E-4</v>
      </c>
    </row>
    <row r="758" spans="1:3" x14ac:dyDescent="0.25">
      <c r="A758">
        <v>-8116396.7617414203</v>
      </c>
      <c r="B758">
        <v>-229871.79143138599</v>
      </c>
      <c r="C758">
        <v>1.0154987685382299E-3</v>
      </c>
    </row>
    <row r="759" spans="1:3" x14ac:dyDescent="0.25">
      <c r="A759">
        <v>-8115462.28286428</v>
      </c>
      <c r="B759">
        <v>-229871.79143138599</v>
      </c>
      <c r="C759">
        <v>1.55488157179206E-3</v>
      </c>
    </row>
    <row r="760" spans="1:3" x14ac:dyDescent="0.25">
      <c r="A760">
        <v>-8114527.8039871398</v>
      </c>
      <c r="B760">
        <v>-229871.79143138599</v>
      </c>
      <c r="C760">
        <v>2.3357011377811402E-3</v>
      </c>
    </row>
    <row r="761" spans="1:3" x14ac:dyDescent="0.25">
      <c r="A761">
        <v>-8113593.3251099903</v>
      </c>
      <c r="B761">
        <v>-229871.79143138599</v>
      </c>
      <c r="C761">
        <v>3.0818120576441201E-3</v>
      </c>
    </row>
    <row r="762" spans="1:3" x14ac:dyDescent="0.25">
      <c r="A762">
        <v>-8112658.8462328501</v>
      </c>
      <c r="B762">
        <v>-229871.79143138599</v>
      </c>
      <c r="C762">
        <v>4.5351581647992099E-3</v>
      </c>
    </row>
    <row r="763" spans="1:3" x14ac:dyDescent="0.25">
      <c r="A763">
        <v>-8111724.3673557099</v>
      </c>
      <c r="B763">
        <v>-229871.79143138599</v>
      </c>
      <c r="C763">
        <v>5.9808124788105401E-3</v>
      </c>
    </row>
    <row r="764" spans="1:3" x14ac:dyDescent="0.25">
      <c r="A764">
        <v>-8110789.8884785697</v>
      </c>
      <c r="B764">
        <v>-229871.79143138599</v>
      </c>
      <c r="C764">
        <v>8.6073968559503503E-3</v>
      </c>
    </row>
    <row r="765" spans="1:3" x14ac:dyDescent="0.25">
      <c r="A765">
        <v>-8109855.4096014202</v>
      </c>
      <c r="B765">
        <v>-229871.79143138599</v>
      </c>
      <c r="C765">
        <v>1.25795630738139E-2</v>
      </c>
    </row>
    <row r="766" spans="1:3" x14ac:dyDescent="0.25">
      <c r="A766">
        <v>-8108920.93072428</v>
      </c>
      <c r="B766">
        <v>-229871.79143138599</v>
      </c>
      <c r="C766">
        <v>1.6496699303388498E-2</v>
      </c>
    </row>
    <row r="767" spans="1:3" x14ac:dyDescent="0.25">
      <c r="A767">
        <v>-8107986.4518471397</v>
      </c>
      <c r="B767">
        <v>-229871.79143138599</v>
      </c>
      <c r="C767">
        <v>2.2438483312726E-2</v>
      </c>
    </row>
    <row r="768" spans="1:3" x14ac:dyDescent="0.25">
      <c r="A768">
        <v>-8107051.9729699902</v>
      </c>
      <c r="B768">
        <v>-229871.79143138599</v>
      </c>
      <c r="C768">
        <v>2.9349761083722101E-2</v>
      </c>
    </row>
    <row r="769" spans="1:3" x14ac:dyDescent="0.25">
      <c r="A769">
        <v>-8106117.49409285</v>
      </c>
      <c r="B769">
        <v>-229871.79143138599</v>
      </c>
      <c r="C769">
        <v>3.3824715763330397E-2</v>
      </c>
    </row>
    <row r="770" spans="1:3" x14ac:dyDescent="0.25">
      <c r="A770">
        <v>-8105183.0152157098</v>
      </c>
      <c r="B770">
        <v>-229871.79143138599</v>
      </c>
      <c r="C770">
        <v>4.4734593480825403E-2</v>
      </c>
    </row>
    <row r="771" spans="1:3" x14ac:dyDescent="0.25">
      <c r="A771">
        <v>-8104248.5363385696</v>
      </c>
      <c r="B771">
        <v>-229871.79143138599</v>
      </c>
      <c r="C771">
        <v>5.6729868054389898E-2</v>
      </c>
    </row>
    <row r="772" spans="1:3" x14ac:dyDescent="0.25">
      <c r="A772">
        <v>-8103314.0574614201</v>
      </c>
      <c r="B772">
        <v>-229871.79143138599</v>
      </c>
      <c r="C772">
        <v>6.5877586603164603E-2</v>
      </c>
    </row>
    <row r="773" spans="1:3" x14ac:dyDescent="0.25">
      <c r="A773">
        <v>-8102379.5785842799</v>
      </c>
      <c r="B773">
        <v>-229871.79143138599</v>
      </c>
      <c r="C773">
        <v>7.7000036835670402E-2</v>
      </c>
    </row>
    <row r="774" spans="1:3" x14ac:dyDescent="0.25">
      <c r="A774">
        <v>-8101445.0997071397</v>
      </c>
      <c r="B774">
        <v>-229871.79143138599</v>
      </c>
      <c r="C774">
        <v>8.7413698434829698E-2</v>
      </c>
    </row>
    <row r="775" spans="1:3" x14ac:dyDescent="0.25">
      <c r="A775">
        <v>-8100510.6208300004</v>
      </c>
      <c r="B775">
        <v>-229871.79143138599</v>
      </c>
      <c r="C775">
        <v>0.10060366243124</v>
      </c>
    </row>
    <row r="776" spans="1:3" x14ac:dyDescent="0.25">
      <c r="A776">
        <v>-8099576.1419528499</v>
      </c>
      <c r="B776">
        <v>-229871.79143138599</v>
      </c>
      <c r="C776">
        <v>0.109615698456764</v>
      </c>
    </row>
    <row r="777" spans="1:3" x14ac:dyDescent="0.25">
      <c r="A777">
        <v>-8098641.6630757097</v>
      </c>
      <c r="B777">
        <v>-229871.79143138599</v>
      </c>
      <c r="C777">
        <v>0.122382164001464</v>
      </c>
    </row>
    <row r="778" spans="1:3" x14ac:dyDescent="0.25">
      <c r="A778">
        <v>-8097707.1841985704</v>
      </c>
      <c r="B778">
        <v>-229871.79143138599</v>
      </c>
      <c r="C778">
        <v>0.13010363280773099</v>
      </c>
    </row>
    <row r="779" spans="1:3" x14ac:dyDescent="0.25">
      <c r="A779">
        <v>-8096772.70532142</v>
      </c>
      <c r="B779">
        <v>-229871.79143138599</v>
      </c>
      <c r="C779">
        <v>0.14555345475673601</v>
      </c>
    </row>
    <row r="780" spans="1:3" x14ac:dyDescent="0.25">
      <c r="A780">
        <v>-8095838.2264442798</v>
      </c>
      <c r="B780">
        <v>-229871.79143138599</v>
      </c>
      <c r="C780">
        <v>0.14864377677440599</v>
      </c>
    </row>
    <row r="781" spans="1:3" x14ac:dyDescent="0.25">
      <c r="A781">
        <v>-8094903.7475671396</v>
      </c>
      <c r="B781">
        <v>-229871.79143138599</v>
      </c>
      <c r="C781">
        <v>0.15653371810913</v>
      </c>
    </row>
    <row r="782" spans="1:3" x14ac:dyDescent="0.25">
      <c r="A782">
        <v>-8093969.2686900003</v>
      </c>
      <c r="B782">
        <v>-229871.79143138599</v>
      </c>
      <c r="C782">
        <v>0.16286578774452201</v>
      </c>
    </row>
    <row r="783" spans="1:3" x14ac:dyDescent="0.25">
      <c r="A783">
        <v>-8093034.7898128498</v>
      </c>
      <c r="B783">
        <v>-229871.79143138599</v>
      </c>
      <c r="C783">
        <v>0.171385943889617</v>
      </c>
    </row>
    <row r="784" spans="1:3" x14ac:dyDescent="0.25">
      <c r="A784">
        <v>-8092100.3109357096</v>
      </c>
      <c r="B784">
        <v>-229871.79143138599</v>
      </c>
      <c r="C784">
        <v>0.16448469460010501</v>
      </c>
    </row>
    <row r="785" spans="1:3" x14ac:dyDescent="0.25">
      <c r="A785">
        <v>-8091165.8320585703</v>
      </c>
      <c r="B785">
        <v>-229871.79143138599</v>
      </c>
      <c r="C785">
        <v>0</v>
      </c>
    </row>
    <row r="786" spans="1:3" x14ac:dyDescent="0.25">
      <c r="A786">
        <v>-8090231.3531814199</v>
      </c>
      <c r="B786">
        <v>-229871.79143138599</v>
      </c>
      <c r="C786">
        <v>0</v>
      </c>
    </row>
    <row r="787" spans="1:3" x14ac:dyDescent="0.25">
      <c r="A787">
        <v>-8089296.8743042797</v>
      </c>
      <c r="B787">
        <v>-229871.79143138599</v>
      </c>
      <c r="C787">
        <v>0</v>
      </c>
    </row>
    <row r="788" spans="1:3" x14ac:dyDescent="0.25">
      <c r="A788">
        <v>-8088362.3954271404</v>
      </c>
      <c r="B788">
        <v>-229871.79143138599</v>
      </c>
      <c r="C788">
        <v>0</v>
      </c>
    </row>
    <row r="789" spans="1:3" x14ac:dyDescent="0.25">
      <c r="A789">
        <v>-8087427.9165500002</v>
      </c>
      <c r="B789">
        <v>-229871.79143138599</v>
      </c>
      <c r="C789">
        <v>0</v>
      </c>
    </row>
    <row r="790" spans="1:3" x14ac:dyDescent="0.25">
      <c r="A790">
        <v>-8133217.3815299897</v>
      </c>
      <c r="B790">
        <v>-230806.27030875901</v>
      </c>
      <c r="C790">
        <v>0</v>
      </c>
    </row>
    <row r="791" spans="1:3" x14ac:dyDescent="0.25">
      <c r="A791">
        <v>-8132282.9026528504</v>
      </c>
      <c r="B791">
        <v>-230806.27030875901</v>
      </c>
      <c r="C791">
        <v>0</v>
      </c>
    </row>
    <row r="792" spans="1:3" x14ac:dyDescent="0.25">
      <c r="A792">
        <v>-8131348.4237757102</v>
      </c>
      <c r="B792">
        <v>-230806.27030875901</v>
      </c>
      <c r="C792">
        <v>0</v>
      </c>
    </row>
    <row r="793" spans="1:3" x14ac:dyDescent="0.25">
      <c r="A793">
        <v>-8130413.94489857</v>
      </c>
      <c r="B793">
        <v>-230806.27030875901</v>
      </c>
      <c r="C793">
        <v>0</v>
      </c>
    </row>
    <row r="794" spans="1:3" x14ac:dyDescent="0.25">
      <c r="A794">
        <v>-8129479.4660214204</v>
      </c>
      <c r="B794">
        <v>-230806.27030875901</v>
      </c>
      <c r="C794">
        <v>0</v>
      </c>
    </row>
    <row r="795" spans="1:3" x14ac:dyDescent="0.25">
      <c r="A795">
        <v>-8128544.9871442802</v>
      </c>
      <c r="B795">
        <v>-230806.27030875901</v>
      </c>
      <c r="C795">
        <v>0</v>
      </c>
    </row>
    <row r="796" spans="1:3" x14ac:dyDescent="0.25">
      <c r="A796">
        <v>-8127610.50826714</v>
      </c>
      <c r="B796">
        <v>-230806.27030875901</v>
      </c>
      <c r="C796">
        <v>0</v>
      </c>
    </row>
    <row r="797" spans="1:3" x14ac:dyDescent="0.25">
      <c r="A797">
        <v>-8126676.0293899896</v>
      </c>
      <c r="B797">
        <v>-230806.27030875901</v>
      </c>
      <c r="C797">
        <v>0</v>
      </c>
    </row>
    <row r="798" spans="1:3" x14ac:dyDescent="0.25">
      <c r="A798">
        <v>-8125741.5505128503</v>
      </c>
      <c r="B798">
        <v>-230806.27030875901</v>
      </c>
      <c r="C798">
        <v>0</v>
      </c>
    </row>
    <row r="799" spans="1:3" x14ac:dyDescent="0.25">
      <c r="A799">
        <v>-8124807.0716357101</v>
      </c>
      <c r="B799">
        <v>-230806.27030875901</v>
      </c>
      <c r="C799">
        <v>0</v>
      </c>
    </row>
    <row r="800" spans="1:3" x14ac:dyDescent="0.25">
      <c r="A800">
        <v>-8123872.5927585699</v>
      </c>
      <c r="B800">
        <v>-230806.27030875901</v>
      </c>
      <c r="C800" s="1">
        <v>2.6740255634649599E-5</v>
      </c>
    </row>
    <row r="801" spans="1:3" x14ac:dyDescent="0.25">
      <c r="A801">
        <v>-8122938.1138814203</v>
      </c>
      <c r="B801">
        <v>-230806.27030875901</v>
      </c>
      <c r="C801" s="1">
        <v>2.32741513173095E-5</v>
      </c>
    </row>
    <row r="802" spans="1:3" x14ac:dyDescent="0.25">
      <c r="A802">
        <v>-8122003.6350042801</v>
      </c>
      <c r="B802">
        <v>-230806.27030875901</v>
      </c>
      <c r="C802" s="1">
        <v>4.0829840145306601E-5</v>
      </c>
    </row>
    <row r="803" spans="1:3" x14ac:dyDescent="0.25">
      <c r="A803">
        <v>-8121069.1561271399</v>
      </c>
      <c r="B803">
        <v>-230806.27030875901</v>
      </c>
      <c r="C803">
        <v>1.24378784676082E-4</v>
      </c>
    </row>
    <row r="804" spans="1:3" x14ac:dyDescent="0.25">
      <c r="A804">
        <v>-8120134.6772499904</v>
      </c>
      <c r="B804">
        <v>-230806.27030875901</v>
      </c>
      <c r="C804">
        <v>1.80792761966586E-4</v>
      </c>
    </row>
    <row r="805" spans="1:3" x14ac:dyDescent="0.25">
      <c r="A805">
        <v>-8119200.1983728502</v>
      </c>
      <c r="B805">
        <v>-230806.27030875901</v>
      </c>
      <c r="C805">
        <v>2.68645351752638E-4</v>
      </c>
    </row>
    <row r="806" spans="1:3" x14ac:dyDescent="0.25">
      <c r="A806">
        <v>-8118265.71949571</v>
      </c>
      <c r="B806">
        <v>-230806.27030875901</v>
      </c>
      <c r="C806">
        <v>4.0615731268189799E-4</v>
      </c>
    </row>
    <row r="807" spans="1:3" x14ac:dyDescent="0.25">
      <c r="A807">
        <v>-8117331.2406185698</v>
      </c>
      <c r="B807">
        <v>-230806.27030875901</v>
      </c>
      <c r="C807">
        <v>6.3431455055251696E-4</v>
      </c>
    </row>
    <row r="808" spans="1:3" x14ac:dyDescent="0.25">
      <c r="A808">
        <v>-8116396.7617414203</v>
      </c>
      <c r="B808">
        <v>-230806.27030875901</v>
      </c>
      <c r="C808">
        <v>9.995185537263751E-4</v>
      </c>
    </row>
    <row r="809" spans="1:3" x14ac:dyDescent="0.25">
      <c r="A809">
        <v>-8115462.28286428</v>
      </c>
      <c r="B809">
        <v>-230806.27030875901</v>
      </c>
      <c r="C809">
        <v>1.5567603986710299E-3</v>
      </c>
    </row>
    <row r="810" spans="1:3" x14ac:dyDescent="0.25">
      <c r="A810">
        <v>-8114527.8039871398</v>
      </c>
      <c r="B810">
        <v>-230806.27030875901</v>
      </c>
      <c r="C810">
        <v>2.4292033631354501E-3</v>
      </c>
    </row>
    <row r="811" spans="1:3" x14ac:dyDescent="0.25">
      <c r="A811">
        <v>-8113593.3251099903</v>
      </c>
      <c r="B811">
        <v>-230806.27030875901</v>
      </c>
      <c r="C811">
        <v>3.5883889067918001E-3</v>
      </c>
    </row>
    <row r="812" spans="1:3" x14ac:dyDescent="0.25">
      <c r="A812">
        <v>-8112658.8462328501</v>
      </c>
      <c r="B812">
        <v>-230806.27030875901</v>
      </c>
      <c r="C812">
        <v>4.5335805043578096E-3</v>
      </c>
    </row>
    <row r="813" spans="1:3" x14ac:dyDescent="0.25">
      <c r="A813">
        <v>-8111724.3673557099</v>
      </c>
      <c r="B813">
        <v>-230806.27030875901</v>
      </c>
      <c r="C813">
        <v>7.0015708915889202E-3</v>
      </c>
    </row>
    <row r="814" spans="1:3" x14ac:dyDescent="0.25">
      <c r="A814">
        <v>-8110789.8884785697</v>
      </c>
      <c r="B814">
        <v>-230806.27030875901</v>
      </c>
      <c r="C814">
        <v>9.9656619131565007E-3</v>
      </c>
    </row>
    <row r="815" spans="1:3" x14ac:dyDescent="0.25">
      <c r="A815">
        <v>-8109855.4096014202</v>
      </c>
      <c r="B815">
        <v>-230806.27030875901</v>
      </c>
      <c r="C815">
        <v>1.32165662944316E-2</v>
      </c>
    </row>
    <row r="816" spans="1:3" x14ac:dyDescent="0.25">
      <c r="A816">
        <v>-8108920.93072428</v>
      </c>
      <c r="B816">
        <v>-230806.27030875901</v>
      </c>
      <c r="C816">
        <v>1.6475245356559701E-2</v>
      </c>
    </row>
    <row r="817" spans="1:3" x14ac:dyDescent="0.25">
      <c r="A817">
        <v>-8107986.4518471397</v>
      </c>
      <c r="B817">
        <v>-230806.27030875901</v>
      </c>
      <c r="C817">
        <v>2.3115849122405E-2</v>
      </c>
    </row>
    <row r="818" spans="1:3" x14ac:dyDescent="0.25">
      <c r="A818">
        <v>-8107051.9729699902</v>
      </c>
      <c r="B818">
        <v>-230806.27030875901</v>
      </c>
      <c r="C818">
        <v>3.0906027182936599E-2</v>
      </c>
    </row>
    <row r="819" spans="1:3" x14ac:dyDescent="0.25">
      <c r="A819">
        <v>-8106117.49409285</v>
      </c>
      <c r="B819">
        <v>-230806.27030875901</v>
      </c>
      <c r="C819">
        <v>3.63981500267982E-2</v>
      </c>
    </row>
    <row r="820" spans="1:3" x14ac:dyDescent="0.25">
      <c r="A820">
        <v>-8105183.0152157098</v>
      </c>
      <c r="B820">
        <v>-230806.27030875901</v>
      </c>
      <c r="C820">
        <v>4.6513903886079698E-2</v>
      </c>
    </row>
    <row r="821" spans="1:3" x14ac:dyDescent="0.25">
      <c r="A821">
        <v>-8104248.5363385696</v>
      </c>
      <c r="B821">
        <v>-230806.27030875901</v>
      </c>
      <c r="C821">
        <v>5.4264351725578301E-2</v>
      </c>
    </row>
    <row r="822" spans="1:3" x14ac:dyDescent="0.25">
      <c r="A822">
        <v>-8103314.0574614201</v>
      </c>
      <c r="B822">
        <v>-230806.27030875901</v>
      </c>
      <c r="C822">
        <v>6.6667988896369906E-2</v>
      </c>
    </row>
    <row r="823" spans="1:3" x14ac:dyDescent="0.25">
      <c r="A823">
        <v>-8102379.5785842799</v>
      </c>
      <c r="B823">
        <v>-230806.27030875901</v>
      </c>
      <c r="C823">
        <v>8.4783345460891696E-2</v>
      </c>
    </row>
    <row r="824" spans="1:3" x14ac:dyDescent="0.25">
      <c r="A824">
        <v>-8101445.0997071397</v>
      </c>
      <c r="B824">
        <v>-230806.27030875901</v>
      </c>
      <c r="C824">
        <v>9.3934841454029E-2</v>
      </c>
    </row>
    <row r="825" spans="1:3" x14ac:dyDescent="0.25">
      <c r="A825">
        <v>-8100510.6208300004</v>
      </c>
      <c r="B825">
        <v>-230806.27030875901</v>
      </c>
      <c r="C825">
        <v>0.111086100339889</v>
      </c>
    </row>
    <row r="826" spans="1:3" x14ac:dyDescent="0.25">
      <c r="A826">
        <v>-8099576.1419528499</v>
      </c>
      <c r="B826">
        <v>-230806.27030875901</v>
      </c>
      <c r="C826">
        <v>0.119789205491542</v>
      </c>
    </row>
    <row r="827" spans="1:3" x14ac:dyDescent="0.25">
      <c r="A827">
        <v>-8098641.6630757097</v>
      </c>
      <c r="B827">
        <v>-230806.27030875901</v>
      </c>
      <c r="C827">
        <v>0.130400210618972</v>
      </c>
    </row>
    <row r="828" spans="1:3" x14ac:dyDescent="0.25">
      <c r="A828">
        <v>-8097707.1841985704</v>
      </c>
      <c r="B828">
        <v>-230806.27030875901</v>
      </c>
      <c r="C828">
        <v>0.14677557349205</v>
      </c>
    </row>
    <row r="829" spans="1:3" x14ac:dyDescent="0.25">
      <c r="A829">
        <v>-8096772.70532142</v>
      </c>
      <c r="B829">
        <v>-230806.27030875901</v>
      </c>
      <c r="C829">
        <v>0.14875262975692699</v>
      </c>
    </row>
    <row r="830" spans="1:3" x14ac:dyDescent="0.25">
      <c r="A830">
        <v>-8095838.2264442798</v>
      </c>
      <c r="B830">
        <v>-230806.27030875901</v>
      </c>
      <c r="C830">
        <v>0.15614487230777699</v>
      </c>
    </row>
    <row r="831" spans="1:3" x14ac:dyDescent="0.25">
      <c r="A831">
        <v>-8094903.7475671396</v>
      </c>
      <c r="B831">
        <v>-230806.27030875901</v>
      </c>
      <c r="C831">
        <v>0.164467498660087</v>
      </c>
    </row>
    <row r="832" spans="1:3" x14ac:dyDescent="0.25">
      <c r="A832">
        <v>-8093969.2686900003</v>
      </c>
      <c r="B832">
        <v>-230806.27030875901</v>
      </c>
      <c r="C832">
        <v>0.17528311908245001</v>
      </c>
    </row>
    <row r="833" spans="1:3" x14ac:dyDescent="0.25">
      <c r="A833">
        <v>-8093034.7898128498</v>
      </c>
      <c r="B833">
        <v>-230806.27030875901</v>
      </c>
      <c r="C833">
        <v>0.181470111012458</v>
      </c>
    </row>
    <row r="834" spans="1:3" x14ac:dyDescent="0.25">
      <c r="A834">
        <v>-8092100.3109357096</v>
      </c>
      <c r="B834">
        <v>-230806.27030875901</v>
      </c>
      <c r="C834">
        <v>0.18095691502094199</v>
      </c>
    </row>
    <row r="835" spans="1:3" x14ac:dyDescent="0.25">
      <c r="A835">
        <v>-8091165.8320585703</v>
      </c>
      <c r="B835">
        <v>-230806.27030875901</v>
      </c>
      <c r="C835">
        <v>0.17429265379905701</v>
      </c>
    </row>
    <row r="836" spans="1:3" x14ac:dyDescent="0.25">
      <c r="A836">
        <v>-8090231.3531814199</v>
      </c>
      <c r="B836">
        <v>-230806.27030875901</v>
      </c>
      <c r="C836">
        <v>0</v>
      </c>
    </row>
    <row r="837" spans="1:3" x14ac:dyDescent="0.25">
      <c r="A837">
        <v>-8089296.8743042797</v>
      </c>
      <c r="B837">
        <v>-230806.27030875901</v>
      </c>
      <c r="C837">
        <v>0</v>
      </c>
    </row>
    <row r="838" spans="1:3" x14ac:dyDescent="0.25">
      <c r="A838">
        <v>-8088362.3954271404</v>
      </c>
      <c r="B838">
        <v>-230806.27030875901</v>
      </c>
      <c r="C838">
        <v>0</v>
      </c>
    </row>
    <row r="839" spans="1:3" x14ac:dyDescent="0.25">
      <c r="A839">
        <v>-8087427.9165500002</v>
      </c>
      <c r="B839">
        <v>-230806.27030875901</v>
      </c>
      <c r="C839">
        <v>0</v>
      </c>
    </row>
    <row r="840" spans="1:3" x14ac:dyDescent="0.25">
      <c r="A840">
        <v>-8133217.3815299897</v>
      </c>
      <c r="B840">
        <v>-231740.749186131</v>
      </c>
      <c r="C840">
        <v>0</v>
      </c>
    </row>
    <row r="841" spans="1:3" x14ac:dyDescent="0.25">
      <c r="A841">
        <v>-8132282.9026528504</v>
      </c>
      <c r="B841">
        <v>-231740.749186131</v>
      </c>
      <c r="C841">
        <v>0</v>
      </c>
    </row>
    <row r="842" spans="1:3" x14ac:dyDescent="0.25">
      <c r="A842">
        <v>-8131348.4237757102</v>
      </c>
      <c r="B842">
        <v>-231740.749186131</v>
      </c>
      <c r="C842">
        <v>0</v>
      </c>
    </row>
    <row r="843" spans="1:3" x14ac:dyDescent="0.25">
      <c r="A843">
        <v>-8130413.94489857</v>
      </c>
      <c r="B843">
        <v>-231740.749186131</v>
      </c>
      <c r="C843">
        <v>0</v>
      </c>
    </row>
    <row r="844" spans="1:3" x14ac:dyDescent="0.25">
      <c r="A844">
        <v>-8129479.4660214204</v>
      </c>
      <c r="B844">
        <v>-231740.749186131</v>
      </c>
      <c r="C844">
        <v>0</v>
      </c>
    </row>
    <row r="845" spans="1:3" x14ac:dyDescent="0.25">
      <c r="A845">
        <v>-8128544.9871442802</v>
      </c>
      <c r="B845">
        <v>-231740.749186131</v>
      </c>
      <c r="C845">
        <v>0</v>
      </c>
    </row>
    <row r="846" spans="1:3" x14ac:dyDescent="0.25">
      <c r="A846">
        <v>-8127610.50826714</v>
      </c>
      <c r="B846">
        <v>-231740.749186131</v>
      </c>
      <c r="C846">
        <v>0</v>
      </c>
    </row>
    <row r="847" spans="1:3" x14ac:dyDescent="0.25">
      <c r="A847">
        <v>-8126676.0293899896</v>
      </c>
      <c r="B847">
        <v>-231740.749186131</v>
      </c>
      <c r="C847">
        <v>0</v>
      </c>
    </row>
    <row r="848" spans="1:3" x14ac:dyDescent="0.25">
      <c r="A848">
        <v>-8125741.5505128503</v>
      </c>
      <c r="B848">
        <v>-231740.749186131</v>
      </c>
      <c r="C848">
        <v>0</v>
      </c>
    </row>
    <row r="849" spans="1:3" x14ac:dyDescent="0.25">
      <c r="A849">
        <v>-8124807.0716357101</v>
      </c>
      <c r="B849">
        <v>-231740.749186131</v>
      </c>
      <c r="C849" s="1">
        <v>2.6740255634649599E-5</v>
      </c>
    </row>
    <row r="850" spans="1:3" x14ac:dyDescent="0.25">
      <c r="A850">
        <v>-8123872.5927585699</v>
      </c>
      <c r="B850">
        <v>-231740.749186131</v>
      </c>
      <c r="C850" s="1">
        <v>2.32741513173095E-5</v>
      </c>
    </row>
    <row r="851" spans="1:3" x14ac:dyDescent="0.25">
      <c r="A851">
        <v>-8122938.1138814203</v>
      </c>
      <c r="B851">
        <v>-231740.749186131</v>
      </c>
      <c r="C851" s="1">
        <v>2.32741513173095E-5</v>
      </c>
    </row>
    <row r="852" spans="1:3" x14ac:dyDescent="0.25">
      <c r="A852">
        <v>-8122003.6350042801</v>
      </c>
      <c r="B852">
        <v>-231740.749186131</v>
      </c>
      <c r="C852" s="1">
        <v>4.0829840145306601E-5</v>
      </c>
    </row>
    <row r="853" spans="1:3" x14ac:dyDescent="0.25">
      <c r="A853">
        <v>-8121069.1561271399</v>
      </c>
      <c r="B853">
        <v>-231740.749186131</v>
      </c>
      <c r="C853" s="1">
        <v>9.1169509687460905E-5</v>
      </c>
    </row>
    <row r="854" spans="1:3" x14ac:dyDescent="0.25">
      <c r="A854">
        <v>-8120134.6772499904</v>
      </c>
      <c r="B854">
        <v>-231740.749186131</v>
      </c>
      <c r="C854">
        <v>2.4173465499188699E-4</v>
      </c>
    </row>
    <row r="855" spans="1:3" x14ac:dyDescent="0.25">
      <c r="A855">
        <v>-8119200.1983728502</v>
      </c>
      <c r="B855">
        <v>-231740.749186131</v>
      </c>
      <c r="C855">
        <v>3.3716816687956398E-4</v>
      </c>
    </row>
    <row r="856" spans="1:3" x14ac:dyDescent="0.25">
      <c r="A856">
        <v>-8118265.71949571</v>
      </c>
      <c r="B856">
        <v>-231740.749186131</v>
      </c>
      <c r="C856">
        <v>5.1109824562445196E-4</v>
      </c>
    </row>
    <row r="857" spans="1:3" x14ac:dyDescent="0.25">
      <c r="A857">
        <v>-8117331.2406185698</v>
      </c>
      <c r="B857">
        <v>-231740.749186131</v>
      </c>
      <c r="C857">
        <v>7.9933728557079998E-4</v>
      </c>
    </row>
    <row r="858" spans="1:3" x14ac:dyDescent="0.25">
      <c r="A858">
        <v>-8116396.7617414203</v>
      </c>
      <c r="B858">
        <v>-231740.749186131</v>
      </c>
      <c r="C858">
        <v>1.1718964669853399E-3</v>
      </c>
    </row>
    <row r="859" spans="1:3" x14ac:dyDescent="0.25">
      <c r="A859">
        <v>-8115462.28286428</v>
      </c>
      <c r="B859">
        <v>-231740.749186131</v>
      </c>
      <c r="C859">
        <v>1.46055954974144E-3</v>
      </c>
    </row>
    <row r="860" spans="1:3" x14ac:dyDescent="0.25">
      <c r="A860">
        <v>-8114527.8039871398</v>
      </c>
      <c r="B860">
        <v>-231740.749186131</v>
      </c>
      <c r="C860">
        <v>2.1624055225402099E-3</v>
      </c>
    </row>
    <row r="861" spans="1:3" x14ac:dyDescent="0.25">
      <c r="A861">
        <v>-8113593.3251099903</v>
      </c>
      <c r="B861">
        <v>-231740.749186131</v>
      </c>
      <c r="C861">
        <v>3.4436439163982799E-3</v>
      </c>
    </row>
    <row r="862" spans="1:3" x14ac:dyDescent="0.25">
      <c r="A862">
        <v>-8112658.8462328501</v>
      </c>
      <c r="B862">
        <v>-231740.749186131</v>
      </c>
      <c r="C862">
        <v>5.2510318346321496E-3</v>
      </c>
    </row>
    <row r="863" spans="1:3" x14ac:dyDescent="0.25">
      <c r="A863">
        <v>-8111724.3673557099</v>
      </c>
      <c r="B863">
        <v>-231740.749186131</v>
      </c>
      <c r="C863">
        <v>7.7068195678293696E-3</v>
      </c>
    </row>
    <row r="864" spans="1:3" x14ac:dyDescent="0.25">
      <c r="A864">
        <v>-8110789.8884785697</v>
      </c>
      <c r="B864">
        <v>-231740.749186131</v>
      </c>
      <c r="C864">
        <v>1.1057180352508999E-2</v>
      </c>
    </row>
    <row r="865" spans="1:3" x14ac:dyDescent="0.25">
      <c r="A865">
        <v>-8109855.4096014202</v>
      </c>
      <c r="B865">
        <v>-231740.749186131</v>
      </c>
      <c r="C865">
        <v>1.33053371682763E-2</v>
      </c>
    </row>
    <row r="866" spans="1:3" x14ac:dyDescent="0.25">
      <c r="A866">
        <v>-8108920.93072428</v>
      </c>
      <c r="B866">
        <v>-231740.749186131</v>
      </c>
      <c r="C866">
        <v>1.7653116956353101E-2</v>
      </c>
    </row>
    <row r="867" spans="1:3" x14ac:dyDescent="0.25">
      <c r="A867">
        <v>-8107986.4518471397</v>
      </c>
      <c r="B867">
        <v>-231740.749186131</v>
      </c>
      <c r="C867">
        <v>2.4736076593398999E-2</v>
      </c>
    </row>
    <row r="868" spans="1:3" x14ac:dyDescent="0.25">
      <c r="A868">
        <v>-8107051.9729699902</v>
      </c>
      <c r="B868">
        <v>-231740.749186131</v>
      </c>
      <c r="C868">
        <v>2.9181199148297299E-2</v>
      </c>
    </row>
    <row r="869" spans="1:3" x14ac:dyDescent="0.25">
      <c r="A869">
        <v>-8106117.49409285</v>
      </c>
      <c r="B869">
        <v>-231740.749186131</v>
      </c>
      <c r="C869">
        <v>3.9462447166442802E-2</v>
      </c>
    </row>
    <row r="870" spans="1:3" x14ac:dyDescent="0.25">
      <c r="A870">
        <v>-8105183.0152157098</v>
      </c>
      <c r="B870">
        <v>-231740.749186131</v>
      </c>
      <c r="C870">
        <v>5.0740551203489297E-2</v>
      </c>
    </row>
    <row r="871" spans="1:3" x14ac:dyDescent="0.25">
      <c r="A871">
        <v>-8104248.5363385696</v>
      </c>
      <c r="B871">
        <v>-231740.749186131</v>
      </c>
      <c r="C871">
        <v>6.1469677835702799E-2</v>
      </c>
    </row>
    <row r="872" spans="1:3" x14ac:dyDescent="0.25">
      <c r="A872">
        <v>-8103314.0574614201</v>
      </c>
      <c r="B872">
        <v>-231740.749186131</v>
      </c>
      <c r="C872">
        <v>7.7382408082485102E-2</v>
      </c>
    </row>
    <row r="873" spans="1:3" x14ac:dyDescent="0.25">
      <c r="A873">
        <v>-8102379.5785842799</v>
      </c>
      <c r="B873">
        <v>-231740.749186131</v>
      </c>
      <c r="C873">
        <v>9.2849656939506503E-2</v>
      </c>
    </row>
    <row r="874" spans="1:3" x14ac:dyDescent="0.25">
      <c r="A874">
        <v>-8101445.0997071397</v>
      </c>
      <c r="B874">
        <v>-231740.749186131</v>
      </c>
      <c r="C874">
        <v>0.10291552543640101</v>
      </c>
    </row>
    <row r="875" spans="1:3" x14ac:dyDescent="0.25">
      <c r="A875">
        <v>-8100510.6208300004</v>
      </c>
      <c r="B875">
        <v>-231740.749186131</v>
      </c>
      <c r="C875">
        <v>0.121304661035537</v>
      </c>
    </row>
    <row r="876" spans="1:3" x14ac:dyDescent="0.25">
      <c r="A876">
        <v>-8099576.1419528499</v>
      </c>
      <c r="B876">
        <v>-231740.749186131</v>
      </c>
      <c r="C876">
        <v>0.124933376908302</v>
      </c>
    </row>
    <row r="877" spans="1:3" x14ac:dyDescent="0.25">
      <c r="A877">
        <v>-8098641.6630757097</v>
      </c>
      <c r="B877">
        <v>-231740.749186131</v>
      </c>
      <c r="C877">
        <v>0.13312824070453599</v>
      </c>
    </row>
    <row r="878" spans="1:3" x14ac:dyDescent="0.25">
      <c r="A878">
        <v>-8097707.1841985704</v>
      </c>
      <c r="B878">
        <v>-231740.749186131</v>
      </c>
      <c r="C878">
        <v>0.15350249409675501</v>
      </c>
    </row>
    <row r="879" spans="1:3" x14ac:dyDescent="0.25">
      <c r="A879">
        <v>-8096772.70532142</v>
      </c>
      <c r="B879">
        <v>-231740.749186131</v>
      </c>
      <c r="C879">
        <v>0.16148415207862801</v>
      </c>
    </row>
    <row r="880" spans="1:3" x14ac:dyDescent="0.25">
      <c r="A880">
        <v>-8095838.2264442798</v>
      </c>
      <c r="B880">
        <v>-231740.749186131</v>
      </c>
      <c r="C880">
        <v>0.16765135526657099</v>
      </c>
    </row>
    <row r="881" spans="1:3" x14ac:dyDescent="0.25">
      <c r="A881">
        <v>-8094903.7475671396</v>
      </c>
      <c r="B881">
        <v>-231740.749186131</v>
      </c>
      <c r="C881">
        <v>0.174783885478973</v>
      </c>
    </row>
    <row r="882" spans="1:3" x14ac:dyDescent="0.25">
      <c r="A882">
        <v>-8093969.2686900003</v>
      </c>
      <c r="B882">
        <v>-231740.749186131</v>
      </c>
      <c r="C882">
        <v>0.189501017332077</v>
      </c>
    </row>
    <row r="883" spans="1:3" x14ac:dyDescent="0.25">
      <c r="A883">
        <v>-8093034.7898128498</v>
      </c>
      <c r="B883">
        <v>-231740.749186131</v>
      </c>
      <c r="C883">
        <v>0.19488613307475999</v>
      </c>
    </row>
    <row r="884" spans="1:3" x14ac:dyDescent="0.25">
      <c r="A884">
        <v>-8092100.3109357096</v>
      </c>
      <c r="B884">
        <v>-231740.749186131</v>
      </c>
      <c r="C884">
        <v>0.19486132264137199</v>
      </c>
    </row>
    <row r="885" spans="1:3" x14ac:dyDescent="0.25">
      <c r="A885">
        <v>-8091165.8320585703</v>
      </c>
      <c r="B885">
        <v>-231740.749186131</v>
      </c>
      <c r="C885">
        <v>0.18354834616184201</v>
      </c>
    </row>
    <row r="886" spans="1:3" x14ac:dyDescent="0.25">
      <c r="A886">
        <v>-8090231.3531814199</v>
      </c>
      <c r="B886">
        <v>-231740.749186131</v>
      </c>
      <c r="C886">
        <v>0</v>
      </c>
    </row>
    <row r="887" spans="1:3" x14ac:dyDescent="0.25">
      <c r="A887">
        <v>-8089296.8743042797</v>
      </c>
      <c r="B887">
        <v>-231740.749186131</v>
      </c>
      <c r="C887">
        <v>0</v>
      </c>
    </row>
    <row r="888" spans="1:3" x14ac:dyDescent="0.25">
      <c r="A888">
        <v>-8088362.3954271404</v>
      </c>
      <c r="B888">
        <v>-231740.749186131</v>
      </c>
      <c r="C888">
        <v>0</v>
      </c>
    </row>
    <row r="889" spans="1:3" x14ac:dyDescent="0.25">
      <c r="A889">
        <v>-8087427.9165500002</v>
      </c>
      <c r="B889">
        <v>-231740.749186131</v>
      </c>
      <c r="C889">
        <v>0</v>
      </c>
    </row>
    <row r="890" spans="1:3" x14ac:dyDescent="0.25">
      <c r="A890">
        <v>-8133217.3815299897</v>
      </c>
      <c r="B890">
        <v>-232675.22806350299</v>
      </c>
      <c r="C890">
        <v>0</v>
      </c>
    </row>
    <row r="891" spans="1:3" x14ac:dyDescent="0.25">
      <c r="A891">
        <v>-8132282.9026528504</v>
      </c>
      <c r="B891">
        <v>-232675.22806350299</v>
      </c>
      <c r="C891">
        <v>0</v>
      </c>
    </row>
    <row r="892" spans="1:3" x14ac:dyDescent="0.25">
      <c r="A892">
        <v>-8131348.4237757102</v>
      </c>
      <c r="B892">
        <v>-232675.22806350299</v>
      </c>
      <c r="C892">
        <v>0</v>
      </c>
    </row>
    <row r="893" spans="1:3" x14ac:dyDescent="0.25">
      <c r="A893">
        <v>-8130413.94489857</v>
      </c>
      <c r="B893">
        <v>-232675.22806350299</v>
      </c>
      <c r="C893">
        <v>0</v>
      </c>
    </row>
    <row r="894" spans="1:3" x14ac:dyDescent="0.25">
      <c r="A894">
        <v>-8129479.4660214204</v>
      </c>
      <c r="B894">
        <v>-232675.22806350299</v>
      </c>
      <c r="C894">
        <v>0</v>
      </c>
    </row>
    <row r="895" spans="1:3" x14ac:dyDescent="0.25">
      <c r="A895">
        <v>-8128544.9871442802</v>
      </c>
      <c r="B895">
        <v>-232675.22806350299</v>
      </c>
      <c r="C895">
        <v>0</v>
      </c>
    </row>
    <row r="896" spans="1:3" x14ac:dyDescent="0.25">
      <c r="A896">
        <v>-8127610.50826714</v>
      </c>
      <c r="B896">
        <v>-232675.22806350299</v>
      </c>
      <c r="C896">
        <v>0</v>
      </c>
    </row>
    <row r="897" spans="1:3" x14ac:dyDescent="0.25">
      <c r="A897">
        <v>-8126676.0293899896</v>
      </c>
      <c r="B897">
        <v>-232675.22806350299</v>
      </c>
      <c r="C897">
        <v>0</v>
      </c>
    </row>
    <row r="898" spans="1:3" x14ac:dyDescent="0.25">
      <c r="A898">
        <v>-8125741.5505128503</v>
      </c>
      <c r="B898">
        <v>-232675.22806350299</v>
      </c>
      <c r="C898" s="1">
        <v>2.6740255634649599E-5</v>
      </c>
    </row>
    <row r="899" spans="1:3" x14ac:dyDescent="0.25">
      <c r="A899">
        <v>-8124807.0716357101</v>
      </c>
      <c r="B899">
        <v>-232675.22806350299</v>
      </c>
      <c r="C899" s="1">
        <v>2.6740255634649599E-5</v>
      </c>
    </row>
    <row r="900" spans="1:3" x14ac:dyDescent="0.25">
      <c r="A900">
        <v>-8123872.5927585699</v>
      </c>
      <c r="B900">
        <v>-232675.22806350299</v>
      </c>
      <c r="C900" s="1">
        <v>2.32741513173095E-5</v>
      </c>
    </row>
    <row r="901" spans="1:3" x14ac:dyDescent="0.25">
      <c r="A901">
        <v>-8122938.1138814203</v>
      </c>
      <c r="B901">
        <v>-232675.22806350299</v>
      </c>
      <c r="C901" s="1">
        <v>4.0829840145306601E-5</v>
      </c>
    </row>
    <row r="902" spans="1:3" x14ac:dyDescent="0.25">
      <c r="A902">
        <v>-8122003.6350042801</v>
      </c>
      <c r="B902">
        <v>-232675.22806350299</v>
      </c>
      <c r="C902" s="1">
        <v>6.7482302256394096E-5</v>
      </c>
    </row>
    <row r="903" spans="1:3" x14ac:dyDescent="0.25">
      <c r="A903">
        <v>-8121069.1561271399</v>
      </c>
      <c r="B903">
        <v>-232675.22806350299</v>
      </c>
      <c r="C903">
        <v>1.14361799205653E-4</v>
      </c>
    </row>
    <row r="904" spans="1:3" x14ac:dyDescent="0.25">
      <c r="A904">
        <v>-8120134.6772499904</v>
      </c>
      <c r="B904">
        <v>-232675.22806350299</v>
      </c>
      <c r="C904">
        <v>3.1504247453995E-4</v>
      </c>
    </row>
    <row r="905" spans="1:3" x14ac:dyDescent="0.25">
      <c r="A905">
        <v>-8119200.1983728502</v>
      </c>
      <c r="B905">
        <v>-232675.22806350299</v>
      </c>
      <c r="C905">
        <v>3.7588240229524602E-4</v>
      </c>
    </row>
    <row r="906" spans="1:3" x14ac:dyDescent="0.25">
      <c r="A906">
        <v>-8118265.71949571</v>
      </c>
      <c r="B906">
        <v>-232675.22806350299</v>
      </c>
      <c r="C906">
        <v>4.6870467485859898E-4</v>
      </c>
    </row>
    <row r="907" spans="1:3" x14ac:dyDescent="0.25">
      <c r="A907">
        <v>-8117331.2406185698</v>
      </c>
      <c r="B907">
        <v>-232675.22806350299</v>
      </c>
      <c r="C907">
        <v>7.6644401997327805E-4</v>
      </c>
    </row>
    <row r="908" spans="1:3" x14ac:dyDescent="0.25">
      <c r="A908">
        <v>-8116396.7617414203</v>
      </c>
      <c r="B908">
        <v>-232675.22806350299</v>
      </c>
      <c r="C908">
        <v>1.2519970769062599E-3</v>
      </c>
    </row>
    <row r="909" spans="1:3" x14ac:dyDescent="0.25">
      <c r="A909">
        <v>-8115462.28286428</v>
      </c>
      <c r="B909">
        <v>-232675.22806350299</v>
      </c>
      <c r="C909">
        <v>1.8510576337575899E-3</v>
      </c>
    </row>
    <row r="910" spans="1:3" x14ac:dyDescent="0.25">
      <c r="A910">
        <v>-8114527.8039871398</v>
      </c>
      <c r="B910">
        <v>-232675.22806350299</v>
      </c>
      <c r="C910">
        <v>2.8027247171848999E-3</v>
      </c>
    </row>
    <row r="911" spans="1:3" x14ac:dyDescent="0.25">
      <c r="A911">
        <v>-8113593.3251099903</v>
      </c>
      <c r="B911">
        <v>-232675.22806350299</v>
      </c>
      <c r="C911">
        <v>3.9504794403910602E-3</v>
      </c>
    </row>
    <row r="912" spans="1:3" x14ac:dyDescent="0.25">
      <c r="A912">
        <v>-8112658.8462328501</v>
      </c>
      <c r="B912">
        <v>-232675.22806350299</v>
      </c>
      <c r="C912">
        <v>5.6727109476923899E-3</v>
      </c>
    </row>
    <row r="913" spans="1:3" x14ac:dyDescent="0.25">
      <c r="A913">
        <v>-8111724.3673557099</v>
      </c>
      <c r="B913">
        <v>-232675.22806350299</v>
      </c>
      <c r="C913">
        <v>7.1921814233064599E-3</v>
      </c>
    </row>
    <row r="914" spans="1:3" x14ac:dyDescent="0.25">
      <c r="A914">
        <v>-8110789.8884785697</v>
      </c>
      <c r="B914">
        <v>-232675.22806350299</v>
      </c>
      <c r="C914">
        <v>1.0675647296011399E-2</v>
      </c>
    </row>
    <row r="915" spans="1:3" x14ac:dyDescent="0.25">
      <c r="A915">
        <v>-8109855.4096014202</v>
      </c>
      <c r="B915">
        <v>-232675.22806350299</v>
      </c>
      <c r="C915">
        <v>1.47975599393248E-2</v>
      </c>
    </row>
    <row r="916" spans="1:3" x14ac:dyDescent="0.25">
      <c r="A916">
        <v>-8108920.93072428</v>
      </c>
      <c r="B916">
        <v>-232675.22806350299</v>
      </c>
      <c r="C916">
        <v>2.0814839750528301E-2</v>
      </c>
    </row>
    <row r="917" spans="1:3" x14ac:dyDescent="0.25">
      <c r="A917">
        <v>-8107986.4518471397</v>
      </c>
      <c r="B917">
        <v>-232675.22806350299</v>
      </c>
      <c r="C917">
        <v>2.8373811393976201E-2</v>
      </c>
    </row>
    <row r="918" spans="1:3" x14ac:dyDescent="0.25">
      <c r="A918">
        <v>-8107051.9729699902</v>
      </c>
      <c r="B918">
        <v>-232675.22806350299</v>
      </c>
      <c r="C918">
        <v>3.4313179552555001E-2</v>
      </c>
    </row>
    <row r="919" spans="1:3" x14ac:dyDescent="0.25">
      <c r="A919">
        <v>-8106117.49409285</v>
      </c>
      <c r="B919">
        <v>-232675.22806350299</v>
      </c>
      <c r="C919">
        <v>4.4947147369384703E-2</v>
      </c>
    </row>
    <row r="920" spans="1:3" x14ac:dyDescent="0.25">
      <c r="A920">
        <v>-8105183.0152157098</v>
      </c>
      <c r="B920">
        <v>-232675.22806350299</v>
      </c>
      <c r="C920">
        <v>5.9559032320976202E-2</v>
      </c>
    </row>
    <row r="921" spans="1:3" x14ac:dyDescent="0.25">
      <c r="A921">
        <v>-8104248.5363385696</v>
      </c>
      <c r="B921">
        <v>-232675.22806350299</v>
      </c>
      <c r="C921">
        <v>6.7384786903858102E-2</v>
      </c>
    </row>
    <row r="922" spans="1:3" x14ac:dyDescent="0.25">
      <c r="A922">
        <v>-8103314.0574614201</v>
      </c>
      <c r="B922">
        <v>-232675.22806350299</v>
      </c>
      <c r="C922">
        <v>8.4874168038368197E-2</v>
      </c>
    </row>
    <row r="923" spans="1:3" x14ac:dyDescent="0.25">
      <c r="A923">
        <v>-8102379.5785842799</v>
      </c>
      <c r="B923">
        <v>-232675.22806350299</v>
      </c>
      <c r="C923">
        <v>9.17252898216247E-2</v>
      </c>
    </row>
    <row r="924" spans="1:3" x14ac:dyDescent="0.25">
      <c r="A924">
        <v>-8101445.0997071397</v>
      </c>
      <c r="B924">
        <v>-232675.22806350299</v>
      </c>
      <c r="C924">
        <v>0.110298283398151</v>
      </c>
    </row>
    <row r="925" spans="1:3" x14ac:dyDescent="0.25">
      <c r="A925">
        <v>-8100510.6208300004</v>
      </c>
      <c r="B925">
        <v>-232675.22806350299</v>
      </c>
      <c r="C925">
        <v>0.130203947424888</v>
      </c>
    </row>
    <row r="926" spans="1:3" x14ac:dyDescent="0.25">
      <c r="A926">
        <v>-8099576.1419528499</v>
      </c>
      <c r="B926">
        <v>-232675.22806350299</v>
      </c>
      <c r="C926">
        <v>0.137088507413864</v>
      </c>
    </row>
    <row r="927" spans="1:3" x14ac:dyDescent="0.25">
      <c r="A927">
        <v>-8098641.6630757097</v>
      </c>
      <c r="B927">
        <v>-232675.22806350299</v>
      </c>
      <c r="C927">
        <v>0.145984977483749</v>
      </c>
    </row>
    <row r="928" spans="1:3" x14ac:dyDescent="0.25">
      <c r="A928">
        <v>-8097707.1841985704</v>
      </c>
      <c r="B928">
        <v>-232675.22806350299</v>
      </c>
      <c r="C928">
        <v>0.17002810537815</v>
      </c>
    </row>
    <row r="929" spans="1:3" x14ac:dyDescent="0.25">
      <c r="A929">
        <v>-8096772.70532142</v>
      </c>
      <c r="B929">
        <v>-232675.22806350299</v>
      </c>
      <c r="C929">
        <v>0.17750641703605599</v>
      </c>
    </row>
    <row r="930" spans="1:3" x14ac:dyDescent="0.25">
      <c r="A930">
        <v>-8095838.2264442798</v>
      </c>
      <c r="B930">
        <v>-232675.22806350299</v>
      </c>
      <c r="C930">
        <v>0.183009877800941</v>
      </c>
    </row>
    <row r="931" spans="1:3" x14ac:dyDescent="0.25">
      <c r="A931">
        <v>-8094903.7475671396</v>
      </c>
      <c r="B931">
        <v>-232675.22806350299</v>
      </c>
      <c r="C931">
        <v>0.18581351637840199</v>
      </c>
    </row>
    <row r="932" spans="1:3" x14ac:dyDescent="0.25">
      <c r="A932">
        <v>-8093969.2686900003</v>
      </c>
      <c r="B932">
        <v>-232675.22806350299</v>
      </c>
      <c r="C932">
        <v>0.20290277898311601</v>
      </c>
    </row>
    <row r="933" spans="1:3" x14ac:dyDescent="0.25">
      <c r="A933">
        <v>-8093034.7898128498</v>
      </c>
      <c r="B933">
        <v>-232675.22806350299</v>
      </c>
      <c r="C933">
        <v>0.20708933472633301</v>
      </c>
    </row>
    <row r="934" spans="1:3" x14ac:dyDescent="0.25">
      <c r="A934">
        <v>-8092100.3109357096</v>
      </c>
      <c r="B934">
        <v>-232675.22806350299</v>
      </c>
      <c r="C934">
        <v>0.211287721991539</v>
      </c>
    </row>
    <row r="935" spans="1:3" x14ac:dyDescent="0.25">
      <c r="A935">
        <v>-8091165.8320585703</v>
      </c>
      <c r="B935">
        <v>-232675.22806350299</v>
      </c>
      <c r="C935">
        <v>0.19868727028369901</v>
      </c>
    </row>
    <row r="936" spans="1:3" x14ac:dyDescent="0.25">
      <c r="A936">
        <v>-8090231.3531814199</v>
      </c>
      <c r="B936">
        <v>-232675.22806350299</v>
      </c>
      <c r="C936">
        <v>0.196773305535316</v>
      </c>
    </row>
    <row r="937" spans="1:3" x14ac:dyDescent="0.25">
      <c r="A937">
        <v>-8089296.8743042797</v>
      </c>
      <c r="B937">
        <v>-232675.22806350299</v>
      </c>
      <c r="C937">
        <v>0</v>
      </c>
    </row>
    <row r="938" spans="1:3" x14ac:dyDescent="0.25">
      <c r="A938">
        <v>-8088362.3954271404</v>
      </c>
      <c r="B938">
        <v>-232675.22806350299</v>
      </c>
      <c r="C938">
        <v>0</v>
      </c>
    </row>
    <row r="939" spans="1:3" x14ac:dyDescent="0.25">
      <c r="A939">
        <v>-8087427.9165500002</v>
      </c>
      <c r="B939">
        <v>-232675.22806350299</v>
      </c>
      <c r="C939">
        <v>0</v>
      </c>
    </row>
    <row r="940" spans="1:3" x14ac:dyDescent="0.25">
      <c r="A940">
        <v>-8086493.4376728497</v>
      </c>
      <c r="B940">
        <v>-232675.22806350299</v>
      </c>
      <c r="C940">
        <v>0</v>
      </c>
    </row>
    <row r="941" spans="1:3" x14ac:dyDescent="0.25">
      <c r="A941">
        <v>-8133217.3815299897</v>
      </c>
      <c r="B941">
        <v>-233609.70694087501</v>
      </c>
      <c r="C941">
        <v>0</v>
      </c>
    </row>
    <row r="942" spans="1:3" x14ac:dyDescent="0.25">
      <c r="A942">
        <v>-8132282.9026528504</v>
      </c>
      <c r="B942">
        <v>-233609.70694087501</v>
      </c>
      <c r="C942">
        <v>0</v>
      </c>
    </row>
    <row r="943" spans="1:3" x14ac:dyDescent="0.25">
      <c r="A943">
        <v>-8131348.4237757102</v>
      </c>
      <c r="B943">
        <v>-233609.70694087501</v>
      </c>
      <c r="C943">
        <v>0</v>
      </c>
    </row>
    <row r="944" spans="1:3" x14ac:dyDescent="0.25">
      <c r="A944">
        <v>-8130413.94489857</v>
      </c>
      <c r="B944">
        <v>-233609.70694087501</v>
      </c>
      <c r="C944">
        <v>0</v>
      </c>
    </row>
    <row r="945" spans="1:3" x14ac:dyDescent="0.25">
      <c r="A945">
        <v>-8129479.4660214204</v>
      </c>
      <c r="B945">
        <v>-233609.70694087501</v>
      </c>
      <c r="C945">
        <v>0</v>
      </c>
    </row>
    <row r="946" spans="1:3" x14ac:dyDescent="0.25">
      <c r="A946">
        <v>-8128544.9871442802</v>
      </c>
      <c r="B946">
        <v>-233609.70694087501</v>
      </c>
      <c r="C946">
        <v>0</v>
      </c>
    </row>
    <row r="947" spans="1:3" x14ac:dyDescent="0.25">
      <c r="A947">
        <v>-8127610.50826714</v>
      </c>
      <c r="B947">
        <v>-233609.70694087501</v>
      </c>
      <c r="C947">
        <v>0</v>
      </c>
    </row>
    <row r="948" spans="1:3" x14ac:dyDescent="0.25">
      <c r="A948">
        <v>-8126676.0293899896</v>
      </c>
      <c r="B948">
        <v>-233609.70694087501</v>
      </c>
      <c r="C948">
        <v>0</v>
      </c>
    </row>
    <row r="949" spans="1:3" x14ac:dyDescent="0.25">
      <c r="A949">
        <v>-8125741.5505128503</v>
      </c>
      <c r="B949">
        <v>-233609.70694087501</v>
      </c>
      <c r="C949" s="1">
        <v>2.6740255634649599E-5</v>
      </c>
    </row>
    <row r="950" spans="1:3" x14ac:dyDescent="0.25">
      <c r="A950">
        <v>-8124807.0716357101</v>
      </c>
      <c r="B950">
        <v>-233609.70694087501</v>
      </c>
      <c r="C950" s="1">
        <v>2.32741513173095E-5</v>
      </c>
    </row>
    <row r="951" spans="1:3" x14ac:dyDescent="0.25">
      <c r="A951">
        <v>-8123872.5927585699</v>
      </c>
      <c r="B951">
        <v>-233609.70694087501</v>
      </c>
      <c r="C951" s="1">
        <v>4.0829840145306601E-5</v>
      </c>
    </row>
    <row r="952" spans="1:3" x14ac:dyDescent="0.25">
      <c r="A952">
        <v>-8122938.1138814203</v>
      </c>
      <c r="B952">
        <v>-233609.70694087501</v>
      </c>
      <c r="C952" s="1">
        <v>6.7482302256394096E-5</v>
      </c>
    </row>
    <row r="953" spans="1:3" x14ac:dyDescent="0.25">
      <c r="A953">
        <v>-8122003.6350042801</v>
      </c>
      <c r="B953">
        <v>-233609.70694087501</v>
      </c>
      <c r="C953">
        <v>1.14361799205653E-4</v>
      </c>
    </row>
    <row r="954" spans="1:3" x14ac:dyDescent="0.25">
      <c r="A954">
        <v>-8121069.1561271399</v>
      </c>
      <c r="B954">
        <v>-233609.70694087501</v>
      </c>
      <c r="C954">
        <v>1.14361799205653E-4</v>
      </c>
    </row>
    <row r="955" spans="1:3" x14ac:dyDescent="0.25">
      <c r="A955">
        <v>-8120134.6772499904</v>
      </c>
      <c r="B955">
        <v>-233609.70694087501</v>
      </c>
      <c r="C955">
        <v>3.1504247453995E-4</v>
      </c>
    </row>
    <row r="956" spans="1:3" x14ac:dyDescent="0.25">
      <c r="A956">
        <v>-8119200.1983728502</v>
      </c>
      <c r="B956">
        <v>-233609.70694087501</v>
      </c>
      <c r="C956">
        <v>3.93435300793498E-4</v>
      </c>
    </row>
    <row r="957" spans="1:3" x14ac:dyDescent="0.25">
      <c r="A957">
        <v>-8118265.71949571</v>
      </c>
      <c r="B957">
        <v>-233609.70694087501</v>
      </c>
      <c r="C957">
        <v>6.83923310134559E-4</v>
      </c>
    </row>
    <row r="958" spans="1:3" x14ac:dyDescent="0.25">
      <c r="A958">
        <v>-8117331.2406185698</v>
      </c>
      <c r="B958">
        <v>-233609.70694087501</v>
      </c>
      <c r="C958">
        <v>9.99331474304199E-4</v>
      </c>
    </row>
    <row r="959" spans="1:3" x14ac:dyDescent="0.25">
      <c r="A959">
        <v>-8116396.7617414203</v>
      </c>
      <c r="B959">
        <v>-233609.70694087501</v>
      </c>
      <c r="C959">
        <v>1.4910968020558301E-3</v>
      </c>
    </row>
    <row r="960" spans="1:3" x14ac:dyDescent="0.25">
      <c r="A960">
        <v>-8115462.28286428</v>
      </c>
      <c r="B960">
        <v>-233609.70694087501</v>
      </c>
      <c r="C960">
        <v>2.2727379109710399E-3</v>
      </c>
    </row>
    <row r="961" spans="1:3" x14ac:dyDescent="0.25">
      <c r="A961">
        <v>-8114527.8039871398</v>
      </c>
      <c r="B961">
        <v>-233609.70694087501</v>
      </c>
      <c r="C961">
        <v>3.3995667472481702E-3</v>
      </c>
    </row>
    <row r="962" spans="1:3" x14ac:dyDescent="0.25">
      <c r="A962">
        <v>-8113593.3251099903</v>
      </c>
      <c r="B962">
        <v>-233609.70694087501</v>
      </c>
      <c r="C962">
        <v>4.0058749727904701E-3</v>
      </c>
    </row>
    <row r="963" spans="1:3" x14ac:dyDescent="0.25">
      <c r="A963">
        <v>-8112658.8462328501</v>
      </c>
      <c r="B963">
        <v>-233609.70694087501</v>
      </c>
      <c r="C963">
        <v>5.7653062976896702E-3</v>
      </c>
    </row>
    <row r="964" spans="1:3" x14ac:dyDescent="0.25">
      <c r="A964">
        <v>-8111724.3673557099</v>
      </c>
      <c r="B964">
        <v>-233609.70694087501</v>
      </c>
      <c r="C964">
        <v>8.8572883978485992E-3</v>
      </c>
    </row>
    <row r="965" spans="1:3" x14ac:dyDescent="0.25">
      <c r="A965">
        <v>-8110789.8884785697</v>
      </c>
      <c r="B965">
        <v>-233609.70694087501</v>
      </c>
      <c r="C965">
        <v>1.24610578641295E-2</v>
      </c>
    </row>
    <row r="966" spans="1:3" x14ac:dyDescent="0.25">
      <c r="A966">
        <v>-8109855.4096014202</v>
      </c>
      <c r="B966">
        <v>-233609.70694087501</v>
      </c>
      <c r="C966">
        <v>1.8767546862363801E-2</v>
      </c>
    </row>
    <row r="967" spans="1:3" x14ac:dyDescent="0.25">
      <c r="A967">
        <v>-8108920.93072428</v>
      </c>
      <c r="B967">
        <v>-233609.70694087501</v>
      </c>
      <c r="C967">
        <v>2.6210661977529501E-2</v>
      </c>
    </row>
    <row r="968" spans="1:3" x14ac:dyDescent="0.25">
      <c r="A968">
        <v>-8107986.4518471397</v>
      </c>
      <c r="B968">
        <v>-233609.70694087501</v>
      </c>
      <c r="C968">
        <v>2.9797138646244999E-2</v>
      </c>
    </row>
    <row r="969" spans="1:3" x14ac:dyDescent="0.25">
      <c r="A969">
        <v>-8107051.9729699902</v>
      </c>
      <c r="B969">
        <v>-233609.70694087501</v>
      </c>
      <c r="C969">
        <v>3.9252486079931197E-2</v>
      </c>
    </row>
    <row r="970" spans="1:3" x14ac:dyDescent="0.25">
      <c r="A970">
        <v>-8106117.49409285</v>
      </c>
      <c r="B970">
        <v>-233609.70694087501</v>
      </c>
      <c r="C970">
        <v>5.2022170275449697E-2</v>
      </c>
    </row>
    <row r="971" spans="1:3" x14ac:dyDescent="0.25">
      <c r="A971">
        <v>-8105183.0152157098</v>
      </c>
      <c r="B971">
        <v>-233609.70694087501</v>
      </c>
      <c r="C971">
        <v>5.7705435901880202E-2</v>
      </c>
    </row>
    <row r="972" spans="1:3" x14ac:dyDescent="0.25">
      <c r="A972">
        <v>-8104248.5363385696</v>
      </c>
      <c r="B972">
        <v>-233609.70694087501</v>
      </c>
      <c r="C972">
        <v>7.4717551469802801E-2</v>
      </c>
    </row>
    <row r="973" spans="1:3" x14ac:dyDescent="0.25">
      <c r="A973">
        <v>-8103314.0574614201</v>
      </c>
      <c r="B973">
        <v>-233609.70694087501</v>
      </c>
      <c r="C973">
        <v>9.2565253376960699E-2</v>
      </c>
    </row>
    <row r="974" spans="1:3" x14ac:dyDescent="0.25">
      <c r="A974">
        <v>-8102379.5785842799</v>
      </c>
      <c r="B974">
        <v>-233609.70694087501</v>
      </c>
      <c r="C974">
        <v>9.8809331655502305E-2</v>
      </c>
    </row>
    <row r="975" spans="1:3" x14ac:dyDescent="0.25">
      <c r="A975">
        <v>-8101445.0997071397</v>
      </c>
      <c r="B975">
        <v>-233609.70694087501</v>
      </c>
      <c r="C975">
        <v>0.118978612124919</v>
      </c>
    </row>
    <row r="976" spans="1:3" x14ac:dyDescent="0.25">
      <c r="A976">
        <v>-8100510.6208300004</v>
      </c>
      <c r="B976">
        <v>-233609.70694087501</v>
      </c>
      <c r="C976">
        <v>0.14634084701538</v>
      </c>
    </row>
    <row r="977" spans="1:3" x14ac:dyDescent="0.25">
      <c r="A977">
        <v>-8099576.1419528499</v>
      </c>
      <c r="B977">
        <v>-233609.70694087501</v>
      </c>
      <c r="C977">
        <v>0.15572449564933699</v>
      </c>
    </row>
    <row r="978" spans="1:3" x14ac:dyDescent="0.25">
      <c r="A978">
        <v>-8098641.6630757097</v>
      </c>
      <c r="B978">
        <v>-233609.70694087501</v>
      </c>
      <c r="C978">
        <v>0.16387405991554199</v>
      </c>
    </row>
    <row r="979" spans="1:3" x14ac:dyDescent="0.25">
      <c r="A979">
        <v>-8097707.1841985704</v>
      </c>
      <c r="B979">
        <v>-233609.70694087501</v>
      </c>
      <c r="C979">
        <v>0.18505911529064101</v>
      </c>
    </row>
    <row r="980" spans="1:3" x14ac:dyDescent="0.25">
      <c r="A980">
        <v>-8096772.70532142</v>
      </c>
      <c r="B980">
        <v>-233609.70694087501</v>
      </c>
      <c r="C980">
        <v>0.18856064975261599</v>
      </c>
    </row>
    <row r="981" spans="1:3" x14ac:dyDescent="0.25">
      <c r="A981">
        <v>-8095838.2264442798</v>
      </c>
      <c r="B981">
        <v>-233609.70694087501</v>
      </c>
      <c r="C981">
        <v>0.19368724524974801</v>
      </c>
    </row>
    <row r="982" spans="1:3" x14ac:dyDescent="0.25">
      <c r="A982">
        <v>-8094903.7475671396</v>
      </c>
      <c r="B982">
        <v>-233609.70694087501</v>
      </c>
      <c r="C982">
        <v>0.19836717844009299</v>
      </c>
    </row>
    <row r="983" spans="1:3" x14ac:dyDescent="0.25">
      <c r="A983">
        <v>-8093969.2686900003</v>
      </c>
      <c r="B983">
        <v>-233609.70694087501</v>
      </c>
      <c r="C983">
        <v>0.22006939351558599</v>
      </c>
    </row>
    <row r="984" spans="1:3" x14ac:dyDescent="0.25">
      <c r="A984">
        <v>-8093034.7898128498</v>
      </c>
      <c r="B984">
        <v>-233609.70694087501</v>
      </c>
      <c r="C984">
        <v>0.225645542144775</v>
      </c>
    </row>
    <row r="985" spans="1:3" x14ac:dyDescent="0.25">
      <c r="A985">
        <v>-8092100.3109357096</v>
      </c>
      <c r="B985">
        <v>-233609.70694087501</v>
      </c>
      <c r="C985">
        <v>0.22552949190139701</v>
      </c>
    </row>
    <row r="986" spans="1:3" x14ac:dyDescent="0.25">
      <c r="A986">
        <v>-8091165.8320585703</v>
      </c>
      <c r="B986">
        <v>-233609.70694087501</v>
      </c>
      <c r="C986">
        <v>0.210026904940605</v>
      </c>
    </row>
    <row r="987" spans="1:3" x14ac:dyDescent="0.25">
      <c r="A987">
        <v>-8090231.3531814199</v>
      </c>
      <c r="B987">
        <v>-233609.70694087501</v>
      </c>
      <c r="C987">
        <v>0.209731265902519</v>
      </c>
    </row>
    <row r="988" spans="1:3" x14ac:dyDescent="0.25">
      <c r="A988">
        <v>-8089296.8743042797</v>
      </c>
      <c r="B988">
        <v>-233609.70694087501</v>
      </c>
      <c r="C988">
        <v>0</v>
      </c>
    </row>
    <row r="989" spans="1:3" x14ac:dyDescent="0.25">
      <c r="A989">
        <v>-8088362.3954271404</v>
      </c>
      <c r="B989">
        <v>-233609.70694087501</v>
      </c>
      <c r="C989">
        <v>0</v>
      </c>
    </row>
    <row r="990" spans="1:3" x14ac:dyDescent="0.25">
      <c r="A990">
        <v>-8087427.9165500002</v>
      </c>
      <c r="B990">
        <v>-233609.70694087501</v>
      </c>
      <c r="C990">
        <v>0</v>
      </c>
    </row>
    <row r="991" spans="1:3" x14ac:dyDescent="0.25">
      <c r="A991">
        <v>-8086493.4376728497</v>
      </c>
      <c r="B991">
        <v>-233609.70694087501</v>
      </c>
      <c r="C991">
        <v>0</v>
      </c>
    </row>
    <row r="992" spans="1:3" x14ac:dyDescent="0.25">
      <c r="A992">
        <v>-8133217.3815299897</v>
      </c>
      <c r="B992">
        <v>-234544.18581824799</v>
      </c>
      <c r="C992">
        <v>0</v>
      </c>
    </row>
    <row r="993" spans="1:3" x14ac:dyDescent="0.25">
      <c r="A993">
        <v>-8132282.9026528504</v>
      </c>
      <c r="B993">
        <v>-234544.18581824799</v>
      </c>
      <c r="C993">
        <v>0</v>
      </c>
    </row>
    <row r="994" spans="1:3" x14ac:dyDescent="0.25">
      <c r="A994">
        <v>-8131348.4237757102</v>
      </c>
      <c r="B994">
        <v>-234544.18581824799</v>
      </c>
      <c r="C994">
        <v>0</v>
      </c>
    </row>
    <row r="995" spans="1:3" x14ac:dyDescent="0.25">
      <c r="A995">
        <v>-8130413.94489857</v>
      </c>
      <c r="B995">
        <v>-234544.18581824799</v>
      </c>
      <c r="C995">
        <v>0</v>
      </c>
    </row>
    <row r="996" spans="1:3" x14ac:dyDescent="0.25">
      <c r="A996">
        <v>-8129479.4660214204</v>
      </c>
      <c r="B996">
        <v>-234544.18581824799</v>
      </c>
      <c r="C996">
        <v>0</v>
      </c>
    </row>
    <row r="997" spans="1:3" x14ac:dyDescent="0.25">
      <c r="A997">
        <v>-8128544.9871442802</v>
      </c>
      <c r="B997">
        <v>-234544.18581824799</v>
      </c>
      <c r="C997">
        <v>0</v>
      </c>
    </row>
    <row r="998" spans="1:3" x14ac:dyDescent="0.25">
      <c r="A998">
        <v>-8127610.50826714</v>
      </c>
      <c r="B998">
        <v>-234544.18581824799</v>
      </c>
      <c r="C998">
        <v>0</v>
      </c>
    </row>
    <row r="999" spans="1:3" x14ac:dyDescent="0.25">
      <c r="A999">
        <v>-8126676.0293899896</v>
      </c>
      <c r="B999">
        <v>-234544.18581824799</v>
      </c>
      <c r="C999">
        <v>0</v>
      </c>
    </row>
    <row r="1000" spans="1:3" x14ac:dyDescent="0.25">
      <c r="A1000">
        <v>-8125741.5505128503</v>
      </c>
      <c r="B1000">
        <v>-234544.18581824799</v>
      </c>
      <c r="C1000" s="1">
        <v>2.6740255634649599E-5</v>
      </c>
    </row>
    <row r="1001" spans="1:3" x14ac:dyDescent="0.25">
      <c r="A1001">
        <v>-8124807.0716357101</v>
      </c>
      <c r="B1001">
        <v>-234544.18581824799</v>
      </c>
      <c r="C1001" s="1">
        <v>2.32741513173095E-5</v>
      </c>
    </row>
    <row r="1002" spans="1:3" x14ac:dyDescent="0.25">
      <c r="A1002">
        <v>-8123872.5927585699</v>
      </c>
      <c r="B1002">
        <v>-234544.18581824799</v>
      </c>
      <c r="C1002" s="1">
        <v>4.0829840145306601E-5</v>
      </c>
    </row>
    <row r="1003" spans="1:3" x14ac:dyDescent="0.25">
      <c r="A1003">
        <v>-8122938.1138814203</v>
      </c>
      <c r="B1003">
        <v>-234544.18581824799</v>
      </c>
      <c r="C1003" s="1">
        <v>6.7482302256394096E-5</v>
      </c>
    </row>
    <row r="1004" spans="1:3" x14ac:dyDescent="0.25">
      <c r="A1004">
        <v>-8122003.6350042801</v>
      </c>
      <c r="B1004">
        <v>-234544.18581824799</v>
      </c>
      <c r="C1004">
        <v>1.14361799205653E-4</v>
      </c>
    </row>
    <row r="1005" spans="1:3" x14ac:dyDescent="0.25">
      <c r="A1005">
        <v>-8121069.1561271399</v>
      </c>
      <c r="B1005">
        <v>-234544.18581824799</v>
      </c>
      <c r="C1005">
        <v>2.18439090531319E-4</v>
      </c>
    </row>
    <row r="1006" spans="1:3" x14ac:dyDescent="0.25">
      <c r="A1006">
        <v>-8120134.6772499904</v>
      </c>
      <c r="B1006">
        <v>-234544.18581824799</v>
      </c>
      <c r="C1006">
        <v>3.8466928526759099E-4</v>
      </c>
    </row>
    <row r="1007" spans="1:3" x14ac:dyDescent="0.25">
      <c r="A1007">
        <v>-8119200.1983728502</v>
      </c>
      <c r="B1007">
        <v>-234544.18581824799</v>
      </c>
      <c r="C1007">
        <v>5.8771547628566601E-4</v>
      </c>
    </row>
    <row r="1008" spans="1:3" x14ac:dyDescent="0.25">
      <c r="A1008">
        <v>-8118265.71949571</v>
      </c>
      <c r="B1008">
        <v>-234544.18581824799</v>
      </c>
      <c r="C1008">
        <v>8.9803530136123202E-4</v>
      </c>
    </row>
    <row r="1009" spans="1:3" x14ac:dyDescent="0.25">
      <c r="A1009">
        <v>-8117331.2406185698</v>
      </c>
      <c r="B1009">
        <v>-234544.18581824799</v>
      </c>
      <c r="C1009">
        <v>1.2915545376017601E-3</v>
      </c>
    </row>
    <row r="1010" spans="1:3" x14ac:dyDescent="0.25">
      <c r="A1010">
        <v>-8116396.7617414203</v>
      </c>
      <c r="B1010">
        <v>-234544.18581824799</v>
      </c>
      <c r="C1010">
        <v>1.4769748086109701E-3</v>
      </c>
    </row>
    <row r="1011" spans="1:3" x14ac:dyDescent="0.25">
      <c r="A1011">
        <v>-8115462.28286428</v>
      </c>
      <c r="B1011">
        <v>-234544.18581824799</v>
      </c>
      <c r="C1011">
        <v>2.2262900602072399E-3</v>
      </c>
    </row>
    <row r="1012" spans="1:3" x14ac:dyDescent="0.25">
      <c r="A1012">
        <v>-8114527.8039871398</v>
      </c>
      <c r="B1012">
        <v>-234544.18581824799</v>
      </c>
      <c r="C1012">
        <v>3.3607056830078298E-3</v>
      </c>
    </row>
    <row r="1013" spans="1:3" x14ac:dyDescent="0.25">
      <c r="A1013">
        <v>-8113593.3251099903</v>
      </c>
      <c r="B1013">
        <v>-234544.18581824799</v>
      </c>
      <c r="C1013">
        <v>4.99723898246884E-3</v>
      </c>
    </row>
    <row r="1014" spans="1:3" x14ac:dyDescent="0.25">
      <c r="A1014">
        <v>-8112658.8462328501</v>
      </c>
      <c r="B1014">
        <v>-234544.18581824799</v>
      </c>
      <c r="C1014">
        <v>7.2707845829427199E-3</v>
      </c>
    </row>
    <row r="1015" spans="1:3" x14ac:dyDescent="0.25">
      <c r="A1015">
        <v>-8111724.3673557099</v>
      </c>
      <c r="B1015">
        <v>-234544.18581824799</v>
      </c>
      <c r="C1015">
        <v>1.11372489482164E-2</v>
      </c>
    </row>
    <row r="1016" spans="1:3" x14ac:dyDescent="0.25">
      <c r="A1016">
        <v>-8110789.8884785697</v>
      </c>
      <c r="B1016">
        <v>-234544.18581824799</v>
      </c>
      <c r="C1016">
        <v>1.59918628633022E-2</v>
      </c>
    </row>
    <row r="1017" spans="1:3" x14ac:dyDescent="0.25">
      <c r="A1017">
        <v>-8109855.4096014202</v>
      </c>
      <c r="B1017">
        <v>-234544.18581824799</v>
      </c>
      <c r="C1017">
        <v>1.8184773623943301E-2</v>
      </c>
    </row>
    <row r="1018" spans="1:3" x14ac:dyDescent="0.25">
      <c r="A1018">
        <v>-8108920.93072428</v>
      </c>
      <c r="B1018">
        <v>-234544.18581824799</v>
      </c>
      <c r="C1018">
        <v>2.5488814339041699E-2</v>
      </c>
    </row>
    <row r="1019" spans="1:3" x14ac:dyDescent="0.25">
      <c r="A1019">
        <v>-8107986.4518471397</v>
      </c>
      <c r="B1019">
        <v>-234544.18581824799</v>
      </c>
      <c r="C1019">
        <v>3.5364154726266799E-2</v>
      </c>
    </row>
    <row r="1020" spans="1:3" x14ac:dyDescent="0.25">
      <c r="A1020">
        <v>-8107051.9729699902</v>
      </c>
      <c r="B1020">
        <v>-234544.18581824799</v>
      </c>
      <c r="C1020">
        <v>4.6430569142103098E-2</v>
      </c>
    </row>
    <row r="1021" spans="1:3" x14ac:dyDescent="0.25">
      <c r="A1021">
        <v>-8106117.49409285</v>
      </c>
      <c r="B1021">
        <v>-234544.18581824799</v>
      </c>
      <c r="C1021">
        <v>6.1811447143554597E-2</v>
      </c>
    </row>
    <row r="1022" spans="1:3" x14ac:dyDescent="0.25">
      <c r="A1022">
        <v>-8105183.0152157098</v>
      </c>
      <c r="B1022">
        <v>-234544.18581824799</v>
      </c>
      <c r="C1022">
        <v>6.6092513501644107E-2</v>
      </c>
    </row>
    <row r="1023" spans="1:3" x14ac:dyDescent="0.25">
      <c r="A1023">
        <v>-8104248.5363385696</v>
      </c>
      <c r="B1023">
        <v>-234544.18581824799</v>
      </c>
      <c r="C1023">
        <v>8.2770615816116305E-2</v>
      </c>
    </row>
    <row r="1024" spans="1:3" x14ac:dyDescent="0.25">
      <c r="A1024">
        <v>-8103314.0574614201</v>
      </c>
      <c r="B1024">
        <v>-234544.18581824799</v>
      </c>
      <c r="C1024">
        <v>0.10464805364608699</v>
      </c>
    </row>
    <row r="1025" spans="1:3" x14ac:dyDescent="0.25">
      <c r="A1025">
        <v>-8102379.5785842799</v>
      </c>
      <c r="B1025">
        <v>-234544.18581824799</v>
      </c>
      <c r="C1025">
        <v>0.11486068367957999</v>
      </c>
    </row>
    <row r="1026" spans="1:3" x14ac:dyDescent="0.25">
      <c r="A1026">
        <v>-8101445.0997071397</v>
      </c>
      <c r="B1026">
        <v>-234544.18581824799</v>
      </c>
      <c r="C1026">
        <v>0.13994336128234799</v>
      </c>
    </row>
    <row r="1027" spans="1:3" x14ac:dyDescent="0.25">
      <c r="A1027">
        <v>-8100510.6208300004</v>
      </c>
      <c r="B1027">
        <v>-234544.18581824799</v>
      </c>
      <c r="C1027">
        <v>0.14713329076766901</v>
      </c>
    </row>
    <row r="1028" spans="1:3" x14ac:dyDescent="0.25">
      <c r="A1028">
        <v>-8099576.1419528499</v>
      </c>
      <c r="B1028">
        <v>-234544.18581824799</v>
      </c>
      <c r="C1028">
        <v>0.169940531253814</v>
      </c>
    </row>
    <row r="1029" spans="1:3" x14ac:dyDescent="0.25">
      <c r="A1029">
        <v>-8098641.6630757097</v>
      </c>
      <c r="B1029">
        <v>-234544.18581824799</v>
      </c>
      <c r="C1029">
        <v>0.174873277544975</v>
      </c>
    </row>
    <row r="1030" spans="1:3" x14ac:dyDescent="0.25">
      <c r="A1030">
        <v>-8097707.1841985704</v>
      </c>
      <c r="B1030">
        <v>-234544.18581824799</v>
      </c>
      <c r="C1030">
        <v>0.201029106974601</v>
      </c>
    </row>
    <row r="1031" spans="1:3" x14ac:dyDescent="0.25">
      <c r="A1031">
        <v>-8096772.70532142</v>
      </c>
      <c r="B1031">
        <v>-234544.18581824799</v>
      </c>
      <c r="C1031">
        <v>0.20859514176845501</v>
      </c>
    </row>
    <row r="1032" spans="1:3" x14ac:dyDescent="0.25">
      <c r="A1032">
        <v>-8095838.2264442798</v>
      </c>
      <c r="B1032">
        <v>-234544.18581824799</v>
      </c>
      <c r="C1032">
        <v>0.21313437819480799</v>
      </c>
    </row>
    <row r="1033" spans="1:3" x14ac:dyDescent="0.25">
      <c r="A1033">
        <v>-8094903.7475671396</v>
      </c>
      <c r="B1033">
        <v>-234544.18581824799</v>
      </c>
      <c r="C1033">
        <v>0.21655507385730699</v>
      </c>
    </row>
    <row r="1034" spans="1:3" x14ac:dyDescent="0.25">
      <c r="A1034">
        <v>-8093969.2686900003</v>
      </c>
      <c r="B1034">
        <v>-234544.18581824799</v>
      </c>
      <c r="C1034">
        <v>0.24310427904129001</v>
      </c>
    </row>
    <row r="1035" spans="1:3" x14ac:dyDescent="0.25">
      <c r="A1035">
        <v>-8093034.7898128498</v>
      </c>
      <c r="B1035">
        <v>-234544.18581824799</v>
      </c>
      <c r="C1035">
        <v>0.243103712797164</v>
      </c>
    </row>
    <row r="1036" spans="1:3" x14ac:dyDescent="0.25">
      <c r="A1036">
        <v>-8092100.3109357096</v>
      </c>
      <c r="B1036">
        <v>-234544.18581824799</v>
      </c>
      <c r="C1036">
        <v>0.24640810489654499</v>
      </c>
    </row>
    <row r="1037" spans="1:3" x14ac:dyDescent="0.25">
      <c r="A1037">
        <v>-8091165.8320585703</v>
      </c>
      <c r="B1037">
        <v>-234544.18581824799</v>
      </c>
      <c r="C1037">
        <v>0.22709986567497201</v>
      </c>
    </row>
    <row r="1038" spans="1:3" x14ac:dyDescent="0.25">
      <c r="A1038">
        <v>-8090231.3531814199</v>
      </c>
      <c r="B1038">
        <v>-234544.18581824799</v>
      </c>
      <c r="C1038">
        <v>0.22709986567497201</v>
      </c>
    </row>
    <row r="1039" spans="1:3" x14ac:dyDescent="0.25">
      <c r="A1039">
        <v>-8089296.8743042797</v>
      </c>
      <c r="B1039">
        <v>-234544.18581824799</v>
      </c>
      <c r="C1039">
        <v>0</v>
      </c>
    </row>
    <row r="1040" spans="1:3" x14ac:dyDescent="0.25">
      <c r="A1040">
        <v>-8088362.3954271404</v>
      </c>
      <c r="B1040">
        <v>-234544.18581824799</v>
      </c>
      <c r="C1040">
        <v>0</v>
      </c>
    </row>
    <row r="1041" spans="1:3" x14ac:dyDescent="0.25">
      <c r="A1041">
        <v>-8087427.9165500002</v>
      </c>
      <c r="B1041">
        <v>-234544.18581824799</v>
      </c>
      <c r="C1041">
        <v>0</v>
      </c>
    </row>
    <row r="1042" spans="1:3" x14ac:dyDescent="0.25">
      <c r="A1042">
        <v>-8086493.4376728497</v>
      </c>
      <c r="B1042">
        <v>-234544.18581824799</v>
      </c>
      <c r="C1042">
        <v>0</v>
      </c>
    </row>
    <row r="1043" spans="1:3" x14ac:dyDescent="0.25">
      <c r="A1043">
        <v>-8133217.3815299897</v>
      </c>
      <c r="B1043">
        <v>-235478.66469562001</v>
      </c>
      <c r="C1043">
        <v>0</v>
      </c>
    </row>
    <row r="1044" spans="1:3" x14ac:dyDescent="0.25">
      <c r="A1044">
        <v>-8132282.9026528504</v>
      </c>
      <c r="B1044">
        <v>-235478.66469562001</v>
      </c>
      <c r="C1044">
        <v>0</v>
      </c>
    </row>
    <row r="1045" spans="1:3" x14ac:dyDescent="0.25">
      <c r="A1045">
        <v>-8131348.4237757102</v>
      </c>
      <c r="B1045">
        <v>-235478.66469562001</v>
      </c>
      <c r="C1045">
        <v>0</v>
      </c>
    </row>
    <row r="1046" spans="1:3" x14ac:dyDescent="0.25">
      <c r="A1046">
        <v>-8130413.94489857</v>
      </c>
      <c r="B1046">
        <v>-235478.66469562001</v>
      </c>
      <c r="C1046">
        <v>0</v>
      </c>
    </row>
    <row r="1047" spans="1:3" x14ac:dyDescent="0.25">
      <c r="A1047">
        <v>-8129479.4660214204</v>
      </c>
      <c r="B1047">
        <v>-235478.66469562001</v>
      </c>
      <c r="C1047">
        <v>0</v>
      </c>
    </row>
    <row r="1048" spans="1:3" x14ac:dyDescent="0.25">
      <c r="A1048">
        <v>-8128544.9871442802</v>
      </c>
      <c r="B1048">
        <v>-235478.66469562001</v>
      </c>
      <c r="C1048">
        <v>0</v>
      </c>
    </row>
    <row r="1049" spans="1:3" x14ac:dyDescent="0.25">
      <c r="A1049">
        <v>-8127610.50826714</v>
      </c>
      <c r="B1049">
        <v>-235478.66469562001</v>
      </c>
      <c r="C1049">
        <v>0</v>
      </c>
    </row>
    <row r="1050" spans="1:3" x14ac:dyDescent="0.25">
      <c r="A1050">
        <v>-8126676.0293899896</v>
      </c>
      <c r="B1050">
        <v>-235478.66469562001</v>
      </c>
      <c r="C1050" s="1">
        <v>2.6740255634649599E-5</v>
      </c>
    </row>
    <row r="1051" spans="1:3" x14ac:dyDescent="0.25">
      <c r="A1051">
        <v>-8125741.5505128503</v>
      </c>
      <c r="B1051">
        <v>-235478.66469562001</v>
      </c>
      <c r="C1051" s="1">
        <v>2.32741513173095E-5</v>
      </c>
    </row>
    <row r="1052" spans="1:3" x14ac:dyDescent="0.25">
      <c r="A1052">
        <v>-8124807.0716357101</v>
      </c>
      <c r="B1052">
        <v>-235478.66469562001</v>
      </c>
      <c r="C1052" s="1">
        <v>4.0829840145306601E-5</v>
      </c>
    </row>
    <row r="1053" spans="1:3" x14ac:dyDescent="0.25">
      <c r="A1053">
        <v>-8123872.5927585699</v>
      </c>
      <c r="B1053">
        <v>-235478.66469562001</v>
      </c>
      <c r="C1053" s="1">
        <v>6.7482302256394096E-5</v>
      </c>
    </row>
    <row r="1054" spans="1:3" x14ac:dyDescent="0.25">
      <c r="A1054">
        <v>-8122938.1138814203</v>
      </c>
      <c r="B1054">
        <v>-235478.66469562001</v>
      </c>
      <c r="C1054">
        <v>1.14361799205653E-4</v>
      </c>
    </row>
    <row r="1055" spans="1:3" x14ac:dyDescent="0.25">
      <c r="A1055">
        <v>-8122003.6350042801</v>
      </c>
      <c r="B1055">
        <v>-235478.66469562001</v>
      </c>
      <c r="C1055">
        <v>1.8294376786798201E-4</v>
      </c>
    </row>
    <row r="1056" spans="1:3" x14ac:dyDescent="0.25">
      <c r="A1056">
        <v>-8121069.1561271399</v>
      </c>
      <c r="B1056">
        <v>-235478.66469562001</v>
      </c>
      <c r="C1056">
        <v>3.2349023967981301E-4</v>
      </c>
    </row>
    <row r="1057" spans="1:3" x14ac:dyDescent="0.25">
      <c r="A1057">
        <v>-8120134.6772499904</v>
      </c>
      <c r="B1057">
        <v>-235478.66469562001</v>
      </c>
      <c r="C1057">
        <v>5.4106558673083695E-4</v>
      </c>
    </row>
    <row r="1058" spans="1:3" x14ac:dyDescent="0.25">
      <c r="A1058">
        <v>-8119200.1983728502</v>
      </c>
      <c r="B1058">
        <v>-235478.66469562001</v>
      </c>
      <c r="C1058">
        <v>5.7654664851725101E-4</v>
      </c>
    </row>
    <row r="1059" spans="1:3" x14ac:dyDescent="0.25">
      <c r="A1059">
        <v>-8118265.71949571</v>
      </c>
      <c r="B1059">
        <v>-235478.66469562001</v>
      </c>
      <c r="C1059">
        <v>9.01184219401329E-4</v>
      </c>
    </row>
    <row r="1060" spans="1:3" x14ac:dyDescent="0.25">
      <c r="A1060">
        <v>-8117331.2406185698</v>
      </c>
      <c r="B1060">
        <v>-235478.66469562001</v>
      </c>
      <c r="C1060">
        <v>1.30217615514993E-3</v>
      </c>
    </row>
    <row r="1061" spans="1:3" x14ac:dyDescent="0.25">
      <c r="A1061">
        <v>-8116396.7617414203</v>
      </c>
      <c r="B1061">
        <v>-235478.66469562001</v>
      </c>
      <c r="C1061">
        <v>2.0154097583144899E-3</v>
      </c>
    </row>
    <row r="1062" spans="1:3" x14ac:dyDescent="0.25">
      <c r="A1062">
        <v>-8115462.28286428</v>
      </c>
      <c r="B1062">
        <v>-235478.66469562001</v>
      </c>
      <c r="C1062">
        <v>2.88830604404211E-3</v>
      </c>
    </row>
    <row r="1063" spans="1:3" x14ac:dyDescent="0.25">
      <c r="A1063">
        <v>-8114527.8039871398</v>
      </c>
      <c r="B1063">
        <v>-235478.66469562001</v>
      </c>
      <c r="C1063">
        <v>4.5196511782705697E-3</v>
      </c>
    </row>
    <row r="1064" spans="1:3" x14ac:dyDescent="0.25">
      <c r="A1064">
        <v>-8113593.3251099903</v>
      </c>
      <c r="B1064">
        <v>-235478.66469562001</v>
      </c>
      <c r="C1064">
        <v>6.7097852006554604E-3</v>
      </c>
    </row>
    <row r="1065" spans="1:3" x14ac:dyDescent="0.25">
      <c r="A1065">
        <v>-8112658.8462328501</v>
      </c>
      <c r="B1065">
        <v>-235478.66469562001</v>
      </c>
      <c r="C1065">
        <v>7.6266755349934101E-3</v>
      </c>
    </row>
    <row r="1066" spans="1:3" x14ac:dyDescent="0.25">
      <c r="A1066">
        <v>-8111724.3673557099</v>
      </c>
      <c r="B1066">
        <v>-235478.66469562001</v>
      </c>
      <c r="C1066">
        <v>1.12323695793747E-2</v>
      </c>
    </row>
    <row r="1067" spans="1:3" x14ac:dyDescent="0.25">
      <c r="A1067">
        <v>-8110789.8884785697</v>
      </c>
      <c r="B1067">
        <v>-235478.66469562001</v>
      </c>
      <c r="C1067">
        <v>1.5948558226227701E-2</v>
      </c>
    </row>
    <row r="1068" spans="1:3" x14ac:dyDescent="0.25">
      <c r="A1068">
        <v>-8109855.4096014202</v>
      </c>
      <c r="B1068">
        <v>-235478.66469562001</v>
      </c>
      <c r="C1068">
        <v>2.2436853498220399E-2</v>
      </c>
    </row>
    <row r="1069" spans="1:3" x14ac:dyDescent="0.25">
      <c r="A1069">
        <v>-8108920.93072428</v>
      </c>
      <c r="B1069">
        <v>-235478.66469562001</v>
      </c>
      <c r="C1069">
        <v>3.1297981739044099E-2</v>
      </c>
    </row>
    <row r="1070" spans="1:3" x14ac:dyDescent="0.25">
      <c r="A1070">
        <v>-8107986.4518471397</v>
      </c>
      <c r="B1070">
        <v>-235478.66469562001</v>
      </c>
      <c r="C1070">
        <v>4.3032910674810403E-2</v>
      </c>
    </row>
    <row r="1071" spans="1:3" x14ac:dyDescent="0.25">
      <c r="A1071">
        <v>-8107051.9729699902</v>
      </c>
      <c r="B1071">
        <v>-235478.66469562001</v>
      </c>
      <c r="C1071">
        <v>5.7449486106634098E-2</v>
      </c>
    </row>
    <row r="1072" spans="1:3" x14ac:dyDescent="0.25">
      <c r="A1072">
        <v>-8106117.49409285</v>
      </c>
      <c r="B1072">
        <v>-235478.66469562001</v>
      </c>
      <c r="C1072">
        <v>6.1713613569736397E-2</v>
      </c>
    </row>
    <row r="1073" spans="1:3" x14ac:dyDescent="0.25">
      <c r="A1073">
        <v>-8105183.0152157098</v>
      </c>
      <c r="B1073">
        <v>-235478.66469562001</v>
      </c>
      <c r="C1073">
        <v>8.0829262733459403E-2</v>
      </c>
    </row>
    <row r="1074" spans="1:3" x14ac:dyDescent="0.25">
      <c r="A1074">
        <v>-8104248.5363385696</v>
      </c>
      <c r="B1074">
        <v>-235478.66469562001</v>
      </c>
      <c r="C1074">
        <v>0.10057853162288601</v>
      </c>
    </row>
    <row r="1075" spans="1:3" x14ac:dyDescent="0.25">
      <c r="A1075">
        <v>-8103314.0574614201</v>
      </c>
      <c r="B1075">
        <v>-235478.66469562001</v>
      </c>
      <c r="C1075">
        <v>0.106379449367523</v>
      </c>
    </row>
    <row r="1076" spans="1:3" x14ac:dyDescent="0.25">
      <c r="A1076">
        <v>-8102379.5785842799</v>
      </c>
      <c r="B1076">
        <v>-235478.66469562001</v>
      </c>
      <c r="C1076">
        <v>0.132188186049461</v>
      </c>
    </row>
    <row r="1077" spans="1:3" x14ac:dyDescent="0.25">
      <c r="A1077">
        <v>-8101445.0997071397</v>
      </c>
      <c r="B1077">
        <v>-235478.66469562001</v>
      </c>
      <c r="C1077">
        <v>0.155388534069061</v>
      </c>
    </row>
    <row r="1078" spans="1:3" x14ac:dyDescent="0.25">
      <c r="A1078">
        <v>-8100510.6208300004</v>
      </c>
      <c r="B1078">
        <v>-235478.66469562001</v>
      </c>
      <c r="C1078">
        <v>0.16137591004371599</v>
      </c>
    </row>
    <row r="1079" spans="1:3" x14ac:dyDescent="0.25">
      <c r="A1079">
        <v>-8099576.1419528499</v>
      </c>
      <c r="B1079">
        <v>-235478.66469562001</v>
      </c>
      <c r="C1079">
        <v>0.188697814941406</v>
      </c>
    </row>
    <row r="1080" spans="1:3" x14ac:dyDescent="0.25">
      <c r="A1080">
        <v>-8098641.6630757097</v>
      </c>
      <c r="B1080">
        <v>-235478.66469562001</v>
      </c>
      <c r="C1080">
        <v>0.21798107028007499</v>
      </c>
    </row>
    <row r="1081" spans="1:3" x14ac:dyDescent="0.25">
      <c r="A1081">
        <v>-8097707.1841985704</v>
      </c>
      <c r="B1081">
        <v>-235478.66469562001</v>
      </c>
      <c r="C1081">
        <v>0.223174944519996</v>
      </c>
    </row>
    <row r="1082" spans="1:3" x14ac:dyDescent="0.25">
      <c r="A1082">
        <v>-8096772.70532142</v>
      </c>
      <c r="B1082">
        <v>-235478.66469562001</v>
      </c>
      <c r="C1082">
        <v>0.22856818139553001</v>
      </c>
    </row>
    <row r="1083" spans="1:3" x14ac:dyDescent="0.25">
      <c r="A1083">
        <v>-8095838.2264442798</v>
      </c>
      <c r="B1083">
        <v>-235478.66469562001</v>
      </c>
      <c r="C1083">
        <v>0.23286630213260601</v>
      </c>
    </row>
    <row r="1084" spans="1:3" x14ac:dyDescent="0.25">
      <c r="A1084">
        <v>-8094903.7475671396</v>
      </c>
      <c r="B1084">
        <v>-235478.66469562001</v>
      </c>
      <c r="C1084">
        <v>0.25942113995552002</v>
      </c>
    </row>
    <row r="1085" spans="1:3" x14ac:dyDescent="0.25">
      <c r="A1085">
        <v>-8093969.2686900003</v>
      </c>
      <c r="B1085">
        <v>-235478.66469562001</v>
      </c>
      <c r="C1085">
        <v>0.26033380627632102</v>
      </c>
    </row>
    <row r="1086" spans="1:3" x14ac:dyDescent="0.25">
      <c r="A1086">
        <v>-8093034.7898128498</v>
      </c>
      <c r="B1086">
        <v>-235478.66469562001</v>
      </c>
      <c r="C1086">
        <v>0.26327979564666698</v>
      </c>
    </row>
    <row r="1087" spans="1:3" x14ac:dyDescent="0.25">
      <c r="A1087">
        <v>-8092100.3109357096</v>
      </c>
      <c r="B1087">
        <v>-235478.66469562001</v>
      </c>
      <c r="C1087">
        <v>0.264860659837722</v>
      </c>
    </row>
    <row r="1088" spans="1:3" x14ac:dyDescent="0.25">
      <c r="A1088">
        <v>-8091165.8320585703</v>
      </c>
      <c r="B1088">
        <v>-235478.66469562001</v>
      </c>
      <c r="C1088">
        <v>0.26648339629173201</v>
      </c>
    </row>
    <row r="1089" spans="1:3" x14ac:dyDescent="0.25">
      <c r="A1089">
        <v>-8090231.3531814199</v>
      </c>
      <c r="B1089">
        <v>-235478.66469562001</v>
      </c>
      <c r="C1089">
        <v>0.246996894478797</v>
      </c>
    </row>
    <row r="1090" spans="1:3" x14ac:dyDescent="0.25">
      <c r="A1090">
        <v>-8089296.8743042797</v>
      </c>
      <c r="B1090">
        <v>-235478.66469562001</v>
      </c>
      <c r="C1090">
        <v>0</v>
      </c>
    </row>
    <row r="1091" spans="1:3" x14ac:dyDescent="0.25">
      <c r="A1091">
        <v>-8088362.3954271404</v>
      </c>
      <c r="B1091">
        <v>-235478.66469562001</v>
      </c>
      <c r="C1091">
        <v>0</v>
      </c>
    </row>
    <row r="1092" spans="1:3" x14ac:dyDescent="0.25">
      <c r="A1092">
        <v>-8087427.9165500002</v>
      </c>
      <c r="B1092">
        <v>-235478.66469562001</v>
      </c>
      <c r="C1092">
        <v>0</v>
      </c>
    </row>
    <row r="1093" spans="1:3" x14ac:dyDescent="0.25">
      <c r="A1093">
        <v>-8086493.4376728497</v>
      </c>
      <c r="B1093">
        <v>-235478.66469562001</v>
      </c>
      <c r="C1093">
        <v>0</v>
      </c>
    </row>
    <row r="1094" spans="1:3" x14ac:dyDescent="0.25">
      <c r="A1094">
        <v>-8133217.3815299897</v>
      </c>
      <c r="B1094">
        <v>-236413.143572992</v>
      </c>
      <c r="C1094">
        <v>0</v>
      </c>
    </row>
    <row r="1095" spans="1:3" x14ac:dyDescent="0.25">
      <c r="A1095">
        <v>-8132282.9026528504</v>
      </c>
      <c r="B1095">
        <v>-236413.143572992</v>
      </c>
      <c r="C1095">
        <v>0</v>
      </c>
    </row>
    <row r="1096" spans="1:3" x14ac:dyDescent="0.25">
      <c r="A1096">
        <v>-8131348.4237757102</v>
      </c>
      <c r="B1096">
        <v>-236413.143572992</v>
      </c>
      <c r="C1096">
        <v>0</v>
      </c>
    </row>
    <row r="1097" spans="1:3" x14ac:dyDescent="0.25">
      <c r="A1097">
        <v>-8130413.94489857</v>
      </c>
      <c r="B1097">
        <v>-236413.143572992</v>
      </c>
      <c r="C1097">
        <v>0</v>
      </c>
    </row>
    <row r="1098" spans="1:3" x14ac:dyDescent="0.25">
      <c r="A1098">
        <v>-8129479.4660214204</v>
      </c>
      <c r="B1098">
        <v>-236413.143572992</v>
      </c>
      <c r="C1098">
        <v>0</v>
      </c>
    </row>
    <row r="1099" spans="1:3" x14ac:dyDescent="0.25">
      <c r="A1099">
        <v>-8128544.9871442802</v>
      </c>
      <c r="B1099">
        <v>-236413.143572992</v>
      </c>
      <c r="C1099">
        <v>0</v>
      </c>
    </row>
    <row r="1100" spans="1:3" x14ac:dyDescent="0.25">
      <c r="A1100">
        <v>-8127610.50826714</v>
      </c>
      <c r="B1100">
        <v>-236413.143572992</v>
      </c>
      <c r="C1100">
        <v>0</v>
      </c>
    </row>
    <row r="1101" spans="1:3" x14ac:dyDescent="0.25">
      <c r="A1101">
        <v>-8126676.0293899896</v>
      </c>
      <c r="B1101">
        <v>-236413.143572992</v>
      </c>
      <c r="C1101" s="1">
        <v>2.6740255634649599E-5</v>
      </c>
    </row>
    <row r="1102" spans="1:3" x14ac:dyDescent="0.25">
      <c r="A1102">
        <v>-8125741.5505128503</v>
      </c>
      <c r="B1102">
        <v>-236413.143572992</v>
      </c>
      <c r="C1102" s="1">
        <v>2.32741513173095E-5</v>
      </c>
    </row>
    <row r="1103" spans="1:3" x14ac:dyDescent="0.25">
      <c r="A1103">
        <v>-8124807.0716357101</v>
      </c>
      <c r="B1103">
        <v>-236413.143572992</v>
      </c>
      <c r="C1103" s="1">
        <v>4.0829840145306601E-5</v>
      </c>
    </row>
    <row r="1104" spans="1:3" x14ac:dyDescent="0.25">
      <c r="A1104">
        <v>-8123872.5927585699</v>
      </c>
      <c r="B1104">
        <v>-236413.143572992</v>
      </c>
      <c r="C1104" s="1">
        <v>6.7482302256394096E-5</v>
      </c>
    </row>
    <row r="1105" spans="1:3" x14ac:dyDescent="0.25">
      <c r="A1105">
        <v>-8122938.1138814203</v>
      </c>
      <c r="B1105">
        <v>-236413.143572992</v>
      </c>
      <c r="C1105">
        <v>1.14361799205653E-4</v>
      </c>
    </row>
    <row r="1106" spans="1:3" x14ac:dyDescent="0.25">
      <c r="A1106">
        <v>-8122003.6350042801</v>
      </c>
      <c r="B1106">
        <v>-236413.143572992</v>
      </c>
      <c r="C1106">
        <v>1.8294376786798201E-4</v>
      </c>
    </row>
    <row r="1107" spans="1:3" x14ac:dyDescent="0.25">
      <c r="A1107">
        <v>-8121069.1561271399</v>
      </c>
      <c r="B1107">
        <v>-236413.143572992</v>
      </c>
      <c r="C1107">
        <v>3.5256351111456698E-4</v>
      </c>
    </row>
    <row r="1108" spans="1:3" x14ac:dyDescent="0.25">
      <c r="A1108">
        <v>-8120134.6772499904</v>
      </c>
      <c r="B1108">
        <v>-236413.143572992</v>
      </c>
      <c r="C1108">
        <v>5.0451682182028803E-4</v>
      </c>
    </row>
    <row r="1109" spans="1:3" x14ac:dyDescent="0.25">
      <c r="A1109">
        <v>-8119200.1983728502</v>
      </c>
      <c r="B1109">
        <v>-236413.143572992</v>
      </c>
      <c r="C1109">
        <v>8.3377031842246597E-4</v>
      </c>
    </row>
    <row r="1110" spans="1:3" x14ac:dyDescent="0.25">
      <c r="A1110">
        <v>-8118265.71949571</v>
      </c>
      <c r="B1110">
        <v>-236413.143572992</v>
      </c>
      <c r="C1110">
        <v>1.1712504783645201E-3</v>
      </c>
    </row>
    <row r="1111" spans="1:3" x14ac:dyDescent="0.25">
      <c r="A1111">
        <v>-8117331.2406185698</v>
      </c>
      <c r="B1111">
        <v>-236413.143572992</v>
      </c>
      <c r="C1111">
        <v>1.8896728288382201E-3</v>
      </c>
    </row>
    <row r="1112" spans="1:3" x14ac:dyDescent="0.25">
      <c r="A1112">
        <v>-8116396.7617414203</v>
      </c>
      <c r="B1112">
        <v>-236413.143572992</v>
      </c>
      <c r="C1112">
        <v>2.78774090111255E-3</v>
      </c>
    </row>
    <row r="1113" spans="1:3" x14ac:dyDescent="0.25">
      <c r="A1113">
        <v>-8115462.28286428</v>
      </c>
      <c r="B1113">
        <v>-236413.143572992</v>
      </c>
      <c r="C1113">
        <v>4.0852800011634801E-3</v>
      </c>
    </row>
    <row r="1114" spans="1:3" x14ac:dyDescent="0.25">
      <c r="A1114">
        <v>-8114527.8039871398</v>
      </c>
      <c r="B1114">
        <v>-236413.143572992</v>
      </c>
      <c r="C1114">
        <v>4.5741880312561902E-3</v>
      </c>
    </row>
    <row r="1115" spans="1:3" x14ac:dyDescent="0.25">
      <c r="A1115">
        <v>-8113593.3251099903</v>
      </c>
      <c r="B1115">
        <v>-236413.143572992</v>
      </c>
      <c r="C1115">
        <v>6.6788392141461303E-3</v>
      </c>
    </row>
    <row r="1116" spans="1:3" x14ac:dyDescent="0.25">
      <c r="A1116">
        <v>-8112658.8462328501</v>
      </c>
      <c r="B1116">
        <v>-236413.143572992</v>
      </c>
      <c r="C1116">
        <v>9.9888844415545394E-3</v>
      </c>
    </row>
    <row r="1117" spans="1:3" x14ac:dyDescent="0.25">
      <c r="A1117">
        <v>-8111724.3673557099</v>
      </c>
      <c r="B1117">
        <v>-236413.143572992</v>
      </c>
      <c r="C1117">
        <v>1.46710406988859E-2</v>
      </c>
    </row>
    <row r="1118" spans="1:3" x14ac:dyDescent="0.25">
      <c r="A1118">
        <v>-8110789.8884785697</v>
      </c>
      <c r="B1118">
        <v>-236413.143572992</v>
      </c>
      <c r="C1118">
        <v>2.0606108009815199E-2</v>
      </c>
    </row>
    <row r="1119" spans="1:3" x14ac:dyDescent="0.25">
      <c r="A1119">
        <v>-8109855.4096014202</v>
      </c>
      <c r="B1119">
        <v>-236413.143572992</v>
      </c>
      <c r="C1119">
        <v>2.8581554070114999E-2</v>
      </c>
    </row>
    <row r="1120" spans="1:3" x14ac:dyDescent="0.25">
      <c r="A1120">
        <v>-8108920.93072428</v>
      </c>
      <c r="B1120">
        <v>-236413.143572992</v>
      </c>
      <c r="C1120">
        <v>3.92119064927101E-2</v>
      </c>
    </row>
    <row r="1121" spans="1:3" x14ac:dyDescent="0.25">
      <c r="A1121">
        <v>-8107986.4518471397</v>
      </c>
      <c r="B1121">
        <v>-236413.143572992</v>
      </c>
      <c r="C1121">
        <v>4.23768125474452E-2</v>
      </c>
    </row>
    <row r="1122" spans="1:3" x14ac:dyDescent="0.25">
      <c r="A1122">
        <v>-8107051.9729699902</v>
      </c>
      <c r="B1122">
        <v>-236413.143572992</v>
      </c>
      <c r="C1122">
        <v>5.84397986531257E-2</v>
      </c>
    </row>
    <row r="1123" spans="1:3" x14ac:dyDescent="0.25">
      <c r="A1123">
        <v>-8106117.49409285</v>
      </c>
      <c r="B1123">
        <v>-236413.143572992</v>
      </c>
      <c r="C1123">
        <v>7.4665039777755696E-2</v>
      </c>
    </row>
    <row r="1124" spans="1:3" x14ac:dyDescent="0.25">
      <c r="A1124">
        <v>-8105183.0152157098</v>
      </c>
      <c r="B1124">
        <v>-236413.143572992</v>
      </c>
      <c r="C1124">
        <v>9.5447488129138905E-2</v>
      </c>
    </row>
    <row r="1125" spans="1:3" x14ac:dyDescent="0.25">
      <c r="A1125">
        <v>-8104248.5363385696</v>
      </c>
      <c r="B1125">
        <v>-236413.143572992</v>
      </c>
      <c r="C1125">
        <v>0.120126232504844</v>
      </c>
    </row>
    <row r="1126" spans="1:3" x14ac:dyDescent="0.25">
      <c r="A1126">
        <v>-8103314.0574614201</v>
      </c>
      <c r="B1126">
        <v>-236413.143572992</v>
      </c>
      <c r="C1126">
        <v>0.12512925267219499</v>
      </c>
    </row>
    <row r="1127" spans="1:3" x14ac:dyDescent="0.25">
      <c r="A1127">
        <v>-8102379.5785842799</v>
      </c>
      <c r="B1127">
        <v>-236413.143572992</v>
      </c>
      <c r="C1127">
        <v>0.14801324903964899</v>
      </c>
    </row>
    <row r="1128" spans="1:3" x14ac:dyDescent="0.25">
      <c r="A1128">
        <v>-8101445.0997071397</v>
      </c>
      <c r="B1128">
        <v>-236413.143572992</v>
      </c>
      <c r="C1128">
        <v>0.17692446708679099</v>
      </c>
    </row>
    <row r="1129" spans="1:3" x14ac:dyDescent="0.25">
      <c r="A1129">
        <v>-8100510.6208300004</v>
      </c>
      <c r="B1129">
        <v>-236413.143572992</v>
      </c>
      <c r="C1129">
        <v>0.18193699419498399</v>
      </c>
    </row>
    <row r="1130" spans="1:3" x14ac:dyDescent="0.25">
      <c r="A1130">
        <v>-8099576.1419528499</v>
      </c>
      <c r="B1130">
        <v>-236413.143572992</v>
      </c>
      <c r="C1130">
        <v>0.21230268478393499</v>
      </c>
    </row>
    <row r="1131" spans="1:3" x14ac:dyDescent="0.25">
      <c r="A1131">
        <v>-8098641.6630757097</v>
      </c>
      <c r="B1131">
        <v>-236413.143572992</v>
      </c>
      <c r="C1131">
        <v>0.21723490953445401</v>
      </c>
    </row>
    <row r="1132" spans="1:3" x14ac:dyDescent="0.25">
      <c r="A1132">
        <v>-8097707.1841985704</v>
      </c>
      <c r="B1132">
        <v>-236413.143572992</v>
      </c>
      <c r="C1132">
        <v>0.247124448418617</v>
      </c>
    </row>
    <row r="1133" spans="1:3" x14ac:dyDescent="0.25">
      <c r="A1133">
        <v>-8096772.70532142</v>
      </c>
      <c r="B1133">
        <v>-236413.143572992</v>
      </c>
      <c r="C1133">
        <v>0.25140762329101501</v>
      </c>
    </row>
    <row r="1134" spans="1:3" x14ac:dyDescent="0.25">
      <c r="A1134">
        <v>-8095838.2264442798</v>
      </c>
      <c r="B1134">
        <v>-236413.143572992</v>
      </c>
      <c r="C1134">
        <v>0.25457668304443298</v>
      </c>
    </row>
    <row r="1135" spans="1:3" x14ac:dyDescent="0.25">
      <c r="A1135">
        <v>-8094903.7475671396</v>
      </c>
      <c r="B1135">
        <v>-236413.143572992</v>
      </c>
      <c r="C1135">
        <v>0.28205853700637801</v>
      </c>
    </row>
    <row r="1136" spans="1:3" x14ac:dyDescent="0.25">
      <c r="A1136">
        <v>-8093969.2686900003</v>
      </c>
      <c r="B1136">
        <v>-236413.143572992</v>
      </c>
      <c r="C1136">
        <v>0.28464397788047702</v>
      </c>
    </row>
    <row r="1137" spans="1:3" x14ac:dyDescent="0.25">
      <c r="A1137">
        <v>-8093034.7898128498</v>
      </c>
      <c r="B1137">
        <v>-236413.143572992</v>
      </c>
      <c r="C1137">
        <v>0.28683841228485102</v>
      </c>
    </row>
    <row r="1138" spans="1:3" x14ac:dyDescent="0.25">
      <c r="A1138">
        <v>-8092100.3109357096</v>
      </c>
      <c r="B1138">
        <v>-236413.143572992</v>
      </c>
      <c r="C1138">
        <v>0.28843519091606101</v>
      </c>
    </row>
    <row r="1139" spans="1:3" x14ac:dyDescent="0.25">
      <c r="A1139">
        <v>-8091165.8320585703</v>
      </c>
      <c r="B1139">
        <v>-236413.143572992</v>
      </c>
      <c r="C1139">
        <v>0.28843519091606101</v>
      </c>
    </row>
    <row r="1140" spans="1:3" x14ac:dyDescent="0.25">
      <c r="A1140">
        <v>-8090231.3531814199</v>
      </c>
      <c r="B1140">
        <v>-236413.143572992</v>
      </c>
      <c r="C1140">
        <v>0.26800641417503301</v>
      </c>
    </row>
    <row r="1141" spans="1:3" x14ac:dyDescent="0.25">
      <c r="A1141">
        <v>-8089296.8743042797</v>
      </c>
      <c r="B1141">
        <v>-236413.143572992</v>
      </c>
      <c r="C1141">
        <v>0.26686200499534601</v>
      </c>
    </row>
    <row r="1142" spans="1:3" x14ac:dyDescent="0.25">
      <c r="A1142">
        <v>-8088362.3954271404</v>
      </c>
      <c r="B1142">
        <v>-236413.143572992</v>
      </c>
      <c r="C1142">
        <v>0</v>
      </c>
    </row>
    <row r="1143" spans="1:3" x14ac:dyDescent="0.25">
      <c r="A1143">
        <v>-8087427.9165500002</v>
      </c>
      <c r="B1143">
        <v>-236413.143572992</v>
      </c>
      <c r="C1143">
        <v>0</v>
      </c>
    </row>
    <row r="1144" spans="1:3" x14ac:dyDescent="0.25">
      <c r="A1144">
        <v>-8086493.4376728497</v>
      </c>
      <c r="B1144">
        <v>-236413.143572992</v>
      </c>
      <c r="C1144">
        <v>0</v>
      </c>
    </row>
    <row r="1145" spans="1:3" x14ac:dyDescent="0.25">
      <c r="A1145">
        <v>-8133217.3815299897</v>
      </c>
      <c r="B1145">
        <v>-237347.622450364</v>
      </c>
      <c r="C1145">
        <v>0</v>
      </c>
    </row>
    <row r="1146" spans="1:3" x14ac:dyDescent="0.25">
      <c r="A1146">
        <v>-8132282.9026528504</v>
      </c>
      <c r="B1146">
        <v>-237347.622450364</v>
      </c>
      <c r="C1146">
        <v>0</v>
      </c>
    </row>
    <row r="1147" spans="1:3" x14ac:dyDescent="0.25">
      <c r="A1147">
        <v>-8131348.4237757102</v>
      </c>
      <c r="B1147">
        <v>-237347.622450364</v>
      </c>
      <c r="C1147">
        <v>0</v>
      </c>
    </row>
    <row r="1148" spans="1:3" x14ac:dyDescent="0.25">
      <c r="A1148">
        <v>-8130413.94489857</v>
      </c>
      <c r="B1148">
        <v>-237347.622450364</v>
      </c>
      <c r="C1148">
        <v>0</v>
      </c>
    </row>
    <row r="1149" spans="1:3" x14ac:dyDescent="0.25">
      <c r="A1149">
        <v>-8129479.4660214204</v>
      </c>
      <c r="B1149">
        <v>-237347.622450364</v>
      </c>
      <c r="C1149">
        <v>0</v>
      </c>
    </row>
    <row r="1150" spans="1:3" x14ac:dyDescent="0.25">
      <c r="A1150">
        <v>-8128544.9871442802</v>
      </c>
      <c r="B1150">
        <v>-237347.622450364</v>
      </c>
      <c r="C1150">
        <v>0</v>
      </c>
    </row>
    <row r="1151" spans="1:3" x14ac:dyDescent="0.25">
      <c r="A1151">
        <v>-8127610.50826714</v>
      </c>
      <c r="B1151">
        <v>-237347.622450364</v>
      </c>
      <c r="C1151">
        <v>0</v>
      </c>
    </row>
    <row r="1152" spans="1:3" x14ac:dyDescent="0.25">
      <c r="A1152">
        <v>-8126676.0293899896</v>
      </c>
      <c r="B1152">
        <v>-237347.622450364</v>
      </c>
      <c r="C1152" s="1">
        <v>2.6740255634649599E-5</v>
      </c>
    </row>
    <row r="1153" spans="1:3" x14ac:dyDescent="0.25">
      <c r="A1153">
        <v>-8125741.5505128503</v>
      </c>
      <c r="B1153">
        <v>-237347.622450364</v>
      </c>
      <c r="C1153" s="1">
        <v>2.32741513173095E-5</v>
      </c>
    </row>
    <row r="1154" spans="1:3" x14ac:dyDescent="0.25">
      <c r="A1154">
        <v>-8124807.0716357101</v>
      </c>
      <c r="B1154">
        <v>-237347.622450364</v>
      </c>
      <c r="C1154" s="1">
        <v>4.0829840145306601E-5</v>
      </c>
    </row>
    <row r="1155" spans="1:3" x14ac:dyDescent="0.25">
      <c r="A1155">
        <v>-8123872.5927585699</v>
      </c>
      <c r="B1155">
        <v>-237347.622450364</v>
      </c>
      <c r="C1155" s="1">
        <v>6.7482302256394096E-5</v>
      </c>
    </row>
    <row r="1156" spans="1:3" x14ac:dyDescent="0.25">
      <c r="A1156">
        <v>-8122938.1138814203</v>
      </c>
      <c r="B1156">
        <v>-237347.622450364</v>
      </c>
      <c r="C1156">
        <v>1.14361799205653E-4</v>
      </c>
    </row>
    <row r="1157" spans="1:3" x14ac:dyDescent="0.25">
      <c r="A1157">
        <v>-8122003.6350042801</v>
      </c>
      <c r="B1157">
        <v>-237347.622450364</v>
      </c>
      <c r="C1157">
        <v>2.1203992946539001E-4</v>
      </c>
    </row>
    <row r="1158" spans="1:3" x14ac:dyDescent="0.25">
      <c r="A1158">
        <v>-8121069.1561271399</v>
      </c>
      <c r="B1158">
        <v>-237347.622450364</v>
      </c>
      <c r="C1158">
        <v>3.5094845225103102E-4</v>
      </c>
    </row>
    <row r="1159" spans="1:3" x14ac:dyDescent="0.25">
      <c r="A1159">
        <v>-8120134.6772499904</v>
      </c>
      <c r="B1159">
        <v>-237347.622450364</v>
      </c>
      <c r="C1159">
        <v>5.2884209435433095E-4</v>
      </c>
    </row>
    <row r="1160" spans="1:3" x14ac:dyDescent="0.25">
      <c r="A1160">
        <v>-8119200.1983728502</v>
      </c>
      <c r="B1160">
        <v>-237347.622450364</v>
      </c>
      <c r="C1160">
        <v>8.6649821605533296E-4</v>
      </c>
    </row>
    <row r="1161" spans="1:3" x14ac:dyDescent="0.25">
      <c r="A1161">
        <v>-8118265.71949571</v>
      </c>
      <c r="B1161">
        <v>-237347.622450364</v>
      </c>
      <c r="C1161">
        <v>1.76398886833339E-3</v>
      </c>
    </row>
    <row r="1162" spans="1:3" x14ac:dyDescent="0.25">
      <c r="A1162">
        <v>-8117331.2406185698</v>
      </c>
      <c r="B1162">
        <v>-237347.622450364</v>
      </c>
      <c r="C1162">
        <v>2.0262084435671499E-3</v>
      </c>
    </row>
    <row r="1163" spans="1:3" x14ac:dyDescent="0.25">
      <c r="A1163">
        <v>-8116396.7617414203</v>
      </c>
      <c r="B1163">
        <v>-237347.622450364</v>
      </c>
      <c r="C1163">
        <v>2.8026974759995898E-3</v>
      </c>
    </row>
    <row r="1164" spans="1:3" x14ac:dyDescent="0.25">
      <c r="A1164">
        <v>-8115462.28286428</v>
      </c>
      <c r="B1164">
        <v>-237347.622450364</v>
      </c>
      <c r="C1164">
        <v>4.2200391180813304E-3</v>
      </c>
    </row>
    <row r="1165" spans="1:3" x14ac:dyDescent="0.25">
      <c r="A1165">
        <v>-8114527.8039871398</v>
      </c>
      <c r="B1165">
        <v>-237347.622450364</v>
      </c>
      <c r="C1165">
        <v>6.4051426015794199E-3</v>
      </c>
    </row>
    <row r="1166" spans="1:3" x14ac:dyDescent="0.25">
      <c r="A1166">
        <v>-8113593.3251099903</v>
      </c>
      <c r="B1166">
        <v>-237347.622450364</v>
      </c>
      <c r="C1166">
        <v>9.1591551899909904E-3</v>
      </c>
    </row>
    <row r="1167" spans="1:3" x14ac:dyDescent="0.25">
      <c r="A1167">
        <v>-8112658.8462328501</v>
      </c>
      <c r="B1167">
        <v>-237347.622450364</v>
      </c>
      <c r="C1167">
        <v>1.3572006486356199E-2</v>
      </c>
    </row>
    <row r="1168" spans="1:3" x14ac:dyDescent="0.25">
      <c r="A1168">
        <v>-8111724.3673557099</v>
      </c>
      <c r="B1168">
        <v>-237347.622450364</v>
      </c>
      <c r="C1168">
        <v>1.9144173711538301E-2</v>
      </c>
    </row>
    <row r="1169" spans="1:3" x14ac:dyDescent="0.25">
      <c r="A1169">
        <v>-8110789.8884785697</v>
      </c>
      <c r="B1169">
        <v>-237347.622450364</v>
      </c>
      <c r="C1169">
        <v>2.1081155166029899E-2</v>
      </c>
    </row>
    <row r="1170" spans="1:3" x14ac:dyDescent="0.25">
      <c r="A1170">
        <v>-8109855.4096014202</v>
      </c>
      <c r="B1170">
        <v>-237347.622450364</v>
      </c>
      <c r="C1170">
        <v>3.0520565807819301E-2</v>
      </c>
    </row>
    <row r="1171" spans="1:3" x14ac:dyDescent="0.25">
      <c r="A1171">
        <v>-8108920.93072428</v>
      </c>
      <c r="B1171">
        <v>-237347.622450364</v>
      </c>
      <c r="C1171">
        <v>4.1112478822469697E-2</v>
      </c>
    </row>
    <row r="1172" spans="1:3" x14ac:dyDescent="0.25">
      <c r="A1172">
        <v>-8107986.4518471397</v>
      </c>
      <c r="B1172">
        <v>-237347.622450364</v>
      </c>
      <c r="C1172">
        <v>5.5877473205327897E-2</v>
      </c>
    </row>
    <row r="1173" spans="1:3" x14ac:dyDescent="0.25">
      <c r="A1173">
        <v>-8107051.9729699902</v>
      </c>
      <c r="B1173">
        <v>-237347.622450364</v>
      </c>
      <c r="C1173">
        <v>7.0352837443351704E-2</v>
      </c>
    </row>
    <row r="1174" spans="1:3" x14ac:dyDescent="0.25">
      <c r="A1174">
        <v>-8106117.49409285</v>
      </c>
      <c r="B1174">
        <v>-237347.622450364</v>
      </c>
      <c r="C1174">
        <v>8.9380942285060799E-2</v>
      </c>
    </row>
    <row r="1175" spans="1:3" x14ac:dyDescent="0.25">
      <c r="A1175">
        <v>-8105183.0152157098</v>
      </c>
      <c r="B1175">
        <v>-237347.622450364</v>
      </c>
      <c r="C1175">
        <v>0.115748077630996</v>
      </c>
    </row>
    <row r="1176" spans="1:3" x14ac:dyDescent="0.25">
      <c r="A1176">
        <v>-8104248.5363385696</v>
      </c>
      <c r="B1176">
        <v>-237347.622450364</v>
      </c>
      <c r="C1176">
        <v>0.120552815496921</v>
      </c>
    </row>
    <row r="1177" spans="1:3" x14ac:dyDescent="0.25">
      <c r="A1177">
        <v>-8103314.0574614201</v>
      </c>
      <c r="B1177">
        <v>-237347.622450364</v>
      </c>
      <c r="C1177">
        <v>0.142526850104331</v>
      </c>
    </row>
    <row r="1178" spans="1:3" x14ac:dyDescent="0.25">
      <c r="A1178">
        <v>-8102379.5785842799</v>
      </c>
      <c r="B1178">
        <v>-237347.622450364</v>
      </c>
      <c r="C1178">
        <v>0.170711815357208</v>
      </c>
    </row>
    <row r="1179" spans="1:3" x14ac:dyDescent="0.25">
      <c r="A1179">
        <v>-8101445.0997071397</v>
      </c>
      <c r="B1179">
        <v>-237347.622450364</v>
      </c>
      <c r="C1179">
        <v>0.17680409550666801</v>
      </c>
    </row>
    <row r="1180" spans="1:3" x14ac:dyDescent="0.25">
      <c r="A1180">
        <v>-8100510.6208300004</v>
      </c>
      <c r="B1180">
        <v>-237347.622450364</v>
      </c>
      <c r="C1180">
        <v>0.20920476317405701</v>
      </c>
    </row>
    <row r="1181" spans="1:3" x14ac:dyDescent="0.25">
      <c r="A1181">
        <v>-8099576.1419528499</v>
      </c>
      <c r="B1181">
        <v>-237347.622450364</v>
      </c>
      <c r="C1181">
        <v>0.23716345429420399</v>
      </c>
    </row>
    <row r="1182" spans="1:3" x14ac:dyDescent="0.25">
      <c r="A1182">
        <v>-8098641.6630757097</v>
      </c>
      <c r="B1182">
        <v>-237347.622450364</v>
      </c>
      <c r="C1182">
        <v>0.24186035990714999</v>
      </c>
    </row>
    <row r="1183" spans="1:3" x14ac:dyDescent="0.25">
      <c r="A1183">
        <v>-8097707.1841985704</v>
      </c>
      <c r="B1183">
        <v>-237347.622450364</v>
      </c>
      <c r="C1183">
        <v>0.27175500988960199</v>
      </c>
    </row>
    <row r="1184" spans="1:3" x14ac:dyDescent="0.25">
      <c r="A1184">
        <v>-8096772.70532142</v>
      </c>
      <c r="B1184">
        <v>-237347.622450364</v>
      </c>
      <c r="C1184">
        <v>0.27483791112899703</v>
      </c>
    </row>
    <row r="1185" spans="1:3" x14ac:dyDescent="0.25">
      <c r="A1185">
        <v>-8095838.2264442798</v>
      </c>
      <c r="B1185">
        <v>-237347.622450364</v>
      </c>
      <c r="C1185">
        <v>0.27782952785491899</v>
      </c>
    </row>
    <row r="1186" spans="1:3" x14ac:dyDescent="0.25">
      <c r="A1186">
        <v>-8094903.7475671396</v>
      </c>
      <c r="B1186">
        <v>-237347.622450364</v>
      </c>
      <c r="C1186">
        <v>0.30861535668373102</v>
      </c>
    </row>
    <row r="1187" spans="1:3" x14ac:dyDescent="0.25">
      <c r="A1187">
        <v>-8093969.2686900003</v>
      </c>
      <c r="B1187">
        <v>-237347.622450364</v>
      </c>
      <c r="C1187">
        <v>0.31023907661437899</v>
      </c>
    </row>
    <row r="1188" spans="1:3" x14ac:dyDescent="0.25">
      <c r="A1188">
        <v>-8093034.7898128498</v>
      </c>
      <c r="B1188">
        <v>-237347.622450364</v>
      </c>
      <c r="C1188">
        <v>0.31215539574623102</v>
      </c>
    </row>
    <row r="1189" spans="1:3" x14ac:dyDescent="0.25">
      <c r="A1189">
        <v>-8092100.3109357096</v>
      </c>
      <c r="B1189">
        <v>-237347.622450364</v>
      </c>
      <c r="C1189">
        <v>0.313554286956787</v>
      </c>
    </row>
    <row r="1190" spans="1:3" x14ac:dyDescent="0.25">
      <c r="A1190">
        <v>-8091165.8320585703</v>
      </c>
      <c r="B1190">
        <v>-237347.622450364</v>
      </c>
      <c r="C1190">
        <v>0.31607568264007502</v>
      </c>
    </row>
    <row r="1191" spans="1:3" x14ac:dyDescent="0.25">
      <c r="A1191">
        <v>-8090231.3531814199</v>
      </c>
      <c r="B1191">
        <v>-237347.622450364</v>
      </c>
      <c r="C1191">
        <v>0.28964275121688798</v>
      </c>
    </row>
    <row r="1192" spans="1:3" x14ac:dyDescent="0.25">
      <c r="A1192">
        <v>-8089296.8743042797</v>
      </c>
      <c r="B1192">
        <v>-237347.622450364</v>
      </c>
      <c r="C1192">
        <v>0.28895789384841902</v>
      </c>
    </row>
    <row r="1193" spans="1:3" x14ac:dyDescent="0.25">
      <c r="A1193">
        <v>-8088362.3954271404</v>
      </c>
      <c r="B1193">
        <v>-237347.622450364</v>
      </c>
      <c r="C1193">
        <v>0</v>
      </c>
    </row>
    <row r="1194" spans="1:3" x14ac:dyDescent="0.25">
      <c r="A1194">
        <v>-8087427.9165500002</v>
      </c>
      <c r="B1194">
        <v>-237347.622450364</v>
      </c>
      <c r="C1194">
        <v>0</v>
      </c>
    </row>
    <row r="1195" spans="1:3" x14ac:dyDescent="0.25">
      <c r="A1195">
        <v>-8086493.4376728497</v>
      </c>
      <c r="B1195">
        <v>-237347.622450364</v>
      </c>
      <c r="C1195">
        <v>0</v>
      </c>
    </row>
    <row r="1196" spans="1:3" x14ac:dyDescent="0.25">
      <c r="A1196">
        <v>-8133217.3815299897</v>
      </c>
      <c r="B1196">
        <v>-238282.10132773701</v>
      </c>
      <c r="C1196">
        <v>0</v>
      </c>
    </row>
    <row r="1197" spans="1:3" x14ac:dyDescent="0.25">
      <c r="A1197">
        <v>-8132282.9026528504</v>
      </c>
      <c r="B1197">
        <v>-238282.10132773701</v>
      </c>
      <c r="C1197">
        <v>0</v>
      </c>
    </row>
    <row r="1198" spans="1:3" x14ac:dyDescent="0.25">
      <c r="A1198">
        <v>-8131348.4237757102</v>
      </c>
      <c r="B1198">
        <v>-238282.10132773701</v>
      </c>
      <c r="C1198">
        <v>0</v>
      </c>
    </row>
    <row r="1199" spans="1:3" x14ac:dyDescent="0.25">
      <c r="A1199">
        <v>-8130413.94489857</v>
      </c>
      <c r="B1199">
        <v>-238282.10132773701</v>
      </c>
      <c r="C1199">
        <v>0</v>
      </c>
    </row>
    <row r="1200" spans="1:3" x14ac:dyDescent="0.25">
      <c r="A1200">
        <v>-8129479.4660214204</v>
      </c>
      <c r="B1200">
        <v>-238282.10132773701</v>
      </c>
      <c r="C1200">
        <v>0</v>
      </c>
    </row>
    <row r="1201" spans="1:3" x14ac:dyDescent="0.25">
      <c r="A1201">
        <v>-8128544.9871442802</v>
      </c>
      <c r="B1201">
        <v>-238282.10132773701</v>
      </c>
      <c r="C1201">
        <v>0</v>
      </c>
    </row>
    <row r="1202" spans="1:3" x14ac:dyDescent="0.25">
      <c r="A1202">
        <v>-8127610.50826714</v>
      </c>
      <c r="B1202">
        <v>-238282.10132773701</v>
      </c>
      <c r="C1202">
        <v>0</v>
      </c>
    </row>
    <row r="1203" spans="1:3" x14ac:dyDescent="0.25">
      <c r="A1203">
        <v>-8126676.0293899896</v>
      </c>
      <c r="B1203">
        <v>-238282.10132773701</v>
      </c>
      <c r="C1203" s="1">
        <v>2.6740255634649599E-5</v>
      </c>
    </row>
    <row r="1204" spans="1:3" x14ac:dyDescent="0.25">
      <c r="A1204">
        <v>-8125741.5505128503</v>
      </c>
      <c r="B1204">
        <v>-238282.10132773701</v>
      </c>
      <c r="C1204" s="1">
        <v>2.32741513173095E-5</v>
      </c>
    </row>
    <row r="1205" spans="1:3" x14ac:dyDescent="0.25">
      <c r="A1205">
        <v>-8124807.0716357101</v>
      </c>
      <c r="B1205">
        <v>-238282.10132773701</v>
      </c>
      <c r="C1205" s="1">
        <v>4.0829840145306601E-5</v>
      </c>
    </row>
    <row r="1206" spans="1:3" x14ac:dyDescent="0.25">
      <c r="A1206">
        <v>-8123872.5927585699</v>
      </c>
      <c r="B1206">
        <v>-238282.10132773701</v>
      </c>
      <c r="C1206" s="1">
        <v>6.7482302256394096E-5</v>
      </c>
    </row>
    <row r="1207" spans="1:3" x14ac:dyDescent="0.25">
      <c r="A1207">
        <v>-8122938.1138814203</v>
      </c>
      <c r="B1207">
        <v>-238282.10132773701</v>
      </c>
      <c r="C1207">
        <v>2.1203992946539001E-4</v>
      </c>
    </row>
    <row r="1208" spans="1:3" x14ac:dyDescent="0.25">
      <c r="A1208">
        <v>-8122003.6350042801</v>
      </c>
      <c r="B1208">
        <v>-238282.10132773701</v>
      </c>
      <c r="C1208">
        <v>3.1547943945042702E-4</v>
      </c>
    </row>
    <row r="1209" spans="1:3" x14ac:dyDescent="0.25">
      <c r="A1209">
        <v>-8121069.1561271399</v>
      </c>
      <c r="B1209">
        <v>-238282.10132773701</v>
      </c>
      <c r="C1209">
        <v>5.4055661894381003E-4</v>
      </c>
    </row>
    <row r="1210" spans="1:3" x14ac:dyDescent="0.25">
      <c r="A1210">
        <v>-8120134.6772499904</v>
      </c>
      <c r="B1210">
        <v>-238282.10132773701</v>
      </c>
      <c r="C1210">
        <v>7.6184410136193005E-4</v>
      </c>
    </row>
    <row r="1211" spans="1:3" x14ac:dyDescent="0.25">
      <c r="A1211">
        <v>-8119200.1983728502</v>
      </c>
      <c r="B1211">
        <v>-238282.10132773701</v>
      </c>
      <c r="C1211">
        <v>1.2521193129941799E-3</v>
      </c>
    </row>
    <row r="1212" spans="1:3" x14ac:dyDescent="0.25">
      <c r="A1212">
        <v>-8118265.71949571</v>
      </c>
      <c r="B1212">
        <v>-238282.10132773701</v>
      </c>
      <c r="C1212">
        <v>1.90831127110868E-3</v>
      </c>
    </row>
    <row r="1213" spans="1:3" x14ac:dyDescent="0.25">
      <c r="A1213">
        <v>-8117331.2406185698</v>
      </c>
      <c r="B1213">
        <v>-238282.10132773701</v>
      </c>
      <c r="C1213">
        <v>2.7406199369579502E-3</v>
      </c>
    </row>
    <row r="1214" spans="1:3" x14ac:dyDescent="0.25">
      <c r="A1214">
        <v>-8116396.7617414203</v>
      </c>
      <c r="B1214">
        <v>-238282.10132773701</v>
      </c>
      <c r="C1214">
        <v>4.0122163482010304E-3</v>
      </c>
    </row>
    <row r="1215" spans="1:3" x14ac:dyDescent="0.25">
      <c r="A1215">
        <v>-8115462.28286428</v>
      </c>
      <c r="B1215">
        <v>-238282.10132773701</v>
      </c>
      <c r="C1215">
        <v>6.0675744898617198E-3</v>
      </c>
    </row>
    <row r="1216" spans="1:3" x14ac:dyDescent="0.25">
      <c r="A1216">
        <v>-8114527.8039871398</v>
      </c>
      <c r="B1216">
        <v>-238282.10132773701</v>
      </c>
      <c r="C1216">
        <v>8.6264219135046005E-3</v>
      </c>
    </row>
    <row r="1217" spans="1:3" x14ac:dyDescent="0.25">
      <c r="A1217">
        <v>-8113593.3251099903</v>
      </c>
      <c r="B1217">
        <v>-238282.10132773701</v>
      </c>
      <c r="C1217">
        <v>9.4438791275024397E-3</v>
      </c>
    </row>
    <row r="1218" spans="1:3" x14ac:dyDescent="0.25">
      <c r="A1218">
        <v>-8112658.8462328501</v>
      </c>
      <c r="B1218">
        <v>-238282.10132773701</v>
      </c>
      <c r="C1218">
        <v>1.4048700220882801E-2</v>
      </c>
    </row>
    <row r="1219" spans="1:3" x14ac:dyDescent="0.25">
      <c r="A1219">
        <v>-8111724.3673557099</v>
      </c>
      <c r="B1219">
        <v>-238282.10132773701</v>
      </c>
      <c r="C1219">
        <v>1.9547333940863599E-2</v>
      </c>
    </row>
    <row r="1220" spans="1:3" x14ac:dyDescent="0.25">
      <c r="A1220">
        <v>-8110789.8884785697</v>
      </c>
      <c r="B1220">
        <v>-238282.10132773701</v>
      </c>
      <c r="C1220">
        <v>2.72528510540723E-2</v>
      </c>
    </row>
    <row r="1221" spans="1:3" x14ac:dyDescent="0.25">
      <c r="A1221">
        <v>-8109855.4096014202</v>
      </c>
      <c r="B1221">
        <v>-238282.10132773701</v>
      </c>
      <c r="C1221">
        <v>3.94718460738658E-2</v>
      </c>
    </row>
    <row r="1222" spans="1:3" x14ac:dyDescent="0.25">
      <c r="A1222">
        <v>-8108920.93072428</v>
      </c>
      <c r="B1222">
        <v>-238282.10132773701</v>
      </c>
      <c r="C1222">
        <v>5.30026517808437E-2</v>
      </c>
    </row>
    <row r="1223" spans="1:3" x14ac:dyDescent="0.25">
      <c r="A1223">
        <v>-8107986.4518471397</v>
      </c>
      <c r="B1223">
        <v>-238282.10132773701</v>
      </c>
      <c r="C1223">
        <v>6.8535298109054496E-2</v>
      </c>
    </row>
    <row r="1224" spans="1:3" x14ac:dyDescent="0.25">
      <c r="A1224">
        <v>-8107051.9729699902</v>
      </c>
      <c r="B1224">
        <v>-238282.10132773701</v>
      </c>
      <c r="C1224">
        <v>8.7282173335552202E-2</v>
      </c>
    </row>
    <row r="1225" spans="1:3" x14ac:dyDescent="0.25">
      <c r="A1225">
        <v>-8106117.49409285</v>
      </c>
      <c r="B1225">
        <v>-238282.10132773701</v>
      </c>
      <c r="C1225">
        <v>9.0597994625568307E-2</v>
      </c>
    </row>
    <row r="1226" spans="1:3" x14ac:dyDescent="0.25">
      <c r="A1226">
        <v>-8105183.0152157098</v>
      </c>
      <c r="B1226">
        <v>-238282.10132773701</v>
      </c>
      <c r="C1226">
        <v>0.11705135554075199</v>
      </c>
    </row>
    <row r="1227" spans="1:3" x14ac:dyDescent="0.25">
      <c r="A1227">
        <v>-8104248.5363385696</v>
      </c>
      <c r="B1227">
        <v>-238282.10132773701</v>
      </c>
      <c r="C1227">
        <v>0.13839679956436099</v>
      </c>
    </row>
    <row r="1228" spans="1:3" x14ac:dyDescent="0.25">
      <c r="A1228">
        <v>-8103314.0574614201</v>
      </c>
      <c r="B1228">
        <v>-238282.10132773701</v>
      </c>
      <c r="C1228">
        <v>0.166543424129486</v>
      </c>
    </row>
    <row r="1229" spans="1:3" x14ac:dyDescent="0.25">
      <c r="A1229">
        <v>-8102379.5785842799</v>
      </c>
      <c r="B1229">
        <v>-238282.10132773701</v>
      </c>
      <c r="C1229">
        <v>0.197742119431495</v>
      </c>
    </row>
    <row r="1230" spans="1:3" x14ac:dyDescent="0.25">
      <c r="A1230">
        <v>-8101445.0997071397</v>
      </c>
      <c r="B1230">
        <v>-238282.10132773701</v>
      </c>
      <c r="C1230">
        <v>0.20333535969257299</v>
      </c>
    </row>
    <row r="1231" spans="1:3" x14ac:dyDescent="0.25">
      <c r="A1231">
        <v>-8100510.6208300004</v>
      </c>
      <c r="B1231">
        <v>-238282.10132773701</v>
      </c>
      <c r="C1231">
        <v>0.23306913673877699</v>
      </c>
    </row>
    <row r="1232" spans="1:3" x14ac:dyDescent="0.25">
      <c r="A1232">
        <v>-8099576.1419528499</v>
      </c>
      <c r="B1232">
        <v>-238282.10132773701</v>
      </c>
      <c r="C1232">
        <v>0.26407125592231701</v>
      </c>
    </row>
    <row r="1233" spans="1:3" x14ac:dyDescent="0.25">
      <c r="A1233">
        <v>-8098641.6630757097</v>
      </c>
      <c r="B1233">
        <v>-238282.10132773701</v>
      </c>
      <c r="C1233">
        <v>0.26745069026946999</v>
      </c>
    </row>
    <row r="1234" spans="1:3" x14ac:dyDescent="0.25">
      <c r="A1234">
        <v>-8097707.1841985704</v>
      </c>
      <c r="B1234">
        <v>-238282.10132773701</v>
      </c>
      <c r="C1234">
        <v>0.29996532201766901</v>
      </c>
    </row>
    <row r="1235" spans="1:3" x14ac:dyDescent="0.25">
      <c r="A1235">
        <v>-8096772.70532142</v>
      </c>
      <c r="B1235">
        <v>-238282.10132773701</v>
      </c>
      <c r="C1235">
        <v>0.302370935678482</v>
      </c>
    </row>
    <row r="1236" spans="1:3" x14ac:dyDescent="0.25">
      <c r="A1236">
        <v>-8095838.2264442798</v>
      </c>
      <c r="B1236">
        <v>-238282.10132773701</v>
      </c>
      <c r="C1236">
        <v>0.30476257205009399</v>
      </c>
    </row>
    <row r="1237" spans="1:3" x14ac:dyDescent="0.25">
      <c r="A1237">
        <v>-8094903.7475671396</v>
      </c>
      <c r="B1237">
        <v>-238282.10132773701</v>
      </c>
      <c r="C1237">
        <v>0.33617630600929199</v>
      </c>
    </row>
    <row r="1238" spans="1:3" x14ac:dyDescent="0.25">
      <c r="A1238">
        <v>-8093969.2686900003</v>
      </c>
      <c r="B1238">
        <v>-238282.10132773701</v>
      </c>
      <c r="C1238">
        <v>0.33756893873214699</v>
      </c>
    </row>
    <row r="1239" spans="1:3" x14ac:dyDescent="0.25">
      <c r="A1239">
        <v>-8093034.7898128498</v>
      </c>
      <c r="B1239">
        <v>-238282.10132773701</v>
      </c>
      <c r="C1239">
        <v>0.33935615420341397</v>
      </c>
    </row>
    <row r="1240" spans="1:3" x14ac:dyDescent="0.25">
      <c r="A1240">
        <v>-8092100.3109357096</v>
      </c>
      <c r="B1240">
        <v>-238282.10132773701</v>
      </c>
      <c r="C1240">
        <v>0.34062784910201999</v>
      </c>
    </row>
    <row r="1241" spans="1:3" x14ac:dyDescent="0.25">
      <c r="A1241">
        <v>-8091165.8320585703</v>
      </c>
      <c r="B1241">
        <v>-238282.10132773701</v>
      </c>
      <c r="C1241">
        <v>0.342797011137008</v>
      </c>
    </row>
    <row r="1242" spans="1:3" x14ac:dyDescent="0.25">
      <c r="A1242">
        <v>-8090231.3531814199</v>
      </c>
      <c r="B1242">
        <v>-238282.10132773701</v>
      </c>
      <c r="C1242">
        <v>0.314689069986343</v>
      </c>
    </row>
    <row r="1243" spans="1:3" x14ac:dyDescent="0.25">
      <c r="A1243">
        <v>-8089296.8743042797</v>
      </c>
      <c r="B1243">
        <v>-238282.10132773701</v>
      </c>
      <c r="C1243">
        <v>0.31439456343650801</v>
      </c>
    </row>
    <row r="1244" spans="1:3" x14ac:dyDescent="0.25">
      <c r="A1244">
        <v>-8088362.3954271404</v>
      </c>
      <c r="B1244">
        <v>-238282.10132773701</v>
      </c>
      <c r="C1244">
        <v>0</v>
      </c>
    </row>
    <row r="1245" spans="1:3" x14ac:dyDescent="0.25">
      <c r="A1245">
        <v>-8087427.9165500002</v>
      </c>
      <c r="B1245">
        <v>-238282.10132773701</v>
      </c>
      <c r="C1245">
        <v>0</v>
      </c>
    </row>
    <row r="1246" spans="1:3" x14ac:dyDescent="0.25">
      <c r="A1246">
        <v>-8133217.3815299897</v>
      </c>
      <c r="B1246">
        <v>-239216.580205109</v>
      </c>
      <c r="C1246">
        <v>0</v>
      </c>
    </row>
    <row r="1247" spans="1:3" x14ac:dyDescent="0.25">
      <c r="A1247">
        <v>-8132282.9026528504</v>
      </c>
      <c r="B1247">
        <v>-239216.580205109</v>
      </c>
      <c r="C1247">
        <v>0</v>
      </c>
    </row>
    <row r="1248" spans="1:3" x14ac:dyDescent="0.25">
      <c r="A1248">
        <v>-8131348.4237757102</v>
      </c>
      <c r="B1248">
        <v>-239216.580205109</v>
      </c>
      <c r="C1248">
        <v>0</v>
      </c>
    </row>
    <row r="1249" spans="1:3" x14ac:dyDescent="0.25">
      <c r="A1249">
        <v>-8130413.94489857</v>
      </c>
      <c r="B1249">
        <v>-239216.580205109</v>
      </c>
      <c r="C1249">
        <v>0</v>
      </c>
    </row>
    <row r="1250" spans="1:3" x14ac:dyDescent="0.25">
      <c r="A1250">
        <v>-8129479.4660214204</v>
      </c>
      <c r="B1250">
        <v>-239216.580205109</v>
      </c>
      <c r="C1250">
        <v>0</v>
      </c>
    </row>
    <row r="1251" spans="1:3" x14ac:dyDescent="0.25">
      <c r="A1251">
        <v>-8128544.9871442802</v>
      </c>
      <c r="B1251">
        <v>-239216.580205109</v>
      </c>
      <c r="C1251">
        <v>0</v>
      </c>
    </row>
    <row r="1252" spans="1:3" x14ac:dyDescent="0.25">
      <c r="A1252">
        <v>-8127610.50826714</v>
      </c>
      <c r="B1252">
        <v>-239216.580205109</v>
      </c>
      <c r="C1252" s="1">
        <v>2.6740255634649599E-5</v>
      </c>
    </row>
    <row r="1253" spans="1:3" x14ac:dyDescent="0.25">
      <c r="A1253">
        <v>-8126676.0293899896</v>
      </c>
      <c r="B1253">
        <v>-239216.580205109</v>
      </c>
      <c r="C1253" s="1">
        <v>2.32741513173095E-5</v>
      </c>
    </row>
    <row r="1254" spans="1:3" x14ac:dyDescent="0.25">
      <c r="A1254">
        <v>-8125741.5505128503</v>
      </c>
      <c r="B1254">
        <v>-239216.580205109</v>
      </c>
      <c r="C1254" s="1">
        <v>4.0829840145306601E-5</v>
      </c>
    </row>
    <row r="1255" spans="1:3" x14ac:dyDescent="0.25">
      <c r="A1255">
        <v>-8124807.0716357101</v>
      </c>
      <c r="B1255">
        <v>-239216.580205109</v>
      </c>
      <c r="C1255" s="1">
        <v>6.7482302256394096E-5</v>
      </c>
    </row>
    <row r="1256" spans="1:3" x14ac:dyDescent="0.25">
      <c r="A1256">
        <v>-8123872.5927585699</v>
      </c>
      <c r="B1256">
        <v>-239216.580205109</v>
      </c>
      <c r="C1256">
        <v>1.4346912212204099E-4</v>
      </c>
    </row>
    <row r="1257" spans="1:3" x14ac:dyDescent="0.25">
      <c r="A1257">
        <v>-8122938.1138814203</v>
      </c>
      <c r="B1257">
        <v>-239216.580205109</v>
      </c>
      <c r="C1257">
        <v>2.1042359003331499E-4</v>
      </c>
    </row>
    <row r="1258" spans="1:3" x14ac:dyDescent="0.25">
      <c r="A1258">
        <v>-8122003.6350042801</v>
      </c>
      <c r="B1258">
        <v>-239216.580205109</v>
      </c>
      <c r="C1258">
        <v>3.3983049797825499E-4</v>
      </c>
    </row>
    <row r="1259" spans="1:3" x14ac:dyDescent="0.25">
      <c r="A1259">
        <v>-8121069.1561271399</v>
      </c>
      <c r="B1259">
        <v>-239216.580205109</v>
      </c>
      <c r="C1259">
        <v>5.4055661894381003E-4</v>
      </c>
    </row>
    <row r="1260" spans="1:3" x14ac:dyDescent="0.25">
      <c r="A1260">
        <v>-8120134.6772499904</v>
      </c>
      <c r="B1260">
        <v>-239216.580205109</v>
      </c>
      <c r="C1260">
        <v>8.2581205060705499E-4</v>
      </c>
    </row>
    <row r="1261" spans="1:3" x14ac:dyDescent="0.25">
      <c r="A1261">
        <v>-8119200.1983728502</v>
      </c>
      <c r="B1261">
        <v>-239216.580205109</v>
      </c>
      <c r="C1261">
        <v>1.3823541812598701E-3</v>
      </c>
    </row>
    <row r="1262" spans="1:3" x14ac:dyDescent="0.25">
      <c r="A1262">
        <v>-8118265.71949571</v>
      </c>
      <c r="B1262">
        <v>-239216.580205109</v>
      </c>
      <c r="C1262">
        <v>2.0005723927169999E-3</v>
      </c>
    </row>
    <row r="1263" spans="1:3" x14ac:dyDescent="0.25">
      <c r="A1263">
        <v>-8117331.2406185698</v>
      </c>
      <c r="B1263">
        <v>-239216.580205109</v>
      </c>
      <c r="C1263">
        <v>2.7822118718177002E-3</v>
      </c>
    </row>
    <row r="1264" spans="1:3" x14ac:dyDescent="0.25">
      <c r="A1264">
        <v>-8116396.7617414203</v>
      </c>
      <c r="B1264">
        <v>-239216.580205109</v>
      </c>
      <c r="C1264">
        <v>4.1871448047459099E-3</v>
      </c>
    </row>
    <row r="1265" spans="1:3" x14ac:dyDescent="0.25">
      <c r="A1265">
        <v>-8115462.28286428</v>
      </c>
      <c r="B1265">
        <v>-239216.580205109</v>
      </c>
      <c r="C1265">
        <v>6.4198286272585297E-3</v>
      </c>
    </row>
    <row r="1266" spans="1:3" x14ac:dyDescent="0.25">
      <c r="A1266">
        <v>-8114527.8039871398</v>
      </c>
      <c r="B1266">
        <v>-239216.580205109</v>
      </c>
      <c r="C1266">
        <v>8.9705884456634504E-3</v>
      </c>
    </row>
    <row r="1267" spans="1:3" x14ac:dyDescent="0.25">
      <c r="A1267">
        <v>-8113593.3251099903</v>
      </c>
      <c r="B1267">
        <v>-239216.580205109</v>
      </c>
      <c r="C1267">
        <v>1.34664541110396E-2</v>
      </c>
    </row>
    <row r="1268" spans="1:3" x14ac:dyDescent="0.25">
      <c r="A1268">
        <v>-8112658.8462328501</v>
      </c>
      <c r="B1268">
        <v>-239216.580205109</v>
      </c>
      <c r="C1268">
        <v>1.9480595365166602E-2</v>
      </c>
    </row>
    <row r="1269" spans="1:3" x14ac:dyDescent="0.25">
      <c r="A1269">
        <v>-8111724.3673557099</v>
      </c>
      <c r="B1269">
        <v>-239216.580205109</v>
      </c>
      <c r="C1269">
        <v>2.6342095807194699E-2</v>
      </c>
    </row>
    <row r="1270" spans="1:3" x14ac:dyDescent="0.25">
      <c r="A1270">
        <v>-8110789.8884785697</v>
      </c>
      <c r="B1270">
        <v>-239216.580205109</v>
      </c>
      <c r="C1270">
        <v>3.6890644580125802E-2</v>
      </c>
    </row>
    <row r="1271" spans="1:3" x14ac:dyDescent="0.25">
      <c r="A1271">
        <v>-8109855.4096014202</v>
      </c>
      <c r="B1271">
        <v>-239216.580205109</v>
      </c>
      <c r="C1271">
        <v>5.0825361162423997E-2</v>
      </c>
    </row>
    <row r="1272" spans="1:3" x14ac:dyDescent="0.25">
      <c r="A1272">
        <v>-8108920.93072428</v>
      </c>
      <c r="B1272">
        <v>-239216.580205109</v>
      </c>
      <c r="C1272">
        <v>5.4023083299398401E-2</v>
      </c>
    </row>
    <row r="1273" spans="1:3" x14ac:dyDescent="0.25">
      <c r="A1273">
        <v>-8107986.4518471397</v>
      </c>
      <c r="B1273">
        <v>-239216.580205109</v>
      </c>
      <c r="C1273">
        <v>7.0111945271492004E-2</v>
      </c>
    </row>
    <row r="1274" spans="1:3" x14ac:dyDescent="0.25">
      <c r="A1274">
        <v>-8107051.9729699902</v>
      </c>
      <c r="B1274">
        <v>-239216.580205109</v>
      </c>
      <c r="C1274">
        <v>8.8708020746707902E-2</v>
      </c>
    </row>
    <row r="1275" spans="1:3" x14ac:dyDescent="0.25">
      <c r="A1275">
        <v>-8106117.49409285</v>
      </c>
      <c r="B1275">
        <v>-239216.580205109</v>
      </c>
      <c r="C1275">
        <v>0.114644423127174</v>
      </c>
    </row>
    <row r="1276" spans="1:3" x14ac:dyDescent="0.25">
      <c r="A1276">
        <v>-8105183.0152157098</v>
      </c>
      <c r="B1276">
        <v>-239216.580205109</v>
      </c>
      <c r="C1276">
        <v>0.13644461333751601</v>
      </c>
    </row>
    <row r="1277" spans="1:3" x14ac:dyDescent="0.25">
      <c r="A1277">
        <v>-8104248.5363385696</v>
      </c>
      <c r="B1277">
        <v>-239216.580205109</v>
      </c>
      <c r="C1277">
        <v>0.163860708475112</v>
      </c>
    </row>
    <row r="1278" spans="1:3" x14ac:dyDescent="0.25">
      <c r="A1278">
        <v>-8103314.0574614201</v>
      </c>
      <c r="B1278">
        <v>-239216.580205109</v>
      </c>
      <c r="C1278">
        <v>0.19414298236370001</v>
      </c>
    </row>
    <row r="1279" spans="1:3" x14ac:dyDescent="0.25">
      <c r="A1279">
        <v>-8102379.5785842799</v>
      </c>
      <c r="B1279">
        <v>-239216.580205109</v>
      </c>
      <c r="C1279">
        <v>0.19800898432731601</v>
      </c>
    </row>
    <row r="1280" spans="1:3" x14ac:dyDescent="0.25">
      <c r="A1280">
        <v>-8101445.0997071397</v>
      </c>
      <c r="B1280">
        <v>-239216.580205109</v>
      </c>
      <c r="C1280">
        <v>0.227805435657501</v>
      </c>
    </row>
    <row r="1281" spans="1:3" x14ac:dyDescent="0.25">
      <c r="A1281">
        <v>-8100510.6208300004</v>
      </c>
      <c r="B1281">
        <v>-239216.580205109</v>
      </c>
      <c r="C1281">
        <v>0.26077494025230402</v>
      </c>
    </row>
    <row r="1282" spans="1:3" x14ac:dyDescent="0.25">
      <c r="A1282">
        <v>-8099576.1419528499</v>
      </c>
      <c r="B1282">
        <v>-239216.580205109</v>
      </c>
      <c r="C1282">
        <v>0.26398369669914201</v>
      </c>
    </row>
    <row r="1283" spans="1:3" x14ac:dyDescent="0.25">
      <c r="A1283">
        <v>-8098641.6630757097</v>
      </c>
      <c r="B1283">
        <v>-239216.580205109</v>
      </c>
      <c r="C1283">
        <v>0.29687038064002902</v>
      </c>
    </row>
    <row r="1284" spans="1:3" x14ac:dyDescent="0.25">
      <c r="A1284">
        <v>-8097707.1841985704</v>
      </c>
      <c r="B1284">
        <v>-239216.580205109</v>
      </c>
      <c r="C1284">
        <v>0.32927325367927501</v>
      </c>
    </row>
    <row r="1285" spans="1:3" x14ac:dyDescent="0.25">
      <c r="A1285">
        <v>-8096772.70532142</v>
      </c>
      <c r="B1285">
        <v>-239216.580205109</v>
      </c>
      <c r="C1285">
        <v>0.33178117871284402</v>
      </c>
    </row>
    <row r="1286" spans="1:3" x14ac:dyDescent="0.25">
      <c r="A1286">
        <v>-8095838.2264442798</v>
      </c>
      <c r="B1286">
        <v>-239216.580205109</v>
      </c>
      <c r="C1286">
        <v>0.33328831195831199</v>
      </c>
    </row>
    <row r="1287" spans="1:3" x14ac:dyDescent="0.25">
      <c r="A1287">
        <v>-8094903.7475671396</v>
      </c>
      <c r="B1287">
        <v>-239216.580205109</v>
      </c>
      <c r="C1287">
        <v>0.36258447170257502</v>
      </c>
    </row>
    <row r="1288" spans="1:3" x14ac:dyDescent="0.25">
      <c r="A1288">
        <v>-8093969.2686900003</v>
      </c>
      <c r="B1288">
        <v>-239216.580205109</v>
      </c>
      <c r="C1288">
        <v>0.36378645896911599</v>
      </c>
    </row>
    <row r="1289" spans="1:3" x14ac:dyDescent="0.25">
      <c r="A1289">
        <v>-8093034.7898128498</v>
      </c>
      <c r="B1289">
        <v>-239216.580205109</v>
      </c>
      <c r="C1289">
        <v>0.36501547694206199</v>
      </c>
    </row>
    <row r="1290" spans="1:3" x14ac:dyDescent="0.25">
      <c r="A1290">
        <v>-8092100.3109357096</v>
      </c>
      <c r="B1290">
        <v>-239216.580205109</v>
      </c>
      <c r="C1290">
        <v>0.36632978916168202</v>
      </c>
    </row>
    <row r="1291" spans="1:3" x14ac:dyDescent="0.25">
      <c r="A1291">
        <v>-8091165.8320585703</v>
      </c>
      <c r="B1291">
        <v>-239216.580205109</v>
      </c>
      <c r="C1291">
        <v>0.36820998787879899</v>
      </c>
    </row>
    <row r="1292" spans="1:3" x14ac:dyDescent="0.25">
      <c r="A1292">
        <v>-8090231.3531814199</v>
      </c>
      <c r="B1292">
        <v>-239216.580205109</v>
      </c>
      <c r="C1292">
        <v>0.34159779548644997</v>
      </c>
    </row>
    <row r="1293" spans="1:3" x14ac:dyDescent="0.25">
      <c r="A1293">
        <v>-8089296.8743042797</v>
      </c>
      <c r="B1293">
        <v>-239216.580205109</v>
      </c>
      <c r="C1293">
        <v>0.34085702896118097</v>
      </c>
    </row>
    <row r="1294" spans="1:3" x14ac:dyDescent="0.25">
      <c r="A1294">
        <v>-8088362.3954271404</v>
      </c>
      <c r="B1294">
        <v>-239216.580205109</v>
      </c>
      <c r="C1294">
        <v>0</v>
      </c>
    </row>
    <row r="1295" spans="1:3" x14ac:dyDescent="0.25">
      <c r="A1295">
        <v>-8087427.9165500002</v>
      </c>
      <c r="B1295">
        <v>-239216.580205109</v>
      </c>
      <c r="C1295">
        <v>0</v>
      </c>
    </row>
    <row r="1296" spans="1:3" x14ac:dyDescent="0.25">
      <c r="A1296">
        <v>-8133217.3815299897</v>
      </c>
      <c r="B1296">
        <v>-240151.05908248099</v>
      </c>
      <c r="C1296">
        <v>0</v>
      </c>
    </row>
    <row r="1297" spans="1:3" x14ac:dyDescent="0.25">
      <c r="A1297">
        <v>-8132282.9026528504</v>
      </c>
      <c r="B1297">
        <v>-240151.05908248099</v>
      </c>
      <c r="C1297">
        <v>0</v>
      </c>
    </row>
    <row r="1298" spans="1:3" x14ac:dyDescent="0.25">
      <c r="A1298">
        <v>-8131348.4237757102</v>
      </c>
      <c r="B1298">
        <v>-240151.05908248099</v>
      </c>
      <c r="C1298">
        <v>0</v>
      </c>
    </row>
    <row r="1299" spans="1:3" x14ac:dyDescent="0.25">
      <c r="A1299">
        <v>-8130413.94489857</v>
      </c>
      <c r="B1299">
        <v>-240151.05908248099</v>
      </c>
      <c r="C1299">
        <v>0</v>
      </c>
    </row>
    <row r="1300" spans="1:3" x14ac:dyDescent="0.25">
      <c r="A1300">
        <v>-8129479.4660214204</v>
      </c>
      <c r="B1300">
        <v>-240151.05908248099</v>
      </c>
      <c r="C1300">
        <v>0</v>
      </c>
    </row>
    <row r="1301" spans="1:3" x14ac:dyDescent="0.25">
      <c r="A1301">
        <v>-8128544.9871442802</v>
      </c>
      <c r="B1301">
        <v>-240151.05908248099</v>
      </c>
      <c r="C1301">
        <v>0</v>
      </c>
    </row>
    <row r="1302" spans="1:3" x14ac:dyDescent="0.25">
      <c r="A1302">
        <v>-8127610.50826714</v>
      </c>
      <c r="B1302">
        <v>-240151.05908248099</v>
      </c>
      <c r="C1302" s="1">
        <v>2.6740255634649599E-5</v>
      </c>
    </row>
    <row r="1303" spans="1:3" x14ac:dyDescent="0.25">
      <c r="A1303">
        <v>-8126676.0293899896</v>
      </c>
      <c r="B1303">
        <v>-240151.05908248099</v>
      </c>
      <c r="C1303" s="1">
        <v>2.32741513173095E-5</v>
      </c>
    </row>
    <row r="1304" spans="1:3" x14ac:dyDescent="0.25">
      <c r="A1304">
        <v>-8125741.5505128503</v>
      </c>
      <c r="B1304">
        <v>-240151.05908248099</v>
      </c>
      <c r="C1304" s="1">
        <v>4.0829840145306601E-5</v>
      </c>
    </row>
    <row r="1305" spans="1:3" x14ac:dyDescent="0.25">
      <c r="A1305">
        <v>-8124807.0716357101</v>
      </c>
      <c r="B1305">
        <v>-240151.05908248099</v>
      </c>
      <c r="C1305" s="1">
        <v>9.65972576523199E-5</v>
      </c>
    </row>
    <row r="1306" spans="1:3" x14ac:dyDescent="0.25">
      <c r="A1306">
        <v>-8123872.5927585699</v>
      </c>
      <c r="B1306">
        <v>-240151.05908248099</v>
      </c>
      <c r="C1306">
        <v>1.4346912212204099E-4</v>
      </c>
    </row>
    <row r="1307" spans="1:3" x14ac:dyDescent="0.25">
      <c r="A1307">
        <v>-8122938.1138814203</v>
      </c>
      <c r="B1307">
        <v>-240151.05908248099</v>
      </c>
      <c r="C1307">
        <v>2.1042359003331499E-4</v>
      </c>
    </row>
    <row r="1308" spans="1:3" x14ac:dyDescent="0.25">
      <c r="A1308">
        <v>-8122003.6350042801</v>
      </c>
      <c r="B1308">
        <v>-240151.05908248099</v>
      </c>
      <c r="C1308">
        <v>3.60708072548732E-4</v>
      </c>
    </row>
    <row r="1309" spans="1:3" x14ac:dyDescent="0.25">
      <c r="A1309">
        <v>-8121069.1561271399</v>
      </c>
      <c r="B1309">
        <v>-240151.05908248099</v>
      </c>
      <c r="C1309">
        <v>6.0460384702309901E-4</v>
      </c>
    </row>
    <row r="1310" spans="1:3" x14ac:dyDescent="0.25">
      <c r="A1310">
        <v>-8120134.6772499904</v>
      </c>
      <c r="B1310">
        <v>-240151.05908248099</v>
      </c>
      <c r="C1310">
        <v>9.4140350120142102E-4</v>
      </c>
    </row>
    <row r="1311" spans="1:3" x14ac:dyDescent="0.25">
      <c r="A1311">
        <v>-8119200.1983728502</v>
      </c>
      <c r="B1311">
        <v>-240151.05908248099</v>
      </c>
      <c r="C1311">
        <v>1.4665683265775401E-3</v>
      </c>
    </row>
    <row r="1312" spans="1:3" x14ac:dyDescent="0.25">
      <c r="A1312">
        <v>-8118265.71949571</v>
      </c>
      <c r="B1312">
        <v>-240151.05908248099</v>
      </c>
      <c r="C1312">
        <v>2.0562866702675802E-3</v>
      </c>
    </row>
    <row r="1313" spans="1:3" x14ac:dyDescent="0.25">
      <c r="A1313">
        <v>-8117331.2406185698</v>
      </c>
      <c r="B1313">
        <v>-240151.05908248099</v>
      </c>
      <c r="C1313">
        <v>3.0619625467806998E-3</v>
      </c>
    </row>
    <row r="1314" spans="1:3" x14ac:dyDescent="0.25">
      <c r="A1314">
        <v>-8116396.7617414203</v>
      </c>
      <c r="B1314">
        <v>-240151.05908248099</v>
      </c>
      <c r="C1314">
        <v>4.5549701899289998E-3</v>
      </c>
    </row>
    <row r="1315" spans="1:3" x14ac:dyDescent="0.25">
      <c r="A1315">
        <v>-8115462.28286428</v>
      </c>
      <c r="B1315">
        <v>-240151.05908248099</v>
      </c>
      <c r="C1315">
        <v>7.0151686668395901E-3</v>
      </c>
    </row>
    <row r="1316" spans="1:3" x14ac:dyDescent="0.25">
      <c r="A1316">
        <v>-8114527.8039871398</v>
      </c>
      <c r="B1316">
        <v>-240151.05908248099</v>
      </c>
      <c r="C1316">
        <v>1.32296830415725E-2</v>
      </c>
    </row>
    <row r="1317" spans="1:3" x14ac:dyDescent="0.25">
      <c r="A1317">
        <v>-8113593.3251099903</v>
      </c>
      <c r="B1317">
        <v>-240151.05908248099</v>
      </c>
      <c r="C1317">
        <v>1.9049778580665502E-2</v>
      </c>
    </row>
    <row r="1318" spans="1:3" x14ac:dyDescent="0.25">
      <c r="A1318">
        <v>-8112658.8462328501</v>
      </c>
      <c r="B1318">
        <v>-240151.05908248099</v>
      </c>
      <c r="C1318">
        <v>2.58003193885087E-2</v>
      </c>
    </row>
    <row r="1319" spans="1:3" x14ac:dyDescent="0.25">
      <c r="A1319">
        <v>-8111724.3673557099</v>
      </c>
      <c r="B1319">
        <v>-240151.05908248099</v>
      </c>
      <c r="C1319">
        <v>2.7580294758081401E-2</v>
      </c>
    </row>
    <row r="1320" spans="1:3" x14ac:dyDescent="0.25">
      <c r="A1320">
        <v>-8110789.8884785697</v>
      </c>
      <c r="B1320">
        <v>-240151.05908248099</v>
      </c>
      <c r="C1320">
        <v>3.8836482912302003E-2</v>
      </c>
    </row>
    <row r="1321" spans="1:3" x14ac:dyDescent="0.25">
      <c r="A1321">
        <v>-8109855.4096014202</v>
      </c>
      <c r="B1321">
        <v>-240151.05908248099</v>
      </c>
      <c r="C1321">
        <v>5.2439380437135599E-2</v>
      </c>
    </row>
    <row r="1322" spans="1:3" x14ac:dyDescent="0.25">
      <c r="A1322">
        <v>-8108920.93072428</v>
      </c>
      <c r="B1322">
        <v>-240151.05908248099</v>
      </c>
      <c r="C1322">
        <v>6.7759737372398293E-2</v>
      </c>
    </row>
    <row r="1323" spans="1:3" x14ac:dyDescent="0.25">
      <c r="A1323">
        <v>-8107986.4518471397</v>
      </c>
      <c r="B1323">
        <v>-240151.05908248099</v>
      </c>
      <c r="C1323">
        <v>8.5645914077758706E-2</v>
      </c>
    </row>
    <row r="1324" spans="1:3" x14ac:dyDescent="0.25">
      <c r="A1324">
        <v>-8107051.9729699902</v>
      </c>
      <c r="B1324">
        <v>-240151.05908248099</v>
      </c>
      <c r="C1324">
        <v>0.111600391566753</v>
      </c>
    </row>
    <row r="1325" spans="1:3" x14ac:dyDescent="0.25">
      <c r="A1325">
        <v>-8106117.49409285</v>
      </c>
      <c r="B1325">
        <v>-240151.05908248099</v>
      </c>
      <c r="C1325">
        <v>0.13505394756793901</v>
      </c>
    </row>
    <row r="1326" spans="1:3" x14ac:dyDescent="0.25">
      <c r="A1326">
        <v>-8105183.0152157098</v>
      </c>
      <c r="B1326">
        <v>-240151.05908248099</v>
      </c>
      <c r="C1326">
        <v>0.16207782924175199</v>
      </c>
    </row>
    <row r="1327" spans="1:3" x14ac:dyDescent="0.25">
      <c r="A1327">
        <v>-8104248.5363385696</v>
      </c>
      <c r="B1327">
        <v>-240151.05908248099</v>
      </c>
      <c r="C1327">
        <v>0.165222078561782</v>
      </c>
    </row>
    <row r="1328" spans="1:3" x14ac:dyDescent="0.25">
      <c r="A1328">
        <v>-8103314.0574614201</v>
      </c>
      <c r="B1328">
        <v>-240151.05908248099</v>
      </c>
      <c r="C1328">
        <v>0.19555264711379999</v>
      </c>
    </row>
    <row r="1329" spans="1:3" x14ac:dyDescent="0.25">
      <c r="A1329">
        <v>-8102379.5785842799</v>
      </c>
      <c r="B1329">
        <v>-240151.05908248099</v>
      </c>
      <c r="C1329">
        <v>0.22517077624797799</v>
      </c>
    </row>
    <row r="1330" spans="1:3" x14ac:dyDescent="0.25">
      <c r="A1330">
        <v>-8101445.0997071397</v>
      </c>
      <c r="B1330">
        <v>-240151.05908248099</v>
      </c>
      <c r="C1330">
        <v>0.25664225220680198</v>
      </c>
    </row>
    <row r="1331" spans="1:3" x14ac:dyDescent="0.25">
      <c r="A1331">
        <v>-8100510.6208300004</v>
      </c>
      <c r="B1331">
        <v>-240151.05908248099</v>
      </c>
      <c r="C1331">
        <v>0.29146942496299699</v>
      </c>
    </row>
    <row r="1332" spans="1:3" x14ac:dyDescent="0.25">
      <c r="A1332">
        <v>-8099576.1419528499</v>
      </c>
      <c r="B1332">
        <v>-240151.05908248099</v>
      </c>
      <c r="C1332">
        <v>0.294056326150894</v>
      </c>
    </row>
    <row r="1333" spans="1:3" x14ac:dyDescent="0.25">
      <c r="A1333">
        <v>-8098641.6630757097</v>
      </c>
      <c r="B1333">
        <v>-240151.05908248099</v>
      </c>
      <c r="C1333">
        <v>0.32783812284469599</v>
      </c>
    </row>
    <row r="1334" spans="1:3" x14ac:dyDescent="0.25">
      <c r="A1334">
        <v>-8097707.1841985704</v>
      </c>
      <c r="B1334">
        <v>-240151.05908248099</v>
      </c>
      <c r="C1334">
        <v>0.330474764108657</v>
      </c>
    </row>
    <row r="1335" spans="1:3" x14ac:dyDescent="0.25">
      <c r="A1335">
        <v>-8096772.70532142</v>
      </c>
      <c r="B1335">
        <v>-240151.05908248099</v>
      </c>
      <c r="C1335">
        <v>0.35922685265540999</v>
      </c>
    </row>
    <row r="1336" spans="1:3" x14ac:dyDescent="0.25">
      <c r="A1336">
        <v>-8095838.2264442798</v>
      </c>
      <c r="B1336">
        <v>-240151.05908248099</v>
      </c>
      <c r="C1336">
        <v>0.38878959417343101</v>
      </c>
    </row>
    <row r="1337" spans="1:3" x14ac:dyDescent="0.25">
      <c r="A1337">
        <v>-8094903.7475671396</v>
      </c>
      <c r="B1337">
        <v>-240151.05908248099</v>
      </c>
      <c r="C1337">
        <v>0.39054977893829301</v>
      </c>
    </row>
    <row r="1338" spans="1:3" x14ac:dyDescent="0.25">
      <c r="A1338">
        <v>-8093969.2686900003</v>
      </c>
      <c r="B1338">
        <v>-240151.05908248099</v>
      </c>
      <c r="C1338">
        <v>0.391761034727096</v>
      </c>
    </row>
    <row r="1339" spans="1:3" x14ac:dyDescent="0.25">
      <c r="A1339">
        <v>-8093034.7898128498</v>
      </c>
      <c r="B1339">
        <v>-240151.05908248099</v>
      </c>
      <c r="C1339">
        <v>0.39287346601486201</v>
      </c>
    </row>
    <row r="1340" spans="1:3" x14ac:dyDescent="0.25">
      <c r="A1340">
        <v>-8092100.3109357096</v>
      </c>
      <c r="B1340">
        <v>-240151.05908248099</v>
      </c>
      <c r="C1340">
        <v>0.39405187964439298</v>
      </c>
    </row>
    <row r="1341" spans="1:3" x14ac:dyDescent="0.25">
      <c r="A1341">
        <v>-8091165.8320585703</v>
      </c>
      <c r="B1341">
        <v>-240151.05908248099</v>
      </c>
      <c r="C1341">
        <v>0.39543247222900302</v>
      </c>
    </row>
    <row r="1342" spans="1:3" x14ac:dyDescent="0.25">
      <c r="A1342">
        <v>-8090231.3531814199</v>
      </c>
      <c r="B1342">
        <v>-240151.05908248099</v>
      </c>
      <c r="C1342">
        <v>0.36736699938774098</v>
      </c>
    </row>
    <row r="1343" spans="1:3" x14ac:dyDescent="0.25">
      <c r="A1343">
        <v>-8089296.8743042797</v>
      </c>
      <c r="B1343">
        <v>-240151.05908248099</v>
      </c>
      <c r="C1343">
        <v>0.36669760942459101</v>
      </c>
    </row>
    <row r="1344" spans="1:3" x14ac:dyDescent="0.25">
      <c r="A1344">
        <v>-8088362.3954271404</v>
      </c>
      <c r="B1344">
        <v>-240151.05908248099</v>
      </c>
      <c r="C1344">
        <v>0</v>
      </c>
    </row>
    <row r="1345" spans="1:3" x14ac:dyDescent="0.25">
      <c r="A1345">
        <v>-8087427.9165500002</v>
      </c>
      <c r="B1345">
        <v>-240151.05908248099</v>
      </c>
      <c r="C1345">
        <v>0</v>
      </c>
    </row>
    <row r="1346" spans="1:3" x14ac:dyDescent="0.25">
      <c r="A1346">
        <v>-8133217.3815299897</v>
      </c>
      <c r="B1346">
        <v>-241085.537959854</v>
      </c>
      <c r="C1346">
        <v>0</v>
      </c>
    </row>
    <row r="1347" spans="1:3" x14ac:dyDescent="0.25">
      <c r="A1347">
        <v>-8132282.9026528504</v>
      </c>
      <c r="B1347">
        <v>-241085.537959854</v>
      </c>
      <c r="C1347">
        <v>0</v>
      </c>
    </row>
    <row r="1348" spans="1:3" x14ac:dyDescent="0.25">
      <c r="A1348">
        <v>-8131348.4237757102</v>
      </c>
      <c r="B1348">
        <v>-241085.537959854</v>
      </c>
      <c r="C1348">
        <v>0</v>
      </c>
    </row>
    <row r="1349" spans="1:3" x14ac:dyDescent="0.25">
      <c r="A1349">
        <v>-8130413.94489857</v>
      </c>
      <c r="B1349">
        <v>-241085.537959854</v>
      </c>
      <c r="C1349">
        <v>0</v>
      </c>
    </row>
    <row r="1350" spans="1:3" x14ac:dyDescent="0.25">
      <c r="A1350">
        <v>-8129479.4660214204</v>
      </c>
      <c r="B1350">
        <v>-241085.537959854</v>
      </c>
      <c r="C1350">
        <v>0</v>
      </c>
    </row>
    <row r="1351" spans="1:3" x14ac:dyDescent="0.25">
      <c r="A1351">
        <v>-8128544.9871442802</v>
      </c>
      <c r="B1351">
        <v>-241085.537959854</v>
      </c>
      <c r="C1351">
        <v>0</v>
      </c>
    </row>
    <row r="1352" spans="1:3" x14ac:dyDescent="0.25">
      <c r="A1352">
        <v>-8127610.50826714</v>
      </c>
      <c r="B1352">
        <v>-241085.537959854</v>
      </c>
      <c r="C1352" s="1">
        <v>2.6740255634649599E-5</v>
      </c>
    </row>
    <row r="1353" spans="1:3" x14ac:dyDescent="0.25">
      <c r="A1353">
        <v>-8126676.0293899896</v>
      </c>
      <c r="B1353">
        <v>-241085.537959854</v>
      </c>
      <c r="C1353" s="1">
        <v>2.32741513173095E-5</v>
      </c>
    </row>
    <row r="1354" spans="1:3" x14ac:dyDescent="0.25">
      <c r="A1354">
        <v>-8125741.5505128503</v>
      </c>
      <c r="B1354">
        <v>-241085.537959854</v>
      </c>
      <c r="C1354" s="1">
        <v>4.0829840145306601E-5</v>
      </c>
    </row>
    <row r="1355" spans="1:3" x14ac:dyDescent="0.25">
      <c r="A1355">
        <v>-8124807.0716357101</v>
      </c>
      <c r="B1355">
        <v>-241085.537959854</v>
      </c>
      <c r="C1355" s="1">
        <v>9.65972576523199E-5</v>
      </c>
    </row>
    <row r="1356" spans="1:3" x14ac:dyDescent="0.25">
      <c r="A1356">
        <v>-8123872.5927585699</v>
      </c>
      <c r="B1356">
        <v>-241085.537959854</v>
      </c>
      <c r="C1356">
        <v>1.4185217150952599E-4</v>
      </c>
    </row>
    <row r="1357" spans="1:3" x14ac:dyDescent="0.25">
      <c r="A1357">
        <v>-8122938.1138814203</v>
      </c>
      <c r="B1357">
        <v>-241085.537959854</v>
      </c>
      <c r="C1357">
        <v>2.55678780376911E-4</v>
      </c>
    </row>
    <row r="1358" spans="1:3" x14ac:dyDescent="0.25">
      <c r="A1358">
        <v>-8122003.6350042801</v>
      </c>
      <c r="B1358">
        <v>-241085.537959854</v>
      </c>
      <c r="C1358">
        <v>4.0394969983026299E-4</v>
      </c>
    </row>
    <row r="1359" spans="1:3" x14ac:dyDescent="0.25">
      <c r="A1359">
        <v>-8121069.1561271399</v>
      </c>
      <c r="B1359">
        <v>-241085.537959854</v>
      </c>
      <c r="C1359">
        <v>7.2033837204799002E-4</v>
      </c>
    </row>
    <row r="1360" spans="1:3" x14ac:dyDescent="0.25">
      <c r="A1360">
        <v>-8120134.6772499904</v>
      </c>
      <c r="B1360">
        <v>-241085.537959854</v>
      </c>
      <c r="C1360">
        <v>1.1522052809596001E-3</v>
      </c>
    </row>
    <row r="1361" spans="1:3" x14ac:dyDescent="0.25">
      <c r="A1361">
        <v>-8119200.1983728502</v>
      </c>
      <c r="B1361">
        <v>-241085.537959854</v>
      </c>
      <c r="C1361">
        <v>1.4627922791987599E-3</v>
      </c>
    </row>
    <row r="1362" spans="1:3" x14ac:dyDescent="0.25">
      <c r="A1362">
        <v>-8118265.71949571</v>
      </c>
      <c r="B1362">
        <v>-241085.537959854</v>
      </c>
      <c r="C1362">
        <v>2.96407775022089E-3</v>
      </c>
    </row>
    <row r="1363" spans="1:3" x14ac:dyDescent="0.25">
      <c r="A1363">
        <v>-8117331.2406185698</v>
      </c>
      <c r="B1363">
        <v>-241085.537959854</v>
      </c>
      <c r="C1363">
        <v>4.5421710237860602E-3</v>
      </c>
    </row>
    <row r="1364" spans="1:3" x14ac:dyDescent="0.25">
      <c r="A1364">
        <v>-8116396.7617414203</v>
      </c>
      <c r="B1364">
        <v>-241085.537959854</v>
      </c>
      <c r="C1364">
        <v>6.8471464328467803E-3</v>
      </c>
    </row>
    <row r="1365" spans="1:3" x14ac:dyDescent="0.25">
      <c r="A1365">
        <v>-8115462.28286428</v>
      </c>
      <c r="B1365">
        <v>-241085.537959854</v>
      </c>
      <c r="C1365">
        <v>9.4808200374245592E-3</v>
      </c>
    </row>
    <row r="1366" spans="1:3" x14ac:dyDescent="0.25">
      <c r="A1366">
        <v>-8114527.8039871398</v>
      </c>
      <c r="B1366">
        <v>-241085.537959854</v>
      </c>
      <c r="C1366">
        <v>1.3967530801892201E-2</v>
      </c>
    </row>
    <row r="1367" spans="1:3" x14ac:dyDescent="0.25">
      <c r="A1367">
        <v>-8113593.3251099903</v>
      </c>
      <c r="B1367">
        <v>-241085.537959854</v>
      </c>
      <c r="C1367">
        <v>2.03643515706062E-2</v>
      </c>
    </row>
    <row r="1368" spans="1:3" x14ac:dyDescent="0.25">
      <c r="A1368">
        <v>-8112658.8462328501</v>
      </c>
      <c r="B1368">
        <v>-241085.537959854</v>
      </c>
      <c r="C1368">
        <v>2.6871722191572099E-2</v>
      </c>
    </row>
    <row r="1369" spans="1:3" x14ac:dyDescent="0.25">
      <c r="A1369">
        <v>-8111724.3673557099</v>
      </c>
      <c r="B1369">
        <v>-241085.537959854</v>
      </c>
      <c r="C1369">
        <v>3.78427654504776E-2</v>
      </c>
    </row>
    <row r="1370" spans="1:3" x14ac:dyDescent="0.25">
      <c r="A1370">
        <v>-8110789.8884785697</v>
      </c>
      <c r="B1370">
        <v>-241085.537959854</v>
      </c>
      <c r="C1370">
        <v>5.0596937537193201E-2</v>
      </c>
    </row>
    <row r="1371" spans="1:3" x14ac:dyDescent="0.25">
      <c r="A1371">
        <v>-8109855.4096014202</v>
      </c>
      <c r="B1371">
        <v>-241085.537959854</v>
      </c>
      <c r="C1371">
        <v>6.6233411431312506E-2</v>
      </c>
    </row>
    <row r="1372" spans="1:3" x14ac:dyDescent="0.25">
      <c r="A1372">
        <v>-8108920.93072428</v>
      </c>
      <c r="B1372">
        <v>-241085.537959854</v>
      </c>
      <c r="C1372">
        <v>8.6002059280872303E-2</v>
      </c>
    </row>
    <row r="1373" spans="1:3" x14ac:dyDescent="0.25">
      <c r="A1373">
        <v>-8107986.4518471397</v>
      </c>
      <c r="B1373">
        <v>-241085.537959854</v>
      </c>
      <c r="C1373">
        <v>0.109469346702098</v>
      </c>
    </row>
    <row r="1374" spans="1:3" x14ac:dyDescent="0.25">
      <c r="A1374">
        <v>-8107051.9729699902</v>
      </c>
      <c r="B1374">
        <v>-241085.537959854</v>
      </c>
      <c r="C1374">
        <v>0.11432316154241499</v>
      </c>
    </row>
    <row r="1375" spans="1:3" x14ac:dyDescent="0.25">
      <c r="A1375">
        <v>-8106117.49409285</v>
      </c>
      <c r="B1375">
        <v>-241085.537959854</v>
      </c>
      <c r="C1375">
        <v>0.13757796585559801</v>
      </c>
    </row>
    <row r="1376" spans="1:3" x14ac:dyDescent="0.25">
      <c r="A1376">
        <v>-8105183.0152157098</v>
      </c>
      <c r="B1376">
        <v>-241085.537959854</v>
      </c>
      <c r="C1376">
        <v>0.16464532911777399</v>
      </c>
    </row>
    <row r="1377" spans="1:3" x14ac:dyDescent="0.25">
      <c r="A1377">
        <v>-8104248.5363385696</v>
      </c>
      <c r="B1377">
        <v>-241085.537959854</v>
      </c>
      <c r="C1377">
        <v>0.194859728217124</v>
      </c>
    </row>
    <row r="1378" spans="1:3" x14ac:dyDescent="0.25">
      <c r="A1378">
        <v>-8103314.0574614201</v>
      </c>
      <c r="B1378">
        <v>-241085.537959854</v>
      </c>
      <c r="C1378">
        <v>0.22245614230632699</v>
      </c>
    </row>
    <row r="1379" spans="1:3" x14ac:dyDescent="0.25">
      <c r="A1379">
        <v>-8102379.5785842799</v>
      </c>
      <c r="B1379">
        <v>-241085.537959854</v>
      </c>
      <c r="C1379">
        <v>0.255519568920135</v>
      </c>
    </row>
    <row r="1380" spans="1:3" x14ac:dyDescent="0.25">
      <c r="A1380">
        <v>-8101445.0997071397</v>
      </c>
      <c r="B1380">
        <v>-241085.537959854</v>
      </c>
      <c r="C1380">
        <v>0.28881213068961997</v>
      </c>
    </row>
    <row r="1381" spans="1:3" x14ac:dyDescent="0.25">
      <c r="A1381">
        <v>-8100510.6208300004</v>
      </c>
      <c r="B1381">
        <v>-241085.537959854</v>
      </c>
      <c r="C1381">
        <v>0.29313468933105402</v>
      </c>
    </row>
    <row r="1382" spans="1:3" x14ac:dyDescent="0.25">
      <c r="A1382">
        <v>-8099576.1419528499</v>
      </c>
      <c r="B1382">
        <v>-241085.537959854</v>
      </c>
      <c r="C1382">
        <v>0.32527509331703103</v>
      </c>
    </row>
    <row r="1383" spans="1:3" x14ac:dyDescent="0.25">
      <c r="A1383">
        <v>-8098641.6630757097</v>
      </c>
      <c r="B1383">
        <v>-241085.537959854</v>
      </c>
      <c r="C1383">
        <v>0.35643380880355802</v>
      </c>
    </row>
    <row r="1384" spans="1:3" x14ac:dyDescent="0.25">
      <c r="A1384">
        <v>-8097707.1841985704</v>
      </c>
      <c r="B1384">
        <v>-241085.537959854</v>
      </c>
      <c r="C1384">
        <v>0.358660727739334</v>
      </c>
    </row>
    <row r="1385" spans="1:3" x14ac:dyDescent="0.25">
      <c r="A1385">
        <v>-8096772.70532142</v>
      </c>
      <c r="B1385">
        <v>-241085.537959854</v>
      </c>
      <c r="C1385">
        <v>0.38879859447479198</v>
      </c>
    </row>
    <row r="1386" spans="1:3" x14ac:dyDescent="0.25">
      <c r="A1386">
        <v>-8095838.2264442798</v>
      </c>
      <c r="B1386">
        <v>-241085.537959854</v>
      </c>
      <c r="C1386">
        <v>0.41647678613662698</v>
      </c>
    </row>
    <row r="1387" spans="1:3" x14ac:dyDescent="0.25">
      <c r="A1387">
        <v>-8094903.7475671396</v>
      </c>
      <c r="B1387">
        <v>-241085.537959854</v>
      </c>
      <c r="C1387">
        <v>0.41802123188972401</v>
      </c>
    </row>
    <row r="1388" spans="1:3" x14ac:dyDescent="0.25">
      <c r="A1388">
        <v>-8093969.2686900003</v>
      </c>
      <c r="B1388">
        <v>-241085.537959854</v>
      </c>
      <c r="C1388">
        <v>0.41933846473693798</v>
      </c>
    </row>
    <row r="1389" spans="1:3" x14ac:dyDescent="0.25">
      <c r="A1389">
        <v>-8093034.7898128498</v>
      </c>
      <c r="B1389">
        <v>-241085.537959854</v>
      </c>
      <c r="C1389">
        <v>0.420122891664505</v>
      </c>
    </row>
    <row r="1390" spans="1:3" x14ac:dyDescent="0.25">
      <c r="A1390">
        <v>-8092100.3109357096</v>
      </c>
      <c r="B1390">
        <v>-241085.537959854</v>
      </c>
      <c r="C1390">
        <v>0.420820862054824</v>
      </c>
    </row>
    <row r="1391" spans="1:3" x14ac:dyDescent="0.25">
      <c r="A1391">
        <v>-8091165.8320585703</v>
      </c>
      <c r="B1391">
        <v>-241085.537959854</v>
      </c>
      <c r="C1391">
        <v>0.421804189682006</v>
      </c>
    </row>
    <row r="1392" spans="1:3" x14ac:dyDescent="0.25">
      <c r="A1392">
        <v>-8090231.3531814199</v>
      </c>
      <c r="B1392">
        <v>-241085.537959854</v>
      </c>
      <c r="C1392">
        <v>0.39475837349891602</v>
      </c>
    </row>
    <row r="1393" spans="1:3" x14ac:dyDescent="0.25">
      <c r="A1393">
        <v>-8089296.8743042797</v>
      </c>
      <c r="B1393">
        <v>-241085.537959854</v>
      </c>
      <c r="C1393">
        <v>0</v>
      </c>
    </row>
    <row r="1394" spans="1:3" x14ac:dyDescent="0.25">
      <c r="A1394">
        <v>-8088362.3954271404</v>
      </c>
      <c r="B1394">
        <v>-241085.537959854</v>
      </c>
      <c r="C1394">
        <v>0</v>
      </c>
    </row>
    <row r="1395" spans="1:3" x14ac:dyDescent="0.25">
      <c r="A1395">
        <v>-8087427.9165500002</v>
      </c>
      <c r="B1395">
        <v>-241085.537959854</v>
      </c>
      <c r="C1395">
        <v>0</v>
      </c>
    </row>
    <row r="1396" spans="1:3" x14ac:dyDescent="0.25">
      <c r="A1396">
        <v>-8133217.3815299897</v>
      </c>
      <c r="B1396">
        <v>-242020.01683722599</v>
      </c>
      <c r="C1396">
        <v>0</v>
      </c>
    </row>
    <row r="1397" spans="1:3" x14ac:dyDescent="0.25">
      <c r="A1397">
        <v>-8132282.9026528504</v>
      </c>
      <c r="B1397">
        <v>-242020.01683722599</v>
      </c>
      <c r="C1397">
        <v>0</v>
      </c>
    </row>
    <row r="1398" spans="1:3" x14ac:dyDescent="0.25">
      <c r="A1398">
        <v>-8131348.4237757102</v>
      </c>
      <c r="B1398">
        <v>-242020.01683722599</v>
      </c>
      <c r="C1398">
        <v>0</v>
      </c>
    </row>
    <row r="1399" spans="1:3" x14ac:dyDescent="0.25">
      <c r="A1399">
        <v>-8130413.94489857</v>
      </c>
      <c r="B1399">
        <v>-242020.01683722599</v>
      </c>
      <c r="C1399">
        <v>0</v>
      </c>
    </row>
    <row r="1400" spans="1:3" x14ac:dyDescent="0.25">
      <c r="A1400">
        <v>-8129479.4660214204</v>
      </c>
      <c r="B1400">
        <v>-242020.01683722599</v>
      </c>
      <c r="C1400">
        <v>0</v>
      </c>
    </row>
    <row r="1401" spans="1:3" x14ac:dyDescent="0.25">
      <c r="A1401">
        <v>-8128544.9871442802</v>
      </c>
      <c r="B1401">
        <v>-242020.01683722599</v>
      </c>
      <c r="C1401">
        <v>0</v>
      </c>
    </row>
    <row r="1402" spans="1:3" x14ac:dyDescent="0.25">
      <c r="A1402">
        <v>-8127610.50826714</v>
      </c>
      <c r="B1402">
        <v>-242020.01683722599</v>
      </c>
      <c r="C1402" s="1">
        <v>2.6740255634649599E-5</v>
      </c>
    </row>
    <row r="1403" spans="1:3" x14ac:dyDescent="0.25">
      <c r="A1403">
        <v>-8126676.0293899896</v>
      </c>
      <c r="B1403">
        <v>-242020.01683722599</v>
      </c>
      <c r="C1403" s="1">
        <v>2.32741513173095E-5</v>
      </c>
    </row>
    <row r="1404" spans="1:3" x14ac:dyDescent="0.25">
      <c r="A1404">
        <v>-8125741.5505128503</v>
      </c>
      <c r="B1404">
        <v>-242020.01683722599</v>
      </c>
      <c r="C1404" s="1">
        <v>6.9949142925906899E-5</v>
      </c>
    </row>
    <row r="1405" spans="1:3" x14ac:dyDescent="0.25">
      <c r="A1405">
        <v>-8124807.0716357101</v>
      </c>
      <c r="B1405">
        <v>-242020.01683722599</v>
      </c>
      <c r="C1405" s="1">
        <v>9.4979885034263093E-5</v>
      </c>
    </row>
    <row r="1406" spans="1:3" x14ac:dyDescent="0.25">
      <c r="A1406">
        <v>-8123872.5927585699</v>
      </c>
      <c r="B1406">
        <v>-242020.01683722599</v>
      </c>
      <c r="C1406">
        <v>1.8712472228798999E-4</v>
      </c>
    </row>
    <row r="1407" spans="1:3" x14ac:dyDescent="0.25">
      <c r="A1407">
        <v>-8122938.1138814203</v>
      </c>
      <c r="B1407">
        <v>-242020.01683722599</v>
      </c>
      <c r="C1407">
        <v>4.0612372686155102E-4</v>
      </c>
    </row>
    <row r="1408" spans="1:3" x14ac:dyDescent="0.25">
      <c r="A1408">
        <v>-8122003.6350042801</v>
      </c>
      <c r="B1408">
        <v>-242020.01683722599</v>
      </c>
      <c r="C1408">
        <v>5.7135714450850996E-4</v>
      </c>
    </row>
    <row r="1409" spans="1:3" x14ac:dyDescent="0.25">
      <c r="A1409">
        <v>-8121069.1561271399</v>
      </c>
      <c r="B1409">
        <v>-242020.01683722599</v>
      </c>
      <c r="C1409">
        <v>9.7797845955938101E-4</v>
      </c>
    </row>
    <row r="1410" spans="1:3" x14ac:dyDescent="0.25">
      <c r="A1410">
        <v>-8120134.6772499904</v>
      </c>
      <c r="B1410">
        <v>-242020.01683722599</v>
      </c>
      <c r="C1410">
        <v>1.50728819426149E-3</v>
      </c>
    </row>
    <row r="1411" spans="1:3" x14ac:dyDescent="0.25">
      <c r="A1411">
        <v>-8119200.1983728502</v>
      </c>
      <c r="B1411">
        <v>-242020.01683722599</v>
      </c>
      <c r="C1411">
        <v>2.2018013987690202E-3</v>
      </c>
    </row>
    <row r="1412" spans="1:3" x14ac:dyDescent="0.25">
      <c r="A1412">
        <v>-8118265.71949571</v>
      </c>
      <c r="B1412">
        <v>-242020.01683722599</v>
      </c>
      <c r="C1412">
        <v>3.3868330065160899E-3</v>
      </c>
    </row>
    <row r="1413" spans="1:3" x14ac:dyDescent="0.25">
      <c r="A1413">
        <v>-8117331.2406185698</v>
      </c>
      <c r="B1413">
        <v>-242020.01683722599</v>
      </c>
      <c r="C1413">
        <v>5.09801553562283E-3</v>
      </c>
    </row>
    <row r="1414" spans="1:3" x14ac:dyDescent="0.25">
      <c r="A1414">
        <v>-8116396.7617414203</v>
      </c>
      <c r="B1414">
        <v>-242020.01683722599</v>
      </c>
      <c r="C1414">
        <v>7.0369108580052801E-3</v>
      </c>
    </row>
    <row r="1415" spans="1:3" x14ac:dyDescent="0.25">
      <c r="A1415">
        <v>-8115462.28286428</v>
      </c>
      <c r="B1415">
        <v>-242020.01683722599</v>
      </c>
      <c r="C1415">
        <v>1.05249006301164E-2</v>
      </c>
    </row>
    <row r="1416" spans="1:3" x14ac:dyDescent="0.25">
      <c r="A1416">
        <v>-8114527.8039871398</v>
      </c>
      <c r="B1416">
        <v>-242020.01683722599</v>
      </c>
      <c r="C1416">
        <v>1.5338821336627E-2</v>
      </c>
    </row>
    <row r="1417" spans="1:3" x14ac:dyDescent="0.25">
      <c r="A1417">
        <v>-8113593.3251099903</v>
      </c>
      <c r="B1417">
        <v>-242020.01683722599</v>
      </c>
      <c r="C1417">
        <v>2.07583233714103E-2</v>
      </c>
    </row>
    <row r="1418" spans="1:3" x14ac:dyDescent="0.25">
      <c r="A1418">
        <v>-8112658.8462328501</v>
      </c>
      <c r="B1418">
        <v>-242020.01683722599</v>
      </c>
      <c r="C1418">
        <v>2.8911644592881199E-2</v>
      </c>
    </row>
    <row r="1419" spans="1:3" x14ac:dyDescent="0.25">
      <c r="A1419">
        <v>-8111724.3673557099</v>
      </c>
      <c r="B1419">
        <v>-242020.01683722599</v>
      </c>
      <c r="C1419">
        <v>4.0215939283370902E-2</v>
      </c>
    </row>
    <row r="1420" spans="1:3" x14ac:dyDescent="0.25">
      <c r="A1420">
        <v>-8110789.8884785697</v>
      </c>
      <c r="B1420">
        <v>-242020.01683722599</v>
      </c>
      <c r="C1420">
        <v>5.2958771586418103E-2</v>
      </c>
    </row>
    <row r="1421" spans="1:3" x14ac:dyDescent="0.25">
      <c r="A1421">
        <v>-8109855.4096014202</v>
      </c>
      <c r="B1421">
        <v>-242020.01683722599</v>
      </c>
      <c r="C1421">
        <v>6.7946083843707997E-2</v>
      </c>
    </row>
    <row r="1422" spans="1:3" x14ac:dyDescent="0.25">
      <c r="A1422">
        <v>-8108920.93072428</v>
      </c>
      <c r="B1422">
        <v>-242020.01683722599</v>
      </c>
      <c r="C1422">
        <v>8.8148266077041598E-2</v>
      </c>
    </row>
    <row r="1423" spans="1:3" x14ac:dyDescent="0.25">
      <c r="A1423">
        <v>-8107986.4518471397</v>
      </c>
      <c r="B1423">
        <v>-242020.01683722599</v>
      </c>
      <c r="C1423">
        <v>0.111046597361564</v>
      </c>
    </row>
    <row r="1424" spans="1:3" x14ac:dyDescent="0.25">
      <c r="A1424">
        <v>-8107051.9729699902</v>
      </c>
      <c r="B1424">
        <v>-242020.01683722599</v>
      </c>
      <c r="C1424">
        <v>0.135741427540779</v>
      </c>
    </row>
    <row r="1425" spans="1:3" x14ac:dyDescent="0.25">
      <c r="A1425">
        <v>-8106117.49409285</v>
      </c>
      <c r="B1425">
        <v>-242020.01683722599</v>
      </c>
      <c r="C1425">
        <v>0.16196280717849701</v>
      </c>
    </row>
    <row r="1426" spans="1:3" x14ac:dyDescent="0.25">
      <c r="A1426">
        <v>-8105183.0152157098</v>
      </c>
      <c r="B1426">
        <v>-242020.01683722599</v>
      </c>
      <c r="C1426">
        <v>0.19485023617744399</v>
      </c>
    </row>
    <row r="1427" spans="1:3" x14ac:dyDescent="0.25">
      <c r="A1427">
        <v>-8104248.5363385696</v>
      </c>
      <c r="B1427">
        <v>-242020.01683722599</v>
      </c>
      <c r="C1427">
        <v>0.22199358046054801</v>
      </c>
    </row>
    <row r="1428" spans="1:3" x14ac:dyDescent="0.25">
      <c r="A1428">
        <v>-8103314.0574614201</v>
      </c>
      <c r="B1428">
        <v>-242020.01683722599</v>
      </c>
      <c r="C1428">
        <v>0.25340390205383301</v>
      </c>
    </row>
    <row r="1429" spans="1:3" x14ac:dyDescent="0.25">
      <c r="A1429">
        <v>-8102379.5785842799</v>
      </c>
      <c r="B1429">
        <v>-242020.01683722599</v>
      </c>
      <c r="C1429">
        <v>0.258012354373931</v>
      </c>
    </row>
    <row r="1430" spans="1:3" x14ac:dyDescent="0.25">
      <c r="A1430">
        <v>-8101445.0997071397</v>
      </c>
      <c r="B1430">
        <v>-242020.01683722599</v>
      </c>
      <c r="C1430">
        <v>0.29099017381668002</v>
      </c>
    </row>
    <row r="1431" spans="1:3" x14ac:dyDescent="0.25">
      <c r="A1431">
        <v>-8100510.6208300004</v>
      </c>
      <c r="B1431">
        <v>-242020.01683722599</v>
      </c>
      <c r="C1431">
        <v>0.32315462827682401</v>
      </c>
    </row>
    <row r="1432" spans="1:3" x14ac:dyDescent="0.25">
      <c r="A1432">
        <v>-8099576.1419528499</v>
      </c>
      <c r="B1432">
        <v>-242020.01683722599</v>
      </c>
      <c r="C1432">
        <v>0.35326439142227101</v>
      </c>
    </row>
    <row r="1433" spans="1:3" x14ac:dyDescent="0.25">
      <c r="A1433">
        <v>-8098641.6630757097</v>
      </c>
      <c r="B1433">
        <v>-242020.01683722599</v>
      </c>
      <c r="C1433">
        <v>0.38505592942237798</v>
      </c>
    </row>
    <row r="1434" spans="1:3" x14ac:dyDescent="0.25">
      <c r="A1434">
        <v>-8097707.1841985704</v>
      </c>
      <c r="B1434">
        <v>-242020.01683722599</v>
      </c>
      <c r="C1434">
        <v>0.388155907392501</v>
      </c>
    </row>
    <row r="1435" spans="1:3" x14ac:dyDescent="0.25">
      <c r="A1435">
        <v>-8096772.70532142</v>
      </c>
      <c r="B1435">
        <v>-242020.01683722599</v>
      </c>
      <c r="C1435">
        <v>0.416678577661514</v>
      </c>
    </row>
    <row r="1436" spans="1:3" x14ac:dyDescent="0.25">
      <c r="A1436">
        <v>-8095838.2264442798</v>
      </c>
      <c r="B1436">
        <v>-242020.01683722599</v>
      </c>
      <c r="C1436">
        <v>0.41743698716163602</v>
      </c>
    </row>
    <row r="1437" spans="1:3" x14ac:dyDescent="0.25">
      <c r="A1437">
        <v>-8094903.7475671396</v>
      </c>
      <c r="B1437">
        <v>-242020.01683722599</v>
      </c>
      <c r="C1437">
        <v>0.44212818145751898</v>
      </c>
    </row>
    <row r="1438" spans="1:3" x14ac:dyDescent="0.25">
      <c r="A1438">
        <v>-8093969.2686900003</v>
      </c>
      <c r="B1438">
        <v>-242020.01683722599</v>
      </c>
      <c r="C1438">
        <v>0.44314929842948902</v>
      </c>
    </row>
    <row r="1439" spans="1:3" x14ac:dyDescent="0.25">
      <c r="A1439">
        <v>-8093034.7898128498</v>
      </c>
      <c r="B1439">
        <v>-242020.01683722599</v>
      </c>
      <c r="C1439">
        <v>0.44383609294891302</v>
      </c>
    </row>
    <row r="1440" spans="1:3" x14ac:dyDescent="0.25">
      <c r="A1440">
        <v>-8092100.3109357096</v>
      </c>
      <c r="B1440">
        <v>-242020.01683722599</v>
      </c>
      <c r="C1440">
        <v>0.44443535804748502</v>
      </c>
    </row>
    <row r="1441" spans="1:3" x14ac:dyDescent="0.25">
      <c r="A1441">
        <v>-8091165.8320585703</v>
      </c>
      <c r="B1441">
        <v>-242020.01683722599</v>
      </c>
      <c r="C1441">
        <v>0.44420033693313499</v>
      </c>
    </row>
    <row r="1442" spans="1:3" x14ac:dyDescent="0.25">
      <c r="A1442">
        <v>-8090231.3531814199</v>
      </c>
      <c r="B1442">
        <v>-242020.01683722599</v>
      </c>
      <c r="C1442">
        <v>0.42139524221420199</v>
      </c>
    </row>
    <row r="1443" spans="1:3" x14ac:dyDescent="0.25">
      <c r="A1443">
        <v>-8089296.8743042797</v>
      </c>
      <c r="B1443">
        <v>-242020.01683722599</v>
      </c>
      <c r="C1443">
        <v>0</v>
      </c>
    </row>
    <row r="1444" spans="1:3" x14ac:dyDescent="0.25">
      <c r="A1444">
        <v>-8088362.3954271404</v>
      </c>
      <c r="B1444">
        <v>-242020.01683722599</v>
      </c>
      <c r="C1444">
        <v>0</v>
      </c>
    </row>
    <row r="1445" spans="1:3" x14ac:dyDescent="0.25">
      <c r="A1445">
        <v>-8087427.9165500002</v>
      </c>
      <c r="B1445">
        <v>-242020.01683722599</v>
      </c>
      <c r="C1445">
        <v>0</v>
      </c>
    </row>
    <row r="1446" spans="1:3" x14ac:dyDescent="0.25">
      <c r="A1446">
        <v>-8133217.3815299897</v>
      </c>
      <c r="B1446">
        <v>-242954.49571459799</v>
      </c>
      <c r="C1446">
        <v>0</v>
      </c>
    </row>
    <row r="1447" spans="1:3" x14ac:dyDescent="0.25">
      <c r="A1447">
        <v>-8132282.9026528504</v>
      </c>
      <c r="B1447">
        <v>-242954.49571459799</v>
      </c>
      <c r="C1447">
        <v>0</v>
      </c>
    </row>
    <row r="1448" spans="1:3" x14ac:dyDescent="0.25">
      <c r="A1448">
        <v>-8131348.4237757102</v>
      </c>
      <c r="B1448">
        <v>-242954.49571459799</v>
      </c>
      <c r="C1448">
        <v>0</v>
      </c>
    </row>
    <row r="1449" spans="1:3" x14ac:dyDescent="0.25">
      <c r="A1449">
        <v>-8130413.94489857</v>
      </c>
      <c r="B1449">
        <v>-242954.49571459799</v>
      </c>
      <c r="C1449">
        <v>0</v>
      </c>
    </row>
    <row r="1450" spans="1:3" x14ac:dyDescent="0.25">
      <c r="A1450">
        <v>-8129479.4660214204</v>
      </c>
      <c r="B1450">
        <v>-242954.49571459799</v>
      </c>
      <c r="C1450">
        <v>0</v>
      </c>
    </row>
    <row r="1451" spans="1:3" x14ac:dyDescent="0.25">
      <c r="A1451">
        <v>-8128544.9871442802</v>
      </c>
      <c r="B1451">
        <v>-242954.49571459799</v>
      </c>
      <c r="C1451">
        <v>0</v>
      </c>
    </row>
    <row r="1452" spans="1:3" x14ac:dyDescent="0.25">
      <c r="A1452">
        <v>-8127610.50826714</v>
      </c>
      <c r="B1452">
        <v>-242954.49571459799</v>
      </c>
      <c r="C1452" s="1">
        <v>2.32741513173095E-5</v>
      </c>
    </row>
    <row r="1453" spans="1:3" x14ac:dyDescent="0.25">
      <c r="A1453">
        <v>-8126676.0293899896</v>
      </c>
      <c r="B1453">
        <v>-242954.49571459799</v>
      </c>
      <c r="C1453" s="1">
        <v>6.9949142925906899E-5</v>
      </c>
    </row>
    <row r="1454" spans="1:3" x14ac:dyDescent="0.25">
      <c r="A1454">
        <v>-8125741.5505128503</v>
      </c>
      <c r="B1454">
        <v>-242954.49571459799</v>
      </c>
      <c r="C1454" s="1">
        <v>9.4979885034263093E-5</v>
      </c>
    </row>
    <row r="1455" spans="1:3" x14ac:dyDescent="0.25">
      <c r="A1455">
        <v>-8124807.0716357101</v>
      </c>
      <c r="B1455">
        <v>-242954.49571459799</v>
      </c>
      <c r="C1455">
        <v>1.62752854521386E-4</v>
      </c>
    </row>
    <row r="1456" spans="1:3" x14ac:dyDescent="0.25">
      <c r="A1456">
        <v>-8123872.5927585699</v>
      </c>
      <c r="B1456">
        <v>-242954.49571459799</v>
      </c>
      <c r="C1456">
        <v>2.5785467005334702E-4</v>
      </c>
    </row>
    <row r="1457" spans="1:3" x14ac:dyDescent="0.25">
      <c r="A1457">
        <v>-8122938.1138814203</v>
      </c>
      <c r="B1457">
        <v>-242954.49571459799</v>
      </c>
      <c r="C1457">
        <v>4.3108753743581398E-4</v>
      </c>
    </row>
    <row r="1458" spans="1:3" x14ac:dyDescent="0.25">
      <c r="A1458">
        <v>-8122003.6350042801</v>
      </c>
      <c r="B1458">
        <v>-242954.49571459799</v>
      </c>
      <c r="C1458">
        <v>7.0986745413392695E-4</v>
      </c>
    </row>
    <row r="1459" spans="1:3" x14ac:dyDescent="0.25">
      <c r="A1459">
        <v>-8121069.1561271399</v>
      </c>
      <c r="B1459">
        <v>-242954.49571459799</v>
      </c>
      <c r="C1459">
        <v>1.1450287420302599E-3</v>
      </c>
    </row>
    <row r="1460" spans="1:3" x14ac:dyDescent="0.25">
      <c r="A1460">
        <v>-8120134.6772499904</v>
      </c>
      <c r="B1460">
        <v>-242954.49571459799</v>
      </c>
      <c r="C1460">
        <v>1.7074401257559601E-3</v>
      </c>
    </row>
    <row r="1461" spans="1:3" x14ac:dyDescent="0.25">
      <c r="A1461">
        <v>-8119200.1983728502</v>
      </c>
      <c r="B1461">
        <v>-242954.49571459799</v>
      </c>
      <c r="C1461">
        <v>2.6577159296721198E-3</v>
      </c>
    </row>
    <row r="1462" spans="1:3" x14ac:dyDescent="0.25">
      <c r="A1462">
        <v>-8118265.71949571</v>
      </c>
      <c r="B1462">
        <v>-242954.49571459799</v>
      </c>
      <c r="C1462">
        <v>4.1410261765122396E-3</v>
      </c>
    </row>
    <row r="1463" spans="1:3" x14ac:dyDescent="0.25">
      <c r="A1463">
        <v>-8117331.2406185698</v>
      </c>
      <c r="B1463">
        <v>-242954.49571459799</v>
      </c>
      <c r="C1463">
        <v>5.2237696945667197E-3</v>
      </c>
    </row>
    <row r="1464" spans="1:3" x14ac:dyDescent="0.25">
      <c r="A1464">
        <v>-8116396.7617414203</v>
      </c>
      <c r="B1464">
        <v>-242954.49571459799</v>
      </c>
      <c r="C1464">
        <v>7.9910587519407203E-3</v>
      </c>
    </row>
    <row r="1465" spans="1:3" x14ac:dyDescent="0.25">
      <c r="A1465">
        <v>-8115462.28286428</v>
      </c>
      <c r="B1465">
        <v>-242954.49571459799</v>
      </c>
      <c r="C1465">
        <v>1.1922036297619299E-2</v>
      </c>
    </row>
    <row r="1466" spans="1:3" x14ac:dyDescent="0.25">
      <c r="A1466">
        <v>-8114527.8039871398</v>
      </c>
      <c r="B1466">
        <v>-242954.49571459799</v>
      </c>
      <c r="C1466">
        <v>1.7420247197151101E-2</v>
      </c>
    </row>
    <row r="1467" spans="1:3" x14ac:dyDescent="0.25">
      <c r="A1467">
        <v>-8113593.3251099903</v>
      </c>
      <c r="B1467">
        <v>-242954.49571459799</v>
      </c>
      <c r="C1467">
        <v>2.3190902546048098E-2</v>
      </c>
    </row>
    <row r="1468" spans="1:3" x14ac:dyDescent="0.25">
      <c r="A1468">
        <v>-8112658.8462328501</v>
      </c>
      <c r="B1468">
        <v>-242954.49571459799</v>
      </c>
      <c r="C1468">
        <v>3.1775459647178601E-2</v>
      </c>
    </row>
    <row r="1469" spans="1:3" x14ac:dyDescent="0.25">
      <c r="A1469">
        <v>-8111724.3673557099</v>
      </c>
      <c r="B1469">
        <v>-242954.49571459799</v>
      </c>
      <c r="C1469">
        <v>4.3682951480150202E-2</v>
      </c>
    </row>
    <row r="1470" spans="1:3" x14ac:dyDescent="0.25">
      <c r="A1470">
        <v>-8110789.8884785697</v>
      </c>
      <c r="B1470">
        <v>-242954.49571459799</v>
      </c>
      <c r="C1470">
        <v>5.6539777666330303E-2</v>
      </c>
    </row>
    <row r="1471" spans="1:3" x14ac:dyDescent="0.25">
      <c r="A1471">
        <v>-8109855.4096014202</v>
      </c>
      <c r="B1471">
        <v>-242954.49571459799</v>
      </c>
      <c r="C1471">
        <v>8.7639398872852298E-2</v>
      </c>
    </row>
    <row r="1472" spans="1:3" x14ac:dyDescent="0.25">
      <c r="A1472">
        <v>-8108920.93072428</v>
      </c>
      <c r="B1472">
        <v>-242954.49571459799</v>
      </c>
      <c r="C1472">
        <v>0.11037079989910099</v>
      </c>
    </row>
    <row r="1473" spans="1:3" x14ac:dyDescent="0.25">
      <c r="A1473">
        <v>-8107986.4518471397</v>
      </c>
      <c r="B1473">
        <v>-242954.49571459799</v>
      </c>
      <c r="C1473">
        <v>0.13292095065116799</v>
      </c>
    </row>
    <row r="1474" spans="1:3" x14ac:dyDescent="0.25">
      <c r="A1474">
        <v>-8107051.9729699902</v>
      </c>
      <c r="B1474">
        <v>-242954.49571459799</v>
      </c>
      <c r="C1474">
        <v>0.16272078454494401</v>
      </c>
    </row>
    <row r="1475" spans="1:3" x14ac:dyDescent="0.25">
      <c r="A1475">
        <v>-8106117.49409285</v>
      </c>
      <c r="B1475">
        <v>-242954.49571459799</v>
      </c>
      <c r="C1475">
        <v>0.19226613640785201</v>
      </c>
    </row>
    <row r="1476" spans="1:3" x14ac:dyDescent="0.25">
      <c r="A1476">
        <v>-8105183.0152157098</v>
      </c>
      <c r="B1476">
        <v>-242954.49571459799</v>
      </c>
      <c r="C1476">
        <v>0.198192968964576</v>
      </c>
    </row>
    <row r="1477" spans="1:3" x14ac:dyDescent="0.25">
      <c r="A1477">
        <v>-8104248.5363385696</v>
      </c>
      <c r="B1477">
        <v>-242954.49571459799</v>
      </c>
      <c r="C1477">
        <v>0.22513608634471799</v>
      </c>
    </row>
    <row r="1478" spans="1:3" x14ac:dyDescent="0.25">
      <c r="A1478">
        <v>-8103314.0574614201</v>
      </c>
      <c r="B1478">
        <v>-242954.49571459799</v>
      </c>
      <c r="C1478">
        <v>0.25619336962699801</v>
      </c>
    </row>
    <row r="1479" spans="1:3" x14ac:dyDescent="0.25">
      <c r="A1479">
        <v>-8102379.5785842799</v>
      </c>
      <c r="B1479">
        <v>-242954.49571459799</v>
      </c>
      <c r="C1479">
        <v>0.290770143270492</v>
      </c>
    </row>
    <row r="1480" spans="1:3" x14ac:dyDescent="0.25">
      <c r="A1480">
        <v>-8101445.0997071397</v>
      </c>
      <c r="B1480">
        <v>-242954.49571459799</v>
      </c>
      <c r="C1480">
        <v>0.32368534803390497</v>
      </c>
    </row>
    <row r="1481" spans="1:3" x14ac:dyDescent="0.25">
      <c r="A1481">
        <v>-8100510.6208300004</v>
      </c>
      <c r="B1481">
        <v>-242954.49571459799</v>
      </c>
      <c r="C1481">
        <v>0.352867871522903</v>
      </c>
    </row>
    <row r="1482" spans="1:3" x14ac:dyDescent="0.25">
      <c r="A1482">
        <v>-8099576.1419528499</v>
      </c>
      <c r="B1482">
        <v>-242954.49571459799</v>
      </c>
      <c r="C1482">
        <v>0.383895933628082</v>
      </c>
    </row>
    <row r="1483" spans="1:3" x14ac:dyDescent="0.25">
      <c r="A1483">
        <v>-8098641.6630757097</v>
      </c>
      <c r="B1483">
        <v>-242954.49571459799</v>
      </c>
      <c r="C1483">
        <v>0.38676559925079301</v>
      </c>
    </row>
    <row r="1484" spans="1:3" x14ac:dyDescent="0.25">
      <c r="A1484">
        <v>-8097707.1841985704</v>
      </c>
      <c r="B1484">
        <v>-242954.49571459799</v>
      </c>
      <c r="C1484">
        <v>0.415516316890716</v>
      </c>
    </row>
    <row r="1485" spans="1:3" x14ac:dyDescent="0.25">
      <c r="A1485">
        <v>-8096772.70532142</v>
      </c>
      <c r="B1485">
        <v>-242954.49571459799</v>
      </c>
      <c r="C1485">
        <v>0.440390825271606</v>
      </c>
    </row>
    <row r="1486" spans="1:3" x14ac:dyDescent="0.25">
      <c r="A1486">
        <v>-8095838.2264442798</v>
      </c>
      <c r="B1486">
        <v>-242954.49571459799</v>
      </c>
      <c r="C1486">
        <v>0.44135603308677601</v>
      </c>
    </row>
    <row r="1487" spans="1:3" x14ac:dyDescent="0.25">
      <c r="A1487">
        <v>-8094903.7475671396</v>
      </c>
      <c r="B1487">
        <v>-242954.49571459799</v>
      </c>
      <c r="C1487">
        <v>0.46691381931304898</v>
      </c>
    </row>
    <row r="1488" spans="1:3" x14ac:dyDescent="0.25">
      <c r="A1488">
        <v>-8093969.2686900003</v>
      </c>
      <c r="B1488">
        <v>-242954.49571459799</v>
      </c>
      <c r="C1488">
        <v>0.46721389889717102</v>
      </c>
    </row>
    <row r="1489" spans="1:3" x14ac:dyDescent="0.25">
      <c r="A1489">
        <v>-8093034.7898128498</v>
      </c>
      <c r="B1489">
        <v>-242954.49571459799</v>
      </c>
      <c r="C1489">
        <v>0.467884361743927</v>
      </c>
    </row>
    <row r="1490" spans="1:3" x14ac:dyDescent="0.25">
      <c r="A1490">
        <v>-8092100.3109357096</v>
      </c>
      <c r="B1490">
        <v>-242954.49571459799</v>
      </c>
      <c r="C1490">
        <v>0.468340903520584</v>
      </c>
    </row>
    <row r="1491" spans="1:3" x14ac:dyDescent="0.25">
      <c r="A1491">
        <v>-8091165.8320585703</v>
      </c>
      <c r="B1491">
        <v>-242954.49571459799</v>
      </c>
      <c r="C1491">
        <v>0</v>
      </c>
    </row>
    <row r="1492" spans="1:3" x14ac:dyDescent="0.25">
      <c r="A1492">
        <v>-8090231.3531814199</v>
      </c>
      <c r="B1492">
        <v>-242954.49571459799</v>
      </c>
      <c r="C1492">
        <v>0</v>
      </c>
    </row>
    <row r="1493" spans="1:3" x14ac:dyDescent="0.25">
      <c r="A1493">
        <v>-8089296.8743042797</v>
      </c>
      <c r="B1493">
        <v>-242954.49571459799</v>
      </c>
      <c r="C1493">
        <v>0</v>
      </c>
    </row>
    <row r="1494" spans="1:3" x14ac:dyDescent="0.25">
      <c r="A1494">
        <v>-8088362.3954271404</v>
      </c>
      <c r="B1494">
        <v>-242954.49571459799</v>
      </c>
      <c r="C1494">
        <v>0</v>
      </c>
    </row>
    <row r="1495" spans="1:3" x14ac:dyDescent="0.25">
      <c r="A1495">
        <v>-8087427.9165500002</v>
      </c>
      <c r="B1495">
        <v>-242954.49571459799</v>
      </c>
      <c r="C1495">
        <v>0</v>
      </c>
    </row>
    <row r="1496" spans="1:3" x14ac:dyDescent="0.25">
      <c r="A1496">
        <v>-8133217.3815299897</v>
      </c>
      <c r="B1496">
        <v>-243888.97459197001</v>
      </c>
      <c r="C1496">
        <v>0</v>
      </c>
    </row>
    <row r="1497" spans="1:3" x14ac:dyDescent="0.25">
      <c r="A1497">
        <v>-8132282.9026528504</v>
      </c>
      <c r="B1497">
        <v>-243888.97459197001</v>
      </c>
      <c r="C1497">
        <v>0</v>
      </c>
    </row>
    <row r="1498" spans="1:3" x14ac:dyDescent="0.25">
      <c r="A1498">
        <v>-8131348.4237757102</v>
      </c>
      <c r="B1498">
        <v>-243888.97459197001</v>
      </c>
      <c r="C1498">
        <v>0</v>
      </c>
    </row>
    <row r="1499" spans="1:3" x14ac:dyDescent="0.25">
      <c r="A1499">
        <v>-8130413.94489857</v>
      </c>
      <c r="B1499">
        <v>-243888.97459197001</v>
      </c>
      <c r="C1499">
        <v>0</v>
      </c>
    </row>
    <row r="1500" spans="1:3" x14ac:dyDescent="0.25">
      <c r="A1500">
        <v>-8129479.4660214204</v>
      </c>
      <c r="B1500">
        <v>-243888.97459197001</v>
      </c>
      <c r="C1500">
        <v>0</v>
      </c>
    </row>
    <row r="1501" spans="1:3" x14ac:dyDescent="0.25">
      <c r="A1501">
        <v>-8128544.9871442802</v>
      </c>
      <c r="B1501">
        <v>-243888.97459197001</v>
      </c>
      <c r="C1501" s="1">
        <v>2.6740255634649599E-5</v>
      </c>
    </row>
    <row r="1502" spans="1:3" x14ac:dyDescent="0.25">
      <c r="A1502">
        <v>-8127610.50826714</v>
      </c>
      <c r="B1502">
        <v>-243888.97459197001</v>
      </c>
      <c r="C1502" s="1">
        <v>2.32741513173095E-5</v>
      </c>
    </row>
    <row r="1503" spans="1:3" x14ac:dyDescent="0.25">
      <c r="A1503">
        <v>-8126676.0293899896</v>
      </c>
      <c r="B1503">
        <v>-243888.97459197001</v>
      </c>
      <c r="C1503" s="1">
        <v>6.9949142925906899E-5</v>
      </c>
    </row>
    <row r="1504" spans="1:3" x14ac:dyDescent="0.25">
      <c r="A1504">
        <v>-8125741.5505128503</v>
      </c>
      <c r="B1504">
        <v>-243888.97459197001</v>
      </c>
      <c r="C1504">
        <v>1.15886039566248E-4</v>
      </c>
    </row>
    <row r="1505" spans="1:3" x14ac:dyDescent="0.25">
      <c r="A1505">
        <v>-8124807.0716357101</v>
      </c>
      <c r="B1505">
        <v>-243888.97459197001</v>
      </c>
      <c r="C1505">
        <v>1.89301441423594E-4</v>
      </c>
    </row>
    <row r="1506" spans="1:3" x14ac:dyDescent="0.25">
      <c r="A1506">
        <v>-8123872.5927585699</v>
      </c>
      <c r="B1506">
        <v>-243888.97459197001</v>
      </c>
      <c r="C1506">
        <v>3.26099601807072E-4</v>
      </c>
    </row>
    <row r="1507" spans="1:3" x14ac:dyDescent="0.25">
      <c r="A1507">
        <v>-8122938.1138814203</v>
      </c>
      <c r="B1507">
        <v>-243888.97459197001</v>
      </c>
      <c r="C1507">
        <v>5.4476206423714703E-4</v>
      </c>
    </row>
    <row r="1508" spans="1:3" x14ac:dyDescent="0.25">
      <c r="A1508">
        <v>-8122003.6350042801</v>
      </c>
      <c r="B1508">
        <v>-243888.97459197001</v>
      </c>
      <c r="C1508">
        <v>8.7716843700036396E-4</v>
      </c>
    </row>
    <row r="1509" spans="1:3" x14ac:dyDescent="0.25">
      <c r="A1509">
        <v>-8121069.1561271399</v>
      </c>
      <c r="B1509">
        <v>-243888.97459197001</v>
      </c>
      <c r="C1509">
        <v>1.5149381943046999E-3</v>
      </c>
    </row>
    <row r="1510" spans="1:3" x14ac:dyDescent="0.25">
      <c r="A1510">
        <v>-8120134.6772499904</v>
      </c>
      <c r="B1510">
        <v>-243888.97459197001</v>
      </c>
      <c r="C1510">
        <v>1.7954105278476999E-3</v>
      </c>
    </row>
    <row r="1511" spans="1:3" x14ac:dyDescent="0.25">
      <c r="A1511">
        <v>-8119200.1983728502</v>
      </c>
      <c r="B1511">
        <v>-243888.97459197001</v>
      </c>
      <c r="C1511">
        <v>2.8226184658706101E-3</v>
      </c>
    </row>
    <row r="1512" spans="1:3" x14ac:dyDescent="0.25">
      <c r="A1512">
        <v>-8118265.71949571</v>
      </c>
      <c r="B1512">
        <v>-243888.97459197001</v>
      </c>
      <c r="C1512">
        <v>4.3852152302861196E-3</v>
      </c>
    </row>
    <row r="1513" spans="1:3" x14ac:dyDescent="0.25">
      <c r="A1513">
        <v>-8117331.2406185698</v>
      </c>
      <c r="B1513">
        <v>-243888.97459197001</v>
      </c>
      <c r="C1513">
        <v>6.2686237506568397E-3</v>
      </c>
    </row>
    <row r="1514" spans="1:3" x14ac:dyDescent="0.25">
      <c r="A1514">
        <v>-8116396.7617414203</v>
      </c>
      <c r="B1514">
        <v>-243888.97459197001</v>
      </c>
      <c r="C1514">
        <v>9.5540070906281402E-3</v>
      </c>
    </row>
    <row r="1515" spans="1:3" x14ac:dyDescent="0.25">
      <c r="A1515">
        <v>-8115462.28286428</v>
      </c>
      <c r="B1515">
        <v>-243888.97459197001</v>
      </c>
      <c r="C1515">
        <v>1.3772828504443099E-2</v>
      </c>
    </row>
    <row r="1516" spans="1:3" x14ac:dyDescent="0.25">
      <c r="A1516">
        <v>-8114527.8039871398</v>
      </c>
      <c r="B1516">
        <v>-243888.97459197001</v>
      </c>
      <c r="C1516">
        <v>1.8113486468791899E-2</v>
      </c>
    </row>
    <row r="1517" spans="1:3" x14ac:dyDescent="0.25">
      <c r="A1517">
        <v>-8113593.3251099903</v>
      </c>
      <c r="B1517">
        <v>-243888.97459197001</v>
      </c>
      <c r="C1517">
        <v>3.2023161649703903E-2</v>
      </c>
    </row>
    <row r="1518" spans="1:3" x14ac:dyDescent="0.25">
      <c r="A1518">
        <v>-8112658.8462328501</v>
      </c>
      <c r="B1518">
        <v>-243888.97459197001</v>
      </c>
      <c r="C1518">
        <v>4.3576449155807398E-2</v>
      </c>
    </row>
    <row r="1519" spans="1:3" x14ac:dyDescent="0.25">
      <c r="A1519">
        <v>-8111724.3673557099</v>
      </c>
      <c r="B1519">
        <v>-243888.97459197001</v>
      </c>
      <c r="C1519">
        <v>5.7120133191347101E-2</v>
      </c>
    </row>
    <row r="1520" spans="1:3" x14ac:dyDescent="0.25">
      <c r="A1520">
        <v>-8110789.8884785697</v>
      </c>
      <c r="B1520">
        <v>-243888.97459197001</v>
      </c>
      <c r="C1520">
        <v>7.2215989232063196E-2</v>
      </c>
    </row>
    <row r="1521" spans="1:3" x14ac:dyDescent="0.25">
      <c r="A1521">
        <v>-8109855.4096014202</v>
      </c>
      <c r="B1521">
        <v>-243888.97459197001</v>
      </c>
      <c r="C1521">
        <v>9.21475514769554E-2</v>
      </c>
    </row>
    <row r="1522" spans="1:3" x14ac:dyDescent="0.25">
      <c r="A1522">
        <v>-8108920.93072428</v>
      </c>
      <c r="B1522">
        <v>-243888.97459197001</v>
      </c>
      <c r="C1522">
        <v>0.114362314343452</v>
      </c>
    </row>
    <row r="1523" spans="1:3" x14ac:dyDescent="0.25">
      <c r="A1523">
        <v>-8107986.4518471397</v>
      </c>
      <c r="B1523">
        <v>-243888.97459197001</v>
      </c>
      <c r="C1523">
        <v>0.13712780177593201</v>
      </c>
    </row>
    <row r="1524" spans="1:3" x14ac:dyDescent="0.25">
      <c r="A1524">
        <v>-8107051.9729699902</v>
      </c>
      <c r="B1524">
        <v>-243888.97459197001</v>
      </c>
      <c r="C1524">
        <v>0.167413979768753</v>
      </c>
    </row>
    <row r="1525" spans="1:3" x14ac:dyDescent="0.25">
      <c r="A1525">
        <v>-8106117.49409285</v>
      </c>
      <c r="B1525">
        <v>-243888.97459197001</v>
      </c>
      <c r="C1525">
        <v>0.196137949824333</v>
      </c>
    </row>
    <row r="1526" spans="1:3" x14ac:dyDescent="0.25">
      <c r="A1526">
        <v>-8105183.0152157098</v>
      </c>
      <c r="B1526">
        <v>-243888.97459197001</v>
      </c>
      <c r="C1526">
        <v>0.225225314497947</v>
      </c>
    </row>
    <row r="1527" spans="1:3" x14ac:dyDescent="0.25">
      <c r="A1527">
        <v>-8104248.5363385696</v>
      </c>
      <c r="B1527">
        <v>-243888.97459197001</v>
      </c>
      <c r="C1527">
        <v>0.25544688105583102</v>
      </c>
    </row>
    <row r="1528" spans="1:3" x14ac:dyDescent="0.25">
      <c r="A1528">
        <v>-8103314.0574614201</v>
      </c>
      <c r="B1528">
        <v>-243888.97459197001</v>
      </c>
      <c r="C1528">
        <v>0.29111894965171797</v>
      </c>
    </row>
    <row r="1529" spans="1:3" x14ac:dyDescent="0.25">
      <c r="A1529">
        <v>-8102379.5785842799</v>
      </c>
      <c r="B1529">
        <v>-243888.97459197001</v>
      </c>
      <c r="C1529">
        <v>0.32413709163665699</v>
      </c>
    </row>
    <row r="1530" spans="1:3" x14ac:dyDescent="0.25">
      <c r="A1530">
        <v>-8101445.0997071397</v>
      </c>
      <c r="B1530">
        <v>-243888.97459197001</v>
      </c>
      <c r="C1530">
        <v>0.32650375366210899</v>
      </c>
    </row>
    <row r="1531" spans="1:3" x14ac:dyDescent="0.25">
      <c r="A1531">
        <v>-8100510.6208300004</v>
      </c>
      <c r="B1531">
        <v>-243888.97459197001</v>
      </c>
      <c r="C1531">
        <v>0.35521405935287398</v>
      </c>
    </row>
    <row r="1532" spans="1:3" x14ac:dyDescent="0.25">
      <c r="A1532">
        <v>-8099576.1419528499</v>
      </c>
      <c r="B1532">
        <v>-243888.97459197001</v>
      </c>
      <c r="C1532">
        <v>0.38782414793968201</v>
      </c>
    </row>
    <row r="1533" spans="1:3" x14ac:dyDescent="0.25">
      <c r="A1533">
        <v>-8098641.6630757097</v>
      </c>
      <c r="B1533">
        <v>-243888.97459197001</v>
      </c>
      <c r="C1533">
        <v>0.416204273700714</v>
      </c>
    </row>
    <row r="1534" spans="1:3" x14ac:dyDescent="0.25">
      <c r="A1534">
        <v>-8097707.1841985704</v>
      </c>
      <c r="B1534">
        <v>-243888.97459197001</v>
      </c>
      <c r="C1534">
        <v>0.44087600708007801</v>
      </c>
    </row>
    <row r="1535" spans="1:3" x14ac:dyDescent="0.25">
      <c r="A1535">
        <v>-8096772.70532142</v>
      </c>
      <c r="B1535">
        <v>-243888.97459197001</v>
      </c>
      <c r="C1535">
        <v>0.466108858585357</v>
      </c>
    </row>
    <row r="1536" spans="1:3" x14ac:dyDescent="0.25">
      <c r="A1536">
        <v>-8095838.2264442798</v>
      </c>
      <c r="B1536">
        <v>-243888.97459197001</v>
      </c>
      <c r="C1536">
        <v>0.46709150075912398</v>
      </c>
    </row>
    <row r="1537" spans="1:3" x14ac:dyDescent="0.25">
      <c r="A1537">
        <v>-8094903.7475671396</v>
      </c>
      <c r="B1537">
        <v>-243888.97459197001</v>
      </c>
      <c r="C1537">
        <v>0.48755943775177002</v>
      </c>
    </row>
    <row r="1538" spans="1:3" x14ac:dyDescent="0.25">
      <c r="A1538">
        <v>-8093969.2686900003</v>
      </c>
      <c r="B1538">
        <v>-243888.97459197001</v>
      </c>
      <c r="C1538">
        <v>0.48846253752708402</v>
      </c>
    </row>
    <row r="1539" spans="1:3" x14ac:dyDescent="0.25">
      <c r="A1539">
        <v>-8093034.7898128498</v>
      </c>
      <c r="B1539">
        <v>-243888.97459197001</v>
      </c>
      <c r="C1539">
        <v>0.488596200942993</v>
      </c>
    </row>
    <row r="1540" spans="1:3" x14ac:dyDescent="0.25">
      <c r="A1540">
        <v>-8092100.3109357096</v>
      </c>
      <c r="B1540">
        <v>-243888.97459197001</v>
      </c>
      <c r="C1540">
        <v>0.48902308940887401</v>
      </c>
    </row>
    <row r="1541" spans="1:3" x14ac:dyDescent="0.25">
      <c r="A1541">
        <v>-8091165.8320585703</v>
      </c>
      <c r="B1541">
        <v>-243888.97459197001</v>
      </c>
      <c r="C1541">
        <v>0</v>
      </c>
    </row>
    <row r="1542" spans="1:3" x14ac:dyDescent="0.25">
      <c r="A1542">
        <v>-8090231.3531814199</v>
      </c>
      <c r="B1542">
        <v>-243888.97459197001</v>
      </c>
      <c r="C1542">
        <v>0</v>
      </c>
    </row>
    <row r="1543" spans="1:3" x14ac:dyDescent="0.25">
      <c r="A1543">
        <v>-8089296.8743042797</v>
      </c>
      <c r="B1543">
        <v>-243888.97459197001</v>
      </c>
      <c r="C1543">
        <v>0</v>
      </c>
    </row>
    <row r="1544" spans="1:3" x14ac:dyDescent="0.25">
      <c r="A1544">
        <v>-8088362.3954271404</v>
      </c>
      <c r="B1544">
        <v>-243888.97459197001</v>
      </c>
      <c r="C1544">
        <v>0</v>
      </c>
    </row>
    <row r="1545" spans="1:3" x14ac:dyDescent="0.25">
      <c r="A1545">
        <v>-8087427.9165500002</v>
      </c>
      <c r="B1545">
        <v>-243888.97459197001</v>
      </c>
      <c r="C1545">
        <v>0</v>
      </c>
    </row>
    <row r="1546" spans="1:3" x14ac:dyDescent="0.25">
      <c r="A1546">
        <v>-8133217.3815299897</v>
      </c>
      <c r="B1546">
        <v>-244823.45346934299</v>
      </c>
      <c r="C1546">
        <v>0</v>
      </c>
    </row>
    <row r="1547" spans="1:3" x14ac:dyDescent="0.25">
      <c r="A1547">
        <v>-8132282.9026528504</v>
      </c>
      <c r="B1547">
        <v>-244823.45346934299</v>
      </c>
      <c r="C1547">
        <v>0</v>
      </c>
    </row>
    <row r="1548" spans="1:3" x14ac:dyDescent="0.25">
      <c r="A1548">
        <v>-8131348.4237757102</v>
      </c>
      <c r="B1548">
        <v>-244823.45346934299</v>
      </c>
      <c r="C1548">
        <v>0</v>
      </c>
    </row>
    <row r="1549" spans="1:3" x14ac:dyDescent="0.25">
      <c r="A1549">
        <v>-8130413.94489857</v>
      </c>
      <c r="B1549">
        <v>-244823.45346934299</v>
      </c>
      <c r="C1549">
        <v>0</v>
      </c>
    </row>
    <row r="1550" spans="1:3" x14ac:dyDescent="0.25">
      <c r="A1550">
        <v>-8129479.4660214204</v>
      </c>
      <c r="B1550">
        <v>-244823.45346934299</v>
      </c>
      <c r="C1550">
        <v>0</v>
      </c>
    </row>
    <row r="1551" spans="1:3" x14ac:dyDescent="0.25">
      <c r="A1551">
        <v>-8128544.9871442802</v>
      </c>
      <c r="B1551">
        <v>-244823.45346934299</v>
      </c>
      <c r="C1551" s="1">
        <v>2.6740255634649599E-5</v>
      </c>
    </row>
    <row r="1552" spans="1:3" x14ac:dyDescent="0.25">
      <c r="A1552">
        <v>-8127610.50826714</v>
      </c>
      <c r="B1552">
        <v>-244823.45346934299</v>
      </c>
      <c r="C1552" s="1">
        <v>5.23963099112734E-5</v>
      </c>
    </row>
    <row r="1553" spans="1:3" x14ac:dyDescent="0.25">
      <c r="A1553">
        <v>-8126676.0293899896</v>
      </c>
      <c r="B1553">
        <v>-244823.45346934299</v>
      </c>
      <c r="C1553" s="1">
        <v>8.9240791567135602E-5</v>
      </c>
    </row>
    <row r="1554" spans="1:3" x14ac:dyDescent="0.25">
      <c r="A1554">
        <v>-8125741.5505128503</v>
      </c>
      <c r="B1554">
        <v>-244823.45346934299</v>
      </c>
      <c r="C1554">
        <v>1.42441611387766E-4</v>
      </c>
    </row>
    <row r="1555" spans="1:3" x14ac:dyDescent="0.25">
      <c r="A1555">
        <v>-8124807.0716357101</v>
      </c>
      <c r="B1555">
        <v>-244823.45346934299</v>
      </c>
      <c r="C1555">
        <v>2.5757256662473001E-4</v>
      </c>
    </row>
    <row r="1556" spans="1:3" x14ac:dyDescent="0.25">
      <c r="A1556">
        <v>-8123872.5927585699</v>
      </c>
      <c r="B1556">
        <v>-244823.45346934299</v>
      </c>
      <c r="C1556">
        <v>3.9780201041139603E-4</v>
      </c>
    </row>
    <row r="1557" spans="1:3" x14ac:dyDescent="0.25">
      <c r="A1557">
        <v>-8122938.1138814203</v>
      </c>
      <c r="B1557">
        <v>-244823.45346934299</v>
      </c>
      <c r="C1557">
        <v>5.92729018535465E-4</v>
      </c>
    </row>
    <row r="1558" spans="1:3" x14ac:dyDescent="0.25">
      <c r="A1558">
        <v>-8122003.6350042801</v>
      </c>
      <c r="B1558">
        <v>-244823.45346934299</v>
      </c>
      <c r="C1558">
        <v>9.6554827177896998E-4</v>
      </c>
    </row>
    <row r="1559" spans="1:3" x14ac:dyDescent="0.25">
      <c r="A1559">
        <v>-8121069.1561271399</v>
      </c>
      <c r="B1559">
        <v>-244823.45346934299</v>
      </c>
      <c r="C1559">
        <v>1.64569180924445E-3</v>
      </c>
    </row>
    <row r="1560" spans="1:3" x14ac:dyDescent="0.25">
      <c r="A1560">
        <v>-8120134.6772499904</v>
      </c>
      <c r="B1560">
        <v>-244823.45346934299</v>
      </c>
      <c r="C1560">
        <v>2.3315690923482102E-3</v>
      </c>
    </row>
    <row r="1561" spans="1:3" x14ac:dyDescent="0.25">
      <c r="A1561">
        <v>-8119200.1983728502</v>
      </c>
      <c r="B1561">
        <v>-244823.45346934299</v>
      </c>
      <c r="C1561">
        <v>3.6601675674319198E-3</v>
      </c>
    </row>
    <row r="1562" spans="1:3" x14ac:dyDescent="0.25">
      <c r="A1562">
        <v>-8118265.71949571</v>
      </c>
      <c r="B1562">
        <v>-244823.45346934299</v>
      </c>
      <c r="C1562">
        <v>6.1943507753312501E-3</v>
      </c>
    </row>
    <row r="1563" spans="1:3" x14ac:dyDescent="0.25">
      <c r="A1563">
        <v>-8117331.2406185698</v>
      </c>
      <c r="B1563">
        <v>-244823.45346934299</v>
      </c>
      <c r="C1563">
        <v>9.50806215405464E-3</v>
      </c>
    </row>
    <row r="1564" spans="1:3" x14ac:dyDescent="0.25">
      <c r="A1564">
        <v>-8116396.7617414203</v>
      </c>
      <c r="B1564">
        <v>-244823.45346934299</v>
      </c>
      <c r="C1564">
        <v>1.26266060397028E-2</v>
      </c>
    </row>
    <row r="1565" spans="1:3" x14ac:dyDescent="0.25">
      <c r="A1565">
        <v>-8115462.28286428</v>
      </c>
      <c r="B1565">
        <v>-244823.45346934299</v>
      </c>
      <c r="C1565">
        <v>1.7948029562830901E-2</v>
      </c>
    </row>
    <row r="1566" spans="1:3" x14ac:dyDescent="0.25">
      <c r="A1566">
        <v>-8114527.8039871398</v>
      </c>
      <c r="B1566">
        <v>-244823.45346934299</v>
      </c>
      <c r="C1566">
        <v>2.57887318730354E-2</v>
      </c>
    </row>
    <row r="1567" spans="1:3" x14ac:dyDescent="0.25">
      <c r="A1567">
        <v>-8113593.3251099903</v>
      </c>
      <c r="B1567">
        <v>-244823.45346934299</v>
      </c>
      <c r="C1567">
        <v>3.47865968942642E-2</v>
      </c>
    </row>
    <row r="1568" spans="1:3" x14ac:dyDescent="0.25">
      <c r="A1568">
        <v>-8112658.8462328501</v>
      </c>
      <c r="B1568">
        <v>-244823.45346934299</v>
      </c>
      <c r="C1568">
        <v>4.8438321799039799E-2</v>
      </c>
    </row>
    <row r="1569" spans="1:3" x14ac:dyDescent="0.25">
      <c r="A1569">
        <v>-8111724.3673557099</v>
      </c>
      <c r="B1569">
        <v>-244823.45346934299</v>
      </c>
      <c r="C1569">
        <v>6.1595942825078902E-2</v>
      </c>
    </row>
    <row r="1570" spans="1:3" x14ac:dyDescent="0.25">
      <c r="A1570">
        <v>-8110789.8884785697</v>
      </c>
      <c r="B1570">
        <v>-244823.45346934299</v>
      </c>
      <c r="C1570">
        <v>7.7318362891674E-2</v>
      </c>
    </row>
    <row r="1571" spans="1:3" x14ac:dyDescent="0.25">
      <c r="A1571">
        <v>-8109855.4096014202</v>
      </c>
      <c r="B1571">
        <v>-244823.45346934299</v>
      </c>
      <c r="C1571">
        <v>9.8070196807384394E-2</v>
      </c>
    </row>
    <row r="1572" spans="1:3" x14ac:dyDescent="0.25">
      <c r="A1572">
        <v>-8108920.93072428</v>
      </c>
      <c r="B1572">
        <v>-244823.45346934299</v>
      </c>
      <c r="C1572">
        <v>0.11972305178642199</v>
      </c>
    </row>
    <row r="1573" spans="1:3" x14ac:dyDescent="0.25">
      <c r="A1573">
        <v>-8107986.4518471397</v>
      </c>
      <c r="B1573">
        <v>-244823.45346934299</v>
      </c>
      <c r="C1573">
        <v>0.14424733817577301</v>
      </c>
    </row>
    <row r="1574" spans="1:3" x14ac:dyDescent="0.25">
      <c r="A1574">
        <v>-8107051.9729699902</v>
      </c>
      <c r="B1574">
        <v>-244823.45346934299</v>
      </c>
      <c r="C1574">
        <v>0.16904260218143399</v>
      </c>
    </row>
    <row r="1575" spans="1:3" x14ac:dyDescent="0.25">
      <c r="A1575">
        <v>-8106117.49409285</v>
      </c>
      <c r="B1575">
        <v>-244823.45346934299</v>
      </c>
      <c r="C1575">
        <v>0.20075128972530301</v>
      </c>
    </row>
    <row r="1576" spans="1:3" x14ac:dyDescent="0.25">
      <c r="A1576">
        <v>-8105183.0152157098</v>
      </c>
      <c r="B1576">
        <v>-244823.45346934299</v>
      </c>
      <c r="C1576">
        <v>0.22987535595893799</v>
      </c>
    </row>
    <row r="1577" spans="1:3" x14ac:dyDescent="0.25">
      <c r="A1577">
        <v>-8104248.5363385696</v>
      </c>
      <c r="B1577">
        <v>-244823.45346934299</v>
      </c>
      <c r="C1577">
        <v>0.26072576642036399</v>
      </c>
    </row>
    <row r="1578" spans="1:3" x14ac:dyDescent="0.25">
      <c r="A1578">
        <v>-8103314.0574614201</v>
      </c>
      <c r="B1578">
        <v>-244823.45346934299</v>
      </c>
      <c r="C1578">
        <v>0.29572576284408503</v>
      </c>
    </row>
    <row r="1579" spans="1:3" x14ac:dyDescent="0.25">
      <c r="A1579">
        <v>-8102379.5785842799</v>
      </c>
      <c r="B1579">
        <v>-244823.45346934299</v>
      </c>
      <c r="C1579">
        <v>0.32697391510009699</v>
      </c>
    </row>
    <row r="1580" spans="1:3" x14ac:dyDescent="0.25">
      <c r="A1580">
        <v>-8101445.0997071397</v>
      </c>
      <c r="B1580">
        <v>-244823.45346934299</v>
      </c>
      <c r="C1580">
        <v>0.35589483380317599</v>
      </c>
    </row>
    <row r="1581" spans="1:3" x14ac:dyDescent="0.25">
      <c r="A1581">
        <v>-8100510.6208300004</v>
      </c>
      <c r="B1581">
        <v>-244823.45346934299</v>
      </c>
      <c r="C1581">
        <v>0.38618963956832802</v>
      </c>
    </row>
    <row r="1582" spans="1:3" x14ac:dyDescent="0.25">
      <c r="A1582">
        <v>-8099576.1419528499</v>
      </c>
      <c r="B1582">
        <v>-244823.45346934299</v>
      </c>
      <c r="C1582">
        <v>0.41679361462593001</v>
      </c>
    </row>
    <row r="1583" spans="1:3" x14ac:dyDescent="0.25">
      <c r="A1583">
        <v>-8098641.6630757097</v>
      </c>
      <c r="B1583">
        <v>-244823.45346934299</v>
      </c>
      <c r="C1583">
        <v>0.441519886255264</v>
      </c>
    </row>
    <row r="1584" spans="1:3" x14ac:dyDescent="0.25">
      <c r="A1584">
        <v>-8097707.1841985704</v>
      </c>
      <c r="B1584">
        <v>-244823.45346934299</v>
      </c>
      <c r="C1584">
        <v>0.46648138761520302</v>
      </c>
    </row>
    <row r="1585" spans="1:3" x14ac:dyDescent="0.25">
      <c r="A1585">
        <v>-8096772.70532142</v>
      </c>
      <c r="B1585">
        <v>-244823.45346934299</v>
      </c>
      <c r="C1585">
        <v>0.466776013374328</v>
      </c>
    </row>
    <row r="1586" spans="1:3" x14ac:dyDescent="0.25">
      <c r="A1586">
        <v>-8095838.2264442798</v>
      </c>
      <c r="B1586">
        <v>-244823.45346934299</v>
      </c>
      <c r="C1586">
        <v>0.48932525515556302</v>
      </c>
    </row>
    <row r="1587" spans="1:3" x14ac:dyDescent="0.25">
      <c r="A1587">
        <v>-8094903.7475671396</v>
      </c>
      <c r="B1587">
        <v>-244823.45346934299</v>
      </c>
      <c r="C1587">
        <v>0.50770866870880105</v>
      </c>
    </row>
    <row r="1588" spans="1:3" x14ac:dyDescent="0.25">
      <c r="A1588">
        <v>-8093969.2686900003</v>
      </c>
      <c r="B1588">
        <v>-244823.45346934299</v>
      </c>
      <c r="C1588">
        <v>0.50785446166992099</v>
      </c>
    </row>
    <row r="1589" spans="1:3" x14ac:dyDescent="0.25">
      <c r="A1589">
        <v>-8093034.7898128498</v>
      </c>
      <c r="B1589">
        <v>-244823.45346934299</v>
      </c>
      <c r="C1589">
        <v>0.52738320827484098</v>
      </c>
    </row>
    <row r="1590" spans="1:3" x14ac:dyDescent="0.25">
      <c r="A1590">
        <v>-8092100.3109357096</v>
      </c>
      <c r="B1590">
        <v>-244823.45346934299</v>
      </c>
      <c r="C1590">
        <v>0</v>
      </c>
    </row>
    <row r="1591" spans="1:3" x14ac:dyDescent="0.25">
      <c r="A1591">
        <v>-8091165.8320585703</v>
      </c>
      <c r="B1591">
        <v>-244823.45346934299</v>
      </c>
      <c r="C1591">
        <v>0</v>
      </c>
    </row>
    <row r="1592" spans="1:3" x14ac:dyDescent="0.25">
      <c r="A1592">
        <v>-8090231.3531814199</v>
      </c>
      <c r="B1592">
        <v>-244823.45346934299</v>
      </c>
      <c r="C1592">
        <v>0</v>
      </c>
    </row>
    <row r="1593" spans="1:3" x14ac:dyDescent="0.25">
      <c r="A1593">
        <v>-8089296.8743042797</v>
      </c>
      <c r="B1593">
        <v>-244823.45346934299</v>
      </c>
      <c r="C1593">
        <v>0</v>
      </c>
    </row>
    <row r="1594" spans="1:3" x14ac:dyDescent="0.25">
      <c r="A1594">
        <v>-8088362.3954271404</v>
      </c>
      <c r="B1594">
        <v>-244823.45346934299</v>
      </c>
      <c r="C1594">
        <v>0</v>
      </c>
    </row>
    <row r="1595" spans="1:3" x14ac:dyDescent="0.25">
      <c r="A1595">
        <v>-8087427.9165500002</v>
      </c>
      <c r="B1595">
        <v>-244823.45346934299</v>
      </c>
      <c r="C1595">
        <v>0</v>
      </c>
    </row>
    <row r="1596" spans="1:3" x14ac:dyDescent="0.25">
      <c r="A1596">
        <v>-8134151.8604071401</v>
      </c>
      <c r="B1596">
        <v>-245757.93234671501</v>
      </c>
      <c r="C1596">
        <v>0</v>
      </c>
    </row>
    <row r="1597" spans="1:3" x14ac:dyDescent="0.25">
      <c r="A1597">
        <v>-8133217.3815299897</v>
      </c>
      <c r="B1597">
        <v>-245757.93234671501</v>
      </c>
      <c r="C1597">
        <v>0</v>
      </c>
    </row>
    <row r="1598" spans="1:3" x14ac:dyDescent="0.25">
      <c r="A1598">
        <v>-8132282.9026528504</v>
      </c>
      <c r="B1598">
        <v>-245757.93234671501</v>
      </c>
      <c r="C1598">
        <v>0</v>
      </c>
    </row>
    <row r="1599" spans="1:3" x14ac:dyDescent="0.25">
      <c r="A1599">
        <v>-8131348.4237757102</v>
      </c>
      <c r="B1599">
        <v>-245757.93234671501</v>
      </c>
      <c r="C1599">
        <v>0</v>
      </c>
    </row>
    <row r="1600" spans="1:3" x14ac:dyDescent="0.25">
      <c r="A1600">
        <v>-8130413.94489857</v>
      </c>
      <c r="B1600">
        <v>-245757.93234671501</v>
      </c>
      <c r="C1600">
        <v>0</v>
      </c>
    </row>
    <row r="1601" spans="1:3" x14ac:dyDescent="0.25">
      <c r="A1601">
        <v>-8129479.4660214204</v>
      </c>
      <c r="B1601">
        <v>-245757.93234671501</v>
      </c>
      <c r="C1601">
        <v>0</v>
      </c>
    </row>
    <row r="1602" spans="1:3" x14ac:dyDescent="0.25">
      <c r="A1602">
        <v>-8128544.9871442802</v>
      </c>
      <c r="B1602">
        <v>-245757.93234671501</v>
      </c>
      <c r="C1602" s="1">
        <v>5.5861848522908898E-5</v>
      </c>
    </row>
    <row r="1603" spans="1:3" x14ac:dyDescent="0.25">
      <c r="A1603">
        <v>-8127610.50826714</v>
      </c>
      <c r="B1603">
        <v>-245757.93234671501</v>
      </c>
      <c r="C1603" s="1">
        <v>7.1689857577439303E-5</v>
      </c>
    </row>
    <row r="1604" spans="1:3" x14ac:dyDescent="0.25">
      <c r="A1604">
        <v>-8126676.0293899896</v>
      </c>
      <c r="B1604">
        <v>-245757.93234671501</v>
      </c>
      <c r="C1604">
        <v>1.1580031423363799E-4</v>
      </c>
    </row>
    <row r="1605" spans="1:3" x14ac:dyDescent="0.25">
      <c r="A1605">
        <v>-8125741.5505128503</v>
      </c>
      <c r="B1605">
        <v>-245757.93234671501</v>
      </c>
      <c r="C1605">
        <v>1.67442209203727E-4</v>
      </c>
    </row>
    <row r="1606" spans="1:3" x14ac:dyDescent="0.25">
      <c r="A1606">
        <v>-8124807.0716357101</v>
      </c>
      <c r="B1606">
        <v>-245757.93234671501</v>
      </c>
      <c r="C1606">
        <v>2.5757256662473001E-4</v>
      </c>
    </row>
    <row r="1607" spans="1:3" x14ac:dyDescent="0.25">
      <c r="A1607">
        <v>-8123872.5927585699</v>
      </c>
      <c r="B1607">
        <v>-245757.93234671501</v>
      </c>
      <c r="C1607">
        <v>4.8783601960167202E-4</v>
      </c>
    </row>
    <row r="1608" spans="1:3" x14ac:dyDescent="0.25">
      <c r="A1608">
        <v>-8122938.1138814203</v>
      </c>
      <c r="B1608">
        <v>-245757.93234671501</v>
      </c>
      <c r="C1608">
        <v>9.6554827177896998E-4</v>
      </c>
    </row>
    <row r="1609" spans="1:3" x14ac:dyDescent="0.25">
      <c r="A1609">
        <v>-8122003.6350042801</v>
      </c>
      <c r="B1609">
        <v>-245757.93234671501</v>
      </c>
      <c r="C1609">
        <v>1.5931241214275299E-3</v>
      </c>
    </row>
    <row r="1610" spans="1:3" x14ac:dyDescent="0.25">
      <c r="A1610">
        <v>-8121069.1561271399</v>
      </c>
      <c r="B1610">
        <v>-245757.93234671501</v>
      </c>
      <c r="C1610">
        <v>2.3249499499797799E-3</v>
      </c>
    </row>
    <row r="1611" spans="1:3" x14ac:dyDescent="0.25">
      <c r="A1611">
        <v>-8120134.6772499904</v>
      </c>
      <c r="B1611">
        <v>-245757.93234671501</v>
      </c>
      <c r="C1611">
        <v>3.6492026410996901E-3</v>
      </c>
    </row>
    <row r="1612" spans="1:3" x14ac:dyDescent="0.25">
      <c r="A1612">
        <v>-8119200.1983728502</v>
      </c>
      <c r="B1612">
        <v>-245757.93234671501</v>
      </c>
      <c r="C1612">
        <v>5.5864993482828097E-3</v>
      </c>
    </row>
    <row r="1613" spans="1:3" x14ac:dyDescent="0.25">
      <c r="A1613">
        <v>-8118265.71949571</v>
      </c>
      <c r="B1613">
        <v>-245757.93234671501</v>
      </c>
      <c r="C1613">
        <v>6.7226723767817003E-3</v>
      </c>
    </row>
    <row r="1614" spans="1:3" x14ac:dyDescent="0.25">
      <c r="A1614">
        <v>-8117331.2406185698</v>
      </c>
      <c r="B1614">
        <v>-245757.93234671501</v>
      </c>
      <c r="C1614">
        <v>1.01967006921768E-2</v>
      </c>
    </row>
    <row r="1615" spans="1:3" x14ac:dyDescent="0.25">
      <c r="A1615">
        <v>-8116396.7617414203</v>
      </c>
      <c r="B1615">
        <v>-245757.93234671501</v>
      </c>
      <c r="C1615">
        <v>1.43518233671784E-2</v>
      </c>
    </row>
    <row r="1616" spans="1:3" x14ac:dyDescent="0.25">
      <c r="A1616">
        <v>-8115462.28286428</v>
      </c>
      <c r="B1616">
        <v>-245757.93234671501</v>
      </c>
      <c r="C1616">
        <v>2.1036623045802099E-2</v>
      </c>
    </row>
    <row r="1617" spans="1:3" x14ac:dyDescent="0.25">
      <c r="A1617">
        <v>-8114527.8039871398</v>
      </c>
      <c r="B1617">
        <v>-245757.93234671501</v>
      </c>
      <c r="C1617">
        <v>3.03071774542331E-2</v>
      </c>
    </row>
    <row r="1618" spans="1:3" x14ac:dyDescent="0.25">
      <c r="A1618">
        <v>-8113593.3251099903</v>
      </c>
      <c r="B1618">
        <v>-245757.93234671501</v>
      </c>
      <c r="C1618">
        <v>4.00061644613742E-2</v>
      </c>
    </row>
    <row r="1619" spans="1:3" x14ac:dyDescent="0.25">
      <c r="A1619">
        <v>-8112658.8462328501</v>
      </c>
      <c r="B1619">
        <v>-245757.93234671501</v>
      </c>
      <c r="C1619">
        <v>5.0603915005922297E-2</v>
      </c>
    </row>
    <row r="1620" spans="1:3" x14ac:dyDescent="0.25">
      <c r="A1620">
        <v>-8111724.3673557099</v>
      </c>
      <c r="B1620">
        <v>-245757.93234671501</v>
      </c>
      <c r="C1620">
        <v>6.8098098039627006E-2</v>
      </c>
    </row>
    <row r="1621" spans="1:3" x14ac:dyDescent="0.25">
      <c r="A1621">
        <v>-8110789.8884785697</v>
      </c>
      <c r="B1621">
        <v>-245757.93234671501</v>
      </c>
      <c r="C1621">
        <v>8.43704119324684E-2</v>
      </c>
    </row>
    <row r="1622" spans="1:3" x14ac:dyDescent="0.25">
      <c r="A1622">
        <v>-8109855.4096014202</v>
      </c>
      <c r="B1622">
        <v>-245757.93234671501</v>
      </c>
      <c r="C1622">
        <v>0.100023113191127</v>
      </c>
    </row>
    <row r="1623" spans="1:3" x14ac:dyDescent="0.25">
      <c r="A1623">
        <v>-8108920.93072428</v>
      </c>
      <c r="B1623">
        <v>-245757.93234671501</v>
      </c>
      <c r="C1623">
        <v>0.12549772858619601</v>
      </c>
    </row>
    <row r="1624" spans="1:3" x14ac:dyDescent="0.25">
      <c r="A1624">
        <v>-8107986.4518471397</v>
      </c>
      <c r="B1624">
        <v>-245757.93234671501</v>
      </c>
      <c r="C1624">
        <v>0.15070939064025801</v>
      </c>
    </row>
    <row r="1625" spans="1:3" x14ac:dyDescent="0.25">
      <c r="A1625">
        <v>-8107051.9729699902</v>
      </c>
      <c r="B1625">
        <v>-245757.93234671501</v>
      </c>
      <c r="C1625">
        <v>0.175304040312767</v>
      </c>
    </row>
    <row r="1626" spans="1:3" x14ac:dyDescent="0.25">
      <c r="A1626">
        <v>-8106117.49409285</v>
      </c>
      <c r="B1626">
        <v>-245757.93234671501</v>
      </c>
      <c r="C1626">
        <v>0.20694974064826899</v>
      </c>
    </row>
    <row r="1627" spans="1:3" x14ac:dyDescent="0.25">
      <c r="A1627">
        <v>-8105183.0152157098</v>
      </c>
      <c r="B1627">
        <v>-245757.93234671501</v>
      </c>
      <c r="C1627">
        <v>0.263212740421295</v>
      </c>
    </row>
    <row r="1628" spans="1:3" x14ac:dyDescent="0.25">
      <c r="A1628">
        <v>-8104248.5363385696</v>
      </c>
      <c r="B1628">
        <v>-245757.93234671501</v>
      </c>
      <c r="C1628">
        <v>0.29536256194114602</v>
      </c>
    </row>
    <row r="1629" spans="1:3" x14ac:dyDescent="0.25">
      <c r="A1629">
        <v>-8103314.0574614201</v>
      </c>
      <c r="B1629">
        <v>-245757.93234671501</v>
      </c>
      <c r="C1629">
        <v>0.32867905497550898</v>
      </c>
    </row>
    <row r="1630" spans="1:3" x14ac:dyDescent="0.25">
      <c r="A1630">
        <v>-8102379.5785842799</v>
      </c>
      <c r="B1630">
        <v>-245757.93234671501</v>
      </c>
      <c r="C1630">
        <v>0.357347041368484</v>
      </c>
    </row>
    <row r="1631" spans="1:3" x14ac:dyDescent="0.25">
      <c r="A1631">
        <v>-8101445.0997071397</v>
      </c>
      <c r="B1631">
        <v>-245757.93234671501</v>
      </c>
      <c r="C1631">
        <v>0.38738340139388999</v>
      </c>
    </row>
    <row r="1632" spans="1:3" x14ac:dyDescent="0.25">
      <c r="A1632">
        <v>-8100510.6208300004</v>
      </c>
      <c r="B1632">
        <v>-245757.93234671501</v>
      </c>
      <c r="C1632">
        <v>0.41569632291793801</v>
      </c>
    </row>
    <row r="1633" spans="1:3" x14ac:dyDescent="0.25">
      <c r="A1633">
        <v>-8099576.1419528499</v>
      </c>
      <c r="B1633">
        <v>-245757.93234671501</v>
      </c>
      <c r="C1633">
        <v>0.41901800036430298</v>
      </c>
    </row>
    <row r="1634" spans="1:3" x14ac:dyDescent="0.25">
      <c r="A1634">
        <v>-8098641.6630757097</v>
      </c>
      <c r="B1634">
        <v>-245757.93234671501</v>
      </c>
      <c r="C1634">
        <v>0.44349634647369301</v>
      </c>
    </row>
    <row r="1635" spans="1:3" x14ac:dyDescent="0.25">
      <c r="A1635">
        <v>-8097707.1841985704</v>
      </c>
      <c r="B1635">
        <v>-245757.93234671501</v>
      </c>
      <c r="C1635">
        <v>0.468074560165405</v>
      </c>
    </row>
    <row r="1636" spans="1:3" x14ac:dyDescent="0.25">
      <c r="A1636">
        <v>-8096772.70532142</v>
      </c>
      <c r="B1636">
        <v>-245757.93234671501</v>
      </c>
      <c r="C1636">
        <v>0.48894879221916099</v>
      </c>
    </row>
    <row r="1637" spans="1:3" x14ac:dyDescent="0.25">
      <c r="A1637">
        <v>-8095838.2264442798</v>
      </c>
      <c r="B1637">
        <v>-245757.93234671501</v>
      </c>
      <c r="C1637">
        <v>0.50945115089416504</v>
      </c>
    </row>
    <row r="1638" spans="1:3" x14ac:dyDescent="0.25">
      <c r="A1638">
        <v>-8094903.7475671396</v>
      </c>
      <c r="B1638">
        <v>-245757.93234671501</v>
      </c>
      <c r="C1638">
        <v>0.52799057960510198</v>
      </c>
    </row>
    <row r="1639" spans="1:3" x14ac:dyDescent="0.25">
      <c r="A1639">
        <v>-8093969.2686900003</v>
      </c>
      <c r="B1639">
        <v>-245757.93234671501</v>
      </c>
      <c r="C1639">
        <v>0.52818667888641302</v>
      </c>
    </row>
    <row r="1640" spans="1:3" x14ac:dyDescent="0.25">
      <c r="A1640">
        <v>-8093034.7898128498</v>
      </c>
      <c r="B1640">
        <v>-245757.93234671501</v>
      </c>
      <c r="C1640">
        <v>0.542818844318389</v>
      </c>
    </row>
    <row r="1641" spans="1:3" x14ac:dyDescent="0.25">
      <c r="A1641">
        <v>-8092100.3109357096</v>
      </c>
      <c r="B1641">
        <v>-245757.93234671501</v>
      </c>
      <c r="C1641">
        <v>0</v>
      </c>
    </row>
    <row r="1642" spans="1:3" x14ac:dyDescent="0.25">
      <c r="A1642">
        <v>-8091165.8320585703</v>
      </c>
      <c r="B1642">
        <v>-245757.93234671501</v>
      </c>
      <c r="C1642">
        <v>0</v>
      </c>
    </row>
    <row r="1643" spans="1:3" x14ac:dyDescent="0.25">
      <c r="A1643">
        <v>-8090231.3531814199</v>
      </c>
      <c r="B1643">
        <v>-245757.93234671501</v>
      </c>
      <c r="C1643">
        <v>0</v>
      </c>
    </row>
    <row r="1644" spans="1:3" x14ac:dyDescent="0.25">
      <c r="A1644">
        <v>-8089296.8743042797</v>
      </c>
      <c r="B1644">
        <v>-245757.93234671501</v>
      </c>
      <c r="C1644">
        <v>0</v>
      </c>
    </row>
    <row r="1645" spans="1:3" x14ac:dyDescent="0.25">
      <c r="A1645">
        <v>-8088362.3954271404</v>
      </c>
      <c r="B1645">
        <v>-245757.93234671501</v>
      </c>
      <c r="C1645">
        <v>0</v>
      </c>
    </row>
    <row r="1646" spans="1:3" x14ac:dyDescent="0.25">
      <c r="A1646">
        <v>-8087427.9165500002</v>
      </c>
      <c r="B1646">
        <v>-245757.93234671501</v>
      </c>
      <c r="C1646">
        <v>0</v>
      </c>
    </row>
    <row r="1647" spans="1:3" x14ac:dyDescent="0.25">
      <c r="A1647">
        <v>-8134151.8604071401</v>
      </c>
      <c r="B1647">
        <v>-246692.411224087</v>
      </c>
      <c r="C1647">
        <v>0</v>
      </c>
    </row>
    <row r="1648" spans="1:3" x14ac:dyDescent="0.25">
      <c r="A1648">
        <v>-8133217.3815299897</v>
      </c>
      <c r="B1648">
        <v>-246692.411224087</v>
      </c>
      <c r="C1648">
        <v>0</v>
      </c>
    </row>
    <row r="1649" spans="1:3" x14ac:dyDescent="0.25">
      <c r="A1649">
        <v>-8132282.9026528504</v>
      </c>
      <c r="B1649">
        <v>-246692.411224087</v>
      </c>
      <c r="C1649">
        <v>0</v>
      </c>
    </row>
    <row r="1650" spans="1:3" x14ac:dyDescent="0.25">
      <c r="A1650">
        <v>-8131348.4237757102</v>
      </c>
      <c r="B1650">
        <v>-246692.411224087</v>
      </c>
      <c r="C1650">
        <v>0</v>
      </c>
    </row>
    <row r="1651" spans="1:3" x14ac:dyDescent="0.25">
      <c r="A1651">
        <v>-8130413.94489857</v>
      </c>
      <c r="B1651">
        <v>-246692.411224087</v>
      </c>
      <c r="C1651">
        <v>0</v>
      </c>
    </row>
    <row r="1652" spans="1:3" x14ac:dyDescent="0.25">
      <c r="A1652">
        <v>-8129479.4660214204</v>
      </c>
      <c r="B1652">
        <v>-246692.411224087</v>
      </c>
      <c r="C1652">
        <v>0</v>
      </c>
    </row>
    <row r="1653" spans="1:3" x14ac:dyDescent="0.25">
      <c r="A1653">
        <v>-8128544.9871442802</v>
      </c>
      <c r="B1653">
        <v>-246692.411224087</v>
      </c>
      <c r="C1653" s="1">
        <v>7.6772579632233801E-5</v>
      </c>
    </row>
    <row r="1654" spans="1:3" x14ac:dyDescent="0.25">
      <c r="A1654">
        <v>-8127610.50826714</v>
      </c>
      <c r="B1654">
        <v>-246692.411224087</v>
      </c>
      <c r="C1654" s="1">
        <v>8.9240791567135602E-5</v>
      </c>
    </row>
    <row r="1655" spans="1:3" x14ac:dyDescent="0.25">
      <c r="A1655">
        <v>-8126676.0293899896</v>
      </c>
      <c r="B1655">
        <v>-246692.411224087</v>
      </c>
      <c r="C1655">
        <v>1.42441611387766E-4</v>
      </c>
    </row>
    <row r="1656" spans="1:3" x14ac:dyDescent="0.25">
      <c r="A1656">
        <v>-8125741.5505128503</v>
      </c>
      <c r="B1656">
        <v>-246692.411224087</v>
      </c>
      <c r="C1656">
        <v>2.5757256662473001E-4</v>
      </c>
    </row>
    <row r="1657" spans="1:3" x14ac:dyDescent="0.25">
      <c r="A1657">
        <v>-8124807.0716357101</v>
      </c>
      <c r="B1657">
        <v>-246692.411224087</v>
      </c>
      <c r="C1657">
        <v>4.4580837129615198E-4</v>
      </c>
    </row>
    <row r="1658" spans="1:3" x14ac:dyDescent="0.25">
      <c r="A1658">
        <v>-8123872.5927585699</v>
      </c>
      <c r="B1658">
        <v>-246692.411224087</v>
      </c>
      <c r="C1658">
        <v>8.0067897215485497E-4</v>
      </c>
    </row>
    <row r="1659" spans="1:3" x14ac:dyDescent="0.25">
      <c r="A1659">
        <v>-8122938.1138814203</v>
      </c>
      <c r="B1659">
        <v>-246692.411224087</v>
      </c>
      <c r="C1659">
        <v>1.36120384559035E-3</v>
      </c>
    </row>
    <row r="1660" spans="1:3" x14ac:dyDescent="0.25">
      <c r="A1660">
        <v>-8122003.6350042801</v>
      </c>
      <c r="B1660">
        <v>-246692.411224087</v>
      </c>
      <c r="C1660">
        <v>1.95272371638566E-3</v>
      </c>
    </row>
    <row r="1661" spans="1:3" x14ac:dyDescent="0.25">
      <c r="A1661">
        <v>-8121069.1561271399</v>
      </c>
      <c r="B1661">
        <v>-246692.411224087</v>
      </c>
      <c r="C1661">
        <v>2.5716307573020402E-3</v>
      </c>
    </row>
    <row r="1662" spans="1:3" x14ac:dyDescent="0.25">
      <c r="A1662">
        <v>-8120134.6772499904</v>
      </c>
      <c r="B1662">
        <v>-246692.411224087</v>
      </c>
      <c r="C1662">
        <v>4.1224150918424103E-3</v>
      </c>
    </row>
    <row r="1663" spans="1:3" x14ac:dyDescent="0.25">
      <c r="A1663">
        <v>-8119200.1983728502</v>
      </c>
      <c r="B1663">
        <v>-246692.411224087</v>
      </c>
      <c r="C1663">
        <v>5.5864993482828097E-3</v>
      </c>
    </row>
    <row r="1664" spans="1:3" x14ac:dyDescent="0.25">
      <c r="A1664">
        <v>-8118265.71949571</v>
      </c>
      <c r="B1664">
        <v>-246692.411224087</v>
      </c>
      <c r="C1664">
        <v>8.5753882303833892E-3</v>
      </c>
    </row>
    <row r="1665" spans="1:3" x14ac:dyDescent="0.25">
      <c r="A1665">
        <v>-8117331.2406185698</v>
      </c>
      <c r="B1665">
        <v>-246692.411224087</v>
      </c>
      <c r="C1665">
        <v>1.30506195127964E-2</v>
      </c>
    </row>
    <row r="1666" spans="1:3" x14ac:dyDescent="0.25">
      <c r="A1666">
        <v>-8116396.7617414203</v>
      </c>
      <c r="B1666">
        <v>-246692.411224087</v>
      </c>
      <c r="C1666">
        <v>1.7606912180781299E-2</v>
      </c>
    </row>
    <row r="1667" spans="1:3" x14ac:dyDescent="0.25">
      <c r="A1667">
        <v>-8115462.28286428</v>
      </c>
      <c r="B1667">
        <v>-246692.411224087</v>
      </c>
      <c r="C1667">
        <v>2.56527420133352E-2</v>
      </c>
    </row>
    <row r="1668" spans="1:3" x14ac:dyDescent="0.25">
      <c r="A1668">
        <v>-8114527.8039871398</v>
      </c>
      <c r="B1668">
        <v>-246692.411224087</v>
      </c>
      <c r="C1668">
        <v>3.2492861151695203E-2</v>
      </c>
    </row>
    <row r="1669" spans="1:3" x14ac:dyDescent="0.25">
      <c r="A1669">
        <v>-8113593.3251099903</v>
      </c>
      <c r="B1669">
        <v>-246692.411224087</v>
      </c>
      <c r="C1669">
        <v>4.2295631021261201E-2</v>
      </c>
    </row>
    <row r="1670" spans="1:3" x14ac:dyDescent="0.25">
      <c r="A1670">
        <v>-8112658.8462328501</v>
      </c>
      <c r="B1670">
        <v>-246692.411224087</v>
      </c>
      <c r="C1670">
        <v>5.7359337806701598E-2</v>
      </c>
    </row>
    <row r="1671" spans="1:3" x14ac:dyDescent="0.25">
      <c r="A1671">
        <v>-8111724.3673557099</v>
      </c>
      <c r="B1671">
        <v>-246692.411224087</v>
      </c>
      <c r="C1671">
        <v>7.2867847979068701E-2</v>
      </c>
    </row>
    <row r="1672" spans="1:3" x14ac:dyDescent="0.25">
      <c r="A1672">
        <v>-8110789.8884785697</v>
      </c>
      <c r="B1672">
        <v>-246692.411224087</v>
      </c>
      <c r="C1672">
        <v>9.3128554522991097E-2</v>
      </c>
    </row>
    <row r="1673" spans="1:3" x14ac:dyDescent="0.25">
      <c r="A1673">
        <v>-8109855.4096014202</v>
      </c>
      <c r="B1673">
        <v>-246692.411224087</v>
      </c>
      <c r="C1673">
        <v>0.12725313007831501</v>
      </c>
    </row>
    <row r="1674" spans="1:3" x14ac:dyDescent="0.25">
      <c r="A1674">
        <v>-8108920.93072428</v>
      </c>
      <c r="B1674">
        <v>-246692.411224087</v>
      </c>
      <c r="C1674">
        <v>0.14962305128574299</v>
      </c>
    </row>
    <row r="1675" spans="1:3" x14ac:dyDescent="0.25">
      <c r="A1675">
        <v>-8107986.4518471397</v>
      </c>
      <c r="B1675">
        <v>-246692.411224087</v>
      </c>
      <c r="C1675">
        <v>0.18052837252616799</v>
      </c>
    </row>
    <row r="1676" spans="1:3" x14ac:dyDescent="0.25">
      <c r="A1676">
        <v>-8107051.9729699902</v>
      </c>
      <c r="B1676">
        <v>-246692.411224087</v>
      </c>
      <c r="C1676">
        <v>0.207075759768486</v>
      </c>
    </row>
    <row r="1677" spans="1:3" x14ac:dyDescent="0.25">
      <c r="A1677">
        <v>-8106117.49409285</v>
      </c>
      <c r="B1677">
        <v>-246692.411224087</v>
      </c>
      <c r="C1677">
        <v>0.236222818493843</v>
      </c>
    </row>
    <row r="1678" spans="1:3" x14ac:dyDescent="0.25">
      <c r="A1678">
        <v>-8105183.0152157098</v>
      </c>
      <c r="B1678">
        <v>-246692.411224087</v>
      </c>
      <c r="C1678">
        <v>0.264251708984375</v>
      </c>
    </row>
    <row r="1679" spans="1:3" x14ac:dyDescent="0.25">
      <c r="A1679">
        <v>-8104248.5363385696</v>
      </c>
      <c r="B1679">
        <v>-246692.411224087</v>
      </c>
      <c r="C1679">
        <v>0.29985013604164101</v>
      </c>
    </row>
    <row r="1680" spans="1:3" x14ac:dyDescent="0.25">
      <c r="A1680">
        <v>-8103314.0574614201</v>
      </c>
      <c r="B1680">
        <v>-246692.411224087</v>
      </c>
      <c r="C1680">
        <v>0.33408600091934199</v>
      </c>
    </row>
    <row r="1681" spans="1:3" x14ac:dyDescent="0.25">
      <c r="A1681">
        <v>-8102379.5785842799</v>
      </c>
      <c r="B1681">
        <v>-246692.411224087</v>
      </c>
      <c r="C1681">
        <v>0.36203888058662398</v>
      </c>
    </row>
    <row r="1682" spans="1:3" x14ac:dyDescent="0.25">
      <c r="A1682">
        <v>-8101445.0997071397</v>
      </c>
      <c r="B1682">
        <v>-246692.411224087</v>
      </c>
      <c r="C1682">
        <v>0.39130944013595498</v>
      </c>
    </row>
    <row r="1683" spans="1:3" x14ac:dyDescent="0.25">
      <c r="A1683">
        <v>-8100510.6208300004</v>
      </c>
      <c r="B1683">
        <v>-246692.411224087</v>
      </c>
      <c r="C1683">
        <v>0.41907534003257702</v>
      </c>
    </row>
    <row r="1684" spans="1:3" x14ac:dyDescent="0.25">
      <c r="A1684">
        <v>-8099576.1419528499</v>
      </c>
      <c r="B1684">
        <v>-246692.411224087</v>
      </c>
      <c r="C1684">
        <v>0.44535204768180803</v>
      </c>
    </row>
    <row r="1685" spans="1:3" x14ac:dyDescent="0.25">
      <c r="A1685">
        <v>-8098641.6630757097</v>
      </c>
      <c r="B1685">
        <v>-246692.411224087</v>
      </c>
      <c r="C1685">
        <v>0.46955302357673601</v>
      </c>
    </row>
    <row r="1686" spans="1:3" x14ac:dyDescent="0.25">
      <c r="A1686">
        <v>-8097707.1841985704</v>
      </c>
      <c r="B1686">
        <v>-246692.411224087</v>
      </c>
      <c r="C1686">
        <v>0.49010968208312899</v>
      </c>
    </row>
    <row r="1687" spans="1:3" x14ac:dyDescent="0.25">
      <c r="A1687">
        <v>-8096772.70532142</v>
      </c>
      <c r="B1687">
        <v>-246692.411224087</v>
      </c>
      <c r="C1687">
        <v>0.50837415456771795</v>
      </c>
    </row>
    <row r="1688" spans="1:3" x14ac:dyDescent="0.25">
      <c r="A1688">
        <v>-8095838.2264442798</v>
      </c>
      <c r="B1688">
        <v>-246692.411224087</v>
      </c>
      <c r="C1688">
        <v>0.52961355447769098</v>
      </c>
    </row>
    <row r="1689" spans="1:3" x14ac:dyDescent="0.25">
      <c r="A1689">
        <v>-8094903.7475671396</v>
      </c>
      <c r="B1689">
        <v>-246692.411224087</v>
      </c>
      <c r="C1689">
        <v>0.529668629169464</v>
      </c>
    </row>
    <row r="1690" spans="1:3" x14ac:dyDescent="0.25">
      <c r="A1690">
        <v>-8093969.2686900003</v>
      </c>
      <c r="B1690">
        <v>-246692.411224087</v>
      </c>
      <c r="C1690">
        <v>0.54444712400436401</v>
      </c>
    </row>
    <row r="1691" spans="1:3" x14ac:dyDescent="0.25">
      <c r="A1691">
        <v>-8093034.7898128498</v>
      </c>
      <c r="B1691">
        <v>-246692.411224087</v>
      </c>
      <c r="C1691">
        <v>0.55730557441711404</v>
      </c>
    </row>
    <row r="1692" spans="1:3" x14ac:dyDescent="0.25">
      <c r="A1692">
        <v>-8092100.3109357096</v>
      </c>
      <c r="B1692">
        <v>-246692.411224087</v>
      </c>
      <c r="C1692">
        <v>0</v>
      </c>
    </row>
    <row r="1693" spans="1:3" x14ac:dyDescent="0.25">
      <c r="A1693">
        <v>-8091165.8320585703</v>
      </c>
      <c r="B1693">
        <v>-246692.411224087</v>
      </c>
      <c r="C1693">
        <v>0</v>
      </c>
    </row>
    <row r="1694" spans="1:3" x14ac:dyDescent="0.25">
      <c r="A1694">
        <v>-8090231.3531814199</v>
      </c>
      <c r="B1694">
        <v>-246692.411224087</v>
      </c>
      <c r="C1694">
        <v>0</v>
      </c>
    </row>
    <row r="1695" spans="1:3" x14ac:dyDescent="0.25">
      <c r="A1695">
        <v>-8089296.8743042797</v>
      </c>
      <c r="B1695">
        <v>-246692.411224087</v>
      </c>
      <c r="C1695">
        <v>0</v>
      </c>
    </row>
    <row r="1696" spans="1:3" x14ac:dyDescent="0.25">
      <c r="A1696">
        <v>-8088362.3954271404</v>
      </c>
      <c r="B1696">
        <v>-246692.411224087</v>
      </c>
      <c r="C1696">
        <v>0</v>
      </c>
    </row>
    <row r="1697" spans="1:3" x14ac:dyDescent="0.25">
      <c r="A1697">
        <v>-8087427.9165500002</v>
      </c>
      <c r="B1697">
        <v>-246692.411224087</v>
      </c>
      <c r="C1697">
        <v>0</v>
      </c>
    </row>
    <row r="1698" spans="1:3" x14ac:dyDescent="0.25">
      <c r="A1698">
        <v>-8134151.8604071401</v>
      </c>
      <c r="B1698">
        <v>-247626.89010145899</v>
      </c>
      <c r="C1698">
        <v>0</v>
      </c>
    </row>
    <row r="1699" spans="1:3" x14ac:dyDescent="0.25">
      <c r="A1699">
        <v>-8133217.3815299897</v>
      </c>
      <c r="B1699">
        <v>-247626.89010145899</v>
      </c>
      <c r="C1699">
        <v>0</v>
      </c>
    </row>
    <row r="1700" spans="1:3" x14ac:dyDescent="0.25">
      <c r="A1700">
        <v>-8132282.9026528504</v>
      </c>
      <c r="B1700">
        <v>-247626.89010145899</v>
      </c>
      <c r="C1700">
        <v>0</v>
      </c>
    </row>
    <row r="1701" spans="1:3" x14ac:dyDescent="0.25">
      <c r="A1701">
        <v>-8131348.4237757102</v>
      </c>
      <c r="B1701">
        <v>-247626.89010145899</v>
      </c>
      <c r="C1701">
        <v>0</v>
      </c>
    </row>
    <row r="1702" spans="1:3" x14ac:dyDescent="0.25">
      <c r="A1702">
        <v>-8130413.94489857</v>
      </c>
      <c r="B1702">
        <v>-247626.89010145899</v>
      </c>
      <c r="C1702">
        <v>0</v>
      </c>
    </row>
    <row r="1703" spans="1:3" x14ac:dyDescent="0.25">
      <c r="A1703">
        <v>-8129479.4660214204</v>
      </c>
      <c r="B1703">
        <v>-247626.89010145899</v>
      </c>
      <c r="C1703" s="1">
        <v>5.5861848522908898E-5</v>
      </c>
    </row>
    <row r="1704" spans="1:3" x14ac:dyDescent="0.25">
      <c r="A1704">
        <v>-8128544.9871442802</v>
      </c>
      <c r="B1704">
        <v>-247626.89010145899</v>
      </c>
      <c r="C1704" s="1">
        <v>7.1689857577439303E-5</v>
      </c>
    </row>
    <row r="1705" spans="1:3" x14ac:dyDescent="0.25">
      <c r="A1705">
        <v>-8127610.50826714</v>
      </c>
      <c r="B1705">
        <v>-247626.89010145899</v>
      </c>
      <c r="C1705">
        <v>1.1580031423363799E-4</v>
      </c>
    </row>
    <row r="1706" spans="1:3" x14ac:dyDescent="0.25">
      <c r="A1706">
        <v>-8126676.0293899896</v>
      </c>
      <c r="B1706">
        <v>-247626.89010145899</v>
      </c>
      <c r="C1706">
        <v>2.1073060634080299E-4</v>
      </c>
    </row>
    <row r="1707" spans="1:3" x14ac:dyDescent="0.25">
      <c r="A1707">
        <v>-8125741.5505128503</v>
      </c>
      <c r="B1707">
        <v>-247626.89010145899</v>
      </c>
      <c r="C1707">
        <v>3.7732723285444E-4</v>
      </c>
    </row>
    <row r="1708" spans="1:3" x14ac:dyDescent="0.25">
      <c r="A1708">
        <v>-8124807.0716357101</v>
      </c>
      <c r="B1708">
        <v>-247626.89010145899</v>
      </c>
      <c r="C1708">
        <v>7.0989859523251599E-4</v>
      </c>
    </row>
    <row r="1709" spans="1:3" x14ac:dyDescent="0.25">
      <c r="A1709">
        <v>-8123872.5927585699</v>
      </c>
      <c r="B1709">
        <v>-247626.89010145899</v>
      </c>
      <c r="C1709">
        <v>9.6730270888656302E-4</v>
      </c>
    </row>
    <row r="1710" spans="1:3" x14ac:dyDescent="0.25">
      <c r="A1710">
        <v>-8122938.1138814203</v>
      </c>
      <c r="B1710">
        <v>-247626.89010145899</v>
      </c>
      <c r="C1710">
        <v>1.36120384559035E-3</v>
      </c>
    </row>
    <row r="1711" spans="1:3" x14ac:dyDescent="0.25">
      <c r="A1711">
        <v>-8122003.6350042801</v>
      </c>
      <c r="B1711">
        <v>-247626.89010145899</v>
      </c>
      <c r="C1711">
        <v>2.2523081861436302E-3</v>
      </c>
    </row>
    <row r="1712" spans="1:3" x14ac:dyDescent="0.25">
      <c r="A1712">
        <v>-8121069.1561271399</v>
      </c>
      <c r="B1712">
        <v>-247626.89010145899</v>
      </c>
      <c r="C1712">
        <v>3.6011412739753701E-3</v>
      </c>
    </row>
    <row r="1713" spans="1:3" x14ac:dyDescent="0.25">
      <c r="A1713">
        <v>-8120134.6772499904</v>
      </c>
      <c r="B1713">
        <v>-247626.89010145899</v>
      </c>
      <c r="C1713">
        <v>5.6716650724411002E-3</v>
      </c>
    </row>
    <row r="1714" spans="1:3" x14ac:dyDescent="0.25">
      <c r="A1714">
        <v>-8119200.1983728502</v>
      </c>
      <c r="B1714">
        <v>-247626.89010145899</v>
      </c>
      <c r="C1714">
        <v>7.5217355042695904E-3</v>
      </c>
    </row>
    <row r="1715" spans="1:3" x14ac:dyDescent="0.25">
      <c r="A1715">
        <v>-8118265.71949571</v>
      </c>
      <c r="B1715">
        <v>-247626.89010145899</v>
      </c>
      <c r="C1715">
        <v>1.1438397690653799E-2</v>
      </c>
    </row>
    <row r="1716" spans="1:3" x14ac:dyDescent="0.25">
      <c r="A1716">
        <v>-8117331.2406185698</v>
      </c>
      <c r="B1716">
        <v>-247626.89010145899</v>
      </c>
      <c r="C1716">
        <v>1.4865092001855301E-2</v>
      </c>
    </row>
    <row r="1717" spans="1:3" x14ac:dyDescent="0.25">
      <c r="A1717">
        <v>-8116396.7617414203</v>
      </c>
      <c r="B1717">
        <v>-247626.89010145899</v>
      </c>
      <c r="C1717">
        <v>1.9441571086645099E-2</v>
      </c>
    </row>
    <row r="1718" spans="1:3" x14ac:dyDescent="0.25">
      <c r="A1718">
        <v>-8115462.28286428</v>
      </c>
      <c r="B1718">
        <v>-247626.89010145899</v>
      </c>
      <c r="C1718">
        <v>2.8028037399053501E-2</v>
      </c>
    </row>
    <row r="1719" spans="1:3" x14ac:dyDescent="0.25">
      <c r="A1719">
        <v>-8114527.8039871398</v>
      </c>
      <c r="B1719">
        <v>-247626.89010145899</v>
      </c>
      <c r="C1719">
        <v>3.6165162920951802E-2</v>
      </c>
    </row>
    <row r="1720" spans="1:3" x14ac:dyDescent="0.25">
      <c r="A1720">
        <v>-8113593.3251099903</v>
      </c>
      <c r="B1720">
        <v>-247626.89010145899</v>
      </c>
      <c r="C1720">
        <v>5.6622073054313597E-2</v>
      </c>
    </row>
    <row r="1721" spans="1:3" x14ac:dyDescent="0.25">
      <c r="A1721">
        <v>-8112658.8462328501</v>
      </c>
      <c r="B1721">
        <v>-247626.89010145899</v>
      </c>
      <c r="C1721">
        <v>7.5758114457130404E-2</v>
      </c>
    </row>
    <row r="1722" spans="1:3" x14ac:dyDescent="0.25">
      <c r="A1722">
        <v>-8111724.3673557099</v>
      </c>
      <c r="B1722">
        <v>-247626.89010145899</v>
      </c>
      <c r="C1722">
        <v>9.2570498585700906E-2</v>
      </c>
    </row>
    <row r="1723" spans="1:3" x14ac:dyDescent="0.25">
      <c r="A1723">
        <v>-8110789.8884785697</v>
      </c>
      <c r="B1723">
        <v>-247626.89010145899</v>
      </c>
      <c r="C1723">
        <v>0.111090153455734</v>
      </c>
    </row>
    <row r="1724" spans="1:3" x14ac:dyDescent="0.25">
      <c r="A1724">
        <v>-8109855.4096014202</v>
      </c>
      <c r="B1724">
        <v>-247626.89010145899</v>
      </c>
      <c r="C1724">
        <v>0.13569879531860299</v>
      </c>
    </row>
    <row r="1725" spans="1:3" x14ac:dyDescent="0.25">
      <c r="A1725">
        <v>-8108920.93072428</v>
      </c>
      <c r="B1725">
        <v>-247626.89010145899</v>
      </c>
      <c r="C1725">
        <v>0.158336326479911</v>
      </c>
    </row>
    <row r="1726" spans="1:3" x14ac:dyDescent="0.25">
      <c r="A1726">
        <v>-8107986.4518471397</v>
      </c>
      <c r="B1726">
        <v>-247626.89010145899</v>
      </c>
      <c r="C1726">
        <v>0.183963328599929</v>
      </c>
    </row>
    <row r="1727" spans="1:3" x14ac:dyDescent="0.25">
      <c r="A1727">
        <v>-8107051.9729699902</v>
      </c>
      <c r="B1727">
        <v>-247626.89010145899</v>
      </c>
      <c r="C1727">
        <v>0.21493484079837699</v>
      </c>
    </row>
    <row r="1728" spans="1:3" x14ac:dyDescent="0.25">
      <c r="A1728">
        <v>-8106117.49409285</v>
      </c>
      <c r="B1728">
        <v>-247626.89010145899</v>
      </c>
      <c r="C1728">
        <v>0.24240441620349801</v>
      </c>
    </row>
    <row r="1729" spans="1:3" x14ac:dyDescent="0.25">
      <c r="A1729">
        <v>-8105183.0152157098</v>
      </c>
      <c r="B1729">
        <v>-247626.89010145899</v>
      </c>
      <c r="C1729">
        <v>0.26971259713172901</v>
      </c>
    </row>
    <row r="1730" spans="1:3" x14ac:dyDescent="0.25">
      <c r="A1730">
        <v>-8104248.5363385696</v>
      </c>
      <c r="B1730">
        <v>-247626.89010145899</v>
      </c>
      <c r="C1730">
        <v>0.30613511800765902</v>
      </c>
    </row>
    <row r="1731" spans="1:3" x14ac:dyDescent="0.25">
      <c r="A1731">
        <v>-8103314.0574614201</v>
      </c>
      <c r="B1731">
        <v>-247626.89010145899</v>
      </c>
      <c r="C1731">
        <v>0.34016460180282498</v>
      </c>
    </row>
    <row r="1732" spans="1:3" x14ac:dyDescent="0.25">
      <c r="A1732">
        <v>-8102379.5785842799</v>
      </c>
      <c r="B1732">
        <v>-247626.89010145899</v>
      </c>
      <c r="C1732">
        <v>0.36716425418853699</v>
      </c>
    </row>
    <row r="1733" spans="1:3" x14ac:dyDescent="0.25">
      <c r="A1733">
        <v>-8101445.0997071397</v>
      </c>
      <c r="B1733">
        <v>-247626.89010145899</v>
      </c>
      <c r="C1733">
        <v>0.395656198263168</v>
      </c>
    </row>
    <row r="1734" spans="1:3" x14ac:dyDescent="0.25">
      <c r="A1734">
        <v>-8100510.6208300004</v>
      </c>
      <c r="B1734">
        <v>-247626.89010145899</v>
      </c>
      <c r="C1734">
        <v>0.42259740829467701</v>
      </c>
    </row>
    <row r="1735" spans="1:3" x14ac:dyDescent="0.25">
      <c r="A1735">
        <v>-8099576.1419528499</v>
      </c>
      <c r="B1735">
        <v>-247626.89010145899</v>
      </c>
      <c r="C1735">
        <v>0.449339479207992</v>
      </c>
    </row>
    <row r="1736" spans="1:3" x14ac:dyDescent="0.25">
      <c r="A1736">
        <v>-8098641.6630757097</v>
      </c>
      <c r="B1736">
        <v>-247626.89010145899</v>
      </c>
      <c r="C1736">
        <v>0.47291788458824102</v>
      </c>
    </row>
    <row r="1737" spans="1:3" x14ac:dyDescent="0.25">
      <c r="A1737">
        <v>-8097707.1841985704</v>
      </c>
      <c r="B1737">
        <v>-247626.89010145899</v>
      </c>
      <c r="C1737">
        <v>0.49316439032554599</v>
      </c>
    </row>
    <row r="1738" spans="1:3" x14ac:dyDescent="0.25">
      <c r="A1738">
        <v>-8096772.70532142</v>
      </c>
      <c r="B1738">
        <v>-247626.89010145899</v>
      </c>
      <c r="C1738">
        <v>0.51055938005447299</v>
      </c>
    </row>
    <row r="1739" spans="1:3" x14ac:dyDescent="0.25">
      <c r="A1739">
        <v>-8095838.2264442798</v>
      </c>
      <c r="B1739">
        <v>-247626.89010145899</v>
      </c>
      <c r="C1739">
        <v>0.53212815523147505</v>
      </c>
    </row>
    <row r="1740" spans="1:3" x14ac:dyDescent="0.25">
      <c r="A1740">
        <v>-8094903.7475671396</v>
      </c>
      <c r="B1740">
        <v>-247626.89010145899</v>
      </c>
      <c r="C1740">
        <v>0.54694962501525801</v>
      </c>
    </row>
    <row r="1741" spans="1:3" x14ac:dyDescent="0.25">
      <c r="A1741">
        <v>-8093969.2686900003</v>
      </c>
      <c r="B1741">
        <v>-247626.89010145899</v>
      </c>
      <c r="C1741">
        <v>0.55929821729660001</v>
      </c>
    </row>
    <row r="1742" spans="1:3" x14ac:dyDescent="0.25">
      <c r="A1742">
        <v>-8093034.7898128498</v>
      </c>
      <c r="B1742">
        <v>-247626.89010145899</v>
      </c>
      <c r="C1742">
        <v>0.57300496101379295</v>
      </c>
    </row>
    <row r="1743" spans="1:3" x14ac:dyDescent="0.25">
      <c r="A1743">
        <v>-8092100.3109357096</v>
      </c>
      <c r="B1743">
        <v>-247626.89010145899</v>
      </c>
      <c r="C1743">
        <v>0.57299315929412797</v>
      </c>
    </row>
    <row r="1744" spans="1:3" x14ac:dyDescent="0.25">
      <c r="A1744">
        <v>-8091165.8320585703</v>
      </c>
      <c r="B1744">
        <v>-247626.89010145899</v>
      </c>
      <c r="C1744">
        <v>0</v>
      </c>
    </row>
    <row r="1745" spans="1:3" x14ac:dyDescent="0.25">
      <c r="A1745">
        <v>-8090231.3531814199</v>
      </c>
      <c r="B1745">
        <v>-247626.89010145899</v>
      </c>
      <c r="C1745">
        <v>0</v>
      </c>
    </row>
    <row r="1746" spans="1:3" x14ac:dyDescent="0.25">
      <c r="A1746">
        <v>-8089296.8743042797</v>
      </c>
      <c r="B1746">
        <v>-247626.89010145899</v>
      </c>
      <c r="C1746">
        <v>0</v>
      </c>
    </row>
    <row r="1747" spans="1:3" x14ac:dyDescent="0.25">
      <c r="A1747">
        <v>-8088362.3954271404</v>
      </c>
      <c r="B1747">
        <v>-247626.89010145899</v>
      </c>
      <c r="C1747">
        <v>0</v>
      </c>
    </row>
    <row r="1748" spans="1:3" x14ac:dyDescent="0.25">
      <c r="A1748">
        <v>-8087427.9165500002</v>
      </c>
      <c r="B1748">
        <v>-247626.89010145899</v>
      </c>
      <c r="C1748">
        <v>0</v>
      </c>
    </row>
    <row r="1749" spans="1:3" x14ac:dyDescent="0.25">
      <c r="A1749">
        <v>-8134151.8604071401</v>
      </c>
      <c r="B1749">
        <v>-248561.368978832</v>
      </c>
      <c r="C1749">
        <v>0</v>
      </c>
    </row>
    <row r="1750" spans="1:3" x14ac:dyDescent="0.25">
      <c r="A1750">
        <v>-8133217.3815299897</v>
      </c>
      <c r="B1750">
        <v>-248561.368978832</v>
      </c>
      <c r="C1750">
        <v>0</v>
      </c>
    </row>
    <row r="1751" spans="1:3" x14ac:dyDescent="0.25">
      <c r="A1751">
        <v>-8132282.9026528504</v>
      </c>
      <c r="B1751">
        <v>-248561.368978832</v>
      </c>
      <c r="C1751">
        <v>0</v>
      </c>
    </row>
    <row r="1752" spans="1:3" x14ac:dyDescent="0.25">
      <c r="A1752">
        <v>-8131348.4237757102</v>
      </c>
      <c r="B1752">
        <v>-248561.368978832</v>
      </c>
      <c r="C1752">
        <v>0</v>
      </c>
    </row>
    <row r="1753" spans="1:3" x14ac:dyDescent="0.25">
      <c r="A1753">
        <v>-8130413.94489857</v>
      </c>
      <c r="B1753">
        <v>-248561.368978832</v>
      </c>
      <c r="C1753">
        <v>0</v>
      </c>
    </row>
    <row r="1754" spans="1:3" x14ac:dyDescent="0.25">
      <c r="A1754">
        <v>-8129479.4660214204</v>
      </c>
      <c r="B1754">
        <v>-248561.368978832</v>
      </c>
      <c r="C1754" s="1">
        <v>7.6772579632233801E-5</v>
      </c>
    </row>
    <row r="1755" spans="1:3" x14ac:dyDescent="0.25">
      <c r="A1755">
        <v>-8128544.9871442802</v>
      </c>
      <c r="B1755">
        <v>-248561.368978832</v>
      </c>
      <c r="C1755" s="1">
        <v>7.3867988248821294E-5</v>
      </c>
    </row>
    <row r="1756" spans="1:3" x14ac:dyDescent="0.25">
      <c r="A1756">
        <v>-8127610.50826714</v>
      </c>
      <c r="B1756">
        <v>-248561.368978832</v>
      </c>
      <c r="C1756">
        <v>1.40804651891812E-4</v>
      </c>
    </row>
    <row r="1757" spans="1:3" x14ac:dyDescent="0.25">
      <c r="A1757">
        <v>-8126676.0293899896</v>
      </c>
      <c r="B1757">
        <v>-248561.368978832</v>
      </c>
      <c r="C1757">
        <v>2.5878724409267301E-4</v>
      </c>
    </row>
    <row r="1758" spans="1:3" x14ac:dyDescent="0.25">
      <c r="A1758">
        <v>-8125741.5505128503</v>
      </c>
      <c r="B1758">
        <v>-248561.368978832</v>
      </c>
      <c r="C1758">
        <v>3.7732723285444E-4</v>
      </c>
    </row>
    <row r="1759" spans="1:3" x14ac:dyDescent="0.25">
      <c r="A1759">
        <v>-8124807.0716357101</v>
      </c>
      <c r="B1759">
        <v>-248561.368978832</v>
      </c>
      <c r="C1759">
        <v>7.0989859523251599E-4</v>
      </c>
    </row>
    <row r="1760" spans="1:3" x14ac:dyDescent="0.25">
      <c r="A1760">
        <v>-8123872.5927585699</v>
      </c>
      <c r="B1760">
        <v>-248561.368978832</v>
      </c>
      <c r="C1760">
        <v>1.1795958271250101E-3</v>
      </c>
    </row>
    <row r="1761" spans="1:3" x14ac:dyDescent="0.25">
      <c r="A1761">
        <v>-8122938.1138814203</v>
      </c>
      <c r="B1761">
        <v>-248561.368978832</v>
      </c>
      <c r="C1761">
        <v>1.9418948795646401E-3</v>
      </c>
    </row>
    <row r="1762" spans="1:3" x14ac:dyDescent="0.25">
      <c r="A1762">
        <v>-8122003.6350042801</v>
      </c>
      <c r="B1762">
        <v>-248561.368978832</v>
      </c>
      <c r="C1762">
        <v>3.2769020181149201E-3</v>
      </c>
    </row>
    <row r="1763" spans="1:3" x14ac:dyDescent="0.25">
      <c r="A1763">
        <v>-8121069.1561271399</v>
      </c>
      <c r="B1763">
        <v>-248561.368978832</v>
      </c>
      <c r="C1763">
        <v>5.1446217112243097E-3</v>
      </c>
    </row>
    <row r="1764" spans="1:3" x14ac:dyDescent="0.25">
      <c r="A1764">
        <v>-8120134.6772499904</v>
      </c>
      <c r="B1764">
        <v>-248561.368978832</v>
      </c>
      <c r="C1764">
        <v>6.76766782999038E-3</v>
      </c>
    </row>
    <row r="1765" spans="1:3" x14ac:dyDescent="0.25">
      <c r="A1765">
        <v>-8119200.1983728502</v>
      </c>
      <c r="B1765">
        <v>-248561.368978832</v>
      </c>
      <c r="C1765">
        <v>8.6749531328678096E-3</v>
      </c>
    </row>
    <row r="1766" spans="1:3" x14ac:dyDescent="0.25">
      <c r="A1766">
        <v>-8118265.71949571</v>
      </c>
      <c r="B1766">
        <v>-248561.368978832</v>
      </c>
      <c r="C1766">
        <v>1.47157339379191E-2</v>
      </c>
    </row>
    <row r="1767" spans="1:3" x14ac:dyDescent="0.25">
      <c r="A1767">
        <v>-8117331.2406185698</v>
      </c>
      <c r="B1767">
        <v>-248561.368978832</v>
      </c>
      <c r="C1767">
        <v>1.9217774271964999E-2</v>
      </c>
    </row>
    <row r="1768" spans="1:3" x14ac:dyDescent="0.25">
      <c r="A1768">
        <v>-8116396.7617414203</v>
      </c>
      <c r="B1768">
        <v>-248561.368978832</v>
      </c>
      <c r="C1768">
        <v>2.7730504050850799E-2</v>
      </c>
    </row>
    <row r="1769" spans="1:3" x14ac:dyDescent="0.25">
      <c r="A1769">
        <v>-8115462.28286428</v>
      </c>
      <c r="B1769">
        <v>-248561.368978832</v>
      </c>
      <c r="C1769">
        <v>3.8712941110134097E-2</v>
      </c>
    </row>
    <row r="1770" spans="1:3" x14ac:dyDescent="0.25">
      <c r="A1770">
        <v>-8114527.8039871398</v>
      </c>
      <c r="B1770">
        <v>-248561.368978832</v>
      </c>
      <c r="C1770">
        <v>4.8773013055324499E-2</v>
      </c>
    </row>
    <row r="1771" spans="1:3" x14ac:dyDescent="0.25">
      <c r="A1771">
        <v>-8113593.3251099903</v>
      </c>
      <c r="B1771">
        <v>-248561.368978832</v>
      </c>
      <c r="C1771">
        <v>6.5668664872646304E-2</v>
      </c>
    </row>
    <row r="1772" spans="1:3" x14ac:dyDescent="0.25">
      <c r="A1772">
        <v>-8112658.8462328501</v>
      </c>
      <c r="B1772">
        <v>-248561.368978832</v>
      </c>
      <c r="C1772">
        <v>8.03817808628082E-2</v>
      </c>
    </row>
    <row r="1773" spans="1:3" x14ac:dyDescent="0.25">
      <c r="A1773">
        <v>-8111724.3673557099</v>
      </c>
      <c r="B1773">
        <v>-248561.368978832</v>
      </c>
      <c r="C1773">
        <v>9.6956513822078705E-2</v>
      </c>
    </row>
    <row r="1774" spans="1:3" x14ac:dyDescent="0.25">
      <c r="A1774">
        <v>-8110789.8884785697</v>
      </c>
      <c r="B1774">
        <v>-248561.368978832</v>
      </c>
      <c r="C1774">
        <v>0.120549239218235</v>
      </c>
    </row>
    <row r="1775" spans="1:3" x14ac:dyDescent="0.25">
      <c r="A1775">
        <v>-8109855.4096014202</v>
      </c>
      <c r="B1775">
        <v>-248561.368978832</v>
      </c>
      <c r="C1775">
        <v>0.145041733980178</v>
      </c>
    </row>
    <row r="1776" spans="1:3" x14ac:dyDescent="0.25">
      <c r="A1776">
        <v>-8108920.93072428</v>
      </c>
      <c r="B1776">
        <v>-248561.368978832</v>
      </c>
      <c r="C1776">
        <v>0.17327181994915</v>
      </c>
    </row>
    <row r="1777" spans="1:3" x14ac:dyDescent="0.25">
      <c r="A1777">
        <v>-8107986.4518471397</v>
      </c>
      <c r="B1777">
        <v>-248561.368978832</v>
      </c>
      <c r="C1777">
        <v>0.193959221243858</v>
      </c>
    </row>
    <row r="1778" spans="1:3" x14ac:dyDescent="0.25">
      <c r="A1778">
        <v>-8107051.9729699902</v>
      </c>
      <c r="B1778">
        <v>-248561.368978832</v>
      </c>
      <c r="C1778">
        <v>0.222680628299713</v>
      </c>
    </row>
    <row r="1779" spans="1:3" x14ac:dyDescent="0.25">
      <c r="A1779">
        <v>-8106117.49409285</v>
      </c>
      <c r="B1779">
        <v>-248561.368978832</v>
      </c>
      <c r="C1779">
        <v>0.25172090530395502</v>
      </c>
    </row>
    <row r="1780" spans="1:3" x14ac:dyDescent="0.25">
      <c r="A1780">
        <v>-8105183.0152157098</v>
      </c>
      <c r="B1780">
        <v>-248561.368978832</v>
      </c>
      <c r="C1780">
        <v>0.28126710653304998</v>
      </c>
    </row>
    <row r="1781" spans="1:3" x14ac:dyDescent="0.25">
      <c r="A1781">
        <v>-8104248.5363385696</v>
      </c>
      <c r="B1781">
        <v>-248561.368978832</v>
      </c>
      <c r="C1781">
        <v>0.314507275819778</v>
      </c>
    </row>
    <row r="1782" spans="1:3" x14ac:dyDescent="0.25">
      <c r="A1782">
        <v>-8103314.0574614201</v>
      </c>
      <c r="B1782">
        <v>-248561.368978832</v>
      </c>
      <c r="C1782">
        <v>0.34263727068901001</v>
      </c>
    </row>
    <row r="1783" spans="1:3" x14ac:dyDescent="0.25">
      <c r="A1783">
        <v>-8102379.5785842799</v>
      </c>
      <c r="B1783">
        <v>-248561.368978832</v>
      </c>
      <c r="C1783">
        <v>0.37270581722259499</v>
      </c>
    </row>
    <row r="1784" spans="1:3" x14ac:dyDescent="0.25">
      <c r="A1784">
        <v>-8101445.0997071397</v>
      </c>
      <c r="B1784">
        <v>-248561.368978832</v>
      </c>
      <c r="C1784">
        <v>0.39998120069503701</v>
      </c>
    </row>
    <row r="1785" spans="1:3" x14ac:dyDescent="0.25">
      <c r="A1785">
        <v>-8100510.6208300004</v>
      </c>
      <c r="B1785">
        <v>-248561.368978832</v>
      </c>
      <c r="C1785">
        <v>0.45218619704246499</v>
      </c>
    </row>
    <row r="1786" spans="1:3" x14ac:dyDescent="0.25">
      <c r="A1786">
        <v>-8099576.1419528499</v>
      </c>
      <c r="B1786">
        <v>-248561.368978832</v>
      </c>
      <c r="C1786">
        <v>0.475950896739959</v>
      </c>
    </row>
    <row r="1787" spans="1:3" x14ac:dyDescent="0.25">
      <c r="A1787">
        <v>-8098641.6630757097</v>
      </c>
      <c r="B1787">
        <v>-248561.368978832</v>
      </c>
      <c r="C1787">
        <v>0.49579992890357899</v>
      </c>
    </row>
    <row r="1788" spans="1:3" x14ac:dyDescent="0.25">
      <c r="A1788">
        <v>-8097707.1841985704</v>
      </c>
      <c r="B1788">
        <v>-248561.368978832</v>
      </c>
      <c r="C1788">
        <v>0.51337373256683305</v>
      </c>
    </row>
    <row r="1789" spans="1:3" x14ac:dyDescent="0.25">
      <c r="A1789">
        <v>-8096772.70532142</v>
      </c>
      <c r="B1789">
        <v>-248561.368978832</v>
      </c>
      <c r="C1789">
        <v>0.53496140241622903</v>
      </c>
    </row>
    <row r="1790" spans="1:3" x14ac:dyDescent="0.25">
      <c r="A1790">
        <v>-8095838.2264442798</v>
      </c>
      <c r="B1790">
        <v>-248561.368978832</v>
      </c>
      <c r="C1790">
        <v>0.54945605993270796</v>
      </c>
    </row>
    <row r="1791" spans="1:3" x14ac:dyDescent="0.25">
      <c r="A1791">
        <v>-8094903.7475671396</v>
      </c>
      <c r="B1791">
        <v>-248561.368978832</v>
      </c>
      <c r="C1791">
        <v>0.56256294250488204</v>
      </c>
    </row>
    <row r="1792" spans="1:3" x14ac:dyDescent="0.25">
      <c r="A1792">
        <v>-8093969.2686900003</v>
      </c>
      <c r="B1792">
        <v>-248561.368978832</v>
      </c>
      <c r="C1792">
        <v>0.576174557209014</v>
      </c>
    </row>
    <row r="1793" spans="1:3" x14ac:dyDescent="0.25">
      <c r="A1793">
        <v>-8093034.7898128498</v>
      </c>
      <c r="B1793">
        <v>-248561.368978832</v>
      </c>
      <c r="C1793">
        <v>0.57559311389922996</v>
      </c>
    </row>
    <row r="1794" spans="1:3" x14ac:dyDescent="0.25">
      <c r="A1794">
        <v>-8092100.3109357096</v>
      </c>
      <c r="B1794">
        <v>-248561.368978832</v>
      </c>
      <c r="C1794">
        <v>0.58675408363342196</v>
      </c>
    </row>
    <row r="1795" spans="1:3" x14ac:dyDescent="0.25">
      <c r="A1795">
        <v>-8091165.8320585703</v>
      </c>
      <c r="B1795">
        <v>-248561.368978832</v>
      </c>
      <c r="C1795">
        <v>0.58645170927047696</v>
      </c>
    </row>
    <row r="1796" spans="1:3" x14ac:dyDescent="0.25">
      <c r="A1796">
        <v>-8090231.3531814199</v>
      </c>
      <c r="B1796">
        <v>-248561.368978832</v>
      </c>
      <c r="C1796">
        <v>0</v>
      </c>
    </row>
    <row r="1797" spans="1:3" x14ac:dyDescent="0.25">
      <c r="A1797">
        <v>-8089296.8743042797</v>
      </c>
      <c r="B1797">
        <v>-248561.368978832</v>
      </c>
      <c r="C1797">
        <v>0</v>
      </c>
    </row>
    <row r="1798" spans="1:3" x14ac:dyDescent="0.25">
      <c r="A1798">
        <v>-8088362.3954271404</v>
      </c>
      <c r="B1798">
        <v>-248561.368978832</v>
      </c>
      <c r="C1798">
        <v>0</v>
      </c>
    </row>
    <row r="1799" spans="1:3" x14ac:dyDescent="0.25">
      <c r="A1799">
        <v>-8087427.9165500002</v>
      </c>
      <c r="B1799">
        <v>-248561.368978832</v>
      </c>
      <c r="C1799">
        <v>0</v>
      </c>
    </row>
    <row r="1800" spans="1:3" x14ac:dyDescent="0.25">
      <c r="A1800">
        <v>-8134151.8604071401</v>
      </c>
      <c r="B1800">
        <v>-249495.847856204</v>
      </c>
      <c r="C1800">
        <v>0</v>
      </c>
    </row>
    <row r="1801" spans="1:3" x14ac:dyDescent="0.25">
      <c r="A1801">
        <v>-8133217.3815299897</v>
      </c>
      <c r="B1801">
        <v>-249495.847856204</v>
      </c>
      <c r="C1801">
        <v>0</v>
      </c>
    </row>
    <row r="1802" spans="1:3" x14ac:dyDescent="0.25">
      <c r="A1802">
        <v>-8132282.9026528504</v>
      </c>
      <c r="B1802">
        <v>-249495.847856204</v>
      </c>
      <c r="C1802">
        <v>0</v>
      </c>
    </row>
    <row r="1803" spans="1:3" x14ac:dyDescent="0.25">
      <c r="A1803">
        <v>-8131348.4237757102</v>
      </c>
      <c r="B1803">
        <v>-249495.847856204</v>
      </c>
      <c r="C1803">
        <v>0</v>
      </c>
    </row>
    <row r="1804" spans="1:3" x14ac:dyDescent="0.25">
      <c r="A1804">
        <v>-8130413.94489857</v>
      </c>
      <c r="B1804">
        <v>-249495.847856204</v>
      </c>
      <c r="C1804" s="1">
        <v>2.0917266738251702E-5</v>
      </c>
    </row>
    <row r="1805" spans="1:3" x14ac:dyDescent="0.25">
      <c r="A1805">
        <v>-8129479.4660214204</v>
      </c>
      <c r="B1805">
        <v>-249495.847856204</v>
      </c>
      <c r="C1805" s="1">
        <v>7.8950644819997197E-5</v>
      </c>
    </row>
    <row r="1806" spans="1:3" x14ac:dyDescent="0.25">
      <c r="A1806">
        <v>-8128544.9871442802</v>
      </c>
      <c r="B1806">
        <v>-249495.847856204</v>
      </c>
      <c r="C1806" s="1">
        <v>7.3867988248821294E-5</v>
      </c>
    </row>
    <row r="1807" spans="1:3" x14ac:dyDescent="0.25">
      <c r="A1807">
        <v>-8127610.50826714</v>
      </c>
      <c r="B1807">
        <v>-249495.847856204</v>
      </c>
      <c r="C1807">
        <v>1.40804651891812E-4</v>
      </c>
    </row>
    <row r="1808" spans="1:3" x14ac:dyDescent="0.25">
      <c r="A1808">
        <v>-8126676.0293899896</v>
      </c>
      <c r="B1808">
        <v>-249495.847856204</v>
      </c>
      <c r="C1808">
        <v>2.5878724409267301E-4</v>
      </c>
    </row>
    <row r="1809" spans="1:3" x14ac:dyDescent="0.25">
      <c r="A1809">
        <v>-8125741.5505128503</v>
      </c>
      <c r="B1809">
        <v>-249495.847856204</v>
      </c>
      <c r="C1809">
        <v>4.6595447929576001E-4</v>
      </c>
    </row>
    <row r="1810" spans="1:3" x14ac:dyDescent="0.25">
      <c r="A1810">
        <v>-8124807.0716357101</v>
      </c>
      <c r="B1810">
        <v>-249495.847856204</v>
      </c>
      <c r="C1810">
        <v>8.7660708231851404E-4</v>
      </c>
    </row>
    <row r="1811" spans="1:3" x14ac:dyDescent="0.25">
      <c r="A1811">
        <v>-8123872.5927585699</v>
      </c>
      <c r="B1811">
        <v>-249495.847856204</v>
      </c>
      <c r="C1811">
        <v>1.42786116339266E-3</v>
      </c>
    </row>
    <row r="1812" spans="1:3" x14ac:dyDescent="0.25">
      <c r="A1812">
        <v>-8122938.1138814203</v>
      </c>
      <c r="B1812">
        <v>-249495.847856204</v>
      </c>
      <c r="C1812">
        <v>3.1981104984879398E-3</v>
      </c>
    </row>
    <row r="1813" spans="1:3" x14ac:dyDescent="0.25">
      <c r="A1813">
        <v>-8122003.6350042801</v>
      </c>
      <c r="B1813">
        <v>-249495.847856204</v>
      </c>
      <c r="C1813">
        <v>3.66666167974472E-3</v>
      </c>
    </row>
    <row r="1814" spans="1:3" x14ac:dyDescent="0.25">
      <c r="A1814">
        <v>-8121069.1561271399</v>
      </c>
      <c r="B1814">
        <v>-249495.847856204</v>
      </c>
      <c r="C1814">
        <v>5.6642713025212201E-3</v>
      </c>
    </row>
    <row r="1815" spans="1:3" x14ac:dyDescent="0.25">
      <c r="A1815">
        <v>-8120134.6772499904</v>
      </c>
      <c r="B1815">
        <v>-249495.847856204</v>
      </c>
      <c r="C1815">
        <v>8.5266521200537595E-3</v>
      </c>
    </row>
    <row r="1816" spans="1:3" x14ac:dyDescent="0.25">
      <c r="A1816">
        <v>-8119200.1983728502</v>
      </c>
      <c r="B1816">
        <v>-249495.847856204</v>
      </c>
      <c r="C1816">
        <v>1.31703158840537E-2</v>
      </c>
    </row>
    <row r="1817" spans="1:3" x14ac:dyDescent="0.25">
      <c r="A1817">
        <v>-8118265.71949571</v>
      </c>
      <c r="B1817">
        <v>-249495.847856204</v>
      </c>
      <c r="C1817">
        <v>1.92656908184289E-2</v>
      </c>
    </row>
    <row r="1818" spans="1:3" x14ac:dyDescent="0.25">
      <c r="A1818">
        <v>-8117331.2406185698</v>
      </c>
      <c r="B1818">
        <v>-249495.847856204</v>
      </c>
      <c r="C1818">
        <v>2.4485193192958801E-2</v>
      </c>
    </row>
    <row r="1819" spans="1:3" x14ac:dyDescent="0.25">
      <c r="A1819">
        <v>-8116396.7617414203</v>
      </c>
      <c r="B1819">
        <v>-249495.847856204</v>
      </c>
      <c r="C1819">
        <v>3.4398604184389101E-2</v>
      </c>
    </row>
    <row r="1820" spans="1:3" x14ac:dyDescent="0.25">
      <c r="A1820">
        <v>-8115462.28286428</v>
      </c>
      <c r="B1820">
        <v>-249495.847856204</v>
      </c>
      <c r="C1820">
        <v>4.3085653334855999E-2</v>
      </c>
    </row>
    <row r="1821" spans="1:3" x14ac:dyDescent="0.25">
      <c r="A1821">
        <v>-8114527.8039871398</v>
      </c>
      <c r="B1821">
        <v>-249495.847856204</v>
      </c>
      <c r="C1821">
        <v>5.3005218505859299E-2</v>
      </c>
    </row>
    <row r="1822" spans="1:3" x14ac:dyDescent="0.25">
      <c r="A1822">
        <v>-8113593.3251099903</v>
      </c>
      <c r="B1822">
        <v>-249495.847856204</v>
      </c>
      <c r="C1822">
        <v>7.0605531334877E-2</v>
      </c>
    </row>
    <row r="1823" spans="1:3" x14ac:dyDescent="0.25">
      <c r="A1823">
        <v>-8112658.8462328501</v>
      </c>
      <c r="B1823">
        <v>-249495.847856204</v>
      </c>
      <c r="C1823">
        <v>8.68223085999488E-2</v>
      </c>
    </row>
    <row r="1824" spans="1:3" x14ac:dyDescent="0.25">
      <c r="A1824">
        <v>-8111724.3673557099</v>
      </c>
      <c r="B1824">
        <v>-249495.847856204</v>
      </c>
      <c r="C1824">
        <v>0.10687943547964</v>
      </c>
    </row>
    <row r="1825" spans="1:3" x14ac:dyDescent="0.25">
      <c r="A1825">
        <v>-8110789.8884785697</v>
      </c>
      <c r="B1825">
        <v>-249495.847856204</v>
      </c>
      <c r="C1825">
        <v>0.13239318132400499</v>
      </c>
    </row>
    <row r="1826" spans="1:3" x14ac:dyDescent="0.25">
      <c r="A1826">
        <v>-8109855.4096014202</v>
      </c>
      <c r="B1826">
        <v>-249495.847856204</v>
      </c>
      <c r="C1826">
        <v>0.15738095343112901</v>
      </c>
    </row>
    <row r="1827" spans="1:3" x14ac:dyDescent="0.25">
      <c r="A1827">
        <v>-8108920.93072428</v>
      </c>
      <c r="B1827">
        <v>-249495.847856204</v>
      </c>
      <c r="C1827">
        <v>0.178399428725242</v>
      </c>
    </row>
    <row r="1828" spans="1:3" x14ac:dyDescent="0.25">
      <c r="A1828">
        <v>-8107986.4518471397</v>
      </c>
      <c r="B1828">
        <v>-249495.847856204</v>
      </c>
      <c r="C1828">
        <v>0.203229025006294</v>
      </c>
    </row>
    <row r="1829" spans="1:3" x14ac:dyDescent="0.25">
      <c r="A1829">
        <v>-8107051.9729699902</v>
      </c>
      <c r="B1829">
        <v>-249495.847856204</v>
      </c>
      <c r="C1829">
        <v>0.23386788368225001</v>
      </c>
    </row>
    <row r="1830" spans="1:3" x14ac:dyDescent="0.25">
      <c r="A1830">
        <v>-8106117.49409285</v>
      </c>
      <c r="B1830">
        <v>-249495.847856204</v>
      </c>
      <c r="C1830">
        <v>0.255608260631561</v>
      </c>
    </row>
    <row r="1831" spans="1:3" x14ac:dyDescent="0.25">
      <c r="A1831">
        <v>-8105183.0152157098</v>
      </c>
      <c r="B1831">
        <v>-249495.847856204</v>
      </c>
      <c r="C1831">
        <v>0.315709829330444</v>
      </c>
    </row>
    <row r="1832" spans="1:3" x14ac:dyDescent="0.25">
      <c r="A1832">
        <v>-8104248.5363385696</v>
      </c>
      <c r="B1832">
        <v>-249495.847856204</v>
      </c>
      <c r="C1832">
        <v>0.34795933961868197</v>
      </c>
    </row>
    <row r="1833" spans="1:3" x14ac:dyDescent="0.25">
      <c r="A1833">
        <v>-8103314.0574614201</v>
      </c>
      <c r="B1833">
        <v>-249495.847856204</v>
      </c>
      <c r="C1833">
        <v>0.37367492914199801</v>
      </c>
    </row>
    <row r="1834" spans="1:3" x14ac:dyDescent="0.25">
      <c r="A1834">
        <v>-8102379.5785842799</v>
      </c>
      <c r="B1834">
        <v>-249495.847856204</v>
      </c>
      <c r="C1834">
        <v>0.40564364194869901</v>
      </c>
    </row>
    <row r="1835" spans="1:3" x14ac:dyDescent="0.25">
      <c r="A1835">
        <v>-8101445.0997071397</v>
      </c>
      <c r="B1835">
        <v>-249495.847856204</v>
      </c>
      <c r="C1835">
        <v>0.43293330073356601</v>
      </c>
    </row>
    <row r="1836" spans="1:3" x14ac:dyDescent="0.25">
      <c r="A1836">
        <v>-8100510.6208300004</v>
      </c>
      <c r="B1836">
        <v>-249495.847856204</v>
      </c>
      <c r="C1836">
        <v>0.45997366309165899</v>
      </c>
    </row>
    <row r="1837" spans="1:3" x14ac:dyDescent="0.25">
      <c r="A1837">
        <v>-8099576.1419528499</v>
      </c>
      <c r="B1837">
        <v>-249495.847856204</v>
      </c>
      <c r="C1837">
        <v>0.48284044861793501</v>
      </c>
    </row>
    <row r="1838" spans="1:3" x14ac:dyDescent="0.25">
      <c r="A1838">
        <v>-8098641.6630757097</v>
      </c>
      <c r="B1838">
        <v>-249495.847856204</v>
      </c>
      <c r="C1838">
        <v>0.50140815973281805</v>
      </c>
    </row>
    <row r="1839" spans="1:3" x14ac:dyDescent="0.25">
      <c r="A1839">
        <v>-8097707.1841985704</v>
      </c>
      <c r="B1839">
        <v>-249495.847856204</v>
      </c>
      <c r="C1839">
        <v>0.51869314908981301</v>
      </c>
    </row>
    <row r="1840" spans="1:3" x14ac:dyDescent="0.25">
      <c r="A1840">
        <v>-8096772.70532142</v>
      </c>
      <c r="B1840">
        <v>-249495.847856204</v>
      </c>
      <c r="C1840">
        <v>0.53902059793472201</v>
      </c>
    </row>
    <row r="1841" spans="1:3" x14ac:dyDescent="0.25">
      <c r="A1841">
        <v>-8095838.2264442798</v>
      </c>
      <c r="B1841">
        <v>-249495.847856204</v>
      </c>
      <c r="C1841">
        <v>0.55318009853363004</v>
      </c>
    </row>
    <row r="1842" spans="1:3" x14ac:dyDescent="0.25">
      <c r="A1842">
        <v>-8094903.7475671396</v>
      </c>
      <c r="B1842">
        <v>-249495.847856204</v>
      </c>
      <c r="C1842">
        <v>0.56601250171661299</v>
      </c>
    </row>
    <row r="1843" spans="1:3" x14ac:dyDescent="0.25">
      <c r="A1843">
        <v>-8093969.2686900003</v>
      </c>
      <c r="B1843">
        <v>-249495.847856204</v>
      </c>
      <c r="C1843">
        <v>0.57940167188644398</v>
      </c>
    </row>
    <row r="1844" spans="1:3" x14ac:dyDescent="0.25">
      <c r="A1844">
        <v>-8093034.7898128498</v>
      </c>
      <c r="B1844">
        <v>-249495.847856204</v>
      </c>
      <c r="C1844">
        <v>0.58983075618743797</v>
      </c>
    </row>
    <row r="1845" spans="1:3" x14ac:dyDescent="0.25">
      <c r="A1845">
        <v>-8092100.3109357096</v>
      </c>
      <c r="B1845">
        <v>-249495.847856204</v>
      </c>
      <c r="C1845">
        <v>0.58983129262924106</v>
      </c>
    </row>
    <row r="1846" spans="1:3" x14ac:dyDescent="0.25">
      <c r="A1846">
        <v>-8091165.8320585703</v>
      </c>
      <c r="B1846">
        <v>-249495.847856204</v>
      </c>
      <c r="C1846">
        <v>0.60566961765289296</v>
      </c>
    </row>
    <row r="1847" spans="1:3" x14ac:dyDescent="0.25">
      <c r="A1847">
        <v>-8090231.3531814199</v>
      </c>
      <c r="B1847">
        <v>-249495.847856204</v>
      </c>
      <c r="C1847">
        <v>0</v>
      </c>
    </row>
    <row r="1848" spans="1:3" x14ac:dyDescent="0.25">
      <c r="A1848">
        <v>-8089296.8743042797</v>
      </c>
      <c r="B1848">
        <v>-249495.847856204</v>
      </c>
      <c r="C1848">
        <v>0</v>
      </c>
    </row>
    <row r="1849" spans="1:3" x14ac:dyDescent="0.25">
      <c r="A1849">
        <v>-8088362.3954271404</v>
      </c>
      <c r="B1849">
        <v>-249495.847856204</v>
      </c>
      <c r="C1849">
        <v>0</v>
      </c>
    </row>
    <row r="1850" spans="1:3" x14ac:dyDescent="0.25">
      <c r="A1850">
        <v>-8087427.9165500002</v>
      </c>
      <c r="B1850">
        <v>-249495.847856204</v>
      </c>
      <c r="C1850">
        <v>0</v>
      </c>
    </row>
    <row r="1851" spans="1:3" x14ac:dyDescent="0.25">
      <c r="A1851">
        <v>-8134151.8604071401</v>
      </c>
      <c r="B1851">
        <v>-250430.32673357599</v>
      </c>
      <c r="C1851">
        <v>0</v>
      </c>
    </row>
    <row r="1852" spans="1:3" x14ac:dyDescent="0.25">
      <c r="A1852">
        <v>-8133217.3815299897</v>
      </c>
      <c r="B1852">
        <v>-250430.32673357599</v>
      </c>
      <c r="C1852">
        <v>0</v>
      </c>
    </row>
    <row r="1853" spans="1:3" x14ac:dyDescent="0.25">
      <c r="A1853">
        <v>-8132282.9026528504</v>
      </c>
      <c r="B1853">
        <v>-250430.32673357599</v>
      </c>
      <c r="C1853">
        <v>0</v>
      </c>
    </row>
    <row r="1854" spans="1:3" x14ac:dyDescent="0.25">
      <c r="A1854">
        <v>-8131348.4237757102</v>
      </c>
      <c r="B1854">
        <v>-250430.32673357599</v>
      </c>
      <c r="C1854">
        <v>0</v>
      </c>
    </row>
    <row r="1855" spans="1:3" x14ac:dyDescent="0.25">
      <c r="A1855">
        <v>-8130413.94489857</v>
      </c>
      <c r="B1855">
        <v>-250430.32673357599</v>
      </c>
      <c r="C1855" s="1">
        <v>2.0917266738251702E-5</v>
      </c>
    </row>
    <row r="1856" spans="1:3" x14ac:dyDescent="0.25">
      <c r="A1856">
        <v>-8129479.4660214204</v>
      </c>
      <c r="B1856">
        <v>-250430.32673357599</v>
      </c>
      <c r="C1856" s="1">
        <v>7.8950644819997197E-5</v>
      </c>
    </row>
    <row r="1857" spans="1:3" x14ac:dyDescent="0.25">
      <c r="A1857">
        <v>-8128544.9871442802</v>
      </c>
      <c r="B1857">
        <v>-250430.32673357599</v>
      </c>
      <c r="C1857" s="1">
        <v>9.8878190328832702E-5</v>
      </c>
    </row>
    <row r="1858" spans="1:3" x14ac:dyDescent="0.25">
      <c r="A1858">
        <v>-8127610.50826714</v>
      </c>
      <c r="B1858">
        <v>-250430.32673357599</v>
      </c>
      <c r="C1858">
        <v>2.32163307373411E-4</v>
      </c>
    </row>
    <row r="1859" spans="1:3" x14ac:dyDescent="0.25">
      <c r="A1859">
        <v>-8126676.0293899896</v>
      </c>
      <c r="B1859">
        <v>-250430.32673357599</v>
      </c>
      <c r="C1859">
        <v>4.6595447929576001E-4</v>
      </c>
    </row>
    <row r="1860" spans="1:3" x14ac:dyDescent="0.25">
      <c r="A1860">
        <v>-8125741.5505128503</v>
      </c>
      <c r="B1860">
        <v>-250430.32673357599</v>
      </c>
      <c r="C1860">
        <v>8.3467073272913597E-4</v>
      </c>
    </row>
    <row r="1861" spans="1:3" x14ac:dyDescent="0.25">
      <c r="A1861">
        <v>-8124807.0716357101</v>
      </c>
      <c r="B1861">
        <v>-250430.32673357599</v>
      </c>
      <c r="C1861">
        <v>1.42786116339266E-3</v>
      </c>
    </row>
    <row r="1862" spans="1:3" x14ac:dyDescent="0.25">
      <c r="A1862">
        <v>-8123872.5927585699</v>
      </c>
      <c r="B1862">
        <v>-250430.32673357599</v>
      </c>
      <c r="C1862">
        <v>1.9418948795646401E-3</v>
      </c>
    </row>
    <row r="1863" spans="1:3" x14ac:dyDescent="0.25">
      <c r="A1863">
        <v>-8122938.1138814203</v>
      </c>
      <c r="B1863">
        <v>-250430.32673357599</v>
      </c>
      <c r="C1863">
        <v>3.2621647696942E-3</v>
      </c>
    </row>
    <row r="1864" spans="1:3" x14ac:dyDescent="0.25">
      <c r="A1864">
        <v>-8122003.6350042801</v>
      </c>
      <c r="B1864">
        <v>-250430.32673357599</v>
      </c>
      <c r="C1864">
        <v>5.15824370086193E-3</v>
      </c>
    </row>
    <row r="1865" spans="1:3" x14ac:dyDescent="0.25">
      <c r="A1865">
        <v>-8121069.1561271399</v>
      </c>
      <c r="B1865">
        <v>-250430.32673357599</v>
      </c>
      <c r="C1865">
        <v>7.8130234032869304E-3</v>
      </c>
    </row>
    <row r="1866" spans="1:3" x14ac:dyDescent="0.25">
      <c r="A1866">
        <v>-8120134.6772499904</v>
      </c>
      <c r="B1866">
        <v>-250430.32673357599</v>
      </c>
      <c r="C1866">
        <v>1.2023121118545499E-2</v>
      </c>
    </row>
    <row r="1867" spans="1:3" x14ac:dyDescent="0.25">
      <c r="A1867">
        <v>-8119200.1983728502</v>
      </c>
      <c r="B1867">
        <v>-250430.32673357599</v>
      </c>
      <c r="C1867">
        <v>1.76287572830915E-2</v>
      </c>
    </row>
    <row r="1868" spans="1:3" x14ac:dyDescent="0.25">
      <c r="A1868">
        <v>-8118265.71949571</v>
      </c>
      <c r="B1868">
        <v>-250430.32673357599</v>
      </c>
      <c r="C1868">
        <v>1.92656908184289E-2</v>
      </c>
    </row>
    <row r="1869" spans="1:3" x14ac:dyDescent="0.25">
      <c r="A1869">
        <v>-8117331.2406185698</v>
      </c>
      <c r="B1869">
        <v>-250430.32673357599</v>
      </c>
      <c r="C1869">
        <v>2.7329364791512399E-2</v>
      </c>
    </row>
    <row r="1870" spans="1:3" x14ac:dyDescent="0.25">
      <c r="A1870">
        <v>-8116396.7617414203</v>
      </c>
      <c r="B1870">
        <v>-250430.32673357599</v>
      </c>
      <c r="C1870">
        <v>3.8624901324510498E-2</v>
      </c>
    </row>
    <row r="1871" spans="1:3" x14ac:dyDescent="0.25">
      <c r="A1871">
        <v>-8115462.28286428</v>
      </c>
      <c r="B1871">
        <v>-250430.32673357599</v>
      </c>
      <c r="C1871">
        <v>4.7322437167167601E-2</v>
      </c>
    </row>
    <row r="1872" spans="1:3" x14ac:dyDescent="0.25">
      <c r="A1872">
        <v>-8114527.8039871398</v>
      </c>
      <c r="B1872">
        <v>-250430.32673357599</v>
      </c>
      <c r="C1872">
        <v>6.3070766627788502E-2</v>
      </c>
    </row>
    <row r="1873" spans="1:3" x14ac:dyDescent="0.25">
      <c r="A1873">
        <v>-8113593.3251099903</v>
      </c>
      <c r="B1873">
        <v>-250430.32673357599</v>
      </c>
      <c r="C1873">
        <v>8.1839837133884402E-2</v>
      </c>
    </row>
    <row r="1874" spans="1:3" x14ac:dyDescent="0.25">
      <c r="A1874">
        <v>-8112658.8462328501</v>
      </c>
      <c r="B1874">
        <v>-250430.32673357599</v>
      </c>
      <c r="C1874">
        <v>9.7356796264648396E-2</v>
      </c>
    </row>
    <row r="1875" spans="1:3" x14ac:dyDescent="0.25">
      <c r="A1875">
        <v>-8111724.3673557099</v>
      </c>
      <c r="B1875">
        <v>-250430.32673357599</v>
      </c>
      <c r="C1875">
        <v>0.119975380599498</v>
      </c>
    </row>
    <row r="1876" spans="1:3" x14ac:dyDescent="0.25">
      <c r="A1876">
        <v>-8110789.8884785697</v>
      </c>
      <c r="B1876">
        <v>-250430.32673357599</v>
      </c>
      <c r="C1876">
        <v>0.13961210846900901</v>
      </c>
    </row>
    <row r="1877" spans="1:3" x14ac:dyDescent="0.25">
      <c r="A1877">
        <v>-8109855.4096014202</v>
      </c>
      <c r="B1877">
        <v>-250430.32673357599</v>
      </c>
      <c r="C1877">
        <v>0.16388531029224301</v>
      </c>
    </row>
    <row r="1878" spans="1:3" x14ac:dyDescent="0.25">
      <c r="A1878">
        <v>-8108920.93072428</v>
      </c>
      <c r="B1878">
        <v>-250430.32673357599</v>
      </c>
      <c r="C1878">
        <v>0.20705710351467099</v>
      </c>
    </row>
    <row r="1879" spans="1:3" x14ac:dyDescent="0.25">
      <c r="A1879">
        <v>-8107986.4518471397</v>
      </c>
      <c r="B1879">
        <v>-250430.32673357599</v>
      </c>
      <c r="C1879">
        <v>0.2367594987154</v>
      </c>
    </row>
    <row r="1880" spans="1:3" x14ac:dyDescent="0.25">
      <c r="A1880">
        <v>-8107051.9729699902</v>
      </c>
      <c r="B1880">
        <v>-250430.32673357599</v>
      </c>
      <c r="C1880">
        <v>0.26518300175666798</v>
      </c>
    </row>
    <row r="1881" spans="1:3" x14ac:dyDescent="0.25">
      <c r="A1881">
        <v>-8106117.49409285</v>
      </c>
      <c r="B1881">
        <v>-250430.32673357599</v>
      </c>
      <c r="C1881">
        <v>0.28926759958267201</v>
      </c>
    </row>
    <row r="1882" spans="1:3" x14ac:dyDescent="0.25">
      <c r="A1882">
        <v>-8105183.0152157098</v>
      </c>
      <c r="B1882">
        <v>-250430.32673357599</v>
      </c>
      <c r="C1882">
        <v>0.32423049211501997</v>
      </c>
    </row>
    <row r="1883" spans="1:3" x14ac:dyDescent="0.25">
      <c r="A1883">
        <v>-8104248.5363385696</v>
      </c>
      <c r="B1883">
        <v>-250430.32673357599</v>
      </c>
      <c r="C1883">
        <v>0.35700502991676297</v>
      </c>
    </row>
    <row r="1884" spans="1:3" x14ac:dyDescent="0.25">
      <c r="A1884">
        <v>-8103314.0574614201</v>
      </c>
      <c r="B1884">
        <v>-250430.32673357599</v>
      </c>
      <c r="C1884">
        <v>0.38152253627777</v>
      </c>
    </row>
    <row r="1885" spans="1:3" x14ac:dyDescent="0.25">
      <c r="A1885">
        <v>-8102379.5785842799</v>
      </c>
      <c r="B1885">
        <v>-250430.32673357599</v>
      </c>
      <c r="C1885">
        <v>0.413841933012008</v>
      </c>
    </row>
    <row r="1886" spans="1:3" x14ac:dyDescent="0.25">
      <c r="A1886">
        <v>-8101445.0997071397</v>
      </c>
      <c r="B1886">
        <v>-250430.32673357599</v>
      </c>
      <c r="C1886">
        <v>0.44050252437591497</v>
      </c>
    </row>
    <row r="1887" spans="1:3" x14ac:dyDescent="0.25">
      <c r="A1887">
        <v>-8100510.6208300004</v>
      </c>
      <c r="B1887">
        <v>-250430.32673357599</v>
      </c>
      <c r="C1887">
        <v>0.46737003326415999</v>
      </c>
    </row>
    <row r="1888" spans="1:3" x14ac:dyDescent="0.25">
      <c r="A1888">
        <v>-8099576.1419528499</v>
      </c>
      <c r="B1888">
        <v>-250430.32673357599</v>
      </c>
      <c r="C1888">
        <v>0.48926916718482899</v>
      </c>
    </row>
    <row r="1889" spans="1:3" x14ac:dyDescent="0.25">
      <c r="A1889">
        <v>-8098641.6630757097</v>
      </c>
      <c r="B1889">
        <v>-250430.32673357599</v>
      </c>
      <c r="C1889">
        <v>0.50729608535766602</v>
      </c>
    </row>
    <row r="1890" spans="1:3" x14ac:dyDescent="0.25">
      <c r="A1890">
        <v>-8097707.1841985704</v>
      </c>
      <c r="B1890">
        <v>-250430.32673357599</v>
      </c>
      <c r="C1890">
        <v>0.52370321750640803</v>
      </c>
    </row>
    <row r="1891" spans="1:3" x14ac:dyDescent="0.25">
      <c r="A1891">
        <v>-8096772.70532142</v>
      </c>
      <c r="B1891">
        <v>-250430.32673357599</v>
      </c>
      <c r="C1891">
        <v>0.54407793283462502</v>
      </c>
    </row>
    <row r="1892" spans="1:3" x14ac:dyDescent="0.25">
      <c r="A1892">
        <v>-8095838.2264442798</v>
      </c>
      <c r="B1892">
        <v>-250430.32673357599</v>
      </c>
      <c r="C1892">
        <v>0.55751097202301003</v>
      </c>
    </row>
    <row r="1893" spans="1:3" x14ac:dyDescent="0.25">
      <c r="A1893">
        <v>-8094903.7475671396</v>
      </c>
      <c r="B1893">
        <v>-250430.32673357599</v>
      </c>
      <c r="C1893">
        <v>0.56964033842086703</v>
      </c>
    </row>
    <row r="1894" spans="1:3" x14ac:dyDescent="0.25">
      <c r="A1894">
        <v>-8093969.2686900003</v>
      </c>
      <c r="B1894">
        <v>-250430.32673357599</v>
      </c>
      <c r="C1894">
        <v>0.58327913284301702</v>
      </c>
    </row>
    <row r="1895" spans="1:3" x14ac:dyDescent="0.25">
      <c r="A1895">
        <v>-8093034.7898128498</v>
      </c>
      <c r="B1895">
        <v>-250430.32673357599</v>
      </c>
      <c r="C1895">
        <v>0.59323102235794001</v>
      </c>
    </row>
    <row r="1896" spans="1:3" x14ac:dyDescent="0.25">
      <c r="A1896">
        <v>-8092100.3109357096</v>
      </c>
      <c r="B1896">
        <v>-250430.32673357599</v>
      </c>
      <c r="C1896">
        <v>0.60919547080993597</v>
      </c>
    </row>
    <row r="1897" spans="1:3" x14ac:dyDescent="0.25">
      <c r="A1897">
        <v>-8091165.8320585703</v>
      </c>
      <c r="B1897">
        <v>-250430.32673357599</v>
      </c>
      <c r="C1897">
        <v>0.60896676778793302</v>
      </c>
    </row>
    <row r="1898" spans="1:3" x14ac:dyDescent="0.25">
      <c r="A1898">
        <v>-8090231.3531814199</v>
      </c>
      <c r="B1898">
        <v>-250430.32673357599</v>
      </c>
      <c r="C1898">
        <v>0.60615658760070801</v>
      </c>
    </row>
    <row r="1899" spans="1:3" x14ac:dyDescent="0.25">
      <c r="A1899">
        <v>-8089296.8743042797</v>
      </c>
      <c r="B1899">
        <v>-250430.32673357599</v>
      </c>
      <c r="C1899">
        <v>0</v>
      </c>
    </row>
    <row r="1900" spans="1:3" x14ac:dyDescent="0.25">
      <c r="A1900">
        <v>-8088362.3954271404</v>
      </c>
      <c r="B1900">
        <v>-250430.32673357599</v>
      </c>
      <c r="C1900">
        <v>0</v>
      </c>
    </row>
    <row r="1901" spans="1:3" x14ac:dyDescent="0.25">
      <c r="A1901">
        <v>-8087427.9165500002</v>
      </c>
      <c r="B1901">
        <v>-250430.32673357599</v>
      </c>
      <c r="C1901">
        <v>0</v>
      </c>
    </row>
    <row r="1902" spans="1:3" x14ac:dyDescent="0.25">
      <c r="A1902">
        <v>-8134151.8604071401</v>
      </c>
      <c r="B1902">
        <v>-251364.80561094801</v>
      </c>
      <c r="C1902">
        <v>0</v>
      </c>
    </row>
    <row r="1903" spans="1:3" x14ac:dyDescent="0.25">
      <c r="A1903">
        <v>-8133217.3815299897</v>
      </c>
      <c r="B1903">
        <v>-251364.80561094801</v>
      </c>
      <c r="C1903">
        <v>0</v>
      </c>
    </row>
    <row r="1904" spans="1:3" x14ac:dyDescent="0.25">
      <c r="A1904">
        <v>-8132282.9026528504</v>
      </c>
      <c r="B1904">
        <v>-251364.80561094801</v>
      </c>
      <c r="C1904">
        <v>0</v>
      </c>
    </row>
    <row r="1905" spans="1:3" x14ac:dyDescent="0.25">
      <c r="A1905">
        <v>-8131348.4237757102</v>
      </c>
      <c r="B1905">
        <v>-251364.80561094801</v>
      </c>
      <c r="C1905" s="1">
        <v>2.0917266738251702E-5</v>
      </c>
    </row>
    <row r="1906" spans="1:3" x14ac:dyDescent="0.25">
      <c r="A1906">
        <v>-8130413.94489857</v>
      </c>
      <c r="B1906">
        <v>-251364.80561094801</v>
      </c>
      <c r="C1906" s="1">
        <v>5.2218198106857003E-5</v>
      </c>
    </row>
    <row r="1907" spans="1:3" x14ac:dyDescent="0.25">
      <c r="A1907">
        <v>-8129479.4660214204</v>
      </c>
      <c r="B1907">
        <v>-251364.80561094801</v>
      </c>
      <c r="C1907">
        <v>1.0234283399768101E-4</v>
      </c>
    </row>
    <row r="1908" spans="1:3" x14ac:dyDescent="0.25">
      <c r="A1908">
        <v>-8128544.9871442802</v>
      </c>
      <c r="B1908">
        <v>-251364.80561094801</v>
      </c>
      <c r="C1908">
        <v>1.7133893561549401E-4</v>
      </c>
    </row>
    <row r="1909" spans="1:3" x14ac:dyDescent="0.25">
      <c r="A1909">
        <v>-8127610.50826714</v>
      </c>
      <c r="B1909">
        <v>-251364.80561094801</v>
      </c>
      <c r="C1909">
        <v>3.20862513035535E-4</v>
      </c>
    </row>
    <row r="1910" spans="1:3" x14ac:dyDescent="0.25">
      <c r="A1910">
        <v>-8126676.0293899896</v>
      </c>
      <c r="B1910">
        <v>-251364.80561094801</v>
      </c>
      <c r="C1910">
        <v>4.6595447929576001E-4</v>
      </c>
    </row>
    <row r="1911" spans="1:3" x14ac:dyDescent="0.25">
      <c r="A1911">
        <v>-8125741.5505128503</v>
      </c>
      <c r="B1911">
        <v>-251364.80561094801</v>
      </c>
      <c r="C1911">
        <v>8.7660708231851404E-4</v>
      </c>
    </row>
    <row r="1912" spans="1:3" x14ac:dyDescent="0.25">
      <c r="A1912">
        <v>-8124807.0716357101</v>
      </c>
      <c r="B1912">
        <v>-251364.80561094801</v>
      </c>
      <c r="C1912">
        <v>1.42786116339266E-3</v>
      </c>
    </row>
    <row r="1913" spans="1:3" x14ac:dyDescent="0.25">
      <c r="A1913">
        <v>-8123872.5927585699</v>
      </c>
      <c r="B1913">
        <v>-251364.80561094801</v>
      </c>
      <c r="C1913">
        <v>2.4471685755997801E-3</v>
      </c>
    </row>
    <row r="1914" spans="1:3" x14ac:dyDescent="0.25">
      <c r="A1914">
        <v>-8122938.1138814203</v>
      </c>
      <c r="B1914">
        <v>-251364.80561094801</v>
      </c>
      <c r="C1914">
        <v>4.0475563146173902E-3</v>
      </c>
    </row>
    <row r="1915" spans="1:3" x14ac:dyDescent="0.25">
      <c r="A1915">
        <v>-8122003.6350042801</v>
      </c>
      <c r="B1915">
        <v>-251364.80561094801</v>
      </c>
      <c r="C1915">
        <v>6.21294416487216E-3</v>
      </c>
    </row>
    <row r="1916" spans="1:3" x14ac:dyDescent="0.25">
      <c r="A1916">
        <v>-8121069.1561271399</v>
      </c>
      <c r="B1916">
        <v>-251364.80561094801</v>
      </c>
      <c r="C1916">
        <v>9.5812510699033702E-3</v>
      </c>
    </row>
    <row r="1917" spans="1:3" x14ac:dyDescent="0.25">
      <c r="A1917">
        <v>-8120134.6772499904</v>
      </c>
      <c r="B1917">
        <v>-251364.80561094801</v>
      </c>
      <c r="C1917">
        <v>1.2041829526424399E-2</v>
      </c>
    </row>
    <row r="1918" spans="1:3" x14ac:dyDescent="0.25">
      <c r="A1918">
        <v>-8119200.1983728502</v>
      </c>
      <c r="B1918">
        <v>-251364.80561094801</v>
      </c>
      <c r="C1918">
        <v>1.7656043171882602E-2</v>
      </c>
    </row>
    <row r="1919" spans="1:3" x14ac:dyDescent="0.25">
      <c r="A1919">
        <v>-8118265.71949571</v>
      </c>
      <c r="B1919">
        <v>-251364.80561094801</v>
      </c>
      <c r="C1919">
        <v>2.5091497227549501E-2</v>
      </c>
    </row>
    <row r="1920" spans="1:3" x14ac:dyDescent="0.25">
      <c r="A1920">
        <v>-8117331.2406185698</v>
      </c>
      <c r="B1920">
        <v>-251364.80561094801</v>
      </c>
      <c r="C1920">
        <v>3.56023870408535E-2</v>
      </c>
    </row>
    <row r="1921" spans="1:3" x14ac:dyDescent="0.25">
      <c r="A1921">
        <v>-8116396.7617414203</v>
      </c>
      <c r="B1921">
        <v>-251364.80561094801</v>
      </c>
      <c r="C1921">
        <v>4.8544585704803397E-2</v>
      </c>
    </row>
    <row r="1922" spans="1:3" x14ac:dyDescent="0.25">
      <c r="A1922">
        <v>-8115462.28286428</v>
      </c>
      <c r="B1922">
        <v>-251364.80561094801</v>
      </c>
      <c r="C1922">
        <v>5.8020453900098801E-2</v>
      </c>
    </row>
    <row r="1923" spans="1:3" x14ac:dyDescent="0.25">
      <c r="A1923">
        <v>-8114527.8039871398</v>
      </c>
      <c r="B1923">
        <v>-251364.80561094801</v>
      </c>
      <c r="C1923">
        <v>7.4949882924556704E-2</v>
      </c>
    </row>
    <row r="1924" spans="1:3" x14ac:dyDescent="0.25">
      <c r="A1924">
        <v>-8113593.3251099903</v>
      </c>
      <c r="B1924">
        <v>-251364.80561094801</v>
      </c>
      <c r="C1924">
        <v>8.9376993477344499E-2</v>
      </c>
    </row>
    <row r="1925" spans="1:3" x14ac:dyDescent="0.25">
      <c r="A1925">
        <v>-8112658.8462328501</v>
      </c>
      <c r="B1925">
        <v>-251364.80561094801</v>
      </c>
      <c r="C1925">
        <v>0.104224570095539</v>
      </c>
    </row>
    <row r="1926" spans="1:3" x14ac:dyDescent="0.25">
      <c r="A1926">
        <v>-8111724.3673557099</v>
      </c>
      <c r="B1926">
        <v>-251364.80561094801</v>
      </c>
      <c r="C1926">
        <v>0.127686828374862</v>
      </c>
    </row>
    <row r="1927" spans="1:3" x14ac:dyDescent="0.25">
      <c r="A1927">
        <v>-8110789.8884785697</v>
      </c>
      <c r="B1927">
        <v>-251364.80561094801</v>
      </c>
      <c r="C1927">
        <v>0.14787402749061501</v>
      </c>
    </row>
    <row r="1928" spans="1:3" x14ac:dyDescent="0.25">
      <c r="A1928">
        <v>-8109855.4096014202</v>
      </c>
      <c r="B1928">
        <v>-251364.80561094801</v>
      </c>
      <c r="C1928">
        <v>0.175068870186805</v>
      </c>
    </row>
    <row r="1929" spans="1:3" x14ac:dyDescent="0.25">
      <c r="A1929">
        <v>-8108920.93072428</v>
      </c>
      <c r="B1929">
        <v>-251364.80561094801</v>
      </c>
      <c r="C1929">
        <v>0.220819666981697</v>
      </c>
    </row>
    <row r="1930" spans="1:3" x14ac:dyDescent="0.25">
      <c r="A1930">
        <v>-8107986.4518471397</v>
      </c>
      <c r="B1930">
        <v>-251364.80561094801</v>
      </c>
      <c r="C1930">
        <v>0.24990673363208701</v>
      </c>
    </row>
    <row r="1931" spans="1:3" x14ac:dyDescent="0.25">
      <c r="A1931">
        <v>-8107051.9729699902</v>
      </c>
      <c r="B1931">
        <v>-251364.80561094801</v>
      </c>
      <c r="C1931">
        <v>0.26968848705291698</v>
      </c>
    </row>
    <row r="1932" spans="1:3" x14ac:dyDescent="0.25">
      <c r="A1932">
        <v>-8106117.49409285</v>
      </c>
      <c r="B1932">
        <v>-251364.80561094801</v>
      </c>
      <c r="C1932">
        <v>0.299226313829421</v>
      </c>
    </row>
    <row r="1933" spans="1:3" x14ac:dyDescent="0.25">
      <c r="A1933">
        <v>-8105183.0152157098</v>
      </c>
      <c r="B1933">
        <v>-251364.80561094801</v>
      </c>
      <c r="C1933">
        <v>0.335840314626693</v>
      </c>
    </row>
    <row r="1934" spans="1:3" x14ac:dyDescent="0.25">
      <c r="A1934">
        <v>-8104248.5363385696</v>
      </c>
      <c r="B1934">
        <v>-251364.80561094801</v>
      </c>
      <c r="C1934">
        <v>0.36117306351661599</v>
      </c>
    </row>
    <row r="1935" spans="1:3" x14ac:dyDescent="0.25">
      <c r="A1935">
        <v>-8103314.0574614201</v>
      </c>
      <c r="B1935">
        <v>-251364.80561094801</v>
      </c>
      <c r="C1935">
        <v>0.39208045601844699</v>
      </c>
    </row>
    <row r="1936" spans="1:3" x14ac:dyDescent="0.25">
      <c r="A1936">
        <v>-8102379.5785842799</v>
      </c>
      <c r="B1936">
        <v>-251364.80561094801</v>
      </c>
      <c r="C1936">
        <v>0.42366907000541598</v>
      </c>
    </row>
    <row r="1937" spans="1:3" x14ac:dyDescent="0.25">
      <c r="A1937">
        <v>-8101445.0997071397</v>
      </c>
      <c r="B1937">
        <v>-251364.80561094801</v>
      </c>
      <c r="C1937">
        <v>0.44847297668456998</v>
      </c>
    </row>
    <row r="1938" spans="1:3" x14ac:dyDescent="0.25">
      <c r="A1938">
        <v>-8100510.6208300004</v>
      </c>
      <c r="B1938">
        <v>-251364.80561094801</v>
      </c>
      <c r="C1938">
        <v>0.474766045808792</v>
      </c>
    </row>
    <row r="1939" spans="1:3" x14ac:dyDescent="0.25">
      <c r="A1939">
        <v>-8099576.1419528499</v>
      </c>
      <c r="B1939">
        <v>-251364.80561094801</v>
      </c>
      <c r="C1939">
        <v>0.495404452085494</v>
      </c>
    </row>
    <row r="1940" spans="1:3" x14ac:dyDescent="0.25">
      <c r="A1940">
        <v>-8098641.6630757097</v>
      </c>
      <c r="B1940">
        <v>-251364.80561094801</v>
      </c>
      <c r="C1940">
        <v>0.51308798789978005</v>
      </c>
    </row>
    <row r="1941" spans="1:3" x14ac:dyDescent="0.25">
      <c r="A1941">
        <v>-8097707.1841985704</v>
      </c>
      <c r="B1941">
        <v>-251364.80561094801</v>
      </c>
      <c r="C1941">
        <v>0.52945309877395597</v>
      </c>
    </row>
    <row r="1942" spans="1:3" x14ac:dyDescent="0.25">
      <c r="A1942">
        <v>-8096772.70532142</v>
      </c>
      <c r="B1942">
        <v>-251364.80561094801</v>
      </c>
      <c r="C1942">
        <v>0.54986435174942005</v>
      </c>
    </row>
    <row r="1943" spans="1:3" x14ac:dyDescent="0.25">
      <c r="A1943">
        <v>-8095838.2264442798</v>
      </c>
      <c r="B1943">
        <v>-251364.80561094801</v>
      </c>
      <c r="C1943">
        <v>0.56293088197708097</v>
      </c>
    </row>
    <row r="1944" spans="1:3" x14ac:dyDescent="0.25">
      <c r="A1944">
        <v>-8094903.7475671396</v>
      </c>
      <c r="B1944">
        <v>-251364.80561094801</v>
      </c>
      <c r="C1944">
        <v>0.57468926906585605</v>
      </c>
    </row>
    <row r="1945" spans="1:3" x14ac:dyDescent="0.25">
      <c r="A1945">
        <v>-8093969.2686900003</v>
      </c>
      <c r="B1945">
        <v>-251364.80561094801</v>
      </c>
      <c r="C1945">
        <v>0.58813333511352495</v>
      </c>
    </row>
    <row r="1946" spans="1:3" x14ac:dyDescent="0.25">
      <c r="A1946">
        <v>-8093034.7898128498</v>
      </c>
      <c r="B1946">
        <v>-251364.80561094801</v>
      </c>
      <c r="C1946">
        <v>0.59761869907379095</v>
      </c>
    </row>
    <row r="1947" spans="1:3" x14ac:dyDescent="0.25">
      <c r="A1947">
        <v>-8092100.3109357096</v>
      </c>
      <c r="B1947">
        <v>-251364.80561094801</v>
      </c>
      <c r="C1947">
        <v>0.61317950487136796</v>
      </c>
    </row>
    <row r="1948" spans="1:3" x14ac:dyDescent="0.25">
      <c r="A1948">
        <v>-8091165.8320585703</v>
      </c>
      <c r="B1948">
        <v>-251364.80561094801</v>
      </c>
      <c r="C1948">
        <v>0.61286479234695401</v>
      </c>
    </row>
    <row r="1949" spans="1:3" x14ac:dyDescent="0.25">
      <c r="A1949">
        <v>-8090231.3531814199</v>
      </c>
      <c r="B1949">
        <v>-251364.80561094801</v>
      </c>
      <c r="C1949">
        <v>0.60944676399230902</v>
      </c>
    </row>
    <row r="1950" spans="1:3" x14ac:dyDescent="0.25">
      <c r="A1950">
        <v>-8089296.8743042797</v>
      </c>
      <c r="B1950">
        <v>-251364.80561094801</v>
      </c>
      <c r="C1950">
        <v>0</v>
      </c>
    </row>
    <row r="1951" spans="1:3" x14ac:dyDescent="0.25">
      <c r="A1951">
        <v>-8088362.3954271404</v>
      </c>
      <c r="B1951">
        <v>-251364.80561094801</v>
      </c>
      <c r="C1951">
        <v>0</v>
      </c>
    </row>
    <row r="1952" spans="1:3" x14ac:dyDescent="0.25">
      <c r="A1952">
        <v>-8087427.9165500002</v>
      </c>
      <c r="B1952">
        <v>-251364.80561094801</v>
      </c>
      <c r="C1952">
        <v>0</v>
      </c>
    </row>
    <row r="1953" spans="1:3" x14ac:dyDescent="0.25">
      <c r="A1953">
        <v>-8134151.8604071401</v>
      </c>
      <c r="B1953">
        <v>-252299.28448832099</v>
      </c>
      <c r="C1953">
        <v>0</v>
      </c>
    </row>
    <row r="1954" spans="1:3" x14ac:dyDescent="0.25">
      <c r="A1954">
        <v>-8133217.3815299897</v>
      </c>
      <c r="B1954">
        <v>-252299.28448832099</v>
      </c>
      <c r="C1954">
        <v>0</v>
      </c>
    </row>
    <row r="1955" spans="1:3" x14ac:dyDescent="0.25">
      <c r="A1955">
        <v>-8132282.9026528504</v>
      </c>
      <c r="B1955">
        <v>-252299.28448832099</v>
      </c>
      <c r="C1955" s="1">
        <v>2.0917266738251702E-5</v>
      </c>
    </row>
    <row r="1956" spans="1:3" x14ac:dyDescent="0.25">
      <c r="A1956">
        <v>-8131348.4237757102</v>
      </c>
      <c r="B1956">
        <v>-252299.28448832099</v>
      </c>
      <c r="C1956" s="1">
        <v>2.3096008590073301E-5</v>
      </c>
    </row>
    <row r="1957" spans="1:3" x14ac:dyDescent="0.25">
      <c r="A1957">
        <v>-8130413.94489857</v>
      </c>
      <c r="B1957">
        <v>-252299.28448832099</v>
      </c>
      <c r="C1957" s="1">
        <v>7.7231430623214597E-5</v>
      </c>
    </row>
    <row r="1958" spans="1:3" x14ac:dyDescent="0.25">
      <c r="A1958">
        <v>-8129479.4660214204</v>
      </c>
      <c r="B1958">
        <v>-252299.28448832099</v>
      </c>
      <c r="C1958">
        <v>1.0234283399768101E-4</v>
      </c>
    </row>
    <row r="1959" spans="1:3" x14ac:dyDescent="0.25">
      <c r="A1959">
        <v>-8128544.9871442802</v>
      </c>
      <c r="B1959">
        <v>-252299.28448832099</v>
      </c>
      <c r="C1959">
        <v>1.7133893561549401E-4</v>
      </c>
    </row>
    <row r="1960" spans="1:3" x14ac:dyDescent="0.25">
      <c r="A1960">
        <v>-8127610.50826714</v>
      </c>
      <c r="B1960">
        <v>-252299.28448832099</v>
      </c>
      <c r="C1960">
        <v>3.20862513035535E-4</v>
      </c>
    </row>
    <row r="1961" spans="1:3" x14ac:dyDescent="0.25">
      <c r="A1961">
        <v>-8126676.0293899896</v>
      </c>
      <c r="B1961">
        <v>-252299.28448832099</v>
      </c>
      <c r="C1961">
        <v>6.3289038371294704E-4</v>
      </c>
    </row>
    <row r="1962" spans="1:3" x14ac:dyDescent="0.25">
      <c r="A1962">
        <v>-8125741.5505128503</v>
      </c>
      <c r="B1962">
        <v>-252299.28448832099</v>
      </c>
      <c r="C1962">
        <v>1.1252930853515801E-3</v>
      </c>
    </row>
    <row r="1963" spans="1:3" x14ac:dyDescent="0.25">
      <c r="A1963">
        <v>-8124807.0716357101</v>
      </c>
      <c r="B1963">
        <v>-252299.28448832099</v>
      </c>
      <c r="C1963">
        <v>1.9345874898135599E-3</v>
      </c>
    </row>
    <row r="1964" spans="1:3" x14ac:dyDescent="0.25">
      <c r="A1964">
        <v>-8123872.5927585699</v>
      </c>
      <c r="B1964">
        <v>-252299.28448832099</v>
      </c>
      <c r="C1964">
        <v>3.18403891287744E-3</v>
      </c>
    </row>
    <row r="1965" spans="1:3" x14ac:dyDescent="0.25">
      <c r="A1965">
        <v>-8122938.1138814203</v>
      </c>
      <c r="B1965">
        <v>-252299.28448832099</v>
      </c>
      <c r="C1965">
        <v>4.0611810982227299E-3</v>
      </c>
    </row>
    <row r="1966" spans="1:3" x14ac:dyDescent="0.25">
      <c r="A1966">
        <v>-8122003.6350042801</v>
      </c>
      <c r="B1966">
        <v>-252299.28448832099</v>
      </c>
      <c r="C1966">
        <v>6.21294416487216E-3</v>
      </c>
    </row>
    <row r="1967" spans="1:3" x14ac:dyDescent="0.25">
      <c r="A1967">
        <v>-8121069.1561271399</v>
      </c>
      <c r="B1967">
        <v>-252299.28448832099</v>
      </c>
      <c r="C1967">
        <v>9.6002183854579908E-3</v>
      </c>
    </row>
    <row r="1968" spans="1:3" x14ac:dyDescent="0.25">
      <c r="A1968">
        <v>-8120134.6772499904</v>
      </c>
      <c r="B1968">
        <v>-252299.28448832099</v>
      </c>
      <c r="C1968">
        <v>1.44574344158172E-2</v>
      </c>
    </row>
    <row r="1969" spans="1:3" x14ac:dyDescent="0.25">
      <c r="A1969">
        <v>-8119200.1983728502</v>
      </c>
      <c r="B1969">
        <v>-252299.28448832099</v>
      </c>
      <c r="C1969">
        <v>2.3632299154996799E-2</v>
      </c>
    </row>
    <row r="1970" spans="1:3" x14ac:dyDescent="0.25">
      <c r="A1970">
        <v>-8118265.71949571</v>
      </c>
      <c r="B1970">
        <v>-252299.28448832099</v>
      </c>
      <c r="C1970">
        <v>3.34642194211483E-2</v>
      </c>
    </row>
    <row r="1971" spans="1:3" x14ac:dyDescent="0.25">
      <c r="A1971">
        <v>-8117331.2406185698</v>
      </c>
      <c r="B1971">
        <v>-252299.28448832099</v>
      </c>
      <c r="C1971">
        <v>4.5426949858665397E-2</v>
      </c>
    </row>
    <row r="1972" spans="1:3" x14ac:dyDescent="0.25">
      <c r="A1972">
        <v>-8116396.7617414203</v>
      </c>
      <c r="B1972">
        <v>-252299.28448832099</v>
      </c>
      <c r="C1972">
        <v>4.8613306134939097E-2</v>
      </c>
    </row>
    <row r="1973" spans="1:3" x14ac:dyDescent="0.25">
      <c r="A1973">
        <v>-8115462.28286428</v>
      </c>
      <c r="B1973">
        <v>-252299.28448832099</v>
      </c>
      <c r="C1973">
        <v>6.3543081283569294E-2</v>
      </c>
    </row>
    <row r="1974" spans="1:3" x14ac:dyDescent="0.25">
      <c r="A1974">
        <v>-8114527.8039871398</v>
      </c>
      <c r="B1974">
        <v>-252299.28448832099</v>
      </c>
      <c r="C1974">
        <v>8.2377664744853904E-2</v>
      </c>
    </row>
    <row r="1975" spans="1:3" x14ac:dyDescent="0.25">
      <c r="A1975">
        <v>-8113593.3251099903</v>
      </c>
      <c r="B1975">
        <v>-252299.28448832099</v>
      </c>
      <c r="C1975">
        <v>9.5339313149452196E-2</v>
      </c>
    </row>
    <row r="1976" spans="1:3" x14ac:dyDescent="0.25">
      <c r="A1976">
        <v>-8112658.8462328501</v>
      </c>
      <c r="B1976">
        <v>-252299.28448832099</v>
      </c>
      <c r="C1976">
        <v>0.118821814656257</v>
      </c>
    </row>
    <row r="1977" spans="1:3" x14ac:dyDescent="0.25">
      <c r="A1977">
        <v>-8111724.3673557099</v>
      </c>
      <c r="B1977">
        <v>-252299.28448832099</v>
      </c>
      <c r="C1977">
        <v>0.142446249723434</v>
      </c>
    </row>
    <row r="1978" spans="1:3" x14ac:dyDescent="0.25">
      <c r="A1978">
        <v>-8110789.8884785697</v>
      </c>
      <c r="B1978">
        <v>-252299.28448832099</v>
      </c>
      <c r="C1978">
        <v>0.15960533916950201</v>
      </c>
    </row>
    <row r="1979" spans="1:3" x14ac:dyDescent="0.25">
      <c r="A1979">
        <v>-8109855.4096014202</v>
      </c>
      <c r="B1979">
        <v>-252299.28448832099</v>
      </c>
      <c r="C1979">
        <v>0.19144386053085299</v>
      </c>
    </row>
    <row r="1980" spans="1:3" x14ac:dyDescent="0.25">
      <c r="A1980">
        <v>-8108920.93072428</v>
      </c>
      <c r="B1980">
        <v>-252299.28448832099</v>
      </c>
      <c r="C1980">
        <v>0.229120358824729</v>
      </c>
    </row>
    <row r="1981" spans="1:3" x14ac:dyDescent="0.25">
      <c r="A1981">
        <v>-8107986.4518471397</v>
      </c>
      <c r="B1981">
        <v>-252299.28448832099</v>
      </c>
      <c r="C1981">
        <v>0.25698241591453502</v>
      </c>
    </row>
    <row r="1982" spans="1:3" x14ac:dyDescent="0.25">
      <c r="A1982">
        <v>-8107051.9729699902</v>
      </c>
      <c r="B1982">
        <v>-252299.28448832099</v>
      </c>
      <c r="C1982">
        <v>0.28265729546546903</v>
      </c>
    </row>
    <row r="1983" spans="1:3" x14ac:dyDescent="0.25">
      <c r="A1983">
        <v>-8106117.49409285</v>
      </c>
      <c r="B1983">
        <v>-252299.28448832099</v>
      </c>
      <c r="C1983">
        <v>0.31228750944137501</v>
      </c>
    </row>
    <row r="1984" spans="1:3" x14ac:dyDescent="0.25">
      <c r="A1984">
        <v>-8105183.0152157098</v>
      </c>
      <c r="B1984">
        <v>-252299.28448832099</v>
      </c>
      <c r="C1984">
        <v>0.34891131520271301</v>
      </c>
    </row>
    <row r="1985" spans="1:3" x14ac:dyDescent="0.25">
      <c r="A1985">
        <v>-8104248.5363385696</v>
      </c>
      <c r="B1985">
        <v>-252299.28448832099</v>
      </c>
      <c r="C1985">
        <v>0.37248283624648998</v>
      </c>
    </row>
    <row r="1986" spans="1:3" x14ac:dyDescent="0.25">
      <c r="A1986">
        <v>-8103314.0574614201</v>
      </c>
      <c r="B1986">
        <v>-252299.28448832099</v>
      </c>
      <c r="C1986">
        <v>0.40272697806358299</v>
      </c>
    </row>
    <row r="1987" spans="1:3" x14ac:dyDescent="0.25">
      <c r="A1987">
        <v>-8102379.5785842799</v>
      </c>
      <c r="B1987">
        <v>-252299.28448832099</v>
      </c>
      <c r="C1987">
        <v>0.42578878998756398</v>
      </c>
    </row>
    <row r="1988" spans="1:3" x14ac:dyDescent="0.25">
      <c r="A1988">
        <v>-8101445.0997071397</v>
      </c>
      <c r="B1988">
        <v>-252299.28448832099</v>
      </c>
      <c r="C1988">
        <v>0.45756307244300798</v>
      </c>
    </row>
    <row r="1989" spans="1:3" x14ac:dyDescent="0.25">
      <c r="A1989">
        <v>-8100510.6208300004</v>
      </c>
      <c r="B1989">
        <v>-252299.28448832099</v>
      </c>
      <c r="C1989">
        <v>0.483473360538482</v>
      </c>
    </row>
    <row r="1990" spans="1:3" x14ac:dyDescent="0.25">
      <c r="A1990">
        <v>-8099576.1419528499</v>
      </c>
      <c r="B1990">
        <v>-252299.28448832099</v>
      </c>
      <c r="C1990">
        <v>0.50340181589126498</v>
      </c>
    </row>
    <row r="1991" spans="1:3" x14ac:dyDescent="0.25">
      <c r="A1991">
        <v>-8098641.6630757097</v>
      </c>
      <c r="B1991">
        <v>-252299.28448832099</v>
      </c>
      <c r="C1991">
        <v>0.52048599720001198</v>
      </c>
    </row>
    <row r="1992" spans="1:3" x14ac:dyDescent="0.25">
      <c r="A1992">
        <v>-8097707.1841985704</v>
      </c>
      <c r="B1992">
        <v>-252299.28448832099</v>
      </c>
      <c r="C1992">
        <v>0.536182701587677</v>
      </c>
    </row>
    <row r="1993" spans="1:3" x14ac:dyDescent="0.25">
      <c r="A1993">
        <v>-8096772.70532142</v>
      </c>
      <c r="B1993">
        <v>-252299.28448832099</v>
      </c>
      <c r="C1993">
        <v>0.55553406476974398</v>
      </c>
    </row>
    <row r="1994" spans="1:3" x14ac:dyDescent="0.25">
      <c r="A1994">
        <v>-8095838.2264442798</v>
      </c>
      <c r="B1994">
        <v>-252299.28448832099</v>
      </c>
      <c r="C1994">
        <v>0.568184554576873</v>
      </c>
    </row>
    <row r="1995" spans="1:3" x14ac:dyDescent="0.25">
      <c r="A1995">
        <v>-8094903.7475671396</v>
      </c>
      <c r="B1995">
        <v>-252299.28448832099</v>
      </c>
      <c r="C1995">
        <v>0.57966911792755105</v>
      </c>
    </row>
    <row r="1996" spans="1:3" x14ac:dyDescent="0.25">
      <c r="A1996">
        <v>-8093969.2686900003</v>
      </c>
      <c r="B1996">
        <v>-252299.28448832099</v>
      </c>
      <c r="C1996">
        <v>0.59255123138427701</v>
      </c>
    </row>
    <row r="1997" spans="1:3" x14ac:dyDescent="0.25">
      <c r="A1997">
        <v>-8093034.7898128498</v>
      </c>
      <c r="B1997">
        <v>-252299.28448832099</v>
      </c>
      <c r="C1997">
        <v>0.60195314884185702</v>
      </c>
    </row>
    <row r="1998" spans="1:3" x14ac:dyDescent="0.25">
      <c r="A1998">
        <v>-8092100.3109357096</v>
      </c>
      <c r="B1998">
        <v>-252299.28448832099</v>
      </c>
      <c r="C1998">
        <v>0.61716866493224998</v>
      </c>
    </row>
    <row r="1999" spans="1:3" x14ac:dyDescent="0.25">
      <c r="A1999">
        <v>-8091165.8320585703</v>
      </c>
      <c r="B1999">
        <v>-252299.28448832099</v>
      </c>
      <c r="C1999">
        <v>0.61691653728485096</v>
      </c>
    </row>
    <row r="2000" spans="1:3" x14ac:dyDescent="0.25">
      <c r="A2000">
        <v>-8090231.3531814199</v>
      </c>
      <c r="B2000">
        <v>-252299.28448832099</v>
      </c>
      <c r="C2000">
        <v>0.61358416080474798</v>
      </c>
    </row>
    <row r="2001" spans="1:3" x14ac:dyDescent="0.25">
      <c r="A2001">
        <v>-8089296.8743042797</v>
      </c>
      <c r="B2001">
        <v>-252299.28448832099</v>
      </c>
      <c r="C2001">
        <v>0</v>
      </c>
    </row>
    <row r="2002" spans="1:3" x14ac:dyDescent="0.25">
      <c r="A2002">
        <v>-8088362.3954271404</v>
      </c>
      <c r="B2002">
        <v>-252299.28448832099</v>
      </c>
      <c r="C2002">
        <v>0</v>
      </c>
    </row>
    <row r="2003" spans="1:3" x14ac:dyDescent="0.25">
      <c r="A2003">
        <v>-8087427.9165500002</v>
      </c>
      <c r="B2003">
        <v>-252299.28448832099</v>
      </c>
      <c r="C2003">
        <v>0</v>
      </c>
    </row>
    <row r="2004" spans="1:3" x14ac:dyDescent="0.25">
      <c r="A2004">
        <v>-8134151.8604071401</v>
      </c>
      <c r="B2004">
        <v>-253233.76336569301</v>
      </c>
      <c r="C2004">
        <v>0</v>
      </c>
    </row>
    <row r="2005" spans="1:3" x14ac:dyDescent="0.25">
      <c r="A2005">
        <v>-8133217.3815299897</v>
      </c>
      <c r="B2005">
        <v>-253233.76336569301</v>
      </c>
      <c r="C2005">
        <v>0</v>
      </c>
    </row>
    <row r="2006" spans="1:3" x14ac:dyDescent="0.25">
      <c r="A2006">
        <v>-8132282.9026528504</v>
      </c>
      <c r="B2006">
        <v>-253233.76336569301</v>
      </c>
      <c r="C2006" s="1">
        <v>2.0917266738251702E-5</v>
      </c>
    </row>
    <row r="2007" spans="1:3" x14ac:dyDescent="0.25">
      <c r="A2007">
        <v>-8131348.4237757102</v>
      </c>
      <c r="B2007">
        <v>-253233.76336569301</v>
      </c>
      <c r="C2007" s="1">
        <v>2.3096008590073301E-5</v>
      </c>
    </row>
    <row r="2008" spans="1:3" x14ac:dyDescent="0.25">
      <c r="A2008">
        <v>-8130413.94489857</v>
      </c>
      <c r="B2008">
        <v>-253233.76336569301</v>
      </c>
      <c r="C2008" s="1">
        <v>7.7231430623214597E-5</v>
      </c>
    </row>
    <row r="2009" spans="1:3" x14ac:dyDescent="0.25">
      <c r="A2009">
        <v>-8129479.4660214204</v>
      </c>
      <c r="B2009">
        <v>-253233.76336569301</v>
      </c>
      <c r="C2009">
        <v>1.5042861923575401E-4</v>
      </c>
    </row>
    <row r="2010" spans="1:3" x14ac:dyDescent="0.25">
      <c r="A2010">
        <v>-8128544.9871442802</v>
      </c>
      <c r="B2010">
        <v>-253233.76336569301</v>
      </c>
      <c r="C2010">
        <v>2.6006833650171703E-4</v>
      </c>
    </row>
    <row r="2011" spans="1:3" x14ac:dyDescent="0.25">
      <c r="A2011">
        <v>-8127610.50826714</v>
      </c>
      <c r="B2011">
        <v>-253233.76336569301</v>
      </c>
      <c r="C2011">
        <v>4.8793392488732901E-4</v>
      </c>
    </row>
    <row r="2012" spans="1:3" x14ac:dyDescent="0.25">
      <c r="A2012">
        <v>-8126676.0293899896</v>
      </c>
      <c r="B2012">
        <v>-253233.76336569301</v>
      </c>
      <c r="C2012">
        <v>8.8191550457850001E-4</v>
      </c>
    </row>
    <row r="2013" spans="1:3" x14ac:dyDescent="0.25">
      <c r="A2013">
        <v>-8125741.5505128503</v>
      </c>
      <c r="B2013">
        <v>-253233.76336569301</v>
      </c>
      <c r="C2013">
        <v>1.6328766942024201E-3</v>
      </c>
    </row>
    <row r="2014" spans="1:3" x14ac:dyDescent="0.25">
      <c r="A2014">
        <v>-8124807.0716357101</v>
      </c>
      <c r="B2014">
        <v>-253233.76336569301</v>
      </c>
      <c r="C2014">
        <v>1.9345874898135599E-3</v>
      </c>
    </row>
    <row r="2015" spans="1:3" x14ac:dyDescent="0.25">
      <c r="A2015">
        <v>-8123872.5927585699</v>
      </c>
      <c r="B2015">
        <v>-253233.76336569301</v>
      </c>
      <c r="C2015">
        <v>3.18403891287744E-3</v>
      </c>
    </row>
    <row r="2016" spans="1:3" x14ac:dyDescent="0.25">
      <c r="A2016">
        <v>-8122938.1138814203</v>
      </c>
      <c r="B2016">
        <v>-253233.76336569301</v>
      </c>
      <c r="C2016">
        <v>5.8934120461344702E-3</v>
      </c>
    </row>
    <row r="2017" spans="1:3" x14ac:dyDescent="0.25">
      <c r="A2017">
        <v>-8122003.6350042801</v>
      </c>
      <c r="B2017">
        <v>-253233.76336569301</v>
      </c>
      <c r="C2017">
        <v>9.1284671798348392E-3</v>
      </c>
    </row>
    <row r="2018" spans="1:3" x14ac:dyDescent="0.25">
      <c r="A2018">
        <v>-8121069.1561271399</v>
      </c>
      <c r="B2018">
        <v>-253233.76336569301</v>
      </c>
      <c r="C2018">
        <v>1.3724281452596101E-2</v>
      </c>
    </row>
    <row r="2019" spans="1:3" x14ac:dyDescent="0.25">
      <c r="A2019">
        <v>-8120134.6772499904</v>
      </c>
      <c r="B2019">
        <v>-253233.76336569301</v>
      </c>
      <c r="C2019">
        <v>1.9634956493973701E-2</v>
      </c>
    </row>
    <row r="2020" spans="1:3" x14ac:dyDescent="0.25">
      <c r="A2020">
        <v>-8119200.1983728502</v>
      </c>
      <c r="B2020">
        <v>-253233.76336569301</v>
      </c>
      <c r="C2020">
        <v>2.81816124916076E-2</v>
      </c>
    </row>
    <row r="2021" spans="1:3" x14ac:dyDescent="0.25">
      <c r="A2021">
        <v>-8118265.71949571</v>
      </c>
      <c r="B2021">
        <v>-253233.76336569301</v>
      </c>
      <c r="C2021">
        <v>3.3524014055728898E-2</v>
      </c>
    </row>
    <row r="2022" spans="1:3" x14ac:dyDescent="0.25">
      <c r="A2022">
        <v>-8117331.2406185698</v>
      </c>
      <c r="B2022">
        <v>-253233.76336569301</v>
      </c>
      <c r="C2022">
        <v>4.5486949384212397E-2</v>
      </c>
    </row>
    <row r="2023" spans="1:3" x14ac:dyDescent="0.25">
      <c r="A2023">
        <v>-8116396.7617414203</v>
      </c>
      <c r="B2023">
        <v>-253233.76336569301</v>
      </c>
      <c r="C2023">
        <v>5.9612616896629299E-2</v>
      </c>
    </row>
    <row r="2024" spans="1:3" x14ac:dyDescent="0.25">
      <c r="A2024">
        <v>-8115462.28286428</v>
      </c>
      <c r="B2024">
        <v>-253233.76336569301</v>
      </c>
      <c r="C2024">
        <v>7.7578410506248405E-2</v>
      </c>
    </row>
    <row r="2025" spans="1:3" x14ac:dyDescent="0.25">
      <c r="A2025">
        <v>-8114527.8039871398</v>
      </c>
      <c r="B2025">
        <v>-253233.76336569301</v>
      </c>
      <c r="C2025">
        <v>9.7231209278106606E-2</v>
      </c>
    </row>
    <row r="2026" spans="1:3" x14ac:dyDescent="0.25">
      <c r="A2026">
        <v>-8113593.3251099903</v>
      </c>
      <c r="B2026">
        <v>-253233.76336569301</v>
      </c>
      <c r="C2026">
        <v>0.11075771600008</v>
      </c>
    </row>
    <row r="2027" spans="1:3" x14ac:dyDescent="0.25">
      <c r="A2027">
        <v>-8112658.8462328501</v>
      </c>
      <c r="B2027">
        <v>-253233.76336569301</v>
      </c>
      <c r="C2027">
        <v>0.13459059596061701</v>
      </c>
    </row>
    <row r="2028" spans="1:3" x14ac:dyDescent="0.25">
      <c r="A2028">
        <v>-8111724.3673557099</v>
      </c>
      <c r="B2028">
        <v>-253233.76336569301</v>
      </c>
      <c r="C2028">
        <v>0.152447029948234</v>
      </c>
    </row>
    <row r="2029" spans="1:3" x14ac:dyDescent="0.25">
      <c r="A2029">
        <v>-8110789.8884785697</v>
      </c>
      <c r="B2029">
        <v>-253233.76336569301</v>
      </c>
      <c r="C2029">
        <v>0.16873525083065</v>
      </c>
    </row>
    <row r="2030" spans="1:3" x14ac:dyDescent="0.25">
      <c r="A2030">
        <v>-8109855.4096014202</v>
      </c>
      <c r="B2030">
        <v>-253233.76336569301</v>
      </c>
      <c r="C2030">
        <v>0.20108751952648099</v>
      </c>
    </row>
    <row r="2031" spans="1:3" x14ac:dyDescent="0.25">
      <c r="A2031">
        <v>-8108920.93072428</v>
      </c>
      <c r="B2031">
        <v>-253233.76336569301</v>
      </c>
      <c r="C2031">
        <v>0.23801271617412501</v>
      </c>
    </row>
    <row r="2032" spans="1:3" x14ac:dyDescent="0.25">
      <c r="A2032">
        <v>-8107986.4518471397</v>
      </c>
      <c r="B2032">
        <v>-253233.76336569301</v>
      </c>
      <c r="C2032">
        <v>0.27081683278083801</v>
      </c>
    </row>
    <row r="2033" spans="1:3" x14ac:dyDescent="0.25">
      <c r="A2033">
        <v>-8107051.9729699902</v>
      </c>
      <c r="B2033">
        <v>-253233.76336569301</v>
      </c>
      <c r="C2033">
        <v>0.29722154140472401</v>
      </c>
    </row>
    <row r="2034" spans="1:3" x14ac:dyDescent="0.25">
      <c r="A2034">
        <v>-8106117.49409285</v>
      </c>
      <c r="B2034">
        <v>-253233.76336569301</v>
      </c>
      <c r="C2034">
        <v>0.33175325393676702</v>
      </c>
    </row>
    <row r="2035" spans="1:3" x14ac:dyDescent="0.25">
      <c r="A2035">
        <v>-8105183.0152157098</v>
      </c>
      <c r="B2035">
        <v>-253233.76336569301</v>
      </c>
      <c r="C2035">
        <v>0.353394836187362</v>
      </c>
    </row>
    <row r="2036" spans="1:3" x14ac:dyDescent="0.25">
      <c r="A2036">
        <v>-8104248.5363385696</v>
      </c>
      <c r="B2036">
        <v>-253233.76336569301</v>
      </c>
      <c r="C2036">
        <v>0.384492337703704</v>
      </c>
    </row>
    <row r="2037" spans="1:3" x14ac:dyDescent="0.25">
      <c r="A2037">
        <v>-8103314.0574614201</v>
      </c>
      <c r="B2037">
        <v>-253233.76336569301</v>
      </c>
      <c r="C2037">
        <v>0.41354677081107999</v>
      </c>
    </row>
    <row r="2038" spans="1:3" x14ac:dyDescent="0.25">
      <c r="A2038">
        <v>-8102379.5785842799</v>
      </c>
      <c r="B2038">
        <v>-253233.76336569301</v>
      </c>
      <c r="C2038">
        <v>0.43929308652877802</v>
      </c>
    </row>
    <row r="2039" spans="1:3" x14ac:dyDescent="0.25">
      <c r="A2039">
        <v>-8101445.0997071397</v>
      </c>
      <c r="B2039">
        <v>-253233.76336569301</v>
      </c>
      <c r="C2039">
        <v>0.46787527203559798</v>
      </c>
    </row>
    <row r="2040" spans="1:3" x14ac:dyDescent="0.25">
      <c r="A2040">
        <v>-8100510.6208300004</v>
      </c>
      <c r="B2040">
        <v>-253233.76336569301</v>
      </c>
      <c r="C2040">
        <v>0.49276298284530601</v>
      </c>
    </row>
    <row r="2041" spans="1:3" x14ac:dyDescent="0.25">
      <c r="A2041">
        <v>-8099576.1419528499</v>
      </c>
      <c r="B2041">
        <v>-253233.76336569301</v>
      </c>
      <c r="C2041">
        <v>0.51146984100341697</v>
      </c>
    </row>
    <row r="2042" spans="1:3" x14ac:dyDescent="0.25">
      <c r="A2042">
        <v>-8098641.6630757097</v>
      </c>
      <c r="B2042">
        <v>-253233.76336569301</v>
      </c>
      <c r="C2042">
        <v>0.52812200784683205</v>
      </c>
    </row>
    <row r="2043" spans="1:3" x14ac:dyDescent="0.25">
      <c r="A2043">
        <v>-8097707.1841985704</v>
      </c>
      <c r="B2043">
        <v>-253233.76336569301</v>
      </c>
      <c r="C2043">
        <v>0.54848569631576505</v>
      </c>
    </row>
    <row r="2044" spans="1:3" x14ac:dyDescent="0.25">
      <c r="A2044">
        <v>-8096772.70532142</v>
      </c>
      <c r="B2044">
        <v>-253233.76336569301</v>
      </c>
      <c r="C2044">
        <v>0.56390774250030495</v>
      </c>
    </row>
    <row r="2045" spans="1:3" x14ac:dyDescent="0.25">
      <c r="A2045">
        <v>-8095838.2264442798</v>
      </c>
      <c r="B2045">
        <v>-253233.76336569301</v>
      </c>
      <c r="C2045">
        <v>0.57439547777175903</v>
      </c>
    </row>
    <row r="2046" spans="1:3" x14ac:dyDescent="0.25">
      <c r="A2046">
        <v>-8094903.7475671396</v>
      </c>
      <c r="B2046">
        <v>-253233.76336569301</v>
      </c>
      <c r="C2046">
        <v>0.58586698770523005</v>
      </c>
    </row>
    <row r="2047" spans="1:3" x14ac:dyDescent="0.25">
      <c r="A2047">
        <v>-8093969.2686900003</v>
      </c>
      <c r="B2047">
        <v>-253233.76336569301</v>
      </c>
      <c r="C2047">
        <v>0.59786236286163297</v>
      </c>
    </row>
    <row r="2048" spans="1:3" x14ac:dyDescent="0.25">
      <c r="A2048">
        <v>-8093034.7898128498</v>
      </c>
      <c r="B2048">
        <v>-253233.76336569301</v>
      </c>
      <c r="C2048">
        <v>0.60805255174636796</v>
      </c>
    </row>
    <row r="2049" spans="1:3" x14ac:dyDescent="0.25">
      <c r="A2049">
        <v>-8092100.3109357096</v>
      </c>
      <c r="B2049">
        <v>-253233.76336569301</v>
      </c>
      <c r="C2049">
        <v>0.62165307998657204</v>
      </c>
    </row>
    <row r="2050" spans="1:3" x14ac:dyDescent="0.25">
      <c r="A2050">
        <v>-8091165.8320585703</v>
      </c>
      <c r="B2050">
        <v>-253233.76336569301</v>
      </c>
      <c r="C2050">
        <v>0.62165307998657204</v>
      </c>
    </row>
    <row r="2051" spans="1:3" x14ac:dyDescent="0.25">
      <c r="A2051">
        <v>-8090231.3531814199</v>
      </c>
      <c r="B2051">
        <v>-253233.76336569301</v>
      </c>
      <c r="C2051">
        <v>0.62083721160888605</v>
      </c>
    </row>
    <row r="2052" spans="1:3" x14ac:dyDescent="0.25">
      <c r="A2052">
        <v>-8089296.8743042797</v>
      </c>
      <c r="B2052">
        <v>-253233.76336569301</v>
      </c>
      <c r="C2052">
        <v>0.61667072772979703</v>
      </c>
    </row>
    <row r="2053" spans="1:3" x14ac:dyDescent="0.25">
      <c r="A2053">
        <v>-8088362.3954271404</v>
      </c>
      <c r="B2053">
        <v>-253233.76336569301</v>
      </c>
      <c r="C2053">
        <v>0</v>
      </c>
    </row>
    <row r="2054" spans="1:3" x14ac:dyDescent="0.25">
      <c r="A2054">
        <v>-8087427.9165500002</v>
      </c>
      <c r="B2054">
        <v>-253233.76336569301</v>
      </c>
      <c r="C2054">
        <v>0</v>
      </c>
    </row>
    <row r="2055" spans="1:3" x14ac:dyDescent="0.25">
      <c r="A2055">
        <v>-8134151.8604071401</v>
      </c>
      <c r="B2055">
        <v>-254168.242243065</v>
      </c>
      <c r="C2055">
        <v>0</v>
      </c>
    </row>
    <row r="2056" spans="1:3" x14ac:dyDescent="0.25">
      <c r="A2056">
        <v>-8133217.3815299897</v>
      </c>
      <c r="B2056">
        <v>-254168.242243065</v>
      </c>
      <c r="C2056">
        <v>0</v>
      </c>
    </row>
    <row r="2057" spans="1:3" x14ac:dyDescent="0.25">
      <c r="A2057">
        <v>-8132282.9026528504</v>
      </c>
      <c r="B2057">
        <v>-254168.242243065</v>
      </c>
      <c r="C2057" s="1">
        <v>2.0917266738251702E-5</v>
      </c>
    </row>
    <row r="2058" spans="1:3" x14ac:dyDescent="0.25">
      <c r="A2058">
        <v>-8131348.4237757102</v>
      </c>
      <c r="B2058">
        <v>-254168.242243065</v>
      </c>
      <c r="C2058" s="1">
        <v>2.3096008590073301E-5</v>
      </c>
    </row>
    <row r="2059" spans="1:3" x14ac:dyDescent="0.25">
      <c r="A2059">
        <v>-8130413.94489857</v>
      </c>
      <c r="B2059">
        <v>-254168.242243065</v>
      </c>
      <c r="C2059" s="1">
        <v>7.7231430623214597E-5</v>
      </c>
    </row>
    <row r="2060" spans="1:3" x14ac:dyDescent="0.25">
      <c r="A2060">
        <v>-8129479.4660214204</v>
      </c>
      <c r="B2060">
        <v>-254168.242243065</v>
      </c>
      <c r="C2060">
        <v>1.5042861923575401E-4</v>
      </c>
    </row>
    <row r="2061" spans="1:3" x14ac:dyDescent="0.25">
      <c r="A2061">
        <v>-8128544.9871442802</v>
      </c>
      <c r="B2061">
        <v>-254168.242243065</v>
      </c>
      <c r="C2061">
        <v>4.2719655903056199E-4</v>
      </c>
    </row>
    <row r="2062" spans="1:3" x14ac:dyDescent="0.25">
      <c r="A2062">
        <v>-8127610.50826714</v>
      </c>
      <c r="B2062">
        <v>-254168.242243065</v>
      </c>
      <c r="C2062">
        <v>5.5957149015739495E-4</v>
      </c>
    </row>
    <row r="2063" spans="1:3" x14ac:dyDescent="0.25">
      <c r="A2063">
        <v>-8126676.0293899896</v>
      </c>
      <c r="B2063">
        <v>-254168.242243065</v>
      </c>
      <c r="C2063">
        <v>1.01517781149595E-3</v>
      </c>
    </row>
    <row r="2064" spans="1:3" x14ac:dyDescent="0.25">
      <c r="A2064">
        <v>-8125741.5505128503</v>
      </c>
      <c r="B2064">
        <v>-254168.242243065</v>
      </c>
      <c r="C2064">
        <v>1.84438144788146E-3</v>
      </c>
    </row>
    <row r="2065" spans="1:3" x14ac:dyDescent="0.25">
      <c r="A2065">
        <v>-8124807.0716357101</v>
      </c>
      <c r="B2065">
        <v>-254168.242243065</v>
      </c>
      <c r="C2065">
        <v>3.0212043784558699E-3</v>
      </c>
    </row>
    <row r="2066" spans="1:3" x14ac:dyDescent="0.25">
      <c r="A2066">
        <v>-8123872.5927585699</v>
      </c>
      <c r="B2066">
        <v>-254168.242243065</v>
      </c>
      <c r="C2066">
        <v>4.8578442074358403E-3</v>
      </c>
    </row>
    <row r="2067" spans="1:3" x14ac:dyDescent="0.25">
      <c r="A2067">
        <v>-8122938.1138814203</v>
      </c>
      <c r="B2067">
        <v>-254168.242243065</v>
      </c>
      <c r="C2067">
        <v>7.7206562273204301E-3</v>
      </c>
    </row>
    <row r="2068" spans="1:3" x14ac:dyDescent="0.25">
      <c r="A2068">
        <v>-8122003.6350042801</v>
      </c>
      <c r="B2068">
        <v>-254168.242243065</v>
      </c>
      <c r="C2068">
        <v>1.14935748279094E-2</v>
      </c>
    </row>
    <row r="2069" spans="1:3" x14ac:dyDescent="0.25">
      <c r="A2069">
        <v>-8121069.1561271399</v>
      </c>
      <c r="B2069">
        <v>-254168.242243065</v>
      </c>
      <c r="C2069">
        <v>1.3777992688119399E-2</v>
      </c>
    </row>
    <row r="2070" spans="1:3" x14ac:dyDescent="0.25">
      <c r="A2070">
        <v>-8120134.6772499904</v>
      </c>
      <c r="B2070">
        <v>-254168.242243065</v>
      </c>
      <c r="C2070">
        <v>1.9689034670591299E-2</v>
      </c>
    </row>
    <row r="2071" spans="1:3" x14ac:dyDescent="0.25">
      <c r="A2071">
        <v>-8119200.1983728502</v>
      </c>
      <c r="B2071">
        <v>-254168.242243065</v>
      </c>
      <c r="C2071">
        <v>2.8258623555302599E-2</v>
      </c>
    </row>
    <row r="2072" spans="1:3" x14ac:dyDescent="0.25">
      <c r="A2072">
        <v>-8118265.71949571</v>
      </c>
      <c r="B2072">
        <v>-254168.242243065</v>
      </c>
      <c r="C2072">
        <v>3.90838533639907E-2</v>
      </c>
    </row>
    <row r="2073" spans="1:3" x14ac:dyDescent="0.25">
      <c r="A2073">
        <v>-8117331.2406185698</v>
      </c>
      <c r="B2073">
        <v>-254168.242243065</v>
      </c>
      <c r="C2073">
        <v>5.1431439816951703E-2</v>
      </c>
    </row>
    <row r="2074" spans="1:3" x14ac:dyDescent="0.25">
      <c r="A2074">
        <v>-8116396.7617414203</v>
      </c>
      <c r="B2074">
        <v>-254168.242243065</v>
      </c>
      <c r="C2074">
        <v>6.7702569067478097E-2</v>
      </c>
    </row>
    <row r="2075" spans="1:3" x14ac:dyDescent="0.25">
      <c r="A2075">
        <v>-8115462.28286428</v>
      </c>
      <c r="B2075">
        <v>-254168.242243065</v>
      </c>
      <c r="C2075">
        <v>8.7191939353942802E-2</v>
      </c>
    </row>
    <row r="2076" spans="1:3" x14ac:dyDescent="0.25">
      <c r="A2076">
        <v>-8114527.8039871398</v>
      </c>
      <c r="B2076">
        <v>-254168.242243065</v>
      </c>
      <c r="C2076">
        <v>9.7870461642742101E-2</v>
      </c>
    </row>
    <row r="2077" spans="1:3" x14ac:dyDescent="0.25">
      <c r="A2077">
        <v>-8113593.3251099903</v>
      </c>
      <c r="B2077">
        <v>-254168.242243065</v>
      </c>
      <c r="C2077">
        <v>0.118409886956214</v>
      </c>
    </row>
    <row r="2078" spans="1:3" x14ac:dyDescent="0.25">
      <c r="A2078">
        <v>-8112658.8462328501</v>
      </c>
      <c r="B2078">
        <v>-254168.242243065</v>
      </c>
      <c r="C2078">
        <v>0.14449813961982699</v>
      </c>
    </row>
    <row r="2079" spans="1:3" x14ac:dyDescent="0.25">
      <c r="A2079">
        <v>-8111724.3673557099</v>
      </c>
      <c r="B2079">
        <v>-254168.242243065</v>
      </c>
      <c r="C2079">
        <v>0.158253014087677</v>
      </c>
    </row>
    <row r="2080" spans="1:3" x14ac:dyDescent="0.25">
      <c r="A2080">
        <v>-8110789.8884785697</v>
      </c>
      <c r="B2080">
        <v>-254168.242243065</v>
      </c>
      <c r="C2080">
        <v>0.18768914043903301</v>
      </c>
    </row>
    <row r="2081" spans="1:3" x14ac:dyDescent="0.25">
      <c r="A2081">
        <v>-8109855.4096014202</v>
      </c>
      <c r="B2081">
        <v>-254168.242243065</v>
      </c>
      <c r="C2081">
        <v>0.21865564584732</v>
      </c>
    </row>
    <row r="2082" spans="1:3" x14ac:dyDescent="0.25">
      <c r="A2082">
        <v>-8108920.93072428</v>
      </c>
      <c r="B2082">
        <v>-254168.242243065</v>
      </c>
      <c r="C2082">
        <v>0.25287389755249001</v>
      </c>
    </row>
    <row r="2083" spans="1:3" x14ac:dyDescent="0.25">
      <c r="A2083">
        <v>-8107986.4518471397</v>
      </c>
      <c r="B2083">
        <v>-254168.242243065</v>
      </c>
      <c r="C2083">
        <v>0.28667074441909701</v>
      </c>
    </row>
    <row r="2084" spans="1:3" x14ac:dyDescent="0.25">
      <c r="A2084">
        <v>-8107051.9729699902</v>
      </c>
      <c r="B2084">
        <v>-254168.242243065</v>
      </c>
      <c r="C2084">
        <v>0.303083926439285</v>
      </c>
    </row>
    <row r="2085" spans="1:3" x14ac:dyDescent="0.25">
      <c r="A2085">
        <v>-8106117.49409285</v>
      </c>
      <c r="B2085">
        <v>-254168.242243065</v>
      </c>
      <c r="C2085">
        <v>0.33846148848533603</v>
      </c>
    </row>
    <row r="2086" spans="1:3" x14ac:dyDescent="0.25">
      <c r="A2086">
        <v>-8105183.0152157098</v>
      </c>
      <c r="B2086">
        <v>-254168.242243065</v>
      </c>
      <c r="C2086">
        <v>0.36834374070167503</v>
      </c>
    </row>
    <row r="2087" spans="1:3" x14ac:dyDescent="0.25">
      <c r="A2087">
        <v>-8104248.5363385696</v>
      </c>
      <c r="B2087">
        <v>-254168.242243065</v>
      </c>
      <c r="C2087">
        <v>0.39816811680793701</v>
      </c>
    </row>
    <row r="2088" spans="1:3" x14ac:dyDescent="0.25">
      <c r="A2088">
        <v>-8103314.0574614201</v>
      </c>
      <c r="B2088">
        <v>-254168.242243065</v>
      </c>
      <c r="C2088">
        <v>0.42701509594917197</v>
      </c>
    </row>
    <row r="2089" spans="1:3" x14ac:dyDescent="0.25">
      <c r="A2089">
        <v>-8102379.5785842799</v>
      </c>
      <c r="B2089">
        <v>-254168.242243065</v>
      </c>
      <c r="C2089">
        <v>0.45186501741409302</v>
      </c>
    </row>
    <row r="2090" spans="1:3" x14ac:dyDescent="0.25">
      <c r="A2090">
        <v>-8101445.0997071397</v>
      </c>
      <c r="B2090">
        <v>-254168.242243065</v>
      </c>
      <c r="C2090">
        <v>0.47874277830123901</v>
      </c>
    </row>
    <row r="2091" spans="1:3" x14ac:dyDescent="0.25">
      <c r="A2091">
        <v>-8100510.6208300004</v>
      </c>
      <c r="B2091">
        <v>-254168.242243065</v>
      </c>
      <c r="C2091">
        <v>0.49579074978828402</v>
      </c>
    </row>
    <row r="2092" spans="1:3" x14ac:dyDescent="0.25">
      <c r="A2092">
        <v>-8099576.1419528499</v>
      </c>
      <c r="B2092">
        <v>-254168.242243065</v>
      </c>
      <c r="C2092">
        <v>0.52109795808792103</v>
      </c>
    </row>
    <row r="2093" spans="1:3" x14ac:dyDescent="0.25">
      <c r="A2093">
        <v>-8098641.6630757097</v>
      </c>
      <c r="B2093">
        <v>-254168.242243065</v>
      </c>
      <c r="C2093">
        <v>0.53686904907226496</v>
      </c>
    </row>
    <row r="2094" spans="1:3" x14ac:dyDescent="0.25">
      <c r="A2094">
        <v>-8097707.1841985704</v>
      </c>
      <c r="B2094">
        <v>-254168.242243065</v>
      </c>
      <c r="C2094">
        <v>0.55644530057907104</v>
      </c>
    </row>
    <row r="2095" spans="1:3" x14ac:dyDescent="0.25">
      <c r="A2095">
        <v>-8096772.70532142</v>
      </c>
      <c r="B2095">
        <v>-254168.242243065</v>
      </c>
      <c r="C2095">
        <v>0.57160848379135099</v>
      </c>
    </row>
    <row r="2096" spans="1:3" x14ac:dyDescent="0.25">
      <c r="A2096">
        <v>-8095838.2264442798</v>
      </c>
      <c r="B2096">
        <v>-254168.242243065</v>
      </c>
      <c r="C2096">
        <v>0.58142566680908203</v>
      </c>
    </row>
    <row r="2097" spans="1:3" x14ac:dyDescent="0.25">
      <c r="A2097">
        <v>-8094903.7475671396</v>
      </c>
      <c r="B2097">
        <v>-254168.242243065</v>
      </c>
      <c r="C2097">
        <v>0.59242063760757402</v>
      </c>
    </row>
    <row r="2098" spans="1:3" x14ac:dyDescent="0.25">
      <c r="A2098">
        <v>-8093969.2686900003</v>
      </c>
      <c r="B2098">
        <v>-254168.242243065</v>
      </c>
      <c r="C2098">
        <v>0.60398304462432795</v>
      </c>
    </row>
    <row r="2099" spans="1:3" x14ac:dyDescent="0.25">
      <c r="A2099">
        <v>-8093034.7898128498</v>
      </c>
      <c r="B2099">
        <v>-254168.242243065</v>
      </c>
      <c r="C2099">
        <v>0.61386048793792702</v>
      </c>
    </row>
    <row r="2100" spans="1:3" x14ac:dyDescent="0.25">
      <c r="A2100">
        <v>-8092100.3109357096</v>
      </c>
      <c r="B2100">
        <v>-254168.242243065</v>
      </c>
      <c r="C2100">
        <v>0.62667232751846302</v>
      </c>
    </row>
    <row r="2101" spans="1:3" x14ac:dyDescent="0.25">
      <c r="A2101">
        <v>-8091165.8320585703</v>
      </c>
      <c r="B2101">
        <v>-254168.242243065</v>
      </c>
      <c r="C2101">
        <v>0.62684732675552302</v>
      </c>
    </row>
    <row r="2102" spans="1:3" x14ac:dyDescent="0.25">
      <c r="A2102">
        <v>-8090231.3531814199</v>
      </c>
      <c r="B2102">
        <v>-254168.242243065</v>
      </c>
      <c r="C2102">
        <v>0.62588346004485995</v>
      </c>
    </row>
    <row r="2103" spans="1:3" x14ac:dyDescent="0.25">
      <c r="A2103">
        <v>-8089296.8743042797</v>
      </c>
      <c r="B2103">
        <v>-254168.242243065</v>
      </c>
      <c r="C2103">
        <v>0.62164545059204102</v>
      </c>
    </row>
    <row r="2104" spans="1:3" x14ac:dyDescent="0.25">
      <c r="A2104">
        <v>-8088362.3954271404</v>
      </c>
      <c r="B2104">
        <v>-254168.242243065</v>
      </c>
      <c r="C2104">
        <v>0</v>
      </c>
    </row>
    <row r="2105" spans="1:3" x14ac:dyDescent="0.25">
      <c r="A2105">
        <v>-8087427.9165500002</v>
      </c>
      <c r="B2105">
        <v>-254168.242243065</v>
      </c>
      <c r="C2105">
        <v>0</v>
      </c>
    </row>
    <row r="2106" spans="1:3" x14ac:dyDescent="0.25">
      <c r="A2106">
        <v>-8134151.8604071401</v>
      </c>
      <c r="B2106">
        <v>-255102.721120437</v>
      </c>
      <c r="C2106">
        <v>0</v>
      </c>
    </row>
    <row r="2107" spans="1:3" x14ac:dyDescent="0.25">
      <c r="A2107">
        <v>-8133217.3815299897</v>
      </c>
      <c r="B2107">
        <v>-255102.721120437</v>
      </c>
      <c r="C2107" s="1">
        <v>2.0917266738251702E-5</v>
      </c>
    </row>
    <row r="2108" spans="1:3" x14ac:dyDescent="0.25">
      <c r="A2108">
        <v>-8132282.9026528504</v>
      </c>
      <c r="B2108">
        <v>-255102.721120437</v>
      </c>
      <c r="C2108" s="1">
        <v>2.3096008590073301E-5</v>
      </c>
    </row>
    <row r="2109" spans="1:3" x14ac:dyDescent="0.25">
      <c r="A2109">
        <v>-8131348.4237757102</v>
      </c>
      <c r="B2109">
        <v>-255102.721120437</v>
      </c>
      <c r="C2109" s="1">
        <v>7.7231430623214597E-5</v>
      </c>
    </row>
    <row r="2110" spans="1:3" x14ac:dyDescent="0.25">
      <c r="A2110">
        <v>-8130413.94489857</v>
      </c>
      <c r="B2110">
        <v>-255102.721120437</v>
      </c>
      <c r="C2110">
        <v>1.2370686454232701E-4</v>
      </c>
    </row>
    <row r="2111" spans="1:3" x14ac:dyDescent="0.25">
      <c r="A2111">
        <v>-8129479.4660214204</v>
      </c>
      <c r="B2111">
        <v>-255102.721120437</v>
      </c>
      <c r="C2111">
        <v>2.6352985878475E-4</v>
      </c>
    </row>
    <row r="2112" spans="1:3" x14ac:dyDescent="0.25">
      <c r="A2112">
        <v>-8128544.9871442802</v>
      </c>
      <c r="B2112">
        <v>-255102.721120437</v>
      </c>
      <c r="C2112">
        <v>4.70422091893851E-4</v>
      </c>
    </row>
    <row r="2113" spans="1:3" x14ac:dyDescent="0.25">
      <c r="A2113">
        <v>-8127610.50826714</v>
      </c>
      <c r="B2113">
        <v>-255102.721120437</v>
      </c>
      <c r="C2113">
        <v>8.0869870726019101E-4</v>
      </c>
    </row>
    <row r="2114" spans="1:3" x14ac:dyDescent="0.25">
      <c r="A2114">
        <v>-8126676.0293899896</v>
      </c>
      <c r="B2114">
        <v>-255102.721120437</v>
      </c>
      <c r="C2114">
        <v>1.5183482319116499E-3</v>
      </c>
    </row>
    <row r="2115" spans="1:3" x14ac:dyDescent="0.25">
      <c r="A2115">
        <v>-8125741.5505128503</v>
      </c>
      <c r="B2115">
        <v>-255102.721120437</v>
      </c>
      <c r="C2115">
        <v>2.5022190529853101E-3</v>
      </c>
    </row>
    <row r="2116" spans="1:3" x14ac:dyDescent="0.25">
      <c r="A2116">
        <v>-8124807.0716357101</v>
      </c>
      <c r="B2116">
        <v>-255102.721120437</v>
      </c>
      <c r="C2116">
        <v>4.0138815529644403E-3</v>
      </c>
    </row>
    <row r="2117" spans="1:3" x14ac:dyDescent="0.25">
      <c r="A2117">
        <v>-8123872.5927585699</v>
      </c>
      <c r="B2117">
        <v>-255102.721120437</v>
      </c>
      <c r="C2117">
        <v>4.7160196118056696E-3</v>
      </c>
    </row>
    <row r="2118" spans="1:3" x14ac:dyDescent="0.25">
      <c r="A2118">
        <v>-8122938.1138814203</v>
      </c>
      <c r="B2118">
        <v>-255102.721120437</v>
      </c>
      <c r="C2118">
        <v>7.7218888327479302E-3</v>
      </c>
    </row>
    <row r="2119" spans="1:3" x14ac:dyDescent="0.25">
      <c r="A2119">
        <v>-8122003.6350042801</v>
      </c>
      <c r="B2119">
        <v>-255102.721120437</v>
      </c>
      <c r="C2119">
        <v>1.15348072722554E-2</v>
      </c>
    </row>
    <row r="2120" spans="1:3" x14ac:dyDescent="0.25">
      <c r="A2120">
        <v>-8121069.1561271399</v>
      </c>
      <c r="B2120">
        <v>-255102.721120437</v>
      </c>
      <c r="C2120">
        <v>1.6823785379528899E-2</v>
      </c>
    </row>
    <row r="2121" spans="1:3" x14ac:dyDescent="0.25">
      <c r="A2121">
        <v>-8120134.6772499904</v>
      </c>
      <c r="B2121">
        <v>-255102.721120437</v>
      </c>
      <c r="C2121">
        <v>2.4344705045223201E-2</v>
      </c>
    </row>
    <row r="2122" spans="1:3" x14ac:dyDescent="0.25">
      <c r="A2122">
        <v>-8119200.1983728502</v>
      </c>
      <c r="B2122">
        <v>-255102.721120437</v>
      </c>
      <c r="C2122">
        <v>3.3907443284988403E-2</v>
      </c>
    </row>
    <row r="2123" spans="1:3" x14ac:dyDescent="0.25">
      <c r="A2123">
        <v>-8118265.71949571</v>
      </c>
      <c r="B2123">
        <v>-255102.721120437</v>
      </c>
      <c r="C2123">
        <v>4.5241441577672903E-2</v>
      </c>
    </row>
    <row r="2124" spans="1:3" x14ac:dyDescent="0.25">
      <c r="A2124">
        <v>-8117331.2406185698</v>
      </c>
      <c r="B2124">
        <v>-255102.721120437</v>
      </c>
      <c r="C2124">
        <v>6.0164649039506898E-2</v>
      </c>
    </row>
    <row r="2125" spans="1:3" x14ac:dyDescent="0.25">
      <c r="A2125">
        <v>-8116396.7617414203</v>
      </c>
      <c r="B2125">
        <v>-255102.721120437</v>
      </c>
      <c r="C2125">
        <v>6.8165689706802299E-2</v>
      </c>
    </row>
    <row r="2126" spans="1:3" x14ac:dyDescent="0.25">
      <c r="A2126">
        <v>-8115462.28286428</v>
      </c>
      <c r="B2126">
        <v>-255102.721120437</v>
      </c>
      <c r="C2126">
        <v>8.73151496052742E-2</v>
      </c>
    </row>
    <row r="2127" spans="1:3" x14ac:dyDescent="0.25">
      <c r="A2127">
        <v>-8114527.8039871398</v>
      </c>
      <c r="B2127">
        <v>-255102.721120437</v>
      </c>
      <c r="C2127">
        <v>0.112467713654041</v>
      </c>
    </row>
    <row r="2128" spans="1:3" x14ac:dyDescent="0.25">
      <c r="A2128">
        <v>-8113593.3251099903</v>
      </c>
      <c r="B2128">
        <v>-255102.721120437</v>
      </c>
      <c r="C2128">
        <v>0.13744445145130099</v>
      </c>
    </row>
    <row r="2129" spans="1:3" x14ac:dyDescent="0.25">
      <c r="A2129">
        <v>-8112658.8462328501</v>
      </c>
      <c r="B2129">
        <v>-255102.721120437</v>
      </c>
      <c r="C2129">
        <v>0.161893054842948</v>
      </c>
    </row>
    <row r="2130" spans="1:3" x14ac:dyDescent="0.25">
      <c r="A2130">
        <v>-8111724.3673557099</v>
      </c>
      <c r="B2130">
        <v>-255102.721120437</v>
      </c>
      <c r="C2130">
        <v>0.17834363877773199</v>
      </c>
    </row>
    <row r="2131" spans="1:3" x14ac:dyDescent="0.25">
      <c r="A2131">
        <v>-8110789.8884785697</v>
      </c>
      <c r="B2131">
        <v>-255102.721120437</v>
      </c>
      <c r="C2131">
        <v>0.20674049854278501</v>
      </c>
    </row>
    <row r="2132" spans="1:3" x14ac:dyDescent="0.25">
      <c r="A2132">
        <v>-8109855.4096014202</v>
      </c>
      <c r="B2132">
        <v>-255102.721120437</v>
      </c>
      <c r="C2132">
        <v>0.228044003248214</v>
      </c>
    </row>
    <row r="2133" spans="1:3" x14ac:dyDescent="0.25">
      <c r="A2133">
        <v>-8108920.93072428</v>
      </c>
      <c r="B2133">
        <v>-255102.721120437</v>
      </c>
      <c r="C2133">
        <v>0.24707540869712799</v>
      </c>
    </row>
    <row r="2134" spans="1:3" x14ac:dyDescent="0.25">
      <c r="A2134">
        <v>-8107986.4518471397</v>
      </c>
      <c r="B2134">
        <v>-255102.721120437</v>
      </c>
      <c r="C2134">
        <v>0.28029772639274497</v>
      </c>
    </row>
    <row r="2135" spans="1:3" x14ac:dyDescent="0.25">
      <c r="A2135">
        <v>-8107051.9729699902</v>
      </c>
      <c r="B2135">
        <v>-255102.721120437</v>
      </c>
      <c r="C2135">
        <v>0.30704268813133201</v>
      </c>
    </row>
    <row r="2136" spans="1:3" x14ac:dyDescent="0.25">
      <c r="A2136">
        <v>-8106117.49409285</v>
      </c>
      <c r="B2136">
        <v>-255102.721120437</v>
      </c>
      <c r="C2136">
        <v>0.34086105227470298</v>
      </c>
    </row>
    <row r="2137" spans="1:3" x14ac:dyDescent="0.25">
      <c r="A2137">
        <v>-8105183.0152157098</v>
      </c>
      <c r="B2137">
        <v>-255102.721120437</v>
      </c>
      <c r="C2137">
        <v>0.38443449139594998</v>
      </c>
    </row>
    <row r="2138" spans="1:3" x14ac:dyDescent="0.25">
      <c r="A2138">
        <v>-8104248.5363385696</v>
      </c>
      <c r="B2138">
        <v>-255102.721120437</v>
      </c>
      <c r="C2138">
        <v>0.414102703332901</v>
      </c>
    </row>
    <row r="2139" spans="1:3" x14ac:dyDescent="0.25">
      <c r="A2139">
        <v>-8103314.0574614201</v>
      </c>
      <c r="B2139">
        <v>-255102.721120437</v>
      </c>
      <c r="C2139">
        <v>0.43185058236122098</v>
      </c>
    </row>
    <row r="2140" spans="1:3" x14ac:dyDescent="0.25">
      <c r="A2140">
        <v>-8102379.5785842799</v>
      </c>
      <c r="B2140">
        <v>-255102.721120437</v>
      </c>
      <c r="C2140">
        <v>0.46336528658866799</v>
      </c>
    </row>
    <row r="2141" spans="1:3" x14ac:dyDescent="0.25">
      <c r="A2141">
        <v>-8101445.0997071397</v>
      </c>
      <c r="B2141">
        <v>-255102.721120437</v>
      </c>
      <c r="C2141">
        <v>0.49006357789039601</v>
      </c>
    </row>
    <row r="2142" spans="1:3" x14ac:dyDescent="0.25">
      <c r="A2142">
        <v>-8100510.6208300004</v>
      </c>
      <c r="B2142">
        <v>-255102.721120437</v>
      </c>
      <c r="C2142">
        <v>0.50658261775970403</v>
      </c>
    </row>
    <row r="2143" spans="1:3" x14ac:dyDescent="0.25">
      <c r="A2143">
        <v>-8099576.1419528499</v>
      </c>
      <c r="B2143">
        <v>-255102.721120437</v>
      </c>
      <c r="C2143">
        <v>0.53111183643340998</v>
      </c>
    </row>
    <row r="2144" spans="1:3" x14ac:dyDescent="0.25">
      <c r="A2144">
        <v>-8098641.6630757097</v>
      </c>
      <c r="B2144">
        <v>-255102.721120437</v>
      </c>
      <c r="C2144">
        <v>0.54609459638595503</v>
      </c>
    </row>
    <row r="2145" spans="1:3" x14ac:dyDescent="0.25">
      <c r="A2145">
        <v>-8097707.1841985704</v>
      </c>
      <c r="B2145">
        <v>-255102.721120437</v>
      </c>
      <c r="C2145">
        <v>0.56510466337203902</v>
      </c>
    </row>
    <row r="2146" spans="1:3" x14ac:dyDescent="0.25">
      <c r="A2146">
        <v>-8096772.70532142</v>
      </c>
      <c r="B2146">
        <v>-255102.721120437</v>
      </c>
      <c r="C2146">
        <v>0.57934325933456399</v>
      </c>
    </row>
    <row r="2147" spans="1:3" x14ac:dyDescent="0.25">
      <c r="A2147">
        <v>-8095838.2264442798</v>
      </c>
      <c r="B2147">
        <v>-255102.721120437</v>
      </c>
      <c r="C2147">
        <v>0.58861768245696999</v>
      </c>
    </row>
    <row r="2148" spans="1:3" x14ac:dyDescent="0.25">
      <c r="A2148">
        <v>-8094903.7475671396</v>
      </c>
      <c r="B2148">
        <v>-255102.721120437</v>
      </c>
      <c r="C2148">
        <v>0.599134862422943</v>
      </c>
    </row>
    <row r="2149" spans="1:3" x14ac:dyDescent="0.25">
      <c r="A2149">
        <v>-8093969.2686900003</v>
      </c>
      <c r="B2149">
        <v>-255102.721120437</v>
      </c>
      <c r="C2149">
        <v>0.61028641462326005</v>
      </c>
    </row>
    <row r="2150" spans="1:3" x14ac:dyDescent="0.25">
      <c r="A2150">
        <v>-8093034.7898128498</v>
      </c>
      <c r="B2150">
        <v>-255102.721120437</v>
      </c>
      <c r="C2150">
        <v>0.61981719732284501</v>
      </c>
    </row>
    <row r="2151" spans="1:3" x14ac:dyDescent="0.25">
      <c r="A2151">
        <v>-8092100.3109357096</v>
      </c>
      <c r="B2151">
        <v>-255102.721120437</v>
      </c>
      <c r="C2151">
        <v>0.61824220418929998</v>
      </c>
    </row>
    <row r="2152" spans="1:3" x14ac:dyDescent="0.25">
      <c r="A2152">
        <v>-8091165.8320585703</v>
      </c>
      <c r="B2152">
        <v>-255102.721120437</v>
      </c>
      <c r="C2152">
        <v>0.632088303565979</v>
      </c>
    </row>
    <row r="2153" spans="1:3" x14ac:dyDescent="0.25">
      <c r="A2153">
        <v>-8090231.3531814199</v>
      </c>
      <c r="B2153">
        <v>-255102.721120437</v>
      </c>
      <c r="C2153">
        <v>0.63091284036636297</v>
      </c>
    </row>
    <row r="2154" spans="1:3" x14ac:dyDescent="0.25">
      <c r="A2154">
        <v>-8089296.8743042797</v>
      </c>
      <c r="B2154">
        <v>-255102.721120437</v>
      </c>
      <c r="C2154">
        <v>0</v>
      </c>
    </row>
    <row r="2155" spans="1:3" x14ac:dyDescent="0.25">
      <c r="A2155">
        <v>-8088362.3954271404</v>
      </c>
      <c r="B2155">
        <v>-255102.721120437</v>
      </c>
      <c r="C2155">
        <v>0</v>
      </c>
    </row>
    <row r="2156" spans="1:3" x14ac:dyDescent="0.25">
      <c r="A2156">
        <v>-8087427.9165500002</v>
      </c>
      <c r="B2156">
        <v>-255102.721120437</v>
      </c>
      <c r="C2156">
        <v>0</v>
      </c>
    </row>
    <row r="2157" spans="1:3" x14ac:dyDescent="0.25">
      <c r="A2157">
        <v>-8134151.8604071401</v>
      </c>
      <c r="B2157">
        <v>-256037.19999781001</v>
      </c>
      <c r="C2157">
        <v>0</v>
      </c>
    </row>
    <row r="2158" spans="1:3" x14ac:dyDescent="0.25">
      <c r="A2158">
        <v>-8133217.3815299897</v>
      </c>
      <c r="B2158">
        <v>-256037.19999781001</v>
      </c>
      <c r="C2158" s="1">
        <v>2.0917266738251702E-5</v>
      </c>
    </row>
    <row r="2159" spans="1:3" x14ac:dyDescent="0.25">
      <c r="A2159">
        <v>-8132282.9026528504</v>
      </c>
      <c r="B2159">
        <v>-256037.19999781001</v>
      </c>
      <c r="C2159" s="1">
        <v>2.3096008590073301E-5</v>
      </c>
    </row>
    <row r="2160" spans="1:3" x14ac:dyDescent="0.25">
      <c r="A2160">
        <v>-8131348.4237757102</v>
      </c>
      <c r="B2160">
        <v>-256037.19999781001</v>
      </c>
      <c r="C2160" s="1">
        <v>7.7231430623214597E-5</v>
      </c>
    </row>
    <row r="2161" spans="1:3" x14ac:dyDescent="0.25">
      <c r="A2161">
        <v>-8130413.94489857</v>
      </c>
      <c r="B2161">
        <v>-256037.19999781001</v>
      </c>
      <c r="C2161">
        <v>1.2370686454232701E-4</v>
      </c>
    </row>
    <row r="2162" spans="1:3" x14ac:dyDescent="0.25">
      <c r="A2162">
        <v>-8129479.4660214204</v>
      </c>
      <c r="B2162">
        <v>-256037.19999781001</v>
      </c>
      <c r="C2162">
        <v>2.6352985878475E-4</v>
      </c>
    </row>
    <row r="2163" spans="1:3" x14ac:dyDescent="0.25">
      <c r="A2163">
        <v>-8128544.9871442802</v>
      </c>
      <c r="B2163">
        <v>-256037.19999781001</v>
      </c>
      <c r="C2163">
        <v>4.70422091893851E-4</v>
      </c>
    </row>
    <row r="2164" spans="1:3" x14ac:dyDescent="0.25">
      <c r="A2164">
        <v>-8127610.50826714</v>
      </c>
      <c r="B2164">
        <v>-256037.19999781001</v>
      </c>
      <c r="C2164">
        <v>8.4655970567837303E-4</v>
      </c>
    </row>
    <row r="2165" spans="1:3" x14ac:dyDescent="0.25">
      <c r="A2165">
        <v>-8126676.0293899896</v>
      </c>
      <c r="B2165">
        <v>-256037.19999781001</v>
      </c>
      <c r="C2165">
        <v>1.50366488378494E-3</v>
      </c>
    </row>
    <row r="2166" spans="1:3" x14ac:dyDescent="0.25">
      <c r="A2166">
        <v>-8125741.5505128503</v>
      </c>
      <c r="B2166">
        <v>-256037.19999781001</v>
      </c>
      <c r="C2166">
        <v>2.5159618817269802E-3</v>
      </c>
    </row>
    <row r="2167" spans="1:3" x14ac:dyDescent="0.25">
      <c r="A2167">
        <v>-8124807.0716357101</v>
      </c>
      <c r="B2167">
        <v>-256037.19999781001</v>
      </c>
      <c r="C2167">
        <v>4.0334481745958302E-3</v>
      </c>
    </row>
    <row r="2168" spans="1:3" x14ac:dyDescent="0.25">
      <c r="A2168">
        <v>-8123872.5927585699</v>
      </c>
      <c r="B2168">
        <v>-256037.19999781001</v>
      </c>
      <c r="C2168">
        <v>6.5015554428100499E-3</v>
      </c>
    </row>
    <row r="2169" spans="1:3" x14ac:dyDescent="0.25">
      <c r="A2169">
        <v>-8122938.1138814203</v>
      </c>
      <c r="B2169">
        <v>-256037.19999781001</v>
      </c>
      <c r="C2169">
        <v>9.8463380709290504E-3</v>
      </c>
    </row>
    <row r="2170" spans="1:3" x14ac:dyDescent="0.25">
      <c r="A2170">
        <v>-8122003.6350042801</v>
      </c>
      <c r="B2170">
        <v>-256037.19999781001</v>
      </c>
      <c r="C2170">
        <v>1.42645109444856E-2</v>
      </c>
    </row>
    <row r="2171" spans="1:3" x14ac:dyDescent="0.25">
      <c r="A2171">
        <v>-8121069.1561271399</v>
      </c>
      <c r="B2171">
        <v>-256037.19999781001</v>
      </c>
      <c r="C2171">
        <v>2.1041350439190799E-2</v>
      </c>
    </row>
    <row r="2172" spans="1:3" x14ac:dyDescent="0.25">
      <c r="A2172">
        <v>-8120134.6772499904</v>
      </c>
      <c r="B2172">
        <v>-256037.19999781001</v>
      </c>
      <c r="C2172">
        <v>2.9660547152161501E-2</v>
      </c>
    </row>
    <row r="2173" spans="1:3" x14ac:dyDescent="0.25">
      <c r="A2173">
        <v>-8119200.1983728502</v>
      </c>
      <c r="B2173">
        <v>-256037.19999781001</v>
      </c>
      <c r="C2173">
        <v>3.3273994922637898E-2</v>
      </c>
    </row>
    <row r="2174" spans="1:3" x14ac:dyDescent="0.25">
      <c r="A2174">
        <v>-8118265.71949571</v>
      </c>
      <c r="B2174">
        <v>-256037.19999781001</v>
      </c>
      <c r="C2174">
        <v>4.9712944775819702E-2</v>
      </c>
    </row>
    <row r="2175" spans="1:3" x14ac:dyDescent="0.25">
      <c r="A2175">
        <v>-8117331.2406185698</v>
      </c>
      <c r="B2175">
        <v>-256037.19999781001</v>
      </c>
      <c r="C2175">
        <v>6.53271675109863E-2</v>
      </c>
    </row>
    <row r="2176" spans="1:3" x14ac:dyDescent="0.25">
      <c r="A2176">
        <v>-8116396.7617414203</v>
      </c>
      <c r="B2176">
        <v>-256037.19999781001</v>
      </c>
      <c r="C2176">
        <v>8.3769388496875694E-2</v>
      </c>
    </row>
    <row r="2177" spans="1:3" x14ac:dyDescent="0.25">
      <c r="A2177">
        <v>-8115462.28286428</v>
      </c>
      <c r="B2177">
        <v>-256037.19999781001</v>
      </c>
      <c r="C2177">
        <v>0.101297944784164</v>
      </c>
    </row>
    <row r="2178" spans="1:3" x14ac:dyDescent="0.25">
      <c r="A2178">
        <v>-8114527.8039871398</v>
      </c>
      <c r="B2178">
        <v>-256037.19999781001</v>
      </c>
      <c r="C2178">
        <v>0.123676970601081</v>
      </c>
    </row>
    <row r="2179" spans="1:3" x14ac:dyDescent="0.25">
      <c r="A2179">
        <v>-8113593.3251099903</v>
      </c>
      <c r="B2179">
        <v>-256037.19999781001</v>
      </c>
      <c r="C2179">
        <v>0.14978377521038</v>
      </c>
    </row>
    <row r="2180" spans="1:3" x14ac:dyDescent="0.25">
      <c r="A2180">
        <v>-8112658.8462328501</v>
      </c>
      <c r="B2180">
        <v>-256037.19999781001</v>
      </c>
      <c r="C2180">
        <v>0.16204456984996701</v>
      </c>
    </row>
    <row r="2181" spans="1:3" x14ac:dyDescent="0.25">
      <c r="A2181">
        <v>-8111724.3673557099</v>
      </c>
      <c r="B2181">
        <v>-256037.19999781001</v>
      </c>
      <c r="C2181">
        <v>0.187803208827972</v>
      </c>
    </row>
    <row r="2182" spans="1:3" x14ac:dyDescent="0.25">
      <c r="A2182">
        <v>-8110789.8884785697</v>
      </c>
      <c r="B2182">
        <v>-256037.19999781001</v>
      </c>
      <c r="C2182">
        <v>0.21725772321224199</v>
      </c>
    </row>
    <row r="2183" spans="1:3" x14ac:dyDescent="0.25">
      <c r="A2183">
        <v>-8109855.4096014202</v>
      </c>
      <c r="B2183">
        <v>-256037.19999781001</v>
      </c>
      <c r="C2183">
        <v>0.23747555911540899</v>
      </c>
    </row>
    <row r="2184" spans="1:3" x14ac:dyDescent="0.25">
      <c r="A2184">
        <v>-8108920.93072428</v>
      </c>
      <c r="B2184">
        <v>-256037.19999781001</v>
      </c>
      <c r="C2184">
        <v>0.26736903190612699</v>
      </c>
    </row>
    <row r="2185" spans="1:3" x14ac:dyDescent="0.25">
      <c r="A2185">
        <v>-8107986.4518471397</v>
      </c>
      <c r="B2185">
        <v>-256037.19999781001</v>
      </c>
      <c r="C2185">
        <v>0.30180016160011203</v>
      </c>
    </row>
    <row r="2186" spans="1:3" x14ac:dyDescent="0.25">
      <c r="A2186">
        <v>-8107051.9729699902</v>
      </c>
      <c r="B2186">
        <v>-256037.19999781001</v>
      </c>
      <c r="C2186">
        <v>0.32759293913841198</v>
      </c>
    </row>
    <row r="2187" spans="1:3" x14ac:dyDescent="0.25">
      <c r="A2187">
        <v>-8106117.49409285</v>
      </c>
      <c r="B2187">
        <v>-256037.19999781001</v>
      </c>
      <c r="C2187">
        <v>0.34887585043907099</v>
      </c>
    </row>
    <row r="2188" spans="1:3" x14ac:dyDescent="0.25">
      <c r="A2188">
        <v>-8105183.0152157098</v>
      </c>
      <c r="B2188">
        <v>-256037.19999781001</v>
      </c>
      <c r="C2188">
        <v>0.37424722313880898</v>
      </c>
    </row>
    <row r="2189" spans="1:3" x14ac:dyDescent="0.25">
      <c r="A2189">
        <v>-8104248.5363385696</v>
      </c>
      <c r="B2189">
        <v>-256037.19999781001</v>
      </c>
      <c r="C2189">
        <v>0.40231391787528897</v>
      </c>
    </row>
    <row r="2190" spans="1:3" x14ac:dyDescent="0.25">
      <c r="A2190">
        <v>-8103314.0574614201</v>
      </c>
      <c r="B2190">
        <v>-256037.19999781001</v>
      </c>
      <c r="C2190">
        <v>0.42895290255546498</v>
      </c>
    </row>
    <row r="2191" spans="1:3" x14ac:dyDescent="0.25">
      <c r="A2191">
        <v>-8102379.5785842799</v>
      </c>
      <c r="B2191">
        <v>-256037.19999781001</v>
      </c>
      <c r="C2191">
        <v>0.460406273603439</v>
      </c>
    </row>
    <row r="2192" spans="1:3" x14ac:dyDescent="0.25">
      <c r="A2192">
        <v>-8101445.0997071397</v>
      </c>
      <c r="B2192">
        <v>-256037.19999781001</v>
      </c>
      <c r="C2192">
        <v>0.48656630516052202</v>
      </c>
    </row>
    <row r="2193" spans="1:3" x14ac:dyDescent="0.25">
      <c r="A2193">
        <v>-8100510.6208300004</v>
      </c>
      <c r="B2193">
        <v>-256037.19999781001</v>
      </c>
      <c r="C2193">
        <v>0.51819819211959794</v>
      </c>
    </row>
    <row r="2194" spans="1:3" x14ac:dyDescent="0.25">
      <c r="A2194">
        <v>-8099576.1419528499</v>
      </c>
      <c r="B2194">
        <v>-256037.19999781001</v>
      </c>
      <c r="C2194">
        <v>0.54149180650711004</v>
      </c>
    </row>
    <row r="2195" spans="1:3" x14ac:dyDescent="0.25">
      <c r="A2195">
        <v>-8098641.6630757097</v>
      </c>
      <c r="B2195">
        <v>-256037.19999781001</v>
      </c>
      <c r="C2195">
        <v>0.55518752336501997</v>
      </c>
    </row>
    <row r="2196" spans="1:3" x14ac:dyDescent="0.25">
      <c r="A2196">
        <v>-8097707.1841985704</v>
      </c>
      <c r="B2196">
        <v>-256037.19999781001</v>
      </c>
      <c r="C2196">
        <v>0.57401716709136896</v>
      </c>
    </row>
    <row r="2197" spans="1:3" x14ac:dyDescent="0.25">
      <c r="A2197">
        <v>-8096772.70532142</v>
      </c>
      <c r="B2197">
        <v>-256037.19999781001</v>
      </c>
      <c r="C2197">
        <v>0.58751159906387296</v>
      </c>
    </row>
    <row r="2198" spans="1:3" x14ac:dyDescent="0.25">
      <c r="A2198">
        <v>-8095838.2264442798</v>
      </c>
      <c r="B2198">
        <v>-256037.19999781001</v>
      </c>
      <c r="C2198">
        <v>0.59638053178787198</v>
      </c>
    </row>
    <row r="2199" spans="1:3" x14ac:dyDescent="0.25">
      <c r="A2199">
        <v>-8094903.7475671396</v>
      </c>
      <c r="B2199">
        <v>-256037.19999781001</v>
      </c>
      <c r="C2199">
        <v>0.60619634389877297</v>
      </c>
    </row>
    <row r="2200" spans="1:3" x14ac:dyDescent="0.25">
      <c r="A2200">
        <v>-8093969.2686900003</v>
      </c>
      <c r="B2200">
        <v>-256037.19999781001</v>
      </c>
      <c r="C2200">
        <v>0.61694139242172197</v>
      </c>
    </row>
    <row r="2201" spans="1:3" x14ac:dyDescent="0.25">
      <c r="A2201">
        <v>-8093034.7898128498</v>
      </c>
      <c r="B2201">
        <v>-256037.19999781001</v>
      </c>
      <c r="C2201">
        <v>0.61705464124679499</v>
      </c>
    </row>
    <row r="2202" spans="1:3" x14ac:dyDescent="0.25">
      <c r="A2202">
        <v>-8092100.3109357096</v>
      </c>
      <c r="B2202">
        <v>-256037.19999781001</v>
      </c>
      <c r="C2202">
        <v>0.62447345256805398</v>
      </c>
    </row>
    <row r="2203" spans="1:3" x14ac:dyDescent="0.25">
      <c r="A2203">
        <v>-8091165.8320585703</v>
      </c>
      <c r="B2203">
        <v>-256037.19999781001</v>
      </c>
      <c r="C2203">
        <v>0.62447094917297297</v>
      </c>
    </row>
    <row r="2204" spans="1:3" x14ac:dyDescent="0.25">
      <c r="A2204">
        <v>-8090231.3531814199</v>
      </c>
      <c r="B2204">
        <v>-256037.19999781001</v>
      </c>
      <c r="C2204">
        <v>0.62291353940963701</v>
      </c>
    </row>
    <row r="2205" spans="1:3" x14ac:dyDescent="0.25">
      <c r="A2205">
        <v>-8089296.8743042797</v>
      </c>
      <c r="B2205">
        <v>-256037.19999781001</v>
      </c>
      <c r="C2205">
        <v>0</v>
      </c>
    </row>
    <row r="2206" spans="1:3" x14ac:dyDescent="0.25">
      <c r="A2206">
        <v>-8088362.3954271404</v>
      </c>
      <c r="B2206">
        <v>-256037.19999781001</v>
      </c>
      <c r="C2206">
        <v>0</v>
      </c>
    </row>
    <row r="2207" spans="1:3" x14ac:dyDescent="0.25">
      <c r="A2207">
        <v>-8087427.9165500002</v>
      </c>
      <c r="B2207">
        <v>-256037.19999781001</v>
      </c>
      <c r="C2207">
        <v>0</v>
      </c>
    </row>
    <row r="2208" spans="1:3" x14ac:dyDescent="0.25">
      <c r="A2208">
        <v>-8134151.8604071401</v>
      </c>
      <c r="B2208">
        <v>-256971.678875182</v>
      </c>
      <c r="C2208">
        <v>0</v>
      </c>
    </row>
    <row r="2209" spans="1:3" x14ac:dyDescent="0.25">
      <c r="A2209">
        <v>-8133217.3815299897</v>
      </c>
      <c r="B2209">
        <v>-256971.678875182</v>
      </c>
      <c r="C2209" s="1">
        <v>2.0917266738251702E-5</v>
      </c>
    </row>
    <row r="2210" spans="1:3" x14ac:dyDescent="0.25">
      <c r="A2210">
        <v>-8132282.9026528504</v>
      </c>
      <c r="B2210">
        <v>-256971.678875182</v>
      </c>
      <c r="C2210" s="1">
        <v>2.3096008590073301E-5</v>
      </c>
    </row>
    <row r="2211" spans="1:3" x14ac:dyDescent="0.25">
      <c r="A2211">
        <v>-8131348.4237757102</v>
      </c>
      <c r="B2211">
        <v>-256971.678875182</v>
      </c>
      <c r="C2211" s="1">
        <v>7.7231430623214597E-5</v>
      </c>
    </row>
    <row r="2212" spans="1:3" x14ac:dyDescent="0.25">
      <c r="A2212">
        <v>-8130413.94489857</v>
      </c>
      <c r="B2212">
        <v>-256971.678875182</v>
      </c>
      <c r="C2212">
        <v>1.2370686454232701E-4</v>
      </c>
    </row>
    <row r="2213" spans="1:3" x14ac:dyDescent="0.25">
      <c r="A2213">
        <v>-8129479.4660214204</v>
      </c>
      <c r="B2213">
        <v>-256971.678875182</v>
      </c>
      <c r="C2213">
        <v>2.6352985878475E-4</v>
      </c>
    </row>
    <row r="2214" spans="1:3" x14ac:dyDescent="0.25">
      <c r="A2214">
        <v>-8128544.9871442802</v>
      </c>
      <c r="B2214">
        <v>-256971.678875182</v>
      </c>
      <c r="C2214">
        <v>4.70422091893851E-4</v>
      </c>
    </row>
    <row r="2215" spans="1:3" x14ac:dyDescent="0.25">
      <c r="A2215">
        <v>-8127610.50826714</v>
      </c>
      <c r="B2215">
        <v>-256971.678875182</v>
      </c>
      <c r="C2215">
        <v>8.4655970567837303E-4</v>
      </c>
    </row>
    <row r="2216" spans="1:3" x14ac:dyDescent="0.25">
      <c r="A2216">
        <v>-8126676.0293899896</v>
      </c>
      <c r="B2216">
        <v>-256971.678875182</v>
      </c>
      <c r="C2216">
        <v>1.50366488378494E-3</v>
      </c>
    </row>
    <row r="2217" spans="1:3" x14ac:dyDescent="0.25">
      <c r="A2217">
        <v>-8125741.5505128503</v>
      </c>
      <c r="B2217">
        <v>-256971.678875182</v>
      </c>
      <c r="C2217">
        <v>2.5159618817269802E-3</v>
      </c>
    </row>
    <row r="2218" spans="1:3" x14ac:dyDescent="0.25">
      <c r="A2218">
        <v>-8124807.0716357101</v>
      </c>
      <c r="B2218">
        <v>-256971.678875182</v>
      </c>
      <c r="C2218">
        <v>5.8257812634110399E-3</v>
      </c>
    </row>
    <row r="2219" spans="1:3" x14ac:dyDescent="0.25">
      <c r="A2219">
        <v>-8123872.5927585699</v>
      </c>
      <c r="B2219">
        <v>-256971.678875182</v>
      </c>
      <c r="C2219">
        <v>8.8917994871735503E-3</v>
      </c>
    </row>
    <row r="2220" spans="1:3" x14ac:dyDescent="0.25">
      <c r="A2220">
        <v>-8122938.1138814203</v>
      </c>
      <c r="B2220">
        <v>-256971.678875182</v>
      </c>
      <c r="C2220">
        <v>1.40391029417514E-2</v>
      </c>
    </row>
    <row r="2221" spans="1:3" x14ac:dyDescent="0.25">
      <c r="A2221">
        <v>-8122003.6350042801</v>
      </c>
      <c r="B2221">
        <v>-256971.678875182</v>
      </c>
      <c r="C2221">
        <v>1.6071598976850499E-2</v>
      </c>
    </row>
    <row r="2222" spans="1:3" x14ac:dyDescent="0.25">
      <c r="A2222">
        <v>-8121069.1561271399</v>
      </c>
      <c r="B2222">
        <v>-256971.678875182</v>
      </c>
      <c r="C2222">
        <v>2.3312004283070498E-2</v>
      </c>
    </row>
    <row r="2223" spans="1:3" x14ac:dyDescent="0.25">
      <c r="A2223">
        <v>-8120134.6772499904</v>
      </c>
      <c r="B2223">
        <v>-256971.678875182</v>
      </c>
      <c r="C2223">
        <v>3.2561831176280899E-2</v>
      </c>
    </row>
    <row r="2224" spans="1:3" x14ac:dyDescent="0.25">
      <c r="A2224">
        <v>-8119200.1983728502</v>
      </c>
      <c r="B2224">
        <v>-256971.678875182</v>
      </c>
      <c r="C2224">
        <v>4.3173339217901202E-2</v>
      </c>
    </row>
    <row r="2225" spans="1:3" x14ac:dyDescent="0.25">
      <c r="A2225">
        <v>-8118265.71949571</v>
      </c>
      <c r="B2225">
        <v>-256971.678875182</v>
      </c>
      <c r="C2225">
        <v>5.7112183421850198E-2</v>
      </c>
    </row>
    <row r="2226" spans="1:3" x14ac:dyDescent="0.25">
      <c r="A2226">
        <v>-8117331.2406185698</v>
      </c>
      <c r="B2226">
        <v>-256971.678875182</v>
      </c>
      <c r="C2226">
        <v>7.3594003915786702E-2</v>
      </c>
    </row>
    <row r="2227" spans="1:3" x14ac:dyDescent="0.25">
      <c r="A2227">
        <v>-8116396.7617414203</v>
      </c>
      <c r="B2227">
        <v>-256971.678875182</v>
      </c>
      <c r="C2227">
        <v>9.0043671429157202E-2</v>
      </c>
    </row>
    <row r="2228" spans="1:3" x14ac:dyDescent="0.25">
      <c r="A2228">
        <v>-8115462.28286428</v>
      </c>
      <c r="B2228">
        <v>-256971.678875182</v>
      </c>
      <c r="C2228">
        <v>0.110466688871383</v>
      </c>
    </row>
    <row r="2229" spans="1:3" x14ac:dyDescent="0.25">
      <c r="A2229">
        <v>-8114527.8039871398</v>
      </c>
      <c r="B2229">
        <v>-256971.678875182</v>
      </c>
      <c r="C2229">
        <v>0.120408207178115</v>
      </c>
    </row>
    <row r="2230" spans="1:3" x14ac:dyDescent="0.25">
      <c r="A2230">
        <v>-8113593.3251099903</v>
      </c>
      <c r="B2230">
        <v>-256971.678875182</v>
      </c>
      <c r="C2230">
        <v>0.15014462172984999</v>
      </c>
    </row>
    <row r="2231" spans="1:3" x14ac:dyDescent="0.25">
      <c r="A2231">
        <v>-8112658.8462328501</v>
      </c>
      <c r="B2231">
        <v>-256971.678875182</v>
      </c>
      <c r="C2231">
        <v>0.17291508615016901</v>
      </c>
    </row>
    <row r="2232" spans="1:3" x14ac:dyDescent="0.25">
      <c r="A2232">
        <v>-8111724.3673557099</v>
      </c>
      <c r="B2232">
        <v>-256971.678875182</v>
      </c>
      <c r="C2232">
        <v>0.19922934472560799</v>
      </c>
    </row>
    <row r="2233" spans="1:3" x14ac:dyDescent="0.25">
      <c r="A2233">
        <v>-8110789.8884785697</v>
      </c>
      <c r="B2233">
        <v>-256971.678875182</v>
      </c>
      <c r="C2233">
        <v>0.22869922220706901</v>
      </c>
    </row>
    <row r="2234" spans="1:3" x14ac:dyDescent="0.25">
      <c r="A2234">
        <v>-8109855.4096014202</v>
      </c>
      <c r="B2234">
        <v>-256971.678875182</v>
      </c>
      <c r="C2234">
        <v>0.24787878990173301</v>
      </c>
    </row>
    <row r="2235" spans="1:3" x14ac:dyDescent="0.25">
      <c r="A2235">
        <v>-8108920.93072428</v>
      </c>
      <c r="B2235">
        <v>-256971.678875182</v>
      </c>
      <c r="C2235">
        <v>0.27845475077629001</v>
      </c>
    </row>
    <row r="2236" spans="1:3" x14ac:dyDescent="0.25">
      <c r="A2236">
        <v>-8107986.4518471397</v>
      </c>
      <c r="B2236">
        <v>-256971.678875182</v>
      </c>
      <c r="C2236">
        <v>0.301867425441741</v>
      </c>
    </row>
    <row r="2237" spans="1:3" x14ac:dyDescent="0.25">
      <c r="A2237">
        <v>-8107051.9729699902</v>
      </c>
      <c r="B2237">
        <v>-256971.678875182</v>
      </c>
      <c r="C2237">
        <v>0.33614617586135798</v>
      </c>
    </row>
    <row r="2238" spans="1:3" x14ac:dyDescent="0.25">
      <c r="A2238">
        <v>-8106117.49409285</v>
      </c>
      <c r="B2238">
        <v>-256971.678875182</v>
      </c>
      <c r="C2238">
        <v>0.36797857284545799</v>
      </c>
    </row>
    <row r="2239" spans="1:3" x14ac:dyDescent="0.25">
      <c r="A2239">
        <v>-8105183.0152157098</v>
      </c>
      <c r="B2239">
        <v>-256971.678875182</v>
      </c>
      <c r="C2239">
        <v>0.39315813779830899</v>
      </c>
    </row>
    <row r="2240" spans="1:3" x14ac:dyDescent="0.25">
      <c r="A2240">
        <v>-8104248.5363385696</v>
      </c>
      <c r="B2240">
        <v>-256971.678875182</v>
      </c>
      <c r="C2240">
        <v>0.41858345270156799</v>
      </c>
    </row>
    <row r="2241" spans="1:3" x14ac:dyDescent="0.25">
      <c r="A2241">
        <v>-8103314.0574614201</v>
      </c>
      <c r="B2241">
        <v>-256971.678875182</v>
      </c>
      <c r="C2241">
        <v>0.44549104571342402</v>
      </c>
    </row>
    <row r="2242" spans="1:3" x14ac:dyDescent="0.25">
      <c r="A2242">
        <v>-8102379.5785842799</v>
      </c>
      <c r="B2242">
        <v>-256971.678875182</v>
      </c>
      <c r="C2242">
        <v>0.47580534219741799</v>
      </c>
    </row>
    <row r="2243" spans="1:3" x14ac:dyDescent="0.25">
      <c r="A2243">
        <v>-8101445.0997071397</v>
      </c>
      <c r="B2243">
        <v>-256971.678875182</v>
      </c>
      <c r="C2243">
        <v>0.49187746644019997</v>
      </c>
    </row>
    <row r="2244" spans="1:3" x14ac:dyDescent="0.25">
      <c r="A2244">
        <v>-8100510.6208300004</v>
      </c>
      <c r="B2244">
        <v>-256971.678875182</v>
      </c>
      <c r="C2244">
        <v>0.51541447639465299</v>
      </c>
    </row>
    <row r="2245" spans="1:3" x14ac:dyDescent="0.25">
      <c r="A2245">
        <v>-8099576.1419528499</v>
      </c>
      <c r="B2245">
        <v>-256971.678875182</v>
      </c>
      <c r="C2245">
        <v>0.53716188669204701</v>
      </c>
    </row>
    <row r="2246" spans="1:3" x14ac:dyDescent="0.25">
      <c r="A2246">
        <v>-8098641.6630757097</v>
      </c>
      <c r="B2246">
        <v>-256971.678875182</v>
      </c>
      <c r="C2246">
        <v>0.55224841833114602</v>
      </c>
    </row>
    <row r="2247" spans="1:3" x14ac:dyDescent="0.25">
      <c r="A2247">
        <v>-8097707.1841985704</v>
      </c>
      <c r="B2247">
        <v>-256971.678875182</v>
      </c>
      <c r="C2247">
        <v>0.57197540998458796</v>
      </c>
    </row>
    <row r="2248" spans="1:3" x14ac:dyDescent="0.25">
      <c r="A2248">
        <v>-8096772.70532142</v>
      </c>
      <c r="B2248">
        <v>-256971.678875182</v>
      </c>
      <c r="C2248">
        <v>0.583792984485626</v>
      </c>
    </row>
    <row r="2249" spans="1:3" x14ac:dyDescent="0.25">
      <c r="A2249">
        <v>-8095838.2264442798</v>
      </c>
      <c r="B2249">
        <v>-256971.678875182</v>
      </c>
      <c r="C2249">
        <v>0.59382230043411199</v>
      </c>
    </row>
    <row r="2250" spans="1:3" x14ac:dyDescent="0.25">
      <c r="A2250">
        <v>-8094903.7475671396</v>
      </c>
      <c r="B2250">
        <v>-256971.678875182</v>
      </c>
      <c r="C2250">
        <v>0.60442054271697898</v>
      </c>
    </row>
    <row r="2251" spans="1:3" x14ac:dyDescent="0.25">
      <c r="A2251">
        <v>-8093969.2686900003</v>
      </c>
      <c r="B2251">
        <v>-256971.678875182</v>
      </c>
      <c r="C2251">
        <v>0.61379474401473899</v>
      </c>
    </row>
    <row r="2252" spans="1:3" x14ac:dyDescent="0.25">
      <c r="A2252">
        <v>-8093034.7898128498</v>
      </c>
      <c r="B2252">
        <v>-256971.678875182</v>
      </c>
      <c r="C2252">
        <v>0.62412971258163397</v>
      </c>
    </row>
    <row r="2253" spans="1:3" x14ac:dyDescent="0.25">
      <c r="A2253">
        <v>-8092100.3109357096</v>
      </c>
      <c r="B2253">
        <v>-256971.678875182</v>
      </c>
      <c r="C2253">
        <v>0.62227618694305398</v>
      </c>
    </row>
    <row r="2254" spans="1:3" x14ac:dyDescent="0.25">
      <c r="A2254">
        <v>-8091165.8320585703</v>
      </c>
      <c r="B2254">
        <v>-256971.678875182</v>
      </c>
      <c r="C2254">
        <v>0.62057566642761197</v>
      </c>
    </row>
    <row r="2255" spans="1:3" x14ac:dyDescent="0.25">
      <c r="A2255">
        <v>-8090231.3531814199</v>
      </c>
      <c r="B2255">
        <v>-256971.678875182</v>
      </c>
      <c r="C2255">
        <v>0.62057566642761197</v>
      </c>
    </row>
    <row r="2256" spans="1:3" x14ac:dyDescent="0.25">
      <c r="A2256">
        <v>-8089296.8743042797</v>
      </c>
      <c r="B2256">
        <v>-256971.678875182</v>
      </c>
      <c r="C2256">
        <v>0</v>
      </c>
    </row>
    <row r="2257" spans="1:3" x14ac:dyDescent="0.25">
      <c r="A2257">
        <v>-8088362.3954271404</v>
      </c>
      <c r="B2257">
        <v>-256971.678875182</v>
      </c>
      <c r="C2257">
        <v>0</v>
      </c>
    </row>
    <row r="2258" spans="1:3" x14ac:dyDescent="0.25">
      <c r="A2258">
        <v>-8087427.9165500002</v>
      </c>
      <c r="B2258">
        <v>-256971.678875182</v>
      </c>
      <c r="C2258">
        <v>0</v>
      </c>
    </row>
    <row r="2259" spans="1:3" x14ac:dyDescent="0.25">
      <c r="A2259">
        <v>-8134151.8604071401</v>
      </c>
      <c r="B2259">
        <v>-257906.15775255399</v>
      </c>
      <c r="C2259">
        <v>0</v>
      </c>
    </row>
    <row r="2260" spans="1:3" x14ac:dyDescent="0.25">
      <c r="A2260">
        <v>-8133217.3815299897</v>
      </c>
      <c r="B2260">
        <v>-257906.15775255399</v>
      </c>
      <c r="C2260" s="1">
        <v>2.0917266738251702E-5</v>
      </c>
    </row>
    <row r="2261" spans="1:3" x14ac:dyDescent="0.25">
      <c r="A2261">
        <v>-8132282.9026528504</v>
      </c>
      <c r="B2261">
        <v>-257906.15775255399</v>
      </c>
      <c r="C2261" s="1">
        <v>2.3096008590073301E-5</v>
      </c>
    </row>
    <row r="2262" spans="1:3" x14ac:dyDescent="0.25">
      <c r="A2262">
        <v>-8131348.4237757102</v>
      </c>
      <c r="B2262">
        <v>-257906.15775255399</v>
      </c>
      <c r="C2262" s="1">
        <v>7.7231430623214597E-5</v>
      </c>
    </row>
    <row r="2263" spans="1:3" x14ac:dyDescent="0.25">
      <c r="A2263">
        <v>-8130413.94489857</v>
      </c>
      <c r="B2263">
        <v>-257906.15775255399</v>
      </c>
      <c r="C2263">
        <v>1.2370686454232701E-4</v>
      </c>
    </row>
    <row r="2264" spans="1:3" x14ac:dyDescent="0.25">
      <c r="A2264">
        <v>-8129479.4660214204</v>
      </c>
      <c r="B2264">
        <v>-257906.15775255399</v>
      </c>
      <c r="C2264">
        <v>2.3682499886490399E-4</v>
      </c>
    </row>
    <row r="2265" spans="1:3" x14ac:dyDescent="0.25">
      <c r="A2265">
        <v>-8128544.9871442802</v>
      </c>
      <c r="B2265">
        <v>-257906.15775255399</v>
      </c>
      <c r="C2265">
        <v>7.6100527076050596E-4</v>
      </c>
    </row>
    <row r="2266" spans="1:3" x14ac:dyDescent="0.25">
      <c r="A2266">
        <v>-8127610.50826714</v>
      </c>
      <c r="B2266">
        <v>-257906.15775255399</v>
      </c>
      <c r="C2266">
        <v>1.43543002195656E-3</v>
      </c>
    </row>
    <row r="2267" spans="1:3" x14ac:dyDescent="0.25">
      <c r="A2267">
        <v>-8126676.0293899896</v>
      </c>
      <c r="B2267">
        <v>-257906.15775255399</v>
      </c>
      <c r="C2267">
        <v>2.48356070369482E-3</v>
      </c>
    </row>
    <row r="2268" spans="1:3" x14ac:dyDescent="0.25">
      <c r="A2268">
        <v>-8125741.5505128503</v>
      </c>
      <c r="B2268">
        <v>-257906.15775255399</v>
      </c>
      <c r="C2268">
        <v>3.9494875818490904E-3</v>
      </c>
    </row>
    <row r="2269" spans="1:3" x14ac:dyDescent="0.25">
      <c r="A2269">
        <v>-8124807.0716357101</v>
      </c>
      <c r="B2269">
        <v>-257906.15775255399</v>
      </c>
      <c r="C2269">
        <v>6.4291297458112196E-3</v>
      </c>
    </row>
    <row r="2270" spans="1:3" x14ac:dyDescent="0.25">
      <c r="A2270">
        <v>-8123872.5927585699</v>
      </c>
      <c r="B2270">
        <v>-257906.15775255399</v>
      </c>
      <c r="C2270">
        <v>9.70817822962999E-3</v>
      </c>
    </row>
    <row r="2271" spans="1:3" x14ac:dyDescent="0.25">
      <c r="A2271">
        <v>-8122938.1138814203</v>
      </c>
      <c r="B2271">
        <v>-257906.15775255399</v>
      </c>
      <c r="C2271">
        <v>1.4111865311861E-2</v>
      </c>
    </row>
    <row r="2272" spans="1:3" x14ac:dyDescent="0.25">
      <c r="A2272">
        <v>-8122003.6350042801</v>
      </c>
      <c r="B2272">
        <v>-257906.15775255399</v>
      </c>
      <c r="C2272">
        <v>2.0837528631091101E-2</v>
      </c>
    </row>
    <row r="2273" spans="1:3" x14ac:dyDescent="0.25">
      <c r="A2273">
        <v>-8121069.1561271399</v>
      </c>
      <c r="B2273">
        <v>-257906.15775255399</v>
      </c>
      <c r="C2273">
        <v>2.9239917173981601E-2</v>
      </c>
    </row>
    <row r="2274" spans="1:3" x14ac:dyDescent="0.25">
      <c r="A2274">
        <v>-8120134.6772499904</v>
      </c>
      <c r="B2274">
        <v>-257906.15775255399</v>
      </c>
      <c r="C2274">
        <v>3.8971137255430201E-2</v>
      </c>
    </row>
    <row r="2275" spans="1:3" x14ac:dyDescent="0.25">
      <c r="A2275">
        <v>-8119200.1983728502</v>
      </c>
      <c r="B2275">
        <v>-257906.15775255399</v>
      </c>
      <c r="C2275">
        <v>5.2109066396951599E-2</v>
      </c>
    </row>
    <row r="2276" spans="1:3" x14ac:dyDescent="0.25">
      <c r="A2276">
        <v>-8118265.71949571</v>
      </c>
      <c r="B2276">
        <v>-257906.15775255399</v>
      </c>
      <c r="C2276">
        <v>6.7425653338432298E-2</v>
      </c>
    </row>
    <row r="2277" spans="1:3" x14ac:dyDescent="0.25">
      <c r="A2277">
        <v>-8117331.2406185698</v>
      </c>
      <c r="B2277">
        <v>-257906.15775255399</v>
      </c>
      <c r="C2277">
        <v>7.3776140809059101E-2</v>
      </c>
    </row>
    <row r="2278" spans="1:3" x14ac:dyDescent="0.25">
      <c r="A2278">
        <v>-8116396.7617414203</v>
      </c>
      <c r="B2278">
        <v>-257906.15775255399</v>
      </c>
      <c r="C2278">
        <v>9.0218476951122201E-2</v>
      </c>
    </row>
    <row r="2279" spans="1:3" x14ac:dyDescent="0.25">
      <c r="A2279">
        <v>-8115462.28286428</v>
      </c>
      <c r="B2279">
        <v>-257906.15775255399</v>
      </c>
      <c r="C2279">
        <v>0.111092343926429</v>
      </c>
    </row>
    <row r="2280" spans="1:3" x14ac:dyDescent="0.25">
      <c r="A2280">
        <v>-8114527.8039871398</v>
      </c>
      <c r="B2280">
        <v>-257906.15775255399</v>
      </c>
      <c r="C2280">
        <v>0.13430809974670399</v>
      </c>
    </row>
    <row r="2281" spans="1:3" x14ac:dyDescent="0.25">
      <c r="A2281">
        <v>-8113593.3251099903</v>
      </c>
      <c r="B2281">
        <v>-257906.15775255399</v>
      </c>
      <c r="C2281">
        <v>0.15695641934871599</v>
      </c>
    </row>
    <row r="2282" spans="1:3" x14ac:dyDescent="0.25">
      <c r="A2282">
        <v>-8112658.8462328501</v>
      </c>
      <c r="B2282">
        <v>-257906.15775255399</v>
      </c>
      <c r="C2282">
        <v>0.179490506649017</v>
      </c>
    </row>
    <row r="2283" spans="1:3" x14ac:dyDescent="0.25">
      <c r="A2283">
        <v>-8111724.3673557099</v>
      </c>
      <c r="B2283">
        <v>-257906.15775255399</v>
      </c>
      <c r="C2283">
        <v>0.20697049796581199</v>
      </c>
    </row>
    <row r="2284" spans="1:3" x14ac:dyDescent="0.25">
      <c r="A2284">
        <v>-8110789.8884785697</v>
      </c>
      <c r="B2284">
        <v>-257906.15775255399</v>
      </c>
      <c r="C2284">
        <v>0.221963375806808</v>
      </c>
    </row>
    <row r="2285" spans="1:3" x14ac:dyDescent="0.25">
      <c r="A2285">
        <v>-8109855.4096014202</v>
      </c>
      <c r="B2285">
        <v>-257906.15775255399</v>
      </c>
      <c r="C2285">
        <v>0.26994624733924799</v>
      </c>
    </row>
    <row r="2286" spans="1:3" x14ac:dyDescent="0.25">
      <c r="A2286">
        <v>-8108920.93072428</v>
      </c>
      <c r="B2286">
        <v>-257906.15775255399</v>
      </c>
      <c r="C2286">
        <v>0.30088824033737099</v>
      </c>
    </row>
    <row r="2287" spans="1:3" x14ac:dyDescent="0.25">
      <c r="A2287">
        <v>-8107986.4518471397</v>
      </c>
      <c r="B2287">
        <v>-257906.15775255399</v>
      </c>
      <c r="C2287">
        <v>0.323632031679153</v>
      </c>
    </row>
    <row r="2288" spans="1:3" x14ac:dyDescent="0.25">
      <c r="A2288">
        <v>-8107051.9729699902</v>
      </c>
      <c r="B2288">
        <v>-257906.15775255399</v>
      </c>
      <c r="C2288">
        <v>0.35664454102516102</v>
      </c>
    </row>
    <row r="2289" spans="1:3" x14ac:dyDescent="0.25">
      <c r="A2289">
        <v>-8106117.49409285</v>
      </c>
      <c r="B2289">
        <v>-257906.15775255399</v>
      </c>
      <c r="C2289">
        <v>0.38911500573158198</v>
      </c>
    </row>
    <row r="2290" spans="1:3" x14ac:dyDescent="0.25">
      <c r="A2290">
        <v>-8105183.0152157098</v>
      </c>
      <c r="B2290">
        <v>-257906.15775255399</v>
      </c>
      <c r="C2290">
        <v>0.41167420148849398</v>
      </c>
    </row>
    <row r="2291" spans="1:3" x14ac:dyDescent="0.25">
      <c r="A2291">
        <v>-8104248.5363385696</v>
      </c>
      <c r="B2291">
        <v>-257906.15775255399</v>
      </c>
      <c r="C2291">
        <v>0.42593079805374101</v>
      </c>
    </row>
    <row r="2292" spans="1:3" x14ac:dyDescent="0.25">
      <c r="A2292">
        <v>-8103314.0574614201</v>
      </c>
      <c r="B2292">
        <v>-257906.15775255399</v>
      </c>
      <c r="C2292">
        <v>0.45812204480171198</v>
      </c>
    </row>
    <row r="2293" spans="1:3" x14ac:dyDescent="0.25">
      <c r="A2293">
        <v>-8102379.5785842799</v>
      </c>
      <c r="B2293">
        <v>-257906.15775255399</v>
      </c>
      <c r="C2293">
        <v>0.48161420226097101</v>
      </c>
    </row>
    <row r="2294" spans="1:3" x14ac:dyDescent="0.25">
      <c r="A2294">
        <v>-8101445.0997071397</v>
      </c>
      <c r="B2294">
        <v>-257906.15775255399</v>
      </c>
      <c r="C2294">
        <v>0.50532346963882402</v>
      </c>
    </row>
    <row r="2295" spans="1:3" x14ac:dyDescent="0.25">
      <c r="A2295">
        <v>-8100510.6208300004</v>
      </c>
      <c r="B2295">
        <v>-257906.15775255399</v>
      </c>
      <c r="C2295">
        <v>0.52814990282058705</v>
      </c>
    </row>
    <row r="2296" spans="1:3" x14ac:dyDescent="0.25">
      <c r="A2296">
        <v>-8099576.1419528499</v>
      </c>
      <c r="B2296">
        <v>-257906.15775255399</v>
      </c>
      <c r="C2296">
        <v>0.54905891418456998</v>
      </c>
    </row>
    <row r="2297" spans="1:3" x14ac:dyDescent="0.25">
      <c r="A2297">
        <v>-8098641.6630757097</v>
      </c>
      <c r="B2297">
        <v>-257906.15775255399</v>
      </c>
      <c r="C2297">
        <v>0.56313735246658303</v>
      </c>
    </row>
    <row r="2298" spans="1:3" x14ac:dyDescent="0.25">
      <c r="A2298">
        <v>-8097707.1841985704</v>
      </c>
      <c r="B2298">
        <v>-257906.15775255399</v>
      </c>
      <c r="C2298">
        <v>0.581762254238128</v>
      </c>
    </row>
    <row r="2299" spans="1:3" x14ac:dyDescent="0.25">
      <c r="A2299">
        <v>-8096772.70532142</v>
      </c>
      <c r="B2299">
        <v>-257906.15775255399</v>
      </c>
      <c r="C2299">
        <v>0.59256869554519598</v>
      </c>
    </row>
    <row r="2300" spans="1:3" x14ac:dyDescent="0.25">
      <c r="A2300">
        <v>-8095838.2264442798</v>
      </c>
      <c r="B2300">
        <v>-257906.15775255399</v>
      </c>
      <c r="C2300">
        <v>0.60486447811126698</v>
      </c>
    </row>
    <row r="2301" spans="1:3" x14ac:dyDescent="0.25">
      <c r="A2301">
        <v>-8094903.7475671396</v>
      </c>
      <c r="B2301">
        <v>-257906.15775255399</v>
      </c>
      <c r="C2301">
        <v>0.60244631767272905</v>
      </c>
    </row>
    <row r="2302" spans="1:3" x14ac:dyDescent="0.25">
      <c r="A2302">
        <v>-8093969.2686900003</v>
      </c>
      <c r="B2302">
        <v>-257906.15775255399</v>
      </c>
      <c r="C2302">
        <v>0.61224478483199996</v>
      </c>
    </row>
    <row r="2303" spans="1:3" x14ac:dyDescent="0.25">
      <c r="A2303">
        <v>-8093034.7898128498</v>
      </c>
      <c r="B2303">
        <v>-257906.15775255399</v>
      </c>
      <c r="C2303">
        <v>0.62127369642257602</v>
      </c>
    </row>
    <row r="2304" spans="1:3" x14ac:dyDescent="0.25">
      <c r="A2304">
        <v>-8092100.3109357096</v>
      </c>
      <c r="B2304">
        <v>-257906.15775255399</v>
      </c>
      <c r="C2304">
        <v>0.61914187669753995</v>
      </c>
    </row>
    <row r="2305" spans="1:3" x14ac:dyDescent="0.25">
      <c r="A2305">
        <v>-8091165.8320585703</v>
      </c>
      <c r="B2305">
        <v>-257906.15775255399</v>
      </c>
      <c r="C2305">
        <v>0.61705279350280695</v>
      </c>
    </row>
    <row r="2306" spans="1:3" x14ac:dyDescent="0.25">
      <c r="A2306">
        <v>-8090231.3531814199</v>
      </c>
      <c r="B2306">
        <v>-257906.15775255399</v>
      </c>
      <c r="C2306">
        <v>0.61699956655502297</v>
      </c>
    </row>
    <row r="2307" spans="1:3" x14ac:dyDescent="0.25">
      <c r="A2307">
        <v>-8089296.8743042797</v>
      </c>
      <c r="B2307">
        <v>-257906.15775255399</v>
      </c>
      <c r="C2307">
        <v>0</v>
      </c>
    </row>
    <row r="2308" spans="1:3" x14ac:dyDescent="0.25">
      <c r="A2308">
        <v>-8088362.3954271404</v>
      </c>
      <c r="B2308">
        <v>-257906.15775255399</v>
      </c>
      <c r="C2308">
        <v>0</v>
      </c>
    </row>
    <row r="2309" spans="1:3" x14ac:dyDescent="0.25">
      <c r="A2309">
        <v>-8087427.9165500002</v>
      </c>
      <c r="B2309">
        <v>-257906.15775255399</v>
      </c>
      <c r="C2309">
        <v>0</v>
      </c>
    </row>
    <row r="2310" spans="1:3" x14ac:dyDescent="0.25">
      <c r="A2310">
        <v>-8134151.8604071401</v>
      </c>
      <c r="B2310">
        <v>-258840.636629927</v>
      </c>
      <c r="C2310">
        <v>0</v>
      </c>
    </row>
    <row r="2311" spans="1:3" x14ac:dyDescent="0.25">
      <c r="A2311">
        <v>-8133217.3815299897</v>
      </c>
      <c r="B2311">
        <v>-258840.636629927</v>
      </c>
      <c r="C2311" s="1">
        <v>2.3096008590073301E-5</v>
      </c>
    </row>
    <row r="2312" spans="1:3" x14ac:dyDescent="0.25">
      <c r="A2312">
        <v>-8132282.9026528504</v>
      </c>
      <c r="B2312">
        <v>-258840.636629927</v>
      </c>
      <c r="C2312" s="1">
        <v>7.7231430623214597E-5</v>
      </c>
    </row>
    <row r="2313" spans="1:3" x14ac:dyDescent="0.25">
      <c r="A2313">
        <v>-8131348.4237757102</v>
      </c>
      <c r="B2313">
        <v>-258840.636629927</v>
      </c>
      <c r="C2313">
        <v>1.2370686454232701E-4</v>
      </c>
    </row>
    <row r="2314" spans="1:3" x14ac:dyDescent="0.25">
      <c r="A2314">
        <v>-8130413.94489857</v>
      </c>
      <c r="B2314">
        <v>-258840.636629927</v>
      </c>
      <c r="C2314">
        <v>2.3682499886490399E-4</v>
      </c>
    </row>
    <row r="2315" spans="1:3" x14ac:dyDescent="0.25">
      <c r="A2315">
        <v>-8129479.4660214204</v>
      </c>
      <c r="B2315">
        <v>-258840.636629927</v>
      </c>
      <c r="C2315">
        <v>4.4720614096149802E-4</v>
      </c>
    </row>
    <row r="2316" spans="1:3" x14ac:dyDescent="0.25">
      <c r="A2316">
        <v>-8128544.9871442802</v>
      </c>
      <c r="B2316">
        <v>-258840.636629927</v>
      </c>
      <c r="C2316">
        <v>8.1779353786259803E-4</v>
      </c>
    </row>
    <row r="2317" spans="1:3" x14ac:dyDescent="0.25">
      <c r="A2317">
        <v>-8127610.50826714</v>
      </c>
      <c r="B2317">
        <v>-258840.636629927</v>
      </c>
      <c r="C2317">
        <v>1.4736336888745399E-3</v>
      </c>
    </row>
    <row r="2318" spans="1:3" x14ac:dyDescent="0.25">
      <c r="A2318">
        <v>-8126676.0293899896</v>
      </c>
      <c r="B2318">
        <v>-258840.636629927</v>
      </c>
      <c r="C2318">
        <v>2.46315076947212E-3</v>
      </c>
    </row>
    <row r="2319" spans="1:3" x14ac:dyDescent="0.25">
      <c r="A2319">
        <v>-8125741.5505128503</v>
      </c>
      <c r="B2319">
        <v>-258840.636629927</v>
      </c>
      <c r="C2319">
        <v>3.94990900531411E-3</v>
      </c>
    </row>
    <row r="2320" spans="1:3" x14ac:dyDescent="0.25">
      <c r="A2320">
        <v>-8124807.0716357101</v>
      </c>
      <c r="B2320">
        <v>-258840.636629927</v>
      </c>
      <c r="C2320">
        <v>6.4230486750602696E-3</v>
      </c>
    </row>
    <row r="2321" spans="1:3" x14ac:dyDescent="0.25">
      <c r="A2321">
        <v>-8123872.5927585699</v>
      </c>
      <c r="B2321">
        <v>-258840.636629927</v>
      </c>
      <c r="C2321">
        <v>9.6258996054530092E-3</v>
      </c>
    </row>
    <row r="2322" spans="1:3" x14ac:dyDescent="0.25">
      <c r="A2322">
        <v>-8122938.1138814203</v>
      </c>
      <c r="B2322">
        <v>-258840.636629927</v>
      </c>
      <c r="C2322">
        <v>1.4146907255053499E-2</v>
      </c>
    </row>
    <row r="2323" spans="1:3" x14ac:dyDescent="0.25">
      <c r="A2323">
        <v>-8122003.6350042801</v>
      </c>
      <c r="B2323">
        <v>-258840.636629927</v>
      </c>
      <c r="C2323">
        <v>2.0871276035904801E-2</v>
      </c>
    </row>
    <row r="2324" spans="1:3" x14ac:dyDescent="0.25">
      <c r="A2324">
        <v>-8121069.1561271399</v>
      </c>
      <c r="B2324">
        <v>-258840.636629927</v>
      </c>
      <c r="C2324">
        <v>2.9272112995386099E-2</v>
      </c>
    </row>
    <row r="2325" spans="1:3" x14ac:dyDescent="0.25">
      <c r="A2325">
        <v>-8120134.6772499904</v>
      </c>
      <c r="B2325">
        <v>-258840.636629927</v>
      </c>
      <c r="C2325">
        <v>3.90382632613182E-2</v>
      </c>
    </row>
    <row r="2326" spans="1:3" x14ac:dyDescent="0.25">
      <c r="A2326">
        <v>-8119200.1983728502</v>
      </c>
      <c r="B2326">
        <v>-258840.636629927</v>
      </c>
      <c r="C2326">
        <v>5.21542988717556E-2</v>
      </c>
    </row>
    <row r="2327" spans="1:3" x14ac:dyDescent="0.25">
      <c r="A2327">
        <v>-8118265.71949571</v>
      </c>
      <c r="B2327">
        <v>-258840.636629927</v>
      </c>
      <c r="C2327">
        <v>6.78434148430824E-2</v>
      </c>
    </row>
    <row r="2328" spans="1:3" x14ac:dyDescent="0.25">
      <c r="A2328">
        <v>-8117331.2406185698</v>
      </c>
      <c r="B2328">
        <v>-258840.636629927</v>
      </c>
      <c r="C2328">
        <v>8.3025455474853502E-2</v>
      </c>
    </row>
    <row r="2329" spans="1:3" x14ac:dyDescent="0.25">
      <c r="A2329">
        <v>-8116396.7617414203</v>
      </c>
      <c r="B2329">
        <v>-258840.636629927</v>
      </c>
      <c r="C2329">
        <v>0.103215254843235</v>
      </c>
    </row>
    <row r="2330" spans="1:3" x14ac:dyDescent="0.25">
      <c r="A2330">
        <v>-8115462.28286428</v>
      </c>
      <c r="B2330">
        <v>-258840.636629927</v>
      </c>
      <c r="C2330">
        <v>0.125391140580177</v>
      </c>
    </row>
    <row r="2331" spans="1:3" x14ac:dyDescent="0.25">
      <c r="A2331">
        <v>-8114527.8039871398</v>
      </c>
      <c r="B2331">
        <v>-258840.636629927</v>
      </c>
      <c r="C2331">
        <v>0.15392525494098599</v>
      </c>
    </row>
    <row r="2332" spans="1:3" x14ac:dyDescent="0.25">
      <c r="A2332">
        <v>-8113593.3251099903</v>
      </c>
      <c r="B2332">
        <v>-258840.636629927</v>
      </c>
      <c r="C2332">
        <v>0.17506057024002</v>
      </c>
    </row>
    <row r="2333" spans="1:3" x14ac:dyDescent="0.25">
      <c r="A2333">
        <v>-8112658.8462328501</v>
      </c>
      <c r="B2333">
        <v>-258840.636629927</v>
      </c>
      <c r="C2333">
        <v>0.18831890821456901</v>
      </c>
    </row>
    <row r="2334" spans="1:3" x14ac:dyDescent="0.25">
      <c r="A2334">
        <v>-8111724.3673557099</v>
      </c>
      <c r="B2334">
        <v>-258840.636629927</v>
      </c>
      <c r="C2334">
        <v>0.21644774079322801</v>
      </c>
    </row>
    <row r="2335" spans="1:3" x14ac:dyDescent="0.25">
      <c r="A2335">
        <v>-8110789.8884785697</v>
      </c>
      <c r="B2335">
        <v>-258840.636629927</v>
      </c>
      <c r="C2335">
        <v>0.24446192383766099</v>
      </c>
    </row>
    <row r="2336" spans="1:3" x14ac:dyDescent="0.25">
      <c r="A2336">
        <v>-8109855.4096014202</v>
      </c>
      <c r="B2336">
        <v>-258840.636629927</v>
      </c>
      <c r="C2336">
        <v>0.27389425039291299</v>
      </c>
    </row>
    <row r="2337" spans="1:3" x14ac:dyDescent="0.25">
      <c r="A2337">
        <v>-8108920.93072428</v>
      </c>
      <c r="B2337">
        <v>-258840.636629927</v>
      </c>
      <c r="C2337">
        <v>0.307097017765045</v>
      </c>
    </row>
    <row r="2338" spans="1:3" x14ac:dyDescent="0.25">
      <c r="A2338">
        <v>-8107986.4518471397</v>
      </c>
      <c r="B2338">
        <v>-258840.636629927</v>
      </c>
      <c r="C2338">
        <v>0.32599970698356601</v>
      </c>
    </row>
    <row r="2339" spans="1:3" x14ac:dyDescent="0.25">
      <c r="A2339">
        <v>-8107051.9729699902</v>
      </c>
      <c r="B2339">
        <v>-258840.636629927</v>
      </c>
      <c r="C2339">
        <v>0.35716873407363797</v>
      </c>
    </row>
    <row r="2340" spans="1:3" x14ac:dyDescent="0.25">
      <c r="A2340">
        <v>-8106117.49409285</v>
      </c>
      <c r="B2340">
        <v>-258840.636629927</v>
      </c>
      <c r="C2340">
        <v>0.37984597682952798</v>
      </c>
    </row>
    <row r="2341" spans="1:3" x14ac:dyDescent="0.25">
      <c r="A2341">
        <v>-8105183.0152157098</v>
      </c>
      <c r="B2341">
        <v>-258840.636629927</v>
      </c>
      <c r="C2341">
        <v>0.420084148645401</v>
      </c>
    </row>
    <row r="2342" spans="1:3" x14ac:dyDescent="0.25">
      <c r="A2342">
        <v>-8104248.5363385696</v>
      </c>
      <c r="B2342">
        <v>-258840.636629927</v>
      </c>
      <c r="C2342">
        <v>0.443692237138748</v>
      </c>
    </row>
    <row r="2343" spans="1:3" x14ac:dyDescent="0.25">
      <c r="A2343">
        <v>-8103314.0574614201</v>
      </c>
      <c r="B2343">
        <v>-258840.636629927</v>
      </c>
      <c r="C2343">
        <v>0.47527012228965698</v>
      </c>
    </row>
    <row r="2344" spans="1:3" x14ac:dyDescent="0.25">
      <c r="A2344">
        <v>-8102379.5785842799</v>
      </c>
      <c r="B2344">
        <v>-258840.636629927</v>
      </c>
      <c r="C2344">
        <v>0.497095227241516</v>
      </c>
    </row>
    <row r="2345" spans="1:3" x14ac:dyDescent="0.25">
      <c r="A2345">
        <v>-8101445.0997071397</v>
      </c>
      <c r="B2345">
        <v>-258840.636629927</v>
      </c>
      <c r="C2345">
        <v>0.51934915781021096</v>
      </c>
    </row>
    <row r="2346" spans="1:3" x14ac:dyDescent="0.25">
      <c r="A2346">
        <v>-8100510.6208300004</v>
      </c>
      <c r="B2346">
        <v>-258840.636629927</v>
      </c>
      <c r="C2346">
        <v>0.54116570949554399</v>
      </c>
    </row>
    <row r="2347" spans="1:3" x14ac:dyDescent="0.25">
      <c r="A2347">
        <v>-8099576.1419528499</v>
      </c>
      <c r="B2347">
        <v>-258840.636629927</v>
      </c>
      <c r="C2347">
        <v>0.54181414842605502</v>
      </c>
    </row>
    <row r="2348" spans="1:3" x14ac:dyDescent="0.25">
      <c r="A2348">
        <v>-8098641.6630757097</v>
      </c>
      <c r="B2348">
        <v>-258840.636629927</v>
      </c>
      <c r="C2348">
        <v>0.56155169010162298</v>
      </c>
    </row>
    <row r="2349" spans="1:3" x14ac:dyDescent="0.25">
      <c r="A2349">
        <v>-8097707.1841985704</v>
      </c>
      <c r="B2349">
        <v>-258840.636629927</v>
      </c>
      <c r="C2349">
        <v>0.58044487237930198</v>
      </c>
    </row>
    <row r="2350" spans="1:3" x14ac:dyDescent="0.25">
      <c r="A2350">
        <v>-8096772.70532142</v>
      </c>
      <c r="B2350">
        <v>-258840.636629927</v>
      </c>
      <c r="C2350">
        <v>0.59178060293197599</v>
      </c>
    </row>
    <row r="2351" spans="1:3" x14ac:dyDescent="0.25">
      <c r="A2351">
        <v>-8095838.2264442798</v>
      </c>
      <c r="B2351">
        <v>-258840.636629927</v>
      </c>
      <c r="C2351">
        <v>0.60236060619354204</v>
      </c>
    </row>
    <row r="2352" spans="1:3" x14ac:dyDescent="0.25">
      <c r="A2352">
        <v>-8094903.7475671396</v>
      </c>
      <c r="B2352">
        <v>-258840.636629927</v>
      </c>
      <c r="C2352">
        <v>0.61068058013916005</v>
      </c>
    </row>
    <row r="2353" spans="1:3" x14ac:dyDescent="0.25">
      <c r="A2353">
        <v>-8093969.2686900003</v>
      </c>
      <c r="B2353">
        <v>-258840.636629927</v>
      </c>
      <c r="C2353">
        <v>0.61076837778091397</v>
      </c>
    </row>
    <row r="2354" spans="1:3" x14ac:dyDescent="0.25">
      <c r="A2354">
        <v>-8093034.7898128498</v>
      </c>
      <c r="B2354">
        <v>-258840.636629927</v>
      </c>
      <c r="C2354">
        <v>0.61752647161483698</v>
      </c>
    </row>
    <row r="2355" spans="1:3" x14ac:dyDescent="0.25">
      <c r="A2355">
        <v>-8092100.3109357096</v>
      </c>
      <c r="B2355">
        <v>-258840.636629927</v>
      </c>
      <c r="C2355">
        <v>0.61769402027130105</v>
      </c>
    </row>
    <row r="2356" spans="1:3" x14ac:dyDescent="0.25">
      <c r="A2356">
        <v>-8091165.8320585703</v>
      </c>
      <c r="B2356">
        <v>-258840.636629927</v>
      </c>
      <c r="C2356">
        <v>0.61533361673355103</v>
      </c>
    </row>
    <row r="2357" spans="1:3" x14ac:dyDescent="0.25">
      <c r="A2357">
        <v>-8090231.3531814199</v>
      </c>
      <c r="B2357">
        <v>-258840.636629927</v>
      </c>
      <c r="C2357">
        <v>0.61528784036636297</v>
      </c>
    </row>
    <row r="2358" spans="1:3" x14ac:dyDescent="0.25">
      <c r="A2358">
        <v>-8089296.8743042797</v>
      </c>
      <c r="B2358">
        <v>-258840.636629927</v>
      </c>
      <c r="C2358">
        <v>0</v>
      </c>
    </row>
    <row r="2359" spans="1:3" x14ac:dyDescent="0.25">
      <c r="A2359">
        <v>-8088362.3954271404</v>
      </c>
      <c r="B2359">
        <v>-258840.636629927</v>
      </c>
      <c r="C2359">
        <v>0</v>
      </c>
    </row>
    <row r="2360" spans="1:3" x14ac:dyDescent="0.25">
      <c r="A2360">
        <v>-8087427.9165500002</v>
      </c>
      <c r="B2360">
        <v>-258840.636629927</v>
      </c>
      <c r="C2360">
        <v>0</v>
      </c>
    </row>
    <row r="2361" spans="1:3" x14ac:dyDescent="0.25">
      <c r="A2361">
        <v>-8134151.8604071401</v>
      </c>
      <c r="B2361">
        <v>-259775.11550729899</v>
      </c>
      <c r="C2361" s="1">
        <v>2.0917266738251702E-5</v>
      </c>
    </row>
    <row r="2362" spans="1:3" x14ac:dyDescent="0.25">
      <c r="A2362">
        <v>-8133217.3815299897</v>
      </c>
      <c r="B2362">
        <v>-259775.11550729899</v>
      </c>
      <c r="C2362" s="1">
        <v>2.3096008590073301E-5</v>
      </c>
    </row>
    <row r="2363" spans="1:3" x14ac:dyDescent="0.25">
      <c r="A2363">
        <v>-8132282.9026528504</v>
      </c>
      <c r="B2363">
        <v>-259775.11550729899</v>
      </c>
      <c r="C2363" s="1">
        <v>7.7231430623214597E-5</v>
      </c>
    </row>
    <row r="2364" spans="1:3" x14ac:dyDescent="0.25">
      <c r="A2364">
        <v>-8131348.4237757102</v>
      </c>
      <c r="B2364">
        <v>-259775.11550729899</v>
      </c>
      <c r="C2364">
        <v>1.2370686454232701E-4</v>
      </c>
    </row>
    <row r="2365" spans="1:3" x14ac:dyDescent="0.25">
      <c r="A2365">
        <v>-8130413.94489857</v>
      </c>
      <c r="B2365">
        <v>-259775.11550729899</v>
      </c>
      <c r="C2365">
        <v>2.3682499886490399E-4</v>
      </c>
    </row>
    <row r="2366" spans="1:3" x14ac:dyDescent="0.25">
      <c r="A2366">
        <v>-8129479.4660214204</v>
      </c>
      <c r="B2366">
        <v>-259775.11550729899</v>
      </c>
      <c r="C2366">
        <v>4.8514374066144201E-4</v>
      </c>
    </row>
    <row r="2367" spans="1:3" x14ac:dyDescent="0.25">
      <c r="A2367">
        <v>-8128544.9871442802</v>
      </c>
      <c r="B2367">
        <v>-259775.11550729899</v>
      </c>
      <c r="C2367">
        <v>8.1779353786259803E-4</v>
      </c>
    </row>
    <row r="2368" spans="1:3" x14ac:dyDescent="0.25">
      <c r="A2368">
        <v>-8127610.50826714</v>
      </c>
      <c r="B2368">
        <v>-259775.11550729899</v>
      </c>
      <c r="C2368">
        <v>1.4736336888745399E-3</v>
      </c>
    </row>
    <row r="2369" spans="1:3" x14ac:dyDescent="0.25">
      <c r="A2369">
        <v>-8126676.0293899896</v>
      </c>
      <c r="B2369">
        <v>-259775.11550729899</v>
      </c>
      <c r="C2369">
        <v>2.46315076947212E-3</v>
      </c>
    </row>
    <row r="2370" spans="1:3" x14ac:dyDescent="0.25">
      <c r="A2370">
        <v>-8125741.5505128503</v>
      </c>
      <c r="B2370">
        <v>-259775.11550729899</v>
      </c>
      <c r="C2370">
        <v>3.9678663015365601E-3</v>
      </c>
    </row>
    <row r="2371" spans="1:3" x14ac:dyDescent="0.25">
      <c r="A2371">
        <v>-8124807.0716357101</v>
      </c>
      <c r="B2371">
        <v>-259775.11550729899</v>
      </c>
      <c r="C2371">
        <v>6.4230486750602696E-3</v>
      </c>
    </row>
    <row r="2372" spans="1:3" x14ac:dyDescent="0.25">
      <c r="A2372">
        <v>-8123872.5927585699</v>
      </c>
      <c r="B2372">
        <v>-259775.11550729899</v>
      </c>
      <c r="C2372">
        <v>9.7190104424953409E-3</v>
      </c>
    </row>
    <row r="2373" spans="1:3" x14ac:dyDescent="0.25">
      <c r="A2373">
        <v>-8122938.1138814203</v>
      </c>
      <c r="B2373">
        <v>-259775.11550729899</v>
      </c>
      <c r="C2373">
        <v>1.4159728772938199E-2</v>
      </c>
    </row>
    <row r="2374" spans="1:3" x14ac:dyDescent="0.25">
      <c r="A2374">
        <v>-8122003.6350042801</v>
      </c>
      <c r="B2374">
        <v>-259775.11550729899</v>
      </c>
      <c r="C2374">
        <v>2.0829737186431801E-2</v>
      </c>
    </row>
    <row r="2375" spans="1:3" x14ac:dyDescent="0.25">
      <c r="A2375">
        <v>-8121069.1561271399</v>
      </c>
      <c r="B2375">
        <v>-259775.11550729899</v>
      </c>
      <c r="C2375">
        <v>2.9170546680688799E-2</v>
      </c>
    </row>
    <row r="2376" spans="1:3" x14ac:dyDescent="0.25">
      <c r="A2376">
        <v>-8120134.6772499904</v>
      </c>
      <c r="B2376">
        <v>-259775.11550729899</v>
      </c>
      <c r="C2376">
        <v>4.8030395060777602E-2</v>
      </c>
    </row>
    <row r="2377" spans="1:3" x14ac:dyDescent="0.25">
      <c r="A2377">
        <v>-8119200.1983728502</v>
      </c>
      <c r="B2377">
        <v>-259775.11550729899</v>
      </c>
      <c r="C2377">
        <v>6.2677182257175404E-2</v>
      </c>
    </row>
    <row r="2378" spans="1:3" x14ac:dyDescent="0.25">
      <c r="A2378">
        <v>-8118265.71949571</v>
      </c>
      <c r="B2378">
        <v>-259775.11550729899</v>
      </c>
      <c r="C2378">
        <v>8.1763178110122597E-2</v>
      </c>
    </row>
    <row r="2379" spans="1:3" x14ac:dyDescent="0.25">
      <c r="A2379">
        <v>-8117331.2406185698</v>
      </c>
      <c r="B2379">
        <v>-259775.11550729899</v>
      </c>
      <c r="C2379">
        <v>0.10164801776409101</v>
      </c>
    </row>
    <row r="2380" spans="1:3" x14ac:dyDescent="0.25">
      <c r="A2380">
        <v>-8116396.7617414203</v>
      </c>
      <c r="B2380">
        <v>-259775.11550729899</v>
      </c>
      <c r="C2380">
        <v>0.123172774910926</v>
      </c>
    </row>
    <row r="2381" spans="1:3" x14ac:dyDescent="0.25">
      <c r="A2381">
        <v>-8115462.28286428</v>
      </c>
      <c r="B2381">
        <v>-259775.11550729899</v>
      </c>
      <c r="C2381">
        <v>0.131839334964752</v>
      </c>
    </row>
    <row r="2382" spans="1:3" x14ac:dyDescent="0.25">
      <c r="A2382">
        <v>-8114527.8039871398</v>
      </c>
      <c r="B2382">
        <v>-259775.11550729899</v>
      </c>
      <c r="C2382">
        <v>0.15400719642639099</v>
      </c>
    </row>
    <row r="2383" spans="1:3" x14ac:dyDescent="0.25">
      <c r="A2383">
        <v>-8113593.3251099903</v>
      </c>
      <c r="B2383">
        <v>-259775.11550729899</v>
      </c>
      <c r="C2383">
        <v>0.17533513903617801</v>
      </c>
    </row>
    <row r="2384" spans="1:3" x14ac:dyDescent="0.25">
      <c r="A2384">
        <v>-8112658.8462328501</v>
      </c>
      <c r="B2384">
        <v>-259775.11550729899</v>
      </c>
      <c r="C2384">
        <v>0.20192618668079301</v>
      </c>
    </row>
    <row r="2385" spans="1:3" x14ac:dyDescent="0.25">
      <c r="A2385">
        <v>-8111724.3673557099</v>
      </c>
      <c r="B2385">
        <v>-259775.11550729899</v>
      </c>
      <c r="C2385">
        <v>0.23113405704498199</v>
      </c>
    </row>
    <row r="2386" spans="1:3" x14ac:dyDescent="0.25">
      <c r="A2386">
        <v>-8110789.8884785697</v>
      </c>
      <c r="B2386">
        <v>-259775.11550729899</v>
      </c>
      <c r="C2386">
        <v>0.25844132900237998</v>
      </c>
    </row>
    <row r="2387" spans="1:3" x14ac:dyDescent="0.25">
      <c r="A2387">
        <v>-8109855.4096014202</v>
      </c>
      <c r="B2387">
        <v>-259775.11550729899</v>
      </c>
      <c r="C2387">
        <v>0.28808456659317</v>
      </c>
    </row>
    <row r="2388" spans="1:3" x14ac:dyDescent="0.25">
      <c r="A2388">
        <v>-8108920.93072428</v>
      </c>
      <c r="B2388">
        <v>-259775.11550729899</v>
      </c>
      <c r="C2388">
        <v>0.30727627873420699</v>
      </c>
    </row>
    <row r="2389" spans="1:3" x14ac:dyDescent="0.25">
      <c r="A2389">
        <v>-8107986.4518471397</v>
      </c>
      <c r="B2389">
        <v>-259775.11550729899</v>
      </c>
      <c r="C2389">
        <v>0.33765149116516102</v>
      </c>
    </row>
    <row r="2390" spans="1:3" x14ac:dyDescent="0.25">
      <c r="A2390">
        <v>-8107051.9729699902</v>
      </c>
      <c r="B2390">
        <v>-259775.11550729899</v>
      </c>
      <c r="C2390">
        <v>0.36838519573211598</v>
      </c>
    </row>
    <row r="2391" spans="1:3" x14ac:dyDescent="0.25">
      <c r="A2391">
        <v>-8106117.49409285</v>
      </c>
      <c r="B2391">
        <v>-259775.11550729899</v>
      </c>
      <c r="C2391">
        <v>0.38975131511688199</v>
      </c>
    </row>
    <row r="2392" spans="1:3" x14ac:dyDescent="0.25">
      <c r="A2392">
        <v>-8105183.0152157098</v>
      </c>
      <c r="B2392">
        <v>-259775.11550729899</v>
      </c>
      <c r="C2392">
        <v>0.41972002387046797</v>
      </c>
    </row>
    <row r="2393" spans="1:3" x14ac:dyDescent="0.25">
      <c r="A2393">
        <v>-8104248.5363385696</v>
      </c>
      <c r="B2393">
        <v>-259775.11550729899</v>
      </c>
      <c r="C2393">
        <v>0.44054254889488198</v>
      </c>
    </row>
    <row r="2394" spans="1:3" x14ac:dyDescent="0.25">
      <c r="A2394">
        <v>-8103314.0574614201</v>
      </c>
      <c r="B2394">
        <v>-259775.11550729899</v>
      </c>
      <c r="C2394">
        <v>0.47089070081710799</v>
      </c>
    </row>
    <row r="2395" spans="1:3" x14ac:dyDescent="0.25">
      <c r="A2395">
        <v>-8102379.5785842799</v>
      </c>
      <c r="B2395">
        <v>-259775.11550729899</v>
      </c>
      <c r="C2395">
        <v>0.49237403273582397</v>
      </c>
    </row>
    <row r="2396" spans="1:3" x14ac:dyDescent="0.25">
      <c r="A2396">
        <v>-8101445.0997071397</v>
      </c>
      <c r="B2396">
        <v>-259775.11550729899</v>
      </c>
      <c r="C2396">
        <v>0.51329338550567605</v>
      </c>
    </row>
    <row r="2397" spans="1:3" x14ac:dyDescent="0.25">
      <c r="A2397">
        <v>-8100510.6208300004</v>
      </c>
      <c r="B2397">
        <v>-259775.11550729899</v>
      </c>
      <c r="C2397">
        <v>0.53445470333099299</v>
      </c>
    </row>
    <row r="2398" spans="1:3" x14ac:dyDescent="0.25">
      <c r="A2398">
        <v>-8099576.1419528499</v>
      </c>
      <c r="B2398">
        <v>-259775.11550729899</v>
      </c>
      <c r="C2398">
        <v>0.55439305305480902</v>
      </c>
    </row>
    <row r="2399" spans="1:3" x14ac:dyDescent="0.25">
      <c r="A2399">
        <v>-8098641.6630757097</v>
      </c>
      <c r="B2399">
        <v>-259775.11550729899</v>
      </c>
      <c r="C2399">
        <v>0.57250094413757302</v>
      </c>
    </row>
    <row r="2400" spans="1:3" x14ac:dyDescent="0.25">
      <c r="A2400">
        <v>-8097707.1841985704</v>
      </c>
      <c r="B2400">
        <v>-259775.11550729899</v>
      </c>
      <c r="C2400">
        <v>0.59043025970458896</v>
      </c>
    </row>
    <row r="2401" spans="1:3" x14ac:dyDescent="0.25">
      <c r="A2401">
        <v>-8096772.70532142</v>
      </c>
      <c r="B2401">
        <v>-259775.11550729899</v>
      </c>
      <c r="C2401">
        <v>0.59087508916854803</v>
      </c>
    </row>
    <row r="2402" spans="1:3" x14ac:dyDescent="0.25">
      <c r="A2402">
        <v>-8095838.2264442798</v>
      </c>
      <c r="B2402">
        <v>-259775.11550729899</v>
      </c>
      <c r="C2402">
        <v>0.60176903009414595</v>
      </c>
    </row>
    <row r="2403" spans="1:3" x14ac:dyDescent="0.25">
      <c r="A2403">
        <v>-8094903.7475671396</v>
      </c>
      <c r="B2403">
        <v>-259775.11550729899</v>
      </c>
      <c r="C2403">
        <v>0.60783773660659701</v>
      </c>
    </row>
    <row r="2404" spans="1:3" x14ac:dyDescent="0.25">
      <c r="A2404">
        <v>-8093969.2686900003</v>
      </c>
      <c r="B2404">
        <v>-259775.11550729899</v>
      </c>
      <c r="C2404">
        <v>0.608387351036071</v>
      </c>
    </row>
    <row r="2405" spans="1:3" x14ac:dyDescent="0.25">
      <c r="A2405">
        <v>-8093034.7898128498</v>
      </c>
      <c r="B2405">
        <v>-259775.11550729899</v>
      </c>
      <c r="C2405">
        <v>0.61612522602081199</v>
      </c>
    </row>
    <row r="2406" spans="1:3" x14ac:dyDescent="0.25">
      <c r="A2406">
        <v>-8092100.3109357096</v>
      </c>
      <c r="B2406">
        <v>-259775.11550729899</v>
      </c>
      <c r="C2406">
        <v>0.61610400676727195</v>
      </c>
    </row>
    <row r="2407" spans="1:3" x14ac:dyDescent="0.25">
      <c r="A2407">
        <v>-8091165.8320585703</v>
      </c>
      <c r="B2407">
        <v>-259775.11550729899</v>
      </c>
      <c r="C2407">
        <v>0.61356562376022294</v>
      </c>
    </row>
    <row r="2408" spans="1:3" x14ac:dyDescent="0.25">
      <c r="A2408">
        <v>-8090231.3531814199</v>
      </c>
      <c r="B2408">
        <v>-259775.11550729899</v>
      </c>
      <c r="C2408">
        <v>0</v>
      </c>
    </row>
    <row r="2409" spans="1:3" x14ac:dyDescent="0.25">
      <c r="A2409">
        <v>-8089296.8743042797</v>
      </c>
      <c r="B2409">
        <v>-259775.11550729899</v>
      </c>
      <c r="C2409">
        <v>0</v>
      </c>
    </row>
    <row r="2410" spans="1:3" x14ac:dyDescent="0.25">
      <c r="A2410">
        <v>-8088362.3954271404</v>
      </c>
      <c r="B2410">
        <v>-259775.11550729899</v>
      </c>
      <c r="C2410">
        <v>0</v>
      </c>
    </row>
    <row r="2411" spans="1:3" x14ac:dyDescent="0.25">
      <c r="A2411">
        <v>-8087427.9165500002</v>
      </c>
      <c r="B2411">
        <v>-259775.11550729899</v>
      </c>
      <c r="C2411">
        <v>0</v>
      </c>
    </row>
    <row r="2412" spans="1:3" x14ac:dyDescent="0.25">
      <c r="A2412">
        <v>-8135086.3392842803</v>
      </c>
      <c r="B2412">
        <v>-260709.59438467101</v>
      </c>
      <c r="C2412">
        <v>0</v>
      </c>
    </row>
    <row r="2413" spans="1:3" x14ac:dyDescent="0.25">
      <c r="A2413">
        <v>-8134151.8604071401</v>
      </c>
      <c r="B2413">
        <v>-260709.59438467101</v>
      </c>
      <c r="C2413" s="1">
        <v>2.0917266738251702E-5</v>
      </c>
    </row>
    <row r="2414" spans="1:3" x14ac:dyDescent="0.25">
      <c r="A2414">
        <v>-8133217.3815299897</v>
      </c>
      <c r="B2414">
        <v>-260709.59438467101</v>
      </c>
      <c r="C2414" s="1">
        <v>2.3096008590073301E-5</v>
      </c>
    </row>
    <row r="2415" spans="1:3" x14ac:dyDescent="0.25">
      <c r="A2415">
        <v>-8132282.9026528504</v>
      </c>
      <c r="B2415">
        <v>-260709.59438467101</v>
      </c>
      <c r="C2415" s="1">
        <v>7.7231430623214597E-5</v>
      </c>
    </row>
    <row r="2416" spans="1:3" x14ac:dyDescent="0.25">
      <c r="A2416">
        <v>-8131348.4237757102</v>
      </c>
      <c r="B2416">
        <v>-260709.59438467101</v>
      </c>
      <c r="C2416">
        <v>1.2370686454232701E-4</v>
      </c>
    </row>
    <row r="2417" spans="1:3" x14ac:dyDescent="0.25">
      <c r="A2417">
        <v>-8130413.94489857</v>
      </c>
      <c r="B2417">
        <v>-260709.59438467101</v>
      </c>
      <c r="C2417">
        <v>2.3682499886490399E-4</v>
      </c>
    </row>
    <row r="2418" spans="1:3" x14ac:dyDescent="0.25">
      <c r="A2418">
        <v>-8129479.4660214204</v>
      </c>
      <c r="B2418">
        <v>-260709.59438467101</v>
      </c>
      <c r="C2418">
        <v>4.8514374066144201E-4</v>
      </c>
    </row>
    <row r="2419" spans="1:3" x14ac:dyDescent="0.25">
      <c r="A2419">
        <v>-8128544.9871442802</v>
      </c>
      <c r="B2419">
        <v>-260709.59438467101</v>
      </c>
      <c r="C2419">
        <v>8.1779353786259803E-4</v>
      </c>
    </row>
    <row r="2420" spans="1:3" x14ac:dyDescent="0.25">
      <c r="A2420">
        <v>-8127610.50826714</v>
      </c>
      <c r="B2420">
        <v>-260709.59438467101</v>
      </c>
      <c r="C2420">
        <v>1.4736336888745399E-3</v>
      </c>
    </row>
    <row r="2421" spans="1:3" x14ac:dyDescent="0.25">
      <c r="A2421">
        <v>-8126676.0293899896</v>
      </c>
      <c r="B2421">
        <v>-260709.59438467101</v>
      </c>
      <c r="C2421">
        <v>2.4812584742903701E-3</v>
      </c>
    </row>
    <row r="2422" spans="1:3" x14ac:dyDescent="0.25">
      <c r="A2422">
        <v>-8125741.5505128503</v>
      </c>
      <c r="B2422">
        <v>-260709.59438467101</v>
      </c>
      <c r="C2422">
        <v>4.0479493327438797E-3</v>
      </c>
    </row>
    <row r="2423" spans="1:3" x14ac:dyDescent="0.25">
      <c r="A2423">
        <v>-8124807.0716357101</v>
      </c>
      <c r="B2423">
        <v>-260709.59438467101</v>
      </c>
      <c r="C2423">
        <v>6.5178424119949297E-3</v>
      </c>
    </row>
    <row r="2424" spans="1:3" x14ac:dyDescent="0.25">
      <c r="A2424">
        <v>-8123872.5927585699</v>
      </c>
      <c r="B2424">
        <v>-260709.59438467101</v>
      </c>
      <c r="C2424">
        <v>1.29182366654276E-2</v>
      </c>
    </row>
    <row r="2425" spans="1:3" x14ac:dyDescent="0.25">
      <c r="A2425">
        <v>-8122938.1138814203</v>
      </c>
      <c r="B2425">
        <v>-260709.59438467101</v>
      </c>
      <c r="C2425">
        <v>2.0836845040321302E-2</v>
      </c>
    </row>
    <row r="2426" spans="1:3" x14ac:dyDescent="0.25">
      <c r="A2426">
        <v>-8122003.6350042801</v>
      </c>
      <c r="B2426">
        <v>-260709.59438467101</v>
      </c>
      <c r="C2426">
        <v>2.9083002358675E-2</v>
      </c>
    </row>
    <row r="2427" spans="1:3" x14ac:dyDescent="0.25">
      <c r="A2427">
        <v>-8121069.1561271399</v>
      </c>
      <c r="B2427">
        <v>-260709.59438467101</v>
      </c>
      <c r="C2427">
        <v>3.8710806518793099E-2</v>
      </c>
    </row>
    <row r="2428" spans="1:3" x14ac:dyDescent="0.25">
      <c r="A2428">
        <v>-8120134.6772499904</v>
      </c>
      <c r="B2428">
        <v>-260709.59438467101</v>
      </c>
      <c r="C2428">
        <v>5.1799122244119603E-2</v>
      </c>
    </row>
    <row r="2429" spans="1:3" x14ac:dyDescent="0.25">
      <c r="A2429">
        <v>-8119200.1983728502</v>
      </c>
      <c r="B2429">
        <v>-260709.59438467101</v>
      </c>
      <c r="C2429">
        <v>6.6945128142833696E-2</v>
      </c>
    </row>
    <row r="2430" spans="1:3" x14ac:dyDescent="0.25">
      <c r="A2430">
        <v>-8118265.71949571</v>
      </c>
      <c r="B2430">
        <v>-260709.59438467101</v>
      </c>
      <c r="C2430">
        <v>8.1538781523704501E-2</v>
      </c>
    </row>
    <row r="2431" spans="1:3" x14ac:dyDescent="0.25">
      <c r="A2431">
        <v>-8117331.2406185698</v>
      </c>
      <c r="B2431">
        <v>-260709.59438467101</v>
      </c>
      <c r="C2431">
        <v>0.10087954252958201</v>
      </c>
    </row>
    <row r="2432" spans="1:3" x14ac:dyDescent="0.25">
      <c r="A2432">
        <v>-8116396.7617414203</v>
      </c>
      <c r="B2432">
        <v>-260709.59438467101</v>
      </c>
      <c r="C2432">
        <v>0.122145883738994</v>
      </c>
    </row>
    <row r="2433" spans="1:3" x14ac:dyDescent="0.25">
      <c r="A2433">
        <v>-8115462.28286428</v>
      </c>
      <c r="B2433">
        <v>-260709.59438467101</v>
      </c>
      <c r="C2433">
        <v>0.142295032739639</v>
      </c>
    </row>
    <row r="2434" spans="1:3" x14ac:dyDescent="0.25">
      <c r="A2434">
        <v>-8114527.8039871398</v>
      </c>
      <c r="B2434">
        <v>-260709.59438467101</v>
      </c>
      <c r="C2434">
        <v>0.16518591344356501</v>
      </c>
    </row>
    <row r="2435" spans="1:3" x14ac:dyDescent="0.25">
      <c r="A2435">
        <v>-8113593.3251099903</v>
      </c>
      <c r="B2435">
        <v>-260709.59438467101</v>
      </c>
      <c r="C2435">
        <v>0.190448492765426</v>
      </c>
    </row>
    <row r="2436" spans="1:3" x14ac:dyDescent="0.25">
      <c r="A2436">
        <v>-8112658.8462328501</v>
      </c>
      <c r="B2436">
        <v>-260709.59438467101</v>
      </c>
      <c r="C2436">
        <v>0.21827301383018399</v>
      </c>
    </row>
    <row r="2437" spans="1:3" x14ac:dyDescent="0.25">
      <c r="A2437">
        <v>-8111724.3673557099</v>
      </c>
      <c r="B2437">
        <v>-260709.59438467101</v>
      </c>
      <c r="C2437">
        <v>0.231925353407859</v>
      </c>
    </row>
    <row r="2438" spans="1:3" x14ac:dyDescent="0.25">
      <c r="A2438">
        <v>-8110789.8884785697</v>
      </c>
      <c r="B2438">
        <v>-260709.59438467101</v>
      </c>
      <c r="C2438">
        <v>0.25864869356155301</v>
      </c>
    </row>
    <row r="2439" spans="1:3" x14ac:dyDescent="0.25">
      <c r="A2439">
        <v>-8109855.4096014202</v>
      </c>
      <c r="B2439">
        <v>-260709.59438467101</v>
      </c>
      <c r="C2439">
        <v>0.28830441832542397</v>
      </c>
    </row>
    <row r="2440" spans="1:3" x14ac:dyDescent="0.25">
      <c r="A2440">
        <v>-8108920.93072428</v>
      </c>
      <c r="B2440">
        <v>-260709.59438467101</v>
      </c>
      <c r="C2440">
        <v>0.320026725530624</v>
      </c>
    </row>
    <row r="2441" spans="1:3" x14ac:dyDescent="0.25">
      <c r="A2441">
        <v>-8107986.4518471397</v>
      </c>
      <c r="B2441">
        <v>-260709.59438467101</v>
      </c>
      <c r="C2441">
        <v>0.34995275735855103</v>
      </c>
    </row>
    <row r="2442" spans="1:3" x14ac:dyDescent="0.25">
      <c r="A2442">
        <v>-8107051.9729699902</v>
      </c>
      <c r="B2442">
        <v>-260709.59438467101</v>
      </c>
      <c r="C2442">
        <v>0.38123857975006098</v>
      </c>
    </row>
    <row r="2443" spans="1:3" x14ac:dyDescent="0.25">
      <c r="A2443">
        <v>-8106117.49409285</v>
      </c>
      <c r="B2443">
        <v>-260709.59438467101</v>
      </c>
      <c r="C2443">
        <v>0.40130463242530801</v>
      </c>
    </row>
    <row r="2444" spans="1:3" x14ac:dyDescent="0.25">
      <c r="A2444">
        <v>-8105183.0152157098</v>
      </c>
      <c r="B2444">
        <v>-260709.59438467101</v>
      </c>
      <c r="C2444">
        <v>0.440279901027679</v>
      </c>
    </row>
    <row r="2445" spans="1:3" x14ac:dyDescent="0.25">
      <c r="A2445">
        <v>-8104248.5363385696</v>
      </c>
      <c r="B2445">
        <v>-260709.59438467101</v>
      </c>
      <c r="C2445">
        <v>0.460461765527725</v>
      </c>
    </row>
    <row r="2446" spans="1:3" x14ac:dyDescent="0.25">
      <c r="A2446">
        <v>-8103314.0574614201</v>
      </c>
      <c r="B2446">
        <v>-260709.59438467101</v>
      </c>
      <c r="C2446">
        <v>0.48941504955291698</v>
      </c>
    </row>
    <row r="2447" spans="1:3" x14ac:dyDescent="0.25">
      <c r="A2447">
        <v>-8102379.5785842799</v>
      </c>
      <c r="B2447">
        <v>-260709.59438467101</v>
      </c>
      <c r="C2447">
        <v>0.50920718908309903</v>
      </c>
    </row>
    <row r="2448" spans="1:3" x14ac:dyDescent="0.25">
      <c r="A2448">
        <v>-8101445.0997071397</v>
      </c>
      <c r="B2448">
        <v>-260709.59438467101</v>
      </c>
      <c r="C2448">
        <v>0.51868134737014704</v>
      </c>
    </row>
    <row r="2449" spans="1:3" x14ac:dyDescent="0.25">
      <c r="A2449">
        <v>-8100510.6208300004</v>
      </c>
      <c r="B2449">
        <v>-260709.59438467101</v>
      </c>
      <c r="C2449">
        <v>0.53704154491424505</v>
      </c>
    </row>
    <row r="2450" spans="1:3" x14ac:dyDescent="0.25">
      <c r="A2450">
        <v>-8099576.1419528499</v>
      </c>
      <c r="B2450">
        <v>-260709.59438467101</v>
      </c>
      <c r="C2450">
        <v>0.55551904439926103</v>
      </c>
    </row>
    <row r="2451" spans="1:3" x14ac:dyDescent="0.25">
      <c r="A2451">
        <v>-8098641.6630757097</v>
      </c>
      <c r="B2451">
        <v>-260709.59438467101</v>
      </c>
      <c r="C2451">
        <v>0.573330879211425</v>
      </c>
    </row>
    <row r="2452" spans="1:3" x14ac:dyDescent="0.25">
      <c r="A2452">
        <v>-8097707.1841985704</v>
      </c>
      <c r="B2452">
        <v>-260709.59438467101</v>
      </c>
      <c r="C2452">
        <v>0.58390045166015603</v>
      </c>
    </row>
    <row r="2453" spans="1:3" x14ac:dyDescent="0.25">
      <c r="A2453">
        <v>-8096772.70532142</v>
      </c>
      <c r="B2453">
        <v>-260709.59438467101</v>
      </c>
      <c r="C2453">
        <v>0.60017764568328802</v>
      </c>
    </row>
    <row r="2454" spans="1:3" x14ac:dyDescent="0.25">
      <c r="A2454">
        <v>-8095838.2264442798</v>
      </c>
      <c r="B2454">
        <v>-260709.59438467101</v>
      </c>
      <c r="C2454">
        <v>0.60062807798385598</v>
      </c>
    </row>
    <row r="2455" spans="1:3" x14ac:dyDescent="0.25">
      <c r="A2455">
        <v>-8094903.7475671396</v>
      </c>
      <c r="B2455">
        <v>-260709.59438467101</v>
      </c>
      <c r="C2455">
        <v>0.60669541358947698</v>
      </c>
    </row>
    <row r="2456" spans="1:3" x14ac:dyDescent="0.25">
      <c r="A2456">
        <v>-8093969.2686900003</v>
      </c>
      <c r="B2456">
        <v>-260709.59438467101</v>
      </c>
      <c r="C2456">
        <v>0.60679554939269997</v>
      </c>
    </row>
    <row r="2457" spans="1:3" x14ac:dyDescent="0.25">
      <c r="A2457">
        <v>-8093034.7898128498</v>
      </c>
      <c r="B2457">
        <v>-260709.59438467101</v>
      </c>
      <c r="C2457">
        <v>0.61270159482955899</v>
      </c>
    </row>
    <row r="2458" spans="1:3" x14ac:dyDescent="0.25">
      <c r="A2458">
        <v>-8092100.3109357096</v>
      </c>
      <c r="B2458">
        <v>-260709.59438467101</v>
      </c>
      <c r="C2458">
        <v>0.61281263828277499</v>
      </c>
    </row>
    <row r="2459" spans="1:3" x14ac:dyDescent="0.25">
      <c r="A2459">
        <v>-8091165.8320585703</v>
      </c>
      <c r="B2459">
        <v>-260709.59438467101</v>
      </c>
      <c r="C2459">
        <v>0.60937243700027399</v>
      </c>
    </row>
    <row r="2460" spans="1:3" x14ac:dyDescent="0.25">
      <c r="A2460">
        <v>-8090231.3531814199</v>
      </c>
      <c r="B2460">
        <v>-260709.59438467101</v>
      </c>
      <c r="C2460">
        <v>0</v>
      </c>
    </row>
    <row r="2461" spans="1:3" x14ac:dyDescent="0.25">
      <c r="A2461">
        <v>-8089296.8743042797</v>
      </c>
      <c r="B2461">
        <v>-260709.59438467101</v>
      </c>
      <c r="C2461">
        <v>0</v>
      </c>
    </row>
    <row r="2462" spans="1:3" x14ac:dyDescent="0.25">
      <c r="A2462">
        <v>-8088362.3954271404</v>
      </c>
      <c r="B2462">
        <v>-260709.59438467101</v>
      </c>
      <c r="C2462">
        <v>0</v>
      </c>
    </row>
    <row r="2463" spans="1:3" x14ac:dyDescent="0.25">
      <c r="A2463">
        <v>-8087427.9165500002</v>
      </c>
      <c r="B2463">
        <v>-260709.59438467101</v>
      </c>
      <c r="C2463">
        <v>0</v>
      </c>
    </row>
    <row r="2464" spans="1:3" x14ac:dyDescent="0.25">
      <c r="A2464">
        <v>-8135086.3392842803</v>
      </c>
      <c r="B2464">
        <v>-261644.07326204301</v>
      </c>
      <c r="C2464">
        <v>0</v>
      </c>
    </row>
    <row r="2465" spans="1:3" x14ac:dyDescent="0.25">
      <c r="A2465">
        <v>-8134151.8604071401</v>
      </c>
      <c r="B2465">
        <v>-261644.07326204301</v>
      </c>
      <c r="C2465" s="1">
        <v>2.0917266738251702E-5</v>
      </c>
    </row>
    <row r="2466" spans="1:3" x14ac:dyDescent="0.25">
      <c r="A2466">
        <v>-8133217.3815299897</v>
      </c>
      <c r="B2466">
        <v>-261644.07326204301</v>
      </c>
      <c r="C2466" s="1">
        <v>2.3096008590073301E-5</v>
      </c>
    </row>
    <row r="2467" spans="1:3" x14ac:dyDescent="0.25">
      <c r="A2467">
        <v>-8132282.9026528504</v>
      </c>
      <c r="B2467">
        <v>-261644.07326204301</v>
      </c>
      <c r="C2467" s="1">
        <v>7.7231430623214597E-5</v>
      </c>
    </row>
    <row r="2468" spans="1:3" x14ac:dyDescent="0.25">
      <c r="A2468">
        <v>-8131348.4237757102</v>
      </c>
      <c r="B2468">
        <v>-261644.07326204301</v>
      </c>
      <c r="C2468">
        <v>1.2370686454232701E-4</v>
      </c>
    </row>
    <row r="2469" spans="1:3" x14ac:dyDescent="0.25">
      <c r="A2469">
        <v>-8130413.94489857</v>
      </c>
      <c r="B2469">
        <v>-261644.07326204301</v>
      </c>
      <c r="C2469">
        <v>2.3682499886490399E-4</v>
      </c>
    </row>
    <row r="2470" spans="1:3" x14ac:dyDescent="0.25">
      <c r="A2470">
        <v>-8129479.4660214204</v>
      </c>
      <c r="B2470">
        <v>-261644.07326204301</v>
      </c>
      <c r="C2470">
        <v>4.8514374066144201E-4</v>
      </c>
    </row>
    <row r="2471" spans="1:3" x14ac:dyDescent="0.25">
      <c r="A2471">
        <v>-8128544.9871442802</v>
      </c>
      <c r="B2471">
        <v>-261644.07326204301</v>
      </c>
      <c r="C2471">
        <v>1.28016795497387E-3</v>
      </c>
    </row>
    <row r="2472" spans="1:3" x14ac:dyDescent="0.25">
      <c r="A2472">
        <v>-8127610.50826714</v>
      </c>
      <c r="B2472">
        <v>-261644.07326204301</v>
      </c>
      <c r="C2472">
        <v>2.4777939543128001E-3</v>
      </c>
    </row>
    <row r="2473" spans="1:3" x14ac:dyDescent="0.25">
      <c r="A2473">
        <v>-8126676.0293899896</v>
      </c>
      <c r="B2473">
        <v>-261644.07326204301</v>
      </c>
      <c r="C2473">
        <v>3.9620427414774799E-3</v>
      </c>
    </row>
    <row r="2474" spans="1:3" x14ac:dyDescent="0.25">
      <c r="A2474">
        <v>-8125741.5505128503</v>
      </c>
      <c r="B2474">
        <v>-261644.07326204301</v>
      </c>
      <c r="C2474">
        <v>6.4481548033654603E-3</v>
      </c>
    </row>
    <row r="2475" spans="1:3" x14ac:dyDescent="0.25">
      <c r="A2475">
        <v>-8124807.0716357101</v>
      </c>
      <c r="B2475">
        <v>-261644.07326204301</v>
      </c>
      <c r="C2475">
        <v>9.6775311976671202E-3</v>
      </c>
    </row>
    <row r="2476" spans="1:3" x14ac:dyDescent="0.25">
      <c r="A2476">
        <v>-8123872.5927585699</v>
      </c>
      <c r="B2476">
        <v>-261644.07326204301</v>
      </c>
      <c r="C2476">
        <v>1.41117824241518E-2</v>
      </c>
    </row>
    <row r="2477" spans="1:3" x14ac:dyDescent="0.25">
      <c r="A2477">
        <v>-8122938.1138814203</v>
      </c>
      <c r="B2477">
        <v>-261644.07326204301</v>
      </c>
      <c r="C2477">
        <v>2.08938829600811E-2</v>
      </c>
    </row>
    <row r="2478" spans="1:3" x14ac:dyDescent="0.25">
      <c r="A2478">
        <v>-8122003.6350042801</v>
      </c>
      <c r="B2478">
        <v>-261644.07326204301</v>
      </c>
      <c r="C2478">
        <v>2.93511599302291E-2</v>
      </c>
    </row>
    <row r="2479" spans="1:3" x14ac:dyDescent="0.25">
      <c r="A2479">
        <v>-8121069.1561271399</v>
      </c>
      <c r="B2479">
        <v>-261644.07326204301</v>
      </c>
      <c r="C2479">
        <v>3.9394430816173498E-2</v>
      </c>
    </row>
    <row r="2480" spans="1:3" x14ac:dyDescent="0.25">
      <c r="A2480">
        <v>-8120134.6772499904</v>
      </c>
      <c r="B2480">
        <v>-261644.07326204301</v>
      </c>
      <c r="C2480">
        <v>5.2232023328542702E-2</v>
      </c>
    </row>
    <row r="2481" spans="1:3" x14ac:dyDescent="0.25">
      <c r="A2481">
        <v>-8119200.1983728502</v>
      </c>
      <c r="B2481">
        <v>-261644.07326204301</v>
      </c>
      <c r="C2481">
        <v>6.7340873181819902E-2</v>
      </c>
    </row>
    <row r="2482" spans="1:3" x14ac:dyDescent="0.25">
      <c r="A2482">
        <v>-8118265.71949571</v>
      </c>
      <c r="B2482">
        <v>-261644.07326204301</v>
      </c>
      <c r="C2482">
        <v>8.1933282315730993E-2</v>
      </c>
    </row>
    <row r="2483" spans="1:3" x14ac:dyDescent="0.25">
      <c r="A2483">
        <v>-8117331.2406185698</v>
      </c>
      <c r="B2483">
        <v>-261644.07326204301</v>
      </c>
      <c r="C2483">
        <v>0.10217511653900101</v>
      </c>
    </row>
    <row r="2484" spans="1:3" x14ac:dyDescent="0.25">
      <c r="A2484">
        <v>-8116396.7617414203</v>
      </c>
      <c r="B2484">
        <v>-261644.07326204301</v>
      </c>
      <c r="C2484">
        <v>0.12277623265981601</v>
      </c>
    </row>
    <row r="2485" spans="1:3" x14ac:dyDescent="0.25">
      <c r="A2485">
        <v>-8115462.28286428</v>
      </c>
      <c r="B2485">
        <v>-261644.07326204301</v>
      </c>
      <c r="C2485">
        <v>0.14286226034164401</v>
      </c>
    </row>
    <row r="2486" spans="1:3" x14ac:dyDescent="0.25">
      <c r="A2486">
        <v>-8114527.8039871398</v>
      </c>
      <c r="B2486">
        <v>-261644.07326204301</v>
      </c>
      <c r="C2486">
        <v>0.165659055113792</v>
      </c>
    </row>
    <row r="2487" spans="1:3" x14ac:dyDescent="0.25">
      <c r="A2487">
        <v>-8113593.3251099903</v>
      </c>
      <c r="B2487">
        <v>-261644.07326204301</v>
      </c>
      <c r="C2487">
        <v>0.18853449821472101</v>
      </c>
    </row>
    <row r="2488" spans="1:3" x14ac:dyDescent="0.25">
      <c r="A2488">
        <v>-8112658.8462328501</v>
      </c>
      <c r="B2488">
        <v>-261644.07326204301</v>
      </c>
      <c r="C2488">
        <v>0.21546472609043099</v>
      </c>
    </row>
    <row r="2489" spans="1:3" x14ac:dyDescent="0.25">
      <c r="A2489">
        <v>-8111724.3673557099</v>
      </c>
      <c r="B2489">
        <v>-261644.07326204301</v>
      </c>
      <c r="C2489">
        <v>0.242800697684288</v>
      </c>
    </row>
    <row r="2490" spans="1:3" x14ac:dyDescent="0.25">
      <c r="A2490">
        <v>-8110789.8884785697</v>
      </c>
      <c r="B2490">
        <v>-261644.07326204301</v>
      </c>
      <c r="C2490">
        <v>0.27015736699104298</v>
      </c>
    </row>
    <row r="2491" spans="1:3" x14ac:dyDescent="0.25">
      <c r="A2491">
        <v>-8109855.4096014202</v>
      </c>
      <c r="B2491">
        <v>-261644.07326204301</v>
      </c>
      <c r="C2491">
        <v>0.31302553415298401</v>
      </c>
    </row>
    <row r="2492" spans="1:3" x14ac:dyDescent="0.25">
      <c r="A2492">
        <v>-8108920.93072428</v>
      </c>
      <c r="B2492">
        <v>-261644.07326204301</v>
      </c>
      <c r="C2492">
        <v>0.34421277046203602</v>
      </c>
    </row>
    <row r="2493" spans="1:3" x14ac:dyDescent="0.25">
      <c r="A2493">
        <v>-8107986.4518471397</v>
      </c>
      <c r="B2493">
        <v>-261644.07326204301</v>
      </c>
      <c r="C2493">
        <v>0.37384131550788802</v>
      </c>
    </row>
    <row r="2494" spans="1:3" x14ac:dyDescent="0.25">
      <c r="A2494">
        <v>-8107051.9729699902</v>
      </c>
      <c r="B2494">
        <v>-261644.07326204301</v>
      </c>
      <c r="C2494">
        <v>0.39242362976074202</v>
      </c>
    </row>
    <row r="2495" spans="1:3" x14ac:dyDescent="0.25">
      <c r="A2495">
        <v>-8106117.49409285</v>
      </c>
      <c r="B2495">
        <v>-261644.07326204301</v>
      </c>
      <c r="C2495">
        <v>0.42179709672927801</v>
      </c>
    </row>
    <row r="2496" spans="1:3" x14ac:dyDescent="0.25">
      <c r="A2496">
        <v>-8105183.0152157098</v>
      </c>
      <c r="B2496">
        <v>-261644.07326204301</v>
      </c>
      <c r="C2496">
        <v>0.44447585940361001</v>
      </c>
    </row>
    <row r="2497" spans="1:3" x14ac:dyDescent="0.25">
      <c r="A2497">
        <v>-8104248.5363385696</v>
      </c>
      <c r="B2497">
        <v>-261644.07326204301</v>
      </c>
      <c r="C2497">
        <v>0.46211841702461198</v>
      </c>
    </row>
    <row r="2498" spans="1:3" x14ac:dyDescent="0.25">
      <c r="A2498">
        <v>-8103314.0574614201</v>
      </c>
      <c r="B2498">
        <v>-261644.07326204301</v>
      </c>
      <c r="C2498">
        <v>0.489421397447586</v>
      </c>
    </row>
    <row r="2499" spans="1:3" x14ac:dyDescent="0.25">
      <c r="A2499">
        <v>-8102379.5785842799</v>
      </c>
      <c r="B2499">
        <v>-261644.07326204301</v>
      </c>
      <c r="C2499">
        <v>0.50743651390075595</v>
      </c>
    </row>
    <row r="2500" spans="1:3" x14ac:dyDescent="0.25">
      <c r="A2500">
        <v>-8101445.0997071397</v>
      </c>
      <c r="B2500">
        <v>-261644.07326204301</v>
      </c>
      <c r="C2500">
        <v>0.52619290351867598</v>
      </c>
    </row>
    <row r="2501" spans="1:3" x14ac:dyDescent="0.25">
      <c r="A2501">
        <v>-8100510.6208300004</v>
      </c>
      <c r="B2501">
        <v>-261644.07326204301</v>
      </c>
      <c r="C2501">
        <v>0.54370313882827703</v>
      </c>
    </row>
    <row r="2502" spans="1:3" x14ac:dyDescent="0.25">
      <c r="A2502">
        <v>-8099576.1419528499</v>
      </c>
      <c r="B2502">
        <v>-261644.07326204301</v>
      </c>
      <c r="C2502">
        <v>0.561648190021514</v>
      </c>
    </row>
    <row r="2503" spans="1:3" x14ac:dyDescent="0.25">
      <c r="A2503">
        <v>-8098641.6630757097</v>
      </c>
      <c r="B2503">
        <v>-261644.07326204301</v>
      </c>
      <c r="C2503">
        <v>0.56856936216354304</v>
      </c>
    </row>
    <row r="2504" spans="1:3" x14ac:dyDescent="0.25">
      <c r="A2504">
        <v>-8097707.1841985704</v>
      </c>
      <c r="B2504">
        <v>-261644.07326204301</v>
      </c>
      <c r="C2504">
        <v>0.58442562818527199</v>
      </c>
    </row>
    <row r="2505" spans="1:3" x14ac:dyDescent="0.25">
      <c r="A2505">
        <v>-8096772.70532142</v>
      </c>
      <c r="B2505">
        <v>-261644.07326204301</v>
      </c>
      <c r="C2505">
        <v>0.59435546398162797</v>
      </c>
    </row>
    <row r="2506" spans="1:3" x14ac:dyDescent="0.25">
      <c r="A2506">
        <v>-8095838.2264442798</v>
      </c>
      <c r="B2506">
        <v>-261644.07326204301</v>
      </c>
      <c r="C2506">
        <v>0.60255396366119296</v>
      </c>
    </row>
    <row r="2507" spans="1:3" x14ac:dyDescent="0.25">
      <c r="A2507">
        <v>-8094903.7475671396</v>
      </c>
      <c r="B2507">
        <v>-261644.07326204301</v>
      </c>
      <c r="C2507">
        <v>0.60870969295501698</v>
      </c>
    </row>
    <row r="2508" spans="1:3" x14ac:dyDescent="0.25">
      <c r="A2508">
        <v>-8093969.2686900003</v>
      </c>
      <c r="B2508">
        <v>-261644.07326204301</v>
      </c>
      <c r="C2508">
        <v>0.608700811862945</v>
      </c>
    </row>
    <row r="2509" spans="1:3" x14ac:dyDescent="0.25">
      <c r="A2509">
        <v>-8093034.7898128498</v>
      </c>
      <c r="B2509">
        <v>-261644.07326204301</v>
      </c>
      <c r="C2509">
        <v>0.61405032873153598</v>
      </c>
    </row>
    <row r="2510" spans="1:3" x14ac:dyDescent="0.25">
      <c r="A2510">
        <v>-8092100.3109357096</v>
      </c>
      <c r="B2510">
        <v>-261644.07326204301</v>
      </c>
      <c r="C2510">
        <v>0.61054891347885099</v>
      </c>
    </row>
    <row r="2511" spans="1:3" x14ac:dyDescent="0.25">
      <c r="A2511">
        <v>-8091165.8320585703</v>
      </c>
      <c r="B2511">
        <v>-261644.07326204301</v>
      </c>
      <c r="C2511">
        <v>0</v>
      </c>
    </row>
    <row r="2512" spans="1:3" x14ac:dyDescent="0.25">
      <c r="A2512">
        <v>-8090231.3531814199</v>
      </c>
      <c r="B2512">
        <v>-261644.07326204301</v>
      </c>
      <c r="C2512">
        <v>0</v>
      </c>
    </row>
    <row r="2513" spans="1:3" x14ac:dyDescent="0.25">
      <c r="A2513">
        <v>-8089296.8743042797</v>
      </c>
      <c r="B2513">
        <v>-261644.07326204301</v>
      </c>
      <c r="C2513">
        <v>0</v>
      </c>
    </row>
    <row r="2514" spans="1:3" x14ac:dyDescent="0.25">
      <c r="A2514">
        <v>-8088362.3954271404</v>
      </c>
      <c r="B2514">
        <v>-261644.07326204301</v>
      </c>
      <c r="C2514">
        <v>0</v>
      </c>
    </row>
    <row r="2515" spans="1:3" x14ac:dyDescent="0.25">
      <c r="A2515">
        <v>-8135086.3392842803</v>
      </c>
      <c r="B2515">
        <v>-262578.55213941599</v>
      </c>
      <c r="C2515">
        <v>0</v>
      </c>
    </row>
    <row r="2516" spans="1:3" x14ac:dyDescent="0.25">
      <c r="A2516">
        <v>-8134151.8604071401</v>
      </c>
      <c r="B2516">
        <v>-262578.55213941599</v>
      </c>
      <c r="C2516" s="1">
        <v>2.0917266738251702E-5</v>
      </c>
    </row>
    <row r="2517" spans="1:3" x14ac:dyDescent="0.25">
      <c r="A2517">
        <v>-8133217.3815299897</v>
      </c>
      <c r="B2517">
        <v>-262578.55213941599</v>
      </c>
      <c r="C2517" s="1">
        <v>4.8113317461684299E-5</v>
      </c>
    </row>
    <row r="2518" spans="1:3" x14ac:dyDescent="0.25">
      <c r="A2518">
        <v>-8132282.9026528504</v>
      </c>
      <c r="B2518">
        <v>-262578.55213941599</v>
      </c>
      <c r="C2518">
        <v>1.2532397522591E-4</v>
      </c>
    </row>
    <row r="2519" spans="1:3" x14ac:dyDescent="0.25">
      <c r="A2519">
        <v>-8131348.4237757102</v>
      </c>
      <c r="B2519">
        <v>-262578.55213941599</v>
      </c>
      <c r="C2519">
        <v>2.3682499886490399E-4</v>
      </c>
    </row>
    <row r="2520" spans="1:3" x14ac:dyDescent="0.25">
      <c r="A2520">
        <v>-8130413.94489857</v>
      </c>
      <c r="B2520">
        <v>-262578.55213941599</v>
      </c>
      <c r="C2520">
        <v>4.4720614096149802E-4</v>
      </c>
    </row>
    <row r="2521" spans="1:3" x14ac:dyDescent="0.25">
      <c r="A2521">
        <v>-8129479.4660214204</v>
      </c>
      <c r="B2521">
        <v>-262578.55213941599</v>
      </c>
      <c r="C2521">
        <v>8.0591347068548203E-4</v>
      </c>
    </row>
    <row r="2522" spans="1:3" x14ac:dyDescent="0.25">
      <c r="A2522">
        <v>-8128544.9871442802</v>
      </c>
      <c r="B2522">
        <v>-262578.55213941599</v>
      </c>
      <c r="C2522">
        <v>1.42696045804768E-3</v>
      </c>
    </row>
    <row r="2523" spans="1:3" x14ac:dyDescent="0.25">
      <c r="A2523">
        <v>-8127610.50826714</v>
      </c>
      <c r="B2523">
        <v>-262578.55213941599</v>
      </c>
      <c r="C2523">
        <v>2.5186096318066098E-3</v>
      </c>
    </row>
    <row r="2524" spans="1:3" x14ac:dyDescent="0.25">
      <c r="A2524">
        <v>-8126676.0293899896</v>
      </c>
      <c r="B2524">
        <v>-262578.55213941599</v>
      </c>
      <c r="C2524">
        <v>4.0056919679045599E-3</v>
      </c>
    </row>
    <row r="2525" spans="1:3" x14ac:dyDescent="0.25">
      <c r="A2525">
        <v>-8125741.5505128503</v>
      </c>
      <c r="B2525">
        <v>-262578.55213941599</v>
      </c>
      <c r="C2525">
        <v>6.4208558760583401E-3</v>
      </c>
    </row>
    <row r="2526" spans="1:3" x14ac:dyDescent="0.25">
      <c r="A2526">
        <v>-8124807.0716357101</v>
      </c>
      <c r="B2526">
        <v>-262578.55213941599</v>
      </c>
      <c r="C2526">
        <v>9.7798788920044795E-3</v>
      </c>
    </row>
    <row r="2527" spans="1:3" x14ac:dyDescent="0.25">
      <c r="A2527">
        <v>-8123872.5927585699</v>
      </c>
      <c r="B2527">
        <v>-262578.55213941599</v>
      </c>
      <c r="C2527">
        <v>1.4340010471642E-2</v>
      </c>
    </row>
    <row r="2528" spans="1:3" x14ac:dyDescent="0.25">
      <c r="A2528">
        <v>-8122938.1138814203</v>
      </c>
      <c r="B2528">
        <v>-262578.55213941599</v>
      </c>
      <c r="C2528">
        <v>2.1240076050162301E-2</v>
      </c>
    </row>
    <row r="2529" spans="1:3" x14ac:dyDescent="0.25">
      <c r="A2529">
        <v>-8122003.6350042801</v>
      </c>
      <c r="B2529">
        <v>-262578.55213941599</v>
      </c>
      <c r="C2529">
        <v>3.0044687911868002E-2</v>
      </c>
    </row>
    <row r="2530" spans="1:3" x14ac:dyDescent="0.25">
      <c r="A2530">
        <v>-8121069.1561271399</v>
      </c>
      <c r="B2530">
        <v>-262578.55213941599</v>
      </c>
      <c r="C2530">
        <v>4.0606871247291502E-2</v>
      </c>
    </row>
    <row r="2531" spans="1:3" x14ac:dyDescent="0.25">
      <c r="A2531">
        <v>-8120134.6772499904</v>
      </c>
      <c r="B2531">
        <v>-262578.55213941599</v>
      </c>
      <c r="C2531">
        <v>5.34147471189498E-2</v>
      </c>
    </row>
    <row r="2532" spans="1:3" x14ac:dyDescent="0.25">
      <c r="A2532">
        <v>-8119200.1983728502</v>
      </c>
      <c r="B2532">
        <v>-262578.55213941599</v>
      </c>
      <c r="C2532">
        <v>6.8522416055202401E-2</v>
      </c>
    </row>
    <row r="2533" spans="1:3" x14ac:dyDescent="0.25">
      <c r="A2533">
        <v>-8118265.71949571</v>
      </c>
      <c r="B2533">
        <v>-262578.55213941599</v>
      </c>
      <c r="C2533">
        <v>8.3081223070621393E-2</v>
      </c>
    </row>
    <row r="2534" spans="1:3" x14ac:dyDescent="0.25">
      <c r="A2534">
        <v>-8117331.2406185698</v>
      </c>
      <c r="B2534">
        <v>-262578.55213941599</v>
      </c>
      <c r="C2534">
        <v>0.103542618453502</v>
      </c>
    </row>
    <row r="2535" spans="1:3" x14ac:dyDescent="0.25">
      <c r="A2535">
        <v>-8116396.7617414203</v>
      </c>
      <c r="B2535">
        <v>-262578.55213941599</v>
      </c>
      <c r="C2535">
        <v>0.12376149743795301</v>
      </c>
    </row>
    <row r="2536" spans="1:3" x14ac:dyDescent="0.25">
      <c r="A2536">
        <v>-8115462.28286428</v>
      </c>
      <c r="B2536">
        <v>-262578.55213941599</v>
      </c>
      <c r="C2536">
        <v>0.157338976860046</v>
      </c>
    </row>
    <row r="2537" spans="1:3" x14ac:dyDescent="0.25">
      <c r="A2537">
        <v>-8114527.8039871398</v>
      </c>
      <c r="B2537">
        <v>-262578.55213941599</v>
      </c>
      <c r="C2537">
        <v>0.18151395022869099</v>
      </c>
    </row>
    <row r="2538" spans="1:3" x14ac:dyDescent="0.25">
      <c r="A2538">
        <v>-8113593.3251099903</v>
      </c>
      <c r="B2538">
        <v>-262578.55213941599</v>
      </c>
      <c r="C2538">
        <v>0.21342343091964699</v>
      </c>
    </row>
    <row r="2539" spans="1:3" x14ac:dyDescent="0.25">
      <c r="A2539">
        <v>-8112658.8462328501</v>
      </c>
      <c r="B2539">
        <v>-262578.55213941599</v>
      </c>
      <c r="C2539">
        <v>0.23974522948265001</v>
      </c>
    </row>
    <row r="2540" spans="1:3" x14ac:dyDescent="0.25">
      <c r="A2540">
        <v>-8111724.3673557099</v>
      </c>
      <c r="B2540">
        <v>-262578.55213941599</v>
      </c>
      <c r="C2540">
        <v>0.26629176735877902</v>
      </c>
    </row>
    <row r="2541" spans="1:3" x14ac:dyDescent="0.25">
      <c r="A2541">
        <v>-8110789.8884785697</v>
      </c>
      <c r="B2541">
        <v>-262578.55213941599</v>
      </c>
      <c r="C2541">
        <v>0.29434552788734403</v>
      </c>
    </row>
    <row r="2542" spans="1:3" x14ac:dyDescent="0.25">
      <c r="A2542">
        <v>-8109855.4096014202</v>
      </c>
      <c r="B2542">
        <v>-262578.55213941599</v>
      </c>
      <c r="C2542">
        <v>0.30895680189132602</v>
      </c>
    </row>
    <row r="2543" spans="1:3" x14ac:dyDescent="0.25">
      <c r="A2543">
        <v>-8108920.93072428</v>
      </c>
      <c r="B2543">
        <v>-262578.55213941599</v>
      </c>
      <c r="C2543">
        <v>0.33895474672317499</v>
      </c>
    </row>
    <row r="2544" spans="1:3" x14ac:dyDescent="0.25">
      <c r="A2544">
        <v>-8107986.4518471397</v>
      </c>
      <c r="B2544">
        <v>-262578.55213941599</v>
      </c>
      <c r="C2544">
        <v>0.369461119174957</v>
      </c>
    </row>
    <row r="2545" spans="1:3" x14ac:dyDescent="0.25">
      <c r="A2545">
        <v>-8107051.9729699902</v>
      </c>
      <c r="B2545">
        <v>-262578.55213941599</v>
      </c>
      <c r="C2545">
        <v>0.39852944016456598</v>
      </c>
    </row>
    <row r="2546" spans="1:3" x14ac:dyDescent="0.25">
      <c r="A2546">
        <v>-8106117.49409285</v>
      </c>
      <c r="B2546">
        <v>-262578.55213941599</v>
      </c>
      <c r="C2546">
        <v>0.42695796489715498</v>
      </c>
    </row>
    <row r="2547" spans="1:3" x14ac:dyDescent="0.25">
      <c r="A2547">
        <v>-8105183.0152157098</v>
      </c>
      <c r="B2547">
        <v>-262578.55213941599</v>
      </c>
      <c r="C2547">
        <v>0.455612272024154</v>
      </c>
    </row>
    <row r="2548" spans="1:3" x14ac:dyDescent="0.25">
      <c r="A2548">
        <v>-8104248.5363385696</v>
      </c>
      <c r="B2548">
        <v>-262578.55213941599</v>
      </c>
      <c r="C2548">
        <v>0.472247093915939</v>
      </c>
    </row>
    <row r="2549" spans="1:3" x14ac:dyDescent="0.25">
      <c r="A2549">
        <v>-8103314.0574614201</v>
      </c>
      <c r="B2549">
        <v>-262578.55213941599</v>
      </c>
      <c r="C2549">
        <v>0.49712082743644698</v>
      </c>
    </row>
    <row r="2550" spans="1:3" x14ac:dyDescent="0.25">
      <c r="A2550">
        <v>-8102379.5785842799</v>
      </c>
      <c r="B2550">
        <v>-262578.55213941599</v>
      </c>
      <c r="C2550">
        <v>0.50637352466583196</v>
      </c>
    </row>
    <row r="2551" spans="1:3" x14ac:dyDescent="0.25">
      <c r="A2551">
        <v>-8101445.0997071397</v>
      </c>
      <c r="B2551">
        <v>-262578.55213941599</v>
      </c>
      <c r="C2551">
        <v>0.52362203598022405</v>
      </c>
    </row>
    <row r="2552" spans="1:3" x14ac:dyDescent="0.25">
      <c r="A2552">
        <v>-8100510.6208300004</v>
      </c>
      <c r="B2552">
        <v>-262578.55213941599</v>
      </c>
      <c r="C2552">
        <v>0.54061877727508501</v>
      </c>
    </row>
    <row r="2553" spans="1:3" x14ac:dyDescent="0.25">
      <c r="A2553">
        <v>-8099576.1419528499</v>
      </c>
      <c r="B2553">
        <v>-262578.55213941599</v>
      </c>
      <c r="C2553">
        <v>0.55676192045211703</v>
      </c>
    </row>
    <row r="2554" spans="1:3" x14ac:dyDescent="0.25">
      <c r="A2554">
        <v>-8098641.6630757097</v>
      </c>
      <c r="B2554">
        <v>-262578.55213941599</v>
      </c>
      <c r="C2554">
        <v>0.57340610027313199</v>
      </c>
    </row>
    <row r="2555" spans="1:3" x14ac:dyDescent="0.25">
      <c r="A2555">
        <v>-8097707.1841985704</v>
      </c>
      <c r="B2555">
        <v>-262578.55213941599</v>
      </c>
      <c r="C2555">
        <v>0.57913440465927102</v>
      </c>
    </row>
    <row r="2556" spans="1:3" x14ac:dyDescent="0.25">
      <c r="A2556">
        <v>-8096772.70532142</v>
      </c>
      <c r="B2556">
        <v>-262578.55213941599</v>
      </c>
      <c r="C2556">
        <v>0.59722137451171797</v>
      </c>
    </row>
    <row r="2557" spans="1:3" x14ac:dyDescent="0.25">
      <c r="A2557">
        <v>-8095838.2264442798</v>
      </c>
      <c r="B2557">
        <v>-262578.55213941599</v>
      </c>
      <c r="C2557">
        <v>0.59769707918167103</v>
      </c>
    </row>
    <row r="2558" spans="1:3" x14ac:dyDescent="0.25">
      <c r="A2558">
        <v>-8094903.7475671396</v>
      </c>
      <c r="B2558">
        <v>-262578.55213941599</v>
      </c>
      <c r="C2558">
        <v>0.60301971435546797</v>
      </c>
    </row>
    <row r="2559" spans="1:3" x14ac:dyDescent="0.25">
      <c r="A2559">
        <v>-8093969.2686900003</v>
      </c>
      <c r="B2559">
        <v>-262578.55213941599</v>
      </c>
      <c r="C2559">
        <v>0.60314089059829701</v>
      </c>
    </row>
    <row r="2560" spans="1:3" x14ac:dyDescent="0.25">
      <c r="A2560">
        <v>-8093034.7898128498</v>
      </c>
      <c r="B2560">
        <v>-262578.55213941599</v>
      </c>
      <c r="C2560">
        <v>0.60868042707443204</v>
      </c>
    </row>
    <row r="2561" spans="1:3" x14ac:dyDescent="0.25">
      <c r="A2561">
        <v>-8092100.3109357096</v>
      </c>
      <c r="B2561">
        <v>-262578.55213941599</v>
      </c>
      <c r="C2561">
        <v>0</v>
      </c>
    </row>
    <row r="2562" spans="1:3" x14ac:dyDescent="0.25">
      <c r="A2562">
        <v>-8091165.8320585703</v>
      </c>
      <c r="B2562">
        <v>-262578.55213941599</v>
      </c>
      <c r="C2562">
        <v>0</v>
      </c>
    </row>
    <row r="2563" spans="1:3" x14ac:dyDescent="0.25">
      <c r="A2563">
        <v>-8090231.3531814199</v>
      </c>
      <c r="B2563">
        <v>-262578.55213941599</v>
      </c>
      <c r="C2563">
        <v>0</v>
      </c>
    </row>
    <row r="2564" spans="1:3" x14ac:dyDescent="0.25">
      <c r="A2564">
        <v>-8089296.8743042797</v>
      </c>
      <c r="B2564">
        <v>-262578.55213941599</v>
      </c>
      <c r="C2564">
        <v>0</v>
      </c>
    </row>
    <row r="2565" spans="1:3" x14ac:dyDescent="0.25">
      <c r="A2565">
        <v>-8088362.3954271404</v>
      </c>
      <c r="B2565">
        <v>-262578.55213941599</v>
      </c>
      <c r="C2565">
        <v>0</v>
      </c>
    </row>
    <row r="2566" spans="1:3" x14ac:dyDescent="0.25">
      <c r="A2566">
        <v>-8135086.3392842803</v>
      </c>
      <c r="B2566">
        <v>-263513.03101678798</v>
      </c>
      <c r="C2566" s="1">
        <v>2.0917266738251702E-5</v>
      </c>
    </row>
    <row r="2567" spans="1:3" x14ac:dyDescent="0.25">
      <c r="A2567">
        <v>-8134151.8604071401</v>
      </c>
      <c r="B2567">
        <v>-263513.03101678798</v>
      </c>
      <c r="C2567" s="1">
        <v>2.3096008590073301E-5</v>
      </c>
    </row>
    <row r="2568" spans="1:3" x14ac:dyDescent="0.25">
      <c r="A2568">
        <v>-8133217.3815299897</v>
      </c>
      <c r="B2568">
        <v>-263513.03101678798</v>
      </c>
      <c r="C2568" s="1">
        <v>4.8113317461684299E-5</v>
      </c>
    </row>
    <row r="2569" spans="1:3" x14ac:dyDescent="0.25">
      <c r="A2569">
        <v>-8132282.9026528504</v>
      </c>
      <c r="B2569">
        <v>-263513.03101678798</v>
      </c>
      <c r="C2569">
        <v>1.2532397522591E-4</v>
      </c>
    </row>
    <row r="2570" spans="1:3" x14ac:dyDescent="0.25">
      <c r="A2570">
        <v>-8131348.4237757102</v>
      </c>
      <c r="B2570">
        <v>-263513.03101678798</v>
      </c>
      <c r="C2570">
        <v>2.3682499886490399E-4</v>
      </c>
    </row>
    <row r="2571" spans="1:3" x14ac:dyDescent="0.25">
      <c r="A2571">
        <v>-8130413.94489857</v>
      </c>
      <c r="B2571">
        <v>-263513.03101678798</v>
      </c>
      <c r="C2571">
        <v>4.8514374066144201E-4</v>
      </c>
    </row>
    <row r="2572" spans="1:3" x14ac:dyDescent="0.25">
      <c r="A2572">
        <v>-8129479.4660214204</v>
      </c>
      <c r="B2572">
        <v>-263513.03101678798</v>
      </c>
      <c r="C2572">
        <v>8.0944923684000904E-4</v>
      </c>
    </row>
    <row r="2573" spans="1:3" x14ac:dyDescent="0.25">
      <c r="A2573">
        <v>-8128544.9871442802</v>
      </c>
      <c r="B2573">
        <v>-263513.03101678798</v>
      </c>
      <c r="C2573">
        <v>1.4434508047997899E-3</v>
      </c>
    </row>
    <row r="2574" spans="1:3" x14ac:dyDescent="0.25">
      <c r="A2574">
        <v>-8127610.50826714</v>
      </c>
      <c r="B2574">
        <v>-263513.03101678798</v>
      </c>
      <c r="C2574">
        <v>2.5799209251999799E-3</v>
      </c>
    </row>
    <row r="2575" spans="1:3" x14ac:dyDescent="0.25">
      <c r="A2575">
        <v>-8126676.0293899896</v>
      </c>
      <c r="B2575">
        <v>-263513.03101678798</v>
      </c>
      <c r="C2575">
        <v>4.14077704772353E-3</v>
      </c>
    </row>
    <row r="2576" spans="1:3" x14ac:dyDescent="0.25">
      <c r="A2576">
        <v>-8125741.5505128503</v>
      </c>
      <c r="B2576">
        <v>-263513.03101678798</v>
      </c>
      <c r="C2576">
        <v>6.6057280637323804E-3</v>
      </c>
    </row>
    <row r="2577" spans="1:3" x14ac:dyDescent="0.25">
      <c r="A2577">
        <v>-8124807.0716357101</v>
      </c>
      <c r="B2577">
        <v>-263513.03101678798</v>
      </c>
      <c r="C2577">
        <v>1.01638073101639E-2</v>
      </c>
    </row>
    <row r="2578" spans="1:3" x14ac:dyDescent="0.25">
      <c r="A2578">
        <v>-8123872.5927585699</v>
      </c>
      <c r="B2578">
        <v>-263513.03101678798</v>
      </c>
      <c r="C2578">
        <v>1.5008315443992599E-2</v>
      </c>
    </row>
    <row r="2579" spans="1:3" x14ac:dyDescent="0.25">
      <c r="A2579">
        <v>-8122938.1138814203</v>
      </c>
      <c r="B2579">
        <v>-263513.03101678798</v>
      </c>
      <c r="C2579">
        <v>2.16524507850408E-2</v>
      </c>
    </row>
    <row r="2580" spans="1:3" x14ac:dyDescent="0.25">
      <c r="A2580">
        <v>-8122003.6350042801</v>
      </c>
      <c r="B2580">
        <v>-263513.03101678798</v>
      </c>
      <c r="C2580">
        <v>3.10078505426645E-2</v>
      </c>
    </row>
    <row r="2581" spans="1:3" x14ac:dyDescent="0.25">
      <c r="A2581">
        <v>-8121069.1561271399</v>
      </c>
      <c r="B2581">
        <v>-263513.03101678798</v>
      </c>
      <c r="C2581">
        <v>4.0541056543588597E-2</v>
      </c>
    </row>
    <row r="2582" spans="1:3" x14ac:dyDescent="0.25">
      <c r="A2582">
        <v>-8120134.6772499904</v>
      </c>
      <c r="B2582">
        <v>-263513.03101678798</v>
      </c>
      <c r="C2582">
        <v>6.4991220831871005E-2</v>
      </c>
    </row>
    <row r="2583" spans="1:3" x14ac:dyDescent="0.25">
      <c r="A2583">
        <v>-8119200.1983728502</v>
      </c>
      <c r="B2583">
        <v>-263513.03101678798</v>
      </c>
      <c r="C2583">
        <v>7.8443922102451297E-2</v>
      </c>
    </row>
    <row r="2584" spans="1:3" x14ac:dyDescent="0.25">
      <c r="A2584">
        <v>-8118265.71949571</v>
      </c>
      <c r="B2584">
        <v>-263513.03101678798</v>
      </c>
      <c r="C2584">
        <v>9.7475059330463396E-2</v>
      </c>
    </row>
    <row r="2585" spans="1:3" x14ac:dyDescent="0.25">
      <c r="A2585">
        <v>-8117331.2406185698</v>
      </c>
      <c r="B2585">
        <v>-263513.03101678798</v>
      </c>
      <c r="C2585">
        <v>0.11983887851238199</v>
      </c>
    </row>
    <row r="2586" spans="1:3" x14ac:dyDescent="0.25">
      <c r="A2586">
        <v>-8116396.7617414203</v>
      </c>
      <c r="B2586">
        <v>-263513.03101678798</v>
      </c>
      <c r="C2586">
        <v>0.13714131712913499</v>
      </c>
    </row>
    <row r="2587" spans="1:3" x14ac:dyDescent="0.25">
      <c r="A2587">
        <v>-8115462.28286428</v>
      </c>
      <c r="B2587">
        <v>-263513.03101678798</v>
      </c>
      <c r="C2587">
        <v>0.15808138251304599</v>
      </c>
    </row>
    <row r="2588" spans="1:3" x14ac:dyDescent="0.25">
      <c r="A2588">
        <v>-8114527.8039871398</v>
      </c>
      <c r="B2588">
        <v>-263513.03101678798</v>
      </c>
      <c r="C2588">
        <v>0.182215675711631</v>
      </c>
    </row>
    <row r="2589" spans="1:3" x14ac:dyDescent="0.25">
      <c r="A2589">
        <v>-8113593.3251099903</v>
      </c>
      <c r="B2589">
        <v>-263513.03101678798</v>
      </c>
      <c r="C2589">
        <v>0.21356187760829901</v>
      </c>
    </row>
    <row r="2590" spans="1:3" x14ac:dyDescent="0.25">
      <c r="A2590">
        <v>-8112658.8462328501</v>
      </c>
      <c r="B2590">
        <v>-263513.03101678798</v>
      </c>
      <c r="C2590">
        <v>0.24011257290840099</v>
      </c>
    </row>
    <row r="2591" spans="1:3" x14ac:dyDescent="0.25">
      <c r="A2591">
        <v>-8111724.3673557099</v>
      </c>
      <c r="B2591">
        <v>-263513.03101678798</v>
      </c>
      <c r="C2591">
        <v>0.26666983962058999</v>
      </c>
    </row>
    <row r="2592" spans="1:3" x14ac:dyDescent="0.25">
      <c r="A2592">
        <v>-8110789.8884785697</v>
      </c>
      <c r="B2592">
        <v>-263513.03101678798</v>
      </c>
      <c r="C2592">
        <v>0.29467999935150102</v>
      </c>
    </row>
    <row r="2593" spans="1:3" x14ac:dyDescent="0.25">
      <c r="A2593">
        <v>-8109855.4096014202</v>
      </c>
      <c r="B2593">
        <v>-263513.03101678798</v>
      </c>
      <c r="C2593">
        <v>0.323611080646514</v>
      </c>
    </row>
    <row r="2594" spans="1:3" x14ac:dyDescent="0.25">
      <c r="A2594">
        <v>-8108920.93072428</v>
      </c>
      <c r="B2594">
        <v>-263513.03101678798</v>
      </c>
      <c r="C2594">
        <v>0.35386949777603099</v>
      </c>
    </row>
    <row r="2595" spans="1:3" x14ac:dyDescent="0.25">
      <c r="A2595">
        <v>-8107986.4518471397</v>
      </c>
      <c r="B2595">
        <v>-263513.03101678798</v>
      </c>
      <c r="C2595">
        <v>0.38309431076049799</v>
      </c>
    </row>
    <row r="2596" spans="1:3" x14ac:dyDescent="0.25">
      <c r="A2596">
        <v>-8107051.9729699902</v>
      </c>
      <c r="B2596">
        <v>-263513.03101678798</v>
      </c>
      <c r="C2596">
        <v>0.40827575325965798</v>
      </c>
    </row>
    <row r="2597" spans="1:3" x14ac:dyDescent="0.25">
      <c r="A2597">
        <v>-8106117.49409285</v>
      </c>
      <c r="B2597">
        <v>-263513.03101678798</v>
      </c>
      <c r="C2597">
        <v>0.43449249863624501</v>
      </c>
    </row>
    <row r="2598" spans="1:3" x14ac:dyDescent="0.25">
      <c r="A2598">
        <v>-8105183.0152157098</v>
      </c>
      <c r="B2598">
        <v>-263513.03101678798</v>
      </c>
      <c r="C2598">
        <v>0.44976180791854797</v>
      </c>
    </row>
    <row r="2599" spans="1:3" x14ac:dyDescent="0.25">
      <c r="A2599">
        <v>-8104248.5363385696</v>
      </c>
      <c r="B2599">
        <v>-263513.03101678798</v>
      </c>
      <c r="C2599">
        <v>0.47526091337203902</v>
      </c>
    </row>
    <row r="2600" spans="1:3" x14ac:dyDescent="0.25">
      <c r="A2600">
        <v>-8103314.0574614201</v>
      </c>
      <c r="B2600">
        <v>-263513.03101678798</v>
      </c>
      <c r="C2600">
        <v>0.49874815344810403</v>
      </c>
    </row>
    <row r="2601" spans="1:3" x14ac:dyDescent="0.25">
      <c r="A2601">
        <v>-8102379.5785842799</v>
      </c>
      <c r="B2601">
        <v>-263513.03101678798</v>
      </c>
      <c r="C2601">
        <v>0.51423609256744296</v>
      </c>
    </row>
    <row r="2602" spans="1:3" x14ac:dyDescent="0.25">
      <c r="A2602">
        <v>-8101445.0997071397</v>
      </c>
      <c r="B2602">
        <v>-263513.03101678798</v>
      </c>
      <c r="C2602">
        <v>0.530775666236877</v>
      </c>
    </row>
    <row r="2603" spans="1:3" x14ac:dyDescent="0.25">
      <c r="A2603">
        <v>-8100510.6208300004</v>
      </c>
      <c r="B2603">
        <v>-263513.03101678798</v>
      </c>
      <c r="C2603">
        <v>0.53898519277572599</v>
      </c>
    </row>
    <row r="2604" spans="1:3" x14ac:dyDescent="0.25">
      <c r="A2604">
        <v>-8099576.1419528499</v>
      </c>
      <c r="B2604">
        <v>-263513.03101678798</v>
      </c>
      <c r="C2604">
        <v>0.55451351404189997</v>
      </c>
    </row>
    <row r="2605" spans="1:3" x14ac:dyDescent="0.25">
      <c r="A2605">
        <v>-8098641.6630757097</v>
      </c>
      <c r="B2605">
        <v>-263513.03101678798</v>
      </c>
      <c r="C2605">
        <v>0.56956994533538796</v>
      </c>
    </row>
    <row r="2606" spans="1:3" x14ac:dyDescent="0.25">
      <c r="A2606">
        <v>-8097707.1841985704</v>
      </c>
      <c r="B2606">
        <v>-263513.03101678798</v>
      </c>
      <c r="C2606">
        <v>0.57528209686279197</v>
      </c>
    </row>
    <row r="2607" spans="1:3" x14ac:dyDescent="0.25">
      <c r="A2607">
        <v>-8096772.70532142</v>
      </c>
      <c r="B2607">
        <v>-263513.03101678798</v>
      </c>
      <c r="C2607">
        <v>0.59282571077346802</v>
      </c>
    </row>
    <row r="2608" spans="1:3" x14ac:dyDescent="0.25">
      <c r="A2608">
        <v>-8095838.2264442798</v>
      </c>
      <c r="B2608">
        <v>-263513.03101678798</v>
      </c>
      <c r="C2608">
        <v>0.60225206613540605</v>
      </c>
    </row>
    <row r="2609" spans="1:3" x14ac:dyDescent="0.25">
      <c r="A2609">
        <v>-8094903.7475671396</v>
      </c>
      <c r="B2609">
        <v>-263513.03101678798</v>
      </c>
      <c r="C2609">
        <v>0.59817886352538996</v>
      </c>
    </row>
    <row r="2610" spans="1:3" x14ac:dyDescent="0.25">
      <c r="A2610">
        <v>-8093969.2686900003</v>
      </c>
      <c r="B2610">
        <v>-263513.03101678798</v>
      </c>
      <c r="C2610">
        <v>0.59395068883895796</v>
      </c>
    </row>
    <row r="2611" spans="1:3" x14ac:dyDescent="0.25">
      <c r="A2611">
        <v>-8093034.7898128498</v>
      </c>
      <c r="B2611">
        <v>-263513.03101678798</v>
      </c>
      <c r="C2611">
        <v>0</v>
      </c>
    </row>
    <row r="2612" spans="1:3" x14ac:dyDescent="0.25">
      <c r="A2612">
        <v>-8092100.3109357096</v>
      </c>
      <c r="B2612">
        <v>-263513.03101678798</v>
      </c>
      <c r="C2612">
        <v>0</v>
      </c>
    </row>
    <row r="2613" spans="1:3" x14ac:dyDescent="0.25">
      <c r="A2613">
        <v>-8091165.8320585703</v>
      </c>
      <c r="B2613">
        <v>-263513.03101678798</v>
      </c>
      <c r="C2613">
        <v>0</v>
      </c>
    </row>
    <row r="2614" spans="1:3" x14ac:dyDescent="0.25">
      <c r="A2614">
        <v>-8090231.3531814199</v>
      </c>
      <c r="B2614">
        <v>-263513.03101678798</v>
      </c>
      <c r="C2614">
        <v>0</v>
      </c>
    </row>
    <row r="2615" spans="1:3" x14ac:dyDescent="0.25">
      <c r="A2615">
        <v>-8089296.8743042797</v>
      </c>
      <c r="B2615">
        <v>-263513.03101678798</v>
      </c>
      <c r="C2615">
        <v>0</v>
      </c>
    </row>
    <row r="2616" spans="1:3" x14ac:dyDescent="0.25">
      <c r="A2616">
        <v>-8135086.3392842803</v>
      </c>
      <c r="B2616">
        <v>-264447.50989415997</v>
      </c>
      <c r="C2616" s="1">
        <v>2.0917266738251702E-5</v>
      </c>
    </row>
    <row r="2617" spans="1:3" x14ac:dyDescent="0.25">
      <c r="A2617">
        <v>-8134151.8604071401</v>
      </c>
      <c r="B2617">
        <v>-264447.50989415997</v>
      </c>
      <c r="C2617" s="1">
        <v>2.3096008590073301E-5</v>
      </c>
    </row>
    <row r="2618" spans="1:3" x14ac:dyDescent="0.25">
      <c r="A2618">
        <v>-8133217.3815299897</v>
      </c>
      <c r="B2618">
        <v>-264447.50989415997</v>
      </c>
      <c r="C2618" s="1">
        <v>4.8113317461684299E-5</v>
      </c>
    </row>
    <row r="2619" spans="1:3" x14ac:dyDescent="0.25">
      <c r="A2619">
        <v>-8132282.9026528504</v>
      </c>
      <c r="B2619">
        <v>-264447.50989415997</v>
      </c>
      <c r="C2619">
        <v>1.2532397522591E-4</v>
      </c>
    </row>
    <row r="2620" spans="1:3" x14ac:dyDescent="0.25">
      <c r="A2620">
        <v>-8131348.4237757102</v>
      </c>
      <c r="B2620">
        <v>-264447.50989415997</v>
      </c>
      <c r="C2620">
        <v>2.3682499886490399E-4</v>
      </c>
    </row>
    <row r="2621" spans="1:3" x14ac:dyDescent="0.25">
      <c r="A2621">
        <v>-8130413.94489857</v>
      </c>
      <c r="B2621">
        <v>-264447.50989415997</v>
      </c>
      <c r="C2621">
        <v>5.03452902194112E-4</v>
      </c>
    </row>
    <row r="2622" spans="1:3" x14ac:dyDescent="0.25">
      <c r="A2622">
        <v>-8129479.4660214204</v>
      </c>
      <c r="B2622">
        <v>-264447.50989415997</v>
      </c>
      <c r="C2622">
        <v>8.2599651068448999E-4</v>
      </c>
    </row>
    <row r="2623" spans="1:3" x14ac:dyDescent="0.25">
      <c r="A2623">
        <v>-8128544.9871442802</v>
      </c>
      <c r="B2623">
        <v>-264447.50989415997</v>
      </c>
      <c r="C2623">
        <v>1.5262523666024199E-3</v>
      </c>
    </row>
    <row r="2624" spans="1:3" x14ac:dyDescent="0.25">
      <c r="A2624">
        <v>-8127610.50826714</v>
      </c>
      <c r="B2624">
        <v>-264447.50989415997</v>
      </c>
      <c r="C2624">
        <v>2.5783060118556001E-3</v>
      </c>
    </row>
    <row r="2625" spans="1:3" x14ac:dyDescent="0.25">
      <c r="A2625">
        <v>-8126676.0293899896</v>
      </c>
      <c r="B2625">
        <v>-264447.50989415997</v>
      </c>
      <c r="C2625">
        <v>4.1555678471922796E-3</v>
      </c>
    </row>
    <row r="2626" spans="1:3" x14ac:dyDescent="0.25">
      <c r="A2626">
        <v>-8125741.5505128503</v>
      </c>
      <c r="B2626">
        <v>-264447.50989415997</v>
      </c>
      <c r="C2626">
        <v>6.9324979558586996E-3</v>
      </c>
    </row>
    <row r="2627" spans="1:3" x14ac:dyDescent="0.25">
      <c r="A2627">
        <v>-8124807.0716357101</v>
      </c>
      <c r="B2627">
        <v>-264447.50989415997</v>
      </c>
      <c r="C2627">
        <v>1.07286814600229E-2</v>
      </c>
    </row>
    <row r="2628" spans="1:3" x14ac:dyDescent="0.25">
      <c r="A2628">
        <v>-8123872.5927585699</v>
      </c>
      <c r="B2628">
        <v>-264447.50989415997</v>
      </c>
      <c r="C2628">
        <v>1.9789529964327798E-2</v>
      </c>
    </row>
    <row r="2629" spans="1:3" x14ac:dyDescent="0.25">
      <c r="A2629">
        <v>-8122938.1138814203</v>
      </c>
      <c r="B2629">
        <v>-264447.50989415997</v>
      </c>
      <c r="C2629">
        <v>2.8624955564737299E-2</v>
      </c>
    </row>
    <row r="2630" spans="1:3" x14ac:dyDescent="0.25">
      <c r="A2630">
        <v>-8122003.6350042801</v>
      </c>
      <c r="B2630">
        <v>-264447.50989415997</v>
      </c>
      <c r="C2630">
        <v>3.8855545222759198E-2</v>
      </c>
    </row>
    <row r="2631" spans="1:3" x14ac:dyDescent="0.25">
      <c r="A2631">
        <v>-8121069.1561271399</v>
      </c>
      <c r="B2631">
        <v>-264447.50989415997</v>
      </c>
      <c r="C2631">
        <v>5.0816584378480897E-2</v>
      </c>
    </row>
    <row r="2632" spans="1:3" x14ac:dyDescent="0.25">
      <c r="A2632">
        <v>-8120134.6772499904</v>
      </c>
      <c r="B2632">
        <v>-264447.50989415997</v>
      </c>
      <c r="C2632">
        <v>6.7562259733676897E-2</v>
      </c>
    </row>
    <row r="2633" spans="1:3" x14ac:dyDescent="0.25">
      <c r="A2633">
        <v>-8119200.1983728502</v>
      </c>
      <c r="B2633">
        <v>-264447.50989415997</v>
      </c>
      <c r="C2633">
        <v>8.0946713685989297E-2</v>
      </c>
    </row>
    <row r="2634" spans="1:3" x14ac:dyDescent="0.25">
      <c r="A2634">
        <v>-8118265.71949571</v>
      </c>
      <c r="B2634">
        <v>-264447.50989415997</v>
      </c>
      <c r="C2634">
        <v>9.9025979638099601E-2</v>
      </c>
    </row>
    <row r="2635" spans="1:3" x14ac:dyDescent="0.25">
      <c r="A2635">
        <v>-8117331.2406185698</v>
      </c>
      <c r="B2635">
        <v>-264447.50989415997</v>
      </c>
      <c r="C2635">
        <v>0.122448720037937</v>
      </c>
    </row>
    <row r="2636" spans="1:3" x14ac:dyDescent="0.25">
      <c r="A2636">
        <v>-8116396.7617414203</v>
      </c>
      <c r="B2636">
        <v>-264447.50989415997</v>
      </c>
      <c r="C2636">
        <v>0.13816899061203</v>
      </c>
    </row>
    <row r="2637" spans="1:3" x14ac:dyDescent="0.25">
      <c r="A2637">
        <v>-8115462.28286428</v>
      </c>
      <c r="B2637">
        <v>-264447.50989415997</v>
      </c>
      <c r="C2637">
        <v>0.15876580774783999</v>
      </c>
    </row>
    <row r="2638" spans="1:3" x14ac:dyDescent="0.25">
      <c r="A2638">
        <v>-8114527.8039871398</v>
      </c>
      <c r="B2638">
        <v>-264447.50989415997</v>
      </c>
      <c r="C2638">
        <v>0.18369236588478</v>
      </c>
    </row>
    <row r="2639" spans="1:3" x14ac:dyDescent="0.25">
      <c r="A2639">
        <v>-8113593.3251099903</v>
      </c>
      <c r="B2639">
        <v>-264447.50989415997</v>
      </c>
      <c r="C2639">
        <v>0.214345172047615</v>
      </c>
    </row>
    <row r="2640" spans="1:3" x14ac:dyDescent="0.25">
      <c r="A2640">
        <v>-8112658.8462328501</v>
      </c>
      <c r="B2640">
        <v>-264447.50989415997</v>
      </c>
      <c r="C2640">
        <v>0.240892708301544</v>
      </c>
    </row>
    <row r="2641" spans="1:3" x14ac:dyDescent="0.25">
      <c r="A2641">
        <v>-8111724.3673557099</v>
      </c>
      <c r="B2641">
        <v>-264447.50989415997</v>
      </c>
      <c r="C2641">
        <v>0.26489919424057001</v>
      </c>
    </row>
    <row r="2642" spans="1:3" x14ac:dyDescent="0.25">
      <c r="A2642">
        <v>-8110789.8884785697</v>
      </c>
      <c r="B2642">
        <v>-264447.50989415997</v>
      </c>
      <c r="C2642">
        <v>0.29218310117721502</v>
      </c>
    </row>
    <row r="2643" spans="1:3" x14ac:dyDescent="0.25">
      <c r="A2643">
        <v>-8109855.4096014202</v>
      </c>
      <c r="B2643">
        <v>-264447.50989415997</v>
      </c>
      <c r="C2643">
        <v>0.320972859859466</v>
      </c>
    </row>
    <row r="2644" spans="1:3" x14ac:dyDescent="0.25">
      <c r="A2644">
        <v>-8108920.93072428</v>
      </c>
      <c r="B2644">
        <v>-264447.50989415997</v>
      </c>
      <c r="C2644">
        <v>0.35070866346359197</v>
      </c>
    </row>
    <row r="2645" spans="1:3" x14ac:dyDescent="0.25">
      <c r="A2645">
        <v>-8107986.4518471397</v>
      </c>
      <c r="B2645">
        <v>-264447.50989415997</v>
      </c>
      <c r="C2645">
        <v>0.37874326109886097</v>
      </c>
    </row>
    <row r="2646" spans="1:3" x14ac:dyDescent="0.25">
      <c r="A2646">
        <v>-8107051.9729699902</v>
      </c>
      <c r="B2646">
        <v>-264447.50989415997</v>
      </c>
      <c r="C2646">
        <v>0.40845614671707098</v>
      </c>
    </row>
    <row r="2647" spans="1:3" x14ac:dyDescent="0.25">
      <c r="A2647">
        <v>-8106117.49409285</v>
      </c>
      <c r="B2647">
        <v>-264447.50989415997</v>
      </c>
      <c r="C2647">
        <v>0.43464595079421903</v>
      </c>
    </row>
    <row r="2648" spans="1:3" x14ac:dyDescent="0.25">
      <c r="A2648">
        <v>-8105183.0152157098</v>
      </c>
      <c r="B2648">
        <v>-264447.50989415997</v>
      </c>
      <c r="C2648">
        <v>0.459356069564819</v>
      </c>
    </row>
    <row r="2649" spans="1:3" x14ac:dyDescent="0.25">
      <c r="A2649">
        <v>-8104248.5363385696</v>
      </c>
      <c r="B2649">
        <v>-264447.50989415997</v>
      </c>
      <c r="C2649">
        <v>0.47949454188346802</v>
      </c>
    </row>
    <row r="2650" spans="1:3" x14ac:dyDescent="0.25">
      <c r="A2650">
        <v>-8103314.0574614201</v>
      </c>
      <c r="B2650">
        <v>-264447.50989415997</v>
      </c>
      <c r="C2650">
        <v>0.50259602069854703</v>
      </c>
    </row>
    <row r="2651" spans="1:3" x14ac:dyDescent="0.25">
      <c r="A2651">
        <v>-8102379.5785842799</v>
      </c>
      <c r="B2651">
        <v>-264447.50989415997</v>
      </c>
      <c r="C2651">
        <v>0.51607853174209495</v>
      </c>
    </row>
    <row r="2652" spans="1:3" x14ac:dyDescent="0.25">
      <c r="A2652">
        <v>-8101445.0997071397</v>
      </c>
      <c r="B2652">
        <v>-264447.50989415997</v>
      </c>
      <c r="C2652">
        <v>0.53081965446472101</v>
      </c>
    </row>
    <row r="2653" spans="1:3" x14ac:dyDescent="0.25">
      <c r="A2653">
        <v>-8100510.6208300004</v>
      </c>
      <c r="B2653">
        <v>-264447.50989415997</v>
      </c>
      <c r="C2653">
        <v>0.54575908184051503</v>
      </c>
    </row>
    <row r="2654" spans="1:3" x14ac:dyDescent="0.25">
      <c r="A2654">
        <v>-8099576.1419528499</v>
      </c>
      <c r="B2654">
        <v>-264447.50989415997</v>
      </c>
      <c r="C2654">
        <v>0.55320519208908003</v>
      </c>
    </row>
    <row r="2655" spans="1:3" x14ac:dyDescent="0.25">
      <c r="A2655">
        <v>-8098641.6630757097</v>
      </c>
      <c r="B2655">
        <v>-264447.50989415997</v>
      </c>
      <c r="C2655">
        <v>0.56765937805175704</v>
      </c>
    </row>
    <row r="2656" spans="1:3" x14ac:dyDescent="0.25">
      <c r="A2656">
        <v>-8097707.1841985704</v>
      </c>
      <c r="B2656">
        <v>-264447.50989415997</v>
      </c>
      <c r="C2656">
        <v>0.573597431182861</v>
      </c>
    </row>
    <row r="2657" spans="1:3" x14ac:dyDescent="0.25">
      <c r="A2657">
        <v>-8096772.70532142</v>
      </c>
      <c r="B2657">
        <v>-264447.50989415997</v>
      </c>
      <c r="C2657">
        <v>0.58954554796218805</v>
      </c>
    </row>
    <row r="2658" spans="1:3" x14ac:dyDescent="0.25">
      <c r="A2658">
        <v>-8095838.2264442798</v>
      </c>
      <c r="B2658">
        <v>-264447.50989415997</v>
      </c>
      <c r="C2658">
        <v>0.59825778007507302</v>
      </c>
    </row>
    <row r="2659" spans="1:3" x14ac:dyDescent="0.25">
      <c r="A2659">
        <v>-8094903.7475671396</v>
      </c>
      <c r="B2659">
        <v>-264447.50989415997</v>
      </c>
      <c r="C2659">
        <v>0.59372591972350997</v>
      </c>
    </row>
    <row r="2660" spans="1:3" x14ac:dyDescent="0.25">
      <c r="A2660">
        <v>-8093969.2686900003</v>
      </c>
      <c r="B2660">
        <v>-264447.50989415997</v>
      </c>
      <c r="C2660">
        <v>0</v>
      </c>
    </row>
    <row r="2661" spans="1:3" x14ac:dyDescent="0.25">
      <c r="A2661">
        <v>-8093034.7898128498</v>
      </c>
      <c r="B2661">
        <v>-264447.50989415997</v>
      </c>
      <c r="C2661">
        <v>0</v>
      </c>
    </row>
    <row r="2662" spans="1:3" x14ac:dyDescent="0.25">
      <c r="A2662">
        <v>-8092100.3109357096</v>
      </c>
      <c r="B2662">
        <v>-264447.50989415997</v>
      </c>
      <c r="C2662">
        <v>0</v>
      </c>
    </row>
    <row r="2663" spans="1:3" x14ac:dyDescent="0.25">
      <c r="A2663">
        <v>-8091165.8320585703</v>
      </c>
      <c r="B2663">
        <v>-264447.50989415997</v>
      </c>
      <c r="C2663">
        <v>0</v>
      </c>
    </row>
    <row r="2664" spans="1:3" x14ac:dyDescent="0.25">
      <c r="A2664">
        <v>-8090231.3531814199</v>
      </c>
      <c r="B2664">
        <v>-264447.50989415997</v>
      </c>
      <c r="C2664">
        <v>0</v>
      </c>
    </row>
    <row r="2665" spans="1:3" x14ac:dyDescent="0.25">
      <c r="A2665">
        <v>-8135086.3392842803</v>
      </c>
      <c r="B2665">
        <v>-265381.98877153202</v>
      </c>
      <c r="C2665" s="1">
        <v>2.0917266738251702E-5</v>
      </c>
    </row>
    <row r="2666" spans="1:3" x14ac:dyDescent="0.25">
      <c r="A2666">
        <v>-8134151.8604071401</v>
      </c>
      <c r="B2666">
        <v>-265381.98877153202</v>
      </c>
      <c r="C2666" s="1">
        <v>2.3096008590073301E-5</v>
      </c>
    </row>
    <row r="2667" spans="1:3" x14ac:dyDescent="0.25">
      <c r="A2667">
        <v>-8133217.3815299897</v>
      </c>
      <c r="B2667">
        <v>-265381.98877153202</v>
      </c>
      <c r="C2667" s="1">
        <v>4.8113317461684299E-5</v>
      </c>
    </row>
    <row r="2668" spans="1:3" x14ac:dyDescent="0.25">
      <c r="A2668">
        <v>-8132282.9026528504</v>
      </c>
      <c r="B2668">
        <v>-265381.98877153202</v>
      </c>
      <c r="C2668">
        <v>1.2532397522591E-4</v>
      </c>
    </row>
    <row r="2669" spans="1:3" x14ac:dyDescent="0.25">
      <c r="A2669">
        <v>-8131348.4237757102</v>
      </c>
      <c r="B2669">
        <v>-265381.98877153202</v>
      </c>
      <c r="C2669">
        <v>2.55159597145393E-4</v>
      </c>
    </row>
    <row r="2670" spans="1:3" x14ac:dyDescent="0.25">
      <c r="A2670">
        <v>-8130413.94489857</v>
      </c>
      <c r="B2670">
        <v>-265381.98877153202</v>
      </c>
      <c r="C2670">
        <v>5.03452902194112E-4</v>
      </c>
    </row>
    <row r="2671" spans="1:3" x14ac:dyDescent="0.25">
      <c r="A2671">
        <v>-8129479.4660214204</v>
      </c>
      <c r="B2671">
        <v>-265381.98877153202</v>
      </c>
      <c r="C2671">
        <v>8.4719742881134098E-4</v>
      </c>
    </row>
    <row r="2672" spans="1:3" x14ac:dyDescent="0.25">
      <c r="A2672">
        <v>-8128544.9871442802</v>
      </c>
      <c r="B2672">
        <v>-265381.98877153202</v>
      </c>
      <c r="C2672">
        <v>2.2799244616180602E-3</v>
      </c>
    </row>
    <row r="2673" spans="1:3" x14ac:dyDescent="0.25">
      <c r="A2673">
        <v>-8127610.50826714</v>
      </c>
      <c r="B2673">
        <v>-265381.98877153202</v>
      </c>
      <c r="C2673">
        <v>3.8441289216279901E-3</v>
      </c>
    </row>
    <row r="2674" spans="1:3" x14ac:dyDescent="0.25">
      <c r="A2674">
        <v>-8126676.0293899896</v>
      </c>
      <c r="B2674">
        <v>-265381.98877153202</v>
      </c>
      <c r="C2674">
        <v>6.2943222001194902E-3</v>
      </c>
    </row>
    <row r="2675" spans="1:3" x14ac:dyDescent="0.25">
      <c r="A2675">
        <v>-8125741.5505128503</v>
      </c>
      <c r="B2675">
        <v>-265381.98877153202</v>
      </c>
      <c r="C2675">
        <v>9.8160430788993801E-3</v>
      </c>
    </row>
    <row r="2676" spans="1:3" x14ac:dyDescent="0.25">
      <c r="A2676">
        <v>-8124807.0716357101</v>
      </c>
      <c r="B2676">
        <v>-265381.98877153202</v>
      </c>
      <c r="C2676">
        <v>1.4881578274071199E-2</v>
      </c>
    </row>
    <row r="2677" spans="1:3" x14ac:dyDescent="0.25">
      <c r="A2677">
        <v>-8123872.5927585699</v>
      </c>
      <c r="B2677">
        <v>-265381.98877153202</v>
      </c>
      <c r="C2677">
        <v>2.08857525140047E-2</v>
      </c>
    </row>
    <row r="2678" spans="1:3" x14ac:dyDescent="0.25">
      <c r="A2678">
        <v>-8122938.1138814203</v>
      </c>
      <c r="B2678">
        <v>-265381.98877153202</v>
      </c>
      <c r="C2678">
        <v>3.01147233694791E-2</v>
      </c>
    </row>
    <row r="2679" spans="1:3" x14ac:dyDescent="0.25">
      <c r="A2679">
        <v>-8122003.6350042801</v>
      </c>
      <c r="B2679">
        <v>-265381.98877153202</v>
      </c>
      <c r="C2679">
        <v>4.1374843567609697E-2</v>
      </c>
    </row>
    <row r="2680" spans="1:3" x14ac:dyDescent="0.25">
      <c r="A2680">
        <v>-8121069.1561271399</v>
      </c>
      <c r="B2680">
        <v>-265381.98877153202</v>
      </c>
      <c r="C2680">
        <v>5.3458113223314202E-2</v>
      </c>
    </row>
    <row r="2681" spans="1:3" x14ac:dyDescent="0.25">
      <c r="A2681">
        <v>-8120134.6772499904</v>
      </c>
      <c r="B2681">
        <v>-265381.98877153202</v>
      </c>
      <c r="C2681">
        <v>7.1381121873855494E-2</v>
      </c>
    </row>
    <row r="2682" spans="1:3" x14ac:dyDescent="0.25">
      <c r="A2682">
        <v>-8119200.1983728502</v>
      </c>
      <c r="B2682">
        <v>-265381.98877153202</v>
      </c>
      <c r="C2682">
        <v>8.4518879652023302E-2</v>
      </c>
    </row>
    <row r="2683" spans="1:3" x14ac:dyDescent="0.25">
      <c r="A2683">
        <v>-8118265.71949571</v>
      </c>
      <c r="B2683">
        <v>-265381.98877153202</v>
      </c>
      <c r="C2683">
        <v>0.10225595533847801</v>
      </c>
    </row>
    <row r="2684" spans="1:3" x14ac:dyDescent="0.25">
      <c r="A2684">
        <v>-8117331.2406185698</v>
      </c>
      <c r="B2684">
        <v>-265381.98877153202</v>
      </c>
      <c r="C2684">
        <v>0.12555538117885501</v>
      </c>
    </row>
    <row r="2685" spans="1:3" x14ac:dyDescent="0.25">
      <c r="A2685">
        <v>-8116396.7617414203</v>
      </c>
      <c r="B2685">
        <v>-265381.98877153202</v>
      </c>
      <c r="C2685">
        <v>0.14077870547771401</v>
      </c>
    </row>
    <row r="2686" spans="1:3" x14ac:dyDescent="0.25">
      <c r="A2686">
        <v>-8115462.28286428</v>
      </c>
      <c r="B2686">
        <v>-265381.98877153202</v>
      </c>
      <c r="C2686">
        <v>0.16139611601829501</v>
      </c>
    </row>
    <row r="2687" spans="1:3" x14ac:dyDescent="0.25">
      <c r="A2687">
        <v>-8114527.8039871398</v>
      </c>
      <c r="B2687">
        <v>-265381.98877153202</v>
      </c>
      <c r="C2687">
        <v>0.184812471270561</v>
      </c>
    </row>
    <row r="2688" spans="1:3" x14ac:dyDescent="0.25">
      <c r="A2688">
        <v>-8113593.3251099903</v>
      </c>
      <c r="B2688">
        <v>-265381.98877153202</v>
      </c>
      <c r="C2688">
        <v>0.213715195655822</v>
      </c>
    </row>
    <row r="2689" spans="1:3" x14ac:dyDescent="0.25">
      <c r="A2689">
        <v>-8112658.8462328501</v>
      </c>
      <c r="B2689">
        <v>-265381.98877153202</v>
      </c>
      <c r="C2689">
        <v>0.239817589521408</v>
      </c>
    </row>
    <row r="2690" spans="1:3" x14ac:dyDescent="0.25">
      <c r="A2690">
        <v>-8111724.3673557099</v>
      </c>
      <c r="B2690">
        <v>-265381.98877153202</v>
      </c>
      <c r="C2690">
        <v>0.26527324318885798</v>
      </c>
    </row>
    <row r="2691" spans="1:3" x14ac:dyDescent="0.25">
      <c r="A2691">
        <v>-8110789.8884785697</v>
      </c>
      <c r="B2691">
        <v>-265381.98877153202</v>
      </c>
      <c r="C2691">
        <v>0.308302491903305</v>
      </c>
    </row>
    <row r="2692" spans="1:3" x14ac:dyDescent="0.25">
      <c r="A2692">
        <v>-8109855.4096014202</v>
      </c>
      <c r="B2692">
        <v>-265381.98877153202</v>
      </c>
      <c r="C2692">
        <v>0.33776637911796498</v>
      </c>
    </row>
    <row r="2693" spans="1:3" x14ac:dyDescent="0.25">
      <c r="A2693">
        <v>-8108920.93072428</v>
      </c>
      <c r="B2693">
        <v>-265381.98877153202</v>
      </c>
      <c r="C2693">
        <v>0.36360460519790599</v>
      </c>
    </row>
    <row r="2694" spans="1:3" x14ac:dyDescent="0.25">
      <c r="A2694">
        <v>-8107986.4518471397</v>
      </c>
      <c r="B2694">
        <v>-265381.98877153202</v>
      </c>
      <c r="C2694">
        <v>0.391056478023529</v>
      </c>
    </row>
    <row r="2695" spans="1:3" x14ac:dyDescent="0.25">
      <c r="A2695">
        <v>-8107051.9729699902</v>
      </c>
      <c r="B2695">
        <v>-265381.98877153202</v>
      </c>
      <c r="C2695">
        <v>0.418554186820983</v>
      </c>
    </row>
    <row r="2696" spans="1:3" x14ac:dyDescent="0.25">
      <c r="A2696">
        <v>-8106117.49409285</v>
      </c>
      <c r="B2696">
        <v>-265381.98877153202</v>
      </c>
      <c r="C2696">
        <v>0.441877841949462</v>
      </c>
    </row>
    <row r="2697" spans="1:3" x14ac:dyDescent="0.25">
      <c r="A2697">
        <v>-8105183.0152157098</v>
      </c>
      <c r="B2697">
        <v>-265381.98877153202</v>
      </c>
      <c r="C2697">
        <v>0.465517878532409</v>
      </c>
    </row>
    <row r="2698" spans="1:3" x14ac:dyDescent="0.25">
      <c r="A2698">
        <v>-8104248.5363385696</v>
      </c>
      <c r="B2698">
        <v>-265381.98877153202</v>
      </c>
      <c r="C2698">
        <v>0.48848113417625399</v>
      </c>
    </row>
    <row r="2699" spans="1:3" x14ac:dyDescent="0.25">
      <c r="A2699">
        <v>-8103314.0574614201</v>
      </c>
      <c r="B2699">
        <v>-265381.98877153202</v>
      </c>
      <c r="C2699">
        <v>0.50214332342147805</v>
      </c>
    </row>
    <row r="2700" spans="1:3" x14ac:dyDescent="0.25">
      <c r="A2700">
        <v>-8102379.5785842799</v>
      </c>
      <c r="B2700">
        <v>-265381.98877153202</v>
      </c>
      <c r="C2700">
        <v>0.51800161600112904</v>
      </c>
    </row>
    <row r="2701" spans="1:3" x14ac:dyDescent="0.25">
      <c r="A2701">
        <v>-8101445.0997071397</v>
      </c>
      <c r="B2701">
        <v>-265381.98877153202</v>
      </c>
      <c r="C2701">
        <v>0.53158813714981001</v>
      </c>
    </row>
    <row r="2702" spans="1:3" x14ac:dyDescent="0.25">
      <c r="A2702">
        <v>-8100510.6208300004</v>
      </c>
      <c r="B2702">
        <v>-265381.98877153202</v>
      </c>
      <c r="C2702">
        <v>0.54495072364807096</v>
      </c>
    </row>
    <row r="2703" spans="1:3" x14ac:dyDescent="0.25">
      <c r="A2703">
        <v>-8099576.1419528499</v>
      </c>
      <c r="B2703">
        <v>-265381.98877153202</v>
      </c>
      <c r="C2703">
        <v>0.55249452590942305</v>
      </c>
    </row>
    <row r="2704" spans="1:3" x14ac:dyDescent="0.25">
      <c r="A2704">
        <v>-8098641.6630757097</v>
      </c>
      <c r="B2704">
        <v>-265381.98877153202</v>
      </c>
      <c r="C2704">
        <v>0.56565070152282704</v>
      </c>
    </row>
    <row r="2705" spans="1:3" x14ac:dyDescent="0.25">
      <c r="A2705">
        <v>-8097707.1841985704</v>
      </c>
      <c r="B2705">
        <v>-265381.98877153202</v>
      </c>
      <c r="C2705">
        <v>0.57840692996978704</v>
      </c>
    </row>
    <row r="2706" spans="1:3" x14ac:dyDescent="0.25">
      <c r="A2706">
        <v>-8096772.70532142</v>
      </c>
      <c r="B2706">
        <v>-265381.98877153202</v>
      </c>
      <c r="C2706">
        <v>0.58729624748229903</v>
      </c>
    </row>
    <row r="2707" spans="1:3" x14ac:dyDescent="0.25">
      <c r="A2707">
        <v>-8095838.2264442798</v>
      </c>
      <c r="B2707">
        <v>-265381.98877153202</v>
      </c>
      <c r="C2707">
        <v>0.58991080522537198</v>
      </c>
    </row>
    <row r="2708" spans="1:3" x14ac:dyDescent="0.25">
      <c r="A2708">
        <v>-8094903.7475671396</v>
      </c>
      <c r="B2708">
        <v>-265381.98877153202</v>
      </c>
      <c r="C2708">
        <v>0.58468443155288596</v>
      </c>
    </row>
    <row r="2709" spans="1:3" x14ac:dyDescent="0.25">
      <c r="A2709">
        <v>-8093969.2686900003</v>
      </c>
      <c r="B2709">
        <v>-265381.98877153202</v>
      </c>
      <c r="C2709">
        <v>0</v>
      </c>
    </row>
    <row r="2710" spans="1:3" x14ac:dyDescent="0.25">
      <c r="A2710">
        <v>-8093034.7898128498</v>
      </c>
      <c r="B2710">
        <v>-265381.98877153202</v>
      </c>
      <c r="C2710">
        <v>0</v>
      </c>
    </row>
    <row r="2711" spans="1:3" x14ac:dyDescent="0.25">
      <c r="A2711">
        <v>-8092100.3109357096</v>
      </c>
      <c r="B2711">
        <v>-265381.98877153202</v>
      </c>
      <c r="C2711">
        <v>0</v>
      </c>
    </row>
    <row r="2712" spans="1:3" x14ac:dyDescent="0.25">
      <c r="A2712">
        <v>-8091165.8320585703</v>
      </c>
      <c r="B2712">
        <v>-265381.98877153202</v>
      </c>
      <c r="C2712">
        <v>0</v>
      </c>
    </row>
    <row r="2713" spans="1:3" x14ac:dyDescent="0.25">
      <c r="A2713">
        <v>-8090231.3531814199</v>
      </c>
      <c r="B2713">
        <v>-265381.98877153202</v>
      </c>
      <c r="C2713">
        <v>0</v>
      </c>
    </row>
    <row r="2714" spans="1:3" x14ac:dyDescent="0.25">
      <c r="A2714">
        <v>-8135086.3392842803</v>
      </c>
      <c r="B2714">
        <v>-266316.467648905</v>
      </c>
      <c r="C2714" s="1">
        <v>2.0917266738251702E-5</v>
      </c>
    </row>
    <row r="2715" spans="1:3" x14ac:dyDescent="0.25">
      <c r="A2715">
        <v>-8134151.8604071401</v>
      </c>
      <c r="B2715">
        <v>-266316.467648905</v>
      </c>
      <c r="C2715" s="1">
        <v>2.3096008590073301E-5</v>
      </c>
    </row>
    <row r="2716" spans="1:3" x14ac:dyDescent="0.25">
      <c r="A2716">
        <v>-8133217.3815299897</v>
      </c>
      <c r="B2716">
        <v>-266316.467648905</v>
      </c>
      <c r="C2716" s="1">
        <v>9.6213690994773006E-5</v>
      </c>
    </row>
    <row r="2717" spans="1:3" x14ac:dyDescent="0.25">
      <c r="A2717">
        <v>-8132282.9026528504</v>
      </c>
      <c r="B2717">
        <v>-266316.467648905</v>
      </c>
      <c r="C2717">
        <v>2.14076208067126E-4</v>
      </c>
    </row>
    <row r="2718" spans="1:3" x14ac:dyDescent="0.25">
      <c r="A2718">
        <v>-8131348.4237757102</v>
      </c>
      <c r="B2718">
        <v>-266316.467648905</v>
      </c>
      <c r="C2718">
        <v>4.2229241807945002E-4</v>
      </c>
    </row>
    <row r="2719" spans="1:3" x14ac:dyDescent="0.25">
      <c r="A2719">
        <v>-8130413.94489857</v>
      </c>
      <c r="B2719">
        <v>-266316.467648905</v>
      </c>
      <c r="C2719">
        <v>7.6921080471947702E-4</v>
      </c>
    </row>
    <row r="2720" spans="1:3" x14ac:dyDescent="0.25">
      <c r="A2720">
        <v>-8129479.4660214204</v>
      </c>
      <c r="B2720">
        <v>-266316.467648905</v>
      </c>
      <c r="C2720">
        <v>1.39337067957967E-3</v>
      </c>
    </row>
    <row r="2721" spans="1:3" x14ac:dyDescent="0.25">
      <c r="A2721">
        <v>-8128544.9871442802</v>
      </c>
      <c r="B2721">
        <v>-266316.467648905</v>
      </c>
      <c r="C2721">
        <v>2.4376781657338099E-3</v>
      </c>
    </row>
    <row r="2722" spans="1:3" x14ac:dyDescent="0.25">
      <c r="A2722">
        <v>-8127610.50826714</v>
      </c>
      <c r="B2722">
        <v>-266316.467648905</v>
      </c>
      <c r="C2722">
        <v>4.1000661440193601E-3</v>
      </c>
    </row>
    <row r="2723" spans="1:3" x14ac:dyDescent="0.25">
      <c r="A2723">
        <v>-8126676.0293899896</v>
      </c>
      <c r="B2723">
        <v>-266316.467648905</v>
      </c>
      <c r="C2723">
        <v>6.8341656588017897E-3</v>
      </c>
    </row>
    <row r="2724" spans="1:3" x14ac:dyDescent="0.25">
      <c r="A2724">
        <v>-8125741.5505128503</v>
      </c>
      <c r="B2724">
        <v>-266316.467648905</v>
      </c>
      <c r="C2724">
        <v>9.8571069538593206E-3</v>
      </c>
    </row>
    <row r="2725" spans="1:3" x14ac:dyDescent="0.25">
      <c r="A2725">
        <v>-8124807.0716357101</v>
      </c>
      <c r="B2725">
        <v>-266316.467648905</v>
      </c>
      <c r="C2725">
        <v>1.49663807824254E-2</v>
      </c>
    </row>
    <row r="2726" spans="1:3" x14ac:dyDescent="0.25">
      <c r="A2726">
        <v>-8123872.5927585699</v>
      </c>
      <c r="B2726">
        <v>-266316.467648905</v>
      </c>
      <c r="C2726">
        <v>2.2464867681264801E-2</v>
      </c>
    </row>
    <row r="2727" spans="1:3" x14ac:dyDescent="0.25">
      <c r="A2727">
        <v>-8122938.1138814203</v>
      </c>
      <c r="B2727">
        <v>-266316.467648905</v>
      </c>
      <c r="C2727">
        <v>3.3030580729246098E-2</v>
      </c>
    </row>
    <row r="2728" spans="1:3" x14ac:dyDescent="0.25">
      <c r="A2728">
        <v>-8122003.6350042801</v>
      </c>
      <c r="B2728">
        <v>-266316.467648905</v>
      </c>
      <c r="C2728">
        <v>4.1761539876461001E-2</v>
      </c>
    </row>
    <row r="2729" spans="1:3" x14ac:dyDescent="0.25">
      <c r="A2729">
        <v>-8121069.1561271399</v>
      </c>
      <c r="B2729">
        <v>-266316.467648905</v>
      </c>
      <c r="C2729">
        <v>5.7631522417068398E-2</v>
      </c>
    </row>
    <row r="2730" spans="1:3" x14ac:dyDescent="0.25">
      <c r="A2730">
        <v>-8120134.6772499904</v>
      </c>
      <c r="B2730">
        <v>-266316.467648905</v>
      </c>
      <c r="C2730">
        <v>7.5204037129878901E-2</v>
      </c>
    </row>
    <row r="2731" spans="1:3" x14ac:dyDescent="0.25">
      <c r="A2731">
        <v>-8119200.1983728502</v>
      </c>
      <c r="B2731">
        <v>-266316.467648905</v>
      </c>
      <c r="C2731">
        <v>8.82245227694511E-2</v>
      </c>
    </row>
    <row r="2732" spans="1:3" x14ac:dyDescent="0.25">
      <c r="A2732">
        <v>-8118265.71949571</v>
      </c>
      <c r="B2732">
        <v>-266316.467648905</v>
      </c>
      <c r="C2732">
        <v>0.11189881712198201</v>
      </c>
    </row>
    <row r="2733" spans="1:3" x14ac:dyDescent="0.25">
      <c r="A2733">
        <v>-8117331.2406185698</v>
      </c>
      <c r="B2733">
        <v>-266316.467648905</v>
      </c>
      <c r="C2733">
        <v>0.13134434819221399</v>
      </c>
    </row>
    <row r="2734" spans="1:3" x14ac:dyDescent="0.25">
      <c r="A2734">
        <v>-8116396.7617414203</v>
      </c>
      <c r="B2734">
        <v>-266316.467648905</v>
      </c>
      <c r="C2734">
        <v>0.148866146802902</v>
      </c>
    </row>
    <row r="2735" spans="1:3" x14ac:dyDescent="0.25">
      <c r="A2735">
        <v>-8115462.28286428</v>
      </c>
      <c r="B2735">
        <v>-266316.467648905</v>
      </c>
      <c r="C2735">
        <v>0.17918415367603299</v>
      </c>
    </row>
    <row r="2736" spans="1:3" x14ac:dyDescent="0.25">
      <c r="A2736">
        <v>-8114527.8039871398</v>
      </c>
      <c r="B2736">
        <v>-266316.467648905</v>
      </c>
      <c r="C2736">
        <v>0.20391748845577201</v>
      </c>
    </row>
    <row r="2737" spans="1:3" x14ac:dyDescent="0.25">
      <c r="A2737">
        <v>-8113593.3251099903</v>
      </c>
      <c r="B2737">
        <v>-266316.467648905</v>
      </c>
      <c r="C2737">
        <v>0.230104655027389</v>
      </c>
    </row>
    <row r="2738" spans="1:3" x14ac:dyDescent="0.25">
      <c r="A2738">
        <v>-8112658.8462328501</v>
      </c>
      <c r="B2738">
        <v>-266316.467648905</v>
      </c>
      <c r="C2738">
        <v>0.25512507557868902</v>
      </c>
    </row>
    <row r="2739" spans="1:3" x14ac:dyDescent="0.25">
      <c r="A2739">
        <v>-8111724.3673557099</v>
      </c>
      <c r="B2739">
        <v>-266316.467648905</v>
      </c>
      <c r="C2739">
        <v>0.280036240816116</v>
      </c>
    </row>
    <row r="2740" spans="1:3" x14ac:dyDescent="0.25">
      <c r="A2740">
        <v>-8110789.8884785697</v>
      </c>
      <c r="B2740">
        <v>-266316.467648905</v>
      </c>
      <c r="C2740">
        <v>0.30634778738021801</v>
      </c>
    </row>
    <row r="2741" spans="1:3" x14ac:dyDescent="0.25">
      <c r="A2741">
        <v>-8109855.4096014202</v>
      </c>
      <c r="B2741">
        <v>-266316.467648905</v>
      </c>
      <c r="C2741">
        <v>0.33542039990425099</v>
      </c>
    </row>
    <row r="2742" spans="1:3" x14ac:dyDescent="0.25">
      <c r="A2742">
        <v>-8108920.93072428</v>
      </c>
      <c r="B2742">
        <v>-266316.467648905</v>
      </c>
      <c r="C2742">
        <v>0.363891541957855</v>
      </c>
    </row>
    <row r="2743" spans="1:3" x14ac:dyDescent="0.25">
      <c r="A2743">
        <v>-8107986.4518471397</v>
      </c>
      <c r="B2743">
        <v>-266316.467648905</v>
      </c>
      <c r="C2743">
        <v>0.391268581151962</v>
      </c>
    </row>
    <row r="2744" spans="1:3" x14ac:dyDescent="0.25">
      <c r="A2744">
        <v>-8107051.9729699902</v>
      </c>
      <c r="B2744">
        <v>-266316.467648905</v>
      </c>
      <c r="C2744">
        <v>0.41879746317863398</v>
      </c>
    </row>
    <row r="2745" spans="1:3" x14ac:dyDescent="0.25">
      <c r="A2745">
        <v>-8106117.49409285</v>
      </c>
      <c r="B2745">
        <v>-266316.467648905</v>
      </c>
      <c r="C2745">
        <v>0.438971847295761</v>
      </c>
    </row>
    <row r="2746" spans="1:3" x14ac:dyDescent="0.25">
      <c r="A2746">
        <v>-8105183.0152157098</v>
      </c>
      <c r="B2746">
        <v>-266316.467648905</v>
      </c>
      <c r="C2746">
        <v>0.46280506253242398</v>
      </c>
    </row>
    <row r="2747" spans="1:3" x14ac:dyDescent="0.25">
      <c r="A2747">
        <v>-8104248.5363385696</v>
      </c>
      <c r="B2747">
        <v>-266316.467648905</v>
      </c>
      <c r="C2747">
        <v>0.484954953193664</v>
      </c>
    </row>
    <row r="2748" spans="1:3" x14ac:dyDescent="0.25">
      <c r="A2748">
        <v>-8103314.0574614201</v>
      </c>
      <c r="B2748">
        <v>-266316.467648905</v>
      </c>
      <c r="C2748">
        <v>0.50518208742141701</v>
      </c>
    </row>
    <row r="2749" spans="1:3" x14ac:dyDescent="0.25">
      <c r="A2749">
        <v>-8102379.5785842799</v>
      </c>
      <c r="B2749">
        <v>-266316.467648905</v>
      </c>
      <c r="C2749">
        <v>0.51810008287429798</v>
      </c>
    </row>
    <row r="2750" spans="1:3" x14ac:dyDescent="0.25">
      <c r="A2750">
        <v>-8101445.0997071397</v>
      </c>
      <c r="B2750">
        <v>-266316.467648905</v>
      </c>
      <c r="C2750">
        <v>0.53676927089691095</v>
      </c>
    </row>
    <row r="2751" spans="1:3" x14ac:dyDescent="0.25">
      <c r="A2751">
        <v>-8100510.6208300004</v>
      </c>
      <c r="B2751">
        <v>-266316.467648905</v>
      </c>
      <c r="C2751">
        <v>0.54847896099090498</v>
      </c>
    </row>
    <row r="2752" spans="1:3" x14ac:dyDescent="0.25">
      <c r="A2752">
        <v>-8099576.1419528499</v>
      </c>
      <c r="B2752">
        <v>-266316.467648905</v>
      </c>
      <c r="C2752">
        <v>0.56070291996002097</v>
      </c>
    </row>
    <row r="2753" spans="1:3" x14ac:dyDescent="0.25">
      <c r="A2753">
        <v>-8098641.6630757097</v>
      </c>
      <c r="B2753">
        <v>-266316.467648905</v>
      </c>
      <c r="C2753">
        <v>0.56778031587600697</v>
      </c>
    </row>
    <row r="2754" spans="1:3" x14ac:dyDescent="0.25">
      <c r="A2754">
        <v>-8097707.1841985704</v>
      </c>
      <c r="B2754">
        <v>-266316.467648905</v>
      </c>
      <c r="C2754">
        <v>0.57884228229522705</v>
      </c>
    </row>
    <row r="2755" spans="1:3" x14ac:dyDescent="0.25">
      <c r="A2755">
        <v>-8096772.70532142</v>
      </c>
      <c r="B2755">
        <v>-266316.467648905</v>
      </c>
      <c r="C2755">
        <v>0.58033007383346502</v>
      </c>
    </row>
    <row r="2756" spans="1:3" x14ac:dyDescent="0.25">
      <c r="A2756">
        <v>-8095838.2264442798</v>
      </c>
      <c r="B2756">
        <v>-266316.467648905</v>
      </c>
      <c r="C2756">
        <v>0</v>
      </c>
    </row>
    <row r="2757" spans="1:3" x14ac:dyDescent="0.25">
      <c r="A2757">
        <v>-8094903.7475671396</v>
      </c>
      <c r="B2757">
        <v>-266316.467648905</v>
      </c>
      <c r="C2757">
        <v>0</v>
      </c>
    </row>
    <row r="2758" spans="1:3" x14ac:dyDescent="0.25">
      <c r="A2758">
        <v>-8093969.2686900003</v>
      </c>
      <c r="B2758">
        <v>-266316.467648905</v>
      </c>
      <c r="C2758">
        <v>0</v>
      </c>
    </row>
    <row r="2759" spans="1:3" x14ac:dyDescent="0.25">
      <c r="A2759">
        <v>-8093034.7898128498</v>
      </c>
      <c r="B2759">
        <v>-266316.467648905</v>
      </c>
      <c r="C2759">
        <v>0</v>
      </c>
    </row>
    <row r="2760" spans="1:3" x14ac:dyDescent="0.25">
      <c r="A2760">
        <v>-8092100.3109357096</v>
      </c>
      <c r="B2760">
        <v>-266316.467648905</v>
      </c>
      <c r="C2760">
        <v>0</v>
      </c>
    </row>
    <row r="2761" spans="1:3" x14ac:dyDescent="0.25">
      <c r="A2761">
        <v>-8091165.8320585703</v>
      </c>
      <c r="B2761">
        <v>-266316.467648905</v>
      </c>
      <c r="C2761">
        <v>0</v>
      </c>
    </row>
    <row r="2762" spans="1:3" x14ac:dyDescent="0.25">
      <c r="A2762">
        <v>-8135086.3392842803</v>
      </c>
      <c r="B2762">
        <v>-267250.946526277</v>
      </c>
      <c r="C2762" s="1">
        <v>2.3096008590073301E-5</v>
      </c>
    </row>
    <row r="2763" spans="1:3" x14ac:dyDescent="0.25">
      <c r="A2763">
        <v>-8134151.8604071401</v>
      </c>
      <c r="B2763">
        <v>-267250.946526277</v>
      </c>
      <c r="C2763" s="1">
        <v>4.8113317461684299E-5</v>
      </c>
    </row>
    <row r="2764" spans="1:3" x14ac:dyDescent="0.25">
      <c r="A2764">
        <v>-8133217.3815299897</v>
      </c>
      <c r="B2764">
        <v>-267250.946526277</v>
      </c>
      <c r="C2764" s="1">
        <v>9.6213690994773006E-5</v>
      </c>
    </row>
    <row r="2765" spans="1:3" x14ac:dyDescent="0.25">
      <c r="A2765">
        <v>-8132282.9026528504</v>
      </c>
      <c r="B2765">
        <v>-267250.946526277</v>
      </c>
      <c r="C2765">
        <v>2.3241313465405201E-4</v>
      </c>
    </row>
    <row r="2766" spans="1:3" x14ac:dyDescent="0.25">
      <c r="A2766">
        <v>-8131348.4237757102</v>
      </c>
      <c r="B2766">
        <v>-267250.946526277</v>
      </c>
      <c r="C2766">
        <v>4.5248251990415102E-4</v>
      </c>
    </row>
    <row r="2767" spans="1:3" x14ac:dyDescent="0.25">
      <c r="A2767">
        <v>-8130413.94489857</v>
      </c>
      <c r="B2767">
        <v>-267250.946526277</v>
      </c>
      <c r="C2767">
        <v>7.9445011215284402E-4</v>
      </c>
    </row>
    <row r="2768" spans="1:3" x14ac:dyDescent="0.25">
      <c r="A2768">
        <v>-8129479.4660214204</v>
      </c>
      <c r="B2768">
        <v>-267250.946526277</v>
      </c>
      <c r="C2768">
        <v>1.45919411443173E-3</v>
      </c>
    </row>
    <row r="2769" spans="1:3" x14ac:dyDescent="0.25">
      <c r="A2769">
        <v>-8128544.9871442802</v>
      </c>
      <c r="B2769">
        <v>-267250.946526277</v>
      </c>
      <c r="C2769">
        <v>2.3204158060252601E-3</v>
      </c>
    </row>
    <row r="2770" spans="1:3" x14ac:dyDescent="0.25">
      <c r="A2770">
        <v>-8127610.50826714</v>
      </c>
      <c r="B2770">
        <v>-267250.946526277</v>
      </c>
      <c r="C2770">
        <v>4.0856059640645903E-3</v>
      </c>
    </row>
    <row r="2771" spans="1:3" x14ac:dyDescent="0.25">
      <c r="A2771">
        <v>-8126676.0293899896</v>
      </c>
      <c r="B2771">
        <v>-267250.946526277</v>
      </c>
      <c r="C2771">
        <v>6.8883881904184801E-3</v>
      </c>
    </row>
    <row r="2772" spans="1:3" x14ac:dyDescent="0.25">
      <c r="A2772">
        <v>-8125741.5505128503</v>
      </c>
      <c r="B2772">
        <v>-267250.946526277</v>
      </c>
      <c r="C2772">
        <v>1.1030045337974999E-2</v>
      </c>
    </row>
    <row r="2773" spans="1:3" x14ac:dyDescent="0.25">
      <c r="A2773">
        <v>-8124807.0716357101</v>
      </c>
      <c r="B2773">
        <v>-267250.946526277</v>
      </c>
      <c r="C2773">
        <v>1.6756478697061501E-2</v>
      </c>
    </row>
    <row r="2774" spans="1:3" x14ac:dyDescent="0.25">
      <c r="A2774">
        <v>-8123872.5927585699</v>
      </c>
      <c r="B2774">
        <v>-267250.946526277</v>
      </c>
      <c r="C2774">
        <v>2.54408009350299E-2</v>
      </c>
    </row>
    <row r="2775" spans="1:3" x14ac:dyDescent="0.25">
      <c r="A2775">
        <v>-8122938.1138814203</v>
      </c>
      <c r="B2775">
        <v>-267250.946526277</v>
      </c>
      <c r="C2775">
        <v>3.75561229884624E-2</v>
      </c>
    </row>
    <row r="2776" spans="1:3" x14ac:dyDescent="0.25">
      <c r="A2776">
        <v>-8122003.6350042801</v>
      </c>
      <c r="B2776">
        <v>-267250.946526277</v>
      </c>
      <c r="C2776">
        <v>4.60914224386215E-2</v>
      </c>
    </row>
    <row r="2777" spans="1:3" x14ac:dyDescent="0.25">
      <c r="A2777">
        <v>-8121069.1561271399</v>
      </c>
      <c r="B2777">
        <v>-267250.946526277</v>
      </c>
      <c r="C2777">
        <v>6.1987761408090501E-2</v>
      </c>
    </row>
    <row r="2778" spans="1:3" x14ac:dyDescent="0.25">
      <c r="A2778">
        <v>-8120134.6772499904</v>
      </c>
      <c r="B2778">
        <v>-267250.946526277</v>
      </c>
      <c r="C2778">
        <v>8.26750993728637E-2</v>
      </c>
    </row>
    <row r="2779" spans="1:3" x14ac:dyDescent="0.25">
      <c r="A2779">
        <v>-8119200.1983728502</v>
      </c>
      <c r="B2779">
        <v>-267250.946526277</v>
      </c>
      <c r="C2779">
        <v>0.107314400374889</v>
      </c>
    </row>
    <row r="2780" spans="1:3" x14ac:dyDescent="0.25">
      <c r="A2780">
        <v>-8118265.71949571</v>
      </c>
      <c r="B2780">
        <v>-267250.946526277</v>
      </c>
      <c r="C2780">
        <v>0.13394737243652299</v>
      </c>
    </row>
    <row r="2781" spans="1:3" x14ac:dyDescent="0.25">
      <c r="A2781">
        <v>-8117331.2406185698</v>
      </c>
      <c r="B2781">
        <v>-267250.946526277</v>
      </c>
      <c r="C2781">
        <v>0.150459185242652</v>
      </c>
    </row>
    <row r="2782" spans="1:3" x14ac:dyDescent="0.25">
      <c r="A2782">
        <v>-8116396.7617414203</v>
      </c>
      <c r="B2782">
        <v>-267250.946526277</v>
      </c>
      <c r="C2782">
        <v>0.16802184283733301</v>
      </c>
    </row>
    <row r="2783" spans="1:3" x14ac:dyDescent="0.25">
      <c r="A2783">
        <v>-8115462.28286428</v>
      </c>
      <c r="B2783">
        <v>-267250.946526277</v>
      </c>
      <c r="C2783">
        <v>0.18289087712764701</v>
      </c>
    </row>
    <row r="2784" spans="1:3" x14ac:dyDescent="0.25">
      <c r="A2784">
        <v>-8114527.8039871398</v>
      </c>
      <c r="B2784">
        <v>-267250.946526277</v>
      </c>
      <c r="C2784">
        <v>0.20695956051349601</v>
      </c>
    </row>
    <row r="2785" spans="1:3" x14ac:dyDescent="0.25">
      <c r="A2785">
        <v>-8113593.3251099903</v>
      </c>
      <c r="B2785">
        <v>-267250.946526277</v>
      </c>
      <c r="C2785">
        <v>0.22510364651679901</v>
      </c>
    </row>
    <row r="2786" spans="1:3" x14ac:dyDescent="0.25">
      <c r="A2786">
        <v>-8112658.8462328501</v>
      </c>
      <c r="B2786">
        <v>-267250.946526277</v>
      </c>
      <c r="C2786">
        <v>0.249584466218948</v>
      </c>
    </row>
    <row r="2787" spans="1:3" x14ac:dyDescent="0.25">
      <c r="A2787">
        <v>-8111724.3673557099</v>
      </c>
      <c r="B2787">
        <v>-267250.946526277</v>
      </c>
      <c r="C2787">
        <v>0.27439117431640597</v>
      </c>
    </row>
    <row r="2788" spans="1:3" x14ac:dyDescent="0.25">
      <c r="A2788">
        <v>-8110789.8884785697</v>
      </c>
      <c r="B2788">
        <v>-267250.946526277</v>
      </c>
      <c r="C2788">
        <v>0.29778790473937899</v>
      </c>
    </row>
    <row r="2789" spans="1:3" x14ac:dyDescent="0.25">
      <c r="A2789">
        <v>-8109855.4096014202</v>
      </c>
      <c r="B2789">
        <v>-267250.946526277</v>
      </c>
      <c r="C2789">
        <v>0.33428987860679599</v>
      </c>
    </row>
    <row r="2790" spans="1:3" x14ac:dyDescent="0.25">
      <c r="A2790">
        <v>-8108920.93072428</v>
      </c>
      <c r="B2790">
        <v>-267250.946526277</v>
      </c>
      <c r="C2790">
        <v>0.36174044013023299</v>
      </c>
    </row>
    <row r="2791" spans="1:3" x14ac:dyDescent="0.25">
      <c r="A2791">
        <v>-8107986.4518471397</v>
      </c>
      <c r="B2791">
        <v>-267250.946526277</v>
      </c>
      <c r="C2791">
        <v>0.38922351598739602</v>
      </c>
    </row>
    <row r="2792" spans="1:3" x14ac:dyDescent="0.25">
      <c r="A2792">
        <v>-8107051.9729699902</v>
      </c>
      <c r="B2792">
        <v>-267250.946526277</v>
      </c>
      <c r="C2792">
        <v>0.41602104902267401</v>
      </c>
    </row>
    <row r="2793" spans="1:3" x14ac:dyDescent="0.25">
      <c r="A2793">
        <v>-8106117.49409285</v>
      </c>
      <c r="B2793">
        <v>-267250.946526277</v>
      </c>
      <c r="C2793">
        <v>0.43906822800636203</v>
      </c>
    </row>
    <row r="2794" spans="1:3" x14ac:dyDescent="0.25">
      <c r="A2794">
        <v>-8105183.0152157098</v>
      </c>
      <c r="B2794">
        <v>-267250.946526277</v>
      </c>
      <c r="C2794">
        <v>0.46289110183715798</v>
      </c>
    </row>
    <row r="2795" spans="1:3" x14ac:dyDescent="0.25">
      <c r="A2795">
        <v>-8104248.5363385696</v>
      </c>
      <c r="B2795">
        <v>-267250.946526277</v>
      </c>
      <c r="C2795">
        <v>0.48255246877670199</v>
      </c>
    </row>
    <row r="2796" spans="1:3" x14ac:dyDescent="0.25">
      <c r="A2796">
        <v>-8103314.0574614201</v>
      </c>
      <c r="B2796">
        <v>-267250.946526277</v>
      </c>
      <c r="C2796">
        <v>0.50186496973037698</v>
      </c>
    </row>
    <row r="2797" spans="1:3" x14ac:dyDescent="0.25">
      <c r="A2797">
        <v>-8102379.5785842799</v>
      </c>
      <c r="B2797">
        <v>-267250.946526277</v>
      </c>
      <c r="C2797">
        <v>0.52442699670791604</v>
      </c>
    </row>
    <row r="2798" spans="1:3" x14ac:dyDescent="0.25">
      <c r="A2798">
        <v>-8101445.0997071397</v>
      </c>
      <c r="B2798">
        <v>-267250.946526277</v>
      </c>
      <c r="C2798">
        <v>0.53299373388290405</v>
      </c>
    </row>
    <row r="2799" spans="1:3" x14ac:dyDescent="0.25">
      <c r="A2799">
        <v>-8100510.6208300004</v>
      </c>
      <c r="B2799">
        <v>-267250.946526277</v>
      </c>
      <c r="C2799">
        <v>0.54469120502471902</v>
      </c>
    </row>
    <row r="2800" spans="1:3" x14ac:dyDescent="0.25">
      <c r="A2800">
        <v>-8099576.1419528499</v>
      </c>
      <c r="B2800">
        <v>-267250.946526277</v>
      </c>
      <c r="C2800">
        <v>0.55588537454605103</v>
      </c>
    </row>
    <row r="2801" spans="1:3" x14ac:dyDescent="0.25">
      <c r="A2801">
        <v>-8098641.6630757097</v>
      </c>
      <c r="B2801">
        <v>-267250.946526277</v>
      </c>
      <c r="C2801">
        <v>0.56277847290038996</v>
      </c>
    </row>
    <row r="2802" spans="1:3" x14ac:dyDescent="0.25">
      <c r="A2802">
        <v>-8097707.1841985704</v>
      </c>
      <c r="B2802">
        <v>-267250.946526277</v>
      </c>
      <c r="C2802">
        <v>0</v>
      </c>
    </row>
    <row r="2803" spans="1:3" x14ac:dyDescent="0.25">
      <c r="A2803">
        <v>-8096772.70532142</v>
      </c>
      <c r="B2803">
        <v>-267250.946526277</v>
      </c>
      <c r="C2803">
        <v>0</v>
      </c>
    </row>
    <row r="2804" spans="1:3" x14ac:dyDescent="0.25">
      <c r="A2804">
        <v>-8095838.2264442798</v>
      </c>
      <c r="B2804">
        <v>-267250.946526277</v>
      </c>
      <c r="C2804">
        <v>0</v>
      </c>
    </row>
    <row r="2805" spans="1:3" x14ac:dyDescent="0.25">
      <c r="A2805">
        <v>-8094903.7475671396</v>
      </c>
      <c r="B2805">
        <v>-267250.946526277</v>
      </c>
      <c r="C2805">
        <v>0</v>
      </c>
    </row>
    <row r="2806" spans="1:3" x14ac:dyDescent="0.25">
      <c r="A2806">
        <v>-8093969.2686900003</v>
      </c>
      <c r="B2806">
        <v>-267250.946526277</v>
      </c>
      <c r="C2806">
        <v>0</v>
      </c>
    </row>
    <row r="2807" spans="1:3" x14ac:dyDescent="0.25">
      <c r="A2807">
        <v>-8093034.7898128498</v>
      </c>
      <c r="B2807">
        <v>-267250.946526277</v>
      </c>
      <c r="C2807">
        <v>0</v>
      </c>
    </row>
    <row r="2808" spans="1:3" x14ac:dyDescent="0.25">
      <c r="A2808">
        <v>-8092100.3109357096</v>
      </c>
      <c r="B2808">
        <v>-267250.946526277</v>
      </c>
      <c r="C2808">
        <v>0</v>
      </c>
    </row>
    <row r="2809" spans="1:3" x14ac:dyDescent="0.25">
      <c r="A2809">
        <v>-8091165.8320585703</v>
      </c>
      <c r="B2809">
        <v>-267250.946526277</v>
      </c>
      <c r="C2809">
        <v>0</v>
      </c>
    </row>
    <row r="2810" spans="1:3" x14ac:dyDescent="0.25">
      <c r="A2810">
        <v>-8135086.3392842803</v>
      </c>
      <c r="B2810">
        <v>-268185.42540364899</v>
      </c>
      <c r="C2810" s="1">
        <v>2.3096008590073301E-5</v>
      </c>
    </row>
    <row r="2811" spans="1:3" x14ac:dyDescent="0.25">
      <c r="A2811">
        <v>-8134151.8604071401</v>
      </c>
      <c r="B2811">
        <v>-268185.42540364899</v>
      </c>
      <c r="C2811" s="1">
        <v>4.8113317461684299E-5</v>
      </c>
    </row>
    <row r="2812" spans="1:3" x14ac:dyDescent="0.25">
      <c r="A2812">
        <v>-8133217.3815299897</v>
      </c>
      <c r="B2812">
        <v>-268185.42540364899</v>
      </c>
      <c r="C2812">
        <v>1.14562724775169E-4</v>
      </c>
    </row>
    <row r="2813" spans="1:3" x14ac:dyDescent="0.25">
      <c r="A2813">
        <v>-8132282.9026528504</v>
      </c>
      <c r="B2813">
        <v>-268185.42540364899</v>
      </c>
      <c r="C2813">
        <v>2.4901388678699699E-4</v>
      </c>
    </row>
    <row r="2814" spans="1:3" x14ac:dyDescent="0.25">
      <c r="A2814">
        <v>-8131348.4237757102</v>
      </c>
      <c r="B2814">
        <v>-268185.42540364899</v>
      </c>
      <c r="C2814">
        <v>4.5248251990415102E-4</v>
      </c>
    </row>
    <row r="2815" spans="1:3" x14ac:dyDescent="0.25">
      <c r="A2815">
        <v>-8130413.94489857</v>
      </c>
      <c r="B2815">
        <v>-268185.42540364899</v>
      </c>
      <c r="C2815">
        <v>7.9445011215284402E-4</v>
      </c>
    </row>
    <row r="2816" spans="1:3" x14ac:dyDescent="0.25">
      <c r="A2816">
        <v>-8129479.4660214204</v>
      </c>
      <c r="B2816">
        <v>-268185.42540364899</v>
      </c>
      <c r="C2816">
        <v>1.45919411443173E-3</v>
      </c>
    </row>
    <row r="2817" spans="1:3" x14ac:dyDescent="0.25">
      <c r="A2817">
        <v>-8128544.9871442802</v>
      </c>
      <c r="B2817">
        <v>-268185.42540364899</v>
      </c>
      <c r="C2817">
        <v>2.6048996951431001E-3</v>
      </c>
    </row>
    <row r="2818" spans="1:3" x14ac:dyDescent="0.25">
      <c r="A2818">
        <v>-8127610.50826714</v>
      </c>
      <c r="B2818">
        <v>-268185.42540364899</v>
      </c>
      <c r="C2818">
        <v>4.4205388985574202E-3</v>
      </c>
    </row>
    <row r="2819" spans="1:3" x14ac:dyDescent="0.25">
      <c r="A2819">
        <v>-8126676.0293899896</v>
      </c>
      <c r="B2819">
        <v>-268185.42540364899</v>
      </c>
      <c r="C2819">
        <v>7.8515848144888808E-3</v>
      </c>
    </row>
    <row r="2820" spans="1:3" x14ac:dyDescent="0.25">
      <c r="A2820">
        <v>-8125741.5505128503</v>
      </c>
      <c r="B2820">
        <v>-268185.42540364899</v>
      </c>
      <c r="C2820">
        <v>1.22367590665817E-2</v>
      </c>
    </row>
    <row r="2821" spans="1:3" x14ac:dyDescent="0.25">
      <c r="A2821">
        <v>-8124807.0716357101</v>
      </c>
      <c r="B2821">
        <v>-268185.42540364899</v>
      </c>
      <c r="C2821">
        <v>1.8881538882851601E-2</v>
      </c>
    </row>
    <row r="2822" spans="1:3" x14ac:dyDescent="0.25">
      <c r="A2822">
        <v>-8123872.5927585699</v>
      </c>
      <c r="B2822">
        <v>-268185.42540364899</v>
      </c>
      <c r="C2822">
        <v>2.4489989504218102E-2</v>
      </c>
    </row>
    <row r="2823" spans="1:3" x14ac:dyDescent="0.25">
      <c r="A2823">
        <v>-8122938.1138814203</v>
      </c>
      <c r="B2823">
        <v>-268185.42540364899</v>
      </c>
      <c r="C2823">
        <v>3.7657678127288798E-2</v>
      </c>
    </row>
    <row r="2824" spans="1:3" x14ac:dyDescent="0.25">
      <c r="A2824">
        <v>-8122003.6350042801</v>
      </c>
      <c r="B2824">
        <v>-268185.42540364899</v>
      </c>
      <c r="C2824">
        <v>5.05583733320236E-2</v>
      </c>
    </row>
    <row r="2825" spans="1:3" x14ac:dyDescent="0.25">
      <c r="A2825">
        <v>-8121069.1561271399</v>
      </c>
      <c r="B2825">
        <v>-268185.42540364899</v>
      </c>
      <c r="C2825">
        <v>6.9966338574886294E-2</v>
      </c>
    </row>
    <row r="2826" spans="1:3" x14ac:dyDescent="0.25">
      <c r="A2826">
        <v>-8120134.6772499904</v>
      </c>
      <c r="B2826">
        <v>-268185.42540364899</v>
      </c>
      <c r="C2826">
        <v>8.3326920866966206E-2</v>
      </c>
    </row>
    <row r="2827" spans="1:3" x14ac:dyDescent="0.25">
      <c r="A2827">
        <v>-8119200.1983728502</v>
      </c>
      <c r="B2827">
        <v>-268185.42540364899</v>
      </c>
      <c r="C2827">
        <v>0.116327889263629</v>
      </c>
    </row>
    <row r="2828" spans="1:3" x14ac:dyDescent="0.25">
      <c r="A2828">
        <v>-8118265.71949571</v>
      </c>
      <c r="B2828">
        <v>-268185.42540364899</v>
      </c>
      <c r="C2828">
        <v>0.142328456044197</v>
      </c>
    </row>
    <row r="2829" spans="1:3" x14ac:dyDescent="0.25">
      <c r="A2829">
        <v>-8117331.2406185698</v>
      </c>
      <c r="B2829">
        <v>-268185.42540364899</v>
      </c>
      <c r="C2829">
        <v>0.158118546009063</v>
      </c>
    </row>
    <row r="2830" spans="1:3" x14ac:dyDescent="0.25">
      <c r="A2830">
        <v>-8116396.7617414203</v>
      </c>
      <c r="B2830">
        <v>-268185.42540364899</v>
      </c>
      <c r="C2830">
        <v>0.175159201025962</v>
      </c>
    </row>
    <row r="2831" spans="1:3" x14ac:dyDescent="0.25">
      <c r="A2831">
        <v>-8115462.28286428</v>
      </c>
      <c r="B2831">
        <v>-268185.42540364899</v>
      </c>
      <c r="C2831">
        <v>0.18838655948638899</v>
      </c>
    </row>
    <row r="2832" spans="1:3" x14ac:dyDescent="0.25">
      <c r="A2832">
        <v>-8114527.8039871398</v>
      </c>
      <c r="B2832">
        <v>-268185.42540364899</v>
      </c>
      <c r="C2832">
        <v>0.20625193417072199</v>
      </c>
    </row>
    <row r="2833" spans="1:3" x14ac:dyDescent="0.25">
      <c r="A2833">
        <v>-8113593.3251099903</v>
      </c>
      <c r="B2833">
        <v>-268185.42540364899</v>
      </c>
      <c r="C2833">
        <v>0.22495974600315</v>
      </c>
    </row>
    <row r="2834" spans="1:3" x14ac:dyDescent="0.25">
      <c r="A2834">
        <v>-8112658.8462328501</v>
      </c>
      <c r="B2834">
        <v>-268185.42540364899</v>
      </c>
      <c r="C2834">
        <v>0.248874396085739</v>
      </c>
    </row>
    <row r="2835" spans="1:3" x14ac:dyDescent="0.25">
      <c r="A2835">
        <v>-8111724.3673557099</v>
      </c>
      <c r="B2835">
        <v>-268185.42540364899</v>
      </c>
      <c r="C2835">
        <v>0.27342626452445901</v>
      </c>
    </row>
    <row r="2836" spans="1:3" x14ac:dyDescent="0.25">
      <c r="A2836">
        <v>-8110789.8884785697</v>
      </c>
      <c r="B2836">
        <v>-268185.42540364899</v>
      </c>
      <c r="C2836">
        <v>0.29790270328521701</v>
      </c>
    </row>
    <row r="2837" spans="1:3" x14ac:dyDescent="0.25">
      <c r="A2837">
        <v>-8109855.4096014202</v>
      </c>
      <c r="B2837">
        <v>-268185.42540364899</v>
      </c>
      <c r="C2837">
        <v>0.32515731453895502</v>
      </c>
    </row>
    <row r="2838" spans="1:3" x14ac:dyDescent="0.25">
      <c r="A2838">
        <v>-8108920.93072428</v>
      </c>
      <c r="B2838">
        <v>-268185.42540364899</v>
      </c>
      <c r="C2838">
        <v>0.35253188014030401</v>
      </c>
    </row>
    <row r="2839" spans="1:3" x14ac:dyDescent="0.25">
      <c r="A2839">
        <v>-8107986.4518471397</v>
      </c>
      <c r="B2839">
        <v>-268185.42540364899</v>
      </c>
      <c r="C2839">
        <v>0.378685623407363</v>
      </c>
    </row>
    <row r="2840" spans="1:3" x14ac:dyDescent="0.25">
      <c r="A2840">
        <v>-8107051.9729699902</v>
      </c>
      <c r="B2840">
        <v>-268185.42540364899</v>
      </c>
      <c r="C2840">
        <v>0.40491223335266102</v>
      </c>
    </row>
    <row r="2841" spans="1:3" x14ac:dyDescent="0.25">
      <c r="A2841">
        <v>-8106117.49409285</v>
      </c>
      <c r="B2841">
        <v>-268185.42540364899</v>
      </c>
      <c r="C2841">
        <v>0.42817321419715798</v>
      </c>
    </row>
    <row r="2842" spans="1:3" x14ac:dyDescent="0.25">
      <c r="A2842">
        <v>-8105183.0152157098</v>
      </c>
      <c r="B2842">
        <v>-268185.42540364899</v>
      </c>
      <c r="C2842">
        <v>0.459748774766921</v>
      </c>
    </row>
    <row r="2843" spans="1:3" x14ac:dyDescent="0.25">
      <c r="A2843">
        <v>-8104248.5363385696</v>
      </c>
      <c r="B2843">
        <v>-268185.42540364899</v>
      </c>
      <c r="C2843">
        <v>0.482284545898437</v>
      </c>
    </row>
    <row r="2844" spans="1:3" x14ac:dyDescent="0.25">
      <c r="A2844">
        <v>-8103314.0574614201</v>
      </c>
      <c r="B2844">
        <v>-268185.42540364899</v>
      </c>
      <c r="C2844">
        <v>0.49967685341835</v>
      </c>
    </row>
    <row r="2845" spans="1:3" x14ac:dyDescent="0.25">
      <c r="A2845">
        <v>-8102379.5785842799</v>
      </c>
      <c r="B2845">
        <v>-268185.42540364899</v>
      </c>
      <c r="C2845">
        <v>0.52144652605056696</v>
      </c>
    </row>
    <row r="2846" spans="1:3" x14ac:dyDescent="0.25">
      <c r="A2846">
        <v>-8101445.0997071397</v>
      </c>
      <c r="B2846">
        <v>-268185.42540364899</v>
      </c>
      <c r="C2846">
        <v>0.53300869464874201</v>
      </c>
    </row>
    <row r="2847" spans="1:3" x14ac:dyDescent="0.25">
      <c r="A2847">
        <v>-8100510.6208300004</v>
      </c>
      <c r="B2847">
        <v>-268185.42540364899</v>
      </c>
      <c r="C2847">
        <v>0.54059767723083396</v>
      </c>
    </row>
    <row r="2848" spans="1:3" x14ac:dyDescent="0.25">
      <c r="A2848">
        <v>-8099576.1419528499</v>
      </c>
      <c r="B2848">
        <v>-268185.42540364899</v>
      </c>
      <c r="C2848">
        <v>0.54473930597305198</v>
      </c>
    </row>
    <row r="2849" spans="1:3" x14ac:dyDescent="0.25">
      <c r="A2849">
        <v>-8098641.6630757097</v>
      </c>
      <c r="B2849">
        <v>-268185.42540364899</v>
      </c>
      <c r="C2849">
        <v>0.55215847492217995</v>
      </c>
    </row>
    <row r="2850" spans="1:3" x14ac:dyDescent="0.25">
      <c r="A2850">
        <v>-8097707.1841985704</v>
      </c>
      <c r="B2850">
        <v>-268185.42540364899</v>
      </c>
      <c r="C2850">
        <v>0</v>
      </c>
    </row>
    <row r="2851" spans="1:3" x14ac:dyDescent="0.25">
      <c r="A2851">
        <v>-8096772.70532142</v>
      </c>
      <c r="B2851">
        <v>-268185.42540364899</v>
      </c>
      <c r="C2851">
        <v>0</v>
      </c>
    </row>
    <row r="2852" spans="1:3" x14ac:dyDescent="0.25">
      <c r="A2852">
        <v>-8095838.2264442798</v>
      </c>
      <c r="B2852">
        <v>-268185.42540364899</v>
      </c>
      <c r="C2852">
        <v>0</v>
      </c>
    </row>
    <row r="2853" spans="1:3" x14ac:dyDescent="0.25">
      <c r="A2853">
        <v>-8094903.7475671396</v>
      </c>
      <c r="B2853">
        <v>-268185.42540364899</v>
      </c>
      <c r="C2853">
        <v>0</v>
      </c>
    </row>
    <row r="2854" spans="1:3" x14ac:dyDescent="0.25">
      <c r="A2854">
        <v>-8093969.2686900003</v>
      </c>
      <c r="B2854">
        <v>-268185.42540364899</v>
      </c>
      <c r="C2854">
        <v>0</v>
      </c>
    </row>
    <row r="2855" spans="1:3" x14ac:dyDescent="0.25">
      <c r="A2855">
        <v>-8093034.7898128498</v>
      </c>
      <c r="B2855">
        <v>-268185.42540364899</v>
      </c>
      <c r="C2855">
        <v>0</v>
      </c>
    </row>
    <row r="2856" spans="1:3" x14ac:dyDescent="0.25">
      <c r="A2856">
        <v>-8092100.3109357096</v>
      </c>
      <c r="B2856">
        <v>-268185.42540364899</v>
      </c>
      <c r="C2856">
        <v>0</v>
      </c>
    </row>
    <row r="2857" spans="1:3" x14ac:dyDescent="0.25">
      <c r="A2857">
        <v>-8135086.3392842803</v>
      </c>
      <c r="B2857">
        <v>-269119.90428102098</v>
      </c>
      <c r="C2857" s="1">
        <v>2.3096008590073301E-5</v>
      </c>
    </row>
    <row r="2858" spans="1:3" x14ac:dyDescent="0.25">
      <c r="A2858">
        <v>-8134151.8604071401</v>
      </c>
      <c r="B2858">
        <v>-269119.90428102098</v>
      </c>
      <c r="C2858" s="1">
        <v>4.8113317461684299E-5</v>
      </c>
    </row>
    <row r="2859" spans="1:3" x14ac:dyDescent="0.25">
      <c r="A2859">
        <v>-8133217.3815299897</v>
      </c>
      <c r="B2859">
        <v>-269119.90428102098</v>
      </c>
      <c r="C2859">
        <v>1.14562724775169E-4</v>
      </c>
    </row>
    <row r="2860" spans="1:3" x14ac:dyDescent="0.25">
      <c r="A2860">
        <v>-8132282.9026528504</v>
      </c>
      <c r="B2860">
        <v>-269119.90428102098</v>
      </c>
      <c r="C2860">
        <v>2.4901388678699699E-4</v>
      </c>
    </row>
    <row r="2861" spans="1:3" x14ac:dyDescent="0.25">
      <c r="A2861">
        <v>-8131348.4237757102</v>
      </c>
      <c r="B2861">
        <v>-269119.90428102098</v>
      </c>
      <c r="C2861">
        <v>5.1450647879391898E-4</v>
      </c>
    </row>
    <row r="2862" spans="1:3" x14ac:dyDescent="0.25">
      <c r="A2862">
        <v>-8130413.94489857</v>
      </c>
      <c r="B2862">
        <v>-269119.90428102098</v>
      </c>
      <c r="C2862">
        <v>9.3361287144943996E-4</v>
      </c>
    </row>
    <row r="2863" spans="1:3" x14ac:dyDescent="0.25">
      <c r="A2863">
        <v>-8129479.4660214204</v>
      </c>
      <c r="B2863">
        <v>-269119.90428102098</v>
      </c>
      <c r="C2863">
        <v>1.74505088943988E-3</v>
      </c>
    </row>
    <row r="2864" spans="1:3" x14ac:dyDescent="0.25">
      <c r="A2864">
        <v>-8128544.9871442802</v>
      </c>
      <c r="B2864">
        <v>-269119.90428102098</v>
      </c>
      <c r="C2864">
        <v>3.2090232707560002E-3</v>
      </c>
    </row>
    <row r="2865" spans="1:3" x14ac:dyDescent="0.25">
      <c r="A2865">
        <v>-8127610.50826714</v>
      </c>
      <c r="B2865">
        <v>-269119.90428102098</v>
      </c>
      <c r="C2865">
        <v>5.6746369227766904E-3</v>
      </c>
    </row>
    <row r="2866" spans="1:3" x14ac:dyDescent="0.25">
      <c r="A2866">
        <v>-8126676.0293899896</v>
      </c>
      <c r="B2866">
        <v>-269119.90428102098</v>
      </c>
      <c r="C2866">
        <v>7.89293926209211E-3</v>
      </c>
    </row>
    <row r="2867" spans="1:3" x14ac:dyDescent="0.25">
      <c r="A2867">
        <v>-8125741.5505128503</v>
      </c>
      <c r="B2867">
        <v>-269119.90428102098</v>
      </c>
      <c r="C2867">
        <v>1.23803429305553E-2</v>
      </c>
    </row>
    <row r="2868" spans="1:3" x14ac:dyDescent="0.25">
      <c r="A2868">
        <v>-8124807.0716357101</v>
      </c>
      <c r="B2868">
        <v>-269119.90428102098</v>
      </c>
      <c r="C2868">
        <v>1.9042139872908499E-2</v>
      </c>
    </row>
    <row r="2869" spans="1:3" x14ac:dyDescent="0.25">
      <c r="A2869">
        <v>-8123872.5927585699</v>
      </c>
      <c r="B2869">
        <v>-269119.90428102098</v>
      </c>
      <c r="C2869">
        <v>2.93353348970413E-2</v>
      </c>
    </row>
    <row r="2870" spans="1:3" x14ac:dyDescent="0.25">
      <c r="A2870">
        <v>-8122938.1138814203</v>
      </c>
      <c r="B2870">
        <v>-269119.90428102098</v>
      </c>
      <c r="C2870">
        <v>4.09146845340728E-2</v>
      </c>
    </row>
    <row r="2871" spans="1:3" x14ac:dyDescent="0.25">
      <c r="A2871">
        <v>-8122003.6350042801</v>
      </c>
      <c r="B2871">
        <v>-269119.90428102098</v>
      </c>
      <c r="C2871">
        <v>5.7624176144599901E-2</v>
      </c>
    </row>
    <row r="2872" spans="1:3" x14ac:dyDescent="0.25">
      <c r="A2872">
        <v>-8121069.1561271399</v>
      </c>
      <c r="B2872">
        <v>-269119.90428102098</v>
      </c>
      <c r="C2872">
        <v>7.8472450375556904E-2</v>
      </c>
    </row>
    <row r="2873" spans="1:3" x14ac:dyDescent="0.25">
      <c r="A2873">
        <v>-8120134.6772499904</v>
      </c>
      <c r="B2873">
        <v>-269119.90428102098</v>
      </c>
      <c r="C2873">
        <v>9.0597167611122104E-2</v>
      </c>
    </row>
    <row r="2874" spans="1:3" x14ac:dyDescent="0.25">
      <c r="A2874">
        <v>-8119200.1983728502</v>
      </c>
      <c r="B2874">
        <v>-269119.90428102098</v>
      </c>
      <c r="C2874">
        <v>0.122683465480804</v>
      </c>
    </row>
    <row r="2875" spans="1:3" x14ac:dyDescent="0.25">
      <c r="A2875">
        <v>-8118265.71949571</v>
      </c>
      <c r="B2875">
        <v>-269119.90428102098</v>
      </c>
      <c r="C2875">
        <v>0.15339964628219599</v>
      </c>
    </row>
    <row r="2876" spans="1:3" x14ac:dyDescent="0.25">
      <c r="A2876">
        <v>-8117331.2406185698</v>
      </c>
      <c r="B2876">
        <v>-269119.90428102098</v>
      </c>
      <c r="C2876">
        <v>0.16853657364845201</v>
      </c>
    </row>
    <row r="2877" spans="1:3" x14ac:dyDescent="0.25">
      <c r="A2877">
        <v>-8116396.7617414203</v>
      </c>
      <c r="B2877">
        <v>-269119.90428102098</v>
      </c>
      <c r="C2877">
        <v>0.184302493929862</v>
      </c>
    </row>
    <row r="2878" spans="1:3" x14ac:dyDescent="0.25">
      <c r="A2878">
        <v>-8115462.28286428</v>
      </c>
      <c r="B2878">
        <v>-269119.90428102098</v>
      </c>
      <c r="C2878">
        <v>0.188354507088661</v>
      </c>
    </row>
    <row r="2879" spans="1:3" x14ac:dyDescent="0.25">
      <c r="A2879">
        <v>-8114527.8039871398</v>
      </c>
      <c r="B2879">
        <v>-269119.90428102098</v>
      </c>
      <c r="C2879">
        <v>0.20679959654808</v>
      </c>
    </row>
    <row r="2880" spans="1:3" x14ac:dyDescent="0.25">
      <c r="A2880">
        <v>-8113593.3251099903</v>
      </c>
      <c r="B2880">
        <v>-269119.90428102098</v>
      </c>
      <c r="C2880">
        <v>0.22495649755000999</v>
      </c>
    </row>
    <row r="2881" spans="1:3" x14ac:dyDescent="0.25">
      <c r="A2881">
        <v>-8112658.8462328501</v>
      </c>
      <c r="B2881">
        <v>-269119.90428102098</v>
      </c>
      <c r="C2881">
        <v>0.24806189537048301</v>
      </c>
    </row>
    <row r="2882" spans="1:3" x14ac:dyDescent="0.25">
      <c r="A2882">
        <v>-8111724.3673557099</v>
      </c>
      <c r="B2882">
        <v>-269119.90428102098</v>
      </c>
      <c r="C2882">
        <v>0.27247306704521101</v>
      </c>
    </row>
    <row r="2883" spans="1:3" x14ac:dyDescent="0.25">
      <c r="A2883">
        <v>-8110789.8884785697</v>
      </c>
      <c r="B2883">
        <v>-269119.90428102098</v>
      </c>
      <c r="C2883">
        <v>0.29707077145576399</v>
      </c>
    </row>
    <row r="2884" spans="1:3" x14ac:dyDescent="0.25">
      <c r="A2884">
        <v>-8109855.4096014202</v>
      </c>
      <c r="B2884">
        <v>-269119.90428102098</v>
      </c>
      <c r="C2884">
        <v>0.324148058891296</v>
      </c>
    </row>
    <row r="2885" spans="1:3" x14ac:dyDescent="0.25">
      <c r="A2885">
        <v>-8108920.93072428</v>
      </c>
      <c r="B2885">
        <v>-269119.90428102098</v>
      </c>
      <c r="C2885">
        <v>0.35138249397277799</v>
      </c>
    </row>
    <row r="2886" spans="1:3" x14ac:dyDescent="0.25">
      <c r="A2886">
        <v>-8107986.4518471397</v>
      </c>
      <c r="B2886">
        <v>-269119.90428102098</v>
      </c>
      <c r="C2886">
        <v>0.37889629602432201</v>
      </c>
    </row>
    <row r="2887" spans="1:3" x14ac:dyDescent="0.25">
      <c r="A2887">
        <v>-8107051.9729699902</v>
      </c>
      <c r="B2887">
        <v>-269119.90428102098</v>
      </c>
      <c r="C2887">
        <v>0.40510120987892101</v>
      </c>
    </row>
    <row r="2888" spans="1:3" x14ac:dyDescent="0.25">
      <c r="A2888">
        <v>-8106117.49409285</v>
      </c>
      <c r="B2888">
        <v>-269119.90428102098</v>
      </c>
      <c r="C2888">
        <v>0.42681273818016002</v>
      </c>
    </row>
    <row r="2889" spans="1:3" x14ac:dyDescent="0.25">
      <c r="A2889">
        <v>-8105183.0152157098</v>
      </c>
      <c r="B2889">
        <v>-269119.90428102098</v>
      </c>
      <c r="C2889">
        <v>0.44854360818862898</v>
      </c>
    </row>
    <row r="2890" spans="1:3" x14ac:dyDescent="0.25">
      <c r="A2890">
        <v>-8104248.5363385696</v>
      </c>
      <c r="B2890">
        <v>-269119.90428102098</v>
      </c>
      <c r="C2890">
        <v>0.47092607617378202</v>
      </c>
    </row>
    <row r="2891" spans="1:3" x14ac:dyDescent="0.25">
      <c r="A2891">
        <v>-8103314.0574614201</v>
      </c>
      <c r="B2891">
        <v>-269119.90428102098</v>
      </c>
      <c r="C2891">
        <v>0.48851355910301197</v>
      </c>
    </row>
    <row r="2892" spans="1:3" x14ac:dyDescent="0.25">
      <c r="A2892">
        <v>-8102379.5785842799</v>
      </c>
      <c r="B2892">
        <v>-269119.90428102098</v>
      </c>
      <c r="C2892">
        <v>0.511213839054107</v>
      </c>
    </row>
    <row r="2893" spans="1:3" x14ac:dyDescent="0.25">
      <c r="A2893">
        <v>-8101445.0997071397</v>
      </c>
      <c r="B2893">
        <v>-269119.90428102098</v>
      </c>
      <c r="C2893">
        <v>0.52156704664230302</v>
      </c>
    </row>
    <row r="2894" spans="1:3" x14ac:dyDescent="0.25">
      <c r="A2894">
        <v>-8100510.6208300004</v>
      </c>
      <c r="B2894">
        <v>-269119.90428102098</v>
      </c>
      <c r="C2894">
        <v>0.53028219938278098</v>
      </c>
    </row>
    <row r="2895" spans="1:3" x14ac:dyDescent="0.25">
      <c r="A2895">
        <v>-8099576.1419528499</v>
      </c>
      <c r="B2895">
        <v>-269119.90428102098</v>
      </c>
      <c r="C2895">
        <v>0</v>
      </c>
    </row>
    <row r="2896" spans="1:3" x14ac:dyDescent="0.25">
      <c r="A2896">
        <v>-8098641.6630757097</v>
      </c>
      <c r="B2896">
        <v>-269119.90428102098</v>
      </c>
      <c r="C2896">
        <v>0</v>
      </c>
    </row>
    <row r="2897" spans="1:3" x14ac:dyDescent="0.25">
      <c r="A2897">
        <v>-8097707.1841985704</v>
      </c>
      <c r="B2897">
        <v>-269119.90428102098</v>
      </c>
      <c r="C2897">
        <v>0</v>
      </c>
    </row>
    <row r="2898" spans="1:3" x14ac:dyDescent="0.25">
      <c r="A2898">
        <v>-8096772.70532142</v>
      </c>
      <c r="B2898">
        <v>-269119.90428102098</v>
      </c>
      <c r="C2898">
        <v>0</v>
      </c>
    </row>
    <row r="2899" spans="1:3" x14ac:dyDescent="0.25">
      <c r="A2899">
        <v>-8095838.2264442798</v>
      </c>
      <c r="B2899">
        <v>-269119.90428102098</v>
      </c>
      <c r="C2899">
        <v>0</v>
      </c>
    </row>
    <row r="2900" spans="1:3" x14ac:dyDescent="0.25">
      <c r="A2900">
        <v>-8094903.7475671396</v>
      </c>
      <c r="B2900">
        <v>-269119.90428102098</v>
      </c>
      <c r="C2900">
        <v>0</v>
      </c>
    </row>
    <row r="2901" spans="1:3" x14ac:dyDescent="0.25">
      <c r="A2901">
        <v>-8093969.2686900003</v>
      </c>
      <c r="B2901">
        <v>-269119.90428102098</v>
      </c>
      <c r="C2901">
        <v>0</v>
      </c>
    </row>
    <row r="2902" spans="1:3" x14ac:dyDescent="0.25">
      <c r="A2902">
        <v>-8093034.7898128498</v>
      </c>
      <c r="B2902">
        <v>-269119.90428102098</v>
      </c>
      <c r="C2902">
        <v>0</v>
      </c>
    </row>
    <row r="2903" spans="1:3" x14ac:dyDescent="0.25">
      <c r="A2903">
        <v>-8135086.3392842803</v>
      </c>
      <c r="B2903">
        <v>-270054.38315839402</v>
      </c>
      <c r="C2903" s="1">
        <v>2.0917266738251702E-5</v>
      </c>
    </row>
    <row r="2904" spans="1:3" x14ac:dyDescent="0.25">
      <c r="A2904">
        <v>-8134151.8604071401</v>
      </c>
      <c r="B2904">
        <v>-270054.38315839402</v>
      </c>
      <c r="C2904" s="1">
        <v>2.3096008590073301E-5</v>
      </c>
    </row>
    <row r="2905" spans="1:3" x14ac:dyDescent="0.25">
      <c r="A2905">
        <v>-8133217.3815299897</v>
      </c>
      <c r="B2905">
        <v>-270054.38315839402</v>
      </c>
      <c r="C2905">
        <v>1.14562724775169E-4</v>
      </c>
    </row>
    <row r="2906" spans="1:3" x14ac:dyDescent="0.25">
      <c r="A2906">
        <v>-8132282.9026528504</v>
      </c>
      <c r="B2906">
        <v>-270054.38315839402</v>
      </c>
      <c r="C2906">
        <v>3.1110848067328301E-4</v>
      </c>
    </row>
    <row r="2907" spans="1:3" x14ac:dyDescent="0.25">
      <c r="A2907">
        <v>-8131348.4237757102</v>
      </c>
      <c r="B2907">
        <v>-270054.38315839402</v>
      </c>
      <c r="C2907">
        <v>6.5388722578063596E-4</v>
      </c>
    </row>
    <row r="2908" spans="1:3" x14ac:dyDescent="0.25">
      <c r="A2908">
        <v>-8130413.94489857</v>
      </c>
      <c r="B2908">
        <v>-270054.38315839402</v>
      </c>
      <c r="C2908">
        <v>1.18379923515021E-3</v>
      </c>
    </row>
    <row r="2909" spans="1:3" x14ac:dyDescent="0.25">
      <c r="A2909">
        <v>-8129479.4660214204</v>
      </c>
      <c r="B2909">
        <v>-270054.38315839402</v>
      </c>
      <c r="C2909">
        <v>1.7600409919395999E-3</v>
      </c>
    </row>
    <row r="2910" spans="1:3" x14ac:dyDescent="0.25">
      <c r="A2910">
        <v>-8128544.9871442802</v>
      </c>
      <c r="B2910">
        <v>-270054.38315839402</v>
      </c>
      <c r="C2910">
        <v>3.1794400420039801E-3</v>
      </c>
    </row>
    <row r="2911" spans="1:3" x14ac:dyDescent="0.25">
      <c r="A2911">
        <v>-8127610.50826714</v>
      </c>
      <c r="B2911">
        <v>-270054.38315839402</v>
      </c>
      <c r="C2911">
        <v>5.6320303119719002E-3</v>
      </c>
    </row>
    <row r="2912" spans="1:3" x14ac:dyDescent="0.25">
      <c r="A2912">
        <v>-8126676.0293899896</v>
      </c>
      <c r="B2912">
        <v>-270054.38315839402</v>
      </c>
      <c r="C2912">
        <v>9.5072286203503591E-3</v>
      </c>
    </row>
    <row r="2913" spans="1:3" x14ac:dyDescent="0.25">
      <c r="A2913">
        <v>-8125741.5505128503</v>
      </c>
      <c r="B2913">
        <v>-270054.38315839402</v>
      </c>
      <c r="C2913">
        <v>1.5261686407029599E-2</v>
      </c>
    </row>
    <row r="2914" spans="1:3" x14ac:dyDescent="0.25">
      <c r="A2914">
        <v>-8124807.0716357101</v>
      </c>
      <c r="B2914">
        <v>-270054.38315839402</v>
      </c>
      <c r="C2914">
        <v>2.3756258189678098E-2</v>
      </c>
    </row>
    <row r="2915" spans="1:3" x14ac:dyDescent="0.25">
      <c r="A2915">
        <v>-8123872.5927585699</v>
      </c>
      <c r="B2915">
        <v>-270054.38315839402</v>
      </c>
      <c r="C2915">
        <v>3.4283883869647903E-2</v>
      </c>
    </row>
    <row r="2916" spans="1:3" x14ac:dyDescent="0.25">
      <c r="A2916">
        <v>-8122938.1138814203</v>
      </c>
      <c r="B2916">
        <v>-270054.38315839402</v>
      </c>
      <c r="C2916">
        <v>5.0067611038684803E-2</v>
      </c>
    </row>
    <row r="2917" spans="1:3" x14ac:dyDescent="0.25">
      <c r="A2917">
        <v>-8122003.6350042801</v>
      </c>
      <c r="B2917">
        <v>-270054.38315839402</v>
      </c>
      <c r="C2917">
        <v>5.7786315679550102E-2</v>
      </c>
    </row>
    <row r="2918" spans="1:3" x14ac:dyDescent="0.25">
      <c r="A2918">
        <v>-8121069.1561271399</v>
      </c>
      <c r="B2918">
        <v>-270054.38315839402</v>
      </c>
      <c r="C2918">
        <v>7.86297917366027E-2</v>
      </c>
    </row>
    <row r="2919" spans="1:3" x14ac:dyDescent="0.25">
      <c r="A2919">
        <v>-8120134.6772499904</v>
      </c>
      <c r="B2919">
        <v>-270054.38315839402</v>
      </c>
      <c r="C2919">
        <v>0.10104387998580899</v>
      </c>
    </row>
    <row r="2920" spans="1:3" x14ac:dyDescent="0.25">
      <c r="A2920">
        <v>-8119200.1983728502</v>
      </c>
      <c r="B2920">
        <v>-270054.38315839402</v>
      </c>
      <c r="C2920">
        <v>0.124733008444309</v>
      </c>
    </row>
    <row r="2921" spans="1:3" x14ac:dyDescent="0.25">
      <c r="A2921">
        <v>-8118265.71949571</v>
      </c>
      <c r="B2921">
        <v>-270054.38315839402</v>
      </c>
      <c r="C2921">
        <v>0.13869737088680201</v>
      </c>
    </row>
    <row r="2922" spans="1:3" x14ac:dyDescent="0.25">
      <c r="A2922">
        <v>-8117331.2406185698</v>
      </c>
      <c r="B2922">
        <v>-270054.38315839402</v>
      </c>
      <c r="C2922">
        <v>0.16733358800411199</v>
      </c>
    </row>
    <row r="2923" spans="1:3" x14ac:dyDescent="0.25">
      <c r="A2923">
        <v>-8116396.7617414203</v>
      </c>
      <c r="B2923">
        <v>-270054.38315839402</v>
      </c>
      <c r="C2923">
        <v>0</v>
      </c>
    </row>
    <row r="2924" spans="1:3" x14ac:dyDescent="0.25">
      <c r="A2924">
        <v>-8115462.28286428</v>
      </c>
      <c r="B2924">
        <v>-270054.38315839402</v>
      </c>
      <c r="C2924">
        <v>0</v>
      </c>
    </row>
    <row r="2925" spans="1:3" x14ac:dyDescent="0.25">
      <c r="A2925">
        <v>-8114527.8039871398</v>
      </c>
      <c r="B2925">
        <v>-270054.38315839402</v>
      </c>
      <c r="C2925">
        <v>0.20646291971206601</v>
      </c>
    </row>
    <row r="2926" spans="1:3" x14ac:dyDescent="0.25">
      <c r="A2926">
        <v>-8113593.3251099903</v>
      </c>
      <c r="B2926">
        <v>-270054.38315839402</v>
      </c>
      <c r="C2926">
        <v>0.22448149323463401</v>
      </c>
    </row>
    <row r="2927" spans="1:3" x14ac:dyDescent="0.25">
      <c r="A2927">
        <v>-8112658.8462328501</v>
      </c>
      <c r="B2927">
        <v>-270054.38315839402</v>
      </c>
      <c r="C2927">
        <v>0.248307600617408</v>
      </c>
    </row>
    <row r="2928" spans="1:3" x14ac:dyDescent="0.25">
      <c r="A2928">
        <v>-8111724.3673557099</v>
      </c>
      <c r="B2928">
        <v>-270054.38315839402</v>
      </c>
      <c r="C2928">
        <v>0.27247306704521101</v>
      </c>
    </row>
    <row r="2929" spans="1:3" x14ac:dyDescent="0.25">
      <c r="A2929">
        <v>-8110789.8884785697</v>
      </c>
      <c r="B2929">
        <v>-270054.38315839402</v>
      </c>
      <c r="C2929">
        <v>0.29708850383758501</v>
      </c>
    </row>
    <row r="2930" spans="1:3" x14ac:dyDescent="0.25">
      <c r="A2930">
        <v>-8109855.4096014202</v>
      </c>
      <c r="B2930">
        <v>-270054.38315839402</v>
      </c>
      <c r="C2930">
        <v>0.32333731651306102</v>
      </c>
    </row>
    <row r="2931" spans="1:3" x14ac:dyDescent="0.25">
      <c r="A2931">
        <v>-8108920.93072428</v>
      </c>
      <c r="B2931">
        <v>-270054.38315839402</v>
      </c>
      <c r="C2931">
        <v>0.35016602277755698</v>
      </c>
    </row>
    <row r="2932" spans="1:3" x14ac:dyDescent="0.25">
      <c r="A2932">
        <v>-8107986.4518471397</v>
      </c>
      <c r="B2932">
        <v>-270054.38315839402</v>
      </c>
      <c r="C2932">
        <v>0.37783801555633501</v>
      </c>
    </row>
    <row r="2933" spans="1:3" x14ac:dyDescent="0.25">
      <c r="A2933">
        <v>-8107051.9729699902</v>
      </c>
      <c r="B2933">
        <v>-270054.38315839402</v>
      </c>
      <c r="C2933">
        <v>0.40359419584274198</v>
      </c>
    </row>
    <row r="2934" spans="1:3" x14ac:dyDescent="0.25">
      <c r="A2934">
        <v>-8106117.49409285</v>
      </c>
      <c r="B2934">
        <v>-270054.38315839402</v>
      </c>
      <c r="C2934">
        <v>0.42682951688766402</v>
      </c>
    </row>
    <row r="2935" spans="1:3" x14ac:dyDescent="0.25">
      <c r="A2935">
        <v>-8105183.0152157098</v>
      </c>
      <c r="B2935">
        <v>-270054.38315839402</v>
      </c>
      <c r="C2935">
        <v>0.44739729166030801</v>
      </c>
    </row>
    <row r="2936" spans="1:3" x14ac:dyDescent="0.25">
      <c r="A2936">
        <v>-8104248.5363385696</v>
      </c>
      <c r="B2936">
        <v>-270054.38315839402</v>
      </c>
      <c r="C2936">
        <v>0.46912753582000699</v>
      </c>
    </row>
    <row r="2937" spans="1:3" x14ac:dyDescent="0.25">
      <c r="A2937">
        <v>-8103314.0574614201</v>
      </c>
      <c r="B2937">
        <v>-270054.38315839402</v>
      </c>
      <c r="C2937">
        <v>0.48821374773979098</v>
      </c>
    </row>
    <row r="2938" spans="1:3" x14ac:dyDescent="0.25">
      <c r="A2938">
        <v>-8102379.5785842799</v>
      </c>
      <c r="B2938">
        <v>-270054.38315839402</v>
      </c>
      <c r="C2938">
        <v>0.50852584838867099</v>
      </c>
    </row>
    <row r="2939" spans="1:3" x14ac:dyDescent="0.25">
      <c r="A2939">
        <v>-8101445.0997071397</v>
      </c>
      <c r="B2939">
        <v>-270054.38315839402</v>
      </c>
      <c r="C2939">
        <v>0.511213839054107</v>
      </c>
    </row>
    <row r="2940" spans="1:3" x14ac:dyDescent="0.25">
      <c r="A2940">
        <v>-8100510.6208300004</v>
      </c>
      <c r="B2940">
        <v>-270054.38315839402</v>
      </c>
      <c r="C2940">
        <v>0.51955235004425004</v>
      </c>
    </row>
    <row r="2941" spans="1:3" x14ac:dyDescent="0.25">
      <c r="A2941">
        <v>-8099576.1419528499</v>
      </c>
      <c r="B2941">
        <v>-270054.38315839402</v>
      </c>
      <c r="C2941">
        <v>0</v>
      </c>
    </row>
    <row r="2942" spans="1:3" x14ac:dyDescent="0.25">
      <c r="A2942">
        <v>-8098641.6630757097</v>
      </c>
      <c r="B2942">
        <v>-270054.38315839402</v>
      </c>
      <c r="C2942">
        <v>0</v>
      </c>
    </row>
    <row r="2943" spans="1:3" x14ac:dyDescent="0.25">
      <c r="A2943">
        <v>-8097707.1841985704</v>
      </c>
      <c r="B2943">
        <v>-270054.38315839402</v>
      </c>
      <c r="C2943">
        <v>0</v>
      </c>
    </row>
    <row r="2944" spans="1:3" x14ac:dyDescent="0.25">
      <c r="A2944">
        <v>-8096772.70532142</v>
      </c>
      <c r="B2944">
        <v>-270054.38315839402</v>
      </c>
      <c r="C2944">
        <v>0</v>
      </c>
    </row>
    <row r="2945" spans="1:3" x14ac:dyDescent="0.25">
      <c r="A2945">
        <v>-8095838.2264442798</v>
      </c>
      <c r="B2945">
        <v>-270054.38315839402</v>
      </c>
      <c r="C2945">
        <v>0</v>
      </c>
    </row>
    <row r="2946" spans="1:3" x14ac:dyDescent="0.25">
      <c r="A2946">
        <v>-8094903.7475671396</v>
      </c>
      <c r="B2946">
        <v>-270054.38315839402</v>
      </c>
      <c r="C2946">
        <v>0</v>
      </c>
    </row>
    <row r="2947" spans="1:3" x14ac:dyDescent="0.25">
      <c r="A2947">
        <v>-8093969.2686900003</v>
      </c>
      <c r="B2947">
        <v>-270054.38315839402</v>
      </c>
      <c r="C2947">
        <v>0</v>
      </c>
    </row>
    <row r="2948" spans="1:3" x14ac:dyDescent="0.25">
      <c r="A2948">
        <v>-8093034.7898128498</v>
      </c>
      <c r="B2948">
        <v>-270054.38315839402</v>
      </c>
      <c r="C2948">
        <v>0</v>
      </c>
    </row>
    <row r="2949" spans="1:3" x14ac:dyDescent="0.25">
      <c r="A2949">
        <v>-8135086.3392842803</v>
      </c>
      <c r="B2949">
        <v>-270988.86203576601</v>
      </c>
      <c r="C2949" s="1">
        <v>2.0917266738251702E-5</v>
      </c>
    </row>
    <row r="2950" spans="1:3" x14ac:dyDescent="0.25">
      <c r="A2950">
        <v>-8134151.8604071401</v>
      </c>
      <c r="B2950">
        <v>-270988.86203576601</v>
      </c>
      <c r="C2950" s="1">
        <v>4.1452545701758902E-5</v>
      </c>
    </row>
    <row r="2951" spans="1:3" x14ac:dyDescent="0.25">
      <c r="A2951">
        <v>-8133217.3815299897</v>
      </c>
      <c r="B2951">
        <v>-270988.86203576601</v>
      </c>
      <c r="C2951" s="1">
        <v>8.3083446952514296E-5</v>
      </c>
    </row>
    <row r="2952" spans="1:3" x14ac:dyDescent="0.25">
      <c r="A2952">
        <v>-8132282.9026528504</v>
      </c>
      <c r="B2952">
        <v>-270988.86203576601</v>
      </c>
      <c r="C2952">
        <v>1.9330994109623099E-4</v>
      </c>
    </row>
    <row r="2953" spans="1:3" x14ac:dyDescent="0.25">
      <c r="A2953">
        <v>-8131348.4237757102</v>
      </c>
      <c r="B2953">
        <v>-270988.86203576601</v>
      </c>
      <c r="C2953">
        <v>5.0982570974156195E-4</v>
      </c>
    </row>
    <row r="2954" spans="1:3" x14ac:dyDescent="0.25">
      <c r="A2954">
        <v>-8130413.94489857</v>
      </c>
      <c r="B2954">
        <v>-270988.86203576601</v>
      </c>
      <c r="C2954">
        <v>9.0929429279640295E-4</v>
      </c>
    </row>
    <row r="2955" spans="1:3" x14ac:dyDescent="0.25">
      <c r="A2955">
        <v>-8129479.4660214204</v>
      </c>
      <c r="B2955">
        <v>-270988.86203576601</v>
      </c>
      <c r="C2955">
        <v>1.8050275975838299E-3</v>
      </c>
    </row>
    <row r="2956" spans="1:3" x14ac:dyDescent="0.25">
      <c r="A2956">
        <v>-8128544.9871442802</v>
      </c>
      <c r="B2956">
        <v>-270988.86203576601</v>
      </c>
      <c r="C2956">
        <v>4.2879362590610903E-3</v>
      </c>
    </row>
    <row r="2957" spans="1:3" x14ac:dyDescent="0.25">
      <c r="A2957">
        <v>-8127610.50826714</v>
      </c>
      <c r="B2957">
        <v>-270988.86203576601</v>
      </c>
      <c r="C2957">
        <v>7.3339310474693697E-3</v>
      </c>
    </row>
    <row r="2958" spans="1:3" x14ac:dyDescent="0.25">
      <c r="A2958">
        <v>-8126676.0293899896</v>
      </c>
      <c r="B2958">
        <v>-270988.86203576601</v>
      </c>
      <c r="C2958">
        <v>1.2378720566630299E-2</v>
      </c>
    </row>
    <row r="2959" spans="1:3" x14ac:dyDescent="0.25">
      <c r="A2959">
        <v>-8125741.5505128503</v>
      </c>
      <c r="B2959">
        <v>-270988.86203576601</v>
      </c>
      <c r="C2959">
        <v>2.00896244496107E-2</v>
      </c>
    </row>
    <row r="2960" spans="1:3" x14ac:dyDescent="0.25">
      <c r="A2960">
        <v>-8124807.0716357101</v>
      </c>
      <c r="B2960">
        <v>-270988.86203576601</v>
      </c>
      <c r="C2960">
        <v>2.40199975669384E-2</v>
      </c>
    </row>
    <row r="2961" spans="1:3" x14ac:dyDescent="0.25">
      <c r="A2961">
        <v>-8123872.5927585699</v>
      </c>
      <c r="B2961">
        <v>-270988.86203576601</v>
      </c>
      <c r="C2961">
        <v>3.44094708561897E-2</v>
      </c>
    </row>
    <row r="2962" spans="1:3" x14ac:dyDescent="0.25">
      <c r="A2962">
        <v>-8122938.1138814203</v>
      </c>
      <c r="B2962">
        <v>-270988.86203576601</v>
      </c>
      <c r="C2962">
        <v>5.0226543098688098E-2</v>
      </c>
    </row>
    <row r="2963" spans="1:3" x14ac:dyDescent="0.25">
      <c r="A2963">
        <v>-8122003.6350042801</v>
      </c>
      <c r="B2963">
        <v>-270988.86203576601</v>
      </c>
      <c r="C2963">
        <v>6.8853802978992407E-2</v>
      </c>
    </row>
    <row r="2964" spans="1:3" x14ac:dyDescent="0.25">
      <c r="A2964">
        <v>-8121069.1561271399</v>
      </c>
      <c r="B2964">
        <v>-270988.86203576601</v>
      </c>
      <c r="C2964">
        <v>8.9353263378143297E-2</v>
      </c>
    </row>
    <row r="2965" spans="1:3" x14ac:dyDescent="0.25">
      <c r="A2965">
        <v>-8120134.6772499904</v>
      </c>
      <c r="B2965">
        <v>-270988.86203576601</v>
      </c>
      <c r="C2965">
        <v>0.11477393656969</v>
      </c>
    </row>
    <row r="2966" spans="1:3" x14ac:dyDescent="0.25">
      <c r="A2966">
        <v>-8119200.1983728502</v>
      </c>
      <c r="B2966">
        <v>-270988.86203576601</v>
      </c>
      <c r="C2966">
        <v>0.13995814323425201</v>
      </c>
    </row>
    <row r="2967" spans="1:3" x14ac:dyDescent="0.25">
      <c r="A2967">
        <v>-8118265.71949571</v>
      </c>
      <c r="B2967">
        <v>-270988.86203576601</v>
      </c>
      <c r="C2967">
        <v>0.152751520276069</v>
      </c>
    </row>
    <row r="2968" spans="1:3" x14ac:dyDescent="0.25">
      <c r="A2968">
        <v>-8117331.2406185698</v>
      </c>
      <c r="B2968">
        <v>-270988.86203576601</v>
      </c>
      <c r="C2968">
        <v>0.17031459510326299</v>
      </c>
    </row>
    <row r="2969" spans="1:3" x14ac:dyDescent="0.25">
      <c r="A2969">
        <v>-8116396.7617414203</v>
      </c>
      <c r="B2969">
        <v>-270988.86203576601</v>
      </c>
      <c r="C2969">
        <v>0.170268729329109</v>
      </c>
    </row>
    <row r="2970" spans="1:3" x14ac:dyDescent="0.25">
      <c r="A2970">
        <v>-8115462.28286428</v>
      </c>
      <c r="B2970">
        <v>-270988.86203576601</v>
      </c>
      <c r="C2970">
        <v>0</v>
      </c>
    </row>
    <row r="2971" spans="1:3" x14ac:dyDescent="0.25">
      <c r="A2971">
        <v>-8114527.8039871398</v>
      </c>
      <c r="B2971">
        <v>-270988.86203576601</v>
      </c>
      <c r="C2971">
        <v>0</v>
      </c>
    </row>
    <row r="2972" spans="1:3" x14ac:dyDescent="0.25">
      <c r="A2972">
        <v>-8113593.3251099903</v>
      </c>
      <c r="B2972">
        <v>-270988.86203576601</v>
      </c>
      <c r="C2972">
        <v>0</v>
      </c>
    </row>
    <row r="2973" spans="1:3" x14ac:dyDescent="0.25">
      <c r="A2973">
        <v>-8112658.8462328501</v>
      </c>
      <c r="B2973">
        <v>-270988.86203576601</v>
      </c>
      <c r="C2973">
        <v>0</v>
      </c>
    </row>
    <row r="2974" spans="1:3" x14ac:dyDescent="0.25">
      <c r="A2974">
        <v>-8111724.3673557099</v>
      </c>
      <c r="B2974">
        <v>-270988.86203576601</v>
      </c>
      <c r="C2974">
        <v>0.26531833410263</v>
      </c>
    </row>
    <row r="2975" spans="1:3" x14ac:dyDescent="0.25">
      <c r="A2975">
        <v>-8110789.8884785697</v>
      </c>
      <c r="B2975">
        <v>-270988.86203576601</v>
      </c>
      <c r="C2975">
        <v>0.29043814539909302</v>
      </c>
    </row>
    <row r="2976" spans="1:3" x14ac:dyDescent="0.25">
      <c r="A2976">
        <v>-8109855.4096014202</v>
      </c>
      <c r="B2976">
        <v>-270988.86203576601</v>
      </c>
      <c r="C2976">
        <v>0.32348388433456399</v>
      </c>
    </row>
    <row r="2977" spans="1:3" x14ac:dyDescent="0.25">
      <c r="A2977">
        <v>-8108920.93072428</v>
      </c>
      <c r="B2977">
        <v>-270988.86203576601</v>
      </c>
      <c r="C2977">
        <v>0.35029217600822399</v>
      </c>
    </row>
    <row r="2978" spans="1:3" x14ac:dyDescent="0.25">
      <c r="A2978">
        <v>-8107986.4518471397</v>
      </c>
      <c r="B2978">
        <v>-270988.86203576601</v>
      </c>
      <c r="C2978">
        <v>0.37668859958648598</v>
      </c>
    </row>
    <row r="2979" spans="1:3" x14ac:dyDescent="0.25">
      <c r="A2979">
        <v>-8107051.9729699902</v>
      </c>
      <c r="B2979">
        <v>-270988.86203576601</v>
      </c>
      <c r="C2979">
        <v>0.402207821607589</v>
      </c>
    </row>
    <row r="2980" spans="1:3" x14ac:dyDescent="0.25">
      <c r="A2980">
        <v>-8106117.49409285</v>
      </c>
      <c r="B2980">
        <v>-270988.86203576601</v>
      </c>
      <c r="C2980">
        <v>0.42518791556358299</v>
      </c>
    </row>
    <row r="2981" spans="1:3" x14ac:dyDescent="0.25">
      <c r="A2981">
        <v>-8105183.0152157098</v>
      </c>
      <c r="B2981">
        <v>-270988.86203576601</v>
      </c>
      <c r="C2981">
        <v>0.43769112229347201</v>
      </c>
    </row>
    <row r="2982" spans="1:3" x14ac:dyDescent="0.25">
      <c r="A2982">
        <v>-8104248.5363385696</v>
      </c>
      <c r="B2982">
        <v>-270988.86203576601</v>
      </c>
      <c r="C2982">
        <v>0.45867437124252303</v>
      </c>
    </row>
    <row r="2983" spans="1:3" x14ac:dyDescent="0.25">
      <c r="A2983">
        <v>-8103314.0574614201</v>
      </c>
      <c r="B2983">
        <v>-270988.86203576601</v>
      </c>
      <c r="C2983">
        <v>0.47787433862686102</v>
      </c>
    </row>
    <row r="2984" spans="1:3" x14ac:dyDescent="0.25">
      <c r="A2984">
        <v>-8102379.5785842799</v>
      </c>
      <c r="B2984">
        <v>-270988.86203576601</v>
      </c>
      <c r="C2984">
        <v>0.49901217222213701</v>
      </c>
    </row>
    <row r="2985" spans="1:3" x14ac:dyDescent="0.25">
      <c r="A2985">
        <v>-8101445.0997071397</v>
      </c>
      <c r="B2985">
        <v>-270988.86203576601</v>
      </c>
      <c r="C2985">
        <v>0</v>
      </c>
    </row>
    <row r="2986" spans="1:3" x14ac:dyDescent="0.25">
      <c r="A2986">
        <v>-8100510.6208300004</v>
      </c>
      <c r="B2986">
        <v>-270988.86203576601</v>
      </c>
      <c r="C2986">
        <v>0</v>
      </c>
    </row>
    <row r="2987" spans="1:3" x14ac:dyDescent="0.25">
      <c r="A2987">
        <v>-8099576.1419528499</v>
      </c>
      <c r="B2987">
        <v>-270988.86203576601</v>
      </c>
      <c r="C2987">
        <v>0</v>
      </c>
    </row>
    <row r="2988" spans="1:3" x14ac:dyDescent="0.25">
      <c r="A2988">
        <v>-8098641.6630757097</v>
      </c>
      <c r="B2988">
        <v>-270988.86203576601</v>
      </c>
      <c r="C2988">
        <v>0</v>
      </c>
    </row>
    <row r="2989" spans="1:3" x14ac:dyDescent="0.25">
      <c r="A2989">
        <v>-8097707.1841985704</v>
      </c>
      <c r="B2989">
        <v>-270988.86203576601</v>
      </c>
      <c r="C2989">
        <v>0</v>
      </c>
    </row>
    <row r="2990" spans="1:3" x14ac:dyDescent="0.25">
      <c r="A2990">
        <v>-8096772.70532142</v>
      </c>
      <c r="B2990">
        <v>-270988.86203576601</v>
      </c>
      <c r="C2990">
        <v>0</v>
      </c>
    </row>
    <row r="2991" spans="1:3" x14ac:dyDescent="0.25">
      <c r="A2991">
        <v>-8095838.2264442798</v>
      </c>
      <c r="B2991">
        <v>-270988.86203576601</v>
      </c>
      <c r="C2991">
        <v>0</v>
      </c>
    </row>
    <row r="2992" spans="1:3" x14ac:dyDescent="0.25">
      <c r="A2992">
        <v>-8094903.7475671396</v>
      </c>
      <c r="B2992">
        <v>-270988.86203576601</v>
      </c>
      <c r="C2992">
        <v>0</v>
      </c>
    </row>
    <row r="2993" spans="1:3" x14ac:dyDescent="0.25">
      <c r="A2993">
        <v>-8093969.2686900003</v>
      </c>
      <c r="B2993">
        <v>-270988.86203576601</v>
      </c>
      <c r="C2993">
        <v>0</v>
      </c>
    </row>
    <row r="2994" spans="1:3" x14ac:dyDescent="0.25">
      <c r="A2994">
        <v>-8135086.3392842803</v>
      </c>
      <c r="B2994">
        <v>-271923.340913138</v>
      </c>
      <c r="C2994" s="1">
        <v>2.0917266738251702E-5</v>
      </c>
    </row>
    <row r="2995" spans="1:3" x14ac:dyDescent="0.25">
      <c r="A2995">
        <v>-8134151.8604071401</v>
      </c>
      <c r="B2995">
        <v>-271923.340913138</v>
      </c>
      <c r="C2995" s="1">
        <v>4.1452545701758902E-5</v>
      </c>
    </row>
    <row r="2996" spans="1:3" x14ac:dyDescent="0.25">
      <c r="A2996">
        <v>-8133217.3815299897</v>
      </c>
      <c r="B2996">
        <v>-271923.340913138</v>
      </c>
      <c r="C2996" s="1">
        <v>8.3083446952514296E-5</v>
      </c>
    </row>
    <row r="2997" spans="1:3" x14ac:dyDescent="0.25">
      <c r="A2997">
        <v>-8132282.9026528504</v>
      </c>
      <c r="B2997">
        <v>-271923.340913138</v>
      </c>
      <c r="C2997">
        <v>1.9330994109623099E-4</v>
      </c>
    </row>
    <row r="2998" spans="1:3" x14ac:dyDescent="0.25">
      <c r="A2998">
        <v>-8131348.4237757102</v>
      </c>
      <c r="B2998">
        <v>-271923.340913138</v>
      </c>
      <c r="C2998">
        <v>4.7189334873110002E-4</v>
      </c>
    </row>
    <row r="2999" spans="1:3" x14ac:dyDescent="0.25">
      <c r="A2999">
        <v>-8130413.94489857</v>
      </c>
      <c r="B2999">
        <v>-271923.340913138</v>
      </c>
      <c r="C2999">
        <v>9.6059095812961405E-4</v>
      </c>
    </row>
    <row r="3000" spans="1:3" x14ac:dyDescent="0.25">
      <c r="A3000">
        <v>-8129479.4660214204</v>
      </c>
      <c r="B3000">
        <v>-271923.340913138</v>
      </c>
      <c r="C3000">
        <v>1.7994039226323299E-3</v>
      </c>
    </row>
    <row r="3001" spans="1:3" x14ac:dyDescent="0.25">
      <c r="A3001">
        <v>-8128544.9871442802</v>
      </c>
      <c r="B3001">
        <v>-271923.340913138</v>
      </c>
      <c r="C3001">
        <v>3.54109448380768E-3</v>
      </c>
    </row>
    <row r="3002" spans="1:3" x14ac:dyDescent="0.25">
      <c r="A3002">
        <v>-8127610.50826714</v>
      </c>
      <c r="B3002">
        <v>-271923.340913138</v>
      </c>
      <c r="C3002">
        <v>6.1420663259923397E-3</v>
      </c>
    </row>
    <row r="3003" spans="1:3" x14ac:dyDescent="0.25">
      <c r="A3003">
        <v>-8126676.0293899896</v>
      </c>
      <c r="B3003">
        <v>-271923.340913138</v>
      </c>
      <c r="C3003">
        <v>1.0551760904490899E-2</v>
      </c>
    </row>
    <row r="3004" spans="1:3" x14ac:dyDescent="0.25">
      <c r="A3004">
        <v>-8125741.5505128503</v>
      </c>
      <c r="B3004">
        <v>-271923.340913138</v>
      </c>
      <c r="C3004">
        <v>1.76625233143568E-2</v>
      </c>
    </row>
    <row r="3005" spans="1:3" x14ac:dyDescent="0.25">
      <c r="A3005">
        <v>-8124807.0716357101</v>
      </c>
      <c r="B3005">
        <v>-271923.340913138</v>
      </c>
      <c r="C3005">
        <v>2.5531630963086999E-2</v>
      </c>
    </row>
    <row r="3006" spans="1:3" x14ac:dyDescent="0.25">
      <c r="A3006">
        <v>-8123872.5927585699</v>
      </c>
      <c r="B3006">
        <v>-271923.340913138</v>
      </c>
      <c r="C3006">
        <v>4.2924832552671398E-2</v>
      </c>
    </row>
    <row r="3007" spans="1:3" x14ac:dyDescent="0.25">
      <c r="A3007">
        <v>-8122938.1138814203</v>
      </c>
      <c r="B3007">
        <v>-271923.340913138</v>
      </c>
      <c r="C3007">
        <v>6.1519637703895499E-2</v>
      </c>
    </row>
    <row r="3008" spans="1:3" x14ac:dyDescent="0.25">
      <c r="A3008">
        <v>-8122003.6350042801</v>
      </c>
      <c r="B3008">
        <v>-271923.340913138</v>
      </c>
      <c r="C3008">
        <v>8.0058403313159901E-2</v>
      </c>
    </row>
    <row r="3009" spans="1:3" x14ac:dyDescent="0.25">
      <c r="A3009">
        <v>-8121069.1561271399</v>
      </c>
      <c r="B3009">
        <v>-271923.340913138</v>
      </c>
      <c r="C3009">
        <v>0.103206321597099</v>
      </c>
    </row>
    <row r="3010" spans="1:3" x14ac:dyDescent="0.25">
      <c r="A3010">
        <v>-8120134.6772499904</v>
      </c>
      <c r="B3010">
        <v>-271923.340913138</v>
      </c>
      <c r="C3010">
        <v>0.10550913959741499</v>
      </c>
    </row>
    <row r="3011" spans="1:3" x14ac:dyDescent="0.25">
      <c r="A3011">
        <v>-8119200.1983728502</v>
      </c>
      <c r="B3011">
        <v>-271923.340913138</v>
      </c>
      <c r="C3011">
        <v>0.13175782561302099</v>
      </c>
    </row>
    <row r="3012" spans="1:3" x14ac:dyDescent="0.25">
      <c r="A3012">
        <v>-8118265.71949571</v>
      </c>
      <c r="B3012">
        <v>-271923.340913138</v>
      </c>
      <c r="C3012">
        <v>0.15897476673126201</v>
      </c>
    </row>
    <row r="3013" spans="1:3" x14ac:dyDescent="0.25">
      <c r="A3013">
        <v>-8117331.2406185698</v>
      </c>
      <c r="B3013">
        <v>-271923.340913138</v>
      </c>
      <c r="C3013">
        <v>0.17888684570789301</v>
      </c>
    </row>
    <row r="3014" spans="1:3" x14ac:dyDescent="0.25">
      <c r="A3014">
        <v>-8116396.7617414203</v>
      </c>
      <c r="B3014">
        <v>-271923.340913138</v>
      </c>
      <c r="C3014">
        <v>0.179270759224891</v>
      </c>
    </row>
    <row r="3015" spans="1:3" x14ac:dyDescent="0.25">
      <c r="A3015">
        <v>-8115462.28286428</v>
      </c>
      <c r="B3015">
        <v>-271923.340913138</v>
      </c>
      <c r="C3015">
        <v>0</v>
      </c>
    </row>
    <row r="3016" spans="1:3" x14ac:dyDescent="0.25">
      <c r="A3016">
        <v>-8114527.8039871398</v>
      </c>
      <c r="B3016">
        <v>-271923.340913138</v>
      </c>
      <c r="C3016">
        <v>0</v>
      </c>
    </row>
    <row r="3017" spans="1:3" x14ac:dyDescent="0.25">
      <c r="A3017">
        <v>-8113593.3251099903</v>
      </c>
      <c r="B3017">
        <v>-271923.340913138</v>
      </c>
      <c r="C3017">
        <v>0</v>
      </c>
    </row>
    <row r="3018" spans="1:3" x14ac:dyDescent="0.25">
      <c r="A3018">
        <v>-8112658.8462328501</v>
      </c>
      <c r="B3018">
        <v>-271923.340913138</v>
      </c>
      <c r="C3018">
        <v>0</v>
      </c>
    </row>
    <row r="3019" spans="1:3" x14ac:dyDescent="0.25">
      <c r="A3019">
        <v>-8111724.3673557099</v>
      </c>
      <c r="B3019">
        <v>-271923.340913138</v>
      </c>
      <c r="C3019">
        <v>0.26419740915298401</v>
      </c>
    </row>
    <row r="3020" spans="1:3" x14ac:dyDescent="0.25">
      <c r="A3020">
        <v>-8110789.8884785697</v>
      </c>
      <c r="B3020">
        <v>-271923.340913138</v>
      </c>
      <c r="C3020">
        <v>0.289778351783752</v>
      </c>
    </row>
    <row r="3021" spans="1:3" x14ac:dyDescent="0.25">
      <c r="A3021">
        <v>-8109855.4096014202</v>
      </c>
      <c r="B3021">
        <v>-271923.340913138</v>
      </c>
      <c r="C3021">
        <v>0.31562191247940002</v>
      </c>
    </row>
    <row r="3022" spans="1:3" x14ac:dyDescent="0.25">
      <c r="A3022">
        <v>-8108920.93072428</v>
      </c>
      <c r="B3022">
        <v>-271923.340913138</v>
      </c>
      <c r="C3022">
        <v>0.34111803770065302</v>
      </c>
    </row>
    <row r="3023" spans="1:3" x14ac:dyDescent="0.25">
      <c r="A3023">
        <v>-8107986.4518471397</v>
      </c>
      <c r="B3023">
        <v>-271923.340913138</v>
      </c>
      <c r="C3023">
        <v>0.36806890368461598</v>
      </c>
    </row>
    <row r="3024" spans="1:3" x14ac:dyDescent="0.25">
      <c r="A3024">
        <v>-8107051.9729699902</v>
      </c>
      <c r="B3024">
        <v>-271923.340913138</v>
      </c>
      <c r="C3024">
        <v>0.39327654242515497</v>
      </c>
    </row>
    <row r="3025" spans="1:3" x14ac:dyDescent="0.25">
      <c r="A3025">
        <v>-8106117.49409285</v>
      </c>
      <c r="B3025">
        <v>-271923.340913138</v>
      </c>
      <c r="C3025">
        <v>0.41458949446678101</v>
      </c>
    </row>
    <row r="3026" spans="1:3" x14ac:dyDescent="0.25">
      <c r="A3026">
        <v>-8105183.0152157098</v>
      </c>
      <c r="B3026">
        <v>-271923.340913138</v>
      </c>
      <c r="C3026">
        <v>0.43742194771766602</v>
      </c>
    </row>
    <row r="3027" spans="1:3" x14ac:dyDescent="0.25">
      <c r="A3027">
        <v>-8104248.5363385696</v>
      </c>
      <c r="B3027">
        <v>-271923.340913138</v>
      </c>
      <c r="C3027">
        <v>0.45712903141975397</v>
      </c>
    </row>
    <row r="3028" spans="1:3" x14ac:dyDescent="0.25">
      <c r="A3028">
        <v>-8103314.0574614201</v>
      </c>
      <c r="B3028">
        <v>-271923.340913138</v>
      </c>
      <c r="C3028">
        <v>0.47629025578498801</v>
      </c>
    </row>
    <row r="3029" spans="1:3" x14ac:dyDescent="0.25">
      <c r="A3029">
        <v>-8102379.5785842799</v>
      </c>
      <c r="B3029">
        <v>-271923.340913138</v>
      </c>
      <c r="C3029">
        <v>0</v>
      </c>
    </row>
    <row r="3030" spans="1:3" x14ac:dyDescent="0.25">
      <c r="A3030">
        <v>-8101445.0997071397</v>
      </c>
      <c r="B3030">
        <v>-271923.340913138</v>
      </c>
      <c r="C3030">
        <v>0</v>
      </c>
    </row>
    <row r="3031" spans="1:3" x14ac:dyDescent="0.25">
      <c r="A3031">
        <v>-8100510.6208300004</v>
      </c>
      <c r="B3031">
        <v>-271923.340913138</v>
      </c>
      <c r="C3031">
        <v>0</v>
      </c>
    </row>
    <row r="3032" spans="1:3" x14ac:dyDescent="0.25">
      <c r="A3032">
        <v>-8099576.1419528499</v>
      </c>
      <c r="B3032">
        <v>-271923.340913138</v>
      </c>
      <c r="C3032">
        <v>0</v>
      </c>
    </row>
    <row r="3033" spans="1:3" x14ac:dyDescent="0.25">
      <c r="A3033">
        <v>-8098641.6630757097</v>
      </c>
      <c r="B3033">
        <v>-271923.340913138</v>
      </c>
      <c r="C3033">
        <v>0</v>
      </c>
    </row>
    <row r="3034" spans="1:3" x14ac:dyDescent="0.25">
      <c r="A3034">
        <v>-8097707.1841985704</v>
      </c>
      <c r="B3034">
        <v>-271923.340913138</v>
      </c>
      <c r="C3034">
        <v>0</v>
      </c>
    </row>
    <row r="3035" spans="1:3" x14ac:dyDescent="0.25">
      <c r="A3035">
        <v>-8096772.70532142</v>
      </c>
      <c r="B3035">
        <v>-271923.340913138</v>
      </c>
      <c r="C3035">
        <v>0</v>
      </c>
    </row>
    <row r="3036" spans="1:3" x14ac:dyDescent="0.25">
      <c r="A3036">
        <v>-8095838.2264442798</v>
      </c>
      <c r="B3036">
        <v>-271923.340913138</v>
      </c>
      <c r="C3036">
        <v>0</v>
      </c>
    </row>
    <row r="3037" spans="1:3" x14ac:dyDescent="0.25">
      <c r="A3037">
        <v>-8094903.7475671396</v>
      </c>
      <c r="B3037">
        <v>-271923.340913138</v>
      </c>
      <c r="C3037">
        <v>0</v>
      </c>
    </row>
    <row r="3038" spans="1:3" x14ac:dyDescent="0.25">
      <c r="A3038">
        <v>-8093969.2686900003</v>
      </c>
      <c r="B3038">
        <v>-271923.340913138</v>
      </c>
      <c r="C3038">
        <v>0</v>
      </c>
    </row>
    <row r="3039" spans="1:3" x14ac:dyDescent="0.25">
      <c r="A3039">
        <v>-8135086.3392842803</v>
      </c>
      <c r="B3039">
        <v>-272857.81979051</v>
      </c>
      <c r="C3039" s="1">
        <v>2.0917266738251702E-5</v>
      </c>
    </row>
    <row r="3040" spans="1:3" x14ac:dyDescent="0.25">
      <c r="A3040">
        <v>-8134151.8604071401</v>
      </c>
      <c r="B3040">
        <v>-272857.81979051</v>
      </c>
      <c r="C3040" s="1">
        <v>4.1452545701758902E-5</v>
      </c>
    </row>
    <row r="3041" spans="1:3" x14ac:dyDescent="0.25">
      <c r="A3041">
        <v>-8133217.3815299897</v>
      </c>
      <c r="B3041">
        <v>-272857.81979051</v>
      </c>
      <c r="C3041" s="1">
        <v>8.3083446952514296E-5</v>
      </c>
    </row>
    <row r="3042" spans="1:3" x14ac:dyDescent="0.25">
      <c r="A3042">
        <v>-8132282.9026528504</v>
      </c>
      <c r="B3042">
        <v>-272857.81979051</v>
      </c>
      <c r="C3042">
        <v>1.9330994109623099E-4</v>
      </c>
    </row>
    <row r="3043" spans="1:3" x14ac:dyDescent="0.25">
      <c r="A3043">
        <v>-8131348.4237757102</v>
      </c>
      <c r="B3043">
        <v>-272857.81979051</v>
      </c>
      <c r="C3043">
        <v>4.7189334873110002E-4</v>
      </c>
    </row>
    <row r="3044" spans="1:3" x14ac:dyDescent="0.25">
      <c r="A3044">
        <v>-8130413.94489857</v>
      </c>
      <c r="B3044">
        <v>-272857.81979051</v>
      </c>
      <c r="C3044">
        <v>9.6059095812961405E-4</v>
      </c>
    </row>
    <row r="3045" spans="1:3" x14ac:dyDescent="0.25">
      <c r="A3045">
        <v>-8129479.4660214204</v>
      </c>
      <c r="B3045">
        <v>-272857.81979051</v>
      </c>
      <c r="C3045">
        <v>1.7856057966127901E-3</v>
      </c>
    </row>
    <row r="3046" spans="1:3" x14ac:dyDescent="0.25">
      <c r="A3046">
        <v>-8128544.9871442802</v>
      </c>
      <c r="B3046">
        <v>-272857.81979051</v>
      </c>
      <c r="C3046">
        <v>3.5629423800855801E-3</v>
      </c>
    </row>
    <row r="3047" spans="1:3" x14ac:dyDescent="0.25">
      <c r="A3047">
        <v>-8127610.50826714</v>
      </c>
      <c r="B3047">
        <v>-272857.81979051</v>
      </c>
      <c r="C3047">
        <v>9.1934464871883306E-3</v>
      </c>
    </row>
    <row r="3048" spans="1:3" x14ac:dyDescent="0.25">
      <c r="A3048">
        <v>-8126676.0293899896</v>
      </c>
      <c r="B3048">
        <v>-272857.81979051</v>
      </c>
      <c r="C3048">
        <v>1.5508144162595199E-2</v>
      </c>
    </row>
    <row r="3049" spans="1:3" x14ac:dyDescent="0.25">
      <c r="A3049">
        <v>-8125741.5505128503</v>
      </c>
      <c r="B3049">
        <v>-272857.81979051</v>
      </c>
      <c r="C3049">
        <v>2.2841161116957599E-2</v>
      </c>
    </row>
    <row r="3050" spans="1:3" x14ac:dyDescent="0.25">
      <c r="A3050">
        <v>-8124807.0716357101</v>
      </c>
      <c r="B3050">
        <v>-272857.81979051</v>
      </c>
      <c r="C3050">
        <v>3.5219009965658098E-2</v>
      </c>
    </row>
    <row r="3051" spans="1:3" x14ac:dyDescent="0.25">
      <c r="A3051">
        <v>-8123872.5927585699</v>
      </c>
      <c r="B3051">
        <v>-272857.81979051</v>
      </c>
      <c r="C3051">
        <v>5.0867293030023499E-2</v>
      </c>
    </row>
    <row r="3052" spans="1:3" x14ac:dyDescent="0.25">
      <c r="A3052">
        <v>-8122938.1138814203</v>
      </c>
      <c r="B3052">
        <v>-272857.81979051</v>
      </c>
      <c r="C3052">
        <v>5.5889584124088197E-2</v>
      </c>
    </row>
    <row r="3053" spans="1:3" x14ac:dyDescent="0.25">
      <c r="A3053">
        <v>-8122003.6350042801</v>
      </c>
      <c r="B3053">
        <v>-272857.81979051</v>
      </c>
      <c r="C3053">
        <v>7.4148923158645602E-2</v>
      </c>
    </row>
    <row r="3054" spans="1:3" x14ac:dyDescent="0.25">
      <c r="A3054">
        <v>-8121069.1561271399</v>
      </c>
      <c r="B3054">
        <v>-272857.81979051</v>
      </c>
      <c r="C3054">
        <v>9.6681252121925298E-2</v>
      </c>
    </row>
    <row r="3055" spans="1:3" x14ac:dyDescent="0.25">
      <c r="A3055">
        <v>-8120134.6772499904</v>
      </c>
      <c r="B3055">
        <v>-272857.81979051</v>
      </c>
      <c r="C3055">
        <v>0.122111357748508</v>
      </c>
    </row>
    <row r="3056" spans="1:3" x14ac:dyDescent="0.25">
      <c r="A3056">
        <v>-8119200.1983728502</v>
      </c>
      <c r="B3056">
        <v>-272857.81979051</v>
      </c>
      <c r="C3056">
        <v>0.142797291278839</v>
      </c>
    </row>
    <row r="3057" spans="1:3" x14ac:dyDescent="0.25">
      <c r="A3057">
        <v>-8118265.71949571</v>
      </c>
      <c r="B3057">
        <v>-272857.81979051</v>
      </c>
      <c r="C3057">
        <v>0.171340838074684</v>
      </c>
    </row>
    <row r="3058" spans="1:3" x14ac:dyDescent="0.25">
      <c r="A3058">
        <v>-8117331.2406185698</v>
      </c>
      <c r="B3058">
        <v>-272857.81979051</v>
      </c>
      <c r="C3058">
        <v>0.19376003742218001</v>
      </c>
    </row>
    <row r="3059" spans="1:3" x14ac:dyDescent="0.25">
      <c r="A3059">
        <v>-8116396.7617414203</v>
      </c>
      <c r="B3059">
        <v>-272857.81979051</v>
      </c>
      <c r="C3059">
        <v>0.194405972957611</v>
      </c>
    </row>
    <row r="3060" spans="1:3" x14ac:dyDescent="0.25">
      <c r="A3060">
        <v>-8115462.28286428</v>
      </c>
      <c r="B3060">
        <v>-272857.81979051</v>
      </c>
      <c r="C3060">
        <v>0.210050463676452</v>
      </c>
    </row>
    <row r="3061" spans="1:3" x14ac:dyDescent="0.25">
      <c r="A3061">
        <v>-8114527.8039871398</v>
      </c>
      <c r="B3061">
        <v>-272857.81979051</v>
      </c>
      <c r="C3061">
        <v>0</v>
      </c>
    </row>
    <row r="3062" spans="1:3" x14ac:dyDescent="0.25">
      <c r="A3062">
        <v>-8113593.3251099903</v>
      </c>
      <c r="B3062">
        <v>-272857.81979051</v>
      </c>
      <c r="C3062">
        <v>0</v>
      </c>
    </row>
    <row r="3063" spans="1:3" x14ac:dyDescent="0.25">
      <c r="A3063">
        <v>-8112658.8462328501</v>
      </c>
      <c r="B3063">
        <v>-272857.81979051</v>
      </c>
      <c r="C3063">
        <v>0</v>
      </c>
    </row>
    <row r="3064" spans="1:3" x14ac:dyDescent="0.25">
      <c r="A3064">
        <v>-8111724.3673557099</v>
      </c>
      <c r="B3064">
        <v>-272857.81979051</v>
      </c>
      <c r="C3064">
        <v>0</v>
      </c>
    </row>
    <row r="3065" spans="1:3" x14ac:dyDescent="0.25">
      <c r="A3065">
        <v>-8110789.8884785697</v>
      </c>
      <c r="B3065">
        <v>-272857.81979051</v>
      </c>
      <c r="C3065">
        <v>0</v>
      </c>
    </row>
    <row r="3066" spans="1:3" x14ac:dyDescent="0.25">
      <c r="A3066">
        <v>-8109855.4096014202</v>
      </c>
      <c r="B3066">
        <v>-272857.81979051</v>
      </c>
      <c r="C3066">
        <v>0</v>
      </c>
    </row>
    <row r="3067" spans="1:3" x14ac:dyDescent="0.25">
      <c r="A3067">
        <v>-8108920.93072428</v>
      </c>
      <c r="B3067">
        <v>-272857.81979051</v>
      </c>
      <c r="C3067">
        <v>0.34031847119331299</v>
      </c>
    </row>
    <row r="3068" spans="1:3" x14ac:dyDescent="0.25">
      <c r="A3068">
        <v>-8107986.4518471397</v>
      </c>
      <c r="B3068">
        <v>-272857.81979051</v>
      </c>
      <c r="C3068">
        <v>0.36717563867568898</v>
      </c>
    </row>
    <row r="3069" spans="1:3" x14ac:dyDescent="0.25">
      <c r="A3069">
        <v>-8107051.9729699902</v>
      </c>
      <c r="B3069">
        <v>-272857.81979051</v>
      </c>
      <c r="C3069">
        <v>0.38446906208991999</v>
      </c>
    </row>
    <row r="3070" spans="1:3" x14ac:dyDescent="0.25">
      <c r="A3070">
        <v>-8106117.49409285</v>
      </c>
      <c r="B3070">
        <v>-272857.81979051</v>
      </c>
      <c r="C3070">
        <v>0.40627005696296598</v>
      </c>
    </row>
    <row r="3071" spans="1:3" x14ac:dyDescent="0.25">
      <c r="A3071">
        <v>-8105183.0152157098</v>
      </c>
      <c r="B3071">
        <v>-272857.81979051</v>
      </c>
      <c r="C3071">
        <v>0.427893817424774</v>
      </c>
    </row>
    <row r="3072" spans="1:3" x14ac:dyDescent="0.25">
      <c r="A3072">
        <v>-8104248.5363385696</v>
      </c>
      <c r="B3072">
        <v>-272857.81979051</v>
      </c>
      <c r="C3072">
        <v>0.44874131679534901</v>
      </c>
    </row>
    <row r="3073" spans="1:3" x14ac:dyDescent="0.25">
      <c r="A3073">
        <v>-8103314.0574614201</v>
      </c>
      <c r="B3073">
        <v>-272857.81979051</v>
      </c>
      <c r="C3073">
        <v>0</v>
      </c>
    </row>
    <row r="3074" spans="1:3" x14ac:dyDescent="0.25">
      <c r="A3074">
        <v>-8102379.5785842799</v>
      </c>
      <c r="B3074">
        <v>-272857.81979051</v>
      </c>
      <c r="C3074">
        <v>0</v>
      </c>
    </row>
    <row r="3075" spans="1:3" x14ac:dyDescent="0.25">
      <c r="A3075">
        <v>-8101445.0997071397</v>
      </c>
      <c r="B3075">
        <v>-272857.81979051</v>
      </c>
      <c r="C3075">
        <v>0</v>
      </c>
    </row>
    <row r="3076" spans="1:3" x14ac:dyDescent="0.25">
      <c r="A3076">
        <v>-8100510.6208300004</v>
      </c>
      <c r="B3076">
        <v>-272857.81979051</v>
      </c>
      <c r="C3076">
        <v>0</v>
      </c>
    </row>
    <row r="3077" spans="1:3" x14ac:dyDescent="0.25">
      <c r="A3077">
        <v>-8099576.1419528499</v>
      </c>
      <c r="B3077">
        <v>-272857.81979051</v>
      </c>
      <c r="C3077">
        <v>0</v>
      </c>
    </row>
    <row r="3078" spans="1:3" x14ac:dyDescent="0.25">
      <c r="A3078">
        <v>-8098641.6630757097</v>
      </c>
      <c r="B3078">
        <v>-272857.81979051</v>
      </c>
      <c r="C3078">
        <v>0</v>
      </c>
    </row>
    <row r="3079" spans="1:3" x14ac:dyDescent="0.25">
      <c r="A3079">
        <v>-8097707.1841985704</v>
      </c>
      <c r="B3079">
        <v>-272857.81979051</v>
      </c>
      <c r="C3079">
        <v>0</v>
      </c>
    </row>
    <row r="3080" spans="1:3" x14ac:dyDescent="0.25">
      <c r="A3080">
        <v>-8096772.70532142</v>
      </c>
      <c r="B3080">
        <v>-272857.81979051</v>
      </c>
      <c r="C3080">
        <v>0</v>
      </c>
    </row>
    <row r="3081" spans="1:3" x14ac:dyDescent="0.25">
      <c r="A3081">
        <v>-8095838.2264442798</v>
      </c>
      <c r="B3081">
        <v>-272857.81979051</v>
      </c>
      <c r="C3081">
        <v>0</v>
      </c>
    </row>
    <row r="3082" spans="1:3" x14ac:dyDescent="0.25">
      <c r="A3082">
        <v>-8094903.7475671396</v>
      </c>
      <c r="B3082">
        <v>-272857.81979051</v>
      </c>
      <c r="C3082">
        <v>0</v>
      </c>
    </row>
    <row r="3083" spans="1:3" x14ac:dyDescent="0.25">
      <c r="A3083">
        <v>-8135086.3392842803</v>
      </c>
      <c r="B3083">
        <v>-273792.29866788298</v>
      </c>
      <c r="C3083">
        <v>0</v>
      </c>
    </row>
    <row r="3084" spans="1:3" x14ac:dyDescent="0.25">
      <c r="A3084">
        <v>-8134151.8604071401</v>
      </c>
      <c r="B3084">
        <v>-273792.29866788298</v>
      </c>
      <c r="C3084" s="1">
        <v>3.92740294046234E-5</v>
      </c>
    </row>
    <row r="3085" spans="1:3" x14ac:dyDescent="0.25">
      <c r="A3085">
        <v>-8133217.3815299897</v>
      </c>
      <c r="B3085">
        <v>-273792.29866788298</v>
      </c>
      <c r="C3085" s="1">
        <v>8.3083446952514296E-5</v>
      </c>
    </row>
    <row r="3086" spans="1:3" x14ac:dyDescent="0.25">
      <c r="A3086">
        <v>-8132282.9026528504</v>
      </c>
      <c r="B3086">
        <v>-273792.29866788298</v>
      </c>
      <c r="C3086">
        <v>1.9330994109623099E-4</v>
      </c>
    </row>
    <row r="3087" spans="1:3" x14ac:dyDescent="0.25">
      <c r="A3087">
        <v>-8131348.4237757102</v>
      </c>
      <c r="B3087">
        <v>-273792.29866788298</v>
      </c>
      <c r="C3087">
        <v>7.2272634133696502E-4</v>
      </c>
    </row>
    <row r="3088" spans="1:3" x14ac:dyDescent="0.25">
      <c r="A3088">
        <v>-8130413.94489857</v>
      </c>
      <c r="B3088">
        <v>-273792.29866788298</v>
      </c>
      <c r="C3088">
        <v>1.5339638339355499E-3</v>
      </c>
    </row>
    <row r="3089" spans="1:3" x14ac:dyDescent="0.25">
      <c r="A3089">
        <v>-8129479.4660214204</v>
      </c>
      <c r="B3089">
        <v>-273792.29866788298</v>
      </c>
      <c r="C3089">
        <v>2.9819817282259399E-3</v>
      </c>
    </row>
    <row r="3090" spans="1:3" x14ac:dyDescent="0.25">
      <c r="A3090">
        <v>-8128544.9871442802</v>
      </c>
      <c r="B3090">
        <v>-273792.29866788298</v>
      </c>
      <c r="C3090">
        <v>5.2425987087190099E-3</v>
      </c>
    </row>
    <row r="3091" spans="1:3" x14ac:dyDescent="0.25">
      <c r="A3091">
        <v>-8127610.50826714</v>
      </c>
      <c r="B3091">
        <v>-273792.29866788298</v>
      </c>
      <c r="C3091">
        <v>9.1648381203412992E-3</v>
      </c>
    </row>
    <row r="3092" spans="1:3" x14ac:dyDescent="0.25">
      <c r="A3092">
        <v>-8126676.0293899896</v>
      </c>
      <c r="B3092">
        <v>-273792.29866788298</v>
      </c>
      <c r="C3092">
        <v>1.5536307357251601E-2</v>
      </c>
    </row>
    <row r="3093" spans="1:3" x14ac:dyDescent="0.25">
      <c r="A3093">
        <v>-8125741.5505128503</v>
      </c>
      <c r="B3093">
        <v>-273792.29866788298</v>
      </c>
      <c r="C3093">
        <v>2.2841161116957599E-2</v>
      </c>
    </row>
    <row r="3094" spans="1:3" x14ac:dyDescent="0.25">
      <c r="A3094">
        <v>-8124807.0716357101</v>
      </c>
      <c r="B3094">
        <v>-273792.29866788298</v>
      </c>
      <c r="C3094">
        <v>3.5197049379348699E-2</v>
      </c>
    </row>
    <row r="3095" spans="1:3" x14ac:dyDescent="0.25">
      <c r="A3095">
        <v>-8123872.5927585699</v>
      </c>
      <c r="B3095">
        <v>-273792.29866788298</v>
      </c>
      <c r="C3095">
        <v>5.1135540008544901E-2</v>
      </c>
    </row>
    <row r="3096" spans="1:3" x14ac:dyDescent="0.25">
      <c r="A3096">
        <v>-8122938.1138814203</v>
      </c>
      <c r="B3096">
        <v>-273792.29866788298</v>
      </c>
      <c r="C3096">
        <v>6.7558750510215704E-2</v>
      </c>
    </row>
    <row r="3097" spans="1:3" x14ac:dyDescent="0.25">
      <c r="A3097">
        <v>-8122003.6350042801</v>
      </c>
      <c r="B3097">
        <v>-273792.29866788298</v>
      </c>
      <c r="C3097">
        <v>8.5165269672870594E-2</v>
      </c>
    </row>
    <row r="3098" spans="1:3" x14ac:dyDescent="0.25">
      <c r="A3098">
        <v>-8121069.1561271399</v>
      </c>
      <c r="B3098">
        <v>-273792.29866788298</v>
      </c>
      <c r="C3098">
        <v>0.109123989939689</v>
      </c>
    </row>
    <row r="3099" spans="1:3" x14ac:dyDescent="0.25">
      <c r="A3099">
        <v>-8120134.6772499904</v>
      </c>
      <c r="B3099">
        <v>-273792.29866788298</v>
      </c>
      <c r="C3099">
        <v>0.135756120085716</v>
      </c>
    </row>
    <row r="3100" spans="1:3" x14ac:dyDescent="0.25">
      <c r="A3100">
        <v>-8119200.1983728502</v>
      </c>
      <c r="B3100">
        <v>-273792.29866788298</v>
      </c>
      <c r="C3100">
        <v>0.141690298914909</v>
      </c>
    </row>
    <row r="3101" spans="1:3" x14ac:dyDescent="0.25">
      <c r="A3101">
        <v>-8118265.71949571</v>
      </c>
      <c r="B3101">
        <v>-273792.29866788298</v>
      </c>
      <c r="C3101">
        <v>0.16432707011699599</v>
      </c>
    </row>
    <row r="3102" spans="1:3" x14ac:dyDescent="0.25">
      <c r="A3102">
        <v>-8117331.2406185698</v>
      </c>
      <c r="B3102">
        <v>-273792.29866788298</v>
      </c>
      <c r="C3102">
        <v>0.188063979148864</v>
      </c>
    </row>
    <row r="3103" spans="1:3" x14ac:dyDescent="0.25">
      <c r="A3103">
        <v>-8116396.7617414203</v>
      </c>
      <c r="B3103">
        <v>-273792.29866788298</v>
      </c>
      <c r="C3103">
        <v>0.20988769829273199</v>
      </c>
    </row>
    <row r="3104" spans="1:3" x14ac:dyDescent="0.25">
      <c r="A3104">
        <v>-8115462.28286428</v>
      </c>
      <c r="B3104">
        <v>-273792.29866788298</v>
      </c>
      <c r="C3104">
        <v>0.23321655392646701</v>
      </c>
    </row>
    <row r="3105" spans="1:3" x14ac:dyDescent="0.25">
      <c r="A3105">
        <v>-8114527.8039871398</v>
      </c>
      <c r="B3105">
        <v>-273792.29866788298</v>
      </c>
      <c r="C3105">
        <v>0.23040600121021201</v>
      </c>
    </row>
    <row r="3106" spans="1:3" x14ac:dyDescent="0.25">
      <c r="A3106">
        <v>-8113593.3251099903</v>
      </c>
      <c r="B3106">
        <v>-273792.29866788298</v>
      </c>
      <c r="C3106">
        <v>0</v>
      </c>
    </row>
    <row r="3107" spans="1:3" x14ac:dyDescent="0.25">
      <c r="A3107">
        <v>-8112658.8462328501</v>
      </c>
      <c r="B3107">
        <v>-273792.29866788298</v>
      </c>
      <c r="C3107">
        <v>0</v>
      </c>
    </row>
    <row r="3108" spans="1:3" x14ac:dyDescent="0.25">
      <c r="A3108">
        <v>-8111724.3673557099</v>
      </c>
      <c r="B3108">
        <v>-273792.29866788298</v>
      </c>
      <c r="C3108">
        <v>0</v>
      </c>
    </row>
    <row r="3109" spans="1:3" x14ac:dyDescent="0.25">
      <c r="A3109">
        <v>-8110789.8884785697</v>
      </c>
      <c r="B3109">
        <v>-273792.29866788298</v>
      </c>
      <c r="C3109">
        <v>0</v>
      </c>
    </row>
    <row r="3110" spans="1:3" x14ac:dyDescent="0.25">
      <c r="A3110">
        <v>-8109855.4096014202</v>
      </c>
      <c r="B3110">
        <v>-273792.29866788298</v>
      </c>
      <c r="C3110">
        <v>0</v>
      </c>
    </row>
    <row r="3111" spans="1:3" x14ac:dyDescent="0.25">
      <c r="A3111">
        <v>-8108920.93072428</v>
      </c>
      <c r="B3111">
        <v>-273792.29866788298</v>
      </c>
      <c r="C3111">
        <v>0.315409004688262</v>
      </c>
    </row>
    <row r="3112" spans="1:3" x14ac:dyDescent="0.25">
      <c r="A3112">
        <v>-8107986.4518471397</v>
      </c>
      <c r="B3112">
        <v>-273792.29866788298</v>
      </c>
      <c r="C3112">
        <v>0.34050214290618802</v>
      </c>
    </row>
    <row r="3113" spans="1:3" x14ac:dyDescent="0.25">
      <c r="A3113">
        <v>-8107051.9729699902</v>
      </c>
      <c r="B3113">
        <v>-273792.29866788298</v>
      </c>
      <c r="C3113">
        <v>0.36737531423568698</v>
      </c>
    </row>
    <row r="3114" spans="1:3" x14ac:dyDescent="0.25">
      <c r="A3114">
        <v>-8106117.49409285</v>
      </c>
      <c r="B3114">
        <v>-273792.29866788298</v>
      </c>
      <c r="C3114">
        <v>0.39252722263336098</v>
      </c>
    </row>
    <row r="3115" spans="1:3" x14ac:dyDescent="0.25">
      <c r="A3115">
        <v>-8105183.0152157098</v>
      </c>
      <c r="B3115">
        <v>-273792.29866788298</v>
      </c>
      <c r="C3115">
        <v>0</v>
      </c>
    </row>
    <row r="3116" spans="1:3" x14ac:dyDescent="0.25">
      <c r="A3116">
        <v>-8104248.5363385696</v>
      </c>
      <c r="B3116">
        <v>-273792.29866788298</v>
      </c>
      <c r="C3116">
        <v>0</v>
      </c>
    </row>
    <row r="3117" spans="1:3" x14ac:dyDescent="0.25">
      <c r="A3117">
        <v>-8103314.0574614201</v>
      </c>
      <c r="B3117">
        <v>-273792.29866788298</v>
      </c>
      <c r="C3117">
        <v>0</v>
      </c>
    </row>
    <row r="3118" spans="1:3" x14ac:dyDescent="0.25">
      <c r="A3118">
        <v>-8102379.5785842799</v>
      </c>
      <c r="B3118">
        <v>-273792.29866788298</v>
      </c>
      <c r="C3118">
        <v>0</v>
      </c>
    </row>
    <row r="3119" spans="1:3" x14ac:dyDescent="0.25">
      <c r="A3119">
        <v>-8101445.0997071397</v>
      </c>
      <c r="B3119">
        <v>-273792.29866788298</v>
      </c>
      <c r="C3119">
        <v>0</v>
      </c>
    </row>
    <row r="3120" spans="1:3" x14ac:dyDescent="0.25">
      <c r="A3120">
        <v>-8100510.6208300004</v>
      </c>
      <c r="B3120">
        <v>-273792.29866788298</v>
      </c>
      <c r="C3120">
        <v>0</v>
      </c>
    </row>
    <row r="3121" spans="1:3" x14ac:dyDescent="0.25">
      <c r="A3121">
        <v>-8099576.1419528499</v>
      </c>
      <c r="B3121">
        <v>-273792.29866788298</v>
      </c>
      <c r="C3121">
        <v>0</v>
      </c>
    </row>
    <row r="3122" spans="1:3" x14ac:dyDescent="0.25">
      <c r="A3122">
        <v>-8098641.6630757097</v>
      </c>
      <c r="B3122">
        <v>-273792.29866788298</v>
      </c>
      <c r="C3122">
        <v>0</v>
      </c>
    </row>
    <row r="3123" spans="1:3" x14ac:dyDescent="0.25">
      <c r="A3123">
        <v>-8097707.1841985704</v>
      </c>
      <c r="B3123">
        <v>-273792.29866788298</v>
      </c>
      <c r="C3123">
        <v>0</v>
      </c>
    </row>
    <row r="3124" spans="1:3" x14ac:dyDescent="0.25">
      <c r="A3124">
        <v>-8135086.3392842803</v>
      </c>
      <c r="B3124">
        <v>-274726.77754525503</v>
      </c>
      <c r="C3124" s="1">
        <v>1.8358909073867801E-5</v>
      </c>
    </row>
    <row r="3125" spans="1:3" x14ac:dyDescent="0.25">
      <c r="A3125">
        <v>-8134151.8604071401</v>
      </c>
      <c r="B3125">
        <v>-274726.77754525503</v>
      </c>
      <c r="C3125" s="1">
        <v>5.5892716773087098E-5</v>
      </c>
    </row>
    <row r="3126" spans="1:3" x14ac:dyDescent="0.25">
      <c r="A3126">
        <v>-8133217.3815299897</v>
      </c>
      <c r="B3126">
        <v>-274726.77754525503</v>
      </c>
      <c r="C3126">
        <v>1.202319690492E-4</v>
      </c>
    </row>
    <row r="3127" spans="1:3" x14ac:dyDescent="0.25">
      <c r="A3127">
        <v>-8132282.9026528504</v>
      </c>
      <c r="B3127">
        <v>-274726.77754525503</v>
      </c>
      <c r="C3127">
        <v>3.0616976437158801E-4</v>
      </c>
    </row>
    <row r="3128" spans="1:3" x14ac:dyDescent="0.25">
      <c r="A3128">
        <v>-8131348.4237757102</v>
      </c>
      <c r="B3128">
        <v>-274726.77754525503</v>
      </c>
      <c r="C3128">
        <v>6.0356582980602904E-4</v>
      </c>
    </row>
    <row r="3129" spans="1:3" x14ac:dyDescent="0.25">
      <c r="A3129">
        <v>-8130413.94489857</v>
      </c>
      <c r="B3129">
        <v>-274726.77754525503</v>
      </c>
      <c r="C3129">
        <v>1.3694735243916501E-3</v>
      </c>
    </row>
    <row r="3130" spans="1:3" x14ac:dyDescent="0.25">
      <c r="A3130">
        <v>-8129479.4660214204</v>
      </c>
      <c r="B3130">
        <v>-274726.77754525503</v>
      </c>
      <c r="C3130">
        <v>2.71184020675718E-3</v>
      </c>
    </row>
    <row r="3131" spans="1:3" x14ac:dyDescent="0.25">
      <c r="A3131">
        <v>-8128544.9871442802</v>
      </c>
      <c r="B3131">
        <v>-274726.77754525503</v>
      </c>
      <c r="C3131">
        <v>5.2424850873649103E-3</v>
      </c>
    </row>
    <row r="3132" spans="1:3" x14ac:dyDescent="0.25">
      <c r="A3132">
        <v>-8127610.50826714</v>
      </c>
      <c r="B3132">
        <v>-274726.77754525503</v>
      </c>
      <c r="C3132">
        <v>9.2083215713500907E-3</v>
      </c>
    </row>
    <row r="3133" spans="1:3" x14ac:dyDescent="0.25">
      <c r="A3133">
        <v>-8126676.0293899896</v>
      </c>
      <c r="B3133">
        <v>-274726.77754525503</v>
      </c>
      <c r="C3133">
        <v>1.4398065395653199E-2</v>
      </c>
    </row>
    <row r="3134" spans="1:3" x14ac:dyDescent="0.25">
      <c r="A3134">
        <v>-8125741.5505128503</v>
      </c>
      <c r="B3134">
        <v>-274726.77754525503</v>
      </c>
      <c r="C3134">
        <v>2.10879631340503E-2</v>
      </c>
    </row>
    <row r="3135" spans="1:3" x14ac:dyDescent="0.25">
      <c r="A3135">
        <v>-8124807.0716357101</v>
      </c>
      <c r="B3135">
        <v>-274726.77754525503</v>
      </c>
      <c r="C3135">
        <v>3.3015850931406E-2</v>
      </c>
    </row>
    <row r="3136" spans="1:3" x14ac:dyDescent="0.25">
      <c r="A3136">
        <v>-8123872.5927585699</v>
      </c>
      <c r="B3136">
        <v>-274726.77754525503</v>
      </c>
      <c r="C3136">
        <v>4.8121854662895203E-2</v>
      </c>
    </row>
    <row r="3137" spans="1:3" x14ac:dyDescent="0.25">
      <c r="A3137">
        <v>-8122938.1138814203</v>
      </c>
      <c r="B3137">
        <v>-274726.77754525503</v>
      </c>
      <c r="C3137">
        <v>6.3978604972362504E-2</v>
      </c>
    </row>
    <row r="3138" spans="1:3" x14ac:dyDescent="0.25">
      <c r="A3138">
        <v>-8122003.6350042801</v>
      </c>
      <c r="B3138">
        <v>-274726.77754525503</v>
      </c>
      <c r="C3138">
        <v>8.5372403264045701E-2</v>
      </c>
    </row>
    <row r="3139" spans="1:3" x14ac:dyDescent="0.25">
      <c r="A3139">
        <v>-8121069.1561271399</v>
      </c>
      <c r="B3139">
        <v>-274726.77754525503</v>
      </c>
      <c r="C3139">
        <v>0.10464942455291699</v>
      </c>
    </row>
    <row r="3140" spans="1:3" x14ac:dyDescent="0.25">
      <c r="A3140">
        <v>-8120134.6772499904</v>
      </c>
      <c r="B3140">
        <v>-274726.77754525503</v>
      </c>
      <c r="C3140">
        <v>0.131103515625</v>
      </c>
    </row>
    <row r="3141" spans="1:3" x14ac:dyDescent="0.25">
      <c r="A3141">
        <v>-8119200.1983728502</v>
      </c>
      <c r="B3141">
        <v>-274726.77754525503</v>
      </c>
      <c r="C3141">
        <v>0.154351726174354</v>
      </c>
    </row>
    <row r="3142" spans="1:3" x14ac:dyDescent="0.25">
      <c r="A3142">
        <v>-8118265.71949571</v>
      </c>
      <c r="B3142">
        <v>-274726.77754525503</v>
      </c>
      <c r="C3142">
        <v>0.182352200150489</v>
      </c>
    </row>
    <row r="3143" spans="1:3" x14ac:dyDescent="0.25">
      <c r="A3143">
        <v>-8117331.2406185698</v>
      </c>
      <c r="B3143">
        <v>-274726.77754525503</v>
      </c>
      <c r="C3143">
        <v>0.20515595376491499</v>
      </c>
    </row>
    <row r="3144" spans="1:3" x14ac:dyDescent="0.25">
      <c r="A3144">
        <v>-8116396.7617414203</v>
      </c>
      <c r="B3144">
        <v>-274726.77754525503</v>
      </c>
      <c r="C3144">
        <v>0.22974640130996701</v>
      </c>
    </row>
    <row r="3145" spans="1:3" x14ac:dyDescent="0.25">
      <c r="A3145">
        <v>-8115462.28286428</v>
      </c>
      <c r="B3145">
        <v>-274726.77754525503</v>
      </c>
      <c r="C3145">
        <v>0.25225856900215099</v>
      </c>
    </row>
    <row r="3146" spans="1:3" x14ac:dyDescent="0.25">
      <c r="A3146">
        <v>-8114527.8039871398</v>
      </c>
      <c r="B3146">
        <v>-274726.77754525503</v>
      </c>
      <c r="C3146">
        <v>0.252600848674774</v>
      </c>
    </row>
    <row r="3147" spans="1:3" x14ac:dyDescent="0.25">
      <c r="A3147">
        <v>-8113593.3251099903</v>
      </c>
      <c r="B3147">
        <v>-274726.77754525503</v>
      </c>
      <c r="C3147">
        <v>0.27203011512756298</v>
      </c>
    </row>
    <row r="3148" spans="1:3" x14ac:dyDescent="0.25">
      <c r="A3148">
        <v>-8112658.8462328501</v>
      </c>
      <c r="B3148">
        <v>-274726.77754525503</v>
      </c>
      <c r="C3148">
        <v>0</v>
      </c>
    </row>
    <row r="3149" spans="1:3" x14ac:dyDescent="0.25">
      <c r="A3149">
        <v>-8111724.3673557099</v>
      </c>
      <c r="B3149">
        <v>-274726.77754525503</v>
      </c>
      <c r="C3149">
        <v>0</v>
      </c>
    </row>
    <row r="3150" spans="1:3" x14ac:dyDescent="0.25">
      <c r="A3150">
        <v>-8110789.8884785697</v>
      </c>
      <c r="B3150">
        <v>-274726.77754525503</v>
      </c>
      <c r="C3150">
        <v>0</v>
      </c>
    </row>
    <row r="3151" spans="1:3" x14ac:dyDescent="0.25">
      <c r="A3151">
        <v>-8109855.4096014202</v>
      </c>
      <c r="B3151">
        <v>-274726.77754525503</v>
      </c>
      <c r="C3151">
        <v>0</v>
      </c>
    </row>
    <row r="3152" spans="1:3" x14ac:dyDescent="0.25">
      <c r="A3152">
        <v>-8108920.93072428</v>
      </c>
      <c r="B3152">
        <v>-274726.77754525503</v>
      </c>
      <c r="C3152">
        <v>0</v>
      </c>
    </row>
    <row r="3153" spans="1:3" x14ac:dyDescent="0.25">
      <c r="A3153">
        <v>-8107986.4518471397</v>
      </c>
      <c r="B3153">
        <v>-274726.77754525503</v>
      </c>
      <c r="C3153">
        <v>0.33357027173042197</v>
      </c>
    </row>
    <row r="3154" spans="1:3" x14ac:dyDescent="0.25">
      <c r="A3154">
        <v>-8107051.9729699902</v>
      </c>
      <c r="B3154">
        <v>-274726.77754525503</v>
      </c>
      <c r="C3154">
        <v>0.35901108384132302</v>
      </c>
    </row>
    <row r="3155" spans="1:3" x14ac:dyDescent="0.25">
      <c r="A3155">
        <v>-8106117.49409285</v>
      </c>
      <c r="B3155">
        <v>-274726.77754525503</v>
      </c>
      <c r="C3155">
        <v>0.36674582958221402</v>
      </c>
    </row>
    <row r="3156" spans="1:3" x14ac:dyDescent="0.25">
      <c r="A3156">
        <v>-8105183.0152157098</v>
      </c>
      <c r="B3156">
        <v>-274726.77754525503</v>
      </c>
      <c r="C3156">
        <v>0</v>
      </c>
    </row>
    <row r="3157" spans="1:3" x14ac:dyDescent="0.25">
      <c r="A3157">
        <v>-8104248.5363385696</v>
      </c>
      <c r="B3157">
        <v>-274726.77754525503</v>
      </c>
      <c r="C3157">
        <v>0</v>
      </c>
    </row>
    <row r="3158" spans="1:3" x14ac:dyDescent="0.25">
      <c r="A3158">
        <v>-8103314.0574614201</v>
      </c>
      <c r="B3158">
        <v>-274726.77754525503</v>
      </c>
      <c r="C3158">
        <v>0</v>
      </c>
    </row>
    <row r="3159" spans="1:3" x14ac:dyDescent="0.25">
      <c r="A3159">
        <v>-8102379.5785842799</v>
      </c>
      <c r="B3159">
        <v>-274726.77754525503</v>
      </c>
      <c r="C3159">
        <v>0</v>
      </c>
    </row>
    <row r="3160" spans="1:3" x14ac:dyDescent="0.25">
      <c r="A3160">
        <v>-8101445.0997071397</v>
      </c>
      <c r="B3160">
        <v>-274726.77754525503</v>
      </c>
      <c r="C3160">
        <v>0</v>
      </c>
    </row>
    <row r="3161" spans="1:3" x14ac:dyDescent="0.25">
      <c r="A3161">
        <v>-8100510.6208300004</v>
      </c>
      <c r="B3161">
        <v>-274726.77754525503</v>
      </c>
      <c r="C3161">
        <v>0</v>
      </c>
    </row>
    <row r="3162" spans="1:3" x14ac:dyDescent="0.25">
      <c r="A3162">
        <v>-8136020.8181614196</v>
      </c>
      <c r="B3162">
        <v>-275661.25642262702</v>
      </c>
      <c r="C3162">
        <v>0</v>
      </c>
    </row>
    <row r="3163" spans="1:3" x14ac:dyDescent="0.25">
      <c r="A3163">
        <v>-8135086.3392842803</v>
      </c>
      <c r="B3163">
        <v>-275661.25642262702</v>
      </c>
      <c r="C3163" s="1">
        <v>1.8358909073867801E-5</v>
      </c>
    </row>
    <row r="3164" spans="1:3" x14ac:dyDescent="0.25">
      <c r="A3164">
        <v>-8134151.8604071401</v>
      </c>
      <c r="B3164">
        <v>-275661.25642262702</v>
      </c>
      <c r="C3164" s="1">
        <v>5.5892716773087098E-5</v>
      </c>
    </row>
    <row r="3165" spans="1:3" x14ac:dyDescent="0.25">
      <c r="A3165">
        <v>-8133217.3815299897</v>
      </c>
      <c r="B3165">
        <v>-275661.25642262702</v>
      </c>
      <c r="C3165">
        <v>1.202319690492E-4</v>
      </c>
    </row>
    <row r="3166" spans="1:3" x14ac:dyDescent="0.25">
      <c r="A3166">
        <v>-8132282.9026528504</v>
      </c>
      <c r="B3166">
        <v>-275661.25642262702</v>
      </c>
      <c r="C3166">
        <v>3.0616976437158801E-4</v>
      </c>
    </row>
    <row r="3167" spans="1:3" x14ac:dyDescent="0.25">
      <c r="A3167">
        <v>-8131348.4237757102</v>
      </c>
      <c r="B3167">
        <v>-275661.25642262702</v>
      </c>
      <c r="C3167">
        <v>6.0356582980602904E-4</v>
      </c>
    </row>
    <row r="3168" spans="1:3" x14ac:dyDescent="0.25">
      <c r="A3168">
        <v>-8130413.94489857</v>
      </c>
      <c r="B3168">
        <v>-275661.25642262702</v>
      </c>
      <c r="C3168">
        <v>1.32608448620885E-3</v>
      </c>
    </row>
    <row r="3169" spans="1:3" x14ac:dyDescent="0.25">
      <c r="A3169">
        <v>-8129479.4660214204</v>
      </c>
      <c r="B3169">
        <v>-275661.25642262702</v>
      </c>
      <c r="C3169">
        <v>2.7447878383099998E-3</v>
      </c>
    </row>
    <row r="3170" spans="1:3" x14ac:dyDescent="0.25">
      <c r="A3170">
        <v>-8128544.9871442802</v>
      </c>
      <c r="B3170">
        <v>-275661.25642262702</v>
      </c>
      <c r="C3170">
        <v>4.7685285098850701E-3</v>
      </c>
    </row>
    <row r="3171" spans="1:3" x14ac:dyDescent="0.25">
      <c r="A3171">
        <v>-8127610.50826714</v>
      </c>
      <c r="B3171">
        <v>-275661.25642262702</v>
      </c>
      <c r="C3171">
        <v>8.3941724151372892E-3</v>
      </c>
    </row>
    <row r="3172" spans="1:3" x14ac:dyDescent="0.25">
      <c r="A3172">
        <v>-8126676.0293899896</v>
      </c>
      <c r="B3172">
        <v>-275661.25642262702</v>
      </c>
      <c r="C3172">
        <v>1.43702765926718E-2</v>
      </c>
    </row>
    <row r="3173" spans="1:3" x14ac:dyDescent="0.25">
      <c r="A3173">
        <v>-8125741.5505128503</v>
      </c>
      <c r="B3173">
        <v>-275661.25642262702</v>
      </c>
      <c r="C3173">
        <v>2.10488773882389E-2</v>
      </c>
    </row>
    <row r="3174" spans="1:3" x14ac:dyDescent="0.25">
      <c r="A3174">
        <v>-8124807.0716357101</v>
      </c>
      <c r="B3174">
        <v>-275661.25642262702</v>
      </c>
      <c r="C3174">
        <v>3.2752886414527803E-2</v>
      </c>
    </row>
    <row r="3175" spans="1:3" x14ac:dyDescent="0.25">
      <c r="A3175">
        <v>-8123872.5927585699</v>
      </c>
      <c r="B3175">
        <v>-275661.25642262702</v>
      </c>
      <c r="C3175">
        <v>4.6120725572109202E-2</v>
      </c>
    </row>
    <row r="3176" spans="1:3" x14ac:dyDescent="0.25">
      <c r="A3176">
        <v>-8122938.1138814203</v>
      </c>
      <c r="B3176">
        <v>-275661.25642262702</v>
      </c>
      <c r="C3176">
        <v>7.8463993966579396E-2</v>
      </c>
    </row>
    <row r="3177" spans="1:3" x14ac:dyDescent="0.25">
      <c r="A3177">
        <v>-8122003.6350042801</v>
      </c>
      <c r="B3177">
        <v>-275661.25642262702</v>
      </c>
      <c r="C3177">
        <v>0.100453376770019</v>
      </c>
    </row>
    <row r="3178" spans="1:3" x14ac:dyDescent="0.25">
      <c r="A3178">
        <v>-8121069.1561271399</v>
      </c>
      <c r="B3178">
        <v>-275661.25642262702</v>
      </c>
      <c r="C3178">
        <v>0.12601700425147999</v>
      </c>
    </row>
    <row r="3179" spans="1:3" x14ac:dyDescent="0.25">
      <c r="A3179">
        <v>-8120134.6772499904</v>
      </c>
      <c r="B3179">
        <v>-275661.25642262702</v>
      </c>
      <c r="C3179">
        <v>0.149865597486495</v>
      </c>
    </row>
    <row r="3180" spans="1:3" x14ac:dyDescent="0.25">
      <c r="A3180">
        <v>-8119200.1983728502</v>
      </c>
      <c r="B3180">
        <v>-275661.25642262702</v>
      </c>
      <c r="C3180">
        <v>0.175247207283973</v>
      </c>
    </row>
    <row r="3181" spans="1:3" x14ac:dyDescent="0.25">
      <c r="A3181">
        <v>-8118265.71949571</v>
      </c>
      <c r="B3181">
        <v>-275661.25642262702</v>
      </c>
      <c r="C3181">
        <v>0.201678067445755</v>
      </c>
    </row>
    <row r="3182" spans="1:3" x14ac:dyDescent="0.25">
      <c r="A3182">
        <v>-8117331.2406185698</v>
      </c>
      <c r="B3182">
        <v>-275661.25642262702</v>
      </c>
      <c r="C3182">
        <v>0.20224304497241899</v>
      </c>
    </row>
    <row r="3183" spans="1:3" x14ac:dyDescent="0.25">
      <c r="A3183">
        <v>-8116396.7617414203</v>
      </c>
      <c r="B3183">
        <v>-275661.25642262702</v>
      </c>
      <c r="C3183">
        <v>0.22716969251632599</v>
      </c>
    </row>
    <row r="3184" spans="1:3" x14ac:dyDescent="0.25">
      <c r="A3184">
        <v>-8115462.28286428</v>
      </c>
      <c r="B3184">
        <v>-275661.25642262702</v>
      </c>
      <c r="C3184">
        <v>0.25041562318801802</v>
      </c>
    </row>
    <row r="3185" spans="1:3" x14ac:dyDescent="0.25">
      <c r="A3185">
        <v>-8114527.8039871398</v>
      </c>
      <c r="B3185">
        <v>-275661.25642262702</v>
      </c>
      <c r="C3185">
        <v>0.27175655961036599</v>
      </c>
    </row>
    <row r="3186" spans="1:3" x14ac:dyDescent="0.25">
      <c r="A3186">
        <v>-8113593.3251099903</v>
      </c>
      <c r="B3186">
        <v>-275661.25642262702</v>
      </c>
      <c r="C3186">
        <v>0.29072204232215798</v>
      </c>
    </row>
    <row r="3187" spans="1:3" x14ac:dyDescent="0.25">
      <c r="A3187">
        <v>-8112658.8462328501</v>
      </c>
      <c r="B3187">
        <v>-275661.25642262702</v>
      </c>
      <c r="C3187">
        <v>0.28978580236434898</v>
      </c>
    </row>
    <row r="3188" spans="1:3" x14ac:dyDescent="0.25">
      <c r="A3188">
        <v>-8111724.3673557099</v>
      </c>
      <c r="B3188">
        <v>-275661.25642262702</v>
      </c>
      <c r="C3188">
        <v>0.308593720197677</v>
      </c>
    </row>
    <row r="3189" spans="1:3" x14ac:dyDescent="0.25">
      <c r="A3189">
        <v>-8110789.8884785697</v>
      </c>
      <c r="B3189">
        <v>-275661.25642262702</v>
      </c>
      <c r="C3189">
        <v>0</v>
      </c>
    </row>
    <row r="3190" spans="1:3" x14ac:dyDescent="0.25">
      <c r="A3190">
        <v>-8109855.4096014202</v>
      </c>
      <c r="B3190">
        <v>-275661.25642262702</v>
      </c>
      <c r="C3190">
        <v>0</v>
      </c>
    </row>
    <row r="3191" spans="1:3" x14ac:dyDescent="0.25">
      <c r="A3191">
        <v>-8108920.93072428</v>
      </c>
      <c r="B3191">
        <v>-275661.25642262702</v>
      </c>
      <c r="C3191">
        <v>0</v>
      </c>
    </row>
    <row r="3192" spans="1:3" x14ac:dyDescent="0.25">
      <c r="A3192">
        <v>-8107986.4518471397</v>
      </c>
      <c r="B3192">
        <v>-275661.25642262702</v>
      </c>
      <c r="C3192">
        <v>0</v>
      </c>
    </row>
    <row r="3193" spans="1:3" x14ac:dyDescent="0.25">
      <c r="A3193">
        <v>-8107051.9729699902</v>
      </c>
      <c r="B3193">
        <v>-275661.25642262702</v>
      </c>
      <c r="C3193">
        <v>0</v>
      </c>
    </row>
    <row r="3194" spans="1:3" x14ac:dyDescent="0.25">
      <c r="A3194">
        <v>-8106117.49409285</v>
      </c>
      <c r="B3194">
        <v>-275661.25642262702</v>
      </c>
      <c r="C3194">
        <v>0</v>
      </c>
    </row>
    <row r="3195" spans="1:3" x14ac:dyDescent="0.25">
      <c r="A3195">
        <v>-8105183.0152157098</v>
      </c>
      <c r="B3195">
        <v>-275661.25642262702</v>
      </c>
      <c r="C3195">
        <v>0</v>
      </c>
    </row>
    <row r="3196" spans="1:3" x14ac:dyDescent="0.25">
      <c r="A3196">
        <v>-8104248.5363385696</v>
      </c>
      <c r="B3196">
        <v>-275661.25642262702</v>
      </c>
      <c r="C3196">
        <v>0</v>
      </c>
    </row>
    <row r="3197" spans="1:3" x14ac:dyDescent="0.25">
      <c r="A3197">
        <v>-8136020.8181614196</v>
      </c>
      <c r="B3197">
        <v>-276595.7353</v>
      </c>
      <c r="C3197">
        <v>0</v>
      </c>
    </row>
    <row r="3198" spans="1:3" x14ac:dyDescent="0.25">
      <c r="A3198">
        <v>-8135086.3392842803</v>
      </c>
      <c r="B3198">
        <v>-276595.7353</v>
      </c>
      <c r="C3198" s="1">
        <v>1.8358909073867801E-5</v>
      </c>
    </row>
    <row r="3199" spans="1:3" x14ac:dyDescent="0.25">
      <c r="A3199">
        <v>-8134151.8604071401</v>
      </c>
      <c r="B3199">
        <v>-276595.7353</v>
      </c>
      <c r="C3199" s="1">
        <v>5.5892716773087098E-5</v>
      </c>
    </row>
    <row r="3200" spans="1:3" x14ac:dyDescent="0.25">
      <c r="A3200">
        <v>-8133217.3815299897</v>
      </c>
      <c r="B3200">
        <v>-276595.7353</v>
      </c>
      <c r="C3200">
        <v>1.202319690492E-4</v>
      </c>
    </row>
    <row r="3201" spans="1:3" x14ac:dyDescent="0.25">
      <c r="A3201">
        <v>-8132282.9026528504</v>
      </c>
      <c r="B3201">
        <v>-276595.7353</v>
      </c>
      <c r="C3201">
        <v>3.0616976437158801E-4</v>
      </c>
    </row>
    <row r="3202" spans="1:3" x14ac:dyDescent="0.25">
      <c r="A3202">
        <v>-8131348.4237757102</v>
      </c>
      <c r="B3202">
        <v>-276595.7353</v>
      </c>
      <c r="C3202">
        <v>6.4019567798823097E-4</v>
      </c>
    </row>
    <row r="3203" spans="1:3" x14ac:dyDescent="0.25">
      <c r="A3203">
        <v>-8130413.94489857</v>
      </c>
      <c r="B3203">
        <v>-276595.7353</v>
      </c>
      <c r="C3203">
        <v>1.32608448620885E-3</v>
      </c>
    </row>
    <row r="3204" spans="1:3" x14ac:dyDescent="0.25">
      <c r="A3204">
        <v>-8129479.4660214204</v>
      </c>
      <c r="B3204">
        <v>-276595.7353</v>
      </c>
      <c r="C3204">
        <v>2.7447878383099998E-3</v>
      </c>
    </row>
    <row r="3205" spans="1:3" x14ac:dyDescent="0.25">
      <c r="A3205">
        <v>-8128544.9871442802</v>
      </c>
      <c r="B3205">
        <v>-276595.7353</v>
      </c>
      <c r="C3205">
        <v>4.5010754838585802E-3</v>
      </c>
    </row>
    <row r="3206" spans="1:3" x14ac:dyDescent="0.25">
      <c r="A3206">
        <v>-8127610.50826714</v>
      </c>
      <c r="B3206">
        <v>-276595.7353</v>
      </c>
      <c r="C3206">
        <v>1.2929798103868901E-2</v>
      </c>
    </row>
    <row r="3207" spans="1:3" x14ac:dyDescent="0.25">
      <c r="A3207">
        <v>-8126676.0293899896</v>
      </c>
      <c r="B3207">
        <v>-276595.7353</v>
      </c>
      <c r="C3207">
        <v>1.88051648437976E-2</v>
      </c>
    </row>
    <row r="3208" spans="1:3" x14ac:dyDescent="0.25">
      <c r="A3208">
        <v>-8125741.5505128503</v>
      </c>
      <c r="B3208">
        <v>-276595.7353</v>
      </c>
      <c r="C3208">
        <v>2.9931768774986201E-2</v>
      </c>
    </row>
    <row r="3209" spans="1:3" x14ac:dyDescent="0.25">
      <c r="A3209">
        <v>-8124807.0716357101</v>
      </c>
      <c r="B3209">
        <v>-276595.7353</v>
      </c>
      <c r="C3209">
        <v>4.3942835181951502E-2</v>
      </c>
    </row>
    <row r="3210" spans="1:3" x14ac:dyDescent="0.25">
      <c r="A3210">
        <v>-8123872.5927585699</v>
      </c>
      <c r="B3210">
        <v>-276595.7353</v>
      </c>
      <c r="C3210">
        <v>5.8782428503036402E-2</v>
      </c>
    </row>
    <row r="3211" spans="1:3" x14ac:dyDescent="0.25">
      <c r="A3211">
        <v>-8122938.1138814203</v>
      </c>
      <c r="B3211">
        <v>-276595.7353</v>
      </c>
      <c r="C3211">
        <v>7.6594546437263406E-2</v>
      </c>
    </row>
    <row r="3212" spans="1:3" x14ac:dyDescent="0.25">
      <c r="A3212">
        <v>-8122003.6350042801</v>
      </c>
      <c r="B3212">
        <v>-276595.7353</v>
      </c>
      <c r="C3212">
        <v>9.8160788416862405E-2</v>
      </c>
    </row>
    <row r="3213" spans="1:3" x14ac:dyDescent="0.25">
      <c r="A3213">
        <v>-8121069.1561271399</v>
      </c>
      <c r="B3213">
        <v>-276595.7353</v>
      </c>
      <c r="C3213">
        <v>0.12344229966402</v>
      </c>
    </row>
    <row r="3214" spans="1:3" x14ac:dyDescent="0.25">
      <c r="A3214">
        <v>-8120134.6772499904</v>
      </c>
      <c r="B3214">
        <v>-276595.7353</v>
      </c>
      <c r="C3214">
        <v>0.14721101522445601</v>
      </c>
    </row>
    <row r="3215" spans="1:3" x14ac:dyDescent="0.25">
      <c r="A3215">
        <v>-8119200.1983728502</v>
      </c>
      <c r="B3215">
        <v>-276595.7353</v>
      </c>
      <c r="C3215">
        <v>0.17314101755618999</v>
      </c>
    </row>
    <row r="3216" spans="1:3" x14ac:dyDescent="0.25">
      <c r="A3216">
        <v>-8118265.71949571</v>
      </c>
      <c r="B3216">
        <v>-276595.7353</v>
      </c>
      <c r="C3216">
        <v>0.19901943206787101</v>
      </c>
    </row>
    <row r="3217" spans="1:3" x14ac:dyDescent="0.25">
      <c r="A3217">
        <v>-8117331.2406185698</v>
      </c>
      <c r="B3217">
        <v>-276595.7353</v>
      </c>
      <c r="C3217">
        <v>0.22449368238449</v>
      </c>
    </row>
    <row r="3218" spans="1:3" x14ac:dyDescent="0.25">
      <c r="A3218">
        <v>-8116396.7617414203</v>
      </c>
      <c r="B3218">
        <v>-276595.7353</v>
      </c>
      <c r="C3218">
        <v>0.25000354647636402</v>
      </c>
    </row>
    <row r="3219" spans="1:3" x14ac:dyDescent="0.25">
      <c r="A3219">
        <v>-8115462.28286428</v>
      </c>
      <c r="B3219">
        <v>-276595.7353</v>
      </c>
      <c r="C3219">
        <v>0.27011963725089999</v>
      </c>
    </row>
    <row r="3220" spans="1:3" x14ac:dyDescent="0.25">
      <c r="A3220">
        <v>-8114527.8039871398</v>
      </c>
      <c r="B3220">
        <v>-276595.7353</v>
      </c>
      <c r="C3220">
        <v>0.28928923606872498</v>
      </c>
    </row>
    <row r="3221" spans="1:3" x14ac:dyDescent="0.25">
      <c r="A3221">
        <v>-8113593.3251099903</v>
      </c>
      <c r="B3221">
        <v>-276595.7353</v>
      </c>
      <c r="C3221">
        <v>0.30917289853096003</v>
      </c>
    </row>
    <row r="3222" spans="1:3" x14ac:dyDescent="0.25">
      <c r="A3222">
        <v>-8112658.8462328501</v>
      </c>
      <c r="B3222">
        <v>-276595.7353</v>
      </c>
      <c r="C3222">
        <v>0.30869254469871499</v>
      </c>
    </row>
    <row r="3223" spans="1:3" x14ac:dyDescent="0.25">
      <c r="A3223">
        <v>-8111724.3673557099</v>
      </c>
      <c r="B3223">
        <v>-276595.7353</v>
      </c>
      <c r="C3223">
        <v>0.32343122363090498</v>
      </c>
    </row>
    <row r="3224" spans="1:3" x14ac:dyDescent="0.25">
      <c r="A3224">
        <v>-8110789.8884785697</v>
      </c>
      <c r="B3224">
        <v>-276595.7353</v>
      </c>
      <c r="C3224">
        <v>0</v>
      </c>
    </row>
    <row r="3225" spans="1:3" x14ac:dyDescent="0.25">
      <c r="A3225">
        <v>-8109855.4096014202</v>
      </c>
      <c r="B3225">
        <v>-276595.7353</v>
      </c>
      <c r="C3225">
        <v>0</v>
      </c>
    </row>
    <row r="3226" spans="1:3" x14ac:dyDescent="0.25">
      <c r="A3226">
        <v>-8108920.93072428</v>
      </c>
      <c r="B3226">
        <v>-276595.7353</v>
      </c>
      <c r="C3226">
        <v>0</v>
      </c>
    </row>
    <row r="3227" spans="1:3" x14ac:dyDescent="0.25">
      <c r="A3227">
        <v>-8107986.4518471397</v>
      </c>
      <c r="B3227">
        <v>-276595.7353</v>
      </c>
      <c r="C3227">
        <v>0</v>
      </c>
    </row>
    <row r="3228" spans="1:3" x14ac:dyDescent="0.25">
      <c r="A3228">
        <v>-8107051.9729699902</v>
      </c>
      <c r="B3228">
        <v>-276595.7353</v>
      </c>
      <c r="C3228">
        <v>0</v>
      </c>
    </row>
    <row r="3229" spans="1:3" x14ac:dyDescent="0.25">
      <c r="A3229">
        <v>-8136020.8181614196</v>
      </c>
      <c r="B3229">
        <v>-277530.21417737199</v>
      </c>
      <c r="C3229">
        <v>0</v>
      </c>
    </row>
    <row r="3230" spans="1:3" x14ac:dyDescent="0.25">
      <c r="A3230">
        <v>-8135086.3392842803</v>
      </c>
      <c r="B3230">
        <v>-277530.21417737199</v>
      </c>
      <c r="C3230" s="1">
        <v>1.8358909073867801E-5</v>
      </c>
    </row>
    <row r="3231" spans="1:3" x14ac:dyDescent="0.25">
      <c r="A3231">
        <v>-8134151.8604071401</v>
      </c>
      <c r="B3231">
        <v>-277530.21417737199</v>
      </c>
      <c r="C3231" s="1">
        <v>3.4979540942003903E-5</v>
      </c>
    </row>
    <row r="3232" spans="1:3" x14ac:dyDescent="0.25">
      <c r="A3232">
        <v>-8133217.3815299897</v>
      </c>
      <c r="B3232">
        <v>-277530.21417737199</v>
      </c>
      <c r="C3232">
        <v>1.202319690492E-4</v>
      </c>
    </row>
    <row r="3233" spans="1:3" x14ac:dyDescent="0.25">
      <c r="A3233">
        <v>-8132282.9026528504</v>
      </c>
      <c r="B3233">
        <v>-277530.21417737199</v>
      </c>
      <c r="C3233">
        <v>2.8118852060288099E-4</v>
      </c>
    </row>
    <row r="3234" spans="1:3" x14ac:dyDescent="0.25">
      <c r="A3234">
        <v>-8131348.4237757102</v>
      </c>
      <c r="B3234">
        <v>-277530.21417737199</v>
      </c>
      <c r="C3234">
        <v>1.1517551029100999E-3</v>
      </c>
    </row>
    <row r="3235" spans="1:3" x14ac:dyDescent="0.25">
      <c r="A3235">
        <v>-8130413.94489857</v>
      </c>
      <c r="B3235">
        <v>-277530.21417737199</v>
      </c>
      <c r="C3235">
        <v>2.3822027724236198E-3</v>
      </c>
    </row>
    <row r="3236" spans="1:3" x14ac:dyDescent="0.25">
      <c r="A3236">
        <v>-8129479.4660214204</v>
      </c>
      <c r="B3236">
        <v>-277530.21417737199</v>
      </c>
      <c r="C3236">
        <v>4.2331265285611101E-3</v>
      </c>
    </row>
    <row r="3237" spans="1:3" x14ac:dyDescent="0.25">
      <c r="A3237">
        <v>-8128544.9871442802</v>
      </c>
      <c r="B3237">
        <v>-277530.21417737199</v>
      </c>
      <c r="C3237">
        <v>7.52204982563853E-3</v>
      </c>
    </row>
    <row r="3238" spans="1:3" x14ac:dyDescent="0.25">
      <c r="A3238">
        <v>-8127610.50826714</v>
      </c>
      <c r="B3238">
        <v>-277530.21417737199</v>
      </c>
      <c r="C3238">
        <v>1.29863061010837E-2</v>
      </c>
    </row>
    <row r="3239" spans="1:3" x14ac:dyDescent="0.25">
      <c r="A3239">
        <v>-8126676.0293899896</v>
      </c>
      <c r="B3239">
        <v>-277530.21417737199</v>
      </c>
      <c r="C3239">
        <v>1.8899945542216301E-2</v>
      </c>
    </row>
    <row r="3240" spans="1:3" x14ac:dyDescent="0.25">
      <c r="A3240">
        <v>-8125741.5505128503</v>
      </c>
      <c r="B3240">
        <v>-277530.21417737199</v>
      </c>
      <c r="C3240">
        <v>2.9198339208960498E-2</v>
      </c>
    </row>
    <row r="3241" spans="1:3" x14ac:dyDescent="0.25">
      <c r="A3241">
        <v>-8124807.0716357101</v>
      </c>
      <c r="B3241">
        <v>-277530.21417737199</v>
      </c>
      <c r="C3241">
        <v>4.2937703430652598E-2</v>
      </c>
    </row>
    <row r="3242" spans="1:3" x14ac:dyDescent="0.25">
      <c r="A3242">
        <v>-8123872.5927585699</v>
      </c>
      <c r="B3242">
        <v>-277530.21417737199</v>
      </c>
      <c r="C3242">
        <v>5.7280119508504798E-2</v>
      </c>
    </row>
    <row r="3243" spans="1:3" x14ac:dyDescent="0.25">
      <c r="A3243">
        <v>-8122938.1138814203</v>
      </c>
      <c r="B3243">
        <v>-277530.21417737199</v>
      </c>
      <c r="C3243">
        <v>7.6388239860534599E-2</v>
      </c>
    </row>
    <row r="3244" spans="1:3" x14ac:dyDescent="0.25">
      <c r="A3244">
        <v>-8122003.6350042801</v>
      </c>
      <c r="B3244">
        <v>-277530.21417737199</v>
      </c>
      <c r="C3244">
        <v>9.6491418778896304E-2</v>
      </c>
    </row>
    <row r="3245" spans="1:3" x14ac:dyDescent="0.25">
      <c r="A3245">
        <v>-8121069.1561271399</v>
      </c>
      <c r="B3245">
        <v>-277530.21417737199</v>
      </c>
      <c r="C3245">
        <v>0.121721044182777</v>
      </c>
    </row>
    <row r="3246" spans="1:3" x14ac:dyDescent="0.25">
      <c r="A3246">
        <v>-8120134.6772499904</v>
      </c>
      <c r="B3246">
        <v>-277530.21417737199</v>
      </c>
      <c r="C3246">
        <v>0.14568020403385101</v>
      </c>
    </row>
    <row r="3247" spans="1:3" x14ac:dyDescent="0.25">
      <c r="A3247">
        <v>-8119200.1983728502</v>
      </c>
      <c r="B3247">
        <v>-277530.21417737199</v>
      </c>
      <c r="C3247">
        <v>0.17164792120456601</v>
      </c>
    </row>
    <row r="3248" spans="1:3" x14ac:dyDescent="0.25">
      <c r="A3248">
        <v>-8118265.71949571</v>
      </c>
      <c r="B3248">
        <v>-277530.21417737199</v>
      </c>
      <c r="C3248">
        <v>0.19681012630462599</v>
      </c>
    </row>
    <row r="3249" spans="1:3" x14ac:dyDescent="0.25">
      <c r="A3249">
        <v>-8117331.2406185698</v>
      </c>
      <c r="B3249">
        <v>-277530.21417737199</v>
      </c>
      <c r="C3249">
        <v>0.22277928888797699</v>
      </c>
    </row>
    <row r="3250" spans="1:3" x14ac:dyDescent="0.25">
      <c r="A3250">
        <v>-8116396.7617414203</v>
      </c>
      <c r="B3250">
        <v>-277530.21417737199</v>
      </c>
      <c r="C3250">
        <v>0.24838094413280401</v>
      </c>
    </row>
    <row r="3251" spans="1:3" x14ac:dyDescent="0.25">
      <c r="A3251">
        <v>-8115462.28286428</v>
      </c>
      <c r="B3251">
        <v>-277530.21417737199</v>
      </c>
      <c r="C3251">
        <v>0.26924771070480302</v>
      </c>
    </row>
    <row r="3252" spans="1:3" x14ac:dyDescent="0.25">
      <c r="A3252">
        <v>-8114527.8039871398</v>
      </c>
      <c r="B3252">
        <v>-277530.21417737199</v>
      </c>
      <c r="C3252">
        <v>0.28875654935836698</v>
      </c>
    </row>
    <row r="3253" spans="1:3" x14ac:dyDescent="0.25">
      <c r="A3253">
        <v>-8113593.3251099903</v>
      </c>
      <c r="B3253">
        <v>-277530.21417737199</v>
      </c>
      <c r="C3253">
        <v>0.30870351195335299</v>
      </c>
    </row>
    <row r="3254" spans="1:3" x14ac:dyDescent="0.25">
      <c r="A3254">
        <v>-8112658.8462328501</v>
      </c>
      <c r="B3254">
        <v>-277530.21417737199</v>
      </c>
      <c r="C3254">
        <v>0.32343122363090498</v>
      </c>
    </row>
    <row r="3255" spans="1:3" x14ac:dyDescent="0.25">
      <c r="A3255">
        <v>-8111724.3673557099</v>
      </c>
      <c r="B3255">
        <v>-277530.21417737199</v>
      </c>
      <c r="C3255">
        <v>0.33822995424270602</v>
      </c>
    </row>
    <row r="3256" spans="1:3" x14ac:dyDescent="0.25">
      <c r="A3256">
        <v>-8110789.8884785697</v>
      </c>
      <c r="B3256">
        <v>-277530.21417737199</v>
      </c>
      <c r="C3256">
        <v>0.338197320699691</v>
      </c>
    </row>
    <row r="3257" spans="1:3" x14ac:dyDescent="0.25">
      <c r="A3257">
        <v>-8109855.4096014202</v>
      </c>
      <c r="B3257">
        <v>-277530.21417737199</v>
      </c>
      <c r="C3257">
        <v>0</v>
      </c>
    </row>
    <row r="3258" spans="1:3" x14ac:dyDescent="0.25">
      <c r="A3258">
        <v>-8108920.93072428</v>
      </c>
      <c r="B3258">
        <v>-277530.21417737199</v>
      </c>
      <c r="C3258">
        <v>0</v>
      </c>
    </row>
    <row r="3259" spans="1:3" x14ac:dyDescent="0.25">
      <c r="A3259">
        <v>-8107986.4518471397</v>
      </c>
      <c r="B3259">
        <v>-277530.21417737199</v>
      </c>
      <c r="C3259">
        <v>0</v>
      </c>
    </row>
    <row r="3260" spans="1:3" x14ac:dyDescent="0.25">
      <c r="A3260">
        <v>-8107051.9729699902</v>
      </c>
      <c r="B3260">
        <v>-277530.21417737199</v>
      </c>
      <c r="C3260">
        <v>0</v>
      </c>
    </row>
    <row r="3261" spans="1:3" x14ac:dyDescent="0.25">
      <c r="A3261">
        <v>-8136020.8181614196</v>
      </c>
      <c r="B3261">
        <v>-278464.69305474398</v>
      </c>
      <c r="C3261" s="1">
        <v>1.8358909073867801E-5</v>
      </c>
    </row>
    <row r="3262" spans="1:3" x14ac:dyDescent="0.25">
      <c r="A3262">
        <v>-8135086.3392842803</v>
      </c>
      <c r="B3262">
        <v>-278464.69305474398</v>
      </c>
      <c r="C3262" s="1">
        <v>3.4979540942003903E-5</v>
      </c>
    </row>
    <row r="3263" spans="1:3" x14ac:dyDescent="0.25">
      <c r="A3263">
        <v>-8134151.8604071401</v>
      </c>
      <c r="B3263">
        <v>-278464.69305474398</v>
      </c>
      <c r="C3263" s="1">
        <v>9.7148498753085705E-5</v>
      </c>
    </row>
    <row r="3264" spans="1:3" x14ac:dyDescent="0.25">
      <c r="A3264">
        <v>-8133217.3815299897</v>
      </c>
      <c r="B3264">
        <v>-278464.69305474398</v>
      </c>
      <c r="C3264">
        <v>2.5774451205506899E-4</v>
      </c>
    </row>
    <row r="3265" spans="1:3" x14ac:dyDescent="0.25">
      <c r="A3265">
        <v>-8132282.9026528504</v>
      </c>
      <c r="B3265">
        <v>-278464.69305474398</v>
      </c>
      <c r="C3265">
        <v>5.3228903561830499E-4</v>
      </c>
    </row>
    <row r="3266" spans="1:3" x14ac:dyDescent="0.25">
      <c r="A3266">
        <v>-8131348.4237757102</v>
      </c>
      <c r="B3266">
        <v>-278464.69305474398</v>
      </c>
      <c r="C3266">
        <v>1.1517551029100999E-3</v>
      </c>
    </row>
    <row r="3267" spans="1:3" x14ac:dyDescent="0.25">
      <c r="A3267">
        <v>-8130413.94489857</v>
      </c>
      <c r="B3267">
        <v>-278464.69305474398</v>
      </c>
      <c r="C3267">
        <v>2.3347139358520499E-3</v>
      </c>
    </row>
    <row r="3268" spans="1:3" x14ac:dyDescent="0.25">
      <c r="A3268">
        <v>-8129479.4660214204</v>
      </c>
      <c r="B3268">
        <v>-278464.69305474398</v>
      </c>
      <c r="C3268">
        <v>4.1601131670176896E-3</v>
      </c>
    </row>
    <row r="3269" spans="1:3" x14ac:dyDescent="0.25">
      <c r="A3269">
        <v>-8128544.9871442802</v>
      </c>
      <c r="B3269">
        <v>-278464.69305474398</v>
      </c>
      <c r="C3269">
        <v>7.3704081587493402E-3</v>
      </c>
    </row>
    <row r="3270" spans="1:3" x14ac:dyDescent="0.25">
      <c r="A3270">
        <v>-8127610.50826714</v>
      </c>
      <c r="B3270">
        <v>-278464.69305474398</v>
      </c>
      <c r="C3270">
        <v>1.27446679398417E-2</v>
      </c>
    </row>
    <row r="3271" spans="1:3" x14ac:dyDescent="0.25">
      <c r="A3271">
        <v>-8126676.0293899896</v>
      </c>
      <c r="B3271">
        <v>-278464.69305474398</v>
      </c>
      <c r="C3271">
        <v>1.8421808257698999E-2</v>
      </c>
    </row>
    <row r="3272" spans="1:3" x14ac:dyDescent="0.25">
      <c r="A3272">
        <v>-8125741.5505128503</v>
      </c>
      <c r="B3272">
        <v>-278464.69305474398</v>
      </c>
      <c r="C3272">
        <v>2.9181340709328599E-2</v>
      </c>
    </row>
    <row r="3273" spans="1:3" x14ac:dyDescent="0.25">
      <c r="A3273">
        <v>-8124807.0716357101</v>
      </c>
      <c r="B3273">
        <v>-278464.69305474398</v>
      </c>
      <c r="C3273">
        <v>4.2255833745002698E-2</v>
      </c>
    </row>
    <row r="3274" spans="1:3" x14ac:dyDescent="0.25">
      <c r="A3274">
        <v>-8123872.5927585699</v>
      </c>
      <c r="B3274">
        <v>-278464.69305474398</v>
      </c>
      <c r="C3274">
        <v>5.63474409282207E-2</v>
      </c>
    </row>
    <row r="3275" spans="1:3" x14ac:dyDescent="0.25">
      <c r="A3275">
        <v>-8122938.1138814203</v>
      </c>
      <c r="B3275">
        <v>-278464.69305474398</v>
      </c>
      <c r="C3275">
        <v>7.5384140014648396E-2</v>
      </c>
    </row>
    <row r="3276" spans="1:3" x14ac:dyDescent="0.25">
      <c r="A3276">
        <v>-8122003.6350042801</v>
      </c>
      <c r="B3276">
        <v>-278464.69305474398</v>
      </c>
      <c r="C3276">
        <v>9.5489278435706995E-2</v>
      </c>
    </row>
    <row r="3277" spans="1:3" x14ac:dyDescent="0.25">
      <c r="A3277">
        <v>-8121069.1561271399</v>
      </c>
      <c r="B3277">
        <v>-278464.69305474398</v>
      </c>
      <c r="C3277">
        <v>0.120221555233001</v>
      </c>
    </row>
    <row r="3278" spans="1:3" x14ac:dyDescent="0.25">
      <c r="A3278">
        <v>-8120134.6772499904</v>
      </c>
      <c r="B3278">
        <v>-278464.69305474398</v>
      </c>
      <c r="C3278">
        <v>0.14442349970340701</v>
      </c>
    </row>
    <row r="3279" spans="1:3" x14ac:dyDescent="0.25">
      <c r="A3279">
        <v>-8119200.1983728502</v>
      </c>
      <c r="B3279">
        <v>-278464.69305474398</v>
      </c>
      <c r="C3279">
        <v>0.17057980597019101</v>
      </c>
    </row>
    <row r="3280" spans="1:3" x14ac:dyDescent="0.25">
      <c r="A3280">
        <v>-8118265.71949571</v>
      </c>
      <c r="B3280">
        <v>-278464.69305474398</v>
      </c>
      <c r="C3280">
        <v>0.22028316557407299</v>
      </c>
    </row>
    <row r="3281" spans="1:3" x14ac:dyDescent="0.25">
      <c r="A3281">
        <v>-8117331.2406185698</v>
      </c>
      <c r="B3281">
        <v>-278464.69305474398</v>
      </c>
      <c r="C3281">
        <v>0.24721935391426</v>
      </c>
    </row>
    <row r="3282" spans="1:3" x14ac:dyDescent="0.25">
      <c r="A3282">
        <v>-8116396.7617414203</v>
      </c>
      <c r="B3282">
        <v>-278464.69305474398</v>
      </c>
      <c r="C3282">
        <v>0.26840126514434798</v>
      </c>
    </row>
    <row r="3283" spans="1:3" x14ac:dyDescent="0.25">
      <c r="A3283">
        <v>-8115462.28286428</v>
      </c>
      <c r="B3283">
        <v>-278464.69305474398</v>
      </c>
      <c r="C3283">
        <v>0.28782433271407998</v>
      </c>
    </row>
    <row r="3284" spans="1:3" x14ac:dyDescent="0.25">
      <c r="A3284">
        <v>-8114527.8039871398</v>
      </c>
      <c r="B3284">
        <v>-278464.69305474398</v>
      </c>
      <c r="C3284">
        <v>0.30784252285957298</v>
      </c>
    </row>
    <row r="3285" spans="1:3" x14ac:dyDescent="0.25">
      <c r="A3285">
        <v>-8113593.3251099903</v>
      </c>
      <c r="B3285">
        <v>-278464.69305474398</v>
      </c>
      <c r="C3285">
        <v>0.32344406843185403</v>
      </c>
    </row>
    <row r="3286" spans="1:3" x14ac:dyDescent="0.25">
      <c r="A3286">
        <v>-8112658.8462328501</v>
      </c>
      <c r="B3286">
        <v>-278464.69305474398</v>
      </c>
      <c r="C3286">
        <v>0.33784013986587502</v>
      </c>
    </row>
    <row r="3287" spans="1:3" x14ac:dyDescent="0.25">
      <c r="A3287">
        <v>-8111724.3673557099</v>
      </c>
      <c r="B3287">
        <v>-278464.69305474398</v>
      </c>
      <c r="C3287">
        <v>0.35303869843482899</v>
      </c>
    </row>
    <row r="3288" spans="1:3" x14ac:dyDescent="0.25">
      <c r="A3288">
        <v>-8110789.8884785697</v>
      </c>
      <c r="B3288">
        <v>-278464.69305474398</v>
      </c>
      <c r="C3288">
        <v>0.35326540470123202</v>
      </c>
    </row>
    <row r="3289" spans="1:3" x14ac:dyDescent="0.25">
      <c r="A3289">
        <v>-8109855.4096014202</v>
      </c>
      <c r="B3289">
        <v>-278464.69305474398</v>
      </c>
      <c r="C3289">
        <v>0.35318517684936501</v>
      </c>
    </row>
    <row r="3290" spans="1:3" x14ac:dyDescent="0.25">
      <c r="A3290">
        <v>-8108920.93072428</v>
      </c>
      <c r="B3290">
        <v>-278464.69305474398</v>
      </c>
      <c r="C3290">
        <v>0</v>
      </c>
    </row>
    <row r="3291" spans="1:3" x14ac:dyDescent="0.25">
      <c r="A3291">
        <v>-8107986.4518471397</v>
      </c>
      <c r="B3291">
        <v>-278464.69305474398</v>
      </c>
      <c r="C3291">
        <v>0</v>
      </c>
    </row>
    <row r="3292" spans="1:3" x14ac:dyDescent="0.25">
      <c r="A3292">
        <v>-8107051.9729699902</v>
      </c>
      <c r="B3292">
        <v>-278464.69305474398</v>
      </c>
      <c r="C3292">
        <v>0</v>
      </c>
    </row>
    <row r="3293" spans="1:3" x14ac:dyDescent="0.25">
      <c r="A3293">
        <v>-8106117.49409285</v>
      </c>
      <c r="B3293">
        <v>-278464.69305474398</v>
      </c>
      <c r="C3293">
        <v>0</v>
      </c>
    </row>
    <row r="3294" spans="1:3" x14ac:dyDescent="0.25">
      <c r="A3294">
        <v>-8136020.8181614196</v>
      </c>
      <c r="B3294">
        <v>-279399.17193211598</v>
      </c>
      <c r="C3294" s="1">
        <v>1.8358909073867801E-5</v>
      </c>
    </row>
    <row r="3295" spans="1:3" x14ac:dyDescent="0.25">
      <c r="A3295">
        <v>-8135086.3392842803</v>
      </c>
      <c r="B3295">
        <v>-279399.17193211598</v>
      </c>
      <c r="C3295" s="1">
        <v>3.4979540942003903E-5</v>
      </c>
    </row>
    <row r="3296" spans="1:3" x14ac:dyDescent="0.25">
      <c r="A3296">
        <v>-8134151.8604071401</v>
      </c>
      <c r="B3296">
        <v>-279399.17193211598</v>
      </c>
      <c r="C3296" s="1">
        <v>9.7148498753085705E-5</v>
      </c>
    </row>
    <row r="3297" spans="1:3" x14ac:dyDescent="0.25">
      <c r="A3297">
        <v>-8133217.3815299897</v>
      </c>
      <c r="B3297">
        <v>-279399.17193211598</v>
      </c>
      <c r="C3297">
        <v>2.36854946706444E-4</v>
      </c>
    </row>
    <row r="3298" spans="1:3" x14ac:dyDescent="0.25">
      <c r="A3298">
        <v>-8132282.9026528504</v>
      </c>
      <c r="B3298">
        <v>-279399.17193211598</v>
      </c>
      <c r="C3298">
        <v>5.0887797260656899E-4</v>
      </c>
    </row>
    <row r="3299" spans="1:3" x14ac:dyDescent="0.25">
      <c r="A3299">
        <v>-8131348.4237757102</v>
      </c>
      <c r="B3299">
        <v>-279399.17193211598</v>
      </c>
      <c r="C3299">
        <v>1.1285198852419799E-3</v>
      </c>
    </row>
    <row r="3300" spans="1:3" x14ac:dyDescent="0.25">
      <c r="A3300">
        <v>-8130413.94489857</v>
      </c>
      <c r="B3300">
        <v>-279399.17193211598</v>
      </c>
      <c r="C3300">
        <v>2.3347139358520499E-3</v>
      </c>
    </row>
    <row r="3301" spans="1:3" x14ac:dyDescent="0.25">
      <c r="A3301">
        <v>-8129479.4660214204</v>
      </c>
      <c r="B3301">
        <v>-279399.17193211598</v>
      </c>
      <c r="C3301">
        <v>4.1601131670176896E-3</v>
      </c>
    </row>
    <row r="3302" spans="1:3" x14ac:dyDescent="0.25">
      <c r="A3302">
        <v>-8128544.9871442802</v>
      </c>
      <c r="B3302">
        <v>-279399.17193211598</v>
      </c>
      <c r="C3302">
        <v>7.3704081587493402E-3</v>
      </c>
    </row>
    <row r="3303" spans="1:3" x14ac:dyDescent="0.25">
      <c r="A3303">
        <v>-8127610.50826714</v>
      </c>
      <c r="B3303">
        <v>-279399.17193211598</v>
      </c>
      <c r="C3303">
        <v>1.2590181082487099E-2</v>
      </c>
    </row>
    <row r="3304" spans="1:3" x14ac:dyDescent="0.25">
      <c r="A3304">
        <v>-8126676.0293899896</v>
      </c>
      <c r="B3304">
        <v>-279399.17193211598</v>
      </c>
      <c r="C3304">
        <v>1.8174035474657999E-2</v>
      </c>
    </row>
    <row r="3305" spans="1:3" x14ac:dyDescent="0.25">
      <c r="A3305">
        <v>-8125741.5505128503</v>
      </c>
      <c r="B3305">
        <v>-279399.17193211598</v>
      </c>
      <c r="C3305">
        <v>2.85799335688352E-2</v>
      </c>
    </row>
    <row r="3306" spans="1:3" x14ac:dyDescent="0.25">
      <c r="A3306">
        <v>-8124807.0716357101</v>
      </c>
      <c r="B3306">
        <v>-279399.17193211598</v>
      </c>
      <c r="C3306">
        <v>4.2067803442478097E-2</v>
      </c>
    </row>
    <row r="3307" spans="1:3" x14ac:dyDescent="0.25">
      <c r="A3307">
        <v>-8123872.5927585699</v>
      </c>
      <c r="B3307">
        <v>-279399.17193211598</v>
      </c>
      <c r="C3307">
        <v>5.5714644491672502E-2</v>
      </c>
    </row>
    <row r="3308" spans="1:3" x14ac:dyDescent="0.25">
      <c r="A3308">
        <v>-8122938.1138814203</v>
      </c>
      <c r="B3308">
        <v>-279399.17193211598</v>
      </c>
      <c r="C3308">
        <v>9.4182558357715607E-2</v>
      </c>
    </row>
    <row r="3309" spans="1:3" x14ac:dyDescent="0.25">
      <c r="A3309">
        <v>-8122003.6350042801</v>
      </c>
      <c r="B3309">
        <v>-279399.17193211598</v>
      </c>
      <c r="C3309">
        <v>0.117766335606575</v>
      </c>
    </row>
    <row r="3310" spans="1:3" x14ac:dyDescent="0.25">
      <c r="A3310">
        <v>-8121069.1561271399</v>
      </c>
      <c r="B3310">
        <v>-279399.17193211598</v>
      </c>
      <c r="C3310">
        <v>0.14284424483776001</v>
      </c>
    </row>
    <row r="3311" spans="1:3" x14ac:dyDescent="0.25">
      <c r="A3311">
        <v>-8120134.6772499904</v>
      </c>
      <c r="B3311">
        <v>-279399.17193211598</v>
      </c>
      <c r="C3311">
        <v>0.16889925301074901</v>
      </c>
    </row>
    <row r="3312" spans="1:3" x14ac:dyDescent="0.25">
      <c r="A3312">
        <v>-8119200.1983728502</v>
      </c>
      <c r="B3312">
        <v>-279399.17193211598</v>
      </c>
      <c r="C3312">
        <v>0.19313651323318401</v>
      </c>
    </row>
    <row r="3313" spans="1:3" x14ac:dyDescent="0.25">
      <c r="A3313">
        <v>-8118265.71949571</v>
      </c>
      <c r="B3313">
        <v>-279399.17193211598</v>
      </c>
      <c r="C3313">
        <v>0.21940867602825101</v>
      </c>
    </row>
    <row r="3314" spans="1:3" x14ac:dyDescent="0.25">
      <c r="A3314">
        <v>-8117331.2406185698</v>
      </c>
      <c r="B3314">
        <v>-279399.17193211598</v>
      </c>
      <c r="C3314">
        <v>0.24647624790668399</v>
      </c>
    </row>
    <row r="3315" spans="1:3" x14ac:dyDescent="0.25">
      <c r="A3315">
        <v>-8116396.7617414203</v>
      </c>
      <c r="B3315">
        <v>-279399.17193211598</v>
      </c>
      <c r="C3315">
        <v>0.26802289485931302</v>
      </c>
    </row>
    <row r="3316" spans="1:3" x14ac:dyDescent="0.25">
      <c r="A3316">
        <v>-8115462.28286428</v>
      </c>
      <c r="B3316">
        <v>-279399.17193211598</v>
      </c>
      <c r="C3316">
        <v>0.28751599788665699</v>
      </c>
    </row>
    <row r="3317" spans="1:3" x14ac:dyDescent="0.25">
      <c r="A3317">
        <v>-8114527.8039871398</v>
      </c>
      <c r="B3317">
        <v>-279399.17193211598</v>
      </c>
      <c r="C3317">
        <v>0.30761137604713401</v>
      </c>
    </row>
    <row r="3318" spans="1:3" x14ac:dyDescent="0.25">
      <c r="A3318">
        <v>-8113593.3251099903</v>
      </c>
      <c r="B3318">
        <v>-279399.17193211598</v>
      </c>
      <c r="C3318">
        <v>0.32313224673271101</v>
      </c>
    </row>
    <row r="3319" spans="1:3" x14ac:dyDescent="0.25">
      <c r="A3319">
        <v>-8112658.8462328501</v>
      </c>
      <c r="B3319">
        <v>-279399.17193211598</v>
      </c>
      <c r="C3319">
        <v>0.33789217472076399</v>
      </c>
    </row>
    <row r="3320" spans="1:3" x14ac:dyDescent="0.25">
      <c r="A3320">
        <v>-8111724.3673557099</v>
      </c>
      <c r="B3320">
        <v>-279399.17193211598</v>
      </c>
      <c r="C3320">
        <v>0.35316562652587802</v>
      </c>
    </row>
    <row r="3321" spans="1:3" x14ac:dyDescent="0.25">
      <c r="A3321">
        <v>-8110789.8884785697</v>
      </c>
      <c r="B3321">
        <v>-279399.17193211598</v>
      </c>
      <c r="C3321">
        <v>0.36527377367019598</v>
      </c>
    </row>
    <row r="3322" spans="1:3" x14ac:dyDescent="0.25">
      <c r="A3322">
        <v>-8109855.4096014202</v>
      </c>
      <c r="B3322">
        <v>-279399.17193211598</v>
      </c>
      <c r="C3322">
        <v>0.365346729755401</v>
      </c>
    </row>
    <row r="3323" spans="1:3" x14ac:dyDescent="0.25">
      <c r="A3323">
        <v>-8108920.93072428</v>
      </c>
      <c r="B3323">
        <v>-279399.17193211598</v>
      </c>
      <c r="C3323">
        <v>0</v>
      </c>
    </row>
    <row r="3324" spans="1:3" x14ac:dyDescent="0.25">
      <c r="A3324">
        <v>-8107986.4518471397</v>
      </c>
      <c r="B3324">
        <v>-279399.17193211598</v>
      </c>
      <c r="C3324">
        <v>0</v>
      </c>
    </row>
    <row r="3325" spans="1:3" x14ac:dyDescent="0.25">
      <c r="A3325">
        <v>-8107051.9729699902</v>
      </c>
      <c r="B3325">
        <v>-279399.17193211598</v>
      </c>
      <c r="C3325">
        <v>0</v>
      </c>
    </row>
    <row r="3326" spans="1:3" x14ac:dyDescent="0.25">
      <c r="A3326">
        <v>-8106117.49409285</v>
      </c>
      <c r="B3326">
        <v>-279399.17193211598</v>
      </c>
      <c r="C3326">
        <v>0</v>
      </c>
    </row>
    <row r="3327" spans="1:3" x14ac:dyDescent="0.25">
      <c r="A3327">
        <v>-8105183.0152157098</v>
      </c>
      <c r="B3327">
        <v>-279399.17193211598</v>
      </c>
      <c r="C3327">
        <v>0</v>
      </c>
    </row>
    <row r="3328" spans="1:3" x14ac:dyDescent="0.25">
      <c r="A3328">
        <v>-8136020.8181614196</v>
      </c>
      <c r="B3328">
        <v>-280333.65080948902</v>
      </c>
      <c r="C3328" s="1">
        <v>1.8358909073867801E-5</v>
      </c>
    </row>
    <row r="3329" spans="1:3" x14ac:dyDescent="0.25">
      <c r="A3329">
        <v>-8135086.3392842803</v>
      </c>
      <c r="B3329">
        <v>-280333.65080948902</v>
      </c>
      <c r="C3329" s="1">
        <v>3.4979540942003903E-5</v>
      </c>
    </row>
    <row r="3330" spans="1:3" x14ac:dyDescent="0.25">
      <c r="A3330">
        <v>-8134151.8604071401</v>
      </c>
      <c r="B3330">
        <v>-280333.65080948902</v>
      </c>
      <c r="C3330" s="1">
        <v>9.7148498753085705E-5</v>
      </c>
    </row>
    <row r="3331" spans="1:3" x14ac:dyDescent="0.25">
      <c r="A3331">
        <v>-8133217.3815299897</v>
      </c>
      <c r="B3331">
        <v>-280333.65080948902</v>
      </c>
      <c r="C3331">
        <v>2.36854946706444E-4</v>
      </c>
    </row>
    <row r="3332" spans="1:3" x14ac:dyDescent="0.25">
      <c r="A3332">
        <v>-8132282.9026528504</v>
      </c>
      <c r="B3332">
        <v>-280333.65080948902</v>
      </c>
      <c r="C3332">
        <v>5.0887797260656899E-4</v>
      </c>
    </row>
    <row r="3333" spans="1:3" x14ac:dyDescent="0.25">
      <c r="A3333">
        <v>-8131348.4237757102</v>
      </c>
      <c r="B3333">
        <v>-280333.65080948902</v>
      </c>
      <c r="C3333">
        <v>1.126354560256E-3</v>
      </c>
    </row>
    <row r="3334" spans="1:3" x14ac:dyDescent="0.25">
      <c r="A3334">
        <v>-8130413.94489857</v>
      </c>
      <c r="B3334">
        <v>-280333.65080948902</v>
      </c>
      <c r="C3334">
        <v>2.2950703278183898E-3</v>
      </c>
    </row>
    <row r="3335" spans="1:3" x14ac:dyDescent="0.25">
      <c r="A3335">
        <v>-8129479.4660214204</v>
      </c>
      <c r="B3335">
        <v>-280333.65080948902</v>
      </c>
      <c r="C3335">
        <v>4.0863715112209303E-3</v>
      </c>
    </row>
    <row r="3336" spans="1:3" x14ac:dyDescent="0.25">
      <c r="A3336">
        <v>-8128544.9871442802</v>
      </c>
      <c r="B3336">
        <v>-280333.65080948902</v>
      </c>
      <c r="C3336">
        <v>7.2571719065308501E-3</v>
      </c>
    </row>
    <row r="3337" spans="1:3" x14ac:dyDescent="0.25">
      <c r="A3337">
        <v>-8127610.50826714</v>
      </c>
      <c r="B3337">
        <v>-280333.65080948902</v>
      </c>
      <c r="C3337">
        <v>1.25547284260392E-2</v>
      </c>
    </row>
    <row r="3338" spans="1:3" x14ac:dyDescent="0.25">
      <c r="A3338">
        <v>-8126676.0293899896</v>
      </c>
      <c r="B3338">
        <v>-280333.65080948902</v>
      </c>
      <c r="C3338">
        <v>2.7998121455311699E-2</v>
      </c>
    </row>
    <row r="3339" spans="1:3" x14ac:dyDescent="0.25">
      <c r="A3339">
        <v>-8125741.5505128503</v>
      </c>
      <c r="B3339">
        <v>-280333.65080948902</v>
      </c>
      <c r="C3339">
        <v>4.1119597852230003E-2</v>
      </c>
    </row>
    <row r="3340" spans="1:3" x14ac:dyDescent="0.25">
      <c r="A3340">
        <v>-8124807.0716357101</v>
      </c>
      <c r="B3340">
        <v>-280333.65080948902</v>
      </c>
      <c r="C3340">
        <v>5.46634718775749E-2</v>
      </c>
    </row>
    <row r="3341" spans="1:3" x14ac:dyDescent="0.25">
      <c r="A3341">
        <v>-8123872.5927585699</v>
      </c>
      <c r="B3341">
        <v>-280333.65080948902</v>
      </c>
      <c r="C3341">
        <v>7.2747804224491106E-2</v>
      </c>
    </row>
    <row r="3342" spans="1:3" x14ac:dyDescent="0.25">
      <c r="A3342">
        <v>-8122938.1138814203</v>
      </c>
      <c r="B3342">
        <v>-280333.65080948902</v>
      </c>
      <c r="C3342">
        <v>9.3444526195526095E-2</v>
      </c>
    </row>
    <row r="3343" spans="1:3" x14ac:dyDescent="0.25">
      <c r="A3343">
        <v>-8122003.6350042801</v>
      </c>
      <c r="B3343">
        <v>-280333.65080948902</v>
      </c>
      <c r="C3343">
        <v>0.117317974567413</v>
      </c>
    </row>
    <row r="3344" spans="1:3" x14ac:dyDescent="0.25">
      <c r="A3344">
        <v>-8121069.1561271399</v>
      </c>
      <c r="B3344">
        <v>-280333.65080948902</v>
      </c>
      <c r="C3344">
        <v>0.14227317273616699</v>
      </c>
    </row>
    <row r="3345" spans="1:3" x14ac:dyDescent="0.25">
      <c r="A3345">
        <v>-8120134.6772499904</v>
      </c>
      <c r="B3345">
        <v>-280333.65080948902</v>
      </c>
      <c r="C3345">
        <v>0.16839993000030501</v>
      </c>
    </row>
    <row r="3346" spans="1:3" x14ac:dyDescent="0.25">
      <c r="A3346">
        <v>-8119200.1983728502</v>
      </c>
      <c r="B3346">
        <v>-280333.65080948902</v>
      </c>
      <c r="C3346">
        <v>0.192746266722679</v>
      </c>
    </row>
    <row r="3347" spans="1:3" x14ac:dyDescent="0.25">
      <c r="A3347">
        <v>-8118265.71949571</v>
      </c>
      <c r="B3347">
        <v>-280333.65080948902</v>
      </c>
      <c r="C3347">
        <v>0.21911090612411399</v>
      </c>
    </row>
    <row r="3348" spans="1:3" x14ac:dyDescent="0.25">
      <c r="A3348">
        <v>-8117331.2406185698</v>
      </c>
      <c r="B3348">
        <v>-280333.65080948902</v>
      </c>
      <c r="C3348">
        <v>0.24578881263732899</v>
      </c>
    </row>
    <row r="3349" spans="1:3" x14ac:dyDescent="0.25">
      <c r="A3349">
        <v>-8116396.7617414203</v>
      </c>
      <c r="B3349">
        <v>-280333.65080948902</v>
      </c>
      <c r="C3349">
        <v>0.26767438650131198</v>
      </c>
    </row>
    <row r="3350" spans="1:3" x14ac:dyDescent="0.25">
      <c r="A3350">
        <v>-8115462.28286428</v>
      </c>
      <c r="B3350">
        <v>-280333.65080948902</v>
      </c>
      <c r="C3350">
        <v>0.28725153207778897</v>
      </c>
    </row>
    <row r="3351" spans="1:3" x14ac:dyDescent="0.25">
      <c r="A3351">
        <v>-8114527.8039871398</v>
      </c>
      <c r="B3351">
        <v>-280333.65080948902</v>
      </c>
      <c r="C3351">
        <v>0.30746302008628801</v>
      </c>
    </row>
    <row r="3352" spans="1:3" x14ac:dyDescent="0.25">
      <c r="A3352">
        <v>-8113593.3251099903</v>
      </c>
      <c r="B3352">
        <v>-280333.65080948902</v>
      </c>
      <c r="C3352">
        <v>0.32295602560043302</v>
      </c>
    </row>
    <row r="3353" spans="1:3" x14ac:dyDescent="0.25">
      <c r="A3353">
        <v>-8112658.8462328501</v>
      </c>
      <c r="B3353">
        <v>-280333.65080948902</v>
      </c>
      <c r="C3353">
        <v>0.33790466189384399</v>
      </c>
    </row>
    <row r="3354" spans="1:3" x14ac:dyDescent="0.25">
      <c r="A3354">
        <v>-8111724.3673557099</v>
      </c>
      <c r="B3354">
        <v>-280333.65080948902</v>
      </c>
      <c r="C3354">
        <v>0.35331279039382901</v>
      </c>
    </row>
    <row r="3355" spans="1:3" x14ac:dyDescent="0.25">
      <c r="A3355">
        <v>-8110789.8884785697</v>
      </c>
      <c r="B3355">
        <v>-280333.65080948902</v>
      </c>
      <c r="C3355">
        <v>0.36511972546577398</v>
      </c>
    </row>
    <row r="3356" spans="1:3" x14ac:dyDescent="0.25">
      <c r="A3356">
        <v>-8109855.4096014202</v>
      </c>
      <c r="B3356">
        <v>-280333.65080948902</v>
      </c>
      <c r="C3356">
        <v>0.38174670934677102</v>
      </c>
    </row>
    <row r="3357" spans="1:3" x14ac:dyDescent="0.25">
      <c r="A3357">
        <v>-8108920.93072428</v>
      </c>
      <c r="B3357">
        <v>-280333.65080948902</v>
      </c>
      <c r="C3357">
        <v>0.38227596879005399</v>
      </c>
    </row>
    <row r="3358" spans="1:3" x14ac:dyDescent="0.25">
      <c r="A3358">
        <v>-8107986.4518471397</v>
      </c>
      <c r="B3358">
        <v>-280333.65080948902</v>
      </c>
      <c r="C3358">
        <v>0</v>
      </c>
    </row>
    <row r="3359" spans="1:3" x14ac:dyDescent="0.25">
      <c r="A3359">
        <v>-8107051.9729699902</v>
      </c>
      <c r="B3359">
        <v>-280333.65080948902</v>
      </c>
      <c r="C3359">
        <v>0</v>
      </c>
    </row>
    <row r="3360" spans="1:3" x14ac:dyDescent="0.25">
      <c r="A3360">
        <v>-8106117.49409285</v>
      </c>
      <c r="B3360">
        <v>-280333.65080948902</v>
      </c>
      <c r="C3360">
        <v>0</v>
      </c>
    </row>
    <row r="3361" spans="1:3" x14ac:dyDescent="0.25">
      <c r="A3361">
        <v>-8105183.0152157098</v>
      </c>
      <c r="B3361">
        <v>-280333.65080948902</v>
      </c>
      <c r="C3361">
        <v>0</v>
      </c>
    </row>
    <row r="3362" spans="1:3" x14ac:dyDescent="0.25">
      <c r="A3362">
        <v>-8104248.5363385696</v>
      </c>
      <c r="B3362">
        <v>-280333.65080948902</v>
      </c>
      <c r="C3362">
        <v>0</v>
      </c>
    </row>
    <row r="3363" spans="1:3" x14ac:dyDescent="0.25">
      <c r="A3363">
        <v>-8136020.8181614196</v>
      </c>
      <c r="B3363">
        <v>-281268.12968686101</v>
      </c>
      <c r="C3363" s="1">
        <v>1.8358909073867801E-5</v>
      </c>
    </row>
    <row r="3364" spans="1:3" x14ac:dyDescent="0.25">
      <c r="A3364">
        <v>-8135086.3392842803</v>
      </c>
      <c r="B3364">
        <v>-281268.12968686101</v>
      </c>
      <c r="C3364" s="1">
        <v>3.4979540942003903E-5</v>
      </c>
    </row>
    <row r="3365" spans="1:3" x14ac:dyDescent="0.25">
      <c r="A3365">
        <v>-8134151.8604071401</v>
      </c>
      <c r="B3365">
        <v>-281268.12968686101</v>
      </c>
      <c r="C3365" s="1">
        <v>9.7148498753085705E-5</v>
      </c>
    </row>
    <row r="3366" spans="1:3" x14ac:dyDescent="0.25">
      <c r="A3366">
        <v>-8133217.3815299897</v>
      </c>
      <c r="B3366">
        <v>-281268.12968686101</v>
      </c>
      <c r="C3366">
        <v>2.36854946706444E-4</v>
      </c>
    </row>
    <row r="3367" spans="1:3" x14ac:dyDescent="0.25">
      <c r="A3367">
        <v>-8132282.9026528504</v>
      </c>
      <c r="B3367">
        <v>-281268.12968686101</v>
      </c>
      <c r="C3367">
        <v>4.8801768571138301E-4</v>
      </c>
    </row>
    <row r="3368" spans="1:3" x14ac:dyDescent="0.25">
      <c r="A3368">
        <v>-8131348.4237757102</v>
      </c>
      <c r="B3368">
        <v>-281268.12968686101</v>
      </c>
      <c r="C3368">
        <v>1.126354560256E-3</v>
      </c>
    </row>
    <row r="3369" spans="1:3" x14ac:dyDescent="0.25">
      <c r="A3369">
        <v>-8130413.94489857</v>
      </c>
      <c r="B3369">
        <v>-281268.12968686101</v>
      </c>
      <c r="C3369">
        <v>2.2950703278183898E-3</v>
      </c>
    </row>
    <row r="3370" spans="1:3" x14ac:dyDescent="0.25">
      <c r="A3370">
        <v>-8129479.4660214204</v>
      </c>
      <c r="B3370">
        <v>-281268.12968686101</v>
      </c>
      <c r="C3370">
        <v>4.0619126521050904E-3</v>
      </c>
    </row>
    <row r="3371" spans="1:3" x14ac:dyDescent="0.25">
      <c r="A3371">
        <v>-8128544.9871442802</v>
      </c>
      <c r="B3371">
        <v>-281268.12968686101</v>
      </c>
      <c r="C3371">
        <v>7.1703298017382596E-3</v>
      </c>
    </row>
    <row r="3372" spans="1:3" x14ac:dyDescent="0.25">
      <c r="A3372">
        <v>-8127610.50826714</v>
      </c>
      <c r="B3372">
        <v>-281268.12968686101</v>
      </c>
      <c r="C3372">
        <v>1.23741719871759E-2</v>
      </c>
    </row>
    <row r="3373" spans="1:3" x14ac:dyDescent="0.25">
      <c r="A3373">
        <v>-8126676.0293899896</v>
      </c>
      <c r="B3373">
        <v>-281268.12968686101</v>
      </c>
      <c r="C3373">
        <v>2.7965594083070699E-2</v>
      </c>
    </row>
    <row r="3374" spans="1:3" x14ac:dyDescent="0.25">
      <c r="A3374">
        <v>-8125741.5505128503</v>
      </c>
      <c r="B3374">
        <v>-281268.12968686101</v>
      </c>
      <c r="C3374">
        <v>4.0957551449537201E-2</v>
      </c>
    </row>
    <row r="3375" spans="1:3" x14ac:dyDescent="0.25">
      <c r="A3375">
        <v>-8124807.0716357101</v>
      </c>
      <c r="B3375">
        <v>-281268.12968686101</v>
      </c>
      <c r="C3375">
        <v>5.4471816867589902E-2</v>
      </c>
    </row>
    <row r="3376" spans="1:3" x14ac:dyDescent="0.25">
      <c r="A3376">
        <v>-8123872.5927585699</v>
      </c>
      <c r="B3376">
        <v>-281268.12968686101</v>
      </c>
      <c r="C3376">
        <v>7.25666508078575E-2</v>
      </c>
    </row>
    <row r="3377" spans="1:3" x14ac:dyDescent="0.25">
      <c r="A3377">
        <v>-8122938.1138814203</v>
      </c>
      <c r="B3377">
        <v>-281268.12968686101</v>
      </c>
      <c r="C3377">
        <v>9.3147277832031194E-2</v>
      </c>
    </row>
    <row r="3378" spans="1:3" x14ac:dyDescent="0.25">
      <c r="A3378">
        <v>-8122003.6350042801</v>
      </c>
      <c r="B3378">
        <v>-281268.12968686101</v>
      </c>
      <c r="C3378">
        <v>0.116813942790031</v>
      </c>
    </row>
    <row r="3379" spans="1:3" x14ac:dyDescent="0.25">
      <c r="A3379">
        <v>-8121069.1561271399</v>
      </c>
      <c r="B3379">
        <v>-281268.12968686101</v>
      </c>
      <c r="C3379">
        <v>0.141942173242568</v>
      </c>
    </row>
    <row r="3380" spans="1:3" x14ac:dyDescent="0.25">
      <c r="A3380">
        <v>-8120134.6772499904</v>
      </c>
      <c r="B3380">
        <v>-281268.12968686101</v>
      </c>
      <c r="C3380">
        <v>0.16811825335025701</v>
      </c>
    </row>
    <row r="3381" spans="1:3" x14ac:dyDescent="0.25">
      <c r="A3381">
        <v>-8119200.1983728502</v>
      </c>
      <c r="B3381">
        <v>-281268.12968686101</v>
      </c>
      <c r="C3381">
        <v>0.192542418837547</v>
      </c>
    </row>
    <row r="3382" spans="1:3" x14ac:dyDescent="0.25">
      <c r="A3382">
        <v>-8118265.71949571</v>
      </c>
      <c r="B3382">
        <v>-281268.12968686101</v>
      </c>
      <c r="C3382">
        <v>0.21898128092288899</v>
      </c>
    </row>
    <row r="3383" spans="1:3" x14ac:dyDescent="0.25">
      <c r="A3383">
        <v>-8117331.2406185698</v>
      </c>
      <c r="B3383">
        <v>-281268.12968686101</v>
      </c>
      <c r="C3383">
        <v>0.24560861289501101</v>
      </c>
    </row>
    <row r="3384" spans="1:3" x14ac:dyDescent="0.25">
      <c r="A3384">
        <v>-8116396.7617414203</v>
      </c>
      <c r="B3384">
        <v>-281268.12968686101</v>
      </c>
      <c r="C3384">
        <v>0.26748070120811401</v>
      </c>
    </row>
    <row r="3385" spans="1:3" x14ac:dyDescent="0.25">
      <c r="A3385">
        <v>-8115462.28286428</v>
      </c>
      <c r="B3385">
        <v>-281268.12968686101</v>
      </c>
      <c r="C3385">
        <v>0.28689825534820501</v>
      </c>
    </row>
    <row r="3386" spans="1:3" x14ac:dyDescent="0.25">
      <c r="A3386">
        <v>-8114527.8039871398</v>
      </c>
      <c r="B3386">
        <v>-281268.12968686101</v>
      </c>
      <c r="C3386">
        <v>0.30718255043029702</v>
      </c>
    </row>
    <row r="3387" spans="1:3" x14ac:dyDescent="0.25">
      <c r="A3387">
        <v>-8113593.3251099903</v>
      </c>
      <c r="B3387">
        <v>-281268.12968686101</v>
      </c>
      <c r="C3387">
        <v>0.32301816344261097</v>
      </c>
    </row>
    <row r="3388" spans="1:3" x14ac:dyDescent="0.25">
      <c r="A3388">
        <v>-8112658.8462328501</v>
      </c>
      <c r="B3388">
        <v>-281268.12968686101</v>
      </c>
      <c r="C3388">
        <v>0.33815607428550698</v>
      </c>
    </row>
    <row r="3389" spans="1:3" x14ac:dyDescent="0.25">
      <c r="A3389">
        <v>-8111724.3673557099</v>
      </c>
      <c r="B3389">
        <v>-281268.12968686101</v>
      </c>
      <c r="C3389">
        <v>0.35371890664100603</v>
      </c>
    </row>
    <row r="3390" spans="1:3" x14ac:dyDescent="0.25">
      <c r="A3390">
        <v>-8110789.8884785697</v>
      </c>
      <c r="B3390">
        <v>-281268.12968686101</v>
      </c>
      <c r="C3390">
        <v>0.36554703116416898</v>
      </c>
    </row>
    <row r="3391" spans="1:3" x14ac:dyDescent="0.25">
      <c r="A3391">
        <v>-8109855.4096014202</v>
      </c>
      <c r="B3391">
        <v>-281268.12968686101</v>
      </c>
      <c r="C3391">
        <v>0.38228932023048401</v>
      </c>
    </row>
    <row r="3392" spans="1:3" x14ac:dyDescent="0.25">
      <c r="A3392">
        <v>-8108920.93072428</v>
      </c>
      <c r="B3392">
        <v>-281268.12968686101</v>
      </c>
      <c r="C3392">
        <v>0.38310411572456299</v>
      </c>
    </row>
    <row r="3393" spans="1:3" x14ac:dyDescent="0.25">
      <c r="A3393">
        <v>-8107986.4518471397</v>
      </c>
      <c r="B3393">
        <v>-281268.12968686101</v>
      </c>
      <c r="C3393">
        <v>0</v>
      </c>
    </row>
    <row r="3394" spans="1:3" x14ac:dyDescent="0.25">
      <c r="A3394">
        <v>-8107051.9729699902</v>
      </c>
      <c r="B3394">
        <v>-281268.12968686101</v>
      </c>
      <c r="C3394">
        <v>0</v>
      </c>
    </row>
    <row r="3395" spans="1:3" x14ac:dyDescent="0.25">
      <c r="A3395">
        <v>-8106117.49409285</v>
      </c>
      <c r="B3395">
        <v>-281268.12968686101</v>
      </c>
      <c r="C3395">
        <v>0</v>
      </c>
    </row>
    <row r="3396" spans="1:3" x14ac:dyDescent="0.25">
      <c r="A3396">
        <v>-8105183.0152157098</v>
      </c>
      <c r="B3396">
        <v>-281268.12968686101</v>
      </c>
      <c r="C3396">
        <v>0</v>
      </c>
    </row>
    <row r="3397" spans="1:3" x14ac:dyDescent="0.25">
      <c r="A3397">
        <v>-8104248.5363385696</v>
      </c>
      <c r="B3397">
        <v>-281268.12968686101</v>
      </c>
      <c r="C3397">
        <v>0</v>
      </c>
    </row>
    <row r="3398" spans="1:3" x14ac:dyDescent="0.25">
      <c r="A3398">
        <v>-8103314.0574614201</v>
      </c>
      <c r="B3398">
        <v>-281268.12968686101</v>
      </c>
      <c r="C3398">
        <v>0</v>
      </c>
    </row>
    <row r="3399" spans="1:3" x14ac:dyDescent="0.25">
      <c r="A3399">
        <v>-8136020.8181614196</v>
      </c>
      <c r="B3399">
        <v>-282202.608564233</v>
      </c>
      <c r="C3399" s="1">
        <v>1.8358909073867801E-5</v>
      </c>
    </row>
    <row r="3400" spans="1:3" x14ac:dyDescent="0.25">
      <c r="A3400">
        <v>-8135086.3392842803</v>
      </c>
      <c r="B3400">
        <v>-282202.608564233</v>
      </c>
      <c r="C3400" s="1">
        <v>3.4979540942003903E-5</v>
      </c>
    </row>
    <row r="3401" spans="1:3" x14ac:dyDescent="0.25">
      <c r="A3401">
        <v>-8134151.8604071401</v>
      </c>
      <c r="B3401">
        <v>-282202.608564233</v>
      </c>
      <c r="C3401" s="1">
        <v>9.7148498753085705E-5</v>
      </c>
    </row>
    <row r="3402" spans="1:3" x14ac:dyDescent="0.25">
      <c r="A3402">
        <v>-8133217.3815299897</v>
      </c>
      <c r="B3402">
        <v>-282202.608564233</v>
      </c>
      <c r="C3402">
        <v>2.36854946706444E-4</v>
      </c>
    </row>
    <row r="3403" spans="1:3" x14ac:dyDescent="0.25">
      <c r="A3403">
        <v>-8132282.9026528504</v>
      </c>
      <c r="B3403">
        <v>-282202.608564233</v>
      </c>
      <c r="C3403">
        <v>4.8801768571138301E-4</v>
      </c>
    </row>
    <row r="3404" spans="1:3" x14ac:dyDescent="0.25">
      <c r="A3404">
        <v>-8131348.4237757102</v>
      </c>
      <c r="B3404">
        <v>-282202.608564233</v>
      </c>
      <c r="C3404">
        <v>1.1055662762373599E-3</v>
      </c>
    </row>
    <row r="3405" spans="1:3" x14ac:dyDescent="0.25">
      <c r="A3405">
        <v>-8130413.94489857</v>
      </c>
      <c r="B3405">
        <v>-282202.608564233</v>
      </c>
      <c r="C3405">
        <v>2.29291920550167E-3</v>
      </c>
    </row>
    <row r="3406" spans="1:3" x14ac:dyDescent="0.25">
      <c r="A3406">
        <v>-8129479.4660214204</v>
      </c>
      <c r="B3406">
        <v>-282202.608564233</v>
      </c>
      <c r="C3406">
        <v>4.0619126521050904E-3</v>
      </c>
    </row>
    <row r="3407" spans="1:3" x14ac:dyDescent="0.25">
      <c r="A3407">
        <v>-8128544.9871442802</v>
      </c>
      <c r="B3407">
        <v>-282202.608564233</v>
      </c>
      <c r="C3407">
        <v>7.1462900377810001E-3</v>
      </c>
    </row>
    <row r="3408" spans="1:3" x14ac:dyDescent="0.25">
      <c r="A3408">
        <v>-8127610.50826714</v>
      </c>
      <c r="B3408">
        <v>-282202.608564233</v>
      </c>
      <c r="C3408">
        <v>1.23292645439505E-2</v>
      </c>
    </row>
    <row r="3409" spans="1:3" x14ac:dyDescent="0.25">
      <c r="A3409">
        <v>-8126676.0293899896</v>
      </c>
      <c r="B3409">
        <v>-282202.608564233</v>
      </c>
      <c r="C3409">
        <v>2.7772212401032399E-2</v>
      </c>
    </row>
    <row r="3410" spans="1:3" x14ac:dyDescent="0.25">
      <c r="A3410">
        <v>-8125741.5505128503</v>
      </c>
      <c r="B3410">
        <v>-282202.608564233</v>
      </c>
      <c r="C3410">
        <v>4.0796708315610802E-2</v>
      </c>
    </row>
    <row r="3411" spans="1:3" x14ac:dyDescent="0.25">
      <c r="A3411">
        <v>-8124807.0716357101</v>
      </c>
      <c r="B3411">
        <v>-282202.608564233</v>
      </c>
      <c r="C3411">
        <v>5.4321438074111897E-2</v>
      </c>
    </row>
    <row r="3412" spans="1:3" x14ac:dyDescent="0.25">
      <c r="A3412">
        <v>-8123872.5927585699</v>
      </c>
      <c r="B3412">
        <v>-282202.608564233</v>
      </c>
      <c r="C3412">
        <v>7.2576515376567799E-2</v>
      </c>
    </row>
    <row r="3413" spans="1:3" x14ac:dyDescent="0.25">
      <c r="A3413">
        <v>-8122938.1138814203</v>
      </c>
      <c r="B3413">
        <v>-282202.608564233</v>
      </c>
      <c r="C3413">
        <v>9.2992991209030096E-2</v>
      </c>
    </row>
    <row r="3414" spans="1:3" x14ac:dyDescent="0.25">
      <c r="A3414">
        <v>-8122003.6350042801</v>
      </c>
      <c r="B3414">
        <v>-282202.608564233</v>
      </c>
      <c r="C3414">
        <v>0.116663828492164</v>
      </c>
    </row>
    <row r="3415" spans="1:3" x14ac:dyDescent="0.25">
      <c r="A3415">
        <v>-8121069.1561271399</v>
      </c>
      <c r="B3415">
        <v>-282202.608564233</v>
      </c>
      <c r="C3415">
        <v>0.141292870044708</v>
      </c>
    </row>
    <row r="3416" spans="1:3" x14ac:dyDescent="0.25">
      <c r="A3416">
        <v>-8120134.6772499904</v>
      </c>
      <c r="B3416">
        <v>-282202.608564233</v>
      </c>
      <c r="C3416">
        <v>0.167597040534019</v>
      </c>
    </row>
    <row r="3417" spans="1:3" x14ac:dyDescent="0.25">
      <c r="A3417">
        <v>-8119200.1983728502</v>
      </c>
      <c r="B3417">
        <v>-282202.608564233</v>
      </c>
      <c r="C3417">
        <v>0.19214752316474901</v>
      </c>
    </row>
    <row r="3418" spans="1:3" x14ac:dyDescent="0.25">
      <c r="A3418">
        <v>-8118265.71949571</v>
      </c>
      <c r="B3418">
        <v>-282202.608564233</v>
      </c>
      <c r="C3418">
        <v>0.21854496002197199</v>
      </c>
    </row>
    <row r="3419" spans="1:3" x14ac:dyDescent="0.25">
      <c r="A3419">
        <v>-8117331.2406185698</v>
      </c>
      <c r="B3419">
        <v>-282202.608564233</v>
      </c>
      <c r="C3419">
        <v>0.24518601596355399</v>
      </c>
    </row>
    <row r="3420" spans="1:3" x14ac:dyDescent="0.25">
      <c r="A3420">
        <v>-8116396.7617414203</v>
      </c>
      <c r="B3420">
        <v>-282202.608564233</v>
      </c>
      <c r="C3420">
        <v>0.26731103658676098</v>
      </c>
    </row>
    <row r="3421" spans="1:3" x14ac:dyDescent="0.25">
      <c r="A3421">
        <v>-8115462.28286428</v>
      </c>
      <c r="B3421">
        <v>-282202.608564233</v>
      </c>
      <c r="C3421">
        <v>0.28711414337158198</v>
      </c>
    </row>
    <row r="3422" spans="1:3" x14ac:dyDescent="0.25">
      <c r="A3422">
        <v>-8114527.8039871398</v>
      </c>
      <c r="B3422">
        <v>-282202.608564233</v>
      </c>
      <c r="C3422">
        <v>0.30731827020645103</v>
      </c>
    </row>
    <row r="3423" spans="1:3" x14ac:dyDescent="0.25">
      <c r="A3423">
        <v>-8113593.3251099903</v>
      </c>
      <c r="B3423">
        <v>-282202.608564233</v>
      </c>
      <c r="C3423">
        <v>0.32329574227333002</v>
      </c>
    </row>
    <row r="3424" spans="1:3" x14ac:dyDescent="0.25">
      <c r="A3424">
        <v>-8112658.8462328501</v>
      </c>
      <c r="B3424">
        <v>-282202.608564233</v>
      </c>
      <c r="C3424">
        <v>0.33864128589630099</v>
      </c>
    </row>
    <row r="3425" spans="1:3" x14ac:dyDescent="0.25">
      <c r="A3425">
        <v>-8111724.3673557099</v>
      </c>
      <c r="B3425">
        <v>-282202.608564233</v>
      </c>
      <c r="C3425">
        <v>0.3542300760746</v>
      </c>
    </row>
    <row r="3426" spans="1:3" x14ac:dyDescent="0.25">
      <c r="A3426">
        <v>-8110789.8884785697</v>
      </c>
      <c r="B3426">
        <v>-282202.608564233</v>
      </c>
      <c r="C3426">
        <v>0.36618220806121798</v>
      </c>
    </row>
    <row r="3427" spans="1:3" x14ac:dyDescent="0.25">
      <c r="A3427">
        <v>-8109855.4096014202</v>
      </c>
      <c r="B3427">
        <v>-282202.608564233</v>
      </c>
      <c r="C3427">
        <v>0.383229970932006</v>
      </c>
    </row>
    <row r="3428" spans="1:3" x14ac:dyDescent="0.25">
      <c r="A3428">
        <v>-8108920.93072428</v>
      </c>
      <c r="B3428">
        <v>-282202.608564233</v>
      </c>
      <c r="C3428">
        <v>0.38427230715751598</v>
      </c>
    </row>
    <row r="3429" spans="1:3" x14ac:dyDescent="0.25">
      <c r="A3429">
        <v>-8107986.4518471397</v>
      </c>
      <c r="B3429">
        <v>-282202.608564233</v>
      </c>
      <c r="C3429">
        <v>0.38448566198348899</v>
      </c>
    </row>
    <row r="3430" spans="1:3" x14ac:dyDescent="0.25">
      <c r="A3430">
        <v>-8107051.9729699902</v>
      </c>
      <c r="B3430">
        <v>-282202.608564233</v>
      </c>
      <c r="C3430">
        <v>0</v>
      </c>
    </row>
    <row r="3431" spans="1:3" x14ac:dyDescent="0.25">
      <c r="A3431">
        <v>-8106117.49409285</v>
      </c>
      <c r="B3431">
        <v>-282202.608564233</v>
      </c>
      <c r="C3431">
        <v>0</v>
      </c>
    </row>
    <row r="3432" spans="1:3" x14ac:dyDescent="0.25">
      <c r="A3432">
        <v>-8105183.0152157098</v>
      </c>
      <c r="B3432">
        <v>-282202.608564233</v>
      </c>
      <c r="C3432">
        <v>0</v>
      </c>
    </row>
    <row r="3433" spans="1:3" x14ac:dyDescent="0.25">
      <c r="A3433">
        <v>-8104248.5363385696</v>
      </c>
      <c r="B3433">
        <v>-282202.608564233</v>
      </c>
      <c r="C3433">
        <v>0</v>
      </c>
    </row>
    <row r="3434" spans="1:3" x14ac:dyDescent="0.25">
      <c r="A3434">
        <v>-8103314.0574614201</v>
      </c>
      <c r="B3434">
        <v>-282202.608564233</v>
      </c>
      <c r="C3434">
        <v>0</v>
      </c>
    </row>
    <row r="3435" spans="1:3" x14ac:dyDescent="0.25">
      <c r="A3435">
        <v>-8102379.5785842799</v>
      </c>
      <c r="B3435">
        <v>-282202.608564233</v>
      </c>
      <c r="C3435">
        <v>0</v>
      </c>
    </row>
    <row r="3436" spans="1:3" x14ac:dyDescent="0.25">
      <c r="A3436">
        <v>-8136020.8181614196</v>
      </c>
      <c r="B3436">
        <v>-283137.08744160499</v>
      </c>
      <c r="C3436" s="1">
        <v>1.8358909073867801E-5</v>
      </c>
    </row>
    <row r="3437" spans="1:3" x14ac:dyDescent="0.25">
      <c r="A3437">
        <v>-8135086.3392842803</v>
      </c>
      <c r="B3437">
        <v>-283137.08744160499</v>
      </c>
      <c r="C3437" s="1">
        <v>3.4979540942003903E-5</v>
      </c>
    </row>
    <row r="3438" spans="1:3" x14ac:dyDescent="0.25">
      <c r="A3438">
        <v>-8134151.8604071401</v>
      </c>
      <c r="B3438">
        <v>-283137.08744160499</v>
      </c>
      <c r="C3438" s="1">
        <v>9.7148498753085705E-5</v>
      </c>
    </row>
    <row r="3439" spans="1:3" x14ac:dyDescent="0.25">
      <c r="A3439">
        <v>-8133217.3815299897</v>
      </c>
      <c r="B3439">
        <v>-283137.08744160499</v>
      </c>
      <c r="C3439">
        <v>2.36854946706444E-4</v>
      </c>
    </row>
    <row r="3440" spans="1:3" x14ac:dyDescent="0.25">
      <c r="A3440">
        <v>-8132282.9026528504</v>
      </c>
      <c r="B3440">
        <v>-283137.08744160499</v>
      </c>
      <c r="C3440">
        <v>4.8801768571138301E-4</v>
      </c>
    </row>
    <row r="3441" spans="1:3" x14ac:dyDescent="0.25">
      <c r="A3441">
        <v>-8131348.4237757102</v>
      </c>
      <c r="B3441">
        <v>-283137.08744160499</v>
      </c>
      <c r="C3441">
        <v>1.08439603354781E-3</v>
      </c>
    </row>
    <row r="3442" spans="1:3" x14ac:dyDescent="0.25">
      <c r="A3442">
        <v>-8130413.94489857</v>
      </c>
      <c r="B3442">
        <v>-283137.08744160499</v>
      </c>
      <c r="C3442">
        <v>2.2738836705684601E-3</v>
      </c>
    </row>
    <row r="3443" spans="1:3" x14ac:dyDescent="0.25">
      <c r="A3443">
        <v>-8129479.4660214204</v>
      </c>
      <c r="B3443">
        <v>-283137.08744160499</v>
      </c>
      <c r="C3443">
        <v>4.0175309404730701E-3</v>
      </c>
    </row>
    <row r="3444" spans="1:3" x14ac:dyDescent="0.25">
      <c r="A3444">
        <v>-8128544.9871442802</v>
      </c>
      <c r="B3444">
        <v>-283137.08744160499</v>
      </c>
      <c r="C3444">
        <v>7.1023018099367601E-3</v>
      </c>
    </row>
    <row r="3445" spans="1:3" x14ac:dyDescent="0.25">
      <c r="A3445">
        <v>-8127610.50826714</v>
      </c>
      <c r="B3445">
        <v>-283137.08744160499</v>
      </c>
      <c r="C3445">
        <v>1.23059088364243E-2</v>
      </c>
    </row>
    <row r="3446" spans="1:3" x14ac:dyDescent="0.25">
      <c r="A3446">
        <v>-8126676.0293899896</v>
      </c>
      <c r="B3446">
        <v>-283137.08744160499</v>
      </c>
      <c r="C3446">
        <v>2.7731012552976601E-2</v>
      </c>
    </row>
    <row r="3447" spans="1:3" x14ac:dyDescent="0.25">
      <c r="A3447">
        <v>-8125741.5505128503</v>
      </c>
      <c r="B3447">
        <v>-283137.08744160499</v>
      </c>
      <c r="C3447">
        <v>4.07584048807621E-2</v>
      </c>
    </row>
    <row r="3448" spans="1:3" x14ac:dyDescent="0.25">
      <c r="A3448">
        <v>-8124807.0716357101</v>
      </c>
      <c r="B3448">
        <v>-283137.08744160499</v>
      </c>
      <c r="C3448">
        <v>5.4104294627904802E-2</v>
      </c>
    </row>
    <row r="3449" spans="1:3" x14ac:dyDescent="0.25">
      <c r="A3449">
        <v>-8123872.5927585699</v>
      </c>
      <c r="B3449">
        <v>-283137.08744160499</v>
      </c>
      <c r="C3449">
        <v>7.2440624237060505E-2</v>
      </c>
    </row>
    <row r="3450" spans="1:3" x14ac:dyDescent="0.25">
      <c r="A3450">
        <v>-8122938.1138814203</v>
      </c>
      <c r="B3450">
        <v>-283137.08744160499</v>
      </c>
      <c r="C3450">
        <v>9.2662699520587893E-2</v>
      </c>
    </row>
    <row r="3451" spans="1:3" x14ac:dyDescent="0.25">
      <c r="A3451">
        <v>-8122003.6350042801</v>
      </c>
      <c r="B3451">
        <v>-283137.08744160499</v>
      </c>
      <c r="C3451">
        <v>0.116342447698116</v>
      </c>
    </row>
    <row r="3452" spans="1:3" x14ac:dyDescent="0.25">
      <c r="A3452">
        <v>-8121069.1561271399</v>
      </c>
      <c r="B3452">
        <v>-283137.08744160499</v>
      </c>
      <c r="C3452">
        <v>0.14111080765724099</v>
      </c>
    </row>
    <row r="3453" spans="1:3" x14ac:dyDescent="0.25">
      <c r="A3453">
        <v>-8120134.6772499904</v>
      </c>
      <c r="B3453">
        <v>-283137.08744160499</v>
      </c>
      <c r="C3453">
        <v>0.16759048402309401</v>
      </c>
    </row>
    <row r="3454" spans="1:3" x14ac:dyDescent="0.25">
      <c r="A3454">
        <v>-8119200.1983728502</v>
      </c>
      <c r="B3454">
        <v>-283137.08744160499</v>
      </c>
      <c r="C3454">
        <v>0.19192962348461101</v>
      </c>
    </row>
    <row r="3455" spans="1:3" x14ac:dyDescent="0.25">
      <c r="A3455">
        <v>-8118265.71949571</v>
      </c>
      <c r="B3455">
        <v>-283137.08744160499</v>
      </c>
      <c r="C3455">
        <v>0.218462884426116</v>
      </c>
    </row>
    <row r="3456" spans="1:3" x14ac:dyDescent="0.25">
      <c r="A3456">
        <v>-8117331.2406185698</v>
      </c>
      <c r="B3456">
        <v>-283137.08744160499</v>
      </c>
      <c r="C3456">
        <v>0.24496233463287301</v>
      </c>
    </row>
    <row r="3457" spans="1:3" x14ac:dyDescent="0.25">
      <c r="A3457">
        <v>-8116396.7617414203</v>
      </c>
      <c r="B3457">
        <v>-283137.08744160499</v>
      </c>
      <c r="C3457">
        <v>0.267263263463973</v>
      </c>
    </row>
    <row r="3458" spans="1:3" x14ac:dyDescent="0.25">
      <c r="A3458">
        <v>-8115462.28286428</v>
      </c>
      <c r="B3458">
        <v>-283137.08744160499</v>
      </c>
      <c r="C3458">
        <v>0.28710034489631597</v>
      </c>
    </row>
    <row r="3459" spans="1:3" x14ac:dyDescent="0.25">
      <c r="A3459">
        <v>-8114527.8039871398</v>
      </c>
      <c r="B3459">
        <v>-283137.08744160499</v>
      </c>
      <c r="C3459">
        <v>0.30753725767135598</v>
      </c>
    </row>
    <row r="3460" spans="1:3" x14ac:dyDescent="0.25">
      <c r="A3460">
        <v>-8113593.3251099903</v>
      </c>
      <c r="B3460">
        <v>-283137.08744160499</v>
      </c>
      <c r="C3460">
        <v>0.32308322191238398</v>
      </c>
    </row>
    <row r="3461" spans="1:3" x14ac:dyDescent="0.25">
      <c r="A3461">
        <v>-8112658.8462328501</v>
      </c>
      <c r="B3461">
        <v>-283137.08744160499</v>
      </c>
      <c r="C3461">
        <v>0.33849653601646401</v>
      </c>
    </row>
    <row r="3462" spans="1:3" x14ac:dyDescent="0.25">
      <c r="A3462">
        <v>-8111724.3673557099</v>
      </c>
      <c r="B3462">
        <v>-283137.08744160499</v>
      </c>
      <c r="C3462">
        <v>0.35422500967979398</v>
      </c>
    </row>
    <row r="3463" spans="1:3" x14ac:dyDescent="0.25">
      <c r="A3463">
        <v>-8110789.8884785697</v>
      </c>
      <c r="B3463">
        <v>-283137.08744160499</v>
      </c>
      <c r="C3463">
        <v>0.36708930134773199</v>
      </c>
    </row>
    <row r="3464" spans="1:3" x14ac:dyDescent="0.25">
      <c r="A3464">
        <v>-8109855.4096014202</v>
      </c>
      <c r="B3464">
        <v>-283137.08744160499</v>
      </c>
      <c r="C3464">
        <v>0.38442197442054699</v>
      </c>
    </row>
    <row r="3465" spans="1:3" x14ac:dyDescent="0.25">
      <c r="A3465">
        <v>-8108920.93072428</v>
      </c>
      <c r="B3465">
        <v>-283137.08744160499</v>
      </c>
      <c r="C3465">
        <v>0.38448005914688099</v>
      </c>
    </row>
    <row r="3466" spans="1:3" x14ac:dyDescent="0.25">
      <c r="A3466">
        <v>-8107986.4518471397</v>
      </c>
      <c r="B3466">
        <v>-283137.08744160499</v>
      </c>
      <c r="C3466">
        <v>0.386054366827011</v>
      </c>
    </row>
    <row r="3467" spans="1:3" x14ac:dyDescent="0.25">
      <c r="A3467">
        <v>-8107051.9729699902</v>
      </c>
      <c r="B3467">
        <v>-283137.08744160499</v>
      </c>
      <c r="C3467">
        <v>0.386051476001739</v>
      </c>
    </row>
    <row r="3468" spans="1:3" x14ac:dyDescent="0.25">
      <c r="A3468">
        <v>-8106117.49409285</v>
      </c>
      <c r="B3468">
        <v>-283137.08744160499</v>
      </c>
      <c r="C3468">
        <v>0</v>
      </c>
    </row>
    <row r="3469" spans="1:3" x14ac:dyDescent="0.25">
      <c r="A3469">
        <v>-8105183.0152157098</v>
      </c>
      <c r="B3469">
        <v>-283137.08744160499</v>
      </c>
      <c r="C3469">
        <v>0</v>
      </c>
    </row>
    <row r="3470" spans="1:3" x14ac:dyDescent="0.25">
      <c r="A3470">
        <v>-8104248.5363385696</v>
      </c>
      <c r="B3470">
        <v>-283137.08744160499</v>
      </c>
      <c r="C3470">
        <v>0</v>
      </c>
    </row>
    <row r="3471" spans="1:3" x14ac:dyDescent="0.25">
      <c r="A3471">
        <v>-8103314.0574614201</v>
      </c>
      <c r="B3471">
        <v>-283137.08744160499</v>
      </c>
      <c r="C3471">
        <v>0</v>
      </c>
    </row>
    <row r="3472" spans="1:3" x14ac:dyDescent="0.25">
      <c r="A3472">
        <v>-8102379.5785842799</v>
      </c>
      <c r="B3472">
        <v>-283137.08744160499</v>
      </c>
      <c r="C3472">
        <v>0</v>
      </c>
    </row>
    <row r="3473" spans="1:3" x14ac:dyDescent="0.25">
      <c r="A3473">
        <v>-8101445.0997071397</v>
      </c>
      <c r="B3473">
        <v>-283137.08744160499</v>
      </c>
      <c r="C3473">
        <v>0</v>
      </c>
    </row>
    <row r="3474" spans="1:3" x14ac:dyDescent="0.25">
      <c r="A3474">
        <v>-8136020.8181614196</v>
      </c>
      <c r="B3474">
        <v>-284071.56631897797</v>
      </c>
      <c r="C3474" s="1">
        <v>1.8358909073867801E-5</v>
      </c>
    </row>
    <row r="3475" spans="1:3" x14ac:dyDescent="0.25">
      <c r="A3475">
        <v>-8135086.3392842803</v>
      </c>
      <c r="B3475">
        <v>-284071.56631897797</v>
      </c>
      <c r="C3475" s="1">
        <v>3.4979540942003903E-5</v>
      </c>
    </row>
    <row r="3476" spans="1:3" x14ac:dyDescent="0.25">
      <c r="A3476">
        <v>-8134151.8604071401</v>
      </c>
      <c r="B3476">
        <v>-284071.56631897797</v>
      </c>
      <c r="C3476" s="1">
        <v>9.7148498753085705E-5</v>
      </c>
    </row>
    <row r="3477" spans="1:3" x14ac:dyDescent="0.25">
      <c r="A3477">
        <v>-8133217.3815299897</v>
      </c>
      <c r="B3477">
        <v>-284071.56631897797</v>
      </c>
      <c r="C3477">
        <v>2.36854946706444E-4</v>
      </c>
    </row>
    <row r="3478" spans="1:3" x14ac:dyDescent="0.25">
      <c r="A3478">
        <v>-8132282.9026528504</v>
      </c>
      <c r="B3478">
        <v>-284071.56631897797</v>
      </c>
      <c r="C3478">
        <v>4.8801768571138301E-4</v>
      </c>
    </row>
    <row r="3479" spans="1:3" x14ac:dyDescent="0.25">
      <c r="A3479">
        <v>-8131348.4237757102</v>
      </c>
      <c r="B3479">
        <v>-284071.56631897797</v>
      </c>
      <c r="C3479">
        <v>1.08439603354781E-3</v>
      </c>
    </row>
    <row r="3480" spans="1:3" x14ac:dyDescent="0.25">
      <c r="A3480">
        <v>-8130413.94489857</v>
      </c>
      <c r="B3480">
        <v>-284071.56631897797</v>
      </c>
      <c r="C3480">
        <v>2.2738836705684601E-3</v>
      </c>
    </row>
    <row r="3481" spans="1:3" x14ac:dyDescent="0.25">
      <c r="A3481">
        <v>-8129479.4660214204</v>
      </c>
      <c r="B3481">
        <v>-284071.56631897797</v>
      </c>
      <c r="C3481">
        <v>3.98227246478199E-3</v>
      </c>
    </row>
    <row r="3482" spans="1:3" x14ac:dyDescent="0.25">
      <c r="A3482">
        <v>-8128544.9871442802</v>
      </c>
      <c r="B3482">
        <v>-284071.56631897797</v>
      </c>
      <c r="C3482">
        <v>7.1002077311277303E-3</v>
      </c>
    </row>
    <row r="3483" spans="1:3" x14ac:dyDescent="0.25">
      <c r="A3483">
        <v>-8127610.50826714</v>
      </c>
      <c r="B3483">
        <v>-284071.56631897797</v>
      </c>
      <c r="C3483">
        <v>1.2234135530889E-2</v>
      </c>
    </row>
    <row r="3484" spans="1:3" x14ac:dyDescent="0.25">
      <c r="A3484">
        <v>-8126676.0293899896</v>
      </c>
      <c r="B3484">
        <v>-284071.56631897797</v>
      </c>
      <c r="C3484">
        <v>2.7602214366197499E-2</v>
      </c>
    </row>
    <row r="3485" spans="1:3" x14ac:dyDescent="0.25">
      <c r="A3485">
        <v>-8125741.5505128503</v>
      </c>
      <c r="B3485">
        <v>-284071.56631897797</v>
      </c>
      <c r="C3485">
        <v>4.07584048807621E-2</v>
      </c>
    </row>
    <row r="3486" spans="1:3" x14ac:dyDescent="0.25">
      <c r="A3486">
        <v>-8124807.0716357101</v>
      </c>
      <c r="B3486">
        <v>-284071.56631897797</v>
      </c>
      <c r="C3486">
        <v>5.4068733006715698E-2</v>
      </c>
    </row>
    <row r="3487" spans="1:3" x14ac:dyDescent="0.25">
      <c r="A3487">
        <v>-8123872.5927585699</v>
      </c>
      <c r="B3487">
        <v>-284071.56631897797</v>
      </c>
      <c r="C3487">
        <v>7.2203293442726094E-2</v>
      </c>
    </row>
    <row r="3488" spans="1:3" x14ac:dyDescent="0.25">
      <c r="A3488">
        <v>-8122938.1138814203</v>
      </c>
      <c r="B3488">
        <v>-284071.56631897797</v>
      </c>
      <c r="C3488">
        <v>9.2371545732021304E-2</v>
      </c>
    </row>
    <row r="3489" spans="1:3" x14ac:dyDescent="0.25">
      <c r="A3489">
        <v>-8122003.6350042801</v>
      </c>
      <c r="B3489">
        <v>-284071.56631897797</v>
      </c>
      <c r="C3489">
        <v>0.116124875843524</v>
      </c>
    </row>
    <row r="3490" spans="1:3" x14ac:dyDescent="0.25">
      <c r="A3490">
        <v>-8121069.1561271399</v>
      </c>
      <c r="B3490">
        <v>-284071.56631897797</v>
      </c>
      <c r="C3490">
        <v>0.14062625169754001</v>
      </c>
    </row>
    <row r="3491" spans="1:3" x14ac:dyDescent="0.25">
      <c r="A3491">
        <v>-8120134.6772499904</v>
      </c>
      <c r="B3491">
        <v>-284071.56631897797</v>
      </c>
      <c r="C3491">
        <v>0.16697016358375499</v>
      </c>
    </row>
    <row r="3492" spans="1:3" x14ac:dyDescent="0.25">
      <c r="A3492">
        <v>-8119200.1983728502</v>
      </c>
      <c r="B3492">
        <v>-284071.56631897797</v>
      </c>
      <c r="C3492">
        <v>0.191872984170913</v>
      </c>
    </row>
    <row r="3493" spans="1:3" x14ac:dyDescent="0.25">
      <c r="A3493">
        <v>-8118265.71949571</v>
      </c>
      <c r="B3493">
        <v>-284071.56631897797</v>
      </c>
      <c r="C3493">
        <v>0.21817061305046001</v>
      </c>
    </row>
    <row r="3494" spans="1:3" x14ac:dyDescent="0.25">
      <c r="A3494">
        <v>-8117331.2406185698</v>
      </c>
      <c r="B3494">
        <v>-284071.56631897797</v>
      </c>
      <c r="C3494">
        <v>0.24476957321166901</v>
      </c>
    </row>
    <row r="3495" spans="1:3" x14ac:dyDescent="0.25">
      <c r="A3495">
        <v>-8116396.7617414203</v>
      </c>
      <c r="B3495">
        <v>-284071.56631897797</v>
      </c>
      <c r="C3495">
        <v>0.26699984073638899</v>
      </c>
    </row>
    <row r="3496" spans="1:3" x14ac:dyDescent="0.25">
      <c r="A3496">
        <v>-8115462.28286428</v>
      </c>
      <c r="B3496">
        <v>-284071.56631897797</v>
      </c>
      <c r="C3496">
        <v>0.28695017099380399</v>
      </c>
    </row>
    <row r="3497" spans="1:3" x14ac:dyDescent="0.25">
      <c r="A3497">
        <v>-8114527.8039871398</v>
      </c>
      <c r="B3497">
        <v>-284071.56631897797</v>
      </c>
      <c r="C3497">
        <v>0.30730408430099398</v>
      </c>
    </row>
    <row r="3498" spans="1:3" x14ac:dyDescent="0.25">
      <c r="A3498">
        <v>-8113593.3251099903</v>
      </c>
      <c r="B3498">
        <v>-284071.56631897797</v>
      </c>
      <c r="C3498">
        <v>0.32336932420730502</v>
      </c>
    </row>
    <row r="3499" spans="1:3" x14ac:dyDescent="0.25">
      <c r="A3499">
        <v>-8112658.8462328501</v>
      </c>
      <c r="B3499">
        <v>-284071.56631897797</v>
      </c>
      <c r="C3499">
        <v>0.33908534049987699</v>
      </c>
    </row>
    <row r="3500" spans="1:3" x14ac:dyDescent="0.25">
      <c r="A3500">
        <v>-8111724.3673557099</v>
      </c>
      <c r="B3500">
        <v>-284071.56631897797</v>
      </c>
      <c r="C3500">
        <v>0.35521042346954301</v>
      </c>
    </row>
    <row r="3501" spans="1:3" x14ac:dyDescent="0.25">
      <c r="A3501">
        <v>-8110789.8884785697</v>
      </c>
      <c r="B3501">
        <v>-284071.56631897797</v>
      </c>
      <c r="C3501">
        <v>0.36836713552474898</v>
      </c>
    </row>
    <row r="3502" spans="1:3" x14ac:dyDescent="0.25">
      <c r="A3502">
        <v>-8109855.4096014202</v>
      </c>
      <c r="B3502">
        <v>-284071.56631897797</v>
      </c>
      <c r="C3502">
        <v>0.385842025279998</v>
      </c>
    </row>
    <row r="3503" spans="1:3" x14ac:dyDescent="0.25">
      <c r="A3503">
        <v>-8108920.93072428</v>
      </c>
      <c r="B3503">
        <v>-284071.56631897797</v>
      </c>
      <c r="C3503">
        <v>0.38584575057029702</v>
      </c>
    </row>
    <row r="3504" spans="1:3" x14ac:dyDescent="0.25">
      <c r="A3504">
        <v>-8107986.4518471397</v>
      </c>
      <c r="B3504">
        <v>-284071.56631897797</v>
      </c>
      <c r="C3504">
        <v>0.38820949196815402</v>
      </c>
    </row>
    <row r="3505" spans="1:3" x14ac:dyDescent="0.25">
      <c r="A3505">
        <v>-8107051.9729699902</v>
      </c>
      <c r="B3505">
        <v>-284071.56631897797</v>
      </c>
      <c r="C3505">
        <v>0.38820925354957497</v>
      </c>
    </row>
    <row r="3506" spans="1:3" x14ac:dyDescent="0.25">
      <c r="A3506">
        <v>-8106117.49409285</v>
      </c>
      <c r="B3506">
        <v>-284071.56631897797</v>
      </c>
      <c r="C3506">
        <v>0.39081311225891102</v>
      </c>
    </row>
    <row r="3507" spans="1:3" x14ac:dyDescent="0.25">
      <c r="A3507">
        <v>-8105183.0152157098</v>
      </c>
      <c r="B3507">
        <v>-284071.56631897797</v>
      </c>
      <c r="C3507">
        <v>0</v>
      </c>
    </row>
    <row r="3508" spans="1:3" x14ac:dyDescent="0.25">
      <c r="A3508">
        <v>-8104248.5363385696</v>
      </c>
      <c r="B3508">
        <v>-284071.56631897797</v>
      </c>
      <c r="C3508">
        <v>0</v>
      </c>
    </row>
    <row r="3509" spans="1:3" x14ac:dyDescent="0.25">
      <c r="A3509">
        <v>-8103314.0574614201</v>
      </c>
      <c r="B3509">
        <v>-284071.56631897797</v>
      </c>
      <c r="C3509">
        <v>0</v>
      </c>
    </row>
    <row r="3510" spans="1:3" x14ac:dyDescent="0.25">
      <c r="A3510">
        <v>-8102379.5785842799</v>
      </c>
      <c r="B3510">
        <v>-284071.56631897797</v>
      </c>
      <c r="C3510">
        <v>0</v>
      </c>
    </row>
    <row r="3511" spans="1:3" x14ac:dyDescent="0.25">
      <c r="A3511">
        <v>-8101445.0997071397</v>
      </c>
      <c r="B3511">
        <v>-284071.56631897797</v>
      </c>
      <c r="C3511">
        <v>0</v>
      </c>
    </row>
    <row r="3512" spans="1:3" x14ac:dyDescent="0.25">
      <c r="A3512">
        <v>-8100510.6208300004</v>
      </c>
      <c r="B3512">
        <v>-284071.56631897797</v>
      </c>
      <c r="C3512">
        <v>0</v>
      </c>
    </row>
    <row r="3513" spans="1:3" x14ac:dyDescent="0.25">
      <c r="A3513">
        <v>-8136020.8181614196</v>
      </c>
      <c r="B3513">
        <v>-285006.04519635002</v>
      </c>
      <c r="C3513" s="1">
        <v>1.8358909073867801E-5</v>
      </c>
    </row>
    <row r="3514" spans="1:3" x14ac:dyDescent="0.25">
      <c r="A3514">
        <v>-8135086.3392842803</v>
      </c>
      <c r="B3514">
        <v>-285006.04519635002</v>
      </c>
      <c r="C3514" s="1">
        <v>3.4979540942003903E-5</v>
      </c>
    </row>
    <row r="3515" spans="1:3" x14ac:dyDescent="0.25">
      <c r="A3515">
        <v>-8134151.8604071401</v>
      </c>
      <c r="B3515">
        <v>-285006.04519635002</v>
      </c>
      <c r="C3515" s="1">
        <v>9.7148498753085705E-5</v>
      </c>
    </row>
    <row r="3516" spans="1:3" x14ac:dyDescent="0.25">
      <c r="A3516">
        <v>-8133217.3815299897</v>
      </c>
      <c r="B3516">
        <v>-285006.04519635002</v>
      </c>
      <c r="C3516">
        <v>2.36854946706444E-4</v>
      </c>
    </row>
    <row r="3517" spans="1:3" x14ac:dyDescent="0.25">
      <c r="A3517">
        <v>-8132282.9026528504</v>
      </c>
      <c r="B3517">
        <v>-285006.04519635002</v>
      </c>
      <c r="C3517">
        <v>4.8801768571138301E-4</v>
      </c>
    </row>
    <row r="3518" spans="1:3" x14ac:dyDescent="0.25">
      <c r="A3518">
        <v>-8131348.4237757102</v>
      </c>
      <c r="B3518">
        <v>-285006.04519635002</v>
      </c>
      <c r="C3518">
        <v>1.0478569893166399E-3</v>
      </c>
    </row>
    <row r="3519" spans="1:3" x14ac:dyDescent="0.25">
      <c r="A3519">
        <v>-8130413.94489857</v>
      </c>
      <c r="B3519">
        <v>-285006.04519635002</v>
      </c>
      <c r="C3519">
        <v>2.2738836705684601E-3</v>
      </c>
    </row>
    <row r="3520" spans="1:3" x14ac:dyDescent="0.25">
      <c r="A3520">
        <v>-8129479.4660214204</v>
      </c>
      <c r="B3520">
        <v>-285006.04519635002</v>
      </c>
      <c r="C3520">
        <v>3.98227246478199E-3</v>
      </c>
    </row>
    <row r="3521" spans="1:3" x14ac:dyDescent="0.25">
      <c r="A3521">
        <v>-8128544.9871442802</v>
      </c>
      <c r="B3521">
        <v>-285006.04519635002</v>
      </c>
      <c r="C3521">
        <v>7.0538199506700004E-3</v>
      </c>
    </row>
    <row r="3522" spans="1:3" x14ac:dyDescent="0.25">
      <c r="A3522">
        <v>-8127610.50826714</v>
      </c>
      <c r="B3522">
        <v>-285006.04519635002</v>
      </c>
      <c r="C3522">
        <v>1.2194630689918899E-2</v>
      </c>
    </row>
    <row r="3523" spans="1:3" x14ac:dyDescent="0.25">
      <c r="A3523">
        <v>-8126676.0293899896</v>
      </c>
      <c r="B3523">
        <v>-285006.04519635002</v>
      </c>
      <c r="C3523">
        <v>1.7616966739296899E-2</v>
      </c>
    </row>
    <row r="3524" spans="1:3" x14ac:dyDescent="0.25">
      <c r="A3524">
        <v>-8125741.5505128503</v>
      </c>
      <c r="B3524">
        <v>-285006.04519635002</v>
      </c>
      <c r="C3524">
        <v>2.772643789649E-2</v>
      </c>
    </row>
    <row r="3525" spans="1:3" x14ac:dyDescent="0.25">
      <c r="A3525">
        <v>-8124807.0716357101</v>
      </c>
      <c r="B3525">
        <v>-285006.04519635002</v>
      </c>
      <c r="C3525">
        <v>4.0751241147518102E-2</v>
      </c>
    </row>
    <row r="3526" spans="1:3" x14ac:dyDescent="0.25">
      <c r="A3526">
        <v>-8123872.5927585699</v>
      </c>
      <c r="B3526">
        <v>-285006.04519635002</v>
      </c>
      <c r="C3526">
        <v>5.4304305464029298E-2</v>
      </c>
    </row>
    <row r="3527" spans="1:3" x14ac:dyDescent="0.25">
      <c r="A3527">
        <v>-8122938.1138814203</v>
      </c>
      <c r="B3527">
        <v>-285006.04519635002</v>
      </c>
      <c r="C3527">
        <v>9.2229887843132005E-2</v>
      </c>
    </row>
    <row r="3528" spans="1:3" x14ac:dyDescent="0.25">
      <c r="A3528">
        <v>-8122003.6350042801</v>
      </c>
      <c r="B3528">
        <v>-285006.04519635002</v>
      </c>
      <c r="C3528">
        <v>0.115921288728713</v>
      </c>
    </row>
    <row r="3529" spans="1:3" x14ac:dyDescent="0.25">
      <c r="A3529">
        <v>-8121069.1561271399</v>
      </c>
      <c r="B3529">
        <v>-285006.04519635002</v>
      </c>
      <c r="C3529">
        <v>0.14042566716670901</v>
      </c>
    </row>
    <row r="3530" spans="1:3" x14ac:dyDescent="0.25">
      <c r="A3530">
        <v>-8120134.6772499904</v>
      </c>
      <c r="B3530">
        <v>-285006.04519635002</v>
      </c>
      <c r="C3530">
        <v>0.16673432290553999</v>
      </c>
    </row>
    <row r="3531" spans="1:3" x14ac:dyDescent="0.25">
      <c r="A3531">
        <v>-8119200.1983728502</v>
      </c>
      <c r="B3531">
        <v>-285006.04519635002</v>
      </c>
      <c r="C3531">
        <v>0.19133880734443601</v>
      </c>
    </row>
    <row r="3532" spans="1:3" x14ac:dyDescent="0.25">
      <c r="A3532">
        <v>-8118265.71949571</v>
      </c>
      <c r="B3532">
        <v>-285006.04519635002</v>
      </c>
      <c r="C3532">
        <v>0.21813578903674999</v>
      </c>
    </row>
    <row r="3533" spans="1:3" x14ac:dyDescent="0.25">
      <c r="A3533">
        <v>-8117331.2406185698</v>
      </c>
      <c r="B3533">
        <v>-285006.04519635002</v>
      </c>
      <c r="C3533">
        <v>0.24452573060989299</v>
      </c>
    </row>
    <row r="3534" spans="1:3" x14ac:dyDescent="0.25">
      <c r="A3534">
        <v>-8116396.7617414203</v>
      </c>
      <c r="B3534">
        <v>-285006.04519635002</v>
      </c>
      <c r="C3534">
        <v>0.26684248447418202</v>
      </c>
    </row>
    <row r="3535" spans="1:3" x14ac:dyDescent="0.25">
      <c r="A3535">
        <v>-8115462.28286428</v>
      </c>
      <c r="B3535">
        <v>-285006.04519635002</v>
      </c>
      <c r="C3535">
        <v>0.28725388646125699</v>
      </c>
    </row>
    <row r="3536" spans="1:3" x14ac:dyDescent="0.25">
      <c r="A3536">
        <v>-8114527.8039871398</v>
      </c>
      <c r="B3536">
        <v>-285006.04519635002</v>
      </c>
      <c r="C3536">
        <v>0.30779430270195002</v>
      </c>
    </row>
    <row r="3537" spans="1:3" x14ac:dyDescent="0.25">
      <c r="A3537">
        <v>-8113593.3251099903</v>
      </c>
      <c r="B3537">
        <v>-285006.04519635002</v>
      </c>
      <c r="C3537">
        <v>0.32415100932121199</v>
      </c>
    </row>
    <row r="3538" spans="1:3" x14ac:dyDescent="0.25">
      <c r="A3538">
        <v>-8112658.8462328501</v>
      </c>
      <c r="B3538">
        <v>-285006.04519635002</v>
      </c>
      <c r="C3538">
        <v>0.33991429209709101</v>
      </c>
    </row>
    <row r="3539" spans="1:3" x14ac:dyDescent="0.25">
      <c r="A3539">
        <v>-8111724.3673557099</v>
      </c>
      <c r="B3539">
        <v>-285006.04519635002</v>
      </c>
      <c r="C3539">
        <v>0.35623204708099299</v>
      </c>
    </row>
    <row r="3540" spans="1:3" x14ac:dyDescent="0.25">
      <c r="A3540">
        <v>-8110789.8884785697</v>
      </c>
      <c r="B3540">
        <v>-285006.04519635002</v>
      </c>
      <c r="C3540">
        <v>0.36823052167892401</v>
      </c>
    </row>
    <row r="3541" spans="1:3" x14ac:dyDescent="0.25">
      <c r="A3541">
        <v>-8109855.4096014202</v>
      </c>
      <c r="B3541">
        <v>-285006.04519635002</v>
      </c>
      <c r="C3541">
        <v>0.37008783221244801</v>
      </c>
    </row>
    <row r="3542" spans="1:3" x14ac:dyDescent="0.25">
      <c r="A3542">
        <v>-8108920.93072428</v>
      </c>
      <c r="B3542">
        <v>-285006.04519635002</v>
      </c>
      <c r="C3542">
        <v>0.38801273703575101</v>
      </c>
    </row>
    <row r="3543" spans="1:3" x14ac:dyDescent="0.25">
      <c r="A3543">
        <v>-8107986.4518471397</v>
      </c>
      <c r="B3543">
        <v>-285006.04519635002</v>
      </c>
      <c r="C3543">
        <v>0.39072990417480402</v>
      </c>
    </row>
    <row r="3544" spans="1:3" x14ac:dyDescent="0.25">
      <c r="A3544">
        <v>-8107051.9729699902</v>
      </c>
      <c r="B3544">
        <v>-285006.04519635002</v>
      </c>
      <c r="C3544">
        <v>0.39271906018257102</v>
      </c>
    </row>
    <row r="3545" spans="1:3" x14ac:dyDescent="0.25">
      <c r="A3545">
        <v>-8106117.49409285</v>
      </c>
      <c r="B3545">
        <v>-285006.04519635002</v>
      </c>
      <c r="C3545">
        <v>0.39353770017623901</v>
      </c>
    </row>
    <row r="3546" spans="1:3" x14ac:dyDescent="0.25">
      <c r="A3546">
        <v>-8105183.0152157098</v>
      </c>
      <c r="B3546">
        <v>-285006.04519635002</v>
      </c>
      <c r="C3546">
        <v>0</v>
      </c>
    </row>
    <row r="3547" spans="1:3" x14ac:dyDescent="0.25">
      <c r="A3547">
        <v>-8104248.5363385696</v>
      </c>
      <c r="B3547">
        <v>-285006.04519635002</v>
      </c>
      <c r="C3547">
        <v>0</v>
      </c>
    </row>
    <row r="3548" spans="1:3" x14ac:dyDescent="0.25">
      <c r="A3548">
        <v>-8103314.0574614201</v>
      </c>
      <c r="B3548">
        <v>-285006.04519635002</v>
      </c>
      <c r="C3548">
        <v>0</v>
      </c>
    </row>
    <row r="3549" spans="1:3" x14ac:dyDescent="0.25">
      <c r="A3549">
        <v>-8102379.5785842799</v>
      </c>
      <c r="B3549">
        <v>-285006.04519635002</v>
      </c>
      <c r="C3549">
        <v>0</v>
      </c>
    </row>
    <row r="3550" spans="1:3" x14ac:dyDescent="0.25">
      <c r="A3550">
        <v>-8101445.0997071397</v>
      </c>
      <c r="B3550">
        <v>-285006.04519635002</v>
      </c>
      <c r="C3550">
        <v>0</v>
      </c>
    </row>
    <row r="3551" spans="1:3" x14ac:dyDescent="0.25">
      <c r="A3551">
        <v>-8100510.6208300004</v>
      </c>
      <c r="B3551">
        <v>-285006.04519635002</v>
      </c>
      <c r="C3551">
        <v>0</v>
      </c>
    </row>
    <row r="3552" spans="1:3" x14ac:dyDescent="0.25">
      <c r="A3552">
        <v>-8099576.1419528499</v>
      </c>
      <c r="B3552">
        <v>-285006.04519635002</v>
      </c>
      <c r="C3552">
        <v>0</v>
      </c>
    </row>
    <row r="3553" spans="1:3" x14ac:dyDescent="0.25">
      <c r="A3553">
        <v>-8136020.8181614196</v>
      </c>
      <c r="B3553">
        <v>-285940.52407372202</v>
      </c>
      <c r="C3553" s="1">
        <v>1.8358909073867801E-5</v>
      </c>
    </row>
    <row r="3554" spans="1:3" x14ac:dyDescent="0.25">
      <c r="A3554">
        <v>-8135086.3392842803</v>
      </c>
      <c r="B3554">
        <v>-285940.52407372202</v>
      </c>
      <c r="C3554" s="1">
        <v>3.4979540942003903E-5</v>
      </c>
    </row>
    <row r="3555" spans="1:3" x14ac:dyDescent="0.25">
      <c r="A3555">
        <v>-8134151.8604071401</v>
      </c>
      <c r="B3555">
        <v>-285940.52407372202</v>
      </c>
      <c r="C3555" s="1">
        <v>9.7148498753085705E-5</v>
      </c>
    </row>
    <row r="3556" spans="1:3" x14ac:dyDescent="0.25">
      <c r="A3556">
        <v>-8133217.3815299897</v>
      </c>
      <c r="B3556">
        <v>-285940.52407372202</v>
      </c>
      <c r="C3556">
        <v>2.36854946706444E-4</v>
      </c>
    </row>
    <row r="3557" spans="1:3" x14ac:dyDescent="0.25">
      <c r="A3557">
        <v>-8132282.9026528504</v>
      </c>
      <c r="B3557">
        <v>-285940.52407372202</v>
      </c>
      <c r="C3557">
        <v>4.8801768571138301E-4</v>
      </c>
    </row>
    <row r="3558" spans="1:3" x14ac:dyDescent="0.25">
      <c r="A3558">
        <v>-8131348.4237757102</v>
      </c>
      <c r="B3558">
        <v>-285940.52407372202</v>
      </c>
      <c r="C3558">
        <v>1.0478569893166399E-3</v>
      </c>
    </row>
    <row r="3559" spans="1:3" x14ac:dyDescent="0.25">
      <c r="A3559">
        <v>-8130413.94489857</v>
      </c>
      <c r="B3559">
        <v>-285940.52407372202</v>
      </c>
      <c r="C3559">
        <v>2.2794925607740801E-3</v>
      </c>
    </row>
    <row r="3560" spans="1:3" x14ac:dyDescent="0.25">
      <c r="A3560">
        <v>-8129479.4660214204</v>
      </c>
      <c r="B3560">
        <v>-285940.52407372202</v>
      </c>
      <c r="C3560">
        <v>3.9640362374484504E-3</v>
      </c>
    </row>
    <row r="3561" spans="1:3" x14ac:dyDescent="0.25">
      <c r="A3561">
        <v>-8128544.9871442802</v>
      </c>
      <c r="B3561">
        <v>-285940.52407372202</v>
      </c>
      <c r="C3561">
        <v>7.0538199506700004E-3</v>
      </c>
    </row>
    <row r="3562" spans="1:3" x14ac:dyDescent="0.25">
      <c r="A3562">
        <v>-8127610.50826714</v>
      </c>
      <c r="B3562">
        <v>-285940.52407372202</v>
      </c>
      <c r="C3562">
        <v>1.2175090610980901E-2</v>
      </c>
    </row>
    <row r="3563" spans="1:3" x14ac:dyDescent="0.25">
      <c r="A3563">
        <v>-8126676.0293899896</v>
      </c>
      <c r="B3563">
        <v>-285940.52407372202</v>
      </c>
      <c r="C3563">
        <v>1.75472982227802E-2</v>
      </c>
    </row>
    <row r="3564" spans="1:3" x14ac:dyDescent="0.25">
      <c r="A3564">
        <v>-8125741.5505128503</v>
      </c>
      <c r="B3564">
        <v>-285940.52407372202</v>
      </c>
      <c r="C3564">
        <v>2.7724232524633401E-2</v>
      </c>
    </row>
    <row r="3565" spans="1:3" x14ac:dyDescent="0.25">
      <c r="A3565">
        <v>-8124807.0716357101</v>
      </c>
      <c r="B3565">
        <v>-285940.52407372202</v>
      </c>
      <c r="C3565">
        <v>4.0749505162238998E-2</v>
      </c>
    </row>
    <row r="3566" spans="1:3" x14ac:dyDescent="0.25">
      <c r="A3566">
        <v>-8123872.5927585699</v>
      </c>
      <c r="B3566">
        <v>-285940.52407372202</v>
      </c>
      <c r="C3566">
        <v>5.4084409028291702E-2</v>
      </c>
    </row>
    <row r="3567" spans="1:3" x14ac:dyDescent="0.25">
      <c r="A3567">
        <v>-8122938.1138814203</v>
      </c>
      <c r="B3567">
        <v>-285940.52407372202</v>
      </c>
      <c r="C3567">
        <v>7.2206690907478305E-2</v>
      </c>
    </row>
    <row r="3568" spans="1:3" x14ac:dyDescent="0.25">
      <c r="A3568">
        <v>-8122003.6350042801</v>
      </c>
      <c r="B3568">
        <v>-285940.52407372202</v>
      </c>
      <c r="C3568">
        <v>9.26390886306762E-2</v>
      </c>
    </row>
    <row r="3569" spans="1:3" x14ac:dyDescent="0.25">
      <c r="A3569">
        <v>-8121069.1561271399</v>
      </c>
      <c r="B3569">
        <v>-285940.52407372202</v>
      </c>
      <c r="C3569">
        <v>0.11639457941055199</v>
      </c>
    </row>
    <row r="3570" spans="1:3" x14ac:dyDescent="0.25">
      <c r="A3570">
        <v>-8120134.6772499904</v>
      </c>
      <c r="B3570">
        <v>-285940.52407372202</v>
      </c>
      <c r="C3570">
        <v>0.140802487730979</v>
      </c>
    </row>
    <row r="3571" spans="1:3" x14ac:dyDescent="0.25">
      <c r="A3571">
        <v>-8119200.1983728502</v>
      </c>
      <c r="B3571">
        <v>-285940.52407372202</v>
      </c>
      <c r="C3571">
        <v>0.16710230708122201</v>
      </c>
    </row>
    <row r="3572" spans="1:3" x14ac:dyDescent="0.25">
      <c r="A3572">
        <v>-8118265.71949571</v>
      </c>
      <c r="B3572">
        <v>-285940.52407372202</v>
      </c>
      <c r="C3572">
        <v>0.217845603823661</v>
      </c>
    </row>
    <row r="3573" spans="1:3" x14ac:dyDescent="0.25">
      <c r="A3573">
        <v>-8117331.2406185698</v>
      </c>
      <c r="B3573">
        <v>-285940.52407372202</v>
      </c>
      <c r="C3573">
        <v>0.24470929801464</v>
      </c>
    </row>
    <row r="3574" spans="1:3" x14ac:dyDescent="0.25">
      <c r="A3574">
        <v>-8116396.7617414203</v>
      </c>
      <c r="B3574">
        <v>-285940.52407372202</v>
      </c>
      <c r="C3574">
        <v>0.26703661680221502</v>
      </c>
    </row>
    <row r="3575" spans="1:3" x14ac:dyDescent="0.25">
      <c r="A3575">
        <v>-8115462.28286428</v>
      </c>
      <c r="B3575">
        <v>-285940.52407372202</v>
      </c>
      <c r="C3575">
        <v>0.28708535432815502</v>
      </c>
    </row>
    <row r="3576" spans="1:3" x14ac:dyDescent="0.25">
      <c r="A3576">
        <v>-8114527.8039871398</v>
      </c>
      <c r="B3576">
        <v>-285940.52407372202</v>
      </c>
      <c r="C3576">
        <v>0.30769050121307301</v>
      </c>
    </row>
    <row r="3577" spans="1:3" x14ac:dyDescent="0.25">
      <c r="A3577">
        <v>-8113593.3251099903</v>
      </c>
      <c r="B3577">
        <v>-285940.52407372202</v>
      </c>
      <c r="C3577">
        <v>0.32390767335891701</v>
      </c>
    </row>
    <row r="3578" spans="1:3" x14ac:dyDescent="0.25">
      <c r="A3578">
        <v>-8112658.8462328501</v>
      </c>
      <c r="B3578">
        <v>-285940.52407372202</v>
      </c>
      <c r="C3578">
        <v>0.33997046947479198</v>
      </c>
    </row>
    <row r="3579" spans="1:3" x14ac:dyDescent="0.25">
      <c r="A3579">
        <v>-8111724.3673557099</v>
      </c>
      <c r="B3579">
        <v>-285940.52407372202</v>
      </c>
      <c r="C3579">
        <v>0.35628545284271201</v>
      </c>
    </row>
    <row r="3580" spans="1:3" x14ac:dyDescent="0.25">
      <c r="A3580">
        <v>-8110789.8884785697</v>
      </c>
      <c r="B3580">
        <v>-285940.52407372202</v>
      </c>
      <c r="C3580">
        <v>0.35837045311927701</v>
      </c>
    </row>
    <row r="3581" spans="1:3" x14ac:dyDescent="0.25">
      <c r="A3581">
        <v>-8109855.4096014202</v>
      </c>
      <c r="B3581">
        <v>-285940.52407372202</v>
      </c>
      <c r="C3581">
        <v>0.37238731980323703</v>
      </c>
    </row>
    <row r="3582" spans="1:3" x14ac:dyDescent="0.25">
      <c r="A3582">
        <v>-8108920.93072428</v>
      </c>
      <c r="B3582">
        <v>-285940.52407372202</v>
      </c>
      <c r="C3582">
        <v>0.375350892543792</v>
      </c>
    </row>
    <row r="3583" spans="1:3" x14ac:dyDescent="0.25">
      <c r="A3583">
        <v>-8107986.4518471397</v>
      </c>
      <c r="B3583">
        <v>-285940.52407372202</v>
      </c>
      <c r="C3583">
        <v>0.378481894731521</v>
      </c>
    </row>
    <row r="3584" spans="1:3" x14ac:dyDescent="0.25">
      <c r="A3584">
        <v>-8107051.9729699902</v>
      </c>
      <c r="B3584">
        <v>-285940.52407372202</v>
      </c>
      <c r="C3584">
        <v>0.37891653180122298</v>
      </c>
    </row>
    <row r="3585" spans="1:3" x14ac:dyDescent="0.25">
      <c r="A3585">
        <v>-8106117.49409285</v>
      </c>
      <c r="B3585">
        <v>-285940.52407372202</v>
      </c>
      <c r="C3585">
        <v>0.38287433981895402</v>
      </c>
    </row>
    <row r="3586" spans="1:3" x14ac:dyDescent="0.25">
      <c r="A3586">
        <v>-8105183.0152157098</v>
      </c>
      <c r="B3586">
        <v>-285940.52407372202</v>
      </c>
      <c r="C3586">
        <v>0.38350489735603299</v>
      </c>
    </row>
    <row r="3587" spans="1:3" x14ac:dyDescent="0.25">
      <c r="A3587">
        <v>-8104248.5363385696</v>
      </c>
      <c r="B3587">
        <v>-285940.52407372202</v>
      </c>
      <c r="C3587">
        <v>0</v>
      </c>
    </row>
    <row r="3588" spans="1:3" x14ac:dyDescent="0.25">
      <c r="A3588">
        <v>-8103314.0574614201</v>
      </c>
      <c r="B3588">
        <v>-285940.52407372202</v>
      </c>
      <c r="C3588">
        <v>0</v>
      </c>
    </row>
    <row r="3589" spans="1:3" x14ac:dyDescent="0.25">
      <c r="A3589">
        <v>-8102379.5785842799</v>
      </c>
      <c r="B3589">
        <v>-285940.52407372202</v>
      </c>
      <c r="C3589">
        <v>0</v>
      </c>
    </row>
    <row r="3590" spans="1:3" x14ac:dyDescent="0.25">
      <c r="A3590">
        <v>-8101445.0997071397</v>
      </c>
      <c r="B3590">
        <v>-285940.52407372202</v>
      </c>
      <c r="C3590">
        <v>0</v>
      </c>
    </row>
    <row r="3591" spans="1:3" x14ac:dyDescent="0.25">
      <c r="A3591">
        <v>-8100510.6208300004</v>
      </c>
      <c r="B3591">
        <v>-285940.52407372202</v>
      </c>
      <c r="C3591">
        <v>0</v>
      </c>
    </row>
    <row r="3592" spans="1:3" x14ac:dyDescent="0.25">
      <c r="A3592">
        <v>-8099576.1419528499</v>
      </c>
      <c r="B3592">
        <v>-285940.52407372202</v>
      </c>
      <c r="C3592">
        <v>0</v>
      </c>
    </row>
    <row r="3593" spans="1:3" x14ac:dyDescent="0.25">
      <c r="A3593">
        <v>-8098641.6630757097</v>
      </c>
      <c r="B3593">
        <v>-285940.52407372202</v>
      </c>
      <c r="C3593">
        <v>0</v>
      </c>
    </row>
    <row r="3594" spans="1:3" x14ac:dyDescent="0.25">
      <c r="A3594">
        <v>-8136020.8181614196</v>
      </c>
      <c r="B3594">
        <v>-286875.00295109401</v>
      </c>
      <c r="C3594">
        <v>0</v>
      </c>
    </row>
    <row r="3595" spans="1:3" x14ac:dyDescent="0.25">
      <c r="A3595">
        <v>-8135086.3392842803</v>
      </c>
      <c r="B3595">
        <v>-286875.00295109401</v>
      </c>
      <c r="C3595" s="1">
        <v>1.8358909073867801E-5</v>
      </c>
    </row>
    <row r="3596" spans="1:3" x14ac:dyDescent="0.25">
      <c r="A3596">
        <v>-8134151.8604071401</v>
      </c>
      <c r="B3596">
        <v>-286875.00295109401</v>
      </c>
      <c r="C3596" s="1">
        <v>3.4979540942003903E-5</v>
      </c>
    </row>
    <row r="3597" spans="1:3" x14ac:dyDescent="0.25">
      <c r="A3597">
        <v>-8133217.3815299897</v>
      </c>
      <c r="B3597">
        <v>-286875.00295109401</v>
      </c>
      <c r="C3597" s="1">
        <v>9.7148498753085705E-5</v>
      </c>
    </row>
    <row r="3598" spans="1:3" x14ac:dyDescent="0.25">
      <c r="A3598">
        <v>-8132282.9026528504</v>
      </c>
      <c r="B3598">
        <v>-286875.00295109401</v>
      </c>
      <c r="C3598">
        <v>2.36854946706444E-4</v>
      </c>
    </row>
    <row r="3599" spans="1:3" x14ac:dyDescent="0.25">
      <c r="A3599">
        <v>-8131348.4237757102</v>
      </c>
      <c r="B3599">
        <v>-286875.00295109401</v>
      </c>
      <c r="C3599">
        <v>1.0478569893166399E-3</v>
      </c>
    </row>
    <row r="3600" spans="1:3" x14ac:dyDescent="0.25">
      <c r="A3600">
        <v>-8130413.94489857</v>
      </c>
      <c r="B3600">
        <v>-286875.00295109401</v>
      </c>
      <c r="C3600">
        <v>2.25846096873283E-3</v>
      </c>
    </row>
    <row r="3601" spans="1:3" x14ac:dyDescent="0.25">
      <c r="A3601">
        <v>-8129479.4660214204</v>
      </c>
      <c r="B3601">
        <v>-286875.00295109401</v>
      </c>
      <c r="C3601">
        <v>3.9656390435993602E-3</v>
      </c>
    </row>
    <row r="3602" spans="1:3" x14ac:dyDescent="0.25">
      <c r="A3602">
        <v>-8128544.9871442802</v>
      </c>
      <c r="B3602">
        <v>-286875.00295109401</v>
      </c>
      <c r="C3602">
        <v>6.9977138191461502E-3</v>
      </c>
    </row>
    <row r="3603" spans="1:3" x14ac:dyDescent="0.25">
      <c r="A3603">
        <v>-8127610.50826714</v>
      </c>
      <c r="B3603">
        <v>-286875.00295109401</v>
      </c>
      <c r="C3603">
        <v>1.2106772512197401E-2</v>
      </c>
    </row>
    <row r="3604" spans="1:3" x14ac:dyDescent="0.25">
      <c r="A3604">
        <v>-8126676.0293899896</v>
      </c>
      <c r="B3604">
        <v>-286875.00295109401</v>
      </c>
      <c r="C3604">
        <v>1.7508950084447798E-2</v>
      </c>
    </row>
    <row r="3605" spans="1:3" x14ac:dyDescent="0.25">
      <c r="A3605">
        <v>-8125741.5505128503</v>
      </c>
      <c r="B3605">
        <v>-286875.00295109401</v>
      </c>
      <c r="C3605">
        <v>2.76415348052978E-2</v>
      </c>
    </row>
    <row r="3606" spans="1:3" x14ac:dyDescent="0.25">
      <c r="A3606">
        <v>-8124807.0716357101</v>
      </c>
      <c r="B3606">
        <v>-286875.00295109401</v>
      </c>
      <c r="C3606">
        <v>4.0646802634000702E-2</v>
      </c>
    </row>
    <row r="3607" spans="1:3" x14ac:dyDescent="0.25">
      <c r="A3607">
        <v>-8123872.5927585699</v>
      </c>
      <c r="B3607">
        <v>-286875.00295109401</v>
      </c>
      <c r="C3607">
        <v>5.4006025195121703E-2</v>
      </c>
    </row>
    <row r="3608" spans="1:3" x14ac:dyDescent="0.25">
      <c r="A3608">
        <v>-8122938.1138814203</v>
      </c>
      <c r="B3608">
        <v>-286875.00295109401</v>
      </c>
      <c r="C3608">
        <v>7.2087615728378199E-2</v>
      </c>
    </row>
    <row r="3609" spans="1:3" x14ac:dyDescent="0.25">
      <c r="A3609">
        <v>-8122003.6350042801</v>
      </c>
      <c r="B3609">
        <v>-286875.00295109401</v>
      </c>
      <c r="C3609">
        <v>9.2286638915538705E-2</v>
      </c>
    </row>
    <row r="3610" spans="1:3" x14ac:dyDescent="0.25">
      <c r="A3610">
        <v>-8121069.1561271399</v>
      </c>
      <c r="B3610">
        <v>-286875.00295109401</v>
      </c>
      <c r="C3610">
        <v>0.116200104355812</v>
      </c>
    </row>
    <row r="3611" spans="1:3" x14ac:dyDescent="0.25">
      <c r="A3611">
        <v>-8120134.6772499904</v>
      </c>
      <c r="B3611">
        <v>-286875.00295109401</v>
      </c>
      <c r="C3611">
        <v>0.14098383486270899</v>
      </c>
    </row>
    <row r="3612" spans="1:3" x14ac:dyDescent="0.25">
      <c r="A3612">
        <v>-8119200.1983728502</v>
      </c>
      <c r="B3612">
        <v>-286875.00295109401</v>
      </c>
      <c r="C3612">
        <v>0.167156621813774</v>
      </c>
    </row>
    <row r="3613" spans="1:3" x14ac:dyDescent="0.25">
      <c r="A3613">
        <v>-8118265.71949571</v>
      </c>
      <c r="B3613">
        <v>-286875.00295109401</v>
      </c>
      <c r="C3613">
        <v>0.191849455237388</v>
      </c>
    </row>
    <row r="3614" spans="1:3" x14ac:dyDescent="0.25">
      <c r="A3614">
        <v>-8117331.2406185698</v>
      </c>
      <c r="B3614">
        <v>-286875.00295109401</v>
      </c>
      <c r="C3614">
        <v>0.218589678406715</v>
      </c>
    </row>
    <row r="3615" spans="1:3" x14ac:dyDescent="0.25">
      <c r="A3615">
        <v>-8116396.7617414203</v>
      </c>
      <c r="B3615">
        <v>-286875.00295109401</v>
      </c>
      <c r="C3615">
        <v>0.24508363008499101</v>
      </c>
    </row>
    <row r="3616" spans="1:3" x14ac:dyDescent="0.25">
      <c r="A3616">
        <v>-8115462.28286428</v>
      </c>
      <c r="B3616">
        <v>-286875.00295109401</v>
      </c>
      <c r="C3616">
        <v>0.26773717999458302</v>
      </c>
    </row>
    <row r="3617" spans="1:3" x14ac:dyDescent="0.25">
      <c r="A3617">
        <v>-8114527.8039871398</v>
      </c>
      <c r="B3617">
        <v>-286875.00295109401</v>
      </c>
      <c r="C3617">
        <v>0.28782805800437899</v>
      </c>
    </row>
    <row r="3618" spans="1:3" x14ac:dyDescent="0.25">
      <c r="A3618">
        <v>-8113593.3251099903</v>
      </c>
      <c r="B3618">
        <v>-286875.00295109401</v>
      </c>
      <c r="C3618">
        <v>0.308578461408615</v>
      </c>
    </row>
    <row r="3619" spans="1:3" x14ac:dyDescent="0.25">
      <c r="A3619">
        <v>-8112658.8462328501</v>
      </c>
      <c r="B3619">
        <v>-286875.00295109401</v>
      </c>
      <c r="C3619">
        <v>0.32526209950446999</v>
      </c>
    </row>
    <row r="3620" spans="1:3" x14ac:dyDescent="0.25">
      <c r="A3620">
        <v>-8111724.3673557099</v>
      </c>
      <c r="B3620">
        <v>-286875.00295109401</v>
      </c>
      <c r="C3620">
        <v>0.34147107601165699</v>
      </c>
    </row>
    <row r="3621" spans="1:3" x14ac:dyDescent="0.25">
      <c r="A3621">
        <v>-8110789.8884785697</v>
      </c>
      <c r="B3621">
        <v>-286875.00295109401</v>
      </c>
      <c r="C3621">
        <v>0.360172748565673</v>
      </c>
    </row>
    <row r="3622" spans="1:3" x14ac:dyDescent="0.25">
      <c r="A3622">
        <v>-8109855.4096014202</v>
      </c>
      <c r="B3622">
        <v>-286875.00295109401</v>
      </c>
      <c r="C3622">
        <v>0.36336740851402199</v>
      </c>
    </row>
    <row r="3623" spans="1:3" x14ac:dyDescent="0.25">
      <c r="A3623">
        <v>-8108920.93072428</v>
      </c>
      <c r="B3623">
        <v>-286875.00295109401</v>
      </c>
      <c r="C3623">
        <v>0.36638748645782399</v>
      </c>
    </row>
    <row r="3624" spans="1:3" x14ac:dyDescent="0.25">
      <c r="A3624">
        <v>-8107986.4518471397</v>
      </c>
      <c r="B3624">
        <v>-286875.00295109401</v>
      </c>
      <c r="C3624">
        <v>0.36787849664688099</v>
      </c>
    </row>
    <row r="3625" spans="1:3" x14ac:dyDescent="0.25">
      <c r="A3625">
        <v>-8107051.9729699902</v>
      </c>
      <c r="B3625">
        <v>-286875.00295109401</v>
      </c>
      <c r="C3625">
        <v>0.37294399738311701</v>
      </c>
    </row>
    <row r="3626" spans="1:3" x14ac:dyDescent="0.25">
      <c r="A3626">
        <v>-8106117.49409285</v>
      </c>
      <c r="B3626">
        <v>-286875.00295109401</v>
      </c>
      <c r="C3626">
        <v>0.37716624140739402</v>
      </c>
    </row>
    <row r="3627" spans="1:3" x14ac:dyDescent="0.25">
      <c r="A3627">
        <v>-8105183.0152157098</v>
      </c>
      <c r="B3627">
        <v>-286875.00295109401</v>
      </c>
      <c r="C3627">
        <v>0.378059983253479</v>
      </c>
    </row>
    <row r="3628" spans="1:3" x14ac:dyDescent="0.25">
      <c r="A3628">
        <v>-8104248.5363385696</v>
      </c>
      <c r="B3628">
        <v>-286875.00295109401</v>
      </c>
      <c r="C3628">
        <v>0</v>
      </c>
    </row>
    <row r="3629" spans="1:3" x14ac:dyDescent="0.25">
      <c r="A3629">
        <v>-8103314.0574614201</v>
      </c>
      <c r="B3629">
        <v>-286875.00295109401</v>
      </c>
      <c r="C3629">
        <v>0</v>
      </c>
    </row>
    <row r="3630" spans="1:3" x14ac:dyDescent="0.25">
      <c r="A3630">
        <v>-8102379.5785842799</v>
      </c>
      <c r="B3630">
        <v>-286875.00295109401</v>
      </c>
      <c r="C3630">
        <v>0</v>
      </c>
    </row>
    <row r="3631" spans="1:3" x14ac:dyDescent="0.25">
      <c r="A3631">
        <v>-8101445.0997071397</v>
      </c>
      <c r="B3631">
        <v>-286875.00295109401</v>
      </c>
      <c r="C3631">
        <v>0</v>
      </c>
    </row>
    <row r="3632" spans="1:3" x14ac:dyDescent="0.25">
      <c r="A3632">
        <v>-8100510.6208300004</v>
      </c>
      <c r="B3632">
        <v>-286875.00295109401</v>
      </c>
      <c r="C3632">
        <v>0</v>
      </c>
    </row>
    <row r="3633" spans="1:3" x14ac:dyDescent="0.25">
      <c r="A3633">
        <v>-8099576.1419528499</v>
      </c>
      <c r="B3633">
        <v>-286875.00295109401</v>
      </c>
      <c r="C3633">
        <v>0</v>
      </c>
    </row>
    <row r="3634" spans="1:3" x14ac:dyDescent="0.25">
      <c r="A3634">
        <v>-8098641.6630757097</v>
      </c>
      <c r="B3634">
        <v>-286875.00295109401</v>
      </c>
      <c r="C3634">
        <v>0</v>
      </c>
    </row>
    <row r="3635" spans="1:3" x14ac:dyDescent="0.25">
      <c r="A3635">
        <v>-8097707.1841985704</v>
      </c>
      <c r="B3635">
        <v>-286875.00295109401</v>
      </c>
      <c r="C3635">
        <v>0</v>
      </c>
    </row>
    <row r="3636" spans="1:3" x14ac:dyDescent="0.25">
      <c r="A3636">
        <v>-8096772.70532142</v>
      </c>
      <c r="B3636">
        <v>-286875.00295109401</v>
      </c>
      <c r="C3636">
        <v>0</v>
      </c>
    </row>
    <row r="3637" spans="1:3" x14ac:dyDescent="0.25">
      <c r="A3637">
        <v>-8136020.8181614196</v>
      </c>
      <c r="B3637">
        <v>-287809.48182846699</v>
      </c>
      <c r="C3637">
        <v>0</v>
      </c>
    </row>
    <row r="3638" spans="1:3" x14ac:dyDescent="0.25">
      <c r="A3638">
        <v>-8135086.3392842803</v>
      </c>
      <c r="B3638">
        <v>-287809.48182846699</v>
      </c>
      <c r="C3638" s="1">
        <v>1.8358909073867801E-5</v>
      </c>
    </row>
    <row r="3639" spans="1:3" x14ac:dyDescent="0.25">
      <c r="A3639">
        <v>-8134151.8604071401</v>
      </c>
      <c r="B3639">
        <v>-287809.48182846699</v>
      </c>
      <c r="C3639" s="1">
        <v>3.4979540942003903E-5</v>
      </c>
    </row>
    <row r="3640" spans="1:3" x14ac:dyDescent="0.25">
      <c r="A3640">
        <v>-8133217.3815299897</v>
      </c>
      <c r="B3640">
        <v>-287809.48182846699</v>
      </c>
      <c r="C3640" s="1">
        <v>9.7148498753085705E-5</v>
      </c>
    </row>
    <row r="3641" spans="1:3" x14ac:dyDescent="0.25">
      <c r="A3641">
        <v>-8132282.9026528504</v>
      </c>
      <c r="B3641">
        <v>-287809.48182846699</v>
      </c>
      <c r="C3641">
        <v>2.36854946706444E-4</v>
      </c>
    </row>
    <row r="3642" spans="1:3" x14ac:dyDescent="0.25">
      <c r="A3642">
        <v>-8131348.4237757102</v>
      </c>
      <c r="B3642">
        <v>-287809.48182846699</v>
      </c>
      <c r="C3642">
        <v>4.8801768571138301E-4</v>
      </c>
    </row>
    <row r="3643" spans="1:3" x14ac:dyDescent="0.25">
      <c r="A3643">
        <v>-8130413.94489857</v>
      </c>
      <c r="B3643">
        <v>-287809.48182846699</v>
      </c>
      <c r="C3643">
        <v>1.08439603354781E-3</v>
      </c>
    </row>
    <row r="3644" spans="1:3" x14ac:dyDescent="0.25">
      <c r="A3644">
        <v>-8129479.4660214204</v>
      </c>
      <c r="B3644">
        <v>-287809.48182846699</v>
      </c>
      <c r="C3644">
        <v>2.2738836705684601E-3</v>
      </c>
    </row>
    <row r="3645" spans="1:3" x14ac:dyDescent="0.25">
      <c r="A3645">
        <v>-8128544.9871442802</v>
      </c>
      <c r="B3645">
        <v>-287809.48182846699</v>
      </c>
      <c r="C3645">
        <v>3.98227246478199E-3</v>
      </c>
    </row>
    <row r="3646" spans="1:3" x14ac:dyDescent="0.25">
      <c r="A3646">
        <v>-8127610.50826714</v>
      </c>
      <c r="B3646">
        <v>-287809.48182846699</v>
      </c>
      <c r="C3646">
        <v>1.2106772512197401E-2</v>
      </c>
    </row>
    <row r="3647" spans="1:3" x14ac:dyDescent="0.25">
      <c r="A3647">
        <v>-8126676.0293899896</v>
      </c>
      <c r="B3647">
        <v>-287809.48182846699</v>
      </c>
      <c r="C3647">
        <v>1.74412131309509E-2</v>
      </c>
    </row>
    <row r="3648" spans="1:3" x14ac:dyDescent="0.25">
      <c r="A3648">
        <v>-8125741.5505128503</v>
      </c>
      <c r="B3648">
        <v>-287809.48182846699</v>
      </c>
      <c r="C3648">
        <v>2.7605293318629199E-2</v>
      </c>
    </row>
    <row r="3649" spans="1:3" x14ac:dyDescent="0.25">
      <c r="A3649">
        <v>-8124807.0716357101</v>
      </c>
      <c r="B3649">
        <v>-287809.48182846699</v>
      </c>
      <c r="C3649">
        <v>4.0586546063423101E-2</v>
      </c>
    </row>
    <row r="3650" spans="1:3" x14ac:dyDescent="0.25">
      <c r="A3650">
        <v>-8123872.5927585699</v>
      </c>
      <c r="B3650">
        <v>-287809.48182846699</v>
      </c>
      <c r="C3650">
        <v>5.3910665214061702E-2</v>
      </c>
    </row>
    <row r="3651" spans="1:3" x14ac:dyDescent="0.25">
      <c r="A3651">
        <v>-8122938.1138814203</v>
      </c>
      <c r="B3651">
        <v>-287809.48182846699</v>
      </c>
      <c r="C3651">
        <v>7.2066515684127794E-2</v>
      </c>
    </row>
    <row r="3652" spans="1:3" x14ac:dyDescent="0.25">
      <c r="A3652">
        <v>-8122003.6350042801</v>
      </c>
      <c r="B3652">
        <v>-287809.48182846699</v>
      </c>
      <c r="C3652">
        <v>9.2249780893325806E-2</v>
      </c>
    </row>
    <row r="3653" spans="1:3" x14ac:dyDescent="0.25">
      <c r="A3653">
        <v>-8121069.1561271399</v>
      </c>
      <c r="B3653">
        <v>-287809.48182846699</v>
      </c>
      <c r="C3653">
        <v>0.11598081886768299</v>
      </c>
    </row>
    <row r="3654" spans="1:3" x14ac:dyDescent="0.25">
      <c r="A3654">
        <v>-8120134.6772499904</v>
      </c>
      <c r="B3654">
        <v>-287809.48182846699</v>
      </c>
      <c r="C3654">
        <v>0.140566870570182</v>
      </c>
    </row>
    <row r="3655" spans="1:3" x14ac:dyDescent="0.25">
      <c r="A3655">
        <v>-8119200.1983728502</v>
      </c>
      <c r="B3655">
        <v>-287809.48182846699</v>
      </c>
      <c r="C3655">
        <v>0.166829198598861</v>
      </c>
    </row>
    <row r="3656" spans="1:3" x14ac:dyDescent="0.25">
      <c r="A3656">
        <v>-8118265.71949571</v>
      </c>
      <c r="B3656">
        <v>-287809.48182846699</v>
      </c>
      <c r="C3656">
        <v>0.19152165949344599</v>
      </c>
    </row>
    <row r="3657" spans="1:3" x14ac:dyDescent="0.25">
      <c r="A3657">
        <v>-8117331.2406185698</v>
      </c>
      <c r="B3657">
        <v>-287809.48182846699</v>
      </c>
      <c r="C3657">
        <v>0.218211829662322</v>
      </c>
    </row>
    <row r="3658" spans="1:3" x14ac:dyDescent="0.25">
      <c r="A3658">
        <v>-8116396.7617414203</v>
      </c>
      <c r="B3658">
        <v>-287809.48182846699</v>
      </c>
      <c r="C3658">
        <v>0.24496072530746399</v>
      </c>
    </row>
    <row r="3659" spans="1:3" x14ac:dyDescent="0.25">
      <c r="A3659">
        <v>-8115462.28286428</v>
      </c>
      <c r="B3659">
        <v>-287809.48182846699</v>
      </c>
      <c r="C3659">
        <v>0.26728367805480902</v>
      </c>
    </row>
    <row r="3660" spans="1:3" x14ac:dyDescent="0.25">
      <c r="A3660">
        <v>-8114527.8039871398</v>
      </c>
      <c r="B3660">
        <v>-287809.48182846699</v>
      </c>
      <c r="C3660">
        <v>0.28755903244018499</v>
      </c>
    </row>
    <row r="3661" spans="1:3" x14ac:dyDescent="0.25">
      <c r="A3661">
        <v>-8113593.3251099903</v>
      </c>
      <c r="B3661">
        <v>-287809.48182846699</v>
      </c>
      <c r="C3661">
        <v>0.30955725908279402</v>
      </c>
    </row>
    <row r="3662" spans="1:3" x14ac:dyDescent="0.25">
      <c r="A3662">
        <v>-8112658.8462328501</v>
      </c>
      <c r="B3662">
        <v>-287809.48182846699</v>
      </c>
      <c r="C3662">
        <v>0.31162211298942499</v>
      </c>
    </row>
    <row r="3663" spans="1:3" x14ac:dyDescent="0.25">
      <c r="A3663">
        <v>-8111724.3673557099</v>
      </c>
      <c r="B3663">
        <v>-287809.48182846699</v>
      </c>
      <c r="C3663">
        <v>0.32924762368202198</v>
      </c>
    </row>
    <row r="3664" spans="1:3" x14ac:dyDescent="0.25">
      <c r="A3664">
        <v>-8110789.8884785697</v>
      </c>
      <c r="B3664">
        <v>-287809.48182846699</v>
      </c>
      <c r="C3664">
        <v>0.34640330076217601</v>
      </c>
    </row>
    <row r="3665" spans="1:3" x14ac:dyDescent="0.25">
      <c r="A3665">
        <v>-8109855.4096014202</v>
      </c>
      <c r="B3665">
        <v>-287809.48182846699</v>
      </c>
      <c r="C3665">
        <v>0.35027089715003901</v>
      </c>
    </row>
    <row r="3666" spans="1:3" x14ac:dyDescent="0.25">
      <c r="A3666">
        <v>-8108920.93072428</v>
      </c>
      <c r="B3666">
        <v>-287809.48182846699</v>
      </c>
      <c r="C3666">
        <v>0.35402116179466198</v>
      </c>
    </row>
    <row r="3667" spans="1:3" x14ac:dyDescent="0.25">
      <c r="A3667">
        <v>-8107986.4518471397</v>
      </c>
      <c r="B3667">
        <v>-287809.48182846699</v>
      </c>
      <c r="C3667">
        <v>0.359488755464553</v>
      </c>
    </row>
    <row r="3668" spans="1:3" x14ac:dyDescent="0.25">
      <c r="A3668">
        <v>-8107051.9729699902</v>
      </c>
      <c r="B3668">
        <v>-287809.48182846699</v>
      </c>
      <c r="C3668">
        <v>0.36408871412277199</v>
      </c>
    </row>
    <row r="3669" spans="1:3" x14ac:dyDescent="0.25">
      <c r="A3669">
        <v>-8106117.49409285</v>
      </c>
      <c r="B3669">
        <v>-287809.48182846699</v>
      </c>
      <c r="C3669">
        <v>0.370542973279953</v>
      </c>
    </row>
    <row r="3670" spans="1:3" x14ac:dyDescent="0.25">
      <c r="A3670">
        <v>-8105183.0152157098</v>
      </c>
      <c r="B3670">
        <v>-287809.48182846699</v>
      </c>
      <c r="C3670">
        <v>0.37200742959976102</v>
      </c>
    </row>
    <row r="3671" spans="1:3" x14ac:dyDescent="0.25">
      <c r="A3671">
        <v>-8104248.5363385696</v>
      </c>
      <c r="B3671">
        <v>-287809.48182846699</v>
      </c>
      <c r="C3671">
        <v>0</v>
      </c>
    </row>
    <row r="3672" spans="1:3" x14ac:dyDescent="0.25">
      <c r="A3672">
        <v>-8103314.0574614201</v>
      </c>
      <c r="B3672">
        <v>-287809.48182846699</v>
      </c>
      <c r="C3672">
        <v>0</v>
      </c>
    </row>
    <row r="3673" spans="1:3" x14ac:dyDescent="0.25">
      <c r="A3673">
        <v>-8102379.5785842799</v>
      </c>
      <c r="B3673">
        <v>-287809.48182846699</v>
      </c>
      <c r="C3673">
        <v>0.34629854559898299</v>
      </c>
    </row>
    <row r="3674" spans="1:3" x14ac:dyDescent="0.25">
      <c r="A3674">
        <v>-8101445.0997071397</v>
      </c>
      <c r="B3674">
        <v>-287809.48182846699</v>
      </c>
      <c r="C3674">
        <v>0.34807077050209001</v>
      </c>
    </row>
    <row r="3675" spans="1:3" x14ac:dyDescent="0.25">
      <c r="A3675">
        <v>-8100510.6208300004</v>
      </c>
      <c r="B3675">
        <v>-287809.48182846699</v>
      </c>
      <c r="C3675">
        <v>0</v>
      </c>
    </row>
    <row r="3676" spans="1:3" x14ac:dyDescent="0.25">
      <c r="A3676">
        <v>-8099576.1419528499</v>
      </c>
      <c r="B3676">
        <v>-287809.48182846699</v>
      </c>
      <c r="C3676">
        <v>0</v>
      </c>
    </row>
    <row r="3677" spans="1:3" x14ac:dyDescent="0.25">
      <c r="A3677">
        <v>-8098641.6630757097</v>
      </c>
      <c r="B3677">
        <v>-287809.48182846699</v>
      </c>
      <c r="C3677">
        <v>0</v>
      </c>
    </row>
    <row r="3678" spans="1:3" x14ac:dyDescent="0.25">
      <c r="A3678">
        <v>-8097707.1841985704</v>
      </c>
      <c r="B3678">
        <v>-287809.48182846699</v>
      </c>
      <c r="C3678">
        <v>0</v>
      </c>
    </row>
    <row r="3679" spans="1:3" x14ac:dyDescent="0.25">
      <c r="A3679">
        <v>-8096772.70532142</v>
      </c>
      <c r="B3679">
        <v>-287809.48182846699</v>
      </c>
      <c r="C3679">
        <v>0</v>
      </c>
    </row>
    <row r="3680" spans="1:3" x14ac:dyDescent="0.25">
      <c r="A3680">
        <v>-8095838.2264442798</v>
      </c>
      <c r="B3680">
        <v>-287809.48182846699</v>
      </c>
      <c r="C3680">
        <v>0</v>
      </c>
    </row>
    <row r="3681" spans="1:3" x14ac:dyDescent="0.25">
      <c r="A3681">
        <v>-8136020.8181614196</v>
      </c>
      <c r="B3681">
        <v>-288743.96070583898</v>
      </c>
      <c r="C3681">
        <v>0</v>
      </c>
    </row>
    <row r="3682" spans="1:3" x14ac:dyDescent="0.25">
      <c r="A3682">
        <v>-8135086.3392842803</v>
      </c>
      <c r="B3682">
        <v>-288743.96070583898</v>
      </c>
      <c r="C3682" s="1">
        <v>1.8358909073867801E-5</v>
      </c>
    </row>
    <row r="3683" spans="1:3" x14ac:dyDescent="0.25">
      <c r="A3683">
        <v>-8134151.8604071401</v>
      </c>
      <c r="B3683">
        <v>-288743.96070583898</v>
      </c>
      <c r="C3683" s="1">
        <v>3.4979540942003903E-5</v>
      </c>
    </row>
    <row r="3684" spans="1:3" x14ac:dyDescent="0.25">
      <c r="A3684">
        <v>-8133217.3815299897</v>
      </c>
      <c r="B3684">
        <v>-288743.96070583898</v>
      </c>
      <c r="C3684" s="1">
        <v>9.7148498753085705E-5</v>
      </c>
    </row>
    <row r="3685" spans="1:3" x14ac:dyDescent="0.25">
      <c r="A3685">
        <v>-8132282.9026528504</v>
      </c>
      <c r="B3685">
        <v>-288743.96070583898</v>
      </c>
      <c r="C3685">
        <v>2.36854946706444E-4</v>
      </c>
    </row>
    <row r="3686" spans="1:3" x14ac:dyDescent="0.25">
      <c r="A3686">
        <v>-8131348.4237757102</v>
      </c>
      <c r="B3686">
        <v>-288743.96070583898</v>
      </c>
      <c r="C3686">
        <v>4.8801768571138301E-4</v>
      </c>
    </row>
    <row r="3687" spans="1:3" x14ac:dyDescent="0.25">
      <c r="A3687">
        <v>-8130413.94489857</v>
      </c>
      <c r="B3687">
        <v>-288743.96070583898</v>
      </c>
      <c r="C3687">
        <v>1.08439603354781E-3</v>
      </c>
    </row>
    <row r="3688" spans="1:3" x14ac:dyDescent="0.25">
      <c r="A3688">
        <v>-8129479.4660214204</v>
      </c>
      <c r="B3688">
        <v>-288743.96070583898</v>
      </c>
      <c r="C3688">
        <v>2.2528513800352799E-3</v>
      </c>
    </row>
    <row r="3689" spans="1:3" x14ac:dyDescent="0.25">
      <c r="A3689">
        <v>-8128544.9871442802</v>
      </c>
      <c r="B3689">
        <v>-288743.96070583898</v>
      </c>
      <c r="C3689">
        <v>3.9838748052716203E-3</v>
      </c>
    </row>
    <row r="3690" spans="1:3" x14ac:dyDescent="0.25">
      <c r="A3690">
        <v>-8127610.50826714</v>
      </c>
      <c r="B3690">
        <v>-288743.96070583898</v>
      </c>
      <c r="C3690">
        <v>7.0392671041190598E-3</v>
      </c>
    </row>
    <row r="3691" spans="1:3" x14ac:dyDescent="0.25">
      <c r="A3691">
        <v>-8126676.0293899896</v>
      </c>
      <c r="B3691">
        <v>-288743.96070583898</v>
      </c>
      <c r="C3691">
        <v>1.2167931534349899E-2</v>
      </c>
    </row>
    <row r="3692" spans="1:3" x14ac:dyDescent="0.25">
      <c r="A3692">
        <v>-8125741.5505128503</v>
      </c>
      <c r="B3692">
        <v>-288743.96070583898</v>
      </c>
      <c r="C3692">
        <v>1.75085887312889E-2</v>
      </c>
    </row>
    <row r="3693" spans="1:3" x14ac:dyDescent="0.25">
      <c r="A3693">
        <v>-8124807.0716357101</v>
      </c>
      <c r="B3693">
        <v>-288743.96070583898</v>
      </c>
      <c r="C3693">
        <v>2.7681140229105901E-2</v>
      </c>
    </row>
    <row r="3694" spans="1:3" x14ac:dyDescent="0.25">
      <c r="A3694">
        <v>-8123872.5927585699</v>
      </c>
      <c r="B3694">
        <v>-288743.96070583898</v>
      </c>
      <c r="C3694">
        <v>4.0876593440771103E-2</v>
      </c>
    </row>
    <row r="3695" spans="1:3" x14ac:dyDescent="0.25">
      <c r="A3695">
        <v>-8122938.1138814203</v>
      </c>
      <c r="B3695">
        <v>-288743.96070583898</v>
      </c>
      <c r="C3695">
        <v>7.1831338107585893E-2</v>
      </c>
    </row>
    <row r="3696" spans="1:3" x14ac:dyDescent="0.25">
      <c r="A3696">
        <v>-8122003.6350042801</v>
      </c>
      <c r="B3696">
        <v>-288743.96070583898</v>
      </c>
      <c r="C3696">
        <v>9.2045634984969996E-2</v>
      </c>
    </row>
    <row r="3697" spans="1:3" x14ac:dyDescent="0.25">
      <c r="A3697">
        <v>-8121069.1561271399</v>
      </c>
      <c r="B3697">
        <v>-288743.96070583898</v>
      </c>
      <c r="C3697">
        <v>0.115704946219921</v>
      </c>
    </row>
    <row r="3698" spans="1:3" x14ac:dyDescent="0.25">
      <c r="A3698">
        <v>-8120134.6772499904</v>
      </c>
      <c r="B3698">
        <v>-288743.96070583898</v>
      </c>
      <c r="C3698">
        <v>0.14026352763175901</v>
      </c>
    </row>
    <row r="3699" spans="1:3" x14ac:dyDescent="0.25">
      <c r="A3699">
        <v>-8119200.1983728502</v>
      </c>
      <c r="B3699">
        <v>-288743.96070583898</v>
      </c>
      <c r="C3699">
        <v>0.166506573557853</v>
      </c>
    </row>
    <row r="3700" spans="1:3" x14ac:dyDescent="0.25">
      <c r="A3700">
        <v>-8118265.71949571</v>
      </c>
      <c r="B3700">
        <v>-288743.96070583898</v>
      </c>
      <c r="C3700">
        <v>0.19120839238166801</v>
      </c>
    </row>
    <row r="3701" spans="1:3" x14ac:dyDescent="0.25">
      <c r="A3701">
        <v>-8117331.2406185698</v>
      </c>
      <c r="B3701">
        <v>-288743.96070583898</v>
      </c>
      <c r="C3701">
        <v>0.192070618271827</v>
      </c>
    </row>
    <row r="3702" spans="1:3" x14ac:dyDescent="0.25">
      <c r="A3702">
        <v>-8116396.7617414203</v>
      </c>
      <c r="B3702">
        <v>-288743.96070583898</v>
      </c>
      <c r="C3702">
        <v>0.218747273087501</v>
      </c>
    </row>
    <row r="3703" spans="1:3" x14ac:dyDescent="0.25">
      <c r="A3703">
        <v>-8115462.28286428</v>
      </c>
      <c r="B3703">
        <v>-288743.96070583898</v>
      </c>
      <c r="C3703">
        <v>0.24662446975707999</v>
      </c>
    </row>
    <row r="3704" spans="1:3" x14ac:dyDescent="0.25">
      <c r="A3704">
        <v>-8114527.8039871398</v>
      </c>
      <c r="B3704">
        <v>-288743.96070583898</v>
      </c>
      <c r="C3704">
        <v>0.269497960805892</v>
      </c>
    </row>
    <row r="3705" spans="1:3" x14ac:dyDescent="0.25">
      <c r="A3705">
        <v>-8113593.3251099903</v>
      </c>
      <c r="B3705">
        <v>-288743.96070583898</v>
      </c>
      <c r="C3705">
        <v>0.290428906679153</v>
      </c>
    </row>
    <row r="3706" spans="1:3" x14ac:dyDescent="0.25">
      <c r="A3706">
        <v>-8112658.8462328501</v>
      </c>
      <c r="B3706">
        <v>-288743.96070583898</v>
      </c>
      <c r="C3706">
        <v>0.31188878417014998</v>
      </c>
    </row>
    <row r="3707" spans="1:3" x14ac:dyDescent="0.25">
      <c r="A3707">
        <v>-8111724.3673557099</v>
      </c>
      <c r="B3707">
        <v>-288743.96070583898</v>
      </c>
      <c r="C3707">
        <v>0.31443366408348</v>
      </c>
    </row>
    <row r="3708" spans="1:3" x14ac:dyDescent="0.25">
      <c r="A3708">
        <v>-8110789.8884785697</v>
      </c>
      <c r="B3708">
        <v>-288743.96070583898</v>
      </c>
      <c r="C3708">
        <v>0.33230659365653897</v>
      </c>
    </row>
    <row r="3709" spans="1:3" x14ac:dyDescent="0.25">
      <c r="A3709">
        <v>-8109855.4096014202</v>
      </c>
      <c r="B3709">
        <v>-288743.96070583898</v>
      </c>
      <c r="C3709">
        <v>0.33650317788124001</v>
      </c>
    </row>
    <row r="3710" spans="1:3" x14ac:dyDescent="0.25">
      <c r="A3710">
        <v>-8108920.93072428</v>
      </c>
      <c r="B3710">
        <v>-288743.96070583898</v>
      </c>
      <c r="C3710">
        <v>0.34055030345916698</v>
      </c>
    </row>
    <row r="3711" spans="1:3" x14ac:dyDescent="0.25">
      <c r="A3711">
        <v>-8107986.4518471397</v>
      </c>
      <c r="B3711">
        <v>-288743.96070583898</v>
      </c>
      <c r="C3711">
        <v>0.34638240933418202</v>
      </c>
    </row>
    <row r="3712" spans="1:3" x14ac:dyDescent="0.25">
      <c r="A3712">
        <v>-8107051.9729699902</v>
      </c>
      <c r="B3712">
        <v>-288743.96070583898</v>
      </c>
      <c r="C3712">
        <v>0.35254523158073398</v>
      </c>
    </row>
    <row r="3713" spans="1:3" x14ac:dyDescent="0.25">
      <c r="A3713">
        <v>-8106117.49409285</v>
      </c>
      <c r="B3713">
        <v>-288743.96070583898</v>
      </c>
      <c r="C3713">
        <v>0.36378526687621998</v>
      </c>
    </row>
    <row r="3714" spans="1:3" x14ac:dyDescent="0.25">
      <c r="A3714">
        <v>-8105183.0152157098</v>
      </c>
      <c r="B3714">
        <v>-288743.96070583898</v>
      </c>
      <c r="C3714">
        <v>0.36862975358963002</v>
      </c>
    </row>
    <row r="3715" spans="1:3" x14ac:dyDescent="0.25">
      <c r="A3715">
        <v>-8104248.5363385696</v>
      </c>
      <c r="B3715">
        <v>-288743.96070583898</v>
      </c>
      <c r="C3715">
        <v>0</v>
      </c>
    </row>
    <row r="3716" spans="1:3" x14ac:dyDescent="0.25">
      <c r="A3716">
        <v>-8103314.0574614201</v>
      </c>
      <c r="B3716">
        <v>-288743.96070583898</v>
      </c>
      <c r="C3716">
        <v>0.35542285442352201</v>
      </c>
    </row>
    <row r="3717" spans="1:3" x14ac:dyDescent="0.25">
      <c r="A3717">
        <v>-8102379.5785842799</v>
      </c>
      <c r="B3717">
        <v>-288743.96070583898</v>
      </c>
      <c r="C3717">
        <v>0.35056948661804099</v>
      </c>
    </row>
    <row r="3718" spans="1:3" x14ac:dyDescent="0.25">
      <c r="A3718">
        <v>-8101445.0997071397</v>
      </c>
      <c r="B3718">
        <v>-288743.96070583898</v>
      </c>
      <c r="C3718">
        <v>0.35224255919456399</v>
      </c>
    </row>
    <row r="3719" spans="1:3" x14ac:dyDescent="0.25">
      <c r="A3719">
        <v>-8100510.6208300004</v>
      </c>
      <c r="B3719">
        <v>-288743.96070583898</v>
      </c>
      <c r="C3719">
        <v>0.360043674707412</v>
      </c>
    </row>
    <row r="3720" spans="1:3" x14ac:dyDescent="0.25">
      <c r="A3720">
        <v>-8099576.1419528499</v>
      </c>
      <c r="B3720">
        <v>-288743.96070583898</v>
      </c>
      <c r="C3720">
        <v>0</v>
      </c>
    </row>
    <row r="3721" spans="1:3" x14ac:dyDescent="0.25">
      <c r="A3721">
        <v>-8098641.6630757097</v>
      </c>
      <c r="B3721">
        <v>-288743.96070583898</v>
      </c>
      <c r="C3721">
        <v>0</v>
      </c>
    </row>
    <row r="3722" spans="1:3" x14ac:dyDescent="0.25">
      <c r="A3722">
        <v>-8097707.1841985704</v>
      </c>
      <c r="B3722">
        <v>-288743.96070583898</v>
      </c>
      <c r="C3722">
        <v>0</v>
      </c>
    </row>
    <row r="3723" spans="1:3" x14ac:dyDescent="0.25">
      <c r="A3723">
        <v>-8096772.70532142</v>
      </c>
      <c r="B3723">
        <v>-288743.96070583898</v>
      </c>
      <c r="C3723">
        <v>0</v>
      </c>
    </row>
    <row r="3724" spans="1:3" x14ac:dyDescent="0.25">
      <c r="A3724">
        <v>-8095838.2264442798</v>
      </c>
      <c r="B3724">
        <v>-288743.96070583898</v>
      </c>
      <c r="C3724">
        <v>0</v>
      </c>
    </row>
    <row r="3725" spans="1:3" x14ac:dyDescent="0.25">
      <c r="A3725">
        <v>-8094903.7475671396</v>
      </c>
      <c r="B3725">
        <v>-288743.96070583898</v>
      </c>
      <c r="C3725">
        <v>0</v>
      </c>
    </row>
    <row r="3726" spans="1:3" x14ac:dyDescent="0.25">
      <c r="A3726">
        <v>-8093969.2686900003</v>
      </c>
      <c r="B3726">
        <v>-288743.96070583898</v>
      </c>
      <c r="C3726">
        <v>0</v>
      </c>
    </row>
    <row r="3727" spans="1:3" x14ac:dyDescent="0.25">
      <c r="A3727">
        <v>-8136020.8181614196</v>
      </c>
      <c r="B3727">
        <v>-289678.43958321097</v>
      </c>
      <c r="C3727">
        <v>0</v>
      </c>
    </row>
    <row r="3728" spans="1:3" x14ac:dyDescent="0.25">
      <c r="A3728">
        <v>-8135086.3392842803</v>
      </c>
      <c r="B3728">
        <v>-289678.43958321097</v>
      </c>
      <c r="C3728" s="1">
        <v>1.8358909073867801E-5</v>
      </c>
    </row>
    <row r="3729" spans="1:3" x14ac:dyDescent="0.25">
      <c r="A3729">
        <v>-8134151.8604071401</v>
      </c>
      <c r="B3729">
        <v>-289678.43958321097</v>
      </c>
      <c r="C3729" s="1">
        <v>3.4979540942003903E-5</v>
      </c>
    </row>
    <row r="3730" spans="1:3" x14ac:dyDescent="0.25">
      <c r="A3730">
        <v>-8133217.3815299897</v>
      </c>
      <c r="B3730">
        <v>-289678.43958321097</v>
      </c>
      <c r="C3730" s="1">
        <v>9.7148498753085705E-5</v>
      </c>
    </row>
    <row r="3731" spans="1:3" x14ac:dyDescent="0.25">
      <c r="A3731">
        <v>-8132282.9026528504</v>
      </c>
      <c r="B3731">
        <v>-289678.43958321097</v>
      </c>
      <c r="C3731">
        <v>2.36854946706444E-4</v>
      </c>
    </row>
    <row r="3732" spans="1:3" x14ac:dyDescent="0.25">
      <c r="A3732">
        <v>-8131348.4237757102</v>
      </c>
      <c r="B3732">
        <v>-289678.43958321097</v>
      </c>
      <c r="C3732">
        <v>4.8801768571138301E-4</v>
      </c>
    </row>
    <row r="3733" spans="1:3" x14ac:dyDescent="0.25">
      <c r="A3733">
        <v>-8130413.94489857</v>
      </c>
      <c r="B3733">
        <v>-289678.43958321097</v>
      </c>
      <c r="C3733">
        <v>1.0478569893166399E-3</v>
      </c>
    </row>
    <row r="3734" spans="1:3" x14ac:dyDescent="0.25">
      <c r="A3734">
        <v>-8129479.4660214204</v>
      </c>
      <c r="B3734">
        <v>-289678.43958321097</v>
      </c>
      <c r="C3734">
        <v>2.25846096873283E-3</v>
      </c>
    </row>
    <row r="3735" spans="1:3" x14ac:dyDescent="0.25">
      <c r="A3735">
        <v>-8128544.9871442802</v>
      </c>
      <c r="B3735">
        <v>-289678.43958321097</v>
      </c>
      <c r="C3735">
        <v>3.9630429819226204E-3</v>
      </c>
    </row>
    <row r="3736" spans="1:3" x14ac:dyDescent="0.25">
      <c r="A3736">
        <v>-8127610.50826714</v>
      </c>
      <c r="B3736">
        <v>-289678.43958321097</v>
      </c>
      <c r="C3736">
        <v>7.05976085737347E-3</v>
      </c>
    </row>
    <row r="3737" spans="1:3" x14ac:dyDescent="0.25">
      <c r="A3737">
        <v>-8126676.0293899896</v>
      </c>
      <c r="B3737">
        <v>-289678.43958321097</v>
      </c>
      <c r="C3737">
        <v>1.21534178033471E-2</v>
      </c>
    </row>
    <row r="3738" spans="1:3" x14ac:dyDescent="0.25">
      <c r="A3738">
        <v>-8125741.5505128503</v>
      </c>
      <c r="B3738">
        <v>-289678.43958321097</v>
      </c>
      <c r="C3738">
        <v>1.7498690634965799E-2</v>
      </c>
    </row>
    <row r="3739" spans="1:3" x14ac:dyDescent="0.25">
      <c r="A3739">
        <v>-8124807.0716357101</v>
      </c>
      <c r="B3739">
        <v>-289678.43958321097</v>
      </c>
      <c r="C3739">
        <v>2.7644908055663098E-2</v>
      </c>
    </row>
    <row r="3740" spans="1:3" x14ac:dyDescent="0.25">
      <c r="A3740">
        <v>-8123872.5927585699</v>
      </c>
      <c r="B3740">
        <v>-289678.43958321097</v>
      </c>
      <c r="C3740">
        <v>4.0648881345987299E-2</v>
      </c>
    </row>
    <row r="3741" spans="1:3" x14ac:dyDescent="0.25">
      <c r="A3741">
        <v>-8122938.1138814203</v>
      </c>
      <c r="B3741">
        <v>-289678.43958321097</v>
      </c>
      <c r="C3741">
        <v>5.40368929505348E-2</v>
      </c>
    </row>
    <row r="3742" spans="1:3" x14ac:dyDescent="0.25">
      <c r="A3742">
        <v>-8122003.6350042801</v>
      </c>
      <c r="B3742">
        <v>-289678.43958321097</v>
      </c>
      <c r="C3742">
        <v>7.2102800011634799E-2</v>
      </c>
    </row>
    <row r="3743" spans="1:3" x14ac:dyDescent="0.25">
      <c r="A3743">
        <v>-8121069.1561271399</v>
      </c>
      <c r="B3743">
        <v>-289678.43958321097</v>
      </c>
      <c r="C3743">
        <v>9.2345595359802204E-2</v>
      </c>
    </row>
    <row r="3744" spans="1:3" x14ac:dyDescent="0.25">
      <c r="A3744">
        <v>-8120134.6772499904</v>
      </c>
      <c r="B3744">
        <v>-289678.43958321097</v>
      </c>
      <c r="C3744">
        <v>0.116130203008651</v>
      </c>
    </row>
    <row r="3745" spans="1:3" x14ac:dyDescent="0.25">
      <c r="A3745">
        <v>-8119200.1983728502</v>
      </c>
      <c r="B3745">
        <v>-289678.43958321097</v>
      </c>
      <c r="C3745">
        <v>0.14066992700099901</v>
      </c>
    </row>
    <row r="3746" spans="1:3" x14ac:dyDescent="0.25">
      <c r="A3746">
        <v>-8118265.71949571</v>
      </c>
      <c r="B3746">
        <v>-289678.43958321097</v>
      </c>
      <c r="C3746">
        <v>0.16762927174568101</v>
      </c>
    </row>
    <row r="3747" spans="1:3" x14ac:dyDescent="0.25">
      <c r="A3747">
        <v>-8117331.2406185698</v>
      </c>
      <c r="B3747">
        <v>-289678.43958321097</v>
      </c>
      <c r="C3747">
        <v>0.19241286814212699</v>
      </c>
    </row>
    <row r="3748" spans="1:3" x14ac:dyDescent="0.25">
      <c r="A3748">
        <v>-8116396.7617414203</v>
      </c>
      <c r="B3748">
        <v>-289678.43958321097</v>
      </c>
      <c r="C3748">
        <v>0.21938426792621599</v>
      </c>
    </row>
    <row r="3749" spans="1:3" x14ac:dyDescent="0.25">
      <c r="A3749">
        <v>-8115462.28286428</v>
      </c>
      <c r="B3749">
        <v>-289678.43958321097</v>
      </c>
      <c r="C3749">
        <v>0.246504977345466</v>
      </c>
    </row>
    <row r="3750" spans="1:3" x14ac:dyDescent="0.25">
      <c r="A3750">
        <v>-8114527.8039871398</v>
      </c>
      <c r="B3750">
        <v>-289678.43958321097</v>
      </c>
      <c r="C3750">
        <v>0.248160645365715</v>
      </c>
    </row>
    <row r="3751" spans="1:3" x14ac:dyDescent="0.25">
      <c r="A3751">
        <v>-8113593.3251099903</v>
      </c>
      <c r="B3751">
        <v>-289678.43958321097</v>
      </c>
      <c r="C3751">
        <v>0.27150622010231001</v>
      </c>
    </row>
    <row r="3752" spans="1:3" x14ac:dyDescent="0.25">
      <c r="A3752">
        <v>-8112658.8462328501</v>
      </c>
      <c r="B3752">
        <v>-289678.43958321097</v>
      </c>
      <c r="C3752">
        <v>0.29265183210372903</v>
      </c>
    </row>
    <row r="3753" spans="1:3" x14ac:dyDescent="0.25">
      <c r="A3753">
        <v>-8111724.3673557099</v>
      </c>
      <c r="B3753">
        <v>-289678.43958321097</v>
      </c>
      <c r="C3753">
        <v>0.29548355937004001</v>
      </c>
    </row>
    <row r="3754" spans="1:3" x14ac:dyDescent="0.25">
      <c r="A3754">
        <v>-8110789.8884785697</v>
      </c>
      <c r="B3754">
        <v>-289678.43958321097</v>
      </c>
      <c r="C3754">
        <v>0.31780990958213801</v>
      </c>
    </row>
    <row r="3755" spans="1:3" x14ac:dyDescent="0.25">
      <c r="A3755">
        <v>-8109855.4096014202</v>
      </c>
      <c r="B3755">
        <v>-289678.43958321097</v>
      </c>
      <c r="C3755">
        <v>0.322237908840179</v>
      </c>
    </row>
    <row r="3756" spans="1:3" x14ac:dyDescent="0.25">
      <c r="A3756">
        <v>-8108920.93072428</v>
      </c>
      <c r="B3756">
        <v>-289678.43958321097</v>
      </c>
      <c r="C3756">
        <v>0.330530256032943</v>
      </c>
    </row>
    <row r="3757" spans="1:3" x14ac:dyDescent="0.25">
      <c r="A3757">
        <v>-8107986.4518471397</v>
      </c>
      <c r="B3757">
        <v>-289678.43958321097</v>
      </c>
      <c r="C3757">
        <v>0.33660387992858798</v>
      </c>
    </row>
    <row r="3758" spans="1:3" x14ac:dyDescent="0.25">
      <c r="A3758">
        <v>-8107051.9729699902</v>
      </c>
      <c r="B3758">
        <v>-289678.43958321097</v>
      </c>
      <c r="C3758">
        <v>0.34584015607833801</v>
      </c>
    </row>
    <row r="3759" spans="1:3" x14ac:dyDescent="0.25">
      <c r="A3759">
        <v>-8106117.49409285</v>
      </c>
      <c r="B3759">
        <v>-289678.43958321097</v>
      </c>
      <c r="C3759">
        <v>0.354489296674728</v>
      </c>
    </row>
    <row r="3760" spans="1:3" x14ac:dyDescent="0.25">
      <c r="A3760">
        <v>-8105183.0152157098</v>
      </c>
      <c r="B3760">
        <v>-289678.43958321097</v>
      </c>
      <c r="C3760">
        <v>0.36233577132224998</v>
      </c>
    </row>
    <row r="3761" spans="1:3" x14ac:dyDescent="0.25">
      <c r="A3761">
        <v>-8104248.5363385696</v>
      </c>
      <c r="B3761">
        <v>-289678.43958321097</v>
      </c>
      <c r="C3761">
        <v>0.37188571691513</v>
      </c>
    </row>
    <row r="3762" spans="1:3" x14ac:dyDescent="0.25">
      <c r="A3762">
        <v>-8103314.0574614201</v>
      </c>
      <c r="B3762">
        <v>-289678.43958321097</v>
      </c>
      <c r="C3762">
        <v>0.35905668139457703</v>
      </c>
    </row>
    <row r="3763" spans="1:3" x14ac:dyDescent="0.25">
      <c r="A3763">
        <v>-8102379.5785842799</v>
      </c>
      <c r="B3763">
        <v>-289678.43958321097</v>
      </c>
      <c r="C3763">
        <v>0.36128598451614302</v>
      </c>
    </row>
    <row r="3764" spans="1:3" x14ac:dyDescent="0.25">
      <c r="A3764">
        <v>-8101445.0997071397</v>
      </c>
      <c r="B3764">
        <v>-289678.43958321097</v>
      </c>
      <c r="C3764">
        <v>0.36665964126586897</v>
      </c>
    </row>
    <row r="3765" spans="1:3" x14ac:dyDescent="0.25">
      <c r="A3765">
        <v>-8100510.6208300004</v>
      </c>
      <c r="B3765">
        <v>-289678.43958321097</v>
      </c>
      <c r="C3765">
        <v>0.37322127819061202</v>
      </c>
    </row>
    <row r="3766" spans="1:3" x14ac:dyDescent="0.25">
      <c r="A3766">
        <v>-8099576.1419528499</v>
      </c>
      <c r="B3766">
        <v>-289678.43958321097</v>
      </c>
      <c r="C3766">
        <v>0.38870307803153897</v>
      </c>
    </row>
    <row r="3767" spans="1:3" x14ac:dyDescent="0.25">
      <c r="A3767">
        <v>-8098641.6630757097</v>
      </c>
      <c r="B3767">
        <v>-289678.43958321097</v>
      </c>
      <c r="C3767">
        <v>0.38203451037406899</v>
      </c>
    </row>
    <row r="3768" spans="1:3" x14ac:dyDescent="0.25">
      <c r="A3768">
        <v>-8097707.1841985704</v>
      </c>
      <c r="B3768">
        <v>-289678.43958321097</v>
      </c>
      <c r="C3768">
        <v>0</v>
      </c>
    </row>
    <row r="3769" spans="1:3" x14ac:dyDescent="0.25">
      <c r="A3769">
        <v>-8096772.70532142</v>
      </c>
      <c r="B3769">
        <v>-289678.43958321097</v>
      </c>
      <c r="C3769">
        <v>0</v>
      </c>
    </row>
    <row r="3770" spans="1:3" x14ac:dyDescent="0.25">
      <c r="A3770">
        <v>-8095838.2264442798</v>
      </c>
      <c r="B3770">
        <v>-289678.43958321097</v>
      </c>
      <c r="C3770">
        <v>0</v>
      </c>
    </row>
    <row r="3771" spans="1:3" x14ac:dyDescent="0.25">
      <c r="A3771">
        <v>-8094903.7475671396</v>
      </c>
      <c r="B3771">
        <v>-289678.43958321097</v>
      </c>
      <c r="C3771">
        <v>0</v>
      </c>
    </row>
    <row r="3772" spans="1:3" x14ac:dyDescent="0.25">
      <c r="A3772">
        <v>-8093969.2686900003</v>
      </c>
      <c r="B3772">
        <v>-289678.43958321097</v>
      </c>
      <c r="C3772">
        <v>0</v>
      </c>
    </row>
    <row r="3773" spans="1:3" x14ac:dyDescent="0.25">
      <c r="A3773">
        <v>-8093034.7898128498</v>
      </c>
      <c r="B3773">
        <v>-289678.43958321097</v>
      </c>
      <c r="C3773">
        <v>0</v>
      </c>
    </row>
    <row r="3774" spans="1:3" x14ac:dyDescent="0.25">
      <c r="A3774">
        <v>-8135086.3392842803</v>
      </c>
      <c r="B3774">
        <v>-290612.91846058302</v>
      </c>
      <c r="C3774">
        <v>0</v>
      </c>
    </row>
    <row r="3775" spans="1:3" x14ac:dyDescent="0.25">
      <c r="A3775">
        <v>-8134151.8604071401</v>
      </c>
      <c r="B3775">
        <v>-290612.91846058302</v>
      </c>
      <c r="C3775" s="1">
        <v>1.8358909073867801E-5</v>
      </c>
    </row>
    <row r="3776" spans="1:3" x14ac:dyDescent="0.25">
      <c r="A3776">
        <v>-8133217.3815299897</v>
      </c>
      <c r="B3776">
        <v>-290612.91846058302</v>
      </c>
      <c r="C3776" s="1">
        <v>3.4979540942003903E-5</v>
      </c>
    </row>
    <row r="3777" spans="1:3" x14ac:dyDescent="0.25">
      <c r="A3777">
        <v>-8132282.9026528504</v>
      </c>
      <c r="B3777">
        <v>-290612.91846058302</v>
      </c>
      <c r="C3777" s="1">
        <v>9.7148498753085705E-5</v>
      </c>
    </row>
    <row r="3778" spans="1:3" x14ac:dyDescent="0.25">
      <c r="A3778">
        <v>-8131348.4237757102</v>
      </c>
      <c r="B3778">
        <v>-290612.91846058302</v>
      </c>
      <c r="C3778">
        <v>4.8801768571138301E-4</v>
      </c>
    </row>
    <row r="3779" spans="1:3" x14ac:dyDescent="0.25">
      <c r="A3779">
        <v>-8130413.94489857</v>
      </c>
      <c r="B3779">
        <v>-290612.91846058302</v>
      </c>
      <c r="C3779">
        <v>1.0478569893166399E-3</v>
      </c>
    </row>
    <row r="3780" spans="1:3" x14ac:dyDescent="0.25">
      <c r="A3780">
        <v>-8129479.4660214204</v>
      </c>
      <c r="B3780">
        <v>-290612.91846058302</v>
      </c>
      <c r="C3780">
        <v>2.25846096873283E-3</v>
      </c>
    </row>
    <row r="3781" spans="1:3" x14ac:dyDescent="0.25">
      <c r="A3781">
        <v>-8128544.9871442802</v>
      </c>
      <c r="B3781">
        <v>-290612.91846058302</v>
      </c>
      <c r="C3781">
        <v>3.9448044262826399E-3</v>
      </c>
    </row>
    <row r="3782" spans="1:3" x14ac:dyDescent="0.25">
      <c r="A3782">
        <v>-8127610.50826714</v>
      </c>
      <c r="B3782">
        <v>-290612.91846058302</v>
      </c>
      <c r="C3782">
        <v>7.0182122290134404E-3</v>
      </c>
    </row>
    <row r="3783" spans="1:3" x14ac:dyDescent="0.25">
      <c r="A3783">
        <v>-8126676.0293899896</v>
      </c>
      <c r="B3783">
        <v>-290612.91846058302</v>
      </c>
      <c r="C3783">
        <v>1.21121760457754E-2</v>
      </c>
    </row>
    <row r="3784" spans="1:3" x14ac:dyDescent="0.25">
      <c r="A3784">
        <v>-8125741.5505128503</v>
      </c>
      <c r="B3784">
        <v>-290612.91846058302</v>
      </c>
      <c r="C3784">
        <v>1.7417216673493299E-2</v>
      </c>
    </row>
    <row r="3785" spans="1:3" x14ac:dyDescent="0.25">
      <c r="A3785">
        <v>-8124807.0716357101</v>
      </c>
      <c r="B3785">
        <v>-290612.91846058302</v>
      </c>
      <c r="C3785">
        <v>2.7514057233929599E-2</v>
      </c>
    </row>
    <row r="3786" spans="1:3" x14ac:dyDescent="0.25">
      <c r="A3786">
        <v>-8123872.5927585699</v>
      </c>
      <c r="B3786">
        <v>-290612.91846058302</v>
      </c>
      <c r="C3786">
        <v>4.0493883192539201E-2</v>
      </c>
    </row>
    <row r="3787" spans="1:3" x14ac:dyDescent="0.25">
      <c r="A3787">
        <v>-8122938.1138814203</v>
      </c>
      <c r="B3787">
        <v>-290612.91846058302</v>
      </c>
      <c r="C3787">
        <v>5.3825356066226897E-2</v>
      </c>
    </row>
    <row r="3788" spans="1:3" x14ac:dyDescent="0.25">
      <c r="A3788">
        <v>-8122003.6350042801</v>
      </c>
      <c r="B3788">
        <v>-290612.91846058302</v>
      </c>
      <c r="C3788">
        <v>7.1869902312755501E-2</v>
      </c>
    </row>
    <row r="3789" spans="1:3" x14ac:dyDescent="0.25">
      <c r="A3789">
        <v>-8121069.1561271399</v>
      </c>
      <c r="B3789">
        <v>-290612.91846058302</v>
      </c>
      <c r="C3789">
        <v>9.2140272259712205E-2</v>
      </c>
    </row>
    <row r="3790" spans="1:3" x14ac:dyDescent="0.25">
      <c r="A3790">
        <v>-8120134.6772499904</v>
      </c>
      <c r="B3790">
        <v>-290612.91846058302</v>
      </c>
      <c r="C3790">
        <v>0.115892335772514</v>
      </c>
    </row>
    <row r="3791" spans="1:3" x14ac:dyDescent="0.25">
      <c r="A3791">
        <v>-8119200.1983728502</v>
      </c>
      <c r="B3791">
        <v>-290612.91846058302</v>
      </c>
      <c r="C3791">
        <v>0.116474248468875</v>
      </c>
    </row>
    <row r="3792" spans="1:3" x14ac:dyDescent="0.25">
      <c r="A3792">
        <v>-8118265.71949571</v>
      </c>
      <c r="B3792">
        <v>-290612.91846058302</v>
      </c>
      <c r="C3792">
        <v>0.141790270805358</v>
      </c>
    </row>
    <row r="3793" spans="1:3" x14ac:dyDescent="0.25">
      <c r="A3793">
        <v>-8117331.2406185698</v>
      </c>
      <c r="B3793">
        <v>-290612.91846058302</v>
      </c>
      <c r="C3793">
        <v>0.16848878562450401</v>
      </c>
    </row>
    <row r="3794" spans="1:3" x14ac:dyDescent="0.25">
      <c r="A3794">
        <v>-8116396.7617414203</v>
      </c>
      <c r="B3794">
        <v>-290612.91846058302</v>
      </c>
      <c r="C3794">
        <v>0.19350033998489299</v>
      </c>
    </row>
    <row r="3795" spans="1:3" x14ac:dyDescent="0.25">
      <c r="A3795">
        <v>-8115462.28286428</v>
      </c>
      <c r="B3795">
        <v>-290612.91846058302</v>
      </c>
      <c r="C3795">
        <v>0.22063955664634699</v>
      </c>
    </row>
    <row r="3796" spans="1:3" x14ac:dyDescent="0.25">
      <c r="A3796">
        <v>-8114527.8039871398</v>
      </c>
      <c r="B3796">
        <v>-290612.91846058302</v>
      </c>
      <c r="C3796">
        <v>0.247902005910873</v>
      </c>
    </row>
    <row r="3797" spans="1:3" x14ac:dyDescent="0.25">
      <c r="A3797">
        <v>-8113593.3251099903</v>
      </c>
      <c r="B3797">
        <v>-290612.91846058302</v>
      </c>
      <c r="C3797">
        <v>0.25016856193542403</v>
      </c>
    </row>
    <row r="3798" spans="1:3" x14ac:dyDescent="0.25">
      <c r="A3798">
        <v>-8112658.8462328501</v>
      </c>
      <c r="B3798">
        <v>-290612.91846058302</v>
      </c>
      <c r="C3798">
        <v>0.27398031949996898</v>
      </c>
    </row>
    <row r="3799" spans="1:3" x14ac:dyDescent="0.25">
      <c r="A3799">
        <v>-8111724.3673557099</v>
      </c>
      <c r="B3799">
        <v>-290612.91846058302</v>
      </c>
      <c r="C3799">
        <v>0.27712109684944097</v>
      </c>
    </row>
    <row r="3800" spans="1:3" x14ac:dyDescent="0.25">
      <c r="A3800">
        <v>-8110789.8884785697</v>
      </c>
      <c r="B3800">
        <v>-290612.91846058302</v>
      </c>
      <c r="C3800">
        <v>0.29919636249542197</v>
      </c>
    </row>
    <row r="3801" spans="1:3" x14ac:dyDescent="0.25">
      <c r="A3801">
        <v>-8109855.4096014202</v>
      </c>
      <c r="B3801">
        <v>-290612.91846058302</v>
      </c>
      <c r="C3801">
        <v>0.30555936694145203</v>
      </c>
    </row>
    <row r="3802" spans="1:3" x14ac:dyDescent="0.25">
      <c r="A3802">
        <v>-8108920.93072428</v>
      </c>
      <c r="B3802">
        <v>-290612.91846058302</v>
      </c>
      <c r="C3802">
        <v>0.314899891614913</v>
      </c>
    </row>
    <row r="3803" spans="1:3" x14ac:dyDescent="0.25">
      <c r="A3803">
        <v>-8107986.4518471397</v>
      </c>
      <c r="B3803">
        <v>-290612.91846058302</v>
      </c>
      <c r="C3803">
        <v>0.32183793187141402</v>
      </c>
    </row>
    <row r="3804" spans="1:3" x14ac:dyDescent="0.25">
      <c r="A3804">
        <v>-8107051.9729699902</v>
      </c>
      <c r="B3804">
        <v>-290612.91846058302</v>
      </c>
      <c r="C3804">
        <v>0.33190679550170799</v>
      </c>
    </row>
    <row r="3805" spans="1:3" x14ac:dyDescent="0.25">
      <c r="A3805">
        <v>-8106117.49409285</v>
      </c>
      <c r="B3805">
        <v>-290612.91846058302</v>
      </c>
      <c r="C3805">
        <v>0.342108905315399</v>
      </c>
    </row>
    <row r="3806" spans="1:3" x14ac:dyDescent="0.25">
      <c r="A3806">
        <v>-8105183.0152157098</v>
      </c>
      <c r="B3806">
        <v>-290612.91846058302</v>
      </c>
      <c r="C3806">
        <v>0.351558446884155</v>
      </c>
    </row>
    <row r="3807" spans="1:3" x14ac:dyDescent="0.25">
      <c r="A3807">
        <v>-8104248.5363385696</v>
      </c>
      <c r="B3807">
        <v>-290612.91846058302</v>
      </c>
      <c r="C3807">
        <v>0.36265897750854398</v>
      </c>
    </row>
    <row r="3808" spans="1:3" x14ac:dyDescent="0.25">
      <c r="A3808">
        <v>-8103314.0574614201</v>
      </c>
      <c r="B3808">
        <v>-290612.91846058302</v>
      </c>
      <c r="C3808">
        <v>0.36510330438613797</v>
      </c>
    </row>
    <row r="3809" spans="1:3" x14ac:dyDescent="0.25">
      <c r="A3809">
        <v>-8102379.5785842799</v>
      </c>
      <c r="B3809">
        <v>-290612.91846058302</v>
      </c>
      <c r="C3809">
        <v>0.37023565173149098</v>
      </c>
    </row>
    <row r="3810" spans="1:3" x14ac:dyDescent="0.25">
      <c r="A3810">
        <v>-8101445.0997071397</v>
      </c>
      <c r="B3810">
        <v>-290612.91846058302</v>
      </c>
      <c r="C3810">
        <v>0.36690959334373402</v>
      </c>
    </row>
    <row r="3811" spans="1:3" x14ac:dyDescent="0.25">
      <c r="A3811">
        <v>-8100510.6208300004</v>
      </c>
      <c r="B3811">
        <v>-290612.91846058302</v>
      </c>
      <c r="C3811">
        <v>0.37358611822128202</v>
      </c>
    </row>
    <row r="3812" spans="1:3" x14ac:dyDescent="0.25">
      <c r="A3812">
        <v>-8099576.1419528499</v>
      </c>
      <c r="B3812">
        <v>-290612.91846058302</v>
      </c>
      <c r="C3812">
        <v>0.38908711075782698</v>
      </c>
    </row>
    <row r="3813" spans="1:3" x14ac:dyDescent="0.25">
      <c r="A3813">
        <v>-8098641.6630757097</v>
      </c>
      <c r="B3813">
        <v>-290612.91846058302</v>
      </c>
      <c r="C3813">
        <v>0.40375941991806003</v>
      </c>
    </row>
    <row r="3814" spans="1:3" x14ac:dyDescent="0.25">
      <c r="A3814">
        <v>-8097707.1841985704</v>
      </c>
      <c r="B3814">
        <v>-290612.91846058302</v>
      </c>
      <c r="C3814">
        <v>0</v>
      </c>
    </row>
    <row r="3815" spans="1:3" x14ac:dyDescent="0.25">
      <c r="A3815">
        <v>-8096772.70532142</v>
      </c>
      <c r="B3815">
        <v>-290612.91846058302</v>
      </c>
      <c r="C3815">
        <v>0</v>
      </c>
    </row>
    <row r="3816" spans="1:3" x14ac:dyDescent="0.25">
      <c r="A3816">
        <v>-8095838.2264442798</v>
      </c>
      <c r="B3816">
        <v>-290612.91846058302</v>
      </c>
      <c r="C3816">
        <v>0</v>
      </c>
    </row>
    <row r="3817" spans="1:3" x14ac:dyDescent="0.25">
      <c r="A3817">
        <v>-8094903.7475671396</v>
      </c>
      <c r="B3817">
        <v>-290612.91846058302</v>
      </c>
      <c r="C3817">
        <v>0</v>
      </c>
    </row>
    <row r="3818" spans="1:3" x14ac:dyDescent="0.25">
      <c r="A3818">
        <v>-8093969.2686900003</v>
      </c>
      <c r="B3818">
        <v>-290612.91846058302</v>
      </c>
      <c r="C3818">
        <v>0</v>
      </c>
    </row>
    <row r="3819" spans="1:3" x14ac:dyDescent="0.25">
      <c r="A3819">
        <v>-8093034.7898128498</v>
      </c>
      <c r="B3819">
        <v>-290612.91846058302</v>
      </c>
      <c r="C3819">
        <v>0</v>
      </c>
    </row>
    <row r="3820" spans="1:3" x14ac:dyDescent="0.25">
      <c r="A3820">
        <v>-8092100.3109357096</v>
      </c>
      <c r="B3820">
        <v>-290612.91846058302</v>
      </c>
      <c r="C3820">
        <v>0</v>
      </c>
    </row>
    <row r="3821" spans="1:3" x14ac:dyDescent="0.25">
      <c r="A3821">
        <v>-8091165.8320585703</v>
      </c>
      <c r="B3821">
        <v>-290612.91846058302</v>
      </c>
      <c r="C3821">
        <v>0</v>
      </c>
    </row>
    <row r="3822" spans="1:3" x14ac:dyDescent="0.25">
      <c r="A3822">
        <v>-8134151.8604071401</v>
      </c>
      <c r="B3822">
        <v>-291547.397337956</v>
      </c>
      <c r="C3822" s="1">
        <v>1.8358909073867801E-5</v>
      </c>
    </row>
    <row r="3823" spans="1:3" x14ac:dyDescent="0.25">
      <c r="A3823">
        <v>-8133217.3815299897</v>
      </c>
      <c r="B3823">
        <v>-291547.397337956</v>
      </c>
      <c r="C3823" s="1">
        <v>3.4979540942003903E-5</v>
      </c>
    </row>
    <row r="3824" spans="1:3" x14ac:dyDescent="0.25">
      <c r="A3824">
        <v>-8132282.9026528504</v>
      </c>
      <c r="B3824">
        <v>-291547.397337956</v>
      </c>
      <c r="C3824" s="1">
        <v>9.7148498753085705E-5</v>
      </c>
    </row>
    <row r="3825" spans="1:3" x14ac:dyDescent="0.25">
      <c r="A3825">
        <v>-8131348.4237757102</v>
      </c>
      <c r="B3825">
        <v>-291547.397337956</v>
      </c>
      <c r="C3825">
        <v>2.36854946706444E-4</v>
      </c>
    </row>
    <row r="3826" spans="1:3" x14ac:dyDescent="0.25">
      <c r="A3826">
        <v>-8130413.94489857</v>
      </c>
      <c r="B3826">
        <v>-291547.397337956</v>
      </c>
      <c r="C3826">
        <v>4.8801768571138301E-4</v>
      </c>
    </row>
    <row r="3827" spans="1:3" x14ac:dyDescent="0.25">
      <c r="A3827">
        <v>-8129479.4660214204</v>
      </c>
      <c r="B3827">
        <v>-291547.397337956</v>
      </c>
      <c r="C3827">
        <v>1.08439603354781E-3</v>
      </c>
    </row>
    <row r="3828" spans="1:3" x14ac:dyDescent="0.25">
      <c r="A3828">
        <v>-8128544.9871442802</v>
      </c>
      <c r="B3828">
        <v>-291547.397337956</v>
      </c>
      <c r="C3828">
        <v>2.2528513800352799E-3</v>
      </c>
    </row>
    <row r="3829" spans="1:3" x14ac:dyDescent="0.25">
      <c r="A3829">
        <v>-8127610.50826714</v>
      </c>
      <c r="B3829">
        <v>-291547.397337956</v>
      </c>
      <c r="C3829">
        <v>6.9977310486137798E-3</v>
      </c>
    </row>
    <row r="3830" spans="1:3" x14ac:dyDescent="0.25">
      <c r="A3830">
        <v>-8126676.0293899896</v>
      </c>
      <c r="B3830">
        <v>-291547.397337956</v>
      </c>
      <c r="C3830">
        <v>1.21121760457754E-2</v>
      </c>
    </row>
    <row r="3831" spans="1:3" x14ac:dyDescent="0.25">
      <c r="A3831">
        <v>-8125741.5505128503</v>
      </c>
      <c r="B3831">
        <v>-291547.397337956</v>
      </c>
      <c r="C3831">
        <v>1.7418703064322399E-2</v>
      </c>
    </row>
    <row r="3832" spans="1:3" x14ac:dyDescent="0.25">
      <c r="A3832">
        <v>-8124807.0716357101</v>
      </c>
      <c r="B3832">
        <v>-291547.397337956</v>
      </c>
      <c r="C3832">
        <v>2.7501078322529699E-2</v>
      </c>
    </row>
    <row r="3833" spans="1:3" x14ac:dyDescent="0.25">
      <c r="A3833">
        <v>-8123872.5927585699</v>
      </c>
      <c r="B3833">
        <v>-291547.397337956</v>
      </c>
      <c r="C3833">
        <v>4.0472082793712602E-2</v>
      </c>
    </row>
    <row r="3834" spans="1:3" x14ac:dyDescent="0.25">
      <c r="A3834">
        <v>-8122938.1138814203</v>
      </c>
      <c r="B3834">
        <v>-291547.397337956</v>
      </c>
      <c r="C3834">
        <v>4.05913591384887E-2</v>
      </c>
    </row>
    <row r="3835" spans="1:3" x14ac:dyDescent="0.25">
      <c r="A3835">
        <v>-8122003.6350042801</v>
      </c>
      <c r="B3835">
        <v>-291547.397337956</v>
      </c>
      <c r="C3835">
        <v>5.3892660886049201E-2</v>
      </c>
    </row>
    <row r="3836" spans="1:3" x14ac:dyDescent="0.25">
      <c r="A3836">
        <v>-8121069.1561271399</v>
      </c>
      <c r="B3836">
        <v>-291547.397337956</v>
      </c>
      <c r="C3836">
        <v>7.2073571383952997E-2</v>
      </c>
    </row>
    <row r="3837" spans="1:3" x14ac:dyDescent="0.25">
      <c r="A3837">
        <v>-8120134.6772499904</v>
      </c>
      <c r="B3837">
        <v>-291547.397337956</v>
      </c>
      <c r="C3837">
        <v>9.24528017640113E-2</v>
      </c>
    </row>
    <row r="3838" spans="1:3" x14ac:dyDescent="0.25">
      <c r="A3838">
        <v>-8119200.1983728502</v>
      </c>
      <c r="B3838">
        <v>-291547.397337956</v>
      </c>
      <c r="C3838">
        <v>0.11623466014861999</v>
      </c>
    </row>
    <row r="3839" spans="1:3" x14ac:dyDescent="0.25">
      <c r="A3839">
        <v>-8118265.71949571</v>
      </c>
      <c r="B3839">
        <v>-291547.397337956</v>
      </c>
      <c r="C3839">
        <v>0.1415496468544</v>
      </c>
    </row>
    <row r="3840" spans="1:3" x14ac:dyDescent="0.25">
      <c r="A3840">
        <v>-8117331.2406185698</v>
      </c>
      <c r="B3840">
        <v>-291547.397337956</v>
      </c>
      <c r="C3840">
        <v>0.168229550123214</v>
      </c>
    </row>
    <row r="3841" spans="1:3" x14ac:dyDescent="0.25">
      <c r="A3841">
        <v>-8116396.7617414203</v>
      </c>
      <c r="B3841">
        <v>-291547.397337956</v>
      </c>
      <c r="C3841">
        <v>0.169455051422119</v>
      </c>
    </row>
    <row r="3842" spans="1:3" x14ac:dyDescent="0.25">
      <c r="A3842">
        <v>-8115462.28286428</v>
      </c>
      <c r="B3842">
        <v>-291547.397337956</v>
      </c>
      <c r="C3842">
        <v>0.194971144199371</v>
      </c>
    </row>
    <row r="3843" spans="1:3" x14ac:dyDescent="0.25">
      <c r="A3843">
        <v>-8114527.8039871398</v>
      </c>
      <c r="B3843">
        <v>-291547.397337956</v>
      </c>
      <c r="C3843">
        <v>0.22227087616920399</v>
      </c>
    </row>
    <row r="3844" spans="1:3" x14ac:dyDescent="0.25">
      <c r="A3844">
        <v>-8113593.3251099903</v>
      </c>
      <c r="B3844">
        <v>-291547.397337956</v>
      </c>
      <c r="C3844">
        <v>0.22488433122634799</v>
      </c>
    </row>
    <row r="3845" spans="1:3" x14ac:dyDescent="0.25">
      <c r="A3845">
        <v>-8112658.8462328501</v>
      </c>
      <c r="B3845">
        <v>-291547.397337956</v>
      </c>
      <c r="C3845">
        <v>0.25290697813034002</v>
      </c>
    </row>
    <row r="3846" spans="1:3" x14ac:dyDescent="0.25">
      <c r="A3846">
        <v>-8111724.3673557099</v>
      </c>
      <c r="B3846">
        <v>-291547.397337956</v>
      </c>
      <c r="C3846">
        <v>0.25789752602577198</v>
      </c>
    </row>
    <row r="3847" spans="1:3" x14ac:dyDescent="0.25">
      <c r="A3847">
        <v>-8110789.8884785697</v>
      </c>
      <c r="B3847">
        <v>-291547.397337956</v>
      </c>
      <c r="C3847">
        <v>0.28287944197654702</v>
      </c>
    </row>
    <row r="3848" spans="1:3" x14ac:dyDescent="0.25">
      <c r="A3848">
        <v>-8109855.4096014202</v>
      </c>
      <c r="B3848">
        <v>-291547.397337956</v>
      </c>
      <c r="C3848">
        <v>0.28897255659103299</v>
      </c>
    </row>
    <row r="3849" spans="1:3" x14ac:dyDescent="0.25">
      <c r="A3849">
        <v>-8108920.93072428</v>
      </c>
      <c r="B3849">
        <v>-291547.397337956</v>
      </c>
      <c r="C3849">
        <v>0.29963353276252702</v>
      </c>
    </row>
    <row r="3850" spans="1:3" x14ac:dyDescent="0.25">
      <c r="A3850">
        <v>-8107986.4518471397</v>
      </c>
      <c r="B3850">
        <v>-291547.397337956</v>
      </c>
      <c r="C3850">
        <v>0.30759793519973699</v>
      </c>
    </row>
    <row r="3851" spans="1:3" x14ac:dyDescent="0.25">
      <c r="A3851">
        <v>-8107051.9729699902</v>
      </c>
      <c r="B3851">
        <v>-291547.397337956</v>
      </c>
      <c r="C3851">
        <v>0.31708410382270802</v>
      </c>
    </row>
    <row r="3852" spans="1:3" x14ac:dyDescent="0.25">
      <c r="A3852">
        <v>-8106117.49409285</v>
      </c>
      <c r="B3852">
        <v>-291547.397337956</v>
      </c>
      <c r="C3852">
        <v>0.328124910593032</v>
      </c>
    </row>
    <row r="3853" spans="1:3" x14ac:dyDescent="0.25">
      <c r="A3853">
        <v>-8105183.0152157098</v>
      </c>
      <c r="B3853">
        <v>-291547.397337956</v>
      </c>
      <c r="C3853">
        <v>0.33835071325302102</v>
      </c>
    </row>
    <row r="3854" spans="1:3" x14ac:dyDescent="0.25">
      <c r="A3854">
        <v>-8104248.5363385696</v>
      </c>
      <c r="B3854">
        <v>-291547.397337956</v>
      </c>
      <c r="C3854">
        <v>0.35019922256469699</v>
      </c>
    </row>
    <row r="3855" spans="1:3" x14ac:dyDescent="0.25">
      <c r="A3855">
        <v>-8103314.0574614201</v>
      </c>
      <c r="B3855">
        <v>-291547.397337956</v>
      </c>
      <c r="C3855">
        <v>0.352880418300628</v>
      </c>
    </row>
    <row r="3856" spans="1:3" x14ac:dyDescent="0.25">
      <c r="A3856">
        <v>-8102379.5785842799</v>
      </c>
      <c r="B3856">
        <v>-291547.397337956</v>
      </c>
      <c r="C3856">
        <v>0.37514585256576499</v>
      </c>
    </row>
    <row r="3857" spans="1:3" x14ac:dyDescent="0.25">
      <c r="A3857">
        <v>-8101445.0997071397</v>
      </c>
      <c r="B3857">
        <v>-291547.397337956</v>
      </c>
      <c r="C3857">
        <v>0.37988731265067999</v>
      </c>
    </row>
    <row r="3858" spans="1:3" x14ac:dyDescent="0.25">
      <c r="A3858">
        <v>-8100510.6208300004</v>
      </c>
      <c r="B3858">
        <v>-291547.397337956</v>
      </c>
      <c r="C3858">
        <v>0.39096313714981001</v>
      </c>
    </row>
    <row r="3859" spans="1:3" x14ac:dyDescent="0.25">
      <c r="A3859">
        <v>-8099576.1419528499</v>
      </c>
      <c r="B3859">
        <v>-291547.397337956</v>
      </c>
      <c r="C3859">
        <v>0.40965235233306801</v>
      </c>
    </row>
    <row r="3860" spans="1:3" x14ac:dyDescent="0.25">
      <c r="A3860">
        <v>-8098641.6630757097</v>
      </c>
      <c r="B3860">
        <v>-291547.397337956</v>
      </c>
      <c r="C3860">
        <v>0.42161872982978799</v>
      </c>
    </row>
    <row r="3861" spans="1:3" x14ac:dyDescent="0.25">
      <c r="A3861">
        <v>-8097707.1841985704</v>
      </c>
      <c r="B3861">
        <v>-291547.397337956</v>
      </c>
      <c r="C3861">
        <v>0.43724516034126198</v>
      </c>
    </row>
    <row r="3862" spans="1:3" x14ac:dyDescent="0.25">
      <c r="A3862">
        <v>-8096772.70532142</v>
      </c>
      <c r="B3862">
        <v>-291547.397337956</v>
      </c>
      <c r="C3862">
        <v>0</v>
      </c>
    </row>
    <row r="3863" spans="1:3" x14ac:dyDescent="0.25">
      <c r="A3863">
        <v>-8095838.2264442798</v>
      </c>
      <c r="B3863">
        <v>-291547.397337956</v>
      </c>
      <c r="C3863">
        <v>0</v>
      </c>
    </row>
    <row r="3864" spans="1:3" x14ac:dyDescent="0.25">
      <c r="A3864">
        <v>-8094903.7475671396</v>
      </c>
      <c r="B3864">
        <v>-291547.397337956</v>
      </c>
      <c r="C3864">
        <v>0</v>
      </c>
    </row>
    <row r="3865" spans="1:3" x14ac:dyDescent="0.25">
      <c r="A3865">
        <v>-8093969.2686900003</v>
      </c>
      <c r="B3865">
        <v>-291547.397337956</v>
      </c>
      <c r="C3865">
        <v>0</v>
      </c>
    </row>
    <row r="3866" spans="1:3" x14ac:dyDescent="0.25">
      <c r="A3866">
        <v>-8093034.7898128498</v>
      </c>
      <c r="B3866">
        <v>-291547.397337956</v>
      </c>
      <c r="C3866">
        <v>0</v>
      </c>
    </row>
    <row r="3867" spans="1:3" x14ac:dyDescent="0.25">
      <c r="A3867">
        <v>-8092100.3109357096</v>
      </c>
      <c r="B3867">
        <v>-291547.397337956</v>
      </c>
      <c r="C3867">
        <v>0</v>
      </c>
    </row>
    <row r="3868" spans="1:3" x14ac:dyDescent="0.25">
      <c r="A3868">
        <v>-8091165.8320585703</v>
      </c>
      <c r="B3868">
        <v>-291547.397337956</v>
      </c>
      <c r="C3868">
        <v>0</v>
      </c>
    </row>
    <row r="3869" spans="1:3" x14ac:dyDescent="0.25">
      <c r="A3869">
        <v>-8090231.3531814199</v>
      </c>
      <c r="B3869">
        <v>-291547.397337956</v>
      </c>
      <c r="C3869">
        <v>0</v>
      </c>
    </row>
    <row r="3870" spans="1:3" x14ac:dyDescent="0.25">
      <c r="A3870">
        <v>-8134151.8604071401</v>
      </c>
      <c r="B3870">
        <v>-292481.876215328</v>
      </c>
      <c r="C3870" s="1">
        <v>1.8358909073867801E-5</v>
      </c>
    </row>
    <row r="3871" spans="1:3" x14ac:dyDescent="0.25">
      <c r="A3871">
        <v>-8133217.3815299897</v>
      </c>
      <c r="B3871">
        <v>-292481.876215328</v>
      </c>
      <c r="C3871" s="1">
        <v>3.4979540942003903E-5</v>
      </c>
    </row>
    <row r="3872" spans="1:3" x14ac:dyDescent="0.25">
      <c r="A3872">
        <v>-8132282.9026528504</v>
      </c>
      <c r="B3872">
        <v>-292481.876215328</v>
      </c>
      <c r="C3872" s="1">
        <v>9.7148498753085705E-5</v>
      </c>
    </row>
    <row r="3873" spans="1:3" x14ac:dyDescent="0.25">
      <c r="A3873">
        <v>-8131348.4237757102</v>
      </c>
      <c r="B3873">
        <v>-292481.876215328</v>
      </c>
      <c r="C3873">
        <v>2.36854946706444E-4</v>
      </c>
    </row>
    <row r="3874" spans="1:3" x14ac:dyDescent="0.25">
      <c r="A3874">
        <v>-8130413.94489857</v>
      </c>
      <c r="B3874">
        <v>-292481.876215328</v>
      </c>
      <c r="C3874">
        <v>4.8801768571138301E-4</v>
      </c>
    </row>
    <row r="3875" spans="1:3" x14ac:dyDescent="0.25">
      <c r="A3875">
        <v>-8129479.4660214204</v>
      </c>
      <c r="B3875">
        <v>-292481.876215328</v>
      </c>
      <c r="C3875">
        <v>1.0478569893166399E-3</v>
      </c>
    </row>
    <row r="3876" spans="1:3" x14ac:dyDescent="0.25">
      <c r="A3876">
        <v>-8128544.9871442802</v>
      </c>
      <c r="B3876">
        <v>-292481.876215328</v>
      </c>
      <c r="C3876">
        <v>2.25846096873283E-3</v>
      </c>
    </row>
    <row r="3877" spans="1:3" x14ac:dyDescent="0.25">
      <c r="A3877">
        <v>-8127610.50826714</v>
      </c>
      <c r="B3877">
        <v>-292481.876215328</v>
      </c>
      <c r="C3877">
        <v>3.96405346691608E-3</v>
      </c>
    </row>
    <row r="3878" spans="1:3" x14ac:dyDescent="0.25">
      <c r="A3878">
        <v>-8126676.0293899896</v>
      </c>
      <c r="B3878">
        <v>-292481.876215328</v>
      </c>
      <c r="C3878">
        <v>6.9973487406969001E-3</v>
      </c>
    </row>
    <row r="3879" spans="1:3" x14ac:dyDescent="0.25">
      <c r="A3879">
        <v>-8125741.5505128503</v>
      </c>
      <c r="B3879">
        <v>-292481.876215328</v>
      </c>
      <c r="C3879">
        <v>1.2127525173127599E-2</v>
      </c>
    </row>
    <row r="3880" spans="1:3" x14ac:dyDescent="0.25">
      <c r="A3880">
        <v>-8124807.0716357101</v>
      </c>
      <c r="B3880">
        <v>-292481.876215328</v>
      </c>
      <c r="C3880">
        <v>1.7445744946599E-2</v>
      </c>
    </row>
    <row r="3881" spans="1:3" x14ac:dyDescent="0.25">
      <c r="A3881">
        <v>-8123872.5927585699</v>
      </c>
      <c r="B3881">
        <v>-292481.876215328</v>
      </c>
      <c r="C3881">
        <v>2.7567511424422202E-2</v>
      </c>
    </row>
    <row r="3882" spans="1:3" x14ac:dyDescent="0.25">
      <c r="A3882">
        <v>-8122938.1138814203</v>
      </c>
      <c r="B3882">
        <v>-292481.876215328</v>
      </c>
      <c r="C3882">
        <v>4.05679829418659E-2</v>
      </c>
    </row>
    <row r="3883" spans="1:3" x14ac:dyDescent="0.25">
      <c r="A3883">
        <v>-8122003.6350042801</v>
      </c>
      <c r="B3883">
        <v>-292481.876215328</v>
      </c>
      <c r="C3883">
        <v>5.3910065442323601E-2</v>
      </c>
    </row>
    <row r="3884" spans="1:3" x14ac:dyDescent="0.25">
      <c r="A3884">
        <v>-8121069.1561271399</v>
      </c>
      <c r="B3884">
        <v>-292481.876215328</v>
      </c>
      <c r="C3884">
        <v>7.2045303881168296E-2</v>
      </c>
    </row>
    <row r="3885" spans="1:3" x14ac:dyDescent="0.25">
      <c r="A3885">
        <v>-8120134.6772499904</v>
      </c>
      <c r="B3885">
        <v>-292481.876215328</v>
      </c>
      <c r="C3885">
        <v>7.2397731244564001E-2</v>
      </c>
    </row>
    <row r="3886" spans="1:3" x14ac:dyDescent="0.25">
      <c r="A3886">
        <v>-8119200.1983728502</v>
      </c>
      <c r="B3886">
        <v>-292481.876215328</v>
      </c>
      <c r="C3886">
        <v>9.28706005215644E-2</v>
      </c>
    </row>
    <row r="3887" spans="1:3" x14ac:dyDescent="0.25">
      <c r="A3887">
        <v>-8118265.71949571</v>
      </c>
      <c r="B3887">
        <v>-292481.876215328</v>
      </c>
      <c r="C3887">
        <v>0.11745470017194699</v>
      </c>
    </row>
    <row r="3888" spans="1:3" x14ac:dyDescent="0.25">
      <c r="A3888">
        <v>-8117331.2406185698</v>
      </c>
      <c r="B3888">
        <v>-292481.876215328</v>
      </c>
      <c r="C3888">
        <v>0.14248701930046001</v>
      </c>
    </row>
    <row r="3889" spans="1:3" x14ac:dyDescent="0.25">
      <c r="A3889">
        <v>-8116396.7617414203</v>
      </c>
      <c r="B3889">
        <v>-292481.876215328</v>
      </c>
      <c r="C3889">
        <v>0.169283121824264</v>
      </c>
    </row>
    <row r="3890" spans="1:3" x14ac:dyDescent="0.25">
      <c r="A3890">
        <v>-8115462.28286428</v>
      </c>
      <c r="B3890">
        <v>-292481.876215328</v>
      </c>
      <c r="C3890">
        <v>0.171270221471786</v>
      </c>
    </row>
    <row r="3891" spans="1:3" x14ac:dyDescent="0.25">
      <c r="A3891">
        <v>-8114527.8039871398</v>
      </c>
      <c r="B3891">
        <v>-292481.876215328</v>
      </c>
      <c r="C3891">
        <v>0.19753319025039601</v>
      </c>
    </row>
    <row r="3892" spans="1:3" x14ac:dyDescent="0.25">
      <c r="A3892">
        <v>-8113593.3251099903</v>
      </c>
      <c r="B3892">
        <v>-292481.876215328</v>
      </c>
      <c r="C3892">
        <v>0.20077522099018</v>
      </c>
    </row>
    <row r="3893" spans="1:3" x14ac:dyDescent="0.25">
      <c r="A3893">
        <v>-8112658.8462328501</v>
      </c>
      <c r="B3893">
        <v>-292481.876215328</v>
      </c>
      <c r="C3893">
        <v>0.22905844449996901</v>
      </c>
    </row>
    <row r="3894" spans="1:3" x14ac:dyDescent="0.25">
      <c r="A3894">
        <v>-8111724.3673557099</v>
      </c>
      <c r="B3894">
        <v>-292481.876215328</v>
      </c>
      <c r="C3894">
        <v>0.23360623419284801</v>
      </c>
    </row>
    <row r="3895" spans="1:3" x14ac:dyDescent="0.25">
      <c r="A3895">
        <v>-8110789.8884785697</v>
      </c>
      <c r="B3895">
        <v>-292481.876215328</v>
      </c>
      <c r="C3895">
        <v>0.26306259632110501</v>
      </c>
    </row>
    <row r="3896" spans="1:3" x14ac:dyDescent="0.25">
      <c r="A3896">
        <v>-8109855.4096014202</v>
      </c>
      <c r="B3896">
        <v>-292481.876215328</v>
      </c>
      <c r="C3896">
        <v>0.26985663175582802</v>
      </c>
    </row>
    <row r="3897" spans="1:3" x14ac:dyDescent="0.25">
      <c r="A3897">
        <v>-8108920.93072428</v>
      </c>
      <c r="B3897">
        <v>-292481.876215328</v>
      </c>
      <c r="C3897">
        <v>0.28171828389167702</v>
      </c>
    </row>
    <row r="3898" spans="1:3" x14ac:dyDescent="0.25">
      <c r="A3898">
        <v>-8107986.4518471397</v>
      </c>
      <c r="B3898">
        <v>-292481.876215328</v>
      </c>
      <c r="C3898">
        <v>0.29050192236900302</v>
      </c>
    </row>
    <row r="3899" spans="1:3" x14ac:dyDescent="0.25">
      <c r="A3899">
        <v>-8107051.9729699902</v>
      </c>
      <c r="B3899">
        <v>-292481.876215328</v>
      </c>
      <c r="C3899">
        <v>0.30091696977615301</v>
      </c>
    </row>
    <row r="3900" spans="1:3" x14ac:dyDescent="0.25">
      <c r="A3900">
        <v>-8106117.49409285</v>
      </c>
      <c r="B3900">
        <v>-292481.876215328</v>
      </c>
      <c r="C3900">
        <v>0.31296345591545099</v>
      </c>
    </row>
    <row r="3901" spans="1:3" x14ac:dyDescent="0.25">
      <c r="A3901">
        <v>-8105183.0152157098</v>
      </c>
      <c r="B3901">
        <v>-292481.876215328</v>
      </c>
      <c r="C3901">
        <v>0.328101456165313</v>
      </c>
    </row>
    <row r="3902" spans="1:3" x14ac:dyDescent="0.25">
      <c r="A3902">
        <v>-8104248.5363385696</v>
      </c>
      <c r="B3902">
        <v>-292481.876215328</v>
      </c>
      <c r="C3902">
        <v>0.34106227755546498</v>
      </c>
    </row>
    <row r="3903" spans="1:3" x14ac:dyDescent="0.25">
      <c r="A3903">
        <v>-8103314.0574614201</v>
      </c>
      <c r="B3903">
        <v>-292481.876215328</v>
      </c>
      <c r="C3903">
        <v>0.34435093402862499</v>
      </c>
    </row>
    <row r="3904" spans="1:3" x14ac:dyDescent="0.25">
      <c r="A3904">
        <v>-8102379.5785842799</v>
      </c>
      <c r="B3904">
        <v>-292481.876215328</v>
      </c>
      <c r="C3904">
        <v>0.36330187320709201</v>
      </c>
    </row>
    <row r="3905" spans="1:3" x14ac:dyDescent="0.25">
      <c r="A3905">
        <v>-8101445.0997071397</v>
      </c>
      <c r="B3905">
        <v>-292481.876215328</v>
      </c>
      <c r="C3905">
        <v>0.36988362669944702</v>
      </c>
    </row>
    <row r="3906" spans="1:3" x14ac:dyDescent="0.25">
      <c r="A3906">
        <v>-8100510.6208300004</v>
      </c>
      <c r="B3906">
        <v>-292481.876215328</v>
      </c>
      <c r="C3906">
        <v>0.38386023044586098</v>
      </c>
    </row>
    <row r="3907" spans="1:3" x14ac:dyDescent="0.25">
      <c r="A3907">
        <v>-8099576.1419528499</v>
      </c>
      <c r="B3907">
        <v>-292481.876215328</v>
      </c>
      <c r="C3907">
        <v>0.40378406643867398</v>
      </c>
    </row>
    <row r="3908" spans="1:3" x14ac:dyDescent="0.25">
      <c r="A3908">
        <v>-8098641.6630757097</v>
      </c>
      <c r="B3908">
        <v>-292481.876215328</v>
      </c>
      <c r="C3908">
        <v>0.41740530729293801</v>
      </c>
    </row>
    <row r="3909" spans="1:3" x14ac:dyDescent="0.25">
      <c r="A3909">
        <v>-8097707.1841985704</v>
      </c>
      <c r="B3909">
        <v>-292481.876215328</v>
      </c>
      <c r="C3909">
        <v>0.434137642383575</v>
      </c>
    </row>
    <row r="3910" spans="1:3" x14ac:dyDescent="0.25">
      <c r="A3910">
        <v>-8096772.70532142</v>
      </c>
      <c r="B3910">
        <v>-292481.876215328</v>
      </c>
      <c r="C3910">
        <v>0.45461973547935403</v>
      </c>
    </row>
    <row r="3911" spans="1:3" x14ac:dyDescent="0.25">
      <c r="A3911">
        <v>-8095838.2264442798</v>
      </c>
      <c r="B3911">
        <v>-292481.876215328</v>
      </c>
      <c r="C3911">
        <v>0.45693638920783902</v>
      </c>
    </row>
    <row r="3912" spans="1:3" x14ac:dyDescent="0.25">
      <c r="A3912">
        <v>-8094903.7475671396</v>
      </c>
      <c r="B3912">
        <v>-292481.876215328</v>
      </c>
      <c r="C3912">
        <v>0</v>
      </c>
    </row>
    <row r="3913" spans="1:3" x14ac:dyDescent="0.25">
      <c r="A3913">
        <v>-8093969.2686900003</v>
      </c>
      <c r="B3913">
        <v>-292481.876215328</v>
      </c>
      <c r="C3913">
        <v>0</v>
      </c>
    </row>
    <row r="3914" spans="1:3" x14ac:dyDescent="0.25">
      <c r="A3914">
        <v>-8093034.7898128498</v>
      </c>
      <c r="B3914">
        <v>-292481.876215328</v>
      </c>
      <c r="C3914">
        <v>0</v>
      </c>
    </row>
    <row r="3915" spans="1:3" x14ac:dyDescent="0.25">
      <c r="A3915">
        <v>-8092100.3109357096</v>
      </c>
      <c r="B3915">
        <v>-292481.876215328</v>
      </c>
      <c r="C3915">
        <v>0</v>
      </c>
    </row>
    <row r="3916" spans="1:3" x14ac:dyDescent="0.25">
      <c r="A3916">
        <v>-8091165.8320585703</v>
      </c>
      <c r="B3916">
        <v>-292481.876215328</v>
      </c>
      <c r="C3916">
        <v>0</v>
      </c>
    </row>
    <row r="3917" spans="1:3" x14ac:dyDescent="0.25">
      <c r="A3917">
        <v>-8090231.3531814199</v>
      </c>
      <c r="B3917">
        <v>-292481.876215328</v>
      </c>
      <c r="C3917">
        <v>0</v>
      </c>
    </row>
    <row r="3918" spans="1:3" x14ac:dyDescent="0.25">
      <c r="A3918">
        <v>-8089296.8743042797</v>
      </c>
      <c r="B3918">
        <v>-292481.876215328</v>
      </c>
      <c r="C3918">
        <v>0</v>
      </c>
    </row>
    <row r="3919" spans="1:3" x14ac:dyDescent="0.25">
      <c r="A3919">
        <v>-8088362.3954271404</v>
      </c>
      <c r="B3919">
        <v>-292481.876215328</v>
      </c>
      <c r="C3919">
        <v>0</v>
      </c>
    </row>
    <row r="3920" spans="1:3" x14ac:dyDescent="0.25">
      <c r="A3920">
        <v>-8133217.3815299897</v>
      </c>
      <c r="B3920">
        <v>-293416.35509269999</v>
      </c>
      <c r="C3920" s="1">
        <v>3.4979540942003903E-5</v>
      </c>
    </row>
    <row r="3921" spans="1:3" x14ac:dyDescent="0.25">
      <c r="A3921">
        <v>-8132282.9026528504</v>
      </c>
      <c r="B3921">
        <v>-293416.35509269999</v>
      </c>
      <c r="C3921" s="1">
        <v>9.7148498753085705E-5</v>
      </c>
    </row>
    <row r="3922" spans="1:3" x14ac:dyDescent="0.25">
      <c r="A3922">
        <v>-8131348.4237757102</v>
      </c>
      <c r="B3922">
        <v>-293416.35509269999</v>
      </c>
      <c r="C3922">
        <v>2.36854946706444E-4</v>
      </c>
    </row>
    <row r="3923" spans="1:3" x14ac:dyDescent="0.25">
      <c r="A3923">
        <v>-8130413.94489857</v>
      </c>
      <c r="B3923">
        <v>-293416.35509269999</v>
      </c>
      <c r="C3923">
        <v>4.8801768571138301E-4</v>
      </c>
    </row>
    <row r="3924" spans="1:3" x14ac:dyDescent="0.25">
      <c r="A3924">
        <v>-8129479.4660214204</v>
      </c>
      <c r="B3924">
        <v>-293416.35509269999</v>
      </c>
      <c r="C3924">
        <v>1.0478569893166399E-3</v>
      </c>
    </row>
    <row r="3925" spans="1:3" x14ac:dyDescent="0.25">
      <c r="A3925">
        <v>-8128544.9871442802</v>
      </c>
      <c r="B3925">
        <v>-293416.35509269999</v>
      </c>
      <c r="C3925">
        <v>2.22216104157269E-3</v>
      </c>
    </row>
    <row r="3926" spans="1:3" x14ac:dyDescent="0.25">
      <c r="A3926">
        <v>-8127610.50826714</v>
      </c>
      <c r="B3926">
        <v>-293416.35509269999</v>
      </c>
      <c r="C3926">
        <v>3.9696097373962402E-3</v>
      </c>
    </row>
    <row r="3927" spans="1:3" x14ac:dyDescent="0.25">
      <c r="A3927">
        <v>-8126676.0293899896</v>
      </c>
      <c r="B3927">
        <v>-293416.35509269999</v>
      </c>
      <c r="C3927">
        <v>6.9794175215065401E-3</v>
      </c>
    </row>
    <row r="3928" spans="1:3" x14ac:dyDescent="0.25">
      <c r="A3928">
        <v>-8125741.5505128503</v>
      </c>
      <c r="B3928">
        <v>-293416.35509269999</v>
      </c>
      <c r="C3928">
        <v>1.20672294870018E-2</v>
      </c>
    </row>
    <row r="3929" spans="1:3" x14ac:dyDescent="0.25">
      <c r="A3929">
        <v>-8124807.0716357101</v>
      </c>
      <c r="B3929">
        <v>-293416.35509269999</v>
      </c>
      <c r="C3929">
        <v>1.2155379168689201E-2</v>
      </c>
    </row>
    <row r="3930" spans="1:3" x14ac:dyDescent="0.25">
      <c r="A3930">
        <v>-8123872.5927585699</v>
      </c>
      <c r="B3930">
        <v>-293416.35509269999</v>
      </c>
      <c r="C3930">
        <v>1.75160206854343E-2</v>
      </c>
    </row>
    <row r="3931" spans="1:3" x14ac:dyDescent="0.25">
      <c r="A3931">
        <v>-8122938.1138814203</v>
      </c>
      <c r="B3931">
        <v>-293416.35509269999</v>
      </c>
      <c r="C3931">
        <v>2.7645688503980598E-2</v>
      </c>
    </row>
    <row r="3932" spans="1:3" x14ac:dyDescent="0.25">
      <c r="A3932">
        <v>-8122003.6350042801</v>
      </c>
      <c r="B3932">
        <v>-293416.35509269999</v>
      </c>
      <c r="C3932">
        <v>4.0694493800401597E-2</v>
      </c>
    </row>
    <row r="3933" spans="1:3" x14ac:dyDescent="0.25">
      <c r="A3933">
        <v>-8121069.1561271399</v>
      </c>
      <c r="B3933">
        <v>-293416.35509269999</v>
      </c>
      <c r="C3933">
        <v>5.4097659885883297E-2</v>
      </c>
    </row>
    <row r="3934" spans="1:3" x14ac:dyDescent="0.25">
      <c r="A3934">
        <v>-8120134.6772499904</v>
      </c>
      <c r="B3934">
        <v>-293416.35509269999</v>
      </c>
      <c r="C3934">
        <v>7.23848640918731E-2</v>
      </c>
    </row>
    <row r="3935" spans="1:3" x14ac:dyDescent="0.25">
      <c r="A3935">
        <v>-8119200.1983728502</v>
      </c>
      <c r="B3935">
        <v>-293416.35509269999</v>
      </c>
      <c r="C3935">
        <v>9.2639245092868805E-2</v>
      </c>
    </row>
    <row r="3936" spans="1:3" x14ac:dyDescent="0.25">
      <c r="A3936">
        <v>-8118265.71949571</v>
      </c>
      <c r="B3936">
        <v>-293416.35509269999</v>
      </c>
      <c r="C3936">
        <v>9.4230420887470204E-2</v>
      </c>
    </row>
    <row r="3937" spans="1:3" x14ac:dyDescent="0.25">
      <c r="A3937">
        <v>-8117331.2406185698</v>
      </c>
      <c r="B3937">
        <v>-293416.35509269999</v>
      </c>
      <c r="C3937">
        <v>0.118568331003189</v>
      </c>
    </row>
    <row r="3938" spans="1:3" x14ac:dyDescent="0.25">
      <c r="A3938">
        <v>-8116396.7617414203</v>
      </c>
      <c r="B3938">
        <v>-293416.35509269999</v>
      </c>
      <c r="C3938">
        <v>0.14376519620418499</v>
      </c>
    </row>
    <row r="3939" spans="1:3" x14ac:dyDescent="0.25">
      <c r="A3939">
        <v>-8115462.28286428</v>
      </c>
      <c r="B3939">
        <v>-293416.35509269999</v>
      </c>
      <c r="C3939">
        <v>0.14595700800418801</v>
      </c>
    </row>
    <row r="3940" spans="1:3" x14ac:dyDescent="0.25">
      <c r="A3940">
        <v>-8114527.8039871398</v>
      </c>
      <c r="B3940">
        <v>-293416.35509269999</v>
      </c>
      <c r="C3940">
        <v>0.17413215339183799</v>
      </c>
    </row>
    <row r="3941" spans="1:3" x14ac:dyDescent="0.25">
      <c r="A3941">
        <v>-8113593.3251099903</v>
      </c>
      <c r="B3941">
        <v>-293416.35509269999</v>
      </c>
      <c r="C3941">
        <v>0.20055750012397699</v>
      </c>
    </row>
    <row r="3942" spans="1:3" x14ac:dyDescent="0.25">
      <c r="A3942">
        <v>-8112658.8462328501</v>
      </c>
      <c r="B3942">
        <v>-293416.35509269999</v>
      </c>
      <c r="C3942">
        <v>0.204664722084999</v>
      </c>
    </row>
    <row r="3943" spans="1:3" x14ac:dyDescent="0.25">
      <c r="A3943">
        <v>-8111724.3673557099</v>
      </c>
      <c r="B3943">
        <v>-293416.35509269999</v>
      </c>
      <c r="C3943">
        <v>0.20986786484718301</v>
      </c>
    </row>
    <row r="3944" spans="1:3" x14ac:dyDescent="0.25">
      <c r="A3944">
        <v>-8110789.8884785697</v>
      </c>
      <c r="B3944">
        <v>-293416.35509269999</v>
      </c>
      <c r="C3944">
        <v>0.239687100052833</v>
      </c>
    </row>
    <row r="3945" spans="1:3" x14ac:dyDescent="0.25">
      <c r="A3945">
        <v>-8109855.4096014202</v>
      </c>
      <c r="B3945">
        <v>-293416.35509269999</v>
      </c>
      <c r="C3945">
        <v>0.24741002917289701</v>
      </c>
    </row>
    <row r="3946" spans="1:3" x14ac:dyDescent="0.25">
      <c r="A3946">
        <v>-8108920.93072428</v>
      </c>
      <c r="B3946">
        <v>-293416.35509269999</v>
      </c>
      <c r="C3946">
        <v>0.26080062985420199</v>
      </c>
    </row>
    <row r="3947" spans="1:3" x14ac:dyDescent="0.25">
      <c r="A3947">
        <v>-8107986.4518471397</v>
      </c>
      <c r="B3947">
        <v>-293416.35509269999</v>
      </c>
      <c r="C3947">
        <v>0.27064511179924</v>
      </c>
    </row>
    <row r="3948" spans="1:3" x14ac:dyDescent="0.25">
      <c r="A3948">
        <v>-8107051.9729699902</v>
      </c>
      <c r="B3948">
        <v>-293416.35509269999</v>
      </c>
      <c r="C3948">
        <v>0.28232619166374201</v>
      </c>
    </row>
    <row r="3949" spans="1:3" x14ac:dyDescent="0.25">
      <c r="A3949">
        <v>-8106117.49409285</v>
      </c>
      <c r="B3949">
        <v>-293416.35509269999</v>
      </c>
      <c r="C3949">
        <v>0.29572814702987599</v>
      </c>
    </row>
    <row r="3950" spans="1:3" x14ac:dyDescent="0.25">
      <c r="A3950">
        <v>-8105183.0152157098</v>
      </c>
      <c r="B3950">
        <v>-293416.35509269999</v>
      </c>
      <c r="C3950">
        <v>0.31235784292221003</v>
      </c>
    </row>
    <row r="3951" spans="1:3" x14ac:dyDescent="0.25">
      <c r="A3951">
        <v>-8104248.5363385696</v>
      </c>
      <c r="B3951">
        <v>-293416.35509269999</v>
      </c>
      <c r="C3951">
        <v>0.326304972171783</v>
      </c>
    </row>
    <row r="3952" spans="1:3" x14ac:dyDescent="0.25">
      <c r="A3952">
        <v>-8103314.0574614201</v>
      </c>
      <c r="B3952">
        <v>-293416.35509269999</v>
      </c>
      <c r="C3952">
        <v>0.34222644567489602</v>
      </c>
    </row>
    <row r="3953" spans="1:3" x14ac:dyDescent="0.25">
      <c r="A3953">
        <v>-8102379.5785842799</v>
      </c>
      <c r="B3953">
        <v>-293416.35509269999</v>
      </c>
      <c r="C3953">
        <v>0.36123484373092601</v>
      </c>
    </row>
    <row r="3954" spans="1:3" x14ac:dyDescent="0.25">
      <c r="A3954">
        <v>-8101445.0997071397</v>
      </c>
      <c r="B3954">
        <v>-293416.35509269999</v>
      </c>
      <c r="C3954">
        <v>0.37525987625121998</v>
      </c>
    </row>
    <row r="3955" spans="1:3" x14ac:dyDescent="0.25">
      <c r="A3955">
        <v>-8100510.6208300004</v>
      </c>
      <c r="B3955">
        <v>-293416.35509269999</v>
      </c>
      <c r="C3955">
        <v>0.39945077896118097</v>
      </c>
    </row>
    <row r="3956" spans="1:3" x14ac:dyDescent="0.25">
      <c r="A3956">
        <v>-8099576.1419528499</v>
      </c>
      <c r="B3956">
        <v>-293416.35509269999</v>
      </c>
      <c r="C3956">
        <v>0.418136537075042</v>
      </c>
    </row>
    <row r="3957" spans="1:3" x14ac:dyDescent="0.25">
      <c r="A3957">
        <v>-8098641.6630757097</v>
      </c>
      <c r="B3957">
        <v>-293416.35509269999</v>
      </c>
      <c r="C3957">
        <v>0.434118151664733</v>
      </c>
    </row>
    <row r="3958" spans="1:3" x14ac:dyDescent="0.25">
      <c r="A3958">
        <v>-8097707.1841985704</v>
      </c>
      <c r="B3958">
        <v>-293416.35509269999</v>
      </c>
      <c r="C3958">
        <v>0.453833878040313</v>
      </c>
    </row>
    <row r="3959" spans="1:3" x14ac:dyDescent="0.25">
      <c r="A3959">
        <v>-8096772.70532142</v>
      </c>
      <c r="B3959">
        <v>-293416.35509269999</v>
      </c>
      <c r="C3959">
        <v>0.47505140304565402</v>
      </c>
    </row>
    <row r="3960" spans="1:3" x14ac:dyDescent="0.25">
      <c r="A3960">
        <v>-8095838.2264442798</v>
      </c>
      <c r="B3960">
        <v>-293416.35509269999</v>
      </c>
      <c r="C3960">
        <v>0.497306048870086</v>
      </c>
    </row>
    <row r="3961" spans="1:3" x14ac:dyDescent="0.25">
      <c r="A3961">
        <v>-8094903.7475671396</v>
      </c>
      <c r="B3961">
        <v>-293416.35509269999</v>
      </c>
      <c r="C3961">
        <v>0</v>
      </c>
    </row>
    <row r="3962" spans="1:3" x14ac:dyDescent="0.25">
      <c r="A3962">
        <v>-8093969.2686900003</v>
      </c>
      <c r="B3962">
        <v>-293416.35509269999</v>
      </c>
      <c r="C3962">
        <v>0</v>
      </c>
    </row>
    <row r="3963" spans="1:3" x14ac:dyDescent="0.25">
      <c r="A3963">
        <v>-8093034.7898128498</v>
      </c>
      <c r="B3963">
        <v>-293416.35509269999</v>
      </c>
      <c r="C3963">
        <v>0</v>
      </c>
    </row>
    <row r="3964" spans="1:3" x14ac:dyDescent="0.25">
      <c r="A3964">
        <v>-8092100.3109357096</v>
      </c>
      <c r="B3964">
        <v>-293416.35509269999</v>
      </c>
      <c r="C3964">
        <v>0</v>
      </c>
    </row>
    <row r="3965" spans="1:3" x14ac:dyDescent="0.25">
      <c r="A3965">
        <v>-8091165.8320585703</v>
      </c>
      <c r="B3965">
        <v>-293416.35509269999</v>
      </c>
      <c r="C3965">
        <v>0</v>
      </c>
    </row>
    <row r="3966" spans="1:3" x14ac:dyDescent="0.25">
      <c r="A3966">
        <v>-8090231.3531814199</v>
      </c>
      <c r="B3966">
        <v>-293416.35509269999</v>
      </c>
      <c r="C3966">
        <v>0</v>
      </c>
    </row>
    <row r="3967" spans="1:3" x14ac:dyDescent="0.25">
      <c r="A3967">
        <v>-8089296.8743042797</v>
      </c>
      <c r="B3967">
        <v>-293416.35509269999</v>
      </c>
      <c r="C3967">
        <v>0</v>
      </c>
    </row>
    <row r="3968" spans="1:3" x14ac:dyDescent="0.25">
      <c r="A3968">
        <v>-8088362.3954271404</v>
      </c>
      <c r="B3968">
        <v>-293416.35509269999</v>
      </c>
      <c r="C3968">
        <v>0</v>
      </c>
    </row>
    <row r="3969" spans="1:3" x14ac:dyDescent="0.25">
      <c r="A3969">
        <v>-8087427.9165500002</v>
      </c>
      <c r="B3969">
        <v>-293416.35509269999</v>
      </c>
      <c r="C3969">
        <v>0</v>
      </c>
    </row>
    <row r="3970" spans="1:3" x14ac:dyDescent="0.25">
      <c r="A3970">
        <v>-8086493.4376728497</v>
      </c>
      <c r="B3970">
        <v>-293416.35509269999</v>
      </c>
      <c r="C3970">
        <v>0</v>
      </c>
    </row>
    <row r="3971" spans="1:3" x14ac:dyDescent="0.25">
      <c r="A3971">
        <v>-8132282.9026528504</v>
      </c>
      <c r="B3971">
        <v>-294350.83397007303</v>
      </c>
      <c r="C3971" s="1">
        <v>9.7148498753085705E-5</v>
      </c>
    </row>
    <row r="3972" spans="1:3" x14ac:dyDescent="0.25">
      <c r="A3972">
        <v>-8131348.4237757102</v>
      </c>
      <c r="B3972">
        <v>-294350.83397007303</v>
      </c>
      <c r="C3972">
        <v>2.36854946706444E-4</v>
      </c>
    </row>
    <row r="3973" spans="1:3" x14ac:dyDescent="0.25">
      <c r="A3973">
        <v>-8130413.94489857</v>
      </c>
      <c r="B3973">
        <v>-294350.83397007303</v>
      </c>
      <c r="C3973">
        <v>4.8801768571138301E-4</v>
      </c>
    </row>
    <row r="3974" spans="1:3" x14ac:dyDescent="0.25">
      <c r="A3974">
        <v>-8129479.4660214204</v>
      </c>
      <c r="B3974">
        <v>-294350.83397007303</v>
      </c>
      <c r="C3974">
        <v>4.8801768571138301E-4</v>
      </c>
    </row>
    <row r="3975" spans="1:3" x14ac:dyDescent="0.25">
      <c r="A3975">
        <v>-8128544.9871442802</v>
      </c>
      <c r="B3975">
        <v>-294350.83397007303</v>
      </c>
      <c r="C3975">
        <v>1.0478569893166399E-3</v>
      </c>
    </row>
    <row r="3976" spans="1:3" x14ac:dyDescent="0.25">
      <c r="A3976">
        <v>-8127610.50826714</v>
      </c>
      <c r="B3976">
        <v>-294350.83397007303</v>
      </c>
      <c r="C3976">
        <v>2.25846096873283E-3</v>
      </c>
    </row>
    <row r="3977" spans="1:3" x14ac:dyDescent="0.25">
      <c r="A3977">
        <v>-8126676.0293899896</v>
      </c>
      <c r="B3977">
        <v>-294350.83397007303</v>
      </c>
      <c r="C3977">
        <v>3.96405346691608E-3</v>
      </c>
    </row>
    <row r="3978" spans="1:3" x14ac:dyDescent="0.25">
      <c r="A3978">
        <v>-8125741.5505128503</v>
      </c>
      <c r="B3978">
        <v>-294350.83397007303</v>
      </c>
      <c r="C3978">
        <v>6.9973487406969001E-3</v>
      </c>
    </row>
    <row r="3979" spans="1:3" x14ac:dyDescent="0.25">
      <c r="A3979">
        <v>-8124807.0716357101</v>
      </c>
      <c r="B3979">
        <v>-294350.83397007303</v>
      </c>
      <c r="C3979">
        <v>1.2135477736592201E-2</v>
      </c>
    </row>
    <row r="3980" spans="1:3" x14ac:dyDescent="0.25">
      <c r="A3980">
        <v>-8123872.5927585699</v>
      </c>
      <c r="B3980">
        <v>-294350.83397007303</v>
      </c>
      <c r="C3980">
        <v>1.7455194145441E-2</v>
      </c>
    </row>
    <row r="3981" spans="1:3" x14ac:dyDescent="0.25">
      <c r="A3981">
        <v>-8122938.1138814203</v>
      </c>
      <c r="B3981">
        <v>-294350.83397007303</v>
      </c>
      <c r="C3981">
        <v>2.7583088725805199E-2</v>
      </c>
    </row>
    <row r="3982" spans="1:3" x14ac:dyDescent="0.25">
      <c r="A3982">
        <v>-8122003.6350042801</v>
      </c>
      <c r="B3982">
        <v>-294350.83397007303</v>
      </c>
      <c r="C3982">
        <v>2.77816765010356E-2</v>
      </c>
    </row>
    <row r="3983" spans="1:3" x14ac:dyDescent="0.25">
      <c r="A3983">
        <v>-8121069.1561271399</v>
      </c>
      <c r="B3983">
        <v>-294350.83397007303</v>
      </c>
      <c r="C3983">
        <v>4.0906179696321397E-2</v>
      </c>
    </row>
    <row r="3984" spans="1:3" x14ac:dyDescent="0.25">
      <c r="A3984">
        <v>-8120134.6772499904</v>
      </c>
      <c r="B3984">
        <v>-294350.83397007303</v>
      </c>
      <c r="C3984">
        <v>5.4473042488098103E-2</v>
      </c>
    </row>
    <row r="3985" spans="1:3" x14ac:dyDescent="0.25">
      <c r="A3985">
        <v>-8119200.1983728502</v>
      </c>
      <c r="B3985">
        <v>-294350.83397007303</v>
      </c>
      <c r="C3985">
        <v>7.2679981589317294E-2</v>
      </c>
    </row>
    <row r="3986" spans="1:3" x14ac:dyDescent="0.25">
      <c r="A3986">
        <v>-8118265.71949571</v>
      </c>
      <c r="B3986">
        <v>-294350.83397007303</v>
      </c>
      <c r="C3986">
        <v>9.31973680853843E-2</v>
      </c>
    </row>
    <row r="3987" spans="1:3" x14ac:dyDescent="0.25">
      <c r="A3987">
        <v>-8117331.2406185698</v>
      </c>
      <c r="B3987">
        <v>-294350.83397007303</v>
      </c>
      <c r="C3987">
        <v>9.4402894377708393E-2</v>
      </c>
    </row>
    <row r="3988" spans="1:3" x14ac:dyDescent="0.25">
      <c r="A3988">
        <v>-8116396.7617414203</v>
      </c>
      <c r="B3988">
        <v>-294350.83397007303</v>
      </c>
      <c r="C3988">
        <v>0.118763379752635</v>
      </c>
    </row>
    <row r="3989" spans="1:3" x14ac:dyDescent="0.25">
      <c r="A3989">
        <v>-8115462.28286428</v>
      </c>
      <c r="B3989">
        <v>-294350.83397007303</v>
      </c>
      <c r="C3989">
        <v>0.122522272169589</v>
      </c>
    </row>
    <row r="3990" spans="1:3" x14ac:dyDescent="0.25">
      <c r="A3990">
        <v>-8114527.8039871398</v>
      </c>
      <c r="B3990">
        <v>-294350.83397007303</v>
      </c>
      <c r="C3990">
        <v>0.149148315191268</v>
      </c>
    </row>
    <row r="3991" spans="1:3" x14ac:dyDescent="0.25">
      <c r="A3991">
        <v>-8113593.3251099903</v>
      </c>
      <c r="B3991">
        <v>-294350.83397007303</v>
      </c>
      <c r="C3991">
        <v>0.17763078212738001</v>
      </c>
    </row>
    <row r="3992" spans="1:3" x14ac:dyDescent="0.25">
      <c r="A3992">
        <v>-8112658.8462328501</v>
      </c>
      <c r="B3992">
        <v>-294350.83397007303</v>
      </c>
      <c r="C3992">
        <v>0.18229277431964799</v>
      </c>
    </row>
    <row r="3993" spans="1:3" x14ac:dyDescent="0.25">
      <c r="A3993">
        <v>-8111724.3673557099</v>
      </c>
      <c r="B3993">
        <v>-294350.83397007303</v>
      </c>
      <c r="C3993">
        <v>0.188178300857543</v>
      </c>
    </row>
    <row r="3994" spans="1:3" x14ac:dyDescent="0.25">
      <c r="A3994">
        <v>-8110789.8884785697</v>
      </c>
      <c r="B3994">
        <v>-294350.83397007303</v>
      </c>
      <c r="C3994">
        <v>0.19601675868034299</v>
      </c>
    </row>
    <row r="3995" spans="1:3" x14ac:dyDescent="0.25">
      <c r="A3995">
        <v>-8109855.4096014202</v>
      </c>
      <c r="B3995">
        <v>-294350.83397007303</v>
      </c>
      <c r="C3995">
        <v>0.225557506084442</v>
      </c>
    </row>
    <row r="3996" spans="1:3" x14ac:dyDescent="0.25">
      <c r="A3996">
        <v>-8108920.93072428</v>
      </c>
      <c r="B3996">
        <v>-294350.83397007303</v>
      </c>
      <c r="C3996">
        <v>0.23419363796710899</v>
      </c>
    </row>
    <row r="3997" spans="1:3" x14ac:dyDescent="0.25">
      <c r="A3997">
        <v>-8107986.4518471397</v>
      </c>
      <c r="B3997">
        <v>-294350.83397007303</v>
      </c>
      <c r="C3997">
        <v>0.245723471045494</v>
      </c>
    </row>
    <row r="3998" spans="1:3" x14ac:dyDescent="0.25">
      <c r="A3998">
        <v>-8107051.9729699902</v>
      </c>
      <c r="B3998">
        <v>-294350.83397007303</v>
      </c>
      <c r="C3998">
        <v>0.262427687644958</v>
      </c>
    </row>
    <row r="3999" spans="1:3" x14ac:dyDescent="0.25">
      <c r="A3999">
        <v>-8106117.49409285</v>
      </c>
      <c r="B3999">
        <v>-294350.83397007303</v>
      </c>
      <c r="C3999">
        <v>0.28443405032157798</v>
      </c>
    </row>
    <row r="4000" spans="1:3" x14ac:dyDescent="0.25">
      <c r="A4000">
        <v>-8105183.0152157098</v>
      </c>
      <c r="B4000">
        <v>-294350.83397007303</v>
      </c>
      <c r="C4000">
        <v>0.30339166522026001</v>
      </c>
    </row>
    <row r="4001" spans="1:3" x14ac:dyDescent="0.25">
      <c r="A4001">
        <v>-8104248.5363385696</v>
      </c>
      <c r="B4001">
        <v>-294350.83397007303</v>
      </c>
      <c r="C4001">
        <v>0.30891913175582802</v>
      </c>
    </row>
    <row r="4002" spans="1:3" x14ac:dyDescent="0.25">
      <c r="A4002">
        <v>-8103314.0574614201</v>
      </c>
      <c r="B4002">
        <v>-294350.83397007303</v>
      </c>
      <c r="C4002">
        <v>0.33222937583923301</v>
      </c>
    </row>
    <row r="4003" spans="1:3" x14ac:dyDescent="0.25">
      <c r="A4003">
        <v>-8102379.5785842799</v>
      </c>
      <c r="B4003">
        <v>-294350.83397007303</v>
      </c>
      <c r="C4003">
        <v>0.35229250788688599</v>
      </c>
    </row>
    <row r="4004" spans="1:3" x14ac:dyDescent="0.25">
      <c r="A4004">
        <v>-8101445.0997071397</v>
      </c>
      <c r="B4004">
        <v>-294350.83397007303</v>
      </c>
      <c r="C4004">
        <v>0.36761665344238198</v>
      </c>
    </row>
    <row r="4005" spans="1:3" x14ac:dyDescent="0.25">
      <c r="A4005">
        <v>-8100510.6208300004</v>
      </c>
      <c r="B4005">
        <v>-294350.83397007303</v>
      </c>
      <c r="C4005">
        <v>0.39279076457023598</v>
      </c>
    </row>
    <row r="4006" spans="1:3" x14ac:dyDescent="0.25">
      <c r="A4006">
        <v>-8099576.1419528499</v>
      </c>
      <c r="B4006">
        <v>-294350.83397007303</v>
      </c>
      <c r="C4006">
        <v>0.40921953320503202</v>
      </c>
    </row>
    <row r="4007" spans="1:3" x14ac:dyDescent="0.25">
      <c r="A4007">
        <v>-8098641.6630757097</v>
      </c>
      <c r="B4007">
        <v>-294350.83397007303</v>
      </c>
      <c r="C4007">
        <v>0.430934488773345</v>
      </c>
    </row>
    <row r="4008" spans="1:3" x14ac:dyDescent="0.25">
      <c r="A4008">
        <v>-8097707.1841985704</v>
      </c>
      <c r="B4008">
        <v>-294350.83397007303</v>
      </c>
      <c r="C4008">
        <v>0.451717138290405</v>
      </c>
    </row>
    <row r="4009" spans="1:3" x14ac:dyDescent="0.25">
      <c r="A4009">
        <v>-8096772.70532142</v>
      </c>
      <c r="B4009">
        <v>-294350.83397007303</v>
      </c>
      <c r="C4009">
        <v>0.47557803988456698</v>
      </c>
    </row>
    <row r="4010" spans="1:3" x14ac:dyDescent="0.25">
      <c r="A4010">
        <v>-8095838.2264442798</v>
      </c>
      <c r="B4010">
        <v>-294350.83397007303</v>
      </c>
      <c r="C4010">
        <v>0.49780538678169201</v>
      </c>
    </row>
    <row r="4011" spans="1:3" x14ac:dyDescent="0.25">
      <c r="A4011">
        <v>-8094903.7475671396</v>
      </c>
      <c r="B4011">
        <v>-294350.83397007303</v>
      </c>
      <c r="C4011">
        <v>0.51808190345764105</v>
      </c>
    </row>
    <row r="4012" spans="1:3" x14ac:dyDescent="0.25">
      <c r="A4012">
        <v>-8093969.2686900003</v>
      </c>
      <c r="B4012">
        <v>-294350.83397007303</v>
      </c>
      <c r="C4012">
        <v>0.53367447853088301</v>
      </c>
    </row>
    <row r="4013" spans="1:3" x14ac:dyDescent="0.25">
      <c r="A4013">
        <v>-8093034.7898128498</v>
      </c>
      <c r="B4013">
        <v>-294350.83397007303</v>
      </c>
      <c r="C4013">
        <v>0</v>
      </c>
    </row>
    <row r="4014" spans="1:3" x14ac:dyDescent="0.25">
      <c r="A4014">
        <v>-8092100.3109357096</v>
      </c>
      <c r="B4014">
        <v>-294350.83397007303</v>
      </c>
      <c r="C4014">
        <v>0</v>
      </c>
    </row>
    <row r="4015" spans="1:3" x14ac:dyDescent="0.25">
      <c r="A4015">
        <v>-8091165.8320585703</v>
      </c>
      <c r="B4015">
        <v>-294350.83397007303</v>
      </c>
      <c r="C4015">
        <v>0</v>
      </c>
    </row>
    <row r="4016" spans="1:3" x14ac:dyDescent="0.25">
      <c r="A4016">
        <v>-8090231.3531814199</v>
      </c>
      <c r="B4016">
        <v>-294350.83397007303</v>
      </c>
      <c r="C4016">
        <v>0</v>
      </c>
    </row>
    <row r="4017" spans="1:3" x14ac:dyDescent="0.25">
      <c r="A4017">
        <v>-8089296.8743042797</v>
      </c>
      <c r="B4017">
        <v>-294350.83397007303</v>
      </c>
      <c r="C4017">
        <v>0</v>
      </c>
    </row>
    <row r="4018" spans="1:3" x14ac:dyDescent="0.25">
      <c r="A4018">
        <v>-8088362.3954271404</v>
      </c>
      <c r="B4018">
        <v>-294350.83397007303</v>
      </c>
      <c r="C4018">
        <v>0</v>
      </c>
    </row>
    <row r="4019" spans="1:3" x14ac:dyDescent="0.25">
      <c r="A4019">
        <v>-8087427.9165500002</v>
      </c>
      <c r="B4019">
        <v>-294350.83397007303</v>
      </c>
      <c r="C4019">
        <v>0</v>
      </c>
    </row>
    <row r="4020" spans="1:3" x14ac:dyDescent="0.25">
      <c r="A4020">
        <v>-8086493.4376728497</v>
      </c>
      <c r="B4020">
        <v>-294350.83397007303</v>
      </c>
      <c r="C4020">
        <v>0</v>
      </c>
    </row>
    <row r="4021" spans="1:3" x14ac:dyDescent="0.25">
      <c r="A4021">
        <v>-8085558.9587957095</v>
      </c>
      <c r="B4021">
        <v>-294350.83397007303</v>
      </c>
      <c r="C4021">
        <v>0</v>
      </c>
    </row>
    <row r="4022" spans="1:3" x14ac:dyDescent="0.25">
      <c r="A4022">
        <v>-8084624.4799185703</v>
      </c>
      <c r="B4022">
        <v>-294350.83397007303</v>
      </c>
      <c r="C4022">
        <v>0</v>
      </c>
    </row>
    <row r="4023" spans="1:3" x14ac:dyDescent="0.25">
      <c r="A4023">
        <v>-8131348.4237757102</v>
      </c>
      <c r="B4023">
        <v>-295285.31284744502</v>
      </c>
      <c r="C4023" s="1">
        <v>9.7148498753085705E-5</v>
      </c>
    </row>
    <row r="4024" spans="1:3" x14ac:dyDescent="0.25">
      <c r="A4024">
        <v>-8130413.94489857</v>
      </c>
      <c r="B4024">
        <v>-295285.31284744502</v>
      </c>
      <c r="C4024">
        <v>2.36854946706444E-4</v>
      </c>
    </row>
    <row r="4025" spans="1:3" x14ac:dyDescent="0.25">
      <c r="A4025">
        <v>-8129479.4660214204</v>
      </c>
      <c r="B4025">
        <v>-295285.31284744502</v>
      </c>
      <c r="C4025">
        <v>4.8801768571138301E-4</v>
      </c>
    </row>
    <row r="4026" spans="1:3" x14ac:dyDescent="0.25">
      <c r="A4026">
        <v>-8128544.9871442802</v>
      </c>
      <c r="B4026">
        <v>-295285.31284744502</v>
      </c>
      <c r="C4026">
        <v>1.0478569893166399E-3</v>
      </c>
    </row>
    <row r="4027" spans="1:3" x14ac:dyDescent="0.25">
      <c r="A4027">
        <v>-8127610.50826714</v>
      </c>
      <c r="B4027">
        <v>-295285.31284744502</v>
      </c>
      <c r="C4027">
        <v>2.22216104157269E-3</v>
      </c>
    </row>
    <row r="4028" spans="1:3" x14ac:dyDescent="0.25">
      <c r="A4028">
        <v>-8126676.0293899896</v>
      </c>
      <c r="B4028">
        <v>-295285.31284744502</v>
      </c>
      <c r="C4028">
        <v>2.2778923157602501E-3</v>
      </c>
    </row>
    <row r="4029" spans="1:3" x14ac:dyDescent="0.25">
      <c r="A4029">
        <v>-8125741.5505128503</v>
      </c>
      <c r="B4029">
        <v>-295285.31284744502</v>
      </c>
      <c r="C4029">
        <v>3.9636646397411797E-3</v>
      </c>
    </row>
    <row r="4030" spans="1:3" x14ac:dyDescent="0.25">
      <c r="A4030">
        <v>-8124807.0716357101</v>
      </c>
      <c r="B4030">
        <v>-295285.31284744502</v>
      </c>
      <c r="C4030">
        <v>7.0131430402398101E-3</v>
      </c>
    </row>
    <row r="4031" spans="1:3" x14ac:dyDescent="0.25">
      <c r="A4031">
        <v>-8123872.5927585699</v>
      </c>
      <c r="B4031">
        <v>-295285.31284744502</v>
      </c>
      <c r="C4031">
        <v>1.21626369655132E-2</v>
      </c>
    </row>
    <row r="4032" spans="1:3" x14ac:dyDescent="0.25">
      <c r="A4032">
        <v>-8122938.1138814203</v>
      </c>
      <c r="B4032">
        <v>-295285.31284744502</v>
      </c>
      <c r="C4032">
        <v>1.7537919804453801E-2</v>
      </c>
    </row>
    <row r="4033" spans="1:3" x14ac:dyDescent="0.25">
      <c r="A4033">
        <v>-8122003.6350042801</v>
      </c>
      <c r="B4033">
        <v>-295285.31284744502</v>
      </c>
      <c r="C4033">
        <v>2.7719125151634199E-2</v>
      </c>
    </row>
    <row r="4034" spans="1:3" x14ac:dyDescent="0.25">
      <c r="A4034">
        <v>-8121069.1561271399</v>
      </c>
      <c r="B4034">
        <v>-295285.31284744502</v>
      </c>
      <c r="C4034">
        <v>4.0807757526636103E-2</v>
      </c>
    </row>
    <row r="4035" spans="1:3" x14ac:dyDescent="0.25">
      <c r="A4035">
        <v>-8120134.6772499904</v>
      </c>
      <c r="B4035">
        <v>-295285.31284744502</v>
      </c>
      <c r="C4035">
        <v>4.1310280561447102E-2</v>
      </c>
    </row>
    <row r="4036" spans="1:3" x14ac:dyDescent="0.25">
      <c r="A4036">
        <v>-8119200.1983728502</v>
      </c>
      <c r="B4036">
        <v>-295285.31284744502</v>
      </c>
      <c r="C4036">
        <v>5.4851051419973297E-2</v>
      </c>
    </row>
    <row r="4037" spans="1:3" x14ac:dyDescent="0.25">
      <c r="A4037">
        <v>-8118265.71949571</v>
      </c>
      <c r="B4037">
        <v>-295285.31284744502</v>
      </c>
      <c r="C4037">
        <v>7.3293879628181402E-2</v>
      </c>
    </row>
    <row r="4038" spans="1:3" x14ac:dyDescent="0.25">
      <c r="A4038">
        <v>-8117331.2406185698</v>
      </c>
      <c r="B4038">
        <v>-295285.31284744502</v>
      </c>
      <c r="C4038">
        <v>7.4609756469726493E-2</v>
      </c>
    </row>
    <row r="4039" spans="1:3" x14ac:dyDescent="0.25">
      <c r="A4039">
        <v>-8116396.7617414203</v>
      </c>
      <c r="B4039">
        <v>-295285.31284744502</v>
      </c>
      <c r="C4039">
        <v>9.5712020993232699E-2</v>
      </c>
    </row>
    <row r="4040" spans="1:3" x14ac:dyDescent="0.25">
      <c r="A4040">
        <v>-8115462.28286428</v>
      </c>
      <c r="B4040">
        <v>-295285.31284744502</v>
      </c>
      <c r="C4040">
        <v>0.12048874795436799</v>
      </c>
    </row>
    <row r="4041" spans="1:3" x14ac:dyDescent="0.25">
      <c r="A4041">
        <v>-8114527.8039871398</v>
      </c>
      <c r="B4041">
        <v>-295285.31284744502</v>
      </c>
      <c r="C4041">
        <v>0.123841971158981</v>
      </c>
    </row>
    <row r="4042" spans="1:3" x14ac:dyDescent="0.25">
      <c r="A4042">
        <v>-8113593.3251099903</v>
      </c>
      <c r="B4042">
        <v>-295285.31284744502</v>
      </c>
      <c r="C4042">
        <v>0.153261378407478</v>
      </c>
    </row>
    <row r="4043" spans="1:3" x14ac:dyDescent="0.25">
      <c r="A4043">
        <v>-8112658.8462328501</v>
      </c>
      <c r="B4043">
        <v>-295285.31284744502</v>
      </c>
      <c r="C4043">
        <v>0.158691361546516</v>
      </c>
    </row>
    <row r="4044" spans="1:3" x14ac:dyDescent="0.25">
      <c r="A4044">
        <v>-8111724.3673557099</v>
      </c>
      <c r="B4044">
        <v>-295285.31284744502</v>
      </c>
      <c r="C4044">
        <v>0.16639350354671401</v>
      </c>
    </row>
    <row r="4045" spans="1:3" x14ac:dyDescent="0.25">
      <c r="A4045">
        <v>-8110789.8884785697</v>
      </c>
      <c r="B4045">
        <v>-295285.31284744502</v>
      </c>
      <c r="C4045">
        <v>0.17562893033027599</v>
      </c>
    </row>
    <row r="4046" spans="1:3" x14ac:dyDescent="0.25">
      <c r="A4046">
        <v>-8109855.4096014202</v>
      </c>
      <c r="B4046">
        <v>-295285.31284744502</v>
      </c>
      <c r="C4046">
        <v>0.207723349332809</v>
      </c>
    </row>
    <row r="4047" spans="1:3" x14ac:dyDescent="0.25">
      <c r="A4047">
        <v>-8108920.93072428</v>
      </c>
      <c r="B4047">
        <v>-295285.31284744502</v>
      </c>
      <c r="C4047">
        <v>0.21787627041339799</v>
      </c>
    </row>
    <row r="4048" spans="1:3" x14ac:dyDescent="0.25">
      <c r="A4048">
        <v>-8107986.4518471397</v>
      </c>
      <c r="B4048">
        <v>-295285.31284744502</v>
      </c>
      <c r="C4048">
        <v>0.23131325840950001</v>
      </c>
    </row>
    <row r="4049" spans="1:3" x14ac:dyDescent="0.25">
      <c r="A4049">
        <v>-8107051.9729699902</v>
      </c>
      <c r="B4049">
        <v>-295285.31284744502</v>
      </c>
      <c r="C4049">
        <v>0.24653021991252799</v>
      </c>
    </row>
    <row r="4050" spans="1:3" x14ac:dyDescent="0.25">
      <c r="A4050">
        <v>-8106117.49409285</v>
      </c>
      <c r="B4050">
        <v>-295285.31284744502</v>
      </c>
      <c r="C4050">
        <v>0.26381850242614702</v>
      </c>
    </row>
    <row r="4051" spans="1:3" x14ac:dyDescent="0.25">
      <c r="A4051">
        <v>-8105183.0152157098</v>
      </c>
      <c r="B4051">
        <v>-295285.31284744502</v>
      </c>
      <c r="C4051">
        <v>0.28551673889160101</v>
      </c>
    </row>
    <row r="4052" spans="1:3" x14ac:dyDescent="0.25">
      <c r="A4052">
        <v>-8104248.5363385696</v>
      </c>
      <c r="B4052">
        <v>-295285.31284744502</v>
      </c>
      <c r="C4052">
        <v>0.29317846894264199</v>
      </c>
    </row>
    <row r="4053" spans="1:3" x14ac:dyDescent="0.25">
      <c r="A4053">
        <v>-8103314.0574614201</v>
      </c>
      <c r="B4053">
        <v>-295285.31284744502</v>
      </c>
      <c r="C4053">
        <v>0.32237610220909102</v>
      </c>
    </row>
    <row r="4054" spans="1:3" x14ac:dyDescent="0.25">
      <c r="A4054">
        <v>-8102379.5785842799</v>
      </c>
      <c r="B4054">
        <v>-295285.31284744502</v>
      </c>
      <c r="C4054">
        <v>0.33982089161872803</v>
      </c>
    </row>
    <row r="4055" spans="1:3" x14ac:dyDescent="0.25">
      <c r="A4055">
        <v>-8101445.0997071397</v>
      </c>
      <c r="B4055">
        <v>-295285.31284744502</v>
      </c>
      <c r="C4055">
        <v>0.35799017548561002</v>
      </c>
    </row>
    <row r="4056" spans="1:3" x14ac:dyDescent="0.25">
      <c r="A4056">
        <v>-8100510.6208300004</v>
      </c>
      <c r="B4056">
        <v>-295285.31284744502</v>
      </c>
      <c r="C4056">
        <v>0.38420459628105103</v>
      </c>
    </row>
    <row r="4057" spans="1:3" x14ac:dyDescent="0.25">
      <c r="A4057">
        <v>-8099576.1419528499</v>
      </c>
      <c r="B4057">
        <v>-295285.31284744502</v>
      </c>
      <c r="C4057">
        <v>0.40491577982902499</v>
      </c>
    </row>
    <row r="4058" spans="1:3" x14ac:dyDescent="0.25">
      <c r="A4058">
        <v>-8098641.6630757097</v>
      </c>
      <c r="B4058">
        <v>-295285.31284744502</v>
      </c>
      <c r="C4058">
        <v>0.42677897214889499</v>
      </c>
    </row>
    <row r="4059" spans="1:3" x14ac:dyDescent="0.25">
      <c r="A4059">
        <v>-8097707.1841985704</v>
      </c>
      <c r="B4059">
        <v>-295285.31284744502</v>
      </c>
      <c r="C4059">
        <v>0.44802245497703502</v>
      </c>
    </row>
    <row r="4060" spans="1:3" x14ac:dyDescent="0.25">
      <c r="A4060">
        <v>-8096772.70532142</v>
      </c>
      <c r="B4060">
        <v>-295285.31284744502</v>
      </c>
      <c r="C4060">
        <v>0.47052890062332098</v>
      </c>
    </row>
    <row r="4061" spans="1:3" x14ac:dyDescent="0.25">
      <c r="A4061">
        <v>-8095838.2264442798</v>
      </c>
      <c r="B4061">
        <v>-295285.31284744502</v>
      </c>
      <c r="C4061">
        <v>0.49399840831756497</v>
      </c>
    </row>
    <row r="4062" spans="1:3" x14ac:dyDescent="0.25">
      <c r="A4062">
        <v>-8094903.7475671396</v>
      </c>
      <c r="B4062">
        <v>-295285.31284744502</v>
      </c>
      <c r="C4062">
        <v>0.51485556364059404</v>
      </c>
    </row>
    <row r="4063" spans="1:3" x14ac:dyDescent="0.25">
      <c r="A4063">
        <v>-8093969.2686900003</v>
      </c>
      <c r="B4063">
        <v>-295285.31284744502</v>
      </c>
      <c r="C4063">
        <v>0.55182462930679299</v>
      </c>
    </row>
    <row r="4064" spans="1:3" x14ac:dyDescent="0.25">
      <c r="A4064">
        <v>-8093034.7898128498</v>
      </c>
      <c r="B4064">
        <v>-295285.31284744502</v>
      </c>
      <c r="C4064">
        <v>0.55090719461440996</v>
      </c>
    </row>
    <row r="4065" spans="1:3" x14ac:dyDescent="0.25">
      <c r="A4065">
        <v>-8092100.3109357096</v>
      </c>
      <c r="B4065">
        <v>-295285.31284744502</v>
      </c>
      <c r="C4065">
        <v>0</v>
      </c>
    </row>
    <row r="4066" spans="1:3" x14ac:dyDescent="0.25">
      <c r="A4066">
        <v>-8091165.8320585703</v>
      </c>
      <c r="B4066">
        <v>-295285.31284744502</v>
      </c>
      <c r="C4066">
        <v>0</v>
      </c>
    </row>
    <row r="4067" spans="1:3" x14ac:dyDescent="0.25">
      <c r="A4067">
        <v>-8090231.3531814199</v>
      </c>
      <c r="B4067">
        <v>-295285.31284744502</v>
      </c>
      <c r="C4067">
        <v>0</v>
      </c>
    </row>
    <row r="4068" spans="1:3" x14ac:dyDescent="0.25">
      <c r="A4068">
        <v>-8089296.8743042797</v>
      </c>
      <c r="B4068">
        <v>-295285.31284744502</v>
      </c>
      <c r="C4068">
        <v>0</v>
      </c>
    </row>
    <row r="4069" spans="1:3" x14ac:dyDescent="0.25">
      <c r="A4069">
        <v>-8088362.3954271404</v>
      </c>
      <c r="B4069">
        <v>-295285.31284744502</v>
      </c>
      <c r="C4069">
        <v>0</v>
      </c>
    </row>
    <row r="4070" spans="1:3" x14ac:dyDescent="0.25">
      <c r="A4070">
        <v>-8087427.9165500002</v>
      </c>
      <c r="B4070">
        <v>-295285.31284744502</v>
      </c>
      <c r="C4070">
        <v>0</v>
      </c>
    </row>
    <row r="4071" spans="1:3" x14ac:dyDescent="0.25">
      <c r="A4071">
        <v>-8086493.4376728497</v>
      </c>
      <c r="B4071">
        <v>-295285.31284744502</v>
      </c>
      <c r="C4071">
        <v>0</v>
      </c>
    </row>
    <row r="4072" spans="1:3" x14ac:dyDescent="0.25">
      <c r="A4072">
        <v>-8085558.9587957095</v>
      </c>
      <c r="B4072">
        <v>-295285.31284744502</v>
      </c>
      <c r="C4072">
        <v>0</v>
      </c>
    </row>
    <row r="4073" spans="1:3" x14ac:dyDescent="0.25">
      <c r="A4073">
        <v>-8084624.4799185703</v>
      </c>
      <c r="B4073">
        <v>-295285.31284744502</v>
      </c>
      <c r="C4073">
        <v>0</v>
      </c>
    </row>
    <row r="4074" spans="1:3" x14ac:dyDescent="0.25">
      <c r="A4074">
        <v>-8083690.0010414198</v>
      </c>
      <c r="B4074">
        <v>-295285.31284744502</v>
      </c>
      <c r="C4074">
        <v>0</v>
      </c>
    </row>
    <row r="4075" spans="1:3" x14ac:dyDescent="0.25">
      <c r="A4075">
        <v>-8130413.94489857</v>
      </c>
      <c r="B4075">
        <v>-296219.79172481701</v>
      </c>
      <c r="C4075" s="1">
        <v>9.7148498753085705E-5</v>
      </c>
    </row>
    <row r="4076" spans="1:3" x14ac:dyDescent="0.25">
      <c r="A4076">
        <v>-8129479.4660214204</v>
      </c>
      <c r="B4076">
        <v>-296219.79172481701</v>
      </c>
      <c r="C4076">
        <v>2.36854946706444E-4</v>
      </c>
    </row>
    <row r="4077" spans="1:3" x14ac:dyDescent="0.25">
      <c r="A4077">
        <v>-8128544.9871442802</v>
      </c>
      <c r="B4077">
        <v>-296219.79172481701</v>
      </c>
      <c r="C4077">
        <v>4.8801768571138301E-4</v>
      </c>
    </row>
    <row r="4078" spans="1:3" x14ac:dyDescent="0.25">
      <c r="A4078">
        <v>-8127610.50826714</v>
      </c>
      <c r="B4078">
        <v>-296219.79172481701</v>
      </c>
      <c r="C4078">
        <v>1.0478569893166399E-3</v>
      </c>
    </row>
    <row r="4079" spans="1:3" x14ac:dyDescent="0.25">
      <c r="A4079">
        <v>-8126676.0293899896</v>
      </c>
      <c r="B4079">
        <v>-296219.79172481701</v>
      </c>
      <c r="C4079">
        <v>2.2415965795516898E-3</v>
      </c>
    </row>
    <row r="4080" spans="1:3" x14ac:dyDescent="0.25">
      <c r="A4080">
        <v>-8125741.5505128503</v>
      </c>
      <c r="B4080">
        <v>-296219.79172481701</v>
      </c>
      <c r="C4080">
        <v>3.9692209102213296E-3</v>
      </c>
    </row>
    <row r="4081" spans="1:3" x14ac:dyDescent="0.25">
      <c r="A4081">
        <v>-8124807.0716357101</v>
      </c>
      <c r="B4081">
        <v>-296219.79172481701</v>
      </c>
      <c r="C4081">
        <v>6.9952132180333103E-3</v>
      </c>
    </row>
    <row r="4082" spans="1:3" x14ac:dyDescent="0.25">
      <c r="A4082">
        <v>-8123872.5927585699</v>
      </c>
      <c r="B4082">
        <v>-296219.79172481701</v>
      </c>
      <c r="C4082">
        <v>7.0697478950023599E-3</v>
      </c>
    </row>
    <row r="4083" spans="1:3" x14ac:dyDescent="0.25">
      <c r="A4083">
        <v>-8122938.1138814203</v>
      </c>
      <c r="B4083">
        <v>-296219.79172481701</v>
      </c>
      <c r="C4083">
        <v>1.22060077264904E-2</v>
      </c>
    </row>
    <row r="4084" spans="1:3" x14ac:dyDescent="0.25">
      <c r="A4084">
        <v>-8122003.6350042801</v>
      </c>
      <c r="B4084">
        <v>-296219.79172481701</v>
      </c>
      <c r="C4084">
        <v>1.7559250816702801E-2</v>
      </c>
    </row>
    <row r="4085" spans="1:3" x14ac:dyDescent="0.25">
      <c r="A4085">
        <v>-8121069.1561271399</v>
      </c>
      <c r="B4085">
        <v>-296219.79172481701</v>
      </c>
      <c r="C4085">
        <v>2.7733577415346999E-2</v>
      </c>
    </row>
    <row r="4086" spans="1:3" x14ac:dyDescent="0.25">
      <c r="A4086">
        <v>-8120134.6772499904</v>
      </c>
      <c r="B4086">
        <v>-296219.79172481701</v>
      </c>
      <c r="C4086">
        <v>4.1212081909179597E-2</v>
      </c>
    </row>
    <row r="4087" spans="1:3" x14ac:dyDescent="0.25">
      <c r="A4087">
        <v>-8119200.1983728502</v>
      </c>
      <c r="B4087">
        <v>-296219.79172481701</v>
      </c>
      <c r="C4087">
        <v>4.1850890964269603E-2</v>
      </c>
    </row>
    <row r="4088" spans="1:3" x14ac:dyDescent="0.25">
      <c r="A4088">
        <v>-8118265.71949571</v>
      </c>
      <c r="B4088">
        <v>-296219.79172481701</v>
      </c>
      <c r="C4088">
        <v>5.5541511625051401E-2</v>
      </c>
    </row>
    <row r="4089" spans="1:3" x14ac:dyDescent="0.25">
      <c r="A4089">
        <v>-8117331.2406185698</v>
      </c>
      <c r="B4089">
        <v>-296219.79172481701</v>
      </c>
      <c r="C4089">
        <v>7.4462190270423806E-2</v>
      </c>
    </row>
    <row r="4090" spans="1:3" x14ac:dyDescent="0.25">
      <c r="A4090">
        <v>-8116396.7617414203</v>
      </c>
      <c r="B4090">
        <v>-296219.79172481701</v>
      </c>
      <c r="C4090">
        <v>7.6369889080524403E-2</v>
      </c>
    </row>
    <row r="4091" spans="1:3" x14ac:dyDescent="0.25">
      <c r="A4091">
        <v>-8115462.28286428</v>
      </c>
      <c r="B4091">
        <v>-296219.79172481701</v>
      </c>
      <c r="C4091">
        <v>9.7855612635612405E-2</v>
      </c>
    </row>
    <row r="4092" spans="1:3" x14ac:dyDescent="0.25">
      <c r="A4092">
        <v>-8114527.8039871398</v>
      </c>
      <c r="B4092">
        <v>-296219.79172481701</v>
      </c>
      <c r="C4092">
        <v>0.101781070232391</v>
      </c>
    </row>
    <row r="4093" spans="1:3" x14ac:dyDescent="0.25">
      <c r="A4093">
        <v>-8113593.3251099903</v>
      </c>
      <c r="B4093">
        <v>-296219.79172481701</v>
      </c>
      <c r="C4093">
        <v>0.12782959640026001</v>
      </c>
    </row>
    <row r="4094" spans="1:3" x14ac:dyDescent="0.25">
      <c r="A4094">
        <v>-8112658.8462328501</v>
      </c>
      <c r="B4094">
        <v>-296219.79172481701</v>
      </c>
      <c r="C4094">
        <v>0.133524790406227</v>
      </c>
    </row>
    <row r="4095" spans="1:3" x14ac:dyDescent="0.25">
      <c r="A4095">
        <v>-8111724.3673557099</v>
      </c>
      <c r="B4095">
        <v>-296219.79172481701</v>
      </c>
      <c r="C4095">
        <v>0.140794843435287</v>
      </c>
    </row>
    <row r="4096" spans="1:3" x14ac:dyDescent="0.25">
      <c r="A4096">
        <v>-8110789.8884785697</v>
      </c>
      <c r="B4096">
        <v>-296219.79172481701</v>
      </c>
      <c r="C4096">
        <v>0.15603791177272699</v>
      </c>
    </row>
    <row r="4097" spans="1:3" x14ac:dyDescent="0.25">
      <c r="A4097">
        <v>-8109855.4096014202</v>
      </c>
      <c r="B4097">
        <v>-296219.79172481701</v>
      </c>
      <c r="C4097">
        <v>0.187359198927879</v>
      </c>
    </row>
    <row r="4098" spans="1:3" x14ac:dyDescent="0.25">
      <c r="A4098">
        <v>-8108920.93072428</v>
      </c>
      <c r="B4098">
        <v>-296219.79172481701</v>
      </c>
      <c r="C4098">
        <v>0.19869908690452501</v>
      </c>
    </row>
    <row r="4099" spans="1:3" x14ac:dyDescent="0.25">
      <c r="A4099">
        <v>-8107986.4518471397</v>
      </c>
      <c r="B4099">
        <v>-296219.79172481701</v>
      </c>
      <c r="C4099">
        <v>0.213606342673301</v>
      </c>
    </row>
    <row r="4100" spans="1:3" x14ac:dyDescent="0.25">
      <c r="A4100">
        <v>-8107051.9729699902</v>
      </c>
      <c r="B4100">
        <v>-296219.79172481701</v>
      </c>
      <c r="C4100">
        <v>0.23032915592193601</v>
      </c>
    </row>
    <row r="4101" spans="1:3" x14ac:dyDescent="0.25">
      <c r="A4101">
        <v>-8106117.49409285</v>
      </c>
      <c r="B4101">
        <v>-296219.79172481701</v>
      </c>
      <c r="C4101">
        <v>0.249265432357788</v>
      </c>
    </row>
    <row r="4102" spans="1:3" x14ac:dyDescent="0.25">
      <c r="A4102">
        <v>-8105183.0152157098</v>
      </c>
      <c r="B4102">
        <v>-296219.79172481701</v>
      </c>
      <c r="C4102">
        <v>0.27268534898757901</v>
      </c>
    </row>
    <row r="4103" spans="1:3" x14ac:dyDescent="0.25">
      <c r="A4103">
        <v>-8104248.5363385696</v>
      </c>
      <c r="B4103">
        <v>-296219.79172481701</v>
      </c>
      <c r="C4103">
        <v>0.28365632891654902</v>
      </c>
    </row>
    <row r="4104" spans="1:3" x14ac:dyDescent="0.25">
      <c r="A4104">
        <v>-8103314.0574614201</v>
      </c>
      <c r="B4104">
        <v>-296219.79172481701</v>
      </c>
      <c r="C4104">
        <v>0.30785804986953702</v>
      </c>
    </row>
    <row r="4105" spans="1:3" x14ac:dyDescent="0.25">
      <c r="A4105">
        <v>-8102379.5785842799</v>
      </c>
      <c r="B4105">
        <v>-296219.79172481701</v>
      </c>
      <c r="C4105">
        <v>0.33225604891777</v>
      </c>
    </row>
    <row r="4106" spans="1:3" x14ac:dyDescent="0.25">
      <c r="A4106">
        <v>-8101445.0997071397</v>
      </c>
      <c r="B4106">
        <v>-296219.79172481701</v>
      </c>
      <c r="C4106">
        <v>0.35410115122795099</v>
      </c>
    </row>
    <row r="4107" spans="1:3" x14ac:dyDescent="0.25">
      <c r="A4107">
        <v>-8100510.6208300004</v>
      </c>
      <c r="B4107">
        <v>-296219.79172481701</v>
      </c>
      <c r="C4107">
        <v>0.37594896554946799</v>
      </c>
    </row>
    <row r="4108" spans="1:3" x14ac:dyDescent="0.25">
      <c r="A4108">
        <v>-8099576.1419528499</v>
      </c>
      <c r="B4108">
        <v>-296219.79172481701</v>
      </c>
      <c r="C4108">
        <v>0.398441582918167</v>
      </c>
    </row>
    <row r="4109" spans="1:3" x14ac:dyDescent="0.25">
      <c r="A4109">
        <v>-8098641.6630757097</v>
      </c>
      <c r="B4109">
        <v>-296219.79172481701</v>
      </c>
      <c r="C4109">
        <v>0.442185848951339</v>
      </c>
    </row>
    <row r="4110" spans="1:3" x14ac:dyDescent="0.25">
      <c r="A4110">
        <v>-8097707.1841985704</v>
      </c>
      <c r="B4110">
        <v>-296219.79172481701</v>
      </c>
      <c r="C4110">
        <v>0.465178161859512</v>
      </c>
    </row>
    <row r="4111" spans="1:3" x14ac:dyDescent="0.25">
      <c r="A4111">
        <v>-8096772.70532142</v>
      </c>
      <c r="B4111">
        <v>-296219.79172481701</v>
      </c>
      <c r="C4111">
        <v>0.48806533217430098</v>
      </c>
    </row>
    <row r="4112" spans="1:3" x14ac:dyDescent="0.25">
      <c r="A4112">
        <v>-8095838.2264442798</v>
      </c>
      <c r="B4112">
        <v>-296219.79172481701</v>
      </c>
      <c r="C4112">
        <v>0.51256543397903398</v>
      </c>
    </row>
    <row r="4113" spans="1:3" x14ac:dyDescent="0.25">
      <c r="A4113">
        <v>-8094903.7475671396</v>
      </c>
      <c r="B4113">
        <v>-296219.79172481701</v>
      </c>
      <c r="C4113">
        <v>0.53217172622680597</v>
      </c>
    </row>
    <row r="4114" spans="1:3" x14ac:dyDescent="0.25">
      <c r="A4114">
        <v>-8093969.2686900003</v>
      </c>
      <c r="B4114">
        <v>-296219.79172481701</v>
      </c>
      <c r="C4114">
        <v>0.55094623565673795</v>
      </c>
    </row>
    <row r="4115" spans="1:3" x14ac:dyDescent="0.25">
      <c r="A4115">
        <v>-8093034.7898128498</v>
      </c>
      <c r="B4115">
        <v>-296219.79172481701</v>
      </c>
      <c r="C4115">
        <v>0.56808531284332198</v>
      </c>
    </row>
    <row r="4116" spans="1:3" x14ac:dyDescent="0.25">
      <c r="A4116">
        <v>-8092100.3109357096</v>
      </c>
      <c r="B4116">
        <v>-296219.79172481701</v>
      </c>
      <c r="C4116">
        <v>0.58394467830657903</v>
      </c>
    </row>
    <row r="4117" spans="1:3" x14ac:dyDescent="0.25">
      <c r="A4117">
        <v>-8091165.8320585703</v>
      </c>
      <c r="B4117">
        <v>-296219.79172481701</v>
      </c>
      <c r="C4117">
        <v>0.59777635335922197</v>
      </c>
    </row>
    <row r="4118" spans="1:3" x14ac:dyDescent="0.25">
      <c r="A4118">
        <v>-8090231.3531814199</v>
      </c>
      <c r="B4118">
        <v>-296219.79172481701</v>
      </c>
      <c r="C4118">
        <v>0.61270833015441795</v>
      </c>
    </row>
    <row r="4119" spans="1:3" x14ac:dyDescent="0.25">
      <c r="A4119">
        <v>-8089296.8743042797</v>
      </c>
      <c r="B4119">
        <v>-296219.79172481701</v>
      </c>
      <c r="C4119">
        <v>0</v>
      </c>
    </row>
    <row r="4120" spans="1:3" x14ac:dyDescent="0.25">
      <c r="A4120">
        <v>-8088362.3954271404</v>
      </c>
      <c r="B4120">
        <v>-296219.79172481701</v>
      </c>
      <c r="C4120">
        <v>0</v>
      </c>
    </row>
    <row r="4121" spans="1:3" x14ac:dyDescent="0.25">
      <c r="A4121">
        <v>-8087427.9165500002</v>
      </c>
      <c r="B4121">
        <v>-296219.79172481701</v>
      </c>
      <c r="C4121">
        <v>0.639393270015716</v>
      </c>
    </row>
    <row r="4122" spans="1:3" x14ac:dyDescent="0.25">
      <c r="A4122">
        <v>-8086493.4376728497</v>
      </c>
      <c r="B4122">
        <v>-296219.79172481701</v>
      </c>
      <c r="C4122">
        <v>0.64707779884338301</v>
      </c>
    </row>
    <row r="4123" spans="1:3" x14ac:dyDescent="0.25">
      <c r="A4123">
        <v>-8085558.9587957095</v>
      </c>
      <c r="B4123">
        <v>-296219.79172481701</v>
      </c>
      <c r="C4123">
        <v>0</v>
      </c>
    </row>
    <row r="4124" spans="1:3" x14ac:dyDescent="0.25">
      <c r="A4124">
        <v>-8084624.4799185703</v>
      </c>
      <c r="B4124">
        <v>-296219.79172481701</v>
      </c>
      <c r="C4124">
        <v>0</v>
      </c>
    </row>
    <row r="4125" spans="1:3" x14ac:dyDescent="0.25">
      <c r="A4125">
        <v>-8083690.0010414198</v>
      </c>
      <c r="B4125">
        <v>-296219.79172481701</v>
      </c>
      <c r="C4125">
        <v>0</v>
      </c>
    </row>
    <row r="4126" spans="1:3" x14ac:dyDescent="0.25">
      <c r="A4126">
        <v>-8082755.5221642796</v>
      </c>
      <c r="B4126">
        <v>-296219.79172481701</v>
      </c>
      <c r="C4126">
        <v>0</v>
      </c>
    </row>
    <row r="4127" spans="1:3" x14ac:dyDescent="0.25">
      <c r="A4127">
        <v>-8081821.0432871403</v>
      </c>
      <c r="B4127">
        <v>-296219.79172481701</v>
      </c>
      <c r="C4127">
        <v>0</v>
      </c>
    </row>
    <row r="4128" spans="1:3" x14ac:dyDescent="0.25">
      <c r="A4128">
        <v>-8129479.4660214204</v>
      </c>
      <c r="B4128">
        <v>-297154.270602189</v>
      </c>
      <c r="C4128">
        <v>2.36854946706444E-4</v>
      </c>
    </row>
    <row r="4129" spans="1:3" x14ac:dyDescent="0.25">
      <c r="A4129">
        <v>-8128544.9871442802</v>
      </c>
      <c r="B4129">
        <v>-297154.270602189</v>
      </c>
      <c r="C4129">
        <v>2.36854946706444E-4</v>
      </c>
    </row>
    <row r="4130" spans="1:3" x14ac:dyDescent="0.25">
      <c r="A4130">
        <v>-8127610.50826714</v>
      </c>
      <c r="B4130">
        <v>-297154.270602189</v>
      </c>
      <c r="C4130">
        <v>4.8801768571138301E-4</v>
      </c>
    </row>
    <row r="4131" spans="1:3" x14ac:dyDescent="0.25">
      <c r="A4131">
        <v>-8126676.0293899896</v>
      </c>
      <c r="B4131">
        <v>-297154.270602189</v>
      </c>
      <c r="C4131">
        <v>1.0674204677343299E-3</v>
      </c>
    </row>
    <row r="4132" spans="1:3" x14ac:dyDescent="0.25">
      <c r="A4132">
        <v>-8125741.5505128503</v>
      </c>
      <c r="B4132">
        <v>-297154.270602189</v>
      </c>
      <c r="C4132">
        <v>2.2774997632950501E-3</v>
      </c>
    </row>
    <row r="4133" spans="1:3" x14ac:dyDescent="0.25">
      <c r="A4133">
        <v>-8124807.0716357101</v>
      </c>
      <c r="B4133">
        <v>-297154.270602189</v>
      </c>
      <c r="C4133">
        <v>3.9852848276495899E-3</v>
      </c>
    </row>
    <row r="4134" spans="1:3" x14ac:dyDescent="0.25">
      <c r="A4134">
        <v>-8123872.5927585699</v>
      </c>
      <c r="B4134">
        <v>-297154.270602189</v>
      </c>
      <c r="C4134">
        <v>7.0238774642348203E-3</v>
      </c>
    </row>
    <row r="4135" spans="1:3" x14ac:dyDescent="0.25">
      <c r="A4135">
        <v>-8122938.1138814203</v>
      </c>
      <c r="B4135">
        <v>-297154.270602189</v>
      </c>
      <c r="C4135">
        <v>1.2167502194643E-2</v>
      </c>
    </row>
    <row r="4136" spans="1:3" x14ac:dyDescent="0.25">
      <c r="A4136">
        <v>-8122003.6350042801</v>
      </c>
      <c r="B4136">
        <v>-297154.270602189</v>
      </c>
      <c r="C4136">
        <v>1.2293061241507501E-2</v>
      </c>
    </row>
    <row r="4137" spans="1:3" x14ac:dyDescent="0.25">
      <c r="A4137">
        <v>-8121069.1561271399</v>
      </c>
      <c r="B4137">
        <v>-297154.270602189</v>
      </c>
      <c r="C4137">
        <v>1.7716392874717699E-2</v>
      </c>
    </row>
    <row r="4138" spans="1:3" x14ac:dyDescent="0.25">
      <c r="A4138">
        <v>-8120134.6772499904</v>
      </c>
      <c r="B4138">
        <v>-297154.270602189</v>
      </c>
      <c r="C4138">
        <v>2.8015578165650298E-2</v>
      </c>
    </row>
    <row r="4139" spans="1:3" x14ac:dyDescent="0.25">
      <c r="A4139">
        <v>-8119200.1983728502</v>
      </c>
      <c r="B4139">
        <v>-297154.270602189</v>
      </c>
      <c r="C4139">
        <v>2.8567582368850701E-2</v>
      </c>
    </row>
    <row r="4140" spans="1:3" x14ac:dyDescent="0.25">
      <c r="A4140">
        <v>-8118265.71949571</v>
      </c>
      <c r="B4140">
        <v>-297154.270602189</v>
      </c>
      <c r="C4140">
        <v>4.25142757594585E-2</v>
      </c>
    </row>
    <row r="4141" spans="1:3" x14ac:dyDescent="0.25">
      <c r="A4141">
        <v>-8117331.2406185698</v>
      </c>
      <c r="B4141">
        <v>-297154.270602189</v>
      </c>
      <c r="C4141">
        <v>5.6881777942180599E-2</v>
      </c>
    </row>
    <row r="4142" spans="1:3" x14ac:dyDescent="0.25">
      <c r="A4142">
        <v>-8116396.7617414203</v>
      </c>
      <c r="B4142">
        <v>-297154.270602189</v>
      </c>
      <c r="C4142">
        <v>5.87783157825469E-2</v>
      </c>
    </row>
    <row r="4143" spans="1:3" x14ac:dyDescent="0.25">
      <c r="A4143">
        <v>-8115462.28286428</v>
      </c>
      <c r="B4143">
        <v>-297154.270602189</v>
      </c>
      <c r="C4143">
        <v>7.8531712293624795E-2</v>
      </c>
    </row>
    <row r="4144" spans="1:3" x14ac:dyDescent="0.25">
      <c r="A4144">
        <v>-8114527.8039871398</v>
      </c>
      <c r="B4144">
        <v>-297154.270602189</v>
      </c>
      <c r="C4144">
        <v>8.1848889589309595E-2</v>
      </c>
    </row>
    <row r="4145" spans="1:3" x14ac:dyDescent="0.25">
      <c r="A4145">
        <v>-8113593.3251099903</v>
      </c>
      <c r="B4145">
        <v>-297154.270602189</v>
      </c>
      <c r="C4145">
        <v>0.104824349284172</v>
      </c>
    </row>
    <row r="4146" spans="1:3" x14ac:dyDescent="0.25">
      <c r="A4146">
        <v>-8112658.8462328501</v>
      </c>
      <c r="B4146">
        <v>-297154.270602189</v>
      </c>
      <c r="C4146">
        <v>0.110767029225826</v>
      </c>
    </row>
    <row r="4147" spans="1:3" x14ac:dyDescent="0.25">
      <c r="A4147">
        <v>-8111724.3673557099</v>
      </c>
      <c r="B4147">
        <v>-297154.270602189</v>
      </c>
      <c r="C4147">
        <v>0.120580062270164</v>
      </c>
    </row>
    <row r="4148" spans="1:3" x14ac:dyDescent="0.25">
      <c r="A4148">
        <v>-8110789.8884785697</v>
      </c>
      <c r="B4148">
        <v>-297154.270602189</v>
      </c>
      <c r="C4148">
        <v>0.130491062998771</v>
      </c>
    </row>
    <row r="4149" spans="1:3" x14ac:dyDescent="0.25">
      <c r="A4149">
        <v>-8109855.4096014202</v>
      </c>
      <c r="B4149">
        <v>-297154.270602189</v>
      </c>
      <c r="C4149">
        <v>0.161719530820846</v>
      </c>
    </row>
    <row r="4150" spans="1:3" x14ac:dyDescent="0.25">
      <c r="A4150">
        <v>-8108920.93072428</v>
      </c>
      <c r="B4150">
        <v>-297154.270602189</v>
      </c>
      <c r="C4150">
        <v>0.17597457766532801</v>
      </c>
    </row>
    <row r="4151" spans="1:3" x14ac:dyDescent="0.25">
      <c r="A4151">
        <v>-8107986.4518471397</v>
      </c>
      <c r="B4151">
        <v>-297154.270602189</v>
      </c>
      <c r="C4151">
        <v>0.19793234765529599</v>
      </c>
    </row>
    <row r="4152" spans="1:3" x14ac:dyDescent="0.25">
      <c r="A4152">
        <v>-8107051.9729699902</v>
      </c>
      <c r="B4152">
        <v>-297154.270602189</v>
      </c>
      <c r="C4152">
        <v>0.21634991466999001</v>
      </c>
    </row>
    <row r="4153" spans="1:3" x14ac:dyDescent="0.25">
      <c r="A4153">
        <v>-8106117.49409285</v>
      </c>
      <c r="B4153">
        <v>-297154.270602189</v>
      </c>
      <c r="C4153">
        <v>0.236795663833618</v>
      </c>
    </row>
    <row r="4154" spans="1:3" x14ac:dyDescent="0.25">
      <c r="A4154">
        <v>-8105183.0152157098</v>
      </c>
      <c r="B4154">
        <v>-297154.270602189</v>
      </c>
      <c r="C4154">
        <v>0.248612254858016</v>
      </c>
    </row>
    <row r="4155" spans="1:3" x14ac:dyDescent="0.25">
      <c r="A4155">
        <v>-8104248.5363385696</v>
      </c>
      <c r="B4155">
        <v>-297154.270602189</v>
      </c>
      <c r="C4155">
        <v>0.262884080410003</v>
      </c>
    </row>
    <row r="4156" spans="1:3" x14ac:dyDescent="0.25">
      <c r="A4156">
        <v>-8103314.0574614201</v>
      </c>
      <c r="B4156">
        <v>-297154.270602189</v>
      </c>
      <c r="C4156">
        <v>0.28919640183448703</v>
      </c>
    </row>
    <row r="4157" spans="1:3" x14ac:dyDescent="0.25">
      <c r="A4157">
        <v>-8102379.5785842799</v>
      </c>
      <c r="B4157">
        <v>-297154.270602189</v>
      </c>
      <c r="C4157">
        <v>0.33690410852432201</v>
      </c>
    </row>
    <row r="4158" spans="1:3" x14ac:dyDescent="0.25">
      <c r="A4158">
        <v>-8101445.0997071397</v>
      </c>
      <c r="B4158">
        <v>-297154.270602189</v>
      </c>
      <c r="C4158">
        <v>0.36708676815032898</v>
      </c>
    </row>
    <row r="4159" spans="1:3" x14ac:dyDescent="0.25">
      <c r="A4159">
        <v>-8100510.6208300004</v>
      </c>
      <c r="B4159">
        <v>-297154.270602189</v>
      </c>
      <c r="C4159">
        <v>0.38585638999938898</v>
      </c>
    </row>
    <row r="4160" spans="1:3" x14ac:dyDescent="0.25">
      <c r="A4160">
        <v>-8099576.1419528499</v>
      </c>
      <c r="B4160">
        <v>-297154.270602189</v>
      </c>
      <c r="C4160">
        <v>0.41431429982185303</v>
      </c>
    </row>
    <row r="4161" spans="1:3" x14ac:dyDescent="0.25">
      <c r="A4161">
        <v>-8098641.6630757097</v>
      </c>
      <c r="B4161">
        <v>-297154.270602189</v>
      </c>
      <c r="C4161">
        <v>0.43771737813949502</v>
      </c>
    </row>
    <row r="4162" spans="1:3" x14ac:dyDescent="0.25">
      <c r="A4162">
        <v>-8097707.1841985704</v>
      </c>
      <c r="B4162">
        <v>-297154.270602189</v>
      </c>
      <c r="C4162">
        <v>0.46239072084426802</v>
      </c>
    </row>
    <row r="4163" spans="1:3" x14ac:dyDescent="0.25">
      <c r="A4163">
        <v>-8096772.70532142</v>
      </c>
      <c r="B4163">
        <v>-297154.270602189</v>
      </c>
      <c r="C4163">
        <v>0.48675772547721802</v>
      </c>
    </row>
    <row r="4164" spans="1:3" x14ac:dyDescent="0.25">
      <c r="A4164">
        <v>-8095838.2264442798</v>
      </c>
      <c r="B4164">
        <v>-297154.270602189</v>
      </c>
      <c r="C4164">
        <v>0.50834619998931796</v>
      </c>
    </row>
    <row r="4165" spans="1:3" x14ac:dyDescent="0.25">
      <c r="A4165">
        <v>-8094903.7475671396</v>
      </c>
      <c r="B4165">
        <v>-297154.270602189</v>
      </c>
      <c r="C4165">
        <v>0.53019756078720004</v>
      </c>
    </row>
    <row r="4166" spans="1:3" x14ac:dyDescent="0.25">
      <c r="A4166">
        <v>-8093969.2686900003</v>
      </c>
      <c r="B4166">
        <v>-297154.270602189</v>
      </c>
      <c r="C4166">
        <v>0.549427390098571</v>
      </c>
    </row>
    <row r="4167" spans="1:3" x14ac:dyDescent="0.25">
      <c r="A4167">
        <v>-8093034.7898128498</v>
      </c>
      <c r="B4167">
        <v>-297154.270602189</v>
      </c>
      <c r="C4167">
        <v>0.56668287515640203</v>
      </c>
    </row>
    <row r="4168" spans="1:3" x14ac:dyDescent="0.25">
      <c r="A4168">
        <v>-8092100.3109357096</v>
      </c>
      <c r="B4168">
        <v>-297154.270602189</v>
      </c>
      <c r="C4168">
        <v>0.58382701873779197</v>
      </c>
    </row>
    <row r="4169" spans="1:3" x14ac:dyDescent="0.25">
      <c r="A4169">
        <v>-8091165.8320585703</v>
      </c>
      <c r="B4169">
        <v>-297154.270602189</v>
      </c>
      <c r="C4169">
        <v>0.598108530044555</v>
      </c>
    </row>
    <row r="4170" spans="1:3" x14ac:dyDescent="0.25">
      <c r="A4170">
        <v>-8090231.3531814199</v>
      </c>
      <c r="B4170">
        <v>-297154.270602189</v>
      </c>
      <c r="C4170">
        <v>0.61136811971664395</v>
      </c>
    </row>
    <row r="4171" spans="1:3" x14ac:dyDescent="0.25">
      <c r="A4171">
        <v>-8089296.8743042797</v>
      </c>
      <c r="B4171">
        <v>-297154.270602189</v>
      </c>
      <c r="C4171">
        <v>0.62272423505783003</v>
      </c>
    </row>
    <row r="4172" spans="1:3" x14ac:dyDescent="0.25">
      <c r="A4172">
        <v>-8088362.3954271404</v>
      </c>
      <c r="B4172">
        <v>-297154.270602189</v>
      </c>
      <c r="C4172">
        <v>0.63194632530212402</v>
      </c>
    </row>
    <row r="4173" spans="1:3" x14ac:dyDescent="0.25">
      <c r="A4173">
        <v>-8087427.9165500002</v>
      </c>
      <c r="B4173">
        <v>-297154.270602189</v>
      </c>
      <c r="C4173">
        <v>0.64213722944259599</v>
      </c>
    </row>
    <row r="4174" spans="1:3" x14ac:dyDescent="0.25">
      <c r="A4174">
        <v>-8086493.4376728497</v>
      </c>
      <c r="B4174">
        <v>-297154.270602189</v>
      </c>
      <c r="C4174">
        <v>0.64963656663894598</v>
      </c>
    </row>
    <row r="4175" spans="1:3" x14ac:dyDescent="0.25">
      <c r="A4175">
        <v>-8085558.9587957095</v>
      </c>
      <c r="B4175">
        <v>-297154.270602189</v>
      </c>
      <c r="C4175">
        <v>0.65654700994491499</v>
      </c>
    </row>
    <row r="4176" spans="1:3" x14ac:dyDescent="0.25">
      <c r="A4176">
        <v>-8084624.4799185703</v>
      </c>
      <c r="B4176">
        <v>-297154.270602189</v>
      </c>
      <c r="C4176">
        <v>0.65519887208938499</v>
      </c>
    </row>
    <row r="4177" spans="1:3" x14ac:dyDescent="0.25">
      <c r="A4177">
        <v>-8083690.0010414198</v>
      </c>
      <c r="B4177">
        <v>-297154.270602189</v>
      </c>
      <c r="C4177">
        <v>0.65462231636047297</v>
      </c>
    </row>
    <row r="4178" spans="1:3" x14ac:dyDescent="0.25">
      <c r="A4178">
        <v>-8082755.5221642796</v>
      </c>
      <c r="B4178">
        <v>-297154.270602189</v>
      </c>
      <c r="C4178">
        <v>0</v>
      </c>
    </row>
    <row r="4179" spans="1:3" x14ac:dyDescent="0.25">
      <c r="A4179">
        <v>-8081821.0432871403</v>
      </c>
      <c r="B4179">
        <v>-297154.270602189</v>
      </c>
      <c r="C4179">
        <v>0</v>
      </c>
    </row>
    <row r="4180" spans="1:3" x14ac:dyDescent="0.25">
      <c r="A4180">
        <v>-8080886.5644100001</v>
      </c>
      <c r="B4180">
        <v>-297154.270602189</v>
      </c>
      <c r="C4180">
        <v>0</v>
      </c>
    </row>
    <row r="4181" spans="1:3" x14ac:dyDescent="0.25">
      <c r="A4181">
        <v>-8079952.0855328497</v>
      </c>
      <c r="B4181">
        <v>-297154.270602189</v>
      </c>
      <c r="C4181">
        <v>0</v>
      </c>
    </row>
    <row r="4182" spans="1:3" x14ac:dyDescent="0.25">
      <c r="A4182">
        <v>-8129479.4660214204</v>
      </c>
      <c r="B4182">
        <v>-298088.74947956199</v>
      </c>
      <c r="C4182" s="1">
        <v>9.7148498753085705E-5</v>
      </c>
    </row>
    <row r="4183" spans="1:3" x14ac:dyDescent="0.25">
      <c r="A4183">
        <v>-8128544.9871442802</v>
      </c>
      <c r="B4183">
        <v>-298088.74947956199</v>
      </c>
      <c r="C4183">
        <v>2.36854946706444E-4</v>
      </c>
    </row>
    <row r="4184" spans="1:3" x14ac:dyDescent="0.25">
      <c r="A4184">
        <v>-8127610.50826714</v>
      </c>
      <c r="B4184">
        <v>-298088.74947956199</v>
      </c>
      <c r="C4184">
        <v>4.8801768571138301E-4</v>
      </c>
    </row>
    <row r="4185" spans="1:3" x14ac:dyDescent="0.25">
      <c r="A4185">
        <v>-8126676.0293899896</v>
      </c>
      <c r="B4185">
        <v>-298088.74947956199</v>
      </c>
      <c r="C4185">
        <v>1.0478569893166399E-3</v>
      </c>
    </row>
    <row r="4186" spans="1:3" x14ac:dyDescent="0.25">
      <c r="A4186">
        <v>-8125741.5505128503</v>
      </c>
      <c r="B4186">
        <v>-298088.74947956199</v>
      </c>
      <c r="C4186">
        <v>1.0674204677343299E-3</v>
      </c>
    </row>
    <row r="4187" spans="1:3" x14ac:dyDescent="0.25">
      <c r="A4187">
        <v>-8124807.0716357101</v>
      </c>
      <c r="B4187">
        <v>-298088.74947956199</v>
      </c>
      <c r="C4187">
        <v>2.29371641762554E-3</v>
      </c>
    </row>
    <row r="4188" spans="1:3" x14ac:dyDescent="0.25">
      <c r="A4188">
        <v>-8123872.5927585699</v>
      </c>
      <c r="B4188">
        <v>-298088.74947956199</v>
      </c>
      <c r="C4188">
        <v>4.0144356898963399E-3</v>
      </c>
    </row>
    <row r="4189" spans="1:3" x14ac:dyDescent="0.25">
      <c r="A4189">
        <v>-8122938.1138814203</v>
      </c>
      <c r="B4189">
        <v>-298088.74947956199</v>
      </c>
      <c r="C4189">
        <v>7.0983711630105903E-3</v>
      </c>
    </row>
    <row r="4190" spans="1:3" x14ac:dyDescent="0.25">
      <c r="A4190">
        <v>-8122003.6350042801</v>
      </c>
      <c r="B4190">
        <v>-298088.74947956199</v>
      </c>
      <c r="C4190">
        <v>1.2252711690962301E-2</v>
      </c>
    </row>
    <row r="4191" spans="1:3" x14ac:dyDescent="0.25">
      <c r="A4191">
        <v>-8121069.1561271399</v>
      </c>
      <c r="B4191">
        <v>-298088.74947956199</v>
      </c>
      <c r="C4191">
        <v>1.2400922365486599E-2</v>
      </c>
    </row>
    <row r="4192" spans="1:3" x14ac:dyDescent="0.25">
      <c r="A4192">
        <v>-8120134.6772499904</v>
      </c>
      <c r="B4192">
        <v>-298088.74947956199</v>
      </c>
      <c r="C4192">
        <v>1.7958844080567301E-2</v>
      </c>
    </row>
    <row r="4193" spans="1:3" x14ac:dyDescent="0.25">
      <c r="A4193">
        <v>-8119200.1983728502</v>
      </c>
      <c r="B4193">
        <v>-298088.74947956199</v>
      </c>
      <c r="C4193">
        <v>2.85039097070693E-2</v>
      </c>
    </row>
    <row r="4194" spans="1:3" x14ac:dyDescent="0.25">
      <c r="A4194">
        <v>-8118265.71949571</v>
      </c>
      <c r="B4194">
        <v>-298088.74947956199</v>
      </c>
      <c r="C4194">
        <v>2.9182607308030101E-2</v>
      </c>
    </row>
    <row r="4195" spans="1:3" x14ac:dyDescent="0.25">
      <c r="A4195">
        <v>-8117331.2406185698</v>
      </c>
      <c r="B4195">
        <v>-298088.74947956199</v>
      </c>
      <c r="C4195">
        <v>4.2812697589397403E-2</v>
      </c>
    </row>
    <row r="4196" spans="1:3" x14ac:dyDescent="0.25">
      <c r="A4196">
        <v>-8116396.7617414203</v>
      </c>
      <c r="B4196">
        <v>-298088.74947956199</v>
      </c>
      <c r="C4196">
        <v>4.4503513723611797E-2</v>
      </c>
    </row>
    <row r="4197" spans="1:3" x14ac:dyDescent="0.25">
      <c r="A4197">
        <v>-8115462.28286428</v>
      </c>
      <c r="B4197">
        <v>-298088.74947956199</v>
      </c>
      <c r="C4197">
        <v>6.1301182955503401E-2</v>
      </c>
    </row>
    <row r="4198" spans="1:3" x14ac:dyDescent="0.25">
      <c r="A4198">
        <v>-8114527.8039871398</v>
      </c>
      <c r="B4198">
        <v>-298088.74947956199</v>
      </c>
      <c r="C4198">
        <v>6.4950630068778895E-2</v>
      </c>
    </row>
    <row r="4199" spans="1:3" x14ac:dyDescent="0.25">
      <c r="A4199">
        <v>-8113593.3251099903</v>
      </c>
      <c r="B4199">
        <v>-298088.74947956199</v>
      </c>
      <c r="C4199">
        <v>8.6290776729583699E-2</v>
      </c>
    </row>
    <row r="4200" spans="1:3" x14ac:dyDescent="0.25">
      <c r="A4200">
        <v>-8112658.8462328501</v>
      </c>
      <c r="B4200">
        <v>-298088.74947956199</v>
      </c>
      <c r="C4200">
        <v>9.2884488403797094E-2</v>
      </c>
    </row>
    <row r="4201" spans="1:3" x14ac:dyDescent="0.25">
      <c r="A4201">
        <v>-8111724.3673557099</v>
      </c>
      <c r="B4201">
        <v>-298088.74947956199</v>
      </c>
      <c r="C4201">
        <v>0.10135251283645599</v>
      </c>
    </row>
    <row r="4202" spans="1:3" x14ac:dyDescent="0.25">
      <c r="A4202">
        <v>-8110789.8884785697</v>
      </c>
      <c r="B4202">
        <v>-298088.74947956199</v>
      </c>
      <c r="C4202">
        <v>0.111633695662021</v>
      </c>
    </row>
    <row r="4203" spans="1:3" x14ac:dyDescent="0.25">
      <c r="A4203">
        <v>-8109855.4096014202</v>
      </c>
      <c r="B4203">
        <v>-298088.74947956199</v>
      </c>
      <c r="C4203">
        <v>0.14388878643512701</v>
      </c>
    </row>
    <row r="4204" spans="1:3" x14ac:dyDescent="0.25">
      <c r="A4204">
        <v>-8108920.93072428</v>
      </c>
      <c r="B4204">
        <v>-298088.74947956199</v>
      </c>
      <c r="C4204">
        <v>0.15956585109233801</v>
      </c>
    </row>
    <row r="4205" spans="1:3" x14ac:dyDescent="0.25">
      <c r="A4205">
        <v>-8107986.4518471397</v>
      </c>
      <c r="B4205">
        <v>-298088.74947956199</v>
      </c>
      <c r="C4205">
        <v>0.17446435987949299</v>
      </c>
    </row>
    <row r="4206" spans="1:3" x14ac:dyDescent="0.25">
      <c r="A4206">
        <v>-8107051.9729699902</v>
      </c>
      <c r="B4206">
        <v>-298088.74947956199</v>
      </c>
      <c r="C4206">
        <v>0.19552367925643899</v>
      </c>
    </row>
    <row r="4207" spans="1:3" x14ac:dyDescent="0.25">
      <c r="A4207">
        <v>-8106117.49409285</v>
      </c>
      <c r="B4207">
        <v>-298088.74947956199</v>
      </c>
      <c r="C4207">
        <v>0.217487081885337</v>
      </c>
    </row>
    <row r="4208" spans="1:3" x14ac:dyDescent="0.25">
      <c r="A4208">
        <v>-8105183.0152157098</v>
      </c>
      <c r="B4208">
        <v>-298088.74947956199</v>
      </c>
      <c r="C4208">
        <v>0.237857475876808</v>
      </c>
    </row>
    <row r="4209" spans="1:3" x14ac:dyDescent="0.25">
      <c r="A4209">
        <v>-8104248.5363385696</v>
      </c>
      <c r="B4209">
        <v>-298088.74947956199</v>
      </c>
      <c r="C4209">
        <v>0.255465418100357</v>
      </c>
    </row>
    <row r="4210" spans="1:3" x14ac:dyDescent="0.25">
      <c r="A4210">
        <v>-8103314.0574614201</v>
      </c>
      <c r="B4210">
        <v>-298088.74947956199</v>
      </c>
      <c r="C4210">
        <v>0.27721029520034701</v>
      </c>
    </row>
    <row r="4211" spans="1:3" x14ac:dyDescent="0.25">
      <c r="A4211">
        <v>-8102379.5785842799</v>
      </c>
      <c r="B4211">
        <v>-298088.74947956199</v>
      </c>
      <c r="C4211">
        <v>0.32187631726264898</v>
      </c>
    </row>
    <row r="4212" spans="1:3" x14ac:dyDescent="0.25">
      <c r="A4212">
        <v>-8101445.0997071397</v>
      </c>
      <c r="B4212">
        <v>-298088.74947956199</v>
      </c>
      <c r="C4212">
        <v>0.35315659642219499</v>
      </c>
    </row>
    <row r="4213" spans="1:3" x14ac:dyDescent="0.25">
      <c r="A4213">
        <v>-8100510.6208300004</v>
      </c>
      <c r="B4213">
        <v>-298088.74947956199</v>
      </c>
      <c r="C4213">
        <v>0.37831017374992298</v>
      </c>
    </row>
    <row r="4214" spans="1:3" x14ac:dyDescent="0.25">
      <c r="A4214">
        <v>-8099576.1419528499</v>
      </c>
      <c r="B4214">
        <v>-298088.74947956199</v>
      </c>
      <c r="C4214">
        <v>0.40895056724548301</v>
      </c>
    </row>
    <row r="4215" spans="1:3" x14ac:dyDescent="0.25">
      <c r="A4215">
        <v>-8098641.6630757097</v>
      </c>
      <c r="B4215">
        <v>-298088.74947956199</v>
      </c>
      <c r="C4215">
        <v>0.43049320578575101</v>
      </c>
    </row>
    <row r="4216" spans="1:3" x14ac:dyDescent="0.25">
      <c r="A4216">
        <v>-8097707.1841985704</v>
      </c>
      <c r="B4216">
        <v>-298088.74947956199</v>
      </c>
      <c r="C4216">
        <v>0.45630002021789501</v>
      </c>
    </row>
    <row r="4217" spans="1:3" x14ac:dyDescent="0.25">
      <c r="A4217">
        <v>-8096772.70532142</v>
      </c>
      <c r="B4217">
        <v>-298088.74947956199</v>
      </c>
      <c r="C4217">
        <v>0.48140212893486001</v>
      </c>
    </row>
    <row r="4218" spans="1:3" x14ac:dyDescent="0.25">
      <c r="A4218">
        <v>-8095838.2264442798</v>
      </c>
      <c r="B4218">
        <v>-298088.74947956199</v>
      </c>
      <c r="C4218">
        <v>0.50603008270263605</v>
      </c>
    </row>
    <row r="4219" spans="1:3" x14ac:dyDescent="0.25">
      <c r="A4219">
        <v>-8094903.7475671396</v>
      </c>
      <c r="B4219">
        <v>-298088.74947956199</v>
      </c>
      <c r="C4219">
        <v>0.52562439441680897</v>
      </c>
    </row>
    <row r="4220" spans="1:3" x14ac:dyDescent="0.25">
      <c r="A4220">
        <v>-8093969.2686900003</v>
      </c>
      <c r="B4220">
        <v>-298088.74947956199</v>
      </c>
      <c r="C4220">
        <v>0.54557681083679099</v>
      </c>
    </row>
    <row r="4221" spans="1:3" x14ac:dyDescent="0.25">
      <c r="A4221">
        <v>-8093034.7898128498</v>
      </c>
      <c r="B4221">
        <v>-298088.74947956199</v>
      </c>
      <c r="C4221">
        <v>0.56483352184295599</v>
      </c>
    </row>
    <row r="4222" spans="1:3" x14ac:dyDescent="0.25">
      <c r="A4222">
        <v>-8092100.3109357096</v>
      </c>
      <c r="B4222">
        <v>-298088.74947956199</v>
      </c>
      <c r="C4222">
        <v>0.58082050085067705</v>
      </c>
    </row>
    <row r="4223" spans="1:3" x14ac:dyDescent="0.25">
      <c r="A4223">
        <v>-8091165.8320585703</v>
      </c>
      <c r="B4223">
        <v>-298088.74947956199</v>
      </c>
      <c r="C4223">
        <v>0.59559947252273504</v>
      </c>
    </row>
    <row r="4224" spans="1:3" x14ac:dyDescent="0.25">
      <c r="A4224">
        <v>-8090231.3531814199</v>
      </c>
      <c r="B4224">
        <v>-298088.74947956199</v>
      </c>
      <c r="C4224">
        <v>0.610709369182586</v>
      </c>
    </row>
    <row r="4225" spans="1:3" x14ac:dyDescent="0.25">
      <c r="A4225">
        <v>-8089296.8743042797</v>
      </c>
      <c r="B4225">
        <v>-298088.74947956199</v>
      </c>
      <c r="C4225">
        <v>0.62102752923965399</v>
      </c>
    </row>
    <row r="4226" spans="1:3" x14ac:dyDescent="0.25">
      <c r="A4226">
        <v>-8088362.3954271404</v>
      </c>
      <c r="B4226">
        <v>-298088.74947956199</v>
      </c>
      <c r="C4226">
        <v>0.63126802444457997</v>
      </c>
    </row>
    <row r="4227" spans="1:3" x14ac:dyDescent="0.25">
      <c r="A4227">
        <v>-8087427.9165500002</v>
      </c>
      <c r="B4227">
        <v>-298088.74947956199</v>
      </c>
      <c r="C4227">
        <v>0.64098960161209095</v>
      </c>
    </row>
    <row r="4228" spans="1:3" x14ac:dyDescent="0.25">
      <c r="A4228">
        <v>-8086493.4376728497</v>
      </c>
      <c r="B4228">
        <v>-298088.74947956199</v>
      </c>
      <c r="C4228">
        <v>0.64801806211471502</v>
      </c>
    </row>
    <row r="4229" spans="1:3" x14ac:dyDescent="0.25">
      <c r="A4229">
        <v>-8085558.9587957095</v>
      </c>
      <c r="B4229">
        <v>-298088.74947956199</v>
      </c>
      <c r="C4229">
        <v>0.65594744682312001</v>
      </c>
    </row>
    <row r="4230" spans="1:3" x14ac:dyDescent="0.25">
      <c r="A4230">
        <v>-8084624.4799185703</v>
      </c>
      <c r="B4230">
        <v>-298088.74947956199</v>
      </c>
      <c r="C4230">
        <v>0.65602707862854004</v>
      </c>
    </row>
    <row r="4231" spans="1:3" x14ac:dyDescent="0.25">
      <c r="A4231">
        <v>-8083690.0010414198</v>
      </c>
      <c r="B4231">
        <v>-298088.74947956199</v>
      </c>
      <c r="C4231">
        <v>0.65638768672943104</v>
      </c>
    </row>
    <row r="4232" spans="1:3" x14ac:dyDescent="0.25">
      <c r="A4232">
        <v>-8082755.5221642796</v>
      </c>
      <c r="B4232">
        <v>-298088.74947956199</v>
      </c>
      <c r="C4232">
        <v>0</v>
      </c>
    </row>
    <row r="4233" spans="1:3" x14ac:dyDescent="0.25">
      <c r="A4233">
        <v>-8081821.0432871403</v>
      </c>
      <c r="B4233">
        <v>-298088.74947956199</v>
      </c>
      <c r="C4233">
        <v>0</v>
      </c>
    </row>
    <row r="4234" spans="1:3" x14ac:dyDescent="0.25">
      <c r="A4234">
        <v>-8080886.5644100001</v>
      </c>
      <c r="B4234">
        <v>-298088.74947956199</v>
      </c>
      <c r="C4234">
        <v>0</v>
      </c>
    </row>
    <row r="4235" spans="1:3" x14ac:dyDescent="0.25">
      <c r="A4235">
        <v>-8079952.0855328497</v>
      </c>
      <c r="B4235">
        <v>-298088.74947956199</v>
      </c>
      <c r="C4235">
        <v>0</v>
      </c>
    </row>
    <row r="4236" spans="1:3" x14ac:dyDescent="0.25">
      <c r="A4236">
        <v>-8079017.6066557104</v>
      </c>
      <c r="B4236">
        <v>-298088.74947956199</v>
      </c>
      <c r="C4236">
        <v>0</v>
      </c>
    </row>
    <row r="4237" spans="1:3" x14ac:dyDescent="0.25">
      <c r="A4237">
        <v>-8078083.1277785702</v>
      </c>
      <c r="B4237">
        <v>-298088.74947956199</v>
      </c>
      <c r="C4237">
        <v>0</v>
      </c>
    </row>
    <row r="4238" spans="1:3" x14ac:dyDescent="0.25">
      <c r="A4238">
        <v>-8128544.9871442802</v>
      </c>
      <c r="B4238">
        <v>-299023.22835693398</v>
      </c>
      <c r="C4238" s="1">
        <v>9.7148498753085705E-5</v>
      </c>
    </row>
    <row r="4239" spans="1:3" x14ac:dyDescent="0.25">
      <c r="A4239">
        <v>-8127610.50826714</v>
      </c>
      <c r="B4239">
        <v>-299023.22835693398</v>
      </c>
      <c r="C4239">
        <v>2.36854946706444E-4</v>
      </c>
    </row>
    <row r="4240" spans="1:3" x14ac:dyDescent="0.25">
      <c r="A4240">
        <v>-8126676.0293899896</v>
      </c>
      <c r="B4240">
        <v>-299023.22835693398</v>
      </c>
      <c r="C4240">
        <v>4.8801768571138301E-4</v>
      </c>
    </row>
    <row r="4241" spans="1:3" x14ac:dyDescent="0.25">
      <c r="A4241">
        <v>-8125741.5505128503</v>
      </c>
      <c r="B4241">
        <v>-299023.22835693398</v>
      </c>
      <c r="C4241">
        <v>1.0674204677343299E-3</v>
      </c>
    </row>
    <row r="4242" spans="1:3" x14ac:dyDescent="0.25">
      <c r="A4242">
        <v>-8124807.0716357101</v>
      </c>
      <c r="B4242">
        <v>-299023.22835693398</v>
      </c>
      <c r="C4242">
        <v>2.2412037942558501E-3</v>
      </c>
    </row>
    <row r="4243" spans="1:3" x14ac:dyDescent="0.25">
      <c r="A4243">
        <v>-8123872.5927585699</v>
      </c>
      <c r="B4243">
        <v>-299023.22835693398</v>
      </c>
      <c r="C4243">
        <v>2.25742394104599E-3</v>
      </c>
    </row>
    <row r="4244" spans="1:3" x14ac:dyDescent="0.25">
      <c r="A4244">
        <v>-8122938.1138814203</v>
      </c>
      <c r="B4244">
        <v>-299023.22835693398</v>
      </c>
      <c r="C4244">
        <v>4.0428568609058796E-3</v>
      </c>
    </row>
    <row r="4245" spans="1:3" x14ac:dyDescent="0.25">
      <c r="A4245">
        <v>-8122003.6350042801</v>
      </c>
      <c r="B4245">
        <v>-299023.22835693398</v>
      </c>
      <c r="C4245">
        <v>7.1860309690237002E-3</v>
      </c>
    </row>
    <row r="4246" spans="1:3" x14ac:dyDescent="0.25">
      <c r="A4246">
        <v>-8121069.1561271399</v>
      </c>
      <c r="B4246">
        <v>-299023.22835693398</v>
      </c>
      <c r="C4246">
        <v>7.3385010473430096E-3</v>
      </c>
    </row>
    <row r="4247" spans="1:3" x14ac:dyDescent="0.25">
      <c r="A4247">
        <v>-8120134.6772499904</v>
      </c>
      <c r="B4247">
        <v>-299023.22835693398</v>
      </c>
      <c r="C4247">
        <v>1.2684426270425301E-2</v>
      </c>
    </row>
    <row r="4248" spans="1:3" x14ac:dyDescent="0.25">
      <c r="A4248">
        <v>-8119200.1983728502</v>
      </c>
      <c r="B4248">
        <v>-299023.22835693398</v>
      </c>
      <c r="C4248">
        <v>1.83974653482437E-2</v>
      </c>
    </row>
    <row r="4249" spans="1:3" x14ac:dyDescent="0.25">
      <c r="A4249">
        <v>-8118265.71949571</v>
      </c>
      <c r="B4249">
        <v>-299023.22835693398</v>
      </c>
      <c r="C4249">
        <v>1.90310925245285E-2</v>
      </c>
    </row>
    <row r="4250" spans="1:3" x14ac:dyDescent="0.25">
      <c r="A4250">
        <v>-8117331.2406185698</v>
      </c>
      <c r="B4250">
        <v>-299023.22835693398</v>
      </c>
      <c r="C4250">
        <v>2.97927223145961E-2</v>
      </c>
    </row>
    <row r="4251" spans="1:3" x14ac:dyDescent="0.25">
      <c r="A4251">
        <v>-8116396.7617414203</v>
      </c>
      <c r="B4251">
        <v>-299023.22835693398</v>
      </c>
      <c r="C4251">
        <v>4.4451721012592302E-2</v>
      </c>
    </row>
    <row r="4252" spans="1:3" x14ac:dyDescent="0.25">
      <c r="A4252">
        <v>-8115462.28286428</v>
      </c>
      <c r="B4252">
        <v>-299023.22835693398</v>
      </c>
      <c r="C4252">
        <v>4.6644710004329598E-2</v>
      </c>
    </row>
    <row r="4253" spans="1:3" x14ac:dyDescent="0.25">
      <c r="A4253">
        <v>-8114527.8039871398</v>
      </c>
      <c r="B4253">
        <v>-299023.22835693398</v>
      </c>
      <c r="C4253">
        <v>4.9760226160287802E-2</v>
      </c>
    </row>
    <row r="4254" spans="1:3" x14ac:dyDescent="0.25">
      <c r="A4254">
        <v>-8113593.3251099903</v>
      </c>
      <c r="B4254">
        <v>-299023.22835693398</v>
      </c>
      <c r="C4254">
        <v>5.4476324468850999E-2</v>
      </c>
    </row>
    <row r="4255" spans="1:3" x14ac:dyDescent="0.25">
      <c r="A4255">
        <v>-8112658.8462328501</v>
      </c>
      <c r="B4255">
        <v>-299023.22835693398</v>
      </c>
      <c r="C4255">
        <v>7.7061541378497994E-2</v>
      </c>
    </row>
    <row r="4256" spans="1:3" x14ac:dyDescent="0.25">
      <c r="A4256">
        <v>-8111724.3673557099</v>
      </c>
      <c r="B4256">
        <v>-299023.22835693398</v>
      </c>
      <c r="C4256">
        <v>8.6199440062045996E-2</v>
      </c>
    </row>
    <row r="4257" spans="1:3" x14ac:dyDescent="0.25">
      <c r="A4257">
        <v>-8110789.8884785697</v>
      </c>
      <c r="B4257">
        <v>-299023.22835693398</v>
      </c>
      <c r="C4257">
        <v>9.7434990108013098E-2</v>
      </c>
    </row>
    <row r="4258" spans="1:3" x14ac:dyDescent="0.25">
      <c r="A4258">
        <v>-8109855.4096014202</v>
      </c>
      <c r="B4258">
        <v>-299023.22835693398</v>
      </c>
      <c r="C4258">
        <v>0.112187534570693</v>
      </c>
    </row>
    <row r="4259" spans="1:3" x14ac:dyDescent="0.25">
      <c r="A4259">
        <v>-8108920.93072428</v>
      </c>
      <c r="B4259">
        <v>-299023.22835693398</v>
      </c>
      <c r="C4259">
        <v>0.141856744885444</v>
      </c>
    </row>
    <row r="4260" spans="1:3" x14ac:dyDescent="0.25">
      <c r="A4260">
        <v>-8107986.4518471397</v>
      </c>
      <c r="B4260">
        <v>-299023.22835693398</v>
      </c>
      <c r="C4260">
        <v>0.15121693909168199</v>
      </c>
    </row>
    <row r="4261" spans="1:3" x14ac:dyDescent="0.25">
      <c r="A4261">
        <v>-8107051.9729699902</v>
      </c>
      <c r="B4261">
        <v>-299023.22835693398</v>
      </c>
      <c r="C4261">
        <v>0.17532822489738401</v>
      </c>
    </row>
    <row r="4262" spans="1:3" x14ac:dyDescent="0.25">
      <c r="A4262">
        <v>-8106117.49409285</v>
      </c>
      <c r="B4262">
        <v>-299023.22835693398</v>
      </c>
      <c r="C4262">
        <v>0.19988645613193501</v>
      </c>
    </row>
    <row r="4263" spans="1:3" x14ac:dyDescent="0.25">
      <c r="A4263">
        <v>-8105183.0152157098</v>
      </c>
      <c r="B4263">
        <v>-299023.22835693398</v>
      </c>
      <c r="C4263">
        <v>0.213811725378036</v>
      </c>
    </row>
    <row r="4264" spans="1:3" x14ac:dyDescent="0.25">
      <c r="A4264">
        <v>-8104248.5363385696</v>
      </c>
      <c r="B4264">
        <v>-299023.22835693398</v>
      </c>
      <c r="C4264">
        <v>0.241784512996673</v>
      </c>
    </row>
    <row r="4265" spans="1:3" x14ac:dyDescent="0.25">
      <c r="A4265">
        <v>-8103314.0574614201</v>
      </c>
      <c r="B4265">
        <v>-299023.22835693398</v>
      </c>
      <c r="C4265">
        <v>0.27173808217048601</v>
      </c>
    </row>
    <row r="4266" spans="1:3" x14ac:dyDescent="0.25">
      <c r="A4266">
        <v>-8102379.5785842799</v>
      </c>
      <c r="B4266">
        <v>-299023.22835693398</v>
      </c>
      <c r="C4266">
        <v>0.29295733571052501</v>
      </c>
    </row>
    <row r="4267" spans="1:3" x14ac:dyDescent="0.25">
      <c r="A4267">
        <v>-8101445.0997071397</v>
      </c>
      <c r="B4267">
        <v>-299023.22835693398</v>
      </c>
      <c r="C4267">
        <v>0.32207810878753601</v>
      </c>
    </row>
    <row r="4268" spans="1:3" x14ac:dyDescent="0.25">
      <c r="A4268">
        <v>-8100510.6208300004</v>
      </c>
      <c r="B4268">
        <v>-299023.22835693398</v>
      </c>
      <c r="C4268">
        <v>0.34955570101737898</v>
      </c>
    </row>
    <row r="4269" spans="1:3" x14ac:dyDescent="0.25">
      <c r="A4269">
        <v>-8099576.1419528499</v>
      </c>
      <c r="B4269">
        <v>-299023.22835693398</v>
      </c>
      <c r="C4269">
        <v>0.37713557481765703</v>
      </c>
    </row>
    <row r="4270" spans="1:3" x14ac:dyDescent="0.25">
      <c r="A4270">
        <v>-8098641.6630757097</v>
      </c>
      <c r="B4270">
        <v>-299023.22835693398</v>
      </c>
      <c r="C4270">
        <v>0.42569455504417397</v>
      </c>
    </row>
    <row r="4271" spans="1:3" x14ac:dyDescent="0.25">
      <c r="A4271">
        <v>-8097707.1841985704</v>
      </c>
      <c r="B4271">
        <v>-299023.22835693398</v>
      </c>
      <c r="C4271">
        <v>0.449895650148391</v>
      </c>
    </row>
    <row r="4272" spans="1:3" x14ac:dyDescent="0.25">
      <c r="A4272">
        <v>-8096772.70532142</v>
      </c>
      <c r="B4272">
        <v>-299023.22835693398</v>
      </c>
      <c r="C4272">
        <v>0.475226789712905</v>
      </c>
    </row>
    <row r="4273" spans="1:3" x14ac:dyDescent="0.25">
      <c r="A4273">
        <v>-8095838.2264442798</v>
      </c>
      <c r="B4273">
        <v>-299023.22835693398</v>
      </c>
      <c r="C4273">
        <v>0.50111204385757402</v>
      </c>
    </row>
    <row r="4274" spans="1:3" x14ac:dyDescent="0.25">
      <c r="A4274">
        <v>-8094903.7475671396</v>
      </c>
      <c r="B4274">
        <v>-299023.22835693398</v>
      </c>
      <c r="C4274">
        <v>0.52202874422073298</v>
      </c>
    </row>
    <row r="4275" spans="1:3" x14ac:dyDescent="0.25">
      <c r="A4275">
        <v>-8093969.2686900003</v>
      </c>
      <c r="B4275">
        <v>-299023.22835693398</v>
      </c>
      <c r="C4275">
        <v>0.54217612743377597</v>
      </c>
    </row>
    <row r="4276" spans="1:3" x14ac:dyDescent="0.25">
      <c r="A4276">
        <v>-8093034.7898128498</v>
      </c>
      <c r="B4276">
        <v>-299023.22835693398</v>
      </c>
      <c r="C4276">
        <v>0.560522019863128</v>
      </c>
    </row>
    <row r="4277" spans="1:3" x14ac:dyDescent="0.25">
      <c r="A4277">
        <v>-8092100.3109357096</v>
      </c>
      <c r="B4277">
        <v>-299023.22835693398</v>
      </c>
      <c r="C4277">
        <v>0.57840138673782304</v>
      </c>
    </row>
    <row r="4278" spans="1:3" x14ac:dyDescent="0.25">
      <c r="A4278">
        <v>-8091165.8320585703</v>
      </c>
      <c r="B4278">
        <v>-299023.22835693398</v>
      </c>
      <c r="C4278">
        <v>0.593272805213928</v>
      </c>
    </row>
    <row r="4279" spans="1:3" x14ac:dyDescent="0.25">
      <c r="A4279">
        <v>-8090231.3531814199</v>
      </c>
      <c r="B4279">
        <v>-299023.22835693398</v>
      </c>
      <c r="C4279">
        <v>0.60948699712753196</v>
      </c>
    </row>
    <row r="4280" spans="1:3" x14ac:dyDescent="0.25">
      <c r="A4280">
        <v>-8089296.8743042797</v>
      </c>
      <c r="B4280">
        <v>-299023.22835693398</v>
      </c>
      <c r="C4280">
        <v>0.61991035938262895</v>
      </c>
    </row>
    <row r="4281" spans="1:3" x14ac:dyDescent="0.25">
      <c r="A4281">
        <v>-8088362.3954271404</v>
      </c>
      <c r="B4281">
        <v>-299023.22835693398</v>
      </c>
      <c r="C4281">
        <v>0.62905848026275601</v>
      </c>
    </row>
    <row r="4282" spans="1:3" x14ac:dyDescent="0.25">
      <c r="A4282">
        <v>-8087427.9165500002</v>
      </c>
      <c r="B4282">
        <v>-299023.22835693398</v>
      </c>
      <c r="C4282">
        <v>0.64099735021591098</v>
      </c>
    </row>
    <row r="4283" spans="1:3" x14ac:dyDescent="0.25">
      <c r="A4283">
        <v>-8086493.4376728497</v>
      </c>
      <c r="B4283">
        <v>-299023.22835693398</v>
      </c>
      <c r="C4283">
        <v>0.64940816164016701</v>
      </c>
    </row>
    <row r="4284" spans="1:3" x14ac:dyDescent="0.25">
      <c r="A4284">
        <v>-8085558.9587957095</v>
      </c>
      <c r="B4284">
        <v>-299023.22835693398</v>
      </c>
      <c r="C4284">
        <v>0.64951312541961603</v>
      </c>
    </row>
    <row r="4285" spans="1:3" x14ac:dyDescent="0.25">
      <c r="A4285">
        <v>-8084624.4799185703</v>
      </c>
      <c r="B4285">
        <v>-299023.22835693398</v>
      </c>
      <c r="C4285">
        <v>0.65777814388275102</v>
      </c>
    </row>
    <row r="4286" spans="1:3" x14ac:dyDescent="0.25">
      <c r="A4286">
        <v>-8083690.0010414198</v>
      </c>
      <c r="B4286">
        <v>-299023.22835693398</v>
      </c>
      <c r="C4286">
        <v>0.657395720481872</v>
      </c>
    </row>
    <row r="4287" spans="1:3" x14ac:dyDescent="0.25">
      <c r="A4287">
        <v>-8082755.5221642796</v>
      </c>
      <c r="B4287">
        <v>-299023.22835693398</v>
      </c>
      <c r="C4287">
        <v>0.65765786170959395</v>
      </c>
    </row>
    <row r="4288" spans="1:3" x14ac:dyDescent="0.25">
      <c r="A4288">
        <v>-8081821.0432871403</v>
      </c>
      <c r="B4288">
        <v>-299023.22835693398</v>
      </c>
      <c r="C4288">
        <v>0.65883034467697099</v>
      </c>
    </row>
    <row r="4289" spans="1:3" x14ac:dyDescent="0.25">
      <c r="A4289">
        <v>-8080886.5644100001</v>
      </c>
      <c r="B4289">
        <v>-299023.22835693398</v>
      </c>
      <c r="C4289">
        <v>0</v>
      </c>
    </row>
    <row r="4290" spans="1:3" x14ac:dyDescent="0.25">
      <c r="A4290">
        <v>-8079952.0855328497</v>
      </c>
      <c r="B4290">
        <v>-299023.22835693398</v>
      </c>
      <c r="C4290">
        <v>0</v>
      </c>
    </row>
    <row r="4291" spans="1:3" x14ac:dyDescent="0.25">
      <c r="A4291">
        <v>-8079017.6066557104</v>
      </c>
      <c r="B4291">
        <v>-299023.22835693398</v>
      </c>
      <c r="C4291">
        <v>0</v>
      </c>
    </row>
    <row r="4292" spans="1:3" x14ac:dyDescent="0.25">
      <c r="A4292">
        <v>-8078083.1277785702</v>
      </c>
      <c r="B4292">
        <v>-299023.22835693398</v>
      </c>
      <c r="C4292">
        <v>0</v>
      </c>
    </row>
    <row r="4293" spans="1:3" x14ac:dyDescent="0.25">
      <c r="A4293">
        <v>-8077148.6489014197</v>
      </c>
      <c r="B4293">
        <v>-299023.22835693398</v>
      </c>
      <c r="C4293">
        <v>0</v>
      </c>
    </row>
    <row r="4294" spans="1:3" x14ac:dyDescent="0.25">
      <c r="A4294">
        <v>-8076214.1700242804</v>
      </c>
      <c r="B4294">
        <v>-299023.22835693398</v>
      </c>
      <c r="C4294">
        <v>0</v>
      </c>
    </row>
    <row r="4295" spans="1:3" x14ac:dyDescent="0.25">
      <c r="A4295">
        <v>-8127610.50826714</v>
      </c>
      <c r="B4295">
        <v>-299957.70723430603</v>
      </c>
      <c r="C4295" s="1">
        <v>9.7148498753085705E-5</v>
      </c>
    </row>
    <row r="4296" spans="1:3" x14ac:dyDescent="0.25">
      <c r="A4296">
        <v>-8126676.0293899896</v>
      </c>
      <c r="B4296">
        <v>-299957.70723430603</v>
      </c>
      <c r="C4296">
        <v>2.36854946706444E-4</v>
      </c>
    </row>
    <row r="4297" spans="1:3" x14ac:dyDescent="0.25">
      <c r="A4297">
        <v>-8125741.5505128503</v>
      </c>
      <c r="B4297">
        <v>-299957.70723430603</v>
      </c>
      <c r="C4297">
        <v>5.0764251500368097E-4</v>
      </c>
    </row>
    <row r="4298" spans="1:3" x14ac:dyDescent="0.25">
      <c r="A4298">
        <v>-8124807.0716357101</v>
      </c>
      <c r="B4298">
        <v>-299957.70723430603</v>
      </c>
      <c r="C4298">
        <v>1.0670252377167301E-3</v>
      </c>
    </row>
    <row r="4299" spans="1:3" x14ac:dyDescent="0.25">
      <c r="A4299">
        <v>-8123872.5927585699</v>
      </c>
      <c r="B4299">
        <v>-299957.70723430603</v>
      </c>
      <c r="C4299">
        <v>2.25742394104599E-3</v>
      </c>
    </row>
    <row r="4300" spans="1:3" x14ac:dyDescent="0.25">
      <c r="A4300">
        <v>-8122938.1138814203</v>
      </c>
      <c r="B4300">
        <v>-299957.70723430603</v>
      </c>
      <c r="C4300">
        <v>2.3155552335083398E-3</v>
      </c>
    </row>
    <row r="4301" spans="1:3" x14ac:dyDescent="0.25">
      <c r="A4301">
        <v>-8122003.6350042801</v>
      </c>
      <c r="B4301">
        <v>-299957.70723430603</v>
      </c>
      <c r="C4301">
        <v>4.0882444009184803E-3</v>
      </c>
    </row>
    <row r="4302" spans="1:3" x14ac:dyDescent="0.25">
      <c r="A4302">
        <v>-8121069.1561271399</v>
      </c>
      <c r="B4302">
        <v>-299957.70723430603</v>
      </c>
      <c r="C4302">
        <v>7.2140898555517101E-3</v>
      </c>
    </row>
    <row r="4303" spans="1:3" x14ac:dyDescent="0.25">
      <c r="A4303">
        <v>-8120134.6772499904</v>
      </c>
      <c r="B4303">
        <v>-299957.70723430603</v>
      </c>
      <c r="C4303">
        <v>7.6301419176161202E-3</v>
      </c>
    </row>
    <row r="4304" spans="1:3" x14ac:dyDescent="0.25">
      <c r="A4304">
        <v>-8119200.1983728502</v>
      </c>
      <c r="B4304">
        <v>-299957.70723430603</v>
      </c>
      <c r="C4304">
        <v>1.3137986883521E-2</v>
      </c>
    </row>
    <row r="4305" spans="1:3" x14ac:dyDescent="0.25">
      <c r="A4305">
        <v>-8118265.71949571</v>
      </c>
      <c r="B4305">
        <v>-299957.70723430603</v>
      </c>
      <c r="C4305">
        <v>1.3790497556328701E-2</v>
      </c>
    </row>
    <row r="4306" spans="1:3" x14ac:dyDescent="0.25">
      <c r="A4306">
        <v>-8117331.2406185698</v>
      </c>
      <c r="B4306">
        <v>-299957.70723430603</v>
      </c>
      <c r="C4306">
        <v>1.98935009539127E-2</v>
      </c>
    </row>
    <row r="4307" spans="1:3" x14ac:dyDescent="0.25">
      <c r="A4307">
        <v>-8116396.7617414203</v>
      </c>
      <c r="B4307">
        <v>-299957.70723430603</v>
      </c>
      <c r="C4307">
        <v>3.1303867697715697E-2</v>
      </c>
    </row>
    <row r="4308" spans="1:3" x14ac:dyDescent="0.25">
      <c r="A4308">
        <v>-8115462.28286428</v>
      </c>
      <c r="B4308">
        <v>-299957.70723430603</v>
      </c>
      <c r="C4308">
        <v>3.34480665624141E-2</v>
      </c>
    </row>
    <row r="4309" spans="1:3" x14ac:dyDescent="0.25">
      <c r="A4309">
        <v>-8114527.8039871398</v>
      </c>
      <c r="B4309">
        <v>-299957.70723430603</v>
      </c>
      <c r="C4309">
        <v>3.7100803107023198E-2</v>
      </c>
    </row>
    <row r="4310" spans="1:3" x14ac:dyDescent="0.25">
      <c r="A4310">
        <v>-8113593.3251099903</v>
      </c>
      <c r="B4310">
        <v>-299957.70723430603</v>
      </c>
      <c r="C4310">
        <v>4.1924849152565002E-2</v>
      </c>
    </row>
    <row r="4311" spans="1:3" x14ac:dyDescent="0.25">
      <c r="A4311">
        <v>-8112658.8462328501</v>
      </c>
      <c r="B4311">
        <v>-299957.70723430603</v>
      </c>
      <c r="C4311">
        <v>5.9456661343574503E-2</v>
      </c>
    </row>
    <row r="4312" spans="1:3" x14ac:dyDescent="0.25">
      <c r="A4312">
        <v>-8111724.3673557099</v>
      </c>
      <c r="B4312">
        <v>-299957.70723430603</v>
      </c>
      <c r="C4312">
        <v>6.9285176694393102E-2</v>
      </c>
    </row>
    <row r="4313" spans="1:3" x14ac:dyDescent="0.25">
      <c r="A4313">
        <v>-8110789.8884785697</v>
      </c>
      <c r="B4313">
        <v>-299957.70723430603</v>
      </c>
      <c r="C4313">
        <v>8.0349482595920493E-2</v>
      </c>
    </row>
    <row r="4314" spans="1:3" x14ac:dyDescent="0.25">
      <c r="A4314">
        <v>-8109855.4096014202</v>
      </c>
      <c r="B4314">
        <v>-299957.70723430603</v>
      </c>
      <c r="C4314">
        <v>9.4148710370063698E-2</v>
      </c>
    </row>
    <row r="4315" spans="1:3" x14ac:dyDescent="0.25">
      <c r="A4315">
        <v>-8108920.93072428</v>
      </c>
      <c r="B4315">
        <v>-299957.70723430603</v>
      </c>
      <c r="C4315">
        <v>0.120772033929824</v>
      </c>
    </row>
    <row r="4316" spans="1:3" x14ac:dyDescent="0.25">
      <c r="A4316">
        <v>-8107986.4518471397</v>
      </c>
      <c r="B4316">
        <v>-299957.70723430603</v>
      </c>
      <c r="C4316">
        <v>0.1399507522583</v>
      </c>
    </row>
    <row r="4317" spans="1:3" x14ac:dyDescent="0.25">
      <c r="A4317">
        <v>-8107051.9729699902</v>
      </c>
      <c r="B4317">
        <v>-299957.70723430603</v>
      </c>
      <c r="C4317">
        <v>0.159124240279197</v>
      </c>
    </row>
    <row r="4318" spans="1:3" x14ac:dyDescent="0.25">
      <c r="A4318">
        <v>-8106117.49409285</v>
      </c>
      <c r="B4318">
        <v>-299957.70723430603</v>
      </c>
      <c r="C4318">
        <v>0.18455865979194599</v>
      </c>
    </row>
    <row r="4319" spans="1:3" x14ac:dyDescent="0.25">
      <c r="A4319">
        <v>-8105183.0152157098</v>
      </c>
      <c r="B4319">
        <v>-299957.70723430603</v>
      </c>
      <c r="C4319">
        <v>0.19666674733161901</v>
      </c>
    </row>
    <row r="4320" spans="1:3" x14ac:dyDescent="0.25">
      <c r="A4320">
        <v>-8104248.5363385696</v>
      </c>
      <c r="B4320">
        <v>-299957.70723430603</v>
      </c>
      <c r="C4320">
        <v>0.229553252458572</v>
      </c>
    </row>
    <row r="4321" spans="1:3" x14ac:dyDescent="0.25">
      <c r="A4321">
        <v>-8103314.0574614201</v>
      </c>
      <c r="B4321">
        <v>-299957.70723430603</v>
      </c>
      <c r="C4321">
        <v>0.26074334979057301</v>
      </c>
    </row>
    <row r="4322" spans="1:3" x14ac:dyDescent="0.25">
      <c r="A4322">
        <v>-8102379.5785842799</v>
      </c>
      <c r="B4322">
        <v>-299957.70723430603</v>
      </c>
      <c r="C4322">
        <v>0.28362825512885997</v>
      </c>
    </row>
    <row r="4323" spans="1:3" x14ac:dyDescent="0.25">
      <c r="A4323">
        <v>-8101445.0997071397</v>
      </c>
      <c r="B4323">
        <v>-299957.70723430603</v>
      </c>
      <c r="C4323">
        <v>0.30793294310569702</v>
      </c>
    </row>
    <row r="4324" spans="1:3" x14ac:dyDescent="0.25">
      <c r="A4324">
        <v>-8100510.6208300004</v>
      </c>
      <c r="B4324">
        <v>-299957.70723430603</v>
      </c>
      <c r="C4324">
        <v>0.33807253837585399</v>
      </c>
    </row>
    <row r="4325" spans="1:3" x14ac:dyDescent="0.25">
      <c r="A4325">
        <v>-8099576.1419528499</v>
      </c>
      <c r="B4325">
        <v>-299957.70723430603</v>
      </c>
      <c r="C4325">
        <v>0.367460906505584</v>
      </c>
    </row>
    <row r="4326" spans="1:3" x14ac:dyDescent="0.25">
      <c r="A4326">
        <v>-8098641.6630757097</v>
      </c>
      <c r="B4326">
        <v>-299957.70723430603</v>
      </c>
      <c r="C4326">
        <v>0.39320290088653498</v>
      </c>
    </row>
    <row r="4327" spans="1:3" x14ac:dyDescent="0.25">
      <c r="A4327">
        <v>-8097707.1841985704</v>
      </c>
      <c r="B4327">
        <v>-299957.70723430603</v>
      </c>
      <c r="C4327">
        <v>0.42325773835182101</v>
      </c>
    </row>
    <row r="4328" spans="1:3" x14ac:dyDescent="0.25">
      <c r="A4328">
        <v>-8096772.70532142</v>
      </c>
      <c r="B4328">
        <v>-299957.70723430603</v>
      </c>
      <c r="C4328">
        <v>0.44759106636047302</v>
      </c>
    </row>
    <row r="4329" spans="1:3" x14ac:dyDescent="0.25">
      <c r="A4329">
        <v>-8095838.2264442798</v>
      </c>
      <c r="B4329">
        <v>-299957.70723430603</v>
      </c>
      <c r="C4329">
        <v>0.47371944785118097</v>
      </c>
    </row>
    <row r="4330" spans="1:3" x14ac:dyDescent="0.25">
      <c r="A4330">
        <v>-8094903.7475671396</v>
      </c>
      <c r="B4330">
        <v>-299957.70723430603</v>
      </c>
      <c r="C4330">
        <v>0.49800550937652499</v>
      </c>
    </row>
    <row r="4331" spans="1:3" x14ac:dyDescent="0.25">
      <c r="A4331">
        <v>-8093969.2686900003</v>
      </c>
      <c r="B4331">
        <v>-299957.70723430603</v>
      </c>
      <c r="C4331">
        <v>0.53874552249908403</v>
      </c>
    </row>
    <row r="4332" spans="1:3" x14ac:dyDescent="0.25">
      <c r="A4332">
        <v>-8093034.7898128498</v>
      </c>
      <c r="B4332">
        <v>-299957.70723430603</v>
      </c>
      <c r="C4332">
        <v>0.55741727352142301</v>
      </c>
    </row>
    <row r="4333" spans="1:3" x14ac:dyDescent="0.25">
      <c r="A4333">
        <v>-8092100.3109357096</v>
      </c>
      <c r="B4333">
        <v>-299957.70723430603</v>
      </c>
      <c r="C4333">
        <v>0.57587093114852905</v>
      </c>
    </row>
    <row r="4334" spans="1:3" x14ac:dyDescent="0.25">
      <c r="A4334">
        <v>-8091165.8320585703</v>
      </c>
      <c r="B4334">
        <v>-299957.70723430603</v>
      </c>
      <c r="C4334">
        <v>0.59062349796295099</v>
      </c>
    </row>
    <row r="4335" spans="1:3" x14ac:dyDescent="0.25">
      <c r="A4335">
        <v>-8090231.3531814199</v>
      </c>
      <c r="B4335">
        <v>-299957.70723430603</v>
      </c>
      <c r="C4335">
        <v>0.60706931352615301</v>
      </c>
    </row>
    <row r="4336" spans="1:3" x14ac:dyDescent="0.25">
      <c r="A4336">
        <v>-8089296.8743042797</v>
      </c>
      <c r="B4336">
        <v>-299957.70723430603</v>
      </c>
      <c r="C4336">
        <v>0.61834180355071999</v>
      </c>
    </row>
    <row r="4337" spans="1:3" x14ac:dyDescent="0.25">
      <c r="A4337">
        <v>-8088362.3954271404</v>
      </c>
      <c r="B4337">
        <v>-299957.70723430603</v>
      </c>
      <c r="C4337">
        <v>0.62967348098754805</v>
      </c>
    </row>
    <row r="4338" spans="1:3" x14ac:dyDescent="0.25">
      <c r="A4338">
        <v>-8087427.9165500002</v>
      </c>
      <c r="B4338">
        <v>-299957.70723430603</v>
      </c>
      <c r="C4338">
        <v>0.63959485292434604</v>
      </c>
    </row>
    <row r="4339" spans="1:3" x14ac:dyDescent="0.25">
      <c r="A4339">
        <v>-8086493.4376728497</v>
      </c>
      <c r="B4339">
        <v>-299957.70723430603</v>
      </c>
      <c r="C4339">
        <v>0.63964796066284102</v>
      </c>
    </row>
    <row r="4340" spans="1:3" x14ac:dyDescent="0.25">
      <c r="A4340">
        <v>-8085558.9587957095</v>
      </c>
      <c r="B4340">
        <v>-299957.70723430603</v>
      </c>
      <c r="C4340">
        <v>0.64913225173950095</v>
      </c>
    </row>
    <row r="4341" spans="1:3" x14ac:dyDescent="0.25">
      <c r="A4341">
        <v>-8084624.4799185703</v>
      </c>
      <c r="B4341">
        <v>-299957.70723430603</v>
      </c>
      <c r="C4341">
        <v>0.64956444501876798</v>
      </c>
    </row>
    <row r="4342" spans="1:3" x14ac:dyDescent="0.25">
      <c r="A4342">
        <v>-8083690.0010414198</v>
      </c>
      <c r="B4342">
        <v>-299957.70723430603</v>
      </c>
      <c r="C4342">
        <v>0.65021485090255704</v>
      </c>
    </row>
    <row r="4343" spans="1:3" x14ac:dyDescent="0.25">
      <c r="A4343">
        <v>-8082755.5221642796</v>
      </c>
      <c r="B4343">
        <v>-299957.70723430603</v>
      </c>
      <c r="C4343">
        <v>0.64984065294265703</v>
      </c>
    </row>
    <row r="4344" spans="1:3" x14ac:dyDescent="0.25">
      <c r="A4344">
        <v>-8081821.0432871403</v>
      </c>
      <c r="B4344">
        <v>-299957.70723430603</v>
      </c>
      <c r="C4344">
        <v>0.65101408958435003</v>
      </c>
    </row>
    <row r="4345" spans="1:3" x14ac:dyDescent="0.25">
      <c r="A4345">
        <v>-8080886.5644100001</v>
      </c>
      <c r="B4345">
        <v>-299957.70723430603</v>
      </c>
      <c r="C4345">
        <v>0.65301012992858798</v>
      </c>
    </row>
    <row r="4346" spans="1:3" x14ac:dyDescent="0.25">
      <c r="A4346">
        <v>-8079952.0855328497</v>
      </c>
      <c r="B4346">
        <v>-299957.70723430603</v>
      </c>
      <c r="C4346">
        <v>0</v>
      </c>
    </row>
    <row r="4347" spans="1:3" x14ac:dyDescent="0.25">
      <c r="A4347">
        <v>-8079017.6066557104</v>
      </c>
      <c r="B4347">
        <v>-299957.70723430603</v>
      </c>
      <c r="C4347">
        <v>0</v>
      </c>
    </row>
    <row r="4348" spans="1:3" x14ac:dyDescent="0.25">
      <c r="A4348">
        <v>-8078083.1277785702</v>
      </c>
      <c r="B4348">
        <v>-299957.70723430603</v>
      </c>
      <c r="C4348">
        <v>0</v>
      </c>
    </row>
    <row r="4349" spans="1:3" x14ac:dyDescent="0.25">
      <c r="A4349">
        <v>-8077148.6489014197</v>
      </c>
      <c r="B4349">
        <v>-299957.70723430603</v>
      </c>
      <c r="C4349">
        <v>0</v>
      </c>
    </row>
    <row r="4350" spans="1:3" x14ac:dyDescent="0.25">
      <c r="A4350">
        <v>-8076214.1700242804</v>
      </c>
      <c r="B4350">
        <v>-299957.70723430603</v>
      </c>
      <c r="C4350">
        <v>0</v>
      </c>
    </row>
    <row r="4351" spans="1:3" x14ac:dyDescent="0.25">
      <c r="A4351">
        <v>-8075279.6911471402</v>
      </c>
      <c r="B4351">
        <v>-299957.70723430603</v>
      </c>
      <c r="C4351">
        <v>0</v>
      </c>
    </row>
    <row r="4352" spans="1:3" x14ac:dyDescent="0.25">
      <c r="A4352">
        <v>-8074345.21227</v>
      </c>
      <c r="B4352">
        <v>-299957.70723430603</v>
      </c>
      <c r="C4352">
        <v>0</v>
      </c>
    </row>
    <row r="4353" spans="1:3" x14ac:dyDescent="0.25">
      <c r="A4353">
        <v>-8126676.0293899896</v>
      </c>
      <c r="B4353">
        <v>-300892.18611167802</v>
      </c>
      <c r="C4353">
        <v>2.36854946706444E-4</v>
      </c>
    </row>
    <row r="4354" spans="1:3" x14ac:dyDescent="0.25">
      <c r="A4354">
        <v>-8125741.5505128503</v>
      </c>
      <c r="B4354">
        <v>-300892.18611167802</v>
      </c>
      <c r="C4354">
        <v>2.5650733732618299E-4</v>
      </c>
    </row>
    <row r="4355" spans="1:3" x14ac:dyDescent="0.25">
      <c r="A4355">
        <v>-8124807.0716357101</v>
      </c>
      <c r="B4355">
        <v>-300892.18611167802</v>
      </c>
      <c r="C4355">
        <v>5.0724600441753799E-4</v>
      </c>
    </row>
    <row r="4356" spans="1:3" x14ac:dyDescent="0.25">
      <c r="A4356">
        <v>-8123872.5927585699</v>
      </c>
      <c r="B4356">
        <v>-300892.18611167802</v>
      </c>
      <c r="C4356">
        <v>1.08335213735699E-3</v>
      </c>
    </row>
    <row r="4357" spans="1:3" x14ac:dyDescent="0.25">
      <c r="A4357">
        <v>-8122938.1138814203</v>
      </c>
      <c r="B4357">
        <v>-300892.18611167802</v>
      </c>
      <c r="C4357">
        <v>1.1129803024232301E-3</v>
      </c>
    </row>
    <row r="4358" spans="1:3" x14ac:dyDescent="0.25">
      <c r="A4358">
        <v>-8122003.6350042801</v>
      </c>
      <c r="B4358">
        <v>-300892.18611167802</v>
      </c>
      <c r="C4358">
        <v>2.3633518721908301E-3</v>
      </c>
    </row>
    <row r="4359" spans="1:3" x14ac:dyDescent="0.25">
      <c r="A4359">
        <v>-8121069.1561271399</v>
      </c>
      <c r="B4359">
        <v>-300892.18611167802</v>
      </c>
      <c r="C4359">
        <v>4.1664196178317001E-3</v>
      </c>
    </row>
    <row r="4360" spans="1:3" x14ac:dyDescent="0.25">
      <c r="A4360">
        <v>-8120134.6772499904</v>
      </c>
      <c r="B4360">
        <v>-300892.18611167802</v>
      </c>
      <c r="C4360">
        <v>4.3941079638898303E-3</v>
      </c>
    </row>
    <row r="4361" spans="1:3" x14ac:dyDescent="0.25">
      <c r="A4361">
        <v>-8119200.1983728502</v>
      </c>
      <c r="B4361">
        <v>-300892.18611167802</v>
      </c>
      <c r="C4361">
        <v>7.69112538546323E-3</v>
      </c>
    </row>
    <row r="4362" spans="1:3" x14ac:dyDescent="0.25">
      <c r="A4362">
        <v>-8118265.71949571</v>
      </c>
      <c r="B4362">
        <v>-300892.18611167802</v>
      </c>
      <c r="C4362">
        <v>1.32582150399684E-2</v>
      </c>
    </row>
    <row r="4363" spans="1:3" x14ac:dyDescent="0.25">
      <c r="A4363">
        <v>-8117331.2406185698</v>
      </c>
      <c r="B4363">
        <v>-300892.18611167802</v>
      </c>
      <c r="C4363">
        <v>1.4678499661385999E-2</v>
      </c>
    </row>
    <row r="4364" spans="1:3" x14ac:dyDescent="0.25">
      <c r="A4364">
        <v>-8116396.7617414203</v>
      </c>
      <c r="B4364">
        <v>-300892.18611167802</v>
      </c>
      <c r="C4364">
        <v>2.1492574363946901E-2</v>
      </c>
    </row>
    <row r="4365" spans="1:3" x14ac:dyDescent="0.25">
      <c r="A4365">
        <v>-8115462.28286428</v>
      </c>
      <c r="B4365">
        <v>-300892.18611167802</v>
      </c>
      <c r="C4365">
        <v>2.3756984621286299E-2</v>
      </c>
    </row>
    <row r="4366" spans="1:3" x14ac:dyDescent="0.25">
      <c r="A4366">
        <v>-8114527.8039871398</v>
      </c>
      <c r="B4366">
        <v>-300892.18611167802</v>
      </c>
      <c r="C4366">
        <v>2.6839530095457999E-2</v>
      </c>
    </row>
    <row r="4367" spans="1:3" x14ac:dyDescent="0.25">
      <c r="A4367">
        <v>-8113593.3251099903</v>
      </c>
      <c r="B4367">
        <v>-300892.18611167802</v>
      </c>
      <c r="C4367">
        <v>3.1291674822568803E-2</v>
      </c>
    </row>
    <row r="4368" spans="1:3" x14ac:dyDescent="0.25">
      <c r="A4368">
        <v>-8112658.8462328501</v>
      </c>
      <c r="B4368">
        <v>-300892.18611167802</v>
      </c>
      <c r="C4368">
        <v>4.6270731836557298E-2</v>
      </c>
    </row>
    <row r="4369" spans="1:3" x14ac:dyDescent="0.25">
      <c r="A4369">
        <v>-8111724.3673557099</v>
      </c>
      <c r="B4369">
        <v>-300892.18611167802</v>
      </c>
      <c r="C4369">
        <v>5.65727241337299E-2</v>
      </c>
    </row>
    <row r="4370" spans="1:3" x14ac:dyDescent="0.25">
      <c r="A4370">
        <v>-8110789.8884785697</v>
      </c>
      <c r="B4370">
        <v>-300892.18611167802</v>
      </c>
      <c r="C4370">
        <v>6.1346471309661803E-2</v>
      </c>
    </row>
    <row r="4371" spans="1:3" x14ac:dyDescent="0.25">
      <c r="A4371">
        <v>-8109855.4096014202</v>
      </c>
      <c r="B4371">
        <v>-300892.18611167802</v>
      </c>
      <c r="C4371">
        <v>7.3773607611656106E-2</v>
      </c>
    </row>
    <row r="4372" spans="1:3" x14ac:dyDescent="0.25">
      <c r="A4372">
        <v>-8108920.93072428</v>
      </c>
      <c r="B4372">
        <v>-300892.18611167802</v>
      </c>
      <c r="C4372">
        <v>9.8987385630607605E-2</v>
      </c>
    </row>
    <row r="4373" spans="1:3" x14ac:dyDescent="0.25">
      <c r="A4373">
        <v>-8107986.4518471397</v>
      </c>
      <c r="B4373">
        <v>-300892.18611167802</v>
      </c>
      <c r="C4373">
        <v>0.117067463696002</v>
      </c>
    </row>
    <row r="4374" spans="1:3" x14ac:dyDescent="0.25">
      <c r="A4374">
        <v>-8107051.9729699902</v>
      </c>
      <c r="B4374">
        <v>-300892.18611167802</v>
      </c>
      <c r="C4374">
        <v>0.14530770480632699</v>
      </c>
    </row>
    <row r="4375" spans="1:3" x14ac:dyDescent="0.25">
      <c r="A4375">
        <v>-8106117.49409285</v>
      </c>
      <c r="B4375">
        <v>-300892.18611167802</v>
      </c>
      <c r="C4375">
        <v>0.169032663106918</v>
      </c>
    </row>
    <row r="4376" spans="1:3" x14ac:dyDescent="0.25">
      <c r="A4376">
        <v>-8105183.0152157098</v>
      </c>
      <c r="B4376">
        <v>-300892.18611167802</v>
      </c>
      <c r="C4376">
        <v>0.191415965557098</v>
      </c>
    </row>
    <row r="4377" spans="1:3" x14ac:dyDescent="0.25">
      <c r="A4377">
        <v>-8104248.5363385696</v>
      </c>
      <c r="B4377">
        <v>-300892.18611167802</v>
      </c>
      <c r="C4377">
        <v>0.210565850138664</v>
      </c>
    </row>
    <row r="4378" spans="1:3" x14ac:dyDescent="0.25">
      <c r="A4378">
        <v>-8103314.0574614201</v>
      </c>
      <c r="B4378">
        <v>-300892.18611167802</v>
      </c>
      <c r="C4378">
        <v>0.243904158473014</v>
      </c>
    </row>
    <row r="4379" spans="1:3" x14ac:dyDescent="0.25">
      <c r="A4379">
        <v>-8102379.5785842799</v>
      </c>
      <c r="B4379">
        <v>-300892.18611167802</v>
      </c>
      <c r="C4379">
        <v>0.27263486385345398</v>
      </c>
    </row>
    <row r="4380" spans="1:3" x14ac:dyDescent="0.25">
      <c r="A4380">
        <v>-8101445.0997071397</v>
      </c>
      <c r="B4380">
        <v>-300892.18611167802</v>
      </c>
      <c r="C4380">
        <v>0.299879521131515</v>
      </c>
    </row>
    <row r="4381" spans="1:3" x14ac:dyDescent="0.25">
      <c r="A4381">
        <v>-8100510.6208300004</v>
      </c>
      <c r="B4381">
        <v>-300892.18611167802</v>
      </c>
      <c r="C4381">
        <v>0.33131712675094599</v>
      </c>
    </row>
    <row r="4382" spans="1:3" x14ac:dyDescent="0.25">
      <c r="A4382">
        <v>-8099576.1419528499</v>
      </c>
      <c r="B4382">
        <v>-300892.18611167802</v>
      </c>
      <c r="C4382">
        <v>0.35782429575920099</v>
      </c>
    </row>
    <row r="4383" spans="1:3" x14ac:dyDescent="0.25">
      <c r="A4383">
        <v>-8098641.6630757097</v>
      </c>
      <c r="B4383">
        <v>-300892.18611167802</v>
      </c>
      <c r="C4383">
        <v>0.38518545031547502</v>
      </c>
    </row>
    <row r="4384" spans="1:3" x14ac:dyDescent="0.25">
      <c r="A4384">
        <v>-8097707.1841985704</v>
      </c>
      <c r="B4384">
        <v>-300892.18611167802</v>
      </c>
      <c r="C4384">
        <v>0.415115356445312</v>
      </c>
    </row>
    <row r="4385" spans="1:3" x14ac:dyDescent="0.25">
      <c r="A4385">
        <v>-8096772.70532142</v>
      </c>
      <c r="B4385">
        <v>-300892.18611167802</v>
      </c>
      <c r="C4385">
        <v>0.44493257999420099</v>
      </c>
    </row>
    <row r="4386" spans="1:3" x14ac:dyDescent="0.25">
      <c r="A4386">
        <v>-8095838.2264442798</v>
      </c>
      <c r="B4386">
        <v>-300892.18611167802</v>
      </c>
      <c r="C4386">
        <v>0.46916922926902699</v>
      </c>
    </row>
    <row r="4387" spans="1:3" x14ac:dyDescent="0.25">
      <c r="A4387">
        <v>-8094903.7475671396</v>
      </c>
      <c r="B4387">
        <v>-300892.18611167802</v>
      </c>
      <c r="C4387">
        <v>0.49384689331054599</v>
      </c>
    </row>
    <row r="4388" spans="1:3" x14ac:dyDescent="0.25">
      <c r="A4388">
        <v>-8093969.2686900003</v>
      </c>
      <c r="B4388">
        <v>-300892.18611167802</v>
      </c>
      <c r="C4388">
        <v>0.51511645317077603</v>
      </c>
    </row>
    <row r="4389" spans="1:3" x14ac:dyDescent="0.25">
      <c r="A4389">
        <v>-8093034.7898128498</v>
      </c>
      <c r="B4389">
        <v>-300892.18611167802</v>
      </c>
      <c r="C4389">
        <v>0.53492951393127397</v>
      </c>
    </row>
    <row r="4390" spans="1:3" x14ac:dyDescent="0.25">
      <c r="A4390">
        <v>-8092100.3109357096</v>
      </c>
      <c r="B4390">
        <v>-300892.18611167802</v>
      </c>
      <c r="C4390">
        <v>0.55576014518737704</v>
      </c>
    </row>
    <row r="4391" spans="1:3" x14ac:dyDescent="0.25">
      <c r="A4391">
        <v>-8091165.8320585703</v>
      </c>
      <c r="B4391">
        <v>-300892.18611167802</v>
      </c>
      <c r="C4391">
        <v>0.57472985982894798</v>
      </c>
    </row>
    <row r="4392" spans="1:3" x14ac:dyDescent="0.25">
      <c r="A4392">
        <v>-8090231.3531814199</v>
      </c>
      <c r="B4392">
        <v>-300892.18611167802</v>
      </c>
      <c r="C4392">
        <v>0.58996057510375899</v>
      </c>
    </row>
    <row r="4393" spans="1:3" x14ac:dyDescent="0.25">
      <c r="A4393">
        <v>-8089296.8743042797</v>
      </c>
      <c r="B4393">
        <v>-300892.18611167802</v>
      </c>
      <c r="C4393">
        <v>0.60607498884201005</v>
      </c>
    </row>
    <row r="4394" spans="1:3" x14ac:dyDescent="0.25">
      <c r="A4394">
        <v>-8088362.3954271404</v>
      </c>
      <c r="B4394">
        <v>-300892.18611167802</v>
      </c>
      <c r="C4394">
        <v>0.61774289608001698</v>
      </c>
    </row>
    <row r="4395" spans="1:3" x14ac:dyDescent="0.25">
      <c r="A4395">
        <v>-8087427.9165500002</v>
      </c>
      <c r="B4395">
        <v>-300892.18611167802</v>
      </c>
      <c r="C4395">
        <v>0.62717688083648604</v>
      </c>
    </row>
    <row r="4396" spans="1:3" x14ac:dyDescent="0.25">
      <c r="A4396">
        <v>-8086493.4376728497</v>
      </c>
      <c r="B4396">
        <v>-300892.18611167802</v>
      </c>
      <c r="C4396">
        <v>0.63844978809356601</v>
      </c>
    </row>
    <row r="4397" spans="1:3" x14ac:dyDescent="0.25">
      <c r="A4397">
        <v>-8085558.9587957095</v>
      </c>
      <c r="B4397">
        <v>-300892.18611167802</v>
      </c>
      <c r="C4397">
        <v>0.63976407051086404</v>
      </c>
    </row>
    <row r="4398" spans="1:3" x14ac:dyDescent="0.25">
      <c r="A4398">
        <v>-8084624.4799185703</v>
      </c>
      <c r="B4398">
        <v>-300892.18611167802</v>
      </c>
      <c r="C4398">
        <v>0.64033627510070801</v>
      </c>
    </row>
    <row r="4399" spans="1:3" x14ac:dyDescent="0.25">
      <c r="A4399">
        <v>-8083690.0010414198</v>
      </c>
      <c r="B4399">
        <v>-300892.18611167802</v>
      </c>
      <c r="C4399">
        <v>0.64094936847686701</v>
      </c>
    </row>
    <row r="4400" spans="1:3" x14ac:dyDescent="0.25">
      <c r="A4400">
        <v>-8082755.5221642796</v>
      </c>
      <c r="B4400">
        <v>-300892.18611167802</v>
      </c>
      <c r="C4400">
        <v>0.64245158433914096</v>
      </c>
    </row>
    <row r="4401" spans="1:3" x14ac:dyDescent="0.25">
      <c r="A4401">
        <v>-8081821.0432871403</v>
      </c>
      <c r="B4401">
        <v>-300892.18611167802</v>
      </c>
      <c r="C4401">
        <v>0.64501416683196999</v>
      </c>
    </row>
    <row r="4402" spans="1:3" x14ac:dyDescent="0.25">
      <c r="A4402">
        <v>-8080886.5644100001</v>
      </c>
      <c r="B4402">
        <v>-300892.18611167802</v>
      </c>
      <c r="C4402">
        <v>0.64580082893371504</v>
      </c>
    </row>
    <row r="4403" spans="1:3" x14ac:dyDescent="0.25">
      <c r="A4403">
        <v>-8079952.0855328497</v>
      </c>
      <c r="B4403">
        <v>-300892.18611167802</v>
      </c>
      <c r="C4403">
        <v>0.64790129661560003</v>
      </c>
    </row>
    <row r="4404" spans="1:3" x14ac:dyDescent="0.25">
      <c r="A4404">
        <v>-8079017.6066557104</v>
      </c>
      <c r="B4404">
        <v>-300892.18611167802</v>
      </c>
      <c r="C4404">
        <v>0</v>
      </c>
    </row>
    <row r="4405" spans="1:3" x14ac:dyDescent="0.25">
      <c r="A4405">
        <v>-8078083.1277785702</v>
      </c>
      <c r="B4405">
        <v>-300892.18611167802</v>
      </c>
      <c r="C4405">
        <v>0</v>
      </c>
    </row>
    <row r="4406" spans="1:3" x14ac:dyDescent="0.25">
      <c r="A4406">
        <v>-8077148.6489014197</v>
      </c>
      <c r="B4406">
        <v>-300892.18611167802</v>
      </c>
      <c r="C4406">
        <v>0</v>
      </c>
    </row>
    <row r="4407" spans="1:3" x14ac:dyDescent="0.25">
      <c r="A4407">
        <v>-8076214.1700242804</v>
      </c>
      <c r="B4407">
        <v>-300892.18611167802</v>
      </c>
      <c r="C4407">
        <v>0</v>
      </c>
    </row>
    <row r="4408" spans="1:3" x14ac:dyDescent="0.25">
      <c r="A4408">
        <v>-8075279.6911471402</v>
      </c>
      <c r="B4408">
        <v>-300892.18611167802</v>
      </c>
      <c r="C4408">
        <v>0</v>
      </c>
    </row>
    <row r="4409" spans="1:3" x14ac:dyDescent="0.25">
      <c r="A4409">
        <v>-8074345.21227</v>
      </c>
      <c r="B4409">
        <v>-300892.18611167802</v>
      </c>
      <c r="C4409">
        <v>0</v>
      </c>
    </row>
    <row r="4410" spans="1:3" x14ac:dyDescent="0.25">
      <c r="A4410">
        <v>-8125741.5505128503</v>
      </c>
      <c r="B4410">
        <v>-301826.664989051</v>
      </c>
      <c r="C4410">
        <v>2.36854946706444E-4</v>
      </c>
    </row>
    <row r="4411" spans="1:3" x14ac:dyDescent="0.25">
      <c r="A4411">
        <v>-8124807.0716357101</v>
      </c>
      <c r="B4411">
        <v>-301826.664989051</v>
      </c>
      <c r="C4411">
        <v>2.5611033197492301E-4</v>
      </c>
    </row>
    <row r="4412" spans="1:3" x14ac:dyDescent="0.25">
      <c r="A4412">
        <v>-8123872.5927585699</v>
      </c>
      <c r="B4412">
        <v>-301826.664989051</v>
      </c>
      <c r="C4412">
        <v>5.2362412679940397E-4</v>
      </c>
    </row>
    <row r="4413" spans="1:3" x14ac:dyDescent="0.25">
      <c r="A4413">
        <v>-8122938.1138814203</v>
      </c>
      <c r="B4413">
        <v>-301826.664989051</v>
      </c>
      <c r="C4413">
        <v>1.1129803024232301E-3</v>
      </c>
    </row>
    <row r="4414" spans="1:3" x14ac:dyDescent="0.25">
      <c r="A4414">
        <v>-8122003.6350042801</v>
      </c>
      <c r="B4414">
        <v>-301826.664989051</v>
      </c>
      <c r="C4414">
        <v>1.18997797835618E-3</v>
      </c>
    </row>
    <row r="4415" spans="1:3" x14ac:dyDescent="0.25">
      <c r="A4415">
        <v>-8121069.1561271399</v>
      </c>
      <c r="B4415">
        <v>-301826.664989051</v>
      </c>
      <c r="C4415">
        <v>2.4533632677048401E-3</v>
      </c>
    </row>
    <row r="4416" spans="1:3" x14ac:dyDescent="0.25">
      <c r="A4416">
        <v>-8120134.6772499904</v>
      </c>
      <c r="B4416">
        <v>-301826.664989051</v>
      </c>
      <c r="C4416">
        <v>2.6325995568186001E-3</v>
      </c>
    </row>
    <row r="4417" spans="1:3" x14ac:dyDescent="0.25">
      <c r="A4417">
        <v>-8119200.1983728502</v>
      </c>
      <c r="B4417">
        <v>-301826.664989051</v>
      </c>
      <c r="C4417">
        <v>4.6328827738761902E-3</v>
      </c>
    </row>
    <row r="4418" spans="1:3" x14ac:dyDescent="0.25">
      <c r="A4418">
        <v>-8118265.71949571</v>
      </c>
      <c r="B4418">
        <v>-301826.664989051</v>
      </c>
      <c r="C4418">
        <v>8.2435905933380092E-3</v>
      </c>
    </row>
    <row r="4419" spans="1:3" x14ac:dyDescent="0.25">
      <c r="A4419">
        <v>-8117331.2406185698</v>
      </c>
      <c r="B4419">
        <v>-301826.664989051</v>
      </c>
      <c r="C4419">
        <v>9.0035693719983101E-3</v>
      </c>
    </row>
    <row r="4420" spans="1:3" x14ac:dyDescent="0.25">
      <c r="A4420">
        <v>-8116396.7617414203</v>
      </c>
      <c r="B4420">
        <v>-301826.664989051</v>
      </c>
      <c r="C4420">
        <v>1.50373289361596E-2</v>
      </c>
    </row>
    <row r="4421" spans="1:3" x14ac:dyDescent="0.25">
      <c r="A4421">
        <v>-8115462.28286428</v>
      </c>
      <c r="B4421">
        <v>-301826.664989051</v>
      </c>
      <c r="C4421">
        <v>1.6983792185783299E-2</v>
      </c>
    </row>
    <row r="4422" spans="1:3" x14ac:dyDescent="0.25">
      <c r="A4422">
        <v>-8114527.8039871398</v>
      </c>
      <c r="B4422">
        <v>-301826.664989051</v>
      </c>
      <c r="C4422">
        <v>1.95603426545858E-2</v>
      </c>
    </row>
    <row r="4423" spans="1:3" x14ac:dyDescent="0.25">
      <c r="A4423">
        <v>-8113593.3251099903</v>
      </c>
      <c r="B4423">
        <v>-301826.664989051</v>
      </c>
      <c r="C4423">
        <v>2.31226067990064E-2</v>
      </c>
    </row>
    <row r="4424" spans="1:3" x14ac:dyDescent="0.25">
      <c r="A4424">
        <v>-8112658.8462328501</v>
      </c>
      <c r="B4424">
        <v>-301826.664989051</v>
      </c>
      <c r="C4424">
        <v>3.3373769372701603E-2</v>
      </c>
    </row>
    <row r="4425" spans="1:3" x14ac:dyDescent="0.25">
      <c r="A4425">
        <v>-8111724.3673557099</v>
      </c>
      <c r="B4425">
        <v>-301826.664989051</v>
      </c>
      <c r="C4425">
        <v>4.0269058197736698E-2</v>
      </c>
    </row>
    <row r="4426" spans="1:3" x14ac:dyDescent="0.25">
      <c r="A4426">
        <v>-8110789.8884785697</v>
      </c>
      <c r="B4426">
        <v>-301826.664989051</v>
      </c>
      <c r="C4426">
        <v>5.0011046230792902E-2</v>
      </c>
    </row>
    <row r="4427" spans="1:3" x14ac:dyDescent="0.25">
      <c r="A4427">
        <v>-8109855.4096014202</v>
      </c>
      <c r="B4427">
        <v>-301826.664989051</v>
      </c>
      <c r="C4427">
        <v>6.2270455062389297E-2</v>
      </c>
    </row>
    <row r="4428" spans="1:3" x14ac:dyDescent="0.25">
      <c r="A4428">
        <v>-8108920.93072428</v>
      </c>
      <c r="B4428">
        <v>-301826.664989051</v>
      </c>
      <c r="C4428">
        <v>8.9609399437904302E-2</v>
      </c>
    </row>
    <row r="4429" spans="1:3" x14ac:dyDescent="0.25">
      <c r="A4429">
        <v>-8107986.4518471397</v>
      </c>
      <c r="B4429">
        <v>-301826.664989051</v>
      </c>
      <c r="C4429">
        <v>0.108610764145851</v>
      </c>
    </row>
    <row r="4430" spans="1:3" x14ac:dyDescent="0.25">
      <c r="A4430">
        <v>-8107051.9729699902</v>
      </c>
      <c r="B4430">
        <v>-301826.664989051</v>
      </c>
      <c r="C4430">
        <v>0.12078636884689301</v>
      </c>
    </row>
    <row r="4431" spans="1:3" x14ac:dyDescent="0.25">
      <c r="A4431">
        <v>-8106117.49409285</v>
      </c>
      <c r="B4431">
        <v>-301826.664989051</v>
      </c>
      <c r="C4431">
        <v>0.14581073820590901</v>
      </c>
    </row>
    <row r="4432" spans="1:3" x14ac:dyDescent="0.25">
      <c r="A4432">
        <v>-8105183.0152157098</v>
      </c>
      <c r="B4432">
        <v>-301826.664989051</v>
      </c>
      <c r="C4432">
        <v>0.166562125086784</v>
      </c>
    </row>
    <row r="4433" spans="1:3" x14ac:dyDescent="0.25">
      <c r="A4433">
        <v>-8104248.5363385696</v>
      </c>
      <c r="B4433">
        <v>-301826.664989051</v>
      </c>
      <c r="C4433">
        <v>0.17912746965885101</v>
      </c>
    </row>
    <row r="4434" spans="1:3" x14ac:dyDescent="0.25">
      <c r="A4434">
        <v>-8103314.0574614201</v>
      </c>
      <c r="B4434">
        <v>-301826.664989051</v>
      </c>
      <c r="C4434">
        <v>0.22768346965312899</v>
      </c>
    </row>
    <row r="4435" spans="1:3" x14ac:dyDescent="0.25">
      <c r="A4435">
        <v>-8102379.5785842799</v>
      </c>
      <c r="B4435">
        <v>-301826.664989051</v>
      </c>
      <c r="C4435">
        <v>0.25800359249114901</v>
      </c>
    </row>
    <row r="4436" spans="1:3" x14ac:dyDescent="0.25">
      <c r="A4436">
        <v>-8101445.0997071397</v>
      </c>
      <c r="B4436">
        <v>-301826.664989051</v>
      </c>
      <c r="C4436">
        <v>0.28708228468894897</v>
      </c>
    </row>
    <row r="4437" spans="1:3" x14ac:dyDescent="0.25">
      <c r="A4437">
        <v>-8100510.6208300004</v>
      </c>
      <c r="B4437">
        <v>-301826.664989051</v>
      </c>
      <c r="C4437">
        <v>0.31957614421844399</v>
      </c>
    </row>
    <row r="4438" spans="1:3" x14ac:dyDescent="0.25">
      <c r="A4438">
        <v>-8099576.1419528499</v>
      </c>
      <c r="B4438">
        <v>-301826.664989051</v>
      </c>
      <c r="C4438">
        <v>0.34848523139953602</v>
      </c>
    </row>
    <row r="4439" spans="1:3" x14ac:dyDescent="0.25">
      <c r="A4439">
        <v>-8098641.6630757097</v>
      </c>
      <c r="B4439">
        <v>-301826.664989051</v>
      </c>
      <c r="C4439">
        <v>0.376674264669418</v>
      </c>
    </row>
    <row r="4440" spans="1:3" x14ac:dyDescent="0.25">
      <c r="A4440">
        <v>-8097707.1841985704</v>
      </c>
      <c r="B4440">
        <v>-301826.664989051</v>
      </c>
      <c r="C4440">
        <v>0.40727862715721103</v>
      </c>
    </row>
    <row r="4441" spans="1:3" x14ac:dyDescent="0.25">
      <c r="A4441">
        <v>-8096772.70532142</v>
      </c>
      <c r="B4441">
        <v>-301826.664989051</v>
      </c>
      <c r="C4441">
        <v>0.434365063905715</v>
      </c>
    </row>
    <row r="4442" spans="1:3" x14ac:dyDescent="0.25">
      <c r="A4442">
        <v>-8095838.2264442798</v>
      </c>
      <c r="B4442">
        <v>-301826.664989051</v>
      </c>
      <c r="C4442">
        <v>0.46289417147636402</v>
      </c>
    </row>
    <row r="4443" spans="1:3" x14ac:dyDescent="0.25">
      <c r="A4443">
        <v>-8094903.7475671396</v>
      </c>
      <c r="B4443">
        <v>-301826.664989051</v>
      </c>
      <c r="C4443">
        <v>0.488485127687454</v>
      </c>
    </row>
    <row r="4444" spans="1:3" x14ac:dyDescent="0.25">
      <c r="A4444">
        <v>-8093969.2686900003</v>
      </c>
      <c r="B4444">
        <v>-301826.664989051</v>
      </c>
      <c r="C4444">
        <v>0.50890660285949696</v>
      </c>
    </row>
    <row r="4445" spans="1:3" x14ac:dyDescent="0.25">
      <c r="A4445">
        <v>-8093034.7898128498</v>
      </c>
      <c r="B4445">
        <v>-301826.664989051</v>
      </c>
      <c r="C4445">
        <v>0.53108537197113004</v>
      </c>
    </row>
    <row r="4446" spans="1:3" x14ac:dyDescent="0.25">
      <c r="A4446">
        <v>-8092100.3109357096</v>
      </c>
      <c r="B4446">
        <v>-301826.664989051</v>
      </c>
      <c r="C4446">
        <v>0.55217218399047796</v>
      </c>
    </row>
    <row r="4447" spans="1:3" x14ac:dyDescent="0.25">
      <c r="A4447">
        <v>-8091165.8320585703</v>
      </c>
      <c r="B4447">
        <v>-301826.664989051</v>
      </c>
      <c r="C4447">
        <v>0.57108795642852705</v>
      </c>
    </row>
    <row r="4448" spans="1:3" x14ac:dyDescent="0.25">
      <c r="A4448">
        <v>-8090231.3531814199</v>
      </c>
      <c r="B4448">
        <v>-301826.664989051</v>
      </c>
      <c r="C4448">
        <v>0.58712434768676702</v>
      </c>
    </row>
    <row r="4449" spans="1:3" x14ac:dyDescent="0.25">
      <c r="A4449">
        <v>-8089296.8743042797</v>
      </c>
      <c r="B4449">
        <v>-301826.664989051</v>
      </c>
      <c r="C4449">
        <v>0.60190051794052102</v>
      </c>
    </row>
    <row r="4450" spans="1:3" x14ac:dyDescent="0.25">
      <c r="A4450">
        <v>-8088362.3954271404</v>
      </c>
      <c r="B4450">
        <v>-301826.664989051</v>
      </c>
      <c r="C4450">
        <v>0.60368901491165095</v>
      </c>
    </row>
    <row r="4451" spans="1:3" x14ac:dyDescent="0.25">
      <c r="A4451">
        <v>-8087427.9165500002</v>
      </c>
      <c r="B4451">
        <v>-301826.664989051</v>
      </c>
      <c r="C4451">
        <v>0.61509662866592396</v>
      </c>
    </row>
    <row r="4452" spans="1:3" x14ac:dyDescent="0.25">
      <c r="A4452">
        <v>-8086493.4376728497</v>
      </c>
      <c r="B4452">
        <v>-301826.664989051</v>
      </c>
      <c r="C4452">
        <v>0.62654858827590898</v>
      </c>
    </row>
    <row r="4453" spans="1:3" x14ac:dyDescent="0.25">
      <c r="A4453">
        <v>-8085558.9587957095</v>
      </c>
      <c r="B4453">
        <v>-301826.664989051</v>
      </c>
      <c r="C4453">
        <v>0.62686955928802401</v>
      </c>
    </row>
    <row r="4454" spans="1:3" x14ac:dyDescent="0.25">
      <c r="A4454">
        <v>-8084624.4799185703</v>
      </c>
      <c r="B4454">
        <v>-301826.664989051</v>
      </c>
      <c r="C4454">
        <v>0.628959000110626</v>
      </c>
    </row>
    <row r="4455" spans="1:3" x14ac:dyDescent="0.25">
      <c r="A4455">
        <v>-8083690.0010414198</v>
      </c>
      <c r="B4455">
        <v>-301826.664989051</v>
      </c>
      <c r="C4455">
        <v>0.63134509325027399</v>
      </c>
    </row>
    <row r="4456" spans="1:3" x14ac:dyDescent="0.25">
      <c r="A4456">
        <v>-8082755.5221642796</v>
      </c>
      <c r="B4456">
        <v>-301826.664989051</v>
      </c>
      <c r="C4456">
        <v>0.63302779197692804</v>
      </c>
    </row>
    <row r="4457" spans="1:3" x14ac:dyDescent="0.25">
      <c r="A4457">
        <v>-8081821.0432871403</v>
      </c>
      <c r="B4457">
        <v>-301826.664989051</v>
      </c>
      <c r="C4457">
        <v>0.63525724411010698</v>
      </c>
    </row>
    <row r="4458" spans="1:3" x14ac:dyDescent="0.25">
      <c r="A4458">
        <v>-8080886.5644100001</v>
      </c>
      <c r="B4458">
        <v>-301826.664989051</v>
      </c>
      <c r="C4458">
        <v>0.63627588748931796</v>
      </c>
    </row>
    <row r="4459" spans="1:3" x14ac:dyDescent="0.25">
      <c r="A4459">
        <v>-8079952.0855328497</v>
      </c>
      <c r="B4459">
        <v>-301826.664989051</v>
      </c>
      <c r="C4459">
        <v>0.63811522722244196</v>
      </c>
    </row>
    <row r="4460" spans="1:3" x14ac:dyDescent="0.25">
      <c r="A4460">
        <v>-8079017.6066557104</v>
      </c>
      <c r="B4460">
        <v>-301826.664989051</v>
      </c>
      <c r="C4460">
        <v>0.63057011365890503</v>
      </c>
    </row>
    <row r="4461" spans="1:3" x14ac:dyDescent="0.25">
      <c r="A4461">
        <v>-8078083.1277785702</v>
      </c>
      <c r="B4461">
        <v>-301826.664989051</v>
      </c>
      <c r="C4461">
        <v>0</v>
      </c>
    </row>
    <row r="4462" spans="1:3" x14ac:dyDescent="0.25">
      <c r="A4462">
        <v>-8077148.6489014197</v>
      </c>
      <c r="B4462">
        <v>-301826.664989051</v>
      </c>
      <c r="C4462">
        <v>0</v>
      </c>
    </row>
    <row r="4463" spans="1:3" x14ac:dyDescent="0.25">
      <c r="A4463">
        <v>-8076214.1700242804</v>
      </c>
      <c r="B4463">
        <v>-301826.664989051</v>
      </c>
      <c r="C4463">
        <v>0</v>
      </c>
    </row>
    <row r="4464" spans="1:3" x14ac:dyDescent="0.25">
      <c r="A4464">
        <v>-8075279.6911471402</v>
      </c>
      <c r="B4464">
        <v>-301826.664989051</v>
      </c>
      <c r="C4464">
        <v>0</v>
      </c>
    </row>
    <row r="4465" spans="1:3" x14ac:dyDescent="0.25">
      <c r="A4465">
        <v>-8074345.21227</v>
      </c>
      <c r="B4465">
        <v>-301826.664989051</v>
      </c>
      <c r="C4465">
        <v>0</v>
      </c>
    </row>
    <row r="4466" spans="1:3" x14ac:dyDescent="0.25">
      <c r="A4466">
        <v>-8073410.7333928496</v>
      </c>
      <c r="B4466">
        <v>-301826.664989051</v>
      </c>
      <c r="C4466">
        <v>0</v>
      </c>
    </row>
    <row r="4467" spans="1:3" x14ac:dyDescent="0.25">
      <c r="A4467">
        <v>-8125741.5505128503</v>
      </c>
      <c r="B4467">
        <v>-302761.14386642299</v>
      </c>
      <c r="C4467" s="1">
        <v>9.7148498753085705E-5</v>
      </c>
    </row>
    <row r="4468" spans="1:3" x14ac:dyDescent="0.25">
      <c r="A4468">
        <v>-8124807.0716357101</v>
      </c>
      <c r="B4468">
        <v>-302761.14386642299</v>
      </c>
      <c r="C4468">
        <v>1.1681624164339099E-4</v>
      </c>
    </row>
    <row r="4469" spans="1:3" x14ac:dyDescent="0.25">
      <c r="A4469">
        <v>-8123872.5927585699</v>
      </c>
      <c r="B4469">
        <v>-302761.14386642299</v>
      </c>
      <c r="C4469">
        <v>2.5611033197492301E-4</v>
      </c>
    </row>
    <row r="4470" spans="1:3" x14ac:dyDescent="0.25">
      <c r="A4470">
        <v>-8122938.1138814203</v>
      </c>
      <c r="B4470">
        <v>-302761.14386642299</v>
      </c>
      <c r="C4470">
        <v>5.2362412679940397E-4</v>
      </c>
    </row>
    <row r="4471" spans="1:3" x14ac:dyDescent="0.25">
      <c r="A4471">
        <v>-8122003.6350042801</v>
      </c>
      <c r="B4471">
        <v>-302761.14386642299</v>
      </c>
      <c r="C4471">
        <v>6.3058431260287697E-4</v>
      </c>
    </row>
    <row r="4472" spans="1:3" x14ac:dyDescent="0.25">
      <c r="A4472">
        <v>-8121069.1561271399</v>
      </c>
      <c r="B4472">
        <v>-302761.14386642299</v>
      </c>
      <c r="C4472">
        <v>1.2805820442736099E-3</v>
      </c>
    </row>
    <row r="4473" spans="1:3" x14ac:dyDescent="0.25">
      <c r="A4473">
        <v>-8120134.6772499904</v>
      </c>
      <c r="B4473">
        <v>-302761.14386642299</v>
      </c>
      <c r="C4473">
        <v>2.6099230162799302E-3</v>
      </c>
    </row>
    <row r="4474" spans="1:3" x14ac:dyDescent="0.25">
      <c r="A4474">
        <v>-8119200.1983728502</v>
      </c>
      <c r="B4474">
        <v>-302761.14386642299</v>
      </c>
      <c r="C4474">
        <v>2.90937372483313E-3</v>
      </c>
    </row>
    <row r="4475" spans="1:3" x14ac:dyDescent="0.25">
      <c r="A4475">
        <v>-8118265.71949571</v>
      </c>
      <c r="B4475">
        <v>-302761.14386642299</v>
      </c>
      <c r="C4475">
        <v>5.0696828402578796E-3</v>
      </c>
    </row>
    <row r="4476" spans="1:3" x14ac:dyDescent="0.25">
      <c r="A4476">
        <v>-8117331.2406185698</v>
      </c>
      <c r="B4476">
        <v>-302761.14386642299</v>
      </c>
      <c r="C4476">
        <v>5.7522621937096102E-3</v>
      </c>
    </row>
    <row r="4477" spans="1:3" x14ac:dyDescent="0.25">
      <c r="A4477">
        <v>-8116396.7617414203</v>
      </c>
      <c r="B4477">
        <v>-302761.14386642299</v>
      </c>
      <c r="C4477">
        <v>1.00449742749333E-2</v>
      </c>
    </row>
    <row r="4478" spans="1:3" x14ac:dyDescent="0.25">
      <c r="A4478">
        <v>-8115462.28286428</v>
      </c>
      <c r="B4478">
        <v>-302761.14386642299</v>
      </c>
      <c r="C4478">
        <v>1.20817581191658E-2</v>
      </c>
    </row>
    <row r="4479" spans="1:3" x14ac:dyDescent="0.25">
      <c r="A4479">
        <v>-8114527.8039871398</v>
      </c>
      <c r="B4479">
        <v>-302761.14386642299</v>
      </c>
      <c r="C4479">
        <v>1.47068984806537E-2</v>
      </c>
    </row>
    <row r="4480" spans="1:3" x14ac:dyDescent="0.25">
      <c r="A4480">
        <v>-8113593.3251099903</v>
      </c>
      <c r="B4480">
        <v>-302761.14386642299</v>
      </c>
      <c r="C4480">
        <v>1.60482171922922E-2</v>
      </c>
    </row>
    <row r="4481" spans="1:3" x14ac:dyDescent="0.25">
      <c r="A4481">
        <v>-8112658.8462328501</v>
      </c>
      <c r="B4481">
        <v>-302761.14386642299</v>
      </c>
      <c r="C4481">
        <v>2.5338975712656898E-2</v>
      </c>
    </row>
    <row r="4482" spans="1:3" x14ac:dyDescent="0.25">
      <c r="A4482">
        <v>-8111724.3673557099</v>
      </c>
      <c r="B4482">
        <v>-302761.14386642299</v>
      </c>
      <c r="C4482">
        <v>3.1713537871837602E-2</v>
      </c>
    </row>
    <row r="4483" spans="1:3" x14ac:dyDescent="0.25">
      <c r="A4483">
        <v>-8110789.8884785697</v>
      </c>
      <c r="B4483">
        <v>-302761.14386642299</v>
      </c>
      <c r="C4483">
        <v>4.0019147098064402E-2</v>
      </c>
    </row>
    <row r="4484" spans="1:3" x14ac:dyDescent="0.25">
      <c r="A4484">
        <v>-8109855.4096014202</v>
      </c>
      <c r="B4484">
        <v>-302761.14386642299</v>
      </c>
      <c r="C4484">
        <v>5.1517888903617803E-2</v>
      </c>
    </row>
    <row r="4485" spans="1:3" x14ac:dyDescent="0.25">
      <c r="A4485">
        <v>-8108920.93072428</v>
      </c>
      <c r="B4485">
        <v>-302761.14386642299</v>
      </c>
      <c r="C4485">
        <v>6.6326007246971103E-2</v>
      </c>
    </row>
    <row r="4486" spans="1:3" x14ac:dyDescent="0.25">
      <c r="A4486">
        <v>-8107986.4518471397</v>
      </c>
      <c r="B4486">
        <v>-302761.14386642299</v>
      </c>
      <c r="C4486">
        <v>8.4378935396671198E-2</v>
      </c>
    </row>
    <row r="4487" spans="1:3" x14ac:dyDescent="0.25">
      <c r="A4487">
        <v>-8107051.9729699902</v>
      </c>
      <c r="B4487">
        <v>-302761.14386642299</v>
      </c>
      <c r="C4487">
        <v>0.105649553239345</v>
      </c>
    </row>
    <row r="4488" spans="1:3" x14ac:dyDescent="0.25">
      <c r="A4488">
        <v>-8106117.49409285</v>
      </c>
      <c r="B4488">
        <v>-302761.14386642299</v>
      </c>
      <c r="C4488">
        <v>0.121071554720401</v>
      </c>
    </row>
    <row r="4489" spans="1:3" x14ac:dyDescent="0.25">
      <c r="A4489">
        <v>-8105183.0152157098</v>
      </c>
      <c r="B4489">
        <v>-302761.14386642299</v>
      </c>
      <c r="C4489">
        <v>0.14946021139621701</v>
      </c>
    </row>
    <row r="4490" spans="1:3" x14ac:dyDescent="0.25">
      <c r="A4490">
        <v>-8104248.5363385696</v>
      </c>
      <c r="B4490">
        <v>-302761.14386642299</v>
      </c>
      <c r="C4490">
        <v>0.171309158205986</v>
      </c>
    </row>
    <row r="4491" spans="1:3" x14ac:dyDescent="0.25">
      <c r="A4491">
        <v>-8103314.0574614201</v>
      </c>
      <c r="B4491">
        <v>-302761.14386642299</v>
      </c>
      <c r="C4491">
        <v>0.197941184043884</v>
      </c>
    </row>
    <row r="4492" spans="1:3" x14ac:dyDescent="0.25">
      <c r="A4492">
        <v>-8102379.5785842799</v>
      </c>
      <c r="B4492">
        <v>-302761.14386642299</v>
      </c>
      <c r="C4492">
        <v>0.23378233611583699</v>
      </c>
    </row>
    <row r="4493" spans="1:3" x14ac:dyDescent="0.25">
      <c r="A4493">
        <v>-8101445.0997071397</v>
      </c>
      <c r="B4493">
        <v>-302761.14386642299</v>
      </c>
      <c r="C4493">
        <v>0.25040137767791698</v>
      </c>
    </row>
    <row r="4494" spans="1:3" x14ac:dyDescent="0.25">
      <c r="A4494">
        <v>-8100510.6208300004</v>
      </c>
      <c r="B4494">
        <v>-302761.14386642299</v>
      </c>
      <c r="C4494">
        <v>0.28199765086174</v>
      </c>
    </row>
    <row r="4495" spans="1:3" x14ac:dyDescent="0.25">
      <c r="A4495">
        <v>-8099576.1419528499</v>
      </c>
      <c r="B4495">
        <v>-302761.14386642299</v>
      </c>
      <c r="C4495">
        <v>0.31543445587158198</v>
      </c>
    </row>
    <row r="4496" spans="1:3" x14ac:dyDescent="0.25">
      <c r="A4496">
        <v>-8098641.6630757097</v>
      </c>
      <c r="B4496">
        <v>-302761.14386642299</v>
      </c>
      <c r="C4496">
        <v>0.367677271366119</v>
      </c>
    </row>
    <row r="4497" spans="1:3" x14ac:dyDescent="0.25">
      <c r="A4497">
        <v>-8097707.1841985704</v>
      </c>
      <c r="B4497">
        <v>-302761.14386642299</v>
      </c>
      <c r="C4497">
        <v>0.40037584304809498</v>
      </c>
    </row>
    <row r="4498" spans="1:3" x14ac:dyDescent="0.25">
      <c r="A4498">
        <v>-8096772.70532142</v>
      </c>
      <c r="B4498">
        <v>-302761.14386642299</v>
      </c>
      <c r="C4498">
        <v>0.42823892831802302</v>
      </c>
    </row>
    <row r="4499" spans="1:3" x14ac:dyDescent="0.25">
      <c r="A4499">
        <v>-8095838.2264442798</v>
      </c>
      <c r="B4499">
        <v>-302761.14386642299</v>
      </c>
      <c r="C4499">
        <v>0.45770666003227201</v>
      </c>
    </row>
    <row r="4500" spans="1:3" x14ac:dyDescent="0.25">
      <c r="A4500">
        <v>-8094903.7475671396</v>
      </c>
      <c r="B4500">
        <v>-302761.14386642299</v>
      </c>
      <c r="C4500">
        <v>0.48408138751983598</v>
      </c>
    </row>
    <row r="4501" spans="1:3" x14ac:dyDescent="0.25">
      <c r="A4501">
        <v>-8093969.2686900003</v>
      </c>
      <c r="B4501">
        <v>-302761.14386642299</v>
      </c>
      <c r="C4501">
        <v>0.50524133443832298</v>
      </c>
    </row>
    <row r="4502" spans="1:3" x14ac:dyDescent="0.25">
      <c r="A4502">
        <v>-8093034.7898128498</v>
      </c>
      <c r="B4502">
        <v>-302761.14386642299</v>
      </c>
      <c r="C4502">
        <v>0.50647449493408203</v>
      </c>
    </row>
    <row r="4503" spans="1:3" x14ac:dyDescent="0.25">
      <c r="A4503">
        <v>-8092100.3109357096</v>
      </c>
      <c r="B4503">
        <v>-302761.14386642299</v>
      </c>
      <c r="C4503">
        <v>0.52873587608337402</v>
      </c>
    </row>
    <row r="4504" spans="1:3" x14ac:dyDescent="0.25">
      <c r="A4504">
        <v>-8091165.8320585703</v>
      </c>
      <c r="B4504">
        <v>-302761.14386642299</v>
      </c>
      <c r="C4504">
        <v>0.55024778842926003</v>
      </c>
    </row>
    <row r="4505" spans="1:3" x14ac:dyDescent="0.25">
      <c r="A4505">
        <v>-8090231.3531814199</v>
      </c>
      <c r="B4505">
        <v>-302761.14386642299</v>
      </c>
      <c r="C4505">
        <v>0.56855541467666604</v>
      </c>
    </row>
    <row r="4506" spans="1:3" x14ac:dyDescent="0.25">
      <c r="A4506">
        <v>-8089296.8743042797</v>
      </c>
      <c r="B4506">
        <v>-302761.14386642299</v>
      </c>
      <c r="C4506">
        <v>0.58403491973876898</v>
      </c>
    </row>
    <row r="4507" spans="1:3" x14ac:dyDescent="0.25">
      <c r="A4507">
        <v>-8088362.3954271404</v>
      </c>
      <c r="B4507">
        <v>-302761.14386642299</v>
      </c>
      <c r="C4507">
        <v>0.60167455673217696</v>
      </c>
    </row>
    <row r="4508" spans="1:3" x14ac:dyDescent="0.25">
      <c r="A4508">
        <v>-8087427.9165500002</v>
      </c>
      <c r="B4508">
        <v>-302761.14386642299</v>
      </c>
      <c r="C4508">
        <v>0.60201501846313399</v>
      </c>
    </row>
    <row r="4509" spans="1:3" x14ac:dyDescent="0.25">
      <c r="A4509">
        <v>-8086493.4376728497</v>
      </c>
      <c r="B4509">
        <v>-302761.14386642299</v>
      </c>
      <c r="C4509">
        <v>0.616851925849914</v>
      </c>
    </row>
    <row r="4510" spans="1:3" x14ac:dyDescent="0.25">
      <c r="A4510">
        <v>-8085558.9587957095</v>
      </c>
      <c r="B4510">
        <v>-302761.14386642299</v>
      </c>
      <c r="C4510">
        <v>0.61772930622100797</v>
      </c>
    </row>
    <row r="4511" spans="1:3" x14ac:dyDescent="0.25">
      <c r="A4511">
        <v>-8084624.4799185703</v>
      </c>
      <c r="B4511">
        <v>-302761.14386642299</v>
      </c>
      <c r="C4511">
        <v>0.61861515045166005</v>
      </c>
    </row>
    <row r="4512" spans="1:3" x14ac:dyDescent="0.25">
      <c r="A4512">
        <v>-8083690.0010414198</v>
      </c>
      <c r="B4512">
        <v>-302761.14386642299</v>
      </c>
      <c r="C4512">
        <v>0.62114459276199296</v>
      </c>
    </row>
    <row r="4513" spans="1:3" x14ac:dyDescent="0.25">
      <c r="A4513">
        <v>-8082755.5221642796</v>
      </c>
      <c r="B4513">
        <v>-302761.14386642299</v>
      </c>
      <c r="C4513">
        <v>0.62270736694335904</v>
      </c>
    </row>
    <row r="4514" spans="1:3" x14ac:dyDescent="0.25">
      <c r="A4514">
        <v>-8081821.0432871403</v>
      </c>
      <c r="B4514">
        <v>-302761.14386642299</v>
      </c>
      <c r="C4514">
        <v>0.62536358833312899</v>
      </c>
    </row>
    <row r="4515" spans="1:3" x14ac:dyDescent="0.25">
      <c r="A4515">
        <v>-8080886.5644100001</v>
      </c>
      <c r="B4515">
        <v>-302761.14386642299</v>
      </c>
      <c r="C4515">
        <v>0.62741500139236395</v>
      </c>
    </row>
    <row r="4516" spans="1:3" x14ac:dyDescent="0.25">
      <c r="A4516">
        <v>-8079952.0855328497</v>
      </c>
      <c r="B4516">
        <v>-302761.14386642299</v>
      </c>
      <c r="C4516">
        <v>0.62946331501007002</v>
      </c>
    </row>
    <row r="4517" spans="1:3" x14ac:dyDescent="0.25">
      <c r="A4517">
        <v>-8079017.6066557104</v>
      </c>
      <c r="B4517">
        <v>-302761.14386642299</v>
      </c>
      <c r="C4517">
        <v>0.62068635225295998</v>
      </c>
    </row>
    <row r="4518" spans="1:3" x14ac:dyDescent="0.25">
      <c r="A4518">
        <v>-8078083.1277785702</v>
      </c>
      <c r="B4518">
        <v>-302761.14386642299</v>
      </c>
      <c r="C4518">
        <v>0.62444984912872303</v>
      </c>
    </row>
    <row r="4519" spans="1:3" x14ac:dyDescent="0.25">
      <c r="A4519">
        <v>-8077148.6489014197</v>
      </c>
      <c r="B4519">
        <v>-302761.14386642299</v>
      </c>
      <c r="C4519">
        <v>0.596352398395538</v>
      </c>
    </row>
    <row r="4520" spans="1:3" x14ac:dyDescent="0.25">
      <c r="A4520">
        <v>-8076214.1700242804</v>
      </c>
      <c r="B4520">
        <v>-302761.14386642299</v>
      </c>
      <c r="C4520">
        <v>0</v>
      </c>
    </row>
    <row r="4521" spans="1:3" x14ac:dyDescent="0.25">
      <c r="A4521">
        <v>-8075279.6911471402</v>
      </c>
      <c r="B4521">
        <v>-302761.14386642299</v>
      </c>
      <c r="C4521">
        <v>0</v>
      </c>
    </row>
    <row r="4522" spans="1:3" x14ac:dyDescent="0.25">
      <c r="A4522">
        <v>-8074345.21227</v>
      </c>
      <c r="B4522">
        <v>-302761.14386642299</v>
      </c>
      <c r="C4522">
        <v>0</v>
      </c>
    </row>
    <row r="4523" spans="1:3" x14ac:dyDescent="0.25">
      <c r="A4523">
        <v>-8073410.7333928496</v>
      </c>
      <c r="B4523">
        <v>-302761.14386642299</v>
      </c>
      <c r="C4523">
        <v>0</v>
      </c>
    </row>
    <row r="4524" spans="1:3" x14ac:dyDescent="0.25">
      <c r="A4524">
        <v>-8124807.0716357101</v>
      </c>
      <c r="B4524">
        <v>-303695.62274379499</v>
      </c>
      <c r="C4524">
        <v>1.1681624164339099E-4</v>
      </c>
    </row>
    <row r="4525" spans="1:3" x14ac:dyDescent="0.25">
      <c r="A4525">
        <v>-8123872.5927585699</v>
      </c>
      <c r="B4525">
        <v>-303695.62274379499</v>
      </c>
      <c r="C4525">
        <v>1.16418945253826E-4</v>
      </c>
    </row>
    <row r="4526" spans="1:3" x14ac:dyDescent="0.25">
      <c r="A4526">
        <v>-8122938.1138814203</v>
      </c>
      <c r="B4526">
        <v>-303695.62274379499</v>
      </c>
      <c r="C4526">
        <v>2.7251144638284997E-4</v>
      </c>
    </row>
    <row r="4527" spans="1:3" x14ac:dyDescent="0.25">
      <c r="A4527">
        <v>-8122003.6350042801</v>
      </c>
      <c r="B4527">
        <v>-303695.62274379499</v>
      </c>
      <c r="C4527">
        <v>3.3129178336821399E-4</v>
      </c>
    </row>
    <row r="4528" spans="1:3" x14ac:dyDescent="0.25">
      <c r="A4528">
        <v>-8121069.1561271399</v>
      </c>
      <c r="B4528">
        <v>-303695.62274379499</v>
      </c>
      <c r="C4528">
        <v>6.2859640456736001E-4</v>
      </c>
    </row>
    <row r="4529" spans="1:3" x14ac:dyDescent="0.25">
      <c r="A4529">
        <v>-8120134.6772499904</v>
      </c>
      <c r="B4529">
        <v>-303695.62274379499</v>
      </c>
      <c r="C4529">
        <v>1.30394427105784E-3</v>
      </c>
    </row>
    <row r="4530" spans="1:3" x14ac:dyDescent="0.25">
      <c r="A4530">
        <v>-8119200.1983728502</v>
      </c>
      <c r="B4530">
        <v>-303695.62274379499</v>
      </c>
      <c r="C4530">
        <v>1.49885867722332E-3</v>
      </c>
    </row>
    <row r="4531" spans="1:3" x14ac:dyDescent="0.25">
      <c r="A4531">
        <v>-8118265.71949571</v>
      </c>
      <c r="B4531">
        <v>-303695.62274379499</v>
      </c>
      <c r="C4531">
        <v>2.9719898011535402E-3</v>
      </c>
    </row>
    <row r="4532" spans="1:3" x14ac:dyDescent="0.25">
      <c r="A4532">
        <v>-8117331.2406185698</v>
      </c>
      <c r="B4532">
        <v>-303695.62274379499</v>
      </c>
      <c r="C4532">
        <v>3.5336413420736699E-3</v>
      </c>
    </row>
    <row r="4533" spans="1:3" x14ac:dyDescent="0.25">
      <c r="A4533">
        <v>-8116396.7617414203</v>
      </c>
      <c r="B4533">
        <v>-303695.62274379499</v>
      </c>
      <c r="C4533">
        <v>4.3138652108609598E-3</v>
      </c>
    </row>
    <row r="4534" spans="1:3" x14ac:dyDescent="0.25">
      <c r="A4534">
        <v>-8115462.28286428</v>
      </c>
      <c r="B4534">
        <v>-303695.62274379499</v>
      </c>
      <c r="C4534">
        <v>7.0741544477641496E-3</v>
      </c>
    </row>
    <row r="4535" spans="1:3" x14ac:dyDescent="0.25">
      <c r="A4535">
        <v>-8114527.8039871398</v>
      </c>
      <c r="B4535">
        <v>-303695.62274379499</v>
      </c>
      <c r="C4535">
        <v>9.1087836772203393E-3</v>
      </c>
    </row>
    <row r="4536" spans="1:3" x14ac:dyDescent="0.25">
      <c r="A4536">
        <v>-8113593.3251099903</v>
      </c>
      <c r="B4536">
        <v>-303695.62274379499</v>
      </c>
      <c r="C4536">
        <v>1.2639569118618899E-2</v>
      </c>
    </row>
    <row r="4537" spans="1:3" x14ac:dyDescent="0.25">
      <c r="A4537">
        <v>-8112658.8462328501</v>
      </c>
      <c r="B4537">
        <v>-303695.62274379499</v>
      </c>
      <c r="C4537">
        <v>1.7048401758074701E-2</v>
      </c>
    </row>
    <row r="4538" spans="1:3" x14ac:dyDescent="0.25">
      <c r="A4538">
        <v>-8111724.3673557099</v>
      </c>
      <c r="B4538">
        <v>-303695.62274379499</v>
      </c>
      <c r="C4538">
        <v>2.7143822982907202E-2</v>
      </c>
    </row>
    <row r="4539" spans="1:3" x14ac:dyDescent="0.25">
      <c r="A4539">
        <v>-8110789.8884785697</v>
      </c>
      <c r="B4539">
        <v>-303695.62274379499</v>
      </c>
      <c r="C4539">
        <v>3.5710215568542397E-2</v>
      </c>
    </row>
    <row r="4540" spans="1:3" x14ac:dyDescent="0.25">
      <c r="A4540">
        <v>-8109855.4096014202</v>
      </c>
      <c r="B4540">
        <v>-303695.62274379499</v>
      </c>
      <c r="C4540">
        <v>4.1924506425857502E-2</v>
      </c>
    </row>
    <row r="4541" spans="1:3" x14ac:dyDescent="0.25">
      <c r="A4541">
        <v>-8108920.93072428</v>
      </c>
      <c r="B4541">
        <v>-303695.62274379499</v>
      </c>
      <c r="C4541">
        <v>5.6141871958971003E-2</v>
      </c>
    </row>
    <row r="4542" spans="1:3" x14ac:dyDescent="0.25">
      <c r="A4542">
        <v>-8107986.4518471397</v>
      </c>
      <c r="B4542">
        <v>-303695.62274379499</v>
      </c>
      <c r="C4542">
        <v>7.3937758803367601E-2</v>
      </c>
    </row>
    <row r="4543" spans="1:3" x14ac:dyDescent="0.25">
      <c r="A4543">
        <v>-8107051.9729699902</v>
      </c>
      <c r="B4543">
        <v>-303695.62274379499</v>
      </c>
      <c r="C4543">
        <v>8.8325075805187198E-2</v>
      </c>
    </row>
    <row r="4544" spans="1:3" x14ac:dyDescent="0.25">
      <c r="A4544">
        <v>-8106117.49409285</v>
      </c>
      <c r="B4544">
        <v>-303695.62274379499</v>
      </c>
      <c r="C4544">
        <v>0.104442343115806</v>
      </c>
    </row>
    <row r="4545" spans="1:3" x14ac:dyDescent="0.25">
      <c r="A4545">
        <v>-8105183.0152157098</v>
      </c>
      <c r="B4545">
        <v>-303695.62274379499</v>
      </c>
      <c r="C4545">
        <v>0.13134466111660001</v>
      </c>
    </row>
    <row r="4546" spans="1:3" x14ac:dyDescent="0.25">
      <c r="A4546">
        <v>-8104248.5363385696</v>
      </c>
      <c r="B4546">
        <v>-303695.62274379499</v>
      </c>
      <c r="C4546">
        <v>0.16100618243217399</v>
      </c>
    </row>
    <row r="4547" spans="1:3" x14ac:dyDescent="0.25">
      <c r="A4547">
        <v>-8103314.0574614201</v>
      </c>
      <c r="B4547">
        <v>-303695.62274379499</v>
      </c>
      <c r="C4547">
        <v>0.18586991727352101</v>
      </c>
    </row>
    <row r="4548" spans="1:3" x14ac:dyDescent="0.25">
      <c r="A4548">
        <v>-8102379.5785842799</v>
      </c>
      <c r="B4548">
        <v>-303695.62274379499</v>
      </c>
      <c r="C4548">
        <v>0.21199232339859</v>
      </c>
    </row>
    <row r="4549" spans="1:3" x14ac:dyDescent="0.25">
      <c r="A4549">
        <v>-8101445.0997071397</v>
      </c>
      <c r="B4549">
        <v>-303695.62274379499</v>
      </c>
      <c r="C4549">
        <v>0.24343231320381101</v>
      </c>
    </row>
    <row r="4550" spans="1:3" x14ac:dyDescent="0.25">
      <c r="A4550">
        <v>-8100510.6208300004</v>
      </c>
      <c r="B4550">
        <v>-303695.62274379499</v>
      </c>
      <c r="C4550">
        <v>0.27039200067520103</v>
      </c>
    </row>
    <row r="4551" spans="1:3" x14ac:dyDescent="0.25">
      <c r="A4551">
        <v>-8099576.1419528499</v>
      </c>
      <c r="B4551">
        <v>-303695.62274379499</v>
      </c>
      <c r="C4551">
        <v>0.30460640788078303</v>
      </c>
    </row>
    <row r="4552" spans="1:3" x14ac:dyDescent="0.25">
      <c r="A4552">
        <v>-8098641.6630757097</v>
      </c>
      <c r="B4552">
        <v>-303695.62274379499</v>
      </c>
      <c r="C4552">
        <v>0.33877933025360102</v>
      </c>
    </row>
    <row r="4553" spans="1:3" x14ac:dyDescent="0.25">
      <c r="A4553">
        <v>-8097707.1841985704</v>
      </c>
      <c r="B4553">
        <v>-303695.62274379499</v>
      </c>
      <c r="C4553">
        <v>0.365162253379821</v>
      </c>
    </row>
    <row r="4554" spans="1:3" x14ac:dyDescent="0.25">
      <c r="A4554">
        <v>-8096772.70532142</v>
      </c>
      <c r="B4554">
        <v>-303695.62274379499</v>
      </c>
      <c r="C4554">
        <v>0.39410376548767001</v>
      </c>
    </row>
    <row r="4555" spans="1:3" x14ac:dyDescent="0.25">
      <c r="A4555">
        <v>-8095838.2264442798</v>
      </c>
      <c r="B4555">
        <v>-303695.62274379499</v>
      </c>
      <c r="C4555">
        <v>0.42664635181427002</v>
      </c>
    </row>
    <row r="4556" spans="1:3" x14ac:dyDescent="0.25">
      <c r="A4556">
        <v>-8094903.7475671396</v>
      </c>
      <c r="B4556">
        <v>-303695.62274379499</v>
      </c>
      <c r="C4556">
        <v>0.45344609022140497</v>
      </c>
    </row>
    <row r="4557" spans="1:3" x14ac:dyDescent="0.25">
      <c r="A4557">
        <v>-8093969.2686900003</v>
      </c>
      <c r="B4557">
        <v>-303695.62274379499</v>
      </c>
      <c r="C4557">
        <v>0.478988736867904</v>
      </c>
    </row>
    <row r="4558" spans="1:3" x14ac:dyDescent="0.25">
      <c r="A4558">
        <v>-8093034.7898128498</v>
      </c>
      <c r="B4558">
        <v>-303695.62274379499</v>
      </c>
      <c r="C4558">
        <v>0.50232708454132002</v>
      </c>
    </row>
    <row r="4559" spans="1:3" x14ac:dyDescent="0.25">
      <c r="A4559">
        <v>-8092100.3109357096</v>
      </c>
      <c r="B4559">
        <v>-303695.62274379499</v>
      </c>
      <c r="C4559">
        <v>0.52554804086685103</v>
      </c>
    </row>
    <row r="4560" spans="1:3" x14ac:dyDescent="0.25">
      <c r="A4560">
        <v>-8091165.8320585703</v>
      </c>
      <c r="B4560">
        <v>-303695.62274379499</v>
      </c>
      <c r="C4560">
        <v>0.54632991552352905</v>
      </c>
    </row>
    <row r="4561" spans="1:3" x14ac:dyDescent="0.25">
      <c r="A4561">
        <v>-8090231.3531814199</v>
      </c>
      <c r="B4561">
        <v>-303695.62274379499</v>
      </c>
      <c r="C4561">
        <v>0.54791224002838101</v>
      </c>
    </row>
    <row r="4562" spans="1:3" x14ac:dyDescent="0.25">
      <c r="A4562">
        <v>-8089296.8743042797</v>
      </c>
      <c r="B4562">
        <v>-303695.62274379499</v>
      </c>
      <c r="C4562">
        <v>0.566636562347412</v>
      </c>
    </row>
    <row r="4563" spans="1:3" x14ac:dyDescent="0.25">
      <c r="A4563">
        <v>-8088362.3954271404</v>
      </c>
      <c r="B4563">
        <v>-303695.62274379499</v>
      </c>
      <c r="C4563">
        <v>0.58396613597869795</v>
      </c>
    </row>
    <row r="4564" spans="1:3" x14ac:dyDescent="0.25">
      <c r="A4564">
        <v>-8087427.9165500002</v>
      </c>
      <c r="B4564">
        <v>-303695.62274379499</v>
      </c>
      <c r="C4564">
        <v>0.58613282442092796</v>
      </c>
    </row>
    <row r="4565" spans="1:3" x14ac:dyDescent="0.25">
      <c r="A4565">
        <v>-8086493.4376728497</v>
      </c>
      <c r="B4565">
        <v>-303695.62274379499</v>
      </c>
      <c r="C4565">
        <v>0.60313320159912098</v>
      </c>
    </row>
    <row r="4566" spans="1:3" x14ac:dyDescent="0.25">
      <c r="A4566">
        <v>-8085558.9587957095</v>
      </c>
      <c r="B4566">
        <v>-303695.62274379499</v>
      </c>
      <c r="C4566">
        <v>0.60443514585494895</v>
      </c>
    </row>
    <row r="4567" spans="1:3" x14ac:dyDescent="0.25">
      <c r="A4567">
        <v>-8084624.4799185703</v>
      </c>
      <c r="B4567">
        <v>-303695.62274379499</v>
      </c>
      <c r="C4567">
        <v>0.60639244318008401</v>
      </c>
    </row>
    <row r="4568" spans="1:3" x14ac:dyDescent="0.25">
      <c r="A4568">
        <v>-8083690.0010414198</v>
      </c>
      <c r="B4568">
        <v>-303695.62274379499</v>
      </c>
      <c r="C4568">
        <v>0.60830807685851995</v>
      </c>
    </row>
    <row r="4569" spans="1:3" x14ac:dyDescent="0.25">
      <c r="A4569">
        <v>-8082755.5221642796</v>
      </c>
      <c r="B4569">
        <v>-303695.62274379499</v>
      </c>
      <c r="C4569">
        <v>0.61049675941467196</v>
      </c>
    </row>
    <row r="4570" spans="1:3" x14ac:dyDescent="0.25">
      <c r="A4570">
        <v>-8081821.0432871403</v>
      </c>
      <c r="B4570">
        <v>-303695.62274379499</v>
      </c>
      <c r="C4570">
        <v>0.61296993494033802</v>
      </c>
    </row>
    <row r="4571" spans="1:3" x14ac:dyDescent="0.25">
      <c r="A4571">
        <v>-8080886.5644100001</v>
      </c>
      <c r="B4571">
        <v>-303695.62274379499</v>
      </c>
      <c r="C4571">
        <v>0.61565589904785101</v>
      </c>
    </row>
    <row r="4572" spans="1:3" x14ac:dyDescent="0.25">
      <c r="A4572">
        <v>-8079952.0855328497</v>
      </c>
      <c r="B4572">
        <v>-303695.62274379499</v>
      </c>
      <c r="C4572">
        <v>0.61804282665252597</v>
      </c>
    </row>
    <row r="4573" spans="1:3" x14ac:dyDescent="0.25">
      <c r="A4573">
        <v>-8079017.6066557104</v>
      </c>
      <c r="B4573">
        <v>-303695.62274379499</v>
      </c>
      <c r="C4573">
        <v>0.60868316888809204</v>
      </c>
    </row>
    <row r="4574" spans="1:3" x14ac:dyDescent="0.25">
      <c r="A4574">
        <v>-8078083.1277785702</v>
      </c>
      <c r="B4574">
        <v>-303695.62274379499</v>
      </c>
      <c r="C4574">
        <v>0.61065357923507602</v>
      </c>
    </row>
    <row r="4575" spans="1:3" x14ac:dyDescent="0.25">
      <c r="A4575">
        <v>-8077148.6489014197</v>
      </c>
      <c r="B4575">
        <v>-303695.62274379499</v>
      </c>
      <c r="C4575">
        <v>0.59834611415863004</v>
      </c>
    </row>
    <row r="4576" spans="1:3" x14ac:dyDescent="0.25">
      <c r="A4576">
        <v>-8076214.1700242804</v>
      </c>
      <c r="B4576">
        <v>-303695.62274379499</v>
      </c>
      <c r="C4576">
        <v>0</v>
      </c>
    </row>
    <row r="4577" spans="1:3" x14ac:dyDescent="0.25">
      <c r="A4577">
        <v>-8075279.6911471402</v>
      </c>
      <c r="B4577">
        <v>-303695.62274379499</v>
      </c>
      <c r="C4577">
        <v>0</v>
      </c>
    </row>
    <row r="4578" spans="1:3" x14ac:dyDescent="0.25">
      <c r="A4578">
        <v>-8074345.21227</v>
      </c>
      <c r="B4578">
        <v>-303695.62274379499</v>
      </c>
      <c r="C4578">
        <v>0</v>
      </c>
    </row>
    <row r="4579" spans="1:3" x14ac:dyDescent="0.25">
      <c r="A4579">
        <v>-8073410.7333928496</v>
      </c>
      <c r="B4579">
        <v>-303695.62274379499</v>
      </c>
      <c r="C4579">
        <v>0</v>
      </c>
    </row>
    <row r="4580" spans="1:3" x14ac:dyDescent="0.25">
      <c r="A4580">
        <v>-8123872.5927585699</v>
      </c>
      <c r="B4580">
        <v>-304630.10162116698</v>
      </c>
      <c r="C4580" s="1">
        <v>5.4256684961728697E-5</v>
      </c>
    </row>
    <row r="4581" spans="1:3" x14ac:dyDescent="0.25">
      <c r="A4581">
        <v>-8122938.1138814203</v>
      </c>
      <c r="B4581">
        <v>-304630.10162116698</v>
      </c>
      <c r="C4581">
        <v>1.3283285079523899E-4</v>
      </c>
    </row>
    <row r="4582" spans="1:3" x14ac:dyDescent="0.25">
      <c r="A4582">
        <v>-8122003.6350042801</v>
      </c>
      <c r="B4582">
        <v>-304630.10162116698</v>
      </c>
      <c r="C4582">
        <v>3.0227424576878499E-4</v>
      </c>
    </row>
    <row r="4583" spans="1:3" x14ac:dyDescent="0.25">
      <c r="A4583">
        <v>-8121069.1561271399</v>
      </c>
      <c r="B4583">
        <v>-304630.10162116698</v>
      </c>
      <c r="C4583">
        <v>3.7763125146739098E-4</v>
      </c>
    </row>
    <row r="4584" spans="1:3" x14ac:dyDescent="0.25">
      <c r="A4584">
        <v>-8120134.6772499904</v>
      </c>
      <c r="B4584">
        <v>-304630.10162116698</v>
      </c>
      <c r="C4584">
        <v>7.4490759288892096E-4</v>
      </c>
    </row>
    <row r="4585" spans="1:3" x14ac:dyDescent="0.25">
      <c r="A4585">
        <v>-8119200.1983728502</v>
      </c>
      <c r="B4585">
        <v>-304630.10162116698</v>
      </c>
      <c r="C4585">
        <v>9.4043213175609697E-4</v>
      </c>
    </row>
    <row r="4586" spans="1:3" x14ac:dyDescent="0.25">
      <c r="A4586">
        <v>-8118265.71949571</v>
      </c>
      <c r="B4586">
        <v>-304630.10162116698</v>
      </c>
      <c r="C4586">
        <v>1.80261698551476E-3</v>
      </c>
    </row>
    <row r="4587" spans="1:3" x14ac:dyDescent="0.25">
      <c r="A4587">
        <v>-8117331.2406185698</v>
      </c>
      <c r="B4587">
        <v>-304630.10162116698</v>
      </c>
      <c r="C4587">
        <v>2.3679491132497701E-3</v>
      </c>
    </row>
    <row r="4588" spans="1:3" x14ac:dyDescent="0.25">
      <c r="A4588">
        <v>-8116396.7617414203</v>
      </c>
      <c r="B4588">
        <v>-304630.10162116698</v>
      </c>
      <c r="C4588">
        <v>2.60667502880096E-3</v>
      </c>
    </row>
    <row r="4589" spans="1:3" x14ac:dyDescent="0.25">
      <c r="A4589">
        <v>-8115462.28286428</v>
      </c>
      <c r="B4589">
        <v>-304630.10162116698</v>
      </c>
      <c r="C4589">
        <v>4.71225474029779E-3</v>
      </c>
    </row>
    <row r="4590" spans="1:3" x14ac:dyDescent="0.25">
      <c r="A4590">
        <v>-8114527.8039871398</v>
      </c>
      <c r="B4590">
        <v>-304630.10162116698</v>
      </c>
      <c r="C4590">
        <v>6.0884617269039102E-3</v>
      </c>
    </row>
    <row r="4591" spans="1:3" x14ac:dyDescent="0.25">
      <c r="A4591">
        <v>-8113593.3251099903</v>
      </c>
      <c r="B4591">
        <v>-304630.10162116698</v>
      </c>
      <c r="C4591">
        <v>8.4053585305809905E-3</v>
      </c>
    </row>
    <row r="4592" spans="1:3" x14ac:dyDescent="0.25">
      <c r="A4592">
        <v>-8112658.8462328501</v>
      </c>
      <c r="B4592">
        <v>-304630.10162116698</v>
      </c>
      <c r="C4592">
        <v>1.15420371294021E-2</v>
      </c>
    </row>
    <row r="4593" spans="1:3" x14ac:dyDescent="0.25">
      <c r="A4593">
        <v>-8111724.3673557099</v>
      </c>
      <c r="B4593">
        <v>-304630.10162116698</v>
      </c>
      <c r="C4593">
        <v>1.7831236124038599E-2</v>
      </c>
    </row>
    <row r="4594" spans="1:3" x14ac:dyDescent="0.25">
      <c r="A4594">
        <v>-8110789.8884785697</v>
      </c>
      <c r="B4594">
        <v>-304630.10162116698</v>
      </c>
      <c r="C4594">
        <v>2.44742035865783E-2</v>
      </c>
    </row>
    <row r="4595" spans="1:3" x14ac:dyDescent="0.25">
      <c r="A4595">
        <v>-8109855.4096014202</v>
      </c>
      <c r="B4595">
        <v>-304630.10162116698</v>
      </c>
      <c r="C4595">
        <v>3.3114902675151797E-2</v>
      </c>
    </row>
    <row r="4596" spans="1:3" x14ac:dyDescent="0.25">
      <c r="A4596">
        <v>-8108920.93072428</v>
      </c>
      <c r="B4596">
        <v>-304630.10162116698</v>
      </c>
      <c r="C4596">
        <v>3.9600893855094903E-2</v>
      </c>
    </row>
    <row r="4597" spans="1:3" x14ac:dyDescent="0.25">
      <c r="A4597">
        <v>-8107986.4518471397</v>
      </c>
      <c r="B4597">
        <v>-304630.10162116698</v>
      </c>
      <c r="C4597">
        <v>5.4084010422229697E-2</v>
      </c>
    </row>
    <row r="4598" spans="1:3" x14ac:dyDescent="0.25">
      <c r="A4598">
        <v>-8107051.9729699902</v>
      </c>
      <c r="B4598">
        <v>-304630.10162116698</v>
      </c>
      <c r="C4598">
        <v>7.9520791769027696E-2</v>
      </c>
    </row>
    <row r="4599" spans="1:3" x14ac:dyDescent="0.25">
      <c r="A4599">
        <v>-8106117.49409285</v>
      </c>
      <c r="B4599">
        <v>-304630.10162116698</v>
      </c>
      <c r="C4599">
        <v>9.6414454281330095E-2</v>
      </c>
    </row>
    <row r="4600" spans="1:3" x14ac:dyDescent="0.25">
      <c r="A4600">
        <v>-8105183.0152157098</v>
      </c>
      <c r="B4600">
        <v>-304630.10162116698</v>
      </c>
      <c r="C4600">
        <v>0.12243702262639899</v>
      </c>
    </row>
    <row r="4601" spans="1:3" x14ac:dyDescent="0.25">
      <c r="A4601">
        <v>-8104248.5363385696</v>
      </c>
      <c r="B4601">
        <v>-304630.10162116698</v>
      </c>
      <c r="C4601">
        <v>0.151986554265022</v>
      </c>
    </row>
    <row r="4602" spans="1:3" x14ac:dyDescent="0.25">
      <c r="A4602">
        <v>-8103314.0574614201</v>
      </c>
      <c r="B4602">
        <v>-304630.10162116698</v>
      </c>
      <c r="C4602">
        <v>0.17068873345851801</v>
      </c>
    </row>
    <row r="4603" spans="1:3" x14ac:dyDescent="0.25">
      <c r="A4603">
        <v>-8102379.5785842799</v>
      </c>
      <c r="B4603">
        <v>-304630.10162116698</v>
      </c>
      <c r="C4603">
        <v>0.20154382288455899</v>
      </c>
    </row>
    <row r="4604" spans="1:3" x14ac:dyDescent="0.25">
      <c r="A4604">
        <v>-8101445.0997071397</v>
      </c>
      <c r="B4604">
        <v>-304630.10162116698</v>
      </c>
      <c r="C4604">
        <v>0.23139712214469901</v>
      </c>
    </row>
    <row r="4605" spans="1:3" x14ac:dyDescent="0.25">
      <c r="A4605">
        <v>-8100510.6208300004</v>
      </c>
      <c r="B4605">
        <v>-304630.10162116698</v>
      </c>
      <c r="C4605">
        <v>0.26002869009971602</v>
      </c>
    </row>
    <row r="4606" spans="1:3" x14ac:dyDescent="0.25">
      <c r="A4606">
        <v>-8099576.1419528499</v>
      </c>
      <c r="B4606">
        <v>-304630.10162116698</v>
      </c>
      <c r="C4606">
        <v>0.29585584998130698</v>
      </c>
    </row>
    <row r="4607" spans="1:3" x14ac:dyDescent="0.25">
      <c r="A4607">
        <v>-8098641.6630757097</v>
      </c>
      <c r="B4607">
        <v>-304630.10162116698</v>
      </c>
      <c r="C4607">
        <v>0.32636311650276101</v>
      </c>
    </row>
    <row r="4608" spans="1:3" x14ac:dyDescent="0.25">
      <c r="A4608">
        <v>-8097707.1841985704</v>
      </c>
      <c r="B4608">
        <v>-304630.10162116698</v>
      </c>
      <c r="C4608">
        <v>0.35438689589500399</v>
      </c>
    </row>
    <row r="4609" spans="1:3" x14ac:dyDescent="0.25">
      <c r="A4609">
        <v>-8096772.70532142</v>
      </c>
      <c r="B4609">
        <v>-304630.10162116698</v>
      </c>
      <c r="C4609">
        <v>0.38567054271697898</v>
      </c>
    </row>
    <row r="4610" spans="1:3" x14ac:dyDescent="0.25">
      <c r="A4610">
        <v>-8095838.2264442798</v>
      </c>
      <c r="B4610">
        <v>-304630.10162116698</v>
      </c>
      <c r="C4610">
        <v>0.41584718227386402</v>
      </c>
    </row>
    <row r="4611" spans="1:3" x14ac:dyDescent="0.25">
      <c r="A4611">
        <v>-8094903.7475671396</v>
      </c>
      <c r="B4611">
        <v>-304630.10162116698</v>
      </c>
      <c r="C4611">
        <v>0.420457273721694</v>
      </c>
    </row>
    <row r="4612" spans="1:3" x14ac:dyDescent="0.25">
      <c r="A4612">
        <v>-8093969.2686900003</v>
      </c>
      <c r="B4612">
        <v>-304630.10162116698</v>
      </c>
      <c r="C4612">
        <v>0.44781434535980202</v>
      </c>
    </row>
    <row r="4613" spans="1:3" x14ac:dyDescent="0.25">
      <c r="A4613">
        <v>-8093034.7898128498</v>
      </c>
      <c r="B4613">
        <v>-304630.10162116698</v>
      </c>
      <c r="C4613">
        <v>0.47602337598800598</v>
      </c>
    </row>
    <row r="4614" spans="1:3" x14ac:dyDescent="0.25">
      <c r="A4614">
        <v>-8092100.3109357096</v>
      </c>
      <c r="B4614">
        <v>-304630.10162116698</v>
      </c>
      <c r="C4614">
        <v>0.500050008296966</v>
      </c>
    </row>
    <row r="4615" spans="1:3" x14ac:dyDescent="0.25">
      <c r="A4615">
        <v>-8091165.8320585703</v>
      </c>
      <c r="B4615">
        <v>-304630.10162116698</v>
      </c>
      <c r="C4615">
        <v>0.52288138866424505</v>
      </c>
    </row>
    <row r="4616" spans="1:3" x14ac:dyDescent="0.25">
      <c r="A4616">
        <v>-8090231.3531814199</v>
      </c>
      <c r="B4616">
        <v>-304630.10162116698</v>
      </c>
      <c r="C4616">
        <v>0.54377746582031194</v>
      </c>
    </row>
    <row r="4617" spans="1:3" x14ac:dyDescent="0.25">
      <c r="A4617">
        <v>-8089296.8743042797</v>
      </c>
      <c r="B4617">
        <v>-304630.10162116698</v>
      </c>
      <c r="C4617">
        <v>0.54564279317855802</v>
      </c>
    </row>
    <row r="4618" spans="1:3" x14ac:dyDescent="0.25">
      <c r="A4618">
        <v>-8088362.3954271404</v>
      </c>
      <c r="B4618">
        <v>-304630.10162116698</v>
      </c>
      <c r="C4618">
        <v>0.56584560871124201</v>
      </c>
    </row>
    <row r="4619" spans="1:3" x14ac:dyDescent="0.25">
      <c r="A4619">
        <v>-8087427.9165500002</v>
      </c>
      <c r="B4619">
        <v>-304630.10162116698</v>
      </c>
      <c r="C4619">
        <v>0.568395435810089</v>
      </c>
    </row>
    <row r="4620" spans="1:3" x14ac:dyDescent="0.25">
      <c r="A4620">
        <v>-8086493.4376728497</v>
      </c>
      <c r="B4620">
        <v>-304630.10162116698</v>
      </c>
      <c r="C4620">
        <v>0.58568167686462402</v>
      </c>
    </row>
    <row r="4621" spans="1:3" x14ac:dyDescent="0.25">
      <c r="A4621">
        <v>-8085558.9587957095</v>
      </c>
      <c r="B4621">
        <v>-304630.10162116698</v>
      </c>
      <c r="C4621">
        <v>0.58723455667495705</v>
      </c>
    </row>
    <row r="4622" spans="1:3" x14ac:dyDescent="0.25">
      <c r="A4622">
        <v>-8084624.4799185703</v>
      </c>
      <c r="B4622">
        <v>-304630.10162116698</v>
      </c>
      <c r="C4622">
        <v>0.58945202827453602</v>
      </c>
    </row>
    <row r="4623" spans="1:3" x14ac:dyDescent="0.25">
      <c r="A4623">
        <v>-8083690.0010414198</v>
      </c>
      <c r="B4623">
        <v>-304630.10162116698</v>
      </c>
      <c r="C4623">
        <v>0.59227538108825595</v>
      </c>
    </row>
    <row r="4624" spans="1:3" x14ac:dyDescent="0.25">
      <c r="A4624">
        <v>-8082755.5221642796</v>
      </c>
      <c r="B4624">
        <v>-304630.10162116698</v>
      </c>
      <c r="C4624">
        <v>0.59449017047882002</v>
      </c>
    </row>
    <row r="4625" spans="1:3" x14ac:dyDescent="0.25">
      <c r="A4625">
        <v>-8081821.0432871403</v>
      </c>
      <c r="B4625">
        <v>-304630.10162116698</v>
      </c>
      <c r="C4625">
        <v>0.59998828172683705</v>
      </c>
    </row>
    <row r="4626" spans="1:3" x14ac:dyDescent="0.25">
      <c r="A4626">
        <v>-8080886.5644100001</v>
      </c>
      <c r="B4626">
        <v>-304630.10162116698</v>
      </c>
      <c r="C4626">
        <v>0.60274368524551303</v>
      </c>
    </row>
    <row r="4627" spans="1:3" x14ac:dyDescent="0.25">
      <c r="A4627">
        <v>-8079952.0855328497</v>
      </c>
      <c r="B4627">
        <v>-304630.10162116698</v>
      </c>
      <c r="C4627">
        <v>0.60496610403060902</v>
      </c>
    </row>
    <row r="4628" spans="1:3" x14ac:dyDescent="0.25">
      <c r="A4628">
        <v>-8079017.6066557104</v>
      </c>
      <c r="B4628">
        <v>-304630.10162116698</v>
      </c>
      <c r="C4628">
        <v>0.59478110074996904</v>
      </c>
    </row>
    <row r="4629" spans="1:3" x14ac:dyDescent="0.25">
      <c r="A4629">
        <v>-8078083.1277785702</v>
      </c>
      <c r="B4629">
        <v>-304630.10162116698</v>
      </c>
      <c r="C4629">
        <v>0.59834814071655196</v>
      </c>
    </row>
    <row r="4630" spans="1:3" x14ac:dyDescent="0.25">
      <c r="A4630">
        <v>-8077148.6489014197</v>
      </c>
      <c r="B4630">
        <v>-304630.10162116698</v>
      </c>
      <c r="C4630">
        <v>0.58463603258132901</v>
      </c>
    </row>
    <row r="4631" spans="1:3" x14ac:dyDescent="0.25">
      <c r="A4631">
        <v>-8076214.1700242804</v>
      </c>
      <c r="B4631">
        <v>-304630.10162116698</v>
      </c>
      <c r="C4631">
        <v>0.58609241247177102</v>
      </c>
    </row>
    <row r="4632" spans="1:3" x14ac:dyDescent="0.25">
      <c r="A4632">
        <v>-8075279.6911471402</v>
      </c>
      <c r="B4632">
        <v>-304630.10162116698</v>
      </c>
      <c r="C4632">
        <v>0</v>
      </c>
    </row>
    <row r="4633" spans="1:3" x14ac:dyDescent="0.25">
      <c r="A4633">
        <v>-8074345.21227</v>
      </c>
      <c r="B4633">
        <v>-304630.10162116698</v>
      </c>
      <c r="C4633">
        <v>0</v>
      </c>
    </row>
    <row r="4634" spans="1:3" x14ac:dyDescent="0.25">
      <c r="A4634">
        <v>-8073410.7333928496</v>
      </c>
      <c r="B4634">
        <v>-304630.10162116698</v>
      </c>
      <c r="C4634">
        <v>0</v>
      </c>
    </row>
    <row r="4635" spans="1:3" x14ac:dyDescent="0.25">
      <c r="A4635">
        <v>-8072476.2545157103</v>
      </c>
      <c r="B4635">
        <v>-304630.10162116698</v>
      </c>
      <c r="C4635">
        <v>0</v>
      </c>
    </row>
    <row r="4636" spans="1:3" x14ac:dyDescent="0.25">
      <c r="A4636">
        <v>-8122938.1138814203</v>
      </c>
      <c r="B4636">
        <v>-305564.58049854002</v>
      </c>
      <c r="C4636" s="1">
        <v>5.4256684961728697E-5</v>
      </c>
    </row>
    <row r="4637" spans="1:3" x14ac:dyDescent="0.25">
      <c r="A4637">
        <v>-8122003.6350042801</v>
      </c>
      <c r="B4637">
        <v>-305564.58049854002</v>
      </c>
      <c r="C4637">
        <v>1.3283285079523899E-4</v>
      </c>
    </row>
    <row r="4638" spans="1:3" x14ac:dyDescent="0.25">
      <c r="A4638">
        <v>-8121069.1561271399</v>
      </c>
      <c r="B4638">
        <v>-305564.58049854002</v>
      </c>
      <c r="C4638">
        <v>1.91659142728894E-4</v>
      </c>
    </row>
    <row r="4639" spans="1:3" x14ac:dyDescent="0.25">
      <c r="A4639">
        <v>-8120134.6772499904</v>
      </c>
      <c r="B4639">
        <v>-305564.58049854002</v>
      </c>
      <c r="C4639">
        <v>3.7763125146739098E-4</v>
      </c>
    </row>
    <row r="4640" spans="1:3" x14ac:dyDescent="0.25">
      <c r="A4640">
        <v>-8119200.1983728502</v>
      </c>
      <c r="B4640">
        <v>-305564.58049854002</v>
      </c>
      <c r="C4640">
        <v>7.6782185351475997E-4</v>
      </c>
    </row>
    <row r="4641" spans="1:3" x14ac:dyDescent="0.25">
      <c r="A4641">
        <v>-8118265.71949571</v>
      </c>
      <c r="B4641">
        <v>-305564.58049854002</v>
      </c>
      <c r="C4641">
        <v>1.0037414031103199E-3</v>
      </c>
    </row>
    <row r="4642" spans="1:3" x14ac:dyDescent="0.25">
      <c r="A4642">
        <v>-8117331.2406185698</v>
      </c>
      <c r="B4642">
        <v>-305564.58049854002</v>
      </c>
      <c r="C4642">
        <v>1.39213993679732E-3</v>
      </c>
    </row>
    <row r="4643" spans="1:3" x14ac:dyDescent="0.25">
      <c r="A4643">
        <v>-8116396.7617414203</v>
      </c>
      <c r="B4643">
        <v>-305564.58049854002</v>
      </c>
      <c r="C4643">
        <v>2.0517038647085398E-3</v>
      </c>
    </row>
    <row r="4644" spans="1:3" x14ac:dyDescent="0.25">
      <c r="A4644">
        <v>-8115462.28286428</v>
      </c>
      <c r="B4644">
        <v>-305564.58049854002</v>
      </c>
      <c r="C4644">
        <v>3.5542480181902599E-3</v>
      </c>
    </row>
    <row r="4645" spans="1:3" x14ac:dyDescent="0.25">
      <c r="A4645">
        <v>-8114527.8039871398</v>
      </c>
      <c r="B4645">
        <v>-305564.58049854002</v>
      </c>
      <c r="C4645">
        <v>4.9393642693758002E-3</v>
      </c>
    </row>
    <row r="4646" spans="1:3" x14ac:dyDescent="0.25">
      <c r="A4646">
        <v>-8113593.3251099903</v>
      </c>
      <c r="B4646">
        <v>-305564.58049854002</v>
      </c>
      <c r="C4646">
        <v>7.2711054235696697E-3</v>
      </c>
    </row>
    <row r="4647" spans="1:3" x14ac:dyDescent="0.25">
      <c r="A4647">
        <v>-8112658.8462328501</v>
      </c>
      <c r="B4647">
        <v>-305564.58049854002</v>
      </c>
      <c r="C4647">
        <v>8.6537599563598598E-3</v>
      </c>
    </row>
    <row r="4648" spans="1:3" x14ac:dyDescent="0.25">
      <c r="A4648">
        <v>-8111724.3673557099</v>
      </c>
      <c r="B4648">
        <v>-305564.58049854002</v>
      </c>
      <c r="C4648">
        <v>1.3905766420066299E-2</v>
      </c>
    </row>
    <row r="4649" spans="1:3" x14ac:dyDescent="0.25">
      <c r="A4649">
        <v>-8110789.8884785697</v>
      </c>
      <c r="B4649">
        <v>-305564.58049854002</v>
      </c>
      <c r="C4649">
        <v>1.96383651345968E-2</v>
      </c>
    </row>
    <row r="4650" spans="1:3" x14ac:dyDescent="0.25">
      <c r="A4650">
        <v>-8109855.4096014202</v>
      </c>
      <c r="B4650">
        <v>-305564.58049854002</v>
      </c>
      <c r="C4650">
        <v>2.5180298835039101E-2</v>
      </c>
    </row>
    <row r="4651" spans="1:3" x14ac:dyDescent="0.25">
      <c r="A4651">
        <v>-8108920.93072428</v>
      </c>
      <c r="B4651">
        <v>-305564.58049854002</v>
      </c>
      <c r="C4651">
        <v>3.4699853509664501E-2</v>
      </c>
    </row>
    <row r="4652" spans="1:3" x14ac:dyDescent="0.25">
      <c r="A4652">
        <v>-8107986.4518471397</v>
      </c>
      <c r="B4652">
        <v>-305564.58049854002</v>
      </c>
      <c r="C4652">
        <v>4.2909447103738702E-2</v>
      </c>
    </row>
    <row r="4653" spans="1:3" x14ac:dyDescent="0.25">
      <c r="A4653">
        <v>-8107051.9729699902</v>
      </c>
      <c r="B4653">
        <v>-305564.58049854002</v>
      </c>
      <c r="C4653">
        <v>5.8862403035163803E-2</v>
      </c>
    </row>
    <row r="4654" spans="1:3" x14ac:dyDescent="0.25">
      <c r="A4654">
        <v>-8106117.49409285</v>
      </c>
      <c r="B4654">
        <v>-305564.58049854002</v>
      </c>
      <c r="C4654">
        <v>7.2855524718761402E-2</v>
      </c>
    </row>
    <row r="4655" spans="1:3" x14ac:dyDescent="0.25">
      <c r="A4655">
        <v>-8105183.0152157098</v>
      </c>
      <c r="B4655">
        <v>-305564.58049854002</v>
      </c>
      <c r="C4655">
        <v>9.5929682254791204E-2</v>
      </c>
    </row>
    <row r="4656" spans="1:3" x14ac:dyDescent="0.25">
      <c r="A4656">
        <v>-8104248.5363385696</v>
      </c>
      <c r="B4656">
        <v>-305564.58049854002</v>
      </c>
      <c r="C4656">
        <v>0.122147314250469</v>
      </c>
    </row>
    <row r="4657" spans="1:3" x14ac:dyDescent="0.25">
      <c r="A4657">
        <v>-8103314.0574614201</v>
      </c>
      <c r="B4657">
        <v>-305564.58049854002</v>
      </c>
      <c r="C4657">
        <v>0.16417875885963401</v>
      </c>
    </row>
    <row r="4658" spans="1:3" x14ac:dyDescent="0.25">
      <c r="A4658">
        <v>-8102379.5785842799</v>
      </c>
      <c r="B4658">
        <v>-305564.58049854002</v>
      </c>
      <c r="C4658">
        <v>0.18964825570583299</v>
      </c>
    </row>
    <row r="4659" spans="1:3" x14ac:dyDescent="0.25">
      <c r="A4659">
        <v>-8101445.0997071397</v>
      </c>
      <c r="B4659">
        <v>-305564.58049854002</v>
      </c>
      <c r="C4659">
        <v>0.22226938605308499</v>
      </c>
    </row>
    <row r="4660" spans="1:3" x14ac:dyDescent="0.25">
      <c r="A4660">
        <v>-8100510.6208300004</v>
      </c>
      <c r="B4660">
        <v>-305564.58049854002</v>
      </c>
      <c r="C4660">
        <v>0.25222873687744102</v>
      </c>
    </row>
    <row r="4661" spans="1:3" x14ac:dyDescent="0.25">
      <c r="A4661">
        <v>-8099576.1419528499</v>
      </c>
      <c r="B4661">
        <v>-305564.58049854002</v>
      </c>
      <c r="C4661">
        <v>0.28628617525100702</v>
      </c>
    </row>
    <row r="4662" spans="1:3" x14ac:dyDescent="0.25">
      <c r="A4662">
        <v>-8098641.6630757097</v>
      </c>
      <c r="B4662">
        <v>-305564.58049854002</v>
      </c>
      <c r="C4662">
        <v>0.29235637187957703</v>
      </c>
    </row>
    <row r="4663" spans="1:3" x14ac:dyDescent="0.25">
      <c r="A4663">
        <v>-8097707.1841985704</v>
      </c>
      <c r="B4663">
        <v>-305564.58049854002</v>
      </c>
      <c r="C4663">
        <v>0.31926226615905701</v>
      </c>
    </row>
    <row r="4664" spans="1:3" x14ac:dyDescent="0.25">
      <c r="A4664">
        <v>-8096772.70532142</v>
      </c>
      <c r="B4664">
        <v>-305564.58049854002</v>
      </c>
      <c r="C4664">
        <v>0.34891679883003202</v>
      </c>
    </row>
    <row r="4665" spans="1:3" x14ac:dyDescent="0.25">
      <c r="A4665">
        <v>-8095838.2264442798</v>
      </c>
      <c r="B4665">
        <v>-305564.58049854002</v>
      </c>
      <c r="C4665">
        <v>0.38101959228515597</v>
      </c>
    </row>
    <row r="4666" spans="1:3" x14ac:dyDescent="0.25">
      <c r="A4666">
        <v>-8094903.7475671396</v>
      </c>
      <c r="B4666">
        <v>-305564.58049854002</v>
      </c>
      <c r="C4666">
        <v>0.41472896933555597</v>
      </c>
    </row>
    <row r="4667" spans="1:3" x14ac:dyDescent="0.25">
      <c r="A4667">
        <v>-8093969.2686900003</v>
      </c>
      <c r="B4667">
        <v>-305564.58049854002</v>
      </c>
      <c r="C4667">
        <v>0.44394502043723999</v>
      </c>
    </row>
    <row r="4668" spans="1:3" x14ac:dyDescent="0.25">
      <c r="A4668">
        <v>-8093034.7898128498</v>
      </c>
      <c r="B4668">
        <v>-305564.58049854002</v>
      </c>
      <c r="C4668">
        <v>0.47228756546974099</v>
      </c>
    </row>
    <row r="4669" spans="1:3" x14ac:dyDescent="0.25">
      <c r="A4669">
        <v>-8092100.3109357096</v>
      </c>
      <c r="B4669">
        <v>-305564.58049854002</v>
      </c>
      <c r="C4669">
        <v>0.47416722774505599</v>
      </c>
    </row>
    <row r="4670" spans="1:3" x14ac:dyDescent="0.25">
      <c r="A4670">
        <v>-8091165.8320585703</v>
      </c>
      <c r="B4670">
        <v>-305564.58049854002</v>
      </c>
      <c r="C4670">
        <v>0.49792093038558899</v>
      </c>
    </row>
    <row r="4671" spans="1:3" x14ac:dyDescent="0.25">
      <c r="A4671">
        <v>-8090231.3531814199</v>
      </c>
      <c r="B4671">
        <v>-305564.58049854002</v>
      </c>
      <c r="C4671">
        <v>0.52025431394577004</v>
      </c>
    </row>
    <row r="4672" spans="1:3" x14ac:dyDescent="0.25">
      <c r="A4672">
        <v>-8089296.8743042797</v>
      </c>
      <c r="B4672">
        <v>-305564.58049854002</v>
      </c>
      <c r="C4672">
        <v>0.52238082885742099</v>
      </c>
    </row>
    <row r="4673" spans="1:3" x14ac:dyDescent="0.25">
      <c r="A4673">
        <v>-8088362.3954271404</v>
      </c>
      <c r="B4673">
        <v>-305564.58049854002</v>
      </c>
      <c r="C4673">
        <v>0.54544258117675704</v>
      </c>
    </row>
    <row r="4674" spans="1:3" x14ac:dyDescent="0.25">
      <c r="A4674">
        <v>-8087427.9165500002</v>
      </c>
      <c r="B4674">
        <v>-305564.58049854002</v>
      </c>
      <c r="C4674">
        <v>0.54838728904724099</v>
      </c>
    </row>
    <row r="4675" spans="1:3" x14ac:dyDescent="0.25">
      <c r="A4675">
        <v>-8086493.4376728497</v>
      </c>
      <c r="B4675">
        <v>-305564.58049854002</v>
      </c>
      <c r="C4675">
        <v>0.56824260950088501</v>
      </c>
    </row>
    <row r="4676" spans="1:3" x14ac:dyDescent="0.25">
      <c r="A4676">
        <v>-8085558.9587957095</v>
      </c>
      <c r="B4676">
        <v>-305564.58049854002</v>
      </c>
      <c r="C4676">
        <v>0.57054871320724398</v>
      </c>
    </row>
    <row r="4677" spans="1:3" x14ac:dyDescent="0.25">
      <c r="A4677">
        <v>-8084624.4799185703</v>
      </c>
      <c r="B4677">
        <v>-305564.58049854002</v>
      </c>
      <c r="C4677">
        <v>0.57531058788299505</v>
      </c>
    </row>
    <row r="4678" spans="1:3" x14ac:dyDescent="0.25">
      <c r="A4678">
        <v>-8083690.0010414198</v>
      </c>
      <c r="B4678">
        <v>-305564.58049854002</v>
      </c>
      <c r="C4678">
        <v>0.57795721292495705</v>
      </c>
    </row>
    <row r="4679" spans="1:3" x14ac:dyDescent="0.25">
      <c r="A4679">
        <v>-8082755.5221642796</v>
      </c>
      <c r="B4679">
        <v>-305564.58049854002</v>
      </c>
      <c r="C4679">
        <v>0.58120745420455899</v>
      </c>
    </row>
    <row r="4680" spans="1:3" x14ac:dyDescent="0.25">
      <c r="A4680">
        <v>-8081821.0432871403</v>
      </c>
      <c r="B4680">
        <v>-305564.58049854002</v>
      </c>
      <c r="C4680">
        <v>0.58456414937973</v>
      </c>
    </row>
    <row r="4681" spans="1:3" x14ac:dyDescent="0.25">
      <c r="A4681">
        <v>-8080886.5644100001</v>
      </c>
      <c r="B4681">
        <v>-305564.58049854002</v>
      </c>
      <c r="C4681">
        <v>0.58778029680251997</v>
      </c>
    </row>
    <row r="4682" spans="1:3" x14ac:dyDescent="0.25">
      <c r="A4682">
        <v>-8079952.0855328497</v>
      </c>
      <c r="B4682">
        <v>-305564.58049854002</v>
      </c>
      <c r="C4682">
        <v>0.59060490131378096</v>
      </c>
    </row>
    <row r="4683" spans="1:3" x14ac:dyDescent="0.25">
      <c r="A4683">
        <v>-8079017.6066557104</v>
      </c>
      <c r="B4683">
        <v>-305564.58049854002</v>
      </c>
      <c r="C4683">
        <v>0.57879948616027799</v>
      </c>
    </row>
    <row r="4684" spans="1:3" x14ac:dyDescent="0.25">
      <c r="A4684">
        <v>-8078083.1277785702</v>
      </c>
      <c r="B4684">
        <v>-305564.58049854002</v>
      </c>
      <c r="C4684">
        <v>0.582871854305267</v>
      </c>
    </row>
    <row r="4685" spans="1:3" x14ac:dyDescent="0.25">
      <c r="A4685">
        <v>-8077148.6489014197</v>
      </c>
      <c r="B4685">
        <v>-305564.58049854002</v>
      </c>
      <c r="C4685">
        <v>0.56830090284347501</v>
      </c>
    </row>
    <row r="4686" spans="1:3" x14ac:dyDescent="0.25">
      <c r="A4686">
        <v>-8076214.1700242804</v>
      </c>
      <c r="B4686">
        <v>-305564.58049854002</v>
      </c>
      <c r="C4686">
        <v>0.570026814937591</v>
      </c>
    </row>
    <row r="4687" spans="1:3" x14ac:dyDescent="0.25">
      <c r="A4687">
        <v>-8075279.6911471402</v>
      </c>
      <c r="B4687">
        <v>-305564.58049854002</v>
      </c>
      <c r="C4687">
        <v>0.556418657302856</v>
      </c>
    </row>
    <row r="4688" spans="1:3" x14ac:dyDescent="0.25">
      <c r="A4688">
        <v>-8074345.21227</v>
      </c>
      <c r="B4688">
        <v>-305564.58049854002</v>
      </c>
      <c r="C4688">
        <v>0.53997504711151101</v>
      </c>
    </row>
    <row r="4689" spans="1:3" x14ac:dyDescent="0.25">
      <c r="A4689">
        <v>-8073410.7333928496</v>
      </c>
      <c r="B4689">
        <v>-305564.58049854002</v>
      </c>
      <c r="C4689">
        <v>0</v>
      </c>
    </row>
    <row r="4690" spans="1:3" x14ac:dyDescent="0.25">
      <c r="A4690">
        <v>-8072476.2545157103</v>
      </c>
      <c r="B4690">
        <v>-305564.58049854002</v>
      </c>
      <c r="C4690">
        <v>0</v>
      </c>
    </row>
    <row r="4691" spans="1:3" x14ac:dyDescent="0.25">
      <c r="A4691">
        <v>-8122003.6350042801</v>
      </c>
      <c r="B4691">
        <v>-306499.05937591201</v>
      </c>
      <c r="C4691" s="1">
        <v>7.0676316681783606E-5</v>
      </c>
    </row>
    <row r="4692" spans="1:3" x14ac:dyDescent="0.25">
      <c r="A4692">
        <v>-8121069.1561271399</v>
      </c>
      <c r="B4692">
        <v>-306499.05937591201</v>
      </c>
      <c r="C4692">
        <v>1.29523046780377E-4</v>
      </c>
    </row>
    <row r="4693" spans="1:3" x14ac:dyDescent="0.25">
      <c r="A4693">
        <v>-8120134.6772499904</v>
      </c>
      <c r="B4693">
        <v>-306499.05937591201</v>
      </c>
      <c r="C4693">
        <v>2.3803481599316001E-4</v>
      </c>
    </row>
    <row r="4694" spans="1:3" x14ac:dyDescent="0.25">
      <c r="A4694">
        <v>-8119200.1983728502</v>
      </c>
      <c r="B4694">
        <v>-306499.05937591201</v>
      </c>
      <c r="C4694">
        <v>4.01111668907105E-4</v>
      </c>
    </row>
    <row r="4695" spans="1:3" x14ac:dyDescent="0.25">
      <c r="A4695">
        <v>-8118265.71949571</v>
      </c>
      <c r="B4695">
        <v>-306499.05937591201</v>
      </c>
      <c r="C4695">
        <v>5.5511412210762501E-4</v>
      </c>
    </row>
    <row r="4696" spans="1:3" x14ac:dyDescent="0.25">
      <c r="A4696">
        <v>-8117331.2406185698</v>
      </c>
      <c r="B4696">
        <v>-306499.05937591201</v>
      </c>
      <c r="C4696">
        <v>7.5330265099182703E-4</v>
      </c>
    </row>
    <row r="4697" spans="1:3" x14ac:dyDescent="0.25">
      <c r="A4697">
        <v>-8116396.7617414203</v>
      </c>
      <c r="B4697">
        <v>-306499.05937591201</v>
      </c>
      <c r="C4697">
        <v>1.18991453200578E-3</v>
      </c>
    </row>
    <row r="4698" spans="1:3" x14ac:dyDescent="0.25">
      <c r="A4698">
        <v>-8115462.28286428</v>
      </c>
      <c r="B4698">
        <v>-306499.05937591201</v>
      </c>
      <c r="C4698">
        <v>2.1428449545055602E-3</v>
      </c>
    </row>
    <row r="4699" spans="1:3" x14ac:dyDescent="0.25">
      <c r="A4699">
        <v>-8114527.8039871398</v>
      </c>
      <c r="B4699">
        <v>-306499.05937591201</v>
      </c>
      <c r="C4699">
        <v>3.1713000498712002E-3</v>
      </c>
    </row>
    <row r="4700" spans="1:3" x14ac:dyDescent="0.25">
      <c r="A4700">
        <v>-8113593.3251099903</v>
      </c>
      <c r="B4700">
        <v>-306499.05937591201</v>
      </c>
      <c r="C4700">
        <v>4.7021363861858801E-3</v>
      </c>
    </row>
    <row r="4701" spans="1:3" x14ac:dyDescent="0.25">
      <c r="A4701">
        <v>-8112658.8462328501</v>
      </c>
      <c r="B4701">
        <v>-306499.05937591201</v>
      </c>
      <c r="C4701">
        <v>7.2566648013889703E-3</v>
      </c>
    </row>
    <row r="4702" spans="1:3" x14ac:dyDescent="0.25">
      <c r="A4702">
        <v>-8111724.3673557099</v>
      </c>
      <c r="B4702">
        <v>-306499.05937591201</v>
      </c>
      <c r="C4702">
        <v>9.47414524853229E-3</v>
      </c>
    </row>
    <row r="4703" spans="1:3" x14ac:dyDescent="0.25">
      <c r="A4703">
        <v>-8110789.8884785697</v>
      </c>
      <c r="B4703">
        <v>-306499.05937591201</v>
      </c>
      <c r="C4703">
        <v>1.4241734519600801E-2</v>
      </c>
    </row>
    <row r="4704" spans="1:3" x14ac:dyDescent="0.25">
      <c r="A4704">
        <v>-8109855.4096014202</v>
      </c>
      <c r="B4704">
        <v>-306499.05937591201</v>
      </c>
      <c r="C4704">
        <v>2.08418332040309E-2</v>
      </c>
    </row>
    <row r="4705" spans="1:3" x14ac:dyDescent="0.25">
      <c r="A4705">
        <v>-8108920.93072428</v>
      </c>
      <c r="B4705">
        <v>-306499.05937591201</v>
      </c>
      <c r="C4705">
        <v>2.97484062612056E-2</v>
      </c>
    </row>
    <row r="4706" spans="1:3" x14ac:dyDescent="0.25">
      <c r="A4706">
        <v>-8107986.4518471397</v>
      </c>
      <c r="B4706">
        <v>-306499.05937591201</v>
      </c>
      <c r="C4706">
        <v>3.8183216005563701E-2</v>
      </c>
    </row>
    <row r="4707" spans="1:3" x14ac:dyDescent="0.25">
      <c r="A4707">
        <v>-8107051.9729699902</v>
      </c>
      <c r="B4707">
        <v>-306499.05937591201</v>
      </c>
      <c r="C4707">
        <v>5.2774250507354702E-2</v>
      </c>
    </row>
    <row r="4708" spans="1:3" x14ac:dyDescent="0.25">
      <c r="A4708">
        <v>-8106117.49409285</v>
      </c>
      <c r="B4708">
        <v>-306499.05937591201</v>
      </c>
      <c r="C4708">
        <v>6.6306754946708596E-2</v>
      </c>
    </row>
    <row r="4709" spans="1:3" x14ac:dyDescent="0.25">
      <c r="A4709">
        <v>-8105183.0152157098</v>
      </c>
      <c r="B4709">
        <v>-306499.05937591201</v>
      </c>
      <c r="C4709">
        <v>8.34949910640716E-2</v>
      </c>
    </row>
    <row r="4710" spans="1:3" x14ac:dyDescent="0.25">
      <c r="A4710">
        <v>-8104248.5363385696</v>
      </c>
      <c r="B4710">
        <v>-306499.05937591201</v>
      </c>
      <c r="C4710">
        <v>0.10955486446619001</v>
      </c>
    </row>
    <row r="4711" spans="1:3" x14ac:dyDescent="0.25">
      <c r="A4711">
        <v>-8103314.0574614201</v>
      </c>
      <c r="B4711">
        <v>-306499.05937591201</v>
      </c>
      <c r="C4711">
        <v>0.13193114101886699</v>
      </c>
    </row>
    <row r="4712" spans="1:3" x14ac:dyDescent="0.25">
      <c r="A4712">
        <v>-8102379.5785842799</v>
      </c>
      <c r="B4712">
        <v>-306499.05937591201</v>
      </c>
      <c r="C4712">
        <v>0.152566313743591</v>
      </c>
    </row>
    <row r="4713" spans="1:3" x14ac:dyDescent="0.25">
      <c r="A4713">
        <v>-8101445.0997071397</v>
      </c>
      <c r="B4713">
        <v>-306499.05937591201</v>
      </c>
      <c r="C4713">
        <v>0.185855463147163</v>
      </c>
    </row>
    <row r="4714" spans="1:3" x14ac:dyDescent="0.25">
      <c r="A4714">
        <v>-8100510.6208300004</v>
      </c>
      <c r="B4714">
        <v>-306499.05937591201</v>
      </c>
      <c r="C4714">
        <v>0.21800774335861201</v>
      </c>
    </row>
    <row r="4715" spans="1:3" x14ac:dyDescent="0.25">
      <c r="A4715">
        <v>-8099576.1419528499</v>
      </c>
      <c r="B4715">
        <v>-306499.05937591201</v>
      </c>
      <c r="C4715">
        <v>0.24871981143951399</v>
      </c>
    </row>
    <row r="4716" spans="1:3" x14ac:dyDescent="0.25">
      <c r="A4716">
        <v>-8098641.6630757097</v>
      </c>
      <c r="B4716">
        <v>-306499.05937591201</v>
      </c>
      <c r="C4716">
        <v>0.28157135844230602</v>
      </c>
    </row>
    <row r="4717" spans="1:3" x14ac:dyDescent="0.25">
      <c r="A4717">
        <v>-8097707.1841985704</v>
      </c>
      <c r="B4717">
        <v>-306499.05937591201</v>
      </c>
      <c r="C4717">
        <v>0.312305748462677</v>
      </c>
    </row>
    <row r="4718" spans="1:3" x14ac:dyDescent="0.25">
      <c r="A4718">
        <v>-8096772.70532142</v>
      </c>
      <c r="B4718">
        <v>-306499.05937591201</v>
      </c>
      <c r="C4718">
        <v>0.34303459525108299</v>
      </c>
    </row>
    <row r="4719" spans="1:3" x14ac:dyDescent="0.25">
      <c r="A4719">
        <v>-8095838.2264442798</v>
      </c>
      <c r="B4719">
        <v>-306499.05937591201</v>
      </c>
      <c r="C4719">
        <v>0.34394329786300598</v>
      </c>
    </row>
    <row r="4720" spans="1:3" x14ac:dyDescent="0.25">
      <c r="A4720">
        <v>-8094903.7475671396</v>
      </c>
      <c r="B4720">
        <v>-306499.05937591201</v>
      </c>
      <c r="C4720">
        <v>0.38009762763977001</v>
      </c>
    </row>
    <row r="4721" spans="1:3" x14ac:dyDescent="0.25">
      <c r="A4721">
        <v>-8093969.2686900003</v>
      </c>
      <c r="B4721">
        <v>-306499.05937591201</v>
      </c>
      <c r="C4721">
        <v>0.412110894918441</v>
      </c>
    </row>
    <row r="4722" spans="1:3" x14ac:dyDescent="0.25">
      <c r="A4722">
        <v>-8093034.7898128498</v>
      </c>
      <c r="B4722">
        <v>-306499.05937591201</v>
      </c>
      <c r="C4722">
        <v>0.44099956750869701</v>
      </c>
    </row>
    <row r="4723" spans="1:3" x14ac:dyDescent="0.25">
      <c r="A4723">
        <v>-8092100.3109357096</v>
      </c>
      <c r="B4723">
        <v>-306499.05937591201</v>
      </c>
      <c r="C4723">
        <v>0.46990218758583002</v>
      </c>
    </row>
    <row r="4724" spans="1:3" x14ac:dyDescent="0.25">
      <c r="A4724">
        <v>-8091165.8320585703</v>
      </c>
      <c r="B4724">
        <v>-306499.05937591201</v>
      </c>
      <c r="C4724">
        <v>0.47218307852745001</v>
      </c>
    </row>
    <row r="4725" spans="1:3" x14ac:dyDescent="0.25">
      <c r="A4725">
        <v>-8090231.3531814199</v>
      </c>
      <c r="B4725">
        <v>-306499.05937591201</v>
      </c>
      <c r="C4725">
        <v>0.49518418312072698</v>
      </c>
    </row>
    <row r="4726" spans="1:3" x14ac:dyDescent="0.25">
      <c r="A4726">
        <v>-8089296.8743042797</v>
      </c>
      <c r="B4726">
        <v>-306499.05937591201</v>
      </c>
      <c r="C4726">
        <v>0.49762967228889399</v>
      </c>
    </row>
    <row r="4727" spans="1:3" x14ac:dyDescent="0.25">
      <c r="A4727">
        <v>-8088362.3954271404</v>
      </c>
      <c r="B4727">
        <v>-306499.05937591201</v>
      </c>
      <c r="C4727">
        <v>0.52211594581604004</v>
      </c>
    </row>
    <row r="4728" spans="1:3" x14ac:dyDescent="0.25">
      <c r="A4728">
        <v>-8087427.9165500002</v>
      </c>
      <c r="B4728">
        <v>-306499.05937591201</v>
      </c>
      <c r="C4728">
        <v>0.52566266059875399</v>
      </c>
    </row>
    <row r="4729" spans="1:3" x14ac:dyDescent="0.25">
      <c r="A4729">
        <v>-8086493.4376728497</v>
      </c>
      <c r="B4729">
        <v>-306499.05937591201</v>
      </c>
      <c r="C4729">
        <v>0.54891473054885798</v>
      </c>
    </row>
    <row r="4730" spans="1:3" x14ac:dyDescent="0.25">
      <c r="A4730">
        <v>-8085558.9587957095</v>
      </c>
      <c r="B4730">
        <v>-306499.05937591201</v>
      </c>
      <c r="C4730">
        <v>0.55223268270492498</v>
      </c>
    </row>
    <row r="4731" spans="1:3" x14ac:dyDescent="0.25">
      <c r="A4731">
        <v>-8084624.4799185703</v>
      </c>
      <c r="B4731">
        <v>-306499.05937591201</v>
      </c>
      <c r="C4731">
        <v>0.55662888288497903</v>
      </c>
    </row>
    <row r="4732" spans="1:3" x14ac:dyDescent="0.25">
      <c r="A4732">
        <v>-8083690.0010414198</v>
      </c>
      <c r="B4732">
        <v>-306499.05937591201</v>
      </c>
      <c r="C4732">
        <v>0.55974054336547796</v>
      </c>
    </row>
    <row r="4733" spans="1:3" x14ac:dyDescent="0.25">
      <c r="A4733">
        <v>-8082755.5221642796</v>
      </c>
      <c r="B4733">
        <v>-306499.05937591201</v>
      </c>
      <c r="C4733">
        <v>0.56306988000869695</v>
      </c>
    </row>
    <row r="4734" spans="1:3" x14ac:dyDescent="0.25">
      <c r="A4734">
        <v>-8081821.0432871403</v>
      </c>
      <c r="B4734">
        <v>-306499.05937591201</v>
      </c>
      <c r="C4734">
        <v>0.56735575199127097</v>
      </c>
    </row>
    <row r="4735" spans="1:3" x14ac:dyDescent="0.25">
      <c r="A4735">
        <v>-8080886.5644100001</v>
      </c>
      <c r="B4735">
        <v>-306499.05937591201</v>
      </c>
      <c r="C4735">
        <v>0.57102870941162098</v>
      </c>
    </row>
    <row r="4736" spans="1:3" x14ac:dyDescent="0.25">
      <c r="A4736">
        <v>-8079952.0855328497</v>
      </c>
      <c r="B4736">
        <v>-306499.05937591201</v>
      </c>
      <c r="C4736">
        <v>0.57433027029037398</v>
      </c>
    </row>
    <row r="4737" spans="1:3" x14ac:dyDescent="0.25">
      <c r="A4737">
        <v>-8079017.6066557104</v>
      </c>
      <c r="B4737">
        <v>-306499.05937591201</v>
      </c>
      <c r="C4737">
        <v>0.56169301271438499</v>
      </c>
    </row>
    <row r="4738" spans="1:3" x14ac:dyDescent="0.25">
      <c r="A4738">
        <v>-8078083.1277785702</v>
      </c>
      <c r="B4738">
        <v>-306499.05937591201</v>
      </c>
      <c r="C4738">
        <v>0.56623899936676003</v>
      </c>
    </row>
    <row r="4739" spans="1:3" x14ac:dyDescent="0.25">
      <c r="A4739">
        <v>-8077148.6489014197</v>
      </c>
      <c r="B4739">
        <v>-306499.05937591201</v>
      </c>
      <c r="C4739">
        <v>0.55144691467285101</v>
      </c>
    </row>
    <row r="4740" spans="1:3" x14ac:dyDescent="0.25">
      <c r="A4740">
        <v>-8076214.1700242804</v>
      </c>
      <c r="B4740">
        <v>-306499.05937591201</v>
      </c>
      <c r="C4740">
        <v>0.55346858501434304</v>
      </c>
    </row>
    <row r="4741" spans="1:3" x14ac:dyDescent="0.25">
      <c r="A4741">
        <v>-8075279.6911471402</v>
      </c>
      <c r="B4741">
        <v>-306499.05937591201</v>
      </c>
      <c r="C4741">
        <v>0.54049289226531905</v>
      </c>
    </row>
    <row r="4742" spans="1:3" x14ac:dyDescent="0.25">
      <c r="A4742">
        <v>-8074345.21227</v>
      </c>
      <c r="B4742">
        <v>-306499.05937591201</v>
      </c>
      <c r="C4742">
        <v>0.54017007350921598</v>
      </c>
    </row>
    <row r="4743" spans="1:3" x14ac:dyDescent="0.25">
      <c r="A4743">
        <v>-8073410.7333928496</v>
      </c>
      <c r="B4743">
        <v>-306499.05937591201</v>
      </c>
      <c r="C4743">
        <v>0.52233570814132602</v>
      </c>
    </row>
    <row r="4744" spans="1:3" x14ac:dyDescent="0.25">
      <c r="A4744">
        <v>-8072476.2545157103</v>
      </c>
      <c r="B4744">
        <v>-306499.05937591201</v>
      </c>
      <c r="C4744">
        <v>0</v>
      </c>
    </row>
    <row r="4745" spans="1:3" x14ac:dyDescent="0.25">
      <c r="A4745">
        <v>-8121069.1561271399</v>
      </c>
      <c r="B4745">
        <v>-307433.538253284</v>
      </c>
      <c r="C4745" s="1">
        <v>9.9731449154205607E-5</v>
      </c>
    </row>
    <row r="4746" spans="1:3" x14ac:dyDescent="0.25">
      <c r="A4746">
        <v>-8120134.6772499904</v>
      </c>
      <c r="B4746">
        <v>-307433.538253284</v>
      </c>
      <c r="C4746">
        <v>1.27529550809413E-4</v>
      </c>
    </row>
    <row r="4747" spans="1:3" x14ac:dyDescent="0.25">
      <c r="A4747">
        <v>-8119200.1983728502</v>
      </c>
      <c r="B4747">
        <v>-307433.538253284</v>
      </c>
      <c r="C4747">
        <v>2.6153359794989201E-4</v>
      </c>
    </row>
    <row r="4748" spans="1:3" x14ac:dyDescent="0.25">
      <c r="A4748">
        <v>-8118265.71949571</v>
      </c>
      <c r="B4748">
        <v>-307433.538253284</v>
      </c>
      <c r="C4748">
        <v>4.1565627907402803E-4</v>
      </c>
    </row>
    <row r="4749" spans="1:3" x14ac:dyDescent="0.25">
      <c r="A4749">
        <v>-8117331.2406185698</v>
      </c>
      <c r="B4749">
        <v>-307433.538253284</v>
      </c>
      <c r="C4749">
        <v>6.1399937840178598E-4</v>
      </c>
    </row>
    <row r="4750" spans="1:3" x14ac:dyDescent="0.25">
      <c r="A4750">
        <v>-8116396.7617414203</v>
      </c>
      <c r="B4750">
        <v>-307433.538253284</v>
      </c>
      <c r="C4750">
        <v>1.00324489176273E-3</v>
      </c>
    </row>
    <row r="4751" spans="1:3" x14ac:dyDescent="0.25">
      <c r="A4751">
        <v>-8115462.28286428</v>
      </c>
      <c r="B4751">
        <v>-307433.538253284</v>
      </c>
      <c r="C4751">
        <v>1.2437989935278799E-3</v>
      </c>
    </row>
    <row r="4752" spans="1:3" x14ac:dyDescent="0.25">
      <c r="A4752">
        <v>-8114527.8039871398</v>
      </c>
      <c r="B4752">
        <v>-307433.538253284</v>
      </c>
      <c r="C4752">
        <v>2.20674951560795E-3</v>
      </c>
    </row>
    <row r="4753" spans="1:3" x14ac:dyDescent="0.25">
      <c r="A4753">
        <v>-8113593.3251099903</v>
      </c>
      <c r="B4753">
        <v>-307433.538253284</v>
      </c>
      <c r="C4753">
        <v>3.4414406400173898E-3</v>
      </c>
    </row>
    <row r="4754" spans="1:3" x14ac:dyDescent="0.25">
      <c r="A4754">
        <v>-8112658.8462328501</v>
      </c>
      <c r="B4754">
        <v>-307433.538253284</v>
      </c>
      <c r="C4754">
        <v>4.4568292796611699E-3</v>
      </c>
    </row>
    <row r="4755" spans="1:3" x14ac:dyDescent="0.25">
      <c r="A4755">
        <v>-8111724.3673557099</v>
      </c>
      <c r="B4755">
        <v>-307433.538253284</v>
      </c>
      <c r="C4755">
        <v>7.8059798106551101E-3</v>
      </c>
    </row>
    <row r="4756" spans="1:3" x14ac:dyDescent="0.25">
      <c r="A4756">
        <v>-8110789.8884785697</v>
      </c>
      <c r="B4756">
        <v>-307433.538253284</v>
      </c>
      <c r="C4756">
        <v>1.0407128371298299E-2</v>
      </c>
    </row>
    <row r="4757" spans="1:3" x14ac:dyDescent="0.25">
      <c r="A4757">
        <v>-8109855.4096014202</v>
      </c>
      <c r="B4757">
        <v>-307433.538253284</v>
      </c>
      <c r="C4757">
        <v>1.6052227467298501E-2</v>
      </c>
    </row>
    <row r="4758" spans="1:3" x14ac:dyDescent="0.25">
      <c r="A4758">
        <v>-8108920.93072428</v>
      </c>
      <c r="B4758">
        <v>-307433.538253284</v>
      </c>
      <c r="C4758">
        <v>2.3557951673865301E-2</v>
      </c>
    </row>
    <row r="4759" spans="1:3" x14ac:dyDescent="0.25">
      <c r="A4759">
        <v>-8107986.4518471397</v>
      </c>
      <c r="B4759">
        <v>-307433.538253284</v>
      </c>
      <c r="C4759">
        <v>3.1251508742570801E-2</v>
      </c>
    </row>
    <row r="4760" spans="1:3" x14ac:dyDescent="0.25">
      <c r="A4760">
        <v>-8107051.9729699902</v>
      </c>
      <c r="B4760">
        <v>-307433.538253284</v>
      </c>
      <c r="C4760">
        <v>4.4577702879905701E-2</v>
      </c>
    </row>
    <row r="4761" spans="1:3" x14ac:dyDescent="0.25">
      <c r="A4761">
        <v>-8106117.49409285</v>
      </c>
      <c r="B4761">
        <v>-307433.538253284</v>
      </c>
      <c r="C4761">
        <v>6.0884606093168203E-2</v>
      </c>
    </row>
    <row r="4762" spans="1:3" x14ac:dyDescent="0.25">
      <c r="A4762">
        <v>-8105183.0152157098</v>
      </c>
      <c r="B4762">
        <v>-307433.538253284</v>
      </c>
      <c r="C4762">
        <v>7.3316708207130404E-2</v>
      </c>
    </row>
    <row r="4763" spans="1:3" x14ac:dyDescent="0.25">
      <c r="A4763">
        <v>-8104248.5363385696</v>
      </c>
      <c r="B4763">
        <v>-307433.538253284</v>
      </c>
      <c r="C4763">
        <v>9.8812870681285803E-2</v>
      </c>
    </row>
    <row r="4764" spans="1:3" x14ac:dyDescent="0.25">
      <c r="A4764">
        <v>-8103314.0574614201</v>
      </c>
      <c r="B4764">
        <v>-307433.538253284</v>
      </c>
      <c r="C4764">
        <v>0.12170256674289701</v>
      </c>
    </row>
    <row r="4765" spans="1:3" x14ac:dyDescent="0.25">
      <c r="A4765">
        <v>-8102379.5785842799</v>
      </c>
      <c r="B4765">
        <v>-307433.538253284</v>
      </c>
      <c r="C4765">
        <v>0.143185809254646</v>
      </c>
    </row>
    <row r="4766" spans="1:3" x14ac:dyDescent="0.25">
      <c r="A4766">
        <v>-8101445.0997071397</v>
      </c>
      <c r="B4766">
        <v>-307433.538253284</v>
      </c>
      <c r="C4766">
        <v>0.17608757317066101</v>
      </c>
    </row>
    <row r="4767" spans="1:3" x14ac:dyDescent="0.25">
      <c r="A4767">
        <v>-8100510.6208300004</v>
      </c>
      <c r="B4767">
        <v>-307433.538253284</v>
      </c>
      <c r="C4767">
        <v>0.186095491051673</v>
      </c>
    </row>
    <row r="4768" spans="1:3" x14ac:dyDescent="0.25">
      <c r="A4768">
        <v>-8099576.1419528499</v>
      </c>
      <c r="B4768">
        <v>-307433.538253284</v>
      </c>
      <c r="C4768">
        <v>0.20905689895153001</v>
      </c>
    </row>
    <row r="4769" spans="1:3" x14ac:dyDescent="0.25">
      <c r="A4769">
        <v>-8098641.6630757097</v>
      </c>
      <c r="B4769">
        <v>-307433.538253284</v>
      </c>
      <c r="C4769">
        <v>0.24143619835376701</v>
      </c>
    </row>
    <row r="4770" spans="1:3" x14ac:dyDescent="0.25">
      <c r="A4770">
        <v>-8097707.1841985704</v>
      </c>
      <c r="B4770">
        <v>-307433.538253284</v>
      </c>
      <c r="C4770">
        <v>0.27981224656105003</v>
      </c>
    </row>
    <row r="4771" spans="1:3" x14ac:dyDescent="0.25">
      <c r="A4771">
        <v>-8096772.70532142</v>
      </c>
      <c r="B4771">
        <v>-307433.538253284</v>
      </c>
      <c r="C4771">
        <v>0.30865722894668501</v>
      </c>
    </row>
    <row r="4772" spans="1:3" x14ac:dyDescent="0.25">
      <c r="A4772">
        <v>-8095838.2264442798</v>
      </c>
      <c r="B4772">
        <v>-307433.538253284</v>
      </c>
      <c r="C4772">
        <v>0.33983081579208302</v>
      </c>
    </row>
    <row r="4773" spans="1:3" x14ac:dyDescent="0.25">
      <c r="A4773">
        <v>-8094903.7475671396</v>
      </c>
      <c r="B4773">
        <v>-307433.538253284</v>
      </c>
      <c r="C4773">
        <v>0.37275528907775801</v>
      </c>
    </row>
    <row r="4774" spans="1:3" x14ac:dyDescent="0.25">
      <c r="A4774">
        <v>-8093969.2686900003</v>
      </c>
      <c r="B4774">
        <v>-307433.538253284</v>
      </c>
      <c r="C4774">
        <v>0.375990480184555</v>
      </c>
    </row>
    <row r="4775" spans="1:3" x14ac:dyDescent="0.25">
      <c r="A4775">
        <v>-8093034.7898128498</v>
      </c>
      <c r="B4775">
        <v>-307433.538253284</v>
      </c>
      <c r="C4775">
        <v>0.408053398132324</v>
      </c>
    </row>
    <row r="4776" spans="1:3" x14ac:dyDescent="0.25">
      <c r="A4776">
        <v>-8092100.3109357096</v>
      </c>
      <c r="B4776">
        <v>-307433.538253284</v>
      </c>
      <c r="C4776">
        <v>0.43765157461166299</v>
      </c>
    </row>
    <row r="4777" spans="1:3" x14ac:dyDescent="0.25">
      <c r="A4777">
        <v>-8091165.8320585703</v>
      </c>
      <c r="B4777">
        <v>-307433.538253284</v>
      </c>
      <c r="C4777">
        <v>0.44035512208938499</v>
      </c>
    </row>
    <row r="4778" spans="1:3" x14ac:dyDescent="0.25">
      <c r="A4778">
        <v>-8090231.3531814199</v>
      </c>
      <c r="B4778">
        <v>-307433.538253284</v>
      </c>
      <c r="C4778">
        <v>0.47016251087188698</v>
      </c>
    </row>
    <row r="4779" spans="1:3" x14ac:dyDescent="0.25">
      <c r="A4779">
        <v>-8089296.8743042797</v>
      </c>
      <c r="B4779">
        <v>-307433.538253284</v>
      </c>
      <c r="C4779">
        <v>0.49580955505370999</v>
      </c>
    </row>
    <row r="4780" spans="1:3" x14ac:dyDescent="0.25">
      <c r="A4780">
        <v>-8088362.3954271404</v>
      </c>
      <c r="B4780">
        <v>-307433.538253284</v>
      </c>
      <c r="C4780">
        <v>0.49835151433944702</v>
      </c>
    </row>
    <row r="4781" spans="1:3" x14ac:dyDescent="0.25">
      <c r="A4781">
        <v>-8087427.9165500002</v>
      </c>
      <c r="B4781">
        <v>-307433.538253284</v>
      </c>
      <c r="C4781">
        <v>0.500202476978302</v>
      </c>
    </row>
    <row r="4782" spans="1:3" x14ac:dyDescent="0.25">
      <c r="A4782">
        <v>-8086493.4376728497</v>
      </c>
      <c r="B4782">
        <v>-307433.538253284</v>
      </c>
      <c r="C4782">
        <v>0.52542775869369496</v>
      </c>
    </row>
    <row r="4783" spans="1:3" x14ac:dyDescent="0.25">
      <c r="A4783">
        <v>-8085558.9587957095</v>
      </c>
      <c r="B4783">
        <v>-307433.538253284</v>
      </c>
      <c r="C4783">
        <v>0.52902549505233698</v>
      </c>
    </row>
    <row r="4784" spans="1:3" x14ac:dyDescent="0.25">
      <c r="A4784">
        <v>-8084624.4799185703</v>
      </c>
      <c r="B4784">
        <v>-307433.538253284</v>
      </c>
      <c r="C4784">
        <v>0.53599083423614502</v>
      </c>
    </row>
    <row r="4785" spans="1:3" x14ac:dyDescent="0.25">
      <c r="A4785">
        <v>-8083690.0010414198</v>
      </c>
      <c r="B4785">
        <v>-307433.538253284</v>
      </c>
      <c r="C4785">
        <v>0.53977799415588301</v>
      </c>
    </row>
    <row r="4786" spans="1:3" x14ac:dyDescent="0.25">
      <c r="A4786">
        <v>-8082755.5221642796</v>
      </c>
      <c r="B4786">
        <v>-307433.538253284</v>
      </c>
      <c r="C4786">
        <v>0.54354405403137196</v>
      </c>
    </row>
    <row r="4787" spans="1:3" x14ac:dyDescent="0.25">
      <c r="A4787">
        <v>-8081821.0432871403</v>
      </c>
      <c r="B4787">
        <v>-307433.538253284</v>
      </c>
      <c r="C4787">
        <v>0.54851019382476796</v>
      </c>
    </row>
    <row r="4788" spans="1:3" x14ac:dyDescent="0.25">
      <c r="A4788">
        <v>-8080886.5644100001</v>
      </c>
      <c r="B4788">
        <v>-307433.538253284</v>
      </c>
      <c r="C4788">
        <v>0.55272072553634599</v>
      </c>
    </row>
    <row r="4789" spans="1:3" x14ac:dyDescent="0.25">
      <c r="A4789">
        <v>-8079952.0855328497</v>
      </c>
      <c r="B4789">
        <v>-307433.538253284</v>
      </c>
      <c r="C4789">
        <v>0.55667227506637496</v>
      </c>
    </row>
    <row r="4790" spans="1:3" x14ac:dyDescent="0.25">
      <c r="A4790">
        <v>-8079017.6066557104</v>
      </c>
      <c r="B4790">
        <v>-307433.538253284</v>
      </c>
      <c r="C4790">
        <v>0.54371809959411599</v>
      </c>
    </row>
    <row r="4791" spans="1:3" x14ac:dyDescent="0.25">
      <c r="A4791">
        <v>-8078083.1277785702</v>
      </c>
      <c r="B4791">
        <v>-307433.538253284</v>
      </c>
      <c r="C4791">
        <v>0.54590010643005304</v>
      </c>
    </row>
    <row r="4792" spans="1:3" x14ac:dyDescent="0.25">
      <c r="A4792">
        <v>-8077148.6489014197</v>
      </c>
      <c r="B4792">
        <v>-307433.538253284</v>
      </c>
      <c r="C4792">
        <v>0.551263868808746</v>
      </c>
    </row>
    <row r="4793" spans="1:3" x14ac:dyDescent="0.25">
      <c r="A4793">
        <v>-8076214.1700242804</v>
      </c>
      <c r="B4793">
        <v>-307433.538253284</v>
      </c>
      <c r="C4793">
        <v>0.53707987070083596</v>
      </c>
    </row>
    <row r="4794" spans="1:3" x14ac:dyDescent="0.25">
      <c r="A4794">
        <v>-8075279.6911471402</v>
      </c>
      <c r="B4794">
        <v>-307433.538253284</v>
      </c>
      <c r="C4794">
        <v>0.52229416370391801</v>
      </c>
    </row>
    <row r="4795" spans="1:3" x14ac:dyDescent="0.25">
      <c r="A4795">
        <v>-8074345.21227</v>
      </c>
      <c r="B4795">
        <v>-307433.538253284</v>
      </c>
      <c r="C4795">
        <v>0.52253943681716897</v>
      </c>
    </row>
    <row r="4796" spans="1:3" x14ac:dyDescent="0.25">
      <c r="A4796">
        <v>-8073410.7333928496</v>
      </c>
      <c r="B4796">
        <v>-307433.538253284</v>
      </c>
      <c r="C4796">
        <v>0.50580477714538497</v>
      </c>
    </row>
    <row r="4797" spans="1:3" x14ac:dyDescent="0.25">
      <c r="A4797">
        <v>-8072476.2545157103</v>
      </c>
      <c r="B4797">
        <v>-307433.538253284</v>
      </c>
      <c r="C4797">
        <v>0</v>
      </c>
    </row>
    <row r="4798" spans="1:3" x14ac:dyDescent="0.25">
      <c r="A4798">
        <v>-8071541.7756385701</v>
      </c>
      <c r="B4798">
        <v>-307433.538253284</v>
      </c>
      <c r="C4798">
        <v>0</v>
      </c>
    </row>
    <row r="4799" spans="1:3" x14ac:dyDescent="0.25">
      <c r="A4799">
        <v>-8121069.1561271399</v>
      </c>
      <c r="B4799">
        <v>-308368.01713065599</v>
      </c>
      <c r="C4799" s="1">
        <v>3.7637844798155102E-5</v>
      </c>
    </row>
    <row r="4800" spans="1:3" x14ac:dyDescent="0.25">
      <c r="A4800">
        <v>-8120134.6772499904</v>
      </c>
      <c r="B4800">
        <v>-308368.01713065599</v>
      </c>
      <c r="C4800" s="1">
        <v>8.1122823758050705E-5</v>
      </c>
    </row>
    <row r="4801" spans="1:3" x14ac:dyDescent="0.25">
      <c r="A4801">
        <v>-8119200.1983728502</v>
      </c>
      <c r="B4801">
        <v>-308368.01713065599</v>
      </c>
      <c r="C4801">
        <v>1.1091751366620801E-4</v>
      </c>
    </row>
    <row r="4802" spans="1:3" x14ac:dyDescent="0.25">
      <c r="A4802">
        <v>-8118265.71949571</v>
      </c>
      <c r="B4802">
        <v>-308368.01713065599</v>
      </c>
      <c r="C4802">
        <v>2.2240605903789401E-4</v>
      </c>
    </row>
    <row r="4803" spans="1:3" x14ac:dyDescent="0.25">
      <c r="A4803">
        <v>-8117331.2406185698</v>
      </c>
      <c r="B4803">
        <v>-308368.01713065599</v>
      </c>
      <c r="C4803">
        <v>3.5555256181396501E-4</v>
      </c>
    </row>
    <row r="4804" spans="1:3" x14ac:dyDescent="0.25">
      <c r="A4804">
        <v>-8116396.7617414203</v>
      </c>
      <c r="B4804">
        <v>-308368.01713065599</v>
      </c>
      <c r="C4804">
        <v>5.7690107496455301E-4</v>
      </c>
    </row>
    <row r="4805" spans="1:3" x14ac:dyDescent="0.25">
      <c r="A4805">
        <v>-8115462.28286428</v>
      </c>
      <c r="B4805">
        <v>-308368.01713065599</v>
      </c>
      <c r="C4805">
        <v>9.8911311943084002E-4</v>
      </c>
    </row>
    <row r="4806" spans="1:3" x14ac:dyDescent="0.25">
      <c r="A4806">
        <v>-8114527.8039871398</v>
      </c>
      <c r="B4806">
        <v>-308368.01713065599</v>
      </c>
      <c r="C4806">
        <v>1.7850014846771899E-3</v>
      </c>
    </row>
    <row r="4807" spans="1:3" x14ac:dyDescent="0.25">
      <c r="A4807">
        <v>-8113593.3251099903</v>
      </c>
      <c r="B4807">
        <v>-308368.01713065599</v>
      </c>
      <c r="C4807">
        <v>2.2303787991404499E-3</v>
      </c>
    </row>
    <row r="4808" spans="1:3" x14ac:dyDescent="0.25">
      <c r="A4808">
        <v>-8112658.8462328501</v>
      </c>
      <c r="B4808">
        <v>-308368.01713065599</v>
      </c>
      <c r="C4808">
        <v>3.6166475620120699E-3</v>
      </c>
    </row>
    <row r="4809" spans="1:3" x14ac:dyDescent="0.25">
      <c r="A4809">
        <v>-8111724.3673557099</v>
      </c>
      <c r="B4809">
        <v>-308368.01713065599</v>
      </c>
      <c r="C4809">
        <v>5.4990355856716598E-3</v>
      </c>
    </row>
    <row r="4810" spans="1:3" x14ac:dyDescent="0.25">
      <c r="A4810">
        <v>-8110789.8884785697</v>
      </c>
      <c r="B4810">
        <v>-308368.01713065599</v>
      </c>
      <c r="C4810">
        <v>8.7005663663148793E-3</v>
      </c>
    </row>
    <row r="4811" spans="1:3" x14ac:dyDescent="0.25">
      <c r="A4811">
        <v>-8109855.4096014202</v>
      </c>
      <c r="B4811">
        <v>-308368.01713065599</v>
      </c>
      <c r="C4811">
        <v>1.1745005846023501E-2</v>
      </c>
    </row>
    <row r="4812" spans="1:3" x14ac:dyDescent="0.25">
      <c r="A4812">
        <v>-8108920.93072428</v>
      </c>
      <c r="B4812">
        <v>-308368.01713065599</v>
      </c>
      <c r="C4812">
        <v>1.5842199325561499E-2</v>
      </c>
    </row>
    <row r="4813" spans="1:3" x14ac:dyDescent="0.25">
      <c r="A4813">
        <v>-8107986.4518471397</v>
      </c>
      <c r="B4813">
        <v>-308368.01713065599</v>
      </c>
      <c r="C4813">
        <v>2.6227926835417699E-2</v>
      </c>
    </row>
    <row r="4814" spans="1:3" x14ac:dyDescent="0.25">
      <c r="A4814">
        <v>-8107051.9729699902</v>
      </c>
      <c r="B4814">
        <v>-308368.01713065599</v>
      </c>
      <c r="C4814">
        <v>3.78644131124019E-2</v>
      </c>
    </row>
    <row r="4815" spans="1:3" x14ac:dyDescent="0.25">
      <c r="A4815">
        <v>-8106117.49409285</v>
      </c>
      <c r="B4815">
        <v>-308368.01713065599</v>
      </c>
      <c r="C4815">
        <v>5.3028922528028398E-2</v>
      </c>
    </row>
    <row r="4816" spans="1:3" x14ac:dyDescent="0.25">
      <c r="A4816">
        <v>-8105183.0152157098</v>
      </c>
      <c r="B4816">
        <v>-308368.01713065599</v>
      </c>
      <c r="C4816">
        <v>5.7338245213031699E-2</v>
      </c>
    </row>
    <row r="4817" spans="1:3" x14ac:dyDescent="0.25">
      <c r="A4817">
        <v>-8104248.5363385696</v>
      </c>
      <c r="B4817">
        <v>-308368.01713065599</v>
      </c>
      <c r="C4817">
        <v>7.0041589438915197E-2</v>
      </c>
    </row>
    <row r="4818" spans="1:3" x14ac:dyDescent="0.25">
      <c r="A4818">
        <v>-8103314.0574614201</v>
      </c>
      <c r="B4818">
        <v>-308368.01713065599</v>
      </c>
      <c r="C4818">
        <v>9.4573877751827198E-2</v>
      </c>
    </row>
    <row r="4819" spans="1:3" x14ac:dyDescent="0.25">
      <c r="A4819">
        <v>-8102379.5785842799</v>
      </c>
      <c r="B4819">
        <v>-308368.01713065599</v>
      </c>
      <c r="C4819">
        <v>0.11305535584688101</v>
      </c>
    </row>
    <row r="4820" spans="1:3" x14ac:dyDescent="0.25">
      <c r="A4820">
        <v>-8101445.0997071397</v>
      </c>
      <c r="B4820">
        <v>-308368.01713065599</v>
      </c>
      <c r="C4820">
        <v>0.140746295452117</v>
      </c>
    </row>
    <row r="4821" spans="1:3" x14ac:dyDescent="0.25">
      <c r="A4821">
        <v>-8100510.6208300004</v>
      </c>
      <c r="B4821">
        <v>-308368.01713065599</v>
      </c>
      <c r="C4821">
        <v>0.17702576518058699</v>
      </c>
    </row>
    <row r="4822" spans="1:3" x14ac:dyDescent="0.25">
      <c r="A4822">
        <v>-8099576.1419528499</v>
      </c>
      <c r="B4822">
        <v>-308368.01713065599</v>
      </c>
      <c r="C4822">
        <v>0.201130375266075</v>
      </c>
    </row>
    <row r="4823" spans="1:3" x14ac:dyDescent="0.25">
      <c r="A4823">
        <v>-8098641.6630757097</v>
      </c>
      <c r="B4823">
        <v>-308368.01713065599</v>
      </c>
      <c r="C4823">
        <v>0.234061494469642</v>
      </c>
    </row>
    <row r="4824" spans="1:3" x14ac:dyDescent="0.25">
      <c r="A4824">
        <v>-8097707.1841985704</v>
      </c>
      <c r="B4824">
        <v>-308368.01713065599</v>
      </c>
      <c r="C4824">
        <v>0.239753052592277</v>
      </c>
    </row>
    <row r="4825" spans="1:3" x14ac:dyDescent="0.25">
      <c r="A4825">
        <v>-8096772.70532142</v>
      </c>
      <c r="B4825">
        <v>-308368.01713065599</v>
      </c>
      <c r="C4825">
        <v>0.27444687485694802</v>
      </c>
    </row>
    <row r="4826" spans="1:3" x14ac:dyDescent="0.25">
      <c r="A4826">
        <v>-8095838.2264442798</v>
      </c>
      <c r="B4826">
        <v>-308368.01713065599</v>
      </c>
      <c r="C4826">
        <v>0.304539144039154</v>
      </c>
    </row>
    <row r="4827" spans="1:3" x14ac:dyDescent="0.25">
      <c r="A4827">
        <v>-8094903.7475671396</v>
      </c>
      <c r="B4827">
        <v>-308368.01713065599</v>
      </c>
      <c r="C4827">
        <v>0.33570948243141102</v>
      </c>
    </row>
    <row r="4828" spans="1:3" x14ac:dyDescent="0.25">
      <c r="A4828">
        <v>-8093969.2686900003</v>
      </c>
      <c r="B4828">
        <v>-308368.01713065599</v>
      </c>
      <c r="C4828">
        <v>0.37089231610298101</v>
      </c>
    </row>
    <row r="4829" spans="1:3" x14ac:dyDescent="0.25">
      <c r="A4829">
        <v>-8093034.7898128498</v>
      </c>
      <c r="B4829">
        <v>-308368.01713065599</v>
      </c>
      <c r="C4829">
        <v>0.37329486012458801</v>
      </c>
    </row>
    <row r="4830" spans="1:3" x14ac:dyDescent="0.25">
      <c r="A4830">
        <v>-8092100.3109357096</v>
      </c>
      <c r="B4830">
        <v>-308368.01713065599</v>
      </c>
      <c r="C4830">
        <v>0.40637180209159801</v>
      </c>
    </row>
    <row r="4831" spans="1:3" x14ac:dyDescent="0.25">
      <c r="A4831">
        <v>-8091165.8320585703</v>
      </c>
      <c r="B4831">
        <v>-308368.01713065599</v>
      </c>
      <c r="C4831">
        <v>0.40887343883514399</v>
      </c>
    </row>
    <row r="4832" spans="1:3" x14ac:dyDescent="0.25">
      <c r="A4832">
        <v>-8090231.3531814199</v>
      </c>
      <c r="B4832">
        <v>-308368.01713065599</v>
      </c>
      <c r="C4832">
        <v>0.43975254893302901</v>
      </c>
    </row>
    <row r="4833" spans="1:3" x14ac:dyDescent="0.25">
      <c r="A4833">
        <v>-8089296.8743042797</v>
      </c>
      <c r="B4833">
        <v>-308368.01713065599</v>
      </c>
      <c r="C4833">
        <v>0.47025051712989802</v>
      </c>
    </row>
    <row r="4834" spans="1:3" x14ac:dyDescent="0.25">
      <c r="A4834">
        <v>-8088362.3954271404</v>
      </c>
      <c r="B4834">
        <v>-308368.01713065599</v>
      </c>
      <c r="C4834">
        <v>0.47369569540023798</v>
      </c>
    </row>
    <row r="4835" spans="1:3" x14ac:dyDescent="0.25">
      <c r="A4835">
        <v>-8087427.9165500002</v>
      </c>
      <c r="B4835">
        <v>-308368.01713065599</v>
      </c>
      <c r="C4835">
        <v>0.476017236709594</v>
      </c>
    </row>
    <row r="4836" spans="1:3" x14ac:dyDescent="0.25">
      <c r="A4836">
        <v>-8086493.4376728497</v>
      </c>
      <c r="B4836">
        <v>-308368.01713065599</v>
      </c>
      <c r="C4836">
        <v>0.48016801476478499</v>
      </c>
    </row>
    <row r="4837" spans="1:3" x14ac:dyDescent="0.25">
      <c r="A4837">
        <v>-8085558.9587957095</v>
      </c>
      <c r="B4837">
        <v>-308368.01713065599</v>
      </c>
      <c r="C4837">
        <v>0.506333887577056</v>
      </c>
    </row>
    <row r="4838" spans="1:3" x14ac:dyDescent="0.25">
      <c r="A4838">
        <v>-8084624.4799185703</v>
      </c>
      <c r="B4838">
        <v>-308368.01713065599</v>
      </c>
      <c r="C4838">
        <v>0.51230734586715598</v>
      </c>
    </row>
    <row r="4839" spans="1:3" x14ac:dyDescent="0.25">
      <c r="A4839">
        <v>-8083690.0010414198</v>
      </c>
      <c r="B4839">
        <v>-308368.01713065599</v>
      </c>
      <c r="C4839">
        <v>0.51678627729415805</v>
      </c>
    </row>
    <row r="4840" spans="1:3" x14ac:dyDescent="0.25">
      <c r="A4840">
        <v>-8082755.5221642796</v>
      </c>
      <c r="B4840">
        <v>-308368.01713065599</v>
      </c>
      <c r="C4840">
        <v>0.52163684368133501</v>
      </c>
    </row>
    <row r="4841" spans="1:3" x14ac:dyDescent="0.25">
      <c r="A4841">
        <v>-8081821.0432871403</v>
      </c>
      <c r="B4841">
        <v>-308368.01713065599</v>
      </c>
      <c r="C4841">
        <v>0.52894395589828402</v>
      </c>
    </row>
    <row r="4842" spans="1:3" x14ac:dyDescent="0.25">
      <c r="A4842">
        <v>-8080886.5644100001</v>
      </c>
      <c r="B4842">
        <v>-308368.01713065599</v>
      </c>
      <c r="C4842">
        <v>0.53203260898589999</v>
      </c>
    </row>
    <row r="4843" spans="1:3" x14ac:dyDescent="0.25">
      <c r="A4843">
        <v>-8079952.0855328497</v>
      </c>
      <c r="B4843">
        <v>-308368.01713065599</v>
      </c>
      <c r="C4843">
        <v>0.51822942495346003</v>
      </c>
    </row>
    <row r="4844" spans="1:3" x14ac:dyDescent="0.25">
      <c r="A4844">
        <v>-8079017.6066557104</v>
      </c>
      <c r="B4844">
        <v>-308368.01713065599</v>
      </c>
      <c r="C4844">
        <v>0.52405095100402799</v>
      </c>
    </row>
    <row r="4845" spans="1:3" x14ac:dyDescent="0.25">
      <c r="A4845">
        <v>-8078083.1277785702</v>
      </c>
      <c r="B4845">
        <v>-308368.01713065599</v>
      </c>
      <c r="C4845">
        <v>0.52877396345138505</v>
      </c>
    </row>
    <row r="4846" spans="1:3" x14ac:dyDescent="0.25">
      <c r="A4846">
        <v>-8077148.6489014197</v>
      </c>
      <c r="B4846">
        <v>-308368.01713065599</v>
      </c>
      <c r="C4846">
        <v>0.53110194206237704</v>
      </c>
    </row>
    <row r="4847" spans="1:3" x14ac:dyDescent="0.25">
      <c r="A4847">
        <v>-8076214.1700242804</v>
      </c>
      <c r="B4847">
        <v>-308368.01713065599</v>
      </c>
      <c r="C4847">
        <v>0.51490944623947099</v>
      </c>
    </row>
    <row r="4848" spans="1:3" x14ac:dyDescent="0.25">
      <c r="A4848">
        <v>-8075279.6911471402</v>
      </c>
      <c r="B4848">
        <v>-308368.01713065599</v>
      </c>
      <c r="C4848">
        <v>0.50175988674163796</v>
      </c>
    </row>
    <row r="4849" spans="1:3" x14ac:dyDescent="0.25">
      <c r="A4849">
        <v>-8074345.21227</v>
      </c>
      <c r="B4849">
        <v>-308368.01713065599</v>
      </c>
      <c r="C4849">
        <v>0.50195896625518699</v>
      </c>
    </row>
    <row r="4850" spans="1:3" x14ac:dyDescent="0.25">
      <c r="A4850">
        <v>-8073410.7333928496</v>
      </c>
      <c r="B4850">
        <v>-308368.01713065599</v>
      </c>
      <c r="C4850">
        <v>0.48517319560050898</v>
      </c>
    </row>
    <row r="4851" spans="1:3" x14ac:dyDescent="0.25">
      <c r="A4851">
        <v>-8072476.2545157103</v>
      </c>
      <c r="B4851">
        <v>-308368.01713065599</v>
      </c>
      <c r="C4851">
        <v>0.48494318127632102</v>
      </c>
    </row>
    <row r="4852" spans="1:3" x14ac:dyDescent="0.25">
      <c r="A4852">
        <v>-8071541.7756385701</v>
      </c>
      <c r="B4852">
        <v>-308368.01713065599</v>
      </c>
      <c r="C4852">
        <v>0</v>
      </c>
    </row>
    <row r="4853" spans="1:3" x14ac:dyDescent="0.25">
      <c r="A4853">
        <v>-8120134.6772499904</v>
      </c>
      <c r="B4853">
        <v>-309302.49600802897</v>
      </c>
      <c r="C4853" s="1">
        <v>6.4764579292386702E-5</v>
      </c>
    </row>
    <row r="4854" spans="1:3" x14ac:dyDescent="0.25">
      <c r="A4854">
        <v>-8119200.1983728502</v>
      </c>
      <c r="B4854">
        <v>-309302.49600802897</v>
      </c>
      <c r="C4854" s="1">
        <v>6.2770355725660907E-5</v>
      </c>
    </row>
    <row r="4855" spans="1:3" x14ac:dyDescent="0.25">
      <c r="A4855">
        <v>-8118265.71949571</v>
      </c>
      <c r="B4855">
        <v>-309302.49600802897</v>
      </c>
      <c r="C4855">
        <v>1.5742567484266999E-4</v>
      </c>
    </row>
    <row r="4856" spans="1:3" x14ac:dyDescent="0.25">
      <c r="A4856">
        <v>-8117331.2406185698</v>
      </c>
      <c r="B4856">
        <v>-309302.49600802897</v>
      </c>
      <c r="C4856">
        <v>2.4588685482740402E-4</v>
      </c>
    </row>
    <row r="4857" spans="1:3" x14ac:dyDescent="0.25">
      <c r="A4857">
        <v>-8116396.7617414203</v>
      </c>
      <c r="B4857">
        <v>-309302.49600802897</v>
      </c>
      <c r="C4857">
        <v>4.2544238385744301E-4</v>
      </c>
    </row>
    <row r="4858" spans="1:3" x14ac:dyDescent="0.25">
      <c r="A4858">
        <v>-8115462.28286428</v>
      </c>
      <c r="B4858">
        <v>-309302.49600802897</v>
      </c>
      <c r="C4858">
        <v>6.0815550386905605E-4</v>
      </c>
    </row>
    <row r="4859" spans="1:3" x14ac:dyDescent="0.25">
      <c r="A4859">
        <v>-8114527.8039871398</v>
      </c>
      <c r="B4859">
        <v>-309302.49600802897</v>
      </c>
      <c r="C4859">
        <v>1.1103289434686301E-3</v>
      </c>
    </row>
    <row r="4860" spans="1:3" x14ac:dyDescent="0.25">
      <c r="A4860">
        <v>-8113593.3251099903</v>
      </c>
      <c r="B4860">
        <v>-309302.49600802897</v>
      </c>
      <c r="C4860">
        <v>1.88553379848599E-3</v>
      </c>
    </row>
    <row r="4861" spans="1:3" x14ac:dyDescent="0.25">
      <c r="A4861">
        <v>-8112658.8462328501</v>
      </c>
      <c r="B4861">
        <v>-309302.49600802897</v>
      </c>
      <c r="C4861">
        <v>2.48336652293801E-3</v>
      </c>
    </row>
    <row r="4862" spans="1:3" x14ac:dyDescent="0.25">
      <c r="A4862">
        <v>-8111724.3673557099</v>
      </c>
      <c r="B4862">
        <v>-309302.49600802897</v>
      </c>
      <c r="C4862">
        <v>4.09132055938243E-3</v>
      </c>
    </row>
    <row r="4863" spans="1:3" x14ac:dyDescent="0.25">
      <c r="A4863">
        <v>-8110789.8884785697</v>
      </c>
      <c r="B4863">
        <v>-309302.49600802897</v>
      </c>
      <c r="C4863">
        <v>6.3339946791529603E-3</v>
      </c>
    </row>
    <row r="4864" spans="1:3" x14ac:dyDescent="0.25">
      <c r="A4864">
        <v>-8109855.4096014202</v>
      </c>
      <c r="B4864">
        <v>-309302.49600802897</v>
      </c>
      <c r="C4864">
        <v>8.6803529411554302E-3</v>
      </c>
    </row>
    <row r="4865" spans="1:3" x14ac:dyDescent="0.25">
      <c r="A4865">
        <v>-8108920.93072428</v>
      </c>
      <c r="B4865">
        <v>-309302.49600802897</v>
      </c>
      <c r="C4865">
        <v>1.39719136059284E-2</v>
      </c>
    </row>
    <row r="4866" spans="1:3" x14ac:dyDescent="0.25">
      <c r="A4866">
        <v>-8107986.4518471397</v>
      </c>
      <c r="B4866">
        <v>-309302.49600802897</v>
      </c>
      <c r="C4866">
        <v>1.89932323992252E-2</v>
      </c>
    </row>
    <row r="4867" spans="1:3" x14ac:dyDescent="0.25">
      <c r="A4867">
        <v>-8107051.9729699902</v>
      </c>
      <c r="B4867">
        <v>-309302.49600802897</v>
      </c>
      <c r="C4867">
        <v>2.6315713301300999E-2</v>
      </c>
    </row>
    <row r="4868" spans="1:3" x14ac:dyDescent="0.25">
      <c r="A4868">
        <v>-8106117.49409285</v>
      </c>
      <c r="B4868">
        <v>-309302.49600802897</v>
      </c>
      <c r="C4868">
        <v>3.8050327450037003E-2</v>
      </c>
    </row>
    <row r="4869" spans="1:3" x14ac:dyDescent="0.25">
      <c r="A4869">
        <v>-8105183.0152157098</v>
      </c>
      <c r="B4869">
        <v>-309302.49600802897</v>
      </c>
      <c r="C4869">
        <v>5.01596555113792E-2</v>
      </c>
    </row>
    <row r="4870" spans="1:3" x14ac:dyDescent="0.25">
      <c r="A4870">
        <v>-8104248.5363385696</v>
      </c>
      <c r="B4870">
        <v>-309302.49600802897</v>
      </c>
      <c r="C4870">
        <v>6.3281916081905296E-2</v>
      </c>
    </row>
    <row r="4871" spans="1:3" x14ac:dyDescent="0.25">
      <c r="A4871">
        <v>-8103314.0574614201</v>
      </c>
      <c r="B4871">
        <v>-309302.49600802897</v>
      </c>
      <c r="C4871">
        <v>8.6316928267478901E-2</v>
      </c>
    </row>
    <row r="4872" spans="1:3" x14ac:dyDescent="0.25">
      <c r="A4872">
        <v>-8102379.5785842799</v>
      </c>
      <c r="B4872">
        <v>-309302.49600802897</v>
      </c>
      <c r="C4872">
        <v>9.1823510825634003E-2</v>
      </c>
    </row>
    <row r="4873" spans="1:3" x14ac:dyDescent="0.25">
      <c r="A4873">
        <v>-8101445.0997071397</v>
      </c>
      <c r="B4873">
        <v>-309302.49600802897</v>
      </c>
      <c r="C4873">
        <v>0.110622771084308</v>
      </c>
    </row>
    <row r="4874" spans="1:3" x14ac:dyDescent="0.25">
      <c r="A4874">
        <v>-8100510.6208300004</v>
      </c>
      <c r="B4874">
        <v>-309302.49600802897</v>
      </c>
      <c r="C4874">
        <v>0.13869704306125599</v>
      </c>
    </row>
    <row r="4875" spans="1:3" x14ac:dyDescent="0.25">
      <c r="A4875">
        <v>-8099576.1419528499</v>
      </c>
      <c r="B4875">
        <v>-309302.49600802897</v>
      </c>
      <c r="C4875">
        <v>0.170326188206672</v>
      </c>
    </row>
    <row r="4876" spans="1:3" x14ac:dyDescent="0.25">
      <c r="A4876">
        <v>-8098641.6630757097</v>
      </c>
      <c r="B4876">
        <v>-309302.49600802897</v>
      </c>
      <c r="C4876">
        <v>0.19587275385856601</v>
      </c>
    </row>
    <row r="4877" spans="1:3" x14ac:dyDescent="0.25">
      <c r="A4877">
        <v>-8097707.1841985704</v>
      </c>
      <c r="B4877">
        <v>-309302.49600802897</v>
      </c>
      <c r="C4877">
        <v>0.229822397232055</v>
      </c>
    </row>
    <row r="4878" spans="1:3" x14ac:dyDescent="0.25">
      <c r="A4878">
        <v>-8096772.70532142</v>
      </c>
      <c r="B4878">
        <v>-309302.49600802897</v>
      </c>
      <c r="C4878">
        <v>0.268637835979461</v>
      </c>
    </row>
    <row r="4879" spans="1:3" x14ac:dyDescent="0.25">
      <c r="A4879">
        <v>-8095838.2264442798</v>
      </c>
      <c r="B4879">
        <v>-309302.49600802897</v>
      </c>
      <c r="C4879">
        <v>0.27067619562148998</v>
      </c>
    </row>
    <row r="4880" spans="1:3" x14ac:dyDescent="0.25">
      <c r="A4880">
        <v>-8094903.7475671396</v>
      </c>
      <c r="B4880">
        <v>-309302.49600802897</v>
      </c>
      <c r="C4880">
        <v>0.30079972743987998</v>
      </c>
    </row>
    <row r="4881" spans="1:3" x14ac:dyDescent="0.25">
      <c r="A4881">
        <v>-8093969.2686900003</v>
      </c>
      <c r="B4881">
        <v>-309302.49600802897</v>
      </c>
      <c r="C4881">
        <v>0.33342176675796498</v>
      </c>
    </row>
    <row r="4882" spans="1:3" x14ac:dyDescent="0.25">
      <c r="A4882">
        <v>-8093034.7898128498</v>
      </c>
      <c r="B4882">
        <v>-309302.49600802897</v>
      </c>
      <c r="C4882">
        <v>0.33535963296890198</v>
      </c>
    </row>
    <row r="4883" spans="1:3" x14ac:dyDescent="0.25">
      <c r="A4883">
        <v>-8092100.3109357096</v>
      </c>
      <c r="B4883">
        <v>-309302.49600802897</v>
      </c>
      <c r="C4883">
        <v>0.36999294161796498</v>
      </c>
    </row>
    <row r="4884" spans="1:3" x14ac:dyDescent="0.25">
      <c r="A4884">
        <v>-8091165.8320585703</v>
      </c>
      <c r="B4884">
        <v>-309302.49600802897</v>
      </c>
      <c r="C4884">
        <v>0.40488249063491799</v>
      </c>
    </row>
    <row r="4885" spans="1:3" x14ac:dyDescent="0.25">
      <c r="A4885">
        <v>-8090231.3531814199</v>
      </c>
      <c r="B4885">
        <v>-309302.49600802897</v>
      </c>
      <c r="C4885">
        <v>0.40810662508010798</v>
      </c>
    </row>
    <row r="4886" spans="1:3" x14ac:dyDescent="0.25">
      <c r="A4886">
        <v>-8089296.8743042797</v>
      </c>
      <c r="B4886">
        <v>-309302.49600802897</v>
      </c>
      <c r="C4886">
        <v>0.44065955281257602</v>
      </c>
    </row>
    <row r="4887" spans="1:3" x14ac:dyDescent="0.25">
      <c r="A4887">
        <v>-8088362.3954271404</v>
      </c>
      <c r="B4887">
        <v>-309302.49600802897</v>
      </c>
      <c r="C4887">
        <v>0.44381183385848899</v>
      </c>
    </row>
    <row r="4888" spans="1:3" x14ac:dyDescent="0.25">
      <c r="A4888">
        <v>-8087427.9165500002</v>
      </c>
      <c r="B4888">
        <v>-309302.49600802897</v>
      </c>
      <c r="C4888">
        <v>0.44728443026542603</v>
      </c>
    </row>
    <row r="4889" spans="1:3" x14ac:dyDescent="0.25">
      <c r="A4889">
        <v>-8086493.4376728497</v>
      </c>
      <c r="B4889">
        <v>-309302.49600802897</v>
      </c>
      <c r="C4889">
        <v>0.45224523544311501</v>
      </c>
    </row>
    <row r="4890" spans="1:3" x14ac:dyDescent="0.25">
      <c r="A4890">
        <v>-8085558.9587957095</v>
      </c>
      <c r="B4890">
        <v>-309302.49600802897</v>
      </c>
      <c r="C4890">
        <v>0.48337426781654302</v>
      </c>
    </row>
    <row r="4891" spans="1:3" x14ac:dyDescent="0.25">
      <c r="A4891">
        <v>-8084624.4799185703</v>
      </c>
      <c r="B4891">
        <v>-309302.49600802897</v>
      </c>
      <c r="C4891">
        <v>0.48692855238914401</v>
      </c>
    </row>
    <row r="4892" spans="1:3" x14ac:dyDescent="0.25">
      <c r="A4892">
        <v>-8083690.0010414198</v>
      </c>
      <c r="B4892">
        <v>-309302.49600802897</v>
      </c>
      <c r="C4892">
        <v>0.492756366729736</v>
      </c>
    </row>
    <row r="4893" spans="1:3" x14ac:dyDescent="0.25">
      <c r="A4893">
        <v>-8082755.5221642796</v>
      </c>
      <c r="B4893">
        <v>-309302.49600802897</v>
      </c>
      <c r="C4893">
        <v>0.49798384308815002</v>
      </c>
    </row>
    <row r="4894" spans="1:3" x14ac:dyDescent="0.25">
      <c r="A4894">
        <v>-8081821.0432871403</v>
      </c>
      <c r="B4894">
        <v>-309302.49600802897</v>
      </c>
      <c r="C4894">
        <v>0.50660246610641402</v>
      </c>
    </row>
    <row r="4895" spans="1:3" x14ac:dyDescent="0.25">
      <c r="A4895">
        <v>-8080886.5644100001</v>
      </c>
      <c r="B4895">
        <v>-309302.49600802897</v>
      </c>
      <c r="C4895">
        <v>0.51300555467605502</v>
      </c>
    </row>
    <row r="4896" spans="1:3" x14ac:dyDescent="0.25">
      <c r="A4896">
        <v>-8079952.0855328497</v>
      </c>
      <c r="B4896">
        <v>-309302.49600802897</v>
      </c>
      <c r="C4896">
        <v>0.49453216791152899</v>
      </c>
    </row>
    <row r="4897" spans="1:3" x14ac:dyDescent="0.25">
      <c r="A4897">
        <v>-8079017.6066557104</v>
      </c>
      <c r="B4897">
        <v>-309302.49600802897</v>
      </c>
      <c r="C4897">
        <v>0.50165337324142401</v>
      </c>
    </row>
    <row r="4898" spans="1:3" x14ac:dyDescent="0.25">
      <c r="A4898">
        <v>-8078083.1277785702</v>
      </c>
      <c r="B4898">
        <v>-309302.49600802897</v>
      </c>
      <c r="C4898">
        <v>0.50709313154220503</v>
      </c>
    </row>
    <row r="4899" spans="1:3" x14ac:dyDescent="0.25">
      <c r="A4899">
        <v>-8077148.6489014197</v>
      </c>
      <c r="B4899">
        <v>-309302.49600802897</v>
      </c>
      <c r="C4899">
        <v>0.50996452569961503</v>
      </c>
    </row>
    <row r="4900" spans="1:3" x14ac:dyDescent="0.25">
      <c r="A4900">
        <v>-8076214.1700242804</v>
      </c>
      <c r="B4900">
        <v>-309302.49600802897</v>
      </c>
      <c r="C4900">
        <v>0.49494266510009699</v>
      </c>
    </row>
    <row r="4901" spans="1:3" x14ac:dyDescent="0.25">
      <c r="A4901">
        <v>-8075279.6911471402</v>
      </c>
      <c r="B4901">
        <v>-309302.49600802897</v>
      </c>
      <c r="C4901">
        <v>0.49540227651596003</v>
      </c>
    </row>
    <row r="4902" spans="1:3" x14ac:dyDescent="0.25">
      <c r="A4902">
        <v>-8074345.21227</v>
      </c>
      <c r="B4902">
        <v>-309302.49600802897</v>
      </c>
      <c r="C4902">
        <v>0.48242944478988598</v>
      </c>
    </row>
    <row r="4903" spans="1:3" x14ac:dyDescent="0.25">
      <c r="A4903">
        <v>-8073410.7333928496</v>
      </c>
      <c r="B4903">
        <v>-309302.49600802897</v>
      </c>
      <c r="C4903">
        <v>0.465866148471832</v>
      </c>
    </row>
    <row r="4904" spans="1:3" x14ac:dyDescent="0.25">
      <c r="A4904">
        <v>-8072476.2545157103</v>
      </c>
      <c r="B4904">
        <v>-309302.49600802897</v>
      </c>
      <c r="C4904">
        <v>0.46687719225883401</v>
      </c>
    </row>
    <row r="4905" spans="1:3" x14ac:dyDescent="0.25">
      <c r="A4905">
        <v>-8071541.7756385701</v>
      </c>
      <c r="B4905">
        <v>-309302.49600802897</v>
      </c>
      <c r="C4905">
        <v>0.45104363560676503</v>
      </c>
    </row>
    <row r="4906" spans="1:3" x14ac:dyDescent="0.25">
      <c r="A4906">
        <v>-8119200.1983728502</v>
      </c>
      <c r="B4906">
        <v>-310236.97488540102</v>
      </c>
      <c r="C4906" s="1">
        <v>6.4764579292386702E-5</v>
      </c>
    </row>
    <row r="4907" spans="1:3" x14ac:dyDescent="0.25">
      <c r="A4907">
        <v>-8118265.71949571</v>
      </c>
      <c r="B4907">
        <v>-310236.97488540102</v>
      </c>
      <c r="C4907" s="1">
        <v>9.2568108811974498E-5</v>
      </c>
    </row>
    <row r="4908" spans="1:3" x14ac:dyDescent="0.25">
      <c r="A4908">
        <v>-8117331.2406185698</v>
      </c>
      <c r="B4908">
        <v>-310236.97488540102</v>
      </c>
      <c r="C4908">
        <v>1.8746319983620099E-4</v>
      </c>
    </row>
    <row r="4909" spans="1:3" x14ac:dyDescent="0.25">
      <c r="A4909">
        <v>-8116396.7617414203</v>
      </c>
      <c r="B4909">
        <v>-310236.97488540102</v>
      </c>
      <c r="C4909">
        <v>3.4555903403088402E-4</v>
      </c>
    </row>
    <row r="4910" spans="1:3" x14ac:dyDescent="0.25">
      <c r="A4910">
        <v>-8115462.28286428</v>
      </c>
      <c r="B4910">
        <v>-310236.97488540102</v>
      </c>
      <c r="C4910">
        <v>4.54990949947386E-4</v>
      </c>
    </row>
    <row r="4911" spans="1:3" x14ac:dyDescent="0.25">
      <c r="A4911">
        <v>-8114527.8039871398</v>
      </c>
      <c r="B4911">
        <v>-310236.97488540102</v>
      </c>
      <c r="C4911">
        <v>8.2263053627684702E-4</v>
      </c>
    </row>
    <row r="4912" spans="1:3" x14ac:dyDescent="0.25">
      <c r="A4912">
        <v>-8113593.3251099903</v>
      </c>
      <c r="B4912">
        <v>-310236.97488540102</v>
      </c>
      <c r="C4912">
        <v>1.4573236694559401E-3</v>
      </c>
    </row>
    <row r="4913" spans="1:3" x14ac:dyDescent="0.25">
      <c r="A4913">
        <v>-8112658.8462328501</v>
      </c>
      <c r="B4913">
        <v>-310236.97488540102</v>
      </c>
      <c r="C4913">
        <v>1.76480947993695E-3</v>
      </c>
    </row>
    <row r="4914" spans="1:3" x14ac:dyDescent="0.25">
      <c r="A4914">
        <v>-8111724.3673557099</v>
      </c>
      <c r="B4914">
        <v>-310236.97488540102</v>
      </c>
      <c r="C4914">
        <v>2.98120360821485E-3</v>
      </c>
    </row>
    <row r="4915" spans="1:3" x14ac:dyDescent="0.25">
      <c r="A4915">
        <v>-8110789.8884785697</v>
      </c>
      <c r="B4915">
        <v>-310236.97488540102</v>
      </c>
      <c r="C4915">
        <v>4.8954752273857498E-3</v>
      </c>
    </row>
    <row r="4916" spans="1:3" x14ac:dyDescent="0.25">
      <c r="A4916">
        <v>-8109855.4096014202</v>
      </c>
      <c r="B4916">
        <v>-310236.97488540102</v>
      </c>
      <c r="C4916">
        <v>7.0130368694662996E-3</v>
      </c>
    </row>
    <row r="4917" spans="1:3" x14ac:dyDescent="0.25">
      <c r="A4917">
        <v>-8108920.93072428</v>
      </c>
      <c r="B4917">
        <v>-310236.97488540102</v>
      </c>
      <c r="C4917">
        <v>1.09225045889616E-2</v>
      </c>
    </row>
    <row r="4918" spans="1:3" x14ac:dyDescent="0.25">
      <c r="A4918">
        <v>-8107986.4518471397</v>
      </c>
      <c r="B4918">
        <v>-310236.97488540102</v>
      </c>
      <c r="C4918">
        <v>1.7126880586147301E-2</v>
      </c>
    </row>
    <row r="4919" spans="1:3" x14ac:dyDescent="0.25">
      <c r="A4919">
        <v>-8107051.9729699902</v>
      </c>
      <c r="B4919">
        <v>-310236.97488540102</v>
      </c>
      <c r="C4919">
        <v>1.72648467123508E-2</v>
      </c>
    </row>
    <row r="4920" spans="1:3" x14ac:dyDescent="0.25">
      <c r="A4920">
        <v>-8106117.49409285</v>
      </c>
      <c r="B4920">
        <v>-310236.97488540102</v>
      </c>
      <c r="C4920">
        <v>2.6281334459781602E-2</v>
      </c>
    </row>
    <row r="4921" spans="1:3" x14ac:dyDescent="0.25">
      <c r="A4921">
        <v>-8105183.0152157098</v>
      </c>
      <c r="B4921">
        <v>-310236.97488540102</v>
      </c>
      <c r="C4921">
        <v>3.5960413515567703E-2</v>
      </c>
    </row>
    <row r="4922" spans="1:3" x14ac:dyDescent="0.25">
      <c r="A4922">
        <v>-8104248.5363385696</v>
      </c>
      <c r="B4922">
        <v>-310236.97488540102</v>
      </c>
      <c r="C4922">
        <v>4.5352578163146903E-2</v>
      </c>
    </row>
    <row r="4923" spans="1:3" x14ac:dyDescent="0.25">
      <c r="A4923">
        <v>-8103314.0574614201</v>
      </c>
      <c r="B4923">
        <v>-310236.97488540102</v>
      </c>
      <c r="C4923">
        <v>6.3670851290225899E-2</v>
      </c>
    </row>
    <row r="4924" spans="1:3" x14ac:dyDescent="0.25">
      <c r="A4924">
        <v>-8102379.5785842799</v>
      </c>
      <c r="B4924">
        <v>-310236.97488540102</v>
      </c>
      <c r="C4924">
        <v>8.4634996950626304E-2</v>
      </c>
    </row>
    <row r="4925" spans="1:3" x14ac:dyDescent="0.25">
      <c r="A4925">
        <v>-8101445.0997071397</v>
      </c>
      <c r="B4925">
        <v>-310236.97488540102</v>
      </c>
      <c r="C4925">
        <v>0.103605881333351</v>
      </c>
    </row>
    <row r="4926" spans="1:3" x14ac:dyDescent="0.25">
      <c r="A4926">
        <v>-8100510.6208300004</v>
      </c>
      <c r="B4926">
        <v>-310236.97488540102</v>
      </c>
      <c r="C4926">
        <v>0.131723672151565</v>
      </c>
    </row>
    <row r="4927" spans="1:3" x14ac:dyDescent="0.25">
      <c r="A4927">
        <v>-8099576.1419528499</v>
      </c>
      <c r="B4927">
        <v>-310236.97488540102</v>
      </c>
      <c r="C4927">
        <v>0.134517952799797</v>
      </c>
    </row>
    <row r="4928" spans="1:3" x14ac:dyDescent="0.25">
      <c r="A4928">
        <v>-8098641.6630757097</v>
      </c>
      <c r="B4928">
        <v>-310236.97488540102</v>
      </c>
      <c r="C4928">
        <v>0.16534818708896601</v>
      </c>
    </row>
    <row r="4929" spans="1:3" x14ac:dyDescent="0.25">
      <c r="A4929">
        <v>-8097707.1841985704</v>
      </c>
      <c r="B4929">
        <v>-310236.97488540102</v>
      </c>
      <c r="C4929">
        <v>0.191399335861206</v>
      </c>
    </row>
    <row r="4930" spans="1:3" x14ac:dyDescent="0.25">
      <c r="A4930">
        <v>-8096772.70532142</v>
      </c>
      <c r="B4930">
        <v>-310236.97488540102</v>
      </c>
      <c r="C4930">
        <v>0.229431748390197</v>
      </c>
    </row>
    <row r="4931" spans="1:3" x14ac:dyDescent="0.25">
      <c r="A4931">
        <v>-8095838.2264442798</v>
      </c>
      <c r="B4931">
        <v>-310236.97488540102</v>
      </c>
      <c r="C4931">
        <v>0.26639726758003202</v>
      </c>
    </row>
    <row r="4932" spans="1:3" x14ac:dyDescent="0.25">
      <c r="A4932">
        <v>-8094903.7475671396</v>
      </c>
      <c r="B4932">
        <v>-310236.97488540102</v>
      </c>
      <c r="C4932">
        <v>0.26784399151802002</v>
      </c>
    </row>
    <row r="4933" spans="1:3" x14ac:dyDescent="0.25">
      <c r="A4933">
        <v>-8093969.2686900003</v>
      </c>
      <c r="B4933">
        <v>-310236.97488540102</v>
      </c>
      <c r="C4933">
        <v>0.29939383268356301</v>
      </c>
    </row>
    <row r="4934" spans="1:3" x14ac:dyDescent="0.25">
      <c r="A4934">
        <v>-8093034.7898128498</v>
      </c>
      <c r="B4934">
        <v>-310236.97488540102</v>
      </c>
      <c r="C4934">
        <v>0.33229559659957802</v>
      </c>
    </row>
    <row r="4935" spans="1:3" x14ac:dyDescent="0.25">
      <c r="A4935">
        <v>-8092100.3109357096</v>
      </c>
      <c r="B4935">
        <v>-310236.97488540102</v>
      </c>
      <c r="C4935">
        <v>0.33444434404373102</v>
      </c>
    </row>
    <row r="4936" spans="1:3" x14ac:dyDescent="0.25">
      <c r="A4936">
        <v>-8091165.8320585703</v>
      </c>
      <c r="B4936">
        <v>-310236.97488540102</v>
      </c>
      <c r="C4936">
        <v>0.36995112895965498</v>
      </c>
    </row>
    <row r="4937" spans="1:3" x14ac:dyDescent="0.25">
      <c r="A4937">
        <v>-8090231.3531814199</v>
      </c>
      <c r="B4937">
        <v>-310236.97488540102</v>
      </c>
      <c r="C4937">
        <v>0.373671054840087</v>
      </c>
    </row>
    <row r="4938" spans="1:3" x14ac:dyDescent="0.25">
      <c r="A4938">
        <v>-8089296.8743042797</v>
      </c>
      <c r="B4938">
        <v>-310236.97488540102</v>
      </c>
      <c r="C4938">
        <v>0.40913188457489003</v>
      </c>
    </row>
    <row r="4939" spans="1:3" x14ac:dyDescent="0.25">
      <c r="A4939">
        <v>-8088362.3954271404</v>
      </c>
      <c r="B4939">
        <v>-310236.97488540102</v>
      </c>
      <c r="C4939">
        <v>0.412461817264556</v>
      </c>
    </row>
    <row r="4940" spans="1:3" x14ac:dyDescent="0.25">
      <c r="A4940">
        <v>-8087427.9165500002</v>
      </c>
      <c r="B4940">
        <v>-310236.97488540102</v>
      </c>
      <c r="C4940">
        <v>0.41753575205802901</v>
      </c>
    </row>
    <row r="4941" spans="1:3" x14ac:dyDescent="0.25">
      <c r="A4941">
        <v>-8086493.4376728497</v>
      </c>
      <c r="B4941">
        <v>-310236.97488540102</v>
      </c>
      <c r="C4941">
        <v>0.42492353916168202</v>
      </c>
    </row>
    <row r="4942" spans="1:3" x14ac:dyDescent="0.25">
      <c r="A4942">
        <v>-8085558.9587957095</v>
      </c>
      <c r="B4942">
        <v>-310236.97488540102</v>
      </c>
      <c r="C4942">
        <v>0.45658698678016602</v>
      </c>
    </row>
    <row r="4943" spans="1:3" x14ac:dyDescent="0.25">
      <c r="A4943">
        <v>-8084624.4799185703</v>
      </c>
      <c r="B4943">
        <v>-310236.97488540102</v>
      </c>
      <c r="C4943">
        <v>0.46085739135742099</v>
      </c>
    </row>
    <row r="4944" spans="1:3" x14ac:dyDescent="0.25">
      <c r="A4944">
        <v>-8083690.0010414198</v>
      </c>
      <c r="B4944">
        <v>-310236.97488540102</v>
      </c>
      <c r="C4944">
        <v>0.46476370096206598</v>
      </c>
    </row>
    <row r="4945" spans="1:3" x14ac:dyDescent="0.25">
      <c r="A4945">
        <v>-8082755.5221642796</v>
      </c>
      <c r="B4945">
        <v>-310236.97488540102</v>
      </c>
      <c r="C4945">
        <v>0.47108691930770802</v>
      </c>
    </row>
    <row r="4946" spans="1:3" x14ac:dyDescent="0.25">
      <c r="A4946">
        <v>-8081821.0432871403</v>
      </c>
      <c r="B4946">
        <v>-310236.97488540102</v>
      </c>
      <c r="C4946">
        <v>0.47740545868873502</v>
      </c>
    </row>
    <row r="4947" spans="1:3" x14ac:dyDescent="0.25">
      <c r="A4947">
        <v>-8080886.5644100001</v>
      </c>
      <c r="B4947">
        <v>-310236.97488540102</v>
      </c>
      <c r="C4947">
        <v>0.48416468501090998</v>
      </c>
    </row>
    <row r="4948" spans="1:3" x14ac:dyDescent="0.25">
      <c r="A4948">
        <v>-8079952.0855328497</v>
      </c>
      <c r="B4948">
        <v>-310236.97488540102</v>
      </c>
      <c r="C4948">
        <v>0.47070804238319303</v>
      </c>
    </row>
    <row r="4949" spans="1:3" x14ac:dyDescent="0.25">
      <c r="A4949">
        <v>-8079017.6066557104</v>
      </c>
      <c r="B4949">
        <v>-310236.97488540102</v>
      </c>
      <c r="C4949">
        <v>0.479621320962905</v>
      </c>
    </row>
    <row r="4950" spans="1:3" x14ac:dyDescent="0.25">
      <c r="A4950">
        <v>-8078083.1277785702</v>
      </c>
      <c r="B4950">
        <v>-310236.97488540102</v>
      </c>
      <c r="C4950">
        <v>0.48294875025749201</v>
      </c>
    </row>
    <row r="4951" spans="1:3" x14ac:dyDescent="0.25">
      <c r="A4951">
        <v>-8077148.6489014197</v>
      </c>
      <c r="B4951">
        <v>-310236.97488540102</v>
      </c>
      <c r="C4951">
        <v>0.48656710982322599</v>
      </c>
    </row>
    <row r="4952" spans="1:3" x14ac:dyDescent="0.25">
      <c r="A4952">
        <v>-8076214.1700242804</v>
      </c>
      <c r="B4952">
        <v>-310236.97488540102</v>
      </c>
      <c r="C4952">
        <v>0.47094085812568598</v>
      </c>
    </row>
    <row r="4953" spans="1:3" x14ac:dyDescent="0.25">
      <c r="A4953">
        <v>-8075279.6911471402</v>
      </c>
      <c r="B4953">
        <v>-310236.97488540102</v>
      </c>
      <c r="C4953">
        <v>0.47474765777587802</v>
      </c>
    </row>
    <row r="4954" spans="1:3" x14ac:dyDescent="0.25">
      <c r="A4954">
        <v>-8074345.21227</v>
      </c>
      <c r="B4954">
        <v>-310236.97488540102</v>
      </c>
      <c r="C4954">
        <v>0.45800614356994601</v>
      </c>
    </row>
    <row r="4955" spans="1:3" x14ac:dyDescent="0.25">
      <c r="A4955">
        <v>-8073410.7333928496</v>
      </c>
      <c r="B4955">
        <v>-310236.97488540102</v>
      </c>
      <c r="C4955">
        <v>0.45898884534835799</v>
      </c>
    </row>
    <row r="4956" spans="1:3" x14ac:dyDescent="0.25">
      <c r="A4956">
        <v>-8072476.2545157103</v>
      </c>
      <c r="B4956">
        <v>-310236.97488540102</v>
      </c>
      <c r="C4956">
        <v>0.44569364190101601</v>
      </c>
    </row>
    <row r="4957" spans="1:3" x14ac:dyDescent="0.25">
      <c r="A4957">
        <v>-8071541.7756385701</v>
      </c>
      <c r="B4957">
        <v>-310236.97488540102</v>
      </c>
      <c r="C4957">
        <v>0.431070476770401</v>
      </c>
    </row>
    <row r="4958" spans="1:3" x14ac:dyDescent="0.25">
      <c r="A4958">
        <v>-8118265.71949571</v>
      </c>
      <c r="B4958">
        <v>-311171.45376277302</v>
      </c>
      <c r="C4958" s="1">
        <v>6.4764579292386702E-5</v>
      </c>
    </row>
    <row r="4959" spans="1:3" x14ac:dyDescent="0.25">
      <c r="A4959">
        <v>-8117331.2406185698</v>
      </c>
      <c r="B4959">
        <v>-311171.45376277302</v>
      </c>
      <c r="C4959">
        <v>1.1556614481378301E-4</v>
      </c>
    </row>
    <row r="4960" spans="1:3" x14ac:dyDescent="0.25">
      <c r="A4960">
        <v>-8116396.7617414203</v>
      </c>
      <c r="B4960">
        <v>-311171.45376277302</v>
      </c>
      <c r="C4960">
        <v>1.8941955931950301E-4</v>
      </c>
    </row>
    <row r="4961" spans="1:3" x14ac:dyDescent="0.25">
      <c r="A4961">
        <v>-8115462.28286428</v>
      </c>
      <c r="B4961">
        <v>-311171.45376277302</v>
      </c>
      <c r="C4961">
        <v>3.4555903403088402E-4</v>
      </c>
    </row>
    <row r="4962" spans="1:3" x14ac:dyDescent="0.25">
      <c r="A4962">
        <v>-8114527.8039871398</v>
      </c>
      <c r="B4962">
        <v>-311171.45376277302</v>
      </c>
      <c r="C4962">
        <v>4.54990949947386E-4</v>
      </c>
    </row>
    <row r="4963" spans="1:3" x14ac:dyDescent="0.25">
      <c r="A4963">
        <v>-8113593.3251099903</v>
      </c>
      <c r="B4963">
        <v>-311171.45376277302</v>
      </c>
      <c r="C4963">
        <v>8.3393097156658704E-4</v>
      </c>
    </row>
    <row r="4964" spans="1:3" x14ac:dyDescent="0.25">
      <c r="A4964">
        <v>-8112658.8462328501</v>
      </c>
      <c r="B4964">
        <v>-311171.45376277302</v>
      </c>
      <c r="C4964">
        <v>1.4309101970866301E-3</v>
      </c>
    </row>
    <row r="4965" spans="1:3" x14ac:dyDescent="0.25">
      <c r="A4965">
        <v>-8111724.3673557099</v>
      </c>
      <c r="B4965">
        <v>-311171.45376277302</v>
      </c>
      <c r="C4965">
        <v>2.5457506999373401E-3</v>
      </c>
    </row>
    <row r="4966" spans="1:3" x14ac:dyDescent="0.25">
      <c r="A4966">
        <v>-8110789.8884785697</v>
      </c>
      <c r="B4966">
        <v>-311171.45376277302</v>
      </c>
      <c r="C4966">
        <v>3.53129766881465E-3</v>
      </c>
    </row>
    <row r="4967" spans="1:3" x14ac:dyDescent="0.25">
      <c r="A4967">
        <v>-8109855.4096014202</v>
      </c>
      <c r="B4967">
        <v>-311171.45376277302</v>
      </c>
      <c r="C4967">
        <v>4.37547592446208E-3</v>
      </c>
    </row>
    <row r="4968" spans="1:3" x14ac:dyDescent="0.25">
      <c r="A4968">
        <v>-8108920.93072428</v>
      </c>
      <c r="B4968">
        <v>-311171.45376277302</v>
      </c>
      <c r="C4968">
        <v>7.0566493086516796E-3</v>
      </c>
    </row>
    <row r="4969" spans="1:3" x14ac:dyDescent="0.25">
      <c r="A4969">
        <v>-8107986.4518471397</v>
      </c>
      <c r="B4969">
        <v>-311171.45376277302</v>
      </c>
      <c r="C4969">
        <v>1.09276063740253E-2</v>
      </c>
    </row>
    <row r="4970" spans="1:3" x14ac:dyDescent="0.25">
      <c r="A4970">
        <v>-8107051.9729699902</v>
      </c>
      <c r="B4970">
        <v>-311171.45376277302</v>
      </c>
      <c r="C4970">
        <v>1.5805674716830202E-2</v>
      </c>
    </row>
    <row r="4971" spans="1:3" x14ac:dyDescent="0.25">
      <c r="A4971">
        <v>-8106117.49409285</v>
      </c>
      <c r="B4971">
        <v>-311171.45376277302</v>
      </c>
      <c r="C4971">
        <v>2.2534308955073301E-2</v>
      </c>
    </row>
    <row r="4972" spans="1:3" x14ac:dyDescent="0.25">
      <c r="A4972">
        <v>-8105183.0152157098</v>
      </c>
      <c r="B4972">
        <v>-311171.45376277302</v>
      </c>
      <c r="C4972">
        <v>3.1697124242782503E-2</v>
      </c>
    </row>
    <row r="4973" spans="1:3" x14ac:dyDescent="0.25">
      <c r="A4973">
        <v>-8104248.5363385696</v>
      </c>
      <c r="B4973">
        <v>-311171.45376277302</v>
      </c>
      <c r="C4973">
        <v>3.20472493767738E-2</v>
      </c>
    </row>
    <row r="4974" spans="1:3" x14ac:dyDescent="0.25">
      <c r="A4974">
        <v>-8103314.0574614201</v>
      </c>
      <c r="B4974">
        <v>-311171.45376277302</v>
      </c>
      <c r="C4974">
        <v>4.3995369225740398E-2</v>
      </c>
    </row>
    <row r="4975" spans="1:3" x14ac:dyDescent="0.25">
      <c r="A4975">
        <v>-8102379.5785842799</v>
      </c>
      <c r="B4975">
        <v>-311171.45376277302</v>
      </c>
      <c r="C4975">
        <v>6.2031067907810197E-2</v>
      </c>
    </row>
    <row r="4976" spans="1:3" x14ac:dyDescent="0.25">
      <c r="A4976">
        <v>-8101445.0997071397</v>
      </c>
      <c r="B4976">
        <v>-311171.45376277302</v>
      </c>
      <c r="C4976">
        <v>7.9809337854385307E-2</v>
      </c>
    </row>
    <row r="4977" spans="1:3" x14ac:dyDescent="0.25">
      <c r="A4977">
        <v>-8100510.6208300004</v>
      </c>
      <c r="B4977">
        <v>-311171.45376277302</v>
      </c>
      <c r="C4977">
        <v>9.9419027566909707E-2</v>
      </c>
    </row>
    <row r="4978" spans="1:3" x14ac:dyDescent="0.25">
      <c r="A4978">
        <v>-8099576.1419528499</v>
      </c>
      <c r="B4978">
        <v>-311171.45376277302</v>
      </c>
      <c r="C4978">
        <v>0.127036437392234</v>
      </c>
    </row>
    <row r="4979" spans="1:3" x14ac:dyDescent="0.25">
      <c r="A4979">
        <v>-8098641.6630757097</v>
      </c>
      <c r="B4979">
        <v>-311171.45376277302</v>
      </c>
      <c r="C4979">
        <v>0.15960723161697299</v>
      </c>
    </row>
    <row r="4980" spans="1:3" x14ac:dyDescent="0.25">
      <c r="A4980">
        <v>-8097707.1841985704</v>
      </c>
      <c r="B4980">
        <v>-311171.45376277302</v>
      </c>
      <c r="C4980">
        <v>0.161198809742927</v>
      </c>
    </row>
    <row r="4981" spans="1:3" x14ac:dyDescent="0.25">
      <c r="A4981">
        <v>-8096772.70532142</v>
      </c>
      <c r="B4981">
        <v>-311171.45376277302</v>
      </c>
      <c r="C4981">
        <v>0.18994386494159601</v>
      </c>
    </row>
    <row r="4982" spans="1:3" x14ac:dyDescent="0.25">
      <c r="A4982">
        <v>-8095838.2264442798</v>
      </c>
      <c r="B4982">
        <v>-311171.45376277302</v>
      </c>
      <c r="C4982">
        <v>0.22639143466949399</v>
      </c>
    </row>
    <row r="4983" spans="1:3" x14ac:dyDescent="0.25">
      <c r="A4983">
        <v>-8094903.7475671396</v>
      </c>
      <c r="B4983">
        <v>-311171.45376277302</v>
      </c>
      <c r="C4983">
        <v>0.22883380949497201</v>
      </c>
    </row>
    <row r="4984" spans="1:3" x14ac:dyDescent="0.25">
      <c r="A4984">
        <v>-8093969.2686900003</v>
      </c>
      <c r="B4984">
        <v>-311171.45376277302</v>
      </c>
      <c r="C4984">
        <v>0.266117542982101</v>
      </c>
    </row>
    <row r="4985" spans="1:3" x14ac:dyDescent="0.25">
      <c r="A4985">
        <v>-8093034.7898128498</v>
      </c>
      <c r="B4985">
        <v>-311171.45376277302</v>
      </c>
      <c r="C4985">
        <v>0.29871487617492598</v>
      </c>
    </row>
    <row r="4986" spans="1:3" x14ac:dyDescent="0.25">
      <c r="A4986">
        <v>-8092100.3109357096</v>
      </c>
      <c r="B4986">
        <v>-311171.45376277302</v>
      </c>
      <c r="C4986">
        <v>0.30129668116569502</v>
      </c>
    </row>
    <row r="4987" spans="1:3" x14ac:dyDescent="0.25">
      <c r="A4987">
        <v>-8091165.8320585703</v>
      </c>
      <c r="B4987">
        <v>-311171.45376277302</v>
      </c>
      <c r="C4987">
        <v>0.33500877022743197</v>
      </c>
    </row>
    <row r="4988" spans="1:3" x14ac:dyDescent="0.25">
      <c r="A4988">
        <v>-8090231.3531814199</v>
      </c>
      <c r="B4988">
        <v>-311171.45376277302</v>
      </c>
      <c r="C4988">
        <v>0.33846929669380099</v>
      </c>
    </row>
    <row r="4989" spans="1:3" x14ac:dyDescent="0.25">
      <c r="A4989">
        <v>-8089296.8743042797</v>
      </c>
      <c r="B4989">
        <v>-311171.45376277302</v>
      </c>
      <c r="C4989">
        <v>0.37462049722671498</v>
      </c>
    </row>
    <row r="4990" spans="1:3" x14ac:dyDescent="0.25">
      <c r="A4990">
        <v>-8088362.3954271404</v>
      </c>
      <c r="B4990">
        <v>-311171.45376277302</v>
      </c>
      <c r="C4990">
        <v>0.37846592068672102</v>
      </c>
    </row>
    <row r="4991" spans="1:3" x14ac:dyDescent="0.25">
      <c r="A4991">
        <v>-8087427.9165500002</v>
      </c>
      <c r="B4991">
        <v>-311171.45376277302</v>
      </c>
      <c r="C4991">
        <v>0.38420835137367199</v>
      </c>
    </row>
    <row r="4992" spans="1:3" x14ac:dyDescent="0.25">
      <c r="A4992">
        <v>-8086493.4376728497</v>
      </c>
      <c r="B4992">
        <v>-311171.45376277302</v>
      </c>
      <c r="C4992">
        <v>0.39260748028755099</v>
      </c>
    </row>
    <row r="4993" spans="1:3" x14ac:dyDescent="0.25">
      <c r="A4993">
        <v>-8085558.9587957095</v>
      </c>
      <c r="B4993">
        <v>-311171.45376277302</v>
      </c>
      <c r="C4993">
        <v>0.42681410908699002</v>
      </c>
    </row>
    <row r="4994" spans="1:3" x14ac:dyDescent="0.25">
      <c r="A4994">
        <v>-8084624.4799185703</v>
      </c>
      <c r="B4994">
        <v>-311171.45376277302</v>
      </c>
      <c r="C4994">
        <v>0.43230614066123901</v>
      </c>
    </row>
    <row r="4995" spans="1:3" x14ac:dyDescent="0.25">
      <c r="A4995">
        <v>-8083690.0010414198</v>
      </c>
      <c r="B4995">
        <v>-311171.45376277302</v>
      </c>
      <c r="C4995">
        <v>0.440035730600357</v>
      </c>
    </row>
    <row r="4996" spans="1:3" x14ac:dyDescent="0.25">
      <c r="A4996">
        <v>-8082755.5221642796</v>
      </c>
      <c r="B4996">
        <v>-311171.45376277302</v>
      </c>
      <c r="C4996">
        <v>0.44742533564567499</v>
      </c>
    </row>
    <row r="4997" spans="1:3" x14ac:dyDescent="0.25">
      <c r="A4997">
        <v>-8081821.0432871403</v>
      </c>
      <c r="B4997">
        <v>-311171.45376277302</v>
      </c>
      <c r="C4997">
        <v>0.451714307069778</v>
      </c>
    </row>
    <row r="4998" spans="1:3" x14ac:dyDescent="0.25">
      <c r="A4998">
        <v>-8080886.5644100001</v>
      </c>
      <c r="B4998">
        <v>-311171.45376277302</v>
      </c>
      <c r="C4998">
        <v>0.459594696760177</v>
      </c>
    </row>
    <row r="4999" spans="1:3" x14ac:dyDescent="0.25">
      <c r="A4999">
        <v>-8079952.0855328497</v>
      </c>
      <c r="B4999">
        <v>-311171.45376277302</v>
      </c>
      <c r="C4999">
        <v>0.445221006870269</v>
      </c>
    </row>
    <row r="5000" spans="1:3" x14ac:dyDescent="0.25">
      <c r="A5000">
        <v>-8079017.6066557104</v>
      </c>
      <c r="B5000">
        <v>-311171.45376277302</v>
      </c>
      <c r="C5000">
        <v>0.45383149385452198</v>
      </c>
    </row>
    <row r="5001" spans="1:3" x14ac:dyDescent="0.25">
      <c r="A5001">
        <v>-8078083.1277785702</v>
      </c>
      <c r="B5001">
        <v>-311171.45376277302</v>
      </c>
      <c r="C5001">
        <v>0.46024605631828303</v>
      </c>
    </row>
    <row r="5002" spans="1:3" x14ac:dyDescent="0.25">
      <c r="A5002">
        <v>-8077148.6489014197</v>
      </c>
      <c r="B5002">
        <v>-311171.45376277302</v>
      </c>
      <c r="C5002">
        <v>0.46067133545875499</v>
      </c>
    </row>
    <row r="5003" spans="1:3" x14ac:dyDescent="0.25">
      <c r="A5003">
        <v>-8076214.1700242804</v>
      </c>
      <c r="B5003">
        <v>-311171.45376277302</v>
      </c>
      <c r="C5003">
        <v>0.44663780927657998</v>
      </c>
    </row>
    <row r="5004" spans="1:3" x14ac:dyDescent="0.25">
      <c r="A5004">
        <v>-8075279.6911471402</v>
      </c>
      <c r="B5004">
        <v>-311171.45376277302</v>
      </c>
      <c r="C5004">
        <v>0.45114901661872803</v>
      </c>
    </row>
    <row r="5005" spans="1:3" x14ac:dyDescent="0.25">
      <c r="A5005">
        <v>-8074345.21227</v>
      </c>
      <c r="B5005">
        <v>-311171.45376277302</v>
      </c>
      <c r="C5005">
        <v>0.43692192435264499</v>
      </c>
    </row>
    <row r="5006" spans="1:3" x14ac:dyDescent="0.25">
      <c r="A5006">
        <v>-8073410.7333928496</v>
      </c>
      <c r="B5006">
        <v>-311171.45376277302</v>
      </c>
      <c r="C5006">
        <v>0.43816459178924499</v>
      </c>
    </row>
    <row r="5007" spans="1:3" x14ac:dyDescent="0.25">
      <c r="A5007">
        <v>-8072476.2545157103</v>
      </c>
      <c r="B5007">
        <v>-311171.45376277302</v>
      </c>
      <c r="C5007">
        <v>0.42694449424743602</v>
      </c>
    </row>
    <row r="5008" spans="1:3" x14ac:dyDescent="0.25">
      <c r="A5008">
        <v>-8071541.7756385701</v>
      </c>
      <c r="B5008">
        <v>-311171.45376277302</v>
      </c>
      <c r="C5008">
        <v>0.41383656859397799</v>
      </c>
    </row>
    <row r="5009" spans="1:3" x14ac:dyDescent="0.25">
      <c r="A5009">
        <v>-8117331.2406185698</v>
      </c>
      <c r="B5009">
        <v>-312105.93264014501</v>
      </c>
      <c r="C5009" s="1">
        <v>8.5772226157132496E-5</v>
      </c>
    </row>
    <row r="5010" spans="1:3" x14ac:dyDescent="0.25">
      <c r="A5010">
        <v>-8116396.7617414203</v>
      </c>
      <c r="B5010">
        <v>-312105.93264014501</v>
      </c>
      <c r="C5010">
        <v>1.4103793364483801E-4</v>
      </c>
    </row>
    <row r="5011" spans="1:3" x14ac:dyDescent="0.25">
      <c r="A5011">
        <v>-8115462.28286428</v>
      </c>
      <c r="B5011">
        <v>-312105.93264014501</v>
      </c>
      <c r="C5011">
        <v>2.1436122187878901E-4</v>
      </c>
    </row>
    <row r="5012" spans="1:3" x14ac:dyDescent="0.25">
      <c r="A5012">
        <v>-8114527.8039871398</v>
      </c>
      <c r="B5012">
        <v>-312105.93264014501</v>
      </c>
      <c r="C5012">
        <v>3.0039474950172002E-4</v>
      </c>
    </row>
    <row r="5013" spans="1:3" x14ac:dyDescent="0.25">
      <c r="A5013">
        <v>-8113593.3251099903</v>
      </c>
      <c r="B5013">
        <v>-312105.93264014501</v>
      </c>
      <c r="C5013">
        <v>5.4694968275725798E-4</v>
      </c>
    </row>
    <row r="5014" spans="1:3" x14ac:dyDescent="0.25">
      <c r="A5014">
        <v>-8112658.8462328501</v>
      </c>
      <c r="B5014">
        <v>-312105.93264014501</v>
      </c>
      <c r="C5014">
        <v>1.00507773458957E-3</v>
      </c>
    </row>
    <row r="5015" spans="1:3" x14ac:dyDescent="0.25">
      <c r="A5015">
        <v>-8111724.3673557099</v>
      </c>
      <c r="B5015">
        <v>-312105.93264014501</v>
      </c>
      <c r="C5015">
        <v>1.48986419662833E-3</v>
      </c>
    </row>
    <row r="5016" spans="1:3" x14ac:dyDescent="0.25">
      <c r="A5016">
        <v>-8110789.8884785697</v>
      </c>
      <c r="B5016">
        <v>-312105.93264014501</v>
      </c>
      <c r="C5016">
        <v>2.5457506999373401E-3</v>
      </c>
    </row>
    <row r="5017" spans="1:3" x14ac:dyDescent="0.25">
      <c r="A5017">
        <v>-8109855.4096014202</v>
      </c>
      <c r="B5017">
        <v>-312105.93264014501</v>
      </c>
      <c r="C5017">
        <v>4.3200491927564101E-3</v>
      </c>
    </row>
    <row r="5018" spans="1:3" x14ac:dyDescent="0.25">
      <c r="A5018">
        <v>-8108920.93072428</v>
      </c>
      <c r="B5018">
        <v>-312105.93264014501</v>
      </c>
      <c r="C5018">
        <v>5.8025014586746597E-3</v>
      </c>
    </row>
    <row r="5019" spans="1:3" x14ac:dyDescent="0.25">
      <c r="A5019">
        <v>-8107986.4518471397</v>
      </c>
      <c r="B5019">
        <v>-312105.93264014501</v>
      </c>
      <c r="C5019">
        <v>7.0601934567093797E-3</v>
      </c>
    </row>
    <row r="5020" spans="1:3" x14ac:dyDescent="0.25">
      <c r="A5020">
        <v>-8107051.9729699902</v>
      </c>
      <c r="B5020">
        <v>-312105.93264014501</v>
      </c>
      <c r="C5020">
        <v>1.03265466168522E-2</v>
      </c>
    </row>
    <row r="5021" spans="1:3" x14ac:dyDescent="0.25">
      <c r="A5021">
        <v>-8106117.49409285</v>
      </c>
      <c r="B5021">
        <v>-312105.93264014501</v>
      </c>
      <c r="C5021">
        <v>1.44053865224123E-2</v>
      </c>
    </row>
    <row r="5022" spans="1:3" x14ac:dyDescent="0.25">
      <c r="A5022">
        <v>-8105183.0152157098</v>
      </c>
      <c r="B5022">
        <v>-312105.93264014501</v>
      </c>
      <c r="C5022">
        <v>2.14551165699958E-2</v>
      </c>
    </row>
    <row r="5023" spans="1:3" x14ac:dyDescent="0.25">
      <c r="A5023">
        <v>-8104248.5363385696</v>
      </c>
      <c r="B5023">
        <v>-312105.93264014501</v>
      </c>
      <c r="C5023">
        <v>3.0515501275658601E-2</v>
      </c>
    </row>
    <row r="5024" spans="1:3" x14ac:dyDescent="0.25">
      <c r="A5024">
        <v>-8103314.0574614201</v>
      </c>
      <c r="B5024">
        <v>-312105.93264014501</v>
      </c>
      <c r="C5024">
        <v>4.0222525596618597E-2</v>
      </c>
    </row>
    <row r="5025" spans="1:3" x14ac:dyDescent="0.25">
      <c r="A5025">
        <v>-8102379.5785842799</v>
      </c>
      <c r="B5025">
        <v>-312105.93264014501</v>
      </c>
      <c r="C5025">
        <v>5.7288497686386101E-2</v>
      </c>
    </row>
    <row r="5026" spans="1:3" x14ac:dyDescent="0.25">
      <c r="A5026">
        <v>-8101445.0997071397</v>
      </c>
      <c r="B5026">
        <v>-312105.93264014501</v>
      </c>
      <c r="C5026">
        <v>5.7856410741806003E-2</v>
      </c>
    </row>
    <row r="5027" spans="1:3" x14ac:dyDescent="0.25">
      <c r="A5027">
        <v>-8100510.6208300004</v>
      </c>
      <c r="B5027">
        <v>-312105.93264014501</v>
      </c>
      <c r="C5027">
        <v>7.6370634138584095E-2</v>
      </c>
    </row>
    <row r="5028" spans="1:3" x14ac:dyDescent="0.25">
      <c r="A5028">
        <v>-8099576.1419528499</v>
      </c>
      <c r="B5028">
        <v>-312105.93264014501</v>
      </c>
      <c r="C5028">
        <v>9.8879195749759605E-2</v>
      </c>
    </row>
    <row r="5029" spans="1:3" x14ac:dyDescent="0.25">
      <c r="A5029">
        <v>-8098641.6630757097</v>
      </c>
      <c r="B5029">
        <v>-312105.93264014501</v>
      </c>
      <c r="C5029">
        <v>0.124976150691509</v>
      </c>
    </row>
    <row r="5030" spans="1:3" x14ac:dyDescent="0.25">
      <c r="A5030">
        <v>-8097707.1841985704</v>
      </c>
      <c r="B5030">
        <v>-312105.93264014501</v>
      </c>
      <c r="C5030">
        <v>0.15719632804393699</v>
      </c>
    </row>
    <row r="5031" spans="1:3" x14ac:dyDescent="0.25">
      <c r="A5031">
        <v>-8096772.70532142</v>
      </c>
      <c r="B5031">
        <v>-312105.93264014501</v>
      </c>
      <c r="C5031">
        <v>0.15826660394668501</v>
      </c>
    </row>
    <row r="5032" spans="1:3" x14ac:dyDescent="0.25">
      <c r="A5032">
        <v>-8095838.2264442798</v>
      </c>
      <c r="B5032">
        <v>-312105.93264014501</v>
      </c>
      <c r="C5032">
        <v>0.18743163347244199</v>
      </c>
    </row>
    <row r="5033" spans="1:3" x14ac:dyDescent="0.25">
      <c r="A5033">
        <v>-8094903.7475671396</v>
      </c>
      <c r="B5033">
        <v>-312105.93264014501</v>
      </c>
      <c r="C5033">
        <v>0.224340245127677</v>
      </c>
    </row>
    <row r="5034" spans="1:3" x14ac:dyDescent="0.25">
      <c r="A5034">
        <v>-8093969.2686900003</v>
      </c>
      <c r="B5034">
        <v>-312105.93264014501</v>
      </c>
      <c r="C5034">
        <v>0.22656156122684401</v>
      </c>
    </row>
    <row r="5035" spans="1:3" x14ac:dyDescent="0.25">
      <c r="A5035">
        <v>-8093034.7898128498</v>
      </c>
      <c r="B5035">
        <v>-312105.93264014501</v>
      </c>
      <c r="C5035">
        <v>0.265142381191253</v>
      </c>
    </row>
    <row r="5036" spans="1:3" x14ac:dyDescent="0.25">
      <c r="A5036">
        <v>-8092100.3109357096</v>
      </c>
      <c r="B5036">
        <v>-312105.93264014501</v>
      </c>
      <c r="C5036">
        <v>0.268142789602279</v>
      </c>
    </row>
    <row r="5037" spans="1:3" x14ac:dyDescent="0.25">
      <c r="A5037">
        <v>-8091165.8320585703</v>
      </c>
      <c r="B5037">
        <v>-312105.93264014501</v>
      </c>
      <c r="C5037">
        <v>0.302429288625717</v>
      </c>
    </row>
    <row r="5038" spans="1:3" x14ac:dyDescent="0.25">
      <c r="A5038">
        <v>-8090231.3531814199</v>
      </c>
      <c r="B5038">
        <v>-312105.93264014501</v>
      </c>
      <c r="C5038">
        <v>0.306653022766113</v>
      </c>
    </row>
    <row r="5039" spans="1:3" x14ac:dyDescent="0.25">
      <c r="A5039">
        <v>-8089296.8743042797</v>
      </c>
      <c r="B5039">
        <v>-312105.93264014501</v>
      </c>
      <c r="C5039">
        <v>0.34025239944458002</v>
      </c>
    </row>
    <row r="5040" spans="1:3" x14ac:dyDescent="0.25">
      <c r="A5040">
        <v>-8088362.3954271404</v>
      </c>
      <c r="B5040">
        <v>-312105.93264014501</v>
      </c>
      <c r="C5040">
        <v>0.34606209397315901</v>
      </c>
    </row>
    <row r="5041" spans="1:3" x14ac:dyDescent="0.25">
      <c r="A5041">
        <v>-8087427.9165500002</v>
      </c>
      <c r="B5041">
        <v>-312105.93264014501</v>
      </c>
      <c r="C5041">
        <v>0.35292410850524902</v>
      </c>
    </row>
    <row r="5042" spans="1:3" x14ac:dyDescent="0.25">
      <c r="A5042">
        <v>-8086493.4376728497</v>
      </c>
      <c r="B5042">
        <v>-312105.93264014501</v>
      </c>
      <c r="C5042">
        <v>0.356497943401336</v>
      </c>
    </row>
    <row r="5043" spans="1:3" x14ac:dyDescent="0.25">
      <c r="A5043">
        <v>-8085558.9587957095</v>
      </c>
      <c r="B5043">
        <v>-312105.93264014501</v>
      </c>
      <c r="C5043">
        <v>0.39125236868858299</v>
      </c>
    </row>
    <row r="5044" spans="1:3" x14ac:dyDescent="0.25">
      <c r="A5044">
        <v>-8084624.4799185703</v>
      </c>
      <c r="B5044">
        <v>-312105.93264014501</v>
      </c>
      <c r="C5044">
        <v>0.39908012747764499</v>
      </c>
    </row>
    <row r="5045" spans="1:3" x14ac:dyDescent="0.25">
      <c r="A5045">
        <v>-8083690.0010414198</v>
      </c>
      <c r="B5045">
        <v>-312105.93264014501</v>
      </c>
      <c r="C5045">
        <v>0.41067811846732999</v>
      </c>
    </row>
    <row r="5046" spans="1:3" x14ac:dyDescent="0.25">
      <c r="A5046">
        <v>-8082755.5221642796</v>
      </c>
      <c r="B5046">
        <v>-312105.93264014501</v>
      </c>
      <c r="C5046">
        <v>0.41911128163337702</v>
      </c>
    </row>
    <row r="5047" spans="1:3" x14ac:dyDescent="0.25">
      <c r="A5047">
        <v>-8081821.0432871403</v>
      </c>
      <c r="B5047">
        <v>-312105.93264014501</v>
      </c>
      <c r="C5047">
        <v>0.42800223827361999</v>
      </c>
    </row>
    <row r="5048" spans="1:3" x14ac:dyDescent="0.25">
      <c r="A5048">
        <v>-8080886.5644100001</v>
      </c>
      <c r="B5048">
        <v>-312105.93264014501</v>
      </c>
      <c r="C5048">
        <v>0.42794188857078502</v>
      </c>
    </row>
    <row r="5049" spans="1:3" x14ac:dyDescent="0.25">
      <c r="A5049">
        <v>-8079952.0855328497</v>
      </c>
      <c r="B5049">
        <v>-312105.93264014501</v>
      </c>
      <c r="C5049">
        <v>0.41555446386337203</v>
      </c>
    </row>
    <row r="5050" spans="1:3" x14ac:dyDescent="0.25">
      <c r="A5050">
        <v>-8079017.6066557104</v>
      </c>
      <c r="B5050">
        <v>-312105.93264014501</v>
      </c>
      <c r="C5050">
        <v>0.421682268381118</v>
      </c>
    </row>
    <row r="5051" spans="1:3" x14ac:dyDescent="0.25">
      <c r="A5051">
        <v>-8078083.1277785702</v>
      </c>
      <c r="B5051">
        <v>-312105.93264014501</v>
      </c>
      <c r="C5051">
        <v>0.43007341027259799</v>
      </c>
    </row>
    <row r="5052" spans="1:3" x14ac:dyDescent="0.25">
      <c r="A5052">
        <v>-8077148.6489014197</v>
      </c>
      <c r="B5052">
        <v>-312105.93264014501</v>
      </c>
      <c r="C5052">
        <v>0.43719118833541798</v>
      </c>
    </row>
    <row r="5053" spans="1:3" x14ac:dyDescent="0.25">
      <c r="A5053">
        <v>-8076214.1700242804</v>
      </c>
      <c r="B5053">
        <v>-312105.93264014501</v>
      </c>
      <c r="C5053">
        <v>0.42241412401199302</v>
      </c>
    </row>
    <row r="5054" spans="1:3" x14ac:dyDescent="0.25">
      <c r="A5054">
        <v>-8075279.6911471402</v>
      </c>
      <c r="B5054">
        <v>-312105.93264014501</v>
      </c>
      <c r="C5054">
        <v>0.428000837564468</v>
      </c>
    </row>
    <row r="5055" spans="1:3" x14ac:dyDescent="0.25">
      <c r="A5055">
        <v>-8074345.21227</v>
      </c>
      <c r="B5055">
        <v>-312105.93264014501</v>
      </c>
      <c r="C5055">
        <v>0.41569447517394997</v>
      </c>
    </row>
    <row r="5056" spans="1:3" x14ac:dyDescent="0.25">
      <c r="A5056">
        <v>-8073410.7333928496</v>
      </c>
      <c r="B5056">
        <v>-312105.93264014501</v>
      </c>
      <c r="C5056">
        <v>0.41629216074943498</v>
      </c>
    </row>
    <row r="5057" spans="1:3" x14ac:dyDescent="0.25">
      <c r="A5057">
        <v>-8072476.2545157103</v>
      </c>
      <c r="B5057">
        <v>-312105.93264014501</v>
      </c>
      <c r="C5057">
        <v>0.403987526893615</v>
      </c>
    </row>
    <row r="5058" spans="1:3" x14ac:dyDescent="0.25">
      <c r="A5058">
        <v>-8117331.2406185698</v>
      </c>
      <c r="B5058">
        <v>-313040.41151751799</v>
      </c>
      <c r="C5058" s="1">
        <v>7.1348127676174004E-5</v>
      </c>
    </row>
    <row r="5059" spans="1:3" x14ac:dyDescent="0.25">
      <c r="A5059">
        <v>-8116396.7617414203</v>
      </c>
      <c r="B5059">
        <v>-313040.41151751799</v>
      </c>
      <c r="C5059" s="1">
        <v>8.7729691585991505E-5</v>
      </c>
    </row>
    <row r="5060" spans="1:3" x14ac:dyDescent="0.25">
      <c r="A5060">
        <v>-8115462.28286428</v>
      </c>
      <c r="B5060">
        <v>-313040.41151751799</v>
      </c>
      <c r="C5060">
        <v>1.6598634829279E-4</v>
      </c>
    </row>
    <row r="5061" spans="1:3" x14ac:dyDescent="0.25">
      <c r="A5061">
        <v>-8114527.8039871398</v>
      </c>
      <c r="B5061">
        <v>-313040.41151751799</v>
      </c>
      <c r="C5061">
        <v>2.5204315898008601E-4</v>
      </c>
    </row>
    <row r="5062" spans="1:3" x14ac:dyDescent="0.25">
      <c r="A5062">
        <v>-8113593.3251099903</v>
      </c>
      <c r="B5062">
        <v>-313040.41151751799</v>
      </c>
      <c r="C5062">
        <v>4.5398308429867002E-4</v>
      </c>
    </row>
    <row r="5063" spans="1:3" x14ac:dyDescent="0.25">
      <c r="A5063">
        <v>-8112658.8462328501</v>
      </c>
      <c r="B5063">
        <v>-313040.41151751799</v>
      </c>
      <c r="C5063">
        <v>6.9924903800711003E-4</v>
      </c>
    </row>
    <row r="5064" spans="1:3" x14ac:dyDescent="0.25">
      <c r="A5064">
        <v>-8111724.3673557099</v>
      </c>
      <c r="B5064">
        <v>-313040.41151751799</v>
      </c>
      <c r="C5064">
        <v>8.6229684529826002E-4</v>
      </c>
    </row>
    <row r="5065" spans="1:3" x14ac:dyDescent="0.25">
      <c r="A5065">
        <v>-8110789.8884785697</v>
      </c>
      <c r="B5065">
        <v>-313040.41151751799</v>
      </c>
      <c r="C5065">
        <v>1.48986419662833E-3</v>
      </c>
    </row>
    <row r="5066" spans="1:3" x14ac:dyDescent="0.25">
      <c r="A5066">
        <v>-8109855.4096014202</v>
      </c>
      <c r="B5066">
        <v>-313040.41151751799</v>
      </c>
      <c r="C5066">
        <v>2.5457506999373401E-3</v>
      </c>
    </row>
    <row r="5067" spans="1:3" x14ac:dyDescent="0.25">
      <c r="A5067">
        <v>-8108920.93072428</v>
      </c>
      <c r="B5067">
        <v>-313040.41151751799</v>
      </c>
      <c r="C5067">
        <v>3.3814858179539399E-3</v>
      </c>
    </row>
    <row r="5068" spans="1:3" x14ac:dyDescent="0.25">
      <c r="A5068">
        <v>-8107986.4518471397</v>
      </c>
      <c r="B5068">
        <v>-313040.41151751799</v>
      </c>
      <c r="C5068">
        <v>5.8238422498106896E-3</v>
      </c>
    </row>
    <row r="5069" spans="1:3" x14ac:dyDescent="0.25">
      <c r="A5069">
        <v>-8107051.9729699902</v>
      </c>
      <c r="B5069">
        <v>-313040.41151751799</v>
      </c>
      <c r="C5069">
        <v>8.8518066331744107E-3</v>
      </c>
    </row>
    <row r="5070" spans="1:3" x14ac:dyDescent="0.25">
      <c r="A5070">
        <v>-8106117.49409285</v>
      </c>
      <c r="B5070">
        <v>-313040.41151751799</v>
      </c>
      <c r="C5070">
        <v>8.9832535013556394E-3</v>
      </c>
    </row>
    <row r="5071" spans="1:3" x14ac:dyDescent="0.25">
      <c r="A5071">
        <v>-8105183.0152157098</v>
      </c>
      <c r="B5071">
        <v>-313040.41151751799</v>
      </c>
      <c r="C5071">
        <v>1.3761032372713001E-2</v>
      </c>
    </row>
    <row r="5072" spans="1:3" x14ac:dyDescent="0.25">
      <c r="A5072">
        <v>-8104248.5363385696</v>
      </c>
      <c r="B5072">
        <v>-313040.41151751799</v>
      </c>
      <c r="C5072">
        <v>2.08692159503698E-2</v>
      </c>
    </row>
    <row r="5073" spans="1:3" x14ac:dyDescent="0.25">
      <c r="A5073">
        <v>-8103314.0574614201</v>
      </c>
      <c r="B5073">
        <v>-313040.41151751799</v>
      </c>
      <c r="C5073">
        <v>2.84410249441862E-2</v>
      </c>
    </row>
    <row r="5074" spans="1:3" x14ac:dyDescent="0.25">
      <c r="A5074">
        <v>-8102379.5785842799</v>
      </c>
      <c r="B5074">
        <v>-313040.41151751799</v>
      </c>
      <c r="C5074">
        <v>4.03172709047794E-2</v>
      </c>
    </row>
    <row r="5075" spans="1:3" x14ac:dyDescent="0.25">
      <c r="A5075">
        <v>-8101445.0997071397</v>
      </c>
      <c r="B5075">
        <v>-313040.41151751799</v>
      </c>
      <c r="C5075">
        <v>5.4265417158603599E-2</v>
      </c>
    </row>
    <row r="5076" spans="1:3" x14ac:dyDescent="0.25">
      <c r="A5076">
        <v>-8100510.6208300004</v>
      </c>
      <c r="B5076">
        <v>-313040.41151751799</v>
      </c>
      <c r="C5076">
        <v>7.2720162570476504E-2</v>
      </c>
    </row>
    <row r="5077" spans="1:3" x14ac:dyDescent="0.25">
      <c r="A5077">
        <v>-8099576.1419528499</v>
      </c>
      <c r="B5077">
        <v>-313040.41151751799</v>
      </c>
      <c r="C5077">
        <v>7.5651116669177995E-2</v>
      </c>
    </row>
    <row r="5078" spans="1:3" x14ac:dyDescent="0.25">
      <c r="A5078">
        <v>-8098641.6630757097</v>
      </c>
      <c r="B5078">
        <v>-313040.41151751799</v>
      </c>
      <c r="C5078">
        <v>9.7250096499919794E-2</v>
      </c>
    </row>
    <row r="5079" spans="1:3" x14ac:dyDescent="0.25">
      <c r="A5079">
        <v>-8097707.1841985704</v>
      </c>
      <c r="B5079">
        <v>-313040.41151751799</v>
      </c>
      <c r="C5079">
        <v>0.12307686358690199</v>
      </c>
    </row>
    <row r="5080" spans="1:3" x14ac:dyDescent="0.25">
      <c r="A5080">
        <v>-8096772.70532142</v>
      </c>
      <c r="B5080">
        <v>-313040.41151751799</v>
      </c>
      <c r="C5080">
        <v>0.124371387064456</v>
      </c>
    </row>
    <row r="5081" spans="1:3" x14ac:dyDescent="0.25">
      <c r="A5081">
        <v>-8095838.2264442798</v>
      </c>
      <c r="B5081">
        <v>-313040.41151751799</v>
      </c>
      <c r="C5081">
        <v>0.15887980163097301</v>
      </c>
    </row>
    <row r="5082" spans="1:3" x14ac:dyDescent="0.25">
      <c r="A5082">
        <v>-8094903.7475671396</v>
      </c>
      <c r="B5082">
        <v>-313040.41151751799</v>
      </c>
      <c r="C5082">
        <v>0.18687058985233301</v>
      </c>
    </row>
    <row r="5083" spans="1:3" x14ac:dyDescent="0.25">
      <c r="A5083">
        <v>-8093969.2686900003</v>
      </c>
      <c r="B5083">
        <v>-313040.41151751799</v>
      </c>
      <c r="C5083">
        <v>0.18863208591937999</v>
      </c>
    </row>
    <row r="5084" spans="1:3" x14ac:dyDescent="0.25">
      <c r="A5084">
        <v>-8093034.7898128498</v>
      </c>
      <c r="B5084">
        <v>-313040.41151751799</v>
      </c>
      <c r="C5084">
        <v>0.225459620356559</v>
      </c>
    </row>
    <row r="5085" spans="1:3" x14ac:dyDescent="0.25">
      <c r="A5085">
        <v>-8092100.3109357096</v>
      </c>
      <c r="B5085">
        <v>-313040.41151751799</v>
      </c>
      <c r="C5085">
        <v>0.26445454359054499</v>
      </c>
    </row>
    <row r="5086" spans="1:3" x14ac:dyDescent="0.25">
      <c r="A5086">
        <v>-8091165.8320585703</v>
      </c>
      <c r="B5086">
        <v>-313040.41151751799</v>
      </c>
      <c r="C5086">
        <v>0.26942783594131398</v>
      </c>
    </row>
    <row r="5087" spans="1:3" x14ac:dyDescent="0.25">
      <c r="A5087">
        <v>-8090231.3531814199</v>
      </c>
      <c r="B5087">
        <v>-313040.41151751799</v>
      </c>
      <c r="C5087">
        <v>0.27434223890304499</v>
      </c>
    </row>
    <row r="5088" spans="1:3" x14ac:dyDescent="0.25">
      <c r="A5088">
        <v>-8089296.8743042797</v>
      </c>
      <c r="B5088">
        <v>-313040.41151751799</v>
      </c>
      <c r="C5088">
        <v>0.279513359069824</v>
      </c>
    </row>
    <row r="5089" spans="1:3" x14ac:dyDescent="0.25">
      <c r="A5089">
        <v>-8088362.3954271404</v>
      </c>
      <c r="B5089">
        <v>-313040.41151751799</v>
      </c>
      <c r="C5089">
        <v>0.31307369470596302</v>
      </c>
    </row>
    <row r="5090" spans="1:3" x14ac:dyDescent="0.25">
      <c r="A5090">
        <v>-8087427.9165500002</v>
      </c>
      <c r="B5090">
        <v>-313040.41151751799</v>
      </c>
      <c r="C5090">
        <v>0.32027107477188099</v>
      </c>
    </row>
    <row r="5091" spans="1:3" x14ac:dyDescent="0.25">
      <c r="A5091">
        <v>-8086493.4376728497</v>
      </c>
      <c r="B5091">
        <v>-313040.41151751799</v>
      </c>
      <c r="C5091">
        <v>0.32875284552574102</v>
      </c>
    </row>
    <row r="5092" spans="1:3" x14ac:dyDescent="0.25">
      <c r="A5092">
        <v>-8085558.9587957095</v>
      </c>
      <c r="B5092">
        <v>-313040.41151751799</v>
      </c>
      <c r="C5092">
        <v>0.33614802360534601</v>
      </c>
    </row>
    <row r="5093" spans="1:3" x14ac:dyDescent="0.25">
      <c r="A5093">
        <v>-8084624.4799185703</v>
      </c>
      <c r="B5093">
        <v>-313040.41151751799</v>
      </c>
      <c r="C5093">
        <v>0.37098354101181003</v>
      </c>
    </row>
    <row r="5094" spans="1:3" x14ac:dyDescent="0.25">
      <c r="A5094">
        <v>-8083690.0010414198</v>
      </c>
      <c r="B5094">
        <v>-313040.41151751799</v>
      </c>
      <c r="C5094">
        <v>0.37461307644844</v>
      </c>
    </row>
    <row r="5095" spans="1:3" x14ac:dyDescent="0.25">
      <c r="A5095">
        <v>-8082755.5221642796</v>
      </c>
      <c r="B5095">
        <v>-313040.41151751799</v>
      </c>
      <c r="C5095">
        <v>0.38461664319038302</v>
      </c>
    </row>
    <row r="5096" spans="1:3" x14ac:dyDescent="0.25">
      <c r="A5096">
        <v>-8081821.0432871403</v>
      </c>
      <c r="B5096">
        <v>-313040.41151751799</v>
      </c>
      <c r="C5096">
        <v>0.39471590518951399</v>
      </c>
    </row>
    <row r="5097" spans="1:3" x14ac:dyDescent="0.25">
      <c r="A5097">
        <v>-8080886.5644100001</v>
      </c>
      <c r="B5097">
        <v>-313040.41151751799</v>
      </c>
      <c r="C5097">
        <v>0.38012349605560303</v>
      </c>
    </row>
    <row r="5098" spans="1:3" x14ac:dyDescent="0.25">
      <c r="A5098">
        <v>-8079952.0855328497</v>
      </c>
      <c r="B5098">
        <v>-313040.41151751799</v>
      </c>
      <c r="C5098">
        <v>0.39234423637390098</v>
      </c>
    </row>
    <row r="5099" spans="1:3" x14ac:dyDescent="0.25">
      <c r="A5099">
        <v>-8079017.6066557104</v>
      </c>
      <c r="B5099">
        <v>-313040.41151751799</v>
      </c>
      <c r="C5099">
        <v>0.39367741346359197</v>
      </c>
    </row>
    <row r="5100" spans="1:3" x14ac:dyDescent="0.25">
      <c r="A5100">
        <v>-8078083.1277785702</v>
      </c>
      <c r="B5100">
        <v>-313040.41151751799</v>
      </c>
      <c r="C5100">
        <v>0.404928117990493</v>
      </c>
    </row>
    <row r="5101" spans="1:3" x14ac:dyDescent="0.25">
      <c r="A5101">
        <v>-8077148.6489014197</v>
      </c>
      <c r="B5101">
        <v>-313040.41151751799</v>
      </c>
      <c r="C5101">
        <v>0.39575046300888</v>
      </c>
    </row>
    <row r="5102" spans="1:3" x14ac:dyDescent="0.25">
      <c r="A5102">
        <v>-8076214.1700242804</v>
      </c>
      <c r="B5102">
        <v>-313040.41151751799</v>
      </c>
      <c r="C5102">
        <v>0.405026406049728</v>
      </c>
    </row>
    <row r="5103" spans="1:3" x14ac:dyDescent="0.25">
      <c r="A5103">
        <v>-8075279.6911471402</v>
      </c>
      <c r="B5103">
        <v>-313040.41151751799</v>
      </c>
      <c r="C5103">
        <v>0.406065493822097</v>
      </c>
    </row>
    <row r="5104" spans="1:3" x14ac:dyDescent="0.25">
      <c r="A5104">
        <v>-8074345.21227</v>
      </c>
      <c r="B5104">
        <v>-313040.41151751799</v>
      </c>
      <c r="C5104">
        <v>0.40741145610809298</v>
      </c>
    </row>
    <row r="5105" spans="1:3" x14ac:dyDescent="0.25">
      <c r="A5105">
        <v>-8073410.7333928496</v>
      </c>
      <c r="B5105">
        <v>-313040.41151751799</v>
      </c>
      <c r="C5105">
        <v>0.39437058568000699</v>
      </c>
    </row>
    <row r="5106" spans="1:3" x14ac:dyDescent="0.25">
      <c r="A5106">
        <v>-8116396.7617414203</v>
      </c>
      <c r="B5106">
        <v>-313974.89039488998</v>
      </c>
      <c r="C5106" s="1">
        <v>7.1348127676174004E-5</v>
      </c>
    </row>
    <row r="5107" spans="1:3" x14ac:dyDescent="0.25">
      <c r="A5107">
        <v>-8115462.28286428</v>
      </c>
      <c r="B5107">
        <v>-313974.89039488998</v>
      </c>
      <c r="C5107" s="1">
        <v>8.7729691585991505E-5</v>
      </c>
    </row>
    <row r="5108" spans="1:3" x14ac:dyDescent="0.25">
      <c r="A5108">
        <v>-8114527.8039871398</v>
      </c>
      <c r="B5108">
        <v>-313974.89039488998</v>
      </c>
      <c r="C5108">
        <v>1.3620083336718299E-4</v>
      </c>
    </row>
    <row r="5109" spans="1:3" x14ac:dyDescent="0.25">
      <c r="A5109">
        <v>-8113593.3251099903</v>
      </c>
      <c r="B5109">
        <v>-313974.89039488998</v>
      </c>
      <c r="C5109">
        <v>2.5204315898008601E-4</v>
      </c>
    </row>
    <row r="5110" spans="1:3" x14ac:dyDescent="0.25">
      <c r="A5110">
        <v>-8112658.8462328501</v>
      </c>
      <c r="B5110">
        <v>-313974.89039488998</v>
      </c>
      <c r="C5110">
        <v>4.5398308429867002E-4</v>
      </c>
    </row>
    <row r="5111" spans="1:3" x14ac:dyDescent="0.25">
      <c r="A5111">
        <v>-8111724.3673557099</v>
      </c>
      <c r="B5111">
        <v>-313974.89039488998</v>
      </c>
      <c r="C5111">
        <v>7.7772629447281296E-4</v>
      </c>
    </row>
    <row r="5112" spans="1:3" x14ac:dyDescent="0.25">
      <c r="A5112">
        <v>-8110789.8884785697</v>
      </c>
      <c r="B5112">
        <v>-313974.89039488998</v>
      </c>
      <c r="C5112">
        <v>1.1629486689344001E-3</v>
      </c>
    </row>
    <row r="5113" spans="1:3" x14ac:dyDescent="0.25">
      <c r="A5113">
        <v>-8109855.4096014202</v>
      </c>
      <c r="B5113">
        <v>-313974.89039488998</v>
      </c>
      <c r="C5113">
        <v>1.5059069264680099E-3</v>
      </c>
    </row>
    <row r="5114" spans="1:3" x14ac:dyDescent="0.25">
      <c r="A5114">
        <v>-8108920.93072428</v>
      </c>
      <c r="B5114">
        <v>-313974.89039488998</v>
      </c>
      <c r="C5114">
        <v>2.0477045327424999E-3</v>
      </c>
    </row>
    <row r="5115" spans="1:3" x14ac:dyDescent="0.25">
      <c r="A5115">
        <v>-8107986.4518471397</v>
      </c>
      <c r="B5115">
        <v>-313974.89039488998</v>
      </c>
      <c r="C5115">
        <v>3.3814858179539399E-3</v>
      </c>
    </row>
    <row r="5116" spans="1:3" x14ac:dyDescent="0.25">
      <c r="A5116">
        <v>-8107051.9729699902</v>
      </c>
      <c r="B5116">
        <v>-313974.89039488998</v>
      </c>
      <c r="C5116">
        <v>5.4130800999700997E-3</v>
      </c>
    </row>
    <row r="5117" spans="1:3" x14ac:dyDescent="0.25">
      <c r="A5117">
        <v>-8106117.49409285</v>
      </c>
      <c r="B5117">
        <v>-313974.89039488998</v>
      </c>
      <c r="C5117">
        <v>7.8327301889657905E-3</v>
      </c>
    </row>
    <row r="5118" spans="1:3" x14ac:dyDescent="0.25">
      <c r="A5118">
        <v>-8105183.0152157098</v>
      </c>
      <c r="B5118">
        <v>-313974.89039488998</v>
      </c>
      <c r="C5118">
        <v>1.22850639745593E-2</v>
      </c>
    </row>
    <row r="5119" spans="1:3" x14ac:dyDescent="0.25">
      <c r="A5119">
        <v>-8104248.5363385696</v>
      </c>
      <c r="B5119">
        <v>-313974.89039488998</v>
      </c>
      <c r="C5119">
        <v>1.8688373267650601E-2</v>
      </c>
    </row>
    <row r="5120" spans="1:3" x14ac:dyDescent="0.25">
      <c r="A5120">
        <v>-8103314.0574614201</v>
      </c>
      <c r="B5120">
        <v>-313974.89039488998</v>
      </c>
      <c r="C5120">
        <v>1.8968285992741502E-2</v>
      </c>
    </row>
    <row r="5121" spans="1:3" x14ac:dyDescent="0.25">
      <c r="A5121">
        <v>-8102379.5785842799</v>
      </c>
      <c r="B5121">
        <v>-313974.89039488998</v>
      </c>
      <c r="C5121">
        <v>2.81064137816429E-2</v>
      </c>
    </row>
    <row r="5122" spans="1:3" x14ac:dyDescent="0.25">
      <c r="A5122">
        <v>-8101445.0997071397</v>
      </c>
      <c r="B5122">
        <v>-313974.89039488998</v>
      </c>
      <c r="C5122">
        <v>3.8195200264453798E-2</v>
      </c>
    </row>
    <row r="5123" spans="1:3" x14ac:dyDescent="0.25">
      <c r="A5123">
        <v>-8100510.6208300004</v>
      </c>
      <c r="B5123">
        <v>-313974.89039488998</v>
      </c>
      <c r="C5123">
        <v>5.2409868687391198E-2</v>
      </c>
    </row>
    <row r="5124" spans="1:3" x14ac:dyDescent="0.25">
      <c r="A5124">
        <v>-8099576.1419528499</v>
      </c>
      <c r="B5124">
        <v>-313974.89039488998</v>
      </c>
      <c r="C5124">
        <v>7.1074001491069697E-2</v>
      </c>
    </row>
    <row r="5125" spans="1:3" x14ac:dyDescent="0.25">
      <c r="A5125">
        <v>-8098641.6630757097</v>
      </c>
      <c r="B5125">
        <v>-313974.89039488998</v>
      </c>
      <c r="C5125">
        <v>7.3152139782905495E-2</v>
      </c>
    </row>
    <row r="5126" spans="1:3" x14ac:dyDescent="0.25">
      <c r="A5126">
        <v>-8097707.1841985704</v>
      </c>
      <c r="B5126">
        <v>-313974.89039488998</v>
      </c>
      <c r="C5126">
        <v>9.4784878194332095E-2</v>
      </c>
    </row>
    <row r="5127" spans="1:3" x14ac:dyDescent="0.25">
      <c r="A5127">
        <v>-8096772.70532142</v>
      </c>
      <c r="B5127">
        <v>-313974.89039488998</v>
      </c>
      <c r="C5127">
        <v>0.121076010167598</v>
      </c>
    </row>
    <row r="5128" spans="1:3" x14ac:dyDescent="0.25">
      <c r="A5128">
        <v>-8095838.2264442798</v>
      </c>
      <c r="B5128">
        <v>-313974.89039488998</v>
      </c>
      <c r="C5128">
        <v>0.123539596796035</v>
      </c>
    </row>
    <row r="5129" spans="1:3" x14ac:dyDescent="0.25">
      <c r="A5129">
        <v>-8094903.7475671396</v>
      </c>
      <c r="B5129">
        <v>-313974.89039488998</v>
      </c>
      <c r="C5129">
        <v>0.158662915229797</v>
      </c>
    </row>
    <row r="5130" spans="1:3" x14ac:dyDescent="0.25">
      <c r="A5130">
        <v>-8093969.2686900003</v>
      </c>
      <c r="B5130">
        <v>-313974.89039488998</v>
      </c>
      <c r="C5130">
        <v>0.161304727196693</v>
      </c>
    </row>
    <row r="5131" spans="1:3" x14ac:dyDescent="0.25">
      <c r="A5131">
        <v>-8093034.7898128498</v>
      </c>
      <c r="B5131">
        <v>-313974.89039488998</v>
      </c>
      <c r="C5131">
        <v>0.189215898513793</v>
      </c>
    </row>
    <row r="5132" spans="1:3" x14ac:dyDescent="0.25">
      <c r="A5132">
        <v>-8092100.3109357096</v>
      </c>
      <c r="B5132">
        <v>-313974.89039488998</v>
      </c>
      <c r="C5132">
        <v>0.227546051144599</v>
      </c>
    </row>
    <row r="5133" spans="1:3" x14ac:dyDescent="0.25">
      <c r="A5133">
        <v>-8091165.8320585703</v>
      </c>
      <c r="B5133">
        <v>-313974.89039488998</v>
      </c>
      <c r="C5133">
        <v>0.231244876980781</v>
      </c>
    </row>
    <row r="5134" spans="1:3" x14ac:dyDescent="0.25">
      <c r="A5134">
        <v>-8090231.3531814199</v>
      </c>
      <c r="B5134">
        <v>-313974.89039488998</v>
      </c>
      <c r="C5134">
        <v>0.23573108017444599</v>
      </c>
    </row>
    <row r="5135" spans="1:3" x14ac:dyDescent="0.25">
      <c r="A5135">
        <v>-8089296.8743042797</v>
      </c>
      <c r="B5135">
        <v>-313974.89039488998</v>
      </c>
      <c r="C5135">
        <v>0.23904955387115401</v>
      </c>
    </row>
    <row r="5136" spans="1:3" x14ac:dyDescent="0.25">
      <c r="A5136">
        <v>-8088362.3954271404</v>
      </c>
      <c r="B5136">
        <v>-313974.89039488998</v>
      </c>
      <c r="C5136">
        <v>0.28231319785118097</v>
      </c>
    </row>
    <row r="5137" spans="1:3" x14ac:dyDescent="0.25">
      <c r="A5137">
        <v>-8087427.9165500002</v>
      </c>
      <c r="B5137">
        <v>-313974.89039488998</v>
      </c>
      <c r="C5137">
        <v>0.28964182734489402</v>
      </c>
    </row>
    <row r="5138" spans="1:3" x14ac:dyDescent="0.25">
      <c r="A5138">
        <v>-8086493.4376728497</v>
      </c>
      <c r="B5138">
        <v>-313974.89039488998</v>
      </c>
      <c r="C5138">
        <v>0.298202604055404</v>
      </c>
    </row>
    <row r="5139" spans="1:3" x14ac:dyDescent="0.25">
      <c r="A5139">
        <v>-8085558.9587957095</v>
      </c>
      <c r="B5139">
        <v>-313974.89039488998</v>
      </c>
      <c r="C5139">
        <v>0.30918768048286399</v>
      </c>
    </row>
    <row r="5140" spans="1:3" x14ac:dyDescent="0.25">
      <c r="A5140">
        <v>-8084624.4799185703</v>
      </c>
      <c r="B5140">
        <v>-313974.89039488998</v>
      </c>
      <c r="C5140">
        <v>0.34139215946197499</v>
      </c>
    </row>
    <row r="5141" spans="1:3" x14ac:dyDescent="0.25">
      <c r="A5141">
        <v>-8083690.0010414198</v>
      </c>
      <c r="B5141">
        <v>-313974.89039488998</v>
      </c>
      <c r="C5141">
        <v>0.34610152244567799</v>
      </c>
    </row>
    <row r="5142" spans="1:3" x14ac:dyDescent="0.25">
      <c r="A5142">
        <v>-8082755.5221642796</v>
      </c>
      <c r="B5142">
        <v>-313974.89039488998</v>
      </c>
      <c r="C5142">
        <v>0.35038852691650302</v>
      </c>
    </row>
    <row r="5143" spans="1:3" x14ac:dyDescent="0.25">
      <c r="A5143">
        <v>-8081821.0432871403</v>
      </c>
      <c r="B5143">
        <v>-313974.89039488998</v>
      </c>
      <c r="C5143">
        <v>0.36220693588256803</v>
      </c>
    </row>
    <row r="5144" spans="1:3" x14ac:dyDescent="0.25">
      <c r="A5144">
        <v>-8080886.5644100001</v>
      </c>
      <c r="B5144">
        <v>-313974.89039488998</v>
      </c>
      <c r="C5144">
        <v>0.35517662763595498</v>
      </c>
    </row>
    <row r="5145" spans="1:3" x14ac:dyDescent="0.25">
      <c r="A5145">
        <v>-8079952.0855328497</v>
      </c>
      <c r="B5145">
        <v>-313974.89039488998</v>
      </c>
      <c r="C5145">
        <v>0.36313077807426403</v>
      </c>
    </row>
    <row r="5146" spans="1:3" x14ac:dyDescent="0.25">
      <c r="A5146">
        <v>-8079017.6066557104</v>
      </c>
      <c r="B5146">
        <v>-313974.89039488998</v>
      </c>
      <c r="C5146">
        <v>0.37203642725944502</v>
      </c>
    </row>
    <row r="5147" spans="1:3" x14ac:dyDescent="0.25">
      <c r="A5147">
        <v>-8078083.1277785702</v>
      </c>
      <c r="B5147">
        <v>-313974.89039488998</v>
      </c>
      <c r="C5147">
        <v>0.37767669558525002</v>
      </c>
    </row>
    <row r="5148" spans="1:3" x14ac:dyDescent="0.25">
      <c r="A5148">
        <v>-8077148.6489014197</v>
      </c>
      <c r="B5148">
        <v>-313974.89039488998</v>
      </c>
      <c r="C5148">
        <v>0.36843782663345298</v>
      </c>
    </row>
    <row r="5149" spans="1:3" x14ac:dyDescent="0.25">
      <c r="A5149">
        <v>-8076214.1700242804</v>
      </c>
      <c r="B5149">
        <v>-313974.89039488998</v>
      </c>
      <c r="C5149">
        <v>0.37057238817214899</v>
      </c>
    </row>
    <row r="5150" spans="1:3" x14ac:dyDescent="0.25">
      <c r="A5150">
        <v>-8075279.6911471402</v>
      </c>
      <c r="B5150">
        <v>-313974.89039488998</v>
      </c>
      <c r="C5150">
        <v>0.37797981500625599</v>
      </c>
    </row>
    <row r="5151" spans="1:3" x14ac:dyDescent="0.25">
      <c r="A5151">
        <v>-8074345.21227</v>
      </c>
      <c r="B5151">
        <v>-313974.89039488998</v>
      </c>
      <c r="C5151">
        <v>0.37979853153228699</v>
      </c>
    </row>
    <row r="5152" spans="1:3" x14ac:dyDescent="0.25">
      <c r="A5152">
        <v>-8115462.28286428</v>
      </c>
      <c r="B5152">
        <v>-314909.36927226197</v>
      </c>
      <c r="C5152" s="1">
        <v>7.1311624196823605E-5</v>
      </c>
    </row>
    <row r="5153" spans="1:3" x14ac:dyDescent="0.25">
      <c r="A5153">
        <v>-8114527.8039871398</v>
      </c>
      <c r="B5153">
        <v>-314909.36927226197</v>
      </c>
      <c r="C5153" s="1">
        <v>8.7729691585991505E-5</v>
      </c>
    </row>
    <row r="5154" spans="1:3" x14ac:dyDescent="0.25">
      <c r="A5154">
        <v>-8113593.3251099903</v>
      </c>
      <c r="B5154">
        <v>-314909.36927226197</v>
      </c>
      <c r="C5154">
        <v>1.3620083336718299E-4</v>
      </c>
    </row>
    <row r="5155" spans="1:3" x14ac:dyDescent="0.25">
      <c r="A5155">
        <v>-8112658.8462328501</v>
      </c>
      <c r="B5155">
        <v>-314909.36927226197</v>
      </c>
      <c r="C5155">
        <v>2.5204315898008601E-4</v>
      </c>
    </row>
    <row r="5156" spans="1:3" x14ac:dyDescent="0.25">
      <c r="A5156">
        <v>-8111724.3673557099</v>
      </c>
      <c r="B5156">
        <v>-314909.36927226197</v>
      </c>
      <c r="C5156">
        <v>4.5398308429867002E-4</v>
      </c>
    </row>
    <row r="5157" spans="1:3" x14ac:dyDescent="0.25">
      <c r="A5157">
        <v>-8110789.8884785697</v>
      </c>
      <c r="B5157">
        <v>-314909.36927226197</v>
      </c>
      <c r="C5157">
        <v>6.5510044805705504E-4</v>
      </c>
    </row>
    <row r="5158" spans="1:3" x14ac:dyDescent="0.25">
      <c r="A5158">
        <v>-8109855.4096014202</v>
      </c>
      <c r="B5158">
        <v>-314909.36927226197</v>
      </c>
      <c r="C5158">
        <v>1.1629486689344001E-3</v>
      </c>
    </row>
    <row r="5159" spans="1:3" x14ac:dyDescent="0.25">
      <c r="A5159">
        <v>-8108920.93072428</v>
      </c>
      <c r="B5159">
        <v>-314909.36927226197</v>
      </c>
      <c r="C5159">
        <v>1.8891179934144001E-3</v>
      </c>
    </row>
    <row r="5160" spans="1:3" x14ac:dyDescent="0.25">
      <c r="A5160">
        <v>-8107986.4518471397</v>
      </c>
      <c r="B5160">
        <v>-314909.36927226197</v>
      </c>
      <c r="C5160">
        <v>2.8610841836780301E-3</v>
      </c>
    </row>
    <row r="5161" spans="1:3" x14ac:dyDescent="0.25">
      <c r="A5161">
        <v>-8107051.9729699902</v>
      </c>
      <c r="B5161">
        <v>-314909.36927226197</v>
      </c>
      <c r="C5161">
        <v>3.2023703679442401E-3</v>
      </c>
    </row>
    <row r="5162" spans="1:3" x14ac:dyDescent="0.25">
      <c r="A5162">
        <v>-8106117.49409285</v>
      </c>
      <c r="B5162">
        <v>-314909.36927226197</v>
      </c>
      <c r="C5162">
        <v>5.2354163490235797E-3</v>
      </c>
    </row>
    <row r="5163" spans="1:3" x14ac:dyDescent="0.25">
      <c r="A5163">
        <v>-8105183.0152157098</v>
      </c>
      <c r="B5163">
        <v>-314909.36927226197</v>
      </c>
      <c r="C5163">
        <v>7.9441098496317794E-3</v>
      </c>
    </row>
    <row r="5164" spans="1:3" x14ac:dyDescent="0.25">
      <c r="A5164">
        <v>-8104248.5363385696</v>
      </c>
      <c r="B5164">
        <v>-314909.36927226197</v>
      </c>
      <c r="C5164">
        <v>1.1905636638402901E-2</v>
      </c>
    </row>
    <row r="5165" spans="1:3" x14ac:dyDescent="0.25">
      <c r="A5165">
        <v>-8103314.0574614201</v>
      </c>
      <c r="B5165">
        <v>-314909.36927226197</v>
      </c>
      <c r="C5165">
        <v>1.7589010298252099E-2</v>
      </c>
    </row>
    <row r="5166" spans="1:3" x14ac:dyDescent="0.25">
      <c r="A5166">
        <v>-8102379.5785842799</v>
      </c>
      <c r="B5166">
        <v>-314909.36927226197</v>
      </c>
      <c r="C5166">
        <v>2.6003696024417801E-2</v>
      </c>
    </row>
    <row r="5167" spans="1:3" x14ac:dyDescent="0.25">
      <c r="A5167">
        <v>-8101445.0997071397</v>
      </c>
      <c r="B5167">
        <v>-314909.36927226197</v>
      </c>
      <c r="C5167">
        <v>2.65906360000371E-2</v>
      </c>
    </row>
    <row r="5168" spans="1:3" x14ac:dyDescent="0.25">
      <c r="A5168">
        <v>-8100510.6208300004</v>
      </c>
      <c r="B5168">
        <v>-314909.36927226197</v>
      </c>
      <c r="C5168">
        <v>3.6709558218717499E-2</v>
      </c>
    </row>
    <row r="5169" spans="1:3" x14ac:dyDescent="0.25">
      <c r="A5169">
        <v>-8099576.1419528499</v>
      </c>
      <c r="B5169">
        <v>-314909.36927226197</v>
      </c>
      <c r="C5169">
        <v>5.1230687648057903E-2</v>
      </c>
    </row>
    <row r="5170" spans="1:3" x14ac:dyDescent="0.25">
      <c r="A5170">
        <v>-8098641.6630757097</v>
      </c>
      <c r="B5170">
        <v>-314909.36927226197</v>
      </c>
      <c r="C5170">
        <v>5.3176768124103498E-2</v>
      </c>
    </row>
    <row r="5171" spans="1:3" x14ac:dyDescent="0.25">
      <c r="A5171">
        <v>-8097707.1841985704</v>
      </c>
      <c r="B5171">
        <v>-314909.36927226197</v>
      </c>
      <c r="C5171">
        <v>7.22181946039199E-2</v>
      </c>
    </row>
    <row r="5172" spans="1:3" x14ac:dyDescent="0.25">
      <c r="A5172">
        <v>-8096772.70532142</v>
      </c>
      <c r="B5172">
        <v>-314909.36927226197</v>
      </c>
      <c r="C5172">
        <v>9.3980014324188205E-2</v>
      </c>
    </row>
    <row r="5173" spans="1:3" x14ac:dyDescent="0.25">
      <c r="A5173">
        <v>-8095838.2264442798</v>
      </c>
      <c r="B5173">
        <v>-314909.36927226197</v>
      </c>
      <c r="C5173">
        <v>9.6355549991130801E-2</v>
      </c>
    </row>
    <row r="5174" spans="1:3" x14ac:dyDescent="0.25">
      <c r="A5174">
        <v>-8094903.7475671396</v>
      </c>
      <c r="B5174">
        <v>-314909.36927226197</v>
      </c>
      <c r="C5174">
        <v>0.124454542994499</v>
      </c>
    </row>
    <row r="5175" spans="1:3" x14ac:dyDescent="0.25">
      <c r="A5175">
        <v>-8093969.2686900003</v>
      </c>
      <c r="B5175">
        <v>-314909.36927226197</v>
      </c>
      <c r="C5175">
        <v>0.15778297185897799</v>
      </c>
    </row>
    <row r="5176" spans="1:3" x14ac:dyDescent="0.25">
      <c r="A5176">
        <v>-8093034.7898128498</v>
      </c>
      <c r="B5176">
        <v>-314909.36927226197</v>
      </c>
      <c r="C5176">
        <v>0.16077813506126401</v>
      </c>
    </row>
    <row r="5177" spans="1:3" x14ac:dyDescent="0.25">
      <c r="A5177">
        <v>-8092100.3109357096</v>
      </c>
      <c r="B5177">
        <v>-314909.36927226197</v>
      </c>
      <c r="C5177">
        <v>0.18996189534664101</v>
      </c>
    </row>
    <row r="5178" spans="1:3" x14ac:dyDescent="0.25">
      <c r="A5178">
        <v>-8091165.8320585703</v>
      </c>
      <c r="B5178">
        <v>-314909.36927226197</v>
      </c>
      <c r="C5178">
        <v>0.19438649713993</v>
      </c>
    </row>
    <row r="5179" spans="1:3" x14ac:dyDescent="0.25">
      <c r="A5179">
        <v>-8090231.3531814199</v>
      </c>
      <c r="B5179">
        <v>-314909.36927226197</v>
      </c>
      <c r="C5179">
        <v>0.19881951808929399</v>
      </c>
    </row>
    <row r="5180" spans="1:3" x14ac:dyDescent="0.25">
      <c r="A5180">
        <v>-8089296.8743042797</v>
      </c>
      <c r="B5180">
        <v>-314909.36927226197</v>
      </c>
      <c r="C5180">
        <v>0.206308558583259</v>
      </c>
    </row>
    <row r="5181" spans="1:3" x14ac:dyDescent="0.25">
      <c r="A5181">
        <v>-8088362.3954271404</v>
      </c>
      <c r="B5181">
        <v>-314909.36927226197</v>
      </c>
      <c r="C5181">
        <v>0.24490390717983199</v>
      </c>
    </row>
    <row r="5182" spans="1:3" x14ac:dyDescent="0.25">
      <c r="A5182">
        <v>-8087427.9165500002</v>
      </c>
      <c r="B5182">
        <v>-314909.36927226197</v>
      </c>
      <c r="C5182">
        <v>0.25332248210906899</v>
      </c>
    </row>
    <row r="5183" spans="1:3" x14ac:dyDescent="0.25">
      <c r="A5183">
        <v>-8086493.4376728497</v>
      </c>
      <c r="B5183">
        <v>-314909.36927226197</v>
      </c>
      <c r="C5183">
        <v>0.26313182711601202</v>
      </c>
    </row>
    <row r="5184" spans="1:3" x14ac:dyDescent="0.25">
      <c r="A5184">
        <v>-8085558.9587957095</v>
      </c>
      <c r="B5184">
        <v>-314909.36927226197</v>
      </c>
      <c r="C5184">
        <v>0.26921543478965698</v>
      </c>
    </row>
    <row r="5185" spans="1:3" x14ac:dyDescent="0.25">
      <c r="A5185">
        <v>-8084624.4799185703</v>
      </c>
      <c r="B5185">
        <v>-314909.36927226197</v>
      </c>
      <c r="C5185">
        <v>0.30873504281044001</v>
      </c>
    </row>
    <row r="5186" spans="1:3" x14ac:dyDescent="0.25">
      <c r="A5186">
        <v>-8083690.0010414198</v>
      </c>
      <c r="B5186">
        <v>-314909.36927226197</v>
      </c>
      <c r="C5186">
        <v>0.31885024905204701</v>
      </c>
    </row>
    <row r="5187" spans="1:3" x14ac:dyDescent="0.25">
      <c r="A5187">
        <v>-8082755.5221642796</v>
      </c>
      <c r="B5187">
        <v>-314909.36927226197</v>
      </c>
      <c r="C5187">
        <v>0.32365801930427501</v>
      </c>
    </row>
    <row r="5188" spans="1:3" x14ac:dyDescent="0.25">
      <c r="A5188">
        <v>-8081821.0432871403</v>
      </c>
      <c r="B5188">
        <v>-314909.36927226197</v>
      </c>
      <c r="C5188">
        <v>0.33683454990386902</v>
      </c>
    </row>
    <row r="5189" spans="1:3" x14ac:dyDescent="0.25">
      <c r="A5189">
        <v>-8080886.5644100001</v>
      </c>
      <c r="B5189">
        <v>-314909.36927226197</v>
      </c>
      <c r="C5189">
        <v>0.32086196541786099</v>
      </c>
    </row>
    <row r="5190" spans="1:3" x14ac:dyDescent="0.25">
      <c r="A5190">
        <v>-8079952.0855328497</v>
      </c>
      <c r="B5190">
        <v>-314909.36927226197</v>
      </c>
      <c r="C5190">
        <v>0.33016598224639798</v>
      </c>
    </row>
    <row r="5191" spans="1:3" x14ac:dyDescent="0.25">
      <c r="A5191">
        <v>-8079017.6066557104</v>
      </c>
      <c r="B5191">
        <v>-314909.36927226197</v>
      </c>
      <c r="C5191">
        <v>0.33953124284744202</v>
      </c>
    </row>
    <row r="5192" spans="1:3" x14ac:dyDescent="0.25">
      <c r="A5192">
        <v>-8078083.1277785702</v>
      </c>
      <c r="B5192">
        <v>-314909.36927226197</v>
      </c>
      <c r="C5192">
        <v>0.34079658985137901</v>
      </c>
    </row>
    <row r="5193" spans="1:3" x14ac:dyDescent="0.25">
      <c r="A5193">
        <v>-8077148.6489014197</v>
      </c>
      <c r="B5193">
        <v>-314909.36927226197</v>
      </c>
      <c r="C5193">
        <v>0.34027266502380299</v>
      </c>
    </row>
    <row r="5194" spans="1:3" x14ac:dyDescent="0.25">
      <c r="A5194">
        <v>-8076214.1700242804</v>
      </c>
      <c r="B5194">
        <v>-314909.36927226197</v>
      </c>
      <c r="C5194">
        <v>0.342149287462234</v>
      </c>
    </row>
    <row r="5195" spans="1:3" x14ac:dyDescent="0.25">
      <c r="A5195">
        <v>-8075279.6911471402</v>
      </c>
      <c r="B5195">
        <v>-314909.36927226197</v>
      </c>
      <c r="C5195">
        <v>0.35220500826835599</v>
      </c>
    </row>
    <row r="5196" spans="1:3" x14ac:dyDescent="0.25">
      <c r="A5196">
        <v>-8074345.21227</v>
      </c>
      <c r="B5196">
        <v>-314909.36927226197</v>
      </c>
      <c r="C5196">
        <v>0.355844765901565</v>
      </c>
    </row>
    <row r="5197" spans="1:3" x14ac:dyDescent="0.25">
      <c r="A5197">
        <v>-8114527.8039871398</v>
      </c>
      <c r="B5197">
        <v>-315843.84814963501</v>
      </c>
      <c r="C5197" s="1">
        <v>7.1311624196823605E-5</v>
      </c>
    </row>
    <row r="5198" spans="1:3" x14ac:dyDescent="0.25">
      <c r="A5198">
        <v>-8113593.3251099903</v>
      </c>
      <c r="B5198">
        <v>-315843.84814963501</v>
      </c>
      <c r="C5198" s="1">
        <v>9.6269774076063105E-5</v>
      </c>
    </row>
    <row r="5199" spans="1:3" x14ac:dyDescent="0.25">
      <c r="A5199">
        <v>-8112658.8462328501</v>
      </c>
      <c r="B5199">
        <v>-315843.84814963501</v>
      </c>
      <c r="C5199">
        <v>1.8413910584058599E-4</v>
      </c>
    </row>
    <row r="5200" spans="1:3" x14ac:dyDescent="0.25">
      <c r="A5200">
        <v>-8111724.3673557099</v>
      </c>
      <c r="B5200">
        <v>-315843.84814963501</v>
      </c>
      <c r="C5200">
        <v>2.5204315898008601E-4</v>
      </c>
    </row>
    <row r="5201" spans="1:3" x14ac:dyDescent="0.25">
      <c r="A5201">
        <v>-8110789.8884785697</v>
      </c>
      <c r="B5201">
        <v>-315843.84814963501</v>
      </c>
      <c r="C5201">
        <v>3.4410634543746699E-4</v>
      </c>
    </row>
    <row r="5202" spans="1:3" x14ac:dyDescent="0.25">
      <c r="A5202">
        <v>-8109855.4096014202</v>
      </c>
      <c r="B5202">
        <v>-315843.84814963501</v>
      </c>
      <c r="C5202">
        <v>6.5510044805705504E-4</v>
      </c>
    </row>
    <row r="5203" spans="1:3" x14ac:dyDescent="0.25">
      <c r="A5203">
        <v>-8108920.93072428</v>
      </c>
      <c r="B5203">
        <v>-315843.84814963501</v>
      </c>
      <c r="C5203">
        <v>1.07030174694955E-3</v>
      </c>
    </row>
    <row r="5204" spans="1:3" x14ac:dyDescent="0.25">
      <c r="A5204">
        <v>-8107986.4518471397</v>
      </c>
      <c r="B5204">
        <v>-315843.84814963501</v>
      </c>
      <c r="C5204">
        <v>1.69696554075926E-3</v>
      </c>
    </row>
    <row r="5205" spans="1:3" x14ac:dyDescent="0.25">
      <c r="A5205">
        <v>-8107051.9729699902</v>
      </c>
      <c r="B5205">
        <v>-315843.84814963501</v>
      </c>
      <c r="C5205">
        <v>2.7496321126818601E-3</v>
      </c>
    </row>
    <row r="5206" spans="1:3" x14ac:dyDescent="0.25">
      <c r="A5206">
        <v>-8106117.49409285</v>
      </c>
      <c r="B5206">
        <v>-315843.84814963501</v>
      </c>
      <c r="C5206">
        <v>4.5227641239762298E-3</v>
      </c>
    </row>
    <row r="5207" spans="1:3" x14ac:dyDescent="0.25">
      <c r="A5207">
        <v>-8105183.0152157098</v>
      </c>
      <c r="B5207">
        <v>-315843.84814963501</v>
      </c>
      <c r="C5207">
        <v>4.6183280646800899E-3</v>
      </c>
    </row>
    <row r="5208" spans="1:3" x14ac:dyDescent="0.25">
      <c r="A5208">
        <v>-8104248.5363385696</v>
      </c>
      <c r="B5208">
        <v>-315843.84814963501</v>
      </c>
      <c r="C5208">
        <v>7.7343378216028196E-3</v>
      </c>
    </row>
    <row r="5209" spans="1:3" x14ac:dyDescent="0.25">
      <c r="A5209">
        <v>-8103314.0574614201</v>
      </c>
      <c r="B5209">
        <v>-315843.84814963501</v>
      </c>
      <c r="C5209">
        <v>1.1094463057816001E-2</v>
      </c>
    </row>
    <row r="5210" spans="1:3" x14ac:dyDescent="0.25">
      <c r="A5210">
        <v>-8102379.5785842799</v>
      </c>
      <c r="B5210">
        <v>-315843.84814963501</v>
      </c>
      <c r="C5210">
        <v>1.68057512491941E-2</v>
      </c>
    </row>
    <row r="5211" spans="1:3" x14ac:dyDescent="0.25">
      <c r="A5211">
        <v>-8101445.0997071397</v>
      </c>
      <c r="B5211">
        <v>-315843.84814963501</v>
      </c>
      <c r="C5211">
        <v>2.5085249915719001E-2</v>
      </c>
    </row>
    <row r="5212" spans="1:3" x14ac:dyDescent="0.25">
      <c r="A5212">
        <v>-8100510.6208300004</v>
      </c>
      <c r="B5212">
        <v>-315843.84814963501</v>
      </c>
      <c r="C5212">
        <v>2.5792846456169999E-2</v>
      </c>
    </row>
    <row r="5213" spans="1:3" x14ac:dyDescent="0.25">
      <c r="A5213">
        <v>-8099576.1419528499</v>
      </c>
      <c r="B5213">
        <v>-315843.84814963501</v>
      </c>
      <c r="C5213">
        <v>3.61651666462421E-2</v>
      </c>
    </row>
    <row r="5214" spans="1:3" x14ac:dyDescent="0.25">
      <c r="A5214">
        <v>-8098641.6630757097</v>
      </c>
      <c r="B5214">
        <v>-315843.84814963501</v>
      </c>
      <c r="C5214">
        <v>5.13471439480781E-2</v>
      </c>
    </row>
    <row r="5215" spans="1:3" x14ac:dyDescent="0.25">
      <c r="A5215">
        <v>-8097707.1841985704</v>
      </c>
      <c r="B5215">
        <v>-315843.84814963501</v>
      </c>
      <c r="C5215">
        <v>5.2606794983148499E-2</v>
      </c>
    </row>
    <row r="5216" spans="1:3" x14ac:dyDescent="0.25">
      <c r="A5216">
        <v>-8096772.70532142</v>
      </c>
      <c r="B5216">
        <v>-315843.84814963501</v>
      </c>
      <c r="C5216">
        <v>7.2239063680171897E-2</v>
      </c>
    </row>
    <row r="5217" spans="1:3" x14ac:dyDescent="0.25">
      <c r="A5217">
        <v>-8095838.2264442798</v>
      </c>
      <c r="B5217">
        <v>-315843.84814963501</v>
      </c>
      <c r="C5217">
        <v>7.3957383632659898E-2</v>
      </c>
    </row>
    <row r="5218" spans="1:3" x14ac:dyDescent="0.25">
      <c r="A5218">
        <v>-8094903.7475671396</v>
      </c>
      <c r="B5218">
        <v>-315843.84814963501</v>
      </c>
      <c r="C5218">
        <v>9.7214989364147103E-2</v>
      </c>
    </row>
    <row r="5219" spans="1:3" x14ac:dyDescent="0.25">
      <c r="A5219">
        <v>-8093969.2686900003</v>
      </c>
      <c r="B5219">
        <v>-315843.84814963501</v>
      </c>
      <c r="C5219">
        <v>0.124342031776905</v>
      </c>
    </row>
    <row r="5220" spans="1:3" x14ac:dyDescent="0.25">
      <c r="A5220">
        <v>-8093034.7898128498</v>
      </c>
      <c r="B5220">
        <v>-315843.84814963501</v>
      </c>
      <c r="C5220">
        <v>0.12911823391914301</v>
      </c>
    </row>
    <row r="5221" spans="1:3" x14ac:dyDescent="0.25">
      <c r="A5221">
        <v>-8092100.3109357096</v>
      </c>
      <c r="B5221">
        <v>-315843.84814963501</v>
      </c>
      <c r="C5221">
        <v>0.161486580967903</v>
      </c>
    </row>
    <row r="5222" spans="1:3" x14ac:dyDescent="0.25">
      <c r="A5222">
        <v>-8091165.8320585703</v>
      </c>
      <c r="B5222">
        <v>-315843.84814963501</v>
      </c>
      <c r="C5222">
        <v>0.16651678085327101</v>
      </c>
    </row>
    <row r="5223" spans="1:3" x14ac:dyDescent="0.25">
      <c r="A5223">
        <v>-8090231.3531814199</v>
      </c>
      <c r="B5223">
        <v>-315843.84814963501</v>
      </c>
      <c r="C5223">
        <v>0.171691134572029</v>
      </c>
    </row>
    <row r="5224" spans="1:3" x14ac:dyDescent="0.25">
      <c r="A5224">
        <v>-8089296.8743042797</v>
      </c>
      <c r="B5224">
        <v>-315843.84814963501</v>
      </c>
      <c r="C5224">
        <v>0.178934976458549</v>
      </c>
    </row>
    <row r="5225" spans="1:3" x14ac:dyDescent="0.25">
      <c r="A5225">
        <v>-8088362.3954271404</v>
      </c>
      <c r="B5225">
        <v>-315843.84814963501</v>
      </c>
      <c r="C5225">
        <v>0.20938305556774101</v>
      </c>
    </row>
    <row r="5226" spans="1:3" x14ac:dyDescent="0.25">
      <c r="A5226">
        <v>-8087427.9165500002</v>
      </c>
      <c r="B5226">
        <v>-315843.84814963501</v>
      </c>
      <c r="C5226">
        <v>0.21948124468326499</v>
      </c>
    </row>
    <row r="5227" spans="1:3" x14ac:dyDescent="0.25">
      <c r="A5227">
        <v>-8086493.4376728497</v>
      </c>
      <c r="B5227">
        <v>-315843.84814963501</v>
      </c>
      <c r="C5227">
        <v>0.2236148416996</v>
      </c>
    </row>
    <row r="5228" spans="1:3" x14ac:dyDescent="0.25">
      <c r="A5228">
        <v>-8085558.9587957095</v>
      </c>
      <c r="B5228">
        <v>-315843.84814963501</v>
      </c>
      <c r="C5228">
        <v>0.23598536849021901</v>
      </c>
    </row>
    <row r="5229" spans="1:3" x14ac:dyDescent="0.25">
      <c r="A5229">
        <v>-8084624.4799185703</v>
      </c>
      <c r="B5229">
        <v>-315843.84814963501</v>
      </c>
      <c r="C5229">
        <v>0.26910918951034501</v>
      </c>
    </row>
    <row r="5230" spans="1:3" x14ac:dyDescent="0.25">
      <c r="A5230">
        <v>-8083690.0010414198</v>
      </c>
      <c r="B5230">
        <v>-315843.84814963501</v>
      </c>
      <c r="C5230">
        <v>0.28204700350761402</v>
      </c>
    </row>
    <row r="5231" spans="1:3" x14ac:dyDescent="0.25">
      <c r="A5231">
        <v>-8082755.5221642796</v>
      </c>
      <c r="B5231">
        <v>-315843.84814963501</v>
      </c>
      <c r="C5231">
        <v>0.29035189747810303</v>
      </c>
    </row>
    <row r="5232" spans="1:3" x14ac:dyDescent="0.25">
      <c r="A5232">
        <v>-8081821.0432871403</v>
      </c>
      <c r="B5232">
        <v>-315843.84814963501</v>
      </c>
      <c r="C5232">
        <v>0.29948076605796797</v>
      </c>
    </row>
    <row r="5233" spans="1:3" x14ac:dyDescent="0.25">
      <c r="A5233">
        <v>-8080886.5644100001</v>
      </c>
      <c r="B5233">
        <v>-315843.84814963501</v>
      </c>
      <c r="C5233">
        <v>0.294949740171432</v>
      </c>
    </row>
    <row r="5234" spans="1:3" x14ac:dyDescent="0.25">
      <c r="A5234">
        <v>-8079952.0855328497</v>
      </c>
      <c r="B5234">
        <v>-315843.84814963501</v>
      </c>
      <c r="C5234">
        <v>0.29683288931846602</v>
      </c>
    </row>
    <row r="5235" spans="1:3" x14ac:dyDescent="0.25">
      <c r="A5235">
        <v>-8079017.6066557104</v>
      </c>
      <c r="B5235">
        <v>-315843.84814963501</v>
      </c>
      <c r="C5235">
        <v>0.3074631690979</v>
      </c>
    </row>
    <row r="5236" spans="1:3" x14ac:dyDescent="0.25">
      <c r="A5236">
        <v>-8078083.1277785702</v>
      </c>
      <c r="B5236">
        <v>-315843.84814963501</v>
      </c>
      <c r="C5236">
        <v>0.31826502084732</v>
      </c>
    </row>
    <row r="5237" spans="1:3" x14ac:dyDescent="0.25">
      <c r="A5237">
        <v>-8077148.6489014197</v>
      </c>
      <c r="B5237">
        <v>-315843.84814963501</v>
      </c>
      <c r="C5237">
        <v>0.31530025601387002</v>
      </c>
    </row>
    <row r="5238" spans="1:3" x14ac:dyDescent="0.25">
      <c r="A5238">
        <v>-8076214.1700242804</v>
      </c>
      <c r="B5238">
        <v>-315843.84814963501</v>
      </c>
      <c r="C5238">
        <v>0.31746771931648199</v>
      </c>
    </row>
    <row r="5239" spans="1:3" x14ac:dyDescent="0.25">
      <c r="A5239">
        <v>-8075279.6911471402</v>
      </c>
      <c r="B5239">
        <v>-315843.84814963501</v>
      </c>
      <c r="C5239">
        <v>0.32990723848342801</v>
      </c>
    </row>
    <row r="5240" spans="1:3" x14ac:dyDescent="0.25">
      <c r="A5240">
        <v>-8113593.3251099903</v>
      </c>
      <c r="B5240">
        <v>-316778.32702700701</v>
      </c>
      <c r="C5240" s="1">
        <v>7.1709037001710304E-5</v>
      </c>
    </row>
    <row r="5241" spans="1:3" x14ac:dyDescent="0.25">
      <c r="A5241">
        <v>-8112658.8462328501</v>
      </c>
      <c r="B5241">
        <v>-316778.32702700701</v>
      </c>
      <c r="C5241" s="1">
        <v>9.6269774076063105E-5</v>
      </c>
    </row>
    <row r="5242" spans="1:3" x14ac:dyDescent="0.25">
      <c r="A5242">
        <v>-8111724.3673557099</v>
      </c>
      <c r="B5242">
        <v>-316778.32702700701</v>
      </c>
      <c r="C5242">
        <v>1.8413910584058599E-4</v>
      </c>
    </row>
    <row r="5243" spans="1:3" x14ac:dyDescent="0.25">
      <c r="A5243">
        <v>-8110789.8884785697</v>
      </c>
      <c r="B5243">
        <v>-316778.32702700701</v>
      </c>
      <c r="C5243">
        <v>2.76237289654091E-4</v>
      </c>
    </row>
    <row r="5244" spans="1:3" x14ac:dyDescent="0.25">
      <c r="A5244">
        <v>-8109855.4096014202</v>
      </c>
      <c r="B5244">
        <v>-316778.32702700701</v>
      </c>
      <c r="C5244">
        <v>5.4534728405997103E-4</v>
      </c>
    </row>
    <row r="5245" spans="1:3" x14ac:dyDescent="0.25">
      <c r="A5245">
        <v>-8108920.93072428</v>
      </c>
      <c r="B5245">
        <v>-316778.32702700701</v>
      </c>
      <c r="C5245">
        <v>5.9860461624339201E-4</v>
      </c>
    </row>
    <row r="5246" spans="1:3" x14ac:dyDescent="0.25">
      <c r="A5246">
        <v>-8107986.4518471397</v>
      </c>
      <c r="B5246">
        <v>-316778.32702700701</v>
      </c>
      <c r="C5246">
        <v>9.6396805020049204E-4</v>
      </c>
    </row>
    <row r="5247" spans="1:3" x14ac:dyDescent="0.25">
      <c r="A5247">
        <v>-8107051.9729699902</v>
      </c>
      <c r="B5247">
        <v>-316778.32702700701</v>
      </c>
      <c r="C5247">
        <v>1.62644300144165E-3</v>
      </c>
    </row>
    <row r="5248" spans="1:3" x14ac:dyDescent="0.25">
      <c r="A5248">
        <v>-8106117.49409285</v>
      </c>
      <c r="B5248">
        <v>-316778.32702700701</v>
      </c>
      <c r="C5248">
        <v>2.6557357050478402E-3</v>
      </c>
    </row>
    <row r="5249" spans="1:3" x14ac:dyDescent="0.25">
      <c r="A5249">
        <v>-8105183.0152157098</v>
      </c>
      <c r="B5249">
        <v>-316778.32702700701</v>
      </c>
      <c r="C5249">
        <v>4.1872179135680103E-3</v>
      </c>
    </row>
    <row r="5250" spans="1:3" x14ac:dyDescent="0.25">
      <c r="A5250">
        <v>-8104248.5363385696</v>
      </c>
      <c r="B5250">
        <v>-316778.32702700701</v>
      </c>
      <c r="C5250">
        <v>6.9930111058056302E-3</v>
      </c>
    </row>
    <row r="5251" spans="1:3" x14ac:dyDescent="0.25">
      <c r="A5251">
        <v>-8103314.0574614201</v>
      </c>
      <c r="B5251">
        <v>-316778.32702700701</v>
      </c>
      <c r="C5251">
        <v>7.0507009513676097E-3</v>
      </c>
    </row>
    <row r="5252" spans="1:3" x14ac:dyDescent="0.25">
      <c r="A5252">
        <v>-8102379.5785842799</v>
      </c>
      <c r="B5252">
        <v>-316778.32702700701</v>
      </c>
      <c r="C5252">
        <v>1.0562812909483899E-2</v>
      </c>
    </row>
    <row r="5253" spans="1:3" x14ac:dyDescent="0.25">
      <c r="A5253">
        <v>-8101445.0997071397</v>
      </c>
      <c r="B5253">
        <v>-316778.32702700701</v>
      </c>
      <c r="C5253">
        <v>1.6790663823485302E-2</v>
      </c>
    </row>
    <row r="5254" spans="1:3" x14ac:dyDescent="0.25">
      <c r="A5254">
        <v>-8100510.6208300004</v>
      </c>
      <c r="B5254">
        <v>-316778.32702700701</v>
      </c>
      <c r="C5254">
        <v>1.7273176461458199E-2</v>
      </c>
    </row>
    <row r="5255" spans="1:3" x14ac:dyDescent="0.25">
      <c r="A5255">
        <v>-8099576.1419528499</v>
      </c>
      <c r="B5255">
        <v>-316778.32702700701</v>
      </c>
      <c r="C5255">
        <v>2.5194136425852699E-2</v>
      </c>
    </row>
    <row r="5256" spans="1:3" x14ac:dyDescent="0.25">
      <c r="A5256">
        <v>-8098641.6630757097</v>
      </c>
      <c r="B5256">
        <v>-316778.32702700701</v>
      </c>
      <c r="C5256">
        <v>3.5692393779754597E-2</v>
      </c>
    </row>
    <row r="5257" spans="1:3" x14ac:dyDescent="0.25">
      <c r="A5257">
        <v>-8097707.1841985704</v>
      </c>
      <c r="B5257">
        <v>-316778.32702700701</v>
      </c>
      <c r="C5257">
        <v>3.71108278632164E-2</v>
      </c>
    </row>
    <row r="5258" spans="1:3" x14ac:dyDescent="0.25">
      <c r="A5258">
        <v>-8096772.70532142</v>
      </c>
      <c r="B5258">
        <v>-316778.32702700701</v>
      </c>
      <c r="C5258">
        <v>5.2306551486253697E-2</v>
      </c>
    </row>
    <row r="5259" spans="1:3" x14ac:dyDescent="0.25">
      <c r="A5259">
        <v>-8095838.2264442798</v>
      </c>
      <c r="B5259">
        <v>-316778.32702700701</v>
      </c>
      <c r="C5259">
        <v>7.1882881224155398E-2</v>
      </c>
    </row>
    <row r="5260" spans="1:3" x14ac:dyDescent="0.25">
      <c r="A5260">
        <v>-8094903.7475671396</v>
      </c>
      <c r="B5260">
        <v>-316778.32702700701</v>
      </c>
      <c r="C5260">
        <v>7.4183076620101901E-2</v>
      </c>
    </row>
    <row r="5261" spans="1:3" x14ac:dyDescent="0.25">
      <c r="A5261">
        <v>-8093969.2686900003</v>
      </c>
      <c r="B5261">
        <v>-316778.32702700701</v>
      </c>
      <c r="C5261">
        <v>9.6542455255985204E-2</v>
      </c>
    </row>
    <row r="5262" spans="1:3" x14ac:dyDescent="0.25">
      <c r="A5262">
        <v>-8093034.7898128498</v>
      </c>
      <c r="B5262">
        <v>-316778.32702700701</v>
      </c>
      <c r="C5262">
        <v>9.9901944398880005E-2</v>
      </c>
    </row>
    <row r="5263" spans="1:3" x14ac:dyDescent="0.25">
      <c r="A5263">
        <v>-8092100.3109357096</v>
      </c>
      <c r="B5263">
        <v>-316778.32702700701</v>
      </c>
      <c r="C5263">
        <v>0.12733779847621901</v>
      </c>
    </row>
    <row r="5264" spans="1:3" x14ac:dyDescent="0.25">
      <c r="A5264">
        <v>-8091165.8320585703</v>
      </c>
      <c r="B5264">
        <v>-316778.32702700701</v>
      </c>
      <c r="C5264">
        <v>0.132784694433212</v>
      </c>
    </row>
    <row r="5265" spans="1:3" x14ac:dyDescent="0.25">
      <c r="A5265">
        <v>-8090231.3531814199</v>
      </c>
      <c r="B5265">
        <v>-316778.32702700701</v>
      </c>
      <c r="C5265">
        <v>0.13916608691215501</v>
      </c>
    </row>
    <row r="5266" spans="1:3" x14ac:dyDescent="0.25">
      <c r="A5266">
        <v>-8089296.8743042797</v>
      </c>
      <c r="B5266">
        <v>-316778.32702700701</v>
      </c>
      <c r="C5266">
        <v>0.146156951785087</v>
      </c>
    </row>
    <row r="5267" spans="1:3" x14ac:dyDescent="0.25">
      <c r="A5267">
        <v>-8088362.3954271404</v>
      </c>
      <c r="B5267">
        <v>-316778.32702700701</v>
      </c>
      <c r="C5267">
        <v>0.178348302841186</v>
      </c>
    </row>
    <row r="5268" spans="1:3" x14ac:dyDescent="0.25">
      <c r="A5268">
        <v>-8087427.9165500002</v>
      </c>
      <c r="B5268">
        <v>-316778.32702700701</v>
      </c>
      <c r="C5268">
        <v>0.18724107742309501</v>
      </c>
    </row>
    <row r="5269" spans="1:3" x14ac:dyDescent="0.25">
      <c r="A5269">
        <v>-8086493.4376728497</v>
      </c>
      <c r="B5269">
        <v>-316778.32702700701</v>
      </c>
      <c r="C5269">
        <v>0.19846025109290999</v>
      </c>
    </row>
    <row r="5270" spans="1:3" x14ac:dyDescent="0.25">
      <c r="A5270">
        <v>-8085558.9587957095</v>
      </c>
      <c r="B5270">
        <v>-316778.32702700701</v>
      </c>
      <c r="C5270">
        <v>0.21040168404579099</v>
      </c>
    </row>
    <row r="5271" spans="1:3" x14ac:dyDescent="0.25">
      <c r="A5271">
        <v>-8084624.4799185703</v>
      </c>
      <c r="B5271">
        <v>-316778.32702700701</v>
      </c>
      <c r="C5271">
        <v>0.21861362457275299</v>
      </c>
    </row>
    <row r="5272" spans="1:3" x14ac:dyDescent="0.25">
      <c r="A5272">
        <v>-8083690.0010414198</v>
      </c>
      <c r="B5272">
        <v>-316778.32702700701</v>
      </c>
      <c r="C5272">
        <v>0.23434476554393699</v>
      </c>
    </row>
    <row r="5273" spans="1:3" x14ac:dyDescent="0.25">
      <c r="A5273">
        <v>-8082755.5221642796</v>
      </c>
      <c r="B5273">
        <v>-316778.32702700701</v>
      </c>
      <c r="C5273">
        <v>0.24170912802219299</v>
      </c>
    </row>
    <row r="5274" spans="1:3" x14ac:dyDescent="0.25">
      <c r="A5274">
        <v>-8081821.0432871403</v>
      </c>
      <c r="B5274">
        <v>-316778.32702700701</v>
      </c>
      <c r="C5274">
        <v>0.25275301933288502</v>
      </c>
    </row>
    <row r="5275" spans="1:3" x14ac:dyDescent="0.25">
      <c r="A5275">
        <v>-8080886.5644100001</v>
      </c>
      <c r="B5275">
        <v>-316778.32702700701</v>
      </c>
      <c r="C5275">
        <v>0.260364860296249</v>
      </c>
    </row>
    <row r="5276" spans="1:3" x14ac:dyDescent="0.25">
      <c r="A5276">
        <v>-8079952.0855328497</v>
      </c>
      <c r="B5276">
        <v>-316778.32702700701</v>
      </c>
      <c r="C5276">
        <v>0.26547759771347001</v>
      </c>
    </row>
    <row r="5277" spans="1:3" x14ac:dyDescent="0.25">
      <c r="A5277">
        <v>-8079017.6066557104</v>
      </c>
      <c r="B5277">
        <v>-316778.32702700701</v>
      </c>
      <c r="C5277">
        <v>0.27827197313308699</v>
      </c>
    </row>
    <row r="5278" spans="1:3" x14ac:dyDescent="0.25">
      <c r="A5278">
        <v>-8078083.1277785702</v>
      </c>
      <c r="B5278">
        <v>-316778.32702700701</v>
      </c>
      <c r="C5278">
        <v>0.29065853357315002</v>
      </c>
    </row>
    <row r="5279" spans="1:3" x14ac:dyDescent="0.25">
      <c r="A5279">
        <v>-8077148.6489014197</v>
      </c>
      <c r="B5279">
        <v>-316778.32702700701</v>
      </c>
      <c r="C5279">
        <v>0.28623321652412398</v>
      </c>
    </row>
    <row r="5280" spans="1:3" x14ac:dyDescent="0.25">
      <c r="A5280">
        <v>-8076214.1700242804</v>
      </c>
      <c r="B5280">
        <v>-316778.32702700701</v>
      </c>
      <c r="C5280">
        <v>0.28887009620666498</v>
      </c>
    </row>
    <row r="5281" spans="1:3" x14ac:dyDescent="0.25">
      <c r="A5281">
        <v>-8113593.3251099903</v>
      </c>
      <c r="B5281">
        <v>-317712.805904379</v>
      </c>
      <c r="C5281" s="1">
        <v>7.1745533205103102E-5</v>
      </c>
    </row>
    <row r="5282" spans="1:3" x14ac:dyDescent="0.25">
      <c r="A5282">
        <v>-8112658.8462328501</v>
      </c>
      <c r="B5282">
        <v>-317712.805904379</v>
      </c>
      <c r="C5282" s="1">
        <v>7.3703158705029596E-5</v>
      </c>
    </row>
    <row r="5283" spans="1:3" x14ac:dyDescent="0.25">
      <c r="A5283">
        <v>-8111724.3673557099</v>
      </c>
      <c r="B5283">
        <v>-317712.805904379</v>
      </c>
      <c r="C5283" s="1">
        <v>9.6269774076063105E-5</v>
      </c>
    </row>
    <row r="5284" spans="1:3" x14ac:dyDescent="0.25">
      <c r="A5284">
        <v>-8110789.8884785697</v>
      </c>
      <c r="B5284">
        <v>-317712.805904379</v>
      </c>
      <c r="C5284">
        <v>1.6772991511970699E-4</v>
      </c>
    </row>
    <row r="5285" spans="1:3" x14ac:dyDescent="0.25">
      <c r="A5285">
        <v>-8109855.4096014202</v>
      </c>
      <c r="B5285">
        <v>-317712.805904379</v>
      </c>
      <c r="C5285">
        <v>2.76237289654091E-4</v>
      </c>
    </row>
    <row r="5286" spans="1:3" x14ac:dyDescent="0.25">
      <c r="A5286">
        <v>-8108920.93072428</v>
      </c>
      <c r="B5286">
        <v>-317712.805904379</v>
      </c>
      <c r="C5286">
        <v>5.1562493899837104E-4</v>
      </c>
    </row>
    <row r="5287" spans="1:3" x14ac:dyDescent="0.25">
      <c r="A5287">
        <v>-8107986.4518471397</v>
      </c>
      <c r="B5287">
        <v>-317712.805904379</v>
      </c>
      <c r="C5287">
        <v>8.7003636872395797E-4</v>
      </c>
    </row>
    <row r="5288" spans="1:3" x14ac:dyDescent="0.25">
      <c r="A5288">
        <v>-8107051.9729699902</v>
      </c>
      <c r="B5288">
        <v>-317712.805904379</v>
      </c>
      <c r="C5288">
        <v>1.4345026575028801E-3</v>
      </c>
    </row>
    <row r="5289" spans="1:3" x14ac:dyDescent="0.25">
      <c r="A5289">
        <v>-8106117.49409285</v>
      </c>
      <c r="B5289">
        <v>-317712.805904379</v>
      </c>
      <c r="C5289">
        <v>1.57844880595803E-3</v>
      </c>
    </row>
    <row r="5290" spans="1:3" x14ac:dyDescent="0.25">
      <c r="A5290">
        <v>-8105183.0152157098</v>
      </c>
      <c r="B5290">
        <v>-317712.805904379</v>
      </c>
      <c r="C5290">
        <v>2.4522007443010798E-3</v>
      </c>
    </row>
    <row r="5291" spans="1:3" x14ac:dyDescent="0.25">
      <c r="A5291">
        <v>-8104248.5363385696</v>
      </c>
      <c r="B5291">
        <v>-317712.805904379</v>
      </c>
      <c r="C5291">
        <v>4.16175369173288E-3</v>
      </c>
    </row>
    <row r="5292" spans="1:3" x14ac:dyDescent="0.25">
      <c r="A5292">
        <v>-8103314.0574614201</v>
      </c>
      <c r="B5292">
        <v>-317712.805904379</v>
      </c>
      <c r="C5292">
        <v>6.6254241392016402E-3</v>
      </c>
    </row>
    <row r="5293" spans="1:3" x14ac:dyDescent="0.25">
      <c r="A5293">
        <v>-8102379.5785842799</v>
      </c>
      <c r="B5293">
        <v>-317712.805904379</v>
      </c>
      <c r="C5293">
        <v>6.7867757752537701E-3</v>
      </c>
    </row>
    <row r="5294" spans="1:3" x14ac:dyDescent="0.25">
      <c r="A5294">
        <v>-8101445.0997071397</v>
      </c>
      <c r="B5294">
        <v>-317712.805904379</v>
      </c>
      <c r="C5294">
        <v>1.06290588155388E-2</v>
      </c>
    </row>
    <row r="5295" spans="1:3" x14ac:dyDescent="0.25">
      <c r="A5295">
        <v>-8100510.6208300004</v>
      </c>
      <c r="B5295">
        <v>-317712.805904379</v>
      </c>
      <c r="C5295">
        <v>1.64146032184362E-2</v>
      </c>
    </row>
    <row r="5296" spans="1:3" x14ac:dyDescent="0.25">
      <c r="A5296">
        <v>-8099576.1419528499</v>
      </c>
      <c r="B5296">
        <v>-317712.805904379</v>
      </c>
      <c r="C5296">
        <v>1.6899492591619401E-2</v>
      </c>
    </row>
    <row r="5297" spans="1:3" x14ac:dyDescent="0.25">
      <c r="A5297">
        <v>-8098641.6630757097</v>
      </c>
      <c r="B5297">
        <v>-317712.805904379</v>
      </c>
      <c r="C5297">
        <v>2.4992292746901498E-2</v>
      </c>
    </row>
    <row r="5298" spans="1:3" x14ac:dyDescent="0.25">
      <c r="A5298">
        <v>-8097707.1841985704</v>
      </c>
      <c r="B5298">
        <v>-317712.805904379</v>
      </c>
      <c r="C5298">
        <v>2.6670243591070099E-2</v>
      </c>
    </row>
    <row r="5299" spans="1:3" x14ac:dyDescent="0.25">
      <c r="A5299">
        <v>-8096772.70532142</v>
      </c>
      <c r="B5299">
        <v>-317712.805904379</v>
      </c>
      <c r="C5299">
        <v>3.7776000797748503E-2</v>
      </c>
    </row>
    <row r="5300" spans="1:3" x14ac:dyDescent="0.25">
      <c r="A5300">
        <v>-8095838.2264442798</v>
      </c>
      <c r="B5300">
        <v>-317712.805904379</v>
      </c>
      <c r="C5300">
        <v>5.3276322782039601E-2</v>
      </c>
    </row>
    <row r="5301" spans="1:3" x14ac:dyDescent="0.25">
      <c r="A5301">
        <v>-8094903.7475671396</v>
      </c>
      <c r="B5301">
        <v>-317712.805904379</v>
      </c>
      <c r="C5301">
        <v>5.4385047405958099E-2</v>
      </c>
    </row>
    <row r="5302" spans="1:3" x14ac:dyDescent="0.25">
      <c r="A5302">
        <v>-8093969.2686900003</v>
      </c>
      <c r="B5302">
        <v>-317712.805904379</v>
      </c>
      <c r="C5302">
        <v>7.49654695391654E-2</v>
      </c>
    </row>
    <row r="5303" spans="1:3" x14ac:dyDescent="0.25">
      <c r="A5303">
        <v>-8093034.7898128498</v>
      </c>
      <c r="B5303">
        <v>-317712.805904379</v>
      </c>
      <c r="C5303">
        <v>7.7828563749790095E-2</v>
      </c>
    </row>
    <row r="5304" spans="1:3" x14ac:dyDescent="0.25">
      <c r="A5304">
        <v>-8092100.3109357096</v>
      </c>
      <c r="B5304">
        <v>-317712.805904379</v>
      </c>
      <c r="C5304">
        <v>8.2023829221725394E-2</v>
      </c>
    </row>
    <row r="5305" spans="1:3" x14ac:dyDescent="0.25">
      <c r="A5305">
        <v>-8091165.8320585703</v>
      </c>
      <c r="B5305">
        <v>-317712.805904379</v>
      </c>
      <c r="C5305">
        <v>0.106639981269836</v>
      </c>
    </row>
    <row r="5306" spans="1:3" x14ac:dyDescent="0.25">
      <c r="A5306">
        <v>-8090231.3531814199</v>
      </c>
      <c r="B5306">
        <v>-317712.805904379</v>
      </c>
      <c r="C5306">
        <v>0.112923026084899</v>
      </c>
    </row>
    <row r="5307" spans="1:3" x14ac:dyDescent="0.25">
      <c r="A5307">
        <v>-8089296.8743042797</v>
      </c>
      <c r="B5307">
        <v>-317712.805904379</v>
      </c>
      <c r="C5307">
        <v>0.116580203175544</v>
      </c>
    </row>
    <row r="5308" spans="1:3" x14ac:dyDescent="0.25">
      <c r="A5308">
        <v>-8088362.3954271404</v>
      </c>
      <c r="B5308">
        <v>-317712.805904379</v>
      </c>
      <c r="C5308">
        <v>0.124715767800807</v>
      </c>
    </row>
    <row r="5309" spans="1:3" x14ac:dyDescent="0.25">
      <c r="A5309">
        <v>-8087427.9165500002</v>
      </c>
      <c r="B5309">
        <v>-317712.805904379</v>
      </c>
      <c r="C5309">
        <v>0.15125676989555301</v>
      </c>
    </row>
    <row r="5310" spans="1:3" x14ac:dyDescent="0.25">
      <c r="A5310">
        <v>-8086493.4376728497</v>
      </c>
      <c r="B5310">
        <v>-317712.805904379</v>
      </c>
      <c r="C5310">
        <v>0.16171449422836301</v>
      </c>
    </row>
    <row r="5311" spans="1:3" x14ac:dyDescent="0.25">
      <c r="A5311">
        <v>-8085558.9587957095</v>
      </c>
      <c r="B5311">
        <v>-317712.805904379</v>
      </c>
      <c r="C5311">
        <v>0.17464193701743999</v>
      </c>
    </row>
    <row r="5312" spans="1:3" x14ac:dyDescent="0.25">
      <c r="A5312">
        <v>-8084624.4799185703</v>
      </c>
      <c r="B5312">
        <v>-317712.805904379</v>
      </c>
      <c r="C5312">
        <v>0.18348999321460699</v>
      </c>
    </row>
    <row r="5313" spans="1:3" x14ac:dyDescent="0.25">
      <c r="A5313">
        <v>-8083690.0010414198</v>
      </c>
      <c r="B5313">
        <v>-317712.805904379</v>
      </c>
      <c r="C5313">
        <v>0.19763146340846999</v>
      </c>
    </row>
    <row r="5314" spans="1:3" x14ac:dyDescent="0.25">
      <c r="A5314">
        <v>-8082755.5221642796</v>
      </c>
      <c r="B5314">
        <v>-317712.805904379</v>
      </c>
      <c r="C5314">
        <v>0.21549454331397999</v>
      </c>
    </row>
    <row r="5315" spans="1:3" x14ac:dyDescent="0.25">
      <c r="A5315">
        <v>-8081821.0432871403</v>
      </c>
      <c r="B5315">
        <v>-317712.805904379</v>
      </c>
      <c r="C5315">
        <v>0.216957181692123</v>
      </c>
    </row>
    <row r="5316" spans="1:3" x14ac:dyDescent="0.25">
      <c r="A5316">
        <v>-8080886.5644100001</v>
      </c>
      <c r="B5316">
        <v>-317712.805904379</v>
      </c>
      <c r="C5316">
        <v>0.22970260679721799</v>
      </c>
    </row>
    <row r="5317" spans="1:3" x14ac:dyDescent="0.25">
      <c r="A5317">
        <v>-8079952.0855328497</v>
      </c>
      <c r="B5317">
        <v>-317712.805904379</v>
      </c>
      <c r="C5317">
        <v>0.238338217139244</v>
      </c>
    </row>
    <row r="5318" spans="1:3" x14ac:dyDescent="0.25">
      <c r="A5318">
        <v>-8079017.6066557104</v>
      </c>
      <c r="B5318">
        <v>-317712.805904379</v>
      </c>
      <c r="C5318">
        <v>0.247369945049285</v>
      </c>
    </row>
    <row r="5319" spans="1:3" x14ac:dyDescent="0.25">
      <c r="A5319">
        <v>-8078083.1277785702</v>
      </c>
      <c r="B5319">
        <v>-317712.805904379</v>
      </c>
      <c r="C5319">
        <v>0.25074526667594899</v>
      </c>
    </row>
    <row r="5320" spans="1:3" x14ac:dyDescent="0.25">
      <c r="A5320">
        <v>-8077148.6489014197</v>
      </c>
      <c r="B5320">
        <v>-317712.805904379</v>
      </c>
      <c r="C5320">
        <v>0.25508558750152499</v>
      </c>
    </row>
    <row r="5321" spans="1:3" x14ac:dyDescent="0.25">
      <c r="A5321">
        <v>-8112658.8462328501</v>
      </c>
      <c r="B5321">
        <v>-318647.28478175099</v>
      </c>
      <c r="C5321" s="1">
        <v>2.4968099751276801E-5</v>
      </c>
    </row>
    <row r="5322" spans="1:3" x14ac:dyDescent="0.25">
      <c r="A5322">
        <v>-8111724.3673557099</v>
      </c>
      <c r="B5322">
        <v>-318647.28478175099</v>
      </c>
      <c r="C5322" s="1">
        <v>9.8660959338303601E-5</v>
      </c>
    </row>
    <row r="5323" spans="1:3" x14ac:dyDescent="0.25">
      <c r="A5323">
        <v>-8110789.8884785697</v>
      </c>
      <c r="B5323">
        <v>-318647.28478175099</v>
      </c>
      <c r="C5323" s="1">
        <v>9.6269774076063105E-5</v>
      </c>
    </row>
    <row r="5324" spans="1:3" x14ac:dyDescent="0.25">
      <c r="A5324">
        <v>-8109855.4096014202</v>
      </c>
      <c r="B5324">
        <v>-318647.28478175099</v>
      </c>
      <c r="C5324">
        <v>1.4421877858694599E-4</v>
      </c>
    </row>
    <row r="5325" spans="1:3" x14ac:dyDescent="0.25">
      <c r="A5325">
        <v>-8108920.93072428</v>
      </c>
      <c r="B5325">
        <v>-318647.28478175099</v>
      </c>
      <c r="C5325">
        <v>2.5983652449212898E-4</v>
      </c>
    </row>
    <row r="5326" spans="1:3" x14ac:dyDescent="0.25">
      <c r="A5326">
        <v>-8107986.4518471397</v>
      </c>
      <c r="B5326">
        <v>-318647.28478175099</v>
      </c>
      <c r="C5326">
        <v>4.9924611812457399E-4</v>
      </c>
    </row>
    <row r="5327" spans="1:3" x14ac:dyDescent="0.25">
      <c r="A5327">
        <v>-8107051.9729699902</v>
      </c>
      <c r="B5327">
        <v>-318647.28478175099</v>
      </c>
      <c r="C5327">
        <v>8.0862944014370398E-4</v>
      </c>
    </row>
    <row r="5328" spans="1:3" x14ac:dyDescent="0.25">
      <c r="A5328">
        <v>-8106117.49409285</v>
      </c>
      <c r="B5328">
        <v>-318647.28478175099</v>
      </c>
      <c r="C5328">
        <v>1.42679992131888E-3</v>
      </c>
    </row>
    <row r="5329" spans="1:3" x14ac:dyDescent="0.25">
      <c r="A5329">
        <v>-8105183.0152157098</v>
      </c>
      <c r="B5329">
        <v>-318647.28478175099</v>
      </c>
      <c r="C5329">
        <v>1.4449339359998701E-3</v>
      </c>
    </row>
    <row r="5330" spans="1:3" x14ac:dyDescent="0.25">
      <c r="A5330">
        <v>-8104248.5363385696</v>
      </c>
      <c r="B5330">
        <v>-318647.28478175099</v>
      </c>
      <c r="C5330">
        <v>2.4214272852986999E-3</v>
      </c>
    </row>
    <row r="5331" spans="1:3" x14ac:dyDescent="0.25">
      <c r="A5331">
        <v>-8103314.0574614201</v>
      </c>
      <c r="B5331">
        <v>-318647.28478175099</v>
      </c>
      <c r="C5331">
        <v>3.95193696022033E-3</v>
      </c>
    </row>
    <row r="5332" spans="1:3" x14ac:dyDescent="0.25">
      <c r="A5332">
        <v>-8102379.5785842799</v>
      </c>
      <c r="B5332">
        <v>-318647.28478175099</v>
      </c>
      <c r="C5332">
        <v>4.1338540613651198E-3</v>
      </c>
    </row>
    <row r="5333" spans="1:3" x14ac:dyDescent="0.25">
      <c r="A5333">
        <v>-8101445.0997071397</v>
      </c>
      <c r="B5333">
        <v>-318647.28478175099</v>
      </c>
      <c r="C5333">
        <v>6.5963547676801603E-3</v>
      </c>
    </row>
    <row r="5334" spans="1:3" x14ac:dyDescent="0.25">
      <c r="A5334">
        <v>-8100510.6208300004</v>
      </c>
      <c r="B5334">
        <v>-318647.28478175099</v>
      </c>
      <c r="C5334">
        <v>1.0293886065483E-2</v>
      </c>
    </row>
    <row r="5335" spans="1:3" x14ac:dyDescent="0.25">
      <c r="A5335">
        <v>-8099576.1419528499</v>
      </c>
      <c r="B5335">
        <v>-318647.28478175099</v>
      </c>
      <c r="C5335">
        <v>1.0731584392487999E-2</v>
      </c>
    </row>
    <row r="5336" spans="1:3" x14ac:dyDescent="0.25">
      <c r="A5336">
        <v>-8098641.6630757097</v>
      </c>
      <c r="B5336">
        <v>-318647.28478175099</v>
      </c>
      <c r="C5336">
        <v>1.6750982031226099E-2</v>
      </c>
    </row>
    <row r="5337" spans="1:3" x14ac:dyDescent="0.25">
      <c r="A5337">
        <v>-8097707.1841985704</v>
      </c>
      <c r="B5337">
        <v>-318647.28478175099</v>
      </c>
      <c r="C5337">
        <v>2.47694067656993E-2</v>
      </c>
    </row>
    <row r="5338" spans="1:3" x14ac:dyDescent="0.25">
      <c r="A5338">
        <v>-8096772.70532142</v>
      </c>
      <c r="B5338">
        <v>-318647.28478175099</v>
      </c>
      <c r="C5338">
        <v>2.6167931035161001E-2</v>
      </c>
    </row>
    <row r="5339" spans="1:3" x14ac:dyDescent="0.25">
      <c r="A5339">
        <v>-8095838.2264442798</v>
      </c>
      <c r="B5339">
        <v>-318647.28478175099</v>
      </c>
      <c r="C5339">
        <v>3.6967374384403201E-2</v>
      </c>
    </row>
    <row r="5340" spans="1:3" x14ac:dyDescent="0.25">
      <c r="A5340">
        <v>-8094903.7475671396</v>
      </c>
      <c r="B5340">
        <v>-318647.28478175099</v>
      </c>
      <c r="C5340">
        <v>3.8964629173278802E-2</v>
      </c>
    </row>
    <row r="5341" spans="1:3" x14ac:dyDescent="0.25">
      <c r="A5341">
        <v>-8093969.2686900003</v>
      </c>
      <c r="B5341">
        <v>-318647.28478175099</v>
      </c>
      <c r="C5341">
        <v>5.5058754980564097E-2</v>
      </c>
    </row>
    <row r="5342" spans="1:3" x14ac:dyDescent="0.25">
      <c r="A5342">
        <v>-8093034.7898128498</v>
      </c>
      <c r="B5342">
        <v>-318647.28478175099</v>
      </c>
      <c r="C5342">
        <v>5.8189161121845197E-2</v>
      </c>
    </row>
    <row r="5343" spans="1:3" x14ac:dyDescent="0.25">
      <c r="A5343">
        <v>-8092100.3109357096</v>
      </c>
      <c r="B5343">
        <v>-318647.28478175099</v>
      </c>
      <c r="C5343">
        <v>6.23812191188335E-2</v>
      </c>
    </row>
    <row r="5344" spans="1:3" x14ac:dyDescent="0.25">
      <c r="A5344">
        <v>-8091165.8320585703</v>
      </c>
      <c r="B5344">
        <v>-318647.28478175099</v>
      </c>
      <c r="C5344">
        <v>8.1527762115001595E-2</v>
      </c>
    </row>
    <row r="5345" spans="1:3" x14ac:dyDescent="0.25">
      <c r="A5345">
        <v>-8090231.3531814199</v>
      </c>
      <c r="B5345">
        <v>-318647.28478175099</v>
      </c>
      <c r="C5345">
        <v>8.7717309594154302E-2</v>
      </c>
    </row>
    <row r="5346" spans="1:3" x14ac:dyDescent="0.25">
      <c r="A5346">
        <v>-8089296.8743042797</v>
      </c>
      <c r="B5346">
        <v>-318647.28478175099</v>
      </c>
      <c r="C5346">
        <v>9.4756133854389094E-2</v>
      </c>
    </row>
    <row r="5347" spans="1:3" x14ac:dyDescent="0.25">
      <c r="A5347">
        <v>-8088362.3954271404</v>
      </c>
      <c r="B5347">
        <v>-318647.28478175099</v>
      </c>
      <c r="C5347">
        <v>0.103277429938316</v>
      </c>
    </row>
    <row r="5348" spans="1:3" x14ac:dyDescent="0.25">
      <c r="A5348">
        <v>-8087427.9165500002</v>
      </c>
      <c r="B5348">
        <v>-318647.28478175099</v>
      </c>
      <c r="C5348">
        <v>0.13021761178970301</v>
      </c>
    </row>
    <row r="5349" spans="1:3" x14ac:dyDescent="0.25">
      <c r="A5349">
        <v>-8086493.4376728497</v>
      </c>
      <c r="B5349">
        <v>-318647.28478175099</v>
      </c>
      <c r="C5349">
        <v>0.136837974190711</v>
      </c>
    </row>
    <row r="5350" spans="1:3" x14ac:dyDescent="0.25">
      <c r="A5350">
        <v>-8085558.9587957095</v>
      </c>
      <c r="B5350">
        <v>-318647.28478175099</v>
      </c>
      <c r="C5350">
        <v>0.142632260918617</v>
      </c>
    </row>
    <row r="5351" spans="1:3" x14ac:dyDescent="0.25">
      <c r="A5351">
        <v>-8084624.4799185703</v>
      </c>
      <c r="B5351">
        <v>-318647.28478175099</v>
      </c>
      <c r="C5351">
        <v>0.15178488194942399</v>
      </c>
    </row>
    <row r="5352" spans="1:3" x14ac:dyDescent="0.25">
      <c r="A5352">
        <v>-8083690.0010414198</v>
      </c>
      <c r="B5352">
        <v>-318647.28478175099</v>
      </c>
      <c r="C5352">
        <v>0.16690407693386</v>
      </c>
    </row>
    <row r="5353" spans="1:3" x14ac:dyDescent="0.25">
      <c r="A5353">
        <v>-8082755.5221642796</v>
      </c>
      <c r="B5353">
        <v>-318647.28478175099</v>
      </c>
      <c r="C5353">
        <v>0.182779446244239</v>
      </c>
    </row>
    <row r="5354" spans="1:3" x14ac:dyDescent="0.25">
      <c r="A5354">
        <v>-8081821.0432871403</v>
      </c>
      <c r="B5354">
        <v>-318647.28478175099</v>
      </c>
      <c r="C5354">
        <v>0.184326827526092</v>
      </c>
    </row>
    <row r="5355" spans="1:3" x14ac:dyDescent="0.25">
      <c r="A5355">
        <v>-8080886.5644100001</v>
      </c>
      <c r="B5355">
        <v>-318647.28478175099</v>
      </c>
      <c r="C5355">
        <v>0.19751502573490101</v>
      </c>
    </row>
    <row r="5356" spans="1:3" x14ac:dyDescent="0.25">
      <c r="A5356">
        <v>-8079952.0855328497</v>
      </c>
      <c r="B5356">
        <v>-318647.28478175099</v>
      </c>
      <c r="C5356">
        <v>0.21791498363018</v>
      </c>
    </row>
    <row r="5357" spans="1:3" x14ac:dyDescent="0.25">
      <c r="A5357">
        <v>-8079017.6066557104</v>
      </c>
      <c r="B5357">
        <v>-318647.28478175099</v>
      </c>
      <c r="C5357">
        <v>0.22036562860011999</v>
      </c>
    </row>
    <row r="5358" spans="1:3" x14ac:dyDescent="0.25">
      <c r="A5358">
        <v>-8078083.1277785702</v>
      </c>
      <c r="B5358">
        <v>-318647.28478175099</v>
      </c>
      <c r="C5358">
        <v>0.214490607380867</v>
      </c>
    </row>
    <row r="5359" spans="1:3" x14ac:dyDescent="0.25">
      <c r="A5359">
        <v>-8111724.3673557099</v>
      </c>
      <c r="B5359">
        <v>-319581.76365912397</v>
      </c>
      <c r="C5359" s="1">
        <v>2.4968099751276801E-5</v>
      </c>
    </row>
    <row r="5360" spans="1:3" x14ac:dyDescent="0.25">
      <c r="A5360">
        <v>-8110789.8884785697</v>
      </c>
      <c r="B5360">
        <v>-319581.76365912397</v>
      </c>
      <c r="C5360" s="1">
        <v>7.8991222835611498E-5</v>
      </c>
    </row>
    <row r="5361" spans="1:3" x14ac:dyDescent="0.25">
      <c r="A5361">
        <v>-8109855.4096014202</v>
      </c>
      <c r="B5361">
        <v>-319581.76365912397</v>
      </c>
      <c r="C5361">
        <v>1.46609338116832E-4</v>
      </c>
    </row>
    <row r="5362" spans="1:3" x14ac:dyDescent="0.25">
      <c r="A5362">
        <v>-8108920.93072428</v>
      </c>
      <c r="B5362">
        <v>-319581.76365912397</v>
      </c>
      <c r="C5362">
        <v>2.3673452960792899E-4</v>
      </c>
    </row>
    <row r="5363" spans="1:3" x14ac:dyDescent="0.25">
      <c r="A5363">
        <v>-8107986.4518471397</v>
      </c>
      <c r="B5363">
        <v>-319581.76365912397</v>
      </c>
      <c r="C5363">
        <v>2.6023350073955899E-4</v>
      </c>
    </row>
    <row r="5364" spans="1:3" x14ac:dyDescent="0.25">
      <c r="A5364">
        <v>-8107051.9729699902</v>
      </c>
      <c r="B5364">
        <v>-319581.76365912397</v>
      </c>
      <c r="C5364">
        <v>4.61172312498092E-4</v>
      </c>
    </row>
    <row r="5365" spans="1:3" x14ac:dyDescent="0.25">
      <c r="A5365">
        <v>-8106117.49409285</v>
      </c>
      <c r="B5365">
        <v>-319581.76365912397</v>
      </c>
      <c r="C5365">
        <v>8.1422465154901104E-4</v>
      </c>
    </row>
    <row r="5366" spans="1:3" x14ac:dyDescent="0.25">
      <c r="A5366">
        <v>-8105183.0152157098</v>
      </c>
      <c r="B5366">
        <v>-319581.76365912397</v>
      </c>
      <c r="C5366">
        <v>1.3311420334503E-3</v>
      </c>
    </row>
    <row r="5367" spans="1:3" x14ac:dyDescent="0.25">
      <c r="A5367">
        <v>-8104248.5363385696</v>
      </c>
      <c r="B5367">
        <v>-319581.76365912397</v>
      </c>
      <c r="C5367">
        <v>1.44418678246438E-3</v>
      </c>
    </row>
    <row r="5368" spans="1:3" x14ac:dyDescent="0.25">
      <c r="A5368">
        <v>-8103314.0574614201</v>
      </c>
      <c r="B5368">
        <v>-319581.76365912397</v>
      </c>
      <c r="C5368">
        <v>2.3233650717884302E-3</v>
      </c>
    </row>
    <row r="5369" spans="1:3" x14ac:dyDescent="0.25">
      <c r="A5369">
        <v>-8102379.5785842799</v>
      </c>
      <c r="B5369">
        <v>-319581.76365912397</v>
      </c>
      <c r="C5369">
        <v>3.8718723226338599E-3</v>
      </c>
    </row>
    <row r="5370" spans="1:3" x14ac:dyDescent="0.25">
      <c r="A5370">
        <v>-8101445.0997071397</v>
      </c>
      <c r="B5370">
        <v>-319581.76365912397</v>
      </c>
      <c r="C5370">
        <v>4.0281959809362802E-3</v>
      </c>
    </row>
    <row r="5371" spans="1:3" x14ac:dyDescent="0.25">
      <c r="A5371">
        <v>-8100510.6208300004</v>
      </c>
      <c r="B5371">
        <v>-319581.76365912397</v>
      </c>
      <c r="C5371">
        <v>6.7607890814542701E-3</v>
      </c>
    </row>
    <row r="5372" spans="1:3" x14ac:dyDescent="0.25">
      <c r="A5372">
        <v>-8099576.1419528499</v>
      </c>
      <c r="B5372">
        <v>-319581.76365912397</v>
      </c>
      <c r="C5372">
        <v>7.0912134833633804E-3</v>
      </c>
    </row>
    <row r="5373" spans="1:3" x14ac:dyDescent="0.25">
      <c r="A5373">
        <v>-8098641.6630757097</v>
      </c>
      <c r="B5373">
        <v>-319581.76365912397</v>
      </c>
      <c r="C5373">
        <v>1.09512619674205E-2</v>
      </c>
    </row>
    <row r="5374" spans="1:3" x14ac:dyDescent="0.25">
      <c r="A5374">
        <v>-8097707.1841985704</v>
      </c>
      <c r="B5374">
        <v>-319581.76365912397</v>
      </c>
      <c r="C5374">
        <v>1.6708217561244899E-2</v>
      </c>
    </row>
    <row r="5375" spans="1:3" x14ac:dyDescent="0.25">
      <c r="A5375">
        <v>-8096772.70532142</v>
      </c>
      <c r="B5375">
        <v>-319581.76365912397</v>
      </c>
      <c r="C5375">
        <v>1.7874306067824301E-2</v>
      </c>
    </row>
    <row r="5376" spans="1:3" x14ac:dyDescent="0.25">
      <c r="A5376">
        <v>-8095838.2264442798</v>
      </c>
      <c r="B5376">
        <v>-319581.76365912397</v>
      </c>
      <c r="C5376">
        <v>2.6339026167988701E-2</v>
      </c>
    </row>
    <row r="5377" spans="1:3" x14ac:dyDescent="0.25">
      <c r="A5377">
        <v>-8094903.7475671396</v>
      </c>
      <c r="B5377">
        <v>-319581.76365912397</v>
      </c>
      <c r="C5377">
        <v>3.7404187023639603E-2</v>
      </c>
    </row>
    <row r="5378" spans="1:3" x14ac:dyDescent="0.25">
      <c r="A5378">
        <v>-8093969.2686900003</v>
      </c>
      <c r="B5378">
        <v>-319581.76365912397</v>
      </c>
      <c r="C5378">
        <v>3.9913546293973902E-2</v>
      </c>
    </row>
    <row r="5379" spans="1:3" x14ac:dyDescent="0.25">
      <c r="A5379">
        <v>-8093034.7898128498</v>
      </c>
      <c r="B5379">
        <v>-319581.76365912397</v>
      </c>
      <c r="C5379">
        <v>4.3000765144824898E-2</v>
      </c>
    </row>
    <row r="5380" spans="1:3" x14ac:dyDescent="0.25">
      <c r="A5380">
        <v>-8092100.3109357096</v>
      </c>
      <c r="B5380">
        <v>-319581.76365912397</v>
      </c>
      <c r="C5380">
        <v>4.4590618461370399E-2</v>
      </c>
    </row>
    <row r="5381" spans="1:3" x14ac:dyDescent="0.25">
      <c r="A5381">
        <v>-8091165.8320585703</v>
      </c>
      <c r="B5381">
        <v>-319581.76365912397</v>
      </c>
      <c r="C5381">
        <v>6.2019620090723003E-2</v>
      </c>
    </row>
    <row r="5382" spans="1:3" x14ac:dyDescent="0.25">
      <c r="A5382">
        <v>-8090231.3531814199</v>
      </c>
      <c r="B5382">
        <v>-319581.76365912397</v>
      </c>
      <c r="C5382">
        <v>6.4669884741306305E-2</v>
      </c>
    </row>
    <row r="5383" spans="1:3" x14ac:dyDescent="0.25">
      <c r="A5383">
        <v>-8089296.8743042797</v>
      </c>
      <c r="B5383">
        <v>-319581.76365912397</v>
      </c>
      <c r="C5383">
        <v>7.1310102939605699E-2</v>
      </c>
    </row>
    <row r="5384" spans="1:3" x14ac:dyDescent="0.25">
      <c r="A5384">
        <v>-8088362.3954271404</v>
      </c>
      <c r="B5384">
        <v>-319581.76365912397</v>
      </c>
      <c r="C5384">
        <v>7.8962296247482203E-2</v>
      </c>
    </row>
    <row r="5385" spans="1:3" x14ac:dyDescent="0.25">
      <c r="A5385">
        <v>-8087427.9165500002</v>
      </c>
      <c r="B5385">
        <v>-319581.76365912397</v>
      </c>
      <c r="C5385">
        <v>0.103286035358905</v>
      </c>
    </row>
    <row r="5386" spans="1:3" x14ac:dyDescent="0.25">
      <c r="A5386">
        <v>-8086493.4376728497</v>
      </c>
      <c r="B5386">
        <v>-319581.76365912397</v>
      </c>
      <c r="C5386">
        <v>0.110499523580074</v>
      </c>
    </row>
    <row r="5387" spans="1:3" x14ac:dyDescent="0.25">
      <c r="A5387">
        <v>-8085558.9587957095</v>
      </c>
      <c r="B5387">
        <v>-319581.76365912397</v>
      </c>
      <c r="C5387">
        <v>0.12195362895727099</v>
      </c>
    </row>
    <row r="5388" spans="1:3" x14ac:dyDescent="0.25">
      <c r="A5388">
        <v>-8084624.4799185703</v>
      </c>
      <c r="B5388">
        <v>-319581.76365912397</v>
      </c>
      <c r="C5388">
        <v>0.12786544859409299</v>
      </c>
    </row>
    <row r="5389" spans="1:3" x14ac:dyDescent="0.25">
      <c r="A5389">
        <v>-8083690.0010414198</v>
      </c>
      <c r="B5389">
        <v>-319581.76365912397</v>
      </c>
      <c r="C5389">
        <v>0.138080984354019</v>
      </c>
    </row>
    <row r="5390" spans="1:3" x14ac:dyDescent="0.25">
      <c r="A5390">
        <v>-8082755.5221642796</v>
      </c>
      <c r="B5390">
        <v>-319581.76365912397</v>
      </c>
      <c r="C5390">
        <v>0.15450234711170099</v>
      </c>
    </row>
    <row r="5391" spans="1:3" x14ac:dyDescent="0.25">
      <c r="A5391">
        <v>-8081821.0432871403</v>
      </c>
      <c r="B5391">
        <v>-319581.76365912397</v>
      </c>
      <c r="C5391">
        <v>0.156303495168685</v>
      </c>
    </row>
    <row r="5392" spans="1:3" x14ac:dyDescent="0.25">
      <c r="A5392">
        <v>-8080886.5644100001</v>
      </c>
      <c r="B5392">
        <v>-319581.76365912397</v>
      </c>
      <c r="C5392">
        <v>0.168555557727813</v>
      </c>
    </row>
    <row r="5393" spans="1:3" x14ac:dyDescent="0.25">
      <c r="A5393">
        <v>-8079952.0855328497</v>
      </c>
      <c r="B5393">
        <v>-319581.76365912397</v>
      </c>
      <c r="C5393">
        <v>0.183167114853858</v>
      </c>
    </row>
    <row r="5394" spans="1:3" x14ac:dyDescent="0.25">
      <c r="A5394">
        <v>-8079017.6066557104</v>
      </c>
      <c r="B5394">
        <v>-319581.76365912397</v>
      </c>
      <c r="C5394">
        <v>0.19088515639305101</v>
      </c>
    </row>
    <row r="5395" spans="1:3" x14ac:dyDescent="0.25">
      <c r="A5395">
        <v>-8078083.1277785702</v>
      </c>
      <c r="B5395">
        <v>-319581.76365912397</v>
      </c>
      <c r="C5395">
        <v>0.18571887910366</v>
      </c>
    </row>
    <row r="5396" spans="1:3" x14ac:dyDescent="0.25">
      <c r="A5396">
        <v>-8110789.8884785697</v>
      </c>
      <c r="B5396">
        <v>-320516.24253649602</v>
      </c>
      <c r="C5396" s="1">
        <v>2.4968099751276801E-5</v>
      </c>
    </row>
    <row r="5397" spans="1:3" x14ac:dyDescent="0.25">
      <c r="A5397">
        <v>-8109855.4096014202</v>
      </c>
      <c r="B5397">
        <v>-320516.24253649602</v>
      </c>
      <c r="C5397" s="1">
        <v>7.8991222835611498E-5</v>
      </c>
    </row>
    <row r="5398" spans="1:3" x14ac:dyDescent="0.25">
      <c r="A5398">
        <v>-8108920.93072428</v>
      </c>
      <c r="B5398">
        <v>-320516.24253649602</v>
      </c>
      <c r="C5398">
        <v>1.2694486940745199E-4</v>
      </c>
    </row>
    <row r="5399" spans="1:3" x14ac:dyDescent="0.25">
      <c r="A5399">
        <v>-8107986.4518471397</v>
      </c>
      <c r="B5399">
        <v>-320516.24253649602</v>
      </c>
      <c r="C5399">
        <v>2.17079985304735E-4</v>
      </c>
    </row>
    <row r="5400" spans="1:3" x14ac:dyDescent="0.25">
      <c r="A5400">
        <v>-8107051.9729699902</v>
      </c>
      <c r="B5400">
        <v>-320516.24253649602</v>
      </c>
      <c r="C5400">
        <v>2.17079985304735E-4</v>
      </c>
    </row>
    <row r="5401" spans="1:3" x14ac:dyDescent="0.25">
      <c r="A5401">
        <v>-8106117.49409285</v>
      </c>
      <c r="B5401">
        <v>-320516.24253649602</v>
      </c>
      <c r="C5401">
        <v>4.8355670878663599E-4</v>
      </c>
    </row>
    <row r="5402" spans="1:3" x14ac:dyDescent="0.25">
      <c r="A5402">
        <v>-8105183.0152157098</v>
      </c>
      <c r="B5402">
        <v>-320516.24253649602</v>
      </c>
      <c r="C5402">
        <v>7.8275514533743197E-4</v>
      </c>
    </row>
    <row r="5403" spans="1:3" x14ac:dyDescent="0.25">
      <c r="A5403">
        <v>-8104248.5363385696</v>
      </c>
      <c r="B5403">
        <v>-320516.24253649602</v>
      </c>
      <c r="C5403">
        <v>1.3138714712113101E-3</v>
      </c>
    </row>
    <row r="5404" spans="1:3" x14ac:dyDescent="0.25">
      <c r="A5404">
        <v>-8103314.0574614201</v>
      </c>
      <c r="B5404">
        <v>-320516.24253649602</v>
      </c>
      <c r="C5404">
        <v>1.3819970190525001E-3</v>
      </c>
    </row>
    <row r="5405" spans="1:3" x14ac:dyDescent="0.25">
      <c r="A5405">
        <v>-8102379.5785842799</v>
      </c>
      <c r="B5405">
        <v>-320516.24253649602</v>
      </c>
      <c r="C5405">
        <v>2.2391320671886201E-3</v>
      </c>
    </row>
    <row r="5406" spans="1:3" x14ac:dyDescent="0.25">
      <c r="A5406">
        <v>-8101445.0997071397</v>
      </c>
      <c r="B5406">
        <v>-320516.24253649602</v>
      </c>
      <c r="C5406">
        <v>2.3340841289609601E-3</v>
      </c>
    </row>
    <row r="5407" spans="1:3" x14ac:dyDescent="0.25">
      <c r="A5407">
        <v>-8100510.6208300004</v>
      </c>
      <c r="B5407">
        <v>-320516.24253649602</v>
      </c>
      <c r="C5407">
        <v>3.9517986588179996E-3</v>
      </c>
    </row>
    <row r="5408" spans="1:3" x14ac:dyDescent="0.25">
      <c r="A5408">
        <v>-8099576.1419528499</v>
      </c>
      <c r="B5408">
        <v>-320516.24253649602</v>
      </c>
      <c r="C5408">
        <v>6.7009585909545404E-3</v>
      </c>
    </row>
    <row r="5409" spans="1:3" x14ac:dyDescent="0.25">
      <c r="A5409">
        <v>-8098641.6630757097</v>
      </c>
      <c r="B5409">
        <v>-320516.24253649602</v>
      </c>
      <c r="C5409">
        <v>6.9441716186702199E-3</v>
      </c>
    </row>
    <row r="5410" spans="1:3" x14ac:dyDescent="0.25">
      <c r="A5410">
        <v>-8097707.1841985704</v>
      </c>
      <c r="B5410">
        <v>-320516.24253649602</v>
      </c>
      <c r="C5410">
        <v>1.0711208917200499E-2</v>
      </c>
    </row>
    <row r="5411" spans="1:3" x14ac:dyDescent="0.25">
      <c r="A5411">
        <v>-8096772.70532142</v>
      </c>
      <c r="B5411">
        <v>-320516.24253649602</v>
      </c>
      <c r="C5411">
        <v>1.16435792297124E-2</v>
      </c>
    </row>
    <row r="5412" spans="1:3" x14ac:dyDescent="0.25">
      <c r="A5412">
        <v>-8095838.2264442798</v>
      </c>
      <c r="B5412">
        <v>-320516.24253649602</v>
      </c>
      <c r="C5412">
        <v>1.8076354637742001E-2</v>
      </c>
    </row>
    <row r="5413" spans="1:3" x14ac:dyDescent="0.25">
      <c r="A5413">
        <v>-8094903.7475671396</v>
      </c>
      <c r="B5413">
        <v>-320516.24253649602</v>
      </c>
      <c r="C5413">
        <v>2.6043523102998699E-2</v>
      </c>
    </row>
    <row r="5414" spans="1:3" x14ac:dyDescent="0.25">
      <c r="A5414">
        <v>-8093969.2686900003</v>
      </c>
      <c r="B5414">
        <v>-320516.24253649602</v>
      </c>
      <c r="C5414">
        <v>2.7665041387081101E-2</v>
      </c>
    </row>
    <row r="5415" spans="1:3" x14ac:dyDescent="0.25">
      <c r="A5415">
        <v>-8093034.7898128498</v>
      </c>
      <c r="B5415">
        <v>-320516.24253649602</v>
      </c>
      <c r="C5415">
        <v>3.02572511136531E-2</v>
      </c>
    </row>
    <row r="5416" spans="1:3" x14ac:dyDescent="0.25">
      <c r="A5416">
        <v>-8092100.3109357096</v>
      </c>
      <c r="B5416">
        <v>-320516.24253649602</v>
      </c>
      <c r="C5416">
        <v>3.3576201647520003E-2</v>
      </c>
    </row>
    <row r="5417" spans="1:3" x14ac:dyDescent="0.25">
      <c r="A5417">
        <v>-8091165.8320585703</v>
      </c>
      <c r="B5417">
        <v>-320516.24253649602</v>
      </c>
      <c r="C5417">
        <v>4.6209063380956601E-2</v>
      </c>
    </row>
    <row r="5418" spans="1:3" x14ac:dyDescent="0.25">
      <c r="A5418">
        <v>-8090231.3531814199</v>
      </c>
      <c r="B5418">
        <v>-320516.24253649602</v>
      </c>
      <c r="C5418">
        <v>5.1423981785774203E-2</v>
      </c>
    </row>
    <row r="5419" spans="1:3" x14ac:dyDescent="0.25">
      <c r="A5419">
        <v>-8089296.8743042797</v>
      </c>
      <c r="B5419">
        <v>-320516.24253649602</v>
      </c>
      <c r="C5419">
        <v>5.5861052125692298E-2</v>
      </c>
    </row>
    <row r="5420" spans="1:3" x14ac:dyDescent="0.25">
      <c r="A5420">
        <v>-8088362.3954271404</v>
      </c>
      <c r="B5420">
        <v>-320516.24253649602</v>
      </c>
      <c r="C5420">
        <v>5.8935977518558502E-2</v>
      </c>
    </row>
    <row r="5421" spans="1:3" x14ac:dyDescent="0.25">
      <c r="A5421">
        <v>-8087427.9165500002</v>
      </c>
      <c r="B5421">
        <v>-320516.24253649602</v>
      </c>
      <c r="C5421">
        <v>7.9057738184928797E-2</v>
      </c>
    </row>
    <row r="5422" spans="1:3" x14ac:dyDescent="0.25">
      <c r="A5422">
        <v>-8086493.4376728497</v>
      </c>
      <c r="B5422">
        <v>-320516.24253649602</v>
      </c>
      <c r="C5422">
        <v>8.4607675671577398E-2</v>
      </c>
    </row>
    <row r="5423" spans="1:3" x14ac:dyDescent="0.25">
      <c r="A5423">
        <v>-8085558.9587957095</v>
      </c>
      <c r="B5423">
        <v>-320516.24253649602</v>
      </c>
      <c r="C5423">
        <v>9.6396565437316797E-2</v>
      </c>
    </row>
    <row r="5424" spans="1:3" x14ac:dyDescent="0.25">
      <c r="A5424">
        <v>-8084624.4799185703</v>
      </c>
      <c r="B5424">
        <v>-320516.24253649602</v>
      </c>
      <c r="C5424">
        <v>0.108471505343914</v>
      </c>
    </row>
    <row r="5425" spans="1:3" x14ac:dyDescent="0.25">
      <c r="A5425">
        <v>-8083690.0010414198</v>
      </c>
      <c r="B5425">
        <v>-320516.24253649602</v>
      </c>
      <c r="C5425">
        <v>0.11027581244707101</v>
      </c>
    </row>
    <row r="5426" spans="1:3" x14ac:dyDescent="0.25">
      <c r="A5426">
        <v>-8082755.5221642796</v>
      </c>
      <c r="B5426">
        <v>-320516.24253649602</v>
      </c>
      <c r="C5426">
        <v>0.12715525925159399</v>
      </c>
    </row>
    <row r="5427" spans="1:3" x14ac:dyDescent="0.25">
      <c r="A5427">
        <v>-8081821.0432871403</v>
      </c>
      <c r="B5427">
        <v>-320516.24253649602</v>
      </c>
      <c r="C5427">
        <v>0.12924568355083399</v>
      </c>
    </row>
    <row r="5428" spans="1:3" x14ac:dyDescent="0.25">
      <c r="A5428">
        <v>-8080886.5644100001</v>
      </c>
      <c r="B5428">
        <v>-320516.24253649602</v>
      </c>
      <c r="C5428">
        <v>0.14190629124641399</v>
      </c>
    </row>
    <row r="5429" spans="1:3" x14ac:dyDescent="0.25">
      <c r="A5429">
        <v>-8079952.0855328497</v>
      </c>
      <c r="B5429">
        <v>-320516.24253649602</v>
      </c>
      <c r="C5429">
        <v>0.155711770057678</v>
      </c>
    </row>
    <row r="5430" spans="1:3" x14ac:dyDescent="0.25">
      <c r="A5430">
        <v>-8079017.6066557104</v>
      </c>
      <c r="B5430">
        <v>-320516.24253649602</v>
      </c>
      <c r="C5430">
        <v>0.163357064127922</v>
      </c>
    </row>
    <row r="5431" spans="1:3" x14ac:dyDescent="0.25">
      <c r="A5431">
        <v>-8109855.4096014202</v>
      </c>
      <c r="B5431">
        <v>-321450.72141386801</v>
      </c>
      <c r="C5431" s="1">
        <v>2.4968099751276801E-5</v>
      </c>
    </row>
    <row r="5432" spans="1:3" x14ac:dyDescent="0.25">
      <c r="A5432">
        <v>-8108920.93072428</v>
      </c>
      <c r="B5432">
        <v>-321450.72141386801</v>
      </c>
      <c r="C5432" s="1">
        <v>4.9932710680877702E-5</v>
      </c>
    </row>
    <row r="5433" spans="1:3" x14ac:dyDescent="0.25">
      <c r="A5433">
        <v>-8107986.4518471397</v>
      </c>
      <c r="B5433">
        <v>-321450.72141386801</v>
      </c>
      <c r="C5433">
        <v>1.2694486940745199E-4</v>
      </c>
    </row>
    <row r="5434" spans="1:3" x14ac:dyDescent="0.25">
      <c r="A5434">
        <v>-8107051.9729699902</v>
      </c>
      <c r="B5434">
        <v>-321450.72141386801</v>
      </c>
      <c r="C5434">
        <v>2.17079985304735E-4</v>
      </c>
    </row>
    <row r="5435" spans="1:3" x14ac:dyDescent="0.25">
      <c r="A5435">
        <v>-8106117.49409285</v>
      </c>
      <c r="B5435">
        <v>-321450.72141386801</v>
      </c>
      <c r="C5435">
        <v>2.17079985304735E-4</v>
      </c>
    </row>
    <row r="5436" spans="1:3" x14ac:dyDescent="0.25">
      <c r="A5436">
        <v>-8105183.0152157098</v>
      </c>
      <c r="B5436">
        <v>-321450.72141386801</v>
      </c>
      <c r="C5436">
        <v>4.1081491508521102E-4</v>
      </c>
    </row>
    <row r="5437" spans="1:3" x14ac:dyDescent="0.25">
      <c r="A5437">
        <v>-8104248.5363385696</v>
      </c>
      <c r="B5437">
        <v>-321450.72141386801</v>
      </c>
      <c r="C5437">
        <v>7.6002220157533797E-4</v>
      </c>
    </row>
    <row r="5438" spans="1:3" x14ac:dyDescent="0.25">
      <c r="A5438">
        <v>-8103314.0574614201</v>
      </c>
      <c r="B5438">
        <v>-321450.72141386801</v>
      </c>
      <c r="C5438">
        <v>7.8944535925984296E-4</v>
      </c>
    </row>
    <row r="5439" spans="1:3" x14ac:dyDescent="0.25">
      <c r="A5439">
        <v>-8102379.5785842799</v>
      </c>
      <c r="B5439">
        <v>-321450.72141386801</v>
      </c>
      <c r="C5439">
        <v>1.3693746877834201E-3</v>
      </c>
    </row>
    <row r="5440" spans="1:3" x14ac:dyDescent="0.25">
      <c r="A5440">
        <v>-8101445.0997071397</v>
      </c>
      <c r="B5440">
        <v>-321450.72141386801</v>
      </c>
      <c r="C5440">
        <v>2.27202847599983E-3</v>
      </c>
    </row>
    <row r="5441" spans="1:3" x14ac:dyDescent="0.25">
      <c r="A5441">
        <v>-8100510.6208300004</v>
      </c>
      <c r="B5441">
        <v>-321450.72141386801</v>
      </c>
      <c r="C5441">
        <v>2.3410448338836401E-3</v>
      </c>
    </row>
    <row r="5442" spans="1:3" x14ac:dyDescent="0.25">
      <c r="A5442">
        <v>-8099576.1419528499</v>
      </c>
      <c r="B5442">
        <v>-321450.72141386801</v>
      </c>
      <c r="C5442">
        <v>3.99461947381496E-3</v>
      </c>
    </row>
    <row r="5443" spans="1:3" x14ac:dyDescent="0.25">
      <c r="A5443">
        <v>-8098641.6630757097</v>
      </c>
      <c r="B5443">
        <v>-321450.72141386801</v>
      </c>
      <c r="C5443">
        <v>4.2839674279093699E-3</v>
      </c>
    </row>
    <row r="5444" spans="1:3" x14ac:dyDescent="0.25">
      <c r="A5444">
        <v>-8097707.1841985704</v>
      </c>
      <c r="B5444">
        <v>-321450.72141386801</v>
      </c>
      <c r="C5444">
        <v>7.0178350433707203E-3</v>
      </c>
    </row>
    <row r="5445" spans="1:3" x14ac:dyDescent="0.25">
      <c r="A5445">
        <v>-8096772.70532142</v>
      </c>
      <c r="B5445">
        <v>-321450.72141386801</v>
      </c>
      <c r="C5445">
        <v>1.09475031495094E-2</v>
      </c>
    </row>
    <row r="5446" spans="1:3" x14ac:dyDescent="0.25">
      <c r="A5446">
        <v>-8095838.2264442798</v>
      </c>
      <c r="B5446">
        <v>-321450.72141386801</v>
      </c>
      <c r="C5446">
        <v>1.19029525667428E-2</v>
      </c>
    </row>
    <row r="5447" spans="1:3" x14ac:dyDescent="0.25">
      <c r="A5447">
        <v>-8094903.7475671396</v>
      </c>
      <c r="B5447">
        <v>-321450.72141386801</v>
      </c>
      <c r="C5447">
        <v>1.78717281669378E-2</v>
      </c>
    </row>
    <row r="5448" spans="1:3" x14ac:dyDescent="0.25">
      <c r="A5448">
        <v>-8093969.2686900003</v>
      </c>
      <c r="B5448">
        <v>-321450.72141386801</v>
      </c>
      <c r="C5448">
        <v>1.9311735406517899E-2</v>
      </c>
    </row>
    <row r="5449" spans="1:3" x14ac:dyDescent="0.25">
      <c r="A5449">
        <v>-8093034.7898128498</v>
      </c>
      <c r="B5449">
        <v>-321450.72141386801</v>
      </c>
      <c r="C5449">
        <v>2.1654566749930299E-2</v>
      </c>
    </row>
    <row r="5450" spans="1:3" x14ac:dyDescent="0.25">
      <c r="A5450">
        <v>-8092100.3109357096</v>
      </c>
      <c r="B5450">
        <v>-321450.72141386801</v>
      </c>
      <c r="C5450">
        <v>2.2983789443969699E-2</v>
      </c>
    </row>
    <row r="5451" spans="1:3" x14ac:dyDescent="0.25">
      <c r="A5451">
        <v>-8091165.8320585703</v>
      </c>
      <c r="B5451">
        <v>-321450.72141386801</v>
      </c>
      <c r="C5451">
        <v>2.6494035497307701E-2</v>
      </c>
    </row>
    <row r="5452" spans="1:3" x14ac:dyDescent="0.25">
      <c r="A5452">
        <v>-8090231.3531814199</v>
      </c>
      <c r="B5452">
        <v>-321450.72141386801</v>
      </c>
      <c r="C5452">
        <v>3.7151198834180797E-2</v>
      </c>
    </row>
    <row r="5453" spans="1:3" x14ac:dyDescent="0.25">
      <c r="A5453">
        <v>-8089296.8743042797</v>
      </c>
      <c r="B5453">
        <v>-321450.72141386801</v>
      </c>
      <c r="C5453">
        <v>4.261901602149E-2</v>
      </c>
    </row>
    <row r="5454" spans="1:3" x14ac:dyDescent="0.25">
      <c r="A5454">
        <v>-8088362.3954271404</v>
      </c>
      <c r="B5454">
        <v>-321450.72141386801</v>
      </c>
      <c r="C5454">
        <v>4.7180917114019297E-2</v>
      </c>
    </row>
    <row r="5455" spans="1:3" x14ac:dyDescent="0.25">
      <c r="A5455">
        <v>-8087427.9165500002</v>
      </c>
      <c r="B5455">
        <v>-321450.72141386801</v>
      </c>
      <c r="C5455">
        <v>5.0564888864755603E-2</v>
      </c>
    </row>
    <row r="5456" spans="1:3" x14ac:dyDescent="0.25">
      <c r="A5456">
        <v>-8086493.4376728497</v>
      </c>
      <c r="B5456">
        <v>-321450.72141386801</v>
      </c>
      <c r="C5456">
        <v>6.4002759754657704E-2</v>
      </c>
    </row>
    <row r="5457" spans="1:3" x14ac:dyDescent="0.25">
      <c r="A5457">
        <v>-8085558.9587957095</v>
      </c>
      <c r="B5457">
        <v>-321450.72141386801</v>
      </c>
      <c r="C5457">
        <v>7.3484890162944697E-2</v>
      </c>
    </row>
    <row r="5458" spans="1:3" x14ac:dyDescent="0.25">
      <c r="A5458">
        <v>-8084624.4799185703</v>
      </c>
      <c r="B5458">
        <v>-321450.72141386801</v>
      </c>
      <c r="C5458">
        <v>8.6168996989727006E-2</v>
      </c>
    </row>
    <row r="5459" spans="1:3" x14ac:dyDescent="0.25">
      <c r="A5459">
        <v>-8083690.0010414198</v>
      </c>
      <c r="B5459">
        <v>-321450.72141386801</v>
      </c>
      <c r="C5459">
        <v>8.7337590754032093E-2</v>
      </c>
    </row>
    <row r="5460" spans="1:3" x14ac:dyDescent="0.25">
      <c r="A5460">
        <v>-8082755.5221642796</v>
      </c>
      <c r="B5460">
        <v>-321450.72141386801</v>
      </c>
      <c r="C5460">
        <v>9.6379116177558802E-2</v>
      </c>
    </row>
    <row r="5461" spans="1:3" x14ac:dyDescent="0.25">
      <c r="A5461">
        <v>-8081821.0432871403</v>
      </c>
      <c r="B5461">
        <v>-321450.72141386801</v>
      </c>
      <c r="C5461">
        <v>0.113939240574836</v>
      </c>
    </row>
    <row r="5462" spans="1:3" x14ac:dyDescent="0.25">
      <c r="A5462">
        <v>-8080886.5644100001</v>
      </c>
      <c r="B5462">
        <v>-321450.72141386801</v>
      </c>
      <c r="C5462">
        <v>0.116405867040157</v>
      </c>
    </row>
    <row r="5463" spans="1:3" x14ac:dyDescent="0.25">
      <c r="A5463">
        <v>-8079952.0855328497</v>
      </c>
      <c r="B5463">
        <v>-321450.72141386801</v>
      </c>
      <c r="C5463">
        <v>0.13040705025196</v>
      </c>
    </row>
    <row r="5464" spans="1:3" x14ac:dyDescent="0.25">
      <c r="A5464">
        <v>-8108920.93072428</v>
      </c>
      <c r="B5464">
        <v>-322385.20029124001</v>
      </c>
      <c r="C5464" s="1">
        <v>2.4968099751276801E-5</v>
      </c>
    </row>
    <row r="5465" spans="1:3" x14ac:dyDescent="0.25">
      <c r="A5465">
        <v>-8107986.4518471397</v>
      </c>
      <c r="B5465">
        <v>-322385.20029124001</v>
      </c>
      <c r="C5465" s="1">
        <v>4.9932710680877702E-5</v>
      </c>
    </row>
    <row r="5466" spans="1:3" x14ac:dyDescent="0.25">
      <c r="A5466">
        <v>-8107051.9729699902</v>
      </c>
      <c r="B5466">
        <v>-322385.20029124001</v>
      </c>
      <c r="C5466" s="1">
        <v>9.7894146165344796E-5</v>
      </c>
    </row>
    <row r="5467" spans="1:3" x14ac:dyDescent="0.25">
      <c r="A5467">
        <v>-8106117.49409285</v>
      </c>
      <c r="B5467">
        <v>-322385.20029124001</v>
      </c>
      <c r="C5467">
        <v>2.19072477193549E-4</v>
      </c>
    </row>
    <row r="5468" spans="1:3" x14ac:dyDescent="0.25">
      <c r="A5468">
        <v>-8105183.0152157098</v>
      </c>
      <c r="B5468">
        <v>-322385.20029124001</v>
      </c>
      <c r="C5468">
        <v>2.19072477193549E-4</v>
      </c>
    </row>
    <row r="5469" spans="1:3" x14ac:dyDescent="0.25">
      <c r="A5469">
        <v>-8104248.5363385696</v>
      </c>
      <c r="B5469">
        <v>-322385.20029124001</v>
      </c>
      <c r="C5469">
        <v>4.3313697096891701E-4</v>
      </c>
    </row>
    <row r="5470" spans="1:3" x14ac:dyDescent="0.25">
      <c r="A5470">
        <v>-8103314.0574614201</v>
      </c>
      <c r="B5470">
        <v>-322385.20029124001</v>
      </c>
      <c r="C5470">
        <v>4.5730988495051801E-4</v>
      </c>
    </row>
    <row r="5471" spans="1:3" x14ac:dyDescent="0.25">
      <c r="A5471">
        <v>-8102379.5785842799</v>
      </c>
      <c r="B5471">
        <v>-322385.20029124001</v>
      </c>
      <c r="C5471">
        <v>7.8382686479017095E-4</v>
      </c>
    </row>
    <row r="5472" spans="1:3" x14ac:dyDescent="0.25">
      <c r="A5472">
        <v>-8101445.0997071397</v>
      </c>
      <c r="B5472">
        <v>-322385.20029124001</v>
      </c>
      <c r="C5472">
        <v>1.32648821454495E-3</v>
      </c>
    </row>
    <row r="5473" spans="1:3" x14ac:dyDescent="0.25">
      <c r="A5473">
        <v>-8100510.6208300004</v>
      </c>
      <c r="B5473">
        <v>-322385.20029124001</v>
      </c>
      <c r="C5473">
        <v>1.4130924828350501E-3</v>
      </c>
    </row>
    <row r="5474" spans="1:3" x14ac:dyDescent="0.25">
      <c r="A5474">
        <v>-8099576.1419528499</v>
      </c>
      <c r="B5474">
        <v>-322385.20029124001</v>
      </c>
      <c r="C5474">
        <v>2.37242062576115E-3</v>
      </c>
    </row>
    <row r="5475" spans="1:3" x14ac:dyDescent="0.25">
      <c r="A5475">
        <v>-8098641.6630757097</v>
      </c>
      <c r="B5475">
        <v>-322385.20029124001</v>
      </c>
      <c r="C5475">
        <v>4.0733339264988804E-3</v>
      </c>
    </row>
    <row r="5476" spans="1:3" x14ac:dyDescent="0.25">
      <c r="A5476">
        <v>-8097707.1841985704</v>
      </c>
      <c r="B5476">
        <v>-322385.20029124001</v>
      </c>
      <c r="C5476">
        <v>4.20954590663313E-3</v>
      </c>
    </row>
    <row r="5477" spans="1:3" x14ac:dyDescent="0.25">
      <c r="A5477">
        <v>-8096772.70532142</v>
      </c>
      <c r="B5477">
        <v>-322385.20029124001</v>
      </c>
      <c r="C5477">
        <v>6.9445432163774898E-3</v>
      </c>
    </row>
    <row r="5478" spans="1:3" x14ac:dyDescent="0.25">
      <c r="A5478">
        <v>-8095838.2264442798</v>
      </c>
      <c r="B5478">
        <v>-322385.20029124001</v>
      </c>
      <c r="C5478">
        <v>7.6271835714578603E-3</v>
      </c>
    </row>
    <row r="5479" spans="1:3" x14ac:dyDescent="0.25">
      <c r="A5479">
        <v>-8094903.7475671396</v>
      </c>
      <c r="B5479">
        <v>-322385.20029124001</v>
      </c>
      <c r="C5479">
        <v>8.4778424352407403E-3</v>
      </c>
    </row>
    <row r="5480" spans="1:3" x14ac:dyDescent="0.25">
      <c r="A5480">
        <v>-8093969.2686900003</v>
      </c>
      <c r="B5480">
        <v>-322385.20029124001</v>
      </c>
      <c r="C5480">
        <v>1.3034222647547699E-2</v>
      </c>
    </row>
    <row r="5481" spans="1:3" x14ac:dyDescent="0.25">
      <c r="A5481">
        <v>-8093034.7898128498</v>
      </c>
      <c r="B5481">
        <v>-322385.20029124001</v>
      </c>
      <c r="C5481">
        <v>1.48577373474836E-2</v>
      </c>
    </row>
    <row r="5482" spans="1:3" x14ac:dyDescent="0.25">
      <c r="A5482">
        <v>-8092100.3109357096</v>
      </c>
      <c r="B5482">
        <v>-322385.20029124001</v>
      </c>
      <c r="C5482">
        <v>1.6233114525675701E-2</v>
      </c>
    </row>
    <row r="5483" spans="1:3" x14ac:dyDescent="0.25">
      <c r="A5483">
        <v>-8091165.8320585703</v>
      </c>
      <c r="B5483">
        <v>-322385.20029124001</v>
      </c>
      <c r="C5483">
        <v>1.7651785165071401E-2</v>
      </c>
    </row>
    <row r="5484" spans="1:3" x14ac:dyDescent="0.25">
      <c r="A5484">
        <v>-8090231.3531814199</v>
      </c>
      <c r="B5484">
        <v>-322385.20029124001</v>
      </c>
      <c r="C5484">
        <v>2.64352299273014E-2</v>
      </c>
    </row>
    <row r="5485" spans="1:3" x14ac:dyDescent="0.25">
      <c r="A5485">
        <v>-8089296.8743042797</v>
      </c>
      <c r="B5485">
        <v>-322385.20029124001</v>
      </c>
      <c r="C5485">
        <v>3.0351504683494498E-2</v>
      </c>
    </row>
    <row r="5486" spans="1:3" x14ac:dyDescent="0.25">
      <c r="A5486">
        <v>-8088362.3954271404</v>
      </c>
      <c r="B5486">
        <v>-322385.20029124001</v>
      </c>
      <c r="C5486">
        <v>3.3496182411909103E-2</v>
      </c>
    </row>
    <row r="5487" spans="1:3" x14ac:dyDescent="0.25">
      <c r="A5487">
        <v>-8087427.9165500002</v>
      </c>
      <c r="B5487">
        <v>-322385.20029124001</v>
      </c>
      <c r="C5487">
        <v>4.1000775992870303E-2</v>
      </c>
    </row>
    <row r="5488" spans="1:3" x14ac:dyDescent="0.25">
      <c r="A5488">
        <v>-8086493.4376728497</v>
      </c>
      <c r="B5488">
        <v>-322385.20029124001</v>
      </c>
      <c r="C5488">
        <v>5.0907380878925303E-2</v>
      </c>
    </row>
    <row r="5489" spans="1:3" x14ac:dyDescent="0.25">
      <c r="A5489">
        <v>-8085558.9587957095</v>
      </c>
      <c r="B5489">
        <v>-322385.20029124001</v>
      </c>
      <c r="C5489">
        <v>5.6535713374614702E-2</v>
      </c>
    </row>
    <row r="5490" spans="1:3" x14ac:dyDescent="0.25">
      <c r="A5490">
        <v>-8084624.4799185703</v>
      </c>
      <c r="B5490">
        <v>-322385.20029124001</v>
      </c>
      <c r="C5490">
        <v>6.62098228931427E-2</v>
      </c>
    </row>
    <row r="5491" spans="1:3" x14ac:dyDescent="0.25">
      <c r="A5491">
        <v>-8083690.0010414198</v>
      </c>
      <c r="B5491">
        <v>-322385.20029124001</v>
      </c>
      <c r="C5491">
        <v>6.73044472932815E-2</v>
      </c>
    </row>
    <row r="5492" spans="1:3" x14ac:dyDescent="0.25">
      <c r="A5492">
        <v>-8082755.5221642796</v>
      </c>
      <c r="B5492">
        <v>-322385.20029124001</v>
      </c>
      <c r="C5492">
        <v>7.6793871819972895E-2</v>
      </c>
    </row>
    <row r="5493" spans="1:3" x14ac:dyDescent="0.25">
      <c r="A5493">
        <v>-8081821.0432871403</v>
      </c>
      <c r="B5493">
        <v>-322385.20029124001</v>
      </c>
      <c r="C5493">
        <v>9.0810775756835896E-2</v>
      </c>
    </row>
    <row r="5494" spans="1:3" x14ac:dyDescent="0.25">
      <c r="A5494">
        <v>-8080886.5644100001</v>
      </c>
      <c r="B5494">
        <v>-322385.20029124001</v>
      </c>
      <c r="C5494">
        <v>9.3035273253917597E-2</v>
      </c>
    </row>
    <row r="5495" spans="1:3" x14ac:dyDescent="0.25">
      <c r="A5495">
        <v>-8108920.93072428</v>
      </c>
      <c r="B5495">
        <v>-323319.67916861299</v>
      </c>
      <c r="C5495" s="1">
        <v>2.4968099751276801E-5</v>
      </c>
    </row>
    <row r="5496" spans="1:3" x14ac:dyDescent="0.25">
      <c r="A5496">
        <v>-8107986.4518471397</v>
      </c>
      <c r="B5496">
        <v>-323319.67916861299</v>
      </c>
      <c r="C5496" s="1">
        <v>2.4968099751276801E-5</v>
      </c>
    </row>
    <row r="5497" spans="1:3" x14ac:dyDescent="0.25">
      <c r="A5497">
        <v>-8107051.9729699902</v>
      </c>
      <c r="B5497">
        <v>-323319.67916861299</v>
      </c>
      <c r="C5497" s="1">
        <v>4.9932710680877702E-5</v>
      </c>
    </row>
    <row r="5498" spans="1:3" x14ac:dyDescent="0.25">
      <c r="A5498">
        <v>-8106117.49409285</v>
      </c>
      <c r="B5498">
        <v>-323319.67916861299</v>
      </c>
      <c r="C5498" s="1">
        <v>9.7894146165344796E-5</v>
      </c>
    </row>
    <row r="5499" spans="1:3" x14ac:dyDescent="0.25">
      <c r="A5499">
        <v>-8105183.0152157098</v>
      </c>
      <c r="B5499">
        <v>-323319.67916861299</v>
      </c>
      <c r="C5499" s="1">
        <v>9.7894146165344796E-5</v>
      </c>
    </row>
    <row r="5500" spans="1:3" x14ac:dyDescent="0.25">
      <c r="A5500">
        <v>-8104248.5363385696</v>
      </c>
      <c r="B5500">
        <v>-323319.67916861299</v>
      </c>
      <c r="C5500">
        <v>2.1205803204793399E-4</v>
      </c>
    </row>
    <row r="5501" spans="1:3" x14ac:dyDescent="0.25">
      <c r="A5501">
        <v>-8103314.0574614201</v>
      </c>
      <c r="B5501">
        <v>-323319.67916861299</v>
      </c>
      <c r="C5501">
        <v>4.0413596434518597E-4</v>
      </c>
    </row>
    <row r="5502" spans="1:3" x14ac:dyDescent="0.25">
      <c r="A5502">
        <v>-8102379.5785842799</v>
      </c>
      <c r="B5502">
        <v>-323319.67916861299</v>
      </c>
      <c r="C5502">
        <v>4.5929974294267503E-4</v>
      </c>
    </row>
    <row r="5503" spans="1:3" x14ac:dyDescent="0.25">
      <c r="A5503">
        <v>-8101445.0997071397</v>
      </c>
      <c r="B5503">
        <v>-323319.67916861299</v>
      </c>
      <c r="C5503">
        <v>7.9404452117159898E-4</v>
      </c>
    </row>
    <row r="5504" spans="1:3" x14ac:dyDescent="0.25">
      <c r="A5504">
        <v>-8100510.6208300004</v>
      </c>
      <c r="B5504">
        <v>-323319.67916861299</v>
      </c>
      <c r="C5504">
        <v>8.3829945651814298E-4</v>
      </c>
    </row>
    <row r="5505" spans="1:3" x14ac:dyDescent="0.25">
      <c r="A5505">
        <v>-8099576.1419528499</v>
      </c>
      <c r="B5505">
        <v>-323319.67916861299</v>
      </c>
      <c r="C5505">
        <v>1.4595437096431799E-3</v>
      </c>
    </row>
    <row r="5506" spans="1:3" x14ac:dyDescent="0.25">
      <c r="A5506">
        <v>-8098641.6630757097</v>
      </c>
      <c r="B5506">
        <v>-323319.67916861299</v>
      </c>
      <c r="C5506">
        <v>2.4299286305904302E-3</v>
      </c>
    </row>
    <row r="5507" spans="1:3" x14ac:dyDescent="0.25">
      <c r="A5507">
        <v>-8097707.1841985704</v>
      </c>
      <c r="B5507">
        <v>-323319.67916861299</v>
      </c>
      <c r="C5507">
        <v>2.5469751562923102E-3</v>
      </c>
    </row>
    <row r="5508" spans="1:3" x14ac:dyDescent="0.25">
      <c r="A5508">
        <v>-8096772.70532142</v>
      </c>
      <c r="B5508">
        <v>-323319.67916861299</v>
      </c>
      <c r="C5508">
        <v>4.3130200356244998E-3</v>
      </c>
    </row>
    <row r="5509" spans="1:3" x14ac:dyDescent="0.25">
      <c r="A5509">
        <v>-8095838.2264442798</v>
      </c>
      <c r="B5509">
        <v>-323319.67916861299</v>
      </c>
      <c r="C5509">
        <v>4.8462278209626597E-3</v>
      </c>
    </row>
    <row r="5510" spans="1:3" x14ac:dyDescent="0.25">
      <c r="A5510">
        <v>-8094903.7475671396</v>
      </c>
      <c r="B5510">
        <v>-323319.67916861299</v>
      </c>
      <c r="C5510">
        <v>5.5939713492989497E-3</v>
      </c>
    </row>
    <row r="5511" spans="1:3" x14ac:dyDescent="0.25">
      <c r="A5511">
        <v>-8093969.2686900003</v>
      </c>
      <c r="B5511">
        <v>-323319.67916861299</v>
      </c>
      <c r="C5511">
        <v>8.4006749093532493E-3</v>
      </c>
    </row>
    <row r="5512" spans="1:3" x14ac:dyDescent="0.25">
      <c r="A5512">
        <v>-8093034.7898128498</v>
      </c>
      <c r="B5512">
        <v>-323319.67916861299</v>
      </c>
      <c r="C5512">
        <v>9.7509389743208798E-3</v>
      </c>
    </row>
    <row r="5513" spans="1:3" x14ac:dyDescent="0.25">
      <c r="A5513">
        <v>-8092100.3109357096</v>
      </c>
      <c r="B5513">
        <v>-323319.67916861299</v>
      </c>
      <c r="C5513">
        <v>1.15823252126574E-2</v>
      </c>
    </row>
    <row r="5514" spans="1:3" x14ac:dyDescent="0.25">
      <c r="A5514">
        <v>-8091165.8320585703</v>
      </c>
      <c r="B5514">
        <v>-323319.67916861299</v>
      </c>
      <c r="C5514">
        <v>1.30130443722009E-2</v>
      </c>
    </row>
    <row r="5515" spans="1:3" x14ac:dyDescent="0.25">
      <c r="A5515">
        <v>-8090231.3531814199</v>
      </c>
      <c r="B5515">
        <v>-323319.67916861299</v>
      </c>
      <c r="C5515">
        <v>1.9722597673535298E-2</v>
      </c>
    </row>
    <row r="5516" spans="1:3" x14ac:dyDescent="0.25">
      <c r="A5516">
        <v>-8089296.8743042797</v>
      </c>
      <c r="B5516">
        <v>-323319.67916861299</v>
      </c>
      <c r="C5516">
        <v>2.1221704781055398E-2</v>
      </c>
    </row>
    <row r="5517" spans="1:3" x14ac:dyDescent="0.25">
      <c r="A5517">
        <v>-8088362.3954271404</v>
      </c>
      <c r="B5517">
        <v>-323319.67916861299</v>
      </c>
      <c r="C5517">
        <v>2.3654840886592799E-2</v>
      </c>
    </row>
    <row r="5518" spans="1:3" x14ac:dyDescent="0.25">
      <c r="A5518">
        <v>-8087427.9165500002</v>
      </c>
      <c r="B5518">
        <v>-323319.67916861299</v>
      </c>
      <c r="C5518">
        <v>2.8470771387219401E-2</v>
      </c>
    </row>
    <row r="5519" spans="1:3" x14ac:dyDescent="0.25">
      <c r="A5519">
        <v>-8086493.4376728497</v>
      </c>
      <c r="B5519">
        <v>-323319.67916861299</v>
      </c>
      <c r="C5519">
        <v>4.1107643395662301E-2</v>
      </c>
    </row>
    <row r="5520" spans="1:3" x14ac:dyDescent="0.25">
      <c r="A5520">
        <v>-8085558.9587957095</v>
      </c>
      <c r="B5520">
        <v>-323319.67916861299</v>
      </c>
      <c r="C5520">
        <v>4.1833367198705597E-2</v>
      </c>
    </row>
    <row r="5521" spans="1:3" x14ac:dyDescent="0.25">
      <c r="A5521">
        <v>-8084624.4799185703</v>
      </c>
      <c r="B5521">
        <v>-323319.67916861299</v>
      </c>
      <c r="C5521">
        <v>5.0907541066408102E-2</v>
      </c>
    </row>
    <row r="5522" spans="1:3" x14ac:dyDescent="0.25">
      <c r="A5522">
        <v>-8083690.0010414198</v>
      </c>
      <c r="B5522">
        <v>-323319.67916861299</v>
      </c>
      <c r="C5522">
        <v>5.2099674940109197E-2</v>
      </c>
    </row>
    <row r="5523" spans="1:3" x14ac:dyDescent="0.25">
      <c r="A5523">
        <v>-8082755.5221642796</v>
      </c>
      <c r="B5523">
        <v>-323319.67916861299</v>
      </c>
      <c r="C5523">
        <v>5.96958808600902E-2</v>
      </c>
    </row>
    <row r="5524" spans="1:3" x14ac:dyDescent="0.25">
      <c r="A5524">
        <v>-8081821.0432871403</v>
      </c>
      <c r="B5524">
        <v>-323319.67916861299</v>
      </c>
      <c r="C5524">
        <v>7.26189985871315E-2</v>
      </c>
    </row>
    <row r="5525" spans="1:3" x14ac:dyDescent="0.25">
      <c r="A5525">
        <v>-8080886.5644100001</v>
      </c>
      <c r="B5525">
        <v>-323319.67916861299</v>
      </c>
      <c r="C5525">
        <v>7.5291976332664406E-2</v>
      </c>
    </row>
    <row r="5526" spans="1:3" x14ac:dyDescent="0.25">
      <c r="A5526">
        <v>-8107986.4518471397</v>
      </c>
      <c r="B5526">
        <v>-324254.15804598498</v>
      </c>
      <c r="C5526" s="1">
        <v>2.4968099751276801E-5</v>
      </c>
    </row>
    <row r="5527" spans="1:3" x14ac:dyDescent="0.25">
      <c r="A5527">
        <v>-8107051.9729699902</v>
      </c>
      <c r="B5527">
        <v>-324254.15804598498</v>
      </c>
      <c r="C5527" s="1">
        <v>2.4968099751276801E-5</v>
      </c>
    </row>
    <row r="5528" spans="1:3" x14ac:dyDescent="0.25">
      <c r="A5528">
        <v>-8106117.49409285</v>
      </c>
      <c r="B5528">
        <v>-324254.15804598498</v>
      </c>
      <c r="C5528" s="1">
        <v>4.9932710680877702E-5</v>
      </c>
    </row>
    <row r="5529" spans="1:3" x14ac:dyDescent="0.25">
      <c r="A5529">
        <v>-8105183.0152157098</v>
      </c>
      <c r="B5529">
        <v>-324254.15804598498</v>
      </c>
      <c r="C5529" s="1">
        <v>4.9932710680877702E-5</v>
      </c>
    </row>
    <row r="5530" spans="1:3" x14ac:dyDescent="0.25">
      <c r="A5530">
        <v>-8104248.5363385696</v>
      </c>
      <c r="B5530">
        <v>-324254.15804598498</v>
      </c>
      <c r="C5530" s="1">
        <v>9.7894146165344796E-5</v>
      </c>
    </row>
    <row r="5531" spans="1:3" x14ac:dyDescent="0.25">
      <c r="A5531">
        <v>-8103314.0574614201</v>
      </c>
      <c r="B5531">
        <v>-324254.15804598498</v>
      </c>
      <c r="C5531">
        <v>2.1205803204793399E-4</v>
      </c>
    </row>
    <row r="5532" spans="1:3" x14ac:dyDescent="0.25">
      <c r="A5532">
        <v>-8102379.5785842799</v>
      </c>
      <c r="B5532">
        <v>-324254.15804598498</v>
      </c>
      <c r="C5532">
        <v>2.30315694352611E-4</v>
      </c>
    </row>
    <row r="5533" spans="1:3" x14ac:dyDescent="0.25">
      <c r="A5533">
        <v>-8101445.0997071397</v>
      </c>
      <c r="B5533">
        <v>-324254.15804598498</v>
      </c>
      <c r="C5533">
        <v>4.1629557381383999E-4</v>
      </c>
    </row>
    <row r="5534" spans="1:3" x14ac:dyDescent="0.25">
      <c r="A5534">
        <v>-8100510.6208300004</v>
      </c>
      <c r="B5534">
        <v>-324254.15804598498</v>
      </c>
      <c r="C5534">
        <v>7.6510204235091795E-4</v>
      </c>
    </row>
    <row r="5535" spans="1:3" x14ac:dyDescent="0.25">
      <c r="A5535">
        <v>-8099576.1419528499</v>
      </c>
      <c r="B5535">
        <v>-324254.15804598498</v>
      </c>
      <c r="C5535">
        <v>8.1759452586993499E-4</v>
      </c>
    </row>
    <row r="5536" spans="1:3" x14ac:dyDescent="0.25">
      <c r="A5536">
        <v>-8098641.6630757097</v>
      </c>
      <c r="B5536">
        <v>-324254.15804598498</v>
      </c>
      <c r="C5536">
        <v>1.4434967888519101E-3</v>
      </c>
    </row>
    <row r="5537" spans="1:3" x14ac:dyDescent="0.25">
      <c r="A5537">
        <v>-8097707.1841985704</v>
      </c>
      <c r="B5537">
        <v>-324254.15804598498</v>
      </c>
      <c r="C5537">
        <v>1.6005246434360699E-3</v>
      </c>
    </row>
    <row r="5538" spans="1:3" x14ac:dyDescent="0.25">
      <c r="A5538">
        <v>-8096772.70532142</v>
      </c>
      <c r="B5538">
        <v>-324254.15804598498</v>
      </c>
      <c r="C5538">
        <v>2.6703828480094602E-3</v>
      </c>
    </row>
    <row r="5539" spans="1:3" x14ac:dyDescent="0.25">
      <c r="A5539">
        <v>-8095838.2264442798</v>
      </c>
      <c r="B5539">
        <v>-324254.15804598498</v>
      </c>
      <c r="C5539">
        <v>3.1162877567112398E-3</v>
      </c>
    </row>
    <row r="5540" spans="1:3" x14ac:dyDescent="0.25">
      <c r="A5540">
        <v>-8094903.7475671396</v>
      </c>
      <c r="B5540">
        <v>-324254.15804598498</v>
      </c>
      <c r="C5540">
        <v>3.3483561128377901E-3</v>
      </c>
    </row>
    <row r="5541" spans="1:3" x14ac:dyDescent="0.25">
      <c r="A5541">
        <v>-8093969.2686900003</v>
      </c>
      <c r="B5541">
        <v>-324254.15804598498</v>
      </c>
      <c r="C5541">
        <v>5.5617685429751804E-3</v>
      </c>
    </row>
    <row r="5542" spans="1:3" x14ac:dyDescent="0.25">
      <c r="A5542">
        <v>-8093034.7898128498</v>
      </c>
      <c r="B5542">
        <v>-324254.15804598498</v>
      </c>
      <c r="C5542">
        <v>6.0764923691749503E-3</v>
      </c>
    </row>
    <row r="5543" spans="1:3" x14ac:dyDescent="0.25">
      <c r="A5543">
        <v>-8092100.3109357096</v>
      </c>
      <c r="B5543">
        <v>-324254.15804598498</v>
      </c>
      <c r="C5543">
        <v>7.4391323141753604E-3</v>
      </c>
    </row>
    <row r="5544" spans="1:3" x14ac:dyDescent="0.25">
      <c r="A5544">
        <v>-8091165.8320585703</v>
      </c>
      <c r="B5544">
        <v>-324254.15804598498</v>
      </c>
      <c r="C5544">
        <v>8.47476720809936E-3</v>
      </c>
    </row>
    <row r="5545" spans="1:3" x14ac:dyDescent="0.25">
      <c r="A5545">
        <v>-8090231.3531814199</v>
      </c>
      <c r="B5545">
        <v>-324254.15804598498</v>
      </c>
      <c r="C5545">
        <v>1.2991162948310301E-2</v>
      </c>
    </row>
    <row r="5546" spans="1:3" x14ac:dyDescent="0.25">
      <c r="A5546">
        <v>-8089296.8743042797</v>
      </c>
      <c r="B5546">
        <v>-324254.15804598498</v>
      </c>
      <c r="C5546">
        <v>1.6596280038356701E-2</v>
      </c>
    </row>
    <row r="5547" spans="1:3" x14ac:dyDescent="0.25">
      <c r="A5547">
        <v>-8088362.3954271404</v>
      </c>
      <c r="B5547">
        <v>-324254.15804598498</v>
      </c>
      <c r="C5547">
        <v>1.6831602901220301E-2</v>
      </c>
    </row>
    <row r="5548" spans="1:3" x14ac:dyDescent="0.25">
      <c r="A5548">
        <v>-8087427.9165500002</v>
      </c>
      <c r="B5548">
        <v>-324254.15804598498</v>
      </c>
      <c r="C5548">
        <v>2.07063127309083E-2</v>
      </c>
    </row>
    <row r="5549" spans="1:3" x14ac:dyDescent="0.25">
      <c r="A5549">
        <v>-8086493.4376728497</v>
      </c>
      <c r="B5549">
        <v>-324254.15804598498</v>
      </c>
      <c r="C5549">
        <v>2.85588447004556E-2</v>
      </c>
    </row>
    <row r="5550" spans="1:3" x14ac:dyDescent="0.25">
      <c r="A5550">
        <v>-8085558.9587957095</v>
      </c>
      <c r="B5550">
        <v>-324254.15804598498</v>
      </c>
      <c r="C5550">
        <v>2.9030431061983102E-2</v>
      </c>
    </row>
    <row r="5551" spans="1:3" x14ac:dyDescent="0.25">
      <c r="A5551">
        <v>-8084624.4799185703</v>
      </c>
      <c r="B5551">
        <v>-324254.15804598498</v>
      </c>
      <c r="C5551">
        <v>3.71032021939754E-2</v>
      </c>
    </row>
    <row r="5552" spans="1:3" x14ac:dyDescent="0.25">
      <c r="A5552">
        <v>-8083690.0010414198</v>
      </c>
      <c r="B5552">
        <v>-324254.15804598498</v>
      </c>
      <c r="C5552">
        <v>4.4051241129636702E-2</v>
      </c>
    </row>
    <row r="5553" spans="1:3" x14ac:dyDescent="0.25">
      <c r="A5553">
        <v>-8082755.5221642796</v>
      </c>
      <c r="B5553">
        <v>-324254.15804598498</v>
      </c>
      <c r="C5553">
        <v>4.5667126774787903E-2</v>
      </c>
    </row>
    <row r="5554" spans="1:3" x14ac:dyDescent="0.25">
      <c r="A5554">
        <v>-8081821.0432871403</v>
      </c>
      <c r="B5554">
        <v>-324254.15804598498</v>
      </c>
      <c r="C5554">
        <v>5.3986076265573502E-2</v>
      </c>
    </row>
    <row r="5555" spans="1:3" x14ac:dyDescent="0.25">
      <c r="A5555">
        <v>-8107051.9729699902</v>
      </c>
      <c r="B5555">
        <v>-325188.63692335697</v>
      </c>
      <c r="C5555" s="1">
        <v>2.3009943106444498E-5</v>
      </c>
    </row>
    <row r="5556" spans="1:3" x14ac:dyDescent="0.25">
      <c r="A5556">
        <v>-8106117.49409285</v>
      </c>
      <c r="B5556">
        <v>-325188.63692335697</v>
      </c>
      <c r="C5556" s="1">
        <v>2.4968099751276801E-5</v>
      </c>
    </row>
    <row r="5557" spans="1:3" x14ac:dyDescent="0.25">
      <c r="A5557">
        <v>-8105183.0152157098</v>
      </c>
      <c r="B5557">
        <v>-325188.63692335697</v>
      </c>
      <c r="C5557" s="1">
        <v>4.9932710680877702E-5</v>
      </c>
    </row>
    <row r="5558" spans="1:3" x14ac:dyDescent="0.25">
      <c r="A5558">
        <v>-8104248.5363385696</v>
      </c>
      <c r="B5558">
        <v>-325188.63692335697</v>
      </c>
      <c r="C5558" s="1">
        <v>4.9932710680877702E-5</v>
      </c>
    </row>
    <row r="5559" spans="1:3" x14ac:dyDescent="0.25">
      <c r="A5559">
        <v>-8103314.0574614201</v>
      </c>
      <c r="B5559">
        <v>-325188.63692335697</v>
      </c>
      <c r="C5559" s="1">
        <v>9.7894146165344796E-5</v>
      </c>
    </row>
    <row r="5560" spans="1:3" x14ac:dyDescent="0.25">
      <c r="A5560">
        <v>-8102379.5785842799</v>
      </c>
      <c r="B5560">
        <v>-325188.63692335697</v>
      </c>
      <c r="C5560">
        <v>1.4029185695107999E-4</v>
      </c>
    </row>
    <row r="5561" spans="1:3" x14ac:dyDescent="0.25">
      <c r="A5561">
        <v>-8101445.0997071397</v>
      </c>
      <c r="B5561">
        <v>-325188.63692335697</v>
      </c>
      <c r="C5561">
        <v>2.2893240384291801E-4</v>
      </c>
    </row>
    <row r="5562" spans="1:3" x14ac:dyDescent="0.25">
      <c r="A5562">
        <v>-8100510.6208300004</v>
      </c>
      <c r="B5562">
        <v>-325188.63692335697</v>
      </c>
      <c r="C5562">
        <v>4.1629557381383999E-4</v>
      </c>
    </row>
    <row r="5563" spans="1:3" x14ac:dyDescent="0.25">
      <c r="A5563">
        <v>-8099576.1419528499</v>
      </c>
      <c r="B5563">
        <v>-325188.63692335697</v>
      </c>
      <c r="C5563">
        <v>4.5782802044413903E-4</v>
      </c>
    </row>
    <row r="5564" spans="1:3" x14ac:dyDescent="0.25">
      <c r="A5564">
        <v>-8098641.6630757097</v>
      </c>
      <c r="B5564">
        <v>-325188.63692335697</v>
      </c>
      <c r="C5564">
        <v>8.5951061919331496E-4</v>
      </c>
    </row>
    <row r="5565" spans="1:3" x14ac:dyDescent="0.25">
      <c r="A5565">
        <v>-8097707.1841985704</v>
      </c>
      <c r="B5565">
        <v>-325188.63692335697</v>
      </c>
      <c r="C5565">
        <v>1.4987919712439099E-3</v>
      </c>
    </row>
    <row r="5566" spans="1:3" x14ac:dyDescent="0.25">
      <c r="A5566">
        <v>-8096772.70532142</v>
      </c>
      <c r="B5566">
        <v>-325188.63692335697</v>
      </c>
      <c r="C5566">
        <v>1.5799077227711599E-3</v>
      </c>
    </row>
    <row r="5567" spans="1:3" x14ac:dyDescent="0.25">
      <c r="A5567">
        <v>-8095838.2264442798</v>
      </c>
      <c r="B5567">
        <v>-325188.63692335697</v>
      </c>
      <c r="C5567">
        <v>1.8355456413701101E-3</v>
      </c>
    </row>
    <row r="5568" spans="1:3" x14ac:dyDescent="0.25">
      <c r="A5568">
        <v>-8094903.7475671396</v>
      </c>
      <c r="B5568">
        <v>-325188.63692335697</v>
      </c>
      <c r="C5568">
        <v>2.28810007683932E-3</v>
      </c>
    </row>
    <row r="5569" spans="1:3" x14ac:dyDescent="0.25">
      <c r="A5569">
        <v>-8093969.2686900003</v>
      </c>
      <c r="B5569">
        <v>-325188.63692335697</v>
      </c>
      <c r="C5569">
        <v>3.6572334356605998E-3</v>
      </c>
    </row>
    <row r="5570" spans="1:3" x14ac:dyDescent="0.25">
      <c r="A5570">
        <v>-8093034.7898128498</v>
      </c>
      <c r="B5570">
        <v>-325188.63692335697</v>
      </c>
      <c r="C5570">
        <v>4.1347597725689402E-3</v>
      </c>
    </row>
    <row r="5571" spans="1:3" x14ac:dyDescent="0.25">
      <c r="A5571">
        <v>-8092100.3109357096</v>
      </c>
      <c r="B5571">
        <v>-325188.63692335697</v>
      </c>
      <c r="C5571">
        <v>5.3586703725159099E-3</v>
      </c>
    </row>
    <row r="5572" spans="1:3" x14ac:dyDescent="0.25">
      <c r="A5572">
        <v>-8091165.8320585703</v>
      </c>
      <c r="B5572">
        <v>-325188.63692335697</v>
      </c>
      <c r="C5572">
        <v>5.9850858524441702E-3</v>
      </c>
    </row>
    <row r="5573" spans="1:3" x14ac:dyDescent="0.25">
      <c r="A5573">
        <v>-8090231.3531814199</v>
      </c>
      <c r="B5573">
        <v>-325188.63692335697</v>
      </c>
      <c r="C5573">
        <v>8.5109556093811902E-3</v>
      </c>
    </row>
    <row r="5574" spans="1:3" x14ac:dyDescent="0.25">
      <c r="A5574">
        <v>-8089296.8743042797</v>
      </c>
      <c r="B5574">
        <v>-325188.63692335697</v>
      </c>
      <c r="C5574">
        <v>1.07957748696208E-2</v>
      </c>
    </row>
    <row r="5575" spans="1:3" x14ac:dyDescent="0.25">
      <c r="A5575">
        <v>-8088362.3954271404</v>
      </c>
      <c r="B5575">
        <v>-325188.63692335697</v>
      </c>
      <c r="C5575">
        <v>1.2306391261518E-2</v>
      </c>
    </row>
    <row r="5576" spans="1:3" x14ac:dyDescent="0.25">
      <c r="A5576">
        <v>-8087427.9165500002</v>
      </c>
      <c r="B5576">
        <v>-325188.63692335697</v>
      </c>
      <c r="C5576">
        <v>1.4809547923505299E-2</v>
      </c>
    </row>
    <row r="5577" spans="1:3" x14ac:dyDescent="0.25">
      <c r="A5577">
        <v>-8086493.4376728497</v>
      </c>
      <c r="B5577">
        <v>-325188.63692335697</v>
      </c>
      <c r="C5577">
        <v>2.10353210568428E-2</v>
      </c>
    </row>
    <row r="5578" spans="1:3" x14ac:dyDescent="0.25">
      <c r="A5578">
        <v>-8085558.9587957095</v>
      </c>
      <c r="B5578">
        <v>-325188.63692335697</v>
      </c>
      <c r="C5578">
        <v>2.1302660927176399E-2</v>
      </c>
    </row>
    <row r="5579" spans="1:3" x14ac:dyDescent="0.25">
      <c r="A5579">
        <v>-8084624.4799185703</v>
      </c>
      <c r="B5579">
        <v>-325188.63692335697</v>
      </c>
      <c r="C5579">
        <v>2.6514675468206399E-2</v>
      </c>
    </row>
    <row r="5580" spans="1:3" x14ac:dyDescent="0.25">
      <c r="A5580">
        <v>-8083690.0010414198</v>
      </c>
      <c r="B5580">
        <v>-325188.63692335697</v>
      </c>
      <c r="C5580">
        <v>3.2128546386957099E-2</v>
      </c>
    </row>
    <row r="5581" spans="1:3" x14ac:dyDescent="0.25">
      <c r="A5581">
        <v>-8082755.5221642796</v>
      </c>
      <c r="B5581">
        <v>-325188.63692335697</v>
      </c>
      <c r="C5581">
        <v>3.3415287733078003E-2</v>
      </c>
    </row>
    <row r="5582" spans="1:3" x14ac:dyDescent="0.25">
      <c r="A5582">
        <v>-8106117.49409285</v>
      </c>
      <c r="B5582">
        <v>-326123.11580072902</v>
      </c>
      <c r="C5582" s="1">
        <v>2.3009943106444498E-5</v>
      </c>
    </row>
    <row r="5583" spans="1:3" x14ac:dyDescent="0.25">
      <c r="A5583">
        <v>-8105183.0152157098</v>
      </c>
      <c r="B5583">
        <v>-326123.11580072902</v>
      </c>
      <c r="C5583" s="1">
        <v>2.4968099751276801E-5</v>
      </c>
    </row>
    <row r="5584" spans="1:3" x14ac:dyDescent="0.25">
      <c r="A5584">
        <v>-8104248.5363385696</v>
      </c>
      <c r="B5584">
        <v>-326123.11580072902</v>
      </c>
      <c r="C5584" s="1">
        <v>2.4968099751276801E-5</v>
      </c>
    </row>
    <row r="5585" spans="1:3" x14ac:dyDescent="0.25">
      <c r="A5585">
        <v>-8103314.0574614201</v>
      </c>
      <c r="B5585">
        <v>-326123.11580072902</v>
      </c>
      <c r="C5585" s="1">
        <v>4.9932710680877702E-5</v>
      </c>
    </row>
    <row r="5586" spans="1:3" x14ac:dyDescent="0.25">
      <c r="A5586">
        <v>-8102379.5785842799</v>
      </c>
      <c r="B5586">
        <v>-326123.11580072902</v>
      </c>
      <c r="C5586" s="1">
        <v>9.7894146165344796E-5</v>
      </c>
    </row>
    <row r="5587" spans="1:3" x14ac:dyDescent="0.25">
      <c r="A5587">
        <v>-8101445.0997071397</v>
      </c>
      <c r="B5587">
        <v>-326123.11580072902</v>
      </c>
      <c r="C5587">
        <v>1.4029185695107999E-4</v>
      </c>
    </row>
    <row r="5588" spans="1:3" x14ac:dyDescent="0.25">
      <c r="A5588">
        <v>-8100510.6208300004</v>
      </c>
      <c r="B5588">
        <v>-326123.11580072902</v>
      </c>
      <c r="C5588">
        <v>2.2893240384291801E-4</v>
      </c>
    </row>
    <row r="5589" spans="1:3" x14ac:dyDescent="0.25">
      <c r="A5589">
        <v>-8099576.1419528499</v>
      </c>
      <c r="B5589">
        <v>-326123.11580072902</v>
      </c>
      <c r="C5589">
        <v>2.6244687614962399E-4</v>
      </c>
    </row>
    <row r="5590" spans="1:3" x14ac:dyDescent="0.25">
      <c r="A5590">
        <v>-8098641.6630757097</v>
      </c>
      <c r="B5590">
        <v>-326123.11580072902</v>
      </c>
      <c r="C5590">
        <v>4.8673123819753501E-4</v>
      </c>
    </row>
    <row r="5591" spans="1:3" x14ac:dyDescent="0.25">
      <c r="A5591">
        <v>-8097707.1841985704</v>
      </c>
      <c r="B5591">
        <v>-326123.11580072902</v>
      </c>
      <c r="C5591">
        <v>5.2872503874823397E-4</v>
      </c>
    </row>
    <row r="5592" spans="1:3" x14ac:dyDescent="0.25">
      <c r="A5592">
        <v>-8096772.70532142</v>
      </c>
      <c r="B5592">
        <v>-326123.11580072902</v>
      </c>
      <c r="C5592">
        <v>9.5071922987699498E-4</v>
      </c>
    </row>
    <row r="5593" spans="1:3" x14ac:dyDescent="0.25">
      <c r="A5593">
        <v>-8095838.2264442798</v>
      </c>
      <c r="B5593">
        <v>-326123.11580072902</v>
      </c>
      <c r="C5593">
        <v>1.03208387736231E-3</v>
      </c>
    </row>
    <row r="5594" spans="1:3" x14ac:dyDescent="0.25">
      <c r="A5594">
        <v>-8094903.7475671396</v>
      </c>
      <c r="B5594">
        <v>-326123.11580072902</v>
      </c>
      <c r="C5594">
        <v>1.3180030509829499E-3</v>
      </c>
    </row>
    <row r="5595" spans="1:3" x14ac:dyDescent="0.25">
      <c r="A5595">
        <v>-8093969.2686900003</v>
      </c>
      <c r="B5595">
        <v>-326123.11580072902</v>
      </c>
      <c r="C5595">
        <v>1.75127061083912E-3</v>
      </c>
    </row>
    <row r="5596" spans="1:3" x14ac:dyDescent="0.25">
      <c r="A5596">
        <v>-8093034.7898128498</v>
      </c>
      <c r="B5596">
        <v>-326123.11580072902</v>
      </c>
      <c r="C5596">
        <v>2.57166568189859E-3</v>
      </c>
    </row>
    <row r="5597" spans="1:3" x14ac:dyDescent="0.25">
      <c r="A5597">
        <v>-8092100.3109357096</v>
      </c>
      <c r="B5597">
        <v>-326123.11580072902</v>
      </c>
      <c r="C5597">
        <v>3.3414105419069498E-3</v>
      </c>
    </row>
    <row r="5598" spans="1:3" x14ac:dyDescent="0.25">
      <c r="A5598">
        <v>-8091165.8320585703</v>
      </c>
      <c r="B5598">
        <v>-326123.11580072902</v>
      </c>
      <c r="C5598">
        <v>4.5216185972094501E-3</v>
      </c>
    </row>
    <row r="5599" spans="1:3" x14ac:dyDescent="0.25">
      <c r="A5599">
        <v>-8090231.3531814199</v>
      </c>
      <c r="B5599">
        <v>-326123.11580072902</v>
      </c>
      <c r="C5599">
        <v>4.5754169113933997E-3</v>
      </c>
    </row>
    <row r="5600" spans="1:3" x14ac:dyDescent="0.25">
      <c r="A5600">
        <v>-8089296.8743042797</v>
      </c>
      <c r="B5600">
        <v>-326123.11580072902</v>
      </c>
      <c r="C5600">
        <v>7.0722778327763003E-3</v>
      </c>
    </row>
    <row r="5601" spans="1:3" x14ac:dyDescent="0.25">
      <c r="A5601">
        <v>-8088362.3954271404</v>
      </c>
      <c r="B5601">
        <v>-326123.11580072902</v>
      </c>
      <c r="C5601">
        <v>8.0855162814259494E-3</v>
      </c>
    </row>
    <row r="5602" spans="1:3" x14ac:dyDescent="0.25">
      <c r="A5602">
        <v>-8087427.9165500002</v>
      </c>
      <c r="B5602">
        <v>-326123.11580072902</v>
      </c>
      <c r="C5602">
        <v>9.7538502886891296E-3</v>
      </c>
    </row>
    <row r="5603" spans="1:3" x14ac:dyDescent="0.25">
      <c r="A5603">
        <v>-8086493.4376728497</v>
      </c>
      <c r="B5603">
        <v>-326123.11580072902</v>
      </c>
      <c r="C5603">
        <v>1.36401206254959E-2</v>
      </c>
    </row>
    <row r="5604" spans="1:3" x14ac:dyDescent="0.25">
      <c r="A5604">
        <v>-8085558.9587957095</v>
      </c>
      <c r="B5604">
        <v>-326123.11580072902</v>
      </c>
      <c r="C5604">
        <v>1.5485453419387301E-2</v>
      </c>
    </row>
    <row r="5605" spans="1:3" x14ac:dyDescent="0.25">
      <c r="A5605">
        <v>-8084624.4799185703</v>
      </c>
      <c r="B5605">
        <v>-326123.11580072902</v>
      </c>
      <c r="C5605">
        <v>1.8274957314133599E-2</v>
      </c>
    </row>
    <row r="5606" spans="1:3" x14ac:dyDescent="0.25">
      <c r="A5606">
        <v>-8083690.0010414198</v>
      </c>
      <c r="B5606">
        <v>-326123.11580072902</v>
      </c>
      <c r="C5606">
        <v>2.3433461785316401E-2</v>
      </c>
    </row>
    <row r="5607" spans="1:3" x14ac:dyDescent="0.25">
      <c r="A5607">
        <v>-8105183.0152157098</v>
      </c>
      <c r="B5607">
        <v>-327057.594678102</v>
      </c>
      <c r="C5607" s="1">
        <v>2.3009943106444498E-5</v>
      </c>
    </row>
    <row r="5608" spans="1:3" x14ac:dyDescent="0.25">
      <c r="A5608">
        <v>-8104248.5363385696</v>
      </c>
      <c r="B5608">
        <v>-327057.594678102</v>
      </c>
      <c r="C5608" s="1">
        <v>2.3009943106444498E-5</v>
      </c>
    </row>
    <row r="5609" spans="1:3" x14ac:dyDescent="0.25">
      <c r="A5609">
        <v>-8103314.0574614201</v>
      </c>
      <c r="B5609">
        <v>-327057.594678102</v>
      </c>
      <c r="C5609" s="1">
        <v>2.4968099751276801E-5</v>
      </c>
    </row>
    <row r="5610" spans="1:3" x14ac:dyDescent="0.25">
      <c r="A5610">
        <v>-8102379.5785842799</v>
      </c>
      <c r="B5610">
        <v>-327057.594678102</v>
      </c>
      <c r="C5610" s="1">
        <v>4.9932710680877702E-5</v>
      </c>
    </row>
    <row r="5611" spans="1:3" x14ac:dyDescent="0.25">
      <c r="A5611">
        <v>-8101445.0997071397</v>
      </c>
      <c r="B5611">
        <v>-327057.594678102</v>
      </c>
      <c r="C5611" s="1">
        <v>7.1971269790083102E-5</v>
      </c>
    </row>
    <row r="5612" spans="1:3" x14ac:dyDescent="0.25">
      <c r="A5612">
        <v>-8100510.6208300004</v>
      </c>
      <c r="B5612">
        <v>-327057.594678102</v>
      </c>
      <c r="C5612">
        <v>1.3819386367686001E-4</v>
      </c>
    </row>
    <row r="5613" spans="1:3" x14ac:dyDescent="0.25">
      <c r="A5613">
        <v>-8099576.1419528499</v>
      </c>
      <c r="B5613">
        <v>-327057.594678102</v>
      </c>
      <c r="C5613">
        <v>2.2893240384291801E-4</v>
      </c>
    </row>
    <row r="5614" spans="1:3" x14ac:dyDescent="0.25">
      <c r="A5614">
        <v>-8098641.6630757097</v>
      </c>
      <c r="B5614">
        <v>-327057.594678102</v>
      </c>
      <c r="C5614">
        <v>2.6244687614962399E-4</v>
      </c>
    </row>
    <row r="5615" spans="1:3" x14ac:dyDescent="0.25">
      <c r="A5615">
        <v>-8097707.1841985704</v>
      </c>
      <c r="B5615">
        <v>-327057.594678102</v>
      </c>
      <c r="C5615">
        <v>3.15087207127362E-4</v>
      </c>
    </row>
    <row r="5616" spans="1:3" x14ac:dyDescent="0.25">
      <c r="A5616">
        <v>-8096772.70532142</v>
      </c>
      <c r="B5616">
        <v>-327057.594678102</v>
      </c>
      <c r="C5616">
        <v>5.7341810315847299E-4</v>
      </c>
    </row>
    <row r="5617" spans="1:3" x14ac:dyDescent="0.25">
      <c r="A5617">
        <v>-8095838.2264442798</v>
      </c>
      <c r="B5617">
        <v>-327057.594678102</v>
      </c>
      <c r="C5617">
        <v>7.3121173772960901E-4</v>
      </c>
    </row>
    <row r="5618" spans="1:3" x14ac:dyDescent="0.25">
      <c r="A5618">
        <v>-8094903.7475671396</v>
      </c>
      <c r="B5618">
        <v>-327057.594678102</v>
      </c>
      <c r="C5618">
        <v>8.6999335326254303E-4</v>
      </c>
    </row>
    <row r="5619" spans="1:3" x14ac:dyDescent="0.25">
      <c r="A5619">
        <v>-8093969.2686900003</v>
      </c>
      <c r="B5619">
        <v>-327057.594678102</v>
      </c>
      <c r="C5619">
        <v>1.03384081739932E-3</v>
      </c>
    </row>
    <row r="5620" spans="1:3" x14ac:dyDescent="0.25">
      <c r="A5620">
        <v>-8093034.7898128498</v>
      </c>
      <c r="B5620">
        <v>-327057.594678102</v>
      </c>
      <c r="C5620">
        <v>1.5284235123544901E-3</v>
      </c>
    </row>
    <row r="5621" spans="1:3" x14ac:dyDescent="0.25">
      <c r="A5621">
        <v>-8092100.3109357096</v>
      </c>
      <c r="B5621">
        <v>-327057.594678102</v>
      </c>
      <c r="C5621">
        <v>2.0769999828189598E-3</v>
      </c>
    </row>
    <row r="5622" spans="1:3" x14ac:dyDescent="0.25">
      <c r="A5622">
        <v>-8091165.8320585703</v>
      </c>
      <c r="B5622">
        <v>-327057.594678102</v>
      </c>
      <c r="C5622">
        <v>2.8215073980391E-3</v>
      </c>
    </row>
    <row r="5623" spans="1:3" x14ac:dyDescent="0.25">
      <c r="A5623">
        <v>-8090231.3531814199</v>
      </c>
      <c r="B5623">
        <v>-327057.594678102</v>
      </c>
      <c r="C5623">
        <v>2.8644080739468301E-3</v>
      </c>
    </row>
    <row r="5624" spans="1:3" x14ac:dyDescent="0.25">
      <c r="A5624">
        <v>-8089296.8743042797</v>
      </c>
      <c r="B5624">
        <v>-327057.594678102</v>
      </c>
      <c r="C5624">
        <v>4.6189860440790601E-3</v>
      </c>
    </row>
    <row r="5625" spans="1:3" x14ac:dyDescent="0.25">
      <c r="A5625">
        <v>-8088362.3954271404</v>
      </c>
      <c r="B5625">
        <v>-327057.594678102</v>
      </c>
      <c r="C5625">
        <v>6.3415369950234803E-3</v>
      </c>
    </row>
    <row r="5626" spans="1:3" x14ac:dyDescent="0.25">
      <c r="A5626">
        <v>-8087427.9165500002</v>
      </c>
      <c r="B5626">
        <v>-327057.594678102</v>
      </c>
      <c r="C5626">
        <v>6.5124272368848298E-3</v>
      </c>
    </row>
    <row r="5627" spans="1:3" x14ac:dyDescent="0.25">
      <c r="A5627">
        <v>-8086493.4376728497</v>
      </c>
      <c r="B5627">
        <v>-327057.594678102</v>
      </c>
      <c r="C5627">
        <v>9.0108225122094102E-3</v>
      </c>
    </row>
    <row r="5628" spans="1:3" x14ac:dyDescent="0.25">
      <c r="A5628">
        <v>-8085558.9587957095</v>
      </c>
      <c r="B5628">
        <v>-327057.594678102</v>
      </c>
      <c r="C5628">
        <v>1.25833442434668E-2</v>
      </c>
    </row>
    <row r="5629" spans="1:3" x14ac:dyDescent="0.25">
      <c r="A5629">
        <v>-8084624.4799185703</v>
      </c>
      <c r="B5629">
        <v>-327057.594678102</v>
      </c>
      <c r="C5629">
        <v>1.33424457162618E-2</v>
      </c>
    </row>
    <row r="5630" spans="1:3" x14ac:dyDescent="0.25">
      <c r="A5630">
        <v>-8083690.0010414198</v>
      </c>
      <c r="B5630">
        <v>-327057.594678102</v>
      </c>
      <c r="C5630">
        <v>1.7589069902896801E-2</v>
      </c>
    </row>
    <row r="5631" spans="1:3" x14ac:dyDescent="0.25">
      <c r="A5631">
        <v>-8105183.0152157098</v>
      </c>
      <c r="B5631">
        <v>-327992.07355547399</v>
      </c>
      <c r="C5631">
        <v>0</v>
      </c>
    </row>
    <row r="5632" spans="1:3" x14ac:dyDescent="0.25">
      <c r="A5632">
        <v>-8104248.5363385696</v>
      </c>
      <c r="B5632">
        <v>-327992.07355547399</v>
      </c>
      <c r="C5632" s="1">
        <v>2.3009943106444498E-5</v>
      </c>
    </row>
    <row r="5633" spans="1:3" x14ac:dyDescent="0.25">
      <c r="A5633">
        <v>-8103314.0574614201</v>
      </c>
      <c r="B5633">
        <v>-327992.07355547399</v>
      </c>
      <c r="C5633" s="1">
        <v>2.3009943106444498E-5</v>
      </c>
    </row>
    <row r="5634" spans="1:3" x14ac:dyDescent="0.25">
      <c r="A5634">
        <v>-8102379.5785842799</v>
      </c>
      <c r="B5634">
        <v>-327992.07355547399</v>
      </c>
      <c r="C5634" s="1">
        <v>2.4968099751276801E-5</v>
      </c>
    </row>
    <row r="5635" spans="1:3" x14ac:dyDescent="0.25">
      <c r="A5635">
        <v>-8101445.0997071397</v>
      </c>
      <c r="B5635">
        <v>-327992.07355547399</v>
      </c>
      <c r="C5635" s="1">
        <v>2.4968099751276801E-5</v>
      </c>
    </row>
    <row r="5636" spans="1:3" x14ac:dyDescent="0.25">
      <c r="A5636">
        <v>-8100510.6208300004</v>
      </c>
      <c r="B5636">
        <v>-327992.07355547399</v>
      </c>
      <c r="C5636" s="1">
        <v>7.1971269790083102E-5</v>
      </c>
    </row>
    <row r="5637" spans="1:3" x14ac:dyDescent="0.25">
      <c r="A5637">
        <v>-8099576.1419528499</v>
      </c>
      <c r="B5637">
        <v>-327992.07355547399</v>
      </c>
      <c r="C5637">
        <v>1.3819386367686001E-4</v>
      </c>
    </row>
    <row r="5638" spans="1:3" x14ac:dyDescent="0.25">
      <c r="A5638">
        <v>-8098641.6630757097</v>
      </c>
      <c r="B5638">
        <v>-327992.07355547399</v>
      </c>
      <c r="C5638">
        <v>1.36809889227151E-4</v>
      </c>
    </row>
    <row r="5639" spans="1:3" x14ac:dyDescent="0.25">
      <c r="A5639">
        <v>-8097707.1841985704</v>
      </c>
      <c r="B5639">
        <v>-327992.07355547399</v>
      </c>
      <c r="C5639">
        <v>1.70341634657233E-4</v>
      </c>
    </row>
    <row r="5640" spans="1:3" x14ac:dyDescent="0.25">
      <c r="A5640">
        <v>-8096772.70532142</v>
      </c>
      <c r="B5640">
        <v>-327992.07355547399</v>
      </c>
      <c r="C5640">
        <v>3.15087207127362E-4</v>
      </c>
    </row>
    <row r="5641" spans="1:3" x14ac:dyDescent="0.25">
      <c r="A5641">
        <v>-8095838.2264442798</v>
      </c>
      <c r="B5641">
        <v>-327992.07355547399</v>
      </c>
      <c r="C5641">
        <v>4.0185730904340701E-4</v>
      </c>
    </row>
    <row r="5642" spans="1:3" x14ac:dyDescent="0.25">
      <c r="A5642">
        <v>-8094903.7475671396</v>
      </c>
      <c r="B5642">
        <v>-327992.07355547399</v>
      </c>
      <c r="C5642">
        <v>4.8347216215915902E-4</v>
      </c>
    </row>
    <row r="5643" spans="1:3" x14ac:dyDescent="0.25">
      <c r="A5643">
        <v>-8093969.2686900003</v>
      </c>
      <c r="B5643">
        <v>-327992.07355547399</v>
      </c>
      <c r="C5643">
        <v>6.9871713640168298E-4</v>
      </c>
    </row>
    <row r="5644" spans="1:3" x14ac:dyDescent="0.25">
      <c r="A5644">
        <v>-8093034.7898128498</v>
      </c>
      <c r="B5644">
        <v>-327992.07355547399</v>
      </c>
      <c r="C5644">
        <v>1.03384081739932E-3</v>
      </c>
    </row>
    <row r="5645" spans="1:3" x14ac:dyDescent="0.25">
      <c r="A5645">
        <v>-8092100.3109357096</v>
      </c>
      <c r="B5645">
        <v>-327992.07355547399</v>
      </c>
      <c r="C5645">
        <v>1.2634523445740301E-3</v>
      </c>
    </row>
    <row r="5646" spans="1:3" x14ac:dyDescent="0.25">
      <c r="A5646">
        <v>-8091165.8320585703</v>
      </c>
      <c r="B5646">
        <v>-327992.07355547399</v>
      </c>
      <c r="C5646">
        <v>1.7711357213556699E-3</v>
      </c>
    </row>
    <row r="5647" spans="1:3" x14ac:dyDescent="0.25">
      <c r="A5647">
        <v>-8090231.3531814199</v>
      </c>
      <c r="B5647">
        <v>-327992.07355547399</v>
      </c>
      <c r="C5647">
        <v>2.0707102958112899E-3</v>
      </c>
    </row>
    <row r="5648" spans="1:3" x14ac:dyDescent="0.25">
      <c r="A5648">
        <v>-8089296.8743042797</v>
      </c>
      <c r="B5648">
        <v>-327992.07355547399</v>
      </c>
      <c r="C5648">
        <v>2.9058395884931001E-3</v>
      </c>
    </row>
    <row r="5649" spans="1:3" x14ac:dyDescent="0.25">
      <c r="A5649">
        <v>-8088362.3954271404</v>
      </c>
      <c r="B5649">
        <v>-327992.07355547399</v>
      </c>
      <c r="C5649">
        <v>4.1892100125551198E-3</v>
      </c>
    </row>
    <row r="5650" spans="1:3" x14ac:dyDescent="0.25">
      <c r="A5650">
        <v>-8087427.9165500002</v>
      </c>
      <c r="B5650">
        <v>-327992.07355547399</v>
      </c>
      <c r="C5650">
        <v>4.3702390976250102E-3</v>
      </c>
    </row>
    <row r="5651" spans="1:3" x14ac:dyDescent="0.25">
      <c r="A5651">
        <v>-8086493.4376728497</v>
      </c>
      <c r="B5651">
        <v>-327992.07355547399</v>
      </c>
      <c r="C5651">
        <v>6.1844945885240997E-3</v>
      </c>
    </row>
    <row r="5652" spans="1:3" x14ac:dyDescent="0.25">
      <c r="A5652">
        <v>-8085558.9587957095</v>
      </c>
      <c r="B5652">
        <v>-327992.07355547399</v>
      </c>
      <c r="C5652">
        <v>8.3820354193449003E-3</v>
      </c>
    </row>
    <row r="5653" spans="1:3" x14ac:dyDescent="0.25">
      <c r="A5653">
        <v>-8084624.4799185703</v>
      </c>
      <c r="B5653">
        <v>-327992.07355547399</v>
      </c>
      <c r="C5653">
        <v>8.8409753516316397E-3</v>
      </c>
    </row>
    <row r="5654" spans="1:3" x14ac:dyDescent="0.25">
      <c r="A5654">
        <v>-8104248.5363385696</v>
      </c>
      <c r="B5654">
        <v>-328926.55243284599</v>
      </c>
      <c r="C5654">
        <v>0</v>
      </c>
    </row>
    <row r="5655" spans="1:3" x14ac:dyDescent="0.25">
      <c r="A5655">
        <v>-8103314.0574614201</v>
      </c>
      <c r="B5655">
        <v>-328926.55243284599</v>
      </c>
      <c r="C5655">
        <v>0</v>
      </c>
    </row>
    <row r="5656" spans="1:3" x14ac:dyDescent="0.25">
      <c r="A5656">
        <v>-8102379.5785842799</v>
      </c>
      <c r="B5656">
        <v>-328926.55243284599</v>
      </c>
      <c r="C5656" s="1">
        <v>2.3009943106444498E-5</v>
      </c>
    </row>
    <row r="5657" spans="1:3" x14ac:dyDescent="0.25">
      <c r="A5657">
        <v>-8101445.0997071397</v>
      </c>
      <c r="B5657">
        <v>-328926.55243284599</v>
      </c>
      <c r="C5657" s="1">
        <v>2.4968099751276801E-5</v>
      </c>
    </row>
    <row r="5658" spans="1:3" x14ac:dyDescent="0.25">
      <c r="A5658">
        <v>-8100510.6208300004</v>
      </c>
      <c r="B5658">
        <v>-328926.55243284599</v>
      </c>
      <c r="C5658" s="1">
        <v>2.4968099751276801E-5</v>
      </c>
    </row>
    <row r="5659" spans="1:3" x14ac:dyDescent="0.25">
      <c r="A5659">
        <v>-8099576.1419528499</v>
      </c>
      <c r="B5659">
        <v>-328926.55243284599</v>
      </c>
      <c r="C5659" s="1">
        <v>9.2341790150385296E-5</v>
      </c>
    </row>
    <row r="5660" spans="1:3" x14ac:dyDescent="0.25">
      <c r="A5660">
        <v>-8098641.6630757097</v>
      </c>
      <c r="B5660">
        <v>-328926.55243284599</v>
      </c>
      <c r="C5660" s="1">
        <v>8.8858891103882302E-5</v>
      </c>
    </row>
    <row r="5661" spans="1:3" x14ac:dyDescent="0.25">
      <c r="A5661">
        <v>-8097707.1841985704</v>
      </c>
      <c r="B5661">
        <v>-328926.55243284599</v>
      </c>
      <c r="C5661">
        <v>1.06737454188987E-4</v>
      </c>
    </row>
    <row r="5662" spans="1:3" x14ac:dyDescent="0.25">
      <c r="A5662">
        <v>-8096772.70532142</v>
      </c>
      <c r="B5662">
        <v>-328926.55243284599</v>
      </c>
      <c r="C5662">
        <v>1.70341634657233E-4</v>
      </c>
    </row>
    <row r="5663" spans="1:3" x14ac:dyDescent="0.25">
      <c r="A5663">
        <v>-8095838.2264442798</v>
      </c>
      <c r="B5663">
        <v>-328926.55243284599</v>
      </c>
      <c r="C5663">
        <v>2.2300907585304201E-4</v>
      </c>
    </row>
    <row r="5664" spans="1:3" x14ac:dyDescent="0.25">
      <c r="A5664">
        <v>-8094903.7475671396</v>
      </c>
      <c r="B5664">
        <v>-328926.55243284599</v>
      </c>
      <c r="C5664">
        <v>2.6777858147397599E-4</v>
      </c>
    </row>
    <row r="5665" spans="1:3" x14ac:dyDescent="0.25">
      <c r="A5665">
        <v>-8093969.2686900003</v>
      </c>
      <c r="B5665">
        <v>-328926.55243284599</v>
      </c>
      <c r="C5665">
        <v>3.9148068754002398E-4</v>
      </c>
    </row>
    <row r="5666" spans="1:3" x14ac:dyDescent="0.25">
      <c r="A5666">
        <v>-8093034.7898128498</v>
      </c>
      <c r="B5666">
        <v>-328926.55243284599</v>
      </c>
      <c r="C5666">
        <v>6.9871713640168298E-4</v>
      </c>
    </row>
    <row r="5667" spans="1:3" x14ac:dyDescent="0.25">
      <c r="A5667">
        <v>-8092100.3109357096</v>
      </c>
      <c r="B5667">
        <v>-328926.55243284599</v>
      </c>
      <c r="C5667">
        <v>7.4456661241128997E-4</v>
      </c>
    </row>
    <row r="5668" spans="1:3" x14ac:dyDescent="0.25">
      <c r="A5668">
        <v>-8091165.8320585703</v>
      </c>
      <c r="B5668">
        <v>-328926.55243284599</v>
      </c>
      <c r="C5668">
        <v>1.0925527894869399E-3</v>
      </c>
    </row>
    <row r="5669" spans="1:3" x14ac:dyDescent="0.25">
      <c r="A5669">
        <v>-8090231.3531814199</v>
      </c>
      <c r="B5669">
        <v>-328926.55243284599</v>
      </c>
      <c r="C5669">
        <v>1.2938462896272501E-3</v>
      </c>
    </row>
    <row r="5670" spans="1:3" x14ac:dyDescent="0.25">
      <c r="A5670">
        <v>-8089296.8743042797</v>
      </c>
      <c r="B5670">
        <v>-328926.55243284599</v>
      </c>
      <c r="C5670">
        <v>1.8503546016290699E-3</v>
      </c>
    </row>
    <row r="5671" spans="1:3" x14ac:dyDescent="0.25">
      <c r="A5671">
        <v>-8088362.3954271404</v>
      </c>
      <c r="B5671">
        <v>-328926.55243284599</v>
      </c>
      <c r="C5671">
        <v>2.6649411302059802E-3</v>
      </c>
    </row>
    <row r="5672" spans="1:3" x14ac:dyDescent="0.25">
      <c r="A5672">
        <v>-8087427.9165500002</v>
      </c>
      <c r="B5672">
        <v>-328926.55243284599</v>
      </c>
      <c r="C5672">
        <v>2.8208482544869102E-3</v>
      </c>
    </row>
    <row r="5673" spans="1:3" x14ac:dyDescent="0.25">
      <c r="A5673">
        <v>-8086493.4376728497</v>
      </c>
      <c r="B5673">
        <v>-328926.55243284599</v>
      </c>
      <c r="C5673">
        <v>4.2342683300375904E-3</v>
      </c>
    </row>
    <row r="5674" spans="1:3" x14ac:dyDescent="0.25">
      <c r="A5674">
        <v>-8085558.9587957095</v>
      </c>
      <c r="B5674">
        <v>-328926.55243284599</v>
      </c>
      <c r="C5674">
        <v>5.7884836569428401E-3</v>
      </c>
    </row>
    <row r="5675" spans="1:3" x14ac:dyDescent="0.25">
      <c r="A5675">
        <v>-8103314.0574614201</v>
      </c>
      <c r="B5675">
        <v>-329861.03131021798</v>
      </c>
      <c r="C5675">
        <v>0</v>
      </c>
    </row>
    <row r="5676" spans="1:3" x14ac:dyDescent="0.25">
      <c r="A5676">
        <v>-8102379.5785842799</v>
      </c>
      <c r="B5676">
        <v>-329861.03131021798</v>
      </c>
      <c r="C5676">
        <v>0</v>
      </c>
    </row>
    <row r="5677" spans="1:3" x14ac:dyDescent="0.25">
      <c r="A5677">
        <v>-8101445.0997071397</v>
      </c>
      <c r="B5677">
        <v>-329861.03131021798</v>
      </c>
      <c r="C5677" s="1">
        <v>2.3009943106444498E-5</v>
      </c>
    </row>
    <row r="5678" spans="1:3" x14ac:dyDescent="0.25">
      <c r="A5678">
        <v>-8100510.6208300004</v>
      </c>
      <c r="B5678">
        <v>-329861.03131021798</v>
      </c>
      <c r="C5678" s="1">
        <v>2.3009943106444498E-5</v>
      </c>
    </row>
    <row r="5679" spans="1:3" x14ac:dyDescent="0.25">
      <c r="A5679">
        <v>-8099576.1419528499</v>
      </c>
      <c r="B5679">
        <v>-329861.03131021798</v>
      </c>
      <c r="C5679" s="1">
        <v>2.4968099751276801E-5</v>
      </c>
    </row>
    <row r="5680" spans="1:3" x14ac:dyDescent="0.25">
      <c r="A5680">
        <v>-8098641.6630757097</v>
      </c>
      <c r="B5680">
        <v>-329861.03131021798</v>
      </c>
      <c r="C5680" s="1">
        <v>6.7383101850282401E-5</v>
      </c>
    </row>
    <row r="5681" spans="1:3" x14ac:dyDescent="0.25">
      <c r="A5681">
        <v>-8097707.1841985704</v>
      </c>
      <c r="B5681">
        <v>-329861.03131021798</v>
      </c>
      <c r="C5681" s="1">
        <v>6.3899722590576803E-5</v>
      </c>
    </row>
    <row r="5682" spans="1:3" x14ac:dyDescent="0.25">
      <c r="A5682">
        <v>-8096772.70532142</v>
      </c>
      <c r="B5682">
        <v>-329861.03131021798</v>
      </c>
      <c r="C5682">
        <v>1.06737454188987E-4</v>
      </c>
    </row>
    <row r="5683" spans="1:3" x14ac:dyDescent="0.25">
      <c r="A5683">
        <v>-8095838.2264442798</v>
      </c>
      <c r="B5683">
        <v>-329861.03131021798</v>
      </c>
      <c r="C5683">
        <v>1.2239962234161699E-4</v>
      </c>
    </row>
    <row r="5684" spans="1:3" x14ac:dyDescent="0.25">
      <c r="A5684">
        <v>-8094903.7475671396</v>
      </c>
      <c r="B5684">
        <v>-329861.03131021798</v>
      </c>
      <c r="C5684">
        <v>1.5135710418689901E-4</v>
      </c>
    </row>
    <row r="5685" spans="1:3" x14ac:dyDescent="0.25">
      <c r="A5685">
        <v>-8093969.2686900003</v>
      </c>
      <c r="B5685">
        <v>-329861.03131021798</v>
      </c>
      <c r="C5685">
        <v>2.1986271895002501E-4</v>
      </c>
    </row>
    <row r="5686" spans="1:3" x14ac:dyDescent="0.25">
      <c r="A5686">
        <v>-8093034.7898128498</v>
      </c>
      <c r="B5686">
        <v>-329861.03131021798</v>
      </c>
      <c r="C5686">
        <v>3.9148068754002398E-4</v>
      </c>
    </row>
    <row r="5687" spans="1:3" x14ac:dyDescent="0.25">
      <c r="A5687">
        <v>-8092100.3109357096</v>
      </c>
      <c r="B5687">
        <v>-329861.03131021798</v>
      </c>
      <c r="C5687">
        <v>3.9148068754002398E-4</v>
      </c>
    </row>
    <row r="5688" spans="1:3" x14ac:dyDescent="0.25">
      <c r="A5688">
        <v>-8091165.8320585703</v>
      </c>
      <c r="B5688">
        <v>-329861.03131021798</v>
      </c>
      <c r="C5688">
        <v>6.8788876524194999E-4</v>
      </c>
    </row>
    <row r="5689" spans="1:3" x14ac:dyDescent="0.25">
      <c r="A5689">
        <v>-8090231.3531814199</v>
      </c>
      <c r="B5689">
        <v>-329861.03131021798</v>
      </c>
      <c r="C5689">
        <v>9.9409779068082506E-4</v>
      </c>
    </row>
    <row r="5690" spans="1:3" x14ac:dyDescent="0.25">
      <c r="A5690">
        <v>-8089296.8743042797</v>
      </c>
      <c r="B5690">
        <v>-329861.03131021798</v>
      </c>
      <c r="C5690">
        <v>1.12075603101402E-3</v>
      </c>
    </row>
    <row r="5691" spans="1:3" x14ac:dyDescent="0.25">
      <c r="A5691">
        <v>-8088362.3954271404</v>
      </c>
      <c r="B5691">
        <v>-329861.03131021798</v>
      </c>
      <c r="C5691">
        <v>1.6800155863165799E-3</v>
      </c>
    </row>
    <row r="5692" spans="1:3" x14ac:dyDescent="0.25">
      <c r="A5692">
        <v>-8087427.9165500002</v>
      </c>
      <c r="B5692">
        <v>-329861.03131021798</v>
      </c>
      <c r="C5692">
        <v>2.2603129036724498E-3</v>
      </c>
    </row>
    <row r="5693" spans="1:3" x14ac:dyDescent="0.25">
      <c r="A5693">
        <v>-8086493.4376728497</v>
      </c>
      <c r="B5693">
        <v>-329861.03131021798</v>
      </c>
      <c r="C5693">
        <v>2.6508232112973898E-3</v>
      </c>
    </row>
    <row r="5694" spans="1:3" x14ac:dyDescent="0.25">
      <c r="A5694">
        <v>-8102379.5785842799</v>
      </c>
      <c r="B5694">
        <v>-330795.51018759102</v>
      </c>
      <c r="C5694">
        <v>0</v>
      </c>
    </row>
    <row r="5695" spans="1:3" x14ac:dyDescent="0.25">
      <c r="A5695">
        <v>-8101445.0997071397</v>
      </c>
      <c r="B5695">
        <v>-330795.51018759102</v>
      </c>
      <c r="C5695">
        <v>0</v>
      </c>
    </row>
    <row r="5696" spans="1:3" x14ac:dyDescent="0.25">
      <c r="A5696">
        <v>-8100510.6208300004</v>
      </c>
      <c r="B5696">
        <v>-330795.51018759102</v>
      </c>
      <c r="C5696">
        <v>0</v>
      </c>
    </row>
    <row r="5697" spans="1:3" x14ac:dyDescent="0.25">
      <c r="A5697">
        <v>-8099576.1419528499</v>
      </c>
      <c r="B5697">
        <v>-330795.51018759102</v>
      </c>
      <c r="C5697" s="1">
        <v>2.3009943106444498E-5</v>
      </c>
    </row>
    <row r="5698" spans="1:3" x14ac:dyDescent="0.25">
      <c r="A5698">
        <v>-8098641.6630757097</v>
      </c>
      <c r="B5698">
        <v>-330795.51018759102</v>
      </c>
      <c r="C5698" s="1">
        <v>2.3009943106444498E-5</v>
      </c>
    </row>
    <row r="5699" spans="1:3" x14ac:dyDescent="0.25">
      <c r="A5699">
        <v>-8097707.1841985704</v>
      </c>
      <c r="B5699">
        <v>-330795.51018759102</v>
      </c>
      <c r="C5699" s="1">
        <v>6.5425410866737298E-5</v>
      </c>
    </row>
    <row r="5700" spans="1:3" x14ac:dyDescent="0.25">
      <c r="A5700">
        <v>-8096772.70532142</v>
      </c>
      <c r="B5700">
        <v>-330795.51018759102</v>
      </c>
      <c r="C5700" s="1">
        <v>6.4040876168292002E-5</v>
      </c>
    </row>
    <row r="5701" spans="1:3" x14ac:dyDescent="0.25">
      <c r="A5701">
        <v>-8095838.2264442798</v>
      </c>
      <c r="B5701">
        <v>-330795.51018759102</v>
      </c>
      <c r="C5701" s="1">
        <v>8.1780774053186097E-5</v>
      </c>
    </row>
    <row r="5702" spans="1:3" x14ac:dyDescent="0.25">
      <c r="A5702">
        <v>-8094903.7475671396</v>
      </c>
      <c r="B5702">
        <v>-330795.51018759102</v>
      </c>
      <c r="C5702" s="1">
        <v>9.7445139545015896E-5</v>
      </c>
    </row>
    <row r="5703" spans="1:3" x14ac:dyDescent="0.25">
      <c r="A5703">
        <v>-8093969.2686900003</v>
      </c>
      <c r="B5703">
        <v>-330795.51018759102</v>
      </c>
      <c r="C5703">
        <v>1.26406652270816E-4</v>
      </c>
    </row>
    <row r="5704" spans="1:3" x14ac:dyDescent="0.25">
      <c r="A5704">
        <v>-8093034.7898128498</v>
      </c>
      <c r="B5704">
        <v>-330795.51018759102</v>
      </c>
      <c r="C5704">
        <v>1.94921827642247E-4</v>
      </c>
    </row>
    <row r="5705" spans="1:3" x14ac:dyDescent="0.25">
      <c r="A5705">
        <v>-8092100.3109357096</v>
      </c>
      <c r="B5705">
        <v>-330795.51018759102</v>
      </c>
      <c r="C5705">
        <v>2.6191925280727403E-4</v>
      </c>
    </row>
    <row r="5706" spans="1:3" x14ac:dyDescent="0.25">
      <c r="A5706">
        <v>-8091165.8320585703</v>
      </c>
      <c r="B5706">
        <v>-330795.51018759102</v>
      </c>
      <c r="C5706">
        <v>4.2476967792026601E-4</v>
      </c>
    </row>
    <row r="5707" spans="1:3" x14ac:dyDescent="0.25">
      <c r="A5707">
        <v>-8090231.3531814199</v>
      </c>
      <c r="B5707">
        <v>-330795.51018759102</v>
      </c>
      <c r="C5707">
        <v>6.1244284734129895E-4</v>
      </c>
    </row>
    <row r="5708" spans="1:3" x14ac:dyDescent="0.25">
      <c r="A5708">
        <v>-8089296.8743042797</v>
      </c>
      <c r="B5708">
        <v>-330795.51018759102</v>
      </c>
      <c r="C5708">
        <v>6.3217699062079104E-4</v>
      </c>
    </row>
    <row r="5709" spans="1:3" x14ac:dyDescent="0.25">
      <c r="A5709">
        <v>-8088362.3954271404</v>
      </c>
      <c r="B5709">
        <v>-330795.51018759102</v>
      </c>
      <c r="C5709">
        <v>1.0653160279616701E-3</v>
      </c>
    </row>
    <row r="5710" spans="1:3" x14ac:dyDescent="0.25">
      <c r="A5710">
        <v>-8087427.9165500002</v>
      </c>
      <c r="B5710">
        <v>-330795.51018759102</v>
      </c>
      <c r="C5710">
        <v>1.4730466064065599E-3</v>
      </c>
    </row>
    <row r="5711" spans="1:3" x14ac:dyDescent="0.25">
      <c r="A5711">
        <v>-8101445.0997071397</v>
      </c>
      <c r="B5711">
        <v>-331729.98906496301</v>
      </c>
      <c r="C5711">
        <v>0</v>
      </c>
    </row>
    <row r="5712" spans="1:3" x14ac:dyDescent="0.25">
      <c r="A5712">
        <v>-8100510.6208300004</v>
      </c>
      <c r="B5712">
        <v>-331729.98906496301</v>
      </c>
      <c r="C5712">
        <v>0</v>
      </c>
    </row>
    <row r="5713" spans="1:3" x14ac:dyDescent="0.25">
      <c r="A5713">
        <v>-8099576.1419528499</v>
      </c>
      <c r="B5713">
        <v>-331729.98906496301</v>
      </c>
      <c r="C5713">
        <v>0</v>
      </c>
    </row>
    <row r="5714" spans="1:3" x14ac:dyDescent="0.25">
      <c r="A5714">
        <v>-8098641.6630757097</v>
      </c>
      <c r="B5714">
        <v>-331729.98906496301</v>
      </c>
      <c r="C5714">
        <v>0</v>
      </c>
    </row>
    <row r="5715" spans="1:3" x14ac:dyDescent="0.25">
      <c r="A5715">
        <v>-8097707.1841985704</v>
      </c>
      <c r="B5715">
        <v>-331729.98906496301</v>
      </c>
      <c r="C5715">
        <v>0</v>
      </c>
    </row>
    <row r="5716" spans="1:3" x14ac:dyDescent="0.25">
      <c r="A5716">
        <v>-8096772.70532142</v>
      </c>
      <c r="B5716">
        <v>-331729.98906496301</v>
      </c>
      <c r="C5716" s="1">
        <v>2.0378724002512101E-5</v>
      </c>
    </row>
    <row r="5717" spans="1:3" x14ac:dyDescent="0.25">
      <c r="A5717">
        <v>-8095838.2264442798</v>
      </c>
      <c r="B5717">
        <v>-331729.98906496301</v>
      </c>
      <c r="C5717" s="1">
        <v>6.4040876168292002E-5</v>
      </c>
    </row>
    <row r="5718" spans="1:3" x14ac:dyDescent="0.25">
      <c r="A5718">
        <v>-8094903.7475671396</v>
      </c>
      <c r="B5718">
        <v>-331729.98906496301</v>
      </c>
      <c r="C5718" s="1">
        <v>7.9823243140708601E-5</v>
      </c>
    </row>
    <row r="5719" spans="1:3" x14ac:dyDescent="0.25">
      <c r="A5719">
        <v>-8093969.2686900003</v>
      </c>
      <c r="B5719">
        <v>-331729.98906496301</v>
      </c>
      <c r="C5719" s="1">
        <v>7.9823243140708601E-5</v>
      </c>
    </row>
    <row r="5720" spans="1:3" x14ac:dyDescent="0.25">
      <c r="A5720">
        <v>-8093034.7898128498</v>
      </c>
      <c r="B5720">
        <v>-331729.98906496301</v>
      </c>
      <c r="C5720">
        <v>1.24449608847498E-4</v>
      </c>
    </row>
    <row r="5721" spans="1:3" x14ac:dyDescent="0.25">
      <c r="A5721">
        <v>-8092100.3109357096</v>
      </c>
      <c r="B5721">
        <v>-331729.98906496301</v>
      </c>
      <c r="C5721">
        <v>1.50134059367701E-4</v>
      </c>
    </row>
    <row r="5722" spans="1:3" x14ac:dyDescent="0.25">
      <c r="A5722">
        <v>-8091165.8320585703</v>
      </c>
      <c r="B5722">
        <v>-331729.98906496301</v>
      </c>
      <c r="C5722">
        <v>1.94921827642247E-4</v>
      </c>
    </row>
    <row r="5723" spans="1:3" x14ac:dyDescent="0.25">
      <c r="A5723">
        <v>-8090231.3531814199</v>
      </c>
      <c r="B5723">
        <v>-331729.98906496301</v>
      </c>
      <c r="C5723">
        <v>3.9985738112591202E-4</v>
      </c>
    </row>
    <row r="5724" spans="1:3" x14ac:dyDescent="0.25">
      <c r="A5724">
        <v>-8089296.8743042797</v>
      </c>
      <c r="B5724">
        <v>-331729.98906496301</v>
      </c>
      <c r="C5724">
        <v>4.4855559826828501E-4</v>
      </c>
    </row>
    <row r="5725" spans="1:3" x14ac:dyDescent="0.25">
      <c r="A5725">
        <v>-8088362.3954271404</v>
      </c>
      <c r="B5725">
        <v>-331729.98906496301</v>
      </c>
      <c r="C5725">
        <v>6.3217699062079104E-4</v>
      </c>
    </row>
    <row r="5726" spans="1:3" x14ac:dyDescent="0.25">
      <c r="A5726">
        <v>-8087427.9165500002</v>
      </c>
      <c r="B5726">
        <v>-331729.98906496301</v>
      </c>
      <c r="C5726">
        <v>8.99560924153774E-4</v>
      </c>
    </row>
    <row r="5727" spans="1:3" x14ac:dyDescent="0.25">
      <c r="A5727">
        <v>-8100510.6208300004</v>
      </c>
      <c r="B5727">
        <v>-332664.467942335</v>
      </c>
      <c r="C5727">
        <v>0</v>
      </c>
    </row>
    <row r="5728" spans="1:3" x14ac:dyDescent="0.25">
      <c r="A5728">
        <v>-8099576.1419528499</v>
      </c>
      <c r="B5728">
        <v>-332664.467942335</v>
      </c>
      <c r="C5728">
        <v>0</v>
      </c>
    </row>
    <row r="5729" spans="1:3" x14ac:dyDescent="0.25">
      <c r="A5729">
        <v>-8098641.6630757097</v>
      </c>
      <c r="B5729">
        <v>-332664.467942335</v>
      </c>
      <c r="C5729">
        <v>0</v>
      </c>
    </row>
    <row r="5730" spans="1:3" x14ac:dyDescent="0.25">
      <c r="A5730">
        <v>-8097707.1841985704</v>
      </c>
      <c r="B5730">
        <v>-332664.467942335</v>
      </c>
      <c r="C5730">
        <v>0</v>
      </c>
    </row>
    <row r="5731" spans="1:3" x14ac:dyDescent="0.25">
      <c r="A5731">
        <v>-8096772.70532142</v>
      </c>
      <c r="B5731">
        <v>-332664.467942335</v>
      </c>
      <c r="C5731">
        <v>0</v>
      </c>
    </row>
    <row r="5732" spans="1:3" x14ac:dyDescent="0.25">
      <c r="A5732">
        <v>-8095838.2264442798</v>
      </c>
      <c r="B5732">
        <v>-332664.467942335</v>
      </c>
      <c r="C5732" s="1">
        <v>2.0378724002512101E-5</v>
      </c>
    </row>
    <row r="5733" spans="1:3" x14ac:dyDescent="0.25">
      <c r="A5733">
        <v>-8094903.7475671396</v>
      </c>
      <c r="B5733">
        <v>-332664.467942335</v>
      </c>
      <c r="C5733" s="1">
        <v>4.1036211769096499E-5</v>
      </c>
    </row>
    <row r="5734" spans="1:3" x14ac:dyDescent="0.25">
      <c r="A5734">
        <v>-8093969.2686900003</v>
      </c>
      <c r="B5734">
        <v>-332664.467942335</v>
      </c>
      <c r="C5734" s="1">
        <v>4.1036211769096499E-5</v>
      </c>
    </row>
    <row r="5735" spans="1:3" x14ac:dyDescent="0.25">
      <c r="A5735">
        <v>-8093034.7898128498</v>
      </c>
      <c r="B5735">
        <v>-332664.467942335</v>
      </c>
      <c r="C5735" s="1">
        <v>5.6820616009645103E-5</v>
      </c>
    </row>
    <row r="5736" spans="1:3" x14ac:dyDescent="0.25">
      <c r="A5736">
        <v>-8092100.3109357096</v>
      </c>
      <c r="B5736">
        <v>-332664.467942335</v>
      </c>
      <c r="C5736">
        <v>1.24449608847498E-4</v>
      </c>
    </row>
    <row r="5737" spans="1:3" x14ac:dyDescent="0.25">
      <c r="A5737">
        <v>-8091165.8320585703</v>
      </c>
      <c r="B5737">
        <v>-332664.467942335</v>
      </c>
      <c r="C5737">
        <v>1.24449608847498E-4</v>
      </c>
    </row>
    <row r="5738" spans="1:3" x14ac:dyDescent="0.25">
      <c r="A5738">
        <v>-8090231.3531814199</v>
      </c>
      <c r="B5738">
        <v>-332664.467942335</v>
      </c>
      <c r="C5738">
        <v>2.2823532344773401E-4</v>
      </c>
    </row>
    <row r="5739" spans="1:3" x14ac:dyDescent="0.25">
      <c r="A5739">
        <v>-8089296.8743042797</v>
      </c>
      <c r="B5739">
        <v>-332664.467942335</v>
      </c>
      <c r="C5739">
        <v>3.4907771623693401E-4</v>
      </c>
    </row>
    <row r="5740" spans="1:3" x14ac:dyDescent="0.25">
      <c r="A5740">
        <v>-8088362.3954271404</v>
      </c>
      <c r="B5740">
        <v>-332664.467942335</v>
      </c>
      <c r="C5740">
        <v>4.1281632729806001E-4</v>
      </c>
    </row>
    <row r="5741" spans="1:3" x14ac:dyDescent="0.25">
      <c r="A5741">
        <v>-8100510.6208300004</v>
      </c>
      <c r="B5741">
        <v>-333598.94681970798</v>
      </c>
      <c r="C5741">
        <v>0</v>
      </c>
    </row>
    <row r="5742" spans="1:3" x14ac:dyDescent="0.25">
      <c r="A5742">
        <v>-8099576.1419528499</v>
      </c>
      <c r="B5742">
        <v>-333598.94681970798</v>
      </c>
      <c r="C5742">
        <v>0</v>
      </c>
    </row>
    <row r="5743" spans="1:3" x14ac:dyDescent="0.25">
      <c r="A5743">
        <v>-8098641.6630757097</v>
      </c>
      <c r="B5743">
        <v>-333598.94681970798</v>
      </c>
      <c r="C5743">
        <v>0</v>
      </c>
    </row>
    <row r="5744" spans="1:3" x14ac:dyDescent="0.25">
      <c r="A5744">
        <v>-8097707.1841985704</v>
      </c>
      <c r="B5744">
        <v>-333598.94681970798</v>
      </c>
      <c r="C5744">
        <v>0</v>
      </c>
    </row>
    <row r="5745" spans="1:3" x14ac:dyDescent="0.25">
      <c r="A5745">
        <v>-8096772.70532142</v>
      </c>
      <c r="B5745">
        <v>-333598.94681970798</v>
      </c>
      <c r="C5745">
        <v>0</v>
      </c>
    </row>
    <row r="5746" spans="1:3" x14ac:dyDescent="0.25">
      <c r="A5746">
        <v>-8095838.2264442798</v>
      </c>
      <c r="B5746">
        <v>-333598.94681970798</v>
      </c>
      <c r="C5746">
        <v>0</v>
      </c>
    </row>
    <row r="5747" spans="1:3" x14ac:dyDescent="0.25">
      <c r="A5747">
        <v>-8094903.7475671396</v>
      </c>
      <c r="B5747">
        <v>-333598.94681970798</v>
      </c>
      <c r="C5747" s="1">
        <v>2.0378724002512101E-5</v>
      </c>
    </row>
    <row r="5748" spans="1:3" x14ac:dyDescent="0.25">
      <c r="A5748">
        <v>-8093969.2686900003</v>
      </c>
      <c r="B5748">
        <v>-333598.94681970798</v>
      </c>
      <c r="C5748" s="1">
        <v>4.2420932004460997E-5</v>
      </c>
    </row>
    <row r="5749" spans="1:3" x14ac:dyDescent="0.25">
      <c r="A5749">
        <v>-8093034.7898128498</v>
      </c>
      <c r="B5749">
        <v>-333598.94681970798</v>
      </c>
      <c r="C5749" s="1">
        <v>4.1036211769096499E-5</v>
      </c>
    </row>
    <row r="5750" spans="1:3" x14ac:dyDescent="0.25">
      <c r="A5750">
        <v>-8092100.3109357096</v>
      </c>
      <c r="B5750">
        <v>-333598.94681970798</v>
      </c>
      <c r="C5750" s="1">
        <v>5.6820616009645103E-5</v>
      </c>
    </row>
    <row r="5751" spans="1:3" x14ac:dyDescent="0.25">
      <c r="A5751">
        <v>-8091165.8320585703</v>
      </c>
      <c r="B5751">
        <v>-333598.94681970798</v>
      </c>
      <c r="C5751" s="1">
        <v>5.6820616009645103E-5</v>
      </c>
    </row>
    <row r="5752" spans="1:3" x14ac:dyDescent="0.25">
      <c r="A5752">
        <v>-8090231.3531814199</v>
      </c>
      <c r="B5752">
        <v>-333598.94681970798</v>
      </c>
      <c r="C5752">
        <v>1.01452722446992E-4</v>
      </c>
    </row>
    <row r="5753" spans="1:3" x14ac:dyDescent="0.25">
      <c r="A5753">
        <v>-8089296.8743042797</v>
      </c>
      <c r="B5753">
        <v>-333598.94681970798</v>
      </c>
      <c r="C5753">
        <v>1.81531693669967E-4</v>
      </c>
    </row>
    <row r="5754" spans="1:3" x14ac:dyDescent="0.25">
      <c r="A5754">
        <v>-8099576.1419528499</v>
      </c>
      <c r="B5754">
        <v>-334533.42569707998</v>
      </c>
      <c r="C5754">
        <v>0</v>
      </c>
    </row>
    <row r="5755" spans="1:3" x14ac:dyDescent="0.25">
      <c r="A5755">
        <v>-8098641.6630757097</v>
      </c>
      <c r="B5755">
        <v>-334533.42569707998</v>
      </c>
      <c r="C5755">
        <v>0</v>
      </c>
    </row>
    <row r="5756" spans="1:3" x14ac:dyDescent="0.25">
      <c r="A5756">
        <v>-8097707.1841985704</v>
      </c>
      <c r="B5756">
        <v>-334533.42569707998</v>
      </c>
      <c r="C5756">
        <v>0</v>
      </c>
    </row>
    <row r="5757" spans="1:3" x14ac:dyDescent="0.25">
      <c r="A5757">
        <v>-8096772.70532142</v>
      </c>
      <c r="B5757">
        <v>-334533.42569707998</v>
      </c>
      <c r="C5757">
        <v>0</v>
      </c>
    </row>
    <row r="5758" spans="1:3" x14ac:dyDescent="0.25">
      <c r="A5758">
        <v>-8095838.2264442798</v>
      </c>
      <c r="B5758">
        <v>-334533.42569707998</v>
      </c>
      <c r="C5758">
        <v>0</v>
      </c>
    </row>
    <row r="5759" spans="1:3" x14ac:dyDescent="0.25">
      <c r="A5759">
        <v>-8094903.7475671396</v>
      </c>
      <c r="B5759">
        <v>-334533.42569707998</v>
      </c>
      <c r="C5759">
        <v>0</v>
      </c>
    </row>
    <row r="5760" spans="1:3" x14ac:dyDescent="0.25">
      <c r="A5760">
        <v>-8093969.2686900003</v>
      </c>
      <c r="B5760">
        <v>-334533.42569707998</v>
      </c>
      <c r="C5760">
        <v>0</v>
      </c>
    </row>
    <row r="5761" spans="1:3" x14ac:dyDescent="0.25">
      <c r="A5761">
        <v>-8093034.7898128498</v>
      </c>
      <c r="B5761">
        <v>-334533.42569707998</v>
      </c>
      <c r="C5761" s="1">
        <v>2.0378724002512101E-5</v>
      </c>
    </row>
    <row r="5762" spans="1:3" x14ac:dyDescent="0.25">
      <c r="A5762">
        <v>-8092100.3109357096</v>
      </c>
      <c r="B5762">
        <v>-334533.42569707998</v>
      </c>
      <c r="C5762" s="1">
        <v>4.1036211769096499E-5</v>
      </c>
    </row>
    <row r="5763" spans="1:3" x14ac:dyDescent="0.25">
      <c r="A5763">
        <v>-8091165.8320585703</v>
      </c>
      <c r="B5763">
        <v>-334533.42569707998</v>
      </c>
      <c r="C5763" s="1">
        <v>3.8937054341658902E-5</v>
      </c>
    </row>
    <row r="5764" spans="1:3" x14ac:dyDescent="0.25">
      <c r="A5764">
        <v>-8090231.3531814199</v>
      </c>
      <c r="B5764">
        <v>-334533.42569707998</v>
      </c>
      <c r="C5764" s="1">
        <v>5.6820616009645103E-5</v>
      </c>
    </row>
    <row r="5765" spans="1:3" x14ac:dyDescent="0.25">
      <c r="A5765">
        <v>-8098641.6630757097</v>
      </c>
      <c r="B5765">
        <v>-335467.90457445203</v>
      </c>
      <c r="C5765">
        <v>0</v>
      </c>
    </row>
    <row r="5766" spans="1:3" x14ac:dyDescent="0.25">
      <c r="A5766">
        <v>-8097707.1841985704</v>
      </c>
      <c r="B5766">
        <v>-335467.90457445203</v>
      </c>
      <c r="C5766">
        <v>0</v>
      </c>
    </row>
    <row r="5767" spans="1:3" x14ac:dyDescent="0.25">
      <c r="A5767">
        <v>-8096772.70532142</v>
      </c>
      <c r="B5767">
        <v>-335467.90457445203</v>
      </c>
      <c r="C5767">
        <v>0</v>
      </c>
    </row>
    <row r="5768" spans="1:3" x14ac:dyDescent="0.25">
      <c r="A5768">
        <v>-8095838.2264442798</v>
      </c>
      <c r="B5768">
        <v>-335467.90457445203</v>
      </c>
      <c r="C5768">
        <v>0</v>
      </c>
    </row>
    <row r="5769" spans="1:3" x14ac:dyDescent="0.25">
      <c r="A5769">
        <v>-8094903.7475671396</v>
      </c>
      <c r="B5769">
        <v>-335467.90457445203</v>
      </c>
      <c r="C5769">
        <v>0</v>
      </c>
    </row>
    <row r="5770" spans="1:3" x14ac:dyDescent="0.25">
      <c r="A5770">
        <v>-8093969.2686900003</v>
      </c>
      <c r="B5770">
        <v>-335467.90457445203</v>
      </c>
      <c r="C5770">
        <v>0</v>
      </c>
    </row>
    <row r="5771" spans="1:3" x14ac:dyDescent="0.25">
      <c r="A5771">
        <v>-8093034.7898128498</v>
      </c>
      <c r="B5771">
        <v>-335467.90457445203</v>
      </c>
      <c r="C5771">
        <v>0</v>
      </c>
    </row>
    <row r="5772" spans="1:3" x14ac:dyDescent="0.25">
      <c r="A5772">
        <v>-8092100.3109357096</v>
      </c>
      <c r="B5772">
        <v>-335467.90457445203</v>
      </c>
      <c r="C5772" s="1">
        <v>2.0378724002512101E-5</v>
      </c>
    </row>
    <row r="5773" spans="1:3" x14ac:dyDescent="0.25">
      <c r="A5773">
        <v>-8091165.8320585703</v>
      </c>
      <c r="B5773">
        <v>-335467.90457445203</v>
      </c>
      <c r="C5773" s="1">
        <v>4.1036211769096499E-5</v>
      </c>
    </row>
    <row r="5774" spans="1:3" x14ac:dyDescent="0.25">
      <c r="A5774">
        <v>-8090231.3531814199</v>
      </c>
      <c r="B5774">
        <v>-335467.90457445203</v>
      </c>
      <c r="C5774" s="1">
        <v>4.1036211769096499E-5</v>
      </c>
    </row>
    <row r="5775" spans="1:3" x14ac:dyDescent="0.25">
      <c r="A5775">
        <v>-8097707.1841985704</v>
      </c>
      <c r="B5775">
        <v>-336402.38345182402</v>
      </c>
      <c r="C5775">
        <v>0</v>
      </c>
    </row>
    <row r="5776" spans="1:3" x14ac:dyDescent="0.25">
      <c r="A5776">
        <v>-8096772.70532142</v>
      </c>
      <c r="B5776">
        <v>-336402.38345182402</v>
      </c>
      <c r="C5776">
        <v>0</v>
      </c>
    </row>
    <row r="5777" spans="1:3" x14ac:dyDescent="0.25">
      <c r="A5777">
        <v>-8095838.2264442798</v>
      </c>
      <c r="B5777">
        <v>-336402.38345182402</v>
      </c>
      <c r="C5777">
        <v>0</v>
      </c>
    </row>
    <row r="5778" spans="1:3" x14ac:dyDescent="0.25">
      <c r="A5778">
        <v>-8094903.7475671396</v>
      </c>
      <c r="B5778">
        <v>-336402.38345182402</v>
      </c>
      <c r="C5778">
        <v>0</v>
      </c>
    </row>
    <row r="5779" spans="1:3" x14ac:dyDescent="0.25">
      <c r="A5779">
        <v>-8093969.2686900003</v>
      </c>
      <c r="B5779">
        <v>-336402.38345182402</v>
      </c>
      <c r="C5779">
        <v>0</v>
      </c>
    </row>
    <row r="5780" spans="1:3" x14ac:dyDescent="0.25">
      <c r="A5780">
        <v>-8093034.7898128498</v>
      </c>
      <c r="B5780">
        <v>-336402.38345182402</v>
      </c>
      <c r="C5780">
        <v>0</v>
      </c>
    </row>
    <row r="5781" spans="1:3" x14ac:dyDescent="0.25">
      <c r="A5781">
        <v>-8092100.3109357096</v>
      </c>
      <c r="B5781">
        <v>-336402.38345182402</v>
      </c>
      <c r="C5781">
        <v>0</v>
      </c>
    </row>
    <row r="5782" spans="1:3" x14ac:dyDescent="0.25">
      <c r="A5782">
        <v>-8091165.8320585703</v>
      </c>
      <c r="B5782">
        <v>-336402.38345182402</v>
      </c>
      <c r="C5782" s="1">
        <v>2.0378724002512101E-5</v>
      </c>
    </row>
    <row r="5783" spans="1:3" x14ac:dyDescent="0.25">
      <c r="A5783">
        <v>-8096772.70532142</v>
      </c>
      <c r="B5783">
        <v>-337336.862329197</v>
      </c>
      <c r="C5783">
        <v>0</v>
      </c>
    </row>
    <row r="5784" spans="1:3" x14ac:dyDescent="0.25">
      <c r="A5784">
        <v>-8095838.2264442798</v>
      </c>
      <c r="B5784">
        <v>-337336.862329197</v>
      </c>
      <c r="C5784">
        <v>0</v>
      </c>
    </row>
    <row r="5785" spans="1:3" x14ac:dyDescent="0.25">
      <c r="A5785">
        <v>-8094903.7475671396</v>
      </c>
      <c r="B5785">
        <v>-337336.862329197</v>
      </c>
      <c r="C5785">
        <v>0</v>
      </c>
    </row>
    <row r="5786" spans="1:3" x14ac:dyDescent="0.25">
      <c r="A5786">
        <v>-8093969.2686900003</v>
      </c>
      <c r="B5786">
        <v>-337336.862329197</v>
      </c>
      <c r="C5786">
        <v>0</v>
      </c>
    </row>
    <row r="5787" spans="1:3" x14ac:dyDescent="0.25">
      <c r="A5787">
        <v>-8093034.7898128498</v>
      </c>
      <c r="B5787">
        <v>-337336.862329197</v>
      </c>
      <c r="C5787">
        <v>0</v>
      </c>
    </row>
    <row r="5788" spans="1:3" x14ac:dyDescent="0.25">
      <c r="A5788">
        <v>-8092100.3109357096</v>
      </c>
      <c r="B5788">
        <v>-337336.862329197</v>
      </c>
      <c r="C5788">
        <v>0</v>
      </c>
    </row>
    <row r="5789" spans="1:3" x14ac:dyDescent="0.25">
      <c r="A5789">
        <v>-8096772.70532142</v>
      </c>
      <c r="B5789">
        <v>-338271.34120656899</v>
      </c>
      <c r="C5789">
        <v>0</v>
      </c>
    </row>
    <row r="5790" spans="1:3" x14ac:dyDescent="0.25">
      <c r="A5790">
        <v>-8095838.2264442798</v>
      </c>
      <c r="B5790">
        <v>-338271.34120656899</v>
      </c>
      <c r="C5790">
        <v>0</v>
      </c>
    </row>
    <row r="5791" spans="1:3" x14ac:dyDescent="0.25">
      <c r="A5791">
        <v>-8094903.7475671396</v>
      </c>
      <c r="B5791">
        <v>-338271.34120656899</v>
      </c>
      <c r="C5791">
        <v>0</v>
      </c>
    </row>
    <row r="5792" spans="1:3" x14ac:dyDescent="0.25">
      <c r="A5792">
        <v>-8093969.2686900003</v>
      </c>
      <c r="B5792">
        <v>-338271.34120656899</v>
      </c>
      <c r="C5792">
        <v>0</v>
      </c>
    </row>
    <row r="5793" spans="1:3" x14ac:dyDescent="0.25">
      <c r="A5793">
        <v>-8093034.7898128498</v>
      </c>
      <c r="B5793">
        <v>-338271.34120656899</v>
      </c>
      <c r="C5793">
        <v>0</v>
      </c>
    </row>
    <row r="5794" spans="1:3" x14ac:dyDescent="0.25">
      <c r="A5794">
        <v>-8095838.2264442798</v>
      </c>
      <c r="B5794">
        <v>-339205.82008394098</v>
      </c>
      <c r="C5794">
        <v>0</v>
      </c>
    </row>
    <row r="5795" spans="1:3" x14ac:dyDescent="0.25">
      <c r="A5795">
        <v>-8094903.7475671396</v>
      </c>
      <c r="B5795">
        <v>-339205.82008394098</v>
      </c>
      <c r="C5795">
        <v>0</v>
      </c>
    </row>
    <row r="5796" spans="1:3" x14ac:dyDescent="0.25">
      <c r="A5796">
        <v>-8093969.2686900003</v>
      </c>
      <c r="B5796">
        <v>-339205.82008394098</v>
      </c>
      <c r="C5796">
        <v>0</v>
      </c>
    </row>
    <row r="5797" spans="1:3" x14ac:dyDescent="0.25">
      <c r="A5797">
        <v>-8093034.7898128498</v>
      </c>
      <c r="B5797">
        <v>-339205.82008394098</v>
      </c>
      <c r="C5797">
        <v>0</v>
      </c>
    </row>
    <row r="5798" spans="1:3" x14ac:dyDescent="0.25">
      <c r="A5798">
        <v>-8094903.7475671396</v>
      </c>
      <c r="B5798">
        <v>-340140.29896131298</v>
      </c>
      <c r="C5798">
        <v>0</v>
      </c>
    </row>
    <row r="5799" spans="1:3" x14ac:dyDescent="0.25">
      <c r="A5799">
        <v>-8093969.2686900003</v>
      </c>
      <c r="B5799">
        <v>-340140.29896131298</v>
      </c>
      <c r="C5799">
        <v>0</v>
      </c>
    </row>
  </sheetData>
  <autoFilter ref="A1:C579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99"/>
  <sheetViews>
    <sheetView topLeftCell="A5764" workbookViewId="0">
      <selection sqref="A1:C1"/>
    </sheetView>
  </sheetViews>
  <sheetFormatPr baseColWidth="10" defaultRowHeight="15" x14ac:dyDescent="0.25"/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>
        <v>-8131348.4237757102</v>
      </c>
      <c r="B2">
        <v>-213051.17163868601</v>
      </c>
      <c r="C2">
        <v>0</v>
      </c>
    </row>
    <row r="3" spans="1:3" x14ac:dyDescent="0.25">
      <c r="A3">
        <v>-8097707.1841985704</v>
      </c>
      <c r="B3">
        <v>-213051.17163868601</v>
      </c>
      <c r="C3">
        <v>9.56895276904106E-2</v>
      </c>
    </row>
    <row r="4" spans="1:3" x14ac:dyDescent="0.25">
      <c r="A4">
        <v>-8096772.70532142</v>
      </c>
      <c r="B4">
        <v>-213051.17163868601</v>
      </c>
      <c r="C4">
        <v>9.9340282380580902E-2</v>
      </c>
    </row>
    <row r="5" spans="1:3" x14ac:dyDescent="0.25">
      <c r="A5">
        <v>-8095838.2264442798</v>
      </c>
      <c r="B5">
        <v>-213051.17163868601</v>
      </c>
      <c r="C5">
        <v>0</v>
      </c>
    </row>
    <row r="6" spans="1:3" x14ac:dyDescent="0.25">
      <c r="A6">
        <v>-8094903.7475671396</v>
      </c>
      <c r="B6">
        <v>-213051.17163868601</v>
      </c>
      <c r="C6">
        <v>0</v>
      </c>
    </row>
    <row r="7" spans="1:3" x14ac:dyDescent="0.25">
      <c r="A7">
        <v>-8093969.2686900003</v>
      </c>
      <c r="B7">
        <v>-213051.17163868601</v>
      </c>
      <c r="C7">
        <v>0</v>
      </c>
    </row>
    <row r="8" spans="1:3" x14ac:dyDescent="0.25">
      <c r="A8">
        <v>-8093034.7898128498</v>
      </c>
      <c r="B8">
        <v>-213051.17163868601</v>
      </c>
      <c r="C8">
        <v>0</v>
      </c>
    </row>
    <row r="9" spans="1:3" x14ac:dyDescent="0.25">
      <c r="A9">
        <v>-8092100.3109357096</v>
      </c>
      <c r="B9">
        <v>-213051.17163868601</v>
      </c>
      <c r="C9">
        <v>0</v>
      </c>
    </row>
    <row r="10" spans="1:3" x14ac:dyDescent="0.25">
      <c r="A10">
        <v>-8131348.4237757102</v>
      </c>
      <c r="B10">
        <v>-213985.650516058</v>
      </c>
      <c r="C10">
        <v>0</v>
      </c>
    </row>
    <row r="11" spans="1:3" x14ac:dyDescent="0.25">
      <c r="A11">
        <v>-8130413.94489857</v>
      </c>
      <c r="B11">
        <v>-213985.650516058</v>
      </c>
      <c r="C11">
        <v>0</v>
      </c>
    </row>
    <row r="12" spans="1:3" x14ac:dyDescent="0.25">
      <c r="A12">
        <v>-8129479.4660214204</v>
      </c>
      <c r="B12">
        <v>-213985.650516058</v>
      </c>
      <c r="C12">
        <v>0</v>
      </c>
    </row>
    <row r="13" spans="1:3" x14ac:dyDescent="0.25">
      <c r="A13">
        <v>-8128544.9871442802</v>
      </c>
      <c r="B13">
        <v>-213985.650516058</v>
      </c>
      <c r="C13">
        <v>0</v>
      </c>
    </row>
    <row r="14" spans="1:3" x14ac:dyDescent="0.25">
      <c r="A14">
        <v>-8103314.0574614201</v>
      </c>
      <c r="B14">
        <v>-213985.650516058</v>
      </c>
      <c r="C14">
        <v>6.6401600837707506E-2</v>
      </c>
    </row>
    <row r="15" spans="1:3" x14ac:dyDescent="0.25">
      <c r="A15">
        <v>-8102379.5785842799</v>
      </c>
      <c r="B15">
        <v>-213985.650516058</v>
      </c>
      <c r="C15">
        <v>7.2917900979518793E-2</v>
      </c>
    </row>
    <row r="16" spans="1:3" x14ac:dyDescent="0.25">
      <c r="A16">
        <v>-8101445.0997071397</v>
      </c>
      <c r="B16">
        <v>-213985.650516058</v>
      </c>
      <c r="C16">
        <v>7.9265654087066595E-2</v>
      </c>
    </row>
    <row r="17" spans="1:3" x14ac:dyDescent="0.25">
      <c r="A17">
        <v>-8100510.6208300004</v>
      </c>
      <c r="B17">
        <v>-213985.650516058</v>
      </c>
      <c r="C17">
        <v>8.6211644113063798E-2</v>
      </c>
    </row>
    <row r="18" spans="1:3" x14ac:dyDescent="0.25">
      <c r="A18">
        <v>-8099576.1419528499</v>
      </c>
      <c r="B18">
        <v>-213985.650516058</v>
      </c>
      <c r="C18">
        <v>9.1037593781948006E-2</v>
      </c>
    </row>
    <row r="19" spans="1:3" x14ac:dyDescent="0.25">
      <c r="A19">
        <v>-8098641.6630757097</v>
      </c>
      <c r="B19">
        <v>-213985.650516058</v>
      </c>
      <c r="C19">
        <v>9.54286754131317E-2</v>
      </c>
    </row>
    <row r="20" spans="1:3" x14ac:dyDescent="0.25">
      <c r="A20">
        <v>-8097707.1841985704</v>
      </c>
      <c r="B20">
        <v>-213985.650516058</v>
      </c>
      <c r="C20">
        <v>9.9922113120555794E-2</v>
      </c>
    </row>
    <row r="21" spans="1:3" x14ac:dyDescent="0.25">
      <c r="A21">
        <v>-8096772.70532142</v>
      </c>
      <c r="B21">
        <v>-213985.650516058</v>
      </c>
      <c r="C21">
        <v>9.9819190800189903E-2</v>
      </c>
    </row>
    <row r="22" spans="1:3" x14ac:dyDescent="0.25">
      <c r="A22">
        <v>-8095838.2264442798</v>
      </c>
      <c r="B22">
        <v>-213985.650516058</v>
      </c>
      <c r="C22">
        <v>0.10441362857818599</v>
      </c>
    </row>
    <row r="23" spans="1:3" x14ac:dyDescent="0.25">
      <c r="A23">
        <v>-8094903.7475671396</v>
      </c>
      <c r="B23">
        <v>-213985.650516058</v>
      </c>
      <c r="C23">
        <v>0</v>
      </c>
    </row>
    <row r="24" spans="1:3" x14ac:dyDescent="0.25">
      <c r="A24">
        <v>-8093969.2686900003</v>
      </c>
      <c r="B24">
        <v>-213985.650516058</v>
      </c>
      <c r="C24">
        <v>0</v>
      </c>
    </row>
    <row r="25" spans="1:3" x14ac:dyDescent="0.25">
      <c r="A25">
        <v>-8093034.7898128498</v>
      </c>
      <c r="B25">
        <v>-213985.650516058</v>
      </c>
      <c r="C25">
        <v>0</v>
      </c>
    </row>
    <row r="26" spans="1:3" x14ac:dyDescent="0.25">
      <c r="A26">
        <v>-8092100.3109357096</v>
      </c>
      <c r="B26">
        <v>-213985.650516058</v>
      </c>
      <c r="C26">
        <v>0</v>
      </c>
    </row>
    <row r="27" spans="1:3" x14ac:dyDescent="0.25">
      <c r="A27">
        <v>-8091165.8320585703</v>
      </c>
      <c r="B27">
        <v>-213985.650516058</v>
      </c>
      <c r="C27">
        <v>0</v>
      </c>
    </row>
    <row r="28" spans="1:3" x14ac:dyDescent="0.25">
      <c r="A28">
        <v>-8131348.4237757102</v>
      </c>
      <c r="B28">
        <v>-214920.12939342999</v>
      </c>
      <c r="C28">
        <v>0</v>
      </c>
    </row>
    <row r="29" spans="1:3" x14ac:dyDescent="0.25">
      <c r="A29">
        <v>-8130413.94489857</v>
      </c>
      <c r="B29">
        <v>-214920.12939342999</v>
      </c>
      <c r="C29">
        <v>0</v>
      </c>
    </row>
    <row r="30" spans="1:3" x14ac:dyDescent="0.25">
      <c r="A30">
        <v>-8129479.4660214204</v>
      </c>
      <c r="B30">
        <v>-214920.12939342999</v>
      </c>
      <c r="C30">
        <v>0</v>
      </c>
    </row>
    <row r="31" spans="1:3" x14ac:dyDescent="0.25">
      <c r="A31">
        <v>-8128544.9871442802</v>
      </c>
      <c r="B31">
        <v>-214920.12939342999</v>
      </c>
      <c r="C31">
        <v>0</v>
      </c>
    </row>
    <row r="32" spans="1:3" x14ac:dyDescent="0.25">
      <c r="A32">
        <v>-8127610.50826714</v>
      </c>
      <c r="B32">
        <v>-214920.12939342999</v>
      </c>
      <c r="C32">
        <v>0</v>
      </c>
    </row>
    <row r="33" spans="1:3" x14ac:dyDescent="0.25">
      <c r="A33">
        <v>-8126676.0293899896</v>
      </c>
      <c r="B33">
        <v>-214920.12939342999</v>
      </c>
      <c r="C33">
        <v>0</v>
      </c>
    </row>
    <row r="34" spans="1:3" x14ac:dyDescent="0.25">
      <c r="A34">
        <v>-8107986.4518471397</v>
      </c>
      <c r="B34">
        <v>-214920.12939342999</v>
      </c>
      <c r="C34">
        <v>2.86488365381956E-2</v>
      </c>
    </row>
    <row r="35" spans="1:3" x14ac:dyDescent="0.25">
      <c r="A35">
        <v>-8107051.9729699902</v>
      </c>
      <c r="B35">
        <v>-214920.12939342999</v>
      </c>
      <c r="C35">
        <v>3.45337204635143E-2</v>
      </c>
    </row>
    <row r="36" spans="1:3" x14ac:dyDescent="0.25">
      <c r="A36">
        <v>-8106117.49409285</v>
      </c>
      <c r="B36">
        <v>-214920.12939342999</v>
      </c>
      <c r="C36">
        <v>4.5383736491203301E-2</v>
      </c>
    </row>
    <row r="37" spans="1:3" x14ac:dyDescent="0.25">
      <c r="A37">
        <v>-8105183.0152157098</v>
      </c>
      <c r="B37">
        <v>-214920.12939342999</v>
      </c>
      <c r="C37">
        <v>5.1738072186708402E-2</v>
      </c>
    </row>
    <row r="38" spans="1:3" x14ac:dyDescent="0.25">
      <c r="A38">
        <v>-8104248.5363385696</v>
      </c>
      <c r="B38">
        <v>-214920.12939342999</v>
      </c>
      <c r="C38">
        <v>5.9140134602785097E-2</v>
      </c>
    </row>
    <row r="39" spans="1:3" x14ac:dyDescent="0.25">
      <c r="A39">
        <v>-8103314.0574614201</v>
      </c>
      <c r="B39">
        <v>-214920.12939342999</v>
      </c>
      <c r="C39">
        <v>6.5807171165943104E-2</v>
      </c>
    </row>
    <row r="40" spans="1:3" x14ac:dyDescent="0.25">
      <c r="A40">
        <v>-8102379.5785842799</v>
      </c>
      <c r="B40">
        <v>-214920.12939342999</v>
      </c>
      <c r="C40">
        <v>7.2800025343894903E-2</v>
      </c>
    </row>
    <row r="41" spans="1:3" x14ac:dyDescent="0.25">
      <c r="A41">
        <v>-8101445.0997071397</v>
      </c>
      <c r="B41">
        <v>-214920.12939342999</v>
      </c>
      <c r="C41">
        <v>7.8827559947967502E-2</v>
      </c>
    </row>
    <row r="42" spans="1:3" x14ac:dyDescent="0.25">
      <c r="A42">
        <v>-8100510.6208300004</v>
      </c>
      <c r="B42">
        <v>-214920.12939342999</v>
      </c>
      <c r="C42">
        <v>8.4891684353351496E-2</v>
      </c>
    </row>
    <row r="43" spans="1:3" x14ac:dyDescent="0.25">
      <c r="A43">
        <v>-8099576.1419528499</v>
      </c>
      <c r="B43">
        <v>-214920.12939342999</v>
      </c>
      <c r="C43">
        <v>9.1131806373596094E-2</v>
      </c>
    </row>
    <row r="44" spans="1:3" x14ac:dyDescent="0.25">
      <c r="A44">
        <v>-8098641.6630757097</v>
      </c>
      <c r="B44">
        <v>-214920.12939342999</v>
      </c>
      <c r="C44">
        <v>9.5787912607192896E-2</v>
      </c>
    </row>
    <row r="45" spans="1:3" x14ac:dyDescent="0.25">
      <c r="A45">
        <v>-8097707.1841985704</v>
      </c>
      <c r="B45">
        <v>-214920.12939342999</v>
      </c>
      <c r="C45">
        <v>0.100921332836151</v>
      </c>
    </row>
    <row r="46" spans="1:3" x14ac:dyDescent="0.25">
      <c r="A46">
        <v>-8096772.70532142</v>
      </c>
      <c r="B46">
        <v>-214920.12939342999</v>
      </c>
      <c r="C46">
        <v>0.1064213514328</v>
      </c>
    </row>
    <row r="47" spans="1:3" x14ac:dyDescent="0.25">
      <c r="A47">
        <v>-8095838.2264442798</v>
      </c>
      <c r="B47">
        <v>-214920.12939342999</v>
      </c>
      <c r="C47">
        <v>0.10623962432146</v>
      </c>
    </row>
    <row r="48" spans="1:3" x14ac:dyDescent="0.25">
      <c r="A48">
        <v>-8094903.7475671396</v>
      </c>
      <c r="B48">
        <v>-214920.12939342999</v>
      </c>
      <c r="C48">
        <v>0</v>
      </c>
    </row>
    <row r="49" spans="1:3" x14ac:dyDescent="0.25">
      <c r="A49">
        <v>-8093969.2686900003</v>
      </c>
      <c r="B49">
        <v>-214920.12939342999</v>
      </c>
      <c r="C49">
        <v>0</v>
      </c>
    </row>
    <row r="50" spans="1:3" x14ac:dyDescent="0.25">
      <c r="A50">
        <v>-8093034.7898128498</v>
      </c>
      <c r="B50">
        <v>-214920.12939342999</v>
      </c>
      <c r="C50">
        <v>0</v>
      </c>
    </row>
    <row r="51" spans="1:3" x14ac:dyDescent="0.25">
      <c r="A51">
        <v>-8092100.3109357096</v>
      </c>
      <c r="B51">
        <v>-214920.12939342999</v>
      </c>
      <c r="C51">
        <v>0</v>
      </c>
    </row>
    <row r="52" spans="1:3" x14ac:dyDescent="0.25">
      <c r="A52">
        <v>-8091165.8320585703</v>
      </c>
      <c r="B52">
        <v>-214920.12939342999</v>
      </c>
      <c r="C52">
        <v>0</v>
      </c>
    </row>
    <row r="53" spans="1:3" x14ac:dyDescent="0.25">
      <c r="A53">
        <v>-8131348.4237757102</v>
      </c>
      <c r="B53">
        <v>-215854.60827080201</v>
      </c>
      <c r="C53">
        <v>0</v>
      </c>
    </row>
    <row r="54" spans="1:3" x14ac:dyDescent="0.25">
      <c r="A54">
        <v>-8130413.94489857</v>
      </c>
      <c r="B54">
        <v>-215854.60827080201</v>
      </c>
      <c r="C54">
        <v>0</v>
      </c>
    </row>
    <row r="55" spans="1:3" x14ac:dyDescent="0.25">
      <c r="A55">
        <v>-8129479.4660214204</v>
      </c>
      <c r="B55">
        <v>-215854.60827080201</v>
      </c>
      <c r="C55">
        <v>0</v>
      </c>
    </row>
    <row r="56" spans="1:3" x14ac:dyDescent="0.25">
      <c r="A56">
        <v>-8128544.9871442802</v>
      </c>
      <c r="B56">
        <v>-215854.60827080201</v>
      </c>
      <c r="C56">
        <v>0</v>
      </c>
    </row>
    <row r="57" spans="1:3" x14ac:dyDescent="0.25">
      <c r="A57">
        <v>-8127610.50826714</v>
      </c>
      <c r="B57">
        <v>-215854.60827080201</v>
      </c>
      <c r="C57">
        <v>0</v>
      </c>
    </row>
    <row r="58" spans="1:3" x14ac:dyDescent="0.25">
      <c r="A58">
        <v>-8126676.0293899896</v>
      </c>
      <c r="B58">
        <v>-215854.60827080201</v>
      </c>
      <c r="C58">
        <v>0</v>
      </c>
    </row>
    <row r="59" spans="1:3" x14ac:dyDescent="0.25">
      <c r="A59">
        <v>-8125741.5505128503</v>
      </c>
      <c r="B59">
        <v>-215854.60827080201</v>
      </c>
      <c r="C59">
        <v>0</v>
      </c>
    </row>
    <row r="60" spans="1:3" x14ac:dyDescent="0.25">
      <c r="A60">
        <v>-8124807.0716357101</v>
      </c>
      <c r="B60">
        <v>-215854.60827080201</v>
      </c>
      <c r="C60" s="1">
        <v>2.7186220904695801E-5</v>
      </c>
    </row>
    <row r="61" spans="1:3" x14ac:dyDescent="0.25">
      <c r="A61">
        <v>-8123872.5927585699</v>
      </c>
      <c r="B61">
        <v>-215854.60827080201</v>
      </c>
      <c r="C61" s="1">
        <v>2.1699426724808199E-5</v>
      </c>
    </row>
    <row r="62" spans="1:3" x14ac:dyDescent="0.25">
      <c r="A62">
        <v>-8112658.8462328501</v>
      </c>
      <c r="B62">
        <v>-215854.60827080201</v>
      </c>
      <c r="C62">
        <v>7.9815434291958792E-3</v>
      </c>
    </row>
    <row r="63" spans="1:3" x14ac:dyDescent="0.25">
      <c r="A63">
        <v>-8111724.3673557099</v>
      </c>
      <c r="B63">
        <v>-215854.60827080201</v>
      </c>
      <c r="C63">
        <v>1.0477151721715899E-2</v>
      </c>
    </row>
    <row r="64" spans="1:3" x14ac:dyDescent="0.25">
      <c r="A64">
        <v>-8110789.8884785697</v>
      </c>
      <c r="B64">
        <v>-215854.60827080201</v>
      </c>
      <c r="C64">
        <v>1.38596007600426E-2</v>
      </c>
    </row>
    <row r="65" spans="1:3" x14ac:dyDescent="0.25">
      <c r="A65">
        <v>-8109855.4096014202</v>
      </c>
      <c r="B65">
        <v>-215854.60827080201</v>
      </c>
      <c r="C65">
        <v>1.7947956919670102E-2</v>
      </c>
    </row>
    <row r="66" spans="1:3" x14ac:dyDescent="0.25">
      <c r="A66">
        <v>-8108920.93072428</v>
      </c>
      <c r="B66">
        <v>-215854.60827080201</v>
      </c>
      <c r="C66">
        <v>2.2639624774456E-2</v>
      </c>
    </row>
    <row r="67" spans="1:3" x14ac:dyDescent="0.25">
      <c r="A67">
        <v>-8107986.4518471397</v>
      </c>
      <c r="B67">
        <v>-215854.60827080201</v>
      </c>
      <c r="C67">
        <v>2.7396496385335901E-2</v>
      </c>
    </row>
    <row r="68" spans="1:3" x14ac:dyDescent="0.25">
      <c r="A68">
        <v>-8107051.9729699902</v>
      </c>
      <c r="B68">
        <v>-215854.60827080201</v>
      </c>
      <c r="C68">
        <v>3.3665768802165902E-2</v>
      </c>
    </row>
    <row r="69" spans="1:3" x14ac:dyDescent="0.25">
      <c r="A69">
        <v>-8106117.49409285</v>
      </c>
      <c r="B69">
        <v>-215854.60827080201</v>
      </c>
      <c r="C69">
        <v>4.4638212770223597E-2</v>
      </c>
    </row>
    <row r="70" spans="1:3" x14ac:dyDescent="0.25">
      <c r="A70">
        <v>-8105183.0152157098</v>
      </c>
      <c r="B70">
        <v>-215854.60827080201</v>
      </c>
      <c r="C70">
        <v>5.1332924515008899E-2</v>
      </c>
    </row>
    <row r="71" spans="1:3" x14ac:dyDescent="0.25">
      <c r="A71">
        <v>-8104248.5363385696</v>
      </c>
      <c r="B71">
        <v>-215854.60827080201</v>
      </c>
      <c r="C71">
        <v>5.8539669960737201E-2</v>
      </c>
    </row>
    <row r="72" spans="1:3" x14ac:dyDescent="0.25">
      <c r="A72">
        <v>-8103314.0574614201</v>
      </c>
      <c r="B72">
        <v>-215854.60827080201</v>
      </c>
      <c r="C72">
        <v>6.5783880650997106E-2</v>
      </c>
    </row>
    <row r="73" spans="1:3" x14ac:dyDescent="0.25">
      <c r="A73">
        <v>-8102379.5785842799</v>
      </c>
      <c r="B73">
        <v>-215854.60827080201</v>
      </c>
      <c r="C73">
        <v>7.3176957666873904E-2</v>
      </c>
    </row>
    <row r="74" spans="1:3" x14ac:dyDescent="0.25">
      <c r="A74">
        <v>-8101445.0997071397</v>
      </c>
      <c r="B74">
        <v>-215854.60827080201</v>
      </c>
      <c r="C74">
        <v>7.8915111720561898E-2</v>
      </c>
    </row>
    <row r="75" spans="1:3" x14ac:dyDescent="0.25">
      <c r="A75">
        <v>-8100510.6208300004</v>
      </c>
      <c r="B75">
        <v>-215854.60827080201</v>
      </c>
      <c r="C75">
        <v>8.5778214037418296E-2</v>
      </c>
    </row>
    <row r="76" spans="1:3" x14ac:dyDescent="0.25">
      <c r="A76">
        <v>-8099576.1419528499</v>
      </c>
      <c r="B76">
        <v>-215854.60827080201</v>
      </c>
      <c r="C76">
        <v>9.1798618435859597E-2</v>
      </c>
    </row>
    <row r="77" spans="1:3" x14ac:dyDescent="0.25">
      <c r="A77">
        <v>-8098641.6630757097</v>
      </c>
      <c r="B77">
        <v>-215854.60827080201</v>
      </c>
      <c r="C77">
        <v>9.7417466342449105E-2</v>
      </c>
    </row>
    <row r="78" spans="1:3" x14ac:dyDescent="0.25">
      <c r="A78">
        <v>-8097707.1841985704</v>
      </c>
      <c r="B78">
        <v>-215854.60827080201</v>
      </c>
      <c r="C78">
        <v>0.101956769824028</v>
      </c>
    </row>
    <row r="79" spans="1:3" x14ac:dyDescent="0.25">
      <c r="A79">
        <v>-8096772.70532142</v>
      </c>
      <c r="B79">
        <v>-215854.60827080201</v>
      </c>
      <c r="C79">
        <v>0.109070099890232</v>
      </c>
    </row>
    <row r="80" spans="1:3" x14ac:dyDescent="0.25">
      <c r="A80">
        <v>-8095838.2264442798</v>
      </c>
      <c r="B80">
        <v>-215854.60827080201</v>
      </c>
      <c r="C80">
        <v>0.108787953853607</v>
      </c>
    </row>
    <row r="81" spans="1:3" x14ac:dyDescent="0.25">
      <c r="A81">
        <v>-8094903.7475671396</v>
      </c>
      <c r="B81">
        <v>-215854.60827080201</v>
      </c>
      <c r="C81">
        <v>0.10883799940347599</v>
      </c>
    </row>
    <row r="82" spans="1:3" x14ac:dyDescent="0.25">
      <c r="A82">
        <v>-8093969.2686900003</v>
      </c>
      <c r="B82">
        <v>-215854.60827080201</v>
      </c>
      <c r="C82">
        <v>0</v>
      </c>
    </row>
    <row r="83" spans="1:3" x14ac:dyDescent="0.25">
      <c r="A83">
        <v>-8093034.7898128498</v>
      </c>
      <c r="B83">
        <v>-215854.60827080201</v>
      </c>
      <c r="C83">
        <v>0</v>
      </c>
    </row>
    <row r="84" spans="1:3" x14ac:dyDescent="0.25">
      <c r="A84">
        <v>-8092100.3109357096</v>
      </c>
      <c r="B84">
        <v>-215854.60827080201</v>
      </c>
      <c r="C84">
        <v>0</v>
      </c>
    </row>
    <row r="85" spans="1:3" x14ac:dyDescent="0.25">
      <c r="A85">
        <v>-8091165.8320585703</v>
      </c>
      <c r="B85">
        <v>-215854.60827080201</v>
      </c>
      <c r="C85">
        <v>0</v>
      </c>
    </row>
    <row r="86" spans="1:3" x14ac:dyDescent="0.25">
      <c r="A86">
        <v>-8132282.9026528504</v>
      </c>
      <c r="B86">
        <v>-216789.08714817499</v>
      </c>
      <c r="C86">
        <v>0</v>
      </c>
    </row>
    <row r="87" spans="1:3" x14ac:dyDescent="0.25">
      <c r="A87">
        <v>-8131348.4237757102</v>
      </c>
      <c r="B87">
        <v>-216789.08714817499</v>
      </c>
      <c r="C87">
        <v>0</v>
      </c>
    </row>
    <row r="88" spans="1:3" x14ac:dyDescent="0.25">
      <c r="A88">
        <v>-8130413.94489857</v>
      </c>
      <c r="B88">
        <v>-216789.08714817499</v>
      </c>
      <c r="C88">
        <v>0</v>
      </c>
    </row>
    <row r="89" spans="1:3" x14ac:dyDescent="0.25">
      <c r="A89">
        <v>-8129479.4660214204</v>
      </c>
      <c r="B89">
        <v>-216789.08714817499</v>
      </c>
      <c r="C89">
        <v>0</v>
      </c>
    </row>
    <row r="90" spans="1:3" x14ac:dyDescent="0.25">
      <c r="A90">
        <v>-8128544.9871442802</v>
      </c>
      <c r="B90">
        <v>-216789.08714817499</v>
      </c>
      <c r="C90">
        <v>0</v>
      </c>
    </row>
    <row r="91" spans="1:3" x14ac:dyDescent="0.25">
      <c r="A91">
        <v>-8127610.50826714</v>
      </c>
      <c r="B91">
        <v>-216789.08714817499</v>
      </c>
      <c r="C91">
        <v>0</v>
      </c>
    </row>
    <row r="92" spans="1:3" x14ac:dyDescent="0.25">
      <c r="A92">
        <v>-8126676.0293899896</v>
      </c>
      <c r="B92">
        <v>-216789.08714817499</v>
      </c>
      <c r="C92">
        <v>0</v>
      </c>
    </row>
    <row r="93" spans="1:3" x14ac:dyDescent="0.25">
      <c r="A93">
        <v>-8125741.5505128503</v>
      </c>
      <c r="B93">
        <v>-216789.08714817499</v>
      </c>
      <c r="C93">
        <v>0</v>
      </c>
    </row>
    <row r="94" spans="1:3" x14ac:dyDescent="0.25">
      <c r="A94">
        <v>-8124807.0716357101</v>
      </c>
      <c r="B94">
        <v>-216789.08714817499</v>
      </c>
      <c r="C94" s="1">
        <v>2.7186220904695801E-5</v>
      </c>
    </row>
    <row r="95" spans="1:3" x14ac:dyDescent="0.25">
      <c r="A95">
        <v>-8123872.5927585699</v>
      </c>
      <c r="B95">
        <v>-216789.08714817499</v>
      </c>
      <c r="C95" s="1">
        <v>2.1699426724808199E-5</v>
      </c>
    </row>
    <row r="96" spans="1:3" x14ac:dyDescent="0.25">
      <c r="A96">
        <v>-8122938.1138814203</v>
      </c>
      <c r="B96">
        <v>-216789.08714817499</v>
      </c>
      <c r="C96" s="1">
        <v>7.3313611210323802E-5</v>
      </c>
    </row>
    <row r="97" spans="1:3" x14ac:dyDescent="0.25">
      <c r="A97">
        <v>-8122003.6350042801</v>
      </c>
      <c r="B97">
        <v>-216789.08714817499</v>
      </c>
      <c r="C97" s="1">
        <v>8.7083120888564695E-5</v>
      </c>
    </row>
    <row r="98" spans="1:3" x14ac:dyDescent="0.25">
      <c r="A98">
        <v>-8118265.71949571</v>
      </c>
      <c r="B98">
        <v>-216789.08714817499</v>
      </c>
      <c r="C98">
        <v>7.0444517768919403E-4</v>
      </c>
    </row>
    <row r="99" spans="1:3" x14ac:dyDescent="0.25">
      <c r="A99">
        <v>-8117331.2406185698</v>
      </c>
      <c r="B99">
        <v>-216789.08714817499</v>
      </c>
      <c r="C99">
        <v>1.0891061974689299E-3</v>
      </c>
    </row>
    <row r="100" spans="1:3" x14ac:dyDescent="0.25">
      <c r="A100">
        <v>-8116396.7617414203</v>
      </c>
      <c r="B100">
        <v>-216789.08714817499</v>
      </c>
      <c r="C100">
        <v>1.6255626687780001E-3</v>
      </c>
    </row>
    <row r="101" spans="1:3" x14ac:dyDescent="0.25">
      <c r="A101">
        <v>-8115462.28286428</v>
      </c>
      <c r="B101">
        <v>-216789.08714817499</v>
      </c>
      <c r="C101">
        <v>2.9098771046847101E-3</v>
      </c>
    </row>
    <row r="102" spans="1:3" x14ac:dyDescent="0.25">
      <c r="A102">
        <v>-8114527.8039871398</v>
      </c>
      <c r="B102">
        <v>-216789.08714817499</v>
      </c>
      <c r="C102">
        <v>3.8879164494574001E-3</v>
      </c>
    </row>
    <row r="103" spans="1:3" x14ac:dyDescent="0.25">
      <c r="A103">
        <v>-8113593.3251099903</v>
      </c>
      <c r="B103">
        <v>-216789.08714817499</v>
      </c>
      <c r="C103">
        <v>5.4782829247414996E-3</v>
      </c>
    </row>
    <row r="104" spans="1:3" x14ac:dyDescent="0.25">
      <c r="A104">
        <v>-8112658.8462328501</v>
      </c>
      <c r="B104">
        <v>-216789.08714817499</v>
      </c>
      <c r="C104">
        <v>7.6115913689136496E-3</v>
      </c>
    </row>
    <row r="105" spans="1:3" x14ac:dyDescent="0.25">
      <c r="A105">
        <v>-8111724.3673557099</v>
      </c>
      <c r="B105">
        <v>-216789.08714817499</v>
      </c>
      <c r="C105">
        <v>1.0078140534460499E-2</v>
      </c>
    </row>
    <row r="106" spans="1:3" x14ac:dyDescent="0.25">
      <c r="A106">
        <v>-8110789.8884785697</v>
      </c>
      <c r="B106">
        <v>-216789.08714817499</v>
      </c>
      <c r="C106">
        <v>1.33154522627592E-2</v>
      </c>
    </row>
    <row r="107" spans="1:3" x14ac:dyDescent="0.25">
      <c r="A107">
        <v>-8109855.4096014202</v>
      </c>
      <c r="B107">
        <v>-216789.08714817499</v>
      </c>
      <c r="C107">
        <v>1.73287726938724E-2</v>
      </c>
    </row>
    <row r="108" spans="1:3" x14ac:dyDescent="0.25">
      <c r="A108">
        <v>-8108920.93072428</v>
      </c>
      <c r="B108">
        <v>-216789.08714817499</v>
      </c>
      <c r="C108">
        <v>2.1875491365790301E-2</v>
      </c>
    </row>
    <row r="109" spans="1:3" x14ac:dyDescent="0.25">
      <c r="A109">
        <v>-8107986.4518471397</v>
      </c>
      <c r="B109">
        <v>-216789.08714817499</v>
      </c>
      <c r="C109">
        <v>2.6630997657775799E-2</v>
      </c>
    </row>
    <row r="110" spans="1:3" x14ac:dyDescent="0.25">
      <c r="A110">
        <v>-8107051.9729699902</v>
      </c>
      <c r="B110">
        <v>-216789.08714817499</v>
      </c>
      <c r="C110">
        <v>3.3647246658801998E-2</v>
      </c>
    </row>
    <row r="111" spans="1:3" x14ac:dyDescent="0.25">
      <c r="A111">
        <v>-8106117.49409285</v>
      </c>
      <c r="B111">
        <v>-216789.08714817499</v>
      </c>
      <c r="C111">
        <v>4.3980300426483099E-2</v>
      </c>
    </row>
    <row r="112" spans="1:3" x14ac:dyDescent="0.25">
      <c r="A112">
        <v>-8105183.0152157098</v>
      </c>
      <c r="B112">
        <v>-216789.08714817499</v>
      </c>
      <c r="C112">
        <v>5.0523597747087402E-2</v>
      </c>
    </row>
    <row r="113" spans="1:3" x14ac:dyDescent="0.25">
      <c r="A113">
        <v>-8104248.5363385696</v>
      </c>
      <c r="B113">
        <v>-216789.08714817499</v>
      </c>
      <c r="C113">
        <v>5.71080595254898E-2</v>
      </c>
    </row>
    <row r="114" spans="1:3" x14ac:dyDescent="0.25">
      <c r="A114">
        <v>-8103314.0574614201</v>
      </c>
      <c r="B114">
        <v>-216789.08714817499</v>
      </c>
      <c r="C114">
        <v>6.5286703407764393E-2</v>
      </c>
    </row>
    <row r="115" spans="1:3" x14ac:dyDescent="0.25">
      <c r="A115">
        <v>-8102379.5785842799</v>
      </c>
      <c r="B115">
        <v>-216789.08714817499</v>
      </c>
      <c r="C115">
        <v>7.2926007211208302E-2</v>
      </c>
    </row>
    <row r="116" spans="1:3" x14ac:dyDescent="0.25">
      <c r="A116">
        <v>-8101445.0997071397</v>
      </c>
      <c r="B116">
        <v>-216789.08714817499</v>
      </c>
      <c r="C116">
        <v>7.8315377235412501E-2</v>
      </c>
    </row>
    <row r="117" spans="1:3" x14ac:dyDescent="0.25">
      <c r="A117">
        <v>-8100510.6208300004</v>
      </c>
      <c r="B117">
        <v>-216789.08714817499</v>
      </c>
      <c r="C117">
        <v>8.6370542645454407E-2</v>
      </c>
    </row>
    <row r="118" spans="1:3" x14ac:dyDescent="0.25">
      <c r="A118">
        <v>-8099576.1419528499</v>
      </c>
      <c r="B118">
        <v>-216789.08714817499</v>
      </c>
      <c r="C118">
        <v>9.2791907489299705E-2</v>
      </c>
    </row>
    <row r="119" spans="1:3" x14ac:dyDescent="0.25">
      <c r="A119">
        <v>-8098641.6630757097</v>
      </c>
      <c r="B119">
        <v>-216789.08714817499</v>
      </c>
      <c r="C119">
        <v>9.8443008959293296E-2</v>
      </c>
    </row>
    <row r="120" spans="1:3" x14ac:dyDescent="0.25">
      <c r="A120">
        <v>-8097707.1841985704</v>
      </c>
      <c r="B120">
        <v>-216789.08714817499</v>
      </c>
      <c r="C120">
        <v>0.10402312129735899</v>
      </c>
    </row>
    <row r="121" spans="1:3" x14ac:dyDescent="0.25">
      <c r="A121">
        <v>-8096772.70532142</v>
      </c>
      <c r="B121">
        <v>-216789.08714817499</v>
      </c>
      <c r="C121">
        <v>0.110447272658348</v>
      </c>
    </row>
    <row r="122" spans="1:3" x14ac:dyDescent="0.25">
      <c r="A122">
        <v>-8095838.2264442798</v>
      </c>
      <c r="B122">
        <v>-216789.08714817499</v>
      </c>
      <c r="C122">
        <v>0.110982947051525</v>
      </c>
    </row>
    <row r="123" spans="1:3" x14ac:dyDescent="0.25">
      <c r="A123">
        <v>-8094903.7475671396</v>
      </c>
      <c r="B123">
        <v>-216789.08714817499</v>
      </c>
      <c r="C123">
        <v>0.111003302037715</v>
      </c>
    </row>
    <row r="124" spans="1:3" x14ac:dyDescent="0.25">
      <c r="A124">
        <v>-8093969.2686900003</v>
      </c>
      <c r="B124">
        <v>-216789.08714817499</v>
      </c>
      <c r="C124">
        <v>0</v>
      </c>
    </row>
    <row r="125" spans="1:3" x14ac:dyDescent="0.25">
      <c r="A125">
        <v>-8093034.7898128498</v>
      </c>
      <c r="B125">
        <v>-216789.08714817499</v>
      </c>
      <c r="C125">
        <v>0</v>
      </c>
    </row>
    <row r="126" spans="1:3" x14ac:dyDescent="0.25">
      <c r="A126">
        <v>-8092100.3109357096</v>
      </c>
      <c r="B126">
        <v>-216789.08714817499</v>
      </c>
      <c r="C126">
        <v>0</v>
      </c>
    </row>
    <row r="127" spans="1:3" x14ac:dyDescent="0.25">
      <c r="A127">
        <v>-8091165.8320585703</v>
      </c>
      <c r="B127">
        <v>-216789.08714817499</v>
      </c>
      <c r="C127">
        <v>0</v>
      </c>
    </row>
    <row r="128" spans="1:3" x14ac:dyDescent="0.25">
      <c r="A128">
        <v>-8132282.9026528504</v>
      </c>
      <c r="B128">
        <v>-217723.56602554701</v>
      </c>
      <c r="C128">
        <v>0</v>
      </c>
    </row>
    <row r="129" spans="1:3" x14ac:dyDescent="0.25">
      <c r="A129">
        <v>-8131348.4237757102</v>
      </c>
      <c r="B129">
        <v>-217723.56602554701</v>
      </c>
      <c r="C129">
        <v>0</v>
      </c>
    </row>
    <row r="130" spans="1:3" x14ac:dyDescent="0.25">
      <c r="A130">
        <v>-8130413.94489857</v>
      </c>
      <c r="B130">
        <v>-217723.56602554701</v>
      </c>
      <c r="C130">
        <v>0</v>
      </c>
    </row>
    <row r="131" spans="1:3" x14ac:dyDescent="0.25">
      <c r="A131">
        <v>-8129479.4660214204</v>
      </c>
      <c r="B131">
        <v>-217723.56602554701</v>
      </c>
      <c r="C131">
        <v>0</v>
      </c>
    </row>
    <row r="132" spans="1:3" x14ac:dyDescent="0.25">
      <c r="A132">
        <v>-8128544.9871442802</v>
      </c>
      <c r="B132">
        <v>-217723.56602554701</v>
      </c>
      <c r="C132">
        <v>0</v>
      </c>
    </row>
    <row r="133" spans="1:3" x14ac:dyDescent="0.25">
      <c r="A133">
        <v>-8127610.50826714</v>
      </c>
      <c r="B133">
        <v>-217723.56602554701</v>
      </c>
      <c r="C133">
        <v>0</v>
      </c>
    </row>
    <row r="134" spans="1:3" x14ac:dyDescent="0.25">
      <c r="A134">
        <v>-8126676.0293899896</v>
      </c>
      <c r="B134">
        <v>-217723.56602554701</v>
      </c>
      <c r="C134">
        <v>0</v>
      </c>
    </row>
    <row r="135" spans="1:3" x14ac:dyDescent="0.25">
      <c r="A135">
        <v>-8125741.5505128503</v>
      </c>
      <c r="B135">
        <v>-217723.56602554701</v>
      </c>
      <c r="C135">
        <v>0</v>
      </c>
    </row>
    <row r="136" spans="1:3" x14ac:dyDescent="0.25">
      <c r="A136">
        <v>-8124807.0716357101</v>
      </c>
      <c r="B136">
        <v>-217723.56602554701</v>
      </c>
      <c r="C136" s="1">
        <v>2.7186220904695801E-5</v>
      </c>
    </row>
    <row r="137" spans="1:3" x14ac:dyDescent="0.25">
      <c r="A137">
        <v>-8123872.5927585699</v>
      </c>
      <c r="B137">
        <v>-217723.56602554701</v>
      </c>
      <c r="C137" s="1">
        <v>2.1699426724808199E-5</v>
      </c>
    </row>
    <row r="138" spans="1:3" x14ac:dyDescent="0.25">
      <c r="A138">
        <v>-8122938.1138814203</v>
      </c>
      <c r="B138">
        <v>-217723.56602554701</v>
      </c>
      <c r="C138" s="1">
        <v>3.7411158700706403E-5</v>
      </c>
    </row>
    <row r="139" spans="1:3" x14ac:dyDescent="0.25">
      <c r="A139">
        <v>-8122003.6350042801</v>
      </c>
      <c r="B139">
        <v>-217723.56602554701</v>
      </c>
      <c r="C139" s="1">
        <v>9.7729949629865505E-5</v>
      </c>
    </row>
    <row r="140" spans="1:3" x14ac:dyDescent="0.25">
      <c r="A140">
        <v>-8121069.1561271399</v>
      </c>
      <c r="B140">
        <v>-217723.56602554701</v>
      </c>
      <c r="C140">
        <v>1.2496448471210799E-4</v>
      </c>
    </row>
    <row r="141" spans="1:3" x14ac:dyDescent="0.25">
      <c r="A141">
        <v>-8120134.6772499904</v>
      </c>
      <c r="B141">
        <v>-217723.56602554701</v>
      </c>
      <c r="C141">
        <v>2.4944246979430302E-4</v>
      </c>
    </row>
    <row r="142" spans="1:3" x14ac:dyDescent="0.25">
      <c r="A142">
        <v>-8119200.1983728502</v>
      </c>
      <c r="B142">
        <v>-217723.56602554701</v>
      </c>
      <c r="C142">
        <v>4.4516244088299502E-4</v>
      </c>
    </row>
    <row r="143" spans="1:3" x14ac:dyDescent="0.25">
      <c r="A143">
        <v>-8118265.71949571</v>
      </c>
      <c r="B143">
        <v>-217723.56602554701</v>
      </c>
      <c r="C143">
        <v>6.3272094121202805E-4</v>
      </c>
    </row>
    <row r="144" spans="1:3" x14ac:dyDescent="0.25">
      <c r="A144">
        <v>-8117331.2406185698</v>
      </c>
      <c r="B144">
        <v>-217723.56602554701</v>
      </c>
      <c r="C144">
        <v>1.0294484673067899E-3</v>
      </c>
    </row>
    <row r="145" spans="1:3" x14ac:dyDescent="0.25">
      <c r="A145">
        <v>-8116396.7617414203</v>
      </c>
      <c r="B145">
        <v>-217723.56602554701</v>
      </c>
      <c r="C145">
        <v>1.4447935391217401E-3</v>
      </c>
    </row>
    <row r="146" spans="1:3" x14ac:dyDescent="0.25">
      <c r="A146">
        <v>-8115462.28286428</v>
      </c>
      <c r="B146">
        <v>-217723.56602554701</v>
      </c>
      <c r="C146">
        <v>2.7861467096954502E-3</v>
      </c>
    </row>
    <row r="147" spans="1:3" x14ac:dyDescent="0.25">
      <c r="A147">
        <v>-8114527.8039871398</v>
      </c>
      <c r="B147">
        <v>-217723.56602554701</v>
      </c>
      <c r="C147">
        <v>3.9703920483589103E-3</v>
      </c>
    </row>
    <row r="148" spans="1:3" x14ac:dyDescent="0.25">
      <c r="A148">
        <v>-8113593.3251099903</v>
      </c>
      <c r="B148">
        <v>-217723.56602554701</v>
      </c>
      <c r="C148">
        <v>5.4731466807424996E-3</v>
      </c>
    </row>
    <row r="149" spans="1:3" x14ac:dyDescent="0.25">
      <c r="A149">
        <v>-8112658.8462328501</v>
      </c>
      <c r="B149">
        <v>-217723.56602554701</v>
      </c>
      <c r="C149">
        <v>7.4543361552059598E-3</v>
      </c>
    </row>
    <row r="150" spans="1:3" x14ac:dyDescent="0.25">
      <c r="A150">
        <v>-8111724.3673557099</v>
      </c>
      <c r="B150">
        <v>-217723.56602554701</v>
      </c>
      <c r="C150">
        <v>9.5939245074987394E-3</v>
      </c>
    </row>
    <row r="151" spans="1:3" x14ac:dyDescent="0.25">
      <c r="A151">
        <v>-8110789.8884785697</v>
      </c>
      <c r="B151">
        <v>-217723.56602554701</v>
      </c>
      <c r="C151">
        <v>1.2895232066512099E-2</v>
      </c>
    </row>
    <row r="152" spans="1:3" x14ac:dyDescent="0.25">
      <c r="A152">
        <v>-8109855.4096014202</v>
      </c>
      <c r="B152">
        <v>-217723.56602554701</v>
      </c>
      <c r="C152">
        <v>1.6720091924071302E-2</v>
      </c>
    </row>
    <row r="153" spans="1:3" x14ac:dyDescent="0.25">
      <c r="A153">
        <v>-8108920.93072428</v>
      </c>
      <c r="B153">
        <v>-217723.56602554701</v>
      </c>
      <c r="C153">
        <v>2.1493025124073001E-2</v>
      </c>
    </row>
    <row r="154" spans="1:3" x14ac:dyDescent="0.25">
      <c r="A154">
        <v>-8107986.4518471397</v>
      </c>
      <c r="B154">
        <v>-217723.56602554701</v>
      </c>
      <c r="C154">
        <v>2.6827277615666299E-2</v>
      </c>
    </row>
    <row r="155" spans="1:3" x14ac:dyDescent="0.25">
      <c r="A155">
        <v>-8107051.9729699902</v>
      </c>
      <c r="B155">
        <v>-217723.56602554701</v>
      </c>
      <c r="C155">
        <v>3.2812155783176401E-2</v>
      </c>
    </row>
    <row r="156" spans="1:3" x14ac:dyDescent="0.25">
      <c r="A156">
        <v>-8106117.49409285</v>
      </c>
      <c r="B156">
        <v>-217723.56602554701</v>
      </c>
      <c r="C156">
        <v>4.3089844286441803E-2</v>
      </c>
    </row>
    <row r="157" spans="1:3" x14ac:dyDescent="0.25">
      <c r="A157">
        <v>-8105183.0152157098</v>
      </c>
      <c r="B157">
        <v>-217723.56602554701</v>
      </c>
      <c r="C157">
        <v>4.9647666513919803E-2</v>
      </c>
    </row>
    <row r="158" spans="1:3" x14ac:dyDescent="0.25">
      <c r="A158">
        <v>-8104248.5363385696</v>
      </c>
      <c r="B158">
        <v>-217723.56602554701</v>
      </c>
      <c r="C158">
        <v>5.6474909186363199E-2</v>
      </c>
    </row>
    <row r="159" spans="1:3" x14ac:dyDescent="0.25">
      <c r="A159">
        <v>-8103314.0574614201</v>
      </c>
      <c r="B159">
        <v>-217723.56602554701</v>
      </c>
      <c r="C159">
        <v>6.5139889717101995E-2</v>
      </c>
    </row>
    <row r="160" spans="1:3" x14ac:dyDescent="0.25">
      <c r="A160">
        <v>-8102379.5785842799</v>
      </c>
      <c r="B160">
        <v>-217723.56602554701</v>
      </c>
      <c r="C160">
        <v>7.3424011468887301E-2</v>
      </c>
    </row>
    <row r="161" spans="1:3" x14ac:dyDescent="0.25">
      <c r="A161">
        <v>-8101445.0997071397</v>
      </c>
      <c r="B161">
        <v>-217723.56602554701</v>
      </c>
      <c r="C161">
        <v>7.9582303762435899E-2</v>
      </c>
    </row>
    <row r="162" spans="1:3" x14ac:dyDescent="0.25">
      <c r="A162">
        <v>-8100510.6208300004</v>
      </c>
      <c r="B162">
        <v>-217723.56602554701</v>
      </c>
      <c r="C162">
        <v>8.8174857199192005E-2</v>
      </c>
    </row>
    <row r="163" spans="1:3" x14ac:dyDescent="0.25">
      <c r="A163">
        <v>-8099576.1419528499</v>
      </c>
      <c r="B163">
        <v>-217723.56602554701</v>
      </c>
      <c r="C163">
        <v>9.5099441707134205E-2</v>
      </c>
    </row>
    <row r="164" spans="1:3" x14ac:dyDescent="0.25">
      <c r="A164">
        <v>-8098641.6630757097</v>
      </c>
      <c r="B164">
        <v>-217723.56602554701</v>
      </c>
      <c r="C164">
        <v>9.9597640335559803E-2</v>
      </c>
    </row>
    <row r="165" spans="1:3" x14ac:dyDescent="0.25">
      <c r="A165">
        <v>-8097707.1841985704</v>
      </c>
      <c r="B165">
        <v>-217723.56602554701</v>
      </c>
      <c r="C165">
        <v>0.104898527264595</v>
      </c>
    </row>
    <row r="166" spans="1:3" x14ac:dyDescent="0.25">
      <c r="A166">
        <v>-8096772.70532142</v>
      </c>
      <c r="B166">
        <v>-217723.56602554701</v>
      </c>
      <c r="C166">
        <v>0.112144470214843</v>
      </c>
    </row>
    <row r="167" spans="1:3" x14ac:dyDescent="0.25">
      <c r="A167">
        <v>-8095838.2264442798</v>
      </c>
      <c r="B167">
        <v>-217723.56602554701</v>
      </c>
      <c r="C167">
        <v>0.113562040030956</v>
      </c>
    </row>
    <row r="168" spans="1:3" x14ac:dyDescent="0.25">
      <c r="A168">
        <v>-8094903.7475671396</v>
      </c>
      <c r="B168">
        <v>-217723.56602554701</v>
      </c>
      <c r="C168">
        <v>0.11305782943964</v>
      </c>
    </row>
    <row r="169" spans="1:3" x14ac:dyDescent="0.25">
      <c r="A169">
        <v>-8093969.2686900003</v>
      </c>
      <c r="B169">
        <v>-217723.56602554701</v>
      </c>
      <c r="C169">
        <v>0</v>
      </c>
    </row>
    <row r="170" spans="1:3" x14ac:dyDescent="0.25">
      <c r="A170">
        <v>-8093034.7898128498</v>
      </c>
      <c r="B170">
        <v>-217723.56602554701</v>
      </c>
      <c r="C170">
        <v>0</v>
      </c>
    </row>
    <row r="171" spans="1:3" x14ac:dyDescent="0.25">
      <c r="A171">
        <v>-8092100.3109357096</v>
      </c>
      <c r="B171">
        <v>-217723.56602554701</v>
      </c>
      <c r="C171">
        <v>0</v>
      </c>
    </row>
    <row r="172" spans="1:3" x14ac:dyDescent="0.25">
      <c r="A172">
        <v>-8091165.8320585703</v>
      </c>
      <c r="B172">
        <v>-217723.56602554701</v>
      </c>
      <c r="C172">
        <v>0</v>
      </c>
    </row>
    <row r="173" spans="1:3" x14ac:dyDescent="0.25">
      <c r="A173">
        <v>-8090231.3531814199</v>
      </c>
      <c r="B173">
        <v>-217723.56602554701</v>
      </c>
      <c r="C173">
        <v>0</v>
      </c>
    </row>
    <row r="174" spans="1:3" x14ac:dyDescent="0.25">
      <c r="A174">
        <v>-8132282.9026528504</v>
      </c>
      <c r="B174">
        <v>-218658.04490291901</v>
      </c>
      <c r="C174">
        <v>0</v>
      </c>
    </row>
    <row r="175" spans="1:3" x14ac:dyDescent="0.25">
      <c r="A175">
        <v>-8131348.4237757102</v>
      </c>
      <c r="B175">
        <v>-218658.04490291901</v>
      </c>
      <c r="C175">
        <v>0</v>
      </c>
    </row>
    <row r="176" spans="1:3" x14ac:dyDescent="0.25">
      <c r="A176">
        <v>-8130413.94489857</v>
      </c>
      <c r="B176">
        <v>-218658.04490291901</v>
      </c>
      <c r="C176">
        <v>0</v>
      </c>
    </row>
    <row r="177" spans="1:3" x14ac:dyDescent="0.25">
      <c r="A177">
        <v>-8129479.4660214204</v>
      </c>
      <c r="B177">
        <v>-218658.04490291901</v>
      </c>
      <c r="C177">
        <v>0</v>
      </c>
    </row>
    <row r="178" spans="1:3" x14ac:dyDescent="0.25">
      <c r="A178">
        <v>-8128544.9871442802</v>
      </c>
      <c r="B178">
        <v>-218658.04490291901</v>
      </c>
      <c r="C178">
        <v>0</v>
      </c>
    </row>
    <row r="179" spans="1:3" x14ac:dyDescent="0.25">
      <c r="A179">
        <v>-8127610.50826714</v>
      </c>
      <c r="B179">
        <v>-218658.04490291901</v>
      </c>
      <c r="C179">
        <v>0</v>
      </c>
    </row>
    <row r="180" spans="1:3" x14ac:dyDescent="0.25">
      <c r="A180">
        <v>-8126676.0293899896</v>
      </c>
      <c r="B180">
        <v>-218658.04490291901</v>
      </c>
      <c r="C180">
        <v>0</v>
      </c>
    </row>
    <row r="181" spans="1:3" x14ac:dyDescent="0.25">
      <c r="A181">
        <v>-8125741.5505128503</v>
      </c>
      <c r="B181">
        <v>-218658.04490291901</v>
      </c>
      <c r="C181">
        <v>0</v>
      </c>
    </row>
    <row r="182" spans="1:3" x14ac:dyDescent="0.25">
      <c r="A182">
        <v>-8124807.0716357101</v>
      </c>
      <c r="B182">
        <v>-218658.04490291901</v>
      </c>
      <c r="C182" s="1">
        <v>2.7186220904695801E-5</v>
      </c>
    </row>
    <row r="183" spans="1:3" x14ac:dyDescent="0.25">
      <c r="A183">
        <v>-8123872.5927585699</v>
      </c>
      <c r="B183">
        <v>-218658.04490291901</v>
      </c>
      <c r="C183" s="1">
        <v>2.1699426724808199E-5</v>
      </c>
    </row>
    <row r="184" spans="1:3" x14ac:dyDescent="0.25">
      <c r="A184">
        <v>-8122938.1138814203</v>
      </c>
      <c r="B184">
        <v>-218658.04490291901</v>
      </c>
      <c r="C184" s="1">
        <v>3.7411158700706403E-5</v>
      </c>
    </row>
    <row r="185" spans="1:3" x14ac:dyDescent="0.25">
      <c r="A185">
        <v>-8122003.6350042801</v>
      </c>
      <c r="B185">
        <v>-218658.04490291901</v>
      </c>
      <c r="C185" s="1">
        <v>9.7729949629865505E-5</v>
      </c>
    </row>
    <row r="186" spans="1:3" x14ac:dyDescent="0.25">
      <c r="A186">
        <v>-8121069.1561271399</v>
      </c>
      <c r="B186">
        <v>-218658.04490291901</v>
      </c>
      <c r="C186">
        <v>1.35609050630591E-4</v>
      </c>
    </row>
    <row r="187" spans="1:3" x14ac:dyDescent="0.25">
      <c r="A187">
        <v>-8120134.6772499904</v>
      </c>
      <c r="B187">
        <v>-218658.04490291901</v>
      </c>
      <c r="C187">
        <v>2.3227097699418599E-4</v>
      </c>
    </row>
    <row r="188" spans="1:3" x14ac:dyDescent="0.25">
      <c r="A188">
        <v>-8119200.1983728502</v>
      </c>
      <c r="B188">
        <v>-218658.04490291901</v>
      </c>
      <c r="C188">
        <v>3.8663932355120702E-4</v>
      </c>
    </row>
    <row r="189" spans="1:3" x14ac:dyDescent="0.25">
      <c r="A189">
        <v>-8118265.71949571</v>
      </c>
      <c r="B189">
        <v>-218658.04490291901</v>
      </c>
      <c r="C189">
        <v>5.8119662571698395E-4</v>
      </c>
    </row>
    <row r="190" spans="1:3" x14ac:dyDescent="0.25">
      <c r="A190">
        <v>-8117331.2406185698</v>
      </c>
      <c r="B190">
        <v>-218658.04490291901</v>
      </c>
      <c r="C190">
        <v>9.8210247233509996E-4</v>
      </c>
    </row>
    <row r="191" spans="1:3" x14ac:dyDescent="0.25">
      <c r="A191">
        <v>-8116396.7617414203</v>
      </c>
      <c r="B191">
        <v>-218658.04490291901</v>
      </c>
      <c r="C191">
        <v>1.40892749186605E-3</v>
      </c>
    </row>
    <row r="192" spans="1:3" x14ac:dyDescent="0.25">
      <c r="A192">
        <v>-8115462.28286428</v>
      </c>
      <c r="B192">
        <v>-218658.04490291901</v>
      </c>
      <c r="C192">
        <v>2.6943248230963902E-3</v>
      </c>
    </row>
    <row r="193" spans="1:3" x14ac:dyDescent="0.25">
      <c r="A193">
        <v>-8114527.8039871398</v>
      </c>
      <c r="B193">
        <v>-218658.04490291901</v>
      </c>
      <c r="C193">
        <v>3.8527334108948699E-3</v>
      </c>
    </row>
    <row r="194" spans="1:3" x14ac:dyDescent="0.25">
      <c r="A194">
        <v>-8113593.3251099903</v>
      </c>
      <c r="B194">
        <v>-218658.04490291901</v>
      </c>
      <c r="C194">
        <v>5.2284789271652603E-3</v>
      </c>
    </row>
    <row r="195" spans="1:3" x14ac:dyDescent="0.25">
      <c r="A195">
        <v>-8112658.8462328501</v>
      </c>
      <c r="B195">
        <v>-218658.04490291901</v>
      </c>
      <c r="C195">
        <v>7.1566556580364704E-3</v>
      </c>
    </row>
    <row r="196" spans="1:3" x14ac:dyDescent="0.25">
      <c r="A196">
        <v>-8111724.3673557099</v>
      </c>
      <c r="B196">
        <v>-218658.04490291901</v>
      </c>
      <c r="C196">
        <v>9.4884447753429395E-3</v>
      </c>
    </row>
    <row r="197" spans="1:3" x14ac:dyDescent="0.25">
      <c r="A197">
        <v>-8110789.8884785697</v>
      </c>
      <c r="B197">
        <v>-218658.04490291901</v>
      </c>
      <c r="C197">
        <v>1.27021456137299E-2</v>
      </c>
    </row>
    <row r="198" spans="1:3" x14ac:dyDescent="0.25">
      <c r="A198">
        <v>-8109855.4096014202</v>
      </c>
      <c r="B198">
        <v>-218658.04490291901</v>
      </c>
      <c r="C198">
        <v>1.6812747344374601E-2</v>
      </c>
    </row>
    <row r="199" spans="1:3" x14ac:dyDescent="0.25">
      <c r="A199">
        <v>-8108920.93072428</v>
      </c>
      <c r="B199">
        <v>-218658.04490291901</v>
      </c>
      <c r="C199">
        <v>2.11723800748586E-2</v>
      </c>
    </row>
    <row r="200" spans="1:3" x14ac:dyDescent="0.25">
      <c r="A200">
        <v>-8107986.4518471397</v>
      </c>
      <c r="B200">
        <v>-218658.04490291901</v>
      </c>
      <c r="C200">
        <v>2.6346322149038301E-2</v>
      </c>
    </row>
    <row r="201" spans="1:3" x14ac:dyDescent="0.25">
      <c r="A201">
        <v>-8107051.9729699902</v>
      </c>
      <c r="B201">
        <v>-218658.04490291901</v>
      </c>
      <c r="C201">
        <v>3.2701276242733002E-2</v>
      </c>
    </row>
    <row r="202" spans="1:3" x14ac:dyDescent="0.25">
      <c r="A202">
        <v>-8106117.49409285</v>
      </c>
      <c r="B202">
        <v>-218658.04490291901</v>
      </c>
      <c r="C202">
        <v>4.2870972305536201E-2</v>
      </c>
    </row>
    <row r="203" spans="1:3" x14ac:dyDescent="0.25">
      <c r="A203">
        <v>-8105183.0152157098</v>
      </c>
      <c r="B203">
        <v>-218658.04490291901</v>
      </c>
      <c r="C203">
        <v>4.9857992678880601E-2</v>
      </c>
    </row>
    <row r="204" spans="1:3" x14ac:dyDescent="0.25">
      <c r="A204">
        <v>-8104248.5363385696</v>
      </c>
      <c r="B204">
        <v>-218658.04490291901</v>
      </c>
      <c r="C204">
        <v>5.7684123516082701E-2</v>
      </c>
    </row>
    <row r="205" spans="1:3" x14ac:dyDescent="0.25">
      <c r="A205">
        <v>-8103314.0574614201</v>
      </c>
      <c r="B205">
        <v>-218658.04490291901</v>
      </c>
      <c r="C205">
        <v>6.5987303853034904E-2</v>
      </c>
    </row>
    <row r="206" spans="1:3" x14ac:dyDescent="0.25">
      <c r="A206">
        <v>-8102379.5785842799</v>
      </c>
      <c r="B206">
        <v>-218658.04490291901</v>
      </c>
      <c r="C206">
        <v>7.4470311403274494E-2</v>
      </c>
    </row>
    <row r="207" spans="1:3" x14ac:dyDescent="0.25">
      <c r="A207">
        <v>-8101445.0997071397</v>
      </c>
      <c r="B207">
        <v>-218658.04490291901</v>
      </c>
      <c r="C207">
        <v>8.0690458416938698E-2</v>
      </c>
    </row>
    <row r="208" spans="1:3" x14ac:dyDescent="0.25">
      <c r="A208">
        <v>-8100510.6208300004</v>
      </c>
      <c r="B208">
        <v>-218658.04490291901</v>
      </c>
      <c r="C208">
        <v>8.9896827936172402E-2</v>
      </c>
    </row>
    <row r="209" spans="1:3" x14ac:dyDescent="0.25">
      <c r="A209">
        <v>-8099576.1419528499</v>
      </c>
      <c r="B209">
        <v>-218658.04490291901</v>
      </c>
      <c r="C209">
        <v>9.5356218516826602E-2</v>
      </c>
    </row>
    <row r="210" spans="1:3" x14ac:dyDescent="0.25">
      <c r="A210">
        <v>-8098641.6630757097</v>
      </c>
      <c r="B210">
        <v>-218658.04490291901</v>
      </c>
      <c r="C210">
        <v>0.101217105984687</v>
      </c>
    </row>
    <row r="211" spans="1:3" x14ac:dyDescent="0.25">
      <c r="A211">
        <v>-8097707.1841985704</v>
      </c>
      <c r="B211">
        <v>-218658.04490291901</v>
      </c>
      <c r="C211">
        <v>0.10744351148605299</v>
      </c>
    </row>
    <row r="212" spans="1:3" x14ac:dyDescent="0.25">
      <c r="A212">
        <v>-8096772.70532142</v>
      </c>
      <c r="B212">
        <v>-218658.04490291901</v>
      </c>
      <c r="C212">
        <v>0.115548178553581</v>
      </c>
    </row>
    <row r="213" spans="1:3" x14ac:dyDescent="0.25">
      <c r="A213">
        <v>-8095838.2264442798</v>
      </c>
      <c r="B213">
        <v>-218658.04490291901</v>
      </c>
      <c r="C213">
        <v>0.116247110068798</v>
      </c>
    </row>
    <row r="214" spans="1:3" x14ac:dyDescent="0.25">
      <c r="A214">
        <v>-8094903.7475671396</v>
      </c>
      <c r="B214">
        <v>-218658.04490291901</v>
      </c>
      <c r="C214">
        <v>0.116315007209777</v>
      </c>
    </row>
    <row r="215" spans="1:3" x14ac:dyDescent="0.25">
      <c r="A215">
        <v>-8093969.2686900003</v>
      </c>
      <c r="B215">
        <v>-218658.04490291901</v>
      </c>
      <c r="C215">
        <v>0</v>
      </c>
    </row>
    <row r="216" spans="1:3" x14ac:dyDescent="0.25">
      <c r="A216">
        <v>-8093034.7898128498</v>
      </c>
      <c r="B216">
        <v>-218658.04490291901</v>
      </c>
      <c r="C216">
        <v>0</v>
      </c>
    </row>
    <row r="217" spans="1:3" x14ac:dyDescent="0.25">
      <c r="A217">
        <v>-8092100.3109357096</v>
      </c>
      <c r="B217">
        <v>-218658.04490291901</v>
      </c>
      <c r="C217">
        <v>0</v>
      </c>
    </row>
    <row r="218" spans="1:3" x14ac:dyDescent="0.25">
      <c r="A218">
        <v>-8091165.8320585703</v>
      </c>
      <c r="B218">
        <v>-218658.04490291901</v>
      </c>
      <c r="C218">
        <v>0</v>
      </c>
    </row>
    <row r="219" spans="1:3" x14ac:dyDescent="0.25">
      <c r="A219">
        <v>-8090231.3531814199</v>
      </c>
      <c r="B219">
        <v>-218658.04490291901</v>
      </c>
      <c r="C219">
        <v>0</v>
      </c>
    </row>
    <row r="220" spans="1:3" x14ac:dyDescent="0.25">
      <c r="A220">
        <v>-8132282.9026528504</v>
      </c>
      <c r="B220">
        <v>-219592.523780291</v>
      </c>
      <c r="C220">
        <v>0</v>
      </c>
    </row>
    <row r="221" spans="1:3" x14ac:dyDescent="0.25">
      <c r="A221">
        <v>-8131348.4237757102</v>
      </c>
      <c r="B221">
        <v>-219592.523780291</v>
      </c>
      <c r="C221">
        <v>0</v>
      </c>
    </row>
    <row r="222" spans="1:3" x14ac:dyDescent="0.25">
      <c r="A222">
        <v>-8130413.94489857</v>
      </c>
      <c r="B222">
        <v>-219592.523780291</v>
      </c>
      <c r="C222">
        <v>0</v>
      </c>
    </row>
    <row r="223" spans="1:3" x14ac:dyDescent="0.25">
      <c r="A223">
        <v>-8129479.4660214204</v>
      </c>
      <c r="B223">
        <v>-219592.523780291</v>
      </c>
      <c r="C223">
        <v>0</v>
      </c>
    </row>
    <row r="224" spans="1:3" x14ac:dyDescent="0.25">
      <c r="A224">
        <v>-8128544.9871442802</v>
      </c>
      <c r="B224">
        <v>-219592.523780291</v>
      </c>
      <c r="C224">
        <v>0</v>
      </c>
    </row>
    <row r="225" spans="1:3" x14ac:dyDescent="0.25">
      <c r="A225">
        <v>-8127610.50826714</v>
      </c>
      <c r="B225">
        <v>-219592.523780291</v>
      </c>
      <c r="C225">
        <v>0</v>
      </c>
    </row>
    <row r="226" spans="1:3" x14ac:dyDescent="0.25">
      <c r="A226">
        <v>-8126676.0293899896</v>
      </c>
      <c r="B226">
        <v>-219592.523780291</v>
      </c>
      <c r="C226">
        <v>0</v>
      </c>
    </row>
    <row r="227" spans="1:3" x14ac:dyDescent="0.25">
      <c r="A227">
        <v>-8125741.5505128503</v>
      </c>
      <c r="B227">
        <v>-219592.523780291</v>
      </c>
      <c r="C227">
        <v>0</v>
      </c>
    </row>
    <row r="228" spans="1:3" x14ac:dyDescent="0.25">
      <c r="A228">
        <v>-8124807.0716357101</v>
      </c>
      <c r="B228">
        <v>-219592.523780291</v>
      </c>
      <c r="C228">
        <v>0</v>
      </c>
    </row>
    <row r="229" spans="1:3" x14ac:dyDescent="0.25">
      <c r="A229">
        <v>-8123872.5927585699</v>
      </c>
      <c r="B229">
        <v>-219592.523780291</v>
      </c>
      <c r="C229" s="1">
        <v>2.7186220904695801E-5</v>
      </c>
    </row>
    <row r="230" spans="1:3" x14ac:dyDescent="0.25">
      <c r="A230">
        <v>-8122938.1138814203</v>
      </c>
      <c r="B230">
        <v>-219592.523780291</v>
      </c>
      <c r="C230" s="1">
        <v>2.1699426724808199E-5</v>
      </c>
    </row>
    <row r="231" spans="1:3" x14ac:dyDescent="0.25">
      <c r="A231">
        <v>-8122003.6350042801</v>
      </c>
      <c r="B231">
        <v>-219592.523780291</v>
      </c>
      <c r="C231" s="1">
        <v>6.1832404753658893E-5</v>
      </c>
    </row>
    <row r="232" spans="1:3" x14ac:dyDescent="0.25">
      <c r="A232">
        <v>-8121069.1561271399</v>
      </c>
      <c r="B232">
        <v>-219592.523780291</v>
      </c>
      <c r="C232">
        <v>1.35609050630591E-4</v>
      </c>
    </row>
    <row r="233" spans="1:3" x14ac:dyDescent="0.25">
      <c r="A233">
        <v>-8120134.6772499904</v>
      </c>
      <c r="B233">
        <v>-219592.523780291</v>
      </c>
      <c r="C233">
        <v>2.3227097699418599E-4</v>
      </c>
    </row>
    <row r="234" spans="1:3" x14ac:dyDescent="0.25">
      <c r="A234">
        <v>-8119200.1983728502</v>
      </c>
      <c r="B234">
        <v>-219592.523780291</v>
      </c>
      <c r="C234">
        <v>3.9849907625466498E-4</v>
      </c>
    </row>
    <row r="235" spans="1:3" x14ac:dyDescent="0.25">
      <c r="A235">
        <v>-8118265.71949571</v>
      </c>
      <c r="B235">
        <v>-219592.523780291</v>
      </c>
      <c r="C235">
        <v>6.3009740551933603E-4</v>
      </c>
    </row>
    <row r="236" spans="1:3" x14ac:dyDescent="0.25">
      <c r="A236">
        <v>-8117331.2406185698</v>
      </c>
      <c r="B236">
        <v>-219592.523780291</v>
      </c>
      <c r="C236">
        <v>9.6334039699286201E-4</v>
      </c>
    </row>
    <row r="237" spans="1:3" x14ac:dyDescent="0.25">
      <c r="A237">
        <v>-8116396.7617414203</v>
      </c>
      <c r="B237">
        <v>-219592.523780291</v>
      </c>
      <c r="C237">
        <v>1.39961740933358E-3</v>
      </c>
    </row>
    <row r="238" spans="1:3" x14ac:dyDescent="0.25">
      <c r="A238">
        <v>-8115462.28286428</v>
      </c>
      <c r="B238">
        <v>-219592.523780291</v>
      </c>
      <c r="C238">
        <v>1.9595499616116199E-3</v>
      </c>
    </row>
    <row r="239" spans="1:3" x14ac:dyDescent="0.25">
      <c r="A239">
        <v>-8114527.8039871398</v>
      </c>
      <c r="B239">
        <v>-219592.523780291</v>
      </c>
      <c r="C239">
        <v>2.86517455242574E-3</v>
      </c>
    </row>
    <row r="240" spans="1:3" x14ac:dyDescent="0.25">
      <c r="A240">
        <v>-8113593.3251099903</v>
      </c>
      <c r="B240">
        <v>-219592.523780291</v>
      </c>
      <c r="C240">
        <v>4.0849461220204804E-3</v>
      </c>
    </row>
    <row r="241" spans="1:3" x14ac:dyDescent="0.25">
      <c r="A241">
        <v>-8112658.8462328501</v>
      </c>
      <c r="B241">
        <v>-219592.523780291</v>
      </c>
      <c r="C241">
        <v>7.0384563878178501E-3</v>
      </c>
    </row>
    <row r="242" spans="1:3" x14ac:dyDescent="0.25">
      <c r="A242">
        <v>-8111724.3673557099</v>
      </c>
      <c r="B242">
        <v>-219592.523780291</v>
      </c>
      <c r="C242">
        <v>9.3848761171102506E-3</v>
      </c>
    </row>
    <row r="243" spans="1:3" x14ac:dyDescent="0.25">
      <c r="A243">
        <v>-8110789.8884785697</v>
      </c>
      <c r="B243">
        <v>-219592.523780291</v>
      </c>
      <c r="C243">
        <v>1.2647218070924201E-2</v>
      </c>
    </row>
    <row r="244" spans="1:3" x14ac:dyDescent="0.25">
      <c r="A244">
        <v>-8109855.4096014202</v>
      </c>
      <c r="B244">
        <v>-219592.523780291</v>
      </c>
      <c r="C244">
        <v>1.6511170193552901E-2</v>
      </c>
    </row>
    <row r="245" spans="1:3" x14ac:dyDescent="0.25">
      <c r="A245">
        <v>-8108920.93072428</v>
      </c>
      <c r="B245">
        <v>-219592.523780291</v>
      </c>
      <c r="C245">
        <v>2.08915434777736E-2</v>
      </c>
    </row>
    <row r="246" spans="1:3" x14ac:dyDescent="0.25">
      <c r="A246">
        <v>-8107986.4518471397</v>
      </c>
      <c r="B246">
        <v>-219592.523780291</v>
      </c>
      <c r="C246">
        <v>2.6105552911758399E-2</v>
      </c>
    </row>
    <row r="247" spans="1:3" x14ac:dyDescent="0.25">
      <c r="A247">
        <v>-8107051.9729699902</v>
      </c>
      <c r="B247">
        <v>-219592.523780291</v>
      </c>
      <c r="C247">
        <v>3.24525944888591E-2</v>
      </c>
    </row>
    <row r="248" spans="1:3" x14ac:dyDescent="0.25">
      <c r="A248">
        <v>-8106117.49409285</v>
      </c>
      <c r="B248">
        <v>-219592.523780291</v>
      </c>
      <c r="C248">
        <v>3.7644911557435899E-2</v>
      </c>
    </row>
    <row r="249" spans="1:3" x14ac:dyDescent="0.25">
      <c r="A249">
        <v>-8105183.0152157098</v>
      </c>
      <c r="B249">
        <v>-219592.523780291</v>
      </c>
      <c r="C249">
        <v>4.6302668750286102E-2</v>
      </c>
    </row>
    <row r="250" spans="1:3" x14ac:dyDescent="0.25">
      <c r="A250">
        <v>-8104248.5363385696</v>
      </c>
      <c r="B250">
        <v>-219592.523780291</v>
      </c>
      <c r="C250">
        <v>5.3797014057636199E-2</v>
      </c>
    </row>
    <row r="251" spans="1:3" x14ac:dyDescent="0.25">
      <c r="A251">
        <v>-8103314.0574614201</v>
      </c>
      <c r="B251">
        <v>-219592.523780291</v>
      </c>
      <c r="C251">
        <v>6.7291863262653295E-2</v>
      </c>
    </row>
    <row r="252" spans="1:3" x14ac:dyDescent="0.25">
      <c r="A252">
        <v>-8102379.5785842799</v>
      </c>
      <c r="B252">
        <v>-219592.523780291</v>
      </c>
      <c r="C252">
        <v>7.4696280062198597E-2</v>
      </c>
    </row>
    <row r="253" spans="1:3" x14ac:dyDescent="0.25">
      <c r="A253">
        <v>-8101445.0997071397</v>
      </c>
      <c r="B253">
        <v>-219592.523780291</v>
      </c>
      <c r="C253">
        <v>8.2345828413963304E-2</v>
      </c>
    </row>
    <row r="254" spans="1:3" x14ac:dyDescent="0.25">
      <c r="A254">
        <v>-8100510.6208300004</v>
      </c>
      <c r="B254">
        <v>-219592.523780291</v>
      </c>
      <c r="C254">
        <v>9.0105831623077295E-2</v>
      </c>
    </row>
    <row r="255" spans="1:3" x14ac:dyDescent="0.25">
      <c r="A255">
        <v>-8099576.1419528499</v>
      </c>
      <c r="B255">
        <v>-219592.523780291</v>
      </c>
      <c r="C255">
        <v>9.8240047693252494E-2</v>
      </c>
    </row>
    <row r="256" spans="1:3" x14ac:dyDescent="0.25">
      <c r="A256">
        <v>-8098641.6630757097</v>
      </c>
      <c r="B256">
        <v>-219592.523780291</v>
      </c>
      <c r="C256">
        <v>0.103100910782814</v>
      </c>
    </row>
    <row r="257" spans="1:3" x14ac:dyDescent="0.25">
      <c r="A257">
        <v>-8097707.1841985704</v>
      </c>
      <c r="B257">
        <v>-219592.523780291</v>
      </c>
      <c r="C257">
        <v>0.110630720853805</v>
      </c>
    </row>
    <row r="258" spans="1:3" x14ac:dyDescent="0.25">
      <c r="A258">
        <v>-8096772.70532142</v>
      </c>
      <c r="B258">
        <v>-219592.523780291</v>
      </c>
      <c r="C258">
        <v>0.113628663122653</v>
      </c>
    </row>
    <row r="259" spans="1:3" x14ac:dyDescent="0.25">
      <c r="A259">
        <v>-8095838.2264442798</v>
      </c>
      <c r="B259">
        <v>-219592.523780291</v>
      </c>
      <c r="C259">
        <v>0.118756644427776</v>
      </c>
    </row>
    <row r="260" spans="1:3" x14ac:dyDescent="0.25">
      <c r="A260">
        <v>-8094903.7475671396</v>
      </c>
      <c r="B260">
        <v>-219592.523780291</v>
      </c>
      <c r="C260">
        <v>0.121243253350257</v>
      </c>
    </row>
    <row r="261" spans="1:3" x14ac:dyDescent="0.25">
      <c r="A261">
        <v>-8093969.2686900003</v>
      </c>
      <c r="B261">
        <v>-219592.523780291</v>
      </c>
      <c r="C261">
        <v>0.122006744146347</v>
      </c>
    </row>
    <row r="262" spans="1:3" x14ac:dyDescent="0.25">
      <c r="A262">
        <v>-8093034.7898128498</v>
      </c>
      <c r="B262">
        <v>-219592.523780291</v>
      </c>
      <c r="C262">
        <v>0</v>
      </c>
    </row>
    <row r="263" spans="1:3" x14ac:dyDescent="0.25">
      <c r="A263">
        <v>-8092100.3109357096</v>
      </c>
      <c r="B263">
        <v>-219592.523780291</v>
      </c>
      <c r="C263">
        <v>0</v>
      </c>
    </row>
    <row r="264" spans="1:3" x14ac:dyDescent="0.25">
      <c r="A264">
        <v>-8091165.8320585703</v>
      </c>
      <c r="B264">
        <v>-219592.523780291</v>
      </c>
      <c r="C264">
        <v>0</v>
      </c>
    </row>
    <row r="265" spans="1:3" x14ac:dyDescent="0.25">
      <c r="A265">
        <v>-8090231.3531814199</v>
      </c>
      <c r="B265">
        <v>-219592.523780291</v>
      </c>
      <c r="C265">
        <v>0</v>
      </c>
    </row>
    <row r="266" spans="1:3" x14ac:dyDescent="0.25">
      <c r="A266">
        <v>-8132282.9026528504</v>
      </c>
      <c r="B266">
        <v>-220527.00265766401</v>
      </c>
      <c r="C266">
        <v>0</v>
      </c>
    </row>
    <row r="267" spans="1:3" x14ac:dyDescent="0.25">
      <c r="A267">
        <v>-8131348.4237757102</v>
      </c>
      <c r="B267">
        <v>-220527.00265766401</v>
      </c>
      <c r="C267">
        <v>0</v>
      </c>
    </row>
    <row r="268" spans="1:3" x14ac:dyDescent="0.25">
      <c r="A268">
        <v>-8130413.94489857</v>
      </c>
      <c r="B268">
        <v>-220527.00265766401</v>
      </c>
      <c r="C268">
        <v>0</v>
      </c>
    </row>
    <row r="269" spans="1:3" x14ac:dyDescent="0.25">
      <c r="A269">
        <v>-8129479.4660214204</v>
      </c>
      <c r="B269">
        <v>-220527.00265766401</v>
      </c>
      <c r="C269">
        <v>0</v>
      </c>
    </row>
    <row r="270" spans="1:3" x14ac:dyDescent="0.25">
      <c r="A270">
        <v>-8128544.9871442802</v>
      </c>
      <c r="B270">
        <v>-220527.00265766401</v>
      </c>
      <c r="C270">
        <v>0</v>
      </c>
    </row>
    <row r="271" spans="1:3" x14ac:dyDescent="0.25">
      <c r="A271">
        <v>-8127610.50826714</v>
      </c>
      <c r="B271">
        <v>-220527.00265766401</v>
      </c>
      <c r="C271">
        <v>0</v>
      </c>
    </row>
    <row r="272" spans="1:3" x14ac:dyDescent="0.25">
      <c r="A272">
        <v>-8126676.0293899896</v>
      </c>
      <c r="B272">
        <v>-220527.00265766401</v>
      </c>
      <c r="C272">
        <v>0</v>
      </c>
    </row>
    <row r="273" spans="1:3" x14ac:dyDescent="0.25">
      <c r="A273">
        <v>-8125741.5505128503</v>
      </c>
      <c r="B273">
        <v>-220527.00265766401</v>
      </c>
      <c r="C273">
        <v>0</v>
      </c>
    </row>
    <row r="274" spans="1:3" x14ac:dyDescent="0.25">
      <c r="A274">
        <v>-8124807.0716357101</v>
      </c>
      <c r="B274">
        <v>-220527.00265766401</v>
      </c>
      <c r="C274">
        <v>0</v>
      </c>
    </row>
    <row r="275" spans="1:3" x14ac:dyDescent="0.25">
      <c r="A275">
        <v>-8123872.5927585699</v>
      </c>
      <c r="B275">
        <v>-220527.00265766401</v>
      </c>
      <c r="C275" s="1">
        <v>2.7186220904695801E-5</v>
      </c>
    </row>
    <row r="276" spans="1:3" x14ac:dyDescent="0.25">
      <c r="A276">
        <v>-8122938.1138814203</v>
      </c>
      <c r="B276">
        <v>-220527.00265766401</v>
      </c>
      <c r="C276" s="1">
        <v>2.1699426724808199E-5</v>
      </c>
    </row>
    <row r="277" spans="1:3" x14ac:dyDescent="0.25">
      <c r="A277">
        <v>-8122003.6350042801</v>
      </c>
      <c r="B277">
        <v>-220527.00265766401</v>
      </c>
      <c r="C277" s="1">
        <v>3.7411158700706403E-5</v>
      </c>
    </row>
    <row r="278" spans="1:3" x14ac:dyDescent="0.25">
      <c r="A278">
        <v>-8121069.1561271399</v>
      </c>
      <c r="B278">
        <v>-220527.00265766401</v>
      </c>
      <c r="C278" s="1">
        <v>9.9913297162856907E-5</v>
      </c>
    </row>
    <row r="279" spans="1:3" x14ac:dyDescent="0.25">
      <c r="A279">
        <v>-8120134.6772499904</v>
      </c>
      <c r="B279">
        <v>-220527.00265766401</v>
      </c>
      <c r="C279">
        <v>2.2739727864973201E-4</v>
      </c>
    </row>
    <row r="280" spans="1:3" x14ac:dyDescent="0.25">
      <c r="A280">
        <v>-8119200.1983728502</v>
      </c>
      <c r="B280">
        <v>-220527.00265766401</v>
      </c>
      <c r="C280">
        <v>3.5909892176277898E-4</v>
      </c>
    </row>
    <row r="281" spans="1:3" x14ac:dyDescent="0.25">
      <c r="A281">
        <v>-8118265.71949571</v>
      </c>
      <c r="B281">
        <v>-220527.00265766401</v>
      </c>
      <c r="C281">
        <v>5.8648304548114495E-4</v>
      </c>
    </row>
    <row r="282" spans="1:3" x14ac:dyDescent="0.25">
      <c r="A282">
        <v>-8117331.2406185698</v>
      </c>
      <c r="B282">
        <v>-220527.00265766401</v>
      </c>
      <c r="C282">
        <v>9.4041193369776E-4</v>
      </c>
    </row>
    <row r="283" spans="1:3" x14ac:dyDescent="0.25">
      <c r="A283">
        <v>-8116396.7617414203</v>
      </c>
      <c r="B283">
        <v>-220527.00265766401</v>
      </c>
      <c r="C283">
        <v>1.33245228789746E-3</v>
      </c>
    </row>
    <row r="284" spans="1:3" x14ac:dyDescent="0.25">
      <c r="A284">
        <v>-8115462.28286428</v>
      </c>
      <c r="B284">
        <v>-220527.00265766401</v>
      </c>
      <c r="C284">
        <v>1.91688805352896E-3</v>
      </c>
    </row>
    <row r="285" spans="1:3" x14ac:dyDescent="0.25">
      <c r="A285">
        <v>-8114527.8039871398</v>
      </c>
      <c r="B285">
        <v>-220527.00265766401</v>
      </c>
      <c r="C285">
        <v>2.9068475123494798E-3</v>
      </c>
    </row>
    <row r="286" spans="1:3" x14ac:dyDescent="0.25">
      <c r="A286">
        <v>-8113593.3251099903</v>
      </c>
      <c r="B286">
        <v>-220527.00265766401</v>
      </c>
      <c r="C286">
        <v>4.0965094231069001E-3</v>
      </c>
    </row>
    <row r="287" spans="1:3" x14ac:dyDescent="0.25">
      <c r="A287">
        <v>-8112658.8462328501</v>
      </c>
      <c r="B287">
        <v>-220527.00265766401</v>
      </c>
      <c r="C287">
        <v>5.7140565477311603E-3</v>
      </c>
    </row>
    <row r="288" spans="1:3" x14ac:dyDescent="0.25">
      <c r="A288">
        <v>-8111724.3673557099</v>
      </c>
      <c r="B288">
        <v>-220527.00265766401</v>
      </c>
      <c r="C288">
        <v>7.8536365181207605E-3</v>
      </c>
    </row>
    <row r="289" spans="1:3" x14ac:dyDescent="0.25">
      <c r="A289">
        <v>-8110789.8884785697</v>
      </c>
      <c r="B289">
        <v>-220527.00265766401</v>
      </c>
      <c r="C289">
        <v>1.25601990148425E-2</v>
      </c>
    </row>
    <row r="290" spans="1:3" x14ac:dyDescent="0.25">
      <c r="A290">
        <v>-8109855.4096014202</v>
      </c>
      <c r="B290">
        <v>-220527.00265766401</v>
      </c>
      <c r="C290">
        <v>1.6386708244681299E-2</v>
      </c>
    </row>
    <row r="291" spans="1:3" x14ac:dyDescent="0.25">
      <c r="A291">
        <v>-8108920.93072428</v>
      </c>
      <c r="B291">
        <v>-220527.00265766401</v>
      </c>
      <c r="C291">
        <v>2.0830487832427001E-2</v>
      </c>
    </row>
    <row r="292" spans="1:3" x14ac:dyDescent="0.25">
      <c r="A292">
        <v>-8107986.4518471397</v>
      </c>
      <c r="B292">
        <v>-220527.00265766401</v>
      </c>
      <c r="C292">
        <v>2.6516316458582798E-2</v>
      </c>
    </row>
    <row r="293" spans="1:3" x14ac:dyDescent="0.25">
      <c r="A293">
        <v>-8107051.9729699902</v>
      </c>
      <c r="B293">
        <v>-220527.00265766401</v>
      </c>
      <c r="C293">
        <v>3.2958503812551401E-2</v>
      </c>
    </row>
    <row r="294" spans="1:3" x14ac:dyDescent="0.25">
      <c r="A294">
        <v>-8106117.49409285</v>
      </c>
      <c r="B294">
        <v>-220527.00265766401</v>
      </c>
      <c r="C294">
        <v>3.8723729550838401E-2</v>
      </c>
    </row>
    <row r="295" spans="1:3" x14ac:dyDescent="0.25">
      <c r="A295">
        <v>-8105183.0152157098</v>
      </c>
      <c r="B295">
        <v>-220527.00265766401</v>
      </c>
      <c r="C295">
        <v>4.5742589980363797E-2</v>
      </c>
    </row>
    <row r="296" spans="1:3" x14ac:dyDescent="0.25">
      <c r="A296">
        <v>-8104248.5363385696</v>
      </c>
      <c r="B296">
        <v>-220527.00265766401</v>
      </c>
      <c r="C296">
        <v>5.3520437330007498E-2</v>
      </c>
    </row>
    <row r="297" spans="1:3" x14ac:dyDescent="0.25">
      <c r="A297">
        <v>-8103314.0574614201</v>
      </c>
      <c r="B297">
        <v>-220527.00265766401</v>
      </c>
      <c r="C297">
        <v>6.1639804393052999E-2</v>
      </c>
    </row>
    <row r="298" spans="1:3" x14ac:dyDescent="0.25">
      <c r="A298">
        <v>-8102379.5785842799</v>
      </c>
      <c r="B298">
        <v>-220527.00265766401</v>
      </c>
      <c r="C298">
        <v>7.0480406284332206E-2</v>
      </c>
    </row>
    <row r="299" spans="1:3" x14ac:dyDescent="0.25">
      <c r="A299">
        <v>-8101445.0997071397</v>
      </c>
      <c r="B299">
        <v>-220527.00265766401</v>
      </c>
      <c r="C299">
        <v>7.9701669514179202E-2</v>
      </c>
    </row>
    <row r="300" spans="1:3" x14ac:dyDescent="0.25">
      <c r="A300">
        <v>-8100510.6208300004</v>
      </c>
      <c r="B300">
        <v>-220527.00265766401</v>
      </c>
      <c r="C300">
        <v>9.2992439866065896E-2</v>
      </c>
    </row>
    <row r="301" spans="1:3" x14ac:dyDescent="0.25">
      <c r="A301">
        <v>-8099576.1419528499</v>
      </c>
      <c r="B301">
        <v>-220527.00265766401</v>
      </c>
      <c r="C301">
        <v>9.6743144094944E-2</v>
      </c>
    </row>
    <row r="302" spans="1:3" x14ac:dyDescent="0.25">
      <c r="A302">
        <v>-8098641.6630757097</v>
      </c>
      <c r="B302">
        <v>-220527.00265766401</v>
      </c>
      <c r="C302">
        <v>0.10250876098871201</v>
      </c>
    </row>
    <row r="303" spans="1:3" x14ac:dyDescent="0.25">
      <c r="A303">
        <v>-8097707.1841985704</v>
      </c>
      <c r="B303">
        <v>-220527.00265766401</v>
      </c>
      <c r="C303">
        <v>0.109747104346752</v>
      </c>
    </row>
    <row r="304" spans="1:3" x14ac:dyDescent="0.25">
      <c r="A304">
        <v>-8096772.70532142</v>
      </c>
      <c r="B304">
        <v>-220527.00265766401</v>
      </c>
      <c r="C304">
        <v>0.11678436398506099</v>
      </c>
    </row>
    <row r="305" spans="1:3" x14ac:dyDescent="0.25">
      <c r="A305">
        <v>-8095838.2264442798</v>
      </c>
      <c r="B305">
        <v>-220527.00265766401</v>
      </c>
      <c r="C305">
        <v>0.117740996181964</v>
      </c>
    </row>
    <row r="306" spans="1:3" x14ac:dyDescent="0.25">
      <c r="A306">
        <v>-8094903.7475671396</v>
      </c>
      <c r="B306">
        <v>-220527.00265766401</v>
      </c>
      <c r="C306">
        <v>0.12021999806165599</v>
      </c>
    </row>
    <row r="307" spans="1:3" x14ac:dyDescent="0.25">
      <c r="A307">
        <v>-8093969.2686900003</v>
      </c>
      <c r="B307">
        <v>-220527.00265766401</v>
      </c>
      <c r="C307">
        <v>0.121211931109428</v>
      </c>
    </row>
    <row r="308" spans="1:3" x14ac:dyDescent="0.25">
      <c r="A308">
        <v>-8093034.7898128498</v>
      </c>
      <c r="B308">
        <v>-220527.00265766401</v>
      </c>
      <c r="C308">
        <v>0</v>
      </c>
    </row>
    <row r="309" spans="1:3" x14ac:dyDescent="0.25">
      <c r="A309">
        <v>-8092100.3109357096</v>
      </c>
      <c r="B309">
        <v>-220527.00265766401</v>
      </c>
      <c r="C309">
        <v>0</v>
      </c>
    </row>
    <row r="310" spans="1:3" x14ac:dyDescent="0.25">
      <c r="A310">
        <v>-8091165.8320585703</v>
      </c>
      <c r="B310">
        <v>-220527.00265766401</v>
      </c>
      <c r="C310">
        <v>0</v>
      </c>
    </row>
    <row r="311" spans="1:3" x14ac:dyDescent="0.25">
      <c r="A311">
        <v>-8090231.3531814199</v>
      </c>
      <c r="B311">
        <v>-220527.00265766401</v>
      </c>
      <c r="C311">
        <v>0</v>
      </c>
    </row>
    <row r="312" spans="1:3" x14ac:dyDescent="0.25">
      <c r="A312">
        <v>-8132282.9026528504</v>
      </c>
      <c r="B312">
        <v>-221461.481535036</v>
      </c>
      <c r="C312">
        <v>0</v>
      </c>
    </row>
    <row r="313" spans="1:3" x14ac:dyDescent="0.25">
      <c r="A313">
        <v>-8131348.4237757102</v>
      </c>
      <c r="B313">
        <v>-221461.481535036</v>
      </c>
      <c r="C313">
        <v>0</v>
      </c>
    </row>
    <row r="314" spans="1:3" x14ac:dyDescent="0.25">
      <c r="A314">
        <v>-8130413.94489857</v>
      </c>
      <c r="B314">
        <v>-221461.481535036</v>
      </c>
      <c r="C314">
        <v>0</v>
      </c>
    </row>
    <row r="315" spans="1:3" x14ac:dyDescent="0.25">
      <c r="A315">
        <v>-8129479.4660214204</v>
      </c>
      <c r="B315">
        <v>-221461.481535036</v>
      </c>
      <c r="C315">
        <v>0</v>
      </c>
    </row>
    <row r="316" spans="1:3" x14ac:dyDescent="0.25">
      <c r="A316">
        <v>-8128544.9871442802</v>
      </c>
      <c r="B316">
        <v>-221461.481535036</v>
      </c>
      <c r="C316">
        <v>0</v>
      </c>
    </row>
    <row r="317" spans="1:3" x14ac:dyDescent="0.25">
      <c r="A317">
        <v>-8127610.50826714</v>
      </c>
      <c r="B317">
        <v>-221461.481535036</v>
      </c>
      <c r="C317">
        <v>0</v>
      </c>
    </row>
    <row r="318" spans="1:3" x14ac:dyDescent="0.25">
      <c r="A318">
        <v>-8126676.0293899896</v>
      </c>
      <c r="B318">
        <v>-221461.481535036</v>
      </c>
      <c r="C318">
        <v>0</v>
      </c>
    </row>
    <row r="319" spans="1:3" x14ac:dyDescent="0.25">
      <c r="A319">
        <v>-8125741.5505128503</v>
      </c>
      <c r="B319">
        <v>-221461.481535036</v>
      </c>
      <c r="C319">
        <v>0</v>
      </c>
    </row>
    <row r="320" spans="1:3" x14ac:dyDescent="0.25">
      <c r="A320">
        <v>-8124807.0716357101</v>
      </c>
      <c r="B320">
        <v>-221461.481535036</v>
      </c>
      <c r="C320">
        <v>0</v>
      </c>
    </row>
    <row r="321" spans="1:3" x14ac:dyDescent="0.25">
      <c r="A321">
        <v>-8123872.5927585699</v>
      </c>
      <c r="B321">
        <v>-221461.481535036</v>
      </c>
      <c r="C321" s="1">
        <v>2.7186220904695801E-5</v>
      </c>
    </row>
    <row r="322" spans="1:3" x14ac:dyDescent="0.25">
      <c r="A322">
        <v>-8122938.1138814203</v>
      </c>
      <c r="B322">
        <v>-221461.481535036</v>
      </c>
      <c r="C322" s="1">
        <v>2.1699426724808199E-5</v>
      </c>
    </row>
    <row r="323" spans="1:3" x14ac:dyDescent="0.25">
      <c r="A323">
        <v>-8122003.6350042801</v>
      </c>
      <c r="B323">
        <v>-221461.481535036</v>
      </c>
      <c r="C323" s="1">
        <v>3.7411158700706403E-5</v>
      </c>
    </row>
    <row r="324" spans="1:3" x14ac:dyDescent="0.25">
      <c r="A324">
        <v>-8121069.1561271399</v>
      </c>
      <c r="B324">
        <v>-221461.481535036</v>
      </c>
      <c r="C324" s="1">
        <v>9.9913297162856907E-5</v>
      </c>
    </row>
    <row r="325" spans="1:3" x14ac:dyDescent="0.25">
      <c r="A325">
        <v>-8120134.6772499904</v>
      </c>
      <c r="B325">
        <v>-221461.481535036</v>
      </c>
      <c r="C325">
        <v>1.71584862982854E-4</v>
      </c>
    </row>
    <row r="326" spans="1:3" x14ac:dyDescent="0.25">
      <c r="A326">
        <v>-8119200.1983728502</v>
      </c>
      <c r="B326">
        <v>-221461.481535036</v>
      </c>
      <c r="C326">
        <v>2.6629469357430902E-4</v>
      </c>
    </row>
    <row r="327" spans="1:3" x14ac:dyDescent="0.25">
      <c r="A327">
        <v>-8118265.71949571</v>
      </c>
      <c r="B327">
        <v>-221461.481535036</v>
      </c>
      <c r="C327">
        <v>4.2292237048968602E-4</v>
      </c>
    </row>
    <row r="328" spans="1:3" x14ac:dyDescent="0.25">
      <c r="A328">
        <v>-8117331.2406185698</v>
      </c>
      <c r="B328">
        <v>-221461.481535036</v>
      </c>
      <c r="C328">
        <v>8.8205077918246302E-4</v>
      </c>
    </row>
    <row r="329" spans="1:3" x14ac:dyDescent="0.25">
      <c r="A329">
        <v>-8116396.7617414203</v>
      </c>
      <c r="B329">
        <v>-221461.481535036</v>
      </c>
      <c r="C329">
        <v>1.36454042512923E-3</v>
      </c>
    </row>
    <row r="330" spans="1:3" x14ac:dyDescent="0.25">
      <c r="A330">
        <v>-8115462.28286428</v>
      </c>
      <c r="B330">
        <v>-221461.481535036</v>
      </c>
      <c r="C330">
        <v>1.8938144203275401E-3</v>
      </c>
    </row>
    <row r="331" spans="1:3" x14ac:dyDescent="0.25">
      <c r="A331">
        <v>-8114527.8039871398</v>
      </c>
      <c r="B331">
        <v>-221461.481535036</v>
      </c>
      <c r="C331">
        <v>2.9967750888317802E-3</v>
      </c>
    </row>
    <row r="332" spans="1:3" x14ac:dyDescent="0.25">
      <c r="A332">
        <v>-8113593.3251099903</v>
      </c>
      <c r="B332">
        <v>-221461.481535036</v>
      </c>
      <c r="C332">
        <v>4.1484748944640099E-3</v>
      </c>
    </row>
    <row r="333" spans="1:3" x14ac:dyDescent="0.25">
      <c r="A333">
        <v>-8112658.8462328501</v>
      </c>
      <c r="B333">
        <v>-221461.481535036</v>
      </c>
      <c r="C333">
        <v>5.64536219462752E-3</v>
      </c>
    </row>
    <row r="334" spans="1:3" x14ac:dyDescent="0.25">
      <c r="A334">
        <v>-8111724.3673557099</v>
      </c>
      <c r="B334">
        <v>-221461.481535036</v>
      </c>
      <c r="C334">
        <v>7.7178319916129104E-3</v>
      </c>
    </row>
    <row r="335" spans="1:3" x14ac:dyDescent="0.25">
      <c r="A335">
        <v>-8110789.8884785697</v>
      </c>
      <c r="B335">
        <v>-221461.481535036</v>
      </c>
      <c r="C335">
        <v>1.01343495771288E-2</v>
      </c>
    </row>
    <row r="336" spans="1:3" x14ac:dyDescent="0.25">
      <c r="A336">
        <v>-8109855.4096014202</v>
      </c>
      <c r="B336">
        <v>-221461.481535036</v>
      </c>
      <c r="C336">
        <v>1.3458472676575101E-2</v>
      </c>
    </row>
    <row r="337" spans="1:3" x14ac:dyDescent="0.25">
      <c r="A337">
        <v>-8108920.93072428</v>
      </c>
      <c r="B337">
        <v>-221461.481535036</v>
      </c>
      <c r="C337">
        <v>1.7631772905588101E-2</v>
      </c>
    </row>
    <row r="338" spans="1:3" x14ac:dyDescent="0.25">
      <c r="A338">
        <v>-8107986.4518471397</v>
      </c>
      <c r="B338">
        <v>-221461.481535036</v>
      </c>
      <c r="C338">
        <v>2.71274857223033E-2</v>
      </c>
    </row>
    <row r="339" spans="1:3" x14ac:dyDescent="0.25">
      <c r="A339">
        <v>-8107051.9729699902</v>
      </c>
      <c r="B339">
        <v>-221461.481535036</v>
      </c>
      <c r="C339">
        <v>3.3239308744668898E-2</v>
      </c>
    </row>
    <row r="340" spans="1:3" x14ac:dyDescent="0.25">
      <c r="A340">
        <v>-8106117.49409285</v>
      </c>
      <c r="B340">
        <v>-221461.481535036</v>
      </c>
      <c r="C340">
        <v>3.8660205900669001E-2</v>
      </c>
    </row>
    <row r="341" spans="1:3" x14ac:dyDescent="0.25">
      <c r="A341">
        <v>-8105183.0152157098</v>
      </c>
      <c r="B341">
        <v>-221461.481535036</v>
      </c>
      <c r="C341">
        <v>4.6406842768192201E-2</v>
      </c>
    </row>
    <row r="342" spans="1:3" x14ac:dyDescent="0.25">
      <c r="A342">
        <v>-8104248.5363385696</v>
      </c>
      <c r="B342">
        <v>-221461.481535036</v>
      </c>
      <c r="C342">
        <v>5.4389268159866298E-2</v>
      </c>
    </row>
    <row r="343" spans="1:3" x14ac:dyDescent="0.25">
      <c r="A343">
        <v>-8103314.0574614201</v>
      </c>
      <c r="B343">
        <v>-221461.481535036</v>
      </c>
      <c r="C343">
        <v>6.2634550034999806E-2</v>
      </c>
    </row>
    <row r="344" spans="1:3" x14ac:dyDescent="0.25">
      <c r="A344">
        <v>-8102379.5785842799</v>
      </c>
      <c r="B344">
        <v>-221461.481535036</v>
      </c>
      <c r="C344">
        <v>7.3259629309177302E-2</v>
      </c>
    </row>
    <row r="345" spans="1:3" x14ac:dyDescent="0.25">
      <c r="A345">
        <v>-8101445.0997071397</v>
      </c>
      <c r="B345">
        <v>-221461.481535036</v>
      </c>
      <c r="C345">
        <v>8.1972345709800706E-2</v>
      </c>
    </row>
    <row r="346" spans="1:3" x14ac:dyDescent="0.25">
      <c r="A346">
        <v>-8100510.6208300004</v>
      </c>
      <c r="B346">
        <v>-221461.481535036</v>
      </c>
      <c r="C346">
        <v>8.9479155838489505E-2</v>
      </c>
    </row>
    <row r="347" spans="1:3" x14ac:dyDescent="0.25">
      <c r="A347">
        <v>-8099576.1419528499</v>
      </c>
      <c r="B347">
        <v>-221461.481535036</v>
      </c>
      <c r="C347">
        <v>9.9863931536674402E-2</v>
      </c>
    </row>
    <row r="348" spans="1:3" x14ac:dyDescent="0.25">
      <c r="A348">
        <v>-8098641.6630757097</v>
      </c>
      <c r="B348">
        <v>-221461.481535036</v>
      </c>
      <c r="C348">
        <v>0.101958505809307</v>
      </c>
    </row>
    <row r="349" spans="1:3" x14ac:dyDescent="0.25">
      <c r="A349">
        <v>-8097707.1841985704</v>
      </c>
      <c r="B349">
        <v>-221461.481535036</v>
      </c>
      <c r="C349">
        <v>0.11015028506517401</v>
      </c>
    </row>
    <row r="350" spans="1:3" x14ac:dyDescent="0.25">
      <c r="A350">
        <v>-8096772.70532142</v>
      </c>
      <c r="B350">
        <v>-221461.481535036</v>
      </c>
      <c r="C350">
        <v>0.115155547857284</v>
      </c>
    </row>
    <row r="351" spans="1:3" x14ac:dyDescent="0.25">
      <c r="A351">
        <v>-8095838.2264442798</v>
      </c>
      <c r="B351">
        <v>-221461.481535036</v>
      </c>
      <c r="C351">
        <v>0.117422215640544</v>
      </c>
    </row>
    <row r="352" spans="1:3" x14ac:dyDescent="0.25">
      <c r="A352">
        <v>-8094903.7475671396</v>
      </c>
      <c r="B352">
        <v>-221461.481535036</v>
      </c>
      <c r="C352">
        <v>0.121998913586139</v>
      </c>
    </row>
    <row r="353" spans="1:3" x14ac:dyDescent="0.25">
      <c r="A353">
        <v>-8093969.2686900003</v>
      </c>
      <c r="B353">
        <v>-221461.481535036</v>
      </c>
      <c r="C353">
        <v>0.121993988752365</v>
      </c>
    </row>
    <row r="354" spans="1:3" x14ac:dyDescent="0.25">
      <c r="A354">
        <v>-8093034.7898128498</v>
      </c>
      <c r="B354">
        <v>-221461.481535036</v>
      </c>
      <c r="C354">
        <v>0</v>
      </c>
    </row>
    <row r="355" spans="1:3" x14ac:dyDescent="0.25">
      <c r="A355">
        <v>-8092100.3109357096</v>
      </c>
      <c r="B355">
        <v>-221461.481535036</v>
      </c>
      <c r="C355">
        <v>0</v>
      </c>
    </row>
    <row r="356" spans="1:3" x14ac:dyDescent="0.25">
      <c r="A356">
        <v>-8091165.8320585703</v>
      </c>
      <c r="B356">
        <v>-221461.481535036</v>
      </c>
      <c r="C356">
        <v>0</v>
      </c>
    </row>
    <row r="357" spans="1:3" x14ac:dyDescent="0.25">
      <c r="A357">
        <v>-8090231.3531814199</v>
      </c>
      <c r="B357">
        <v>-221461.481535036</v>
      </c>
      <c r="C357">
        <v>0</v>
      </c>
    </row>
    <row r="358" spans="1:3" x14ac:dyDescent="0.25">
      <c r="A358">
        <v>-8089296.8743042797</v>
      </c>
      <c r="B358">
        <v>-221461.481535036</v>
      </c>
      <c r="C358">
        <v>0</v>
      </c>
    </row>
    <row r="359" spans="1:3" x14ac:dyDescent="0.25">
      <c r="A359">
        <v>-8132282.9026528504</v>
      </c>
      <c r="B359">
        <v>-222395.96041240799</v>
      </c>
      <c r="C359">
        <v>0</v>
      </c>
    </row>
    <row r="360" spans="1:3" x14ac:dyDescent="0.25">
      <c r="A360">
        <v>-8131348.4237757102</v>
      </c>
      <c r="B360">
        <v>-222395.96041240799</v>
      </c>
      <c r="C360">
        <v>0</v>
      </c>
    </row>
    <row r="361" spans="1:3" x14ac:dyDescent="0.25">
      <c r="A361">
        <v>-8130413.94489857</v>
      </c>
      <c r="B361">
        <v>-222395.96041240799</v>
      </c>
      <c r="C361">
        <v>0</v>
      </c>
    </row>
    <row r="362" spans="1:3" x14ac:dyDescent="0.25">
      <c r="A362">
        <v>-8129479.4660214204</v>
      </c>
      <c r="B362">
        <v>-222395.96041240799</v>
      </c>
      <c r="C362">
        <v>0</v>
      </c>
    </row>
    <row r="363" spans="1:3" x14ac:dyDescent="0.25">
      <c r="A363">
        <v>-8128544.9871442802</v>
      </c>
      <c r="B363">
        <v>-222395.96041240799</v>
      </c>
      <c r="C363">
        <v>0</v>
      </c>
    </row>
    <row r="364" spans="1:3" x14ac:dyDescent="0.25">
      <c r="A364">
        <v>-8127610.50826714</v>
      </c>
      <c r="B364">
        <v>-222395.96041240799</v>
      </c>
      <c r="C364">
        <v>0</v>
      </c>
    </row>
    <row r="365" spans="1:3" x14ac:dyDescent="0.25">
      <c r="A365">
        <v>-8126676.0293899896</v>
      </c>
      <c r="B365">
        <v>-222395.96041240799</v>
      </c>
      <c r="C365">
        <v>0</v>
      </c>
    </row>
    <row r="366" spans="1:3" x14ac:dyDescent="0.25">
      <c r="A366">
        <v>-8125741.5505128503</v>
      </c>
      <c r="B366">
        <v>-222395.96041240799</v>
      </c>
      <c r="C366">
        <v>0</v>
      </c>
    </row>
    <row r="367" spans="1:3" x14ac:dyDescent="0.25">
      <c r="A367">
        <v>-8124807.0716357101</v>
      </c>
      <c r="B367">
        <v>-222395.96041240799</v>
      </c>
      <c r="C367">
        <v>0</v>
      </c>
    </row>
    <row r="368" spans="1:3" x14ac:dyDescent="0.25">
      <c r="A368">
        <v>-8123872.5927585699</v>
      </c>
      <c r="B368">
        <v>-222395.96041240799</v>
      </c>
      <c r="C368" s="1">
        <v>2.7186220904695801E-5</v>
      </c>
    </row>
    <row r="369" spans="1:3" x14ac:dyDescent="0.25">
      <c r="A369">
        <v>-8122938.1138814203</v>
      </c>
      <c r="B369">
        <v>-222395.96041240799</v>
      </c>
      <c r="C369" s="1">
        <v>2.1699426724808199E-5</v>
      </c>
    </row>
    <row r="370" spans="1:3" x14ac:dyDescent="0.25">
      <c r="A370">
        <v>-8122003.6350042801</v>
      </c>
      <c r="B370">
        <v>-222395.96041240799</v>
      </c>
      <c r="C370" s="1">
        <v>3.7411158700706403E-5</v>
      </c>
    </row>
    <row r="371" spans="1:3" x14ac:dyDescent="0.25">
      <c r="A371">
        <v>-8121069.1561271399</v>
      </c>
      <c r="B371">
        <v>-222395.96041240799</v>
      </c>
      <c r="C371" s="1">
        <v>9.9913297162856907E-5</v>
      </c>
    </row>
    <row r="372" spans="1:3" x14ac:dyDescent="0.25">
      <c r="A372">
        <v>-8120134.6772499904</v>
      </c>
      <c r="B372">
        <v>-222395.96041240799</v>
      </c>
      <c r="C372">
        <v>1.71584862982854E-4</v>
      </c>
    </row>
    <row r="373" spans="1:3" x14ac:dyDescent="0.25">
      <c r="A373">
        <v>-8119200.1983728502</v>
      </c>
      <c r="B373">
        <v>-222395.96041240799</v>
      </c>
      <c r="C373">
        <v>2.6629469357430902E-4</v>
      </c>
    </row>
    <row r="374" spans="1:3" x14ac:dyDescent="0.25">
      <c r="A374">
        <v>-8118265.71949571</v>
      </c>
      <c r="B374">
        <v>-222395.96041240799</v>
      </c>
      <c r="C374">
        <v>4.2292237048968602E-4</v>
      </c>
    </row>
    <row r="375" spans="1:3" x14ac:dyDescent="0.25">
      <c r="A375">
        <v>-8117331.2406185698</v>
      </c>
      <c r="B375">
        <v>-222395.96041240799</v>
      </c>
      <c r="C375">
        <v>6.7571352701634104E-4</v>
      </c>
    </row>
    <row r="376" spans="1:3" x14ac:dyDescent="0.25">
      <c r="A376">
        <v>-8116396.7617414203</v>
      </c>
      <c r="B376">
        <v>-222395.96041240799</v>
      </c>
      <c r="C376">
        <v>1.06558087281882E-3</v>
      </c>
    </row>
    <row r="377" spans="1:3" x14ac:dyDescent="0.25">
      <c r="A377">
        <v>-8115462.28286428</v>
      </c>
      <c r="B377">
        <v>-222395.96041240799</v>
      </c>
      <c r="C377">
        <v>1.91171781625598E-3</v>
      </c>
    </row>
    <row r="378" spans="1:3" x14ac:dyDescent="0.25">
      <c r="A378">
        <v>-8114527.8039871398</v>
      </c>
      <c r="B378">
        <v>-222395.96041240799</v>
      </c>
      <c r="C378">
        <v>2.9713953845202901E-3</v>
      </c>
    </row>
    <row r="379" spans="1:3" x14ac:dyDescent="0.25">
      <c r="A379">
        <v>-8113593.3251099903</v>
      </c>
      <c r="B379">
        <v>-222395.96041240799</v>
      </c>
      <c r="C379">
        <v>4.1063320823013696E-3</v>
      </c>
    </row>
    <row r="380" spans="1:3" x14ac:dyDescent="0.25">
      <c r="A380">
        <v>-8112658.8462328501</v>
      </c>
      <c r="B380">
        <v>-222395.96041240799</v>
      </c>
      <c r="C380">
        <v>5.5518941953778198E-3</v>
      </c>
    </row>
    <row r="381" spans="1:3" x14ac:dyDescent="0.25">
      <c r="A381">
        <v>-8111724.3673557099</v>
      </c>
      <c r="B381">
        <v>-222395.96041240799</v>
      </c>
      <c r="C381">
        <v>7.6388767920434397E-3</v>
      </c>
    </row>
    <row r="382" spans="1:3" x14ac:dyDescent="0.25">
      <c r="A382">
        <v>-8110789.8884785697</v>
      </c>
      <c r="B382">
        <v>-222395.96041240799</v>
      </c>
      <c r="C382">
        <v>1.02127231657505E-2</v>
      </c>
    </row>
    <row r="383" spans="1:3" x14ac:dyDescent="0.25">
      <c r="A383">
        <v>-8109855.4096014202</v>
      </c>
      <c r="B383">
        <v>-222395.96041240799</v>
      </c>
      <c r="C383">
        <v>1.41115617007017E-2</v>
      </c>
    </row>
    <row r="384" spans="1:3" x14ac:dyDescent="0.25">
      <c r="A384">
        <v>-8108920.93072428</v>
      </c>
      <c r="B384">
        <v>-222395.96041240799</v>
      </c>
      <c r="C384">
        <v>1.8477840349078099E-2</v>
      </c>
    </row>
    <row r="385" spans="1:3" x14ac:dyDescent="0.25">
      <c r="A385">
        <v>-8107986.4518471397</v>
      </c>
      <c r="B385">
        <v>-222395.96041240799</v>
      </c>
      <c r="C385">
        <v>2.3417280986905001E-2</v>
      </c>
    </row>
    <row r="386" spans="1:3" x14ac:dyDescent="0.25">
      <c r="A386">
        <v>-8107051.9729699902</v>
      </c>
      <c r="B386">
        <v>-222395.96041240799</v>
      </c>
      <c r="C386">
        <v>2.94579695910215E-2</v>
      </c>
    </row>
    <row r="387" spans="1:3" x14ac:dyDescent="0.25">
      <c r="A387">
        <v>-8106117.49409285</v>
      </c>
      <c r="B387">
        <v>-222395.96041240799</v>
      </c>
      <c r="C387">
        <v>3.6388475447893101E-2</v>
      </c>
    </row>
    <row r="388" spans="1:3" x14ac:dyDescent="0.25">
      <c r="A388">
        <v>-8105183.0152157098</v>
      </c>
      <c r="B388">
        <v>-222395.96041240799</v>
      </c>
      <c r="C388">
        <v>4.7029782086610697E-2</v>
      </c>
    </row>
    <row r="389" spans="1:3" x14ac:dyDescent="0.25">
      <c r="A389">
        <v>-8104248.5363385696</v>
      </c>
      <c r="B389">
        <v>-222395.96041240799</v>
      </c>
      <c r="C389">
        <v>5.5195152759552002E-2</v>
      </c>
    </row>
    <row r="390" spans="1:3" x14ac:dyDescent="0.25">
      <c r="A390">
        <v>-8103314.0574614201</v>
      </c>
      <c r="B390">
        <v>-222395.96041240799</v>
      </c>
      <c r="C390">
        <v>6.4931206405162797E-2</v>
      </c>
    </row>
    <row r="391" spans="1:3" x14ac:dyDescent="0.25">
      <c r="A391">
        <v>-8102379.5785842799</v>
      </c>
      <c r="B391">
        <v>-222395.96041240799</v>
      </c>
      <c r="C391">
        <v>6.9558128714561407E-2</v>
      </c>
    </row>
    <row r="392" spans="1:3" x14ac:dyDescent="0.25">
      <c r="A392">
        <v>-8101445.0997071397</v>
      </c>
      <c r="B392">
        <v>-222395.96041240799</v>
      </c>
      <c r="C392">
        <v>7.8959487378597204E-2</v>
      </c>
    </row>
    <row r="393" spans="1:3" x14ac:dyDescent="0.25">
      <c r="A393">
        <v>-8100510.6208300004</v>
      </c>
      <c r="B393">
        <v>-222395.96041240799</v>
      </c>
      <c r="C393">
        <v>8.7730482220649705E-2</v>
      </c>
    </row>
    <row r="394" spans="1:3" x14ac:dyDescent="0.25">
      <c r="A394">
        <v>-8099576.1419528499</v>
      </c>
      <c r="B394">
        <v>-222395.96041240799</v>
      </c>
      <c r="C394">
        <v>9.4360314309597002E-2</v>
      </c>
    </row>
    <row r="395" spans="1:3" x14ac:dyDescent="0.25">
      <c r="A395">
        <v>-8098641.6630757097</v>
      </c>
      <c r="B395">
        <v>-222395.96041240799</v>
      </c>
      <c r="C395">
        <v>0.10411749780178001</v>
      </c>
    </row>
    <row r="396" spans="1:3" x14ac:dyDescent="0.25">
      <c r="A396">
        <v>-8097707.1841985704</v>
      </c>
      <c r="B396">
        <v>-222395.96041240799</v>
      </c>
      <c r="C396">
        <v>0.109178073704242</v>
      </c>
    </row>
    <row r="397" spans="1:3" x14ac:dyDescent="0.25">
      <c r="A397">
        <v>-8096772.70532142</v>
      </c>
      <c r="B397">
        <v>-222395.96041240799</v>
      </c>
      <c r="C397">
        <v>0.116344824433326</v>
      </c>
    </row>
    <row r="398" spans="1:3" x14ac:dyDescent="0.25">
      <c r="A398">
        <v>-8095838.2264442798</v>
      </c>
      <c r="B398">
        <v>-222395.96041240799</v>
      </c>
      <c r="C398">
        <v>0.11902219802141099</v>
      </c>
    </row>
    <row r="399" spans="1:3" x14ac:dyDescent="0.25">
      <c r="A399">
        <v>-8094903.7475671396</v>
      </c>
      <c r="B399">
        <v>-222395.96041240799</v>
      </c>
      <c r="C399">
        <v>0.123341254889965</v>
      </c>
    </row>
    <row r="400" spans="1:3" x14ac:dyDescent="0.25">
      <c r="A400">
        <v>-8093969.2686900003</v>
      </c>
      <c r="B400">
        <v>-222395.96041240799</v>
      </c>
      <c r="C400">
        <v>0.123341254889965</v>
      </c>
    </row>
    <row r="401" spans="1:3" x14ac:dyDescent="0.25">
      <c r="A401">
        <v>-8093034.7898128498</v>
      </c>
      <c r="B401">
        <v>-222395.96041240799</v>
      </c>
      <c r="C401">
        <v>0</v>
      </c>
    </row>
    <row r="402" spans="1:3" x14ac:dyDescent="0.25">
      <c r="A402">
        <v>-8092100.3109357096</v>
      </c>
      <c r="B402">
        <v>-222395.96041240799</v>
      </c>
      <c r="C402">
        <v>0</v>
      </c>
    </row>
    <row r="403" spans="1:3" x14ac:dyDescent="0.25">
      <c r="A403">
        <v>-8091165.8320585703</v>
      </c>
      <c r="B403">
        <v>-222395.96041240799</v>
      </c>
      <c r="C403">
        <v>0</v>
      </c>
    </row>
    <row r="404" spans="1:3" x14ac:dyDescent="0.25">
      <c r="A404">
        <v>-8090231.3531814199</v>
      </c>
      <c r="B404">
        <v>-222395.96041240799</v>
      </c>
      <c r="C404">
        <v>0</v>
      </c>
    </row>
    <row r="405" spans="1:3" x14ac:dyDescent="0.25">
      <c r="A405">
        <v>-8089296.8743042797</v>
      </c>
      <c r="B405">
        <v>-222395.96041240799</v>
      </c>
      <c r="C405">
        <v>0</v>
      </c>
    </row>
    <row r="406" spans="1:3" x14ac:dyDescent="0.25">
      <c r="A406">
        <v>-8132282.9026528504</v>
      </c>
      <c r="B406">
        <v>-223330.439289781</v>
      </c>
      <c r="C406">
        <v>0</v>
      </c>
    </row>
    <row r="407" spans="1:3" x14ac:dyDescent="0.25">
      <c r="A407">
        <v>-8131348.4237757102</v>
      </c>
      <c r="B407">
        <v>-223330.439289781</v>
      </c>
      <c r="C407">
        <v>0</v>
      </c>
    </row>
    <row r="408" spans="1:3" x14ac:dyDescent="0.25">
      <c r="A408">
        <v>-8130413.94489857</v>
      </c>
      <c r="B408">
        <v>-223330.439289781</v>
      </c>
      <c r="C408">
        <v>0</v>
      </c>
    </row>
    <row r="409" spans="1:3" x14ac:dyDescent="0.25">
      <c r="A409">
        <v>-8129479.4660214204</v>
      </c>
      <c r="B409">
        <v>-223330.439289781</v>
      </c>
      <c r="C409">
        <v>0</v>
      </c>
    </row>
    <row r="410" spans="1:3" x14ac:dyDescent="0.25">
      <c r="A410">
        <v>-8128544.9871442802</v>
      </c>
      <c r="B410">
        <v>-223330.439289781</v>
      </c>
      <c r="C410">
        <v>0</v>
      </c>
    </row>
    <row r="411" spans="1:3" x14ac:dyDescent="0.25">
      <c r="A411">
        <v>-8127610.50826714</v>
      </c>
      <c r="B411">
        <v>-223330.439289781</v>
      </c>
      <c r="C411">
        <v>0</v>
      </c>
    </row>
    <row r="412" spans="1:3" x14ac:dyDescent="0.25">
      <c r="A412">
        <v>-8126676.0293899896</v>
      </c>
      <c r="B412">
        <v>-223330.439289781</v>
      </c>
      <c r="C412">
        <v>0</v>
      </c>
    </row>
    <row r="413" spans="1:3" x14ac:dyDescent="0.25">
      <c r="A413">
        <v>-8125741.5505128503</v>
      </c>
      <c r="B413">
        <v>-223330.439289781</v>
      </c>
      <c r="C413">
        <v>0</v>
      </c>
    </row>
    <row r="414" spans="1:3" x14ac:dyDescent="0.25">
      <c r="A414">
        <v>-8124807.0716357101</v>
      </c>
      <c r="B414">
        <v>-223330.439289781</v>
      </c>
      <c r="C414">
        <v>0</v>
      </c>
    </row>
    <row r="415" spans="1:3" x14ac:dyDescent="0.25">
      <c r="A415">
        <v>-8123872.5927585699</v>
      </c>
      <c r="B415">
        <v>-223330.439289781</v>
      </c>
      <c r="C415">
        <v>0</v>
      </c>
    </row>
    <row r="416" spans="1:3" x14ac:dyDescent="0.25">
      <c r="A416">
        <v>-8122938.1138814203</v>
      </c>
      <c r="B416">
        <v>-223330.439289781</v>
      </c>
      <c r="C416" s="1">
        <v>2.7186220904695801E-5</v>
      </c>
    </row>
    <row r="417" spans="1:3" x14ac:dyDescent="0.25">
      <c r="A417">
        <v>-8122003.6350042801</v>
      </c>
      <c r="B417">
        <v>-223330.439289781</v>
      </c>
      <c r="C417" s="1">
        <v>3.7411158700706403E-5</v>
      </c>
    </row>
    <row r="418" spans="1:3" x14ac:dyDescent="0.25">
      <c r="A418">
        <v>-8121069.1561271399</v>
      </c>
      <c r="B418">
        <v>-223330.439289781</v>
      </c>
      <c r="C418" s="1">
        <v>9.9913297162856907E-5</v>
      </c>
    </row>
    <row r="419" spans="1:3" x14ac:dyDescent="0.25">
      <c r="A419">
        <v>-8120134.6772499904</v>
      </c>
      <c r="B419">
        <v>-223330.439289781</v>
      </c>
      <c r="C419">
        <v>1.71584862982854E-4</v>
      </c>
    </row>
    <row r="420" spans="1:3" x14ac:dyDescent="0.25">
      <c r="A420">
        <v>-8119200.1983728502</v>
      </c>
      <c r="B420">
        <v>-223330.439289781</v>
      </c>
      <c r="C420">
        <v>2.3043100372888099E-4</v>
      </c>
    </row>
    <row r="421" spans="1:3" x14ac:dyDescent="0.25">
      <c r="A421">
        <v>-8118265.71949571</v>
      </c>
      <c r="B421">
        <v>-223330.439289781</v>
      </c>
      <c r="C421">
        <v>4.9854576354846304E-4</v>
      </c>
    </row>
    <row r="422" spans="1:3" x14ac:dyDescent="0.25">
      <c r="A422">
        <v>-8117331.2406185698</v>
      </c>
      <c r="B422">
        <v>-223330.439289781</v>
      </c>
      <c r="C422">
        <v>6.9900217931717602E-4</v>
      </c>
    </row>
    <row r="423" spans="1:3" x14ac:dyDescent="0.25">
      <c r="A423">
        <v>-8116396.7617414203</v>
      </c>
      <c r="B423">
        <v>-223330.439289781</v>
      </c>
      <c r="C423">
        <v>1.06558087281882E-3</v>
      </c>
    </row>
    <row r="424" spans="1:3" x14ac:dyDescent="0.25">
      <c r="A424">
        <v>-8115462.28286428</v>
      </c>
      <c r="B424">
        <v>-223330.439289781</v>
      </c>
      <c r="C424">
        <v>1.5237155603244901E-3</v>
      </c>
    </row>
    <row r="425" spans="1:3" x14ac:dyDescent="0.25">
      <c r="A425">
        <v>-8114527.8039871398</v>
      </c>
      <c r="B425">
        <v>-223330.439289781</v>
      </c>
      <c r="C425">
        <v>2.24126712419092E-3</v>
      </c>
    </row>
    <row r="426" spans="1:3" x14ac:dyDescent="0.25">
      <c r="A426">
        <v>-8113593.3251099903</v>
      </c>
      <c r="B426">
        <v>-223330.439289781</v>
      </c>
      <c r="C426">
        <v>3.2831821590661998E-3</v>
      </c>
    </row>
    <row r="427" spans="1:3" x14ac:dyDescent="0.25">
      <c r="A427">
        <v>-8112658.8462328501</v>
      </c>
      <c r="B427">
        <v>-223330.439289781</v>
      </c>
      <c r="C427">
        <v>5.6891473941504903E-3</v>
      </c>
    </row>
    <row r="428" spans="1:3" x14ac:dyDescent="0.25">
      <c r="A428">
        <v>-8111724.3673557099</v>
      </c>
      <c r="B428">
        <v>-223330.439289781</v>
      </c>
      <c r="C428">
        <v>8.0237016081809893E-3</v>
      </c>
    </row>
    <row r="429" spans="1:3" x14ac:dyDescent="0.25">
      <c r="A429">
        <v>-8110789.8884785697</v>
      </c>
      <c r="B429">
        <v>-223330.439289781</v>
      </c>
      <c r="C429">
        <v>1.0552108287811199E-2</v>
      </c>
    </row>
    <row r="430" spans="1:3" x14ac:dyDescent="0.25">
      <c r="A430">
        <v>-8109855.4096014202</v>
      </c>
      <c r="B430">
        <v>-223330.439289781</v>
      </c>
      <c r="C430">
        <v>1.41987847164273E-2</v>
      </c>
    </row>
    <row r="431" spans="1:3" x14ac:dyDescent="0.25">
      <c r="A431">
        <v>-8108920.93072428</v>
      </c>
      <c r="B431">
        <v>-223330.439289781</v>
      </c>
      <c r="C431">
        <v>1.8479749560356099E-2</v>
      </c>
    </row>
    <row r="432" spans="1:3" x14ac:dyDescent="0.25">
      <c r="A432">
        <v>-8107986.4518471397</v>
      </c>
      <c r="B432">
        <v>-223330.439289781</v>
      </c>
      <c r="C432">
        <v>2.3362355306744499E-2</v>
      </c>
    </row>
    <row r="433" spans="1:3" x14ac:dyDescent="0.25">
      <c r="A433">
        <v>-8107051.9729699902</v>
      </c>
      <c r="B433">
        <v>-223330.439289781</v>
      </c>
      <c r="C433">
        <v>2.9406636953353799E-2</v>
      </c>
    </row>
    <row r="434" spans="1:3" x14ac:dyDescent="0.25">
      <c r="A434">
        <v>-8106117.49409285</v>
      </c>
      <c r="B434">
        <v>-223330.439289781</v>
      </c>
      <c r="C434">
        <v>3.7165489047765697E-2</v>
      </c>
    </row>
    <row r="435" spans="1:3" x14ac:dyDescent="0.25">
      <c r="A435">
        <v>-8105183.0152157098</v>
      </c>
      <c r="B435">
        <v>-223330.439289781</v>
      </c>
      <c r="C435">
        <v>4.3655704706907203E-2</v>
      </c>
    </row>
    <row r="436" spans="1:3" x14ac:dyDescent="0.25">
      <c r="A436">
        <v>-8104248.5363385696</v>
      </c>
      <c r="B436">
        <v>-223330.439289781</v>
      </c>
      <c r="C436">
        <v>5.2067216485738699E-2</v>
      </c>
    </row>
    <row r="437" spans="1:3" x14ac:dyDescent="0.25">
      <c r="A437">
        <v>-8103314.0574614201</v>
      </c>
      <c r="B437">
        <v>-223330.439289781</v>
      </c>
      <c r="C437">
        <v>6.1296634376049E-2</v>
      </c>
    </row>
    <row r="438" spans="1:3" x14ac:dyDescent="0.25">
      <c r="A438">
        <v>-8102379.5785842799</v>
      </c>
      <c r="B438">
        <v>-223330.439289781</v>
      </c>
      <c r="C438">
        <v>6.9529034197330405E-2</v>
      </c>
    </row>
    <row r="439" spans="1:3" x14ac:dyDescent="0.25">
      <c r="A439">
        <v>-8101445.0997071397</v>
      </c>
      <c r="B439">
        <v>-223330.439289781</v>
      </c>
      <c r="C439">
        <v>7.9998031258582999E-2</v>
      </c>
    </row>
    <row r="440" spans="1:3" x14ac:dyDescent="0.25">
      <c r="A440">
        <v>-8100510.6208300004</v>
      </c>
      <c r="B440">
        <v>-223330.439289781</v>
      </c>
      <c r="C440">
        <v>8.4454856812953893E-2</v>
      </c>
    </row>
    <row r="441" spans="1:3" x14ac:dyDescent="0.25">
      <c r="A441">
        <v>-8099576.1419528499</v>
      </c>
      <c r="B441">
        <v>-223330.439289781</v>
      </c>
      <c r="C441">
        <v>9.3016274273395497E-2</v>
      </c>
    </row>
    <row r="442" spans="1:3" x14ac:dyDescent="0.25">
      <c r="A442">
        <v>-8098641.6630757097</v>
      </c>
      <c r="B442">
        <v>-223330.439289781</v>
      </c>
      <c r="C442">
        <v>0.10324115306138899</v>
      </c>
    </row>
    <row r="443" spans="1:3" x14ac:dyDescent="0.25">
      <c r="A443">
        <v>-8097707.1841985704</v>
      </c>
      <c r="B443">
        <v>-223330.439289781</v>
      </c>
      <c r="C443">
        <v>0.114140704274177</v>
      </c>
    </row>
    <row r="444" spans="1:3" x14ac:dyDescent="0.25">
      <c r="A444">
        <v>-8096772.70532142</v>
      </c>
      <c r="B444">
        <v>-223330.439289781</v>
      </c>
      <c r="C444">
        <v>0.11601900309324201</v>
      </c>
    </row>
    <row r="445" spans="1:3" x14ac:dyDescent="0.25">
      <c r="A445">
        <v>-8095838.2264442798</v>
      </c>
      <c r="B445">
        <v>-223330.439289781</v>
      </c>
      <c r="C445">
        <v>0.12285011261701501</v>
      </c>
    </row>
    <row r="446" spans="1:3" x14ac:dyDescent="0.25">
      <c r="A446">
        <v>-8094903.7475671396</v>
      </c>
      <c r="B446">
        <v>-223330.439289781</v>
      </c>
      <c r="C446">
        <v>0.123984150588512</v>
      </c>
    </row>
    <row r="447" spans="1:3" x14ac:dyDescent="0.25">
      <c r="A447">
        <v>-8093969.2686900003</v>
      </c>
      <c r="B447">
        <v>-223330.439289781</v>
      </c>
      <c r="C447">
        <v>0.12599708139896301</v>
      </c>
    </row>
    <row r="448" spans="1:3" x14ac:dyDescent="0.25">
      <c r="A448">
        <v>-8093034.7898128498</v>
      </c>
      <c r="B448">
        <v>-223330.439289781</v>
      </c>
      <c r="C448">
        <v>0.125905767083168</v>
      </c>
    </row>
    <row r="449" spans="1:3" x14ac:dyDescent="0.25">
      <c r="A449">
        <v>-8092100.3109357096</v>
      </c>
      <c r="B449">
        <v>-223330.439289781</v>
      </c>
      <c r="C449">
        <v>0</v>
      </c>
    </row>
    <row r="450" spans="1:3" x14ac:dyDescent="0.25">
      <c r="A450">
        <v>-8091165.8320585703</v>
      </c>
      <c r="B450">
        <v>-223330.439289781</v>
      </c>
      <c r="C450">
        <v>0</v>
      </c>
    </row>
    <row r="451" spans="1:3" x14ac:dyDescent="0.25">
      <c r="A451">
        <v>-8090231.3531814199</v>
      </c>
      <c r="B451">
        <v>-223330.439289781</v>
      </c>
      <c r="C451">
        <v>0</v>
      </c>
    </row>
    <row r="452" spans="1:3" x14ac:dyDescent="0.25">
      <c r="A452">
        <v>-8089296.8743042797</v>
      </c>
      <c r="B452">
        <v>-223330.439289781</v>
      </c>
      <c r="C452">
        <v>0</v>
      </c>
    </row>
    <row r="453" spans="1:3" x14ac:dyDescent="0.25">
      <c r="A453">
        <v>-8132282.9026528504</v>
      </c>
      <c r="B453">
        <v>-224264.918167153</v>
      </c>
      <c r="C453">
        <v>0</v>
      </c>
    </row>
    <row r="454" spans="1:3" x14ac:dyDescent="0.25">
      <c r="A454">
        <v>-8131348.4237757102</v>
      </c>
      <c r="B454">
        <v>-224264.918167153</v>
      </c>
      <c r="C454">
        <v>0</v>
      </c>
    </row>
    <row r="455" spans="1:3" x14ac:dyDescent="0.25">
      <c r="A455">
        <v>-8130413.94489857</v>
      </c>
      <c r="B455">
        <v>-224264.918167153</v>
      </c>
      <c r="C455">
        <v>0</v>
      </c>
    </row>
    <row r="456" spans="1:3" x14ac:dyDescent="0.25">
      <c r="A456">
        <v>-8129479.4660214204</v>
      </c>
      <c r="B456">
        <v>-224264.918167153</v>
      </c>
      <c r="C456">
        <v>0</v>
      </c>
    </row>
    <row r="457" spans="1:3" x14ac:dyDescent="0.25">
      <c r="A457">
        <v>-8128544.9871442802</v>
      </c>
      <c r="B457">
        <v>-224264.918167153</v>
      </c>
      <c r="C457">
        <v>0</v>
      </c>
    </row>
    <row r="458" spans="1:3" x14ac:dyDescent="0.25">
      <c r="A458">
        <v>-8127610.50826714</v>
      </c>
      <c r="B458">
        <v>-224264.918167153</v>
      </c>
      <c r="C458">
        <v>0</v>
      </c>
    </row>
    <row r="459" spans="1:3" x14ac:dyDescent="0.25">
      <c r="A459">
        <v>-8126676.0293899896</v>
      </c>
      <c r="B459">
        <v>-224264.918167153</v>
      </c>
      <c r="C459">
        <v>0</v>
      </c>
    </row>
    <row r="460" spans="1:3" x14ac:dyDescent="0.25">
      <c r="A460">
        <v>-8125741.5505128503</v>
      </c>
      <c r="B460">
        <v>-224264.918167153</v>
      </c>
      <c r="C460">
        <v>0</v>
      </c>
    </row>
    <row r="461" spans="1:3" x14ac:dyDescent="0.25">
      <c r="A461">
        <v>-8124807.0716357101</v>
      </c>
      <c r="B461">
        <v>-224264.918167153</v>
      </c>
      <c r="C461">
        <v>0</v>
      </c>
    </row>
    <row r="462" spans="1:3" x14ac:dyDescent="0.25">
      <c r="A462">
        <v>-8123872.5927585699</v>
      </c>
      <c r="B462">
        <v>-224264.918167153</v>
      </c>
      <c r="C462">
        <v>0</v>
      </c>
    </row>
    <row r="463" spans="1:3" x14ac:dyDescent="0.25">
      <c r="A463">
        <v>-8122938.1138814203</v>
      </c>
      <c r="B463">
        <v>-224264.918167153</v>
      </c>
      <c r="C463" s="1">
        <v>2.7186220904695801E-5</v>
      </c>
    </row>
    <row r="464" spans="1:3" x14ac:dyDescent="0.25">
      <c r="A464">
        <v>-8122003.6350042801</v>
      </c>
      <c r="B464">
        <v>-224264.918167153</v>
      </c>
      <c r="C464" s="1">
        <v>2.1699426724808199E-5</v>
      </c>
    </row>
    <row r="465" spans="1:3" x14ac:dyDescent="0.25">
      <c r="A465">
        <v>-8121069.1561271399</v>
      </c>
      <c r="B465">
        <v>-224264.918167153</v>
      </c>
      <c r="C465" s="1">
        <v>7.5497242505662103E-5</v>
      </c>
    </row>
    <row r="466" spans="1:3" x14ac:dyDescent="0.25">
      <c r="A466">
        <v>-8120134.6772499904</v>
      </c>
      <c r="B466">
        <v>-224264.918167153</v>
      </c>
      <c r="C466">
        <v>1.1143951996928E-4</v>
      </c>
    </row>
    <row r="467" spans="1:3" x14ac:dyDescent="0.25">
      <c r="A467">
        <v>-8119200.1983728502</v>
      </c>
      <c r="B467">
        <v>-224264.918167153</v>
      </c>
      <c r="C467">
        <v>2.9794211150146999E-4</v>
      </c>
    </row>
    <row r="468" spans="1:3" x14ac:dyDescent="0.25">
      <c r="A468">
        <v>-8118265.71949571</v>
      </c>
      <c r="B468">
        <v>-224264.918167153</v>
      </c>
      <c r="C468">
        <v>4.6001304872333998E-4</v>
      </c>
    </row>
    <row r="469" spans="1:3" x14ac:dyDescent="0.25">
      <c r="A469">
        <v>-8117331.2406185698</v>
      </c>
      <c r="B469">
        <v>-224264.918167153</v>
      </c>
      <c r="C469">
        <v>6.9829018320888205E-4</v>
      </c>
    </row>
    <row r="470" spans="1:3" x14ac:dyDescent="0.25">
      <c r="A470">
        <v>-8116396.7617414203</v>
      </c>
      <c r="B470">
        <v>-224264.918167153</v>
      </c>
      <c r="C470">
        <v>1.07451411895453E-3</v>
      </c>
    </row>
    <row r="471" spans="1:3" x14ac:dyDescent="0.25">
      <c r="A471">
        <v>-8115462.28286428</v>
      </c>
      <c r="B471">
        <v>-224264.918167153</v>
      </c>
      <c r="C471">
        <v>1.5459154965355899E-3</v>
      </c>
    </row>
    <row r="472" spans="1:3" x14ac:dyDescent="0.25">
      <c r="A472">
        <v>-8114527.8039871398</v>
      </c>
      <c r="B472">
        <v>-224264.918167153</v>
      </c>
      <c r="C472">
        <v>2.28551868349313E-3</v>
      </c>
    </row>
    <row r="473" spans="1:3" x14ac:dyDescent="0.25">
      <c r="A473">
        <v>-8113593.3251099903</v>
      </c>
      <c r="B473">
        <v>-224264.918167153</v>
      </c>
      <c r="C473">
        <v>3.56758781708776E-3</v>
      </c>
    </row>
    <row r="474" spans="1:3" x14ac:dyDescent="0.25">
      <c r="A474">
        <v>-8112658.8462328501</v>
      </c>
      <c r="B474">
        <v>-224264.918167153</v>
      </c>
      <c r="C474">
        <v>4.9459105357527698E-3</v>
      </c>
    </row>
    <row r="475" spans="1:3" x14ac:dyDescent="0.25">
      <c r="A475">
        <v>-8111724.3673557099</v>
      </c>
      <c r="B475">
        <v>-224264.918167153</v>
      </c>
      <c r="C475">
        <v>6.68533146381378E-3</v>
      </c>
    </row>
    <row r="476" spans="1:3" x14ac:dyDescent="0.25">
      <c r="A476">
        <v>-8110789.8884785697</v>
      </c>
      <c r="B476">
        <v>-224264.918167153</v>
      </c>
      <c r="C476">
        <v>8.9475493878126092E-3</v>
      </c>
    </row>
    <row r="477" spans="1:3" x14ac:dyDescent="0.25">
      <c r="A477">
        <v>-8109855.4096014202</v>
      </c>
      <c r="B477">
        <v>-224264.918167153</v>
      </c>
      <c r="C477">
        <v>1.4237017370760399E-2</v>
      </c>
    </row>
    <row r="478" spans="1:3" x14ac:dyDescent="0.25">
      <c r="A478">
        <v>-8108920.93072428</v>
      </c>
      <c r="B478">
        <v>-224264.918167153</v>
      </c>
      <c r="C478">
        <v>1.8467329442500999E-2</v>
      </c>
    </row>
    <row r="479" spans="1:3" x14ac:dyDescent="0.25">
      <c r="A479">
        <v>-8107986.4518471397</v>
      </c>
      <c r="B479">
        <v>-224264.918167153</v>
      </c>
      <c r="C479">
        <v>2.4201210588216698E-2</v>
      </c>
    </row>
    <row r="480" spans="1:3" x14ac:dyDescent="0.25">
      <c r="A480">
        <v>-8107051.9729699902</v>
      </c>
      <c r="B480">
        <v>-224264.918167153</v>
      </c>
      <c r="C480">
        <v>3.1211342662572798E-2</v>
      </c>
    </row>
    <row r="481" spans="1:3" x14ac:dyDescent="0.25">
      <c r="A481">
        <v>-8106117.49409285</v>
      </c>
      <c r="B481">
        <v>-224264.918167153</v>
      </c>
      <c r="C481">
        <v>3.8594927638769101E-2</v>
      </c>
    </row>
    <row r="482" spans="1:3" x14ac:dyDescent="0.25">
      <c r="A482">
        <v>-8105183.0152157098</v>
      </c>
      <c r="B482">
        <v>-224264.918167153</v>
      </c>
      <c r="C482">
        <v>4.2461231350898701E-2</v>
      </c>
    </row>
    <row r="483" spans="1:3" x14ac:dyDescent="0.25">
      <c r="A483">
        <v>-8104248.5363385696</v>
      </c>
      <c r="B483">
        <v>-224264.918167153</v>
      </c>
      <c r="C483">
        <v>4.90160807967185E-2</v>
      </c>
    </row>
    <row r="484" spans="1:3" x14ac:dyDescent="0.25">
      <c r="A484">
        <v>-8103314.0574614201</v>
      </c>
      <c r="B484">
        <v>-224264.918167153</v>
      </c>
      <c r="C484">
        <v>5.7642493396997403E-2</v>
      </c>
    </row>
    <row r="485" spans="1:3" x14ac:dyDescent="0.25">
      <c r="A485">
        <v>-8102379.5785842799</v>
      </c>
      <c r="B485">
        <v>-224264.918167153</v>
      </c>
      <c r="C485">
        <v>6.7397654056549003E-2</v>
      </c>
    </row>
    <row r="486" spans="1:3" x14ac:dyDescent="0.25">
      <c r="A486">
        <v>-8101445.0997071397</v>
      </c>
      <c r="B486">
        <v>-224264.918167153</v>
      </c>
      <c r="C486">
        <v>7.7770575881004306E-2</v>
      </c>
    </row>
    <row r="487" spans="1:3" x14ac:dyDescent="0.25">
      <c r="A487">
        <v>-8100510.6208300004</v>
      </c>
      <c r="B487">
        <v>-224264.918167153</v>
      </c>
      <c r="C487">
        <v>8.9111901819705894E-2</v>
      </c>
    </row>
    <row r="488" spans="1:3" x14ac:dyDescent="0.25">
      <c r="A488">
        <v>-8099576.1419528499</v>
      </c>
      <c r="B488">
        <v>-224264.918167153</v>
      </c>
      <c r="C488">
        <v>9.3096539378166102E-2</v>
      </c>
    </row>
    <row r="489" spans="1:3" x14ac:dyDescent="0.25">
      <c r="A489">
        <v>-8098641.6630757097</v>
      </c>
      <c r="B489">
        <v>-224264.918167153</v>
      </c>
      <c r="C489">
        <v>0.10371587425470299</v>
      </c>
    </row>
    <row r="490" spans="1:3" x14ac:dyDescent="0.25">
      <c r="A490">
        <v>-8097707.1841985704</v>
      </c>
      <c r="B490">
        <v>-224264.918167153</v>
      </c>
      <c r="C490">
        <v>0.108470506966114</v>
      </c>
    </row>
    <row r="491" spans="1:3" x14ac:dyDescent="0.25">
      <c r="A491">
        <v>-8096772.70532142</v>
      </c>
      <c r="B491">
        <v>-224264.918167153</v>
      </c>
      <c r="C491">
        <v>0.115418262779712</v>
      </c>
    </row>
    <row r="492" spans="1:3" x14ac:dyDescent="0.25">
      <c r="A492">
        <v>-8095838.2264442798</v>
      </c>
      <c r="B492">
        <v>-224264.918167153</v>
      </c>
      <c r="C492">
        <v>0.122413292527198</v>
      </c>
    </row>
    <row r="493" spans="1:3" x14ac:dyDescent="0.25">
      <c r="A493">
        <v>-8094903.7475671396</v>
      </c>
      <c r="B493">
        <v>-224264.918167153</v>
      </c>
      <c r="C493">
        <v>0.126111134886741</v>
      </c>
    </row>
    <row r="494" spans="1:3" x14ac:dyDescent="0.25">
      <c r="A494">
        <v>-8093969.2686900003</v>
      </c>
      <c r="B494">
        <v>-224264.918167153</v>
      </c>
      <c r="C494">
        <v>0.12605583667755099</v>
      </c>
    </row>
    <row r="495" spans="1:3" x14ac:dyDescent="0.25">
      <c r="A495">
        <v>-8093034.7898128498</v>
      </c>
      <c r="B495">
        <v>-224264.918167153</v>
      </c>
      <c r="C495">
        <v>0.126048684120178</v>
      </c>
    </row>
    <row r="496" spans="1:3" x14ac:dyDescent="0.25">
      <c r="A496">
        <v>-8092100.3109357096</v>
      </c>
      <c r="B496">
        <v>-224264.918167153</v>
      </c>
      <c r="C496">
        <v>0</v>
      </c>
    </row>
    <row r="497" spans="1:3" x14ac:dyDescent="0.25">
      <c r="A497">
        <v>-8091165.8320585703</v>
      </c>
      <c r="B497">
        <v>-224264.918167153</v>
      </c>
      <c r="C497">
        <v>0</v>
      </c>
    </row>
    <row r="498" spans="1:3" x14ac:dyDescent="0.25">
      <c r="A498">
        <v>-8090231.3531814199</v>
      </c>
      <c r="B498">
        <v>-224264.918167153</v>
      </c>
      <c r="C498">
        <v>0</v>
      </c>
    </row>
    <row r="499" spans="1:3" x14ac:dyDescent="0.25">
      <c r="A499">
        <v>-8089296.8743042797</v>
      </c>
      <c r="B499">
        <v>-224264.918167153</v>
      </c>
      <c r="C499">
        <v>0</v>
      </c>
    </row>
    <row r="500" spans="1:3" x14ac:dyDescent="0.25">
      <c r="A500">
        <v>-8132282.9026528504</v>
      </c>
      <c r="B500">
        <v>-225199.39704452499</v>
      </c>
      <c r="C500">
        <v>0</v>
      </c>
    </row>
    <row r="501" spans="1:3" x14ac:dyDescent="0.25">
      <c r="A501">
        <v>-8131348.4237757102</v>
      </c>
      <c r="B501">
        <v>-225199.39704452499</v>
      </c>
      <c r="C501">
        <v>0</v>
      </c>
    </row>
    <row r="502" spans="1:3" x14ac:dyDescent="0.25">
      <c r="A502">
        <v>-8130413.94489857</v>
      </c>
      <c r="B502">
        <v>-225199.39704452499</v>
      </c>
      <c r="C502">
        <v>0</v>
      </c>
    </row>
    <row r="503" spans="1:3" x14ac:dyDescent="0.25">
      <c r="A503">
        <v>-8129479.4660214204</v>
      </c>
      <c r="B503">
        <v>-225199.39704452499</v>
      </c>
      <c r="C503">
        <v>0</v>
      </c>
    </row>
    <row r="504" spans="1:3" x14ac:dyDescent="0.25">
      <c r="A504">
        <v>-8128544.9871442802</v>
      </c>
      <c r="B504">
        <v>-225199.39704452499</v>
      </c>
      <c r="C504">
        <v>0</v>
      </c>
    </row>
    <row r="505" spans="1:3" x14ac:dyDescent="0.25">
      <c r="A505">
        <v>-8127610.50826714</v>
      </c>
      <c r="B505">
        <v>-225199.39704452499</v>
      </c>
      <c r="C505">
        <v>0</v>
      </c>
    </row>
    <row r="506" spans="1:3" x14ac:dyDescent="0.25">
      <c r="A506">
        <v>-8126676.0293899896</v>
      </c>
      <c r="B506">
        <v>-225199.39704452499</v>
      </c>
      <c r="C506">
        <v>0</v>
      </c>
    </row>
    <row r="507" spans="1:3" x14ac:dyDescent="0.25">
      <c r="A507">
        <v>-8125741.5505128503</v>
      </c>
      <c r="B507">
        <v>-225199.39704452499</v>
      </c>
      <c r="C507">
        <v>0</v>
      </c>
    </row>
    <row r="508" spans="1:3" x14ac:dyDescent="0.25">
      <c r="A508">
        <v>-8124807.0716357101</v>
      </c>
      <c r="B508">
        <v>-225199.39704452499</v>
      </c>
      <c r="C508">
        <v>0</v>
      </c>
    </row>
    <row r="509" spans="1:3" x14ac:dyDescent="0.25">
      <c r="A509">
        <v>-8123872.5927585699</v>
      </c>
      <c r="B509">
        <v>-225199.39704452499</v>
      </c>
      <c r="C509">
        <v>0</v>
      </c>
    </row>
    <row r="510" spans="1:3" x14ac:dyDescent="0.25">
      <c r="A510">
        <v>-8122938.1138814203</v>
      </c>
      <c r="B510">
        <v>-225199.39704452499</v>
      </c>
      <c r="C510" s="1">
        <v>2.7186220904695801E-5</v>
      </c>
    </row>
    <row r="511" spans="1:3" x14ac:dyDescent="0.25">
      <c r="A511">
        <v>-8122003.6350042801</v>
      </c>
      <c r="B511">
        <v>-225199.39704452499</v>
      </c>
      <c r="C511" s="1">
        <v>2.1699426724808199E-5</v>
      </c>
    </row>
    <row r="512" spans="1:3" x14ac:dyDescent="0.25">
      <c r="A512">
        <v>-8121069.1561271399</v>
      </c>
      <c r="B512">
        <v>-225199.39704452499</v>
      </c>
      <c r="C512" s="1">
        <v>3.7411158700706403E-5</v>
      </c>
    </row>
    <row r="513" spans="1:3" x14ac:dyDescent="0.25">
      <c r="A513">
        <v>-8120134.6772499904</v>
      </c>
      <c r="B513">
        <v>-225199.39704452499</v>
      </c>
      <c r="C513">
        <v>1.4794843445997601E-4</v>
      </c>
    </row>
    <row r="514" spans="1:3" x14ac:dyDescent="0.25">
      <c r="A514">
        <v>-8119200.1983728502</v>
      </c>
      <c r="B514">
        <v>-225199.39704452499</v>
      </c>
      <c r="C514">
        <v>2.2600933152716599E-4</v>
      </c>
    </row>
    <row r="515" spans="1:3" x14ac:dyDescent="0.25">
      <c r="A515">
        <v>-8118265.71949571</v>
      </c>
      <c r="B515">
        <v>-225199.39704452499</v>
      </c>
      <c r="C515">
        <v>3.5663039307110001E-4</v>
      </c>
    </row>
    <row r="516" spans="1:3" x14ac:dyDescent="0.25">
      <c r="A516">
        <v>-8117331.2406185698</v>
      </c>
      <c r="B516">
        <v>-225199.39704452499</v>
      </c>
      <c r="C516">
        <v>6.7625200608745196E-4</v>
      </c>
    </row>
    <row r="517" spans="1:3" x14ac:dyDescent="0.25">
      <c r="A517">
        <v>-8116396.7617414203</v>
      </c>
      <c r="B517">
        <v>-225199.39704452499</v>
      </c>
      <c r="C517">
        <v>1.10591319389641E-3</v>
      </c>
    </row>
    <row r="518" spans="1:3" x14ac:dyDescent="0.25">
      <c r="A518">
        <v>-8115462.28286428</v>
      </c>
      <c r="B518">
        <v>-225199.39704452499</v>
      </c>
      <c r="C518">
        <v>1.6627925215288899E-3</v>
      </c>
    </row>
    <row r="519" spans="1:3" x14ac:dyDescent="0.25">
      <c r="A519">
        <v>-8114527.8039871398</v>
      </c>
      <c r="B519">
        <v>-225199.39704452499</v>
      </c>
      <c r="C519">
        <v>2.21902108751237E-3</v>
      </c>
    </row>
    <row r="520" spans="1:3" x14ac:dyDescent="0.25">
      <c r="A520">
        <v>-8113593.3251099903</v>
      </c>
      <c r="B520">
        <v>-225199.39704452499</v>
      </c>
      <c r="C520">
        <v>3.4897341392934301E-3</v>
      </c>
    </row>
    <row r="521" spans="1:3" x14ac:dyDescent="0.25">
      <c r="A521">
        <v>-8112658.8462328501</v>
      </c>
      <c r="B521">
        <v>-225199.39704452499</v>
      </c>
      <c r="C521">
        <v>5.0004259683191698E-3</v>
      </c>
    </row>
    <row r="522" spans="1:3" x14ac:dyDescent="0.25">
      <c r="A522">
        <v>-8111724.3673557099</v>
      </c>
      <c r="B522">
        <v>-225199.39704452499</v>
      </c>
      <c r="C522">
        <v>6.7027299664914599E-3</v>
      </c>
    </row>
    <row r="523" spans="1:3" x14ac:dyDescent="0.25">
      <c r="A523">
        <v>-8110789.8884785697</v>
      </c>
      <c r="B523">
        <v>-225199.39704452499</v>
      </c>
      <c r="C523">
        <v>9.1773355379700609E-3</v>
      </c>
    </row>
    <row r="524" spans="1:3" x14ac:dyDescent="0.25">
      <c r="A524">
        <v>-8109855.4096014202</v>
      </c>
      <c r="B524">
        <v>-225199.39704452499</v>
      </c>
      <c r="C524">
        <v>1.2214941903948701E-2</v>
      </c>
    </row>
    <row r="525" spans="1:3" x14ac:dyDescent="0.25">
      <c r="A525">
        <v>-8108920.93072428</v>
      </c>
      <c r="B525">
        <v>-225199.39704452499</v>
      </c>
      <c r="C525">
        <v>1.65955703705549E-2</v>
      </c>
    </row>
    <row r="526" spans="1:3" x14ac:dyDescent="0.25">
      <c r="A526">
        <v>-8107986.4518471397</v>
      </c>
      <c r="B526">
        <v>-225199.39704452499</v>
      </c>
      <c r="C526">
        <v>2.1520303562283499E-2</v>
      </c>
    </row>
    <row r="527" spans="1:3" x14ac:dyDescent="0.25">
      <c r="A527">
        <v>-8107051.9729699902</v>
      </c>
      <c r="B527">
        <v>-225199.39704452499</v>
      </c>
      <c r="C527">
        <v>2.7299437671899698E-2</v>
      </c>
    </row>
    <row r="528" spans="1:3" x14ac:dyDescent="0.25">
      <c r="A528">
        <v>-8106117.49409285</v>
      </c>
      <c r="B528">
        <v>-225199.39704452499</v>
      </c>
      <c r="C528">
        <v>3.5183150321245103E-2</v>
      </c>
    </row>
    <row r="529" spans="1:3" x14ac:dyDescent="0.25">
      <c r="A529">
        <v>-8105183.0152157098</v>
      </c>
      <c r="B529">
        <v>-225199.39704452499</v>
      </c>
      <c r="C529">
        <v>4.3863821774721097E-2</v>
      </c>
    </row>
    <row r="530" spans="1:3" x14ac:dyDescent="0.25">
      <c r="A530">
        <v>-8104248.5363385696</v>
      </c>
      <c r="B530">
        <v>-225199.39704452499</v>
      </c>
      <c r="C530">
        <v>4.9319371581077499E-2</v>
      </c>
    </row>
    <row r="531" spans="1:3" x14ac:dyDescent="0.25">
      <c r="A531">
        <v>-8103314.0574614201</v>
      </c>
      <c r="B531">
        <v>-225199.39704452499</v>
      </c>
      <c r="C531">
        <v>6.0406006872653899E-2</v>
      </c>
    </row>
    <row r="532" spans="1:3" x14ac:dyDescent="0.25">
      <c r="A532">
        <v>-8102379.5785842799</v>
      </c>
      <c r="B532">
        <v>-225199.39704452499</v>
      </c>
      <c r="C532">
        <v>6.6242612898349706E-2</v>
      </c>
    </row>
    <row r="533" spans="1:3" x14ac:dyDescent="0.25">
      <c r="A533">
        <v>-8101445.0997071397</v>
      </c>
      <c r="B533">
        <v>-225199.39704452499</v>
      </c>
      <c r="C533">
        <v>7.6015964150428703E-2</v>
      </c>
    </row>
    <row r="534" spans="1:3" x14ac:dyDescent="0.25">
      <c r="A534">
        <v>-8100510.6208300004</v>
      </c>
      <c r="B534">
        <v>-225199.39704452499</v>
      </c>
      <c r="C534">
        <v>8.7140329182147896E-2</v>
      </c>
    </row>
    <row r="535" spans="1:3" x14ac:dyDescent="0.25">
      <c r="A535">
        <v>-8099576.1419528499</v>
      </c>
      <c r="B535">
        <v>-225199.39704452499</v>
      </c>
      <c r="C535">
        <v>9.2987917363643605E-2</v>
      </c>
    </row>
    <row r="536" spans="1:3" x14ac:dyDescent="0.25">
      <c r="A536">
        <v>-8098641.6630757097</v>
      </c>
      <c r="B536">
        <v>-225199.39704452499</v>
      </c>
      <c r="C536">
        <v>0.10296480357646901</v>
      </c>
    </row>
    <row r="537" spans="1:3" x14ac:dyDescent="0.25">
      <c r="A537">
        <v>-8097707.1841985704</v>
      </c>
      <c r="B537">
        <v>-225199.39704452499</v>
      </c>
      <c r="C537">
        <v>0.106660015881061</v>
      </c>
    </row>
    <row r="538" spans="1:3" x14ac:dyDescent="0.25">
      <c r="A538">
        <v>-8096772.70532142</v>
      </c>
      <c r="B538">
        <v>-225199.39704452499</v>
      </c>
      <c r="C538">
        <v>0.116680264472961</v>
      </c>
    </row>
    <row r="539" spans="1:3" x14ac:dyDescent="0.25">
      <c r="A539">
        <v>-8095838.2264442798</v>
      </c>
      <c r="B539">
        <v>-225199.39704452499</v>
      </c>
      <c r="C539">
        <v>0.12342646718025201</v>
      </c>
    </row>
    <row r="540" spans="1:3" x14ac:dyDescent="0.25">
      <c r="A540">
        <v>-8094903.7475671396</v>
      </c>
      <c r="B540">
        <v>-225199.39704452499</v>
      </c>
      <c r="C540">
        <v>0.12783800065517401</v>
      </c>
    </row>
    <row r="541" spans="1:3" x14ac:dyDescent="0.25">
      <c r="A541">
        <v>-8093969.2686900003</v>
      </c>
      <c r="B541">
        <v>-225199.39704452499</v>
      </c>
      <c r="C541">
        <v>0.12783800065517401</v>
      </c>
    </row>
    <row r="542" spans="1:3" x14ac:dyDescent="0.25">
      <c r="A542">
        <v>-8093034.7898128498</v>
      </c>
      <c r="B542">
        <v>-225199.39704452499</v>
      </c>
      <c r="C542">
        <v>0.13339515030384</v>
      </c>
    </row>
    <row r="543" spans="1:3" x14ac:dyDescent="0.25">
      <c r="A543">
        <v>-8092100.3109357096</v>
      </c>
      <c r="B543">
        <v>-225199.39704452499</v>
      </c>
      <c r="C543">
        <v>0</v>
      </c>
    </row>
    <row r="544" spans="1:3" x14ac:dyDescent="0.25">
      <c r="A544">
        <v>-8091165.8320585703</v>
      </c>
      <c r="B544">
        <v>-225199.39704452499</v>
      </c>
      <c r="C544">
        <v>0</v>
      </c>
    </row>
    <row r="545" spans="1:3" x14ac:dyDescent="0.25">
      <c r="A545">
        <v>-8090231.3531814199</v>
      </c>
      <c r="B545">
        <v>-225199.39704452499</v>
      </c>
      <c r="C545">
        <v>0</v>
      </c>
    </row>
    <row r="546" spans="1:3" x14ac:dyDescent="0.25">
      <c r="A546">
        <v>-8089296.8743042797</v>
      </c>
      <c r="B546">
        <v>-225199.39704452499</v>
      </c>
      <c r="C546">
        <v>0</v>
      </c>
    </row>
    <row r="547" spans="1:3" x14ac:dyDescent="0.25">
      <c r="A547">
        <v>-8088362.3954271404</v>
      </c>
      <c r="B547">
        <v>-225199.39704452499</v>
      </c>
      <c r="C547">
        <v>0</v>
      </c>
    </row>
    <row r="548" spans="1:3" x14ac:dyDescent="0.25">
      <c r="A548">
        <v>-8132282.9026528504</v>
      </c>
      <c r="B548">
        <v>-226133.87592189701</v>
      </c>
      <c r="C548">
        <v>0</v>
      </c>
    </row>
    <row r="549" spans="1:3" x14ac:dyDescent="0.25">
      <c r="A549">
        <v>-8131348.4237757102</v>
      </c>
      <c r="B549">
        <v>-226133.87592189701</v>
      </c>
      <c r="C549">
        <v>0</v>
      </c>
    </row>
    <row r="550" spans="1:3" x14ac:dyDescent="0.25">
      <c r="A550">
        <v>-8130413.94489857</v>
      </c>
      <c r="B550">
        <v>-226133.87592189701</v>
      </c>
      <c r="C550">
        <v>0</v>
      </c>
    </row>
    <row r="551" spans="1:3" x14ac:dyDescent="0.25">
      <c r="A551">
        <v>-8129479.4660214204</v>
      </c>
      <c r="B551">
        <v>-226133.87592189701</v>
      </c>
      <c r="C551">
        <v>0</v>
      </c>
    </row>
    <row r="552" spans="1:3" x14ac:dyDescent="0.25">
      <c r="A552">
        <v>-8128544.9871442802</v>
      </c>
      <c r="B552">
        <v>-226133.87592189701</v>
      </c>
      <c r="C552">
        <v>0</v>
      </c>
    </row>
    <row r="553" spans="1:3" x14ac:dyDescent="0.25">
      <c r="A553">
        <v>-8127610.50826714</v>
      </c>
      <c r="B553">
        <v>-226133.87592189701</v>
      </c>
      <c r="C553">
        <v>0</v>
      </c>
    </row>
    <row r="554" spans="1:3" x14ac:dyDescent="0.25">
      <c r="A554">
        <v>-8126676.0293899896</v>
      </c>
      <c r="B554">
        <v>-226133.87592189701</v>
      </c>
      <c r="C554">
        <v>0</v>
      </c>
    </row>
    <row r="555" spans="1:3" x14ac:dyDescent="0.25">
      <c r="A555">
        <v>-8125741.5505128503</v>
      </c>
      <c r="B555">
        <v>-226133.87592189701</v>
      </c>
      <c r="C555">
        <v>0</v>
      </c>
    </row>
    <row r="556" spans="1:3" x14ac:dyDescent="0.25">
      <c r="A556">
        <v>-8124807.0716357101</v>
      </c>
      <c r="B556">
        <v>-226133.87592189701</v>
      </c>
      <c r="C556">
        <v>0</v>
      </c>
    </row>
    <row r="557" spans="1:3" x14ac:dyDescent="0.25">
      <c r="A557">
        <v>-8123872.5927585699</v>
      </c>
      <c r="B557">
        <v>-226133.87592189701</v>
      </c>
      <c r="C557">
        <v>0</v>
      </c>
    </row>
    <row r="558" spans="1:3" x14ac:dyDescent="0.25">
      <c r="A558">
        <v>-8122938.1138814203</v>
      </c>
      <c r="B558">
        <v>-226133.87592189701</v>
      </c>
      <c r="C558" s="1">
        <v>2.7186220904695801E-5</v>
      </c>
    </row>
    <row r="559" spans="1:3" x14ac:dyDescent="0.25">
      <c r="A559">
        <v>-8122003.6350042801</v>
      </c>
      <c r="B559">
        <v>-226133.87592189701</v>
      </c>
      <c r="C559" s="1">
        <v>2.1699426724808199E-5</v>
      </c>
    </row>
    <row r="560" spans="1:3" x14ac:dyDescent="0.25">
      <c r="A560">
        <v>-8121069.1561271399</v>
      </c>
      <c r="B560">
        <v>-226133.87592189701</v>
      </c>
      <c r="C560" s="1">
        <v>3.7411158700706403E-5</v>
      </c>
    </row>
    <row r="561" spans="1:3" x14ac:dyDescent="0.25">
      <c r="A561">
        <v>-8120134.6772499904</v>
      </c>
      <c r="B561">
        <v>-226133.87592189701</v>
      </c>
      <c r="C561">
        <v>1.4794843445997601E-4</v>
      </c>
    </row>
    <row r="562" spans="1:3" x14ac:dyDescent="0.25">
      <c r="A562">
        <v>-8119200.1983728502</v>
      </c>
      <c r="B562">
        <v>-226133.87592189701</v>
      </c>
      <c r="C562">
        <v>2.14138155570253E-4</v>
      </c>
    </row>
    <row r="563" spans="1:3" x14ac:dyDescent="0.25">
      <c r="A563">
        <v>-8118265.71949571</v>
      </c>
      <c r="B563">
        <v>-226133.87592189701</v>
      </c>
      <c r="C563">
        <v>3.4172757295891599E-4</v>
      </c>
    </row>
    <row r="564" spans="1:3" x14ac:dyDescent="0.25">
      <c r="A564">
        <v>-8117331.2406185698</v>
      </c>
      <c r="B564">
        <v>-226133.87592189701</v>
      </c>
      <c r="C564">
        <v>5.8009172789752397E-4</v>
      </c>
    </row>
    <row r="565" spans="1:3" x14ac:dyDescent="0.25">
      <c r="A565">
        <v>-8116396.7617414203</v>
      </c>
      <c r="B565">
        <v>-226133.87592189701</v>
      </c>
      <c r="C565">
        <v>8.8936404790729198E-4</v>
      </c>
    </row>
    <row r="566" spans="1:3" x14ac:dyDescent="0.25">
      <c r="A566">
        <v>-8115462.28286428</v>
      </c>
      <c r="B566">
        <v>-226133.87592189701</v>
      </c>
      <c r="C566">
        <v>1.3372804969549101E-3</v>
      </c>
    </row>
    <row r="567" spans="1:3" x14ac:dyDescent="0.25">
      <c r="A567">
        <v>-8114527.8039871398</v>
      </c>
      <c r="B567">
        <v>-226133.87592189701</v>
      </c>
      <c r="C567">
        <v>2.3319756146520298E-3</v>
      </c>
    </row>
    <row r="568" spans="1:3" x14ac:dyDescent="0.25">
      <c r="A568">
        <v>-8113593.3251099903</v>
      </c>
      <c r="B568">
        <v>-226133.87592189701</v>
      </c>
      <c r="C568">
        <v>3.62225202843546E-3</v>
      </c>
    </row>
    <row r="569" spans="1:3" x14ac:dyDescent="0.25">
      <c r="A569">
        <v>-8112658.8462328501</v>
      </c>
      <c r="B569">
        <v>-226133.87592189701</v>
      </c>
      <c r="C569">
        <v>5.0715110264718498E-3</v>
      </c>
    </row>
    <row r="570" spans="1:3" x14ac:dyDescent="0.25">
      <c r="A570">
        <v>-8111724.3673557099</v>
      </c>
      <c r="B570">
        <v>-226133.87592189701</v>
      </c>
      <c r="C570">
        <v>6.7594046704471103E-3</v>
      </c>
    </row>
    <row r="571" spans="1:3" x14ac:dyDescent="0.25">
      <c r="A571">
        <v>-8110789.8884785697</v>
      </c>
      <c r="B571">
        <v>-226133.87592189701</v>
      </c>
      <c r="C571">
        <v>9.8146265372633899E-3</v>
      </c>
    </row>
    <row r="572" spans="1:3" x14ac:dyDescent="0.25">
      <c r="A572">
        <v>-8109855.4096014202</v>
      </c>
      <c r="B572">
        <v>-226133.87592189701</v>
      </c>
      <c r="C572">
        <v>1.2753264978528E-2</v>
      </c>
    </row>
    <row r="573" spans="1:3" x14ac:dyDescent="0.25">
      <c r="A573">
        <v>-8108920.93072428</v>
      </c>
      <c r="B573">
        <v>-226133.87592189701</v>
      </c>
      <c r="C573">
        <v>1.7246441915631201E-2</v>
      </c>
    </row>
    <row r="574" spans="1:3" x14ac:dyDescent="0.25">
      <c r="A574">
        <v>-8107986.4518471397</v>
      </c>
      <c r="B574">
        <v>-226133.87592189701</v>
      </c>
      <c r="C574">
        <v>1.9156998023390701E-2</v>
      </c>
    </row>
    <row r="575" spans="1:3" x14ac:dyDescent="0.25">
      <c r="A575">
        <v>-8107051.9729699902</v>
      </c>
      <c r="B575">
        <v>-226133.87592189701</v>
      </c>
      <c r="C575">
        <v>2.4790862575173302E-2</v>
      </c>
    </row>
    <row r="576" spans="1:3" x14ac:dyDescent="0.25">
      <c r="A576">
        <v>-8106117.49409285</v>
      </c>
      <c r="B576">
        <v>-226133.87592189701</v>
      </c>
      <c r="C576">
        <v>3.1121954321861201E-2</v>
      </c>
    </row>
    <row r="577" spans="1:3" x14ac:dyDescent="0.25">
      <c r="A577">
        <v>-8105183.0152157098</v>
      </c>
      <c r="B577">
        <v>-226133.87592189701</v>
      </c>
      <c r="C577">
        <v>3.9731223136186503E-2</v>
      </c>
    </row>
    <row r="578" spans="1:3" x14ac:dyDescent="0.25">
      <c r="A578">
        <v>-8104248.5363385696</v>
      </c>
      <c r="B578">
        <v>-226133.87592189701</v>
      </c>
      <c r="C578">
        <v>4.9406588077545097E-2</v>
      </c>
    </row>
    <row r="579" spans="1:3" x14ac:dyDescent="0.25">
      <c r="A579">
        <v>-8103314.0574614201</v>
      </c>
      <c r="B579">
        <v>-226133.87592189701</v>
      </c>
      <c r="C579">
        <v>5.8048553764820002E-2</v>
      </c>
    </row>
    <row r="580" spans="1:3" x14ac:dyDescent="0.25">
      <c r="A580">
        <v>-8102379.5785842799</v>
      </c>
      <c r="B580">
        <v>-226133.87592189701</v>
      </c>
      <c r="C580">
        <v>6.8882413208484594E-2</v>
      </c>
    </row>
    <row r="581" spans="1:3" x14ac:dyDescent="0.25">
      <c r="A581">
        <v>-8101445.0997071397</v>
      </c>
      <c r="B581">
        <v>-226133.87592189701</v>
      </c>
      <c r="C581">
        <v>7.4559740722179399E-2</v>
      </c>
    </row>
    <row r="582" spans="1:3" x14ac:dyDescent="0.25">
      <c r="A582">
        <v>-8100510.6208300004</v>
      </c>
      <c r="B582">
        <v>-226133.87592189701</v>
      </c>
      <c r="C582">
        <v>8.4944345057010595E-2</v>
      </c>
    </row>
    <row r="583" spans="1:3" x14ac:dyDescent="0.25">
      <c r="A583">
        <v>-8099576.1419528499</v>
      </c>
      <c r="B583">
        <v>-226133.87592189701</v>
      </c>
      <c r="C583">
        <v>9.5910452306270502E-2</v>
      </c>
    </row>
    <row r="584" spans="1:3" x14ac:dyDescent="0.25">
      <c r="A584">
        <v>-8098641.6630757097</v>
      </c>
      <c r="B584">
        <v>-226133.87592189701</v>
      </c>
      <c r="C584">
        <v>0.103294268250465</v>
      </c>
    </row>
    <row r="585" spans="1:3" x14ac:dyDescent="0.25">
      <c r="A585">
        <v>-8097707.1841985704</v>
      </c>
      <c r="B585">
        <v>-226133.87592189701</v>
      </c>
      <c r="C585">
        <v>0.106721594929695</v>
      </c>
    </row>
    <row r="586" spans="1:3" x14ac:dyDescent="0.25">
      <c r="A586">
        <v>-8096772.70532142</v>
      </c>
      <c r="B586">
        <v>-226133.87592189701</v>
      </c>
      <c r="C586">
        <v>0.119192063808441</v>
      </c>
    </row>
    <row r="587" spans="1:3" x14ac:dyDescent="0.25">
      <c r="A587">
        <v>-8095838.2264442798</v>
      </c>
      <c r="B587">
        <v>-226133.87592189701</v>
      </c>
      <c r="C587">
        <v>0.126327544450759</v>
      </c>
    </row>
    <row r="588" spans="1:3" x14ac:dyDescent="0.25">
      <c r="A588">
        <v>-8094903.7475671396</v>
      </c>
      <c r="B588">
        <v>-226133.87592189701</v>
      </c>
      <c r="C588">
        <v>0.130156844854354</v>
      </c>
    </row>
    <row r="589" spans="1:3" x14ac:dyDescent="0.25">
      <c r="A589">
        <v>-8093969.2686900003</v>
      </c>
      <c r="B589">
        <v>-226133.87592189701</v>
      </c>
      <c r="C589">
        <v>0.13014136254787401</v>
      </c>
    </row>
    <row r="590" spans="1:3" x14ac:dyDescent="0.25">
      <c r="A590">
        <v>-8093034.7898128498</v>
      </c>
      <c r="B590">
        <v>-226133.87592189701</v>
      </c>
      <c r="C590">
        <v>0.136070892214775</v>
      </c>
    </row>
    <row r="591" spans="1:3" x14ac:dyDescent="0.25">
      <c r="A591">
        <v>-8092100.3109357096</v>
      </c>
      <c r="B591">
        <v>-226133.87592189701</v>
      </c>
      <c r="C591">
        <v>0</v>
      </c>
    </row>
    <row r="592" spans="1:3" x14ac:dyDescent="0.25">
      <c r="A592">
        <v>-8091165.8320585703</v>
      </c>
      <c r="B592">
        <v>-226133.87592189701</v>
      </c>
      <c r="C592">
        <v>0</v>
      </c>
    </row>
    <row r="593" spans="1:3" x14ac:dyDescent="0.25">
      <c r="A593">
        <v>-8090231.3531814199</v>
      </c>
      <c r="B593">
        <v>-226133.87592189701</v>
      </c>
      <c r="C593">
        <v>0</v>
      </c>
    </row>
    <row r="594" spans="1:3" x14ac:dyDescent="0.25">
      <c r="A594">
        <v>-8089296.8743042797</v>
      </c>
      <c r="B594">
        <v>-226133.87592189701</v>
      </c>
      <c r="C594">
        <v>0</v>
      </c>
    </row>
    <row r="595" spans="1:3" x14ac:dyDescent="0.25">
      <c r="A595">
        <v>-8088362.3954271404</v>
      </c>
      <c r="B595">
        <v>-226133.87592189701</v>
      </c>
      <c r="C595">
        <v>0</v>
      </c>
    </row>
    <row r="596" spans="1:3" x14ac:dyDescent="0.25">
      <c r="A596">
        <v>-8132282.9026528504</v>
      </c>
      <c r="B596">
        <v>-227068.35479926999</v>
      </c>
      <c r="C596">
        <v>0</v>
      </c>
    </row>
    <row r="597" spans="1:3" x14ac:dyDescent="0.25">
      <c r="A597">
        <v>-8131348.4237757102</v>
      </c>
      <c r="B597">
        <v>-227068.35479926999</v>
      </c>
      <c r="C597">
        <v>0</v>
      </c>
    </row>
    <row r="598" spans="1:3" x14ac:dyDescent="0.25">
      <c r="A598">
        <v>-8130413.94489857</v>
      </c>
      <c r="B598">
        <v>-227068.35479926999</v>
      </c>
      <c r="C598">
        <v>0</v>
      </c>
    </row>
    <row r="599" spans="1:3" x14ac:dyDescent="0.25">
      <c r="A599">
        <v>-8129479.4660214204</v>
      </c>
      <c r="B599">
        <v>-227068.35479926999</v>
      </c>
      <c r="C599">
        <v>0</v>
      </c>
    </row>
    <row r="600" spans="1:3" x14ac:dyDescent="0.25">
      <c r="A600">
        <v>-8128544.9871442802</v>
      </c>
      <c r="B600">
        <v>-227068.35479926999</v>
      </c>
      <c r="C600">
        <v>0</v>
      </c>
    </row>
    <row r="601" spans="1:3" x14ac:dyDescent="0.25">
      <c r="A601">
        <v>-8127610.50826714</v>
      </c>
      <c r="B601">
        <v>-227068.35479926999</v>
      </c>
      <c r="C601">
        <v>0</v>
      </c>
    </row>
    <row r="602" spans="1:3" x14ac:dyDescent="0.25">
      <c r="A602">
        <v>-8126676.0293899896</v>
      </c>
      <c r="B602">
        <v>-227068.35479926999</v>
      </c>
      <c r="C602">
        <v>0</v>
      </c>
    </row>
    <row r="603" spans="1:3" x14ac:dyDescent="0.25">
      <c r="A603">
        <v>-8125741.5505128503</v>
      </c>
      <c r="B603">
        <v>-227068.35479926999</v>
      </c>
      <c r="C603">
        <v>0</v>
      </c>
    </row>
    <row r="604" spans="1:3" x14ac:dyDescent="0.25">
      <c r="A604">
        <v>-8124807.0716357101</v>
      </c>
      <c r="B604">
        <v>-227068.35479926999</v>
      </c>
      <c r="C604">
        <v>0</v>
      </c>
    </row>
    <row r="605" spans="1:3" x14ac:dyDescent="0.25">
      <c r="A605">
        <v>-8123872.5927585699</v>
      </c>
      <c r="B605">
        <v>-227068.35479926999</v>
      </c>
      <c r="C605">
        <v>0</v>
      </c>
    </row>
    <row r="606" spans="1:3" x14ac:dyDescent="0.25">
      <c r="A606">
        <v>-8122938.1138814203</v>
      </c>
      <c r="B606">
        <v>-227068.35479926999</v>
      </c>
      <c r="C606">
        <v>0</v>
      </c>
    </row>
    <row r="607" spans="1:3" x14ac:dyDescent="0.25">
      <c r="A607">
        <v>-8122003.6350042801</v>
      </c>
      <c r="B607">
        <v>-227068.35479926999</v>
      </c>
      <c r="C607" s="1">
        <v>2.1699426724808199E-5</v>
      </c>
    </row>
    <row r="608" spans="1:3" x14ac:dyDescent="0.25">
      <c r="A608">
        <v>-8121069.1561271399</v>
      </c>
      <c r="B608">
        <v>-227068.35479926999</v>
      </c>
      <c r="C608" s="1">
        <v>5.84086265007499E-5</v>
      </c>
    </row>
    <row r="609" spans="1:3" x14ac:dyDescent="0.25">
      <c r="A609">
        <v>-8120134.6772499904</v>
      </c>
      <c r="B609">
        <v>-227068.35479926999</v>
      </c>
      <c r="C609">
        <v>1.4522804121952501E-4</v>
      </c>
    </row>
    <row r="610" spans="1:3" x14ac:dyDescent="0.25">
      <c r="A610">
        <v>-8119200.1983728502</v>
      </c>
      <c r="B610">
        <v>-227068.35479926999</v>
      </c>
      <c r="C610">
        <v>2.49943288508802E-4</v>
      </c>
    </row>
    <row r="611" spans="1:3" x14ac:dyDescent="0.25">
      <c r="A611">
        <v>-8118265.71949571</v>
      </c>
      <c r="B611">
        <v>-227068.35479926999</v>
      </c>
      <c r="C611">
        <v>3.7215781048871501E-4</v>
      </c>
    </row>
    <row r="612" spans="1:3" x14ac:dyDescent="0.25">
      <c r="A612">
        <v>-8117331.2406185698</v>
      </c>
      <c r="B612">
        <v>-227068.35479926999</v>
      </c>
      <c r="C612">
        <v>5.9250858612358505E-4</v>
      </c>
    </row>
    <row r="613" spans="1:3" x14ac:dyDescent="0.25">
      <c r="A613">
        <v>-8116396.7617414203</v>
      </c>
      <c r="B613">
        <v>-227068.35479926999</v>
      </c>
      <c r="C613">
        <v>8.5368577856570396E-4</v>
      </c>
    </row>
    <row r="614" spans="1:3" x14ac:dyDescent="0.25">
      <c r="A614">
        <v>-8115462.28286428</v>
      </c>
      <c r="B614">
        <v>-227068.35479926999</v>
      </c>
      <c r="C614">
        <v>1.3907791581004799E-3</v>
      </c>
    </row>
    <row r="615" spans="1:3" x14ac:dyDescent="0.25">
      <c r="A615">
        <v>-8114527.8039871398</v>
      </c>
      <c r="B615">
        <v>-227068.35479926999</v>
      </c>
      <c r="C615">
        <v>2.0037367939949001E-3</v>
      </c>
    </row>
    <row r="616" spans="1:3" x14ac:dyDescent="0.25">
      <c r="A616">
        <v>-8113593.3251099903</v>
      </c>
      <c r="B616">
        <v>-227068.35479926999</v>
      </c>
      <c r="C616">
        <v>3.0761375091969902E-3</v>
      </c>
    </row>
    <row r="617" spans="1:3" x14ac:dyDescent="0.25">
      <c r="A617">
        <v>-8112658.8462328501</v>
      </c>
      <c r="B617">
        <v>-227068.35479926999</v>
      </c>
      <c r="C617">
        <v>4.4081471860408696E-3</v>
      </c>
    </row>
    <row r="618" spans="1:3" x14ac:dyDescent="0.25">
      <c r="A618">
        <v>-8111724.3673557099</v>
      </c>
      <c r="B618">
        <v>-227068.35479926999</v>
      </c>
      <c r="C618">
        <v>6.1041945591568903E-3</v>
      </c>
    </row>
    <row r="619" spans="1:3" x14ac:dyDescent="0.25">
      <c r="A619">
        <v>-8110789.8884785697</v>
      </c>
      <c r="B619">
        <v>-227068.35479926999</v>
      </c>
      <c r="C619">
        <v>8.4185330197214994E-3</v>
      </c>
    </row>
    <row r="620" spans="1:3" x14ac:dyDescent="0.25">
      <c r="A620">
        <v>-8109855.4096014202</v>
      </c>
      <c r="B620">
        <v>-227068.35479926999</v>
      </c>
      <c r="C620">
        <v>1.1028885841369599E-2</v>
      </c>
    </row>
    <row r="621" spans="1:3" x14ac:dyDescent="0.25">
      <c r="A621">
        <v>-8108920.93072428</v>
      </c>
      <c r="B621">
        <v>-227068.35479926999</v>
      </c>
      <c r="C621">
        <v>1.52255622670054E-2</v>
      </c>
    </row>
    <row r="622" spans="1:3" x14ac:dyDescent="0.25">
      <c r="A622">
        <v>-8107986.4518471397</v>
      </c>
      <c r="B622">
        <v>-227068.35479926999</v>
      </c>
      <c r="C622">
        <v>2.0119439810514402E-2</v>
      </c>
    </row>
    <row r="623" spans="1:3" x14ac:dyDescent="0.25">
      <c r="A623">
        <v>-8107051.9729699902</v>
      </c>
      <c r="B623">
        <v>-227068.35479926999</v>
      </c>
      <c r="C623">
        <v>2.59471181780099E-2</v>
      </c>
    </row>
    <row r="624" spans="1:3" x14ac:dyDescent="0.25">
      <c r="A624">
        <v>-8106117.49409285</v>
      </c>
      <c r="B624">
        <v>-227068.35479926999</v>
      </c>
      <c r="C624">
        <v>3.3910721540451001E-2</v>
      </c>
    </row>
    <row r="625" spans="1:3" x14ac:dyDescent="0.25">
      <c r="A625">
        <v>-8105183.0152157098</v>
      </c>
      <c r="B625">
        <v>-227068.35479926999</v>
      </c>
      <c r="C625">
        <v>4.1691105812788003E-2</v>
      </c>
    </row>
    <row r="626" spans="1:3" x14ac:dyDescent="0.25">
      <c r="A626">
        <v>-8104248.5363385696</v>
      </c>
      <c r="B626">
        <v>-227068.35479926999</v>
      </c>
      <c r="C626">
        <v>4.7184355556964798E-2</v>
      </c>
    </row>
    <row r="627" spans="1:3" x14ac:dyDescent="0.25">
      <c r="A627">
        <v>-8103314.0574614201</v>
      </c>
      <c r="B627">
        <v>-227068.35479926999</v>
      </c>
      <c r="C627">
        <v>5.8747183531522702E-2</v>
      </c>
    </row>
    <row r="628" spans="1:3" x14ac:dyDescent="0.25">
      <c r="A628">
        <v>-8102379.5785842799</v>
      </c>
      <c r="B628">
        <v>-227068.35479926999</v>
      </c>
      <c r="C628">
        <v>6.7785955965518896E-2</v>
      </c>
    </row>
    <row r="629" spans="1:3" x14ac:dyDescent="0.25">
      <c r="A629">
        <v>-8101445.0997071397</v>
      </c>
      <c r="B629">
        <v>-227068.35479926999</v>
      </c>
      <c r="C629">
        <v>7.13950470089912E-2</v>
      </c>
    </row>
    <row r="630" spans="1:3" x14ac:dyDescent="0.25">
      <c r="A630">
        <v>-8100510.6208300004</v>
      </c>
      <c r="B630">
        <v>-227068.35479926999</v>
      </c>
      <c r="C630">
        <v>8.7825171649455996E-2</v>
      </c>
    </row>
    <row r="631" spans="1:3" x14ac:dyDescent="0.25">
      <c r="A631">
        <v>-8099576.1419528499</v>
      </c>
      <c r="B631">
        <v>-227068.35479926999</v>
      </c>
      <c r="C631">
        <v>9.8507456481456701E-2</v>
      </c>
    </row>
    <row r="632" spans="1:3" x14ac:dyDescent="0.25">
      <c r="A632">
        <v>-8098641.6630757097</v>
      </c>
      <c r="B632">
        <v>-227068.35479926999</v>
      </c>
      <c r="C632">
        <v>0.105528101325035</v>
      </c>
    </row>
    <row r="633" spans="1:3" x14ac:dyDescent="0.25">
      <c r="A633">
        <v>-8097707.1841985704</v>
      </c>
      <c r="B633">
        <v>-227068.35479926999</v>
      </c>
      <c r="C633">
        <v>0.10874644666910099</v>
      </c>
    </row>
    <row r="634" spans="1:3" x14ac:dyDescent="0.25">
      <c r="A634">
        <v>-8096772.70532142</v>
      </c>
      <c r="B634">
        <v>-227068.35479926999</v>
      </c>
      <c r="C634">
        <v>0.11840002983808499</v>
      </c>
    </row>
    <row r="635" spans="1:3" x14ac:dyDescent="0.25">
      <c r="A635">
        <v>-8095838.2264442798</v>
      </c>
      <c r="B635">
        <v>-227068.35479926999</v>
      </c>
      <c r="C635">
        <v>0.13018216192722301</v>
      </c>
    </row>
    <row r="636" spans="1:3" x14ac:dyDescent="0.25">
      <c r="A636">
        <v>-8094903.7475671396</v>
      </c>
      <c r="B636">
        <v>-227068.35479926999</v>
      </c>
      <c r="C636">
        <v>0.13212686777114799</v>
      </c>
    </row>
    <row r="637" spans="1:3" x14ac:dyDescent="0.25">
      <c r="A637">
        <v>-8093969.2686900003</v>
      </c>
      <c r="B637">
        <v>-227068.35479926999</v>
      </c>
      <c r="C637">
        <v>0.13361123204231201</v>
      </c>
    </row>
    <row r="638" spans="1:3" x14ac:dyDescent="0.25">
      <c r="A638">
        <v>-8093034.7898128498</v>
      </c>
      <c r="B638">
        <v>-227068.35479926999</v>
      </c>
      <c r="C638">
        <v>0.13769899308681399</v>
      </c>
    </row>
    <row r="639" spans="1:3" x14ac:dyDescent="0.25">
      <c r="A639">
        <v>-8092100.3109357096</v>
      </c>
      <c r="B639">
        <v>-227068.35479926999</v>
      </c>
      <c r="C639">
        <v>0.13514450192451399</v>
      </c>
    </row>
    <row r="640" spans="1:3" x14ac:dyDescent="0.25">
      <c r="A640">
        <v>-8091165.8320585703</v>
      </c>
      <c r="B640">
        <v>-227068.35479926999</v>
      </c>
      <c r="C640">
        <v>0</v>
      </c>
    </row>
    <row r="641" spans="1:3" x14ac:dyDescent="0.25">
      <c r="A641">
        <v>-8090231.3531814199</v>
      </c>
      <c r="B641">
        <v>-227068.35479926999</v>
      </c>
      <c r="C641">
        <v>0</v>
      </c>
    </row>
    <row r="642" spans="1:3" x14ac:dyDescent="0.25">
      <c r="A642">
        <v>-8089296.8743042797</v>
      </c>
      <c r="B642">
        <v>-227068.35479926999</v>
      </c>
      <c r="C642">
        <v>0</v>
      </c>
    </row>
    <row r="643" spans="1:3" x14ac:dyDescent="0.25">
      <c r="A643">
        <v>-8088362.3954271404</v>
      </c>
      <c r="B643">
        <v>-227068.35479926999</v>
      </c>
      <c r="C643">
        <v>0</v>
      </c>
    </row>
    <row r="644" spans="1:3" x14ac:dyDescent="0.25">
      <c r="A644">
        <v>-8132282.9026528504</v>
      </c>
      <c r="B644">
        <v>-228002.83367664201</v>
      </c>
      <c r="C644">
        <v>0</v>
      </c>
    </row>
    <row r="645" spans="1:3" x14ac:dyDescent="0.25">
      <c r="A645">
        <v>-8131348.4237757102</v>
      </c>
      <c r="B645">
        <v>-228002.83367664201</v>
      </c>
      <c r="C645">
        <v>0</v>
      </c>
    </row>
    <row r="646" spans="1:3" x14ac:dyDescent="0.25">
      <c r="A646">
        <v>-8130413.94489857</v>
      </c>
      <c r="B646">
        <v>-228002.83367664201</v>
      </c>
      <c r="C646">
        <v>0</v>
      </c>
    </row>
    <row r="647" spans="1:3" x14ac:dyDescent="0.25">
      <c r="A647">
        <v>-8129479.4660214204</v>
      </c>
      <c r="B647">
        <v>-228002.83367664201</v>
      </c>
      <c r="C647">
        <v>0</v>
      </c>
    </row>
    <row r="648" spans="1:3" x14ac:dyDescent="0.25">
      <c r="A648">
        <v>-8128544.9871442802</v>
      </c>
      <c r="B648">
        <v>-228002.83367664201</v>
      </c>
      <c r="C648">
        <v>0</v>
      </c>
    </row>
    <row r="649" spans="1:3" x14ac:dyDescent="0.25">
      <c r="A649">
        <v>-8127610.50826714</v>
      </c>
      <c r="B649">
        <v>-228002.83367664201</v>
      </c>
      <c r="C649">
        <v>0</v>
      </c>
    </row>
    <row r="650" spans="1:3" x14ac:dyDescent="0.25">
      <c r="A650">
        <v>-8126676.0293899896</v>
      </c>
      <c r="B650">
        <v>-228002.83367664201</v>
      </c>
      <c r="C650">
        <v>0</v>
      </c>
    </row>
    <row r="651" spans="1:3" x14ac:dyDescent="0.25">
      <c r="A651">
        <v>-8125741.5505128503</v>
      </c>
      <c r="B651">
        <v>-228002.83367664201</v>
      </c>
      <c r="C651">
        <v>0</v>
      </c>
    </row>
    <row r="652" spans="1:3" x14ac:dyDescent="0.25">
      <c r="A652">
        <v>-8124807.0716357101</v>
      </c>
      <c r="B652">
        <v>-228002.83367664201</v>
      </c>
      <c r="C652">
        <v>0</v>
      </c>
    </row>
    <row r="653" spans="1:3" x14ac:dyDescent="0.25">
      <c r="A653">
        <v>-8123872.5927585699</v>
      </c>
      <c r="B653">
        <v>-228002.83367664201</v>
      </c>
      <c r="C653">
        <v>0</v>
      </c>
    </row>
    <row r="654" spans="1:3" x14ac:dyDescent="0.25">
      <c r="A654">
        <v>-8122938.1138814203</v>
      </c>
      <c r="B654">
        <v>-228002.83367664201</v>
      </c>
      <c r="C654">
        <v>0</v>
      </c>
    </row>
    <row r="655" spans="1:3" x14ac:dyDescent="0.25">
      <c r="A655">
        <v>-8122003.6350042801</v>
      </c>
      <c r="B655">
        <v>-228002.83367664201</v>
      </c>
      <c r="C655" s="1">
        <v>4.81848874187562E-5</v>
      </c>
    </row>
    <row r="656" spans="1:3" x14ac:dyDescent="0.25">
      <c r="A656">
        <v>-8121069.1561271399</v>
      </c>
      <c r="B656">
        <v>-228002.83367664201</v>
      </c>
      <c r="C656" s="1">
        <v>3.9976741391001201E-5</v>
      </c>
    </row>
    <row r="657" spans="1:3" x14ac:dyDescent="0.25">
      <c r="A657">
        <v>-8120134.6772499904</v>
      </c>
      <c r="B657">
        <v>-228002.83367664201</v>
      </c>
      <c r="C657">
        <v>1.6628362936899001E-4</v>
      </c>
    </row>
    <row r="658" spans="1:3" x14ac:dyDescent="0.25">
      <c r="A658">
        <v>-8119200.1983728502</v>
      </c>
      <c r="B658">
        <v>-228002.83367664201</v>
      </c>
      <c r="C658">
        <v>2.49943288508802E-4</v>
      </c>
    </row>
    <row r="659" spans="1:3" x14ac:dyDescent="0.25">
      <c r="A659">
        <v>-8118265.71949571</v>
      </c>
      <c r="B659">
        <v>-228002.83367664201</v>
      </c>
      <c r="C659">
        <v>3.7215781048871501E-4</v>
      </c>
    </row>
    <row r="660" spans="1:3" x14ac:dyDescent="0.25">
      <c r="A660">
        <v>-8117331.2406185698</v>
      </c>
      <c r="B660">
        <v>-228002.83367664201</v>
      </c>
      <c r="C660">
        <v>5.9250858612358505E-4</v>
      </c>
    </row>
    <row r="661" spans="1:3" x14ac:dyDescent="0.25">
      <c r="A661">
        <v>-8116396.7617414203</v>
      </c>
      <c r="B661">
        <v>-228002.83367664201</v>
      </c>
      <c r="C661">
        <v>9.0732931857928601E-4</v>
      </c>
    </row>
    <row r="662" spans="1:3" x14ac:dyDescent="0.25">
      <c r="A662">
        <v>-8115462.28286428</v>
      </c>
      <c r="B662">
        <v>-228002.83367664201</v>
      </c>
      <c r="C662">
        <v>1.4284530188888301E-3</v>
      </c>
    </row>
    <row r="663" spans="1:3" x14ac:dyDescent="0.25">
      <c r="A663">
        <v>-8114527.8039871398</v>
      </c>
      <c r="B663">
        <v>-228002.83367664201</v>
      </c>
      <c r="C663">
        <v>2.1550981327891302E-3</v>
      </c>
    </row>
    <row r="664" spans="1:3" x14ac:dyDescent="0.25">
      <c r="A664">
        <v>-8113593.3251099903</v>
      </c>
      <c r="B664">
        <v>-228002.83367664201</v>
      </c>
      <c r="C664">
        <v>3.2574369106441702E-3</v>
      </c>
    </row>
    <row r="665" spans="1:3" x14ac:dyDescent="0.25">
      <c r="A665">
        <v>-8112658.8462328501</v>
      </c>
      <c r="B665">
        <v>-228002.83367664201</v>
      </c>
      <c r="C665">
        <v>4.7527155838906704E-3</v>
      </c>
    </row>
    <row r="666" spans="1:3" x14ac:dyDescent="0.25">
      <c r="A666">
        <v>-8111724.3673557099</v>
      </c>
      <c r="B666">
        <v>-228002.83367664201</v>
      </c>
      <c r="C666">
        <v>6.5853223204612697E-3</v>
      </c>
    </row>
    <row r="667" spans="1:3" x14ac:dyDescent="0.25">
      <c r="A667">
        <v>-8110789.8884785697</v>
      </c>
      <c r="B667">
        <v>-228002.83367664201</v>
      </c>
      <c r="C667">
        <v>8.10678023844957E-3</v>
      </c>
    </row>
    <row r="668" spans="1:3" x14ac:dyDescent="0.25">
      <c r="A668">
        <v>-8109855.4096014202</v>
      </c>
      <c r="B668">
        <v>-228002.83367664201</v>
      </c>
      <c r="C668">
        <v>1.05419177561998E-2</v>
      </c>
    </row>
    <row r="669" spans="1:3" x14ac:dyDescent="0.25">
      <c r="A669">
        <v>-8108920.93072428</v>
      </c>
      <c r="B669">
        <v>-228002.83367664201</v>
      </c>
      <c r="C669">
        <v>1.42624322324991E-2</v>
      </c>
    </row>
    <row r="670" spans="1:3" x14ac:dyDescent="0.25">
      <c r="A670">
        <v>-8107986.4518471397</v>
      </c>
      <c r="B670">
        <v>-228002.83367664201</v>
      </c>
      <c r="C670">
        <v>1.8873658031225201E-2</v>
      </c>
    </row>
    <row r="671" spans="1:3" x14ac:dyDescent="0.25">
      <c r="A671">
        <v>-8107051.9729699902</v>
      </c>
      <c r="B671">
        <v>-228002.83367664201</v>
      </c>
      <c r="C671">
        <v>2.6182968169450701E-2</v>
      </c>
    </row>
    <row r="672" spans="1:3" x14ac:dyDescent="0.25">
      <c r="A672">
        <v>-8106117.49409285</v>
      </c>
      <c r="B672">
        <v>-228002.83367664201</v>
      </c>
      <c r="C672">
        <v>3.3649191260337802E-2</v>
      </c>
    </row>
    <row r="673" spans="1:3" x14ac:dyDescent="0.25">
      <c r="A673">
        <v>-8105183.0152157098</v>
      </c>
      <c r="B673">
        <v>-228002.83367664201</v>
      </c>
      <c r="C673">
        <v>3.9200790226459503E-2</v>
      </c>
    </row>
    <row r="674" spans="1:3" x14ac:dyDescent="0.25">
      <c r="A674">
        <v>-8104248.5363385696</v>
      </c>
      <c r="B674">
        <v>-228002.83367664201</v>
      </c>
      <c r="C674">
        <v>4.8612486571073497E-2</v>
      </c>
    </row>
    <row r="675" spans="1:3" x14ac:dyDescent="0.25">
      <c r="A675">
        <v>-8103314.0574614201</v>
      </c>
      <c r="B675">
        <v>-228002.83367664201</v>
      </c>
      <c r="C675">
        <v>5.3852923214435501E-2</v>
      </c>
    </row>
    <row r="676" spans="1:3" x14ac:dyDescent="0.25">
      <c r="A676">
        <v>-8102379.5785842799</v>
      </c>
      <c r="B676">
        <v>-228002.83367664201</v>
      </c>
      <c r="C676">
        <v>6.6346362233161899E-2</v>
      </c>
    </row>
    <row r="677" spans="1:3" x14ac:dyDescent="0.25">
      <c r="A677">
        <v>-8101445.0997071397</v>
      </c>
      <c r="B677">
        <v>-228002.83367664201</v>
      </c>
      <c r="C677">
        <v>7.47786909341812E-2</v>
      </c>
    </row>
    <row r="678" spans="1:3" x14ac:dyDescent="0.25">
      <c r="A678">
        <v>-8100510.6208300004</v>
      </c>
      <c r="B678">
        <v>-228002.83367664201</v>
      </c>
      <c r="C678">
        <v>8.8592402637004797E-2</v>
      </c>
    </row>
    <row r="679" spans="1:3" x14ac:dyDescent="0.25">
      <c r="A679">
        <v>-8099576.1419528499</v>
      </c>
      <c r="B679">
        <v>-228002.83367664201</v>
      </c>
      <c r="C679">
        <v>9.9561981856822898E-2</v>
      </c>
    </row>
    <row r="680" spans="1:3" x14ac:dyDescent="0.25">
      <c r="A680">
        <v>-8098641.6630757097</v>
      </c>
      <c r="B680">
        <v>-228002.83367664201</v>
      </c>
      <c r="C680">
        <v>0.107452847063541</v>
      </c>
    </row>
    <row r="681" spans="1:3" x14ac:dyDescent="0.25">
      <c r="A681">
        <v>-8097707.1841985704</v>
      </c>
      <c r="B681">
        <v>-228002.83367664201</v>
      </c>
      <c r="C681">
        <v>0.11156555265188201</v>
      </c>
    </row>
    <row r="682" spans="1:3" x14ac:dyDescent="0.25">
      <c r="A682">
        <v>-8096772.70532142</v>
      </c>
      <c r="B682">
        <v>-228002.83367664201</v>
      </c>
      <c r="C682">
        <v>0.12191270291805199</v>
      </c>
    </row>
    <row r="683" spans="1:3" x14ac:dyDescent="0.25">
      <c r="A683">
        <v>-8095838.2264442798</v>
      </c>
      <c r="B683">
        <v>-228002.83367664201</v>
      </c>
      <c r="C683">
        <v>0.12897375226020799</v>
      </c>
    </row>
    <row r="684" spans="1:3" x14ac:dyDescent="0.25">
      <c r="A684">
        <v>-8094903.7475671396</v>
      </c>
      <c r="B684">
        <v>-228002.83367664201</v>
      </c>
      <c r="C684">
        <v>0.13558144867420099</v>
      </c>
    </row>
    <row r="685" spans="1:3" x14ac:dyDescent="0.25">
      <c r="A685">
        <v>-8093969.2686900003</v>
      </c>
      <c r="B685">
        <v>-228002.83367664201</v>
      </c>
      <c r="C685">
        <v>0.14192090928554499</v>
      </c>
    </row>
    <row r="686" spans="1:3" x14ac:dyDescent="0.25">
      <c r="A686">
        <v>-8093034.7898128498</v>
      </c>
      <c r="B686">
        <v>-228002.83367664201</v>
      </c>
      <c r="C686">
        <v>0.144085973501205</v>
      </c>
    </row>
    <row r="687" spans="1:3" x14ac:dyDescent="0.25">
      <c r="A687">
        <v>-8092100.3109357096</v>
      </c>
      <c r="B687">
        <v>-228002.83367664201</v>
      </c>
      <c r="C687">
        <v>0.14040264487266499</v>
      </c>
    </row>
    <row r="688" spans="1:3" x14ac:dyDescent="0.25">
      <c r="A688">
        <v>-8091165.8320585703</v>
      </c>
      <c r="B688">
        <v>-228002.83367664201</v>
      </c>
      <c r="C688">
        <v>0</v>
      </c>
    </row>
    <row r="689" spans="1:3" x14ac:dyDescent="0.25">
      <c r="A689">
        <v>-8090231.3531814199</v>
      </c>
      <c r="B689">
        <v>-228002.83367664201</v>
      </c>
      <c r="C689">
        <v>0</v>
      </c>
    </row>
    <row r="690" spans="1:3" x14ac:dyDescent="0.25">
      <c r="A690">
        <v>-8089296.8743042797</v>
      </c>
      <c r="B690">
        <v>-228002.83367664201</v>
      </c>
      <c r="C690">
        <v>0</v>
      </c>
    </row>
    <row r="691" spans="1:3" x14ac:dyDescent="0.25">
      <c r="A691">
        <v>-8088362.3954271404</v>
      </c>
      <c r="B691">
        <v>-228002.83367664201</v>
      </c>
      <c r="C691">
        <v>0</v>
      </c>
    </row>
    <row r="692" spans="1:3" x14ac:dyDescent="0.25">
      <c r="A692">
        <v>-8132282.9026528504</v>
      </c>
      <c r="B692">
        <v>-228937.312554014</v>
      </c>
      <c r="C692">
        <v>0</v>
      </c>
    </row>
    <row r="693" spans="1:3" x14ac:dyDescent="0.25">
      <c r="A693">
        <v>-8131348.4237757102</v>
      </c>
      <c r="B693">
        <v>-228937.312554014</v>
      </c>
      <c r="C693">
        <v>0</v>
      </c>
    </row>
    <row r="694" spans="1:3" x14ac:dyDescent="0.25">
      <c r="A694">
        <v>-8130413.94489857</v>
      </c>
      <c r="B694">
        <v>-228937.312554014</v>
      </c>
      <c r="C694">
        <v>0</v>
      </c>
    </row>
    <row r="695" spans="1:3" x14ac:dyDescent="0.25">
      <c r="A695">
        <v>-8129479.4660214204</v>
      </c>
      <c r="B695">
        <v>-228937.312554014</v>
      </c>
      <c r="C695">
        <v>0</v>
      </c>
    </row>
    <row r="696" spans="1:3" x14ac:dyDescent="0.25">
      <c r="A696">
        <v>-8128544.9871442802</v>
      </c>
      <c r="B696">
        <v>-228937.312554014</v>
      </c>
      <c r="C696">
        <v>0</v>
      </c>
    </row>
    <row r="697" spans="1:3" x14ac:dyDescent="0.25">
      <c r="A697">
        <v>-8127610.50826714</v>
      </c>
      <c r="B697">
        <v>-228937.312554014</v>
      </c>
      <c r="C697">
        <v>0</v>
      </c>
    </row>
    <row r="698" spans="1:3" x14ac:dyDescent="0.25">
      <c r="A698">
        <v>-8126676.0293899896</v>
      </c>
      <c r="B698">
        <v>-228937.312554014</v>
      </c>
      <c r="C698">
        <v>0</v>
      </c>
    </row>
    <row r="699" spans="1:3" x14ac:dyDescent="0.25">
      <c r="A699">
        <v>-8125741.5505128503</v>
      </c>
      <c r="B699">
        <v>-228937.312554014</v>
      </c>
      <c r="C699">
        <v>0</v>
      </c>
    </row>
    <row r="700" spans="1:3" x14ac:dyDescent="0.25">
      <c r="A700">
        <v>-8124807.0716357101</v>
      </c>
      <c r="B700">
        <v>-228937.312554014</v>
      </c>
      <c r="C700">
        <v>0</v>
      </c>
    </row>
    <row r="701" spans="1:3" x14ac:dyDescent="0.25">
      <c r="A701">
        <v>-8123872.5927585699</v>
      </c>
      <c r="B701">
        <v>-228937.312554014</v>
      </c>
      <c r="C701">
        <v>0</v>
      </c>
    </row>
    <row r="702" spans="1:3" x14ac:dyDescent="0.25">
      <c r="A702">
        <v>-8122938.1138814203</v>
      </c>
      <c r="B702">
        <v>-228937.312554014</v>
      </c>
      <c r="C702" s="1">
        <v>2.1001858840463598E-5</v>
      </c>
    </row>
    <row r="703" spans="1:3" x14ac:dyDescent="0.25">
      <c r="A703">
        <v>-8122003.6350042801</v>
      </c>
      <c r="B703">
        <v>-228937.312554014</v>
      </c>
      <c r="C703" s="1">
        <v>4.81848874187562E-5</v>
      </c>
    </row>
    <row r="704" spans="1:3" x14ac:dyDescent="0.25">
      <c r="A704">
        <v>-8121069.1561271399</v>
      </c>
      <c r="B704">
        <v>-228937.312554014</v>
      </c>
      <c r="C704" s="1">
        <v>3.9976741391001201E-5</v>
      </c>
    </row>
    <row r="705" spans="1:3" x14ac:dyDescent="0.25">
      <c r="A705">
        <v>-8120134.6772499904</v>
      </c>
      <c r="B705">
        <v>-228937.312554014</v>
      </c>
      <c r="C705">
        <v>1.50488645886071E-4</v>
      </c>
    </row>
    <row r="706" spans="1:3" x14ac:dyDescent="0.25">
      <c r="A706">
        <v>-8119200.1983728502</v>
      </c>
      <c r="B706">
        <v>-228937.312554014</v>
      </c>
      <c r="C706">
        <v>2.3363629588857201E-4</v>
      </c>
    </row>
    <row r="707" spans="1:3" x14ac:dyDescent="0.25">
      <c r="A707">
        <v>-8118265.71949571</v>
      </c>
      <c r="B707">
        <v>-228937.312554014</v>
      </c>
      <c r="C707">
        <v>3.3974417601711999E-4</v>
      </c>
    </row>
    <row r="708" spans="1:3" x14ac:dyDescent="0.25">
      <c r="A708">
        <v>-8117331.2406185698</v>
      </c>
      <c r="B708">
        <v>-228937.312554014</v>
      </c>
      <c r="C708">
        <v>5.42955589480698E-4</v>
      </c>
    </row>
    <row r="709" spans="1:3" x14ac:dyDescent="0.25">
      <c r="A709">
        <v>-8116396.7617414203</v>
      </c>
      <c r="B709">
        <v>-228937.312554014</v>
      </c>
      <c r="C709">
        <v>9.1354147298261502E-4</v>
      </c>
    </row>
    <row r="710" spans="1:3" x14ac:dyDescent="0.25">
      <c r="A710">
        <v>-8115462.28286428</v>
      </c>
      <c r="B710">
        <v>-228937.312554014</v>
      </c>
      <c r="C710">
        <v>1.3987970305606699E-3</v>
      </c>
    </row>
    <row r="711" spans="1:3" x14ac:dyDescent="0.25">
      <c r="A711">
        <v>-8114527.8039871398</v>
      </c>
      <c r="B711">
        <v>-228937.312554014</v>
      </c>
      <c r="C711">
        <v>1.9350321963429399E-3</v>
      </c>
    </row>
    <row r="712" spans="1:3" x14ac:dyDescent="0.25">
      <c r="A712">
        <v>-8113593.3251099903</v>
      </c>
      <c r="B712">
        <v>-228937.312554014</v>
      </c>
      <c r="C712">
        <v>2.7748793363571102E-3</v>
      </c>
    </row>
    <row r="713" spans="1:3" x14ac:dyDescent="0.25">
      <c r="A713">
        <v>-8112658.8462328501</v>
      </c>
      <c r="B713">
        <v>-228937.312554014</v>
      </c>
      <c r="C713">
        <v>3.9957668632268897E-3</v>
      </c>
    </row>
    <row r="714" spans="1:3" x14ac:dyDescent="0.25">
      <c r="A714">
        <v>-8111724.3673557099</v>
      </c>
      <c r="B714">
        <v>-228937.312554014</v>
      </c>
      <c r="C714">
        <v>6.1114248819649202E-3</v>
      </c>
    </row>
    <row r="715" spans="1:3" x14ac:dyDescent="0.25">
      <c r="A715">
        <v>-8110789.8884785697</v>
      </c>
      <c r="B715">
        <v>-228937.312554014</v>
      </c>
      <c r="C715">
        <v>8.1395385786890897E-3</v>
      </c>
    </row>
    <row r="716" spans="1:3" x14ac:dyDescent="0.25">
      <c r="A716">
        <v>-8109855.4096014202</v>
      </c>
      <c r="B716">
        <v>-228937.312554014</v>
      </c>
      <c r="C716">
        <v>1.1479155160486599E-2</v>
      </c>
    </row>
    <row r="717" spans="1:3" x14ac:dyDescent="0.25">
      <c r="A717">
        <v>-8108920.93072428</v>
      </c>
      <c r="B717">
        <v>-228937.312554014</v>
      </c>
      <c r="C717">
        <v>1.5665071085095399E-2</v>
      </c>
    </row>
    <row r="718" spans="1:3" x14ac:dyDescent="0.25">
      <c r="A718">
        <v>-8107986.4518471397</v>
      </c>
      <c r="B718">
        <v>-228937.312554014</v>
      </c>
      <c r="C718">
        <v>1.9623229280114101E-2</v>
      </c>
    </row>
    <row r="719" spans="1:3" x14ac:dyDescent="0.25">
      <c r="A719">
        <v>-8107051.9729699902</v>
      </c>
      <c r="B719">
        <v>-228937.312554014</v>
      </c>
      <c r="C719">
        <v>2.38019488751888E-2</v>
      </c>
    </row>
    <row r="720" spans="1:3" x14ac:dyDescent="0.25">
      <c r="A720">
        <v>-8106117.49409285</v>
      </c>
      <c r="B720">
        <v>-228937.312554014</v>
      </c>
      <c r="C720">
        <v>3.0220879241824102E-2</v>
      </c>
    </row>
    <row r="721" spans="1:3" x14ac:dyDescent="0.25">
      <c r="A721">
        <v>-8105183.0152157098</v>
      </c>
      <c r="B721">
        <v>-228937.312554014</v>
      </c>
      <c r="C721">
        <v>3.9747890084981898E-2</v>
      </c>
    </row>
    <row r="722" spans="1:3" x14ac:dyDescent="0.25">
      <c r="A722">
        <v>-8104248.5363385696</v>
      </c>
      <c r="B722">
        <v>-228937.312554014</v>
      </c>
      <c r="C722">
        <v>4.9504552036523798E-2</v>
      </c>
    </row>
    <row r="723" spans="1:3" x14ac:dyDescent="0.25">
      <c r="A723">
        <v>-8103314.0574614201</v>
      </c>
      <c r="B723">
        <v>-228937.312554014</v>
      </c>
      <c r="C723">
        <v>5.6609243154525701E-2</v>
      </c>
    </row>
    <row r="724" spans="1:3" x14ac:dyDescent="0.25">
      <c r="A724">
        <v>-8102379.5785842799</v>
      </c>
      <c r="B724">
        <v>-228937.312554014</v>
      </c>
      <c r="C724">
        <v>7.0232637226581504E-2</v>
      </c>
    </row>
    <row r="725" spans="1:3" x14ac:dyDescent="0.25">
      <c r="A725">
        <v>-8101445.0997071397</v>
      </c>
      <c r="B725">
        <v>-228937.312554014</v>
      </c>
      <c r="C725">
        <v>8.0059975385665796E-2</v>
      </c>
    </row>
    <row r="726" spans="1:3" x14ac:dyDescent="0.25">
      <c r="A726">
        <v>-8100510.6208300004</v>
      </c>
      <c r="B726">
        <v>-228937.312554014</v>
      </c>
      <c r="C726">
        <v>9.0843930840492207E-2</v>
      </c>
    </row>
    <row r="727" spans="1:3" x14ac:dyDescent="0.25">
      <c r="A727">
        <v>-8099576.1419528499</v>
      </c>
      <c r="B727">
        <v>-228937.312554014</v>
      </c>
      <c r="C727">
        <v>9.9188745021819999E-2</v>
      </c>
    </row>
    <row r="728" spans="1:3" x14ac:dyDescent="0.25">
      <c r="A728">
        <v>-8098641.6630757097</v>
      </c>
      <c r="B728">
        <v>-228937.312554014</v>
      </c>
      <c r="C728">
        <v>0.10620169341564099</v>
      </c>
    </row>
    <row r="729" spans="1:3" x14ac:dyDescent="0.25">
      <c r="A729">
        <v>-8097707.1841985704</v>
      </c>
      <c r="B729">
        <v>-228937.312554014</v>
      </c>
      <c r="C729">
        <v>0.115027755498886</v>
      </c>
    </row>
    <row r="730" spans="1:3" x14ac:dyDescent="0.25">
      <c r="A730">
        <v>-8096772.70532142</v>
      </c>
      <c r="B730">
        <v>-228937.312554014</v>
      </c>
      <c r="C730">
        <v>0.12708450853824599</v>
      </c>
    </row>
    <row r="731" spans="1:3" x14ac:dyDescent="0.25">
      <c r="A731">
        <v>-8095838.2264442798</v>
      </c>
      <c r="B731">
        <v>-228937.312554014</v>
      </c>
      <c r="C731">
        <v>0.13380055129528001</v>
      </c>
    </row>
    <row r="732" spans="1:3" x14ac:dyDescent="0.25">
      <c r="A732">
        <v>-8094903.7475671396</v>
      </c>
      <c r="B732">
        <v>-228937.312554014</v>
      </c>
      <c r="C732">
        <v>0.14018985629081701</v>
      </c>
    </row>
    <row r="733" spans="1:3" x14ac:dyDescent="0.25">
      <c r="A733">
        <v>-8093969.2686900003</v>
      </c>
      <c r="B733">
        <v>-228937.312554014</v>
      </c>
      <c r="C733">
        <v>0.147917211055755</v>
      </c>
    </row>
    <row r="734" spans="1:3" x14ac:dyDescent="0.25">
      <c r="A734">
        <v>-8093034.7898128498</v>
      </c>
      <c r="B734">
        <v>-228937.312554014</v>
      </c>
      <c r="C734">
        <v>0.15004989504814101</v>
      </c>
    </row>
    <row r="735" spans="1:3" x14ac:dyDescent="0.25">
      <c r="A735">
        <v>-8092100.3109357096</v>
      </c>
      <c r="B735">
        <v>-228937.312554014</v>
      </c>
      <c r="C735">
        <v>0.14711230993270799</v>
      </c>
    </row>
    <row r="736" spans="1:3" x14ac:dyDescent="0.25">
      <c r="A736">
        <v>-8091165.8320585703</v>
      </c>
      <c r="B736">
        <v>-228937.312554014</v>
      </c>
      <c r="C736">
        <v>0</v>
      </c>
    </row>
    <row r="737" spans="1:3" x14ac:dyDescent="0.25">
      <c r="A737">
        <v>-8090231.3531814199</v>
      </c>
      <c r="B737">
        <v>-228937.312554014</v>
      </c>
      <c r="C737">
        <v>0</v>
      </c>
    </row>
    <row r="738" spans="1:3" x14ac:dyDescent="0.25">
      <c r="A738">
        <v>-8089296.8743042797</v>
      </c>
      <c r="B738">
        <v>-228937.312554014</v>
      </c>
      <c r="C738">
        <v>0</v>
      </c>
    </row>
    <row r="739" spans="1:3" x14ac:dyDescent="0.25">
      <c r="A739">
        <v>-8088362.3954271404</v>
      </c>
      <c r="B739">
        <v>-228937.312554014</v>
      </c>
      <c r="C739">
        <v>0</v>
      </c>
    </row>
    <row r="740" spans="1:3" x14ac:dyDescent="0.25">
      <c r="A740">
        <v>-8087427.9165500002</v>
      </c>
      <c r="B740">
        <v>-228937.312554014</v>
      </c>
      <c r="C740">
        <v>0</v>
      </c>
    </row>
    <row r="741" spans="1:3" x14ac:dyDescent="0.25">
      <c r="A741">
        <v>-8132282.9026528504</v>
      </c>
      <c r="B741">
        <v>-229871.79143138599</v>
      </c>
      <c r="C741">
        <v>0</v>
      </c>
    </row>
    <row r="742" spans="1:3" x14ac:dyDescent="0.25">
      <c r="A742">
        <v>-8131348.4237757102</v>
      </c>
      <c r="B742">
        <v>-229871.79143138599</v>
      </c>
      <c r="C742">
        <v>0</v>
      </c>
    </row>
    <row r="743" spans="1:3" x14ac:dyDescent="0.25">
      <c r="A743">
        <v>-8130413.94489857</v>
      </c>
      <c r="B743">
        <v>-229871.79143138599</v>
      </c>
      <c r="C743">
        <v>0</v>
      </c>
    </row>
    <row r="744" spans="1:3" x14ac:dyDescent="0.25">
      <c r="A744">
        <v>-8129479.4660214204</v>
      </c>
      <c r="B744">
        <v>-229871.79143138599</v>
      </c>
      <c r="C744">
        <v>0</v>
      </c>
    </row>
    <row r="745" spans="1:3" x14ac:dyDescent="0.25">
      <c r="A745">
        <v>-8128544.9871442802</v>
      </c>
      <c r="B745">
        <v>-229871.79143138599</v>
      </c>
      <c r="C745">
        <v>0</v>
      </c>
    </row>
    <row r="746" spans="1:3" x14ac:dyDescent="0.25">
      <c r="A746">
        <v>-8127610.50826714</v>
      </c>
      <c r="B746">
        <v>-229871.79143138599</v>
      </c>
      <c r="C746">
        <v>0</v>
      </c>
    </row>
    <row r="747" spans="1:3" x14ac:dyDescent="0.25">
      <c r="A747">
        <v>-8126676.0293899896</v>
      </c>
      <c r="B747">
        <v>-229871.79143138599</v>
      </c>
      <c r="C747">
        <v>0</v>
      </c>
    </row>
    <row r="748" spans="1:3" x14ac:dyDescent="0.25">
      <c r="A748">
        <v>-8125741.5505128503</v>
      </c>
      <c r="B748">
        <v>-229871.79143138599</v>
      </c>
      <c r="C748">
        <v>0</v>
      </c>
    </row>
    <row r="749" spans="1:3" x14ac:dyDescent="0.25">
      <c r="A749">
        <v>-8124807.0716357101</v>
      </c>
      <c r="B749">
        <v>-229871.79143138599</v>
      </c>
      <c r="C749">
        <v>0</v>
      </c>
    </row>
    <row r="750" spans="1:3" x14ac:dyDescent="0.25">
      <c r="A750">
        <v>-8123872.5927585699</v>
      </c>
      <c r="B750">
        <v>-229871.79143138599</v>
      </c>
      <c r="C750">
        <v>0</v>
      </c>
    </row>
    <row r="751" spans="1:3" x14ac:dyDescent="0.25">
      <c r="A751">
        <v>-8122938.1138814203</v>
      </c>
      <c r="B751">
        <v>-229871.79143138599</v>
      </c>
      <c r="C751" s="1">
        <v>2.1001858840463598E-5</v>
      </c>
    </row>
    <row r="752" spans="1:3" x14ac:dyDescent="0.25">
      <c r="A752">
        <v>-8122003.6350042801</v>
      </c>
      <c r="B752">
        <v>-229871.79143138599</v>
      </c>
      <c r="C752" s="1">
        <v>4.5462977141141797E-5</v>
      </c>
    </row>
    <row r="753" spans="1:3" x14ac:dyDescent="0.25">
      <c r="A753">
        <v>-8121069.1561271399</v>
      </c>
      <c r="B753">
        <v>-229871.79143138599</v>
      </c>
      <c r="C753" s="1">
        <v>5.3763658797834001E-5</v>
      </c>
    </row>
    <row r="754" spans="1:3" x14ac:dyDescent="0.25">
      <c r="A754">
        <v>-8120134.6772499904</v>
      </c>
      <c r="B754">
        <v>-229871.79143138599</v>
      </c>
      <c r="C754">
        <v>1.71408712049014E-4</v>
      </c>
    </row>
    <row r="755" spans="1:3" x14ac:dyDescent="0.25">
      <c r="A755">
        <v>-8119200.1983728502</v>
      </c>
      <c r="B755">
        <v>-229871.79143138599</v>
      </c>
      <c r="C755">
        <v>2.7042179135605601E-4</v>
      </c>
    </row>
    <row r="756" spans="1:3" x14ac:dyDescent="0.25">
      <c r="A756">
        <v>-8118265.71949571</v>
      </c>
      <c r="B756">
        <v>-229871.79143138599</v>
      </c>
      <c r="C756">
        <v>3.8895520265214102E-4</v>
      </c>
    </row>
    <row r="757" spans="1:3" x14ac:dyDescent="0.25">
      <c r="A757">
        <v>-8117331.2406185698</v>
      </c>
      <c r="B757">
        <v>-229871.79143138599</v>
      </c>
      <c r="C757">
        <v>5.3581350948661501E-4</v>
      </c>
    </row>
    <row r="758" spans="1:3" x14ac:dyDescent="0.25">
      <c r="A758">
        <v>-8116396.7617414203</v>
      </c>
      <c r="B758">
        <v>-229871.79143138599</v>
      </c>
      <c r="C758">
        <v>9.1354147298261502E-4</v>
      </c>
    </row>
    <row r="759" spans="1:3" x14ac:dyDescent="0.25">
      <c r="A759">
        <v>-8115462.28286428</v>
      </c>
      <c r="B759">
        <v>-229871.79143138599</v>
      </c>
      <c r="C759">
        <v>1.3987970305606699E-3</v>
      </c>
    </row>
    <row r="760" spans="1:3" x14ac:dyDescent="0.25">
      <c r="A760">
        <v>-8114527.8039871398</v>
      </c>
      <c r="B760">
        <v>-229871.79143138599</v>
      </c>
      <c r="C760">
        <v>2.1166219376027502E-3</v>
      </c>
    </row>
    <row r="761" spans="1:3" x14ac:dyDescent="0.25">
      <c r="A761">
        <v>-8113593.3251099903</v>
      </c>
      <c r="B761">
        <v>-229871.79143138599</v>
      </c>
      <c r="C761">
        <v>2.73732072673738E-3</v>
      </c>
    </row>
    <row r="762" spans="1:3" x14ac:dyDescent="0.25">
      <c r="A762">
        <v>-8112658.8462328501</v>
      </c>
      <c r="B762">
        <v>-229871.79143138599</v>
      </c>
      <c r="C762">
        <v>4.0223090909421401E-3</v>
      </c>
    </row>
    <row r="763" spans="1:3" x14ac:dyDescent="0.25">
      <c r="A763">
        <v>-8111724.3673557099</v>
      </c>
      <c r="B763">
        <v>-229871.79143138599</v>
      </c>
      <c r="C763">
        <v>5.3838151507079601E-3</v>
      </c>
    </row>
    <row r="764" spans="1:3" x14ac:dyDescent="0.25">
      <c r="A764">
        <v>-8110789.8884785697</v>
      </c>
      <c r="B764">
        <v>-229871.79143138599</v>
      </c>
      <c r="C764">
        <v>7.8117749653756601E-3</v>
      </c>
    </row>
    <row r="765" spans="1:3" x14ac:dyDescent="0.25">
      <c r="A765">
        <v>-8109855.4096014202</v>
      </c>
      <c r="B765">
        <v>-229871.79143138599</v>
      </c>
      <c r="C765">
        <v>1.13188959658145E-2</v>
      </c>
    </row>
    <row r="766" spans="1:3" x14ac:dyDescent="0.25">
      <c r="A766">
        <v>-8108920.93072428</v>
      </c>
      <c r="B766">
        <v>-229871.79143138599</v>
      </c>
      <c r="C766">
        <v>1.50447962805628E-2</v>
      </c>
    </row>
    <row r="767" spans="1:3" x14ac:dyDescent="0.25">
      <c r="A767">
        <v>-8107986.4518471397</v>
      </c>
      <c r="B767">
        <v>-229871.79143138599</v>
      </c>
      <c r="C767">
        <v>2.0496489480137801E-2</v>
      </c>
    </row>
    <row r="768" spans="1:3" x14ac:dyDescent="0.25">
      <c r="A768">
        <v>-8107051.9729699902</v>
      </c>
      <c r="B768">
        <v>-229871.79143138599</v>
      </c>
      <c r="C768">
        <v>2.6857104152441E-2</v>
      </c>
    </row>
    <row r="769" spans="1:3" x14ac:dyDescent="0.25">
      <c r="A769">
        <v>-8106117.49409285</v>
      </c>
      <c r="B769">
        <v>-229871.79143138599</v>
      </c>
      <c r="C769">
        <v>3.0894955620169601E-2</v>
      </c>
    </row>
    <row r="770" spans="1:3" x14ac:dyDescent="0.25">
      <c r="A770">
        <v>-8105183.0152157098</v>
      </c>
      <c r="B770">
        <v>-229871.79143138599</v>
      </c>
      <c r="C770">
        <v>4.0959134697914103E-2</v>
      </c>
    </row>
    <row r="771" spans="1:3" x14ac:dyDescent="0.25">
      <c r="A771">
        <v>-8104248.5363385696</v>
      </c>
      <c r="B771">
        <v>-229871.79143138599</v>
      </c>
      <c r="C771">
        <v>5.1937345415353699E-2</v>
      </c>
    </row>
    <row r="772" spans="1:3" x14ac:dyDescent="0.25">
      <c r="A772">
        <v>-8103314.0574614201</v>
      </c>
      <c r="B772">
        <v>-229871.79143138599</v>
      </c>
      <c r="C772">
        <v>6.0070823878049802E-2</v>
      </c>
    </row>
    <row r="773" spans="1:3" x14ac:dyDescent="0.25">
      <c r="A773">
        <v>-8102379.5785842799</v>
      </c>
      <c r="B773">
        <v>-229871.79143138599</v>
      </c>
      <c r="C773">
        <v>6.9929674267768804E-2</v>
      </c>
    </row>
    <row r="774" spans="1:3" x14ac:dyDescent="0.25">
      <c r="A774">
        <v>-8101445.0997071397</v>
      </c>
      <c r="B774">
        <v>-229871.79143138599</v>
      </c>
      <c r="C774">
        <v>8.0217011272907202E-2</v>
      </c>
    </row>
    <row r="775" spans="1:3" x14ac:dyDescent="0.25">
      <c r="A775">
        <v>-8100510.6208300004</v>
      </c>
      <c r="B775">
        <v>-229871.79143138599</v>
      </c>
      <c r="C775">
        <v>9.1841377317905398E-2</v>
      </c>
    </row>
    <row r="776" spans="1:3" x14ac:dyDescent="0.25">
      <c r="A776">
        <v>-8099576.1419528499</v>
      </c>
      <c r="B776">
        <v>-229871.79143138599</v>
      </c>
      <c r="C776">
        <v>0.10033343732357</v>
      </c>
    </row>
    <row r="777" spans="1:3" x14ac:dyDescent="0.25">
      <c r="A777">
        <v>-8098641.6630757097</v>
      </c>
      <c r="B777">
        <v>-229871.79143138599</v>
      </c>
      <c r="C777">
        <v>0.11315269768238</v>
      </c>
    </row>
    <row r="778" spans="1:3" x14ac:dyDescent="0.25">
      <c r="A778">
        <v>-8097707.1841985704</v>
      </c>
      <c r="B778">
        <v>-229871.79143138599</v>
      </c>
      <c r="C778">
        <v>0.120356023311614</v>
      </c>
    </row>
    <row r="779" spans="1:3" x14ac:dyDescent="0.25">
      <c r="A779">
        <v>-8096772.70532142</v>
      </c>
      <c r="B779">
        <v>-229871.79143138599</v>
      </c>
      <c r="C779">
        <v>0.134305775165557</v>
      </c>
    </row>
    <row r="780" spans="1:3" x14ac:dyDescent="0.25">
      <c r="A780">
        <v>-8095838.2264442798</v>
      </c>
      <c r="B780">
        <v>-229871.79143138599</v>
      </c>
      <c r="C780">
        <v>0.136953830718994</v>
      </c>
    </row>
    <row r="781" spans="1:3" x14ac:dyDescent="0.25">
      <c r="A781">
        <v>-8094903.7475671396</v>
      </c>
      <c r="B781">
        <v>-229871.79143138599</v>
      </c>
      <c r="C781">
        <v>0.14459751546382901</v>
      </c>
    </row>
    <row r="782" spans="1:3" x14ac:dyDescent="0.25">
      <c r="A782">
        <v>-8093969.2686900003</v>
      </c>
      <c r="B782">
        <v>-229871.79143138599</v>
      </c>
      <c r="C782">
        <v>0.151046186685562</v>
      </c>
    </row>
    <row r="783" spans="1:3" x14ac:dyDescent="0.25">
      <c r="A783">
        <v>-8093034.7898128498</v>
      </c>
      <c r="B783">
        <v>-229871.79143138599</v>
      </c>
      <c r="C783">
        <v>0.15848380327224701</v>
      </c>
    </row>
    <row r="784" spans="1:3" x14ac:dyDescent="0.25">
      <c r="A784">
        <v>-8092100.3109357096</v>
      </c>
      <c r="B784">
        <v>-229871.79143138599</v>
      </c>
      <c r="C784">
        <v>0.15257160365581501</v>
      </c>
    </row>
    <row r="785" spans="1:3" x14ac:dyDescent="0.25">
      <c r="A785">
        <v>-8091165.8320585703</v>
      </c>
      <c r="B785">
        <v>-229871.79143138599</v>
      </c>
      <c r="C785">
        <v>0</v>
      </c>
    </row>
    <row r="786" spans="1:3" x14ac:dyDescent="0.25">
      <c r="A786">
        <v>-8090231.3531814199</v>
      </c>
      <c r="B786">
        <v>-229871.79143138599</v>
      </c>
      <c r="C786">
        <v>0</v>
      </c>
    </row>
    <row r="787" spans="1:3" x14ac:dyDescent="0.25">
      <c r="A787">
        <v>-8089296.8743042797</v>
      </c>
      <c r="B787">
        <v>-229871.79143138599</v>
      </c>
      <c r="C787">
        <v>0</v>
      </c>
    </row>
    <row r="788" spans="1:3" x14ac:dyDescent="0.25">
      <c r="A788">
        <v>-8088362.3954271404</v>
      </c>
      <c r="B788">
        <v>-229871.79143138599</v>
      </c>
      <c r="C788">
        <v>0</v>
      </c>
    </row>
    <row r="789" spans="1:3" x14ac:dyDescent="0.25">
      <c r="A789">
        <v>-8087427.9165500002</v>
      </c>
      <c r="B789">
        <v>-229871.79143138599</v>
      </c>
      <c r="C789">
        <v>0</v>
      </c>
    </row>
    <row r="790" spans="1:3" x14ac:dyDescent="0.25">
      <c r="A790">
        <v>-8133217.3815299897</v>
      </c>
      <c r="B790">
        <v>-230806.27030875901</v>
      </c>
      <c r="C790">
        <v>0</v>
      </c>
    </row>
    <row r="791" spans="1:3" x14ac:dyDescent="0.25">
      <c r="A791">
        <v>-8132282.9026528504</v>
      </c>
      <c r="B791">
        <v>-230806.27030875901</v>
      </c>
      <c r="C791">
        <v>0</v>
      </c>
    </row>
    <row r="792" spans="1:3" x14ac:dyDescent="0.25">
      <c r="A792">
        <v>-8131348.4237757102</v>
      </c>
      <c r="B792">
        <v>-230806.27030875901</v>
      </c>
      <c r="C792">
        <v>0</v>
      </c>
    </row>
    <row r="793" spans="1:3" x14ac:dyDescent="0.25">
      <c r="A793">
        <v>-8130413.94489857</v>
      </c>
      <c r="B793">
        <v>-230806.27030875901</v>
      </c>
      <c r="C793">
        <v>0</v>
      </c>
    </row>
    <row r="794" spans="1:3" x14ac:dyDescent="0.25">
      <c r="A794">
        <v>-8129479.4660214204</v>
      </c>
      <c r="B794">
        <v>-230806.27030875901</v>
      </c>
      <c r="C794">
        <v>0</v>
      </c>
    </row>
    <row r="795" spans="1:3" x14ac:dyDescent="0.25">
      <c r="A795">
        <v>-8128544.9871442802</v>
      </c>
      <c r="B795">
        <v>-230806.27030875901</v>
      </c>
      <c r="C795">
        <v>0</v>
      </c>
    </row>
    <row r="796" spans="1:3" x14ac:dyDescent="0.25">
      <c r="A796">
        <v>-8127610.50826714</v>
      </c>
      <c r="B796">
        <v>-230806.27030875901</v>
      </c>
      <c r="C796">
        <v>0</v>
      </c>
    </row>
    <row r="797" spans="1:3" x14ac:dyDescent="0.25">
      <c r="A797">
        <v>-8126676.0293899896</v>
      </c>
      <c r="B797">
        <v>-230806.27030875901</v>
      </c>
      <c r="C797">
        <v>0</v>
      </c>
    </row>
    <row r="798" spans="1:3" x14ac:dyDescent="0.25">
      <c r="A798">
        <v>-8125741.5505128503</v>
      </c>
      <c r="B798">
        <v>-230806.27030875901</v>
      </c>
      <c r="C798">
        <v>0</v>
      </c>
    </row>
    <row r="799" spans="1:3" x14ac:dyDescent="0.25">
      <c r="A799">
        <v>-8124807.0716357101</v>
      </c>
      <c r="B799">
        <v>-230806.27030875901</v>
      </c>
      <c r="C799">
        <v>0</v>
      </c>
    </row>
    <row r="800" spans="1:3" x14ac:dyDescent="0.25">
      <c r="A800">
        <v>-8123872.5927585699</v>
      </c>
      <c r="B800">
        <v>-230806.27030875901</v>
      </c>
      <c r="C800" s="1">
        <v>2.1001858840463598E-5</v>
      </c>
    </row>
    <row r="801" spans="1:3" x14ac:dyDescent="0.25">
      <c r="A801">
        <v>-8122938.1138814203</v>
      </c>
      <c r="B801">
        <v>-230806.27030875901</v>
      </c>
      <c r="C801" s="1">
        <v>1.8279535652254701E-5</v>
      </c>
    </row>
    <row r="802" spans="1:3" x14ac:dyDescent="0.25">
      <c r="A802">
        <v>-8122003.6350042801</v>
      </c>
      <c r="B802">
        <v>-230806.27030875901</v>
      </c>
      <c r="C802" s="1">
        <v>3.2068124710349298E-5</v>
      </c>
    </row>
    <row r="803" spans="1:3" x14ac:dyDescent="0.25">
      <c r="A803">
        <v>-8121069.1561271399</v>
      </c>
      <c r="B803">
        <v>-230806.27030875901</v>
      </c>
      <c r="C803" s="1">
        <v>7.4695046350825497E-5</v>
      </c>
    </row>
    <row r="804" spans="1:3" x14ac:dyDescent="0.25">
      <c r="A804">
        <v>-8120134.6772499904</v>
      </c>
      <c r="B804">
        <v>-230806.27030875901</v>
      </c>
      <c r="C804">
        <v>1.9005431386176399E-4</v>
      </c>
    </row>
    <row r="805" spans="1:3" x14ac:dyDescent="0.25">
      <c r="A805">
        <v>-8119200.1983728502</v>
      </c>
      <c r="B805">
        <v>-230806.27030875901</v>
      </c>
      <c r="C805">
        <v>2.3467713617719699E-4</v>
      </c>
    </row>
    <row r="806" spans="1:3" x14ac:dyDescent="0.25">
      <c r="A806">
        <v>-8118265.71949571</v>
      </c>
      <c r="B806">
        <v>-230806.27030875901</v>
      </c>
      <c r="C806">
        <v>3.5112976911477701E-4</v>
      </c>
    </row>
    <row r="807" spans="1:3" x14ac:dyDescent="0.25">
      <c r="A807">
        <v>-8117331.2406185698</v>
      </c>
      <c r="B807">
        <v>-230806.27030875901</v>
      </c>
      <c r="C807">
        <v>5.49088756088167E-4</v>
      </c>
    </row>
    <row r="808" spans="1:3" x14ac:dyDescent="0.25">
      <c r="A808">
        <v>-8116396.7617414203</v>
      </c>
      <c r="B808">
        <v>-230806.27030875901</v>
      </c>
      <c r="C808">
        <v>8.6880172602832296E-4</v>
      </c>
    </row>
    <row r="809" spans="1:3" x14ac:dyDescent="0.25">
      <c r="A809">
        <v>-8115462.28286428</v>
      </c>
      <c r="B809">
        <v>-230806.27030875901</v>
      </c>
      <c r="C809">
        <v>1.36291130911558E-3</v>
      </c>
    </row>
    <row r="810" spans="1:3" x14ac:dyDescent="0.25">
      <c r="A810">
        <v>-8114527.8039871398</v>
      </c>
      <c r="B810">
        <v>-230806.27030875901</v>
      </c>
      <c r="C810">
        <v>2.1083003375679198E-3</v>
      </c>
    </row>
    <row r="811" spans="1:3" x14ac:dyDescent="0.25">
      <c r="A811">
        <v>-8113593.3251099903</v>
      </c>
      <c r="B811">
        <v>-230806.27030875901</v>
      </c>
      <c r="C811">
        <v>3.1368082854896701E-3</v>
      </c>
    </row>
    <row r="812" spans="1:3" x14ac:dyDescent="0.25">
      <c r="A812">
        <v>-8112658.8462328501</v>
      </c>
      <c r="B812">
        <v>-230806.27030875901</v>
      </c>
      <c r="C812">
        <v>4.02102526277303E-3</v>
      </c>
    </row>
    <row r="813" spans="1:3" x14ac:dyDescent="0.25">
      <c r="A813">
        <v>-8111724.3673557099</v>
      </c>
      <c r="B813">
        <v>-230806.27030875901</v>
      </c>
      <c r="C813">
        <v>6.2468433752655896E-3</v>
      </c>
    </row>
    <row r="814" spans="1:3" x14ac:dyDescent="0.25">
      <c r="A814">
        <v>-8110789.8884785697</v>
      </c>
      <c r="B814">
        <v>-230806.27030875901</v>
      </c>
      <c r="C814">
        <v>8.9415647089481302E-3</v>
      </c>
    </row>
    <row r="815" spans="1:3" x14ac:dyDescent="0.25">
      <c r="A815">
        <v>-8109855.4096014202</v>
      </c>
      <c r="B815">
        <v>-230806.27030875901</v>
      </c>
      <c r="C815">
        <v>1.16736367344856E-2</v>
      </c>
    </row>
    <row r="816" spans="1:3" x14ac:dyDescent="0.25">
      <c r="A816">
        <v>-8108920.93072428</v>
      </c>
      <c r="B816">
        <v>-230806.27030875901</v>
      </c>
      <c r="C816">
        <v>1.4804827980697099E-2</v>
      </c>
    </row>
    <row r="817" spans="1:3" x14ac:dyDescent="0.25">
      <c r="A817">
        <v>-8107986.4518471397</v>
      </c>
      <c r="B817">
        <v>-230806.27030875901</v>
      </c>
      <c r="C817">
        <v>2.0546989515423698E-2</v>
      </c>
    </row>
    <row r="818" spans="1:3" x14ac:dyDescent="0.25">
      <c r="A818">
        <v>-8107051.9729699902</v>
      </c>
      <c r="B818">
        <v>-230806.27030875901</v>
      </c>
      <c r="C818">
        <v>2.7568954974412901E-2</v>
      </c>
    </row>
    <row r="819" spans="1:3" x14ac:dyDescent="0.25">
      <c r="A819">
        <v>-8106117.49409285</v>
      </c>
      <c r="B819">
        <v>-230806.27030875901</v>
      </c>
      <c r="C819">
        <v>3.2847836613655E-2</v>
      </c>
    </row>
    <row r="820" spans="1:3" x14ac:dyDescent="0.25">
      <c r="A820">
        <v>-8105183.0152157098</v>
      </c>
      <c r="B820">
        <v>-230806.27030875901</v>
      </c>
      <c r="C820">
        <v>4.1636958718299803E-2</v>
      </c>
    </row>
    <row r="821" spans="1:3" x14ac:dyDescent="0.25">
      <c r="A821">
        <v>-8104248.5363385696</v>
      </c>
      <c r="B821">
        <v>-230806.27030875901</v>
      </c>
      <c r="C821">
        <v>4.9094993621110902E-2</v>
      </c>
    </row>
    <row r="822" spans="1:3" x14ac:dyDescent="0.25">
      <c r="A822">
        <v>-8103314.0574614201</v>
      </c>
      <c r="B822">
        <v>-230806.27030875901</v>
      </c>
      <c r="C822">
        <v>6.0066532343626002E-2</v>
      </c>
    </row>
    <row r="823" spans="1:3" x14ac:dyDescent="0.25">
      <c r="A823">
        <v>-8102379.5785842799</v>
      </c>
      <c r="B823">
        <v>-230806.27030875901</v>
      </c>
      <c r="C823">
        <v>7.6173640787601402E-2</v>
      </c>
    </row>
    <row r="824" spans="1:3" x14ac:dyDescent="0.25">
      <c r="A824">
        <v>-8101445.0997071397</v>
      </c>
      <c r="B824">
        <v>-230806.27030875901</v>
      </c>
      <c r="C824">
        <v>8.5150100290775202E-2</v>
      </c>
    </row>
    <row r="825" spans="1:3" x14ac:dyDescent="0.25">
      <c r="A825">
        <v>-8100510.6208300004</v>
      </c>
      <c r="B825">
        <v>-230806.27030875901</v>
      </c>
      <c r="C825">
        <v>0.100561268627643</v>
      </c>
    </row>
    <row r="826" spans="1:3" x14ac:dyDescent="0.25">
      <c r="A826">
        <v>-8099576.1419528499</v>
      </c>
      <c r="B826">
        <v>-230806.27030875901</v>
      </c>
      <c r="C826">
        <v>0.108838602900505</v>
      </c>
    </row>
    <row r="827" spans="1:3" x14ac:dyDescent="0.25">
      <c r="A827">
        <v>-8098641.6630757097</v>
      </c>
      <c r="B827">
        <v>-230806.27030875901</v>
      </c>
      <c r="C827">
        <v>0.119506761431694</v>
      </c>
    </row>
    <row r="828" spans="1:3" x14ac:dyDescent="0.25">
      <c r="A828">
        <v>-8097707.1841985704</v>
      </c>
      <c r="B828">
        <v>-230806.27030875901</v>
      </c>
      <c r="C828">
        <v>0.134310722351074</v>
      </c>
    </row>
    <row r="829" spans="1:3" x14ac:dyDescent="0.25">
      <c r="A829">
        <v>-8096772.70532142</v>
      </c>
      <c r="B829">
        <v>-230806.27030875901</v>
      </c>
      <c r="C829">
        <v>0.13621962070464999</v>
      </c>
    </row>
    <row r="830" spans="1:3" x14ac:dyDescent="0.25">
      <c r="A830">
        <v>-8095838.2264442798</v>
      </c>
      <c r="B830">
        <v>-230806.27030875901</v>
      </c>
      <c r="C830">
        <v>0.14336359500884999</v>
      </c>
    </row>
    <row r="831" spans="1:3" x14ac:dyDescent="0.25">
      <c r="A831">
        <v>-8094903.7475671396</v>
      </c>
      <c r="B831">
        <v>-230806.27030875901</v>
      </c>
      <c r="C831">
        <v>0.15153177082538599</v>
      </c>
    </row>
    <row r="832" spans="1:3" x14ac:dyDescent="0.25">
      <c r="A832">
        <v>-8093969.2686900003</v>
      </c>
      <c r="B832">
        <v>-230806.27030875901</v>
      </c>
      <c r="C832">
        <v>0.16088020801544101</v>
      </c>
    </row>
    <row r="833" spans="1:3" x14ac:dyDescent="0.25">
      <c r="A833">
        <v>-8093034.7898128498</v>
      </c>
      <c r="B833">
        <v>-230806.27030875901</v>
      </c>
      <c r="C833">
        <v>0.16723306477069799</v>
      </c>
    </row>
    <row r="834" spans="1:3" x14ac:dyDescent="0.25">
      <c r="A834">
        <v>-8092100.3109357096</v>
      </c>
      <c r="B834">
        <v>-230806.27030875901</v>
      </c>
      <c r="C834">
        <v>0.16667689383029899</v>
      </c>
    </row>
    <row r="835" spans="1:3" x14ac:dyDescent="0.25">
      <c r="A835">
        <v>-8091165.8320585703</v>
      </c>
      <c r="B835">
        <v>-230806.27030875901</v>
      </c>
      <c r="C835">
        <v>0.16122771799564301</v>
      </c>
    </row>
    <row r="836" spans="1:3" x14ac:dyDescent="0.25">
      <c r="A836">
        <v>-8090231.3531814199</v>
      </c>
      <c r="B836">
        <v>-230806.27030875901</v>
      </c>
      <c r="C836">
        <v>0</v>
      </c>
    </row>
    <row r="837" spans="1:3" x14ac:dyDescent="0.25">
      <c r="A837">
        <v>-8089296.8743042797</v>
      </c>
      <c r="B837">
        <v>-230806.27030875901</v>
      </c>
      <c r="C837">
        <v>0</v>
      </c>
    </row>
    <row r="838" spans="1:3" x14ac:dyDescent="0.25">
      <c r="A838">
        <v>-8088362.3954271404</v>
      </c>
      <c r="B838">
        <v>-230806.27030875901</v>
      </c>
      <c r="C838">
        <v>0</v>
      </c>
    </row>
    <row r="839" spans="1:3" x14ac:dyDescent="0.25">
      <c r="A839">
        <v>-8087427.9165500002</v>
      </c>
      <c r="B839">
        <v>-230806.27030875901</v>
      </c>
      <c r="C839">
        <v>0</v>
      </c>
    </row>
    <row r="840" spans="1:3" x14ac:dyDescent="0.25">
      <c r="A840">
        <v>-8133217.3815299897</v>
      </c>
      <c r="B840">
        <v>-231740.749186131</v>
      </c>
      <c r="C840">
        <v>0</v>
      </c>
    </row>
    <row r="841" spans="1:3" x14ac:dyDescent="0.25">
      <c r="A841">
        <v>-8132282.9026528504</v>
      </c>
      <c r="B841">
        <v>-231740.749186131</v>
      </c>
      <c r="C841">
        <v>0</v>
      </c>
    </row>
    <row r="842" spans="1:3" x14ac:dyDescent="0.25">
      <c r="A842">
        <v>-8131348.4237757102</v>
      </c>
      <c r="B842">
        <v>-231740.749186131</v>
      </c>
      <c r="C842">
        <v>0</v>
      </c>
    </row>
    <row r="843" spans="1:3" x14ac:dyDescent="0.25">
      <c r="A843">
        <v>-8130413.94489857</v>
      </c>
      <c r="B843">
        <v>-231740.749186131</v>
      </c>
      <c r="C843">
        <v>0</v>
      </c>
    </row>
    <row r="844" spans="1:3" x14ac:dyDescent="0.25">
      <c r="A844">
        <v>-8129479.4660214204</v>
      </c>
      <c r="B844">
        <v>-231740.749186131</v>
      </c>
      <c r="C844">
        <v>0</v>
      </c>
    </row>
    <row r="845" spans="1:3" x14ac:dyDescent="0.25">
      <c r="A845">
        <v>-8128544.9871442802</v>
      </c>
      <c r="B845">
        <v>-231740.749186131</v>
      </c>
      <c r="C845">
        <v>0</v>
      </c>
    </row>
    <row r="846" spans="1:3" x14ac:dyDescent="0.25">
      <c r="A846">
        <v>-8127610.50826714</v>
      </c>
      <c r="B846">
        <v>-231740.749186131</v>
      </c>
      <c r="C846">
        <v>0</v>
      </c>
    </row>
    <row r="847" spans="1:3" x14ac:dyDescent="0.25">
      <c r="A847">
        <v>-8126676.0293899896</v>
      </c>
      <c r="B847">
        <v>-231740.749186131</v>
      </c>
      <c r="C847">
        <v>0</v>
      </c>
    </row>
    <row r="848" spans="1:3" x14ac:dyDescent="0.25">
      <c r="A848">
        <v>-8125741.5505128503</v>
      </c>
      <c r="B848">
        <v>-231740.749186131</v>
      </c>
      <c r="C848">
        <v>0</v>
      </c>
    </row>
    <row r="849" spans="1:3" x14ac:dyDescent="0.25">
      <c r="A849">
        <v>-8124807.0716357101</v>
      </c>
      <c r="B849">
        <v>-231740.749186131</v>
      </c>
      <c r="C849" s="1">
        <v>2.1001858840463598E-5</v>
      </c>
    </row>
    <row r="850" spans="1:3" x14ac:dyDescent="0.25">
      <c r="A850">
        <v>-8123872.5927585699</v>
      </c>
      <c r="B850">
        <v>-231740.749186131</v>
      </c>
      <c r="C850" s="1">
        <v>1.8279535652254701E-5</v>
      </c>
    </row>
    <row r="851" spans="1:3" x14ac:dyDescent="0.25">
      <c r="A851">
        <v>-8122938.1138814203</v>
      </c>
      <c r="B851">
        <v>-231740.749186131</v>
      </c>
      <c r="C851" s="1">
        <v>1.8279535652254701E-5</v>
      </c>
    </row>
    <row r="852" spans="1:3" x14ac:dyDescent="0.25">
      <c r="A852">
        <v>-8122003.6350042801</v>
      </c>
      <c r="B852">
        <v>-231740.749186131</v>
      </c>
      <c r="C852" s="1">
        <v>3.2068124710349298E-5</v>
      </c>
    </row>
    <row r="853" spans="1:3" x14ac:dyDescent="0.25">
      <c r="A853">
        <v>-8121069.1561271399</v>
      </c>
      <c r="B853">
        <v>-231740.749186131</v>
      </c>
      <c r="C853" s="1">
        <v>8.0180216173175695E-5</v>
      </c>
    </row>
    <row r="854" spans="1:3" x14ac:dyDescent="0.25">
      <c r="A854">
        <v>-8120134.6772499904</v>
      </c>
      <c r="B854">
        <v>-231740.749186131</v>
      </c>
      <c r="C854">
        <v>1.7755008593667201E-4</v>
      </c>
    </row>
    <row r="855" spans="1:3" x14ac:dyDescent="0.25">
      <c r="A855">
        <v>-8119200.1983728502</v>
      </c>
      <c r="B855">
        <v>-231740.749186131</v>
      </c>
      <c r="C855">
        <v>2.88506707875058E-4</v>
      </c>
    </row>
    <row r="856" spans="1:3" x14ac:dyDescent="0.25">
      <c r="A856">
        <v>-8118265.71949571</v>
      </c>
      <c r="B856">
        <v>-231740.749186131</v>
      </c>
      <c r="C856">
        <v>4.3357981485314602E-4</v>
      </c>
    </row>
    <row r="857" spans="1:3" x14ac:dyDescent="0.25">
      <c r="A857">
        <v>-8117331.2406185698</v>
      </c>
      <c r="B857">
        <v>-231740.749186131</v>
      </c>
      <c r="C857">
        <v>6.7877047695219495E-4</v>
      </c>
    </row>
    <row r="858" spans="1:3" x14ac:dyDescent="0.25">
      <c r="A858">
        <v>-8116396.7617414203</v>
      </c>
      <c r="B858">
        <v>-231740.749186131</v>
      </c>
      <c r="C858">
        <v>9.825546294450749E-4</v>
      </c>
    </row>
    <row r="859" spans="1:3" x14ac:dyDescent="0.25">
      <c r="A859">
        <v>-8115462.28286428</v>
      </c>
      <c r="B859">
        <v>-231740.749186131</v>
      </c>
      <c r="C859">
        <v>1.2479119468480301E-3</v>
      </c>
    </row>
    <row r="860" spans="1:3" x14ac:dyDescent="0.25">
      <c r="A860">
        <v>-8114527.8039871398</v>
      </c>
      <c r="B860">
        <v>-231740.749186131</v>
      </c>
      <c r="C860">
        <v>1.85427407268434E-3</v>
      </c>
    </row>
    <row r="861" spans="1:3" x14ac:dyDescent="0.25">
      <c r="A861">
        <v>-8113593.3251099903</v>
      </c>
      <c r="B861">
        <v>-231740.749186131</v>
      </c>
      <c r="C861">
        <v>2.9842061921954099E-3</v>
      </c>
    </row>
    <row r="862" spans="1:3" x14ac:dyDescent="0.25">
      <c r="A862">
        <v>-8112658.8462328501</v>
      </c>
      <c r="B862">
        <v>-231740.749186131</v>
      </c>
      <c r="C862">
        <v>4.53944131731987E-3</v>
      </c>
    </row>
    <row r="863" spans="1:3" x14ac:dyDescent="0.25">
      <c r="A863">
        <v>-8111724.3673557099</v>
      </c>
      <c r="B863">
        <v>-231740.749186131</v>
      </c>
      <c r="C863">
        <v>6.68907957151532E-3</v>
      </c>
    </row>
    <row r="864" spans="1:3" x14ac:dyDescent="0.25">
      <c r="A864">
        <v>-8110789.8884785697</v>
      </c>
      <c r="B864">
        <v>-231740.749186131</v>
      </c>
      <c r="C864">
        <v>9.6001951023936202E-3</v>
      </c>
    </row>
    <row r="865" spans="1:3" x14ac:dyDescent="0.25">
      <c r="A865">
        <v>-8109855.4096014202</v>
      </c>
      <c r="B865">
        <v>-231740.749186131</v>
      </c>
      <c r="C865">
        <v>1.17481173947453E-2</v>
      </c>
    </row>
    <row r="866" spans="1:3" x14ac:dyDescent="0.25">
      <c r="A866">
        <v>-8108920.93072428</v>
      </c>
      <c r="B866">
        <v>-231740.749186131</v>
      </c>
      <c r="C866">
        <v>1.5421574935317E-2</v>
      </c>
    </row>
    <row r="867" spans="1:3" x14ac:dyDescent="0.25">
      <c r="A867">
        <v>-8107986.4518471397</v>
      </c>
      <c r="B867">
        <v>-231740.749186131</v>
      </c>
      <c r="C867">
        <v>2.1634874865412702E-2</v>
      </c>
    </row>
    <row r="868" spans="1:3" x14ac:dyDescent="0.25">
      <c r="A868">
        <v>-8107051.9729699902</v>
      </c>
      <c r="B868">
        <v>-231740.749186131</v>
      </c>
      <c r="C868">
        <v>2.58632581681013E-2</v>
      </c>
    </row>
    <row r="869" spans="1:3" x14ac:dyDescent="0.25">
      <c r="A869">
        <v>-8106117.49409285</v>
      </c>
      <c r="B869">
        <v>-231740.749186131</v>
      </c>
      <c r="C869">
        <v>3.4871764481067602E-2</v>
      </c>
    </row>
    <row r="870" spans="1:3" x14ac:dyDescent="0.25">
      <c r="A870">
        <v>-8105183.0152157098</v>
      </c>
      <c r="B870">
        <v>-231740.749186131</v>
      </c>
      <c r="C870">
        <v>4.4643923640251097E-2</v>
      </c>
    </row>
    <row r="871" spans="1:3" x14ac:dyDescent="0.25">
      <c r="A871">
        <v>-8104248.5363385696</v>
      </c>
      <c r="B871">
        <v>-231740.749186131</v>
      </c>
      <c r="C871">
        <v>5.5037871003150898E-2</v>
      </c>
    </row>
    <row r="872" spans="1:3" x14ac:dyDescent="0.25">
      <c r="A872">
        <v>-8103314.0574614201</v>
      </c>
      <c r="B872">
        <v>-231740.749186131</v>
      </c>
      <c r="C872">
        <v>6.9530747830867698E-2</v>
      </c>
    </row>
    <row r="873" spans="1:3" x14ac:dyDescent="0.25">
      <c r="A873">
        <v>-8102379.5785842799</v>
      </c>
      <c r="B873">
        <v>-231740.749186131</v>
      </c>
      <c r="C873">
        <v>8.3001278340816401E-2</v>
      </c>
    </row>
    <row r="874" spans="1:3" x14ac:dyDescent="0.25">
      <c r="A874">
        <v>-8101445.0997071397</v>
      </c>
      <c r="B874">
        <v>-231740.749186131</v>
      </c>
      <c r="C874">
        <v>9.2887379229068701E-2</v>
      </c>
    </row>
    <row r="875" spans="1:3" x14ac:dyDescent="0.25">
      <c r="A875">
        <v>-8100510.6208300004</v>
      </c>
      <c r="B875">
        <v>-231740.749186131</v>
      </c>
      <c r="C875">
        <v>0.109460227191448</v>
      </c>
    </row>
    <row r="876" spans="1:3" x14ac:dyDescent="0.25">
      <c r="A876">
        <v>-8099576.1419528499</v>
      </c>
      <c r="B876">
        <v>-231740.749186131</v>
      </c>
      <c r="C876">
        <v>0.112768456339836</v>
      </c>
    </row>
    <row r="877" spans="1:3" x14ac:dyDescent="0.25">
      <c r="A877">
        <v>-8098641.6630757097</v>
      </c>
      <c r="B877">
        <v>-231740.749186131</v>
      </c>
      <c r="C877">
        <v>0.12054567039012901</v>
      </c>
    </row>
    <row r="878" spans="1:3" x14ac:dyDescent="0.25">
      <c r="A878">
        <v>-8097707.1841985704</v>
      </c>
      <c r="B878">
        <v>-231740.749186131</v>
      </c>
      <c r="C878">
        <v>0.139424502849578</v>
      </c>
    </row>
    <row r="879" spans="1:3" x14ac:dyDescent="0.25">
      <c r="A879">
        <v>-8096772.70532142</v>
      </c>
      <c r="B879">
        <v>-231740.749186131</v>
      </c>
      <c r="C879">
        <v>0.14712622761726299</v>
      </c>
    </row>
    <row r="880" spans="1:3" x14ac:dyDescent="0.25">
      <c r="A880">
        <v>-8095838.2264442798</v>
      </c>
      <c r="B880">
        <v>-231740.749186131</v>
      </c>
      <c r="C880">
        <v>0.153486743569374</v>
      </c>
    </row>
    <row r="881" spans="1:3" x14ac:dyDescent="0.25">
      <c r="A881">
        <v>-8094903.7475671396</v>
      </c>
      <c r="B881">
        <v>-231740.749186131</v>
      </c>
      <c r="C881">
        <v>0.16047355532646099</v>
      </c>
    </row>
    <row r="882" spans="1:3" x14ac:dyDescent="0.25">
      <c r="A882">
        <v>-8093969.2686900003</v>
      </c>
      <c r="B882">
        <v>-231740.749186131</v>
      </c>
      <c r="C882">
        <v>0.173235744237899</v>
      </c>
    </row>
    <row r="883" spans="1:3" x14ac:dyDescent="0.25">
      <c r="A883">
        <v>-8093034.7898128498</v>
      </c>
      <c r="B883">
        <v>-231740.749186131</v>
      </c>
      <c r="C883">
        <v>0.17881530523300099</v>
      </c>
    </row>
    <row r="884" spans="1:3" x14ac:dyDescent="0.25">
      <c r="A884">
        <v>-8092100.3109357096</v>
      </c>
      <c r="B884">
        <v>-231740.749186131</v>
      </c>
      <c r="C884">
        <v>0.17879179120063701</v>
      </c>
    </row>
    <row r="885" spans="1:3" x14ac:dyDescent="0.25">
      <c r="A885">
        <v>-8091165.8320585703</v>
      </c>
      <c r="B885">
        <v>-231740.749186131</v>
      </c>
      <c r="C885">
        <v>0.16925866901874501</v>
      </c>
    </row>
    <row r="886" spans="1:3" x14ac:dyDescent="0.25">
      <c r="A886">
        <v>-8090231.3531814199</v>
      </c>
      <c r="B886">
        <v>-231740.749186131</v>
      </c>
      <c r="C886">
        <v>0</v>
      </c>
    </row>
    <row r="887" spans="1:3" x14ac:dyDescent="0.25">
      <c r="A887">
        <v>-8089296.8743042797</v>
      </c>
      <c r="B887">
        <v>-231740.749186131</v>
      </c>
      <c r="C887">
        <v>0</v>
      </c>
    </row>
    <row r="888" spans="1:3" x14ac:dyDescent="0.25">
      <c r="A888">
        <v>-8088362.3954271404</v>
      </c>
      <c r="B888">
        <v>-231740.749186131</v>
      </c>
      <c r="C888">
        <v>0</v>
      </c>
    </row>
    <row r="889" spans="1:3" x14ac:dyDescent="0.25">
      <c r="A889">
        <v>-8087427.9165500002</v>
      </c>
      <c r="B889">
        <v>-231740.749186131</v>
      </c>
      <c r="C889">
        <v>0</v>
      </c>
    </row>
    <row r="890" spans="1:3" x14ac:dyDescent="0.25">
      <c r="A890">
        <v>-8133217.3815299897</v>
      </c>
      <c r="B890">
        <v>-232675.22806350299</v>
      </c>
      <c r="C890">
        <v>0</v>
      </c>
    </row>
    <row r="891" spans="1:3" x14ac:dyDescent="0.25">
      <c r="A891">
        <v>-8132282.9026528504</v>
      </c>
      <c r="B891">
        <v>-232675.22806350299</v>
      </c>
      <c r="C891">
        <v>0</v>
      </c>
    </row>
    <row r="892" spans="1:3" x14ac:dyDescent="0.25">
      <c r="A892">
        <v>-8131348.4237757102</v>
      </c>
      <c r="B892">
        <v>-232675.22806350299</v>
      </c>
      <c r="C892">
        <v>0</v>
      </c>
    </row>
    <row r="893" spans="1:3" x14ac:dyDescent="0.25">
      <c r="A893">
        <v>-8130413.94489857</v>
      </c>
      <c r="B893">
        <v>-232675.22806350299</v>
      </c>
      <c r="C893">
        <v>0</v>
      </c>
    </row>
    <row r="894" spans="1:3" x14ac:dyDescent="0.25">
      <c r="A894">
        <v>-8129479.4660214204</v>
      </c>
      <c r="B894">
        <v>-232675.22806350299</v>
      </c>
      <c r="C894">
        <v>0</v>
      </c>
    </row>
    <row r="895" spans="1:3" x14ac:dyDescent="0.25">
      <c r="A895">
        <v>-8128544.9871442802</v>
      </c>
      <c r="B895">
        <v>-232675.22806350299</v>
      </c>
      <c r="C895">
        <v>0</v>
      </c>
    </row>
    <row r="896" spans="1:3" x14ac:dyDescent="0.25">
      <c r="A896">
        <v>-8127610.50826714</v>
      </c>
      <c r="B896">
        <v>-232675.22806350299</v>
      </c>
      <c r="C896">
        <v>0</v>
      </c>
    </row>
    <row r="897" spans="1:3" x14ac:dyDescent="0.25">
      <c r="A897">
        <v>-8126676.0293899896</v>
      </c>
      <c r="B897">
        <v>-232675.22806350299</v>
      </c>
      <c r="C897">
        <v>0</v>
      </c>
    </row>
    <row r="898" spans="1:3" x14ac:dyDescent="0.25">
      <c r="A898">
        <v>-8125741.5505128503</v>
      </c>
      <c r="B898">
        <v>-232675.22806350299</v>
      </c>
      <c r="C898" s="1">
        <v>2.1001858840463598E-5</v>
      </c>
    </row>
    <row r="899" spans="1:3" x14ac:dyDescent="0.25">
      <c r="A899">
        <v>-8124807.0716357101</v>
      </c>
      <c r="B899">
        <v>-232675.22806350299</v>
      </c>
      <c r="C899" s="1">
        <v>2.1001858840463598E-5</v>
      </c>
    </row>
    <row r="900" spans="1:3" x14ac:dyDescent="0.25">
      <c r="A900">
        <v>-8123872.5927585699</v>
      </c>
      <c r="B900">
        <v>-232675.22806350299</v>
      </c>
      <c r="C900" s="1">
        <v>1.8279535652254701E-5</v>
      </c>
    </row>
    <row r="901" spans="1:3" x14ac:dyDescent="0.25">
      <c r="A901">
        <v>-8122938.1138814203</v>
      </c>
      <c r="B901">
        <v>-232675.22806350299</v>
      </c>
      <c r="C901" s="1">
        <v>3.2068124710349298E-5</v>
      </c>
    </row>
    <row r="902" spans="1:3" x14ac:dyDescent="0.25">
      <c r="A902">
        <v>-8122003.6350042801</v>
      </c>
      <c r="B902">
        <v>-232675.22806350299</v>
      </c>
      <c r="C902" s="1">
        <v>5.3002055210526999E-5</v>
      </c>
    </row>
    <row r="903" spans="1:3" x14ac:dyDescent="0.25">
      <c r="A903">
        <v>-8121069.1561271399</v>
      </c>
      <c r="B903">
        <v>-232675.22806350299</v>
      </c>
      <c r="C903" s="1">
        <v>8.9824745373334695E-5</v>
      </c>
    </row>
    <row r="904" spans="1:3" x14ac:dyDescent="0.25">
      <c r="A904">
        <v>-8120134.6772499904</v>
      </c>
      <c r="B904">
        <v>-232675.22806350299</v>
      </c>
      <c r="C904">
        <v>2.3687721113674299E-4</v>
      </c>
    </row>
    <row r="905" spans="1:3" x14ac:dyDescent="0.25">
      <c r="A905">
        <v>-8119200.1983728502</v>
      </c>
      <c r="B905">
        <v>-232675.22806350299</v>
      </c>
      <c r="C905">
        <v>3.3952493686228898E-4</v>
      </c>
    </row>
    <row r="906" spans="1:3" x14ac:dyDescent="0.25">
      <c r="A906">
        <v>-8118265.71949571</v>
      </c>
      <c r="B906">
        <v>-232675.22806350299</v>
      </c>
      <c r="C906">
        <v>3.94346279790624E-4</v>
      </c>
    </row>
    <row r="907" spans="1:3" x14ac:dyDescent="0.25">
      <c r="A907">
        <v>-8117331.2406185698</v>
      </c>
      <c r="B907">
        <v>-232675.22806350299</v>
      </c>
      <c r="C907">
        <v>6.4100633608177304E-4</v>
      </c>
    </row>
    <row r="908" spans="1:3" x14ac:dyDescent="0.25">
      <c r="A908">
        <v>-8116396.7617414203</v>
      </c>
      <c r="B908">
        <v>-232675.22806350299</v>
      </c>
      <c r="C908">
        <v>1.0556071065366201E-3</v>
      </c>
    </row>
    <row r="909" spans="1:3" x14ac:dyDescent="0.25">
      <c r="A909">
        <v>-8115462.28286428</v>
      </c>
      <c r="B909">
        <v>-232675.22806350299</v>
      </c>
      <c r="C909">
        <v>1.5680113574489899E-3</v>
      </c>
    </row>
    <row r="910" spans="1:3" x14ac:dyDescent="0.25">
      <c r="A910">
        <v>-8114527.8039871398</v>
      </c>
      <c r="B910">
        <v>-232675.22806350299</v>
      </c>
      <c r="C910">
        <v>2.3775969166308598E-3</v>
      </c>
    </row>
    <row r="911" spans="1:3" x14ac:dyDescent="0.25">
      <c r="A911">
        <v>-8113593.3251099903</v>
      </c>
      <c r="B911">
        <v>-232675.22806350299</v>
      </c>
      <c r="C911">
        <v>3.3275494351983001E-3</v>
      </c>
    </row>
    <row r="912" spans="1:3" x14ac:dyDescent="0.25">
      <c r="A912">
        <v>-8112658.8462328501</v>
      </c>
      <c r="B912">
        <v>-232675.22806350299</v>
      </c>
      <c r="C912">
        <v>4.79236710816621E-3</v>
      </c>
    </row>
    <row r="913" spans="1:3" x14ac:dyDescent="0.25">
      <c r="A913">
        <v>-8111724.3673557099</v>
      </c>
      <c r="B913">
        <v>-232675.22806350299</v>
      </c>
      <c r="C913">
        <v>6.1975377611815903E-3</v>
      </c>
    </row>
    <row r="914" spans="1:3" x14ac:dyDescent="0.25">
      <c r="A914">
        <v>-8110789.8884785697</v>
      </c>
      <c r="B914">
        <v>-232675.22806350299</v>
      </c>
      <c r="C914">
        <v>9.1551337391138007E-3</v>
      </c>
    </row>
    <row r="915" spans="1:3" x14ac:dyDescent="0.25">
      <c r="A915">
        <v>-8109855.4096014202</v>
      </c>
      <c r="B915">
        <v>-232675.22806350299</v>
      </c>
      <c r="C915">
        <v>1.2684216722846E-2</v>
      </c>
    </row>
    <row r="916" spans="1:3" x14ac:dyDescent="0.25">
      <c r="A916">
        <v>-8108920.93072428</v>
      </c>
      <c r="B916">
        <v>-232675.22806350299</v>
      </c>
      <c r="C916">
        <v>1.78939811885356E-2</v>
      </c>
    </row>
    <row r="917" spans="1:3" x14ac:dyDescent="0.25">
      <c r="A917">
        <v>-8107986.4518471397</v>
      </c>
      <c r="B917">
        <v>-232675.22806350299</v>
      </c>
      <c r="C917">
        <v>2.4250341579318001E-2</v>
      </c>
    </row>
    <row r="918" spans="1:3" x14ac:dyDescent="0.25">
      <c r="A918">
        <v>-8107051.9729699902</v>
      </c>
      <c r="B918">
        <v>-232675.22806350299</v>
      </c>
      <c r="C918">
        <v>2.9961368069052599E-2</v>
      </c>
    </row>
    <row r="919" spans="1:3" x14ac:dyDescent="0.25">
      <c r="A919">
        <v>-8106117.49409285</v>
      </c>
      <c r="B919">
        <v>-232675.22806350299</v>
      </c>
      <c r="C919">
        <v>3.9382848888635601E-2</v>
      </c>
    </row>
    <row r="920" spans="1:3" x14ac:dyDescent="0.25">
      <c r="A920">
        <v>-8105183.0152157098</v>
      </c>
      <c r="B920">
        <v>-232675.22806350299</v>
      </c>
      <c r="C920">
        <v>5.1863417029380701E-2</v>
      </c>
    </row>
    <row r="921" spans="1:3" x14ac:dyDescent="0.25">
      <c r="A921">
        <v>-8104248.5363385696</v>
      </c>
      <c r="B921">
        <v>-232675.22806350299</v>
      </c>
      <c r="C921">
        <v>5.9391301125288003E-2</v>
      </c>
    </row>
    <row r="922" spans="1:3" x14ac:dyDescent="0.25">
      <c r="A922">
        <v>-8103314.0574614201</v>
      </c>
      <c r="B922">
        <v>-232675.22806350299</v>
      </c>
      <c r="C922">
        <v>7.5052216649055398E-2</v>
      </c>
    </row>
    <row r="923" spans="1:3" x14ac:dyDescent="0.25">
      <c r="A923">
        <v>-8102379.5785842799</v>
      </c>
      <c r="B923">
        <v>-232675.22806350299</v>
      </c>
      <c r="C923">
        <v>8.1567272543907096E-2</v>
      </c>
    </row>
    <row r="924" spans="1:3" x14ac:dyDescent="0.25">
      <c r="A924">
        <v>-8101445.0997071397</v>
      </c>
      <c r="B924">
        <v>-232675.22806350299</v>
      </c>
      <c r="C924">
        <v>9.8411917686462402E-2</v>
      </c>
    </row>
    <row r="925" spans="1:3" x14ac:dyDescent="0.25">
      <c r="A925">
        <v>-8100510.6208300004</v>
      </c>
      <c r="B925">
        <v>-232675.22806350299</v>
      </c>
      <c r="C925">
        <v>0.116521783173084</v>
      </c>
    </row>
    <row r="926" spans="1:3" x14ac:dyDescent="0.25">
      <c r="A926">
        <v>-8099576.1419528499</v>
      </c>
      <c r="B926">
        <v>-232675.22806350299</v>
      </c>
      <c r="C926">
        <v>0.12316209077835</v>
      </c>
    </row>
    <row r="927" spans="1:3" x14ac:dyDescent="0.25">
      <c r="A927">
        <v>-8098641.6630757097</v>
      </c>
      <c r="B927">
        <v>-232675.22806350299</v>
      </c>
      <c r="C927">
        <v>0.13195337355136799</v>
      </c>
    </row>
    <row r="928" spans="1:3" x14ac:dyDescent="0.25">
      <c r="A928">
        <v>-8097707.1841985704</v>
      </c>
      <c r="B928">
        <v>-232675.22806350299</v>
      </c>
      <c r="C928">
        <v>0.153922319412231</v>
      </c>
    </row>
    <row r="929" spans="1:3" x14ac:dyDescent="0.25">
      <c r="A929">
        <v>-8096772.70532142</v>
      </c>
      <c r="B929">
        <v>-232675.22806350299</v>
      </c>
      <c r="C929">
        <v>0.16136215627193401</v>
      </c>
    </row>
    <row r="930" spans="1:3" x14ac:dyDescent="0.25">
      <c r="A930">
        <v>-8095838.2264442798</v>
      </c>
      <c r="B930">
        <v>-232675.22806350299</v>
      </c>
      <c r="C930">
        <v>0.167088598012924</v>
      </c>
    </row>
    <row r="931" spans="1:3" x14ac:dyDescent="0.25">
      <c r="A931">
        <v>-8094903.7475671396</v>
      </c>
      <c r="B931">
        <v>-232675.22806350299</v>
      </c>
      <c r="C931">
        <v>0.16952186822891199</v>
      </c>
    </row>
    <row r="932" spans="1:3" x14ac:dyDescent="0.25">
      <c r="A932">
        <v>-8093969.2686900003</v>
      </c>
      <c r="B932">
        <v>-232675.22806350299</v>
      </c>
      <c r="C932">
        <v>0.18515461683273299</v>
      </c>
    </row>
    <row r="933" spans="1:3" x14ac:dyDescent="0.25">
      <c r="A933">
        <v>-8093034.7898128498</v>
      </c>
      <c r="B933">
        <v>-232675.22806350299</v>
      </c>
      <c r="C933">
        <v>0.18949572741985299</v>
      </c>
    </row>
    <row r="934" spans="1:3" x14ac:dyDescent="0.25">
      <c r="A934">
        <v>-8092100.3109357096</v>
      </c>
      <c r="B934">
        <v>-232675.22806350299</v>
      </c>
      <c r="C934">
        <v>0.193991303443908</v>
      </c>
    </row>
    <row r="935" spans="1:3" x14ac:dyDescent="0.25">
      <c r="A935">
        <v>-8091165.8320585703</v>
      </c>
      <c r="B935">
        <v>-232675.22806350299</v>
      </c>
      <c r="C935">
        <v>0.182803824543952</v>
      </c>
    </row>
    <row r="936" spans="1:3" x14ac:dyDescent="0.25">
      <c r="A936">
        <v>-8090231.3531814199</v>
      </c>
      <c r="B936">
        <v>-232675.22806350299</v>
      </c>
      <c r="C936">
        <v>0.18118026852607699</v>
      </c>
    </row>
    <row r="937" spans="1:3" x14ac:dyDescent="0.25">
      <c r="A937">
        <v>-8089296.8743042797</v>
      </c>
      <c r="B937">
        <v>-232675.22806350299</v>
      </c>
      <c r="C937">
        <v>0</v>
      </c>
    </row>
    <row r="938" spans="1:3" x14ac:dyDescent="0.25">
      <c r="A938">
        <v>-8088362.3954271404</v>
      </c>
      <c r="B938">
        <v>-232675.22806350299</v>
      </c>
      <c r="C938">
        <v>0</v>
      </c>
    </row>
    <row r="939" spans="1:3" x14ac:dyDescent="0.25">
      <c r="A939">
        <v>-8087427.9165500002</v>
      </c>
      <c r="B939">
        <v>-232675.22806350299</v>
      </c>
      <c r="C939">
        <v>0</v>
      </c>
    </row>
    <row r="940" spans="1:3" x14ac:dyDescent="0.25">
      <c r="A940">
        <v>-8086493.4376728497</v>
      </c>
      <c r="B940">
        <v>-232675.22806350299</v>
      </c>
      <c r="C940">
        <v>0</v>
      </c>
    </row>
    <row r="941" spans="1:3" x14ac:dyDescent="0.25">
      <c r="A941">
        <v>-8133217.3815299897</v>
      </c>
      <c r="B941">
        <v>-233609.70694087501</v>
      </c>
      <c r="C941">
        <v>0</v>
      </c>
    </row>
    <row r="942" spans="1:3" x14ac:dyDescent="0.25">
      <c r="A942">
        <v>-8132282.9026528504</v>
      </c>
      <c r="B942">
        <v>-233609.70694087501</v>
      </c>
      <c r="C942">
        <v>0</v>
      </c>
    </row>
    <row r="943" spans="1:3" x14ac:dyDescent="0.25">
      <c r="A943">
        <v>-8131348.4237757102</v>
      </c>
      <c r="B943">
        <v>-233609.70694087501</v>
      </c>
      <c r="C943">
        <v>0</v>
      </c>
    </row>
    <row r="944" spans="1:3" x14ac:dyDescent="0.25">
      <c r="A944">
        <v>-8130413.94489857</v>
      </c>
      <c r="B944">
        <v>-233609.70694087501</v>
      </c>
      <c r="C944">
        <v>0</v>
      </c>
    </row>
    <row r="945" spans="1:3" x14ac:dyDescent="0.25">
      <c r="A945">
        <v>-8129479.4660214204</v>
      </c>
      <c r="B945">
        <v>-233609.70694087501</v>
      </c>
      <c r="C945">
        <v>0</v>
      </c>
    </row>
    <row r="946" spans="1:3" x14ac:dyDescent="0.25">
      <c r="A946">
        <v>-8128544.9871442802</v>
      </c>
      <c r="B946">
        <v>-233609.70694087501</v>
      </c>
      <c r="C946">
        <v>0</v>
      </c>
    </row>
    <row r="947" spans="1:3" x14ac:dyDescent="0.25">
      <c r="A947">
        <v>-8127610.50826714</v>
      </c>
      <c r="B947">
        <v>-233609.70694087501</v>
      </c>
      <c r="C947">
        <v>0</v>
      </c>
    </row>
    <row r="948" spans="1:3" x14ac:dyDescent="0.25">
      <c r="A948">
        <v>-8126676.0293899896</v>
      </c>
      <c r="B948">
        <v>-233609.70694087501</v>
      </c>
      <c r="C948">
        <v>0</v>
      </c>
    </row>
    <row r="949" spans="1:3" x14ac:dyDescent="0.25">
      <c r="A949">
        <v>-8125741.5505128503</v>
      </c>
      <c r="B949">
        <v>-233609.70694087501</v>
      </c>
      <c r="C949" s="1">
        <v>2.1001858840463598E-5</v>
      </c>
    </row>
    <row r="950" spans="1:3" x14ac:dyDescent="0.25">
      <c r="A950">
        <v>-8124807.0716357101</v>
      </c>
      <c r="B950">
        <v>-233609.70694087501</v>
      </c>
      <c r="C950" s="1">
        <v>1.8279535652254701E-5</v>
      </c>
    </row>
    <row r="951" spans="1:3" x14ac:dyDescent="0.25">
      <c r="A951">
        <v>-8123872.5927585699</v>
      </c>
      <c r="B951">
        <v>-233609.70694087501</v>
      </c>
      <c r="C951" s="1">
        <v>3.2068124710349298E-5</v>
      </c>
    </row>
    <row r="952" spans="1:3" x14ac:dyDescent="0.25">
      <c r="A952">
        <v>-8122938.1138814203</v>
      </c>
      <c r="B952">
        <v>-233609.70694087501</v>
      </c>
      <c r="C952" s="1">
        <v>5.3002055210526999E-5</v>
      </c>
    </row>
    <row r="953" spans="1:3" x14ac:dyDescent="0.25">
      <c r="A953">
        <v>-8122003.6350042801</v>
      </c>
      <c r="B953">
        <v>-233609.70694087501</v>
      </c>
      <c r="C953" s="1">
        <v>8.9824745373334695E-5</v>
      </c>
    </row>
    <row r="954" spans="1:3" x14ac:dyDescent="0.25">
      <c r="A954">
        <v>-8121069.1561271399</v>
      </c>
      <c r="B954">
        <v>-233609.70694087501</v>
      </c>
      <c r="C954" s="1">
        <v>8.9824745373334695E-5</v>
      </c>
    </row>
    <row r="955" spans="1:3" x14ac:dyDescent="0.25">
      <c r="A955">
        <v>-8120134.6772499904</v>
      </c>
      <c r="B955">
        <v>-233609.70694087501</v>
      </c>
      <c r="C955">
        <v>2.3687721113674299E-4</v>
      </c>
    </row>
    <row r="956" spans="1:3" x14ac:dyDescent="0.25">
      <c r="A956">
        <v>-8119200.1983728502</v>
      </c>
      <c r="B956">
        <v>-233609.70694087501</v>
      </c>
      <c r="C956">
        <v>3.5736849531531301E-4</v>
      </c>
    </row>
    <row r="957" spans="1:3" x14ac:dyDescent="0.25">
      <c r="A957">
        <v>-8118265.71949571</v>
      </c>
      <c r="B957">
        <v>-233609.70694087501</v>
      </c>
      <c r="C957">
        <v>5.66106638871133E-4</v>
      </c>
    </row>
    <row r="958" spans="1:3" x14ac:dyDescent="0.25">
      <c r="A958">
        <v>-8117331.2406185698</v>
      </c>
      <c r="B958">
        <v>-233609.70694087501</v>
      </c>
      <c r="C958">
        <v>8.2368531730025996E-4</v>
      </c>
    </row>
    <row r="959" spans="1:3" x14ac:dyDescent="0.25">
      <c r="A959">
        <v>-8116396.7617414203</v>
      </c>
      <c r="B959">
        <v>-233609.70694087501</v>
      </c>
      <c r="C959">
        <v>1.2356888037174901E-3</v>
      </c>
    </row>
    <row r="960" spans="1:3" x14ac:dyDescent="0.25">
      <c r="A960">
        <v>-8115462.28286428</v>
      </c>
      <c r="B960">
        <v>-233609.70694087501</v>
      </c>
      <c r="C960">
        <v>1.8781677354127099E-3</v>
      </c>
    </row>
    <row r="961" spans="1:3" x14ac:dyDescent="0.25">
      <c r="A961">
        <v>-8114527.8039871398</v>
      </c>
      <c r="B961">
        <v>-233609.70694087501</v>
      </c>
      <c r="C961">
        <v>2.8160810470580998E-3</v>
      </c>
    </row>
    <row r="962" spans="1:3" x14ac:dyDescent="0.25">
      <c r="A962">
        <v>-8113593.3251099903</v>
      </c>
      <c r="B962">
        <v>-233609.70694087501</v>
      </c>
      <c r="C962">
        <v>3.3759379293769498E-3</v>
      </c>
    </row>
    <row r="963" spans="1:3" x14ac:dyDescent="0.25">
      <c r="A963">
        <v>-8112658.8462328501</v>
      </c>
      <c r="B963">
        <v>-233609.70694087501</v>
      </c>
      <c r="C963">
        <v>4.8697702586650796E-3</v>
      </c>
    </row>
    <row r="964" spans="1:3" x14ac:dyDescent="0.25">
      <c r="A964">
        <v>-8111724.3673557099</v>
      </c>
      <c r="B964">
        <v>-233609.70694087501</v>
      </c>
      <c r="C964">
        <v>7.5144330039620304E-3</v>
      </c>
    </row>
    <row r="965" spans="1:3" x14ac:dyDescent="0.25">
      <c r="A965">
        <v>-8110789.8884785697</v>
      </c>
      <c r="B965">
        <v>-233609.70694087501</v>
      </c>
      <c r="C965">
        <v>1.0516439564526E-2</v>
      </c>
    </row>
    <row r="966" spans="1:3" x14ac:dyDescent="0.25">
      <c r="A966">
        <v>-8109855.4096014202</v>
      </c>
      <c r="B966">
        <v>-233609.70694087501</v>
      </c>
      <c r="C966">
        <v>1.5883782878518101E-2</v>
      </c>
    </row>
    <row r="967" spans="1:3" x14ac:dyDescent="0.25">
      <c r="A967">
        <v>-8108920.93072428</v>
      </c>
      <c r="B967">
        <v>-233609.70694087501</v>
      </c>
      <c r="C967">
        <v>2.2255133837461399E-2</v>
      </c>
    </row>
    <row r="968" spans="1:3" x14ac:dyDescent="0.25">
      <c r="A968">
        <v>-8107986.4518471397</v>
      </c>
      <c r="B968">
        <v>-233609.70694087501</v>
      </c>
      <c r="C968">
        <v>2.5617472827434502E-2</v>
      </c>
    </row>
    <row r="969" spans="1:3" x14ac:dyDescent="0.25">
      <c r="A969">
        <v>-8107051.9729699902</v>
      </c>
      <c r="B969">
        <v>-233609.70694087501</v>
      </c>
      <c r="C969">
        <v>3.3666841685771901E-2</v>
      </c>
    </row>
    <row r="970" spans="1:3" x14ac:dyDescent="0.25">
      <c r="A970">
        <v>-8106117.49409285</v>
      </c>
      <c r="B970">
        <v>-233609.70694087501</v>
      </c>
      <c r="C970">
        <v>4.48191314935684E-2</v>
      </c>
    </row>
    <row r="971" spans="1:3" x14ac:dyDescent="0.25">
      <c r="A971">
        <v>-8105183.0152157098</v>
      </c>
      <c r="B971">
        <v>-233609.70694087501</v>
      </c>
      <c r="C971">
        <v>5.0150003284215899E-2</v>
      </c>
    </row>
    <row r="972" spans="1:3" x14ac:dyDescent="0.25">
      <c r="A972">
        <v>-8104248.5363385696</v>
      </c>
      <c r="B972">
        <v>-233609.70694087501</v>
      </c>
      <c r="C972">
        <v>6.5184265375137301E-2</v>
      </c>
    </row>
    <row r="973" spans="1:3" x14ac:dyDescent="0.25">
      <c r="A973">
        <v>-8103314.0574614201</v>
      </c>
      <c r="B973">
        <v>-233609.70694087501</v>
      </c>
      <c r="C973">
        <v>8.1150218844413702E-2</v>
      </c>
    </row>
    <row r="974" spans="1:3" x14ac:dyDescent="0.25">
      <c r="A974">
        <v>-8102379.5785842799</v>
      </c>
      <c r="B974">
        <v>-233609.70694087501</v>
      </c>
      <c r="C974">
        <v>8.71611088514328E-2</v>
      </c>
    </row>
    <row r="975" spans="1:3" x14ac:dyDescent="0.25">
      <c r="A975">
        <v>-8101445.0997071397</v>
      </c>
      <c r="B975">
        <v>-233609.70694087501</v>
      </c>
      <c r="C975">
        <v>0.105062052607536</v>
      </c>
    </row>
    <row r="976" spans="1:3" x14ac:dyDescent="0.25">
      <c r="A976">
        <v>-8100510.6208300004</v>
      </c>
      <c r="B976">
        <v>-233609.70694087501</v>
      </c>
      <c r="C976">
        <v>0.12983122467994601</v>
      </c>
    </row>
    <row r="977" spans="1:3" x14ac:dyDescent="0.25">
      <c r="A977">
        <v>-8099576.1419528499</v>
      </c>
      <c r="B977">
        <v>-233609.70694087501</v>
      </c>
      <c r="C977">
        <v>0.13969367742538399</v>
      </c>
    </row>
    <row r="978" spans="1:3" x14ac:dyDescent="0.25">
      <c r="A978">
        <v>-8098641.6630757097</v>
      </c>
      <c r="B978">
        <v>-233609.70694087501</v>
      </c>
      <c r="C978">
        <v>0.14774484932422599</v>
      </c>
    </row>
    <row r="979" spans="1:3" x14ac:dyDescent="0.25">
      <c r="A979">
        <v>-8097707.1841985704</v>
      </c>
      <c r="B979">
        <v>-233609.70694087501</v>
      </c>
      <c r="C979">
        <v>0.167332008481025</v>
      </c>
    </row>
    <row r="980" spans="1:3" x14ac:dyDescent="0.25">
      <c r="A980">
        <v>-8096772.70532142</v>
      </c>
      <c r="B980">
        <v>-233609.70694087501</v>
      </c>
      <c r="C980">
        <v>0.170535698533058</v>
      </c>
    </row>
    <row r="981" spans="1:3" x14ac:dyDescent="0.25">
      <c r="A981">
        <v>-8095838.2264442798</v>
      </c>
      <c r="B981">
        <v>-233609.70694087501</v>
      </c>
      <c r="C981">
        <v>0.17593578994274101</v>
      </c>
    </row>
    <row r="982" spans="1:3" x14ac:dyDescent="0.25">
      <c r="A982">
        <v>-8094903.7475671396</v>
      </c>
      <c r="B982">
        <v>-233609.70694087501</v>
      </c>
      <c r="C982">
        <v>0.18085166811942999</v>
      </c>
    </row>
    <row r="983" spans="1:3" x14ac:dyDescent="0.25">
      <c r="A983">
        <v>-8093969.2686900003</v>
      </c>
      <c r="B983">
        <v>-233609.70694087501</v>
      </c>
      <c r="C983">
        <v>0.20031638443470001</v>
      </c>
    </row>
    <row r="984" spans="1:3" x14ac:dyDescent="0.25">
      <c r="A984">
        <v>-8093034.7898128498</v>
      </c>
      <c r="B984">
        <v>-233609.70694087501</v>
      </c>
      <c r="C984">
        <v>0.206213638186454</v>
      </c>
    </row>
    <row r="985" spans="1:3" x14ac:dyDescent="0.25">
      <c r="A985">
        <v>-8092100.3109357096</v>
      </c>
      <c r="B985">
        <v>-233609.70694087501</v>
      </c>
      <c r="C985">
        <v>0.206109449267387</v>
      </c>
    </row>
    <row r="986" spans="1:3" x14ac:dyDescent="0.25">
      <c r="A986">
        <v>-8091165.8320585703</v>
      </c>
      <c r="B986">
        <v>-233609.70694087501</v>
      </c>
      <c r="C986">
        <v>0.19298586249351499</v>
      </c>
    </row>
    <row r="987" spans="1:3" x14ac:dyDescent="0.25">
      <c r="A987">
        <v>-8090231.3531814199</v>
      </c>
      <c r="B987">
        <v>-233609.70694087501</v>
      </c>
      <c r="C987">
        <v>0.19266040623187999</v>
      </c>
    </row>
    <row r="988" spans="1:3" x14ac:dyDescent="0.25">
      <c r="A988">
        <v>-8089296.8743042797</v>
      </c>
      <c r="B988">
        <v>-233609.70694087501</v>
      </c>
      <c r="C988">
        <v>0</v>
      </c>
    </row>
    <row r="989" spans="1:3" x14ac:dyDescent="0.25">
      <c r="A989">
        <v>-8088362.3954271404</v>
      </c>
      <c r="B989">
        <v>-233609.70694087501</v>
      </c>
      <c r="C989">
        <v>0</v>
      </c>
    </row>
    <row r="990" spans="1:3" x14ac:dyDescent="0.25">
      <c r="A990">
        <v>-8087427.9165500002</v>
      </c>
      <c r="B990">
        <v>-233609.70694087501</v>
      </c>
      <c r="C990">
        <v>0</v>
      </c>
    </row>
    <row r="991" spans="1:3" x14ac:dyDescent="0.25">
      <c r="A991">
        <v>-8086493.4376728497</v>
      </c>
      <c r="B991">
        <v>-233609.70694087501</v>
      </c>
      <c r="C991">
        <v>0</v>
      </c>
    </row>
    <row r="992" spans="1:3" x14ac:dyDescent="0.25">
      <c r="A992">
        <v>-8133217.3815299897</v>
      </c>
      <c r="B992">
        <v>-234544.18581824799</v>
      </c>
      <c r="C992">
        <v>0</v>
      </c>
    </row>
    <row r="993" spans="1:3" x14ac:dyDescent="0.25">
      <c r="A993">
        <v>-8132282.9026528504</v>
      </c>
      <c r="B993">
        <v>-234544.18581824799</v>
      </c>
      <c r="C993">
        <v>0</v>
      </c>
    </row>
    <row r="994" spans="1:3" x14ac:dyDescent="0.25">
      <c r="A994">
        <v>-8131348.4237757102</v>
      </c>
      <c r="B994">
        <v>-234544.18581824799</v>
      </c>
      <c r="C994">
        <v>0</v>
      </c>
    </row>
    <row r="995" spans="1:3" x14ac:dyDescent="0.25">
      <c r="A995">
        <v>-8130413.94489857</v>
      </c>
      <c r="B995">
        <v>-234544.18581824799</v>
      </c>
      <c r="C995">
        <v>0</v>
      </c>
    </row>
    <row r="996" spans="1:3" x14ac:dyDescent="0.25">
      <c r="A996">
        <v>-8129479.4660214204</v>
      </c>
      <c r="B996">
        <v>-234544.18581824799</v>
      </c>
      <c r="C996">
        <v>0</v>
      </c>
    </row>
    <row r="997" spans="1:3" x14ac:dyDescent="0.25">
      <c r="A997">
        <v>-8128544.9871442802</v>
      </c>
      <c r="B997">
        <v>-234544.18581824799</v>
      </c>
      <c r="C997">
        <v>0</v>
      </c>
    </row>
    <row r="998" spans="1:3" x14ac:dyDescent="0.25">
      <c r="A998">
        <v>-8127610.50826714</v>
      </c>
      <c r="B998">
        <v>-234544.18581824799</v>
      </c>
      <c r="C998">
        <v>0</v>
      </c>
    </row>
    <row r="999" spans="1:3" x14ac:dyDescent="0.25">
      <c r="A999">
        <v>-8126676.0293899896</v>
      </c>
      <c r="B999">
        <v>-234544.18581824799</v>
      </c>
      <c r="C999">
        <v>0</v>
      </c>
    </row>
    <row r="1000" spans="1:3" x14ac:dyDescent="0.25">
      <c r="A1000">
        <v>-8125741.5505128503</v>
      </c>
      <c r="B1000">
        <v>-234544.18581824799</v>
      </c>
      <c r="C1000" s="1">
        <v>2.1001858840463598E-5</v>
      </c>
    </row>
    <row r="1001" spans="1:3" x14ac:dyDescent="0.25">
      <c r="A1001">
        <v>-8124807.0716357101</v>
      </c>
      <c r="B1001">
        <v>-234544.18581824799</v>
      </c>
      <c r="C1001" s="1">
        <v>1.8279535652254701E-5</v>
      </c>
    </row>
    <row r="1002" spans="1:3" x14ac:dyDescent="0.25">
      <c r="A1002">
        <v>-8123872.5927585699</v>
      </c>
      <c r="B1002">
        <v>-234544.18581824799</v>
      </c>
      <c r="C1002" s="1">
        <v>3.2068124710349298E-5</v>
      </c>
    </row>
    <row r="1003" spans="1:3" x14ac:dyDescent="0.25">
      <c r="A1003">
        <v>-8122938.1138814203</v>
      </c>
      <c r="B1003">
        <v>-234544.18581824799</v>
      </c>
      <c r="C1003" s="1">
        <v>5.3002055210526999E-5</v>
      </c>
    </row>
    <row r="1004" spans="1:3" x14ac:dyDescent="0.25">
      <c r="A1004">
        <v>-8122003.6350042801</v>
      </c>
      <c r="B1004">
        <v>-234544.18581824799</v>
      </c>
      <c r="C1004" s="1">
        <v>8.9824745373334695E-5</v>
      </c>
    </row>
    <row r="1005" spans="1:3" x14ac:dyDescent="0.25">
      <c r="A1005">
        <v>-8121069.1561271399</v>
      </c>
      <c r="B1005">
        <v>-234544.18581824799</v>
      </c>
      <c r="C1005">
        <v>1.78045796928927E-4</v>
      </c>
    </row>
    <row r="1006" spans="1:3" x14ac:dyDescent="0.25">
      <c r="A1006">
        <v>-8120134.6772499904</v>
      </c>
      <c r="B1006">
        <v>-234544.18581824799</v>
      </c>
      <c r="C1006">
        <v>2.8088918770663402E-4</v>
      </c>
    </row>
    <row r="1007" spans="1:3" x14ac:dyDescent="0.25">
      <c r="A1007">
        <v>-8119200.1983728502</v>
      </c>
      <c r="B1007">
        <v>-234544.18581824799</v>
      </c>
      <c r="C1007">
        <v>5.1075284136459199E-4</v>
      </c>
    </row>
    <row r="1008" spans="1:3" x14ac:dyDescent="0.25">
      <c r="A1008">
        <v>-8118265.71949571</v>
      </c>
      <c r="B1008">
        <v>-234544.18581824799</v>
      </c>
      <c r="C1008">
        <v>7.3216168675571604E-4</v>
      </c>
    </row>
    <row r="1009" spans="1:3" x14ac:dyDescent="0.25">
      <c r="A1009">
        <v>-8117331.2406185698</v>
      </c>
      <c r="B1009">
        <v>-234544.18581824799</v>
      </c>
      <c r="C1009">
        <v>1.05009437538683E-3</v>
      </c>
    </row>
    <row r="1010" spans="1:3" x14ac:dyDescent="0.25">
      <c r="A1010">
        <v>-8116396.7617414203</v>
      </c>
      <c r="B1010">
        <v>-234544.18581824799</v>
      </c>
      <c r="C1010">
        <v>1.2138456804677801E-3</v>
      </c>
    </row>
    <row r="1011" spans="1:3" x14ac:dyDescent="0.25">
      <c r="A1011">
        <v>-8115462.28286428</v>
      </c>
      <c r="B1011">
        <v>-234544.18581824799</v>
      </c>
      <c r="C1011">
        <v>1.8302230164408599E-3</v>
      </c>
    </row>
    <row r="1012" spans="1:3" x14ac:dyDescent="0.25">
      <c r="A1012">
        <v>-8114527.8039871398</v>
      </c>
      <c r="B1012">
        <v>-234544.18581824799</v>
      </c>
      <c r="C1012">
        <v>2.7610822580754701E-3</v>
      </c>
    </row>
    <row r="1013" spans="1:3" x14ac:dyDescent="0.25">
      <c r="A1013">
        <v>-8113593.3251099903</v>
      </c>
      <c r="B1013">
        <v>-234544.18581824799</v>
      </c>
      <c r="C1013">
        <v>4.1181421838700702E-3</v>
      </c>
    </row>
    <row r="1014" spans="1:3" x14ac:dyDescent="0.25">
      <c r="A1014">
        <v>-8112658.8462328501</v>
      </c>
      <c r="B1014">
        <v>-234544.18581824799</v>
      </c>
      <c r="C1014">
        <v>6.0040638782083901E-3</v>
      </c>
    </row>
    <row r="1015" spans="1:3" x14ac:dyDescent="0.25">
      <c r="A1015">
        <v>-8111724.3673557099</v>
      </c>
      <c r="B1015">
        <v>-234544.18581824799</v>
      </c>
      <c r="C1015">
        <v>9.2860907316207799E-3</v>
      </c>
    </row>
    <row r="1016" spans="1:3" x14ac:dyDescent="0.25">
      <c r="A1016">
        <v>-8110789.8884785697</v>
      </c>
      <c r="B1016">
        <v>-234544.18581824799</v>
      </c>
      <c r="C1016">
        <v>1.3365834020078101E-2</v>
      </c>
    </row>
    <row r="1017" spans="1:3" x14ac:dyDescent="0.25">
      <c r="A1017">
        <v>-8109855.4096014202</v>
      </c>
      <c r="B1017">
        <v>-234544.18581824799</v>
      </c>
      <c r="C1017">
        <v>1.53508568182587E-2</v>
      </c>
    </row>
    <row r="1018" spans="1:3" x14ac:dyDescent="0.25">
      <c r="A1018">
        <v>-8108920.93072428</v>
      </c>
      <c r="B1018">
        <v>-234544.18581824799</v>
      </c>
      <c r="C1018">
        <v>2.1581495180725999E-2</v>
      </c>
    </row>
    <row r="1019" spans="1:3" x14ac:dyDescent="0.25">
      <c r="A1019">
        <v>-8107986.4518471397</v>
      </c>
      <c r="B1019">
        <v>-234544.18581824799</v>
      </c>
      <c r="C1019">
        <v>2.9932036995887701E-2</v>
      </c>
    </row>
    <row r="1020" spans="1:3" x14ac:dyDescent="0.25">
      <c r="A1020">
        <v>-8107051.9729699902</v>
      </c>
      <c r="B1020">
        <v>-234544.18581824799</v>
      </c>
      <c r="C1020">
        <v>3.9409451186656903E-2</v>
      </c>
    </row>
    <row r="1021" spans="1:3" x14ac:dyDescent="0.25">
      <c r="A1021">
        <v>-8106117.49409285</v>
      </c>
      <c r="B1021">
        <v>-234544.18581824799</v>
      </c>
      <c r="C1021">
        <v>5.2731979638337999E-2</v>
      </c>
    </row>
    <row r="1022" spans="1:3" x14ac:dyDescent="0.25">
      <c r="A1022">
        <v>-8105183.0152157098</v>
      </c>
      <c r="B1022">
        <v>-234544.18581824799</v>
      </c>
      <c r="C1022">
        <v>5.6946087628602898E-2</v>
      </c>
    </row>
    <row r="1023" spans="1:3" x14ac:dyDescent="0.25">
      <c r="A1023">
        <v>-8104248.5363385696</v>
      </c>
      <c r="B1023">
        <v>-234544.18581824799</v>
      </c>
      <c r="C1023">
        <v>7.1578286588191903E-2</v>
      </c>
    </row>
    <row r="1024" spans="1:3" x14ac:dyDescent="0.25">
      <c r="A1024">
        <v>-8103314.0574614201</v>
      </c>
      <c r="B1024">
        <v>-234544.18581824799</v>
      </c>
      <c r="C1024">
        <v>9.1106660664081504E-2</v>
      </c>
    </row>
    <row r="1025" spans="1:3" x14ac:dyDescent="0.25">
      <c r="A1025">
        <v>-8102379.5785842799</v>
      </c>
      <c r="B1025">
        <v>-234544.18581824799</v>
      </c>
      <c r="C1025">
        <v>0.101309388875961</v>
      </c>
    </row>
    <row r="1026" spans="1:3" x14ac:dyDescent="0.25">
      <c r="A1026">
        <v>-8101445.0997071397</v>
      </c>
      <c r="B1026">
        <v>-234544.18581824799</v>
      </c>
      <c r="C1026">
        <v>0.123711422085762</v>
      </c>
    </row>
    <row r="1027" spans="1:3" x14ac:dyDescent="0.25">
      <c r="A1027">
        <v>-8100510.6208300004</v>
      </c>
      <c r="B1027">
        <v>-234544.18581824799</v>
      </c>
      <c r="C1027">
        <v>0.13093474507331801</v>
      </c>
    </row>
    <row r="1028" spans="1:3" x14ac:dyDescent="0.25">
      <c r="A1028">
        <v>-8099576.1419528499</v>
      </c>
      <c r="B1028">
        <v>-234544.18581824799</v>
      </c>
      <c r="C1028">
        <v>0.15168114006519301</v>
      </c>
    </row>
    <row r="1029" spans="1:3" x14ac:dyDescent="0.25">
      <c r="A1029">
        <v>-8098641.6630757097</v>
      </c>
      <c r="B1029">
        <v>-234544.18581824799</v>
      </c>
      <c r="C1029">
        <v>0.15689133107662201</v>
      </c>
    </row>
    <row r="1030" spans="1:3" x14ac:dyDescent="0.25">
      <c r="A1030">
        <v>-8097707.1841985704</v>
      </c>
      <c r="B1030">
        <v>-234544.18581824799</v>
      </c>
      <c r="C1030">
        <v>0.18067058920860199</v>
      </c>
    </row>
    <row r="1031" spans="1:3" x14ac:dyDescent="0.25">
      <c r="A1031">
        <v>-8096772.70532142</v>
      </c>
      <c r="B1031">
        <v>-234544.18581824799</v>
      </c>
      <c r="C1031">
        <v>0.188502177596092</v>
      </c>
    </row>
    <row r="1032" spans="1:3" x14ac:dyDescent="0.25">
      <c r="A1032">
        <v>-8095838.2264442798</v>
      </c>
      <c r="B1032">
        <v>-234544.18581824799</v>
      </c>
      <c r="C1032">
        <v>0.193347468972206</v>
      </c>
    </row>
    <row r="1033" spans="1:3" x14ac:dyDescent="0.25">
      <c r="A1033">
        <v>-8094903.7475671396</v>
      </c>
      <c r="B1033">
        <v>-234544.18581824799</v>
      </c>
      <c r="C1033">
        <v>0.19696226716041501</v>
      </c>
    </row>
    <row r="1034" spans="1:3" x14ac:dyDescent="0.25">
      <c r="A1034">
        <v>-8093969.2686900003</v>
      </c>
      <c r="B1034">
        <v>-234544.18581824799</v>
      </c>
      <c r="C1034">
        <v>0.22120067477226199</v>
      </c>
    </row>
    <row r="1035" spans="1:3" x14ac:dyDescent="0.25">
      <c r="A1035">
        <v>-8093034.7898128498</v>
      </c>
      <c r="B1035">
        <v>-234544.18581824799</v>
      </c>
      <c r="C1035">
        <v>0.22120012342929801</v>
      </c>
    </row>
    <row r="1036" spans="1:3" x14ac:dyDescent="0.25">
      <c r="A1036">
        <v>-8092100.3109357096</v>
      </c>
      <c r="B1036">
        <v>-234544.18581824799</v>
      </c>
      <c r="C1036">
        <v>0.224641323089599</v>
      </c>
    </row>
    <row r="1037" spans="1:3" x14ac:dyDescent="0.25">
      <c r="A1037">
        <v>-8091165.8320585703</v>
      </c>
      <c r="B1037">
        <v>-234544.18581824799</v>
      </c>
      <c r="C1037">
        <v>0.20811645686626401</v>
      </c>
    </row>
    <row r="1038" spans="1:3" x14ac:dyDescent="0.25">
      <c r="A1038">
        <v>-8090231.3531814199</v>
      </c>
      <c r="B1038">
        <v>-234544.18581824799</v>
      </c>
      <c r="C1038">
        <v>0.20811645686626401</v>
      </c>
    </row>
    <row r="1039" spans="1:3" x14ac:dyDescent="0.25">
      <c r="A1039">
        <v>-8089296.8743042797</v>
      </c>
      <c r="B1039">
        <v>-234544.18581824799</v>
      </c>
      <c r="C1039">
        <v>0</v>
      </c>
    </row>
    <row r="1040" spans="1:3" x14ac:dyDescent="0.25">
      <c r="A1040">
        <v>-8088362.3954271404</v>
      </c>
      <c r="B1040">
        <v>-234544.18581824799</v>
      </c>
      <c r="C1040">
        <v>0</v>
      </c>
    </row>
    <row r="1041" spans="1:3" x14ac:dyDescent="0.25">
      <c r="A1041">
        <v>-8087427.9165500002</v>
      </c>
      <c r="B1041">
        <v>-234544.18581824799</v>
      </c>
      <c r="C1041">
        <v>0</v>
      </c>
    </row>
    <row r="1042" spans="1:3" x14ac:dyDescent="0.25">
      <c r="A1042">
        <v>-8086493.4376728497</v>
      </c>
      <c r="B1042">
        <v>-234544.18581824799</v>
      </c>
      <c r="C1042">
        <v>0</v>
      </c>
    </row>
    <row r="1043" spans="1:3" x14ac:dyDescent="0.25">
      <c r="A1043">
        <v>-8133217.3815299897</v>
      </c>
      <c r="B1043">
        <v>-235478.66469562001</v>
      </c>
      <c r="C1043">
        <v>0</v>
      </c>
    </row>
    <row r="1044" spans="1:3" x14ac:dyDescent="0.25">
      <c r="A1044">
        <v>-8132282.9026528504</v>
      </c>
      <c r="B1044">
        <v>-235478.66469562001</v>
      </c>
      <c r="C1044">
        <v>0</v>
      </c>
    </row>
    <row r="1045" spans="1:3" x14ac:dyDescent="0.25">
      <c r="A1045">
        <v>-8131348.4237757102</v>
      </c>
      <c r="B1045">
        <v>-235478.66469562001</v>
      </c>
      <c r="C1045">
        <v>0</v>
      </c>
    </row>
    <row r="1046" spans="1:3" x14ac:dyDescent="0.25">
      <c r="A1046">
        <v>-8130413.94489857</v>
      </c>
      <c r="B1046">
        <v>-235478.66469562001</v>
      </c>
      <c r="C1046">
        <v>0</v>
      </c>
    </row>
    <row r="1047" spans="1:3" x14ac:dyDescent="0.25">
      <c r="A1047">
        <v>-8129479.4660214204</v>
      </c>
      <c r="B1047">
        <v>-235478.66469562001</v>
      </c>
      <c r="C1047">
        <v>0</v>
      </c>
    </row>
    <row r="1048" spans="1:3" x14ac:dyDescent="0.25">
      <c r="A1048">
        <v>-8128544.9871442802</v>
      </c>
      <c r="B1048">
        <v>-235478.66469562001</v>
      </c>
      <c r="C1048">
        <v>0</v>
      </c>
    </row>
    <row r="1049" spans="1:3" x14ac:dyDescent="0.25">
      <c r="A1049">
        <v>-8127610.50826714</v>
      </c>
      <c r="B1049">
        <v>-235478.66469562001</v>
      </c>
      <c r="C1049">
        <v>0</v>
      </c>
    </row>
    <row r="1050" spans="1:3" x14ac:dyDescent="0.25">
      <c r="A1050">
        <v>-8126676.0293899896</v>
      </c>
      <c r="B1050">
        <v>-235478.66469562001</v>
      </c>
      <c r="C1050" s="1">
        <v>2.1001858840463598E-5</v>
      </c>
    </row>
    <row r="1051" spans="1:3" x14ac:dyDescent="0.25">
      <c r="A1051">
        <v>-8125741.5505128503</v>
      </c>
      <c r="B1051">
        <v>-235478.66469562001</v>
      </c>
      <c r="C1051" s="1">
        <v>1.8279535652254701E-5</v>
      </c>
    </row>
    <row r="1052" spans="1:3" x14ac:dyDescent="0.25">
      <c r="A1052">
        <v>-8124807.0716357101</v>
      </c>
      <c r="B1052">
        <v>-235478.66469562001</v>
      </c>
      <c r="C1052" s="1">
        <v>3.2068124710349298E-5</v>
      </c>
    </row>
    <row r="1053" spans="1:3" x14ac:dyDescent="0.25">
      <c r="A1053">
        <v>-8123872.5927585699</v>
      </c>
      <c r="B1053">
        <v>-235478.66469562001</v>
      </c>
      <c r="C1053" s="1">
        <v>5.3002055210526999E-5</v>
      </c>
    </row>
    <row r="1054" spans="1:3" x14ac:dyDescent="0.25">
      <c r="A1054">
        <v>-8122938.1138814203</v>
      </c>
      <c r="B1054">
        <v>-235478.66469562001</v>
      </c>
      <c r="C1054" s="1">
        <v>8.9824745373334695E-5</v>
      </c>
    </row>
    <row r="1055" spans="1:3" x14ac:dyDescent="0.25">
      <c r="A1055">
        <v>-8122003.6350042801</v>
      </c>
      <c r="B1055">
        <v>-235478.66469562001</v>
      </c>
      <c r="C1055">
        <v>1.4369793643709199E-4</v>
      </c>
    </row>
    <row r="1056" spans="1:3" x14ac:dyDescent="0.25">
      <c r="A1056">
        <v>-8121069.1561271399</v>
      </c>
      <c r="B1056">
        <v>-235478.66469562001</v>
      </c>
      <c r="C1056">
        <v>2.6057573268189999E-4</v>
      </c>
    </row>
    <row r="1057" spans="1:3" x14ac:dyDescent="0.25">
      <c r="A1057">
        <v>-8120134.6772499904</v>
      </c>
      <c r="B1057">
        <v>-235478.66469562001</v>
      </c>
      <c r="C1057">
        <v>4.3433913378976199E-4</v>
      </c>
    </row>
    <row r="1058" spans="1:3" x14ac:dyDescent="0.25">
      <c r="A1058">
        <v>-8119200.1983728502</v>
      </c>
      <c r="B1058">
        <v>-235478.66469562001</v>
      </c>
      <c r="C1058">
        <v>4.3310259934514701E-4</v>
      </c>
    </row>
    <row r="1059" spans="1:3" x14ac:dyDescent="0.25">
      <c r="A1059">
        <v>-8118265.71949571</v>
      </c>
      <c r="B1059">
        <v>-235478.66469562001</v>
      </c>
      <c r="C1059">
        <v>7.36319401767104E-4</v>
      </c>
    </row>
    <row r="1060" spans="1:3" x14ac:dyDescent="0.25">
      <c r="A1060">
        <v>-8117331.2406185698</v>
      </c>
      <c r="B1060">
        <v>-235478.66469562001</v>
      </c>
      <c r="C1060">
        <v>1.05414621066302E-3</v>
      </c>
    </row>
    <row r="1061" spans="1:3" x14ac:dyDescent="0.25">
      <c r="A1061">
        <v>-8116396.7617414203</v>
      </c>
      <c r="B1061">
        <v>-235478.66469562001</v>
      </c>
      <c r="C1061">
        <v>1.6333770472556301E-3</v>
      </c>
    </row>
    <row r="1062" spans="1:3" x14ac:dyDescent="0.25">
      <c r="A1062">
        <v>-8115462.28286428</v>
      </c>
      <c r="B1062">
        <v>-235478.66469562001</v>
      </c>
      <c r="C1062">
        <v>2.3493920452892698E-3</v>
      </c>
    </row>
    <row r="1063" spans="1:3" x14ac:dyDescent="0.25">
      <c r="A1063">
        <v>-8114527.8039871398</v>
      </c>
      <c r="B1063">
        <v>-235478.66469562001</v>
      </c>
      <c r="C1063">
        <v>3.7102559581398899E-3</v>
      </c>
    </row>
    <row r="1064" spans="1:3" x14ac:dyDescent="0.25">
      <c r="A1064">
        <v>-8113593.3251099903</v>
      </c>
      <c r="B1064">
        <v>-235478.66469562001</v>
      </c>
      <c r="C1064">
        <v>5.5169505067169597E-3</v>
      </c>
    </row>
    <row r="1065" spans="1:3" x14ac:dyDescent="0.25">
      <c r="A1065">
        <v>-8112658.8462328501</v>
      </c>
      <c r="B1065">
        <v>-235478.66469562001</v>
      </c>
      <c r="C1065">
        <v>6.3097900710999896E-3</v>
      </c>
    </row>
    <row r="1066" spans="1:3" x14ac:dyDescent="0.25">
      <c r="A1066">
        <v>-8111724.3673557099</v>
      </c>
      <c r="B1066">
        <v>-235478.66469562001</v>
      </c>
      <c r="C1066">
        <v>9.3156937509775092E-3</v>
      </c>
    </row>
    <row r="1067" spans="1:3" x14ac:dyDescent="0.25">
      <c r="A1067">
        <v>-8110789.8884785697</v>
      </c>
      <c r="B1067">
        <v>-235478.66469562001</v>
      </c>
      <c r="C1067">
        <v>1.32423825562E-2</v>
      </c>
    </row>
    <row r="1068" spans="1:3" x14ac:dyDescent="0.25">
      <c r="A1068">
        <v>-8109855.4096014202</v>
      </c>
      <c r="B1068">
        <v>-235478.66469562001</v>
      </c>
      <c r="C1068">
        <v>1.8616693094372701E-2</v>
      </c>
    </row>
    <row r="1069" spans="1:3" x14ac:dyDescent="0.25">
      <c r="A1069">
        <v>-8108920.93072428</v>
      </c>
      <c r="B1069">
        <v>-235478.66469562001</v>
      </c>
      <c r="C1069">
        <v>2.6106409728527E-2</v>
      </c>
    </row>
    <row r="1070" spans="1:3" x14ac:dyDescent="0.25">
      <c r="A1070">
        <v>-8107986.4518471397</v>
      </c>
      <c r="B1070">
        <v>-235478.66469562001</v>
      </c>
      <c r="C1070">
        <v>3.6105901002883897E-2</v>
      </c>
    </row>
    <row r="1071" spans="1:3" x14ac:dyDescent="0.25">
      <c r="A1071">
        <v>-8107051.9729699902</v>
      </c>
      <c r="B1071">
        <v>-235478.66469562001</v>
      </c>
      <c r="C1071">
        <v>4.8343114554882001E-2</v>
      </c>
    </row>
    <row r="1072" spans="1:3" x14ac:dyDescent="0.25">
      <c r="A1072">
        <v>-8106117.49409285</v>
      </c>
      <c r="B1072">
        <v>-235478.66469562001</v>
      </c>
      <c r="C1072">
        <v>5.2448794245719903E-2</v>
      </c>
    </row>
    <row r="1073" spans="1:3" x14ac:dyDescent="0.25">
      <c r="A1073">
        <v>-8105183.0152157098</v>
      </c>
      <c r="B1073">
        <v>-235478.66469562001</v>
      </c>
      <c r="C1073">
        <v>6.9691978394985102E-2</v>
      </c>
    </row>
    <row r="1074" spans="1:3" x14ac:dyDescent="0.25">
      <c r="A1074">
        <v>-8104248.5363385696</v>
      </c>
      <c r="B1074">
        <v>-235478.66469562001</v>
      </c>
      <c r="C1074">
        <v>8.7000809609889901E-2</v>
      </c>
    </row>
    <row r="1075" spans="1:3" x14ac:dyDescent="0.25">
      <c r="A1075">
        <v>-8103314.0574614201</v>
      </c>
      <c r="B1075">
        <v>-235478.66469562001</v>
      </c>
      <c r="C1075">
        <v>9.2799954116344396E-2</v>
      </c>
    </row>
    <row r="1076" spans="1:3" x14ac:dyDescent="0.25">
      <c r="A1076">
        <v>-8102379.5785842799</v>
      </c>
      <c r="B1076">
        <v>-235478.66469562001</v>
      </c>
      <c r="C1076">
        <v>0.115755684673786</v>
      </c>
    </row>
    <row r="1077" spans="1:3" x14ac:dyDescent="0.25">
      <c r="A1077">
        <v>-8101445.0997071397</v>
      </c>
      <c r="B1077">
        <v>-235478.66469562001</v>
      </c>
      <c r="C1077">
        <v>0.13698130846023501</v>
      </c>
    </row>
    <row r="1078" spans="1:3" x14ac:dyDescent="0.25">
      <c r="A1078">
        <v>-8100510.6208300004</v>
      </c>
      <c r="B1078">
        <v>-235478.66469562001</v>
      </c>
      <c r="C1078">
        <v>0.14309111237525901</v>
      </c>
    </row>
    <row r="1079" spans="1:3" x14ac:dyDescent="0.25">
      <c r="A1079">
        <v>-8099576.1419528499</v>
      </c>
      <c r="B1079">
        <v>-235478.66469562001</v>
      </c>
      <c r="C1079">
        <v>0.16799142956733701</v>
      </c>
    </row>
    <row r="1080" spans="1:3" x14ac:dyDescent="0.25">
      <c r="A1080">
        <v>-8098641.6630757097</v>
      </c>
      <c r="B1080">
        <v>-235478.66469562001</v>
      </c>
      <c r="C1080">
        <v>0.19468535482883401</v>
      </c>
    </row>
    <row r="1081" spans="1:3" x14ac:dyDescent="0.25">
      <c r="A1081">
        <v>-8097707.1841985704</v>
      </c>
      <c r="B1081">
        <v>-235478.66469562001</v>
      </c>
      <c r="C1081">
        <v>0.200210660696029</v>
      </c>
    </row>
    <row r="1082" spans="1:3" x14ac:dyDescent="0.25">
      <c r="A1082">
        <v>-8096772.70532142</v>
      </c>
      <c r="B1082">
        <v>-235478.66469562001</v>
      </c>
      <c r="C1082">
        <v>0.205864533782005</v>
      </c>
    </row>
    <row r="1083" spans="1:3" x14ac:dyDescent="0.25">
      <c r="A1083">
        <v>-8095838.2264442798</v>
      </c>
      <c r="B1083">
        <v>-235478.66469562001</v>
      </c>
      <c r="C1083">
        <v>0.21050928533077201</v>
      </c>
    </row>
    <row r="1084" spans="1:3" x14ac:dyDescent="0.25">
      <c r="A1084">
        <v>-8094903.7475671396</v>
      </c>
      <c r="B1084">
        <v>-235478.66469562001</v>
      </c>
      <c r="C1084">
        <v>0.235497817397117</v>
      </c>
    </row>
    <row r="1085" spans="1:3" x14ac:dyDescent="0.25">
      <c r="A1085">
        <v>-8093969.2686900003</v>
      </c>
      <c r="B1085">
        <v>-235478.66469562001</v>
      </c>
      <c r="C1085">
        <v>0.23642902076244299</v>
      </c>
    </row>
    <row r="1086" spans="1:3" x14ac:dyDescent="0.25">
      <c r="A1086">
        <v>-8093034.7898128498</v>
      </c>
      <c r="B1086">
        <v>-235478.66469562001</v>
      </c>
      <c r="C1086">
        <v>0.23962573707103699</v>
      </c>
    </row>
    <row r="1087" spans="1:3" x14ac:dyDescent="0.25">
      <c r="A1087">
        <v>-8092100.3109357096</v>
      </c>
      <c r="B1087">
        <v>-235478.66469562001</v>
      </c>
      <c r="C1087">
        <v>0.24131271243095301</v>
      </c>
    </row>
    <row r="1088" spans="1:3" x14ac:dyDescent="0.25">
      <c r="A1088">
        <v>-8091165.8320585703</v>
      </c>
      <c r="B1088">
        <v>-235478.66469562001</v>
      </c>
      <c r="C1088">
        <v>0.24311919510364499</v>
      </c>
    </row>
    <row r="1089" spans="1:3" x14ac:dyDescent="0.25">
      <c r="A1089">
        <v>-8090231.3531814199</v>
      </c>
      <c r="B1089">
        <v>-235478.66469562001</v>
      </c>
      <c r="C1089">
        <v>0.225767076015472</v>
      </c>
    </row>
    <row r="1090" spans="1:3" x14ac:dyDescent="0.25">
      <c r="A1090">
        <v>-8089296.8743042797</v>
      </c>
      <c r="B1090">
        <v>-235478.66469562001</v>
      </c>
      <c r="C1090">
        <v>0</v>
      </c>
    </row>
    <row r="1091" spans="1:3" x14ac:dyDescent="0.25">
      <c r="A1091">
        <v>-8088362.3954271404</v>
      </c>
      <c r="B1091">
        <v>-235478.66469562001</v>
      </c>
      <c r="C1091">
        <v>0</v>
      </c>
    </row>
    <row r="1092" spans="1:3" x14ac:dyDescent="0.25">
      <c r="A1092">
        <v>-8087427.9165500002</v>
      </c>
      <c r="B1092">
        <v>-235478.66469562001</v>
      </c>
      <c r="C1092">
        <v>0</v>
      </c>
    </row>
    <row r="1093" spans="1:3" x14ac:dyDescent="0.25">
      <c r="A1093">
        <v>-8086493.4376728497</v>
      </c>
      <c r="B1093">
        <v>-235478.66469562001</v>
      </c>
      <c r="C1093">
        <v>0</v>
      </c>
    </row>
    <row r="1094" spans="1:3" x14ac:dyDescent="0.25">
      <c r="A1094">
        <v>-8133217.3815299897</v>
      </c>
      <c r="B1094">
        <v>-236413.143572992</v>
      </c>
      <c r="C1094">
        <v>0</v>
      </c>
    </row>
    <row r="1095" spans="1:3" x14ac:dyDescent="0.25">
      <c r="A1095">
        <v>-8132282.9026528504</v>
      </c>
      <c r="B1095">
        <v>-236413.143572992</v>
      </c>
      <c r="C1095">
        <v>0</v>
      </c>
    </row>
    <row r="1096" spans="1:3" x14ac:dyDescent="0.25">
      <c r="A1096">
        <v>-8131348.4237757102</v>
      </c>
      <c r="B1096">
        <v>-236413.143572992</v>
      </c>
      <c r="C1096">
        <v>0</v>
      </c>
    </row>
    <row r="1097" spans="1:3" x14ac:dyDescent="0.25">
      <c r="A1097">
        <v>-8130413.94489857</v>
      </c>
      <c r="B1097">
        <v>-236413.143572992</v>
      </c>
      <c r="C1097">
        <v>0</v>
      </c>
    </row>
    <row r="1098" spans="1:3" x14ac:dyDescent="0.25">
      <c r="A1098">
        <v>-8129479.4660214204</v>
      </c>
      <c r="B1098">
        <v>-236413.143572992</v>
      </c>
      <c r="C1098">
        <v>0</v>
      </c>
    </row>
    <row r="1099" spans="1:3" x14ac:dyDescent="0.25">
      <c r="A1099">
        <v>-8128544.9871442802</v>
      </c>
      <c r="B1099">
        <v>-236413.143572992</v>
      </c>
      <c r="C1099">
        <v>0</v>
      </c>
    </row>
    <row r="1100" spans="1:3" x14ac:dyDescent="0.25">
      <c r="A1100">
        <v>-8127610.50826714</v>
      </c>
      <c r="B1100">
        <v>-236413.143572992</v>
      </c>
      <c r="C1100">
        <v>0</v>
      </c>
    </row>
    <row r="1101" spans="1:3" x14ac:dyDescent="0.25">
      <c r="A1101">
        <v>-8126676.0293899896</v>
      </c>
      <c r="B1101">
        <v>-236413.143572992</v>
      </c>
      <c r="C1101" s="1">
        <v>2.1001858840463598E-5</v>
      </c>
    </row>
    <row r="1102" spans="1:3" x14ac:dyDescent="0.25">
      <c r="A1102">
        <v>-8125741.5505128503</v>
      </c>
      <c r="B1102">
        <v>-236413.143572992</v>
      </c>
      <c r="C1102" s="1">
        <v>1.8279535652254701E-5</v>
      </c>
    </row>
    <row r="1103" spans="1:3" x14ac:dyDescent="0.25">
      <c r="A1103">
        <v>-8124807.0716357101</v>
      </c>
      <c r="B1103">
        <v>-236413.143572992</v>
      </c>
      <c r="C1103" s="1">
        <v>3.2068124710349298E-5</v>
      </c>
    </row>
    <row r="1104" spans="1:3" x14ac:dyDescent="0.25">
      <c r="A1104">
        <v>-8123872.5927585699</v>
      </c>
      <c r="B1104">
        <v>-236413.143572992</v>
      </c>
      <c r="C1104" s="1">
        <v>5.3002055210526999E-5</v>
      </c>
    </row>
    <row r="1105" spans="1:3" x14ac:dyDescent="0.25">
      <c r="A1105">
        <v>-8122938.1138814203</v>
      </c>
      <c r="B1105">
        <v>-236413.143572992</v>
      </c>
      <c r="C1105" s="1">
        <v>8.9824745373334695E-5</v>
      </c>
    </row>
    <row r="1106" spans="1:3" x14ac:dyDescent="0.25">
      <c r="A1106">
        <v>-8122003.6350042801</v>
      </c>
      <c r="B1106">
        <v>-236413.143572992</v>
      </c>
      <c r="C1106">
        <v>1.4369793643709199E-4</v>
      </c>
    </row>
    <row r="1107" spans="1:3" x14ac:dyDescent="0.25">
      <c r="A1107">
        <v>-8121069.1561271399</v>
      </c>
      <c r="B1107">
        <v>-236413.143572992</v>
      </c>
      <c r="C1107">
        <v>2.8416904387995601E-4</v>
      </c>
    </row>
    <row r="1108" spans="1:3" x14ac:dyDescent="0.25">
      <c r="A1108">
        <v>-8120134.6772499904</v>
      </c>
      <c r="B1108">
        <v>-236413.143572992</v>
      </c>
      <c r="C1108">
        <v>4.0139205520972599E-4</v>
      </c>
    </row>
    <row r="1109" spans="1:3" x14ac:dyDescent="0.25">
      <c r="A1109">
        <v>-8119200.1983728502</v>
      </c>
      <c r="B1109">
        <v>-236413.143572992</v>
      </c>
      <c r="C1109">
        <v>6.3594448147341598E-4</v>
      </c>
    </row>
    <row r="1110" spans="1:3" x14ac:dyDescent="0.25">
      <c r="A1110">
        <v>-8118265.71949571</v>
      </c>
      <c r="B1110">
        <v>-236413.143572992</v>
      </c>
      <c r="C1110">
        <v>9.6621440025046403E-4</v>
      </c>
    </row>
    <row r="1111" spans="1:3" x14ac:dyDescent="0.25">
      <c r="A1111">
        <v>-8117331.2406185698</v>
      </c>
      <c r="B1111">
        <v>-236413.143572992</v>
      </c>
      <c r="C1111">
        <v>1.5258891507983199E-3</v>
      </c>
    </row>
    <row r="1112" spans="1:3" x14ac:dyDescent="0.25">
      <c r="A1112">
        <v>-8116396.7617414203</v>
      </c>
      <c r="B1112">
        <v>-236413.143572992</v>
      </c>
      <c r="C1112">
        <v>2.2521123755723199E-3</v>
      </c>
    </row>
    <row r="1113" spans="1:3" x14ac:dyDescent="0.25">
      <c r="A1113">
        <v>-8115462.28286428</v>
      </c>
      <c r="B1113">
        <v>-236413.143572992</v>
      </c>
      <c r="C1113">
        <v>3.3039310947060498E-3</v>
      </c>
    </row>
    <row r="1114" spans="1:3" x14ac:dyDescent="0.25">
      <c r="A1114">
        <v>-8114527.8039871398</v>
      </c>
      <c r="B1114">
        <v>-236413.143572992</v>
      </c>
      <c r="C1114">
        <v>3.7382363807410002E-3</v>
      </c>
    </row>
    <row r="1115" spans="1:3" x14ac:dyDescent="0.25">
      <c r="A1115">
        <v>-8113593.3251099903</v>
      </c>
      <c r="B1115">
        <v>-236413.143572992</v>
      </c>
      <c r="C1115">
        <v>5.4616406559944101E-3</v>
      </c>
    </row>
    <row r="1116" spans="1:3" x14ac:dyDescent="0.25">
      <c r="A1116">
        <v>-8112658.8462328501</v>
      </c>
      <c r="B1116">
        <v>-236413.143572992</v>
      </c>
      <c r="C1116">
        <v>8.2002878189086897E-3</v>
      </c>
    </row>
    <row r="1117" spans="1:3" x14ac:dyDescent="0.25">
      <c r="A1117">
        <v>-8111724.3673557099</v>
      </c>
      <c r="B1117">
        <v>-236413.143572992</v>
      </c>
      <c r="C1117">
        <v>1.2052478268742501E-2</v>
      </c>
    </row>
    <row r="1118" spans="1:3" x14ac:dyDescent="0.25">
      <c r="A1118">
        <v>-8110789.8884785697</v>
      </c>
      <c r="B1118">
        <v>-236413.143572992</v>
      </c>
      <c r="C1118">
        <v>1.6954682767391201E-2</v>
      </c>
    </row>
    <row r="1119" spans="1:3" x14ac:dyDescent="0.25">
      <c r="A1119">
        <v>-8109855.4096014202</v>
      </c>
      <c r="B1119">
        <v>-236413.143572992</v>
      </c>
      <c r="C1119">
        <v>2.3566713556647301E-2</v>
      </c>
    </row>
    <row r="1120" spans="1:3" x14ac:dyDescent="0.25">
      <c r="A1120">
        <v>-8108920.93072428</v>
      </c>
      <c r="B1120">
        <v>-236413.143572992</v>
      </c>
      <c r="C1120">
        <v>3.2485220581293099E-2</v>
      </c>
    </row>
    <row r="1121" spans="1:3" x14ac:dyDescent="0.25">
      <c r="A1121">
        <v>-8107986.4518471397</v>
      </c>
      <c r="B1121">
        <v>-236413.143572992</v>
      </c>
      <c r="C1121">
        <v>3.5456221550703E-2</v>
      </c>
    </row>
    <row r="1122" spans="1:3" x14ac:dyDescent="0.25">
      <c r="A1122">
        <v>-8107051.9729699902</v>
      </c>
      <c r="B1122">
        <v>-236413.143572992</v>
      </c>
      <c r="C1122">
        <v>4.9428600817918701E-2</v>
      </c>
    </row>
    <row r="1123" spans="1:3" x14ac:dyDescent="0.25">
      <c r="A1123">
        <v>-8106117.49409285</v>
      </c>
      <c r="B1123">
        <v>-236413.143572992</v>
      </c>
      <c r="C1123">
        <v>6.3597865402698503E-2</v>
      </c>
    </row>
    <row r="1124" spans="1:3" x14ac:dyDescent="0.25">
      <c r="A1124">
        <v>-8105183.0152157098</v>
      </c>
      <c r="B1124">
        <v>-236413.143572992</v>
      </c>
      <c r="C1124">
        <v>8.1874586641788399E-2</v>
      </c>
    </row>
    <row r="1125" spans="1:3" x14ac:dyDescent="0.25">
      <c r="A1125">
        <v>-8104248.5363385696</v>
      </c>
      <c r="B1125">
        <v>-236413.143572992</v>
      </c>
      <c r="C1125">
        <v>0.103617273271083</v>
      </c>
    </row>
    <row r="1126" spans="1:3" x14ac:dyDescent="0.25">
      <c r="A1126">
        <v>-8103314.0574614201</v>
      </c>
      <c r="B1126">
        <v>-236413.143572992</v>
      </c>
      <c r="C1126">
        <v>0.108713068068027</v>
      </c>
    </row>
    <row r="1127" spans="1:3" x14ac:dyDescent="0.25">
      <c r="A1127">
        <v>-8102379.5785842799</v>
      </c>
      <c r="B1127">
        <v>-236413.143572992</v>
      </c>
      <c r="C1127">
        <v>0.129413187503814</v>
      </c>
    </row>
    <row r="1128" spans="1:3" x14ac:dyDescent="0.25">
      <c r="A1128">
        <v>-8101445.0997071397</v>
      </c>
      <c r="B1128">
        <v>-236413.143572992</v>
      </c>
      <c r="C1128">
        <v>0.15564055740833199</v>
      </c>
    </row>
    <row r="1129" spans="1:3" x14ac:dyDescent="0.25">
      <c r="A1129">
        <v>-8100510.6208300004</v>
      </c>
      <c r="B1129">
        <v>-236413.143572992</v>
      </c>
      <c r="C1129">
        <v>0.16092218458652399</v>
      </c>
    </row>
    <row r="1130" spans="1:3" x14ac:dyDescent="0.25">
      <c r="A1130">
        <v>-8099576.1419528499</v>
      </c>
      <c r="B1130">
        <v>-236413.143572992</v>
      </c>
      <c r="C1130">
        <v>0.188856720924377</v>
      </c>
    </row>
    <row r="1131" spans="1:3" x14ac:dyDescent="0.25">
      <c r="A1131">
        <v>-8098641.6630757097</v>
      </c>
      <c r="B1131">
        <v>-236413.143572992</v>
      </c>
      <c r="C1131">
        <v>0.19399178028106601</v>
      </c>
    </row>
    <row r="1132" spans="1:3" x14ac:dyDescent="0.25">
      <c r="A1132">
        <v>-8097707.1841985704</v>
      </c>
      <c r="B1132">
        <v>-236413.143572992</v>
      </c>
      <c r="C1132">
        <v>0.22233328223228399</v>
      </c>
    </row>
    <row r="1133" spans="1:3" x14ac:dyDescent="0.25">
      <c r="A1133">
        <v>-8096772.70532142</v>
      </c>
      <c r="B1133">
        <v>-236413.143572992</v>
      </c>
      <c r="C1133">
        <v>0.22674956917762701</v>
      </c>
    </row>
    <row r="1134" spans="1:3" x14ac:dyDescent="0.25">
      <c r="A1134">
        <v>-8095838.2264442798</v>
      </c>
      <c r="B1134">
        <v>-236413.143572992</v>
      </c>
      <c r="C1134">
        <v>0.23022976517677299</v>
      </c>
    </row>
    <row r="1135" spans="1:3" x14ac:dyDescent="0.25">
      <c r="A1135">
        <v>-8094903.7475671396</v>
      </c>
      <c r="B1135">
        <v>-236413.143572992</v>
      </c>
      <c r="C1135">
        <v>0.255781710147857</v>
      </c>
    </row>
    <row r="1136" spans="1:3" x14ac:dyDescent="0.25">
      <c r="A1136">
        <v>-8093969.2686900003</v>
      </c>
      <c r="B1136">
        <v>-236413.143572992</v>
      </c>
      <c r="C1136">
        <v>0.25862595438957198</v>
      </c>
    </row>
    <row r="1137" spans="1:3" x14ac:dyDescent="0.25">
      <c r="A1137">
        <v>-8093034.7898128498</v>
      </c>
      <c r="B1137">
        <v>-236413.143572992</v>
      </c>
      <c r="C1137">
        <v>0.26099175214767401</v>
      </c>
    </row>
    <row r="1138" spans="1:3" x14ac:dyDescent="0.25">
      <c r="A1138">
        <v>-8092100.3109357096</v>
      </c>
      <c r="B1138">
        <v>-236413.143572992</v>
      </c>
      <c r="C1138">
        <v>0.26277208328246998</v>
      </c>
    </row>
    <row r="1139" spans="1:3" x14ac:dyDescent="0.25">
      <c r="A1139">
        <v>-8091165.8320585703</v>
      </c>
      <c r="B1139">
        <v>-236413.143572992</v>
      </c>
      <c r="C1139">
        <v>0.26277208328246998</v>
      </c>
    </row>
    <row r="1140" spans="1:3" x14ac:dyDescent="0.25">
      <c r="A1140">
        <v>-8090231.3531814199</v>
      </c>
      <c r="B1140">
        <v>-236413.143572992</v>
      </c>
      <c r="C1140">
        <v>0.245011806488037</v>
      </c>
    </row>
    <row r="1141" spans="1:3" x14ac:dyDescent="0.25">
      <c r="A1141">
        <v>-8089296.8743042797</v>
      </c>
      <c r="B1141">
        <v>-236413.143572992</v>
      </c>
      <c r="C1141">
        <v>0.24397401511669101</v>
      </c>
    </row>
    <row r="1142" spans="1:3" x14ac:dyDescent="0.25">
      <c r="A1142">
        <v>-8088362.3954271404</v>
      </c>
      <c r="B1142">
        <v>-236413.143572992</v>
      </c>
      <c r="C1142">
        <v>0</v>
      </c>
    </row>
    <row r="1143" spans="1:3" x14ac:dyDescent="0.25">
      <c r="A1143">
        <v>-8087427.9165500002</v>
      </c>
      <c r="B1143">
        <v>-236413.143572992</v>
      </c>
      <c r="C1143">
        <v>0</v>
      </c>
    </row>
    <row r="1144" spans="1:3" x14ac:dyDescent="0.25">
      <c r="A1144">
        <v>-8086493.4376728497</v>
      </c>
      <c r="B1144">
        <v>-236413.143572992</v>
      </c>
      <c r="C1144">
        <v>0</v>
      </c>
    </row>
    <row r="1145" spans="1:3" x14ac:dyDescent="0.25">
      <c r="A1145">
        <v>-8133217.3815299897</v>
      </c>
      <c r="B1145">
        <v>-237347.622450364</v>
      </c>
      <c r="C1145">
        <v>0</v>
      </c>
    </row>
    <row r="1146" spans="1:3" x14ac:dyDescent="0.25">
      <c r="A1146">
        <v>-8132282.9026528504</v>
      </c>
      <c r="B1146">
        <v>-237347.622450364</v>
      </c>
      <c r="C1146">
        <v>0</v>
      </c>
    </row>
    <row r="1147" spans="1:3" x14ac:dyDescent="0.25">
      <c r="A1147">
        <v>-8131348.4237757102</v>
      </c>
      <c r="B1147">
        <v>-237347.622450364</v>
      </c>
      <c r="C1147">
        <v>0</v>
      </c>
    </row>
    <row r="1148" spans="1:3" x14ac:dyDescent="0.25">
      <c r="A1148">
        <v>-8130413.94489857</v>
      </c>
      <c r="B1148">
        <v>-237347.622450364</v>
      </c>
      <c r="C1148">
        <v>0</v>
      </c>
    </row>
    <row r="1149" spans="1:3" x14ac:dyDescent="0.25">
      <c r="A1149">
        <v>-8129479.4660214204</v>
      </c>
      <c r="B1149">
        <v>-237347.622450364</v>
      </c>
      <c r="C1149">
        <v>0</v>
      </c>
    </row>
    <row r="1150" spans="1:3" x14ac:dyDescent="0.25">
      <c r="A1150">
        <v>-8128544.9871442802</v>
      </c>
      <c r="B1150">
        <v>-237347.622450364</v>
      </c>
      <c r="C1150">
        <v>0</v>
      </c>
    </row>
    <row r="1151" spans="1:3" x14ac:dyDescent="0.25">
      <c r="A1151">
        <v>-8127610.50826714</v>
      </c>
      <c r="B1151">
        <v>-237347.622450364</v>
      </c>
      <c r="C1151">
        <v>0</v>
      </c>
    </row>
    <row r="1152" spans="1:3" x14ac:dyDescent="0.25">
      <c r="A1152">
        <v>-8126676.0293899896</v>
      </c>
      <c r="B1152">
        <v>-237347.622450364</v>
      </c>
      <c r="C1152" s="1">
        <v>2.1001858840463598E-5</v>
      </c>
    </row>
    <row r="1153" spans="1:3" x14ac:dyDescent="0.25">
      <c r="A1153">
        <v>-8125741.5505128503</v>
      </c>
      <c r="B1153">
        <v>-237347.622450364</v>
      </c>
      <c r="C1153" s="1">
        <v>1.8279535652254701E-5</v>
      </c>
    </row>
    <row r="1154" spans="1:3" x14ac:dyDescent="0.25">
      <c r="A1154">
        <v>-8124807.0716357101</v>
      </c>
      <c r="B1154">
        <v>-237347.622450364</v>
      </c>
      <c r="C1154" s="1">
        <v>3.2068124710349298E-5</v>
      </c>
    </row>
    <row r="1155" spans="1:3" x14ac:dyDescent="0.25">
      <c r="A1155">
        <v>-8123872.5927585699</v>
      </c>
      <c r="B1155">
        <v>-237347.622450364</v>
      </c>
      <c r="C1155" s="1">
        <v>5.3002055210526999E-5</v>
      </c>
    </row>
    <row r="1156" spans="1:3" x14ac:dyDescent="0.25">
      <c r="A1156">
        <v>-8122938.1138814203</v>
      </c>
      <c r="B1156">
        <v>-237347.622450364</v>
      </c>
      <c r="C1156" s="1">
        <v>8.9824745373334695E-5</v>
      </c>
    </row>
    <row r="1157" spans="1:3" x14ac:dyDescent="0.25">
      <c r="A1157">
        <v>-8122003.6350042801</v>
      </c>
      <c r="B1157">
        <v>-237347.622450364</v>
      </c>
      <c r="C1157">
        <v>1.67306687217205E-4</v>
      </c>
    </row>
    <row r="1158" spans="1:3" x14ac:dyDescent="0.25">
      <c r="A1158">
        <v>-8121069.1561271399</v>
      </c>
      <c r="B1158">
        <v>-237347.622450364</v>
      </c>
      <c r="C1158">
        <v>2.8285838197916697E-4</v>
      </c>
    </row>
    <row r="1159" spans="1:3" x14ac:dyDescent="0.25">
      <c r="A1159">
        <v>-8120134.6772499904</v>
      </c>
      <c r="B1159">
        <v>-237347.622450364</v>
      </c>
      <c r="C1159">
        <v>4.2113676317967399E-4</v>
      </c>
    </row>
    <row r="1160" spans="1:3" x14ac:dyDescent="0.25">
      <c r="A1160">
        <v>-8119200.1983728502</v>
      </c>
      <c r="B1160">
        <v>-237347.622450364</v>
      </c>
      <c r="C1160">
        <v>6.6679663723334605E-4</v>
      </c>
    </row>
    <row r="1161" spans="1:3" x14ac:dyDescent="0.25">
      <c r="A1161">
        <v>-8118265.71949571</v>
      </c>
      <c r="B1161">
        <v>-237347.622450364</v>
      </c>
      <c r="C1161">
        <v>1.44214171450585E-3</v>
      </c>
    </row>
    <row r="1162" spans="1:3" x14ac:dyDescent="0.25">
      <c r="A1162">
        <v>-8117331.2406185698</v>
      </c>
      <c r="B1162">
        <v>-237347.622450364</v>
      </c>
      <c r="C1162">
        <v>1.6392651014029899E-3</v>
      </c>
    </row>
    <row r="1163" spans="1:3" x14ac:dyDescent="0.25">
      <c r="A1163">
        <v>-8116396.7617414203</v>
      </c>
      <c r="B1163">
        <v>-237347.622450364</v>
      </c>
      <c r="C1163">
        <v>2.2709439508616898E-3</v>
      </c>
    </row>
    <row r="1164" spans="1:3" x14ac:dyDescent="0.25">
      <c r="A1164">
        <v>-8115462.28286428</v>
      </c>
      <c r="B1164">
        <v>-237347.622450364</v>
      </c>
      <c r="C1164">
        <v>3.40770836919546E-3</v>
      </c>
    </row>
    <row r="1165" spans="1:3" x14ac:dyDescent="0.25">
      <c r="A1165">
        <v>-8114527.8039871398</v>
      </c>
      <c r="B1165">
        <v>-237347.622450364</v>
      </c>
      <c r="C1165">
        <v>5.1809707656502698E-3</v>
      </c>
    </row>
    <row r="1166" spans="1:3" x14ac:dyDescent="0.25">
      <c r="A1166">
        <v>-8113593.3251099903</v>
      </c>
      <c r="B1166">
        <v>-237347.622450364</v>
      </c>
      <c r="C1166">
        <v>7.4184541590511703E-3</v>
      </c>
    </row>
    <row r="1167" spans="1:3" x14ac:dyDescent="0.25">
      <c r="A1167">
        <v>-8112658.8462328501</v>
      </c>
      <c r="B1167">
        <v>-237347.622450364</v>
      </c>
      <c r="C1167">
        <v>1.10152345150709E-2</v>
      </c>
    </row>
    <row r="1168" spans="1:3" x14ac:dyDescent="0.25">
      <c r="A1168">
        <v>-8111724.3673557099</v>
      </c>
      <c r="B1168">
        <v>-237347.622450364</v>
      </c>
      <c r="C1168">
        <v>1.5578674152493401E-2</v>
      </c>
    </row>
    <row r="1169" spans="1:3" x14ac:dyDescent="0.25">
      <c r="A1169">
        <v>-8110789.8884785697</v>
      </c>
      <c r="B1169">
        <v>-237347.622450364</v>
      </c>
      <c r="C1169">
        <v>1.7314096912741599E-2</v>
      </c>
    </row>
    <row r="1170" spans="1:3" x14ac:dyDescent="0.25">
      <c r="A1170">
        <v>-8109855.4096014202</v>
      </c>
      <c r="B1170">
        <v>-237347.622450364</v>
      </c>
      <c r="C1170">
        <v>2.53669265657663E-2</v>
      </c>
    </row>
    <row r="1171" spans="1:3" x14ac:dyDescent="0.25">
      <c r="A1171">
        <v>-8108920.93072428</v>
      </c>
      <c r="B1171">
        <v>-237347.622450364</v>
      </c>
      <c r="C1171">
        <v>3.4270767122506998E-2</v>
      </c>
    </row>
    <row r="1172" spans="1:3" x14ac:dyDescent="0.25">
      <c r="A1172">
        <v>-8107986.4518471397</v>
      </c>
      <c r="B1172">
        <v>-237347.622450364</v>
      </c>
      <c r="C1172">
        <v>4.6801760792732197E-2</v>
      </c>
    </row>
    <row r="1173" spans="1:3" x14ac:dyDescent="0.25">
      <c r="A1173">
        <v>-8107051.9729699902</v>
      </c>
      <c r="B1173">
        <v>-237347.622450364</v>
      </c>
      <c r="C1173">
        <v>5.9368647634983E-2</v>
      </c>
    </row>
    <row r="1174" spans="1:3" x14ac:dyDescent="0.25">
      <c r="A1174">
        <v>-8106117.49409285</v>
      </c>
      <c r="B1174">
        <v>-237347.622450364</v>
      </c>
      <c r="C1174">
        <v>7.5864113867282798E-2</v>
      </c>
    </row>
    <row r="1175" spans="1:3" x14ac:dyDescent="0.25">
      <c r="A1175">
        <v>-8105183.0152157098</v>
      </c>
      <c r="B1175">
        <v>-237347.622450364</v>
      </c>
      <c r="C1175">
        <v>9.9134586751461001E-2</v>
      </c>
    </row>
    <row r="1176" spans="1:3" x14ac:dyDescent="0.25">
      <c r="A1176">
        <v>-8104248.5363385696</v>
      </c>
      <c r="B1176">
        <v>-237347.622450364</v>
      </c>
      <c r="C1176">
        <v>0.103966407477855</v>
      </c>
    </row>
    <row r="1177" spans="1:3" x14ac:dyDescent="0.25">
      <c r="A1177">
        <v>-8103314.0574614201</v>
      </c>
      <c r="B1177">
        <v>-237347.622450364</v>
      </c>
      <c r="C1177">
        <v>0.123737223446369</v>
      </c>
    </row>
    <row r="1178" spans="1:3" x14ac:dyDescent="0.25">
      <c r="A1178">
        <v>-8102379.5785842799</v>
      </c>
      <c r="B1178">
        <v>-237347.622450364</v>
      </c>
      <c r="C1178">
        <v>0.14930643141269601</v>
      </c>
    </row>
    <row r="1179" spans="1:3" x14ac:dyDescent="0.25">
      <c r="A1179">
        <v>-8101445.0997071397</v>
      </c>
      <c r="B1179">
        <v>-237347.622450364</v>
      </c>
      <c r="C1179">
        <v>0.15552149713039301</v>
      </c>
    </row>
    <row r="1180" spans="1:3" x14ac:dyDescent="0.25">
      <c r="A1180">
        <v>-8100510.6208300004</v>
      </c>
      <c r="B1180">
        <v>-237347.622450364</v>
      </c>
      <c r="C1180">
        <v>0.185752108693122</v>
      </c>
    </row>
    <row r="1181" spans="1:3" x14ac:dyDescent="0.25">
      <c r="A1181">
        <v>-8099576.1419528499</v>
      </c>
      <c r="B1181">
        <v>-237347.622450364</v>
      </c>
      <c r="C1181">
        <v>0.21171517670154499</v>
      </c>
    </row>
    <row r="1182" spans="1:3" x14ac:dyDescent="0.25">
      <c r="A1182">
        <v>-8098641.6630757097</v>
      </c>
      <c r="B1182">
        <v>-237347.622450364</v>
      </c>
      <c r="C1182">
        <v>0.21668069064617099</v>
      </c>
    </row>
    <row r="1183" spans="1:3" x14ac:dyDescent="0.25">
      <c r="A1183">
        <v>-8097707.1841985704</v>
      </c>
      <c r="B1183">
        <v>-237347.622450364</v>
      </c>
      <c r="C1183">
        <v>0.244570761919021</v>
      </c>
    </row>
    <row r="1184" spans="1:3" x14ac:dyDescent="0.25">
      <c r="A1184">
        <v>-8096772.70532142</v>
      </c>
      <c r="B1184">
        <v>-237347.622450364</v>
      </c>
      <c r="C1184">
        <v>0.24798120558261799</v>
      </c>
    </row>
    <row r="1185" spans="1:3" x14ac:dyDescent="0.25">
      <c r="A1185">
        <v>-8095838.2264442798</v>
      </c>
      <c r="B1185">
        <v>-237347.622450364</v>
      </c>
      <c r="C1185">
        <v>0.25116300582885698</v>
      </c>
    </row>
    <row r="1186" spans="1:3" x14ac:dyDescent="0.25">
      <c r="A1186">
        <v>-8094903.7475671396</v>
      </c>
      <c r="B1186">
        <v>-237347.622450364</v>
      </c>
      <c r="C1186">
        <v>0.28009238839149397</v>
      </c>
    </row>
    <row r="1187" spans="1:3" x14ac:dyDescent="0.25">
      <c r="A1187">
        <v>-8093969.2686900003</v>
      </c>
      <c r="B1187">
        <v>-237347.622450364</v>
      </c>
      <c r="C1187">
        <v>0.281933903694152</v>
      </c>
    </row>
    <row r="1188" spans="1:3" x14ac:dyDescent="0.25">
      <c r="A1188">
        <v>-8093034.7898128498</v>
      </c>
      <c r="B1188">
        <v>-237347.622450364</v>
      </c>
      <c r="C1188">
        <v>0.28403368592262201</v>
      </c>
    </row>
    <row r="1189" spans="1:3" x14ac:dyDescent="0.25">
      <c r="A1189">
        <v>-8092100.3109357096</v>
      </c>
      <c r="B1189">
        <v>-237347.622450364</v>
      </c>
      <c r="C1189">
        <v>0.28561493754386902</v>
      </c>
    </row>
    <row r="1190" spans="1:3" x14ac:dyDescent="0.25">
      <c r="A1190">
        <v>-8091165.8320585703</v>
      </c>
      <c r="B1190">
        <v>-237347.622450364</v>
      </c>
      <c r="C1190">
        <v>0.28846433758735601</v>
      </c>
    </row>
    <row r="1191" spans="1:3" x14ac:dyDescent="0.25">
      <c r="A1191">
        <v>-8090231.3531814199</v>
      </c>
      <c r="B1191">
        <v>-237347.622450364</v>
      </c>
      <c r="C1191">
        <v>0.26436707377433699</v>
      </c>
    </row>
    <row r="1192" spans="1:3" x14ac:dyDescent="0.25">
      <c r="A1192">
        <v>-8089296.8743042797</v>
      </c>
      <c r="B1192">
        <v>-237347.622450364</v>
      </c>
      <c r="C1192">
        <v>0.263724625110626</v>
      </c>
    </row>
    <row r="1193" spans="1:3" x14ac:dyDescent="0.25">
      <c r="A1193">
        <v>-8088362.3954271404</v>
      </c>
      <c r="B1193">
        <v>-237347.622450364</v>
      </c>
      <c r="C1193">
        <v>0</v>
      </c>
    </row>
    <row r="1194" spans="1:3" x14ac:dyDescent="0.25">
      <c r="A1194">
        <v>-8087427.9165500002</v>
      </c>
      <c r="B1194">
        <v>-237347.622450364</v>
      </c>
      <c r="C1194">
        <v>0</v>
      </c>
    </row>
    <row r="1195" spans="1:3" x14ac:dyDescent="0.25">
      <c r="A1195">
        <v>-8086493.4376728497</v>
      </c>
      <c r="B1195">
        <v>-237347.622450364</v>
      </c>
      <c r="C1195">
        <v>0</v>
      </c>
    </row>
    <row r="1196" spans="1:3" x14ac:dyDescent="0.25">
      <c r="A1196">
        <v>-8133217.3815299897</v>
      </c>
      <c r="B1196">
        <v>-238282.10132773701</v>
      </c>
      <c r="C1196">
        <v>0</v>
      </c>
    </row>
    <row r="1197" spans="1:3" x14ac:dyDescent="0.25">
      <c r="A1197">
        <v>-8132282.9026528504</v>
      </c>
      <c r="B1197">
        <v>-238282.10132773701</v>
      </c>
      <c r="C1197">
        <v>0</v>
      </c>
    </row>
    <row r="1198" spans="1:3" x14ac:dyDescent="0.25">
      <c r="A1198">
        <v>-8131348.4237757102</v>
      </c>
      <c r="B1198">
        <v>-238282.10132773701</v>
      </c>
      <c r="C1198">
        <v>0</v>
      </c>
    </row>
    <row r="1199" spans="1:3" x14ac:dyDescent="0.25">
      <c r="A1199">
        <v>-8130413.94489857</v>
      </c>
      <c r="B1199">
        <v>-238282.10132773701</v>
      </c>
      <c r="C1199">
        <v>0</v>
      </c>
    </row>
    <row r="1200" spans="1:3" x14ac:dyDescent="0.25">
      <c r="A1200">
        <v>-8129479.4660214204</v>
      </c>
      <c r="B1200">
        <v>-238282.10132773701</v>
      </c>
      <c r="C1200">
        <v>0</v>
      </c>
    </row>
    <row r="1201" spans="1:3" x14ac:dyDescent="0.25">
      <c r="A1201">
        <v>-8128544.9871442802</v>
      </c>
      <c r="B1201">
        <v>-238282.10132773701</v>
      </c>
      <c r="C1201">
        <v>0</v>
      </c>
    </row>
    <row r="1202" spans="1:3" x14ac:dyDescent="0.25">
      <c r="A1202">
        <v>-8127610.50826714</v>
      </c>
      <c r="B1202">
        <v>-238282.10132773701</v>
      </c>
      <c r="C1202">
        <v>0</v>
      </c>
    </row>
    <row r="1203" spans="1:3" x14ac:dyDescent="0.25">
      <c r="A1203">
        <v>-8126676.0293899896</v>
      </c>
      <c r="B1203">
        <v>-238282.10132773701</v>
      </c>
      <c r="C1203" s="1">
        <v>2.1001858840463598E-5</v>
      </c>
    </row>
    <row r="1204" spans="1:3" x14ac:dyDescent="0.25">
      <c r="A1204">
        <v>-8125741.5505128503</v>
      </c>
      <c r="B1204">
        <v>-238282.10132773701</v>
      </c>
      <c r="C1204" s="1">
        <v>1.8279535652254701E-5</v>
      </c>
    </row>
    <row r="1205" spans="1:3" x14ac:dyDescent="0.25">
      <c r="A1205">
        <v>-8124807.0716357101</v>
      </c>
      <c r="B1205">
        <v>-238282.10132773701</v>
      </c>
      <c r="C1205" s="1">
        <v>3.2068124710349298E-5</v>
      </c>
    </row>
    <row r="1206" spans="1:3" x14ac:dyDescent="0.25">
      <c r="A1206">
        <v>-8123872.5927585699</v>
      </c>
      <c r="B1206">
        <v>-238282.10132773701</v>
      </c>
      <c r="C1206" s="1">
        <v>5.3002055210526999E-5</v>
      </c>
    </row>
    <row r="1207" spans="1:3" x14ac:dyDescent="0.25">
      <c r="A1207">
        <v>-8122938.1138814203</v>
      </c>
      <c r="B1207">
        <v>-238282.10132773701</v>
      </c>
      <c r="C1207">
        <v>1.67306687217205E-4</v>
      </c>
    </row>
    <row r="1208" spans="1:3" x14ac:dyDescent="0.25">
      <c r="A1208">
        <v>-8122003.6350042801</v>
      </c>
      <c r="B1208">
        <v>-238282.10132773701</v>
      </c>
      <c r="C1208">
        <v>2.4853064678609301E-4</v>
      </c>
    </row>
    <row r="1209" spans="1:3" x14ac:dyDescent="0.25">
      <c r="A1209">
        <v>-8121069.1561271399</v>
      </c>
      <c r="B1209">
        <v>-238282.10132773701</v>
      </c>
      <c r="C1209">
        <v>4.32476837886497E-4</v>
      </c>
    </row>
    <row r="1210" spans="1:3" x14ac:dyDescent="0.25">
      <c r="A1210">
        <v>-8120134.6772499904</v>
      </c>
      <c r="B1210">
        <v>-238282.10132773701</v>
      </c>
      <c r="C1210">
        <v>6.0426990967243899E-4</v>
      </c>
    </row>
    <row r="1211" spans="1:3" x14ac:dyDescent="0.25">
      <c r="A1211">
        <v>-8119200.1983728502</v>
      </c>
      <c r="B1211">
        <v>-238282.10132773701</v>
      </c>
      <c r="C1211">
        <v>9.7285525407642104E-4</v>
      </c>
    </row>
    <row r="1212" spans="1:3" x14ac:dyDescent="0.25">
      <c r="A1212">
        <v>-8118265.71949571</v>
      </c>
      <c r="B1212">
        <v>-238282.10132773701</v>
      </c>
      <c r="C1212">
        <v>1.5586969675496201E-3</v>
      </c>
    </row>
    <row r="1213" spans="1:3" x14ac:dyDescent="0.25">
      <c r="A1213">
        <v>-8117331.2406185698</v>
      </c>
      <c r="B1213">
        <v>-238282.10132773701</v>
      </c>
      <c r="C1213">
        <v>2.1938649006187898E-3</v>
      </c>
    </row>
    <row r="1214" spans="1:3" x14ac:dyDescent="0.25">
      <c r="A1214">
        <v>-8116396.7617414203</v>
      </c>
      <c r="B1214">
        <v>-238282.10132773701</v>
      </c>
      <c r="C1214">
        <v>3.2294660340994501E-3</v>
      </c>
    </row>
    <row r="1215" spans="1:3" x14ac:dyDescent="0.25">
      <c r="A1215">
        <v>-8115462.28286428</v>
      </c>
      <c r="B1215">
        <v>-238282.10132773701</v>
      </c>
      <c r="C1215">
        <v>4.8801735974848201E-3</v>
      </c>
    </row>
    <row r="1216" spans="1:3" x14ac:dyDescent="0.25">
      <c r="A1216">
        <v>-8114527.8039871398</v>
      </c>
      <c r="B1216">
        <v>-238282.10132773701</v>
      </c>
      <c r="C1216">
        <v>6.9397049956023598E-3</v>
      </c>
    </row>
    <row r="1217" spans="1:3" x14ac:dyDescent="0.25">
      <c r="A1217">
        <v>-8113593.3251099903</v>
      </c>
      <c r="B1217">
        <v>-238282.10132773701</v>
      </c>
      <c r="C1217">
        <v>7.6562240719795201E-3</v>
      </c>
    </row>
    <row r="1218" spans="1:3" x14ac:dyDescent="0.25">
      <c r="A1218">
        <v>-8112658.8462328501</v>
      </c>
      <c r="B1218">
        <v>-238282.10132773701</v>
      </c>
      <c r="C1218">
        <v>1.14096375182271E-2</v>
      </c>
    </row>
    <row r="1219" spans="1:3" x14ac:dyDescent="0.25">
      <c r="A1219">
        <v>-8111724.3673557099</v>
      </c>
      <c r="B1219">
        <v>-238282.10132773701</v>
      </c>
      <c r="C1219">
        <v>1.5915425494313198E-2</v>
      </c>
    </row>
    <row r="1220" spans="1:3" x14ac:dyDescent="0.25">
      <c r="A1220">
        <v>-8110789.8884785697</v>
      </c>
      <c r="B1220">
        <v>-238282.10132773701</v>
      </c>
      <c r="C1220">
        <v>2.2262908518314299E-2</v>
      </c>
    </row>
    <row r="1221" spans="1:3" x14ac:dyDescent="0.25">
      <c r="A1221">
        <v>-8109855.4096014202</v>
      </c>
      <c r="B1221">
        <v>-238282.10132773701</v>
      </c>
      <c r="C1221">
        <v>3.2621715217828702E-2</v>
      </c>
    </row>
    <row r="1222" spans="1:3" x14ac:dyDescent="0.25">
      <c r="A1222">
        <v>-8108920.93072428</v>
      </c>
      <c r="B1222">
        <v>-238282.10132773701</v>
      </c>
      <c r="C1222">
        <v>4.4046975672244998E-2</v>
      </c>
    </row>
    <row r="1223" spans="1:3" x14ac:dyDescent="0.25">
      <c r="A1223">
        <v>-8107986.4518471397</v>
      </c>
      <c r="B1223">
        <v>-238282.10132773701</v>
      </c>
      <c r="C1223">
        <v>5.7367961853742502E-2</v>
      </c>
    </row>
    <row r="1224" spans="1:3" x14ac:dyDescent="0.25">
      <c r="A1224">
        <v>-8107051.9729699902</v>
      </c>
      <c r="B1224">
        <v>-238282.10132773701</v>
      </c>
      <c r="C1224">
        <v>7.3590032756328499E-2</v>
      </c>
    </row>
    <row r="1225" spans="1:3" x14ac:dyDescent="0.25">
      <c r="A1225">
        <v>-8106117.49409285</v>
      </c>
      <c r="B1225">
        <v>-238282.10132773701</v>
      </c>
      <c r="C1225">
        <v>7.6868750154971993E-2</v>
      </c>
    </row>
    <row r="1226" spans="1:3" x14ac:dyDescent="0.25">
      <c r="A1226">
        <v>-8105183.0152157098</v>
      </c>
      <c r="B1226">
        <v>-238282.10132773701</v>
      </c>
      <c r="C1226">
        <v>0.10023096948861999</v>
      </c>
    </row>
    <row r="1227" spans="1:3" x14ac:dyDescent="0.25">
      <c r="A1227">
        <v>-8104248.5363385696</v>
      </c>
      <c r="B1227">
        <v>-238282.10132773701</v>
      </c>
      <c r="C1227">
        <v>0.11940091103315301</v>
      </c>
    </row>
    <row r="1228" spans="1:3" x14ac:dyDescent="0.25">
      <c r="A1228">
        <v>-8103314.0574614201</v>
      </c>
      <c r="B1228">
        <v>-238282.10132773701</v>
      </c>
      <c r="C1228">
        <v>0.14482149481773299</v>
      </c>
    </row>
    <row r="1229" spans="1:3" x14ac:dyDescent="0.25">
      <c r="A1229">
        <v>-8102379.5785842799</v>
      </c>
      <c r="B1229">
        <v>-238282.10132773701</v>
      </c>
      <c r="C1229">
        <v>0.17344130575656799</v>
      </c>
    </row>
    <row r="1230" spans="1:3" x14ac:dyDescent="0.25">
      <c r="A1230">
        <v>-8101445.0997071397</v>
      </c>
      <c r="B1230">
        <v>-238282.10132773701</v>
      </c>
      <c r="C1230">
        <v>0.179239571094512</v>
      </c>
    </row>
    <row r="1231" spans="1:3" x14ac:dyDescent="0.25">
      <c r="A1231">
        <v>-8100510.6208300004</v>
      </c>
      <c r="B1231">
        <v>-238282.10132773701</v>
      </c>
      <c r="C1231">
        <v>0.20728045701980499</v>
      </c>
    </row>
    <row r="1232" spans="1:3" x14ac:dyDescent="0.25">
      <c r="A1232">
        <v>-8099576.1419528499</v>
      </c>
      <c r="B1232">
        <v>-238282.10132773701</v>
      </c>
      <c r="C1232">
        <v>0.23625092208385401</v>
      </c>
    </row>
    <row r="1233" spans="1:3" x14ac:dyDescent="0.25">
      <c r="A1233">
        <v>-8098641.6630757097</v>
      </c>
      <c r="B1233">
        <v>-238282.10132773701</v>
      </c>
      <c r="C1233">
        <v>0.23986980319023099</v>
      </c>
    </row>
    <row r="1234" spans="1:3" x14ac:dyDescent="0.25">
      <c r="A1234">
        <v>-8097707.1841985704</v>
      </c>
      <c r="B1234">
        <v>-238282.10132773701</v>
      </c>
      <c r="C1234">
        <v>0.27047428488731301</v>
      </c>
    </row>
    <row r="1235" spans="1:3" x14ac:dyDescent="0.25">
      <c r="A1235">
        <v>-8096772.70532142</v>
      </c>
      <c r="B1235">
        <v>-238282.10132773701</v>
      </c>
      <c r="C1235">
        <v>0.27318280935287398</v>
      </c>
    </row>
    <row r="1236" spans="1:3" x14ac:dyDescent="0.25">
      <c r="A1236">
        <v>-8095838.2264442798</v>
      </c>
      <c r="B1236">
        <v>-238282.10132773701</v>
      </c>
      <c r="C1236">
        <v>0.27583894133567799</v>
      </c>
    </row>
    <row r="1237" spans="1:3" x14ac:dyDescent="0.25">
      <c r="A1237">
        <v>-8094903.7475671396</v>
      </c>
      <c r="B1237">
        <v>-238282.10132773701</v>
      </c>
      <c r="C1237">
        <v>0.30551910400390597</v>
      </c>
    </row>
    <row r="1238" spans="1:3" x14ac:dyDescent="0.25">
      <c r="A1238">
        <v>-8093969.2686900003</v>
      </c>
      <c r="B1238">
        <v>-238282.10132773701</v>
      </c>
      <c r="C1238">
        <v>0.30711752176284701</v>
      </c>
    </row>
    <row r="1239" spans="1:3" x14ac:dyDescent="0.25">
      <c r="A1239">
        <v>-8093034.7898128498</v>
      </c>
      <c r="B1239">
        <v>-238282.10132773701</v>
      </c>
      <c r="C1239">
        <v>0.30909955501556302</v>
      </c>
    </row>
    <row r="1240" spans="1:3" x14ac:dyDescent="0.25">
      <c r="A1240">
        <v>-8092100.3109357096</v>
      </c>
      <c r="B1240">
        <v>-238282.10132773701</v>
      </c>
      <c r="C1240">
        <v>0.31055903434753401</v>
      </c>
    </row>
    <row r="1241" spans="1:3" x14ac:dyDescent="0.25">
      <c r="A1241">
        <v>-8091165.8320585703</v>
      </c>
      <c r="B1241">
        <v>-238282.10132773701</v>
      </c>
      <c r="C1241">
        <v>0.31303986907005299</v>
      </c>
    </row>
    <row r="1242" spans="1:3" x14ac:dyDescent="0.25">
      <c r="A1242">
        <v>-8090231.3531814199</v>
      </c>
      <c r="B1242">
        <v>-238282.10132773701</v>
      </c>
      <c r="C1242">
        <v>0.287126094102859</v>
      </c>
    </row>
    <row r="1243" spans="1:3" x14ac:dyDescent="0.25">
      <c r="A1243">
        <v>-8089296.8743042797</v>
      </c>
      <c r="B1243">
        <v>-238282.10132773701</v>
      </c>
      <c r="C1243">
        <v>0.28681313991546598</v>
      </c>
    </row>
    <row r="1244" spans="1:3" x14ac:dyDescent="0.25">
      <c r="A1244">
        <v>-8088362.3954271404</v>
      </c>
      <c r="B1244">
        <v>-238282.10132773701</v>
      </c>
      <c r="C1244">
        <v>0</v>
      </c>
    </row>
    <row r="1245" spans="1:3" x14ac:dyDescent="0.25">
      <c r="A1245">
        <v>-8087427.9165500002</v>
      </c>
      <c r="B1245">
        <v>-238282.10132773701</v>
      </c>
      <c r="C1245">
        <v>0</v>
      </c>
    </row>
    <row r="1246" spans="1:3" x14ac:dyDescent="0.25">
      <c r="A1246">
        <v>-8133217.3815299897</v>
      </c>
      <c r="B1246">
        <v>-239216.580205109</v>
      </c>
      <c r="C1246">
        <v>0</v>
      </c>
    </row>
    <row r="1247" spans="1:3" x14ac:dyDescent="0.25">
      <c r="A1247">
        <v>-8132282.9026528504</v>
      </c>
      <c r="B1247">
        <v>-239216.580205109</v>
      </c>
      <c r="C1247">
        <v>0</v>
      </c>
    </row>
    <row r="1248" spans="1:3" x14ac:dyDescent="0.25">
      <c r="A1248">
        <v>-8131348.4237757102</v>
      </c>
      <c r="B1248">
        <v>-239216.580205109</v>
      </c>
      <c r="C1248">
        <v>0</v>
      </c>
    </row>
    <row r="1249" spans="1:3" x14ac:dyDescent="0.25">
      <c r="A1249">
        <v>-8130413.94489857</v>
      </c>
      <c r="B1249">
        <v>-239216.580205109</v>
      </c>
      <c r="C1249">
        <v>0</v>
      </c>
    </row>
    <row r="1250" spans="1:3" x14ac:dyDescent="0.25">
      <c r="A1250">
        <v>-8129479.4660214204</v>
      </c>
      <c r="B1250">
        <v>-239216.580205109</v>
      </c>
      <c r="C1250">
        <v>0</v>
      </c>
    </row>
    <row r="1251" spans="1:3" x14ac:dyDescent="0.25">
      <c r="A1251">
        <v>-8128544.9871442802</v>
      </c>
      <c r="B1251">
        <v>-239216.580205109</v>
      </c>
      <c r="C1251">
        <v>0</v>
      </c>
    </row>
    <row r="1252" spans="1:3" x14ac:dyDescent="0.25">
      <c r="A1252">
        <v>-8127610.50826714</v>
      </c>
      <c r="B1252">
        <v>-239216.580205109</v>
      </c>
      <c r="C1252" s="1">
        <v>2.1001858840463598E-5</v>
      </c>
    </row>
    <row r="1253" spans="1:3" x14ac:dyDescent="0.25">
      <c r="A1253">
        <v>-8126676.0293899896</v>
      </c>
      <c r="B1253">
        <v>-239216.580205109</v>
      </c>
      <c r="C1253" s="1">
        <v>1.8279535652254701E-5</v>
      </c>
    </row>
    <row r="1254" spans="1:3" x14ac:dyDescent="0.25">
      <c r="A1254">
        <v>-8125741.5505128503</v>
      </c>
      <c r="B1254">
        <v>-239216.580205109</v>
      </c>
      <c r="C1254" s="1">
        <v>3.2068124710349298E-5</v>
      </c>
    </row>
    <row r="1255" spans="1:3" x14ac:dyDescent="0.25">
      <c r="A1255">
        <v>-8124807.0716357101</v>
      </c>
      <c r="B1255">
        <v>-239216.580205109</v>
      </c>
      <c r="C1255" s="1">
        <v>5.3002055210526999E-5</v>
      </c>
    </row>
    <row r="1256" spans="1:3" x14ac:dyDescent="0.25">
      <c r="A1256">
        <v>-8123872.5927585699</v>
      </c>
      <c r="B1256">
        <v>-239216.580205109</v>
      </c>
      <c r="C1256">
        <v>1.1344060476403599E-4</v>
      </c>
    </row>
    <row r="1257" spans="1:3" x14ac:dyDescent="0.25">
      <c r="A1257">
        <v>-8122938.1138814203</v>
      </c>
      <c r="B1257">
        <v>-239216.580205109</v>
      </c>
      <c r="C1257">
        <v>1.65995181305333E-4</v>
      </c>
    </row>
    <row r="1258" spans="1:3" x14ac:dyDescent="0.25">
      <c r="A1258">
        <v>-8122003.6350042801</v>
      </c>
      <c r="B1258">
        <v>-239216.580205109</v>
      </c>
      <c r="C1258">
        <v>2.68292234977707E-4</v>
      </c>
    </row>
    <row r="1259" spans="1:3" x14ac:dyDescent="0.25">
      <c r="A1259">
        <v>-8121069.1561271399</v>
      </c>
      <c r="B1259">
        <v>-239216.580205109</v>
      </c>
      <c r="C1259">
        <v>4.32476837886497E-4</v>
      </c>
    </row>
    <row r="1260" spans="1:3" x14ac:dyDescent="0.25">
      <c r="A1260">
        <v>-8120134.6772499904</v>
      </c>
      <c r="B1260">
        <v>-239216.580205109</v>
      </c>
      <c r="C1260">
        <v>6.57348311506211E-4</v>
      </c>
    </row>
    <row r="1261" spans="1:3" x14ac:dyDescent="0.25">
      <c r="A1261">
        <v>-8119200.1983728502</v>
      </c>
      <c r="B1261">
        <v>-239216.580205109</v>
      </c>
      <c r="C1261">
        <v>1.1098772520199401E-3</v>
      </c>
    </row>
    <row r="1262" spans="1:3" x14ac:dyDescent="0.25">
      <c r="A1262">
        <v>-8118265.71949571</v>
      </c>
      <c r="B1262">
        <v>-239216.580205109</v>
      </c>
      <c r="C1262">
        <v>1.6340576112270301E-3</v>
      </c>
    </row>
    <row r="1263" spans="1:3" x14ac:dyDescent="0.25">
      <c r="A1263">
        <v>-8117331.2406185698</v>
      </c>
      <c r="B1263">
        <v>-239216.580205109</v>
      </c>
      <c r="C1263">
        <v>2.2299992851912902E-3</v>
      </c>
    </row>
    <row r="1264" spans="1:3" x14ac:dyDescent="0.25">
      <c r="A1264">
        <v>-8116396.7617414203</v>
      </c>
      <c r="B1264">
        <v>-239216.580205109</v>
      </c>
      <c r="C1264">
        <v>3.3585859928280102E-3</v>
      </c>
    </row>
    <row r="1265" spans="1:3" x14ac:dyDescent="0.25">
      <c r="A1265">
        <v>-8115462.28286428</v>
      </c>
      <c r="B1265">
        <v>-239216.580205109</v>
      </c>
      <c r="C1265">
        <v>5.17124170437455E-3</v>
      </c>
    </row>
    <row r="1266" spans="1:3" x14ac:dyDescent="0.25">
      <c r="A1266">
        <v>-8114527.8039871398</v>
      </c>
      <c r="B1266">
        <v>-239216.580205109</v>
      </c>
      <c r="C1266">
        <v>7.2207609191536903E-3</v>
      </c>
    </row>
    <row r="1267" spans="1:3" x14ac:dyDescent="0.25">
      <c r="A1267">
        <v>-8113593.3251099903</v>
      </c>
      <c r="B1267">
        <v>-239216.580205109</v>
      </c>
      <c r="C1267">
        <v>1.0879465378820801E-2</v>
      </c>
    </row>
    <row r="1268" spans="1:3" x14ac:dyDescent="0.25">
      <c r="A1268">
        <v>-8112658.8462328501</v>
      </c>
      <c r="B1268">
        <v>-239216.580205109</v>
      </c>
      <c r="C1268">
        <v>1.5783861279487599E-2</v>
      </c>
    </row>
    <row r="1269" spans="1:3" x14ac:dyDescent="0.25">
      <c r="A1269">
        <v>-8111724.3673557099</v>
      </c>
      <c r="B1269">
        <v>-239216.580205109</v>
      </c>
      <c r="C1269">
        <v>2.1413633599877299E-2</v>
      </c>
    </row>
    <row r="1270" spans="1:3" x14ac:dyDescent="0.25">
      <c r="A1270">
        <v>-8110789.8884785697</v>
      </c>
      <c r="B1270">
        <v>-239216.580205109</v>
      </c>
      <c r="C1270">
        <v>3.0124213546514501E-2</v>
      </c>
    </row>
    <row r="1271" spans="1:3" x14ac:dyDescent="0.25">
      <c r="A1271">
        <v>-8109855.4096014202</v>
      </c>
      <c r="B1271">
        <v>-239216.580205109</v>
      </c>
      <c r="C1271">
        <v>4.1952226310968302E-2</v>
      </c>
    </row>
    <row r="1272" spans="1:3" x14ac:dyDescent="0.25">
      <c r="A1272">
        <v>-8108920.93072428</v>
      </c>
      <c r="B1272">
        <v>-239216.580205109</v>
      </c>
      <c r="C1272">
        <v>4.4892154633998801E-2</v>
      </c>
    </row>
    <row r="1273" spans="1:3" x14ac:dyDescent="0.25">
      <c r="A1273">
        <v>-8107986.4518471397</v>
      </c>
      <c r="B1273">
        <v>-239216.580205109</v>
      </c>
      <c r="C1273">
        <v>5.8732122182846E-2</v>
      </c>
    </row>
    <row r="1274" spans="1:3" x14ac:dyDescent="0.25">
      <c r="A1274">
        <v>-8107051.9729699902</v>
      </c>
      <c r="B1274">
        <v>-239216.580205109</v>
      </c>
      <c r="C1274">
        <v>7.4856527149677193E-2</v>
      </c>
    </row>
    <row r="1275" spans="1:3" x14ac:dyDescent="0.25">
      <c r="A1275">
        <v>-8106117.49409285</v>
      </c>
      <c r="B1275">
        <v>-239216.580205109</v>
      </c>
      <c r="C1275">
        <v>9.7558043897151905E-2</v>
      </c>
    </row>
    <row r="1276" spans="1:3" x14ac:dyDescent="0.25">
      <c r="A1276">
        <v>-8105183.0152157098</v>
      </c>
      <c r="B1276">
        <v>-239216.580205109</v>
      </c>
      <c r="C1276">
        <v>0.117131657898426</v>
      </c>
    </row>
    <row r="1277" spans="1:3" x14ac:dyDescent="0.25">
      <c r="A1277">
        <v>-8104248.5363385696</v>
      </c>
      <c r="B1277">
        <v>-239216.580205109</v>
      </c>
      <c r="C1277">
        <v>0.14183506369590701</v>
      </c>
    </row>
    <row r="1278" spans="1:3" x14ac:dyDescent="0.25">
      <c r="A1278">
        <v>-8103314.0574614201</v>
      </c>
      <c r="B1278">
        <v>-239216.580205109</v>
      </c>
      <c r="C1278">
        <v>0.16946052014827701</v>
      </c>
    </row>
    <row r="1279" spans="1:3" x14ac:dyDescent="0.25">
      <c r="A1279">
        <v>-8102379.5785842799</v>
      </c>
      <c r="B1279">
        <v>-239216.580205109</v>
      </c>
      <c r="C1279">
        <v>0.17360514402389499</v>
      </c>
    </row>
    <row r="1280" spans="1:3" x14ac:dyDescent="0.25">
      <c r="A1280">
        <v>-8101445.0997071397</v>
      </c>
      <c r="B1280">
        <v>-239216.580205109</v>
      </c>
      <c r="C1280">
        <v>0.20131701231002799</v>
      </c>
    </row>
    <row r="1281" spans="1:3" x14ac:dyDescent="0.25">
      <c r="A1281">
        <v>-8100510.6208300004</v>
      </c>
      <c r="B1281">
        <v>-239216.580205109</v>
      </c>
      <c r="C1281">
        <v>0.23255865275859799</v>
      </c>
    </row>
    <row r="1282" spans="1:3" x14ac:dyDescent="0.25">
      <c r="A1282">
        <v>-8099576.1419528499</v>
      </c>
      <c r="B1282">
        <v>-239216.580205109</v>
      </c>
      <c r="C1282">
        <v>0.236056312918663</v>
      </c>
    </row>
    <row r="1283" spans="1:3" x14ac:dyDescent="0.25">
      <c r="A1283">
        <v>-8098641.6630757097</v>
      </c>
      <c r="B1283">
        <v>-239216.580205109</v>
      </c>
      <c r="C1283">
        <v>0.26704728603362998</v>
      </c>
    </row>
    <row r="1284" spans="1:3" x14ac:dyDescent="0.25">
      <c r="A1284">
        <v>-8097707.1841985704</v>
      </c>
      <c r="B1284">
        <v>-239216.580205109</v>
      </c>
      <c r="C1284">
        <v>0.29772582650184598</v>
      </c>
    </row>
    <row r="1285" spans="1:3" x14ac:dyDescent="0.25">
      <c r="A1285">
        <v>-8096772.70532142</v>
      </c>
      <c r="B1285">
        <v>-239216.580205109</v>
      </c>
      <c r="C1285">
        <v>0.30052807927131597</v>
      </c>
    </row>
    <row r="1286" spans="1:3" x14ac:dyDescent="0.25">
      <c r="A1286">
        <v>-8095838.2264442798</v>
      </c>
      <c r="B1286">
        <v>-239216.580205109</v>
      </c>
      <c r="C1286">
        <v>0.30224388837814298</v>
      </c>
    </row>
    <row r="1287" spans="1:3" x14ac:dyDescent="0.25">
      <c r="A1287">
        <v>-8094903.7475671396</v>
      </c>
      <c r="B1287">
        <v>-239216.580205109</v>
      </c>
      <c r="C1287">
        <v>0.330194622278213</v>
      </c>
    </row>
    <row r="1288" spans="1:3" x14ac:dyDescent="0.25">
      <c r="A1288">
        <v>-8093969.2686900003</v>
      </c>
      <c r="B1288">
        <v>-239216.580205109</v>
      </c>
      <c r="C1288">
        <v>0.33158776164054798</v>
      </c>
    </row>
    <row r="1289" spans="1:3" x14ac:dyDescent="0.25">
      <c r="A1289">
        <v>-8093034.7898128498</v>
      </c>
      <c r="B1289">
        <v>-239216.580205109</v>
      </c>
      <c r="C1289">
        <v>0.33297407627105702</v>
      </c>
    </row>
    <row r="1290" spans="1:3" x14ac:dyDescent="0.25">
      <c r="A1290">
        <v>-8092100.3109357096</v>
      </c>
      <c r="B1290">
        <v>-239216.580205109</v>
      </c>
      <c r="C1290">
        <v>0.33450615406036299</v>
      </c>
    </row>
    <row r="1291" spans="1:3" x14ac:dyDescent="0.25">
      <c r="A1291">
        <v>-8091165.8320585703</v>
      </c>
      <c r="B1291">
        <v>-239216.580205109</v>
      </c>
      <c r="C1291">
        <v>0.33667784929275502</v>
      </c>
    </row>
    <row r="1292" spans="1:3" x14ac:dyDescent="0.25">
      <c r="A1292">
        <v>-8090231.3531814199</v>
      </c>
      <c r="B1292">
        <v>-239216.580205109</v>
      </c>
      <c r="C1292">
        <v>0.31184637546539301</v>
      </c>
    </row>
    <row r="1293" spans="1:3" x14ac:dyDescent="0.25">
      <c r="A1293">
        <v>-8089296.8743042797</v>
      </c>
      <c r="B1293">
        <v>-239216.580205109</v>
      </c>
      <c r="C1293">
        <v>0.311086446046829</v>
      </c>
    </row>
    <row r="1294" spans="1:3" x14ac:dyDescent="0.25">
      <c r="A1294">
        <v>-8088362.3954271404</v>
      </c>
      <c r="B1294">
        <v>-239216.580205109</v>
      </c>
      <c r="C1294">
        <v>0</v>
      </c>
    </row>
    <row r="1295" spans="1:3" x14ac:dyDescent="0.25">
      <c r="A1295">
        <v>-8087427.9165500002</v>
      </c>
      <c r="B1295">
        <v>-239216.580205109</v>
      </c>
      <c r="C1295">
        <v>0</v>
      </c>
    </row>
    <row r="1296" spans="1:3" x14ac:dyDescent="0.25">
      <c r="A1296">
        <v>-8133217.3815299897</v>
      </c>
      <c r="B1296">
        <v>-240151.05908248099</v>
      </c>
      <c r="C1296">
        <v>0</v>
      </c>
    </row>
    <row r="1297" spans="1:3" x14ac:dyDescent="0.25">
      <c r="A1297">
        <v>-8132282.9026528504</v>
      </c>
      <c r="B1297">
        <v>-240151.05908248099</v>
      </c>
      <c r="C1297">
        <v>0</v>
      </c>
    </row>
    <row r="1298" spans="1:3" x14ac:dyDescent="0.25">
      <c r="A1298">
        <v>-8131348.4237757102</v>
      </c>
      <c r="B1298">
        <v>-240151.05908248099</v>
      </c>
      <c r="C1298">
        <v>0</v>
      </c>
    </row>
    <row r="1299" spans="1:3" x14ac:dyDescent="0.25">
      <c r="A1299">
        <v>-8130413.94489857</v>
      </c>
      <c r="B1299">
        <v>-240151.05908248099</v>
      </c>
      <c r="C1299">
        <v>0</v>
      </c>
    </row>
    <row r="1300" spans="1:3" x14ac:dyDescent="0.25">
      <c r="A1300">
        <v>-8129479.4660214204</v>
      </c>
      <c r="B1300">
        <v>-240151.05908248099</v>
      </c>
      <c r="C1300">
        <v>0</v>
      </c>
    </row>
    <row r="1301" spans="1:3" x14ac:dyDescent="0.25">
      <c r="A1301">
        <v>-8128544.9871442802</v>
      </c>
      <c r="B1301">
        <v>-240151.05908248099</v>
      </c>
      <c r="C1301">
        <v>0</v>
      </c>
    </row>
    <row r="1302" spans="1:3" x14ac:dyDescent="0.25">
      <c r="A1302">
        <v>-8127610.50826714</v>
      </c>
      <c r="B1302">
        <v>-240151.05908248099</v>
      </c>
      <c r="C1302" s="1">
        <v>2.1001858840463598E-5</v>
      </c>
    </row>
    <row r="1303" spans="1:3" x14ac:dyDescent="0.25">
      <c r="A1303">
        <v>-8126676.0293899896</v>
      </c>
      <c r="B1303">
        <v>-240151.05908248099</v>
      </c>
      <c r="C1303" s="1">
        <v>1.8279535652254701E-5</v>
      </c>
    </row>
    <row r="1304" spans="1:3" x14ac:dyDescent="0.25">
      <c r="A1304">
        <v>-8125741.5505128503</v>
      </c>
      <c r="B1304">
        <v>-240151.05908248099</v>
      </c>
      <c r="C1304" s="1">
        <v>3.2068124710349298E-5</v>
      </c>
    </row>
    <row r="1305" spans="1:3" x14ac:dyDescent="0.25">
      <c r="A1305">
        <v>-8124807.0716357101</v>
      </c>
      <c r="B1305">
        <v>-240151.05908248099</v>
      </c>
      <c r="C1305" s="1">
        <v>7.6622789492830593E-5</v>
      </c>
    </row>
    <row r="1306" spans="1:3" x14ac:dyDescent="0.25">
      <c r="A1306">
        <v>-8123872.5927585699</v>
      </c>
      <c r="B1306">
        <v>-240151.05908248099</v>
      </c>
      <c r="C1306">
        <v>1.1344060476403599E-4</v>
      </c>
    </row>
    <row r="1307" spans="1:3" x14ac:dyDescent="0.25">
      <c r="A1307">
        <v>-8122938.1138814203</v>
      </c>
      <c r="B1307">
        <v>-240151.05908248099</v>
      </c>
      <c r="C1307">
        <v>1.65995181305333E-4</v>
      </c>
    </row>
    <row r="1308" spans="1:3" x14ac:dyDescent="0.25">
      <c r="A1308">
        <v>-8122003.6350042801</v>
      </c>
      <c r="B1308">
        <v>-240151.05908248099</v>
      </c>
      <c r="C1308">
        <v>2.8637691866606398E-4</v>
      </c>
    </row>
    <row r="1309" spans="1:3" x14ac:dyDescent="0.25">
      <c r="A1309">
        <v>-8121069.1561271399</v>
      </c>
      <c r="B1309">
        <v>-240151.05908248099</v>
      </c>
      <c r="C1309">
        <v>4.8560628783889099E-4</v>
      </c>
    </row>
    <row r="1310" spans="1:3" x14ac:dyDescent="0.25">
      <c r="A1310">
        <v>-8120134.6772499904</v>
      </c>
      <c r="B1310">
        <v>-240151.05908248099</v>
      </c>
      <c r="C1310">
        <v>7.5364869553595695E-4</v>
      </c>
    </row>
    <row r="1311" spans="1:3" x14ac:dyDescent="0.25">
      <c r="A1311">
        <v>-8119200.1983728502</v>
      </c>
      <c r="B1311">
        <v>-240151.05908248099</v>
      </c>
      <c r="C1311">
        <v>1.1742622591555099E-3</v>
      </c>
    </row>
    <row r="1312" spans="1:3" x14ac:dyDescent="0.25">
      <c r="A1312">
        <v>-8118265.71949571</v>
      </c>
      <c r="B1312">
        <v>-240151.05908248099</v>
      </c>
      <c r="C1312">
        <v>1.6214030329137999E-3</v>
      </c>
    </row>
    <row r="1313" spans="1:3" x14ac:dyDescent="0.25">
      <c r="A1313">
        <v>-8117331.2406185698</v>
      </c>
      <c r="B1313">
        <v>-240151.05908248099</v>
      </c>
      <c r="C1313">
        <v>2.4950939696282101E-3</v>
      </c>
    </row>
    <row r="1314" spans="1:3" x14ac:dyDescent="0.25">
      <c r="A1314">
        <v>-8116396.7617414203</v>
      </c>
      <c r="B1314">
        <v>-240151.05908248099</v>
      </c>
      <c r="C1314">
        <v>3.6627701483666801E-3</v>
      </c>
    </row>
    <row r="1315" spans="1:3" x14ac:dyDescent="0.25">
      <c r="A1315">
        <v>-8115462.28286428</v>
      </c>
      <c r="B1315">
        <v>-240151.05908248099</v>
      </c>
      <c r="C1315">
        <v>5.6522809900343401E-3</v>
      </c>
    </row>
    <row r="1316" spans="1:3" x14ac:dyDescent="0.25">
      <c r="A1316">
        <v>-8114527.8039871398</v>
      </c>
      <c r="B1316">
        <v>-240151.05908248099</v>
      </c>
      <c r="C1316">
        <v>1.0652291588485199E-2</v>
      </c>
    </row>
    <row r="1317" spans="1:3" x14ac:dyDescent="0.25">
      <c r="A1317">
        <v>-8113593.3251099903</v>
      </c>
      <c r="B1317">
        <v>-240151.05908248099</v>
      </c>
      <c r="C1317">
        <v>1.53686441481113E-2</v>
      </c>
    </row>
    <row r="1318" spans="1:3" x14ac:dyDescent="0.25">
      <c r="A1318">
        <v>-8112658.8462328501</v>
      </c>
      <c r="B1318">
        <v>-240151.05908248099</v>
      </c>
      <c r="C1318">
        <v>2.08802446722984E-2</v>
      </c>
    </row>
    <row r="1319" spans="1:3" x14ac:dyDescent="0.25">
      <c r="A1319">
        <v>-8111724.3673557099</v>
      </c>
      <c r="B1319">
        <v>-240151.05908248099</v>
      </c>
      <c r="C1319">
        <v>2.24540848284959E-2</v>
      </c>
    </row>
    <row r="1320" spans="1:3" x14ac:dyDescent="0.25">
      <c r="A1320">
        <v>-8110789.8884785697</v>
      </c>
      <c r="B1320">
        <v>-240151.05908248099</v>
      </c>
      <c r="C1320">
        <v>3.17763313651084E-2</v>
      </c>
    </row>
    <row r="1321" spans="1:3" x14ac:dyDescent="0.25">
      <c r="A1321">
        <v>-8109855.4096014202</v>
      </c>
      <c r="B1321">
        <v>-240151.05908248099</v>
      </c>
      <c r="C1321">
        <v>4.3328169733285897E-2</v>
      </c>
    </row>
    <row r="1322" spans="1:3" x14ac:dyDescent="0.25">
      <c r="A1322">
        <v>-8108920.93072428</v>
      </c>
      <c r="B1322">
        <v>-240151.05908248099</v>
      </c>
      <c r="C1322">
        <v>5.6382458657026201E-2</v>
      </c>
    </row>
    <row r="1323" spans="1:3" x14ac:dyDescent="0.25">
      <c r="A1323">
        <v>-8107986.4518471397</v>
      </c>
      <c r="B1323">
        <v>-240151.05908248099</v>
      </c>
      <c r="C1323">
        <v>7.1787357330322196E-2</v>
      </c>
    </row>
    <row r="1324" spans="1:3" x14ac:dyDescent="0.25">
      <c r="A1324">
        <v>-8107051.9729699902</v>
      </c>
      <c r="B1324">
        <v>-240151.05908248099</v>
      </c>
      <c r="C1324">
        <v>9.4480916857719394E-2</v>
      </c>
    </row>
    <row r="1325" spans="1:3" x14ac:dyDescent="0.25">
      <c r="A1325">
        <v>-8106117.49409285</v>
      </c>
      <c r="B1325">
        <v>-240151.05908248099</v>
      </c>
      <c r="C1325">
        <v>0.115414947271347</v>
      </c>
    </row>
    <row r="1326" spans="1:3" x14ac:dyDescent="0.25">
      <c r="A1326">
        <v>-8105183.0152157098</v>
      </c>
      <c r="B1326">
        <v>-240151.05908248099</v>
      </c>
      <c r="C1326">
        <v>0.13975906372070299</v>
      </c>
    </row>
    <row r="1327" spans="1:3" x14ac:dyDescent="0.25">
      <c r="A1327">
        <v>-8104248.5363385696</v>
      </c>
      <c r="B1327">
        <v>-240151.05908248099</v>
      </c>
      <c r="C1327">
        <v>0.14306534826755499</v>
      </c>
    </row>
    <row r="1328" spans="1:3" x14ac:dyDescent="0.25">
      <c r="A1328">
        <v>-8103314.0574614201</v>
      </c>
      <c r="B1328">
        <v>-240151.05908248099</v>
      </c>
      <c r="C1328">
        <v>0.170757561922073</v>
      </c>
    </row>
    <row r="1329" spans="1:3" x14ac:dyDescent="0.25">
      <c r="A1329">
        <v>-8102379.5785842799</v>
      </c>
      <c r="B1329">
        <v>-240151.05908248099</v>
      </c>
      <c r="C1329">
        <v>0.198269829154014</v>
      </c>
    </row>
    <row r="1330" spans="1:3" x14ac:dyDescent="0.25">
      <c r="A1330">
        <v>-8101445.0997071397</v>
      </c>
      <c r="B1330">
        <v>-240151.05908248099</v>
      </c>
      <c r="C1330">
        <v>0.22773496806621499</v>
      </c>
    </row>
    <row r="1331" spans="1:3" x14ac:dyDescent="0.25">
      <c r="A1331">
        <v>-8100510.6208300004</v>
      </c>
      <c r="B1331">
        <v>-240151.05908248099</v>
      </c>
      <c r="C1331">
        <v>0.26095962524414001</v>
      </c>
    </row>
    <row r="1332" spans="1:3" x14ac:dyDescent="0.25">
      <c r="A1332">
        <v>-8099576.1419528499</v>
      </c>
      <c r="B1332">
        <v>-240151.05908248099</v>
      </c>
      <c r="C1332">
        <v>0.263841032981872</v>
      </c>
    </row>
    <row r="1333" spans="1:3" x14ac:dyDescent="0.25">
      <c r="A1333">
        <v>-8098641.6630757097</v>
      </c>
      <c r="B1333">
        <v>-240151.05908248099</v>
      </c>
      <c r="C1333">
        <v>0.29597154259681702</v>
      </c>
    </row>
    <row r="1334" spans="1:3" x14ac:dyDescent="0.25">
      <c r="A1334">
        <v>-8097707.1841985704</v>
      </c>
      <c r="B1334">
        <v>-240151.05908248099</v>
      </c>
      <c r="C1334">
        <v>0.29890501499175998</v>
      </c>
    </row>
    <row r="1335" spans="1:3" x14ac:dyDescent="0.25">
      <c r="A1335">
        <v>-8096772.70532142</v>
      </c>
      <c r="B1335">
        <v>-240151.05908248099</v>
      </c>
      <c r="C1335">
        <v>0.32630255818366999</v>
      </c>
    </row>
    <row r="1336" spans="1:3" x14ac:dyDescent="0.25">
      <c r="A1336">
        <v>-8095838.2264442798</v>
      </c>
      <c r="B1336">
        <v>-240151.05908248099</v>
      </c>
      <c r="C1336">
        <v>0.35458394885063099</v>
      </c>
    </row>
    <row r="1337" spans="1:3" x14ac:dyDescent="0.25">
      <c r="A1337">
        <v>-8094903.7475671396</v>
      </c>
      <c r="B1337">
        <v>-240151.05908248099</v>
      </c>
      <c r="C1337">
        <v>0.35663369297981201</v>
      </c>
    </row>
    <row r="1338" spans="1:3" x14ac:dyDescent="0.25">
      <c r="A1338">
        <v>-8093969.2686900003</v>
      </c>
      <c r="B1338">
        <v>-240151.05908248099</v>
      </c>
      <c r="C1338">
        <v>0.35799095034599299</v>
      </c>
    </row>
    <row r="1339" spans="1:3" x14ac:dyDescent="0.25">
      <c r="A1339">
        <v>-8093034.7898128498</v>
      </c>
      <c r="B1339">
        <v>-240151.05908248099</v>
      </c>
      <c r="C1339">
        <v>0.359244585037231</v>
      </c>
    </row>
    <row r="1340" spans="1:3" x14ac:dyDescent="0.25">
      <c r="A1340">
        <v>-8092100.3109357096</v>
      </c>
      <c r="B1340">
        <v>-240151.05908248099</v>
      </c>
      <c r="C1340">
        <v>0.36063417792320202</v>
      </c>
    </row>
    <row r="1341" spans="1:3" x14ac:dyDescent="0.25">
      <c r="A1341">
        <v>-8091165.8320585703</v>
      </c>
      <c r="B1341">
        <v>-240151.05908248099</v>
      </c>
      <c r="C1341">
        <v>0.36230692267417902</v>
      </c>
    </row>
    <row r="1342" spans="1:3" x14ac:dyDescent="0.25">
      <c r="A1342">
        <v>-8090231.3531814199</v>
      </c>
      <c r="B1342">
        <v>-240151.05908248099</v>
      </c>
      <c r="C1342">
        <v>0.33583861589431702</v>
      </c>
    </row>
    <row r="1343" spans="1:3" x14ac:dyDescent="0.25">
      <c r="A1343">
        <v>-8089296.8743042797</v>
      </c>
      <c r="B1343">
        <v>-240151.05908248099</v>
      </c>
      <c r="C1343">
        <v>0.33514174818992598</v>
      </c>
    </row>
    <row r="1344" spans="1:3" x14ac:dyDescent="0.25">
      <c r="A1344">
        <v>-8088362.3954271404</v>
      </c>
      <c r="B1344">
        <v>-240151.05908248099</v>
      </c>
      <c r="C1344">
        <v>0</v>
      </c>
    </row>
    <row r="1345" spans="1:3" x14ac:dyDescent="0.25">
      <c r="A1345">
        <v>-8087427.9165500002</v>
      </c>
      <c r="B1345">
        <v>-240151.05908248099</v>
      </c>
      <c r="C1345">
        <v>0</v>
      </c>
    </row>
    <row r="1346" spans="1:3" x14ac:dyDescent="0.25">
      <c r="A1346">
        <v>-8133217.3815299897</v>
      </c>
      <c r="B1346">
        <v>-241085.537959854</v>
      </c>
      <c r="C1346">
        <v>0</v>
      </c>
    </row>
    <row r="1347" spans="1:3" x14ac:dyDescent="0.25">
      <c r="A1347">
        <v>-8132282.9026528504</v>
      </c>
      <c r="B1347">
        <v>-241085.537959854</v>
      </c>
      <c r="C1347">
        <v>0</v>
      </c>
    </row>
    <row r="1348" spans="1:3" x14ac:dyDescent="0.25">
      <c r="A1348">
        <v>-8131348.4237757102</v>
      </c>
      <c r="B1348">
        <v>-241085.537959854</v>
      </c>
      <c r="C1348">
        <v>0</v>
      </c>
    </row>
    <row r="1349" spans="1:3" x14ac:dyDescent="0.25">
      <c r="A1349">
        <v>-8130413.94489857</v>
      </c>
      <c r="B1349">
        <v>-241085.537959854</v>
      </c>
      <c r="C1349">
        <v>0</v>
      </c>
    </row>
    <row r="1350" spans="1:3" x14ac:dyDescent="0.25">
      <c r="A1350">
        <v>-8129479.4660214204</v>
      </c>
      <c r="B1350">
        <v>-241085.537959854</v>
      </c>
      <c r="C1350">
        <v>0</v>
      </c>
    </row>
    <row r="1351" spans="1:3" x14ac:dyDescent="0.25">
      <c r="A1351">
        <v>-8128544.9871442802</v>
      </c>
      <c r="B1351">
        <v>-241085.537959854</v>
      </c>
      <c r="C1351">
        <v>0</v>
      </c>
    </row>
    <row r="1352" spans="1:3" x14ac:dyDescent="0.25">
      <c r="A1352">
        <v>-8127610.50826714</v>
      </c>
      <c r="B1352">
        <v>-241085.537959854</v>
      </c>
      <c r="C1352" s="1">
        <v>2.1001858840463598E-5</v>
      </c>
    </row>
    <row r="1353" spans="1:3" x14ac:dyDescent="0.25">
      <c r="A1353">
        <v>-8126676.0293899896</v>
      </c>
      <c r="B1353">
        <v>-241085.537959854</v>
      </c>
      <c r="C1353" s="1">
        <v>1.8279535652254701E-5</v>
      </c>
    </row>
    <row r="1354" spans="1:3" x14ac:dyDescent="0.25">
      <c r="A1354">
        <v>-8125741.5505128503</v>
      </c>
      <c r="B1354">
        <v>-241085.537959854</v>
      </c>
      <c r="C1354" s="1">
        <v>3.2068124710349298E-5</v>
      </c>
    </row>
    <row r="1355" spans="1:3" x14ac:dyDescent="0.25">
      <c r="A1355">
        <v>-8124807.0716357101</v>
      </c>
      <c r="B1355">
        <v>-241085.537959854</v>
      </c>
      <c r="C1355" s="1">
        <v>7.6622789492830593E-5</v>
      </c>
    </row>
    <row r="1356" spans="1:3" x14ac:dyDescent="0.25">
      <c r="A1356">
        <v>-8123872.5927585699</v>
      </c>
      <c r="B1356">
        <v>-241085.537959854</v>
      </c>
      <c r="C1356">
        <v>1.12128705950453E-4</v>
      </c>
    </row>
    <row r="1357" spans="1:3" x14ac:dyDescent="0.25">
      <c r="A1357">
        <v>-8122938.1138814203</v>
      </c>
      <c r="B1357">
        <v>-241085.537959854</v>
      </c>
      <c r="C1357">
        <v>2.03858900931663E-4</v>
      </c>
    </row>
    <row r="1358" spans="1:3" x14ac:dyDescent="0.25">
      <c r="A1358">
        <v>-8122003.6350042801</v>
      </c>
      <c r="B1358">
        <v>-241085.537959854</v>
      </c>
      <c r="C1358">
        <v>3.21470492053776E-4</v>
      </c>
    </row>
    <row r="1359" spans="1:3" x14ac:dyDescent="0.25">
      <c r="A1359">
        <v>-8121069.1561271399</v>
      </c>
      <c r="B1359">
        <v>-241085.537959854</v>
      </c>
      <c r="C1359">
        <v>5.8199925115331997E-4</v>
      </c>
    </row>
    <row r="1360" spans="1:3" x14ac:dyDescent="0.25">
      <c r="A1360">
        <v>-8120134.6772499904</v>
      </c>
      <c r="B1360">
        <v>-241085.537959854</v>
      </c>
      <c r="C1360">
        <v>9.2433241661638E-4</v>
      </c>
    </row>
    <row r="1361" spans="1:3" x14ac:dyDescent="0.25">
      <c r="A1361">
        <v>-8119200.1983728502</v>
      </c>
      <c r="B1361">
        <v>-241085.537959854</v>
      </c>
      <c r="C1361">
        <v>1.17357354611158E-3</v>
      </c>
    </row>
    <row r="1362" spans="1:3" x14ac:dyDescent="0.25">
      <c r="A1362">
        <v>-8118265.71949571</v>
      </c>
      <c r="B1362">
        <v>-241085.537959854</v>
      </c>
      <c r="C1362">
        <v>2.3767328821122599E-3</v>
      </c>
    </row>
    <row r="1363" spans="1:3" x14ac:dyDescent="0.25">
      <c r="A1363">
        <v>-8117331.2406185698</v>
      </c>
      <c r="B1363">
        <v>-241085.537959854</v>
      </c>
      <c r="C1363">
        <v>3.6172659602016202E-3</v>
      </c>
    </row>
    <row r="1364" spans="1:3" x14ac:dyDescent="0.25">
      <c r="A1364">
        <v>-8116396.7617414203</v>
      </c>
      <c r="B1364">
        <v>-241085.537959854</v>
      </c>
      <c r="C1364">
        <v>5.5309901945292898E-3</v>
      </c>
    </row>
    <row r="1365" spans="1:3" x14ac:dyDescent="0.25">
      <c r="A1365">
        <v>-8115462.28286428</v>
      </c>
      <c r="B1365">
        <v>-241085.537959854</v>
      </c>
      <c r="C1365">
        <v>7.6245702803134901E-3</v>
      </c>
    </row>
    <row r="1366" spans="1:3" x14ac:dyDescent="0.25">
      <c r="A1366">
        <v>-8114527.8039871398</v>
      </c>
      <c r="B1366">
        <v>-241085.537959854</v>
      </c>
      <c r="C1366">
        <v>1.12513797357678E-2</v>
      </c>
    </row>
    <row r="1367" spans="1:3" x14ac:dyDescent="0.25">
      <c r="A1367">
        <v>-8113593.3251099903</v>
      </c>
      <c r="B1367">
        <v>-241085.537959854</v>
      </c>
      <c r="C1367">
        <v>1.6474774107336901E-2</v>
      </c>
    </row>
    <row r="1368" spans="1:3" x14ac:dyDescent="0.25">
      <c r="A1368">
        <v>-8112658.8462328501</v>
      </c>
      <c r="B1368">
        <v>-241085.537959854</v>
      </c>
      <c r="C1368">
        <v>2.1779859438538499E-2</v>
      </c>
    </row>
    <row r="1369" spans="1:3" x14ac:dyDescent="0.25">
      <c r="A1369">
        <v>-8111724.3673557099</v>
      </c>
      <c r="B1369">
        <v>-241085.537959854</v>
      </c>
      <c r="C1369">
        <v>3.0842771753668698E-2</v>
      </c>
    </row>
    <row r="1370" spans="1:3" x14ac:dyDescent="0.25">
      <c r="A1370">
        <v>-8110789.8884785697</v>
      </c>
      <c r="B1370">
        <v>-241085.537959854</v>
      </c>
      <c r="C1370">
        <v>4.1483983397483798E-2</v>
      </c>
    </row>
    <row r="1371" spans="1:3" x14ac:dyDescent="0.25">
      <c r="A1371">
        <v>-8109855.4096014202</v>
      </c>
      <c r="B1371">
        <v>-241085.537959854</v>
      </c>
      <c r="C1371">
        <v>5.4884813725948299E-2</v>
      </c>
    </row>
    <row r="1372" spans="1:3" x14ac:dyDescent="0.25">
      <c r="A1372">
        <v>-8108920.93072428</v>
      </c>
      <c r="B1372">
        <v>-241085.537959854</v>
      </c>
      <c r="C1372">
        <v>7.1871936321258503E-2</v>
      </c>
    </row>
    <row r="1373" spans="1:3" x14ac:dyDescent="0.25">
      <c r="A1373">
        <v>-8107986.4518471397</v>
      </c>
      <c r="B1373">
        <v>-241085.537959854</v>
      </c>
      <c r="C1373">
        <v>9.2279903590679099E-2</v>
      </c>
    </row>
    <row r="1374" spans="1:3" x14ac:dyDescent="0.25">
      <c r="A1374">
        <v>-8107051.9729699902</v>
      </c>
      <c r="B1374">
        <v>-241085.537959854</v>
      </c>
      <c r="C1374">
        <v>9.6947543323039995E-2</v>
      </c>
    </row>
    <row r="1375" spans="1:3" x14ac:dyDescent="0.25">
      <c r="A1375">
        <v>-8106117.49409285</v>
      </c>
      <c r="B1375">
        <v>-241085.537959854</v>
      </c>
      <c r="C1375">
        <v>0.117678336799144</v>
      </c>
    </row>
    <row r="1376" spans="1:3" x14ac:dyDescent="0.25">
      <c r="A1376">
        <v>-8105183.0152157098</v>
      </c>
      <c r="B1376">
        <v>-241085.537959854</v>
      </c>
      <c r="C1376">
        <v>0.14214687049388799</v>
      </c>
    </row>
    <row r="1377" spans="1:3" x14ac:dyDescent="0.25">
      <c r="A1377">
        <v>-8104248.5363385696</v>
      </c>
      <c r="B1377">
        <v>-241085.537959854</v>
      </c>
      <c r="C1377">
        <v>0.16973438858985901</v>
      </c>
    </row>
    <row r="1378" spans="1:3" x14ac:dyDescent="0.25">
      <c r="A1378">
        <v>-8103314.0574614201</v>
      </c>
      <c r="B1378">
        <v>-241085.537959854</v>
      </c>
      <c r="C1378">
        <v>0.195297941565513</v>
      </c>
    </row>
    <row r="1379" spans="1:3" x14ac:dyDescent="0.25">
      <c r="A1379">
        <v>-8102379.5785842799</v>
      </c>
      <c r="B1379">
        <v>-241085.537959854</v>
      </c>
      <c r="C1379">
        <v>0.22625321149826</v>
      </c>
    </row>
    <row r="1380" spans="1:3" x14ac:dyDescent="0.25">
      <c r="A1380">
        <v>-8101445.0997071397</v>
      </c>
      <c r="B1380">
        <v>-241085.537959854</v>
      </c>
      <c r="C1380">
        <v>0.25770908594131398</v>
      </c>
    </row>
    <row r="1381" spans="1:3" x14ac:dyDescent="0.25">
      <c r="A1381">
        <v>-8100510.6208300004</v>
      </c>
      <c r="B1381">
        <v>-241085.537959854</v>
      </c>
      <c r="C1381">
        <v>0.26257616281509299</v>
      </c>
    </row>
    <row r="1382" spans="1:3" x14ac:dyDescent="0.25">
      <c r="A1382">
        <v>-8099576.1419528499</v>
      </c>
      <c r="B1382">
        <v>-241085.537959854</v>
      </c>
      <c r="C1382">
        <v>0.29305371642112699</v>
      </c>
    </row>
    <row r="1383" spans="1:3" x14ac:dyDescent="0.25">
      <c r="A1383">
        <v>-8098641.6630757097</v>
      </c>
      <c r="B1383">
        <v>-241085.537959854</v>
      </c>
      <c r="C1383">
        <v>0.32293927669525102</v>
      </c>
    </row>
    <row r="1384" spans="1:3" x14ac:dyDescent="0.25">
      <c r="A1384">
        <v>-8097707.1841985704</v>
      </c>
      <c r="B1384">
        <v>-241085.537959854</v>
      </c>
      <c r="C1384">
        <v>0.32544749975204401</v>
      </c>
    </row>
    <row r="1385" spans="1:3" x14ac:dyDescent="0.25">
      <c r="A1385">
        <v>-8096772.70532142</v>
      </c>
      <c r="B1385">
        <v>-241085.537959854</v>
      </c>
      <c r="C1385">
        <v>0.35438975691795299</v>
      </c>
    </row>
    <row r="1386" spans="1:3" x14ac:dyDescent="0.25">
      <c r="A1386">
        <v>-8095838.2264442798</v>
      </c>
      <c r="B1386">
        <v>-241085.537959854</v>
      </c>
      <c r="C1386">
        <v>0.38100668787956199</v>
      </c>
    </row>
    <row r="1387" spans="1:3" x14ac:dyDescent="0.25">
      <c r="A1387">
        <v>-8094903.7475671396</v>
      </c>
      <c r="B1387">
        <v>-241085.537959854</v>
      </c>
      <c r="C1387">
        <v>0.38281714916229198</v>
      </c>
    </row>
    <row r="1388" spans="1:3" x14ac:dyDescent="0.25">
      <c r="A1388">
        <v>-8093969.2686900003</v>
      </c>
      <c r="B1388">
        <v>-241085.537959854</v>
      </c>
      <c r="C1388">
        <v>0.38426923751830999</v>
      </c>
    </row>
    <row r="1389" spans="1:3" x14ac:dyDescent="0.25">
      <c r="A1389">
        <v>-8093034.7898128498</v>
      </c>
      <c r="B1389">
        <v>-241085.537959854</v>
      </c>
      <c r="C1389">
        <v>0.38519227504730202</v>
      </c>
    </row>
    <row r="1390" spans="1:3" x14ac:dyDescent="0.25">
      <c r="A1390">
        <v>-8092100.3109357096</v>
      </c>
      <c r="B1390">
        <v>-241085.537959854</v>
      </c>
      <c r="C1390">
        <v>0.38602870702743503</v>
      </c>
    </row>
    <row r="1391" spans="1:3" x14ac:dyDescent="0.25">
      <c r="A1391">
        <v>-8091165.8320585703</v>
      </c>
      <c r="B1391">
        <v>-241085.537959854</v>
      </c>
      <c r="C1391">
        <v>0.387270748615264</v>
      </c>
    </row>
    <row r="1392" spans="1:3" x14ac:dyDescent="0.25">
      <c r="A1392">
        <v>-8090231.3531814199</v>
      </c>
      <c r="B1392">
        <v>-241085.537959854</v>
      </c>
      <c r="C1392">
        <v>0.361558496952056</v>
      </c>
    </row>
    <row r="1393" spans="1:3" x14ac:dyDescent="0.25">
      <c r="A1393">
        <v>-8089296.8743042797</v>
      </c>
      <c r="B1393">
        <v>-241085.537959854</v>
      </c>
      <c r="C1393">
        <v>0</v>
      </c>
    </row>
    <row r="1394" spans="1:3" x14ac:dyDescent="0.25">
      <c r="A1394">
        <v>-8088362.3954271404</v>
      </c>
      <c r="B1394">
        <v>-241085.537959854</v>
      </c>
      <c r="C1394">
        <v>0</v>
      </c>
    </row>
    <row r="1395" spans="1:3" x14ac:dyDescent="0.25">
      <c r="A1395">
        <v>-8087427.9165500002</v>
      </c>
      <c r="B1395">
        <v>-241085.537959854</v>
      </c>
      <c r="C1395">
        <v>0</v>
      </c>
    </row>
    <row r="1396" spans="1:3" x14ac:dyDescent="0.25">
      <c r="A1396">
        <v>-8133217.3815299897</v>
      </c>
      <c r="B1396">
        <v>-242020.01683722599</v>
      </c>
      <c r="C1396">
        <v>0</v>
      </c>
    </row>
    <row r="1397" spans="1:3" x14ac:dyDescent="0.25">
      <c r="A1397">
        <v>-8132282.9026528504</v>
      </c>
      <c r="B1397">
        <v>-242020.01683722599</v>
      </c>
      <c r="C1397">
        <v>0</v>
      </c>
    </row>
    <row r="1398" spans="1:3" x14ac:dyDescent="0.25">
      <c r="A1398">
        <v>-8131348.4237757102</v>
      </c>
      <c r="B1398">
        <v>-242020.01683722599</v>
      </c>
      <c r="C1398">
        <v>0</v>
      </c>
    </row>
    <row r="1399" spans="1:3" x14ac:dyDescent="0.25">
      <c r="A1399">
        <v>-8130413.94489857</v>
      </c>
      <c r="B1399">
        <v>-242020.01683722599</v>
      </c>
      <c r="C1399">
        <v>0</v>
      </c>
    </row>
    <row r="1400" spans="1:3" x14ac:dyDescent="0.25">
      <c r="A1400">
        <v>-8129479.4660214204</v>
      </c>
      <c r="B1400">
        <v>-242020.01683722599</v>
      </c>
      <c r="C1400">
        <v>0</v>
      </c>
    </row>
    <row r="1401" spans="1:3" x14ac:dyDescent="0.25">
      <c r="A1401">
        <v>-8128544.9871442802</v>
      </c>
      <c r="B1401">
        <v>-242020.01683722599</v>
      </c>
      <c r="C1401">
        <v>0</v>
      </c>
    </row>
    <row r="1402" spans="1:3" x14ac:dyDescent="0.25">
      <c r="A1402">
        <v>-8127610.50826714</v>
      </c>
      <c r="B1402">
        <v>-242020.01683722599</v>
      </c>
      <c r="C1402" s="1">
        <v>2.1001858840463598E-5</v>
      </c>
    </row>
    <row r="1403" spans="1:3" x14ac:dyDescent="0.25">
      <c r="A1403">
        <v>-8126676.0293899896</v>
      </c>
      <c r="B1403">
        <v>-242020.01683722599</v>
      </c>
      <c r="C1403" s="1">
        <v>1.8279535652254701E-5</v>
      </c>
    </row>
    <row r="1404" spans="1:3" x14ac:dyDescent="0.25">
      <c r="A1404">
        <v>-8125741.5505128503</v>
      </c>
      <c r="B1404">
        <v>-242020.01683722599</v>
      </c>
      <c r="C1404" s="1">
        <v>5.5691620218567503E-5</v>
      </c>
    </row>
    <row r="1405" spans="1:3" x14ac:dyDescent="0.25">
      <c r="A1405">
        <v>-8124807.0716357101</v>
      </c>
      <c r="B1405">
        <v>-242020.01683722599</v>
      </c>
      <c r="C1405" s="1">
        <v>7.5310606916900697E-5</v>
      </c>
    </row>
    <row r="1406" spans="1:3" x14ac:dyDescent="0.25">
      <c r="A1406">
        <v>-8123872.5927585699</v>
      </c>
      <c r="B1406">
        <v>-242020.01683722599</v>
      </c>
      <c r="C1406">
        <v>1.5000381972640701E-4</v>
      </c>
    </row>
    <row r="1407" spans="1:3" x14ac:dyDescent="0.25">
      <c r="A1407">
        <v>-8122938.1138814203</v>
      </c>
      <c r="B1407">
        <v>-242020.01683722599</v>
      </c>
      <c r="C1407">
        <v>3.2335383002646202E-4</v>
      </c>
    </row>
    <row r="1408" spans="1:3" x14ac:dyDescent="0.25">
      <c r="A1408">
        <v>-8122003.6350042801</v>
      </c>
      <c r="B1408">
        <v>-242020.01683722599</v>
      </c>
      <c r="C1408">
        <v>4.5319943455979201E-4</v>
      </c>
    </row>
    <row r="1409" spans="1:3" x14ac:dyDescent="0.25">
      <c r="A1409">
        <v>-8121069.1561271399</v>
      </c>
      <c r="B1409">
        <v>-242020.01683722599</v>
      </c>
      <c r="C1409">
        <v>7.8653998207300901E-4</v>
      </c>
    </row>
    <row r="1410" spans="1:3" x14ac:dyDescent="0.25">
      <c r="A1410">
        <v>-8120134.6772499904</v>
      </c>
      <c r="B1410">
        <v>-242020.01683722599</v>
      </c>
      <c r="C1410">
        <v>1.2063417816534599E-3</v>
      </c>
    </row>
    <row r="1411" spans="1:3" x14ac:dyDescent="0.25">
      <c r="A1411">
        <v>-8119200.1983728502</v>
      </c>
      <c r="B1411">
        <v>-242020.01683722599</v>
      </c>
      <c r="C1411">
        <v>1.7623833846300799E-3</v>
      </c>
    </row>
    <row r="1412" spans="1:3" x14ac:dyDescent="0.25">
      <c r="A1412">
        <v>-8118265.71949571</v>
      </c>
      <c r="B1412">
        <v>-242020.01683722599</v>
      </c>
      <c r="C1412">
        <v>2.7211548294872002E-3</v>
      </c>
    </row>
    <row r="1413" spans="1:3" x14ac:dyDescent="0.25">
      <c r="A1413">
        <v>-8117331.2406185698</v>
      </c>
      <c r="B1413">
        <v>-242020.01683722599</v>
      </c>
      <c r="C1413">
        <v>4.0640155784785704E-3</v>
      </c>
    </row>
    <row r="1414" spans="1:3" x14ac:dyDescent="0.25">
      <c r="A1414">
        <v>-8116396.7617414203</v>
      </c>
      <c r="B1414">
        <v>-242020.01683722599</v>
      </c>
      <c r="C1414">
        <v>5.6958422064781102E-3</v>
      </c>
    </row>
    <row r="1415" spans="1:3" x14ac:dyDescent="0.25">
      <c r="A1415">
        <v>-8115462.28286428</v>
      </c>
      <c r="B1415">
        <v>-242020.01683722599</v>
      </c>
      <c r="C1415">
        <v>8.4977569058537396E-3</v>
      </c>
    </row>
    <row r="1416" spans="1:3" x14ac:dyDescent="0.25">
      <c r="A1416">
        <v>-8114527.8039871398</v>
      </c>
      <c r="B1416">
        <v>-242020.01683722599</v>
      </c>
      <c r="C1416">
        <v>1.23998038470745E-2</v>
      </c>
    </row>
    <row r="1417" spans="1:3" x14ac:dyDescent="0.25">
      <c r="A1417">
        <v>-8113593.3251099903</v>
      </c>
      <c r="B1417">
        <v>-242020.01683722599</v>
      </c>
      <c r="C1417">
        <v>1.68281458318233E-2</v>
      </c>
    </row>
    <row r="1418" spans="1:3" x14ac:dyDescent="0.25">
      <c r="A1418">
        <v>-8112658.8462328501</v>
      </c>
      <c r="B1418">
        <v>-242020.01683722599</v>
      </c>
      <c r="C1418">
        <v>2.3513475432991902E-2</v>
      </c>
    </row>
    <row r="1419" spans="1:3" x14ac:dyDescent="0.25">
      <c r="A1419">
        <v>-8111724.3673557099</v>
      </c>
      <c r="B1419">
        <v>-242020.01683722599</v>
      </c>
      <c r="C1419">
        <v>3.2882183790206902E-2</v>
      </c>
    </row>
    <row r="1420" spans="1:3" x14ac:dyDescent="0.25">
      <c r="A1420">
        <v>-8110789.8884785697</v>
      </c>
      <c r="B1420">
        <v>-242020.01683722599</v>
      </c>
      <c r="C1420">
        <v>4.3535087257623603E-2</v>
      </c>
    </row>
    <row r="1421" spans="1:3" x14ac:dyDescent="0.25">
      <c r="A1421">
        <v>-8109855.4096014202</v>
      </c>
      <c r="B1421">
        <v>-242020.01683722599</v>
      </c>
      <c r="C1421">
        <v>5.6217540055513299E-2</v>
      </c>
    </row>
    <row r="1422" spans="1:3" x14ac:dyDescent="0.25">
      <c r="A1422">
        <v>-8108920.93072428</v>
      </c>
      <c r="B1422">
        <v>-242020.01683722599</v>
      </c>
      <c r="C1422">
        <v>7.3598772287368705E-2</v>
      </c>
    </row>
    <row r="1423" spans="1:3" x14ac:dyDescent="0.25">
      <c r="A1423">
        <v>-8107986.4518471397</v>
      </c>
      <c r="B1423">
        <v>-242020.01683722599</v>
      </c>
      <c r="C1423">
        <v>9.3506768345832797E-2</v>
      </c>
    </row>
    <row r="1424" spans="1:3" x14ac:dyDescent="0.25">
      <c r="A1424">
        <v>-8107051.9729699902</v>
      </c>
      <c r="B1424">
        <v>-242020.01683722599</v>
      </c>
      <c r="C1424">
        <v>0.11571381986141201</v>
      </c>
    </row>
    <row r="1425" spans="1:3" x14ac:dyDescent="0.25">
      <c r="A1425">
        <v>-8106117.49409285</v>
      </c>
      <c r="B1425">
        <v>-242020.01683722599</v>
      </c>
      <c r="C1425">
        <v>0.13927137851714999</v>
      </c>
    </row>
    <row r="1426" spans="1:3" x14ac:dyDescent="0.25">
      <c r="A1426">
        <v>-8105183.0152157098</v>
      </c>
      <c r="B1426">
        <v>-242020.01683722599</v>
      </c>
      <c r="C1426">
        <v>0.16936157643795</v>
      </c>
    </row>
    <row r="1427" spans="1:3" x14ac:dyDescent="0.25">
      <c r="A1427">
        <v>-8104248.5363385696</v>
      </c>
      <c r="B1427">
        <v>-242020.01683722599</v>
      </c>
      <c r="C1427">
        <v>0.19449293613433799</v>
      </c>
    </row>
    <row r="1428" spans="1:3" x14ac:dyDescent="0.25">
      <c r="A1428">
        <v>-8103314.0574614201</v>
      </c>
      <c r="B1428">
        <v>-242020.01683722599</v>
      </c>
      <c r="C1428">
        <v>0.22385175526142101</v>
      </c>
    </row>
    <row r="1429" spans="1:3" x14ac:dyDescent="0.25">
      <c r="A1429">
        <v>-8102379.5785842799</v>
      </c>
      <c r="B1429">
        <v>-242020.01683722599</v>
      </c>
      <c r="C1429">
        <v>0.22863528132438601</v>
      </c>
    </row>
    <row r="1430" spans="1:3" x14ac:dyDescent="0.25">
      <c r="A1430">
        <v>-8101445.0997071397</v>
      </c>
      <c r="B1430">
        <v>-242020.01683722599</v>
      </c>
      <c r="C1430">
        <v>0.25981938838958701</v>
      </c>
    </row>
    <row r="1431" spans="1:3" x14ac:dyDescent="0.25">
      <c r="A1431">
        <v>-8100510.6208300004</v>
      </c>
      <c r="B1431">
        <v>-242020.01683722599</v>
      </c>
      <c r="C1431">
        <v>0.29033374786376898</v>
      </c>
    </row>
    <row r="1432" spans="1:3" x14ac:dyDescent="0.25">
      <c r="A1432">
        <v>-8099576.1419528499</v>
      </c>
      <c r="B1432">
        <v>-242020.01683722599</v>
      </c>
      <c r="C1432">
        <v>0.31925436854362399</v>
      </c>
    </row>
    <row r="1433" spans="1:3" x14ac:dyDescent="0.25">
      <c r="A1433">
        <v>-8098641.6630757097</v>
      </c>
      <c r="B1433">
        <v>-242020.01683722599</v>
      </c>
      <c r="C1433">
        <v>0.349885463714599</v>
      </c>
    </row>
    <row r="1434" spans="1:3" x14ac:dyDescent="0.25">
      <c r="A1434">
        <v>-8097707.1841985704</v>
      </c>
      <c r="B1434">
        <v>-242020.01683722599</v>
      </c>
      <c r="C1434">
        <v>0.35349634289741499</v>
      </c>
    </row>
    <row r="1435" spans="1:3" x14ac:dyDescent="0.25">
      <c r="A1435">
        <v>-8096772.70532142</v>
      </c>
      <c r="B1435">
        <v>-242020.01683722599</v>
      </c>
      <c r="C1435">
        <v>0.38103336095809898</v>
      </c>
    </row>
    <row r="1436" spans="1:3" x14ac:dyDescent="0.25">
      <c r="A1436">
        <v>-8095838.2264442798</v>
      </c>
      <c r="B1436">
        <v>-242020.01683722599</v>
      </c>
      <c r="C1436">
        <v>0.38192924857139499</v>
      </c>
    </row>
    <row r="1437" spans="1:3" x14ac:dyDescent="0.25">
      <c r="A1437">
        <v>-8094903.7475671396</v>
      </c>
      <c r="B1437">
        <v>-242020.01683722599</v>
      </c>
      <c r="C1437">
        <v>0.40594041347503601</v>
      </c>
    </row>
    <row r="1438" spans="1:3" x14ac:dyDescent="0.25">
      <c r="A1438">
        <v>-8093969.2686900003</v>
      </c>
      <c r="B1438">
        <v>-242020.01683722599</v>
      </c>
      <c r="C1438">
        <v>0.40710467100143399</v>
      </c>
    </row>
    <row r="1439" spans="1:3" x14ac:dyDescent="0.25">
      <c r="A1439">
        <v>-8093034.7898128498</v>
      </c>
      <c r="B1439">
        <v>-242020.01683722599</v>
      </c>
      <c r="C1439">
        <v>0.407917261123657</v>
      </c>
    </row>
    <row r="1440" spans="1:3" x14ac:dyDescent="0.25">
      <c r="A1440">
        <v>-8092100.3109357096</v>
      </c>
      <c r="B1440">
        <v>-242020.01683722599</v>
      </c>
      <c r="C1440">
        <v>0.40864121913909901</v>
      </c>
    </row>
    <row r="1441" spans="1:3" x14ac:dyDescent="0.25">
      <c r="A1441">
        <v>-8091165.8320585703</v>
      </c>
      <c r="B1441">
        <v>-242020.01683722599</v>
      </c>
      <c r="C1441">
        <v>0.40840163826942399</v>
      </c>
    </row>
    <row r="1442" spans="1:3" x14ac:dyDescent="0.25">
      <c r="A1442">
        <v>-8090231.3531814199</v>
      </c>
      <c r="B1442">
        <v>-242020.01683722599</v>
      </c>
      <c r="C1442">
        <v>0.38683831691741899</v>
      </c>
    </row>
    <row r="1443" spans="1:3" x14ac:dyDescent="0.25">
      <c r="A1443">
        <v>-8089296.8743042797</v>
      </c>
      <c r="B1443">
        <v>-242020.01683722599</v>
      </c>
      <c r="C1443">
        <v>0</v>
      </c>
    </row>
    <row r="1444" spans="1:3" x14ac:dyDescent="0.25">
      <c r="A1444">
        <v>-8088362.3954271404</v>
      </c>
      <c r="B1444">
        <v>-242020.01683722599</v>
      </c>
      <c r="C1444">
        <v>0</v>
      </c>
    </row>
    <row r="1445" spans="1:3" x14ac:dyDescent="0.25">
      <c r="A1445">
        <v>-8087427.9165500002</v>
      </c>
      <c r="B1445">
        <v>-242020.01683722599</v>
      </c>
      <c r="C1445">
        <v>0</v>
      </c>
    </row>
    <row r="1446" spans="1:3" x14ac:dyDescent="0.25">
      <c r="A1446">
        <v>-8133217.3815299897</v>
      </c>
      <c r="B1446">
        <v>-242954.49571459799</v>
      </c>
      <c r="C1446">
        <v>0</v>
      </c>
    </row>
    <row r="1447" spans="1:3" x14ac:dyDescent="0.25">
      <c r="A1447">
        <v>-8132282.9026528504</v>
      </c>
      <c r="B1447">
        <v>-242954.49571459799</v>
      </c>
      <c r="C1447">
        <v>0</v>
      </c>
    </row>
    <row r="1448" spans="1:3" x14ac:dyDescent="0.25">
      <c r="A1448">
        <v>-8131348.4237757102</v>
      </c>
      <c r="B1448">
        <v>-242954.49571459799</v>
      </c>
      <c r="C1448">
        <v>0</v>
      </c>
    </row>
    <row r="1449" spans="1:3" x14ac:dyDescent="0.25">
      <c r="A1449">
        <v>-8130413.94489857</v>
      </c>
      <c r="B1449">
        <v>-242954.49571459799</v>
      </c>
      <c r="C1449">
        <v>0</v>
      </c>
    </row>
    <row r="1450" spans="1:3" x14ac:dyDescent="0.25">
      <c r="A1450">
        <v>-8129479.4660214204</v>
      </c>
      <c r="B1450">
        <v>-242954.49571459799</v>
      </c>
      <c r="C1450">
        <v>0</v>
      </c>
    </row>
    <row r="1451" spans="1:3" x14ac:dyDescent="0.25">
      <c r="A1451">
        <v>-8128544.9871442802</v>
      </c>
      <c r="B1451">
        <v>-242954.49571459799</v>
      </c>
      <c r="C1451">
        <v>0</v>
      </c>
    </row>
    <row r="1452" spans="1:3" x14ac:dyDescent="0.25">
      <c r="A1452">
        <v>-8127610.50826714</v>
      </c>
      <c r="B1452">
        <v>-242954.49571459799</v>
      </c>
      <c r="C1452" s="1">
        <v>1.8279535652254701E-5</v>
      </c>
    </row>
    <row r="1453" spans="1:3" x14ac:dyDescent="0.25">
      <c r="A1453">
        <v>-8126676.0293899896</v>
      </c>
      <c r="B1453">
        <v>-242954.49571459799</v>
      </c>
      <c r="C1453" s="1">
        <v>5.5691620218567503E-5</v>
      </c>
    </row>
    <row r="1454" spans="1:3" x14ac:dyDescent="0.25">
      <c r="A1454">
        <v>-8125741.5505128503</v>
      </c>
      <c r="B1454">
        <v>-242954.49571459799</v>
      </c>
      <c r="C1454" s="1">
        <v>7.5310606916900697E-5</v>
      </c>
    </row>
    <row r="1455" spans="1:3" x14ac:dyDescent="0.25">
      <c r="A1455">
        <v>-8124807.0716357101</v>
      </c>
      <c r="B1455">
        <v>-242954.49571459799</v>
      </c>
      <c r="C1455">
        <v>1.3022917846683399E-4</v>
      </c>
    </row>
    <row r="1456" spans="1:3" x14ac:dyDescent="0.25">
      <c r="A1456">
        <v>-8123872.5927585699</v>
      </c>
      <c r="B1456">
        <v>-242954.49571459799</v>
      </c>
      <c r="C1456">
        <v>2.05743475817143E-4</v>
      </c>
    </row>
    <row r="1457" spans="1:3" x14ac:dyDescent="0.25">
      <c r="A1457">
        <v>-8122938.1138814203</v>
      </c>
      <c r="B1457">
        <v>-242954.49571459799</v>
      </c>
      <c r="C1457">
        <v>3.4497948945499902E-4</v>
      </c>
    </row>
    <row r="1458" spans="1:3" x14ac:dyDescent="0.25">
      <c r="A1458">
        <v>-8122003.6350042801</v>
      </c>
      <c r="B1458">
        <v>-242954.49571459799</v>
      </c>
      <c r="C1458">
        <v>5.6932738516479698E-4</v>
      </c>
    </row>
    <row r="1459" spans="1:3" x14ac:dyDescent="0.25">
      <c r="A1459">
        <v>-8121069.1561271399</v>
      </c>
      <c r="B1459">
        <v>-242954.49571459799</v>
      </c>
      <c r="C1459">
        <v>9.2405523173510996E-4</v>
      </c>
    </row>
    <row r="1460" spans="1:3" x14ac:dyDescent="0.25">
      <c r="A1460">
        <v>-8120134.6772499904</v>
      </c>
      <c r="B1460">
        <v>-242954.49571459799</v>
      </c>
      <c r="C1460">
        <v>1.3709618942812001E-3</v>
      </c>
    </row>
    <row r="1461" spans="1:3" x14ac:dyDescent="0.25">
      <c r="A1461">
        <v>-8119200.1983728502</v>
      </c>
      <c r="B1461">
        <v>-242954.49571459799</v>
      </c>
      <c r="C1461">
        <v>2.13915132917463E-3</v>
      </c>
    </row>
    <row r="1462" spans="1:3" x14ac:dyDescent="0.25">
      <c r="A1462">
        <v>-8118265.71949571</v>
      </c>
      <c r="B1462">
        <v>-242954.49571459799</v>
      </c>
      <c r="C1462">
        <v>3.34640918299555E-3</v>
      </c>
    </row>
    <row r="1463" spans="1:3" x14ac:dyDescent="0.25">
      <c r="A1463">
        <v>-8117331.2406185698</v>
      </c>
      <c r="B1463">
        <v>-242954.49571459799</v>
      </c>
      <c r="C1463">
        <v>4.2056906968355101E-3</v>
      </c>
    </row>
    <row r="1464" spans="1:3" x14ac:dyDescent="0.25">
      <c r="A1464">
        <v>-8116396.7617414203</v>
      </c>
      <c r="B1464">
        <v>-242954.49571459799</v>
      </c>
      <c r="C1464">
        <v>6.4189601689577103E-3</v>
      </c>
    </row>
    <row r="1465" spans="1:3" x14ac:dyDescent="0.25">
      <c r="A1465">
        <v>-8115462.28286428</v>
      </c>
      <c r="B1465">
        <v>-242954.49571459799</v>
      </c>
      <c r="C1465">
        <v>9.6816672012209806E-3</v>
      </c>
    </row>
    <row r="1466" spans="1:3" x14ac:dyDescent="0.25">
      <c r="A1466">
        <v>-8114527.8039871398</v>
      </c>
      <c r="B1466">
        <v>-242954.49571459799</v>
      </c>
      <c r="C1466">
        <v>1.41394650563597E-2</v>
      </c>
    </row>
    <row r="1467" spans="1:3" x14ac:dyDescent="0.25">
      <c r="A1467">
        <v>-8113593.3251099903</v>
      </c>
      <c r="B1467">
        <v>-242954.49571459799</v>
      </c>
      <c r="C1467">
        <v>1.8883546814322399E-2</v>
      </c>
    </row>
    <row r="1468" spans="1:3" x14ac:dyDescent="0.25">
      <c r="A1468">
        <v>-8112658.8462328501</v>
      </c>
      <c r="B1468">
        <v>-242954.49571459799</v>
      </c>
      <c r="C1468">
        <v>2.5953238829970301E-2</v>
      </c>
    </row>
    <row r="1469" spans="1:3" x14ac:dyDescent="0.25">
      <c r="A1469">
        <v>-8111724.3673557099</v>
      </c>
      <c r="B1469">
        <v>-242954.49571459799</v>
      </c>
      <c r="C1469">
        <v>3.58536094427108E-2</v>
      </c>
    </row>
    <row r="1470" spans="1:3" x14ac:dyDescent="0.25">
      <c r="A1470">
        <v>-8110789.8884785697</v>
      </c>
      <c r="B1470">
        <v>-242954.49571459799</v>
      </c>
      <c r="C1470">
        <v>4.6655565500259302E-2</v>
      </c>
    </row>
    <row r="1471" spans="1:3" x14ac:dyDescent="0.25">
      <c r="A1471">
        <v>-8109855.4096014202</v>
      </c>
      <c r="B1471">
        <v>-242954.49571459799</v>
      </c>
      <c r="C1471">
        <v>7.3025710880756295E-2</v>
      </c>
    </row>
    <row r="1472" spans="1:3" x14ac:dyDescent="0.25">
      <c r="A1472">
        <v>-8108920.93072428</v>
      </c>
      <c r="B1472">
        <v>-242954.49571459799</v>
      </c>
      <c r="C1472">
        <v>9.2772573232650701E-2</v>
      </c>
    </row>
    <row r="1473" spans="1:3" x14ac:dyDescent="0.25">
      <c r="A1473">
        <v>-8107986.4518471397</v>
      </c>
      <c r="B1473">
        <v>-242954.49571459799</v>
      </c>
      <c r="C1473">
        <v>0.112730495631694</v>
      </c>
    </row>
    <row r="1474" spans="1:3" x14ac:dyDescent="0.25">
      <c r="A1474">
        <v>-8107051.9729699902</v>
      </c>
      <c r="B1474">
        <v>-242954.49571459799</v>
      </c>
      <c r="C1474">
        <v>0.139561146497726</v>
      </c>
    </row>
    <row r="1475" spans="1:3" x14ac:dyDescent="0.25">
      <c r="A1475">
        <v>-8106117.49409285</v>
      </c>
      <c r="B1475">
        <v>-242954.49571459799</v>
      </c>
      <c r="C1475">
        <v>0.166445657610893</v>
      </c>
    </row>
    <row r="1476" spans="1:3" x14ac:dyDescent="0.25">
      <c r="A1476">
        <v>-8105183.0152157098</v>
      </c>
      <c r="B1476">
        <v>-242954.49571459799</v>
      </c>
      <c r="C1476">
        <v>0.17250567674636799</v>
      </c>
    </row>
    <row r="1477" spans="1:3" x14ac:dyDescent="0.25">
      <c r="A1477">
        <v>-8104248.5363385696</v>
      </c>
      <c r="B1477">
        <v>-242954.49571459799</v>
      </c>
      <c r="C1477">
        <v>0.19748011231422399</v>
      </c>
    </row>
    <row r="1478" spans="1:3" x14ac:dyDescent="0.25">
      <c r="A1478">
        <v>-8103314.0574614201</v>
      </c>
      <c r="B1478">
        <v>-242954.49571459799</v>
      </c>
      <c r="C1478">
        <v>0.22654303908348</v>
      </c>
    </row>
    <row r="1479" spans="1:3" x14ac:dyDescent="0.25">
      <c r="A1479">
        <v>-8102379.5785842799</v>
      </c>
      <c r="B1479">
        <v>-242954.49571459799</v>
      </c>
      <c r="C1479">
        <v>0.25924697518348599</v>
      </c>
    </row>
    <row r="1480" spans="1:3" x14ac:dyDescent="0.25">
      <c r="A1480">
        <v>-8101445.0997071397</v>
      </c>
      <c r="B1480">
        <v>-242954.49571459799</v>
      </c>
      <c r="C1480">
        <v>0.290636837482452</v>
      </c>
    </row>
    <row r="1481" spans="1:3" x14ac:dyDescent="0.25">
      <c r="A1481">
        <v>-8100510.6208300004</v>
      </c>
      <c r="B1481">
        <v>-242954.49571459799</v>
      </c>
      <c r="C1481">
        <v>0.31857192516326899</v>
      </c>
    </row>
    <row r="1482" spans="1:3" x14ac:dyDescent="0.25">
      <c r="A1482">
        <v>-8099576.1419528499</v>
      </c>
      <c r="B1482">
        <v>-242954.49571459799</v>
      </c>
      <c r="C1482">
        <v>0.34851539134979198</v>
      </c>
    </row>
    <row r="1483" spans="1:3" x14ac:dyDescent="0.25">
      <c r="A1483">
        <v>-8098641.6630757097</v>
      </c>
      <c r="B1483">
        <v>-242954.49571459799</v>
      </c>
      <c r="C1483">
        <v>0.35157242417335499</v>
      </c>
    </row>
    <row r="1484" spans="1:3" x14ac:dyDescent="0.25">
      <c r="A1484">
        <v>-8097707.1841985704</v>
      </c>
      <c r="B1484">
        <v>-242954.49571459799</v>
      </c>
      <c r="C1484">
        <v>0.379469364881515</v>
      </c>
    </row>
    <row r="1485" spans="1:3" x14ac:dyDescent="0.25">
      <c r="A1485">
        <v>-8096772.70532142</v>
      </c>
      <c r="B1485">
        <v>-242954.49571459799</v>
      </c>
      <c r="C1485">
        <v>0.40367513895034701</v>
      </c>
    </row>
    <row r="1486" spans="1:3" x14ac:dyDescent="0.25">
      <c r="A1486">
        <v>-8095838.2264442798</v>
      </c>
      <c r="B1486">
        <v>-242954.49571459799</v>
      </c>
      <c r="C1486">
        <v>0.40479689836501997</v>
      </c>
    </row>
    <row r="1487" spans="1:3" x14ac:dyDescent="0.25">
      <c r="A1487">
        <v>-8094903.7475671396</v>
      </c>
      <c r="B1487">
        <v>-242954.49571459799</v>
      </c>
      <c r="C1487">
        <v>0.42982256412506098</v>
      </c>
    </row>
    <row r="1488" spans="1:3" x14ac:dyDescent="0.25">
      <c r="A1488">
        <v>-8093969.2686900003</v>
      </c>
      <c r="B1488">
        <v>-242954.49571459799</v>
      </c>
      <c r="C1488">
        <v>0.43015038967132502</v>
      </c>
    </row>
    <row r="1489" spans="1:3" x14ac:dyDescent="0.25">
      <c r="A1489">
        <v>-8093034.7898128498</v>
      </c>
      <c r="B1489">
        <v>-242954.49571459799</v>
      </c>
      <c r="C1489">
        <v>0.43094816803932101</v>
      </c>
    </row>
    <row r="1490" spans="1:3" x14ac:dyDescent="0.25">
      <c r="A1490">
        <v>-8092100.3109357096</v>
      </c>
      <c r="B1490">
        <v>-242954.49571459799</v>
      </c>
      <c r="C1490">
        <v>0.431507408618927</v>
      </c>
    </row>
    <row r="1491" spans="1:3" x14ac:dyDescent="0.25">
      <c r="A1491">
        <v>-8091165.8320585703</v>
      </c>
      <c r="B1491">
        <v>-242954.49571459799</v>
      </c>
      <c r="C1491">
        <v>0</v>
      </c>
    </row>
    <row r="1492" spans="1:3" x14ac:dyDescent="0.25">
      <c r="A1492">
        <v>-8090231.3531814199</v>
      </c>
      <c r="B1492">
        <v>-242954.49571459799</v>
      </c>
      <c r="C1492">
        <v>0</v>
      </c>
    </row>
    <row r="1493" spans="1:3" x14ac:dyDescent="0.25">
      <c r="A1493">
        <v>-8089296.8743042797</v>
      </c>
      <c r="B1493">
        <v>-242954.49571459799</v>
      </c>
      <c r="C1493">
        <v>0</v>
      </c>
    </row>
    <row r="1494" spans="1:3" x14ac:dyDescent="0.25">
      <c r="A1494">
        <v>-8088362.3954271404</v>
      </c>
      <c r="B1494">
        <v>-242954.49571459799</v>
      </c>
      <c r="C1494">
        <v>0</v>
      </c>
    </row>
    <row r="1495" spans="1:3" x14ac:dyDescent="0.25">
      <c r="A1495">
        <v>-8087427.9165500002</v>
      </c>
      <c r="B1495">
        <v>-242954.49571459799</v>
      </c>
      <c r="C1495">
        <v>0</v>
      </c>
    </row>
    <row r="1496" spans="1:3" x14ac:dyDescent="0.25">
      <c r="A1496">
        <v>-8133217.3815299897</v>
      </c>
      <c r="B1496">
        <v>-243888.97459197001</v>
      </c>
      <c r="C1496">
        <v>0</v>
      </c>
    </row>
    <row r="1497" spans="1:3" x14ac:dyDescent="0.25">
      <c r="A1497">
        <v>-8132282.9026528504</v>
      </c>
      <c r="B1497">
        <v>-243888.97459197001</v>
      </c>
      <c r="C1497">
        <v>0</v>
      </c>
    </row>
    <row r="1498" spans="1:3" x14ac:dyDescent="0.25">
      <c r="A1498">
        <v>-8131348.4237757102</v>
      </c>
      <c r="B1498">
        <v>-243888.97459197001</v>
      </c>
      <c r="C1498">
        <v>0</v>
      </c>
    </row>
    <row r="1499" spans="1:3" x14ac:dyDescent="0.25">
      <c r="A1499">
        <v>-8130413.94489857</v>
      </c>
      <c r="B1499">
        <v>-243888.97459197001</v>
      </c>
      <c r="C1499">
        <v>0</v>
      </c>
    </row>
    <row r="1500" spans="1:3" x14ac:dyDescent="0.25">
      <c r="A1500">
        <v>-8129479.4660214204</v>
      </c>
      <c r="B1500">
        <v>-243888.97459197001</v>
      </c>
      <c r="C1500">
        <v>0</v>
      </c>
    </row>
    <row r="1501" spans="1:3" x14ac:dyDescent="0.25">
      <c r="A1501">
        <v>-8128544.9871442802</v>
      </c>
      <c r="B1501">
        <v>-243888.97459197001</v>
      </c>
      <c r="C1501" s="1">
        <v>2.1001858840463598E-5</v>
      </c>
    </row>
    <row r="1502" spans="1:3" x14ac:dyDescent="0.25">
      <c r="A1502">
        <v>-8127610.50826714</v>
      </c>
      <c r="B1502">
        <v>-243888.97459197001</v>
      </c>
      <c r="C1502" s="1">
        <v>1.8279535652254701E-5</v>
      </c>
    </row>
    <row r="1503" spans="1:3" x14ac:dyDescent="0.25">
      <c r="A1503">
        <v>-8126676.0293899896</v>
      </c>
      <c r="B1503">
        <v>-243888.97459197001</v>
      </c>
      <c r="C1503" s="1">
        <v>5.5691620218567503E-5</v>
      </c>
    </row>
    <row r="1504" spans="1:3" x14ac:dyDescent="0.25">
      <c r="A1504">
        <v>-8125741.5505128503</v>
      </c>
      <c r="B1504">
        <v>-243888.97459197001</v>
      </c>
      <c r="C1504" s="1">
        <v>9.3414819275494597E-5</v>
      </c>
    </row>
    <row r="1505" spans="1:3" x14ac:dyDescent="0.25">
      <c r="A1505">
        <v>-8124807.0716357101</v>
      </c>
      <c r="B1505">
        <v>-243888.97459197001</v>
      </c>
      <c r="C1505">
        <v>1.5188897668849601E-4</v>
      </c>
    </row>
    <row r="1506" spans="1:3" x14ac:dyDescent="0.25">
      <c r="A1506">
        <v>-8123872.5927585699</v>
      </c>
      <c r="B1506">
        <v>-243888.97459197001</v>
      </c>
      <c r="C1506">
        <v>2.6248855283483798E-4</v>
      </c>
    </row>
    <row r="1507" spans="1:3" x14ac:dyDescent="0.25">
      <c r="A1507">
        <v>-8122938.1138814203</v>
      </c>
      <c r="B1507">
        <v>-243888.97459197001</v>
      </c>
      <c r="C1507">
        <v>4.3956612353213099E-4</v>
      </c>
    </row>
    <row r="1508" spans="1:3" x14ac:dyDescent="0.25">
      <c r="A1508">
        <v>-8122003.6350042801</v>
      </c>
      <c r="B1508">
        <v>-243888.97459197001</v>
      </c>
      <c r="C1508">
        <v>7.0700974902138103E-4</v>
      </c>
    </row>
    <row r="1509" spans="1:3" x14ac:dyDescent="0.25">
      <c r="A1509">
        <v>-8121069.1561271399</v>
      </c>
      <c r="B1509">
        <v>-243888.97459197001</v>
      </c>
      <c r="C1509">
        <v>1.22845009900629E-3</v>
      </c>
    </row>
    <row r="1510" spans="1:3" x14ac:dyDescent="0.25">
      <c r="A1510">
        <v>-8120134.6772499904</v>
      </c>
      <c r="B1510">
        <v>-243888.97459197001</v>
      </c>
      <c r="C1510">
        <v>1.44727912265807E-3</v>
      </c>
    </row>
    <row r="1511" spans="1:3" x14ac:dyDescent="0.25">
      <c r="A1511">
        <v>-8119200.1983728502</v>
      </c>
      <c r="B1511">
        <v>-243888.97459197001</v>
      </c>
      <c r="C1511">
        <v>2.2823596373200399E-3</v>
      </c>
    </row>
    <row r="1512" spans="1:3" x14ac:dyDescent="0.25">
      <c r="A1512">
        <v>-8118265.71949571</v>
      </c>
      <c r="B1512">
        <v>-243888.97459197001</v>
      </c>
      <c r="C1512">
        <v>3.5588068421930001E-3</v>
      </c>
    </row>
    <row r="1513" spans="1:3" x14ac:dyDescent="0.25">
      <c r="A1513">
        <v>-8117331.2406185698</v>
      </c>
      <c r="B1513">
        <v>-243888.97459197001</v>
      </c>
      <c r="C1513">
        <v>5.07448753342032E-3</v>
      </c>
    </row>
    <row r="1514" spans="1:3" x14ac:dyDescent="0.25">
      <c r="A1514">
        <v>-8116396.7617414203</v>
      </c>
      <c r="B1514">
        <v>-243888.97459197001</v>
      </c>
      <c r="C1514">
        <v>7.75727955624461E-3</v>
      </c>
    </row>
    <row r="1515" spans="1:3" x14ac:dyDescent="0.25">
      <c r="A1515">
        <v>-8115462.28286428</v>
      </c>
      <c r="B1515">
        <v>-243888.97459197001</v>
      </c>
      <c r="C1515">
        <v>1.115058735013E-2</v>
      </c>
    </row>
    <row r="1516" spans="1:3" x14ac:dyDescent="0.25">
      <c r="A1516">
        <v>-8114527.8039871398</v>
      </c>
      <c r="B1516">
        <v>-243888.97459197001</v>
      </c>
      <c r="C1516">
        <v>1.47619852796196E-2</v>
      </c>
    </row>
    <row r="1517" spans="1:3" x14ac:dyDescent="0.25">
      <c r="A1517">
        <v>-8113593.3251099903</v>
      </c>
      <c r="B1517">
        <v>-243888.97459197001</v>
      </c>
      <c r="C1517">
        <v>2.6122575625777199E-2</v>
      </c>
    </row>
    <row r="1518" spans="1:3" x14ac:dyDescent="0.25">
      <c r="A1518">
        <v>-8112658.8462328501</v>
      </c>
      <c r="B1518">
        <v>-243888.97459197001</v>
      </c>
      <c r="C1518">
        <v>3.5681031644344302E-2</v>
      </c>
    </row>
    <row r="1519" spans="1:3" x14ac:dyDescent="0.25">
      <c r="A1519">
        <v>-8111724.3673557099</v>
      </c>
      <c r="B1519">
        <v>-243888.97459197001</v>
      </c>
      <c r="C1519">
        <v>4.71385158598423E-2</v>
      </c>
    </row>
    <row r="1520" spans="1:3" x14ac:dyDescent="0.25">
      <c r="A1520">
        <v>-8110789.8884785697</v>
      </c>
      <c r="B1520">
        <v>-243888.97459197001</v>
      </c>
      <c r="C1520">
        <v>5.9943661093711798E-2</v>
      </c>
    </row>
    <row r="1521" spans="1:3" x14ac:dyDescent="0.25">
      <c r="A1521">
        <v>-8109855.4096014202</v>
      </c>
      <c r="B1521">
        <v>-243888.97459197001</v>
      </c>
      <c r="C1521">
        <v>7.7074609696864999E-2</v>
      </c>
    </row>
    <row r="1522" spans="1:3" x14ac:dyDescent="0.25">
      <c r="A1522">
        <v>-8108920.93072428</v>
      </c>
      <c r="B1522">
        <v>-243888.97459197001</v>
      </c>
      <c r="C1522">
        <v>9.6408329904079396E-2</v>
      </c>
    </row>
    <row r="1523" spans="1:3" x14ac:dyDescent="0.25">
      <c r="A1523">
        <v>-8107986.4518471397</v>
      </c>
      <c r="B1523">
        <v>-243888.97459197001</v>
      </c>
      <c r="C1523">
        <v>0.116613537073135</v>
      </c>
    </row>
    <row r="1524" spans="1:3" x14ac:dyDescent="0.25">
      <c r="A1524">
        <v>-8107051.9729699902</v>
      </c>
      <c r="B1524">
        <v>-243888.97459197001</v>
      </c>
      <c r="C1524">
        <v>0.14395897090435</v>
      </c>
    </row>
    <row r="1525" spans="1:3" x14ac:dyDescent="0.25">
      <c r="A1525">
        <v>-8106117.49409285</v>
      </c>
      <c r="B1525">
        <v>-243888.97459197001</v>
      </c>
      <c r="C1525">
        <v>0.170126587152481</v>
      </c>
    </row>
    <row r="1526" spans="1:3" x14ac:dyDescent="0.25">
      <c r="A1526">
        <v>-8105183.0152157098</v>
      </c>
      <c r="B1526">
        <v>-243888.97459197001</v>
      </c>
      <c r="C1526">
        <v>0.19704622030258101</v>
      </c>
    </row>
    <row r="1527" spans="1:3" x14ac:dyDescent="0.25">
      <c r="A1527">
        <v>-8104248.5363385696</v>
      </c>
      <c r="B1527">
        <v>-243888.97459197001</v>
      </c>
      <c r="C1527">
        <v>0.225318133831024</v>
      </c>
    </row>
    <row r="1528" spans="1:3" x14ac:dyDescent="0.25">
      <c r="A1528">
        <v>-8103314.0574614201</v>
      </c>
      <c r="B1528">
        <v>-243888.97459197001</v>
      </c>
      <c r="C1528">
        <v>0.259120613336563</v>
      </c>
    </row>
    <row r="1529" spans="1:3" x14ac:dyDescent="0.25">
      <c r="A1529">
        <v>-8102379.5785842799</v>
      </c>
      <c r="B1529">
        <v>-243888.97459197001</v>
      </c>
      <c r="C1529">
        <v>0.29078605771064697</v>
      </c>
    </row>
    <row r="1530" spans="1:3" x14ac:dyDescent="0.25">
      <c r="A1530">
        <v>-8101445.0997071397</v>
      </c>
      <c r="B1530">
        <v>-243888.97459197001</v>
      </c>
      <c r="C1530">
        <v>0.29341366887092502</v>
      </c>
    </row>
    <row r="1531" spans="1:3" x14ac:dyDescent="0.25">
      <c r="A1531">
        <v>-8100510.6208300004</v>
      </c>
      <c r="B1531">
        <v>-243888.97459197001</v>
      </c>
      <c r="C1531">
        <v>0.320893824100494</v>
      </c>
    </row>
    <row r="1532" spans="1:3" x14ac:dyDescent="0.25">
      <c r="A1532">
        <v>-8099576.1419528499</v>
      </c>
      <c r="B1532">
        <v>-243888.97459197001</v>
      </c>
      <c r="C1532">
        <v>0.35241058468818598</v>
      </c>
    </row>
    <row r="1533" spans="1:3" x14ac:dyDescent="0.25">
      <c r="A1533">
        <v>-8098641.6630757097</v>
      </c>
      <c r="B1533">
        <v>-243888.97459197001</v>
      </c>
      <c r="C1533">
        <v>0.37991157174110401</v>
      </c>
    </row>
    <row r="1534" spans="1:3" x14ac:dyDescent="0.25">
      <c r="A1534">
        <v>-8097707.1841985704</v>
      </c>
      <c r="B1534">
        <v>-243888.97459197001</v>
      </c>
      <c r="C1534">
        <v>0.40395900607108998</v>
      </c>
    </row>
    <row r="1535" spans="1:3" x14ac:dyDescent="0.25">
      <c r="A1535">
        <v>-8096772.70532142</v>
      </c>
      <c r="B1535">
        <v>-243888.97459197001</v>
      </c>
      <c r="C1535">
        <v>0.42859467864036499</v>
      </c>
    </row>
    <row r="1536" spans="1:3" x14ac:dyDescent="0.25">
      <c r="A1536">
        <v>-8095838.2264442798</v>
      </c>
      <c r="B1536">
        <v>-243888.97459197001</v>
      </c>
      <c r="C1536">
        <v>0.42971277236938399</v>
      </c>
    </row>
    <row r="1537" spans="1:3" x14ac:dyDescent="0.25">
      <c r="A1537">
        <v>-8094903.7475671396</v>
      </c>
      <c r="B1537">
        <v>-243888.97459197001</v>
      </c>
      <c r="C1537">
        <v>0.44967126846313399</v>
      </c>
    </row>
    <row r="1538" spans="1:3" x14ac:dyDescent="0.25">
      <c r="A1538">
        <v>-8093969.2686900003</v>
      </c>
      <c r="B1538">
        <v>-243888.97459197001</v>
      </c>
      <c r="C1538">
        <v>0.45075070858001698</v>
      </c>
    </row>
    <row r="1539" spans="1:3" x14ac:dyDescent="0.25">
      <c r="A1539">
        <v>-8093034.7898128498</v>
      </c>
      <c r="B1539">
        <v>-243888.97459197001</v>
      </c>
      <c r="C1539">
        <v>0.45089972019195501</v>
      </c>
    </row>
    <row r="1540" spans="1:3" x14ac:dyDescent="0.25">
      <c r="A1540">
        <v>-8092100.3109357096</v>
      </c>
      <c r="B1540">
        <v>-243888.97459197001</v>
      </c>
      <c r="C1540">
        <v>0.45142865180969199</v>
      </c>
    </row>
    <row r="1541" spans="1:3" x14ac:dyDescent="0.25">
      <c r="A1541">
        <v>-8091165.8320585703</v>
      </c>
      <c r="B1541">
        <v>-243888.97459197001</v>
      </c>
      <c r="C1541">
        <v>0</v>
      </c>
    </row>
    <row r="1542" spans="1:3" x14ac:dyDescent="0.25">
      <c r="A1542">
        <v>-8090231.3531814199</v>
      </c>
      <c r="B1542">
        <v>-243888.97459197001</v>
      </c>
      <c r="C1542">
        <v>0</v>
      </c>
    </row>
    <row r="1543" spans="1:3" x14ac:dyDescent="0.25">
      <c r="A1543">
        <v>-8089296.8743042797</v>
      </c>
      <c r="B1543">
        <v>-243888.97459197001</v>
      </c>
      <c r="C1543">
        <v>0</v>
      </c>
    </row>
    <row r="1544" spans="1:3" x14ac:dyDescent="0.25">
      <c r="A1544">
        <v>-8088362.3954271404</v>
      </c>
      <c r="B1544">
        <v>-243888.97459197001</v>
      </c>
      <c r="C1544">
        <v>0</v>
      </c>
    </row>
    <row r="1545" spans="1:3" x14ac:dyDescent="0.25">
      <c r="A1545">
        <v>-8087427.9165500002</v>
      </c>
      <c r="B1545">
        <v>-243888.97459197001</v>
      </c>
      <c r="C1545">
        <v>0</v>
      </c>
    </row>
    <row r="1546" spans="1:3" x14ac:dyDescent="0.25">
      <c r="A1546">
        <v>-8133217.3815299897</v>
      </c>
      <c r="B1546">
        <v>-244823.45346934299</v>
      </c>
      <c r="C1546">
        <v>0</v>
      </c>
    </row>
    <row r="1547" spans="1:3" x14ac:dyDescent="0.25">
      <c r="A1547">
        <v>-8132282.9026528504</v>
      </c>
      <c r="B1547">
        <v>-244823.45346934299</v>
      </c>
      <c r="C1547">
        <v>0</v>
      </c>
    </row>
    <row r="1548" spans="1:3" x14ac:dyDescent="0.25">
      <c r="A1548">
        <v>-8131348.4237757102</v>
      </c>
      <c r="B1548">
        <v>-244823.45346934299</v>
      </c>
      <c r="C1548">
        <v>0</v>
      </c>
    </row>
    <row r="1549" spans="1:3" x14ac:dyDescent="0.25">
      <c r="A1549">
        <v>-8130413.94489857</v>
      </c>
      <c r="B1549">
        <v>-244823.45346934299</v>
      </c>
      <c r="C1549">
        <v>0</v>
      </c>
    </row>
    <row r="1550" spans="1:3" x14ac:dyDescent="0.25">
      <c r="A1550">
        <v>-8129479.4660214204</v>
      </c>
      <c r="B1550">
        <v>-244823.45346934299</v>
      </c>
      <c r="C1550">
        <v>0</v>
      </c>
    </row>
    <row r="1551" spans="1:3" x14ac:dyDescent="0.25">
      <c r="A1551">
        <v>-8128544.9871442802</v>
      </c>
      <c r="B1551">
        <v>-244823.45346934299</v>
      </c>
      <c r="C1551" s="1">
        <v>2.1001858840463598E-5</v>
      </c>
    </row>
    <row r="1552" spans="1:3" x14ac:dyDescent="0.25">
      <c r="A1552">
        <v>-8127610.50826714</v>
      </c>
      <c r="B1552">
        <v>-244823.45346934299</v>
      </c>
      <c r="C1552" s="1">
        <v>4.1904855606844601E-5</v>
      </c>
    </row>
    <row r="1553" spans="1:3" x14ac:dyDescent="0.25">
      <c r="A1553">
        <v>-8126676.0293899896</v>
      </c>
      <c r="B1553">
        <v>-244823.45346934299</v>
      </c>
      <c r="C1553" s="1">
        <v>7.2485621785744998E-5</v>
      </c>
    </row>
    <row r="1554" spans="1:3" x14ac:dyDescent="0.25">
      <c r="A1554">
        <v>-8125741.5505128503</v>
      </c>
      <c r="B1554">
        <v>-244823.45346934299</v>
      </c>
      <c r="C1554">
        <v>1.15079077659174E-4</v>
      </c>
    </row>
    <row r="1555" spans="1:3" x14ac:dyDescent="0.25">
      <c r="A1555">
        <v>-8124807.0716357101</v>
      </c>
      <c r="B1555">
        <v>-244823.45346934299</v>
      </c>
      <c r="C1555">
        <v>2.08651152206584E-4</v>
      </c>
    </row>
    <row r="1556" spans="1:3" x14ac:dyDescent="0.25">
      <c r="A1556">
        <v>-8123872.5927585699</v>
      </c>
      <c r="B1556">
        <v>-244823.45346934299</v>
      </c>
      <c r="C1556">
        <v>3.2067741267383001E-4</v>
      </c>
    </row>
    <row r="1557" spans="1:3" x14ac:dyDescent="0.25">
      <c r="A1557">
        <v>-8122938.1138814203</v>
      </c>
      <c r="B1557">
        <v>-244823.45346934299</v>
      </c>
      <c r="C1557">
        <v>4.8112458898685802E-4</v>
      </c>
    </row>
    <row r="1558" spans="1:3" x14ac:dyDescent="0.25">
      <c r="A1558">
        <v>-8122003.6350042801</v>
      </c>
      <c r="B1558">
        <v>-244823.45346934299</v>
      </c>
      <c r="C1558">
        <v>7.8361097257584301E-4</v>
      </c>
    </row>
    <row r="1559" spans="1:3" x14ac:dyDescent="0.25">
      <c r="A1559">
        <v>-8121069.1561271399</v>
      </c>
      <c r="B1559">
        <v>-244823.45346934299</v>
      </c>
      <c r="C1559">
        <v>1.3382703764364099E-3</v>
      </c>
    </row>
    <row r="1560" spans="1:3" x14ac:dyDescent="0.25">
      <c r="A1560">
        <v>-8120134.6772499904</v>
      </c>
      <c r="B1560">
        <v>-244823.45346934299</v>
      </c>
      <c r="C1560">
        <v>1.8955476116388999E-3</v>
      </c>
    </row>
    <row r="1561" spans="1:3" x14ac:dyDescent="0.25">
      <c r="A1561">
        <v>-8119200.1983728502</v>
      </c>
      <c r="B1561">
        <v>-244823.45346934299</v>
      </c>
      <c r="C1561">
        <v>2.9795286245644001E-3</v>
      </c>
    </row>
    <row r="1562" spans="1:3" x14ac:dyDescent="0.25">
      <c r="A1562">
        <v>-8118265.71949571</v>
      </c>
      <c r="B1562">
        <v>-244823.45346934299</v>
      </c>
      <c r="C1562">
        <v>5.0071375444531397E-3</v>
      </c>
    </row>
    <row r="1563" spans="1:3" x14ac:dyDescent="0.25">
      <c r="A1563">
        <v>-8117331.2406185698</v>
      </c>
      <c r="B1563">
        <v>-244823.45346934299</v>
      </c>
      <c r="C1563">
        <v>7.7121974900364798E-3</v>
      </c>
    </row>
    <row r="1564" spans="1:3" x14ac:dyDescent="0.25">
      <c r="A1564">
        <v>-8116396.7617414203</v>
      </c>
      <c r="B1564">
        <v>-244823.45346934299</v>
      </c>
      <c r="C1564">
        <v>1.02649731561541E-2</v>
      </c>
    </row>
    <row r="1565" spans="1:3" x14ac:dyDescent="0.25">
      <c r="A1565">
        <v>-8115462.28286428</v>
      </c>
      <c r="B1565">
        <v>-244823.45346934299</v>
      </c>
      <c r="C1565">
        <v>1.4552735723555E-2</v>
      </c>
    </row>
    <row r="1566" spans="1:3" x14ac:dyDescent="0.25">
      <c r="A1566">
        <v>-8114527.8039871398</v>
      </c>
      <c r="B1566">
        <v>-244823.45346934299</v>
      </c>
      <c r="C1566">
        <v>2.1018357947468699E-2</v>
      </c>
    </row>
    <row r="1567" spans="1:3" x14ac:dyDescent="0.25">
      <c r="A1567">
        <v>-8113593.3251099903</v>
      </c>
      <c r="B1567">
        <v>-244823.45346934299</v>
      </c>
      <c r="C1567">
        <v>2.8478730469941999E-2</v>
      </c>
    </row>
    <row r="1568" spans="1:3" x14ac:dyDescent="0.25">
      <c r="A1568">
        <v>-8112658.8462328501</v>
      </c>
      <c r="B1568">
        <v>-244823.45346934299</v>
      </c>
      <c r="C1568">
        <v>3.9900783449411302E-2</v>
      </c>
    </row>
    <row r="1569" spans="1:3" x14ac:dyDescent="0.25">
      <c r="A1569">
        <v>-8111724.3673557099</v>
      </c>
      <c r="B1569">
        <v>-244823.45346934299</v>
      </c>
      <c r="C1569">
        <v>5.1020868122577598E-2</v>
      </c>
    </row>
    <row r="1570" spans="1:3" x14ac:dyDescent="0.25">
      <c r="A1570">
        <v>-8110789.8884785697</v>
      </c>
      <c r="B1570">
        <v>-244823.45346934299</v>
      </c>
      <c r="C1570">
        <v>6.4412109553813907E-2</v>
      </c>
    </row>
    <row r="1571" spans="1:3" x14ac:dyDescent="0.25">
      <c r="A1571">
        <v>-8109855.4096014202</v>
      </c>
      <c r="B1571">
        <v>-244823.45346934299</v>
      </c>
      <c r="C1571">
        <v>8.2401484251022297E-2</v>
      </c>
    </row>
    <row r="1572" spans="1:3" x14ac:dyDescent="0.25">
      <c r="A1572">
        <v>-8108920.93072428</v>
      </c>
      <c r="B1572">
        <v>-244823.45346934299</v>
      </c>
      <c r="C1572">
        <v>0.101306535303592</v>
      </c>
    </row>
    <row r="1573" spans="1:3" x14ac:dyDescent="0.25">
      <c r="A1573">
        <v>-8107986.4518471397</v>
      </c>
      <c r="B1573">
        <v>-244823.45346934299</v>
      </c>
      <c r="C1573">
        <v>0.123258046805858</v>
      </c>
    </row>
    <row r="1574" spans="1:3" x14ac:dyDescent="0.25">
      <c r="A1574">
        <v>-8107051.9729699902</v>
      </c>
      <c r="B1574">
        <v>-244823.45346934299</v>
      </c>
      <c r="C1574">
        <v>0.14554351568221999</v>
      </c>
    </row>
    <row r="1575" spans="1:3" x14ac:dyDescent="0.25">
      <c r="A1575">
        <v>-8106117.49409285</v>
      </c>
      <c r="B1575">
        <v>-244823.45346934299</v>
      </c>
      <c r="C1575">
        <v>0.17452470958232799</v>
      </c>
    </row>
    <row r="1576" spans="1:3" x14ac:dyDescent="0.25">
      <c r="A1576">
        <v>-8105183.0152157098</v>
      </c>
      <c r="B1576">
        <v>-244823.45346934299</v>
      </c>
      <c r="C1576">
        <v>0.201512515544891</v>
      </c>
    </row>
    <row r="1577" spans="1:3" x14ac:dyDescent="0.25">
      <c r="A1577">
        <v>-8104248.5363385696</v>
      </c>
      <c r="B1577">
        <v>-244823.45346934299</v>
      </c>
      <c r="C1577">
        <v>0.23051223158836301</v>
      </c>
    </row>
    <row r="1578" spans="1:3" x14ac:dyDescent="0.25">
      <c r="A1578">
        <v>-8103314.0574614201</v>
      </c>
      <c r="B1578">
        <v>-244823.45346934299</v>
      </c>
      <c r="C1578">
        <v>0.26364672183990401</v>
      </c>
    </row>
    <row r="1579" spans="1:3" x14ac:dyDescent="0.25">
      <c r="A1579">
        <v>-8102379.5785842799</v>
      </c>
      <c r="B1579">
        <v>-244823.45346934299</v>
      </c>
      <c r="C1579">
        <v>0.29338297247886602</v>
      </c>
    </row>
    <row r="1580" spans="1:3" x14ac:dyDescent="0.25">
      <c r="A1580">
        <v>-8101445.0997071397</v>
      </c>
      <c r="B1580">
        <v>-244823.45346934299</v>
      </c>
      <c r="C1580">
        <v>0.32116496562957703</v>
      </c>
    </row>
    <row r="1581" spans="1:3" x14ac:dyDescent="0.25">
      <c r="A1581">
        <v>-8100510.6208300004</v>
      </c>
      <c r="B1581">
        <v>-244823.45346934299</v>
      </c>
      <c r="C1581">
        <v>0.35043531656265198</v>
      </c>
    </row>
    <row r="1582" spans="1:3" x14ac:dyDescent="0.25">
      <c r="A1582">
        <v>-8099576.1419528499</v>
      </c>
      <c r="B1582">
        <v>-244823.45346934299</v>
      </c>
      <c r="C1582">
        <v>0.38033246994018499</v>
      </c>
    </row>
    <row r="1583" spans="1:3" x14ac:dyDescent="0.25">
      <c r="A1583">
        <v>-8098641.6630757097</v>
      </c>
      <c r="B1583">
        <v>-244823.45346934299</v>
      </c>
      <c r="C1583">
        <v>0.40441560745239202</v>
      </c>
    </row>
    <row r="1584" spans="1:3" x14ac:dyDescent="0.25">
      <c r="A1584">
        <v>-8097707.1841985704</v>
      </c>
      <c r="B1584">
        <v>-244823.45346934299</v>
      </c>
      <c r="C1584">
        <v>0.42881050705909701</v>
      </c>
    </row>
    <row r="1585" spans="1:3" x14ac:dyDescent="0.25">
      <c r="A1585">
        <v>-8096772.70532142</v>
      </c>
      <c r="B1585">
        <v>-244823.45346934299</v>
      </c>
      <c r="C1585">
        <v>0.429113298654556</v>
      </c>
    </row>
    <row r="1586" spans="1:3" x14ac:dyDescent="0.25">
      <c r="A1586">
        <v>-8095838.2264442798</v>
      </c>
      <c r="B1586">
        <v>-244823.45346934299</v>
      </c>
      <c r="C1586">
        <v>0.45123189687728799</v>
      </c>
    </row>
    <row r="1587" spans="1:3" x14ac:dyDescent="0.25">
      <c r="A1587">
        <v>-8094903.7475671396</v>
      </c>
      <c r="B1587">
        <v>-244823.45346934299</v>
      </c>
      <c r="C1587">
        <v>0.46927419304847701</v>
      </c>
    </row>
    <row r="1588" spans="1:3" x14ac:dyDescent="0.25">
      <c r="A1588">
        <v>-8093969.2686900003</v>
      </c>
      <c r="B1588">
        <v>-244823.45346934299</v>
      </c>
      <c r="C1588">
        <v>0.46948701143264698</v>
      </c>
    </row>
    <row r="1589" spans="1:3" x14ac:dyDescent="0.25">
      <c r="A1589">
        <v>-8093034.7898128498</v>
      </c>
      <c r="B1589">
        <v>-244823.45346934299</v>
      </c>
      <c r="C1589">
        <v>0.4887056350708</v>
      </c>
    </row>
    <row r="1590" spans="1:3" x14ac:dyDescent="0.25">
      <c r="A1590">
        <v>-8092100.3109357096</v>
      </c>
      <c r="B1590">
        <v>-244823.45346934299</v>
      </c>
      <c r="C1590">
        <v>0</v>
      </c>
    </row>
    <row r="1591" spans="1:3" x14ac:dyDescent="0.25">
      <c r="A1591">
        <v>-8091165.8320585703</v>
      </c>
      <c r="B1591">
        <v>-244823.45346934299</v>
      </c>
      <c r="C1591">
        <v>0</v>
      </c>
    </row>
    <row r="1592" spans="1:3" x14ac:dyDescent="0.25">
      <c r="A1592">
        <v>-8090231.3531814199</v>
      </c>
      <c r="B1592">
        <v>-244823.45346934299</v>
      </c>
      <c r="C1592">
        <v>0</v>
      </c>
    </row>
    <row r="1593" spans="1:3" x14ac:dyDescent="0.25">
      <c r="A1593">
        <v>-8089296.8743042797</v>
      </c>
      <c r="B1593">
        <v>-244823.45346934299</v>
      </c>
      <c r="C1593">
        <v>0</v>
      </c>
    </row>
    <row r="1594" spans="1:3" x14ac:dyDescent="0.25">
      <c r="A1594">
        <v>-8088362.3954271404</v>
      </c>
      <c r="B1594">
        <v>-244823.45346934299</v>
      </c>
      <c r="C1594">
        <v>0</v>
      </c>
    </row>
    <row r="1595" spans="1:3" x14ac:dyDescent="0.25">
      <c r="A1595">
        <v>-8087427.9165500002</v>
      </c>
      <c r="B1595">
        <v>-244823.45346934299</v>
      </c>
      <c r="C1595">
        <v>0</v>
      </c>
    </row>
    <row r="1596" spans="1:3" x14ac:dyDescent="0.25">
      <c r="A1596">
        <v>-8134151.8604071401</v>
      </c>
      <c r="B1596">
        <v>-245757.93234671501</v>
      </c>
      <c r="C1596">
        <v>0</v>
      </c>
    </row>
    <row r="1597" spans="1:3" x14ac:dyDescent="0.25">
      <c r="A1597">
        <v>-8133217.3815299897</v>
      </c>
      <c r="B1597">
        <v>-245757.93234671501</v>
      </c>
      <c r="C1597">
        <v>0</v>
      </c>
    </row>
    <row r="1598" spans="1:3" x14ac:dyDescent="0.25">
      <c r="A1598">
        <v>-8132282.9026528504</v>
      </c>
      <c r="B1598">
        <v>-245757.93234671501</v>
      </c>
      <c r="C1598">
        <v>0</v>
      </c>
    </row>
    <row r="1599" spans="1:3" x14ac:dyDescent="0.25">
      <c r="A1599">
        <v>-8131348.4237757102</v>
      </c>
      <c r="B1599">
        <v>-245757.93234671501</v>
      </c>
      <c r="C1599">
        <v>0</v>
      </c>
    </row>
    <row r="1600" spans="1:3" x14ac:dyDescent="0.25">
      <c r="A1600">
        <v>-8130413.94489857</v>
      </c>
      <c r="B1600">
        <v>-245757.93234671501</v>
      </c>
      <c r="C1600">
        <v>0</v>
      </c>
    </row>
    <row r="1601" spans="1:3" x14ac:dyDescent="0.25">
      <c r="A1601">
        <v>-8129479.4660214204</v>
      </c>
      <c r="B1601">
        <v>-245757.93234671501</v>
      </c>
      <c r="C1601">
        <v>0</v>
      </c>
    </row>
    <row r="1602" spans="1:3" x14ac:dyDescent="0.25">
      <c r="A1602">
        <v>-8128544.9871442802</v>
      </c>
      <c r="B1602">
        <v>-245757.93234671501</v>
      </c>
      <c r="C1602" s="1">
        <v>4.4626816816162298E-5</v>
      </c>
    </row>
    <row r="1603" spans="1:3" x14ac:dyDescent="0.25">
      <c r="A1603">
        <v>-8127610.50826714</v>
      </c>
      <c r="B1603">
        <v>-245757.93234671501</v>
      </c>
      <c r="C1603" s="1">
        <v>5.87001450185198E-5</v>
      </c>
    </row>
    <row r="1604" spans="1:3" x14ac:dyDescent="0.25">
      <c r="A1604">
        <v>-8126676.0293899896</v>
      </c>
      <c r="B1604">
        <v>-245757.93234671501</v>
      </c>
      <c r="C1604" s="1">
        <v>9.4152412202674801E-5</v>
      </c>
    </row>
    <row r="1605" spans="1:3" x14ac:dyDescent="0.25">
      <c r="A1605">
        <v>-8125741.5505128503</v>
      </c>
      <c r="B1605">
        <v>-245757.93234671501</v>
      </c>
      <c r="C1605">
        <v>1.3672995555680199E-4</v>
      </c>
    </row>
    <row r="1606" spans="1:3" x14ac:dyDescent="0.25">
      <c r="A1606">
        <v>-8124807.0716357101</v>
      </c>
      <c r="B1606">
        <v>-245757.93234671501</v>
      </c>
      <c r="C1606">
        <v>2.08651152206584E-4</v>
      </c>
    </row>
    <row r="1607" spans="1:3" x14ac:dyDescent="0.25">
      <c r="A1607">
        <v>-8123872.5927585699</v>
      </c>
      <c r="B1607">
        <v>-245757.93234671501</v>
      </c>
      <c r="C1607">
        <v>3.9869645843282299E-4</v>
      </c>
    </row>
    <row r="1608" spans="1:3" x14ac:dyDescent="0.25">
      <c r="A1608">
        <v>-8122938.1138814203</v>
      </c>
      <c r="B1608">
        <v>-245757.93234671501</v>
      </c>
      <c r="C1608">
        <v>7.8361097257584301E-4</v>
      </c>
    </row>
    <row r="1609" spans="1:3" x14ac:dyDescent="0.25">
      <c r="A1609">
        <v>-8122003.6350042801</v>
      </c>
      <c r="B1609">
        <v>-245757.93234671501</v>
      </c>
      <c r="C1609">
        <v>1.2974312994629099E-3</v>
      </c>
    </row>
    <row r="1610" spans="1:3" x14ac:dyDescent="0.25">
      <c r="A1610">
        <v>-8121069.1561271399</v>
      </c>
      <c r="B1610">
        <v>-245757.93234671501</v>
      </c>
      <c r="C1610">
        <v>1.8836546223610601E-3</v>
      </c>
    </row>
    <row r="1611" spans="1:3" x14ac:dyDescent="0.25">
      <c r="A1611">
        <v>-8120134.6772499904</v>
      </c>
      <c r="B1611">
        <v>-245757.93234671501</v>
      </c>
      <c r="C1611">
        <v>2.9707923531532201E-3</v>
      </c>
    </row>
    <row r="1612" spans="1:3" x14ac:dyDescent="0.25">
      <c r="A1612">
        <v>-8119200.1983728502</v>
      </c>
      <c r="B1612">
        <v>-245757.93234671501</v>
      </c>
      <c r="C1612">
        <v>4.5581841841340004E-3</v>
      </c>
    </row>
    <row r="1613" spans="1:3" x14ac:dyDescent="0.25">
      <c r="A1613">
        <v>-8118265.71949571</v>
      </c>
      <c r="B1613">
        <v>-245757.93234671501</v>
      </c>
      <c r="C1613">
        <v>5.4641454480588401E-3</v>
      </c>
    </row>
    <row r="1614" spans="1:3" x14ac:dyDescent="0.25">
      <c r="A1614">
        <v>-8117331.2406185698</v>
      </c>
      <c r="B1614">
        <v>-245757.93234671501</v>
      </c>
      <c r="C1614">
        <v>8.3111738786101307E-3</v>
      </c>
    </row>
    <row r="1615" spans="1:3" x14ac:dyDescent="0.25">
      <c r="A1615">
        <v>-8116396.7617414203</v>
      </c>
      <c r="B1615">
        <v>-245757.93234671501</v>
      </c>
      <c r="C1615">
        <v>1.1691261082887599E-2</v>
      </c>
    </row>
    <row r="1616" spans="1:3" x14ac:dyDescent="0.25">
      <c r="A1616">
        <v>-8115462.28286428</v>
      </c>
      <c r="B1616">
        <v>-245757.93234671501</v>
      </c>
      <c r="C1616">
        <v>1.7195973545312802E-2</v>
      </c>
    </row>
    <row r="1617" spans="1:3" x14ac:dyDescent="0.25">
      <c r="A1617">
        <v>-8114527.8039871398</v>
      </c>
      <c r="B1617">
        <v>-245757.93234671501</v>
      </c>
      <c r="C1617">
        <v>2.4881910532712902E-2</v>
      </c>
    </row>
    <row r="1618" spans="1:3" x14ac:dyDescent="0.25">
      <c r="A1618">
        <v>-8113593.3251099903</v>
      </c>
      <c r="B1618">
        <v>-245757.93234671501</v>
      </c>
      <c r="C1618">
        <v>3.29630523920059E-2</v>
      </c>
    </row>
    <row r="1619" spans="1:3" x14ac:dyDescent="0.25">
      <c r="A1619">
        <v>-8112658.8462328501</v>
      </c>
      <c r="B1619">
        <v>-245757.93234671501</v>
      </c>
      <c r="C1619">
        <v>4.1854228824376997E-2</v>
      </c>
    </row>
    <row r="1620" spans="1:3" x14ac:dyDescent="0.25">
      <c r="A1620">
        <v>-8111724.3673557099</v>
      </c>
      <c r="B1620">
        <v>-245757.93234671501</v>
      </c>
      <c r="C1620">
        <v>5.6772578507661799E-2</v>
      </c>
    </row>
    <row r="1621" spans="1:3" x14ac:dyDescent="0.25">
      <c r="A1621">
        <v>-8110789.8884785697</v>
      </c>
      <c r="B1621">
        <v>-245757.93234671501</v>
      </c>
      <c r="C1621">
        <v>7.0711195468902505E-2</v>
      </c>
    </row>
    <row r="1622" spans="1:3" x14ac:dyDescent="0.25">
      <c r="A1622">
        <v>-8109855.4096014202</v>
      </c>
      <c r="B1622">
        <v>-245757.93234671501</v>
      </c>
      <c r="C1622">
        <v>8.4178090095520006E-2</v>
      </c>
    </row>
    <row r="1623" spans="1:3" x14ac:dyDescent="0.25">
      <c r="A1623">
        <v>-8108920.93072428</v>
      </c>
      <c r="B1623">
        <v>-245757.93234671501</v>
      </c>
      <c r="C1623">
        <v>0.106482714414596</v>
      </c>
    </row>
    <row r="1624" spans="1:3" x14ac:dyDescent="0.25">
      <c r="A1624">
        <v>-8107986.4518471397</v>
      </c>
      <c r="B1624">
        <v>-245757.93234671501</v>
      </c>
      <c r="C1624">
        <v>0.12918686866760201</v>
      </c>
    </row>
    <row r="1625" spans="1:3" x14ac:dyDescent="0.25">
      <c r="A1625">
        <v>-8107051.9729699902</v>
      </c>
      <c r="B1625">
        <v>-245757.93234671501</v>
      </c>
      <c r="C1625">
        <v>0.15147700905799799</v>
      </c>
    </row>
    <row r="1626" spans="1:3" x14ac:dyDescent="0.25">
      <c r="A1626">
        <v>-8106117.49409285</v>
      </c>
      <c r="B1626">
        <v>-245757.93234671501</v>
      </c>
      <c r="C1626">
        <v>0.18046349287033001</v>
      </c>
    </row>
    <row r="1627" spans="1:3" x14ac:dyDescent="0.25">
      <c r="A1627">
        <v>-8105183.0152157098</v>
      </c>
      <c r="B1627">
        <v>-245757.93234671501</v>
      </c>
      <c r="C1627">
        <v>0.232662633061408</v>
      </c>
    </row>
    <row r="1628" spans="1:3" x14ac:dyDescent="0.25">
      <c r="A1628">
        <v>-8104248.5363385696</v>
      </c>
      <c r="B1628">
        <v>-245757.93234671501</v>
      </c>
      <c r="C1628">
        <v>0.26316943764686501</v>
      </c>
    </row>
    <row r="1629" spans="1:3" x14ac:dyDescent="0.25">
      <c r="A1629">
        <v>-8103314.0574614201</v>
      </c>
      <c r="B1629">
        <v>-245757.93234671501</v>
      </c>
      <c r="C1629">
        <v>0.29493677616119301</v>
      </c>
    </row>
    <row r="1630" spans="1:3" x14ac:dyDescent="0.25">
      <c r="A1630">
        <v>-8102379.5785842799</v>
      </c>
      <c r="B1630">
        <v>-245757.93234671501</v>
      </c>
      <c r="C1630">
        <v>0.32244434952735901</v>
      </c>
    </row>
    <row r="1631" spans="1:3" x14ac:dyDescent="0.25">
      <c r="A1631">
        <v>-8101445.0997071397</v>
      </c>
      <c r="B1631">
        <v>-245757.93234671501</v>
      </c>
      <c r="C1631">
        <v>0.35144898295402499</v>
      </c>
    </row>
    <row r="1632" spans="1:3" x14ac:dyDescent="0.25">
      <c r="A1632">
        <v>-8100510.6208300004</v>
      </c>
      <c r="B1632">
        <v>-245757.93234671501</v>
      </c>
      <c r="C1632">
        <v>0.37894454598426802</v>
      </c>
    </row>
    <row r="1633" spans="1:3" x14ac:dyDescent="0.25">
      <c r="A1633">
        <v>-8099576.1419528499</v>
      </c>
      <c r="B1633">
        <v>-245757.93234671501</v>
      </c>
      <c r="C1633">
        <v>0.38238635659217801</v>
      </c>
    </row>
    <row r="1634" spans="1:3" x14ac:dyDescent="0.25">
      <c r="A1634">
        <v>-8098641.6630757097</v>
      </c>
      <c r="B1634">
        <v>-245757.93234671501</v>
      </c>
      <c r="C1634">
        <v>0.40626215934753401</v>
      </c>
    </row>
    <row r="1635" spans="1:3" x14ac:dyDescent="0.25">
      <c r="A1635">
        <v>-8097707.1841985704</v>
      </c>
      <c r="B1635">
        <v>-245757.93234671501</v>
      </c>
      <c r="C1635">
        <v>0.43026623129844599</v>
      </c>
    </row>
    <row r="1636" spans="1:3" x14ac:dyDescent="0.25">
      <c r="A1636">
        <v>-8096772.70532142</v>
      </c>
      <c r="B1636">
        <v>-245757.93234671501</v>
      </c>
      <c r="C1636">
        <v>0.45072886347770602</v>
      </c>
    </row>
    <row r="1637" spans="1:3" x14ac:dyDescent="0.25">
      <c r="A1637">
        <v>-8095838.2264442798</v>
      </c>
      <c r="B1637">
        <v>-245757.93234671501</v>
      </c>
      <c r="C1637">
        <v>0.470937579870223</v>
      </c>
    </row>
    <row r="1638" spans="1:3" x14ac:dyDescent="0.25">
      <c r="A1638">
        <v>-8094903.7475671396</v>
      </c>
      <c r="B1638">
        <v>-245757.93234671501</v>
      </c>
      <c r="C1638">
        <v>0.48902037739753701</v>
      </c>
    </row>
    <row r="1639" spans="1:3" x14ac:dyDescent="0.25">
      <c r="A1639">
        <v>-8093969.2686900003</v>
      </c>
      <c r="B1639">
        <v>-245757.93234671501</v>
      </c>
      <c r="C1639">
        <v>0.48930045962333601</v>
      </c>
    </row>
    <row r="1640" spans="1:3" x14ac:dyDescent="0.25">
      <c r="A1640">
        <v>-8093034.7898128498</v>
      </c>
      <c r="B1640">
        <v>-245757.93234671501</v>
      </c>
      <c r="C1640">
        <v>0.50359672307968095</v>
      </c>
    </row>
    <row r="1641" spans="1:3" x14ac:dyDescent="0.25">
      <c r="A1641">
        <v>-8092100.3109357096</v>
      </c>
      <c r="B1641">
        <v>-245757.93234671501</v>
      </c>
      <c r="C1641">
        <v>0</v>
      </c>
    </row>
    <row r="1642" spans="1:3" x14ac:dyDescent="0.25">
      <c r="A1642">
        <v>-8091165.8320585703</v>
      </c>
      <c r="B1642">
        <v>-245757.93234671501</v>
      </c>
      <c r="C1642">
        <v>0</v>
      </c>
    </row>
    <row r="1643" spans="1:3" x14ac:dyDescent="0.25">
      <c r="A1643">
        <v>-8090231.3531814199</v>
      </c>
      <c r="B1643">
        <v>-245757.93234671501</v>
      </c>
      <c r="C1643">
        <v>0</v>
      </c>
    </row>
    <row r="1644" spans="1:3" x14ac:dyDescent="0.25">
      <c r="A1644">
        <v>-8089296.8743042797</v>
      </c>
      <c r="B1644">
        <v>-245757.93234671501</v>
      </c>
      <c r="C1644">
        <v>0</v>
      </c>
    </row>
    <row r="1645" spans="1:3" x14ac:dyDescent="0.25">
      <c r="A1645">
        <v>-8088362.3954271404</v>
      </c>
      <c r="B1645">
        <v>-245757.93234671501</v>
      </c>
      <c r="C1645">
        <v>0</v>
      </c>
    </row>
    <row r="1646" spans="1:3" x14ac:dyDescent="0.25">
      <c r="A1646">
        <v>-8087427.9165500002</v>
      </c>
      <c r="B1646">
        <v>-245757.93234671501</v>
      </c>
      <c r="C1646">
        <v>0</v>
      </c>
    </row>
    <row r="1647" spans="1:3" x14ac:dyDescent="0.25">
      <c r="A1647">
        <v>-8134151.8604071401</v>
      </c>
      <c r="B1647">
        <v>-246692.411224087</v>
      </c>
      <c r="C1647">
        <v>0</v>
      </c>
    </row>
    <row r="1648" spans="1:3" x14ac:dyDescent="0.25">
      <c r="A1648">
        <v>-8133217.3815299897</v>
      </c>
      <c r="B1648">
        <v>-246692.411224087</v>
      </c>
      <c r="C1648">
        <v>0</v>
      </c>
    </row>
    <row r="1649" spans="1:3" x14ac:dyDescent="0.25">
      <c r="A1649">
        <v>-8132282.9026528504</v>
      </c>
      <c r="B1649">
        <v>-246692.411224087</v>
      </c>
      <c r="C1649">
        <v>0</v>
      </c>
    </row>
    <row r="1650" spans="1:3" x14ac:dyDescent="0.25">
      <c r="A1650">
        <v>-8131348.4237757102</v>
      </c>
      <c r="B1650">
        <v>-246692.411224087</v>
      </c>
      <c r="C1650">
        <v>0</v>
      </c>
    </row>
    <row r="1651" spans="1:3" x14ac:dyDescent="0.25">
      <c r="A1651">
        <v>-8130413.94489857</v>
      </c>
      <c r="B1651">
        <v>-246692.411224087</v>
      </c>
      <c r="C1651">
        <v>0</v>
      </c>
    </row>
    <row r="1652" spans="1:3" x14ac:dyDescent="0.25">
      <c r="A1652">
        <v>-8129479.4660214204</v>
      </c>
      <c r="B1652">
        <v>-246692.411224087</v>
      </c>
      <c r="C1652">
        <v>0</v>
      </c>
    </row>
    <row r="1653" spans="1:3" x14ac:dyDescent="0.25">
      <c r="A1653">
        <v>-8128544.9871442802</v>
      </c>
      <c r="B1653">
        <v>-246692.411224087</v>
      </c>
      <c r="C1653" s="1">
        <v>6.2734136008657501E-5</v>
      </c>
    </row>
    <row r="1654" spans="1:3" x14ac:dyDescent="0.25">
      <c r="A1654">
        <v>-8127610.50826714</v>
      </c>
      <c r="B1654">
        <v>-246692.411224087</v>
      </c>
      <c r="C1654" s="1">
        <v>7.2485621785744998E-5</v>
      </c>
    </row>
    <row r="1655" spans="1:3" x14ac:dyDescent="0.25">
      <c r="A1655">
        <v>-8126676.0293899896</v>
      </c>
      <c r="B1655">
        <v>-246692.411224087</v>
      </c>
      <c r="C1655">
        <v>1.15079077659174E-4</v>
      </c>
    </row>
    <row r="1656" spans="1:3" x14ac:dyDescent="0.25">
      <c r="A1656">
        <v>-8125741.5505128503</v>
      </c>
      <c r="B1656">
        <v>-246692.411224087</v>
      </c>
      <c r="C1656">
        <v>2.08651152206584E-4</v>
      </c>
    </row>
    <row r="1657" spans="1:3" x14ac:dyDescent="0.25">
      <c r="A1657">
        <v>-8124807.0716357101</v>
      </c>
      <c r="B1657">
        <v>-246692.411224087</v>
      </c>
      <c r="C1657">
        <v>3.6226352676749202E-4</v>
      </c>
    </row>
    <row r="1658" spans="1:3" x14ac:dyDescent="0.25">
      <c r="A1658">
        <v>-8123872.5927585699</v>
      </c>
      <c r="B1658">
        <v>-246692.411224087</v>
      </c>
      <c r="C1658">
        <v>6.54005154501646E-4</v>
      </c>
    </row>
    <row r="1659" spans="1:3" x14ac:dyDescent="0.25">
      <c r="A1659">
        <v>-8122938.1138814203</v>
      </c>
      <c r="B1659">
        <v>-246692.411224087</v>
      </c>
      <c r="C1659">
        <v>1.11500732600688E-3</v>
      </c>
    </row>
    <row r="1660" spans="1:3" x14ac:dyDescent="0.25">
      <c r="A1660">
        <v>-8122003.6350042801</v>
      </c>
      <c r="B1660">
        <v>-246692.411224087</v>
      </c>
      <c r="C1660">
        <v>1.5911704394966301E-3</v>
      </c>
    </row>
    <row r="1661" spans="1:3" x14ac:dyDescent="0.25">
      <c r="A1661">
        <v>-8121069.1561271399</v>
      </c>
      <c r="B1661">
        <v>-246692.411224087</v>
      </c>
      <c r="C1661">
        <v>2.0977961830794798E-3</v>
      </c>
    </row>
    <row r="1662" spans="1:3" x14ac:dyDescent="0.25">
      <c r="A1662">
        <v>-8120134.6772499904</v>
      </c>
      <c r="B1662">
        <v>-246692.411224087</v>
      </c>
      <c r="C1662">
        <v>3.3812655601650398E-3</v>
      </c>
    </row>
    <row r="1663" spans="1:3" x14ac:dyDescent="0.25">
      <c r="A1663">
        <v>-8119200.1983728502</v>
      </c>
      <c r="B1663">
        <v>-246692.411224087</v>
      </c>
      <c r="C1663">
        <v>4.5581841841340004E-3</v>
      </c>
    </row>
    <row r="1664" spans="1:3" x14ac:dyDescent="0.25">
      <c r="A1664">
        <v>-8118265.71949571</v>
      </c>
      <c r="B1664">
        <v>-246692.411224087</v>
      </c>
      <c r="C1664">
        <v>7.0273443125188299E-3</v>
      </c>
    </row>
    <row r="1665" spans="1:3" x14ac:dyDescent="0.25">
      <c r="A1665">
        <v>-8117331.2406185698</v>
      </c>
      <c r="B1665">
        <v>-246692.411224087</v>
      </c>
      <c r="C1665">
        <v>1.07213715091347E-2</v>
      </c>
    </row>
    <row r="1666" spans="1:3" x14ac:dyDescent="0.25">
      <c r="A1666">
        <v>-8116396.7617414203</v>
      </c>
      <c r="B1666">
        <v>-246692.411224087</v>
      </c>
      <c r="C1666">
        <v>1.4428949914872599E-2</v>
      </c>
    </row>
    <row r="1667" spans="1:3" x14ac:dyDescent="0.25">
      <c r="A1667">
        <v>-8115462.28286428</v>
      </c>
      <c r="B1667">
        <v>-246692.411224087</v>
      </c>
      <c r="C1667">
        <v>2.11204849183559E-2</v>
      </c>
    </row>
    <row r="1668" spans="1:3" x14ac:dyDescent="0.25">
      <c r="A1668">
        <v>-8114527.8039871398</v>
      </c>
      <c r="B1668">
        <v>-246692.411224087</v>
      </c>
      <c r="C1668">
        <v>2.6848124340176499E-2</v>
      </c>
    </row>
    <row r="1669" spans="1:3" x14ac:dyDescent="0.25">
      <c r="A1669">
        <v>-8113593.3251099903</v>
      </c>
      <c r="B1669">
        <v>-246692.411224087</v>
      </c>
      <c r="C1669">
        <v>3.49691845476627E-2</v>
      </c>
    </row>
    <row r="1670" spans="1:3" x14ac:dyDescent="0.25">
      <c r="A1670">
        <v>-8112658.8462328501</v>
      </c>
      <c r="B1670">
        <v>-246692.411224087</v>
      </c>
      <c r="C1670">
        <v>4.7807201743125902E-2</v>
      </c>
    </row>
    <row r="1671" spans="1:3" x14ac:dyDescent="0.25">
      <c r="A1671">
        <v>-8111724.3673557099</v>
      </c>
      <c r="B1671">
        <v>-246692.411224087</v>
      </c>
      <c r="C1671">
        <v>6.09016008675098E-2</v>
      </c>
    </row>
    <row r="1672" spans="1:3" x14ac:dyDescent="0.25">
      <c r="A1672">
        <v>-8110789.8884785697</v>
      </c>
      <c r="B1672">
        <v>-246692.411224087</v>
      </c>
      <c r="C1672">
        <v>7.8584834933280903E-2</v>
      </c>
    </row>
    <row r="1673" spans="1:3" x14ac:dyDescent="0.25">
      <c r="A1673">
        <v>-8109855.4096014202</v>
      </c>
      <c r="B1673">
        <v>-246692.411224087</v>
      </c>
      <c r="C1673">
        <v>0.10814473778009399</v>
      </c>
    </row>
    <row r="1674" spans="1:3" x14ac:dyDescent="0.25">
      <c r="A1674">
        <v>-8108920.93072428</v>
      </c>
      <c r="B1674">
        <v>-246692.411224087</v>
      </c>
      <c r="C1674">
        <v>0.128082245588302</v>
      </c>
    </row>
    <row r="1675" spans="1:3" x14ac:dyDescent="0.25">
      <c r="A1675">
        <v>-8107986.4518471397</v>
      </c>
      <c r="B1675">
        <v>-246692.411224087</v>
      </c>
      <c r="C1675">
        <v>0.156224325299263</v>
      </c>
    </row>
    <row r="1676" spans="1:3" x14ac:dyDescent="0.25">
      <c r="A1676">
        <v>-8107051.9729699902</v>
      </c>
      <c r="B1676">
        <v>-246692.411224087</v>
      </c>
      <c r="C1676">
        <v>0.18044053018093101</v>
      </c>
    </row>
    <row r="1677" spans="1:3" x14ac:dyDescent="0.25">
      <c r="A1677">
        <v>-8106117.49409285</v>
      </c>
      <c r="B1677">
        <v>-246692.411224087</v>
      </c>
      <c r="C1677">
        <v>0.20746302604675201</v>
      </c>
    </row>
    <row r="1678" spans="1:3" x14ac:dyDescent="0.25">
      <c r="A1678">
        <v>-8105183.0152157098</v>
      </c>
      <c r="B1678">
        <v>-246692.411224087</v>
      </c>
      <c r="C1678">
        <v>0.23364309966564101</v>
      </c>
    </row>
    <row r="1679" spans="1:3" x14ac:dyDescent="0.25">
      <c r="A1679">
        <v>-8104248.5363385696</v>
      </c>
      <c r="B1679">
        <v>-246692.411224087</v>
      </c>
      <c r="C1679">
        <v>0.26763048768043501</v>
      </c>
    </row>
    <row r="1680" spans="1:3" x14ac:dyDescent="0.25">
      <c r="A1680">
        <v>-8103314.0574614201</v>
      </c>
      <c r="B1680">
        <v>-246692.411224087</v>
      </c>
      <c r="C1680">
        <v>0.30031195282936002</v>
      </c>
    </row>
    <row r="1681" spans="1:3" x14ac:dyDescent="0.25">
      <c r="A1681">
        <v>-8102379.5785842799</v>
      </c>
      <c r="B1681">
        <v>-246692.411224087</v>
      </c>
      <c r="C1681">
        <v>0.32714113593101501</v>
      </c>
    </row>
    <row r="1682" spans="1:3" x14ac:dyDescent="0.25">
      <c r="A1682">
        <v>-8101445.0997071397</v>
      </c>
      <c r="B1682">
        <v>-246692.411224087</v>
      </c>
      <c r="C1682">
        <v>0.355406403541564</v>
      </c>
    </row>
    <row r="1683" spans="1:3" x14ac:dyDescent="0.25">
      <c r="A1683">
        <v>-8100510.6208300004</v>
      </c>
      <c r="B1683">
        <v>-246692.411224087</v>
      </c>
      <c r="C1683">
        <v>0.38235875964164701</v>
      </c>
    </row>
    <row r="1684" spans="1:3" x14ac:dyDescent="0.25">
      <c r="A1684">
        <v>-8099576.1419528499</v>
      </c>
      <c r="B1684">
        <v>-246692.411224087</v>
      </c>
      <c r="C1684">
        <v>0.407886892557144</v>
      </c>
    </row>
    <row r="1685" spans="1:3" x14ac:dyDescent="0.25">
      <c r="A1685">
        <v>-8098641.6630757097</v>
      </c>
      <c r="B1685">
        <v>-246692.411224087</v>
      </c>
      <c r="C1685">
        <v>0.43148276209831199</v>
      </c>
    </row>
    <row r="1686" spans="1:3" x14ac:dyDescent="0.25">
      <c r="A1686">
        <v>-8097707.1841985704</v>
      </c>
      <c r="B1686">
        <v>-246692.411224087</v>
      </c>
      <c r="C1686">
        <v>0.451660066843032</v>
      </c>
    </row>
    <row r="1687" spans="1:3" x14ac:dyDescent="0.25">
      <c r="A1687">
        <v>-8096772.70532142</v>
      </c>
      <c r="B1687">
        <v>-246692.411224087</v>
      </c>
      <c r="C1687">
        <v>0.46960476040840099</v>
      </c>
    </row>
    <row r="1688" spans="1:3" x14ac:dyDescent="0.25">
      <c r="A1688">
        <v>-8095838.2264442798</v>
      </c>
      <c r="B1688">
        <v>-246692.411224087</v>
      </c>
      <c r="C1688">
        <v>0.49056577682495101</v>
      </c>
    </row>
    <row r="1689" spans="1:3" x14ac:dyDescent="0.25">
      <c r="A1689">
        <v>-8094903.7475671396</v>
      </c>
      <c r="B1689">
        <v>-246692.411224087</v>
      </c>
      <c r="C1689">
        <v>0.49062752723693798</v>
      </c>
    </row>
    <row r="1690" spans="1:3" x14ac:dyDescent="0.25">
      <c r="A1690">
        <v>-8093969.2686900003</v>
      </c>
      <c r="B1690">
        <v>-246692.411224087</v>
      </c>
      <c r="C1690">
        <v>0.50516444444656305</v>
      </c>
    </row>
    <row r="1691" spans="1:3" x14ac:dyDescent="0.25">
      <c r="A1691">
        <v>-8093034.7898128498</v>
      </c>
      <c r="B1691">
        <v>-246692.411224087</v>
      </c>
      <c r="C1691">
        <v>0.51775497198104803</v>
      </c>
    </row>
    <row r="1692" spans="1:3" x14ac:dyDescent="0.25">
      <c r="A1692">
        <v>-8092100.3109357096</v>
      </c>
      <c r="B1692">
        <v>-246692.411224087</v>
      </c>
      <c r="C1692">
        <v>0</v>
      </c>
    </row>
    <row r="1693" spans="1:3" x14ac:dyDescent="0.25">
      <c r="A1693">
        <v>-8091165.8320585703</v>
      </c>
      <c r="B1693">
        <v>-246692.411224087</v>
      </c>
      <c r="C1693">
        <v>0</v>
      </c>
    </row>
    <row r="1694" spans="1:3" x14ac:dyDescent="0.25">
      <c r="A1694">
        <v>-8090231.3531814199</v>
      </c>
      <c r="B1694">
        <v>-246692.411224087</v>
      </c>
      <c r="C1694">
        <v>0</v>
      </c>
    </row>
    <row r="1695" spans="1:3" x14ac:dyDescent="0.25">
      <c r="A1695">
        <v>-8089296.8743042797</v>
      </c>
      <c r="B1695">
        <v>-246692.411224087</v>
      </c>
      <c r="C1695">
        <v>0</v>
      </c>
    </row>
    <row r="1696" spans="1:3" x14ac:dyDescent="0.25">
      <c r="A1696">
        <v>-8088362.3954271404</v>
      </c>
      <c r="B1696">
        <v>-246692.411224087</v>
      </c>
      <c r="C1696">
        <v>0</v>
      </c>
    </row>
    <row r="1697" spans="1:3" x14ac:dyDescent="0.25">
      <c r="A1697">
        <v>-8087427.9165500002</v>
      </c>
      <c r="B1697">
        <v>-246692.411224087</v>
      </c>
      <c r="C1697">
        <v>0</v>
      </c>
    </row>
    <row r="1698" spans="1:3" x14ac:dyDescent="0.25">
      <c r="A1698">
        <v>-8134151.8604071401</v>
      </c>
      <c r="B1698">
        <v>-247626.89010145899</v>
      </c>
      <c r="C1698">
        <v>0</v>
      </c>
    </row>
    <row r="1699" spans="1:3" x14ac:dyDescent="0.25">
      <c r="A1699">
        <v>-8133217.3815299897</v>
      </c>
      <c r="B1699">
        <v>-247626.89010145899</v>
      </c>
      <c r="C1699">
        <v>0</v>
      </c>
    </row>
    <row r="1700" spans="1:3" x14ac:dyDescent="0.25">
      <c r="A1700">
        <v>-8132282.9026528504</v>
      </c>
      <c r="B1700">
        <v>-247626.89010145899</v>
      </c>
      <c r="C1700">
        <v>0</v>
      </c>
    </row>
    <row r="1701" spans="1:3" x14ac:dyDescent="0.25">
      <c r="A1701">
        <v>-8131348.4237757102</v>
      </c>
      <c r="B1701">
        <v>-247626.89010145899</v>
      </c>
      <c r="C1701">
        <v>0</v>
      </c>
    </row>
    <row r="1702" spans="1:3" x14ac:dyDescent="0.25">
      <c r="A1702">
        <v>-8130413.94489857</v>
      </c>
      <c r="B1702">
        <v>-247626.89010145899</v>
      </c>
      <c r="C1702">
        <v>0</v>
      </c>
    </row>
    <row r="1703" spans="1:3" x14ac:dyDescent="0.25">
      <c r="A1703">
        <v>-8129479.4660214204</v>
      </c>
      <c r="B1703">
        <v>-247626.89010145899</v>
      </c>
      <c r="C1703" s="1">
        <v>4.4626816816162298E-5</v>
      </c>
    </row>
    <row r="1704" spans="1:3" x14ac:dyDescent="0.25">
      <c r="A1704">
        <v>-8128544.9871442802</v>
      </c>
      <c r="B1704">
        <v>-247626.89010145899</v>
      </c>
      <c r="C1704" s="1">
        <v>5.87001450185198E-5</v>
      </c>
    </row>
    <row r="1705" spans="1:3" x14ac:dyDescent="0.25">
      <c r="A1705">
        <v>-8127610.50826714</v>
      </c>
      <c r="B1705">
        <v>-247626.89010145899</v>
      </c>
      <c r="C1705" s="1">
        <v>9.4152412202674801E-5</v>
      </c>
    </row>
    <row r="1706" spans="1:3" x14ac:dyDescent="0.25">
      <c r="A1706">
        <v>-8126676.0293899896</v>
      </c>
      <c r="B1706">
        <v>-247626.89010145899</v>
      </c>
      <c r="C1706">
        <v>1.71852938365191E-4</v>
      </c>
    </row>
    <row r="1707" spans="1:3" x14ac:dyDescent="0.25">
      <c r="A1707">
        <v>-8125741.5505128503</v>
      </c>
      <c r="B1707">
        <v>-247626.89010145899</v>
      </c>
      <c r="C1707">
        <v>3.0845619039610001E-4</v>
      </c>
    </row>
    <row r="1708" spans="1:3" x14ac:dyDescent="0.25">
      <c r="A1708">
        <v>-8124807.0716357101</v>
      </c>
      <c r="B1708">
        <v>-247626.89010145899</v>
      </c>
      <c r="C1708">
        <v>5.8378762332722501E-4</v>
      </c>
    </row>
    <row r="1709" spans="1:3" x14ac:dyDescent="0.25">
      <c r="A1709">
        <v>-8123872.5927585699</v>
      </c>
      <c r="B1709">
        <v>-247626.89010145899</v>
      </c>
      <c r="C1709">
        <v>7.9840765101835099E-4</v>
      </c>
    </row>
    <row r="1710" spans="1:3" x14ac:dyDescent="0.25">
      <c r="A1710">
        <v>-8122938.1138814203</v>
      </c>
      <c r="B1710">
        <v>-247626.89010145899</v>
      </c>
      <c r="C1710">
        <v>1.11500732600688E-3</v>
      </c>
    </row>
    <row r="1711" spans="1:3" x14ac:dyDescent="0.25">
      <c r="A1711">
        <v>-8122003.6350042801</v>
      </c>
      <c r="B1711">
        <v>-247626.89010145899</v>
      </c>
      <c r="C1711">
        <v>1.8463854212313799E-3</v>
      </c>
    </row>
    <row r="1712" spans="1:3" x14ac:dyDescent="0.25">
      <c r="A1712">
        <v>-8121069.1561271399</v>
      </c>
      <c r="B1712">
        <v>-247626.89010145899</v>
      </c>
      <c r="C1712">
        <v>2.9640230350196301E-3</v>
      </c>
    </row>
    <row r="1713" spans="1:3" x14ac:dyDescent="0.25">
      <c r="A1713">
        <v>-8120134.6772499904</v>
      </c>
      <c r="B1713">
        <v>-247626.89010145899</v>
      </c>
      <c r="C1713">
        <v>4.68753976747393E-3</v>
      </c>
    </row>
    <row r="1714" spans="1:3" x14ac:dyDescent="0.25">
      <c r="A1714">
        <v>-8119200.1983728502</v>
      </c>
      <c r="B1714">
        <v>-247626.89010145899</v>
      </c>
      <c r="C1714">
        <v>6.1910646036267203E-3</v>
      </c>
    </row>
    <row r="1715" spans="1:3" x14ac:dyDescent="0.25">
      <c r="A1715">
        <v>-8118265.71949571</v>
      </c>
      <c r="B1715">
        <v>-247626.89010145899</v>
      </c>
      <c r="C1715">
        <v>9.4331447035074199E-3</v>
      </c>
    </row>
    <row r="1716" spans="1:3" x14ac:dyDescent="0.25">
      <c r="A1716">
        <v>-8117331.2406185698</v>
      </c>
      <c r="B1716">
        <v>-247626.89010145899</v>
      </c>
      <c r="C1716">
        <v>1.2311847880482601E-2</v>
      </c>
    </row>
    <row r="1717" spans="1:3" x14ac:dyDescent="0.25">
      <c r="A1717">
        <v>-8116396.7617414203</v>
      </c>
      <c r="B1717">
        <v>-247626.89010145899</v>
      </c>
      <c r="C1717">
        <v>1.6049223020672701E-2</v>
      </c>
    </row>
    <row r="1718" spans="1:3" x14ac:dyDescent="0.25">
      <c r="A1718">
        <v>-8115462.28286428</v>
      </c>
      <c r="B1718">
        <v>-247626.89010145899</v>
      </c>
      <c r="C1718">
        <v>2.3229973390698402E-2</v>
      </c>
    </row>
    <row r="1719" spans="1:3" x14ac:dyDescent="0.25">
      <c r="A1719">
        <v>-8114527.8039871398</v>
      </c>
      <c r="B1719">
        <v>-247626.89010145899</v>
      </c>
      <c r="C1719">
        <v>2.99315713346004E-2</v>
      </c>
    </row>
    <row r="1720" spans="1:3" x14ac:dyDescent="0.25">
      <c r="A1720">
        <v>-8113593.3251099903</v>
      </c>
      <c r="B1720">
        <v>-247626.89010145899</v>
      </c>
      <c r="C1720">
        <v>4.7088894993066698E-2</v>
      </c>
    </row>
    <row r="1721" spans="1:3" x14ac:dyDescent="0.25">
      <c r="A1721">
        <v>-8112658.8462328501</v>
      </c>
      <c r="B1721">
        <v>-247626.89010145899</v>
      </c>
      <c r="C1721">
        <v>6.35351836681365E-2</v>
      </c>
    </row>
    <row r="1722" spans="1:3" x14ac:dyDescent="0.25">
      <c r="A1722">
        <v>-8111724.3673557099</v>
      </c>
      <c r="B1722">
        <v>-247626.89010145899</v>
      </c>
      <c r="C1722">
        <v>7.8062094748020103E-2</v>
      </c>
    </row>
    <row r="1723" spans="1:3" x14ac:dyDescent="0.25">
      <c r="A1723">
        <v>-8110789.8884785697</v>
      </c>
      <c r="B1723">
        <v>-247626.89010145899</v>
      </c>
      <c r="C1723">
        <v>9.4373151659965501E-2</v>
      </c>
    </row>
    <row r="1724" spans="1:3" x14ac:dyDescent="0.25">
      <c r="A1724">
        <v>-8109855.4096014202</v>
      </c>
      <c r="B1724">
        <v>-247626.89010145899</v>
      </c>
      <c r="C1724">
        <v>0.115992464125156</v>
      </c>
    </row>
    <row r="1725" spans="1:3" x14ac:dyDescent="0.25">
      <c r="A1725">
        <v>-8108920.93072428</v>
      </c>
      <c r="B1725">
        <v>-247626.89010145899</v>
      </c>
      <c r="C1725">
        <v>0.13625386357307401</v>
      </c>
    </row>
    <row r="1726" spans="1:3" x14ac:dyDescent="0.25">
      <c r="A1726">
        <v>-8107986.4518471397</v>
      </c>
      <c r="B1726">
        <v>-247626.89010145899</v>
      </c>
      <c r="C1726">
        <v>0.15961085259914301</v>
      </c>
    </row>
    <row r="1727" spans="1:3" x14ac:dyDescent="0.25">
      <c r="A1727">
        <v>-8107051.9729699902</v>
      </c>
      <c r="B1727">
        <v>-247626.89010145899</v>
      </c>
      <c r="C1727">
        <v>0.18798223137855499</v>
      </c>
    </row>
    <row r="1728" spans="1:3" x14ac:dyDescent="0.25">
      <c r="A1728">
        <v>-8106117.49409285</v>
      </c>
      <c r="B1728">
        <v>-247626.89010145899</v>
      </c>
      <c r="C1728">
        <v>0.213497519493103</v>
      </c>
    </row>
    <row r="1729" spans="1:3" x14ac:dyDescent="0.25">
      <c r="A1729">
        <v>-8105183.0152157098</v>
      </c>
      <c r="B1729">
        <v>-247626.89010145899</v>
      </c>
      <c r="C1729">
        <v>0.23903483152389499</v>
      </c>
    </row>
    <row r="1730" spans="1:3" x14ac:dyDescent="0.25">
      <c r="A1730">
        <v>-8104248.5363385696</v>
      </c>
      <c r="B1730">
        <v>-247626.89010145899</v>
      </c>
      <c r="C1730">
        <v>0.27371662855148299</v>
      </c>
    </row>
    <row r="1731" spans="1:3" x14ac:dyDescent="0.25">
      <c r="A1731">
        <v>-8103314.0574614201</v>
      </c>
      <c r="B1731">
        <v>-247626.89010145899</v>
      </c>
      <c r="C1731">
        <v>0.30623677372932401</v>
      </c>
    </row>
    <row r="1732" spans="1:3" x14ac:dyDescent="0.25">
      <c r="A1732">
        <v>-8102379.5785842799</v>
      </c>
      <c r="B1732">
        <v>-247626.89010145899</v>
      </c>
      <c r="C1732">
        <v>0.33216238021850503</v>
      </c>
    </row>
    <row r="1733" spans="1:3" x14ac:dyDescent="0.25">
      <c r="A1733">
        <v>-8101445.0997071397</v>
      </c>
      <c r="B1733">
        <v>-247626.89010145899</v>
      </c>
      <c r="C1733">
        <v>0.35965639352798401</v>
      </c>
    </row>
    <row r="1734" spans="1:3" x14ac:dyDescent="0.25">
      <c r="A1734">
        <v>-8100510.6208300004</v>
      </c>
      <c r="B1734">
        <v>-247626.89010145899</v>
      </c>
      <c r="C1734">
        <v>0.385772675275802</v>
      </c>
    </row>
    <row r="1735" spans="1:3" x14ac:dyDescent="0.25">
      <c r="A1735">
        <v>-8099576.1419528499</v>
      </c>
      <c r="B1735">
        <v>-247626.89010145899</v>
      </c>
      <c r="C1735">
        <v>0.411940068006515</v>
      </c>
    </row>
    <row r="1736" spans="1:3" x14ac:dyDescent="0.25">
      <c r="A1736">
        <v>-8098641.6630757097</v>
      </c>
      <c r="B1736">
        <v>-247626.89010145899</v>
      </c>
      <c r="C1736">
        <v>0.43493583798408503</v>
      </c>
    </row>
    <row r="1737" spans="1:3" x14ac:dyDescent="0.25">
      <c r="A1737">
        <v>-8097707.1841985704</v>
      </c>
      <c r="B1737">
        <v>-247626.89010145899</v>
      </c>
      <c r="C1737">
        <v>0.45478558540344199</v>
      </c>
    </row>
    <row r="1738" spans="1:3" x14ac:dyDescent="0.25">
      <c r="A1738">
        <v>-8096772.70532142</v>
      </c>
      <c r="B1738">
        <v>-247626.89010145899</v>
      </c>
      <c r="C1738">
        <v>0.47173771262168801</v>
      </c>
    </row>
    <row r="1739" spans="1:3" x14ac:dyDescent="0.25">
      <c r="A1739">
        <v>-8095838.2264442798</v>
      </c>
      <c r="B1739">
        <v>-247626.89010145899</v>
      </c>
      <c r="C1739">
        <v>0.493025243282318</v>
      </c>
    </row>
    <row r="1740" spans="1:3" x14ac:dyDescent="0.25">
      <c r="A1740">
        <v>-8094903.7475671396</v>
      </c>
      <c r="B1740">
        <v>-247626.89010145899</v>
      </c>
      <c r="C1740">
        <v>0.50766062736511197</v>
      </c>
    </row>
    <row r="1741" spans="1:3" x14ac:dyDescent="0.25">
      <c r="A1741">
        <v>-8093969.2686900003</v>
      </c>
      <c r="B1741">
        <v>-247626.89010145899</v>
      </c>
      <c r="C1741">
        <v>0.51969861984252896</v>
      </c>
    </row>
    <row r="1742" spans="1:3" x14ac:dyDescent="0.25">
      <c r="A1742">
        <v>-8093034.7898128498</v>
      </c>
      <c r="B1742">
        <v>-247626.89010145899</v>
      </c>
      <c r="C1742">
        <v>0.53314280509948697</v>
      </c>
    </row>
    <row r="1743" spans="1:3" x14ac:dyDescent="0.25">
      <c r="A1743">
        <v>-8092100.3109357096</v>
      </c>
      <c r="B1743">
        <v>-247626.89010145899</v>
      </c>
      <c r="C1743">
        <v>0.53313213586807195</v>
      </c>
    </row>
    <row r="1744" spans="1:3" x14ac:dyDescent="0.25">
      <c r="A1744">
        <v>-8091165.8320585703</v>
      </c>
      <c r="B1744">
        <v>-247626.89010145899</v>
      </c>
      <c r="C1744">
        <v>0</v>
      </c>
    </row>
    <row r="1745" spans="1:3" x14ac:dyDescent="0.25">
      <c r="A1745">
        <v>-8090231.3531814199</v>
      </c>
      <c r="B1745">
        <v>-247626.89010145899</v>
      </c>
      <c r="C1745">
        <v>0</v>
      </c>
    </row>
    <row r="1746" spans="1:3" x14ac:dyDescent="0.25">
      <c r="A1746">
        <v>-8089296.8743042797</v>
      </c>
      <c r="B1746">
        <v>-247626.89010145899</v>
      </c>
      <c r="C1746">
        <v>0</v>
      </c>
    </row>
    <row r="1747" spans="1:3" x14ac:dyDescent="0.25">
      <c r="A1747">
        <v>-8088362.3954271404</v>
      </c>
      <c r="B1747">
        <v>-247626.89010145899</v>
      </c>
      <c r="C1747">
        <v>0</v>
      </c>
    </row>
    <row r="1748" spans="1:3" x14ac:dyDescent="0.25">
      <c r="A1748">
        <v>-8087427.9165500002</v>
      </c>
      <c r="B1748">
        <v>-247626.89010145899</v>
      </c>
      <c r="C1748">
        <v>0</v>
      </c>
    </row>
    <row r="1749" spans="1:3" x14ac:dyDescent="0.25">
      <c r="A1749">
        <v>-8134151.8604071401</v>
      </c>
      <c r="B1749">
        <v>-248561.368978832</v>
      </c>
      <c r="C1749">
        <v>0</v>
      </c>
    </row>
    <row r="1750" spans="1:3" x14ac:dyDescent="0.25">
      <c r="A1750">
        <v>-8133217.3815299897</v>
      </c>
      <c r="B1750">
        <v>-248561.368978832</v>
      </c>
      <c r="C1750">
        <v>0</v>
      </c>
    </row>
    <row r="1751" spans="1:3" x14ac:dyDescent="0.25">
      <c r="A1751">
        <v>-8132282.9026528504</v>
      </c>
      <c r="B1751">
        <v>-248561.368978832</v>
      </c>
      <c r="C1751">
        <v>0</v>
      </c>
    </row>
    <row r="1752" spans="1:3" x14ac:dyDescent="0.25">
      <c r="A1752">
        <v>-8131348.4237757102</v>
      </c>
      <c r="B1752">
        <v>-248561.368978832</v>
      </c>
      <c r="C1752">
        <v>0</v>
      </c>
    </row>
    <row r="1753" spans="1:3" x14ac:dyDescent="0.25">
      <c r="A1753">
        <v>-8130413.94489857</v>
      </c>
      <c r="B1753">
        <v>-248561.368978832</v>
      </c>
      <c r="C1753">
        <v>0</v>
      </c>
    </row>
    <row r="1754" spans="1:3" x14ac:dyDescent="0.25">
      <c r="A1754">
        <v>-8129479.4660214204</v>
      </c>
      <c r="B1754">
        <v>-248561.368978832</v>
      </c>
      <c r="C1754" s="1">
        <v>6.2734136008657501E-5</v>
      </c>
    </row>
    <row r="1755" spans="1:3" x14ac:dyDescent="0.25">
      <c r="A1755">
        <v>-8128544.9871442802</v>
      </c>
      <c r="B1755">
        <v>-248561.368978832</v>
      </c>
      <c r="C1755" s="1">
        <v>6.0586262407014099E-5</v>
      </c>
    </row>
    <row r="1756" spans="1:3" x14ac:dyDescent="0.25">
      <c r="A1756">
        <v>-8127610.50826714</v>
      </c>
      <c r="B1756">
        <v>-248561.368978832</v>
      </c>
      <c r="C1756">
        <v>1.15805829409509E-4</v>
      </c>
    </row>
    <row r="1757" spans="1:3" x14ac:dyDescent="0.25">
      <c r="A1757">
        <v>-8126676.0293899896</v>
      </c>
      <c r="B1757">
        <v>-248561.368978832</v>
      </c>
      <c r="C1757">
        <v>2.13473700569011E-4</v>
      </c>
    </row>
    <row r="1758" spans="1:3" x14ac:dyDescent="0.25">
      <c r="A1758">
        <v>-8125741.5505128503</v>
      </c>
      <c r="B1758">
        <v>-248561.368978832</v>
      </c>
      <c r="C1758">
        <v>3.0845619039610001E-4</v>
      </c>
    </row>
    <row r="1759" spans="1:3" x14ac:dyDescent="0.25">
      <c r="A1759">
        <v>-8124807.0716357101</v>
      </c>
      <c r="B1759">
        <v>-248561.368978832</v>
      </c>
      <c r="C1759">
        <v>5.8378762332722501E-4</v>
      </c>
    </row>
    <row r="1760" spans="1:3" x14ac:dyDescent="0.25">
      <c r="A1760">
        <v>-8123872.5927585699</v>
      </c>
      <c r="B1760">
        <v>-248561.368978832</v>
      </c>
      <c r="C1760">
        <v>9.7080483101308302E-4</v>
      </c>
    </row>
    <row r="1761" spans="1:3" x14ac:dyDescent="0.25">
      <c r="A1761">
        <v>-8122938.1138814203</v>
      </c>
      <c r="B1761">
        <v>-248561.368978832</v>
      </c>
      <c r="C1761">
        <v>1.6004127683117899E-3</v>
      </c>
    </row>
    <row r="1762" spans="1:3" x14ac:dyDescent="0.25">
      <c r="A1762">
        <v>-8122003.6350042801</v>
      </c>
      <c r="B1762">
        <v>-248561.368978832</v>
      </c>
      <c r="C1762">
        <v>2.7053789235651402E-3</v>
      </c>
    </row>
    <row r="1763" spans="1:3" x14ac:dyDescent="0.25">
      <c r="A1763">
        <v>-8121069.1561271399</v>
      </c>
      <c r="B1763">
        <v>-248561.368978832</v>
      </c>
      <c r="C1763">
        <v>4.2705400846898504E-3</v>
      </c>
    </row>
    <row r="1764" spans="1:3" x14ac:dyDescent="0.25">
      <c r="A1764">
        <v>-8120134.6772499904</v>
      </c>
      <c r="B1764">
        <v>-248561.368978832</v>
      </c>
      <c r="C1764">
        <v>5.5848034098744297E-3</v>
      </c>
    </row>
    <row r="1765" spans="1:3" x14ac:dyDescent="0.25">
      <c r="A1765">
        <v>-8119200.1983728502</v>
      </c>
      <c r="B1765">
        <v>-248561.368978832</v>
      </c>
      <c r="C1765">
        <v>7.1963225491344903E-3</v>
      </c>
    </row>
    <row r="1766" spans="1:3" x14ac:dyDescent="0.25">
      <c r="A1766">
        <v>-8118265.71949571</v>
      </c>
      <c r="B1766">
        <v>-248561.368978832</v>
      </c>
      <c r="C1766">
        <v>1.2182843871414601E-2</v>
      </c>
    </row>
    <row r="1767" spans="1:3" x14ac:dyDescent="0.25">
      <c r="A1767">
        <v>-8117331.2406185698</v>
      </c>
      <c r="B1767">
        <v>-248561.368978832</v>
      </c>
      <c r="C1767">
        <v>1.5847072005271901E-2</v>
      </c>
    </row>
    <row r="1768" spans="1:3" x14ac:dyDescent="0.25">
      <c r="A1768">
        <v>-8116396.7617414203</v>
      </c>
      <c r="B1768">
        <v>-248561.368978832</v>
      </c>
      <c r="C1768">
        <v>2.29645390063524E-2</v>
      </c>
    </row>
    <row r="1769" spans="1:3" x14ac:dyDescent="0.25">
      <c r="A1769">
        <v>-8115462.28286428</v>
      </c>
      <c r="B1769">
        <v>-248561.368978832</v>
      </c>
      <c r="C1769">
        <v>3.2221578061580602E-2</v>
      </c>
    </row>
    <row r="1770" spans="1:3" x14ac:dyDescent="0.25">
      <c r="A1770">
        <v>-8114527.8039871398</v>
      </c>
      <c r="B1770">
        <v>-248561.368978832</v>
      </c>
      <c r="C1770">
        <v>4.0599230676889399E-2</v>
      </c>
    </row>
    <row r="1771" spans="1:3" x14ac:dyDescent="0.25">
      <c r="A1771">
        <v>-8113593.3251099903</v>
      </c>
      <c r="B1771">
        <v>-248561.368978832</v>
      </c>
      <c r="C1771">
        <v>5.5092237889766603E-2</v>
      </c>
    </row>
    <row r="1772" spans="1:3" x14ac:dyDescent="0.25">
      <c r="A1772">
        <v>-8112658.8462328501</v>
      </c>
      <c r="B1772">
        <v>-248561.368978832</v>
      </c>
      <c r="C1772">
        <v>6.7852973937988198E-2</v>
      </c>
    </row>
    <row r="1773" spans="1:3" x14ac:dyDescent="0.25">
      <c r="A1773">
        <v>-8111724.3673557099</v>
      </c>
      <c r="B1773">
        <v>-248561.368978832</v>
      </c>
      <c r="C1773">
        <v>8.2112818956375094E-2</v>
      </c>
    </row>
    <row r="1774" spans="1:3" x14ac:dyDescent="0.25">
      <c r="A1774">
        <v>-8110789.8884785697</v>
      </c>
      <c r="B1774">
        <v>-248561.368978832</v>
      </c>
      <c r="C1774">
        <v>0.102994099259376</v>
      </c>
    </row>
    <row r="1775" spans="1:3" x14ac:dyDescent="0.25">
      <c r="A1775">
        <v>-8109855.4096014202</v>
      </c>
      <c r="B1775">
        <v>-248561.368978832</v>
      </c>
      <c r="C1775">
        <v>0.124688640236854</v>
      </c>
    </row>
    <row r="1776" spans="1:3" x14ac:dyDescent="0.25">
      <c r="A1776">
        <v>-8108920.93072428</v>
      </c>
      <c r="B1776">
        <v>-248561.368978832</v>
      </c>
      <c r="C1776">
        <v>0.15049766004085499</v>
      </c>
    </row>
    <row r="1777" spans="1:3" x14ac:dyDescent="0.25">
      <c r="A1777">
        <v>-8107986.4518471397</v>
      </c>
      <c r="B1777">
        <v>-248561.368978832</v>
      </c>
      <c r="C1777">
        <v>0.16916845738887701</v>
      </c>
    </row>
    <row r="1778" spans="1:3" x14ac:dyDescent="0.25">
      <c r="A1778">
        <v>-8107051.9729699902</v>
      </c>
      <c r="B1778">
        <v>-248561.368978832</v>
      </c>
      <c r="C1778">
        <v>0.195534408092498</v>
      </c>
    </row>
    <row r="1779" spans="1:3" x14ac:dyDescent="0.25">
      <c r="A1779">
        <v>-8106117.49409285</v>
      </c>
      <c r="B1779">
        <v>-248561.368978832</v>
      </c>
      <c r="C1779">
        <v>0.22260123491287201</v>
      </c>
    </row>
    <row r="1780" spans="1:3" x14ac:dyDescent="0.25">
      <c r="A1780">
        <v>-8105183.0152157098</v>
      </c>
      <c r="B1780">
        <v>-248561.368978832</v>
      </c>
      <c r="C1780">
        <v>0.25053876638412398</v>
      </c>
    </row>
    <row r="1781" spans="1:3" x14ac:dyDescent="0.25">
      <c r="A1781">
        <v>-8104248.5363385696</v>
      </c>
      <c r="B1781">
        <v>-248561.368978832</v>
      </c>
      <c r="C1781">
        <v>0.28206112980842502</v>
      </c>
    </row>
    <row r="1782" spans="1:3" x14ac:dyDescent="0.25">
      <c r="A1782">
        <v>-8103314.0574614201</v>
      </c>
      <c r="B1782">
        <v>-248561.368978832</v>
      </c>
      <c r="C1782">
        <v>0.30882740020751898</v>
      </c>
    </row>
    <row r="1783" spans="1:3" x14ac:dyDescent="0.25">
      <c r="A1783">
        <v>-8102379.5785842799</v>
      </c>
      <c r="B1783">
        <v>-248561.368978832</v>
      </c>
      <c r="C1783">
        <v>0.33764892816543501</v>
      </c>
    </row>
    <row r="1784" spans="1:3" x14ac:dyDescent="0.25">
      <c r="A1784">
        <v>-8101445.0997071397</v>
      </c>
      <c r="B1784">
        <v>-248561.368978832</v>
      </c>
      <c r="C1784">
        <v>0.36393228173255898</v>
      </c>
    </row>
    <row r="1785" spans="1:3" x14ac:dyDescent="0.25">
      <c r="A1785">
        <v>-8100510.6208300004</v>
      </c>
      <c r="B1785">
        <v>-248561.368978832</v>
      </c>
      <c r="C1785">
        <v>0.41459509730339</v>
      </c>
    </row>
    <row r="1786" spans="1:3" x14ac:dyDescent="0.25">
      <c r="A1786">
        <v>-8099576.1419528499</v>
      </c>
      <c r="B1786">
        <v>-248561.368978832</v>
      </c>
      <c r="C1786">
        <v>0.437831610441207</v>
      </c>
    </row>
    <row r="1787" spans="1:3" x14ac:dyDescent="0.25">
      <c r="A1787">
        <v>-8098641.6630757097</v>
      </c>
      <c r="B1787">
        <v>-248561.368978832</v>
      </c>
      <c r="C1787">
        <v>0.457289278507232</v>
      </c>
    </row>
    <row r="1788" spans="1:3" x14ac:dyDescent="0.25">
      <c r="A1788">
        <v>-8097707.1841985704</v>
      </c>
      <c r="B1788">
        <v>-248561.368978832</v>
      </c>
      <c r="C1788">
        <v>0.47452226281165999</v>
      </c>
    </row>
    <row r="1789" spans="1:3" x14ac:dyDescent="0.25">
      <c r="A1789">
        <v>-8096772.70532142</v>
      </c>
      <c r="B1789">
        <v>-248561.368978832</v>
      </c>
      <c r="C1789">
        <v>0.49574169516563399</v>
      </c>
    </row>
    <row r="1790" spans="1:3" x14ac:dyDescent="0.25">
      <c r="A1790">
        <v>-8095838.2264442798</v>
      </c>
      <c r="B1790">
        <v>-248561.368978832</v>
      </c>
      <c r="C1790">
        <v>0.51004540920257502</v>
      </c>
    </row>
    <row r="1791" spans="1:3" x14ac:dyDescent="0.25">
      <c r="A1791">
        <v>-8094903.7475671396</v>
      </c>
      <c r="B1791">
        <v>-248561.368978832</v>
      </c>
      <c r="C1791">
        <v>0.52298718690872104</v>
      </c>
    </row>
    <row r="1792" spans="1:3" x14ac:dyDescent="0.25">
      <c r="A1792">
        <v>-8093969.2686900003</v>
      </c>
      <c r="B1792">
        <v>-248561.368978832</v>
      </c>
      <c r="C1792">
        <v>0.53634136915206898</v>
      </c>
    </row>
    <row r="1793" spans="1:3" x14ac:dyDescent="0.25">
      <c r="A1793">
        <v>-8093034.7898128498</v>
      </c>
      <c r="B1793">
        <v>-248561.368978832</v>
      </c>
      <c r="C1793">
        <v>0.53571218252181996</v>
      </c>
    </row>
    <row r="1794" spans="1:3" x14ac:dyDescent="0.25">
      <c r="A1794">
        <v>-8092100.3109357096</v>
      </c>
      <c r="B1794">
        <v>-248561.368978832</v>
      </c>
      <c r="C1794">
        <v>0.54667496681213301</v>
      </c>
    </row>
    <row r="1795" spans="1:3" x14ac:dyDescent="0.25">
      <c r="A1795">
        <v>-8091165.8320585703</v>
      </c>
      <c r="B1795">
        <v>-248561.368978832</v>
      </c>
      <c r="C1795">
        <v>0.54628181457519498</v>
      </c>
    </row>
    <row r="1796" spans="1:3" x14ac:dyDescent="0.25">
      <c r="A1796">
        <v>-8090231.3531814199</v>
      </c>
      <c r="B1796">
        <v>-248561.368978832</v>
      </c>
      <c r="C1796">
        <v>0</v>
      </c>
    </row>
    <row r="1797" spans="1:3" x14ac:dyDescent="0.25">
      <c r="A1797">
        <v>-8089296.8743042797</v>
      </c>
      <c r="B1797">
        <v>-248561.368978832</v>
      </c>
      <c r="C1797">
        <v>0</v>
      </c>
    </row>
    <row r="1798" spans="1:3" x14ac:dyDescent="0.25">
      <c r="A1798">
        <v>-8088362.3954271404</v>
      </c>
      <c r="B1798">
        <v>-248561.368978832</v>
      </c>
      <c r="C1798">
        <v>0</v>
      </c>
    </row>
    <row r="1799" spans="1:3" x14ac:dyDescent="0.25">
      <c r="A1799">
        <v>-8087427.9165500002</v>
      </c>
      <c r="B1799">
        <v>-248561.368978832</v>
      </c>
      <c r="C1799">
        <v>0</v>
      </c>
    </row>
    <row r="1800" spans="1:3" x14ac:dyDescent="0.25">
      <c r="A1800">
        <v>-8134151.8604071401</v>
      </c>
      <c r="B1800">
        <v>-249495.847856204</v>
      </c>
      <c r="C1800">
        <v>0</v>
      </c>
    </row>
    <row r="1801" spans="1:3" x14ac:dyDescent="0.25">
      <c r="A1801">
        <v>-8133217.3815299897</v>
      </c>
      <c r="B1801">
        <v>-249495.847856204</v>
      </c>
      <c r="C1801">
        <v>0</v>
      </c>
    </row>
    <row r="1802" spans="1:3" x14ac:dyDescent="0.25">
      <c r="A1802">
        <v>-8132282.9026528504</v>
      </c>
      <c r="B1802">
        <v>-249495.847856204</v>
      </c>
      <c r="C1802">
        <v>0</v>
      </c>
    </row>
    <row r="1803" spans="1:3" x14ac:dyDescent="0.25">
      <c r="A1803">
        <v>-8131348.4237757102</v>
      </c>
      <c r="B1803">
        <v>-249495.847856204</v>
      </c>
      <c r="C1803">
        <v>0</v>
      </c>
    </row>
    <row r="1804" spans="1:3" x14ac:dyDescent="0.25">
      <c r="A1804">
        <v>-8130413.94489857</v>
      </c>
      <c r="B1804">
        <v>-249495.847856204</v>
      </c>
      <c r="C1804" s="1">
        <v>1.8111839381162998E-5</v>
      </c>
    </row>
    <row r="1805" spans="1:3" x14ac:dyDescent="0.25">
      <c r="A1805">
        <v>-8129479.4660214204</v>
      </c>
      <c r="B1805">
        <v>-249495.847856204</v>
      </c>
      <c r="C1805" s="1">
        <v>6.4620209741406102E-5</v>
      </c>
    </row>
    <row r="1806" spans="1:3" x14ac:dyDescent="0.25">
      <c r="A1806">
        <v>-8128544.9871442802</v>
      </c>
      <c r="B1806">
        <v>-249495.847856204</v>
      </c>
      <c r="C1806" s="1">
        <v>6.0586262407014099E-5</v>
      </c>
    </row>
    <row r="1807" spans="1:3" x14ac:dyDescent="0.25">
      <c r="A1807">
        <v>-8127610.50826714</v>
      </c>
      <c r="B1807">
        <v>-249495.847856204</v>
      </c>
      <c r="C1807">
        <v>1.15805829409509E-4</v>
      </c>
    </row>
    <row r="1808" spans="1:3" x14ac:dyDescent="0.25">
      <c r="A1808">
        <v>-8126676.0293899896</v>
      </c>
      <c r="B1808">
        <v>-249495.847856204</v>
      </c>
      <c r="C1808">
        <v>2.13473700569011E-4</v>
      </c>
    </row>
    <row r="1809" spans="1:3" x14ac:dyDescent="0.25">
      <c r="A1809">
        <v>-8125741.5505128503</v>
      </c>
      <c r="B1809">
        <v>-249495.847856204</v>
      </c>
      <c r="C1809">
        <v>3.8522825343534302E-4</v>
      </c>
    </row>
    <row r="1810" spans="1:3" x14ac:dyDescent="0.25">
      <c r="A1810">
        <v>-8124807.0716357101</v>
      </c>
      <c r="B1810">
        <v>-249495.847856204</v>
      </c>
      <c r="C1810">
        <v>7.2824681410565896E-4</v>
      </c>
    </row>
    <row r="1811" spans="1:3" x14ac:dyDescent="0.25">
      <c r="A1811">
        <v>-8123872.5927585699</v>
      </c>
      <c r="B1811">
        <v>-249495.847856204</v>
      </c>
      <c r="C1811">
        <v>1.1860420927405301E-3</v>
      </c>
    </row>
    <row r="1812" spans="1:3" x14ac:dyDescent="0.25">
      <c r="A1812">
        <v>-8122938.1138814203</v>
      </c>
      <c r="B1812">
        <v>-249495.847856204</v>
      </c>
      <c r="C1812">
        <v>2.6416426990181199E-3</v>
      </c>
    </row>
    <row r="1813" spans="1:3" x14ac:dyDescent="0.25">
      <c r="A1813">
        <v>-8122003.6350042801</v>
      </c>
      <c r="B1813">
        <v>-249495.847856204</v>
      </c>
      <c r="C1813">
        <v>3.0246132519096101E-3</v>
      </c>
    </row>
    <row r="1814" spans="1:3" x14ac:dyDescent="0.25">
      <c r="A1814">
        <v>-8121069.1561271399</v>
      </c>
      <c r="B1814">
        <v>-249495.847856204</v>
      </c>
      <c r="C1814">
        <v>4.6846335753798398E-3</v>
      </c>
    </row>
    <row r="1815" spans="1:3" x14ac:dyDescent="0.25">
      <c r="A1815">
        <v>-8120134.6772499904</v>
      </c>
      <c r="B1815">
        <v>-249495.847856204</v>
      </c>
      <c r="C1815">
        <v>7.0645404048264001E-3</v>
      </c>
    </row>
    <row r="1816" spans="1:3" x14ac:dyDescent="0.25">
      <c r="A1816">
        <v>-8119200.1983728502</v>
      </c>
      <c r="B1816">
        <v>-249495.847856204</v>
      </c>
      <c r="C1816">
        <v>1.09526710584759E-2</v>
      </c>
    </row>
    <row r="1817" spans="1:3" x14ac:dyDescent="0.25">
      <c r="A1817">
        <v>-8118265.71949571</v>
      </c>
      <c r="B1817">
        <v>-249495.847856204</v>
      </c>
      <c r="C1817">
        <v>1.6066363081336001E-2</v>
      </c>
    </row>
    <row r="1818" spans="1:3" x14ac:dyDescent="0.25">
      <c r="A1818">
        <v>-8117331.2406185698</v>
      </c>
      <c r="B1818">
        <v>-249495.847856204</v>
      </c>
      <c r="C1818">
        <v>2.0342826843261701E-2</v>
      </c>
    </row>
    <row r="1819" spans="1:3" x14ac:dyDescent="0.25">
      <c r="A1819">
        <v>-8116396.7617414203</v>
      </c>
      <c r="B1819">
        <v>-249495.847856204</v>
      </c>
      <c r="C1819">
        <v>2.87046749144792E-2</v>
      </c>
    </row>
    <row r="1820" spans="1:3" x14ac:dyDescent="0.25">
      <c r="A1820">
        <v>-8115462.28286428</v>
      </c>
      <c r="B1820">
        <v>-249495.847856204</v>
      </c>
      <c r="C1820">
        <v>3.61576750874519E-2</v>
      </c>
    </row>
    <row r="1821" spans="1:3" x14ac:dyDescent="0.25">
      <c r="A1821">
        <v>-8114527.8039871398</v>
      </c>
      <c r="B1821">
        <v>-249495.847856204</v>
      </c>
      <c r="C1821">
        <v>4.4445749372243798E-2</v>
      </c>
    </row>
    <row r="1822" spans="1:3" x14ac:dyDescent="0.25">
      <c r="A1822">
        <v>-8113593.3251099903</v>
      </c>
      <c r="B1822">
        <v>-249495.847856204</v>
      </c>
      <c r="C1822">
        <v>5.9639621526002801E-2</v>
      </c>
    </row>
    <row r="1823" spans="1:3" x14ac:dyDescent="0.25">
      <c r="A1823">
        <v>-8112658.8462328501</v>
      </c>
      <c r="B1823">
        <v>-249495.847856204</v>
      </c>
      <c r="C1823">
        <v>7.3499403893947601E-2</v>
      </c>
    </row>
    <row r="1824" spans="1:3" x14ac:dyDescent="0.25">
      <c r="A1824">
        <v>-8111724.3673557099</v>
      </c>
      <c r="B1824">
        <v>-249495.847856204</v>
      </c>
      <c r="C1824">
        <v>9.1164626181125599E-2</v>
      </c>
    </row>
    <row r="1825" spans="1:3" x14ac:dyDescent="0.25">
      <c r="A1825">
        <v>-8110789.8884785697</v>
      </c>
      <c r="B1825">
        <v>-249495.847856204</v>
      </c>
      <c r="C1825">
        <v>0.113975286483764</v>
      </c>
    </row>
    <row r="1826" spans="1:3" x14ac:dyDescent="0.25">
      <c r="A1826">
        <v>-8109855.4096014202</v>
      </c>
      <c r="B1826">
        <v>-249495.847856204</v>
      </c>
      <c r="C1826">
        <v>0.136209636926651</v>
      </c>
    </row>
    <row r="1827" spans="1:3" x14ac:dyDescent="0.25">
      <c r="A1827">
        <v>-8108920.93072428</v>
      </c>
      <c r="B1827">
        <v>-249495.847856204</v>
      </c>
      <c r="C1827">
        <v>0.155525133013725</v>
      </c>
    </row>
    <row r="1828" spans="1:3" x14ac:dyDescent="0.25">
      <c r="A1828">
        <v>-8107986.4518471397</v>
      </c>
      <c r="B1828">
        <v>-249495.847856204</v>
      </c>
      <c r="C1828">
        <v>0.17806823551654799</v>
      </c>
    </row>
    <row r="1829" spans="1:3" x14ac:dyDescent="0.25">
      <c r="A1829">
        <v>-8107051.9729699902</v>
      </c>
      <c r="B1829">
        <v>-249495.847856204</v>
      </c>
      <c r="C1829">
        <v>0.206319704651832</v>
      </c>
    </row>
    <row r="1830" spans="1:3" x14ac:dyDescent="0.25">
      <c r="A1830">
        <v>-8106117.49409285</v>
      </c>
      <c r="B1830">
        <v>-249495.847856204</v>
      </c>
      <c r="C1830">
        <v>0.22647576034069</v>
      </c>
    </row>
    <row r="1831" spans="1:3" x14ac:dyDescent="0.25">
      <c r="A1831">
        <v>-8105183.0152157098</v>
      </c>
      <c r="B1831">
        <v>-249495.847856204</v>
      </c>
      <c r="C1831">
        <v>0.28318378329277</v>
      </c>
    </row>
    <row r="1832" spans="1:3" x14ac:dyDescent="0.25">
      <c r="A1832">
        <v>-8104248.5363385696</v>
      </c>
      <c r="B1832">
        <v>-249495.847856204</v>
      </c>
      <c r="C1832">
        <v>0.31394982337951599</v>
      </c>
    </row>
    <row r="1833" spans="1:3" x14ac:dyDescent="0.25">
      <c r="A1833">
        <v>-8103314.0574614201</v>
      </c>
      <c r="B1833">
        <v>-249495.847856204</v>
      </c>
      <c r="C1833">
        <v>0.33859196305274902</v>
      </c>
    </row>
    <row r="1834" spans="1:3" x14ac:dyDescent="0.25">
      <c r="A1834">
        <v>-8102379.5785842799</v>
      </c>
      <c r="B1834">
        <v>-249495.847856204</v>
      </c>
      <c r="C1834">
        <v>0.369558155536651</v>
      </c>
    </row>
    <row r="1835" spans="1:3" x14ac:dyDescent="0.25">
      <c r="A1835">
        <v>-8101445.0997071397</v>
      </c>
      <c r="B1835">
        <v>-249495.847856204</v>
      </c>
      <c r="C1835">
        <v>0.39615923166275002</v>
      </c>
    </row>
    <row r="1836" spans="1:3" x14ac:dyDescent="0.25">
      <c r="A1836">
        <v>-8100510.6208300004</v>
      </c>
      <c r="B1836">
        <v>-249495.847856204</v>
      </c>
      <c r="C1836">
        <v>0.42258217930793701</v>
      </c>
    </row>
    <row r="1837" spans="1:3" x14ac:dyDescent="0.25">
      <c r="A1837">
        <v>-8099576.1419528499</v>
      </c>
      <c r="B1837">
        <v>-249495.847856204</v>
      </c>
      <c r="C1837">
        <v>0.44492298364639199</v>
      </c>
    </row>
    <row r="1838" spans="1:3" x14ac:dyDescent="0.25">
      <c r="A1838">
        <v>-8098641.6630757097</v>
      </c>
      <c r="B1838">
        <v>-249495.847856204</v>
      </c>
      <c r="C1838">
        <v>0.46297663450241</v>
      </c>
    </row>
    <row r="1839" spans="1:3" x14ac:dyDescent="0.25">
      <c r="A1839">
        <v>-8097707.1841985704</v>
      </c>
      <c r="B1839">
        <v>-249495.847856204</v>
      </c>
      <c r="C1839">
        <v>0.47995173931121798</v>
      </c>
    </row>
    <row r="1840" spans="1:3" x14ac:dyDescent="0.25">
      <c r="A1840">
        <v>-8096772.70532142</v>
      </c>
      <c r="B1840">
        <v>-249495.847856204</v>
      </c>
      <c r="C1840">
        <v>0.49984204769134499</v>
      </c>
    </row>
    <row r="1841" spans="1:3" x14ac:dyDescent="0.25">
      <c r="A1841">
        <v>-8095838.2264442798</v>
      </c>
      <c r="B1841">
        <v>-249495.847856204</v>
      </c>
      <c r="C1841">
        <v>0.51376825571060103</v>
      </c>
    </row>
    <row r="1842" spans="1:3" x14ac:dyDescent="0.25">
      <c r="A1842">
        <v>-8094903.7475671396</v>
      </c>
      <c r="B1842">
        <v>-249495.847856204</v>
      </c>
      <c r="C1842">
        <v>0.526444971561431</v>
      </c>
    </row>
    <row r="1843" spans="1:3" x14ac:dyDescent="0.25">
      <c r="A1843">
        <v>-8093969.2686900003</v>
      </c>
      <c r="B1843">
        <v>-249495.847856204</v>
      </c>
      <c r="C1843">
        <v>0.53957849740982</v>
      </c>
    </row>
    <row r="1844" spans="1:3" x14ac:dyDescent="0.25">
      <c r="A1844">
        <v>-8093034.7898128498</v>
      </c>
      <c r="B1844">
        <v>-249495.847856204</v>
      </c>
      <c r="C1844">
        <v>0.54976725578308105</v>
      </c>
    </row>
    <row r="1845" spans="1:3" x14ac:dyDescent="0.25">
      <c r="A1845">
        <v>-8092100.3109357096</v>
      </c>
      <c r="B1845">
        <v>-249495.847856204</v>
      </c>
      <c r="C1845">
        <v>0.54976797103881803</v>
      </c>
    </row>
    <row r="1846" spans="1:3" x14ac:dyDescent="0.25">
      <c r="A1846">
        <v>-8091165.8320585703</v>
      </c>
      <c r="B1846">
        <v>-249495.847856204</v>
      </c>
      <c r="C1846">
        <v>0.56525444984436002</v>
      </c>
    </row>
    <row r="1847" spans="1:3" x14ac:dyDescent="0.25">
      <c r="A1847">
        <v>-8090231.3531814199</v>
      </c>
      <c r="B1847">
        <v>-249495.847856204</v>
      </c>
      <c r="C1847">
        <v>0</v>
      </c>
    </row>
    <row r="1848" spans="1:3" x14ac:dyDescent="0.25">
      <c r="A1848">
        <v>-8089296.8743042797</v>
      </c>
      <c r="B1848">
        <v>-249495.847856204</v>
      </c>
      <c r="C1848">
        <v>0</v>
      </c>
    </row>
    <row r="1849" spans="1:3" x14ac:dyDescent="0.25">
      <c r="A1849">
        <v>-8088362.3954271404</v>
      </c>
      <c r="B1849">
        <v>-249495.847856204</v>
      </c>
      <c r="C1849">
        <v>0</v>
      </c>
    </row>
    <row r="1850" spans="1:3" x14ac:dyDescent="0.25">
      <c r="A1850">
        <v>-8087427.9165500002</v>
      </c>
      <c r="B1850">
        <v>-249495.847856204</v>
      </c>
      <c r="C1850">
        <v>0</v>
      </c>
    </row>
    <row r="1851" spans="1:3" x14ac:dyDescent="0.25">
      <c r="A1851">
        <v>-8134151.8604071401</v>
      </c>
      <c r="B1851">
        <v>-250430.32673357599</v>
      </c>
      <c r="C1851">
        <v>0</v>
      </c>
    </row>
    <row r="1852" spans="1:3" x14ac:dyDescent="0.25">
      <c r="A1852">
        <v>-8133217.3815299897</v>
      </c>
      <c r="B1852">
        <v>-250430.32673357599</v>
      </c>
      <c r="C1852">
        <v>0</v>
      </c>
    </row>
    <row r="1853" spans="1:3" x14ac:dyDescent="0.25">
      <c r="A1853">
        <v>-8132282.9026528504</v>
      </c>
      <c r="B1853">
        <v>-250430.32673357599</v>
      </c>
      <c r="C1853">
        <v>0</v>
      </c>
    </row>
    <row r="1854" spans="1:3" x14ac:dyDescent="0.25">
      <c r="A1854">
        <v>-8131348.4237757102</v>
      </c>
      <c r="B1854">
        <v>-250430.32673357599</v>
      </c>
      <c r="C1854">
        <v>0</v>
      </c>
    </row>
    <row r="1855" spans="1:3" x14ac:dyDescent="0.25">
      <c r="A1855">
        <v>-8130413.94489857</v>
      </c>
      <c r="B1855">
        <v>-250430.32673357599</v>
      </c>
      <c r="C1855" s="1">
        <v>1.8111839381162998E-5</v>
      </c>
    </row>
    <row r="1856" spans="1:3" x14ac:dyDescent="0.25">
      <c r="A1856">
        <v>-8129479.4660214204</v>
      </c>
      <c r="B1856">
        <v>-250430.32673357599</v>
      </c>
      <c r="C1856" s="1">
        <v>6.4620209741406102E-5</v>
      </c>
    </row>
    <row r="1857" spans="1:3" x14ac:dyDescent="0.25">
      <c r="A1857">
        <v>-8128544.9871442802</v>
      </c>
      <c r="B1857">
        <v>-250430.32673357599</v>
      </c>
      <c r="C1857" s="1">
        <v>8.2243743236176602E-5</v>
      </c>
    </row>
    <row r="1858" spans="1:3" x14ac:dyDescent="0.25">
      <c r="A1858">
        <v>-8127610.50826714</v>
      </c>
      <c r="B1858">
        <v>-250430.32673357599</v>
      </c>
      <c r="C1858">
        <v>1.9255853840149901E-4</v>
      </c>
    </row>
    <row r="1859" spans="1:3" x14ac:dyDescent="0.25">
      <c r="A1859">
        <v>-8126676.0293899896</v>
      </c>
      <c r="B1859">
        <v>-250430.32673357599</v>
      </c>
      <c r="C1859">
        <v>3.8522825343534302E-4</v>
      </c>
    </row>
    <row r="1860" spans="1:3" x14ac:dyDescent="0.25">
      <c r="A1860">
        <v>-8125741.5505128503</v>
      </c>
      <c r="B1860">
        <v>-250430.32673357599</v>
      </c>
      <c r="C1860">
        <v>6.9188099587336096E-4</v>
      </c>
    </row>
    <row r="1861" spans="1:3" x14ac:dyDescent="0.25">
      <c r="A1861">
        <v>-8124807.0716357101</v>
      </c>
      <c r="B1861">
        <v>-250430.32673357599</v>
      </c>
      <c r="C1861">
        <v>1.1860420927405301E-3</v>
      </c>
    </row>
    <row r="1862" spans="1:3" x14ac:dyDescent="0.25">
      <c r="A1862">
        <v>-8123872.5927585699</v>
      </c>
      <c r="B1862">
        <v>-250430.32673357599</v>
      </c>
      <c r="C1862">
        <v>1.6004127683117899E-3</v>
      </c>
    </row>
    <row r="1863" spans="1:3" x14ac:dyDescent="0.25">
      <c r="A1863">
        <v>-8122938.1138814203</v>
      </c>
      <c r="B1863">
        <v>-250430.32673357599</v>
      </c>
      <c r="C1863">
        <v>2.70352023653686E-3</v>
      </c>
    </row>
    <row r="1864" spans="1:3" x14ac:dyDescent="0.25">
      <c r="A1864">
        <v>-8122003.6350042801</v>
      </c>
      <c r="B1864">
        <v>-250430.32673357599</v>
      </c>
      <c r="C1864">
        <v>4.2774500325322099E-3</v>
      </c>
    </row>
    <row r="1865" spans="1:3" x14ac:dyDescent="0.25">
      <c r="A1865">
        <v>-8121069.1561271399</v>
      </c>
      <c r="B1865">
        <v>-250430.32673357599</v>
      </c>
      <c r="C1865">
        <v>6.4939265139400898E-3</v>
      </c>
    </row>
    <row r="1866" spans="1:3" x14ac:dyDescent="0.25">
      <c r="A1866">
        <v>-8120134.6772499904</v>
      </c>
      <c r="B1866">
        <v>-250430.32673357599</v>
      </c>
      <c r="C1866">
        <v>1.00269680842757E-2</v>
      </c>
    </row>
    <row r="1867" spans="1:3" x14ac:dyDescent="0.25">
      <c r="A1867">
        <v>-8119200.1983728502</v>
      </c>
      <c r="B1867">
        <v>-250430.32673357599</v>
      </c>
      <c r="C1867">
        <v>1.47508783265948E-2</v>
      </c>
    </row>
    <row r="1868" spans="1:3" x14ac:dyDescent="0.25">
      <c r="A1868">
        <v>-8118265.71949571</v>
      </c>
      <c r="B1868">
        <v>-250430.32673357599</v>
      </c>
      <c r="C1868">
        <v>1.6066363081336001E-2</v>
      </c>
    </row>
    <row r="1869" spans="1:3" x14ac:dyDescent="0.25">
      <c r="A1869">
        <v>-8117331.2406185698</v>
      </c>
      <c r="B1869">
        <v>-250430.32673357599</v>
      </c>
      <c r="C1869">
        <v>2.2869927808642301E-2</v>
      </c>
    </row>
    <row r="1870" spans="1:3" x14ac:dyDescent="0.25">
      <c r="A1870">
        <v>-8116396.7617414203</v>
      </c>
      <c r="B1870">
        <v>-250430.32673357599</v>
      </c>
      <c r="C1870">
        <v>3.2490324229001902E-2</v>
      </c>
    </row>
    <row r="1871" spans="1:3" x14ac:dyDescent="0.25">
      <c r="A1871">
        <v>-8115462.28286428</v>
      </c>
      <c r="B1871">
        <v>-250430.32673357599</v>
      </c>
      <c r="C1871">
        <v>3.97305861115455E-2</v>
      </c>
    </row>
    <row r="1872" spans="1:3" x14ac:dyDescent="0.25">
      <c r="A1872">
        <v>-8114527.8039871398</v>
      </c>
      <c r="B1872">
        <v>-250430.32673357599</v>
      </c>
      <c r="C1872">
        <v>5.33186420798301E-2</v>
      </c>
    </row>
    <row r="1873" spans="1:3" x14ac:dyDescent="0.25">
      <c r="A1873">
        <v>-8113593.3251099903</v>
      </c>
      <c r="B1873">
        <v>-250430.32673357599</v>
      </c>
      <c r="C1873">
        <v>6.9664776325225802E-2</v>
      </c>
    </row>
    <row r="1874" spans="1:3" x14ac:dyDescent="0.25">
      <c r="A1874">
        <v>-8112658.8462328501</v>
      </c>
      <c r="B1874">
        <v>-250430.32673357599</v>
      </c>
      <c r="C1874">
        <v>8.3015628159046104E-2</v>
      </c>
    </row>
    <row r="1875" spans="1:3" x14ac:dyDescent="0.25">
      <c r="A1875">
        <v>-8111724.3673557099</v>
      </c>
      <c r="B1875">
        <v>-250430.32673357599</v>
      </c>
      <c r="C1875">
        <v>0.103194817900657</v>
      </c>
    </row>
    <row r="1876" spans="1:3" x14ac:dyDescent="0.25">
      <c r="A1876">
        <v>-8110789.8884785697</v>
      </c>
      <c r="B1876">
        <v>-250430.32673357599</v>
      </c>
      <c r="C1876">
        <v>0.12093698978424</v>
      </c>
    </row>
    <row r="1877" spans="1:3" x14ac:dyDescent="0.25">
      <c r="A1877">
        <v>-8109855.4096014202</v>
      </c>
      <c r="B1877">
        <v>-250430.32673357599</v>
      </c>
      <c r="C1877">
        <v>0.14257654547691301</v>
      </c>
    </row>
    <row r="1878" spans="1:3" x14ac:dyDescent="0.25">
      <c r="A1878">
        <v>-8108920.93072428</v>
      </c>
      <c r="B1878">
        <v>-250430.32673357599</v>
      </c>
      <c r="C1878">
        <v>0.18186971545219399</v>
      </c>
    </row>
    <row r="1879" spans="1:3" x14ac:dyDescent="0.25">
      <c r="A1879">
        <v>-8107986.4518471397</v>
      </c>
      <c r="B1879">
        <v>-250430.32673357599</v>
      </c>
      <c r="C1879">
        <v>0.20923560857772799</v>
      </c>
    </row>
    <row r="1880" spans="1:3" x14ac:dyDescent="0.25">
      <c r="A1880">
        <v>-8107051.9729699902</v>
      </c>
      <c r="B1880">
        <v>-250430.32673357599</v>
      </c>
      <c r="C1880">
        <v>0.23578381538391099</v>
      </c>
    </row>
    <row r="1881" spans="1:3" x14ac:dyDescent="0.25">
      <c r="A1881">
        <v>-8106117.49409285</v>
      </c>
      <c r="B1881">
        <v>-250430.32673357599</v>
      </c>
      <c r="C1881">
        <v>0.25829750299453702</v>
      </c>
    </row>
    <row r="1882" spans="1:3" x14ac:dyDescent="0.25">
      <c r="A1882">
        <v>-8105183.0152157098</v>
      </c>
      <c r="B1882">
        <v>-250430.32673357599</v>
      </c>
      <c r="C1882">
        <v>0.291648149490356</v>
      </c>
    </row>
    <row r="1883" spans="1:3" x14ac:dyDescent="0.25">
      <c r="A1883">
        <v>-8104248.5363385696</v>
      </c>
      <c r="B1883">
        <v>-250430.32673357599</v>
      </c>
      <c r="C1883">
        <v>0.32299089431762601</v>
      </c>
    </row>
    <row r="1884" spans="1:3" x14ac:dyDescent="0.25">
      <c r="A1884">
        <v>-8103314.0574614201</v>
      </c>
      <c r="B1884">
        <v>-250430.32673357599</v>
      </c>
      <c r="C1884">
        <v>0.34647658467292702</v>
      </c>
    </row>
    <row r="1885" spans="1:3" x14ac:dyDescent="0.25">
      <c r="A1885">
        <v>-8102379.5785842799</v>
      </c>
      <c r="B1885">
        <v>-250430.32673357599</v>
      </c>
      <c r="C1885">
        <v>0.37776759266853299</v>
      </c>
    </row>
    <row r="1886" spans="1:3" x14ac:dyDescent="0.25">
      <c r="A1886">
        <v>-8101445.0997071397</v>
      </c>
      <c r="B1886">
        <v>-250430.32673357599</v>
      </c>
      <c r="C1886">
        <v>0.40378677845001198</v>
      </c>
    </row>
    <row r="1887" spans="1:3" x14ac:dyDescent="0.25">
      <c r="A1887">
        <v>-8100510.6208300004</v>
      </c>
      <c r="B1887">
        <v>-250430.32673357599</v>
      </c>
      <c r="C1887">
        <v>0.43005686998367298</v>
      </c>
    </row>
    <row r="1888" spans="1:3" x14ac:dyDescent="0.25">
      <c r="A1888">
        <v>-8099576.1419528499</v>
      </c>
      <c r="B1888">
        <v>-250430.32673357599</v>
      </c>
      <c r="C1888">
        <v>0.45141145586967402</v>
      </c>
    </row>
    <row r="1889" spans="1:3" x14ac:dyDescent="0.25">
      <c r="A1889">
        <v>-8098641.6630757097</v>
      </c>
      <c r="B1889">
        <v>-250430.32673357599</v>
      </c>
      <c r="C1889">
        <v>0.46893113851547202</v>
      </c>
    </row>
    <row r="1890" spans="1:3" x14ac:dyDescent="0.25">
      <c r="A1890">
        <v>-8097707.1841985704</v>
      </c>
      <c r="B1890">
        <v>-250430.32673357599</v>
      </c>
      <c r="C1890">
        <v>0.48501649498939498</v>
      </c>
    </row>
    <row r="1891" spans="1:3" x14ac:dyDescent="0.25">
      <c r="A1891">
        <v>-8096772.70532142</v>
      </c>
      <c r="B1891">
        <v>-250430.32673357599</v>
      </c>
      <c r="C1891">
        <v>0.50502294301986606</v>
      </c>
    </row>
    <row r="1892" spans="1:3" x14ac:dyDescent="0.25">
      <c r="A1892">
        <v>-8095838.2264442798</v>
      </c>
      <c r="B1892">
        <v>-250430.32673357599</v>
      </c>
      <c r="C1892">
        <v>0.51815861463546697</v>
      </c>
    </row>
    <row r="1893" spans="1:3" x14ac:dyDescent="0.25">
      <c r="A1893">
        <v>-8094903.7475671396</v>
      </c>
      <c r="B1893">
        <v>-250430.32673357599</v>
      </c>
      <c r="C1893">
        <v>0.53003776073455799</v>
      </c>
    </row>
    <row r="1894" spans="1:3" x14ac:dyDescent="0.25">
      <c r="A1894">
        <v>-8093969.2686900003</v>
      </c>
      <c r="B1894">
        <v>-250430.32673357599</v>
      </c>
      <c r="C1894">
        <v>0.543504297733306</v>
      </c>
    </row>
    <row r="1895" spans="1:3" x14ac:dyDescent="0.25">
      <c r="A1895">
        <v>-8093034.7898128498</v>
      </c>
      <c r="B1895">
        <v>-250430.32673357599</v>
      </c>
      <c r="C1895">
        <v>0.55319756269454901</v>
      </c>
    </row>
    <row r="1896" spans="1:3" x14ac:dyDescent="0.25">
      <c r="A1896">
        <v>-8092100.3109357096</v>
      </c>
      <c r="B1896">
        <v>-250430.32673357599</v>
      </c>
      <c r="C1896">
        <v>0.56888943910598699</v>
      </c>
    </row>
    <row r="1897" spans="1:3" x14ac:dyDescent="0.25">
      <c r="A1897">
        <v>-8091165.8320585703</v>
      </c>
      <c r="B1897">
        <v>-250430.32673357599</v>
      </c>
      <c r="C1897">
        <v>0.56861221790313698</v>
      </c>
    </row>
    <row r="1898" spans="1:3" x14ac:dyDescent="0.25">
      <c r="A1898">
        <v>-8090231.3531814199</v>
      </c>
      <c r="B1898">
        <v>-250430.32673357599</v>
      </c>
      <c r="C1898">
        <v>0.56573641300201405</v>
      </c>
    </row>
    <row r="1899" spans="1:3" x14ac:dyDescent="0.25">
      <c r="A1899">
        <v>-8089296.8743042797</v>
      </c>
      <c r="B1899">
        <v>-250430.32673357599</v>
      </c>
      <c r="C1899">
        <v>0</v>
      </c>
    </row>
    <row r="1900" spans="1:3" x14ac:dyDescent="0.25">
      <c r="A1900">
        <v>-8088362.3954271404</v>
      </c>
      <c r="B1900">
        <v>-250430.32673357599</v>
      </c>
      <c r="C1900">
        <v>0</v>
      </c>
    </row>
    <row r="1901" spans="1:3" x14ac:dyDescent="0.25">
      <c r="A1901">
        <v>-8087427.9165500002</v>
      </c>
      <c r="B1901">
        <v>-250430.32673357599</v>
      </c>
      <c r="C1901">
        <v>0</v>
      </c>
    </row>
    <row r="1902" spans="1:3" x14ac:dyDescent="0.25">
      <c r="A1902">
        <v>-8134151.8604071401</v>
      </c>
      <c r="B1902">
        <v>-251364.80561094801</v>
      </c>
      <c r="C1902">
        <v>0</v>
      </c>
    </row>
    <row r="1903" spans="1:3" x14ac:dyDescent="0.25">
      <c r="A1903">
        <v>-8133217.3815299897</v>
      </c>
      <c r="B1903">
        <v>-251364.80561094801</v>
      </c>
      <c r="C1903">
        <v>0</v>
      </c>
    </row>
    <row r="1904" spans="1:3" x14ac:dyDescent="0.25">
      <c r="A1904">
        <v>-8132282.9026528504</v>
      </c>
      <c r="B1904">
        <v>-251364.80561094801</v>
      </c>
      <c r="C1904">
        <v>0</v>
      </c>
    </row>
    <row r="1905" spans="1:3" x14ac:dyDescent="0.25">
      <c r="A1905">
        <v>-8131348.4237757102</v>
      </c>
      <c r="B1905">
        <v>-251364.80561094801</v>
      </c>
      <c r="C1905" s="1">
        <v>1.8111839381162998E-5</v>
      </c>
    </row>
    <row r="1906" spans="1:3" x14ac:dyDescent="0.25">
      <c r="A1906">
        <v>-8130413.94489857</v>
      </c>
      <c r="B1906">
        <v>-251364.80561094801</v>
      </c>
      <c r="C1906" s="1">
        <v>4.3623476813081598E-5</v>
      </c>
    </row>
    <row r="1907" spans="1:3" x14ac:dyDescent="0.25">
      <c r="A1907">
        <v>-8129479.4660214204</v>
      </c>
      <c r="B1907">
        <v>-251364.80561094801</v>
      </c>
      <c r="C1907" s="1">
        <v>8.49650896270759E-5</v>
      </c>
    </row>
    <row r="1908" spans="1:3" x14ac:dyDescent="0.25">
      <c r="A1908">
        <v>-8128544.9871442802</v>
      </c>
      <c r="B1908">
        <v>-251364.80561094801</v>
      </c>
      <c r="C1908">
        <v>1.4366071263793799E-4</v>
      </c>
    </row>
    <row r="1909" spans="1:3" x14ac:dyDescent="0.25">
      <c r="A1909">
        <v>-8127610.50826714</v>
      </c>
      <c r="B1909">
        <v>-251364.80561094801</v>
      </c>
      <c r="C1909">
        <v>2.6938039809465397E-4</v>
      </c>
    </row>
    <row r="1910" spans="1:3" x14ac:dyDescent="0.25">
      <c r="A1910">
        <v>-8126676.0293899896</v>
      </c>
      <c r="B1910">
        <v>-251364.80561094801</v>
      </c>
      <c r="C1910">
        <v>3.8522825343534302E-4</v>
      </c>
    </row>
    <row r="1911" spans="1:3" x14ac:dyDescent="0.25">
      <c r="A1911">
        <v>-8125741.5505128503</v>
      </c>
      <c r="B1911">
        <v>-251364.80561094801</v>
      </c>
      <c r="C1911">
        <v>7.2824681410565896E-4</v>
      </c>
    </row>
    <row r="1912" spans="1:3" x14ac:dyDescent="0.25">
      <c r="A1912">
        <v>-8124807.0716357101</v>
      </c>
      <c r="B1912">
        <v>-251364.80561094801</v>
      </c>
      <c r="C1912">
        <v>1.1860420927405301E-3</v>
      </c>
    </row>
    <row r="1913" spans="1:3" x14ac:dyDescent="0.25">
      <c r="A1913">
        <v>-8123872.5927585699</v>
      </c>
      <c r="B1913">
        <v>-251364.80561094801</v>
      </c>
      <c r="C1913">
        <v>2.0450819283723801E-3</v>
      </c>
    </row>
    <row r="1914" spans="1:3" x14ac:dyDescent="0.25">
      <c r="A1914">
        <v>-8122938.1138814203</v>
      </c>
      <c r="B1914">
        <v>-251364.80561094801</v>
      </c>
      <c r="C1914">
        <v>3.3787807915359701E-3</v>
      </c>
    </row>
    <row r="1915" spans="1:3" x14ac:dyDescent="0.25">
      <c r="A1915">
        <v>-8122003.6350042801</v>
      </c>
      <c r="B1915">
        <v>-251364.80561094801</v>
      </c>
      <c r="C1915">
        <v>5.2003255113959304E-3</v>
      </c>
    </row>
    <row r="1916" spans="1:3" x14ac:dyDescent="0.25">
      <c r="A1916">
        <v>-8121069.1561271399</v>
      </c>
      <c r="B1916">
        <v>-251364.80561094801</v>
      </c>
      <c r="C1916">
        <v>8.0395136028528196E-3</v>
      </c>
    </row>
    <row r="1917" spans="1:3" x14ac:dyDescent="0.25">
      <c r="A1917">
        <v>-8120134.6772499904</v>
      </c>
      <c r="B1917">
        <v>-251364.80561094801</v>
      </c>
      <c r="C1917">
        <v>1.00464932620525E-2</v>
      </c>
    </row>
    <row r="1918" spans="1:3" x14ac:dyDescent="0.25">
      <c r="A1918">
        <v>-8119200.1983728502</v>
      </c>
      <c r="B1918">
        <v>-251364.80561094801</v>
      </c>
      <c r="C1918">
        <v>1.4779494144022401E-2</v>
      </c>
    </row>
    <row r="1919" spans="1:3" x14ac:dyDescent="0.25">
      <c r="A1919">
        <v>-8118265.71949571</v>
      </c>
      <c r="B1919">
        <v>-251364.80561094801</v>
      </c>
      <c r="C1919">
        <v>2.1055502817034701E-2</v>
      </c>
    </row>
    <row r="1920" spans="1:3" x14ac:dyDescent="0.25">
      <c r="A1920">
        <v>-8117331.2406185698</v>
      </c>
      <c r="B1920">
        <v>-251364.80561094801</v>
      </c>
      <c r="C1920">
        <v>3.00348252058029E-2</v>
      </c>
    </row>
    <row r="1921" spans="1:3" x14ac:dyDescent="0.25">
      <c r="A1921">
        <v>-8116396.7617414203</v>
      </c>
      <c r="B1921">
        <v>-251364.80561094801</v>
      </c>
      <c r="C1921">
        <v>4.1169613599777201E-2</v>
      </c>
    </row>
    <row r="1922" spans="1:3" x14ac:dyDescent="0.25">
      <c r="A1922">
        <v>-8115462.28286428</v>
      </c>
      <c r="B1922">
        <v>-251364.80561094801</v>
      </c>
      <c r="C1922">
        <v>4.9130409955978303E-2</v>
      </c>
    </row>
    <row r="1923" spans="1:3" x14ac:dyDescent="0.25">
      <c r="A1923">
        <v>-8114527.8039871398</v>
      </c>
      <c r="B1923">
        <v>-251364.80561094801</v>
      </c>
      <c r="C1923">
        <v>6.3865967094898196E-2</v>
      </c>
    </row>
    <row r="1924" spans="1:3" x14ac:dyDescent="0.25">
      <c r="A1924">
        <v>-8113593.3251099903</v>
      </c>
      <c r="B1924">
        <v>-251364.80561094801</v>
      </c>
      <c r="C1924">
        <v>7.6668605208396898E-2</v>
      </c>
    </row>
    <row r="1925" spans="1:3" x14ac:dyDescent="0.25">
      <c r="A1925">
        <v>-8112658.8462328501</v>
      </c>
      <c r="B1925">
        <v>-251364.80561094801</v>
      </c>
      <c r="C1925">
        <v>8.9468739926815005E-2</v>
      </c>
    </row>
    <row r="1926" spans="1:3" x14ac:dyDescent="0.25">
      <c r="A1926">
        <v>-8111724.3673557099</v>
      </c>
      <c r="B1926">
        <v>-251364.80561094801</v>
      </c>
      <c r="C1926">
        <v>0.110547982156276</v>
      </c>
    </row>
    <row r="1927" spans="1:3" x14ac:dyDescent="0.25">
      <c r="A1927">
        <v>-8110789.8884785697</v>
      </c>
      <c r="B1927">
        <v>-251364.80561094801</v>
      </c>
      <c r="C1927">
        <v>0.12842057645320801</v>
      </c>
    </row>
    <row r="1928" spans="1:3" x14ac:dyDescent="0.25">
      <c r="A1928">
        <v>-8109855.4096014202</v>
      </c>
      <c r="B1928">
        <v>-251364.80561094801</v>
      </c>
      <c r="C1928">
        <v>0.153138488531112</v>
      </c>
    </row>
    <row r="1929" spans="1:3" x14ac:dyDescent="0.25">
      <c r="A1929">
        <v>-8108920.93072428</v>
      </c>
      <c r="B1929">
        <v>-251364.80561094801</v>
      </c>
      <c r="C1929">
        <v>0.19512890279292999</v>
      </c>
    </row>
    <row r="1930" spans="1:3" x14ac:dyDescent="0.25">
      <c r="A1930">
        <v>-8107986.4518471397</v>
      </c>
      <c r="B1930">
        <v>-251364.80561094801</v>
      </c>
      <c r="C1930">
        <v>0.222003653645515</v>
      </c>
    </row>
    <row r="1931" spans="1:3" x14ac:dyDescent="0.25">
      <c r="A1931">
        <v>-8107051.9729699902</v>
      </c>
      <c r="B1931">
        <v>-251364.80561094801</v>
      </c>
      <c r="C1931">
        <v>0.24033592641353599</v>
      </c>
    </row>
    <row r="1932" spans="1:3" x14ac:dyDescent="0.25">
      <c r="A1932">
        <v>-8106117.49409285</v>
      </c>
      <c r="B1932">
        <v>-251364.80561094801</v>
      </c>
      <c r="C1932">
        <v>0.26813283562660201</v>
      </c>
    </row>
    <row r="1933" spans="1:3" x14ac:dyDescent="0.25">
      <c r="A1933">
        <v>-8105183.0152157098</v>
      </c>
      <c r="B1933">
        <v>-251364.80561094801</v>
      </c>
      <c r="C1933">
        <v>0.303273975849151</v>
      </c>
    </row>
    <row r="1934" spans="1:3" x14ac:dyDescent="0.25">
      <c r="A1934">
        <v>-8104248.5363385696</v>
      </c>
      <c r="B1934">
        <v>-251364.80561094801</v>
      </c>
      <c r="C1934">
        <v>0.32736012339591902</v>
      </c>
    </row>
    <row r="1935" spans="1:3" x14ac:dyDescent="0.25">
      <c r="A1935">
        <v>-8103314.0574614201</v>
      </c>
      <c r="B1935">
        <v>-251364.80561094801</v>
      </c>
      <c r="C1935">
        <v>0.35712873935699402</v>
      </c>
    </row>
    <row r="1936" spans="1:3" x14ac:dyDescent="0.25">
      <c r="A1936">
        <v>-8102379.5785842799</v>
      </c>
      <c r="B1936">
        <v>-251364.80561094801</v>
      </c>
      <c r="C1936">
        <v>0.38773360848426802</v>
      </c>
    </row>
    <row r="1937" spans="1:3" x14ac:dyDescent="0.25">
      <c r="A1937">
        <v>-8101445.0997071397</v>
      </c>
      <c r="B1937">
        <v>-251364.80561094801</v>
      </c>
      <c r="C1937">
        <v>0.41182297468185403</v>
      </c>
    </row>
    <row r="1938" spans="1:3" x14ac:dyDescent="0.25">
      <c r="A1938">
        <v>-8100510.6208300004</v>
      </c>
      <c r="B1938">
        <v>-251364.80561094801</v>
      </c>
      <c r="C1938">
        <v>0.43753099441528298</v>
      </c>
    </row>
    <row r="1939" spans="1:3" x14ac:dyDescent="0.25">
      <c r="A1939">
        <v>-8099576.1419528499</v>
      </c>
      <c r="B1939">
        <v>-251364.80561094801</v>
      </c>
      <c r="C1939">
        <v>0.45760464668273898</v>
      </c>
    </row>
    <row r="1940" spans="1:3" x14ac:dyDescent="0.25">
      <c r="A1940">
        <v>-8098641.6630757097</v>
      </c>
      <c r="B1940">
        <v>-251364.80561094801</v>
      </c>
      <c r="C1940">
        <v>0.47480878233909601</v>
      </c>
    </row>
    <row r="1941" spans="1:3" x14ac:dyDescent="0.25">
      <c r="A1941">
        <v>-8097707.1841985704</v>
      </c>
      <c r="B1941">
        <v>-251364.80561094801</v>
      </c>
      <c r="C1941">
        <v>0.490854352712631</v>
      </c>
    </row>
    <row r="1942" spans="1:3" x14ac:dyDescent="0.25">
      <c r="A1942">
        <v>-8096772.70532142</v>
      </c>
      <c r="B1942">
        <v>-251364.80561094801</v>
      </c>
      <c r="C1942">
        <v>0.51088052988052302</v>
      </c>
    </row>
    <row r="1943" spans="1:3" x14ac:dyDescent="0.25">
      <c r="A1943">
        <v>-8095838.2264442798</v>
      </c>
      <c r="B1943">
        <v>-251364.80561094801</v>
      </c>
      <c r="C1943">
        <v>0.52365165948867698</v>
      </c>
    </row>
    <row r="1944" spans="1:3" x14ac:dyDescent="0.25">
      <c r="A1944">
        <v>-8094903.7475671396</v>
      </c>
      <c r="B1944">
        <v>-251364.80561094801</v>
      </c>
      <c r="C1944">
        <v>0.53516232967376698</v>
      </c>
    </row>
    <row r="1945" spans="1:3" x14ac:dyDescent="0.25">
      <c r="A1945">
        <v>-8093969.2686900003</v>
      </c>
      <c r="B1945">
        <v>-251364.80561094801</v>
      </c>
      <c r="C1945">
        <v>0.54845416545867898</v>
      </c>
    </row>
    <row r="1946" spans="1:3" x14ac:dyDescent="0.25">
      <c r="A1946">
        <v>-8093034.7898128498</v>
      </c>
      <c r="B1946">
        <v>-251364.80561094801</v>
      </c>
      <c r="C1946">
        <v>0.55766594409942605</v>
      </c>
    </row>
    <row r="1947" spans="1:3" x14ac:dyDescent="0.25">
      <c r="A1947">
        <v>-8092100.3109357096</v>
      </c>
      <c r="B1947">
        <v>-251364.80561094801</v>
      </c>
      <c r="C1947">
        <v>0.57295447587966897</v>
      </c>
    </row>
    <row r="1948" spans="1:3" x14ac:dyDescent="0.25">
      <c r="A1948">
        <v>-8091165.8320585703</v>
      </c>
      <c r="B1948">
        <v>-251364.80561094801</v>
      </c>
      <c r="C1948">
        <v>0.572573602199554</v>
      </c>
    </row>
    <row r="1949" spans="1:3" x14ac:dyDescent="0.25">
      <c r="A1949">
        <v>-8090231.3531814199</v>
      </c>
      <c r="B1949">
        <v>-251364.80561094801</v>
      </c>
      <c r="C1949">
        <v>0.56907975673675504</v>
      </c>
    </row>
    <row r="1950" spans="1:3" x14ac:dyDescent="0.25">
      <c r="A1950">
        <v>-8089296.8743042797</v>
      </c>
      <c r="B1950">
        <v>-251364.80561094801</v>
      </c>
      <c r="C1950">
        <v>0</v>
      </c>
    </row>
    <row r="1951" spans="1:3" x14ac:dyDescent="0.25">
      <c r="A1951">
        <v>-8088362.3954271404</v>
      </c>
      <c r="B1951">
        <v>-251364.80561094801</v>
      </c>
      <c r="C1951">
        <v>0</v>
      </c>
    </row>
    <row r="1952" spans="1:3" x14ac:dyDescent="0.25">
      <c r="A1952">
        <v>-8087427.9165500002</v>
      </c>
      <c r="B1952">
        <v>-251364.80561094801</v>
      </c>
      <c r="C1952">
        <v>0</v>
      </c>
    </row>
    <row r="1953" spans="1:3" x14ac:dyDescent="0.25">
      <c r="A1953">
        <v>-8134151.8604071401</v>
      </c>
      <c r="B1953">
        <v>-252299.28448832099</v>
      </c>
      <c r="C1953">
        <v>0</v>
      </c>
    </row>
    <row r="1954" spans="1:3" x14ac:dyDescent="0.25">
      <c r="A1954">
        <v>-8133217.3815299897</v>
      </c>
      <c r="B1954">
        <v>-252299.28448832099</v>
      </c>
      <c r="C1954">
        <v>0</v>
      </c>
    </row>
    <row r="1955" spans="1:3" x14ac:dyDescent="0.25">
      <c r="A1955">
        <v>-8132282.9026528504</v>
      </c>
      <c r="B1955">
        <v>-252299.28448832099</v>
      </c>
      <c r="C1955" s="1">
        <v>1.8111839381162998E-5</v>
      </c>
    </row>
    <row r="1956" spans="1:3" x14ac:dyDescent="0.25">
      <c r="A1956">
        <v>-8131348.4237757102</v>
      </c>
      <c r="B1956">
        <v>-252299.28448832099</v>
      </c>
      <c r="C1956" s="1">
        <v>1.99983842321671E-5</v>
      </c>
    </row>
    <row r="1957" spans="1:3" x14ac:dyDescent="0.25">
      <c r="A1957">
        <v>-8130413.94489857</v>
      </c>
      <c r="B1957">
        <v>-252299.28448832099</v>
      </c>
      <c r="C1957" s="1">
        <v>6.52830058243125E-5</v>
      </c>
    </row>
    <row r="1958" spans="1:3" x14ac:dyDescent="0.25">
      <c r="A1958">
        <v>-8129479.4660214204</v>
      </c>
      <c r="B1958">
        <v>-252299.28448832099</v>
      </c>
      <c r="C1958" s="1">
        <v>8.49650896270759E-5</v>
      </c>
    </row>
    <row r="1959" spans="1:3" x14ac:dyDescent="0.25">
      <c r="A1959">
        <v>-8128544.9871442802</v>
      </c>
      <c r="B1959">
        <v>-252299.28448832099</v>
      </c>
      <c r="C1959">
        <v>1.4366071263793799E-4</v>
      </c>
    </row>
    <row r="1960" spans="1:3" x14ac:dyDescent="0.25">
      <c r="A1960">
        <v>-8127610.50826714</v>
      </c>
      <c r="B1960">
        <v>-252299.28448832099</v>
      </c>
      <c r="C1960">
        <v>2.6938039809465397E-4</v>
      </c>
    </row>
    <row r="1961" spans="1:3" x14ac:dyDescent="0.25">
      <c r="A1961">
        <v>-8126676.0293899896</v>
      </c>
      <c r="B1961">
        <v>-252299.28448832099</v>
      </c>
      <c r="C1961">
        <v>5.2984792273491599E-4</v>
      </c>
    </row>
    <row r="1962" spans="1:3" x14ac:dyDescent="0.25">
      <c r="A1962">
        <v>-8125741.5505128503</v>
      </c>
      <c r="B1962">
        <v>-252299.28448832099</v>
      </c>
      <c r="C1962">
        <v>9.4377622008323604E-4</v>
      </c>
    </row>
    <row r="1963" spans="1:3" x14ac:dyDescent="0.25">
      <c r="A1963">
        <v>-8124807.0716357101</v>
      </c>
      <c r="B1963">
        <v>-252299.28448832099</v>
      </c>
      <c r="C1963">
        <v>1.6317417612299299E-3</v>
      </c>
    </row>
    <row r="1964" spans="1:3" x14ac:dyDescent="0.25">
      <c r="A1964">
        <v>-8123872.5927585699</v>
      </c>
      <c r="B1964">
        <v>-252299.28448832099</v>
      </c>
      <c r="C1964">
        <v>2.6823056396096901E-3</v>
      </c>
    </row>
    <row r="1965" spans="1:3" x14ac:dyDescent="0.25">
      <c r="A1965">
        <v>-8122938.1138814203</v>
      </c>
      <c r="B1965">
        <v>-252299.28448832099</v>
      </c>
      <c r="C1965">
        <v>3.3928945194929799E-3</v>
      </c>
    </row>
    <row r="1966" spans="1:3" x14ac:dyDescent="0.25">
      <c r="A1966">
        <v>-8122003.6350042801</v>
      </c>
      <c r="B1966">
        <v>-252299.28448832099</v>
      </c>
      <c r="C1966">
        <v>5.2003255113959304E-3</v>
      </c>
    </row>
    <row r="1967" spans="1:3" x14ac:dyDescent="0.25">
      <c r="A1967">
        <v>-8121069.1561271399</v>
      </c>
      <c r="B1967">
        <v>-252299.28448832099</v>
      </c>
      <c r="C1967">
        <v>8.0592576414346608E-3</v>
      </c>
    </row>
    <row r="1968" spans="1:3" x14ac:dyDescent="0.25">
      <c r="A1968">
        <v>-8120134.6772499904</v>
      </c>
      <c r="B1968">
        <v>-252299.28448832099</v>
      </c>
      <c r="C1968">
        <v>1.2168082408606999E-2</v>
      </c>
    </row>
    <row r="1969" spans="1:3" x14ac:dyDescent="0.25">
      <c r="A1969">
        <v>-8119200.1983728502</v>
      </c>
      <c r="B1969">
        <v>-252299.28448832099</v>
      </c>
      <c r="C1969">
        <v>1.9890261813998202E-2</v>
      </c>
    </row>
    <row r="1970" spans="1:3" x14ac:dyDescent="0.25">
      <c r="A1970">
        <v>-8118265.71949571</v>
      </c>
      <c r="B1970">
        <v>-252299.28448832099</v>
      </c>
      <c r="C1970">
        <v>2.8287405148148499E-2</v>
      </c>
    </row>
    <row r="1971" spans="1:3" x14ac:dyDescent="0.25">
      <c r="A1971">
        <v>-8117331.2406185698</v>
      </c>
      <c r="B1971">
        <v>-252299.28448832099</v>
      </c>
      <c r="C1971">
        <v>3.8599215447902603E-2</v>
      </c>
    </row>
    <row r="1972" spans="1:3" x14ac:dyDescent="0.25">
      <c r="A1972">
        <v>-8116396.7617414203</v>
      </c>
      <c r="B1972">
        <v>-252299.28448832099</v>
      </c>
      <c r="C1972">
        <v>4.1243523359298699E-2</v>
      </c>
    </row>
    <row r="1973" spans="1:3" x14ac:dyDescent="0.25">
      <c r="A1973">
        <v>-8115462.28286428</v>
      </c>
      <c r="B1973">
        <v>-252299.28448832099</v>
      </c>
      <c r="C1973">
        <v>5.4174117743968901E-2</v>
      </c>
    </row>
    <row r="1974" spans="1:3" x14ac:dyDescent="0.25">
      <c r="A1974">
        <v>-8114527.8039871398</v>
      </c>
      <c r="B1974">
        <v>-252299.28448832099</v>
      </c>
      <c r="C1974">
        <v>7.0734113454818698E-2</v>
      </c>
    </row>
    <row r="1975" spans="1:3" x14ac:dyDescent="0.25">
      <c r="A1975">
        <v>-8113593.3251099903</v>
      </c>
      <c r="B1975">
        <v>-252299.28448832099</v>
      </c>
      <c r="C1975">
        <v>8.1890732049942003E-2</v>
      </c>
    </row>
    <row r="1976" spans="1:3" x14ac:dyDescent="0.25">
      <c r="A1976">
        <v>-8112658.8462328501</v>
      </c>
      <c r="B1976">
        <v>-252299.28448832099</v>
      </c>
      <c r="C1976">
        <v>0.10285761952400201</v>
      </c>
    </row>
    <row r="1977" spans="1:3" x14ac:dyDescent="0.25">
      <c r="A1977">
        <v>-8111724.3673557099</v>
      </c>
      <c r="B1977">
        <v>-252299.28448832099</v>
      </c>
      <c r="C1977">
        <v>0.124171577394008</v>
      </c>
    </row>
    <row r="1978" spans="1:3" x14ac:dyDescent="0.25">
      <c r="A1978">
        <v>-8110789.8884785697</v>
      </c>
      <c r="B1978">
        <v>-252299.28448832099</v>
      </c>
      <c r="C1978">
        <v>0.13941985368728599</v>
      </c>
    </row>
    <row r="1979" spans="1:3" x14ac:dyDescent="0.25">
      <c r="A1979">
        <v>-8109855.4096014202</v>
      </c>
      <c r="B1979">
        <v>-252299.28448832099</v>
      </c>
      <c r="C1979">
        <v>0.16868615150451599</v>
      </c>
    </row>
    <row r="1980" spans="1:3" x14ac:dyDescent="0.25">
      <c r="A1980">
        <v>-8108920.93072428</v>
      </c>
      <c r="B1980">
        <v>-252299.28448832099</v>
      </c>
      <c r="C1980">
        <v>0.20343884825706399</v>
      </c>
    </row>
    <row r="1981" spans="1:3" x14ac:dyDescent="0.25">
      <c r="A1981">
        <v>-8107986.4518471397</v>
      </c>
      <c r="B1981">
        <v>-252299.28448832099</v>
      </c>
      <c r="C1981">
        <v>0.22916679084300901</v>
      </c>
    </row>
    <row r="1982" spans="1:3" x14ac:dyDescent="0.25">
      <c r="A1982">
        <v>-8107051.9729699902</v>
      </c>
      <c r="B1982">
        <v>-252299.28448832099</v>
      </c>
      <c r="C1982">
        <v>0.25313428044319097</v>
      </c>
    </row>
    <row r="1983" spans="1:3" x14ac:dyDescent="0.25">
      <c r="A1983">
        <v>-8106117.49409285</v>
      </c>
      <c r="B1983">
        <v>-252299.28448832099</v>
      </c>
      <c r="C1983">
        <v>0.28105631470680198</v>
      </c>
    </row>
    <row r="1984" spans="1:3" x14ac:dyDescent="0.25">
      <c r="A1984">
        <v>-8105183.0152157098</v>
      </c>
      <c r="B1984">
        <v>-252299.28448832099</v>
      </c>
      <c r="C1984">
        <v>0.31625556945800698</v>
      </c>
    </row>
    <row r="1985" spans="1:3" x14ac:dyDescent="0.25">
      <c r="A1985">
        <v>-8104248.5363385696</v>
      </c>
      <c r="B1985">
        <v>-252299.28448832099</v>
      </c>
      <c r="C1985">
        <v>0.33865600824356001</v>
      </c>
    </row>
    <row r="1986" spans="1:3" x14ac:dyDescent="0.25">
      <c r="A1986">
        <v>-8103314.0574614201</v>
      </c>
      <c r="B1986">
        <v>-252299.28448832099</v>
      </c>
      <c r="C1986">
        <v>0.36780989170074402</v>
      </c>
    </row>
    <row r="1987" spans="1:3" x14ac:dyDescent="0.25">
      <c r="A1987">
        <v>-8102379.5785842799</v>
      </c>
      <c r="B1987">
        <v>-252299.28448832099</v>
      </c>
      <c r="C1987">
        <v>0.38994908332824701</v>
      </c>
    </row>
    <row r="1988" spans="1:3" x14ac:dyDescent="0.25">
      <c r="A1988">
        <v>-8101445.0997071397</v>
      </c>
      <c r="B1988">
        <v>-252299.28448832099</v>
      </c>
      <c r="C1988">
        <v>0.42107963562011702</v>
      </c>
    </row>
    <row r="1989" spans="1:3" x14ac:dyDescent="0.25">
      <c r="A1989">
        <v>-8100510.6208300004</v>
      </c>
      <c r="B1989">
        <v>-252299.28448832099</v>
      </c>
      <c r="C1989">
        <v>0.44633096456527699</v>
      </c>
    </row>
    <row r="1990" spans="1:3" x14ac:dyDescent="0.25">
      <c r="A1990">
        <v>-8099576.1419528499</v>
      </c>
      <c r="B1990">
        <v>-252299.28448832099</v>
      </c>
      <c r="C1990">
        <v>0.465696811676025</v>
      </c>
    </row>
    <row r="1991" spans="1:3" x14ac:dyDescent="0.25">
      <c r="A1991">
        <v>-8098641.6630757097</v>
      </c>
      <c r="B1991">
        <v>-252299.28448832099</v>
      </c>
      <c r="C1991">
        <v>0.48232296109199502</v>
      </c>
    </row>
    <row r="1992" spans="1:3" x14ac:dyDescent="0.25">
      <c r="A1992">
        <v>-8097707.1841985704</v>
      </c>
      <c r="B1992">
        <v>-252299.28448832099</v>
      </c>
      <c r="C1992">
        <v>0.49770364165306002</v>
      </c>
    </row>
    <row r="1993" spans="1:3" x14ac:dyDescent="0.25">
      <c r="A1993">
        <v>-8096772.70532142</v>
      </c>
      <c r="B1993">
        <v>-252299.28448832099</v>
      </c>
      <c r="C1993">
        <v>0.51662892103195102</v>
      </c>
    </row>
    <row r="1994" spans="1:3" x14ac:dyDescent="0.25">
      <c r="A1994">
        <v>-8095838.2264442798</v>
      </c>
      <c r="B1994">
        <v>-252299.28448832099</v>
      </c>
      <c r="C1994">
        <v>0.52898782491683904</v>
      </c>
    </row>
    <row r="1995" spans="1:3" x14ac:dyDescent="0.25">
      <c r="A1995">
        <v>-8094903.7475671396</v>
      </c>
      <c r="B1995">
        <v>-252299.28448832099</v>
      </c>
      <c r="C1995">
        <v>0.54022467136383001</v>
      </c>
    </row>
    <row r="1996" spans="1:3" x14ac:dyDescent="0.25">
      <c r="A1996">
        <v>-8093969.2686900003</v>
      </c>
      <c r="B1996">
        <v>-252299.28448832099</v>
      </c>
      <c r="C1996">
        <v>0.55294638872146595</v>
      </c>
    </row>
    <row r="1997" spans="1:3" x14ac:dyDescent="0.25">
      <c r="A1997">
        <v>-8093034.7898128498</v>
      </c>
      <c r="B1997">
        <v>-252299.28448832099</v>
      </c>
      <c r="C1997">
        <v>0.56207525730133001</v>
      </c>
    </row>
    <row r="1998" spans="1:3" x14ac:dyDescent="0.25">
      <c r="A1998">
        <v>-8092100.3109357096</v>
      </c>
      <c r="B1998">
        <v>-252299.28448832099</v>
      </c>
      <c r="C1998">
        <v>0.57701981067657404</v>
      </c>
    </row>
    <row r="1999" spans="1:3" x14ac:dyDescent="0.25">
      <c r="A1999">
        <v>-8091165.8320585703</v>
      </c>
      <c r="B1999">
        <v>-252299.28448832099</v>
      </c>
      <c r="C1999">
        <v>0.57671475410461404</v>
      </c>
    </row>
    <row r="2000" spans="1:3" x14ac:dyDescent="0.25">
      <c r="A2000">
        <v>-8090231.3531814199</v>
      </c>
      <c r="B2000">
        <v>-252299.28448832099</v>
      </c>
      <c r="C2000">
        <v>0.573308765888214</v>
      </c>
    </row>
    <row r="2001" spans="1:3" x14ac:dyDescent="0.25">
      <c r="A2001">
        <v>-8089296.8743042797</v>
      </c>
      <c r="B2001">
        <v>-252299.28448832099</v>
      </c>
      <c r="C2001">
        <v>0</v>
      </c>
    </row>
    <row r="2002" spans="1:3" x14ac:dyDescent="0.25">
      <c r="A2002">
        <v>-8088362.3954271404</v>
      </c>
      <c r="B2002">
        <v>-252299.28448832099</v>
      </c>
      <c r="C2002">
        <v>0</v>
      </c>
    </row>
    <row r="2003" spans="1:3" x14ac:dyDescent="0.25">
      <c r="A2003">
        <v>-8087427.9165500002</v>
      </c>
      <c r="B2003">
        <v>-252299.28448832099</v>
      </c>
      <c r="C2003">
        <v>0</v>
      </c>
    </row>
    <row r="2004" spans="1:3" x14ac:dyDescent="0.25">
      <c r="A2004">
        <v>-8134151.8604071401</v>
      </c>
      <c r="B2004">
        <v>-253233.76336569301</v>
      </c>
      <c r="C2004">
        <v>0</v>
      </c>
    </row>
    <row r="2005" spans="1:3" x14ac:dyDescent="0.25">
      <c r="A2005">
        <v>-8133217.3815299897</v>
      </c>
      <c r="B2005">
        <v>-253233.76336569301</v>
      </c>
      <c r="C2005">
        <v>0</v>
      </c>
    </row>
    <row r="2006" spans="1:3" x14ac:dyDescent="0.25">
      <c r="A2006">
        <v>-8132282.9026528504</v>
      </c>
      <c r="B2006">
        <v>-253233.76336569301</v>
      </c>
      <c r="C2006" s="1">
        <v>1.8111839381162998E-5</v>
      </c>
    </row>
    <row r="2007" spans="1:3" x14ac:dyDescent="0.25">
      <c r="A2007">
        <v>-8131348.4237757102</v>
      </c>
      <c r="B2007">
        <v>-253233.76336569301</v>
      </c>
      <c r="C2007" s="1">
        <v>1.99983842321671E-5</v>
      </c>
    </row>
    <row r="2008" spans="1:3" x14ac:dyDescent="0.25">
      <c r="A2008">
        <v>-8130413.94489857</v>
      </c>
      <c r="B2008">
        <v>-253233.76336569301</v>
      </c>
      <c r="C2008" s="1">
        <v>6.52830058243125E-5</v>
      </c>
    </row>
    <row r="2009" spans="1:3" x14ac:dyDescent="0.25">
      <c r="A2009">
        <v>-8129479.4660214204</v>
      </c>
      <c r="B2009">
        <v>-253233.76336569301</v>
      </c>
      <c r="C2009">
        <v>1.2660607171710499E-4</v>
      </c>
    </row>
    <row r="2010" spans="1:3" x14ac:dyDescent="0.25">
      <c r="A2010">
        <v>-8128544.9871442802</v>
      </c>
      <c r="B2010">
        <v>-253233.76336569301</v>
      </c>
      <c r="C2010">
        <v>2.2050355619285199E-4</v>
      </c>
    </row>
    <row r="2011" spans="1:3" x14ac:dyDescent="0.25">
      <c r="A2011">
        <v>-8127610.50826714</v>
      </c>
      <c r="B2011">
        <v>-253233.76336569301</v>
      </c>
      <c r="C2011">
        <v>4.1409375262446702E-4</v>
      </c>
    </row>
    <row r="2012" spans="1:3" x14ac:dyDescent="0.25">
      <c r="A2012">
        <v>-8126676.0293899896</v>
      </c>
      <c r="B2012">
        <v>-253233.76336569301</v>
      </c>
      <c r="C2012">
        <v>7.4561650399118597E-4</v>
      </c>
    </row>
    <row r="2013" spans="1:3" x14ac:dyDescent="0.25">
      <c r="A2013">
        <v>-8125741.5505128503</v>
      </c>
      <c r="B2013">
        <v>-253233.76336569301</v>
      </c>
      <c r="C2013">
        <v>1.3900796184316199E-3</v>
      </c>
    </row>
    <row r="2014" spans="1:3" x14ac:dyDescent="0.25">
      <c r="A2014">
        <v>-8124807.0716357101</v>
      </c>
      <c r="B2014">
        <v>-253233.76336569301</v>
      </c>
      <c r="C2014">
        <v>1.6317417612299299E-3</v>
      </c>
    </row>
    <row r="2015" spans="1:3" x14ac:dyDescent="0.25">
      <c r="A2015">
        <v>-8123872.5927585699</v>
      </c>
      <c r="B2015">
        <v>-253233.76336569301</v>
      </c>
      <c r="C2015">
        <v>2.6823056396096901E-3</v>
      </c>
    </row>
    <row r="2016" spans="1:3" x14ac:dyDescent="0.25">
      <c r="A2016">
        <v>-8122938.1138814203</v>
      </c>
      <c r="B2016">
        <v>-253233.76336569301</v>
      </c>
      <c r="C2016">
        <v>4.9448995850980204E-3</v>
      </c>
    </row>
    <row r="2017" spans="1:3" x14ac:dyDescent="0.25">
      <c r="A2017">
        <v>-8122003.6350042801</v>
      </c>
      <c r="B2017">
        <v>-253233.76336569301</v>
      </c>
      <c r="C2017">
        <v>7.6857390813529396E-3</v>
      </c>
    </row>
    <row r="2018" spans="1:3" x14ac:dyDescent="0.25">
      <c r="A2018">
        <v>-8121069.1561271399</v>
      </c>
      <c r="B2018">
        <v>-253233.76336569301</v>
      </c>
      <c r="C2018">
        <v>1.1577165685594E-2</v>
      </c>
    </row>
    <row r="2019" spans="1:3" x14ac:dyDescent="0.25">
      <c r="A2019">
        <v>-8120134.6772499904</v>
      </c>
      <c r="B2019">
        <v>-253233.76336569301</v>
      </c>
      <c r="C2019">
        <v>1.6603769734501801E-2</v>
      </c>
    </row>
    <row r="2020" spans="1:3" x14ac:dyDescent="0.25">
      <c r="A2020">
        <v>-8119200.1983728502</v>
      </c>
      <c r="B2020">
        <v>-253233.76336569301</v>
      </c>
      <c r="C2020">
        <v>2.39255856722593E-2</v>
      </c>
    </row>
    <row r="2021" spans="1:3" x14ac:dyDescent="0.25">
      <c r="A2021">
        <v>-8118265.71949571</v>
      </c>
      <c r="B2021">
        <v>-253233.76336569301</v>
      </c>
      <c r="C2021">
        <v>2.8350276872515599E-2</v>
      </c>
    </row>
    <row r="2022" spans="1:3" x14ac:dyDescent="0.25">
      <c r="A2022">
        <v>-8117331.2406185698</v>
      </c>
      <c r="B2022">
        <v>-253233.76336569301</v>
      </c>
      <c r="C2022">
        <v>3.8664214313030201E-2</v>
      </c>
    </row>
    <row r="2023" spans="1:3" x14ac:dyDescent="0.25">
      <c r="A2023">
        <v>-8116396.7617414203</v>
      </c>
      <c r="B2023">
        <v>-253233.76336569301</v>
      </c>
      <c r="C2023">
        <v>5.0919841974973602E-2</v>
      </c>
    </row>
    <row r="2024" spans="1:3" x14ac:dyDescent="0.25">
      <c r="A2024">
        <v>-8115462.28286428</v>
      </c>
      <c r="B2024">
        <v>-253233.76336569301</v>
      </c>
      <c r="C2024">
        <v>6.6688731312751701E-2</v>
      </c>
    </row>
    <row r="2025" spans="1:3" x14ac:dyDescent="0.25">
      <c r="A2025">
        <v>-8114527.8039871398</v>
      </c>
      <c r="B2025">
        <v>-253233.76336569301</v>
      </c>
      <c r="C2025">
        <v>8.4177702665328896E-2</v>
      </c>
    </row>
    <row r="2026" spans="1:3" x14ac:dyDescent="0.25">
      <c r="A2026">
        <v>-8113593.3251099903</v>
      </c>
      <c r="B2026">
        <v>-253233.76336569301</v>
      </c>
      <c r="C2026">
        <v>9.5930919051170294E-2</v>
      </c>
    </row>
    <row r="2027" spans="1:3" x14ac:dyDescent="0.25">
      <c r="A2027">
        <v>-8112658.8462328501</v>
      </c>
      <c r="B2027">
        <v>-253233.76336569301</v>
      </c>
      <c r="C2027">
        <v>0.117330804467201</v>
      </c>
    </row>
    <row r="2028" spans="1:3" x14ac:dyDescent="0.25">
      <c r="A2028">
        <v>-8111724.3673557099</v>
      </c>
      <c r="B2028">
        <v>-253233.76336569301</v>
      </c>
      <c r="C2028">
        <v>0.13378469645977001</v>
      </c>
    </row>
    <row r="2029" spans="1:3" x14ac:dyDescent="0.25">
      <c r="A2029">
        <v>-8110789.8884785697</v>
      </c>
      <c r="B2029">
        <v>-253233.76336569301</v>
      </c>
      <c r="C2029">
        <v>0.14828372001647899</v>
      </c>
    </row>
    <row r="2030" spans="1:3" x14ac:dyDescent="0.25">
      <c r="A2030">
        <v>-8109855.4096014202</v>
      </c>
      <c r="B2030">
        <v>-253233.76336569301</v>
      </c>
      <c r="C2030">
        <v>0.17817632853984799</v>
      </c>
    </row>
    <row r="2031" spans="1:3" x14ac:dyDescent="0.25">
      <c r="A2031">
        <v>-8108920.93072428</v>
      </c>
      <c r="B2031">
        <v>-253233.76336569301</v>
      </c>
      <c r="C2031">
        <v>0.211830109357833</v>
      </c>
    </row>
    <row r="2032" spans="1:3" x14ac:dyDescent="0.25">
      <c r="A2032">
        <v>-8107986.4518471397</v>
      </c>
      <c r="B2032">
        <v>-253233.76336569301</v>
      </c>
      <c r="C2032">
        <v>0.24272274971008301</v>
      </c>
    </row>
    <row r="2033" spans="1:3" x14ac:dyDescent="0.25">
      <c r="A2033">
        <v>-8107051.9729699902</v>
      </c>
      <c r="B2033">
        <v>-253233.76336569301</v>
      </c>
      <c r="C2033">
        <v>0.26746040582656799</v>
      </c>
    </row>
    <row r="2034" spans="1:3" x14ac:dyDescent="0.25">
      <c r="A2034">
        <v>-8106117.49409285</v>
      </c>
      <c r="B2034">
        <v>-253233.76336569301</v>
      </c>
      <c r="C2034">
        <v>0.30048841238021801</v>
      </c>
    </row>
    <row r="2035" spans="1:3" x14ac:dyDescent="0.25">
      <c r="A2035">
        <v>-8105183.0152157098</v>
      </c>
      <c r="B2035">
        <v>-253233.76336569301</v>
      </c>
      <c r="C2035">
        <v>0.32091957330703702</v>
      </c>
    </row>
    <row r="2036" spans="1:3" x14ac:dyDescent="0.25">
      <c r="A2036">
        <v>-8104248.5363385696</v>
      </c>
      <c r="B2036">
        <v>-253233.76336569301</v>
      </c>
      <c r="C2036">
        <v>0.35064491629600503</v>
      </c>
    </row>
    <row r="2037" spans="1:3" x14ac:dyDescent="0.25">
      <c r="A2037">
        <v>-8103314.0574614201</v>
      </c>
      <c r="B2037">
        <v>-253233.76336569301</v>
      </c>
      <c r="C2037">
        <v>0.37865534424781699</v>
      </c>
    </row>
    <row r="2038" spans="1:3" x14ac:dyDescent="0.25">
      <c r="A2038">
        <v>-8102379.5785842799</v>
      </c>
      <c r="B2038">
        <v>-253233.76336569301</v>
      </c>
      <c r="C2038">
        <v>0.40374255180358798</v>
      </c>
    </row>
    <row r="2039" spans="1:3" x14ac:dyDescent="0.25">
      <c r="A2039">
        <v>-8101445.0997071397</v>
      </c>
      <c r="B2039">
        <v>-253233.76336569301</v>
      </c>
      <c r="C2039">
        <v>0.43151521682739202</v>
      </c>
    </row>
    <row r="2040" spans="1:3" x14ac:dyDescent="0.25">
      <c r="A2040">
        <v>-8100510.6208300004</v>
      </c>
      <c r="B2040">
        <v>-253233.76336569301</v>
      </c>
      <c r="C2040">
        <v>0.45577257871627802</v>
      </c>
    </row>
    <row r="2041" spans="1:3" x14ac:dyDescent="0.25">
      <c r="A2041">
        <v>-8099576.1419528499</v>
      </c>
      <c r="B2041">
        <v>-253233.76336569301</v>
      </c>
      <c r="C2041">
        <v>0.47391256690025302</v>
      </c>
    </row>
    <row r="2042" spans="1:3" x14ac:dyDescent="0.25">
      <c r="A2042">
        <v>-8098641.6630757097</v>
      </c>
      <c r="B2042">
        <v>-253233.76336569301</v>
      </c>
      <c r="C2042">
        <v>0.49016571044921797</v>
      </c>
    </row>
    <row r="2043" spans="1:3" x14ac:dyDescent="0.25">
      <c r="A2043">
        <v>-8097707.1841985704</v>
      </c>
      <c r="B2043">
        <v>-253233.76336569301</v>
      </c>
      <c r="C2043">
        <v>0.51018506288528398</v>
      </c>
    </row>
    <row r="2044" spans="1:3" x14ac:dyDescent="0.25">
      <c r="A2044">
        <v>-8096772.70532142</v>
      </c>
      <c r="B2044">
        <v>-253233.76336569301</v>
      </c>
      <c r="C2044">
        <v>0.52525979280471802</v>
      </c>
    </row>
    <row r="2045" spans="1:3" x14ac:dyDescent="0.25">
      <c r="A2045">
        <v>-8095838.2264442798</v>
      </c>
      <c r="B2045">
        <v>-253233.76336569301</v>
      </c>
      <c r="C2045">
        <v>0.53532993793487504</v>
      </c>
    </row>
    <row r="2046" spans="1:3" x14ac:dyDescent="0.25">
      <c r="A2046">
        <v>-8094903.7475671396</v>
      </c>
      <c r="B2046">
        <v>-253233.76336569301</v>
      </c>
      <c r="C2046">
        <v>0.54658132791519098</v>
      </c>
    </row>
    <row r="2047" spans="1:3" x14ac:dyDescent="0.25">
      <c r="A2047">
        <v>-8093969.2686900003</v>
      </c>
      <c r="B2047">
        <v>-253233.76336569301</v>
      </c>
      <c r="C2047">
        <v>0.558324694633483</v>
      </c>
    </row>
    <row r="2048" spans="1:3" x14ac:dyDescent="0.25">
      <c r="A2048">
        <v>-8093034.7898128498</v>
      </c>
      <c r="B2048">
        <v>-253233.76336569301</v>
      </c>
      <c r="C2048">
        <v>0.56835645437240601</v>
      </c>
    </row>
    <row r="2049" spans="1:3" x14ac:dyDescent="0.25">
      <c r="A2049">
        <v>-8092100.3109357096</v>
      </c>
      <c r="B2049">
        <v>-253233.76336569301</v>
      </c>
      <c r="C2049">
        <v>0.58156156539916903</v>
      </c>
    </row>
    <row r="2050" spans="1:3" x14ac:dyDescent="0.25">
      <c r="A2050">
        <v>-8091165.8320585703</v>
      </c>
      <c r="B2050">
        <v>-253233.76336569301</v>
      </c>
      <c r="C2050">
        <v>0.58156156539916903</v>
      </c>
    </row>
    <row r="2051" spans="1:3" x14ac:dyDescent="0.25">
      <c r="A2051">
        <v>-8090231.3531814199</v>
      </c>
      <c r="B2051">
        <v>-253233.76336569301</v>
      </c>
      <c r="C2051">
        <v>0.58067572116851796</v>
      </c>
    </row>
    <row r="2052" spans="1:3" x14ac:dyDescent="0.25">
      <c r="A2052">
        <v>-8089296.8743042797</v>
      </c>
      <c r="B2052">
        <v>-253233.76336569301</v>
      </c>
      <c r="C2052">
        <v>0.57638770341873102</v>
      </c>
    </row>
    <row r="2053" spans="1:3" x14ac:dyDescent="0.25">
      <c r="A2053">
        <v>-8088362.3954271404</v>
      </c>
      <c r="B2053">
        <v>-253233.76336569301</v>
      </c>
      <c r="C2053">
        <v>0</v>
      </c>
    </row>
    <row r="2054" spans="1:3" x14ac:dyDescent="0.25">
      <c r="A2054">
        <v>-8087427.9165500002</v>
      </c>
      <c r="B2054">
        <v>-253233.76336569301</v>
      </c>
      <c r="C2054">
        <v>0</v>
      </c>
    </row>
    <row r="2055" spans="1:3" x14ac:dyDescent="0.25">
      <c r="A2055">
        <v>-8134151.8604071401</v>
      </c>
      <c r="B2055">
        <v>-254168.242243065</v>
      </c>
      <c r="C2055">
        <v>0</v>
      </c>
    </row>
    <row r="2056" spans="1:3" x14ac:dyDescent="0.25">
      <c r="A2056">
        <v>-8133217.3815299897</v>
      </c>
      <c r="B2056">
        <v>-254168.242243065</v>
      </c>
      <c r="C2056">
        <v>0</v>
      </c>
    </row>
    <row r="2057" spans="1:3" x14ac:dyDescent="0.25">
      <c r="A2057">
        <v>-8132282.9026528504</v>
      </c>
      <c r="B2057">
        <v>-254168.242243065</v>
      </c>
      <c r="C2057" s="1">
        <v>1.8111839381162998E-5</v>
      </c>
    </row>
    <row r="2058" spans="1:3" x14ac:dyDescent="0.25">
      <c r="A2058">
        <v>-8131348.4237757102</v>
      </c>
      <c r="B2058">
        <v>-254168.242243065</v>
      </c>
      <c r="C2058" s="1">
        <v>1.99983842321671E-5</v>
      </c>
    </row>
    <row r="2059" spans="1:3" x14ac:dyDescent="0.25">
      <c r="A2059">
        <v>-8130413.94489857</v>
      </c>
      <c r="B2059">
        <v>-254168.242243065</v>
      </c>
      <c r="C2059" s="1">
        <v>6.52830058243125E-5</v>
      </c>
    </row>
    <row r="2060" spans="1:3" x14ac:dyDescent="0.25">
      <c r="A2060">
        <v>-8129479.4660214204</v>
      </c>
      <c r="B2060">
        <v>-254168.242243065</v>
      </c>
      <c r="C2060">
        <v>1.2660607171710499E-4</v>
      </c>
    </row>
    <row r="2061" spans="1:3" x14ac:dyDescent="0.25">
      <c r="A2061">
        <v>-8128544.9871442802</v>
      </c>
      <c r="B2061">
        <v>-254168.242243065</v>
      </c>
      <c r="C2061">
        <v>3.6525650648400101E-4</v>
      </c>
    </row>
    <row r="2062" spans="1:3" x14ac:dyDescent="0.25">
      <c r="A2062">
        <v>-8127610.50826714</v>
      </c>
      <c r="B2062">
        <v>-254168.242243065</v>
      </c>
      <c r="C2062">
        <v>4.7223331057466502E-4</v>
      </c>
    </row>
    <row r="2063" spans="1:3" x14ac:dyDescent="0.25">
      <c r="A2063">
        <v>-8126676.0293899896</v>
      </c>
      <c r="B2063">
        <v>-254168.242243065</v>
      </c>
      <c r="C2063">
        <v>8.5381075041368604E-4</v>
      </c>
    </row>
    <row r="2064" spans="1:3" x14ac:dyDescent="0.25">
      <c r="A2064">
        <v>-8125741.5505128503</v>
      </c>
      <c r="B2064">
        <v>-254168.242243065</v>
      </c>
      <c r="C2064">
        <v>1.5619072364643201E-3</v>
      </c>
    </row>
    <row r="2065" spans="1:3" x14ac:dyDescent="0.25">
      <c r="A2065">
        <v>-8124807.0716357101</v>
      </c>
      <c r="B2065">
        <v>-254168.242243065</v>
      </c>
      <c r="C2065">
        <v>2.5540695060044501E-3</v>
      </c>
    </row>
    <row r="2066" spans="1:3" x14ac:dyDescent="0.25">
      <c r="A2066">
        <v>-8123872.5927585699</v>
      </c>
      <c r="B2066">
        <v>-254168.242243065</v>
      </c>
      <c r="C2066">
        <v>4.1085639968514399E-3</v>
      </c>
    </row>
    <row r="2067" spans="1:3" x14ac:dyDescent="0.25">
      <c r="A2067">
        <v>-8122938.1138814203</v>
      </c>
      <c r="B2067">
        <v>-254168.242243065</v>
      </c>
      <c r="C2067">
        <v>6.5397541038691902E-3</v>
      </c>
    </row>
    <row r="2068" spans="1:3" x14ac:dyDescent="0.25">
      <c r="A2068">
        <v>-8122003.6350042801</v>
      </c>
      <c r="B2068">
        <v>-254168.242243065</v>
      </c>
      <c r="C2068">
        <v>9.7558181732892903E-3</v>
      </c>
    </row>
    <row r="2069" spans="1:3" x14ac:dyDescent="0.25">
      <c r="A2069">
        <v>-8121069.1561271399</v>
      </c>
      <c r="B2069">
        <v>-254168.242243065</v>
      </c>
      <c r="C2069">
        <v>1.1629894375801E-2</v>
      </c>
    </row>
    <row r="2070" spans="1:3" x14ac:dyDescent="0.25">
      <c r="A2070">
        <v>-8120134.6772499904</v>
      </c>
      <c r="B2070">
        <v>-254168.242243065</v>
      </c>
      <c r="C2070">
        <v>1.6660531982779499E-2</v>
      </c>
    </row>
    <row r="2071" spans="1:3" x14ac:dyDescent="0.25">
      <c r="A2071">
        <v>-8119200.1983728502</v>
      </c>
      <c r="B2071">
        <v>-254168.242243065</v>
      </c>
      <c r="C2071">
        <v>2.4006975814700099E-2</v>
      </c>
    </row>
    <row r="2072" spans="1:3" x14ac:dyDescent="0.25">
      <c r="A2072">
        <v>-8118265.71949571</v>
      </c>
      <c r="B2072">
        <v>-254168.242243065</v>
      </c>
      <c r="C2072">
        <v>3.3326502889394698E-2</v>
      </c>
    </row>
    <row r="2073" spans="1:3" x14ac:dyDescent="0.25">
      <c r="A2073">
        <v>-8117331.2406185698</v>
      </c>
      <c r="B2073">
        <v>-254168.242243065</v>
      </c>
      <c r="C2073">
        <v>4.4036936014890601E-2</v>
      </c>
    </row>
    <row r="2074" spans="1:3" x14ac:dyDescent="0.25">
      <c r="A2074">
        <v>-8116396.7617414203</v>
      </c>
      <c r="B2074">
        <v>-254168.242243065</v>
      </c>
      <c r="C2074">
        <v>5.8305922895669902E-2</v>
      </c>
    </row>
    <row r="2075" spans="1:3" x14ac:dyDescent="0.25">
      <c r="A2075">
        <v>-8115462.28286428</v>
      </c>
      <c r="B2075">
        <v>-254168.242243065</v>
      </c>
      <c r="C2075">
        <v>7.55615979433059E-2</v>
      </c>
    </row>
    <row r="2076" spans="1:3" x14ac:dyDescent="0.25">
      <c r="A2076">
        <v>-8114527.8039871398</v>
      </c>
      <c r="B2076">
        <v>-254168.242243065</v>
      </c>
      <c r="C2076">
        <v>8.4787666797637898E-2</v>
      </c>
    </row>
    <row r="2077" spans="1:3" x14ac:dyDescent="0.25">
      <c r="A2077">
        <v>-8113593.3251099903</v>
      </c>
      <c r="B2077">
        <v>-254168.242243065</v>
      </c>
      <c r="C2077">
        <v>0.103161089122295</v>
      </c>
    </row>
    <row r="2078" spans="1:3" x14ac:dyDescent="0.25">
      <c r="A2078">
        <v>-8112658.8462328501</v>
      </c>
      <c r="B2078">
        <v>-254168.242243065</v>
      </c>
      <c r="C2078">
        <v>0.12681040167808499</v>
      </c>
    </row>
    <row r="2079" spans="1:3" x14ac:dyDescent="0.25">
      <c r="A2079">
        <v>-8111724.3673557099</v>
      </c>
      <c r="B2079">
        <v>-254168.242243065</v>
      </c>
      <c r="C2079">
        <v>0.139051184058189</v>
      </c>
    </row>
    <row r="2080" spans="1:3" x14ac:dyDescent="0.25">
      <c r="A2080">
        <v>-8110789.8884785697</v>
      </c>
      <c r="B2080">
        <v>-254168.242243065</v>
      </c>
      <c r="C2080">
        <v>0.16620759665966001</v>
      </c>
    </row>
    <row r="2081" spans="1:3" x14ac:dyDescent="0.25">
      <c r="A2081">
        <v>-8109855.4096014202</v>
      </c>
      <c r="B2081">
        <v>-254168.242243065</v>
      </c>
      <c r="C2081">
        <v>0.19495436549186701</v>
      </c>
    </row>
    <row r="2082" spans="1:3" x14ac:dyDescent="0.25">
      <c r="A2082">
        <v>-8108920.93072428</v>
      </c>
      <c r="B2082">
        <v>-254168.242243065</v>
      </c>
      <c r="C2082">
        <v>0.226224094629287</v>
      </c>
    </row>
    <row r="2083" spans="1:3" x14ac:dyDescent="0.25">
      <c r="A2083">
        <v>-8107986.4518471397</v>
      </c>
      <c r="B2083">
        <v>-254168.242243065</v>
      </c>
      <c r="C2083">
        <v>0.25820353627204801</v>
      </c>
    </row>
    <row r="2084" spans="1:3" x14ac:dyDescent="0.25">
      <c r="A2084">
        <v>-8107051.9729699902</v>
      </c>
      <c r="B2084">
        <v>-254168.242243065</v>
      </c>
      <c r="C2084">
        <v>0.27345499396324102</v>
      </c>
    </row>
    <row r="2085" spans="1:3" x14ac:dyDescent="0.25">
      <c r="A2085">
        <v>-8106117.49409285</v>
      </c>
      <c r="B2085">
        <v>-254168.242243065</v>
      </c>
      <c r="C2085">
        <v>0.307413190603256</v>
      </c>
    </row>
    <row r="2086" spans="1:3" x14ac:dyDescent="0.25">
      <c r="A2086">
        <v>-8105183.0152157098</v>
      </c>
      <c r="B2086">
        <v>-254168.242243065</v>
      </c>
      <c r="C2086">
        <v>0.33582770824432301</v>
      </c>
    </row>
    <row r="2087" spans="1:3" x14ac:dyDescent="0.25">
      <c r="A2087">
        <v>-8104248.5363385696</v>
      </c>
      <c r="B2087">
        <v>-254168.242243065</v>
      </c>
      <c r="C2087">
        <v>0.364402055740356</v>
      </c>
    </row>
    <row r="2088" spans="1:3" x14ac:dyDescent="0.25">
      <c r="A2088">
        <v>-8103314.0574614201</v>
      </c>
      <c r="B2088">
        <v>-254168.242243065</v>
      </c>
      <c r="C2088">
        <v>0.39221179485321001</v>
      </c>
    </row>
    <row r="2089" spans="1:3" x14ac:dyDescent="0.25">
      <c r="A2089">
        <v>-8102379.5785842799</v>
      </c>
      <c r="B2089">
        <v>-254168.242243065</v>
      </c>
      <c r="C2089">
        <v>0.41645070910453702</v>
      </c>
    </row>
    <row r="2090" spans="1:3" x14ac:dyDescent="0.25">
      <c r="A2090">
        <v>-8101445.0997071397</v>
      </c>
      <c r="B2090">
        <v>-254168.242243065</v>
      </c>
      <c r="C2090">
        <v>0.442554950714111</v>
      </c>
    </row>
    <row r="2091" spans="1:3" x14ac:dyDescent="0.25">
      <c r="A2091">
        <v>-8100510.6208300004</v>
      </c>
      <c r="B2091">
        <v>-254168.242243065</v>
      </c>
      <c r="C2091">
        <v>0.45897349715232799</v>
      </c>
    </row>
    <row r="2092" spans="1:3" x14ac:dyDescent="0.25">
      <c r="A2092">
        <v>-8099576.1419528499</v>
      </c>
      <c r="B2092">
        <v>-254168.242243065</v>
      </c>
      <c r="C2092">
        <v>0.483731240034103</v>
      </c>
    </row>
    <row r="2093" spans="1:3" x14ac:dyDescent="0.25">
      <c r="A2093">
        <v>-8098641.6630757097</v>
      </c>
      <c r="B2093">
        <v>-254168.242243065</v>
      </c>
      <c r="C2093">
        <v>0.49909621477126997</v>
      </c>
    </row>
    <row r="2094" spans="1:3" x14ac:dyDescent="0.25">
      <c r="A2094">
        <v>-8097707.1841985704</v>
      </c>
      <c r="B2094">
        <v>-254168.242243065</v>
      </c>
      <c r="C2094">
        <v>0.51829522848129195</v>
      </c>
    </row>
    <row r="2095" spans="1:3" x14ac:dyDescent="0.25">
      <c r="A2095">
        <v>-8096772.70532142</v>
      </c>
      <c r="B2095">
        <v>-254168.242243065</v>
      </c>
      <c r="C2095">
        <v>0.53314304351806596</v>
      </c>
    </row>
    <row r="2096" spans="1:3" x14ac:dyDescent="0.25">
      <c r="A2096">
        <v>-8095838.2264442798</v>
      </c>
      <c r="B2096">
        <v>-254168.242243065</v>
      </c>
      <c r="C2096">
        <v>0.54251194000244096</v>
      </c>
    </row>
    <row r="2097" spans="1:3" x14ac:dyDescent="0.25">
      <c r="A2097">
        <v>-8094903.7475671396</v>
      </c>
      <c r="B2097">
        <v>-254168.242243065</v>
      </c>
      <c r="C2097">
        <v>0.55328887701034501</v>
      </c>
    </row>
    <row r="2098" spans="1:3" x14ac:dyDescent="0.25">
      <c r="A2098">
        <v>-8093969.2686900003</v>
      </c>
      <c r="B2098">
        <v>-254168.242243065</v>
      </c>
      <c r="C2098">
        <v>0.56459307670593195</v>
      </c>
    </row>
    <row r="2099" spans="1:3" x14ac:dyDescent="0.25">
      <c r="A2099">
        <v>-8093034.7898128498</v>
      </c>
      <c r="B2099">
        <v>-254168.242243065</v>
      </c>
      <c r="C2099">
        <v>0.57430732250213601</v>
      </c>
    </row>
    <row r="2100" spans="1:3" x14ac:dyDescent="0.25">
      <c r="A2100">
        <v>-8092100.3109357096</v>
      </c>
      <c r="B2100">
        <v>-254168.242243065</v>
      </c>
      <c r="C2100">
        <v>0.58671063184738104</v>
      </c>
    </row>
    <row r="2101" spans="1:3" x14ac:dyDescent="0.25">
      <c r="A2101">
        <v>-8091165.8320585703</v>
      </c>
      <c r="B2101">
        <v>-254168.242243065</v>
      </c>
      <c r="C2101">
        <v>0.58688032627105702</v>
      </c>
    </row>
    <row r="2102" spans="1:3" x14ac:dyDescent="0.25">
      <c r="A2102">
        <v>-8090231.3531814199</v>
      </c>
      <c r="B2102">
        <v>-254168.242243065</v>
      </c>
      <c r="C2102">
        <v>0.58583468198776201</v>
      </c>
    </row>
    <row r="2103" spans="1:3" x14ac:dyDescent="0.25">
      <c r="A2103">
        <v>-8089296.8743042797</v>
      </c>
      <c r="B2103">
        <v>-254168.242243065</v>
      </c>
      <c r="C2103">
        <v>0.58150839805603005</v>
      </c>
    </row>
    <row r="2104" spans="1:3" x14ac:dyDescent="0.25">
      <c r="A2104">
        <v>-8088362.3954271404</v>
      </c>
      <c r="B2104">
        <v>-254168.242243065</v>
      </c>
      <c r="C2104">
        <v>0</v>
      </c>
    </row>
    <row r="2105" spans="1:3" x14ac:dyDescent="0.25">
      <c r="A2105">
        <v>-8087427.9165500002</v>
      </c>
      <c r="B2105">
        <v>-254168.242243065</v>
      </c>
      <c r="C2105">
        <v>0</v>
      </c>
    </row>
    <row r="2106" spans="1:3" x14ac:dyDescent="0.25">
      <c r="A2106">
        <v>-8134151.8604071401</v>
      </c>
      <c r="B2106">
        <v>-255102.721120437</v>
      </c>
      <c r="C2106">
        <v>0</v>
      </c>
    </row>
    <row r="2107" spans="1:3" x14ac:dyDescent="0.25">
      <c r="A2107">
        <v>-8133217.3815299897</v>
      </c>
      <c r="B2107">
        <v>-255102.721120437</v>
      </c>
      <c r="C2107" s="1">
        <v>1.8111839381162998E-5</v>
      </c>
    </row>
    <row r="2108" spans="1:3" x14ac:dyDescent="0.25">
      <c r="A2108">
        <v>-8132282.9026528504</v>
      </c>
      <c r="B2108">
        <v>-255102.721120437</v>
      </c>
      <c r="C2108" s="1">
        <v>1.99983842321671E-5</v>
      </c>
    </row>
    <row r="2109" spans="1:3" x14ac:dyDescent="0.25">
      <c r="A2109">
        <v>-8131348.4237757102</v>
      </c>
      <c r="B2109">
        <v>-255102.721120437</v>
      </c>
      <c r="C2109" s="1">
        <v>6.52830058243125E-5</v>
      </c>
    </row>
    <row r="2110" spans="1:3" x14ac:dyDescent="0.25">
      <c r="A2110">
        <v>-8130413.94489857</v>
      </c>
      <c r="B2110">
        <v>-255102.721120437</v>
      </c>
      <c r="C2110">
        <v>1.05616614746395E-4</v>
      </c>
    </row>
    <row r="2111" spans="1:3" x14ac:dyDescent="0.25">
      <c r="A2111">
        <v>-8129479.4660214204</v>
      </c>
      <c r="B2111">
        <v>-255102.721120437</v>
      </c>
      <c r="C2111">
        <v>2.23222799832001E-4</v>
      </c>
    </row>
    <row r="2112" spans="1:3" x14ac:dyDescent="0.25">
      <c r="A2112">
        <v>-8128544.9871442802</v>
      </c>
      <c r="B2112">
        <v>-255102.721120437</v>
      </c>
      <c r="C2112">
        <v>4.0033459663391102E-4</v>
      </c>
    </row>
    <row r="2113" spans="1:3" x14ac:dyDescent="0.25">
      <c r="A2113">
        <v>-8127610.50826714</v>
      </c>
      <c r="B2113">
        <v>-255102.721120437</v>
      </c>
      <c r="C2113">
        <v>6.8807136267423597E-4</v>
      </c>
    </row>
    <row r="2114" spans="1:3" x14ac:dyDescent="0.25">
      <c r="A2114">
        <v>-8126676.0293899896</v>
      </c>
      <c r="B2114">
        <v>-255102.721120437</v>
      </c>
      <c r="C2114">
        <v>1.3000140897929599E-3</v>
      </c>
    </row>
    <row r="2115" spans="1:3" x14ac:dyDescent="0.25">
      <c r="A2115">
        <v>-8125741.5505128503</v>
      </c>
      <c r="B2115">
        <v>-255102.721120437</v>
      </c>
      <c r="C2115">
        <v>2.1355706267058802E-3</v>
      </c>
    </row>
    <row r="2116" spans="1:3" x14ac:dyDescent="0.25">
      <c r="A2116">
        <v>-8124807.0716357101</v>
      </c>
      <c r="B2116">
        <v>-255102.721120437</v>
      </c>
      <c r="C2116">
        <v>3.4267448354512401E-3</v>
      </c>
    </row>
    <row r="2117" spans="1:3" x14ac:dyDescent="0.25">
      <c r="A2117">
        <v>-8123872.5927585699</v>
      </c>
      <c r="B2117">
        <v>-255102.721120437</v>
      </c>
      <c r="C2117">
        <v>4.0015447884797998E-3</v>
      </c>
    </row>
    <row r="2118" spans="1:3" x14ac:dyDescent="0.25">
      <c r="A2118">
        <v>-8122938.1138814203</v>
      </c>
      <c r="B2118">
        <v>-255102.721120437</v>
      </c>
      <c r="C2118">
        <v>6.5481625497341104E-3</v>
      </c>
    </row>
    <row r="2119" spans="1:3" x14ac:dyDescent="0.25">
      <c r="A2119">
        <v>-8122003.6350042801</v>
      </c>
      <c r="B2119">
        <v>-255102.721120437</v>
      </c>
      <c r="C2119">
        <v>9.7987866029143299E-3</v>
      </c>
    </row>
    <row r="2120" spans="1:3" x14ac:dyDescent="0.25">
      <c r="A2120">
        <v>-8121069.1561271399</v>
      </c>
      <c r="B2120">
        <v>-255102.721120437</v>
      </c>
      <c r="C2120">
        <v>1.43111050128936E-2</v>
      </c>
    </row>
    <row r="2121" spans="1:3" x14ac:dyDescent="0.25">
      <c r="A2121">
        <v>-8120134.6772499904</v>
      </c>
      <c r="B2121">
        <v>-255102.721120437</v>
      </c>
      <c r="C2121">
        <v>2.0780296996235799E-2</v>
      </c>
    </row>
    <row r="2122" spans="1:3" x14ac:dyDescent="0.25">
      <c r="A2122">
        <v>-8119200.1983728502</v>
      </c>
      <c r="B2122">
        <v>-255102.721120437</v>
      </c>
      <c r="C2122">
        <v>2.9024757444858499E-2</v>
      </c>
    </row>
    <row r="2123" spans="1:3" x14ac:dyDescent="0.25">
      <c r="A2123">
        <v>-8118265.71949571</v>
      </c>
      <c r="B2123">
        <v>-255102.721120437</v>
      </c>
      <c r="C2123">
        <v>3.8859572261571801E-2</v>
      </c>
    </row>
    <row r="2124" spans="1:3" x14ac:dyDescent="0.25">
      <c r="A2124">
        <v>-8117331.2406185698</v>
      </c>
      <c r="B2124">
        <v>-255102.721120437</v>
      </c>
      <c r="C2124">
        <v>5.1951602101325899E-2</v>
      </c>
    </row>
    <row r="2125" spans="1:3" x14ac:dyDescent="0.25">
      <c r="A2125">
        <v>-8116396.7617414203</v>
      </c>
      <c r="B2125">
        <v>-255102.721120437</v>
      </c>
      <c r="C2125">
        <v>5.8749135583639103E-2</v>
      </c>
    </row>
    <row r="2126" spans="1:3" x14ac:dyDescent="0.25">
      <c r="A2126">
        <v>-8115462.28286428</v>
      </c>
      <c r="B2126">
        <v>-255102.721120437</v>
      </c>
      <c r="C2126">
        <v>7.5698114931583405E-2</v>
      </c>
    </row>
    <row r="2127" spans="1:3" x14ac:dyDescent="0.25">
      <c r="A2127">
        <v>-8114527.8039871398</v>
      </c>
      <c r="B2127">
        <v>-255102.721120437</v>
      </c>
      <c r="C2127">
        <v>9.8049618303775704E-2</v>
      </c>
    </row>
    <row r="2128" spans="1:3" x14ac:dyDescent="0.25">
      <c r="A2128">
        <v>-8113593.3251099903</v>
      </c>
      <c r="B2128">
        <v>-255102.721120437</v>
      </c>
      <c r="C2128">
        <v>0.120705761015415</v>
      </c>
    </row>
    <row r="2129" spans="1:3" x14ac:dyDescent="0.25">
      <c r="A2129">
        <v>-8112658.8462328501</v>
      </c>
      <c r="B2129">
        <v>-255102.721120437</v>
      </c>
      <c r="C2129">
        <v>0.14316043257713301</v>
      </c>
    </row>
    <row r="2130" spans="1:3" x14ac:dyDescent="0.25">
      <c r="A2130">
        <v>-8111724.3673557099</v>
      </c>
      <c r="B2130">
        <v>-255102.721120437</v>
      </c>
      <c r="C2130">
        <v>0.157938167452812</v>
      </c>
    </row>
    <row r="2131" spans="1:3" x14ac:dyDescent="0.25">
      <c r="A2131">
        <v>-8110789.8884785697</v>
      </c>
      <c r="B2131">
        <v>-255102.721120437</v>
      </c>
      <c r="C2131">
        <v>0.184241458773612</v>
      </c>
    </row>
    <row r="2132" spans="1:3" x14ac:dyDescent="0.25">
      <c r="A2132">
        <v>-8109855.4096014202</v>
      </c>
      <c r="B2132">
        <v>-255102.721120437</v>
      </c>
      <c r="C2132">
        <v>0.204243794083595</v>
      </c>
    </row>
    <row r="2133" spans="1:3" x14ac:dyDescent="0.25">
      <c r="A2133">
        <v>-8108920.93072428</v>
      </c>
      <c r="B2133">
        <v>-255102.721120437</v>
      </c>
      <c r="C2133">
        <v>0.221710935235023</v>
      </c>
    </row>
    <row r="2134" spans="1:3" x14ac:dyDescent="0.25">
      <c r="A2134">
        <v>-8107986.4518471397</v>
      </c>
      <c r="B2134">
        <v>-255102.721120437</v>
      </c>
      <c r="C2134">
        <v>0.25320386886596602</v>
      </c>
    </row>
    <row r="2135" spans="1:3" x14ac:dyDescent="0.25">
      <c r="A2135">
        <v>-8107051.9729699902</v>
      </c>
      <c r="B2135">
        <v>-255102.721120437</v>
      </c>
      <c r="C2135">
        <v>0.27819210290908802</v>
      </c>
    </row>
    <row r="2136" spans="1:3" x14ac:dyDescent="0.25">
      <c r="A2136">
        <v>-8106117.49409285</v>
      </c>
      <c r="B2136">
        <v>-255102.721120437</v>
      </c>
      <c r="C2136">
        <v>0.31075701117515497</v>
      </c>
    </row>
    <row r="2137" spans="1:3" x14ac:dyDescent="0.25">
      <c r="A2137">
        <v>-8105183.0152157098</v>
      </c>
      <c r="B2137">
        <v>-255102.721120437</v>
      </c>
      <c r="C2137">
        <v>0.35193228721618602</v>
      </c>
    </row>
    <row r="2138" spans="1:3" x14ac:dyDescent="0.25">
      <c r="A2138">
        <v>-8104248.5363385696</v>
      </c>
      <c r="B2138">
        <v>-255102.721120437</v>
      </c>
      <c r="C2138">
        <v>0.380382269620895</v>
      </c>
    </row>
    <row r="2139" spans="1:3" x14ac:dyDescent="0.25">
      <c r="A2139">
        <v>-8103314.0574614201</v>
      </c>
      <c r="B2139">
        <v>-255102.721120437</v>
      </c>
      <c r="C2139">
        <v>0.39728313684463501</v>
      </c>
    </row>
    <row r="2140" spans="1:3" x14ac:dyDescent="0.25">
      <c r="A2140">
        <v>-8102379.5785842799</v>
      </c>
      <c r="B2140">
        <v>-255102.721120437</v>
      </c>
      <c r="C2140">
        <v>0.42808747291564903</v>
      </c>
    </row>
    <row r="2141" spans="1:3" x14ac:dyDescent="0.25">
      <c r="A2141">
        <v>-8101445.0997071397</v>
      </c>
      <c r="B2141">
        <v>-255102.721120437</v>
      </c>
      <c r="C2141">
        <v>0.45402041077613797</v>
      </c>
    </row>
    <row r="2142" spans="1:3" x14ac:dyDescent="0.25">
      <c r="A2142">
        <v>-8100510.6208300004</v>
      </c>
      <c r="B2142">
        <v>-255102.721120437</v>
      </c>
      <c r="C2142">
        <v>0.46996575593948298</v>
      </c>
    </row>
    <row r="2143" spans="1:3" x14ac:dyDescent="0.25">
      <c r="A2143">
        <v>-8099576.1419528499</v>
      </c>
      <c r="B2143">
        <v>-255102.721120437</v>
      </c>
      <c r="C2143">
        <v>0.49394297599792403</v>
      </c>
    </row>
    <row r="2144" spans="1:3" x14ac:dyDescent="0.25">
      <c r="A2144">
        <v>-8098641.6630757097</v>
      </c>
      <c r="B2144">
        <v>-255102.721120437</v>
      </c>
      <c r="C2144">
        <v>0.50852447748184204</v>
      </c>
    </row>
    <row r="2145" spans="1:3" x14ac:dyDescent="0.25">
      <c r="A2145">
        <v>-8097707.1841985704</v>
      </c>
      <c r="B2145">
        <v>-255102.721120437</v>
      </c>
      <c r="C2145">
        <v>0.52714794874191195</v>
      </c>
    </row>
    <row r="2146" spans="1:3" x14ac:dyDescent="0.25">
      <c r="A2146">
        <v>-8096772.70532142</v>
      </c>
      <c r="B2146">
        <v>-255102.721120437</v>
      </c>
      <c r="C2146">
        <v>0.54102569818496704</v>
      </c>
    </row>
    <row r="2147" spans="1:3" x14ac:dyDescent="0.25">
      <c r="A2147">
        <v>-8095838.2264442798</v>
      </c>
      <c r="B2147">
        <v>-255102.721120437</v>
      </c>
      <c r="C2147">
        <v>0.54988002777099598</v>
      </c>
    </row>
    <row r="2148" spans="1:3" x14ac:dyDescent="0.25">
      <c r="A2148">
        <v>-8094903.7475671396</v>
      </c>
      <c r="B2148">
        <v>-255102.721120437</v>
      </c>
      <c r="C2148">
        <v>0.56017267704009999</v>
      </c>
    </row>
    <row r="2149" spans="1:3" x14ac:dyDescent="0.25">
      <c r="A2149">
        <v>-8093969.2686900003</v>
      </c>
      <c r="B2149">
        <v>-255102.721120437</v>
      </c>
      <c r="C2149">
        <v>0.57106649875640803</v>
      </c>
    </row>
    <row r="2150" spans="1:3" x14ac:dyDescent="0.25">
      <c r="A2150">
        <v>-8093034.7898128498</v>
      </c>
      <c r="B2150">
        <v>-255102.721120437</v>
      </c>
      <c r="C2150">
        <v>0.58042794466018599</v>
      </c>
    </row>
    <row r="2151" spans="1:3" x14ac:dyDescent="0.25">
      <c r="A2151">
        <v>-8092100.3109357096</v>
      </c>
      <c r="B2151">
        <v>-255102.721120437</v>
      </c>
      <c r="C2151">
        <v>0.57868391275405795</v>
      </c>
    </row>
    <row r="2152" spans="1:3" x14ac:dyDescent="0.25">
      <c r="A2152">
        <v>-8091165.8320585703</v>
      </c>
      <c r="B2152">
        <v>-255102.721120437</v>
      </c>
      <c r="C2152">
        <v>0.59226173162460305</v>
      </c>
    </row>
    <row r="2153" spans="1:3" x14ac:dyDescent="0.25">
      <c r="A2153">
        <v>-8090231.3531814199</v>
      </c>
      <c r="B2153">
        <v>-255102.721120437</v>
      </c>
      <c r="C2153">
        <v>0.59098768234252896</v>
      </c>
    </row>
    <row r="2154" spans="1:3" x14ac:dyDescent="0.25">
      <c r="A2154">
        <v>-8089296.8743042797</v>
      </c>
      <c r="B2154">
        <v>-255102.721120437</v>
      </c>
      <c r="C2154">
        <v>0</v>
      </c>
    </row>
    <row r="2155" spans="1:3" x14ac:dyDescent="0.25">
      <c r="A2155">
        <v>-8088362.3954271404</v>
      </c>
      <c r="B2155">
        <v>-255102.721120437</v>
      </c>
      <c r="C2155">
        <v>0</v>
      </c>
    </row>
    <row r="2156" spans="1:3" x14ac:dyDescent="0.25">
      <c r="A2156">
        <v>-8087427.9165500002</v>
      </c>
      <c r="B2156">
        <v>-255102.721120437</v>
      </c>
      <c r="C2156">
        <v>0</v>
      </c>
    </row>
    <row r="2157" spans="1:3" x14ac:dyDescent="0.25">
      <c r="A2157">
        <v>-8134151.8604071401</v>
      </c>
      <c r="B2157">
        <v>-256037.19999781001</v>
      </c>
      <c r="C2157">
        <v>0</v>
      </c>
    </row>
    <row r="2158" spans="1:3" x14ac:dyDescent="0.25">
      <c r="A2158">
        <v>-8133217.3815299897</v>
      </c>
      <c r="B2158">
        <v>-256037.19999781001</v>
      </c>
      <c r="C2158" s="1">
        <v>1.8111839381162998E-5</v>
      </c>
    </row>
    <row r="2159" spans="1:3" x14ac:dyDescent="0.25">
      <c r="A2159">
        <v>-8132282.9026528504</v>
      </c>
      <c r="B2159">
        <v>-256037.19999781001</v>
      </c>
      <c r="C2159" s="1">
        <v>1.99983842321671E-5</v>
      </c>
    </row>
    <row r="2160" spans="1:3" x14ac:dyDescent="0.25">
      <c r="A2160">
        <v>-8131348.4237757102</v>
      </c>
      <c r="B2160">
        <v>-256037.19999781001</v>
      </c>
      <c r="C2160" s="1">
        <v>6.52830058243125E-5</v>
      </c>
    </row>
    <row r="2161" spans="1:3" x14ac:dyDescent="0.25">
      <c r="A2161">
        <v>-8130413.94489857</v>
      </c>
      <c r="B2161">
        <v>-256037.19999781001</v>
      </c>
      <c r="C2161">
        <v>1.05616614746395E-4</v>
      </c>
    </row>
    <row r="2162" spans="1:3" x14ac:dyDescent="0.25">
      <c r="A2162">
        <v>-8129479.4660214204</v>
      </c>
      <c r="B2162">
        <v>-256037.19999781001</v>
      </c>
      <c r="C2162">
        <v>2.23222799832001E-4</v>
      </c>
    </row>
    <row r="2163" spans="1:3" x14ac:dyDescent="0.25">
      <c r="A2163">
        <v>-8128544.9871442802</v>
      </c>
      <c r="B2163">
        <v>-256037.19999781001</v>
      </c>
      <c r="C2163">
        <v>4.0033459663391102E-4</v>
      </c>
    </row>
    <row r="2164" spans="1:3" x14ac:dyDescent="0.25">
      <c r="A2164">
        <v>-8127610.50826714</v>
      </c>
      <c r="B2164">
        <v>-256037.19999781001</v>
      </c>
      <c r="C2164">
        <v>7.2717084549367395E-4</v>
      </c>
    </row>
    <row r="2165" spans="1:3" x14ac:dyDescent="0.25">
      <c r="A2165">
        <v>-8126676.0293899896</v>
      </c>
      <c r="B2165">
        <v>-256037.19999781001</v>
      </c>
      <c r="C2165">
        <v>1.2848417973145799E-3</v>
      </c>
    </row>
    <row r="2166" spans="1:3" x14ac:dyDescent="0.25">
      <c r="A2166">
        <v>-8125741.5505128503</v>
      </c>
      <c r="B2166">
        <v>-256037.19999781001</v>
      </c>
      <c r="C2166">
        <v>2.1497826091945102E-3</v>
      </c>
    </row>
    <row r="2167" spans="1:3" x14ac:dyDescent="0.25">
      <c r="A2167">
        <v>-8124807.0716357101</v>
      </c>
      <c r="B2167">
        <v>-256037.19999781001</v>
      </c>
      <c r="C2167">
        <v>3.4470045939087798E-3</v>
      </c>
    </row>
    <row r="2168" spans="1:3" x14ac:dyDescent="0.25">
      <c r="A2168">
        <v>-8123872.5927585699</v>
      </c>
      <c r="B2168">
        <v>-256037.19999781001</v>
      </c>
      <c r="C2168">
        <v>5.5547947995364597E-3</v>
      </c>
    </row>
    <row r="2169" spans="1:3" x14ac:dyDescent="0.25">
      <c r="A2169">
        <v>-8122938.1138814203</v>
      </c>
      <c r="B2169">
        <v>-256037.19999781001</v>
      </c>
      <c r="C2169">
        <v>8.4191476926207508E-3</v>
      </c>
    </row>
    <row r="2170" spans="1:3" x14ac:dyDescent="0.25">
      <c r="A2170">
        <v>-8122003.6350042801</v>
      </c>
      <c r="B2170">
        <v>-256037.19999781001</v>
      </c>
      <c r="C2170">
        <v>1.2212039902806201E-2</v>
      </c>
    </row>
    <row r="2171" spans="1:3" x14ac:dyDescent="0.25">
      <c r="A2171">
        <v>-8121069.1561271399</v>
      </c>
      <c r="B2171">
        <v>-256037.19999781001</v>
      </c>
      <c r="C2171">
        <v>1.8055399879813101E-2</v>
      </c>
    </row>
    <row r="2172" spans="1:3" x14ac:dyDescent="0.25">
      <c r="A2172">
        <v>-8120134.6772499904</v>
      </c>
      <c r="B2172">
        <v>-256037.19999781001</v>
      </c>
      <c r="C2172">
        <v>2.5530975311994501E-2</v>
      </c>
    </row>
    <row r="2173" spans="1:3" x14ac:dyDescent="0.25">
      <c r="A2173">
        <v>-8119200.1983728502</v>
      </c>
      <c r="B2173">
        <v>-256037.19999781001</v>
      </c>
      <c r="C2173">
        <v>2.8552612289786301E-2</v>
      </c>
    </row>
    <row r="2174" spans="1:3" x14ac:dyDescent="0.25">
      <c r="A2174">
        <v>-8118265.71949571</v>
      </c>
      <c r="B2174">
        <v>-256037.19999781001</v>
      </c>
      <c r="C2174">
        <v>4.2656213045120198E-2</v>
      </c>
    </row>
    <row r="2175" spans="1:3" x14ac:dyDescent="0.25">
      <c r="A2175">
        <v>-8117331.2406185698</v>
      </c>
      <c r="B2175">
        <v>-256037.19999781001</v>
      </c>
      <c r="C2175">
        <v>5.6381318718194899E-2</v>
      </c>
    </row>
    <row r="2176" spans="1:3" x14ac:dyDescent="0.25">
      <c r="A2176">
        <v>-8116396.7617414203</v>
      </c>
      <c r="B2176">
        <v>-256037.19999781001</v>
      </c>
      <c r="C2176">
        <v>7.2705626487731906E-2</v>
      </c>
    </row>
    <row r="2177" spans="1:3" x14ac:dyDescent="0.25">
      <c r="A2177">
        <v>-8115462.28286428</v>
      </c>
      <c r="B2177">
        <v>-256037.19999781001</v>
      </c>
      <c r="C2177">
        <v>8.8350549340248094E-2</v>
      </c>
    </row>
    <row r="2178" spans="1:3" x14ac:dyDescent="0.25">
      <c r="A2178">
        <v>-8114527.8039871398</v>
      </c>
      <c r="B2178">
        <v>-256037.19999781001</v>
      </c>
      <c r="C2178">
        <v>0.10861862450838</v>
      </c>
    </row>
    <row r="2179" spans="1:3" x14ac:dyDescent="0.25">
      <c r="A2179">
        <v>-8113593.3251099903</v>
      </c>
      <c r="B2179">
        <v>-256037.19999781001</v>
      </c>
      <c r="C2179">
        <v>0.132488682866096</v>
      </c>
    </row>
    <row r="2180" spans="1:3" x14ac:dyDescent="0.25">
      <c r="A2180">
        <v>-8112658.8462328501</v>
      </c>
      <c r="B2180">
        <v>-256037.19999781001</v>
      </c>
      <c r="C2180">
        <v>0.143325701355934</v>
      </c>
    </row>
    <row r="2181" spans="1:3" x14ac:dyDescent="0.25">
      <c r="A2181">
        <v>-8111724.3673557099</v>
      </c>
      <c r="B2181">
        <v>-256037.19999781001</v>
      </c>
      <c r="C2181">
        <v>0.16714531183242701</v>
      </c>
    </row>
    <row r="2182" spans="1:3" x14ac:dyDescent="0.25">
      <c r="A2182">
        <v>-8110789.8884785697</v>
      </c>
      <c r="B2182">
        <v>-256037.19999781001</v>
      </c>
      <c r="C2182">
        <v>0.19462329149246199</v>
      </c>
    </row>
    <row r="2183" spans="1:3" x14ac:dyDescent="0.25">
      <c r="A2183">
        <v>-8109855.4096014202</v>
      </c>
      <c r="B2183">
        <v>-256037.19999781001</v>
      </c>
      <c r="C2183">
        <v>0.213067516684532</v>
      </c>
    </row>
    <row r="2184" spans="1:3" x14ac:dyDescent="0.25">
      <c r="A2184">
        <v>-8108920.93072428</v>
      </c>
      <c r="B2184">
        <v>-256037.19999781001</v>
      </c>
      <c r="C2184">
        <v>0.241389200091362</v>
      </c>
    </row>
    <row r="2185" spans="1:3" x14ac:dyDescent="0.25">
      <c r="A2185">
        <v>-8107986.4518471397</v>
      </c>
      <c r="B2185">
        <v>-256037.19999781001</v>
      </c>
      <c r="C2185">
        <v>0.27419012784957802</v>
      </c>
    </row>
    <row r="2186" spans="1:3" x14ac:dyDescent="0.25">
      <c r="A2186">
        <v>-8107051.9729699902</v>
      </c>
      <c r="B2186">
        <v>-256037.19999781001</v>
      </c>
      <c r="C2186">
        <v>0.29840263724326999</v>
      </c>
    </row>
    <row r="2187" spans="1:3" x14ac:dyDescent="0.25">
      <c r="A2187">
        <v>-8106117.49409285</v>
      </c>
      <c r="B2187">
        <v>-256037.19999781001</v>
      </c>
      <c r="C2187">
        <v>0.31897947192192</v>
      </c>
    </row>
    <row r="2188" spans="1:3" x14ac:dyDescent="0.25">
      <c r="A2188">
        <v>-8105183.0152157098</v>
      </c>
      <c r="B2188">
        <v>-256037.19999781001</v>
      </c>
      <c r="C2188">
        <v>0.34300160408019997</v>
      </c>
    </row>
    <row r="2189" spans="1:3" x14ac:dyDescent="0.25">
      <c r="A2189">
        <v>-8104248.5363385696</v>
      </c>
      <c r="B2189">
        <v>-256037.19999781001</v>
      </c>
      <c r="C2189">
        <v>0.369775861501693</v>
      </c>
    </row>
    <row r="2190" spans="1:3" x14ac:dyDescent="0.25">
      <c r="A2190">
        <v>-8103314.0574614201</v>
      </c>
      <c r="B2190">
        <v>-256037.19999781001</v>
      </c>
      <c r="C2190">
        <v>0.39530038833618097</v>
      </c>
    </row>
    <row r="2191" spans="1:3" x14ac:dyDescent="0.25">
      <c r="A2191">
        <v>-8102379.5785842799</v>
      </c>
      <c r="B2191">
        <v>-256037.19999781001</v>
      </c>
      <c r="C2191">
        <v>0.42607349157333302</v>
      </c>
    </row>
    <row r="2192" spans="1:3" x14ac:dyDescent="0.25">
      <c r="A2192">
        <v>-8101445.0997071397</v>
      </c>
      <c r="B2192">
        <v>-256037.19999781001</v>
      </c>
      <c r="C2192">
        <v>0.45139274001121499</v>
      </c>
    </row>
    <row r="2193" spans="1:3" x14ac:dyDescent="0.25">
      <c r="A2193">
        <v>-8100510.6208300004</v>
      </c>
      <c r="B2193">
        <v>-256037.19999781001</v>
      </c>
      <c r="C2193">
        <v>0.48181590437888999</v>
      </c>
    </row>
    <row r="2194" spans="1:3" x14ac:dyDescent="0.25">
      <c r="A2194">
        <v>-8099576.1419528499</v>
      </c>
      <c r="B2194">
        <v>-256037.19999781001</v>
      </c>
      <c r="C2194">
        <v>0.50454419851303101</v>
      </c>
    </row>
    <row r="2195" spans="1:3" x14ac:dyDescent="0.25">
      <c r="A2195">
        <v>-8098641.6630757097</v>
      </c>
      <c r="B2195">
        <v>-256037.19999781001</v>
      </c>
      <c r="C2195">
        <v>0.51780688762664695</v>
      </c>
    </row>
    <row r="2196" spans="1:3" x14ac:dyDescent="0.25">
      <c r="A2196">
        <v>-8097707.1841985704</v>
      </c>
      <c r="B2196">
        <v>-256037.19999781001</v>
      </c>
      <c r="C2196">
        <v>0.53628277778625399</v>
      </c>
    </row>
    <row r="2197" spans="1:3" x14ac:dyDescent="0.25">
      <c r="A2197">
        <v>-8096772.70532142</v>
      </c>
      <c r="B2197">
        <v>-256037.19999781001</v>
      </c>
      <c r="C2197">
        <v>0.549408078193664</v>
      </c>
    </row>
    <row r="2198" spans="1:3" x14ac:dyDescent="0.25">
      <c r="A2198">
        <v>-8095838.2264442798</v>
      </c>
      <c r="B2198">
        <v>-256037.19999781001</v>
      </c>
      <c r="C2198">
        <v>0.55786335468292203</v>
      </c>
    </row>
    <row r="2199" spans="1:3" x14ac:dyDescent="0.25">
      <c r="A2199">
        <v>-8094903.7475671396</v>
      </c>
      <c r="B2199">
        <v>-256037.19999781001</v>
      </c>
      <c r="C2199">
        <v>0.56743144989013605</v>
      </c>
    </row>
    <row r="2200" spans="1:3" x14ac:dyDescent="0.25">
      <c r="A2200">
        <v>-8093969.2686900003</v>
      </c>
      <c r="B2200">
        <v>-256037.19999781001</v>
      </c>
      <c r="C2200">
        <v>0.57792085409164395</v>
      </c>
    </row>
    <row r="2201" spans="1:3" x14ac:dyDescent="0.25">
      <c r="A2201">
        <v>-8093034.7898128498</v>
      </c>
      <c r="B2201">
        <v>-256037.19999781001</v>
      </c>
      <c r="C2201">
        <v>0.57802408933639504</v>
      </c>
    </row>
    <row r="2202" spans="1:3" x14ac:dyDescent="0.25">
      <c r="A2202">
        <v>-8092100.3109357096</v>
      </c>
      <c r="B2202">
        <v>-256037.19999781001</v>
      </c>
      <c r="C2202">
        <v>0.58510333299636796</v>
      </c>
    </row>
    <row r="2203" spans="1:3" x14ac:dyDescent="0.25">
      <c r="A2203">
        <v>-8091165.8320585703</v>
      </c>
      <c r="B2203">
        <v>-256037.19999781001</v>
      </c>
      <c r="C2203">
        <v>0.58510047197341897</v>
      </c>
    </row>
    <row r="2204" spans="1:3" x14ac:dyDescent="0.25">
      <c r="A2204">
        <v>-8090231.3531814199</v>
      </c>
      <c r="B2204">
        <v>-256037.19999781001</v>
      </c>
      <c r="C2204">
        <v>0.58341658115386896</v>
      </c>
    </row>
    <row r="2205" spans="1:3" x14ac:dyDescent="0.25">
      <c r="A2205">
        <v>-8089296.8743042797</v>
      </c>
      <c r="B2205">
        <v>-256037.19999781001</v>
      </c>
      <c r="C2205">
        <v>0</v>
      </c>
    </row>
    <row r="2206" spans="1:3" x14ac:dyDescent="0.25">
      <c r="A2206">
        <v>-8088362.3954271404</v>
      </c>
      <c r="B2206">
        <v>-256037.19999781001</v>
      </c>
      <c r="C2206">
        <v>0</v>
      </c>
    </row>
    <row r="2207" spans="1:3" x14ac:dyDescent="0.25">
      <c r="A2207">
        <v>-8087427.9165500002</v>
      </c>
      <c r="B2207">
        <v>-256037.19999781001</v>
      </c>
      <c r="C2207">
        <v>0</v>
      </c>
    </row>
    <row r="2208" spans="1:3" x14ac:dyDescent="0.25">
      <c r="A2208">
        <v>-8134151.8604071401</v>
      </c>
      <c r="B2208">
        <v>-256971.678875182</v>
      </c>
      <c r="C2208">
        <v>0</v>
      </c>
    </row>
    <row r="2209" spans="1:3" x14ac:dyDescent="0.25">
      <c r="A2209">
        <v>-8133217.3815299897</v>
      </c>
      <c r="B2209">
        <v>-256971.678875182</v>
      </c>
      <c r="C2209" s="1">
        <v>1.8111839381162998E-5</v>
      </c>
    </row>
    <row r="2210" spans="1:3" x14ac:dyDescent="0.25">
      <c r="A2210">
        <v>-8132282.9026528504</v>
      </c>
      <c r="B2210">
        <v>-256971.678875182</v>
      </c>
      <c r="C2210" s="1">
        <v>1.99983842321671E-5</v>
      </c>
    </row>
    <row r="2211" spans="1:3" x14ac:dyDescent="0.25">
      <c r="A2211">
        <v>-8131348.4237757102</v>
      </c>
      <c r="B2211">
        <v>-256971.678875182</v>
      </c>
      <c r="C2211" s="1">
        <v>6.52830058243125E-5</v>
      </c>
    </row>
    <row r="2212" spans="1:3" x14ac:dyDescent="0.25">
      <c r="A2212">
        <v>-8130413.94489857</v>
      </c>
      <c r="B2212">
        <v>-256971.678875182</v>
      </c>
      <c r="C2212">
        <v>1.05616614746395E-4</v>
      </c>
    </row>
    <row r="2213" spans="1:3" x14ac:dyDescent="0.25">
      <c r="A2213">
        <v>-8129479.4660214204</v>
      </c>
      <c r="B2213">
        <v>-256971.678875182</v>
      </c>
      <c r="C2213">
        <v>2.23222799832001E-4</v>
      </c>
    </row>
    <row r="2214" spans="1:3" x14ac:dyDescent="0.25">
      <c r="A2214">
        <v>-8128544.9871442802</v>
      </c>
      <c r="B2214">
        <v>-256971.678875182</v>
      </c>
      <c r="C2214">
        <v>4.0033459663391102E-4</v>
      </c>
    </row>
    <row r="2215" spans="1:3" x14ac:dyDescent="0.25">
      <c r="A2215">
        <v>-8127610.50826714</v>
      </c>
      <c r="B2215">
        <v>-256971.678875182</v>
      </c>
      <c r="C2215">
        <v>7.2717084549367395E-4</v>
      </c>
    </row>
    <row r="2216" spans="1:3" x14ac:dyDescent="0.25">
      <c r="A2216">
        <v>-8126676.0293899896</v>
      </c>
      <c r="B2216">
        <v>-256971.678875182</v>
      </c>
      <c r="C2216">
        <v>1.2848417973145799E-3</v>
      </c>
    </row>
    <row r="2217" spans="1:3" x14ac:dyDescent="0.25">
      <c r="A2217">
        <v>-8125741.5505128503</v>
      </c>
      <c r="B2217">
        <v>-256971.678875182</v>
      </c>
      <c r="C2217">
        <v>2.1497826091945102E-3</v>
      </c>
    </row>
    <row r="2218" spans="1:3" x14ac:dyDescent="0.25">
      <c r="A2218">
        <v>-8124807.0716357101</v>
      </c>
      <c r="B2218">
        <v>-256971.678875182</v>
      </c>
      <c r="C2218">
        <v>5.0050592981278801E-3</v>
      </c>
    </row>
    <row r="2219" spans="1:3" x14ac:dyDescent="0.25">
      <c r="A2219">
        <v>-8123872.5927585699</v>
      </c>
      <c r="B2219">
        <v>-256971.678875182</v>
      </c>
      <c r="C2219">
        <v>7.6420232653617798E-3</v>
      </c>
    </row>
    <row r="2220" spans="1:3" x14ac:dyDescent="0.25">
      <c r="A2220">
        <v>-8122938.1138814203</v>
      </c>
      <c r="B2220">
        <v>-256971.678875182</v>
      </c>
      <c r="C2220">
        <v>1.20330788195133E-2</v>
      </c>
    </row>
    <row r="2221" spans="1:3" x14ac:dyDescent="0.25">
      <c r="A2221">
        <v>-8122003.6350042801</v>
      </c>
      <c r="B2221">
        <v>-256971.678875182</v>
      </c>
      <c r="C2221">
        <v>1.37123661115765E-2</v>
      </c>
    </row>
    <row r="2222" spans="1:3" x14ac:dyDescent="0.25">
      <c r="A2222">
        <v>-8121069.1561271399</v>
      </c>
      <c r="B2222">
        <v>-256971.678875182</v>
      </c>
      <c r="C2222">
        <v>1.9953537732362699E-2</v>
      </c>
    </row>
    <row r="2223" spans="1:3" x14ac:dyDescent="0.25">
      <c r="A2223">
        <v>-8120134.6772499904</v>
      </c>
      <c r="B2223">
        <v>-256971.678875182</v>
      </c>
      <c r="C2223">
        <v>2.79669072479009E-2</v>
      </c>
    </row>
    <row r="2224" spans="1:3" x14ac:dyDescent="0.25">
      <c r="A2224">
        <v>-8119200.1983728502</v>
      </c>
      <c r="B2224">
        <v>-256971.678875182</v>
      </c>
      <c r="C2224">
        <v>3.7202391773462198E-2</v>
      </c>
    </row>
    <row r="2225" spans="1:3" x14ac:dyDescent="0.25">
      <c r="A2225">
        <v>-8118265.71949571</v>
      </c>
      <c r="B2225">
        <v>-256971.678875182</v>
      </c>
      <c r="C2225">
        <v>4.9463570117950398E-2</v>
      </c>
    </row>
    <row r="2226" spans="1:3" x14ac:dyDescent="0.25">
      <c r="A2226">
        <v>-8117331.2406185698</v>
      </c>
      <c r="B2226">
        <v>-256971.678875182</v>
      </c>
      <c r="C2226">
        <v>6.4052037894725702E-2</v>
      </c>
    </row>
    <row r="2227" spans="1:3" x14ac:dyDescent="0.25">
      <c r="A2227">
        <v>-8116396.7617414203</v>
      </c>
      <c r="B2227">
        <v>-256971.678875182</v>
      </c>
      <c r="C2227">
        <v>7.8696906566619804E-2</v>
      </c>
    </row>
    <row r="2228" spans="1:3" x14ac:dyDescent="0.25">
      <c r="A2228">
        <v>-8115462.28286428</v>
      </c>
      <c r="B2228">
        <v>-256971.678875182</v>
      </c>
      <c r="C2228">
        <v>9.7159542143344796E-2</v>
      </c>
    </row>
    <row r="2229" spans="1:3" x14ac:dyDescent="0.25">
      <c r="A2229">
        <v>-8114527.8039871398</v>
      </c>
      <c r="B2229">
        <v>-256971.678875182</v>
      </c>
      <c r="C2229">
        <v>0.10587391257286</v>
      </c>
    </row>
    <row r="2230" spans="1:3" x14ac:dyDescent="0.25">
      <c r="A2230">
        <v>-8113593.3251099903</v>
      </c>
      <c r="B2230">
        <v>-256971.678875182</v>
      </c>
      <c r="C2230">
        <v>0.132824346423149</v>
      </c>
    </row>
    <row r="2231" spans="1:3" x14ac:dyDescent="0.25">
      <c r="A2231">
        <v>-8112658.8462328501</v>
      </c>
      <c r="B2231">
        <v>-256971.678875182</v>
      </c>
      <c r="C2231">
        <v>0.15383937954902599</v>
      </c>
    </row>
    <row r="2232" spans="1:3" x14ac:dyDescent="0.25">
      <c r="A2232">
        <v>-8111724.3673557099</v>
      </c>
      <c r="B2232">
        <v>-256971.678875182</v>
      </c>
      <c r="C2232">
        <v>0.178313508629798</v>
      </c>
    </row>
    <row r="2233" spans="1:3" x14ac:dyDescent="0.25">
      <c r="A2233">
        <v>-8110789.8884785697</v>
      </c>
      <c r="B2233">
        <v>-256971.678875182</v>
      </c>
      <c r="C2233">
        <v>0.20588503777980799</v>
      </c>
    </row>
    <row r="2234" spans="1:3" x14ac:dyDescent="0.25">
      <c r="A2234">
        <v>-8109855.4096014202</v>
      </c>
      <c r="B2234">
        <v>-256971.678875182</v>
      </c>
      <c r="C2234">
        <v>0.22342765331268299</v>
      </c>
    </row>
    <row r="2235" spans="1:3" x14ac:dyDescent="0.25">
      <c r="A2235">
        <v>-8108920.93072428</v>
      </c>
      <c r="B2235">
        <v>-256971.678875182</v>
      </c>
      <c r="C2235">
        <v>0.252503871917724</v>
      </c>
    </row>
    <row r="2236" spans="1:3" x14ac:dyDescent="0.25">
      <c r="A2236">
        <v>-8107986.4518471397</v>
      </c>
      <c r="B2236">
        <v>-256971.678875182</v>
      </c>
      <c r="C2236">
        <v>0.27427917718887301</v>
      </c>
    </row>
    <row r="2237" spans="1:3" x14ac:dyDescent="0.25">
      <c r="A2237">
        <v>-8107051.9729699902</v>
      </c>
      <c r="B2237">
        <v>-256971.678875182</v>
      </c>
      <c r="C2237">
        <v>0.307135969400405</v>
      </c>
    </row>
    <row r="2238" spans="1:3" x14ac:dyDescent="0.25">
      <c r="A2238">
        <v>-8106117.49409285</v>
      </c>
      <c r="B2238">
        <v>-256971.678875182</v>
      </c>
      <c r="C2238">
        <v>0.33788967132568298</v>
      </c>
    </row>
    <row r="2239" spans="1:3" x14ac:dyDescent="0.25">
      <c r="A2239">
        <v>-8105183.0152157098</v>
      </c>
      <c r="B2239">
        <v>-256971.678875182</v>
      </c>
      <c r="C2239">
        <v>0.361788570880889</v>
      </c>
    </row>
    <row r="2240" spans="1:3" x14ac:dyDescent="0.25">
      <c r="A2240">
        <v>-8104248.5363385696</v>
      </c>
      <c r="B2240">
        <v>-256971.678875182</v>
      </c>
      <c r="C2240">
        <v>0.386059969663619</v>
      </c>
    </row>
    <row r="2241" spans="1:3" x14ac:dyDescent="0.25">
      <c r="A2241">
        <v>-8103314.0574614201</v>
      </c>
      <c r="B2241">
        <v>-256971.678875182</v>
      </c>
      <c r="C2241">
        <v>0.41192281246185303</v>
      </c>
    </row>
    <row r="2242" spans="1:3" x14ac:dyDescent="0.25">
      <c r="A2242">
        <v>-8102379.5785842799</v>
      </c>
      <c r="B2242">
        <v>-256971.678875182</v>
      </c>
      <c r="C2242">
        <v>0.44160899519920299</v>
      </c>
    </row>
    <row r="2243" spans="1:3" x14ac:dyDescent="0.25">
      <c r="A2243">
        <v>-8101445.0997071397</v>
      </c>
      <c r="B2243">
        <v>-256971.678875182</v>
      </c>
      <c r="C2243">
        <v>0.45699012279510398</v>
      </c>
    </row>
    <row r="2244" spans="1:3" x14ac:dyDescent="0.25">
      <c r="A2244">
        <v>-8100510.6208300004</v>
      </c>
      <c r="B2244">
        <v>-256971.678875182</v>
      </c>
      <c r="C2244">
        <v>0.47977894544601402</v>
      </c>
    </row>
    <row r="2245" spans="1:3" x14ac:dyDescent="0.25">
      <c r="A2245">
        <v>-8099576.1419528499</v>
      </c>
      <c r="B2245">
        <v>-256971.678875182</v>
      </c>
      <c r="C2245">
        <v>0.50093710422515803</v>
      </c>
    </row>
    <row r="2246" spans="1:3" x14ac:dyDescent="0.25">
      <c r="A2246">
        <v>-8098641.6630757097</v>
      </c>
      <c r="B2246">
        <v>-256971.678875182</v>
      </c>
      <c r="C2246">
        <v>0.51552820205688399</v>
      </c>
    </row>
    <row r="2247" spans="1:3" x14ac:dyDescent="0.25">
      <c r="A2247">
        <v>-8097707.1841985704</v>
      </c>
      <c r="B2247">
        <v>-256971.678875182</v>
      </c>
      <c r="C2247">
        <v>0.53482133150100697</v>
      </c>
    </row>
    <row r="2248" spans="1:3" x14ac:dyDescent="0.25">
      <c r="A2248">
        <v>-8096772.70532142</v>
      </c>
      <c r="B2248">
        <v>-256971.678875182</v>
      </c>
      <c r="C2248">
        <v>0.54629588127136197</v>
      </c>
    </row>
    <row r="2249" spans="1:3" x14ac:dyDescent="0.25">
      <c r="A2249">
        <v>-8095838.2264442798</v>
      </c>
      <c r="B2249">
        <v>-256971.678875182</v>
      </c>
      <c r="C2249">
        <v>0.55577045679092396</v>
      </c>
    </row>
    <row r="2250" spans="1:3" x14ac:dyDescent="0.25">
      <c r="A2250">
        <v>-8094903.7475671396</v>
      </c>
      <c r="B2250">
        <v>-256971.678875182</v>
      </c>
      <c r="C2250">
        <v>0.56610697507858199</v>
      </c>
    </row>
    <row r="2251" spans="1:3" x14ac:dyDescent="0.25">
      <c r="A2251">
        <v>-8093969.2686900003</v>
      </c>
      <c r="B2251">
        <v>-256971.678875182</v>
      </c>
      <c r="C2251">
        <v>0.57522809505462602</v>
      </c>
    </row>
    <row r="2252" spans="1:3" x14ac:dyDescent="0.25">
      <c r="A2252">
        <v>-8093034.7898128498</v>
      </c>
      <c r="B2252">
        <v>-256971.678875182</v>
      </c>
      <c r="C2252">
        <v>0.58530557155609098</v>
      </c>
    </row>
    <row r="2253" spans="1:3" x14ac:dyDescent="0.25">
      <c r="A2253">
        <v>-8092100.3109357096</v>
      </c>
      <c r="B2253">
        <v>-256971.678875182</v>
      </c>
      <c r="C2253">
        <v>0.58328646421432395</v>
      </c>
    </row>
    <row r="2254" spans="1:3" x14ac:dyDescent="0.25">
      <c r="A2254">
        <v>-8091165.8320585703</v>
      </c>
      <c r="B2254">
        <v>-256971.678875182</v>
      </c>
      <c r="C2254">
        <v>0.58145165443420399</v>
      </c>
    </row>
    <row r="2255" spans="1:3" x14ac:dyDescent="0.25">
      <c r="A2255">
        <v>-8090231.3531814199</v>
      </c>
      <c r="B2255">
        <v>-256971.678875182</v>
      </c>
      <c r="C2255">
        <v>0.58145165443420399</v>
      </c>
    </row>
    <row r="2256" spans="1:3" x14ac:dyDescent="0.25">
      <c r="A2256">
        <v>-8089296.8743042797</v>
      </c>
      <c r="B2256">
        <v>-256971.678875182</v>
      </c>
      <c r="C2256">
        <v>0</v>
      </c>
    </row>
    <row r="2257" spans="1:3" x14ac:dyDescent="0.25">
      <c r="A2257">
        <v>-8088362.3954271404</v>
      </c>
      <c r="B2257">
        <v>-256971.678875182</v>
      </c>
      <c r="C2257">
        <v>0</v>
      </c>
    </row>
    <row r="2258" spans="1:3" x14ac:dyDescent="0.25">
      <c r="A2258">
        <v>-8087427.9165500002</v>
      </c>
      <c r="B2258">
        <v>-256971.678875182</v>
      </c>
      <c r="C2258">
        <v>0</v>
      </c>
    </row>
    <row r="2259" spans="1:3" x14ac:dyDescent="0.25">
      <c r="A2259">
        <v>-8134151.8604071401</v>
      </c>
      <c r="B2259">
        <v>-257906.15775255399</v>
      </c>
      <c r="C2259">
        <v>0</v>
      </c>
    </row>
    <row r="2260" spans="1:3" x14ac:dyDescent="0.25">
      <c r="A2260">
        <v>-8133217.3815299897</v>
      </c>
      <c r="B2260">
        <v>-257906.15775255399</v>
      </c>
      <c r="C2260" s="1">
        <v>1.8111839381162998E-5</v>
      </c>
    </row>
    <row r="2261" spans="1:3" x14ac:dyDescent="0.25">
      <c r="A2261">
        <v>-8132282.9026528504</v>
      </c>
      <c r="B2261">
        <v>-257906.15775255399</v>
      </c>
      <c r="C2261" s="1">
        <v>1.99983842321671E-5</v>
      </c>
    </row>
    <row r="2262" spans="1:3" x14ac:dyDescent="0.25">
      <c r="A2262">
        <v>-8131348.4237757102</v>
      </c>
      <c r="B2262">
        <v>-257906.15775255399</v>
      </c>
      <c r="C2262" s="1">
        <v>6.52830058243125E-5</v>
      </c>
    </row>
    <row r="2263" spans="1:3" x14ac:dyDescent="0.25">
      <c r="A2263">
        <v>-8130413.94489857</v>
      </c>
      <c r="B2263">
        <v>-257906.15775255399</v>
      </c>
      <c r="C2263">
        <v>1.05616614746395E-4</v>
      </c>
    </row>
    <row r="2264" spans="1:3" x14ac:dyDescent="0.25">
      <c r="A2264">
        <v>-8129479.4660214204</v>
      </c>
      <c r="B2264">
        <v>-257906.15775255399</v>
      </c>
      <c r="C2264">
        <v>2.02244700631126E-4</v>
      </c>
    </row>
    <row r="2265" spans="1:3" x14ac:dyDescent="0.25">
      <c r="A2265">
        <v>-8128544.9871442802</v>
      </c>
      <c r="B2265">
        <v>-257906.15775255399</v>
      </c>
      <c r="C2265">
        <v>6.5808731596916903E-4</v>
      </c>
    </row>
    <row r="2266" spans="1:3" x14ac:dyDescent="0.25">
      <c r="A2266">
        <v>-8127610.50826714</v>
      </c>
      <c r="B2266">
        <v>-257906.15775255399</v>
      </c>
      <c r="C2266">
        <v>1.2277946807444E-3</v>
      </c>
    </row>
    <row r="2267" spans="1:3" x14ac:dyDescent="0.25">
      <c r="A2267">
        <v>-8126676.0293899896</v>
      </c>
      <c r="B2267">
        <v>-257906.15775255399</v>
      </c>
      <c r="C2267">
        <v>2.1254087332636101E-3</v>
      </c>
    </row>
    <row r="2268" spans="1:3" x14ac:dyDescent="0.25">
      <c r="A2268">
        <v>-8125741.5505128503</v>
      </c>
      <c r="B2268">
        <v>-257906.15775255399</v>
      </c>
      <c r="C2268">
        <v>3.3794797491282199E-3</v>
      </c>
    </row>
    <row r="2269" spans="1:3" x14ac:dyDescent="0.25">
      <c r="A2269">
        <v>-8124807.0716357101</v>
      </c>
      <c r="B2269">
        <v>-257906.15775255399</v>
      </c>
      <c r="C2269">
        <v>5.5048144422471497E-3</v>
      </c>
    </row>
    <row r="2270" spans="1:3" x14ac:dyDescent="0.25">
      <c r="A2270">
        <v>-8123872.5927585699</v>
      </c>
      <c r="B2270">
        <v>-257906.15775255399</v>
      </c>
      <c r="C2270">
        <v>8.3203576505184104E-3</v>
      </c>
    </row>
    <row r="2271" spans="1:3" x14ac:dyDescent="0.25">
      <c r="A2271">
        <v>-8122938.1138814203</v>
      </c>
      <c r="B2271">
        <v>-257906.15775255399</v>
      </c>
      <c r="C2271">
        <v>1.2105396017432201E-2</v>
      </c>
    </row>
    <row r="2272" spans="1:3" x14ac:dyDescent="0.25">
      <c r="A2272">
        <v>-8122003.6350042801</v>
      </c>
      <c r="B2272">
        <v>-257906.15775255399</v>
      </c>
      <c r="C2272">
        <v>1.7913477495312601E-2</v>
      </c>
    </row>
    <row r="2273" spans="1:3" x14ac:dyDescent="0.25">
      <c r="A2273">
        <v>-8121069.1561271399</v>
      </c>
      <c r="B2273">
        <v>-257906.15775255399</v>
      </c>
      <c r="C2273">
        <v>2.5211375206708901E-2</v>
      </c>
    </row>
    <row r="2274" spans="1:3" x14ac:dyDescent="0.25">
      <c r="A2274">
        <v>-8120134.6772499904</v>
      </c>
      <c r="B2274">
        <v>-257906.15775255399</v>
      </c>
      <c r="C2274">
        <v>3.3691462129354401E-2</v>
      </c>
    </row>
    <row r="2275" spans="1:3" x14ac:dyDescent="0.25">
      <c r="A2275">
        <v>-8119200.1983728502</v>
      </c>
      <c r="B2275">
        <v>-257906.15775255399</v>
      </c>
      <c r="C2275">
        <v>4.5236539095640099E-2</v>
      </c>
    </row>
    <row r="2276" spans="1:3" x14ac:dyDescent="0.25">
      <c r="A2276">
        <v>-8118265.71949571</v>
      </c>
      <c r="B2276">
        <v>-257906.15775255399</v>
      </c>
      <c r="C2276">
        <v>5.8795783668756402E-2</v>
      </c>
    </row>
    <row r="2277" spans="1:3" x14ac:dyDescent="0.25">
      <c r="A2277">
        <v>-8117331.2406185698</v>
      </c>
      <c r="B2277">
        <v>-257906.15775255399</v>
      </c>
      <c r="C2277">
        <v>6.4232505857944405E-2</v>
      </c>
    </row>
    <row r="2278" spans="1:3" x14ac:dyDescent="0.25">
      <c r="A2278">
        <v>-8116396.7617414203</v>
      </c>
      <c r="B2278">
        <v>-257906.15775255399</v>
      </c>
      <c r="C2278">
        <v>7.8916631639003698E-2</v>
      </c>
    </row>
    <row r="2279" spans="1:3" x14ac:dyDescent="0.25">
      <c r="A2279">
        <v>-8115462.28286428</v>
      </c>
      <c r="B2279">
        <v>-257906.15775255399</v>
      </c>
      <c r="C2279">
        <v>9.7807973623275701E-2</v>
      </c>
    </row>
    <row r="2280" spans="1:3" x14ac:dyDescent="0.25">
      <c r="A2280">
        <v>-8114527.8039871398</v>
      </c>
      <c r="B2280">
        <v>-257906.15775255399</v>
      </c>
      <c r="C2280">
        <v>0.119018644094467</v>
      </c>
    </row>
    <row r="2281" spans="1:3" x14ac:dyDescent="0.25">
      <c r="A2281">
        <v>-8113593.3251099903</v>
      </c>
      <c r="B2281">
        <v>-257906.15775255399</v>
      </c>
      <c r="C2281">
        <v>0.13975042104721</v>
      </c>
    </row>
    <row r="2282" spans="1:3" x14ac:dyDescent="0.25">
      <c r="A2282">
        <v>-8112658.8462328501</v>
      </c>
      <c r="B2282">
        <v>-257906.15775255399</v>
      </c>
      <c r="C2282">
        <v>0.160686269402503</v>
      </c>
    </row>
    <row r="2283" spans="1:3" x14ac:dyDescent="0.25">
      <c r="A2283">
        <v>-8111724.3673557099</v>
      </c>
      <c r="B2283">
        <v>-257906.15775255399</v>
      </c>
      <c r="C2283">
        <v>0.18634489178657501</v>
      </c>
    </row>
    <row r="2284" spans="1:3" x14ac:dyDescent="0.25">
      <c r="A2284">
        <v>-8110789.8884785697</v>
      </c>
      <c r="B2284">
        <v>-257906.15775255399</v>
      </c>
      <c r="C2284">
        <v>0.19992995262145899</v>
      </c>
    </row>
    <row r="2285" spans="1:3" x14ac:dyDescent="0.25">
      <c r="A2285">
        <v>-8109855.4096014202</v>
      </c>
      <c r="B2285">
        <v>-257906.15775255399</v>
      </c>
      <c r="C2285">
        <v>0.24477362632751401</v>
      </c>
    </row>
    <row r="2286" spans="1:3" x14ac:dyDescent="0.25">
      <c r="A2286">
        <v>-8108920.93072428</v>
      </c>
      <c r="B2286">
        <v>-257906.15775255399</v>
      </c>
      <c r="C2286">
        <v>0.27429413795471103</v>
      </c>
    </row>
    <row r="2287" spans="1:3" x14ac:dyDescent="0.25">
      <c r="A2287">
        <v>-8107986.4518471397</v>
      </c>
      <c r="B2287">
        <v>-257906.15775255399</v>
      </c>
      <c r="C2287">
        <v>0.29556849598884499</v>
      </c>
    </row>
    <row r="2288" spans="1:3" x14ac:dyDescent="0.25">
      <c r="A2288">
        <v>-8107051.9729699902</v>
      </c>
      <c r="B2288">
        <v>-257906.15775255399</v>
      </c>
      <c r="C2288">
        <v>0.32733386754989602</v>
      </c>
    </row>
    <row r="2289" spans="1:3" x14ac:dyDescent="0.25">
      <c r="A2289">
        <v>-8106117.49409285</v>
      </c>
      <c r="B2289">
        <v>-257906.15775255399</v>
      </c>
      <c r="C2289">
        <v>0.35881829261779702</v>
      </c>
    </row>
    <row r="2290" spans="1:3" x14ac:dyDescent="0.25">
      <c r="A2290">
        <v>-8105183.0152157098</v>
      </c>
      <c r="B2290">
        <v>-257906.15775255399</v>
      </c>
      <c r="C2290">
        <v>0.38025256991386402</v>
      </c>
    </row>
    <row r="2291" spans="1:3" x14ac:dyDescent="0.25">
      <c r="A2291">
        <v>-8104248.5363385696</v>
      </c>
      <c r="B2291">
        <v>-257906.15775255399</v>
      </c>
      <c r="C2291">
        <v>0.393694877624511</v>
      </c>
    </row>
    <row r="2292" spans="1:3" x14ac:dyDescent="0.25">
      <c r="A2292">
        <v>-8103314.0574614201</v>
      </c>
      <c r="B2292">
        <v>-257906.15775255399</v>
      </c>
      <c r="C2292">
        <v>0.425108432769775</v>
      </c>
    </row>
    <row r="2293" spans="1:3" x14ac:dyDescent="0.25">
      <c r="A2293">
        <v>-8102379.5785842799</v>
      </c>
      <c r="B2293">
        <v>-257906.15775255399</v>
      </c>
      <c r="C2293">
        <v>0.44770300388336098</v>
      </c>
    </row>
    <row r="2294" spans="1:3" x14ac:dyDescent="0.25">
      <c r="A2294">
        <v>-8101445.0997071397</v>
      </c>
      <c r="B2294">
        <v>-257906.15775255399</v>
      </c>
      <c r="C2294">
        <v>0.47059252858161899</v>
      </c>
    </row>
    <row r="2295" spans="1:3" x14ac:dyDescent="0.25">
      <c r="A2295">
        <v>-8100510.6208300004</v>
      </c>
      <c r="B2295">
        <v>-257906.15775255399</v>
      </c>
      <c r="C2295">
        <v>0.49271655082702598</v>
      </c>
    </row>
    <row r="2296" spans="1:3" x14ac:dyDescent="0.25">
      <c r="A2296">
        <v>-8099576.1419528499</v>
      </c>
      <c r="B2296">
        <v>-257906.15775255399</v>
      </c>
      <c r="C2296">
        <v>0.51304441690444902</v>
      </c>
    </row>
    <row r="2297" spans="1:3" x14ac:dyDescent="0.25">
      <c r="A2297">
        <v>-8098641.6630757097</v>
      </c>
      <c r="B2297">
        <v>-257906.15775255399</v>
      </c>
      <c r="C2297">
        <v>0.52663642168045</v>
      </c>
    </row>
    <row r="2298" spans="1:3" x14ac:dyDescent="0.25">
      <c r="A2298">
        <v>-8097707.1841985704</v>
      </c>
      <c r="B2298">
        <v>-257906.15775255399</v>
      </c>
      <c r="C2298">
        <v>0.54483884572982699</v>
      </c>
    </row>
    <row r="2299" spans="1:3" x14ac:dyDescent="0.25">
      <c r="A2299">
        <v>-8096772.70532142</v>
      </c>
      <c r="B2299">
        <v>-257906.15775255399</v>
      </c>
      <c r="C2299">
        <v>0.55528271198272705</v>
      </c>
    </row>
    <row r="2300" spans="1:3" x14ac:dyDescent="0.25">
      <c r="A2300">
        <v>-8095838.2264442798</v>
      </c>
      <c r="B2300">
        <v>-257906.15775255399</v>
      </c>
      <c r="C2300">
        <v>0.56721478700637795</v>
      </c>
    </row>
    <row r="2301" spans="1:3" x14ac:dyDescent="0.25">
      <c r="A2301">
        <v>-8094903.7475671396</v>
      </c>
      <c r="B2301">
        <v>-257906.15775255399</v>
      </c>
      <c r="C2301">
        <v>0.56462341547012296</v>
      </c>
    </row>
    <row r="2302" spans="1:3" x14ac:dyDescent="0.25">
      <c r="A2302">
        <v>-8093969.2686900003</v>
      </c>
      <c r="B2302">
        <v>-257906.15775255399</v>
      </c>
      <c r="C2302">
        <v>0.57413339614868097</v>
      </c>
    </row>
    <row r="2303" spans="1:3" x14ac:dyDescent="0.25">
      <c r="A2303">
        <v>-8093034.7898128498</v>
      </c>
      <c r="B2303">
        <v>-257906.15775255399</v>
      </c>
      <c r="C2303">
        <v>0.58291441202163596</v>
      </c>
    </row>
    <row r="2304" spans="1:3" x14ac:dyDescent="0.25">
      <c r="A2304">
        <v>-8092100.3109357096</v>
      </c>
      <c r="B2304">
        <v>-257906.15775255399</v>
      </c>
      <c r="C2304">
        <v>0.58060121536254805</v>
      </c>
    </row>
    <row r="2305" spans="1:3" x14ac:dyDescent="0.25">
      <c r="A2305">
        <v>-8091165.8320585703</v>
      </c>
      <c r="B2305">
        <v>-257906.15775255399</v>
      </c>
      <c r="C2305">
        <v>0.57835215330123901</v>
      </c>
    </row>
    <row r="2306" spans="1:3" x14ac:dyDescent="0.25">
      <c r="A2306">
        <v>-8090231.3531814199</v>
      </c>
      <c r="B2306">
        <v>-257906.15775255399</v>
      </c>
      <c r="C2306">
        <v>0.57828825712203902</v>
      </c>
    </row>
    <row r="2307" spans="1:3" x14ac:dyDescent="0.25">
      <c r="A2307">
        <v>-8089296.8743042797</v>
      </c>
      <c r="B2307">
        <v>-257906.15775255399</v>
      </c>
      <c r="C2307">
        <v>0</v>
      </c>
    </row>
    <row r="2308" spans="1:3" x14ac:dyDescent="0.25">
      <c r="A2308">
        <v>-8088362.3954271404</v>
      </c>
      <c r="B2308">
        <v>-257906.15775255399</v>
      </c>
      <c r="C2308">
        <v>0</v>
      </c>
    </row>
    <row r="2309" spans="1:3" x14ac:dyDescent="0.25">
      <c r="A2309">
        <v>-8087427.9165500002</v>
      </c>
      <c r="B2309">
        <v>-257906.15775255399</v>
      </c>
      <c r="C2309">
        <v>0</v>
      </c>
    </row>
    <row r="2310" spans="1:3" x14ac:dyDescent="0.25">
      <c r="A2310">
        <v>-8134151.8604071401</v>
      </c>
      <c r="B2310">
        <v>-258840.636629927</v>
      </c>
      <c r="C2310">
        <v>0</v>
      </c>
    </row>
    <row r="2311" spans="1:3" x14ac:dyDescent="0.25">
      <c r="A2311">
        <v>-8133217.3815299897</v>
      </c>
      <c r="B2311">
        <v>-258840.636629927</v>
      </c>
      <c r="C2311" s="1">
        <v>1.99983842321671E-5</v>
      </c>
    </row>
    <row r="2312" spans="1:3" x14ac:dyDescent="0.25">
      <c r="A2312">
        <v>-8132282.9026528504</v>
      </c>
      <c r="B2312">
        <v>-258840.636629927</v>
      </c>
      <c r="C2312" s="1">
        <v>6.52830058243125E-5</v>
      </c>
    </row>
    <row r="2313" spans="1:3" x14ac:dyDescent="0.25">
      <c r="A2313">
        <v>-8131348.4237757102</v>
      </c>
      <c r="B2313">
        <v>-258840.636629927</v>
      </c>
      <c r="C2313">
        <v>1.05616614746395E-4</v>
      </c>
    </row>
    <row r="2314" spans="1:3" x14ac:dyDescent="0.25">
      <c r="A2314">
        <v>-8130413.94489857</v>
      </c>
      <c r="B2314">
        <v>-258840.636629927</v>
      </c>
      <c r="C2314">
        <v>2.02244700631126E-4</v>
      </c>
    </row>
    <row r="2315" spans="1:3" x14ac:dyDescent="0.25">
      <c r="A2315">
        <v>-8129479.4660214204</v>
      </c>
      <c r="B2315">
        <v>-258840.636629927</v>
      </c>
      <c r="C2315">
        <v>3.8209412014111801E-4</v>
      </c>
    </row>
    <row r="2316" spans="1:3" x14ac:dyDescent="0.25">
      <c r="A2316">
        <v>-8128544.9871442802</v>
      </c>
      <c r="B2316">
        <v>-258840.636629927</v>
      </c>
      <c r="C2316">
        <v>7.0092576788738305E-4</v>
      </c>
    </row>
    <row r="2317" spans="1:3" x14ac:dyDescent="0.25">
      <c r="A2317">
        <v>-8127610.50826714</v>
      </c>
      <c r="B2317">
        <v>-258840.636629927</v>
      </c>
      <c r="C2317">
        <v>1.26464024651795E-3</v>
      </c>
    </row>
    <row r="2318" spans="1:3" x14ac:dyDescent="0.25">
      <c r="A2318">
        <v>-8126676.0293899896</v>
      </c>
      <c r="B2318">
        <v>-258840.636629927</v>
      </c>
      <c r="C2318">
        <v>2.1130996756255601E-3</v>
      </c>
    </row>
    <row r="2319" spans="1:3" x14ac:dyDescent="0.25">
      <c r="A2319">
        <v>-8125741.5505128503</v>
      </c>
      <c r="B2319">
        <v>-258840.636629927</v>
      </c>
      <c r="C2319">
        <v>3.38846980594098E-3</v>
      </c>
    </row>
    <row r="2320" spans="1:3" x14ac:dyDescent="0.25">
      <c r="A2320">
        <v>-8124807.0716357101</v>
      </c>
      <c r="B2320">
        <v>-258840.636629927</v>
      </c>
      <c r="C2320">
        <v>5.5111614055931499E-3</v>
      </c>
    </row>
    <row r="2321" spans="1:3" x14ac:dyDescent="0.25">
      <c r="A2321">
        <v>-8123872.5927585699</v>
      </c>
      <c r="B2321">
        <v>-258840.636629927</v>
      </c>
      <c r="C2321">
        <v>8.2558570429682697E-3</v>
      </c>
    </row>
    <row r="2322" spans="1:3" x14ac:dyDescent="0.25">
      <c r="A2322">
        <v>-8122938.1138814203</v>
      </c>
      <c r="B2322">
        <v>-258840.636629927</v>
      </c>
      <c r="C2322">
        <v>1.21181467548012E-2</v>
      </c>
    </row>
    <row r="2323" spans="1:3" x14ac:dyDescent="0.25">
      <c r="A2323">
        <v>-8122003.6350042801</v>
      </c>
      <c r="B2323">
        <v>-258840.636629927</v>
      </c>
      <c r="C2323">
        <v>1.7925821244716599E-2</v>
      </c>
    </row>
    <row r="2324" spans="1:3" x14ac:dyDescent="0.25">
      <c r="A2324">
        <v>-8121069.1561271399</v>
      </c>
      <c r="B2324">
        <v>-258840.636629927</v>
      </c>
      <c r="C2324">
        <v>2.5223225355148302E-2</v>
      </c>
    </row>
    <row r="2325" spans="1:3" x14ac:dyDescent="0.25">
      <c r="A2325">
        <v>-8120134.6772499904</v>
      </c>
      <c r="B2325">
        <v>-258840.636629927</v>
      </c>
      <c r="C2325">
        <v>3.3733736723661402E-2</v>
      </c>
    </row>
    <row r="2326" spans="1:3" x14ac:dyDescent="0.25">
      <c r="A2326">
        <v>-8119200.1983728502</v>
      </c>
      <c r="B2326">
        <v>-258840.636629927</v>
      </c>
      <c r="C2326">
        <v>4.5308992266654899E-2</v>
      </c>
    </row>
    <row r="2327" spans="1:3" x14ac:dyDescent="0.25">
      <c r="A2327">
        <v>-8118265.71949571</v>
      </c>
      <c r="B2327">
        <v>-258840.636629927</v>
      </c>
      <c r="C2327">
        <v>5.9233244508504798E-2</v>
      </c>
    </row>
    <row r="2328" spans="1:3" x14ac:dyDescent="0.25">
      <c r="A2328">
        <v>-8117331.2406185698</v>
      </c>
      <c r="B2328">
        <v>-258840.636629927</v>
      </c>
      <c r="C2328">
        <v>7.2760768234729697E-2</v>
      </c>
    </row>
    <row r="2329" spans="1:3" x14ac:dyDescent="0.25">
      <c r="A2329">
        <v>-8116396.7617414203</v>
      </c>
      <c r="B2329">
        <v>-258840.636629927</v>
      </c>
      <c r="C2329">
        <v>9.0962119400501196E-2</v>
      </c>
    </row>
    <row r="2330" spans="1:3" x14ac:dyDescent="0.25">
      <c r="A2330">
        <v>-8115462.28286428</v>
      </c>
      <c r="B2330">
        <v>-258840.636629927</v>
      </c>
      <c r="C2330">
        <v>0.111204221844673</v>
      </c>
    </row>
    <row r="2331" spans="1:3" x14ac:dyDescent="0.25">
      <c r="A2331">
        <v>-8114527.8039871398</v>
      </c>
      <c r="B2331">
        <v>-258840.636629927</v>
      </c>
      <c r="C2331">
        <v>0.13717219233512801</v>
      </c>
    </row>
    <row r="2332" spans="1:3" x14ac:dyDescent="0.25">
      <c r="A2332">
        <v>-8113593.3251099903</v>
      </c>
      <c r="B2332">
        <v>-258840.636629927</v>
      </c>
      <c r="C2332">
        <v>0.15678180754184701</v>
      </c>
    </row>
    <row r="2333" spans="1:3" x14ac:dyDescent="0.25">
      <c r="A2333">
        <v>-8112658.8462328501</v>
      </c>
      <c r="B2333">
        <v>-258840.636629927</v>
      </c>
      <c r="C2333">
        <v>0.16871520876884399</v>
      </c>
    </row>
    <row r="2334" spans="1:3" x14ac:dyDescent="0.25">
      <c r="A2334">
        <v>-8111724.3673557099</v>
      </c>
      <c r="B2334">
        <v>-258840.636629927</v>
      </c>
      <c r="C2334">
        <v>0.195031583309173</v>
      </c>
    </row>
    <row r="2335" spans="1:3" x14ac:dyDescent="0.25">
      <c r="A2335">
        <v>-8110789.8884785697</v>
      </c>
      <c r="B2335">
        <v>-258840.636629927</v>
      </c>
      <c r="C2335">
        <v>0.22151474654674499</v>
      </c>
    </row>
    <row r="2336" spans="1:3" x14ac:dyDescent="0.25">
      <c r="A2336">
        <v>-8109855.4096014202</v>
      </c>
      <c r="B2336">
        <v>-258840.636629927</v>
      </c>
      <c r="C2336">
        <v>0.24947659671306599</v>
      </c>
    </row>
    <row r="2337" spans="1:3" x14ac:dyDescent="0.25">
      <c r="A2337">
        <v>-8108920.93072428</v>
      </c>
      <c r="B2337">
        <v>-258840.636629927</v>
      </c>
      <c r="C2337">
        <v>0.28119021654129001</v>
      </c>
    </row>
    <row r="2338" spans="1:3" x14ac:dyDescent="0.25">
      <c r="A2338">
        <v>-8107986.4518471397</v>
      </c>
      <c r="B2338">
        <v>-258840.636629927</v>
      </c>
      <c r="C2338">
        <v>0.29883036017417902</v>
      </c>
    </row>
    <row r="2339" spans="1:3" x14ac:dyDescent="0.25">
      <c r="A2339">
        <v>-8107051.9729699902</v>
      </c>
      <c r="B2339">
        <v>-258840.636629927</v>
      </c>
      <c r="C2339">
        <v>0.32884299755096402</v>
      </c>
    </row>
    <row r="2340" spans="1:3" x14ac:dyDescent="0.25">
      <c r="A2340">
        <v>-8106117.49409285</v>
      </c>
      <c r="B2340">
        <v>-258840.636629927</v>
      </c>
      <c r="C2340">
        <v>0.35022932291030801</v>
      </c>
    </row>
    <row r="2341" spans="1:3" x14ac:dyDescent="0.25">
      <c r="A2341">
        <v>-8105183.0152157098</v>
      </c>
      <c r="B2341">
        <v>-258840.636629927</v>
      </c>
      <c r="C2341">
        <v>0.38895988464355402</v>
      </c>
    </row>
    <row r="2342" spans="1:3" x14ac:dyDescent="0.25">
      <c r="A2342">
        <v>-8104248.5363385696</v>
      </c>
      <c r="B2342">
        <v>-258840.636629927</v>
      </c>
      <c r="C2342">
        <v>0.41145342588424599</v>
      </c>
    </row>
    <row r="2343" spans="1:3" x14ac:dyDescent="0.25">
      <c r="A2343">
        <v>-8103314.0574614201</v>
      </c>
      <c r="B2343">
        <v>-258840.636629927</v>
      </c>
      <c r="C2343">
        <v>0.44234660267829801</v>
      </c>
    </row>
    <row r="2344" spans="1:3" x14ac:dyDescent="0.25">
      <c r="A2344">
        <v>-8102379.5785842799</v>
      </c>
      <c r="B2344">
        <v>-258840.636629927</v>
      </c>
      <c r="C2344">
        <v>0.46333661675453103</v>
      </c>
    </row>
    <row r="2345" spans="1:3" x14ac:dyDescent="0.25">
      <c r="A2345">
        <v>-8101445.0997071397</v>
      </c>
      <c r="B2345">
        <v>-258840.636629927</v>
      </c>
      <c r="C2345">
        <v>0.48480156064033503</v>
      </c>
    </row>
    <row r="2346" spans="1:3" x14ac:dyDescent="0.25">
      <c r="A2346">
        <v>-8100510.6208300004</v>
      </c>
      <c r="B2346">
        <v>-258840.636629927</v>
      </c>
      <c r="C2346">
        <v>0.505937159061431</v>
      </c>
    </row>
    <row r="2347" spans="1:3" x14ac:dyDescent="0.25">
      <c r="A2347">
        <v>-8099576.1419528499</v>
      </c>
      <c r="B2347">
        <v>-258840.636629927</v>
      </c>
      <c r="C2347">
        <v>0.50659984350204401</v>
      </c>
    </row>
    <row r="2348" spans="1:3" x14ac:dyDescent="0.25">
      <c r="A2348">
        <v>-8098641.6630757097</v>
      </c>
      <c r="B2348">
        <v>-258840.636629927</v>
      </c>
      <c r="C2348">
        <v>0.52580261230468694</v>
      </c>
    </row>
    <row r="2349" spans="1:3" x14ac:dyDescent="0.25">
      <c r="A2349">
        <v>-8097707.1841985704</v>
      </c>
      <c r="B2349">
        <v>-258840.636629927</v>
      </c>
      <c r="C2349">
        <v>0.54414868354797297</v>
      </c>
    </row>
    <row r="2350" spans="1:3" x14ac:dyDescent="0.25">
      <c r="A2350">
        <v>-8096772.70532142</v>
      </c>
      <c r="B2350">
        <v>-258840.636629927</v>
      </c>
      <c r="C2350">
        <v>0.55510056018829301</v>
      </c>
    </row>
    <row r="2351" spans="1:3" x14ac:dyDescent="0.25">
      <c r="A2351">
        <v>-8095838.2264442798</v>
      </c>
      <c r="B2351">
        <v>-258840.636629927</v>
      </c>
      <c r="C2351">
        <v>0.565340816974639</v>
      </c>
    </row>
    <row r="2352" spans="1:3" x14ac:dyDescent="0.25">
      <c r="A2352">
        <v>-8094903.7475671396</v>
      </c>
      <c r="B2352">
        <v>-258840.636629927</v>
      </c>
      <c r="C2352">
        <v>0.573081254959106</v>
      </c>
    </row>
    <row r="2353" spans="1:3" x14ac:dyDescent="0.25">
      <c r="A2353">
        <v>-8093969.2686900003</v>
      </c>
      <c r="B2353">
        <v>-258840.636629927</v>
      </c>
      <c r="C2353">
        <v>0.57315844297409002</v>
      </c>
    </row>
    <row r="2354" spans="1:3" x14ac:dyDescent="0.25">
      <c r="A2354">
        <v>-8093034.7898128498</v>
      </c>
      <c r="B2354">
        <v>-258840.636629927</v>
      </c>
      <c r="C2354">
        <v>0.57944571971893299</v>
      </c>
    </row>
    <row r="2355" spans="1:3" x14ac:dyDescent="0.25">
      <c r="A2355">
        <v>-8092100.3109357096</v>
      </c>
      <c r="B2355">
        <v>-258840.636629927</v>
      </c>
      <c r="C2355">
        <v>0.57960116863250699</v>
      </c>
    </row>
    <row r="2356" spans="1:3" x14ac:dyDescent="0.25">
      <c r="A2356">
        <v>-8091165.8320585703</v>
      </c>
      <c r="B2356">
        <v>-258840.636629927</v>
      </c>
      <c r="C2356">
        <v>0.57706660032272294</v>
      </c>
    </row>
    <row r="2357" spans="1:3" x14ac:dyDescent="0.25">
      <c r="A2357">
        <v>-8090231.3531814199</v>
      </c>
      <c r="B2357">
        <v>-258840.636629927</v>
      </c>
      <c r="C2357">
        <v>0.57701182365417403</v>
      </c>
    </row>
    <row r="2358" spans="1:3" x14ac:dyDescent="0.25">
      <c r="A2358">
        <v>-8089296.8743042797</v>
      </c>
      <c r="B2358">
        <v>-258840.636629927</v>
      </c>
      <c r="C2358">
        <v>0</v>
      </c>
    </row>
    <row r="2359" spans="1:3" x14ac:dyDescent="0.25">
      <c r="A2359">
        <v>-8088362.3954271404</v>
      </c>
      <c r="B2359">
        <v>-258840.636629927</v>
      </c>
      <c r="C2359">
        <v>0</v>
      </c>
    </row>
    <row r="2360" spans="1:3" x14ac:dyDescent="0.25">
      <c r="A2360">
        <v>-8087427.9165500002</v>
      </c>
      <c r="B2360">
        <v>-258840.636629927</v>
      </c>
      <c r="C2360">
        <v>0</v>
      </c>
    </row>
    <row r="2361" spans="1:3" x14ac:dyDescent="0.25">
      <c r="A2361">
        <v>-8134151.8604071401</v>
      </c>
      <c r="B2361">
        <v>-259775.11550729899</v>
      </c>
      <c r="C2361" s="1">
        <v>1.8111839381162998E-5</v>
      </c>
    </row>
    <row r="2362" spans="1:3" x14ac:dyDescent="0.25">
      <c r="A2362">
        <v>-8133217.3815299897</v>
      </c>
      <c r="B2362">
        <v>-259775.11550729899</v>
      </c>
      <c r="C2362" s="1">
        <v>1.99983842321671E-5</v>
      </c>
    </row>
    <row r="2363" spans="1:3" x14ac:dyDescent="0.25">
      <c r="A2363">
        <v>-8132282.9026528504</v>
      </c>
      <c r="B2363">
        <v>-259775.11550729899</v>
      </c>
      <c r="C2363" s="1">
        <v>6.52830058243125E-5</v>
      </c>
    </row>
    <row r="2364" spans="1:3" x14ac:dyDescent="0.25">
      <c r="A2364">
        <v>-8131348.4237757102</v>
      </c>
      <c r="B2364">
        <v>-259775.11550729899</v>
      </c>
      <c r="C2364">
        <v>1.05616614746395E-4</v>
      </c>
    </row>
    <row r="2365" spans="1:3" x14ac:dyDescent="0.25">
      <c r="A2365">
        <v>-8130413.94489857</v>
      </c>
      <c r="B2365">
        <v>-259775.11550729899</v>
      </c>
      <c r="C2365">
        <v>2.02244700631126E-4</v>
      </c>
    </row>
    <row r="2366" spans="1:3" x14ac:dyDescent="0.25">
      <c r="A2366">
        <v>-8129479.4660214204</v>
      </c>
      <c r="B2366">
        <v>-259775.11550729899</v>
      </c>
      <c r="C2366">
        <v>4.2126062908209801E-4</v>
      </c>
    </row>
    <row r="2367" spans="1:3" x14ac:dyDescent="0.25">
      <c r="A2367">
        <v>-8128544.9871442802</v>
      </c>
      <c r="B2367">
        <v>-259775.11550729899</v>
      </c>
      <c r="C2367">
        <v>7.0092576788738305E-4</v>
      </c>
    </row>
    <row r="2368" spans="1:3" x14ac:dyDescent="0.25">
      <c r="A2368">
        <v>-8127610.50826714</v>
      </c>
      <c r="B2368">
        <v>-259775.11550729899</v>
      </c>
      <c r="C2368">
        <v>1.26464024651795E-3</v>
      </c>
    </row>
    <row r="2369" spans="1:3" x14ac:dyDescent="0.25">
      <c r="A2369">
        <v>-8126676.0293899896</v>
      </c>
      <c r="B2369">
        <v>-259775.11550729899</v>
      </c>
      <c r="C2369">
        <v>2.1130996756255601E-3</v>
      </c>
    </row>
    <row r="2370" spans="1:3" x14ac:dyDescent="0.25">
      <c r="A2370">
        <v>-8125741.5505128503</v>
      </c>
      <c r="B2370">
        <v>-259775.11550729899</v>
      </c>
      <c r="C2370">
        <v>3.4032566472887902E-3</v>
      </c>
    </row>
    <row r="2371" spans="1:3" x14ac:dyDescent="0.25">
      <c r="A2371">
        <v>-8124807.0716357101</v>
      </c>
      <c r="B2371">
        <v>-259775.11550729899</v>
      </c>
      <c r="C2371">
        <v>5.5111614055931499E-3</v>
      </c>
    </row>
    <row r="2372" spans="1:3" x14ac:dyDescent="0.25">
      <c r="A2372">
        <v>-8123872.5927585699</v>
      </c>
      <c r="B2372">
        <v>-259775.11550729899</v>
      </c>
      <c r="C2372">
        <v>8.3283577114343608E-3</v>
      </c>
    </row>
    <row r="2373" spans="1:3" x14ac:dyDescent="0.25">
      <c r="A2373">
        <v>-8122938.1138814203</v>
      </c>
      <c r="B2373">
        <v>-259775.11550729899</v>
      </c>
      <c r="C2373">
        <v>1.21916150674223E-2</v>
      </c>
    </row>
    <row r="2374" spans="1:3" x14ac:dyDescent="0.25">
      <c r="A2374">
        <v>-8122003.6350042801</v>
      </c>
      <c r="B2374">
        <v>-259775.11550729899</v>
      </c>
      <c r="C2374">
        <v>1.7962314188480301E-2</v>
      </c>
    </row>
    <row r="2375" spans="1:3" x14ac:dyDescent="0.25">
      <c r="A2375">
        <v>-8121069.1561271399</v>
      </c>
      <c r="B2375">
        <v>-259775.11550729899</v>
      </c>
      <c r="C2375">
        <v>2.5212138891219999E-2</v>
      </c>
    </row>
    <row r="2376" spans="1:3" x14ac:dyDescent="0.25">
      <c r="A2376">
        <v>-8120134.6772499904</v>
      </c>
      <c r="B2376">
        <v>-259775.11550729899</v>
      </c>
      <c r="C2376">
        <v>4.1846174746751702E-2</v>
      </c>
    </row>
    <row r="2377" spans="1:3" x14ac:dyDescent="0.25">
      <c r="A2377">
        <v>-8119200.1983728502</v>
      </c>
      <c r="B2377">
        <v>-259775.11550729899</v>
      </c>
      <c r="C2377">
        <v>5.4850086569786002E-2</v>
      </c>
    </row>
    <row r="2378" spans="1:3" x14ac:dyDescent="0.25">
      <c r="A2378">
        <v>-8118265.71949571</v>
      </c>
      <c r="B2378">
        <v>-259775.11550729899</v>
      </c>
      <c r="C2378">
        <v>7.1678563952445901E-2</v>
      </c>
    </row>
    <row r="2379" spans="1:3" x14ac:dyDescent="0.25">
      <c r="A2379">
        <v>-8117331.2406185698</v>
      </c>
      <c r="B2379">
        <v>-259775.11550729899</v>
      </c>
      <c r="C2379">
        <v>8.9628949761390603E-2</v>
      </c>
    </row>
    <row r="2380" spans="1:3" x14ac:dyDescent="0.25">
      <c r="A2380">
        <v>-8116396.7617414203</v>
      </c>
      <c r="B2380">
        <v>-259775.11550729899</v>
      </c>
      <c r="C2380">
        <v>0.10928938537836</v>
      </c>
    </row>
    <row r="2381" spans="1:3" x14ac:dyDescent="0.25">
      <c r="A2381">
        <v>-8115462.28286428</v>
      </c>
      <c r="B2381">
        <v>-259775.11550729899</v>
      </c>
      <c r="C2381">
        <v>0.11694663763046199</v>
      </c>
    </row>
    <row r="2382" spans="1:3" x14ac:dyDescent="0.25">
      <c r="A2382">
        <v>-8114527.8039871398</v>
      </c>
      <c r="B2382">
        <v>-259775.11550729899</v>
      </c>
      <c r="C2382">
        <v>0.13724824786186199</v>
      </c>
    </row>
    <row r="2383" spans="1:3" x14ac:dyDescent="0.25">
      <c r="A2383">
        <v>-8113593.3251099903</v>
      </c>
      <c r="B2383">
        <v>-259775.11550729899</v>
      </c>
      <c r="C2383">
        <v>0.157087758183479</v>
      </c>
    </row>
    <row r="2384" spans="1:3" x14ac:dyDescent="0.25">
      <c r="A2384">
        <v>-8112658.8462328501</v>
      </c>
      <c r="B2384">
        <v>-259775.11550729899</v>
      </c>
      <c r="C2384">
        <v>0.18191067874431599</v>
      </c>
    </row>
    <row r="2385" spans="1:3" x14ac:dyDescent="0.25">
      <c r="A2385">
        <v>-8111724.3673557099</v>
      </c>
      <c r="B2385">
        <v>-259775.11550729899</v>
      </c>
      <c r="C2385">
        <v>0.20941400527954099</v>
      </c>
    </row>
    <row r="2386" spans="1:3" x14ac:dyDescent="0.25">
      <c r="A2386">
        <v>-8110789.8884785697</v>
      </c>
      <c r="B2386">
        <v>-259775.11550729899</v>
      </c>
      <c r="C2386">
        <v>0.235332116484642</v>
      </c>
    </row>
    <row r="2387" spans="1:3" x14ac:dyDescent="0.25">
      <c r="A2387">
        <v>-8109855.4096014202</v>
      </c>
      <c r="B2387">
        <v>-259775.11550729899</v>
      </c>
      <c r="C2387">
        <v>0.26360738277435303</v>
      </c>
    </row>
    <row r="2388" spans="1:3" x14ac:dyDescent="0.25">
      <c r="A2388">
        <v>-8108920.93072428</v>
      </c>
      <c r="B2388">
        <v>-259775.11550729899</v>
      </c>
      <c r="C2388">
        <v>0.28140202164649902</v>
      </c>
    </row>
    <row r="2389" spans="1:3" x14ac:dyDescent="0.25">
      <c r="A2389">
        <v>-8107986.4518471397</v>
      </c>
      <c r="B2389">
        <v>-259775.11550729899</v>
      </c>
      <c r="C2389">
        <v>0.31059935688972401</v>
      </c>
    </row>
    <row r="2390" spans="1:3" x14ac:dyDescent="0.25">
      <c r="A2390">
        <v>-8107051.9729699902</v>
      </c>
      <c r="B2390">
        <v>-259775.11550729899</v>
      </c>
      <c r="C2390">
        <v>0.34024032950401301</v>
      </c>
    </row>
    <row r="2391" spans="1:3" x14ac:dyDescent="0.25">
      <c r="A2391">
        <v>-8106117.49409285</v>
      </c>
      <c r="B2391">
        <v>-259775.11550729899</v>
      </c>
      <c r="C2391">
        <v>0.36036500334739602</v>
      </c>
    </row>
    <row r="2392" spans="1:3" x14ac:dyDescent="0.25">
      <c r="A2392">
        <v>-8105183.0152157098</v>
      </c>
      <c r="B2392">
        <v>-259775.11550729899</v>
      </c>
      <c r="C2392">
        <v>0.389586120843887</v>
      </c>
    </row>
    <row r="2393" spans="1:3" x14ac:dyDescent="0.25">
      <c r="A2393">
        <v>-8104248.5363385696</v>
      </c>
      <c r="B2393">
        <v>-259775.11550729899</v>
      </c>
      <c r="C2393">
        <v>0.40935912728309598</v>
      </c>
    </row>
    <row r="2394" spans="1:3" x14ac:dyDescent="0.25">
      <c r="A2394">
        <v>-8103314.0574614201</v>
      </c>
      <c r="B2394">
        <v>-259775.11550729899</v>
      </c>
      <c r="C2394">
        <v>0.43899029493331898</v>
      </c>
    </row>
    <row r="2395" spans="1:3" x14ac:dyDescent="0.25">
      <c r="A2395">
        <v>-8102379.5785842799</v>
      </c>
      <c r="B2395">
        <v>-259775.11550729899</v>
      </c>
      <c r="C2395">
        <v>0.459547609090805</v>
      </c>
    </row>
    <row r="2396" spans="1:3" x14ac:dyDescent="0.25">
      <c r="A2396">
        <v>-8101445.0997071397</v>
      </c>
      <c r="B2396">
        <v>-259775.11550729899</v>
      </c>
      <c r="C2396">
        <v>0.479704320430755</v>
      </c>
    </row>
    <row r="2397" spans="1:3" x14ac:dyDescent="0.25">
      <c r="A2397">
        <v>-8100510.6208300004</v>
      </c>
      <c r="B2397">
        <v>-259775.11550729899</v>
      </c>
      <c r="C2397">
        <v>0.50011533498764005</v>
      </c>
    </row>
    <row r="2398" spans="1:3" x14ac:dyDescent="0.25">
      <c r="A2398">
        <v>-8099576.1419528499</v>
      </c>
      <c r="B2398">
        <v>-259775.11550729899</v>
      </c>
      <c r="C2398">
        <v>0.51938831806182795</v>
      </c>
    </row>
    <row r="2399" spans="1:3" x14ac:dyDescent="0.25">
      <c r="A2399">
        <v>-8098641.6630757097</v>
      </c>
      <c r="B2399">
        <v>-259775.11550729899</v>
      </c>
      <c r="C2399">
        <v>0.53695410490036</v>
      </c>
    </row>
    <row r="2400" spans="1:3" x14ac:dyDescent="0.25">
      <c r="A2400">
        <v>-8097707.1841985704</v>
      </c>
      <c r="B2400">
        <v>-259775.11550729899</v>
      </c>
      <c r="C2400">
        <v>0.55437612533569303</v>
      </c>
    </row>
    <row r="2401" spans="1:3" x14ac:dyDescent="0.25">
      <c r="A2401">
        <v>-8096772.70532142</v>
      </c>
      <c r="B2401">
        <v>-259775.11550729899</v>
      </c>
      <c r="C2401">
        <v>0.55483323335647505</v>
      </c>
    </row>
    <row r="2402" spans="1:3" x14ac:dyDescent="0.25">
      <c r="A2402">
        <v>-8095838.2264442798</v>
      </c>
      <c r="B2402">
        <v>-259775.11550729899</v>
      </c>
      <c r="C2402">
        <v>0.56534445285797097</v>
      </c>
    </row>
    <row r="2403" spans="1:3" x14ac:dyDescent="0.25">
      <c r="A2403">
        <v>-8094903.7475671396</v>
      </c>
      <c r="B2403">
        <v>-259775.11550729899</v>
      </c>
      <c r="C2403">
        <v>0.57082396745681696</v>
      </c>
    </row>
    <row r="2404" spans="1:3" x14ac:dyDescent="0.25">
      <c r="A2404">
        <v>-8093969.2686900003</v>
      </c>
      <c r="B2404">
        <v>-259775.11550729899</v>
      </c>
      <c r="C2404">
        <v>0.57139217853546098</v>
      </c>
    </row>
    <row r="2405" spans="1:3" x14ac:dyDescent="0.25">
      <c r="A2405">
        <v>-8093034.7898128498</v>
      </c>
      <c r="B2405">
        <v>-259775.11550729899</v>
      </c>
      <c r="C2405">
        <v>0.57854270935058505</v>
      </c>
    </row>
    <row r="2406" spans="1:3" x14ac:dyDescent="0.25">
      <c r="A2406">
        <v>-8092100.3109357096</v>
      </c>
      <c r="B2406">
        <v>-259775.11550729899</v>
      </c>
      <c r="C2406">
        <v>0.57851576805114702</v>
      </c>
    </row>
    <row r="2407" spans="1:3" x14ac:dyDescent="0.25">
      <c r="A2407">
        <v>-8091165.8320585703</v>
      </c>
      <c r="B2407">
        <v>-259775.11550729899</v>
      </c>
      <c r="C2407">
        <v>0.57577759027481001</v>
      </c>
    </row>
    <row r="2408" spans="1:3" x14ac:dyDescent="0.25">
      <c r="A2408">
        <v>-8090231.3531814199</v>
      </c>
      <c r="B2408">
        <v>-259775.11550729899</v>
      </c>
      <c r="C2408">
        <v>0</v>
      </c>
    </row>
    <row r="2409" spans="1:3" x14ac:dyDescent="0.25">
      <c r="A2409">
        <v>-8089296.8743042797</v>
      </c>
      <c r="B2409">
        <v>-259775.11550729899</v>
      </c>
      <c r="C2409">
        <v>0</v>
      </c>
    </row>
    <row r="2410" spans="1:3" x14ac:dyDescent="0.25">
      <c r="A2410">
        <v>-8088362.3954271404</v>
      </c>
      <c r="B2410">
        <v>-259775.11550729899</v>
      </c>
      <c r="C2410">
        <v>0</v>
      </c>
    </row>
    <row r="2411" spans="1:3" x14ac:dyDescent="0.25">
      <c r="A2411">
        <v>-8087427.9165500002</v>
      </c>
      <c r="B2411">
        <v>-259775.11550729899</v>
      </c>
      <c r="C2411">
        <v>0</v>
      </c>
    </row>
    <row r="2412" spans="1:3" x14ac:dyDescent="0.25">
      <c r="A2412">
        <v>-8135086.3392842803</v>
      </c>
      <c r="B2412">
        <v>-260709.59438467101</v>
      </c>
      <c r="C2412">
        <v>0</v>
      </c>
    </row>
    <row r="2413" spans="1:3" x14ac:dyDescent="0.25">
      <c r="A2413">
        <v>-8134151.8604071401</v>
      </c>
      <c r="B2413">
        <v>-260709.59438467101</v>
      </c>
      <c r="C2413" s="1">
        <v>1.8111839381162998E-5</v>
      </c>
    </row>
    <row r="2414" spans="1:3" x14ac:dyDescent="0.25">
      <c r="A2414">
        <v>-8133217.3815299897</v>
      </c>
      <c r="B2414">
        <v>-260709.59438467101</v>
      </c>
      <c r="C2414" s="1">
        <v>1.99983842321671E-5</v>
      </c>
    </row>
    <row r="2415" spans="1:3" x14ac:dyDescent="0.25">
      <c r="A2415">
        <v>-8132282.9026528504</v>
      </c>
      <c r="B2415">
        <v>-260709.59438467101</v>
      </c>
      <c r="C2415" s="1">
        <v>6.52830058243125E-5</v>
      </c>
    </row>
    <row r="2416" spans="1:3" x14ac:dyDescent="0.25">
      <c r="A2416">
        <v>-8131348.4237757102</v>
      </c>
      <c r="B2416">
        <v>-260709.59438467101</v>
      </c>
      <c r="C2416">
        <v>1.05616614746395E-4</v>
      </c>
    </row>
    <row r="2417" spans="1:3" x14ac:dyDescent="0.25">
      <c r="A2417">
        <v>-8130413.94489857</v>
      </c>
      <c r="B2417">
        <v>-260709.59438467101</v>
      </c>
      <c r="C2417">
        <v>2.02244700631126E-4</v>
      </c>
    </row>
    <row r="2418" spans="1:3" x14ac:dyDescent="0.25">
      <c r="A2418">
        <v>-8129479.4660214204</v>
      </c>
      <c r="B2418">
        <v>-260709.59438467101</v>
      </c>
      <c r="C2418">
        <v>4.2126062908209801E-4</v>
      </c>
    </row>
    <row r="2419" spans="1:3" x14ac:dyDescent="0.25">
      <c r="A2419">
        <v>-8128544.9871442802</v>
      </c>
      <c r="B2419">
        <v>-260709.59438467101</v>
      </c>
      <c r="C2419">
        <v>7.0092576788738305E-4</v>
      </c>
    </row>
    <row r="2420" spans="1:3" x14ac:dyDescent="0.25">
      <c r="A2420">
        <v>-8127610.50826714</v>
      </c>
      <c r="B2420">
        <v>-260709.59438467101</v>
      </c>
      <c r="C2420">
        <v>1.26464024651795E-3</v>
      </c>
    </row>
    <row r="2421" spans="1:3" x14ac:dyDescent="0.25">
      <c r="A2421">
        <v>-8126676.0293899896</v>
      </c>
      <c r="B2421">
        <v>-260709.59438467101</v>
      </c>
      <c r="C2421">
        <v>2.1279919892549502E-3</v>
      </c>
    </row>
    <row r="2422" spans="1:3" x14ac:dyDescent="0.25">
      <c r="A2422">
        <v>-8125741.5505128503</v>
      </c>
      <c r="B2422">
        <v>-260709.59438467101</v>
      </c>
      <c r="C2422">
        <v>3.4611620940268001E-3</v>
      </c>
    </row>
    <row r="2423" spans="1:3" x14ac:dyDescent="0.25">
      <c r="A2423">
        <v>-8124807.0716357101</v>
      </c>
      <c r="B2423">
        <v>-260709.59438467101</v>
      </c>
      <c r="C2423">
        <v>5.5847829207777899E-3</v>
      </c>
    </row>
    <row r="2424" spans="1:3" x14ac:dyDescent="0.25">
      <c r="A2424">
        <v>-8123872.5927585699</v>
      </c>
      <c r="B2424">
        <v>-260709.59438467101</v>
      </c>
      <c r="C2424">
        <v>1.1175791732966799E-2</v>
      </c>
    </row>
    <row r="2425" spans="1:3" x14ac:dyDescent="0.25">
      <c r="A2425">
        <v>-8122938.1138814203</v>
      </c>
      <c r="B2425">
        <v>-260709.59438467101</v>
      </c>
      <c r="C2425">
        <v>1.7951393499970401E-2</v>
      </c>
    </row>
    <row r="2426" spans="1:3" x14ac:dyDescent="0.25">
      <c r="A2426">
        <v>-8122003.6350042801</v>
      </c>
      <c r="B2426">
        <v>-260709.59438467101</v>
      </c>
      <c r="C2426">
        <v>2.5126274675130799E-2</v>
      </c>
    </row>
    <row r="2427" spans="1:3" x14ac:dyDescent="0.25">
      <c r="A2427">
        <v>-8121069.1561271399</v>
      </c>
      <c r="B2427">
        <v>-260709.59438467101</v>
      </c>
      <c r="C2427">
        <v>3.3541340380907003E-2</v>
      </c>
    </row>
    <row r="2428" spans="1:3" x14ac:dyDescent="0.25">
      <c r="A2428">
        <v>-8120134.6772499904</v>
      </c>
      <c r="B2428">
        <v>-260709.59438467101</v>
      </c>
      <c r="C2428">
        <v>4.5063417404889998E-2</v>
      </c>
    </row>
    <row r="2429" spans="1:3" x14ac:dyDescent="0.25">
      <c r="A2429">
        <v>-8119200.1983728502</v>
      </c>
      <c r="B2429">
        <v>-260709.59438467101</v>
      </c>
      <c r="C2429">
        <v>5.8529052883386598E-2</v>
      </c>
    </row>
    <row r="2430" spans="1:3" x14ac:dyDescent="0.25">
      <c r="A2430">
        <v>-8118265.71949571</v>
      </c>
      <c r="B2430">
        <v>-260709.59438467101</v>
      </c>
      <c r="C2430">
        <v>7.1569569408893502E-2</v>
      </c>
    </row>
    <row r="2431" spans="1:3" x14ac:dyDescent="0.25">
      <c r="A2431">
        <v>-8117331.2406185698</v>
      </c>
      <c r="B2431">
        <v>-260709.59438467101</v>
      </c>
      <c r="C2431">
        <v>8.8993176817893899E-2</v>
      </c>
    </row>
    <row r="2432" spans="1:3" x14ac:dyDescent="0.25">
      <c r="A2432">
        <v>-8116396.7617414203</v>
      </c>
      <c r="B2432">
        <v>-260709.59438467101</v>
      </c>
      <c r="C2432">
        <v>0.108427517116069</v>
      </c>
    </row>
    <row r="2433" spans="1:3" x14ac:dyDescent="0.25">
      <c r="A2433">
        <v>-8115462.28286428</v>
      </c>
      <c r="B2433">
        <v>-260709.59438467101</v>
      </c>
      <c r="C2433">
        <v>0.12694858014583499</v>
      </c>
    </row>
    <row r="2434" spans="1:3" x14ac:dyDescent="0.25">
      <c r="A2434">
        <v>-8114527.8039871398</v>
      </c>
      <c r="B2434">
        <v>-260709.59438467101</v>
      </c>
      <c r="C2434">
        <v>0.148122549057006</v>
      </c>
    </row>
    <row r="2435" spans="1:3" x14ac:dyDescent="0.25">
      <c r="A2435">
        <v>-8113593.3251099903</v>
      </c>
      <c r="B2435">
        <v>-260709.59438467101</v>
      </c>
      <c r="C2435">
        <v>0.17163825035095201</v>
      </c>
    </row>
    <row r="2436" spans="1:3" x14ac:dyDescent="0.25">
      <c r="A2436">
        <v>-8112658.8462328501</v>
      </c>
      <c r="B2436">
        <v>-260709.59438467101</v>
      </c>
      <c r="C2436">
        <v>0.197799086570739</v>
      </c>
    </row>
    <row r="2437" spans="1:3" x14ac:dyDescent="0.25">
      <c r="A2437">
        <v>-8111724.3673557099</v>
      </c>
      <c r="B2437">
        <v>-260709.59438467101</v>
      </c>
      <c r="C2437">
        <v>0.210225284099578</v>
      </c>
    </row>
    <row r="2438" spans="1:3" x14ac:dyDescent="0.25">
      <c r="A2438">
        <v>-8110789.8884785697</v>
      </c>
      <c r="B2438">
        <v>-260709.59438467101</v>
      </c>
      <c r="C2438">
        <v>0.235568687319755</v>
      </c>
    </row>
    <row r="2439" spans="1:3" x14ac:dyDescent="0.25">
      <c r="A2439">
        <v>-8109855.4096014202</v>
      </c>
      <c r="B2439">
        <v>-260709.59438467101</v>
      </c>
      <c r="C2439">
        <v>0.263863325119018</v>
      </c>
    </row>
    <row r="2440" spans="1:3" x14ac:dyDescent="0.25">
      <c r="A2440">
        <v>-8108920.93072428</v>
      </c>
      <c r="B2440">
        <v>-260709.59438467101</v>
      </c>
      <c r="C2440">
        <v>0.29420313239097501</v>
      </c>
    </row>
    <row r="2441" spans="1:3" x14ac:dyDescent="0.25">
      <c r="A2441">
        <v>-8107986.4518471397</v>
      </c>
      <c r="B2441">
        <v>-260709.59438467101</v>
      </c>
      <c r="C2441">
        <v>0.32302740216255099</v>
      </c>
    </row>
    <row r="2442" spans="1:3" x14ac:dyDescent="0.25">
      <c r="A2442">
        <v>-8107051.9729699902</v>
      </c>
      <c r="B2442">
        <v>-260709.59438467101</v>
      </c>
      <c r="C2442">
        <v>0.35328048467636097</v>
      </c>
    </row>
    <row r="2443" spans="1:3" x14ac:dyDescent="0.25">
      <c r="A2443">
        <v>-8106117.49409285</v>
      </c>
      <c r="B2443">
        <v>-260709.59438467101</v>
      </c>
      <c r="C2443">
        <v>0.37218472361564597</v>
      </c>
    </row>
    <row r="2444" spans="1:3" x14ac:dyDescent="0.25">
      <c r="A2444">
        <v>-8105183.0152157098</v>
      </c>
      <c r="B2444">
        <v>-260709.59438467101</v>
      </c>
      <c r="C2444">
        <v>0.40999686717986999</v>
      </c>
    </row>
    <row r="2445" spans="1:3" x14ac:dyDescent="0.25">
      <c r="A2445">
        <v>-8104248.5363385696</v>
      </c>
      <c r="B2445">
        <v>-260709.59438467101</v>
      </c>
      <c r="C2445">
        <v>0.42923358082771301</v>
      </c>
    </row>
    <row r="2446" spans="1:3" x14ac:dyDescent="0.25">
      <c r="A2446">
        <v>-8103314.0574614201</v>
      </c>
      <c r="B2446">
        <v>-260709.59438467101</v>
      </c>
      <c r="C2446">
        <v>0.45757305622100802</v>
      </c>
    </row>
    <row r="2447" spans="1:3" x14ac:dyDescent="0.25">
      <c r="A2447">
        <v>-8102379.5785842799</v>
      </c>
      <c r="B2447">
        <v>-260709.59438467101</v>
      </c>
      <c r="C2447">
        <v>0.47651547193527199</v>
      </c>
    </row>
    <row r="2448" spans="1:3" x14ac:dyDescent="0.25">
      <c r="A2448">
        <v>-8101445.0997071397</v>
      </c>
      <c r="B2448">
        <v>-260709.59438467101</v>
      </c>
      <c r="C2448">
        <v>0.48577842116355802</v>
      </c>
    </row>
    <row r="2449" spans="1:3" x14ac:dyDescent="0.25">
      <c r="A2449">
        <v>-8100510.6208300004</v>
      </c>
      <c r="B2449">
        <v>-260709.59438467101</v>
      </c>
      <c r="C2449">
        <v>0.50344139337539595</v>
      </c>
    </row>
    <row r="2450" spans="1:3" x14ac:dyDescent="0.25">
      <c r="A2450">
        <v>-8099576.1419528499</v>
      </c>
      <c r="B2450">
        <v>-260709.59438467101</v>
      </c>
      <c r="C2450">
        <v>0.52124530076980502</v>
      </c>
    </row>
    <row r="2451" spans="1:3" x14ac:dyDescent="0.25">
      <c r="A2451">
        <v>-8098641.6630757097</v>
      </c>
      <c r="B2451">
        <v>-260709.59438467101</v>
      </c>
      <c r="C2451">
        <v>0.53846365213394098</v>
      </c>
    </row>
    <row r="2452" spans="1:3" x14ac:dyDescent="0.25">
      <c r="A2452">
        <v>-8097707.1841985704</v>
      </c>
      <c r="B2452">
        <v>-260709.59438467101</v>
      </c>
      <c r="C2452">
        <v>0.54859483242034901</v>
      </c>
    </row>
    <row r="2453" spans="1:3" x14ac:dyDescent="0.25">
      <c r="A2453">
        <v>-8096772.70532142</v>
      </c>
      <c r="B2453">
        <v>-260709.59438467101</v>
      </c>
      <c r="C2453">
        <v>0.56437069177627497</v>
      </c>
    </row>
    <row r="2454" spans="1:3" x14ac:dyDescent="0.25">
      <c r="A2454">
        <v>-8095838.2264442798</v>
      </c>
      <c r="B2454">
        <v>-260709.59438467101</v>
      </c>
      <c r="C2454">
        <v>0.56483584642410201</v>
      </c>
    </row>
    <row r="2455" spans="1:3" x14ac:dyDescent="0.25">
      <c r="A2455">
        <v>-8094903.7475671396</v>
      </c>
      <c r="B2455">
        <v>-260709.59438467101</v>
      </c>
      <c r="C2455">
        <v>0.57027214765548695</v>
      </c>
    </row>
    <row r="2456" spans="1:3" x14ac:dyDescent="0.25">
      <c r="A2456">
        <v>-8093969.2686900003</v>
      </c>
      <c r="B2456">
        <v>-260709.59438467101</v>
      </c>
      <c r="C2456">
        <v>0.57036179304122903</v>
      </c>
    </row>
    <row r="2457" spans="1:3" x14ac:dyDescent="0.25">
      <c r="A2457">
        <v>-8093034.7898128498</v>
      </c>
      <c r="B2457">
        <v>-260709.59438467101</v>
      </c>
      <c r="C2457">
        <v>0.57569801807403498</v>
      </c>
    </row>
    <row r="2458" spans="1:3" x14ac:dyDescent="0.25">
      <c r="A2458">
        <v>-8092100.3109357096</v>
      </c>
      <c r="B2458">
        <v>-260709.59438467101</v>
      </c>
      <c r="C2458">
        <v>0.57579630613327004</v>
      </c>
    </row>
    <row r="2459" spans="1:3" x14ac:dyDescent="0.25">
      <c r="A2459">
        <v>-8091165.8320585703</v>
      </c>
      <c r="B2459">
        <v>-260709.59438467101</v>
      </c>
      <c r="C2459">
        <v>0.57212293148040705</v>
      </c>
    </row>
    <row r="2460" spans="1:3" x14ac:dyDescent="0.25">
      <c r="A2460">
        <v>-8090231.3531814199</v>
      </c>
      <c r="B2460">
        <v>-260709.59438467101</v>
      </c>
      <c r="C2460">
        <v>0</v>
      </c>
    </row>
    <row r="2461" spans="1:3" x14ac:dyDescent="0.25">
      <c r="A2461">
        <v>-8089296.8743042797</v>
      </c>
      <c r="B2461">
        <v>-260709.59438467101</v>
      </c>
      <c r="C2461">
        <v>0</v>
      </c>
    </row>
    <row r="2462" spans="1:3" x14ac:dyDescent="0.25">
      <c r="A2462">
        <v>-8088362.3954271404</v>
      </c>
      <c r="B2462">
        <v>-260709.59438467101</v>
      </c>
      <c r="C2462">
        <v>0</v>
      </c>
    </row>
    <row r="2463" spans="1:3" x14ac:dyDescent="0.25">
      <c r="A2463">
        <v>-8087427.9165500002</v>
      </c>
      <c r="B2463">
        <v>-260709.59438467101</v>
      </c>
      <c r="C2463">
        <v>0</v>
      </c>
    </row>
    <row r="2464" spans="1:3" x14ac:dyDescent="0.25">
      <c r="A2464">
        <v>-8135086.3392842803</v>
      </c>
      <c r="B2464">
        <v>-261644.07326204301</v>
      </c>
      <c r="C2464">
        <v>0</v>
      </c>
    </row>
    <row r="2465" spans="1:3" x14ac:dyDescent="0.25">
      <c r="A2465">
        <v>-8134151.8604071401</v>
      </c>
      <c r="B2465">
        <v>-261644.07326204301</v>
      </c>
      <c r="C2465" s="1">
        <v>1.8111839381162998E-5</v>
      </c>
    </row>
    <row r="2466" spans="1:3" x14ac:dyDescent="0.25">
      <c r="A2466">
        <v>-8133217.3815299897</v>
      </c>
      <c r="B2466">
        <v>-261644.07326204301</v>
      </c>
      <c r="C2466" s="1">
        <v>1.99983842321671E-5</v>
      </c>
    </row>
    <row r="2467" spans="1:3" x14ac:dyDescent="0.25">
      <c r="A2467">
        <v>-8132282.9026528504</v>
      </c>
      <c r="B2467">
        <v>-261644.07326204301</v>
      </c>
      <c r="C2467" s="1">
        <v>6.52830058243125E-5</v>
      </c>
    </row>
    <row r="2468" spans="1:3" x14ac:dyDescent="0.25">
      <c r="A2468">
        <v>-8131348.4237757102</v>
      </c>
      <c r="B2468">
        <v>-261644.07326204301</v>
      </c>
      <c r="C2468">
        <v>1.05616614746395E-4</v>
      </c>
    </row>
    <row r="2469" spans="1:3" x14ac:dyDescent="0.25">
      <c r="A2469">
        <v>-8130413.94489857</v>
      </c>
      <c r="B2469">
        <v>-261644.07326204301</v>
      </c>
      <c r="C2469">
        <v>2.02244700631126E-4</v>
      </c>
    </row>
    <row r="2470" spans="1:3" x14ac:dyDescent="0.25">
      <c r="A2470">
        <v>-8129479.4660214204</v>
      </c>
      <c r="B2470">
        <v>-261644.07326204301</v>
      </c>
      <c r="C2470">
        <v>4.2126062908209801E-4</v>
      </c>
    </row>
    <row r="2471" spans="1:3" x14ac:dyDescent="0.25">
      <c r="A2471">
        <v>-8128544.9871442802</v>
      </c>
      <c r="B2471">
        <v>-261644.07326204301</v>
      </c>
      <c r="C2471">
        <v>1.1029313318431299E-3</v>
      </c>
    </row>
    <row r="2472" spans="1:3" x14ac:dyDescent="0.25">
      <c r="A2472">
        <v>-8127610.50826714</v>
      </c>
      <c r="B2472">
        <v>-261644.07326204301</v>
      </c>
      <c r="C2472">
        <v>2.1263908129185399E-3</v>
      </c>
    </row>
    <row r="2473" spans="1:3" x14ac:dyDescent="0.25">
      <c r="A2473">
        <v>-8126676.0293899896</v>
      </c>
      <c r="B2473">
        <v>-261644.07326204301</v>
      </c>
      <c r="C2473">
        <v>3.3814616035669999E-3</v>
      </c>
    </row>
    <row r="2474" spans="1:3" x14ac:dyDescent="0.25">
      <c r="A2474">
        <v>-8125741.5505128503</v>
      </c>
      <c r="B2474">
        <v>-261644.07326204301</v>
      </c>
      <c r="C2474">
        <v>5.5153318680822797E-3</v>
      </c>
    </row>
    <row r="2475" spans="1:3" x14ac:dyDescent="0.25">
      <c r="A2475">
        <v>-8124807.0716357101</v>
      </c>
      <c r="B2475">
        <v>-261644.07326204301</v>
      </c>
      <c r="C2475">
        <v>8.3364611491560901E-3</v>
      </c>
    </row>
    <row r="2476" spans="1:3" x14ac:dyDescent="0.25">
      <c r="A2476">
        <v>-8123872.5927585699</v>
      </c>
      <c r="B2476">
        <v>-261644.07326204301</v>
      </c>
      <c r="C2476">
        <v>1.21333776041865E-2</v>
      </c>
    </row>
    <row r="2477" spans="1:3" x14ac:dyDescent="0.25">
      <c r="A2477">
        <v>-8122938.1138814203</v>
      </c>
      <c r="B2477">
        <v>-261644.07326204301</v>
      </c>
      <c r="C2477">
        <v>1.8003631383180601E-2</v>
      </c>
    </row>
    <row r="2478" spans="1:3" x14ac:dyDescent="0.25">
      <c r="A2478">
        <v>-8122003.6350042801</v>
      </c>
      <c r="B2478">
        <v>-261644.07326204301</v>
      </c>
      <c r="C2478">
        <v>2.5355812162160801E-2</v>
      </c>
    </row>
    <row r="2479" spans="1:3" x14ac:dyDescent="0.25">
      <c r="A2479">
        <v>-8121069.1561271399</v>
      </c>
      <c r="B2479">
        <v>-261644.07326204301</v>
      </c>
      <c r="C2479">
        <v>3.41212153434753E-2</v>
      </c>
    </row>
    <row r="2480" spans="1:3" x14ac:dyDescent="0.25">
      <c r="A2480">
        <v>-8120134.6772499904</v>
      </c>
      <c r="B2480">
        <v>-261644.07326204301</v>
      </c>
      <c r="C2480">
        <v>4.54351268708705E-2</v>
      </c>
    </row>
    <row r="2481" spans="1:3" x14ac:dyDescent="0.25">
      <c r="A2481">
        <v>-8119200.1983728502</v>
      </c>
      <c r="B2481">
        <v>-261644.07326204301</v>
      </c>
      <c r="C2481">
        <v>5.8872167021036099E-2</v>
      </c>
    </row>
    <row r="2482" spans="1:3" x14ac:dyDescent="0.25">
      <c r="A2482">
        <v>-8118265.71949571</v>
      </c>
      <c r="B2482">
        <v>-261644.07326204301</v>
      </c>
      <c r="C2482">
        <v>7.1915112435817705E-2</v>
      </c>
    </row>
    <row r="2483" spans="1:3" x14ac:dyDescent="0.25">
      <c r="A2483">
        <v>-8117331.2406185698</v>
      </c>
      <c r="B2483">
        <v>-261644.07326204301</v>
      </c>
      <c r="C2483">
        <v>9.0191200375556904E-2</v>
      </c>
    </row>
    <row r="2484" spans="1:3" x14ac:dyDescent="0.25">
      <c r="A2484">
        <v>-8116396.7617414203</v>
      </c>
      <c r="B2484">
        <v>-261644.07326204301</v>
      </c>
      <c r="C2484">
        <v>0.109058305621147</v>
      </c>
    </row>
    <row r="2485" spans="1:3" x14ac:dyDescent="0.25">
      <c r="A2485">
        <v>-8115462.28286428</v>
      </c>
      <c r="B2485">
        <v>-261644.07326204301</v>
      </c>
      <c r="C2485">
        <v>0.127523332834243</v>
      </c>
    </row>
    <row r="2486" spans="1:3" x14ac:dyDescent="0.25">
      <c r="A2486">
        <v>-8114527.8039871398</v>
      </c>
      <c r="B2486">
        <v>-261644.07326204301</v>
      </c>
      <c r="C2486">
        <v>0.14860171079635601</v>
      </c>
    </row>
    <row r="2487" spans="1:3" x14ac:dyDescent="0.25">
      <c r="A2487">
        <v>-8113593.3251099903</v>
      </c>
      <c r="B2487">
        <v>-261644.07326204301</v>
      </c>
      <c r="C2487">
        <v>0.170048832893371</v>
      </c>
    </row>
    <row r="2488" spans="1:3" x14ac:dyDescent="0.25">
      <c r="A2488">
        <v>-8112658.8462328501</v>
      </c>
      <c r="B2488">
        <v>-261644.07326204301</v>
      </c>
      <c r="C2488">
        <v>0.195399850606918</v>
      </c>
    </row>
    <row r="2489" spans="1:3" x14ac:dyDescent="0.25">
      <c r="A2489">
        <v>-8111724.3673557099</v>
      </c>
      <c r="B2489">
        <v>-261644.07326204301</v>
      </c>
      <c r="C2489">
        <v>0.22125409543514199</v>
      </c>
    </row>
    <row r="2490" spans="1:3" x14ac:dyDescent="0.25">
      <c r="A2490">
        <v>-8110789.8884785697</v>
      </c>
      <c r="B2490">
        <v>-261644.07326204301</v>
      </c>
      <c r="C2490">
        <v>0.247283190488815</v>
      </c>
    </row>
    <row r="2491" spans="1:3" x14ac:dyDescent="0.25">
      <c r="A2491">
        <v>-8109855.4096014202</v>
      </c>
      <c r="B2491">
        <v>-261644.07326204301</v>
      </c>
      <c r="C2491">
        <v>0.28780770301818798</v>
      </c>
    </row>
    <row r="2492" spans="1:3" x14ac:dyDescent="0.25">
      <c r="A2492">
        <v>-8108920.93072428</v>
      </c>
      <c r="B2492">
        <v>-261644.07326204301</v>
      </c>
      <c r="C2492">
        <v>0.31778448820114102</v>
      </c>
    </row>
    <row r="2493" spans="1:3" x14ac:dyDescent="0.25">
      <c r="A2493">
        <v>-8107986.4518471397</v>
      </c>
      <c r="B2493">
        <v>-261644.07326204301</v>
      </c>
      <c r="C2493">
        <v>0.34648665785789401</v>
      </c>
    </row>
    <row r="2494" spans="1:3" x14ac:dyDescent="0.25">
      <c r="A2494">
        <v>-8107051.9729699902</v>
      </c>
      <c r="B2494">
        <v>-261644.07326204301</v>
      </c>
      <c r="C2494">
        <v>0.36398011445999101</v>
      </c>
    </row>
    <row r="2495" spans="1:3" x14ac:dyDescent="0.25">
      <c r="A2495">
        <v>-8106117.49409285</v>
      </c>
      <c r="B2495">
        <v>-261644.07326204301</v>
      </c>
      <c r="C2495">
        <v>0.39250931143760598</v>
      </c>
    </row>
    <row r="2496" spans="1:3" x14ac:dyDescent="0.25">
      <c r="A2496">
        <v>-8105183.0152157098</v>
      </c>
      <c r="B2496">
        <v>-261644.07326204301</v>
      </c>
      <c r="C2496">
        <v>0.41495522856712302</v>
      </c>
    </row>
    <row r="2497" spans="1:3" x14ac:dyDescent="0.25">
      <c r="A2497">
        <v>-8104248.5363385696</v>
      </c>
      <c r="B2497">
        <v>-261644.07326204301</v>
      </c>
      <c r="C2497">
        <v>0.43174228072166398</v>
      </c>
    </row>
    <row r="2498" spans="1:3" x14ac:dyDescent="0.25">
      <c r="A2498">
        <v>-8103314.0574614201</v>
      </c>
      <c r="B2498">
        <v>-261644.07326204301</v>
      </c>
      <c r="C2498">
        <v>0.45846295356750399</v>
      </c>
    </row>
    <row r="2499" spans="1:3" x14ac:dyDescent="0.25">
      <c r="A2499">
        <v>-8102379.5785842799</v>
      </c>
      <c r="B2499">
        <v>-261644.07326204301</v>
      </c>
      <c r="C2499">
        <v>0.47564733028411799</v>
      </c>
    </row>
    <row r="2500" spans="1:3" x14ac:dyDescent="0.25">
      <c r="A2500">
        <v>-8101445.0997071397</v>
      </c>
      <c r="B2500">
        <v>-261644.07326204301</v>
      </c>
      <c r="C2500">
        <v>0.49360325932502702</v>
      </c>
    </row>
    <row r="2501" spans="1:3" x14ac:dyDescent="0.25">
      <c r="A2501">
        <v>-8100510.6208300004</v>
      </c>
      <c r="B2501">
        <v>-261644.07326204301</v>
      </c>
      <c r="C2501">
        <v>0.51042133569717396</v>
      </c>
    </row>
    <row r="2502" spans="1:3" x14ac:dyDescent="0.25">
      <c r="A2502">
        <v>-8099576.1419528499</v>
      </c>
      <c r="B2502">
        <v>-261644.07326204301</v>
      </c>
      <c r="C2502">
        <v>0.52767878770828203</v>
      </c>
    </row>
    <row r="2503" spans="1:3" x14ac:dyDescent="0.25">
      <c r="A2503">
        <v>-8098641.6630757097</v>
      </c>
      <c r="B2503">
        <v>-261644.07326204301</v>
      </c>
      <c r="C2503">
        <v>0.53449678421020497</v>
      </c>
    </row>
    <row r="2504" spans="1:3" x14ac:dyDescent="0.25">
      <c r="A2504">
        <v>-8097707.1841985704</v>
      </c>
      <c r="B2504">
        <v>-261644.07326204301</v>
      </c>
      <c r="C2504">
        <v>0.54978984594345004</v>
      </c>
    </row>
    <row r="2505" spans="1:3" x14ac:dyDescent="0.25">
      <c r="A2505">
        <v>-8096772.70532142</v>
      </c>
      <c r="B2505">
        <v>-261644.07326204301</v>
      </c>
      <c r="C2505">
        <v>0.55928313732147195</v>
      </c>
    </row>
    <row r="2506" spans="1:3" x14ac:dyDescent="0.25">
      <c r="A2506">
        <v>-8095838.2264442798</v>
      </c>
      <c r="B2506">
        <v>-261644.07326204301</v>
      </c>
      <c r="C2506">
        <v>0.56739455461501997</v>
      </c>
    </row>
    <row r="2507" spans="1:3" x14ac:dyDescent="0.25">
      <c r="A2507">
        <v>-8094903.7475671396</v>
      </c>
      <c r="B2507">
        <v>-261644.07326204301</v>
      </c>
      <c r="C2507">
        <v>0.57286751270294101</v>
      </c>
    </row>
    <row r="2508" spans="1:3" x14ac:dyDescent="0.25">
      <c r="A2508">
        <v>-8093969.2686900003</v>
      </c>
      <c r="B2508">
        <v>-261644.07326204301</v>
      </c>
      <c r="C2508">
        <v>0.57285559177398604</v>
      </c>
    </row>
    <row r="2509" spans="1:3" x14ac:dyDescent="0.25">
      <c r="A2509">
        <v>-8093034.7898128498</v>
      </c>
      <c r="B2509">
        <v>-261644.07326204301</v>
      </c>
      <c r="C2509">
        <v>0.57758307456970204</v>
      </c>
    </row>
    <row r="2510" spans="1:3" x14ac:dyDescent="0.25">
      <c r="A2510">
        <v>-8092100.3109357096</v>
      </c>
      <c r="B2510">
        <v>-261644.07326204301</v>
      </c>
      <c r="C2510">
        <v>0.573844194412231</v>
      </c>
    </row>
    <row r="2511" spans="1:3" x14ac:dyDescent="0.25">
      <c r="A2511">
        <v>-8091165.8320585703</v>
      </c>
      <c r="B2511">
        <v>-261644.07326204301</v>
      </c>
      <c r="C2511">
        <v>0</v>
      </c>
    </row>
    <row r="2512" spans="1:3" x14ac:dyDescent="0.25">
      <c r="A2512">
        <v>-8090231.3531814199</v>
      </c>
      <c r="B2512">
        <v>-261644.07326204301</v>
      </c>
      <c r="C2512">
        <v>0</v>
      </c>
    </row>
    <row r="2513" spans="1:3" x14ac:dyDescent="0.25">
      <c r="A2513">
        <v>-8089296.8743042797</v>
      </c>
      <c r="B2513">
        <v>-261644.07326204301</v>
      </c>
      <c r="C2513">
        <v>0</v>
      </c>
    </row>
    <row r="2514" spans="1:3" x14ac:dyDescent="0.25">
      <c r="A2514">
        <v>-8088362.3954271404</v>
      </c>
      <c r="B2514">
        <v>-261644.07326204301</v>
      </c>
      <c r="C2514">
        <v>0</v>
      </c>
    </row>
    <row r="2515" spans="1:3" x14ac:dyDescent="0.25">
      <c r="A2515">
        <v>-8135086.3392842803</v>
      </c>
      <c r="B2515">
        <v>-262578.55213941599</v>
      </c>
      <c r="C2515">
        <v>0</v>
      </c>
    </row>
    <row r="2516" spans="1:3" x14ac:dyDescent="0.25">
      <c r="A2516">
        <v>-8134151.8604071401</v>
      </c>
      <c r="B2516">
        <v>-262578.55213941599</v>
      </c>
      <c r="C2516" s="1">
        <v>1.8111839381162998E-5</v>
      </c>
    </row>
    <row r="2517" spans="1:3" x14ac:dyDescent="0.25">
      <c r="A2517">
        <v>-8133217.3815299897</v>
      </c>
      <c r="B2517">
        <v>-262578.55213941599</v>
      </c>
      <c r="C2517" s="1">
        <v>4.1660776332719197E-5</v>
      </c>
    </row>
    <row r="2518" spans="1:3" x14ac:dyDescent="0.25">
      <c r="A2518">
        <v>-8132282.9026528504</v>
      </c>
      <c r="B2518">
        <v>-262578.55213941599</v>
      </c>
      <c r="C2518">
        <v>1.0692857904359599E-4</v>
      </c>
    </row>
    <row r="2519" spans="1:3" x14ac:dyDescent="0.25">
      <c r="A2519">
        <v>-8131348.4237757102</v>
      </c>
      <c r="B2519">
        <v>-262578.55213941599</v>
      </c>
      <c r="C2519">
        <v>2.02244700631126E-4</v>
      </c>
    </row>
    <row r="2520" spans="1:3" x14ac:dyDescent="0.25">
      <c r="A2520">
        <v>-8130413.94489857</v>
      </c>
      <c r="B2520">
        <v>-262578.55213941599</v>
      </c>
      <c r="C2520">
        <v>3.8209412014111801E-4</v>
      </c>
    </row>
    <row r="2521" spans="1:3" x14ac:dyDescent="0.25">
      <c r="A2521">
        <v>-8129479.4660214204</v>
      </c>
      <c r="B2521">
        <v>-262578.55213941599</v>
      </c>
      <c r="C2521">
        <v>6.9522729609161605E-4</v>
      </c>
    </row>
    <row r="2522" spans="1:3" x14ac:dyDescent="0.25">
      <c r="A2522">
        <v>-8128544.9871442802</v>
      </c>
      <c r="B2522">
        <v>-262578.55213941599</v>
      </c>
      <c r="C2522">
        <v>1.2251952430233301E-3</v>
      </c>
    </row>
    <row r="2523" spans="1:3" x14ac:dyDescent="0.25">
      <c r="A2523">
        <v>-8127610.50826714</v>
      </c>
      <c r="B2523">
        <v>-262578.55213941599</v>
      </c>
      <c r="C2523">
        <v>2.14256392791867E-3</v>
      </c>
    </row>
    <row r="2524" spans="1:3" x14ac:dyDescent="0.25">
      <c r="A2524">
        <v>-8126676.0293899896</v>
      </c>
      <c r="B2524">
        <v>-262578.55213941599</v>
      </c>
      <c r="C2524">
        <v>3.4180181100964498E-3</v>
      </c>
    </row>
    <row r="2525" spans="1:3" x14ac:dyDescent="0.25">
      <c r="A2525">
        <v>-8125741.5505128503</v>
      </c>
      <c r="B2525">
        <v>-262578.55213941599</v>
      </c>
      <c r="C2525">
        <v>5.5360314436256799E-3</v>
      </c>
    </row>
    <row r="2526" spans="1:3" x14ac:dyDescent="0.25">
      <c r="A2526">
        <v>-8124807.0716357101</v>
      </c>
      <c r="B2526">
        <v>-262578.55213941599</v>
      </c>
      <c r="C2526">
        <v>8.4001272916793806E-3</v>
      </c>
    </row>
    <row r="2527" spans="1:3" x14ac:dyDescent="0.25">
      <c r="A2527">
        <v>-8123872.5927585699</v>
      </c>
      <c r="B2527">
        <v>-262578.55213941599</v>
      </c>
      <c r="C2527">
        <v>1.23298959806561E-2</v>
      </c>
    </row>
    <row r="2528" spans="1:3" x14ac:dyDescent="0.25">
      <c r="A2528">
        <v>-8122938.1138814203</v>
      </c>
      <c r="B2528">
        <v>-262578.55213941599</v>
      </c>
      <c r="C2528">
        <v>1.8319386988878202E-2</v>
      </c>
    </row>
    <row r="2529" spans="1:3" x14ac:dyDescent="0.25">
      <c r="A2529">
        <v>-8122003.6350042801</v>
      </c>
      <c r="B2529">
        <v>-262578.55213941599</v>
      </c>
      <c r="C2529">
        <v>2.5980504229664799E-2</v>
      </c>
    </row>
    <row r="2530" spans="1:3" x14ac:dyDescent="0.25">
      <c r="A2530">
        <v>-8121069.1561271399</v>
      </c>
      <c r="B2530">
        <v>-262578.55213941599</v>
      </c>
      <c r="C2530">
        <v>3.5193670541048001E-2</v>
      </c>
    </row>
    <row r="2531" spans="1:3" x14ac:dyDescent="0.25">
      <c r="A2531">
        <v>-8120134.6772499904</v>
      </c>
      <c r="B2531">
        <v>-262578.55213941599</v>
      </c>
      <c r="C2531">
        <v>4.6499967575073201E-2</v>
      </c>
    </row>
    <row r="2532" spans="1:3" x14ac:dyDescent="0.25">
      <c r="A2532">
        <v>-8119200.1983728502</v>
      </c>
      <c r="B2532">
        <v>-262578.55213941599</v>
      </c>
      <c r="C2532">
        <v>5.9958450496196698E-2</v>
      </c>
    </row>
    <row r="2533" spans="1:3" x14ac:dyDescent="0.25">
      <c r="A2533">
        <v>-8118265.71949571</v>
      </c>
      <c r="B2533">
        <v>-262578.55213941599</v>
      </c>
      <c r="C2533">
        <v>7.2986878454685197E-2</v>
      </c>
    </row>
    <row r="2534" spans="1:3" x14ac:dyDescent="0.25">
      <c r="A2534">
        <v>-8117331.2406185698</v>
      </c>
      <c r="B2534">
        <v>-262578.55213941599</v>
      </c>
      <c r="C2534">
        <v>9.1475158929824801E-2</v>
      </c>
    </row>
    <row r="2535" spans="1:3" x14ac:dyDescent="0.25">
      <c r="A2535">
        <v>-8116396.7617414203</v>
      </c>
      <c r="B2535">
        <v>-262578.55213941599</v>
      </c>
      <c r="C2535">
        <v>0.110009633004665</v>
      </c>
    </row>
    <row r="2536" spans="1:3" x14ac:dyDescent="0.25">
      <c r="A2536">
        <v>-8115462.28286428</v>
      </c>
      <c r="B2536">
        <v>-262578.55213941599</v>
      </c>
      <c r="C2536">
        <v>0.14123010635375899</v>
      </c>
    </row>
    <row r="2537" spans="1:3" x14ac:dyDescent="0.25">
      <c r="A2537">
        <v>-8114527.8039871398</v>
      </c>
      <c r="B2537">
        <v>-262578.55213941599</v>
      </c>
      <c r="C2537">
        <v>0.16375972330570199</v>
      </c>
    </row>
    <row r="2538" spans="1:3" x14ac:dyDescent="0.25">
      <c r="A2538">
        <v>-8113593.3251099903</v>
      </c>
      <c r="B2538">
        <v>-262578.55213941599</v>
      </c>
      <c r="C2538">
        <v>0.19359010457992501</v>
      </c>
    </row>
    <row r="2539" spans="1:3" x14ac:dyDescent="0.25">
      <c r="A2539">
        <v>-8112658.8462328501</v>
      </c>
      <c r="B2539">
        <v>-262578.55213941599</v>
      </c>
      <c r="C2539">
        <v>0.21852195262908899</v>
      </c>
    </row>
    <row r="2540" spans="1:3" x14ac:dyDescent="0.25">
      <c r="A2540">
        <v>-8111724.3673557099</v>
      </c>
      <c r="B2540">
        <v>-262578.55213941599</v>
      </c>
      <c r="C2540">
        <v>0.24379567801952301</v>
      </c>
    </row>
    <row r="2541" spans="1:3" x14ac:dyDescent="0.25">
      <c r="A2541">
        <v>-8110789.8884785697</v>
      </c>
      <c r="B2541">
        <v>-262578.55213941599</v>
      </c>
      <c r="C2541">
        <v>0.27063375711441001</v>
      </c>
    </row>
    <row r="2542" spans="1:3" x14ac:dyDescent="0.25">
      <c r="A2542">
        <v>-8109855.4096014202</v>
      </c>
      <c r="B2542">
        <v>-262578.55213941599</v>
      </c>
      <c r="C2542">
        <v>0.28418305516242898</v>
      </c>
    </row>
    <row r="2543" spans="1:3" x14ac:dyDescent="0.25">
      <c r="A2543">
        <v>-8108920.93072428</v>
      </c>
      <c r="B2543">
        <v>-262578.55213941599</v>
      </c>
      <c r="C2543">
        <v>0.313065886497497</v>
      </c>
    </row>
    <row r="2544" spans="1:3" x14ac:dyDescent="0.25">
      <c r="A2544">
        <v>-8107986.4518471397</v>
      </c>
      <c r="B2544">
        <v>-262578.55213941599</v>
      </c>
      <c r="C2544">
        <v>0.342533558607101</v>
      </c>
    </row>
    <row r="2545" spans="1:3" x14ac:dyDescent="0.25">
      <c r="A2545">
        <v>-8107051.9729699902</v>
      </c>
      <c r="B2545">
        <v>-262578.55213941599</v>
      </c>
      <c r="C2545">
        <v>0.37076735496520902</v>
      </c>
    </row>
    <row r="2546" spans="1:3" x14ac:dyDescent="0.25">
      <c r="A2546">
        <v>-8106117.49409285</v>
      </c>
      <c r="B2546">
        <v>-262578.55213941599</v>
      </c>
      <c r="C2546">
        <v>0.39844265580177302</v>
      </c>
    </row>
    <row r="2547" spans="1:3" x14ac:dyDescent="0.25">
      <c r="A2547">
        <v>-8105183.0152157098</v>
      </c>
      <c r="B2547">
        <v>-262578.55213941599</v>
      </c>
      <c r="C2547">
        <v>0.42635703086853</v>
      </c>
    </row>
    <row r="2548" spans="1:3" x14ac:dyDescent="0.25">
      <c r="A2548">
        <v>-8104248.5363385696</v>
      </c>
      <c r="B2548">
        <v>-262578.55213941599</v>
      </c>
      <c r="C2548">
        <v>0.44215789437294001</v>
      </c>
    </row>
    <row r="2549" spans="1:3" x14ac:dyDescent="0.25">
      <c r="A2549">
        <v>-8103314.0574614201</v>
      </c>
      <c r="B2549">
        <v>-262578.55213941599</v>
      </c>
      <c r="C2549">
        <v>0.46640047430992099</v>
      </c>
    </row>
    <row r="2550" spans="1:3" x14ac:dyDescent="0.25">
      <c r="A2550">
        <v>-8102379.5785842799</v>
      </c>
      <c r="B2550">
        <v>-262578.55213941599</v>
      </c>
      <c r="C2550">
        <v>0.47535026073455799</v>
      </c>
    </row>
    <row r="2551" spans="1:3" x14ac:dyDescent="0.25">
      <c r="A2551">
        <v>-8101445.0997071397</v>
      </c>
      <c r="B2551">
        <v>-262578.55213941599</v>
      </c>
      <c r="C2551">
        <v>0.49181967973709101</v>
      </c>
    </row>
    <row r="2552" spans="1:3" x14ac:dyDescent="0.25">
      <c r="A2552">
        <v>-8100510.6208300004</v>
      </c>
      <c r="B2552">
        <v>-262578.55213941599</v>
      </c>
      <c r="C2552">
        <v>0.50808638334274203</v>
      </c>
    </row>
    <row r="2553" spans="1:3" x14ac:dyDescent="0.25">
      <c r="A2553">
        <v>-8099576.1419528499</v>
      </c>
      <c r="B2553">
        <v>-262578.55213941599</v>
      </c>
      <c r="C2553">
        <v>0.52357661724090498</v>
      </c>
    </row>
    <row r="2554" spans="1:3" x14ac:dyDescent="0.25">
      <c r="A2554">
        <v>-8098641.6630757097</v>
      </c>
      <c r="B2554">
        <v>-262578.55213941599</v>
      </c>
      <c r="C2554">
        <v>0.53958541154861395</v>
      </c>
    </row>
    <row r="2555" spans="1:3" x14ac:dyDescent="0.25">
      <c r="A2555">
        <v>-8097707.1841985704</v>
      </c>
      <c r="B2555">
        <v>-262578.55213941599</v>
      </c>
      <c r="C2555">
        <v>0.54521971940994196</v>
      </c>
    </row>
    <row r="2556" spans="1:3" x14ac:dyDescent="0.25">
      <c r="A2556">
        <v>-8096772.70532142</v>
      </c>
      <c r="B2556">
        <v>-262578.55213941599</v>
      </c>
      <c r="C2556">
        <v>0.56269669532775801</v>
      </c>
    </row>
    <row r="2557" spans="1:3" x14ac:dyDescent="0.25">
      <c r="A2557">
        <v>-8095838.2264442798</v>
      </c>
      <c r="B2557">
        <v>-262578.55213941599</v>
      </c>
      <c r="C2557">
        <v>0.56318396329879705</v>
      </c>
    </row>
    <row r="2558" spans="1:3" x14ac:dyDescent="0.25">
      <c r="A2558">
        <v>-8094903.7475671396</v>
      </c>
      <c r="B2558">
        <v>-262578.55213941599</v>
      </c>
      <c r="C2558">
        <v>0.56788438558578402</v>
      </c>
    </row>
    <row r="2559" spans="1:3" x14ac:dyDescent="0.25">
      <c r="A2559">
        <v>-8093969.2686900003</v>
      </c>
      <c r="B2559">
        <v>-262578.55213941599</v>
      </c>
      <c r="C2559">
        <v>0.56798881292343095</v>
      </c>
    </row>
    <row r="2560" spans="1:3" x14ac:dyDescent="0.25">
      <c r="A2560">
        <v>-8093034.7898128498</v>
      </c>
      <c r="B2560">
        <v>-262578.55213941599</v>
      </c>
      <c r="C2560">
        <v>0.572831511497497</v>
      </c>
    </row>
    <row r="2561" spans="1:3" x14ac:dyDescent="0.25">
      <c r="A2561">
        <v>-8092100.3109357096</v>
      </c>
      <c r="B2561">
        <v>-262578.55213941599</v>
      </c>
      <c r="C2561">
        <v>0</v>
      </c>
    </row>
    <row r="2562" spans="1:3" x14ac:dyDescent="0.25">
      <c r="A2562">
        <v>-8091165.8320585703</v>
      </c>
      <c r="B2562">
        <v>-262578.55213941599</v>
      </c>
      <c r="C2562">
        <v>0</v>
      </c>
    </row>
    <row r="2563" spans="1:3" x14ac:dyDescent="0.25">
      <c r="A2563">
        <v>-8090231.3531814199</v>
      </c>
      <c r="B2563">
        <v>-262578.55213941599</v>
      </c>
      <c r="C2563">
        <v>0</v>
      </c>
    </row>
    <row r="2564" spans="1:3" x14ac:dyDescent="0.25">
      <c r="A2564">
        <v>-8089296.8743042797</v>
      </c>
      <c r="B2564">
        <v>-262578.55213941599</v>
      </c>
      <c r="C2564">
        <v>0</v>
      </c>
    </row>
    <row r="2565" spans="1:3" x14ac:dyDescent="0.25">
      <c r="A2565">
        <v>-8088362.3954271404</v>
      </c>
      <c r="B2565">
        <v>-262578.55213941599</v>
      </c>
      <c r="C2565">
        <v>0</v>
      </c>
    </row>
    <row r="2566" spans="1:3" x14ac:dyDescent="0.25">
      <c r="A2566">
        <v>-8135086.3392842803</v>
      </c>
      <c r="B2566">
        <v>-263513.03101678798</v>
      </c>
      <c r="C2566" s="1">
        <v>1.8111839381162998E-5</v>
      </c>
    </row>
    <row r="2567" spans="1:3" x14ac:dyDescent="0.25">
      <c r="A2567">
        <v>-8134151.8604071401</v>
      </c>
      <c r="B2567">
        <v>-263513.03101678798</v>
      </c>
      <c r="C2567" s="1">
        <v>1.99983842321671E-5</v>
      </c>
    </row>
    <row r="2568" spans="1:3" x14ac:dyDescent="0.25">
      <c r="A2568">
        <v>-8133217.3815299897</v>
      </c>
      <c r="B2568">
        <v>-263513.03101678798</v>
      </c>
      <c r="C2568" s="1">
        <v>4.1660776332719197E-5</v>
      </c>
    </row>
    <row r="2569" spans="1:3" x14ac:dyDescent="0.25">
      <c r="A2569">
        <v>-8132282.9026528504</v>
      </c>
      <c r="B2569">
        <v>-263513.03101678798</v>
      </c>
      <c r="C2569">
        <v>1.0692857904359599E-4</v>
      </c>
    </row>
    <row r="2570" spans="1:3" x14ac:dyDescent="0.25">
      <c r="A2570">
        <v>-8131348.4237757102</v>
      </c>
      <c r="B2570">
        <v>-263513.03101678798</v>
      </c>
      <c r="C2570">
        <v>2.02244700631126E-4</v>
      </c>
    </row>
    <row r="2571" spans="1:3" x14ac:dyDescent="0.25">
      <c r="A2571">
        <v>-8130413.94489857</v>
      </c>
      <c r="B2571">
        <v>-263513.03101678798</v>
      </c>
      <c r="C2571">
        <v>4.2126062908209801E-4</v>
      </c>
    </row>
    <row r="2572" spans="1:3" x14ac:dyDescent="0.25">
      <c r="A2572">
        <v>-8129479.4660214204</v>
      </c>
      <c r="B2572">
        <v>-263513.03101678798</v>
      </c>
      <c r="C2572">
        <v>6.9501606049016096E-4</v>
      </c>
    </row>
    <row r="2573" spans="1:3" x14ac:dyDescent="0.25">
      <c r="A2573">
        <v>-8128544.9871442802</v>
      </c>
      <c r="B2573">
        <v>-263513.03101678798</v>
      </c>
      <c r="C2573">
        <v>1.23874621931463E-3</v>
      </c>
    </row>
    <row r="2574" spans="1:3" x14ac:dyDescent="0.25">
      <c r="A2574">
        <v>-8127610.50826714</v>
      </c>
      <c r="B2574">
        <v>-263513.03101678798</v>
      </c>
      <c r="C2574">
        <v>2.1929973736405299E-3</v>
      </c>
    </row>
    <row r="2575" spans="1:3" x14ac:dyDescent="0.25">
      <c r="A2575">
        <v>-8126676.0293899896</v>
      </c>
      <c r="B2575">
        <v>-263513.03101678798</v>
      </c>
      <c r="C2575">
        <v>3.5720472224056699E-3</v>
      </c>
    </row>
    <row r="2576" spans="1:3" x14ac:dyDescent="0.25">
      <c r="A2576">
        <v>-8125741.5505128503</v>
      </c>
      <c r="B2576">
        <v>-263513.03101678798</v>
      </c>
      <c r="C2576">
        <v>5.6687206961214499E-3</v>
      </c>
    </row>
    <row r="2577" spans="1:3" x14ac:dyDescent="0.25">
      <c r="A2577">
        <v>-8124807.0716357101</v>
      </c>
      <c r="B2577">
        <v>-263513.03101678798</v>
      </c>
      <c r="C2577">
        <v>8.7408088147640194E-3</v>
      </c>
    </row>
    <row r="2578" spans="1:3" x14ac:dyDescent="0.25">
      <c r="A2578">
        <v>-8123872.5927585699</v>
      </c>
      <c r="B2578">
        <v>-263513.03101678798</v>
      </c>
      <c r="C2578">
        <v>1.2912081554532001E-2</v>
      </c>
    </row>
    <row r="2579" spans="1:3" x14ac:dyDescent="0.25">
      <c r="A2579">
        <v>-8122938.1138814203</v>
      </c>
      <c r="B2579">
        <v>-263513.03101678798</v>
      </c>
      <c r="C2579">
        <v>1.8673229962587301E-2</v>
      </c>
    </row>
    <row r="2580" spans="1:3" x14ac:dyDescent="0.25">
      <c r="A2580">
        <v>-8122003.6350042801</v>
      </c>
      <c r="B2580">
        <v>-263513.03101678798</v>
      </c>
      <c r="C2580">
        <v>2.6799615472555102E-2</v>
      </c>
    </row>
    <row r="2581" spans="1:3" x14ac:dyDescent="0.25">
      <c r="A2581">
        <v>-8121069.1561271399</v>
      </c>
      <c r="B2581">
        <v>-263513.03101678798</v>
      </c>
      <c r="C2581">
        <v>3.5154242068529101E-2</v>
      </c>
    </row>
    <row r="2582" spans="1:3" x14ac:dyDescent="0.25">
      <c r="A2582">
        <v>-8120134.6772499904</v>
      </c>
      <c r="B2582">
        <v>-263513.03101678798</v>
      </c>
      <c r="C2582">
        <v>5.6918170303106301E-2</v>
      </c>
    </row>
    <row r="2583" spans="1:3" x14ac:dyDescent="0.25">
      <c r="A2583">
        <v>-8119200.1983728502</v>
      </c>
      <c r="B2583">
        <v>-263513.03101678798</v>
      </c>
      <c r="C2583">
        <v>6.89705610275268E-2</v>
      </c>
    </row>
    <row r="2584" spans="1:3" x14ac:dyDescent="0.25">
      <c r="A2584">
        <v>-8118265.71949571</v>
      </c>
      <c r="B2584">
        <v>-263513.03101678798</v>
      </c>
      <c r="C2584">
        <v>8.6233600974082905E-2</v>
      </c>
    </row>
    <row r="2585" spans="1:3" x14ac:dyDescent="0.25">
      <c r="A2585">
        <v>-8117331.2406185698</v>
      </c>
      <c r="B2585">
        <v>-263513.03101678798</v>
      </c>
      <c r="C2585">
        <v>0.106545895338058</v>
      </c>
    </row>
    <row r="2586" spans="1:3" x14ac:dyDescent="0.25">
      <c r="A2586">
        <v>-8116396.7617414203</v>
      </c>
      <c r="B2586">
        <v>-263513.03101678798</v>
      </c>
      <c r="C2586">
        <v>0.122516937553882</v>
      </c>
    </row>
    <row r="2587" spans="1:3" x14ac:dyDescent="0.25">
      <c r="A2587">
        <v>-8115462.28286428</v>
      </c>
      <c r="B2587">
        <v>-263513.03101678798</v>
      </c>
      <c r="C2587">
        <v>0.141903847455978</v>
      </c>
    </row>
    <row r="2588" spans="1:3" x14ac:dyDescent="0.25">
      <c r="A2588">
        <v>-8114527.8039871398</v>
      </c>
      <c r="B2588">
        <v>-263513.03101678798</v>
      </c>
      <c r="C2588">
        <v>0.16440249979495999</v>
      </c>
    </row>
    <row r="2589" spans="1:3" x14ac:dyDescent="0.25">
      <c r="A2589">
        <v>-8113593.3251099903</v>
      </c>
      <c r="B2589">
        <v>-263513.03101678798</v>
      </c>
      <c r="C2589">
        <v>0.193728387355804</v>
      </c>
    </row>
    <row r="2590" spans="1:3" x14ac:dyDescent="0.25">
      <c r="A2590">
        <v>-8112658.8462328501</v>
      </c>
      <c r="B2590">
        <v>-263513.03101678798</v>
      </c>
      <c r="C2590">
        <v>0.21886545419692899</v>
      </c>
    </row>
    <row r="2591" spans="1:3" x14ac:dyDescent="0.25">
      <c r="A2591">
        <v>-8111724.3673557099</v>
      </c>
      <c r="B2591">
        <v>-263513.03101678798</v>
      </c>
      <c r="C2591">
        <v>0.24419875442981701</v>
      </c>
    </row>
    <row r="2592" spans="1:3" x14ac:dyDescent="0.25">
      <c r="A2592">
        <v>-8110789.8884785697</v>
      </c>
      <c r="B2592">
        <v>-263513.03101678798</v>
      </c>
      <c r="C2592">
        <v>0.27099451422691301</v>
      </c>
    </row>
    <row r="2593" spans="1:3" x14ac:dyDescent="0.25">
      <c r="A2593">
        <v>-8109855.4096014202</v>
      </c>
      <c r="B2593">
        <v>-263513.03101678798</v>
      </c>
      <c r="C2593">
        <v>0.29881656169891302</v>
      </c>
    </row>
    <row r="2594" spans="1:3" x14ac:dyDescent="0.25">
      <c r="A2594">
        <v>-8108920.93072428</v>
      </c>
      <c r="B2594">
        <v>-263513.03101678798</v>
      </c>
      <c r="C2594">
        <v>0.32800191640853799</v>
      </c>
    </row>
    <row r="2595" spans="1:3" x14ac:dyDescent="0.25">
      <c r="A2595">
        <v>-8107986.4518471397</v>
      </c>
      <c r="B2595">
        <v>-263513.03101678798</v>
      </c>
      <c r="C2595">
        <v>0.35628470778465199</v>
      </c>
    </row>
    <row r="2596" spans="1:3" x14ac:dyDescent="0.25">
      <c r="A2596">
        <v>-8107051.9729699902</v>
      </c>
      <c r="B2596">
        <v>-263513.03101678798</v>
      </c>
      <c r="C2596">
        <v>0.380986958742141</v>
      </c>
    </row>
    <row r="2597" spans="1:3" x14ac:dyDescent="0.25">
      <c r="A2597">
        <v>-8106117.49409285</v>
      </c>
      <c r="B2597">
        <v>-263513.03101678798</v>
      </c>
      <c r="C2597">
        <v>0.40656739473342801</v>
      </c>
    </row>
    <row r="2598" spans="1:3" x14ac:dyDescent="0.25">
      <c r="A2598">
        <v>-8105183.0152157098</v>
      </c>
      <c r="B2598">
        <v>-263513.03101678798</v>
      </c>
      <c r="C2598">
        <v>0.42097231745719899</v>
      </c>
    </row>
    <row r="2599" spans="1:3" x14ac:dyDescent="0.25">
      <c r="A2599">
        <v>-8104248.5363385696</v>
      </c>
      <c r="B2599">
        <v>-263513.03101678798</v>
      </c>
      <c r="C2599">
        <v>0.44580885767936701</v>
      </c>
    </row>
    <row r="2600" spans="1:3" x14ac:dyDescent="0.25">
      <c r="A2600">
        <v>-8103314.0574614201</v>
      </c>
      <c r="B2600">
        <v>-263513.03101678798</v>
      </c>
      <c r="C2600">
        <v>0.468747198581695</v>
      </c>
    </row>
    <row r="2601" spans="1:3" x14ac:dyDescent="0.25">
      <c r="A2601">
        <v>-8102379.5785842799</v>
      </c>
      <c r="B2601">
        <v>-263513.03101678798</v>
      </c>
      <c r="C2601">
        <v>0.48346674442291199</v>
      </c>
    </row>
    <row r="2602" spans="1:3" x14ac:dyDescent="0.25">
      <c r="A2602">
        <v>-8101445.0997071397</v>
      </c>
      <c r="B2602">
        <v>-263513.03101678798</v>
      </c>
      <c r="C2602">
        <v>0.49923643469810403</v>
      </c>
    </row>
    <row r="2603" spans="1:3" x14ac:dyDescent="0.25">
      <c r="A2603">
        <v>-8100510.6208300004</v>
      </c>
      <c r="B2603">
        <v>-263513.03101678798</v>
      </c>
      <c r="C2603">
        <v>0.50721275806427002</v>
      </c>
    </row>
    <row r="2604" spans="1:3" x14ac:dyDescent="0.25">
      <c r="A2604">
        <v>-8099576.1419528499</v>
      </c>
      <c r="B2604">
        <v>-263513.03101678798</v>
      </c>
      <c r="C2604">
        <v>0.52204495668411199</v>
      </c>
    </row>
    <row r="2605" spans="1:3" x14ac:dyDescent="0.25">
      <c r="A2605">
        <v>-8098641.6630757097</v>
      </c>
      <c r="B2605">
        <v>-263513.03101678798</v>
      </c>
      <c r="C2605">
        <v>0.53649455308914096</v>
      </c>
    </row>
    <row r="2606" spans="1:3" x14ac:dyDescent="0.25">
      <c r="A2606">
        <v>-8097707.1841985704</v>
      </c>
      <c r="B2606">
        <v>-263513.03101678798</v>
      </c>
      <c r="C2606">
        <v>0.54209619760513295</v>
      </c>
    </row>
    <row r="2607" spans="1:3" x14ac:dyDescent="0.25">
      <c r="A2607">
        <v>-8096772.70532142</v>
      </c>
      <c r="B2607">
        <v>-263513.03101678798</v>
      </c>
      <c r="C2607">
        <v>0.55899959802627497</v>
      </c>
    </row>
    <row r="2608" spans="1:3" x14ac:dyDescent="0.25">
      <c r="A2608">
        <v>-8095838.2264442798</v>
      </c>
      <c r="B2608">
        <v>-263513.03101678798</v>
      </c>
      <c r="C2608">
        <v>0.56797617673873901</v>
      </c>
    </row>
    <row r="2609" spans="1:3" x14ac:dyDescent="0.25">
      <c r="A2609">
        <v>-8094903.7475671396</v>
      </c>
      <c r="B2609">
        <v>-263513.03101678798</v>
      </c>
      <c r="C2609">
        <v>0.56368923187255804</v>
      </c>
    </row>
    <row r="2610" spans="1:3" x14ac:dyDescent="0.25">
      <c r="A2610">
        <v>-8093969.2686900003</v>
      </c>
      <c r="B2610">
        <v>-263513.03101678798</v>
      </c>
      <c r="C2610">
        <v>0.55922251939773504</v>
      </c>
    </row>
    <row r="2611" spans="1:3" x14ac:dyDescent="0.25">
      <c r="A2611">
        <v>-8093034.7898128498</v>
      </c>
      <c r="B2611">
        <v>-263513.03101678798</v>
      </c>
      <c r="C2611">
        <v>0</v>
      </c>
    </row>
    <row r="2612" spans="1:3" x14ac:dyDescent="0.25">
      <c r="A2612">
        <v>-8092100.3109357096</v>
      </c>
      <c r="B2612">
        <v>-263513.03101678798</v>
      </c>
      <c r="C2612">
        <v>0</v>
      </c>
    </row>
    <row r="2613" spans="1:3" x14ac:dyDescent="0.25">
      <c r="A2613">
        <v>-8091165.8320585703</v>
      </c>
      <c r="B2613">
        <v>-263513.03101678798</v>
      </c>
      <c r="C2613">
        <v>0</v>
      </c>
    </row>
    <row r="2614" spans="1:3" x14ac:dyDescent="0.25">
      <c r="A2614">
        <v>-8090231.3531814199</v>
      </c>
      <c r="B2614">
        <v>-263513.03101678798</v>
      </c>
      <c r="C2614">
        <v>0</v>
      </c>
    </row>
    <row r="2615" spans="1:3" x14ac:dyDescent="0.25">
      <c r="A2615">
        <v>-8089296.8743042797</v>
      </c>
      <c r="B2615">
        <v>-263513.03101678798</v>
      </c>
      <c r="C2615">
        <v>0</v>
      </c>
    </row>
    <row r="2616" spans="1:3" x14ac:dyDescent="0.25">
      <c r="A2616">
        <v>-8135086.3392842803</v>
      </c>
      <c r="B2616">
        <v>-264447.50989415997</v>
      </c>
      <c r="C2616" s="1">
        <v>1.8111839381162998E-5</v>
      </c>
    </row>
    <row r="2617" spans="1:3" x14ac:dyDescent="0.25">
      <c r="A2617">
        <v>-8134151.8604071401</v>
      </c>
      <c r="B2617">
        <v>-264447.50989415997</v>
      </c>
      <c r="C2617" s="1">
        <v>1.99983842321671E-5</v>
      </c>
    </row>
    <row r="2618" spans="1:3" x14ac:dyDescent="0.25">
      <c r="A2618">
        <v>-8133217.3815299897</v>
      </c>
      <c r="B2618">
        <v>-264447.50989415997</v>
      </c>
      <c r="C2618" s="1">
        <v>4.1660776332719197E-5</v>
      </c>
    </row>
    <row r="2619" spans="1:3" x14ac:dyDescent="0.25">
      <c r="A2619">
        <v>-8132282.9026528504</v>
      </c>
      <c r="B2619">
        <v>-264447.50989415997</v>
      </c>
      <c r="C2619">
        <v>1.0692857904359599E-4</v>
      </c>
    </row>
    <row r="2620" spans="1:3" x14ac:dyDescent="0.25">
      <c r="A2620">
        <v>-8131348.4237757102</v>
      </c>
      <c r="B2620">
        <v>-264447.50989415997</v>
      </c>
      <c r="C2620">
        <v>2.02244700631126E-4</v>
      </c>
    </row>
    <row r="2621" spans="1:3" x14ac:dyDescent="0.25">
      <c r="A2621">
        <v>-8130413.94489857</v>
      </c>
      <c r="B2621">
        <v>-264447.50989415997</v>
      </c>
      <c r="C2621">
        <v>4.3629479478113299E-4</v>
      </c>
    </row>
    <row r="2622" spans="1:3" x14ac:dyDescent="0.25">
      <c r="A2622">
        <v>-8129479.4660214204</v>
      </c>
      <c r="B2622">
        <v>-264447.50989415997</v>
      </c>
      <c r="C2622">
        <v>7.0860725827515104E-4</v>
      </c>
    </row>
    <row r="2623" spans="1:3" x14ac:dyDescent="0.25">
      <c r="A2623">
        <v>-8128544.9871442802</v>
      </c>
      <c r="B2623">
        <v>-264447.50989415997</v>
      </c>
      <c r="C2623">
        <v>1.28943542949855E-3</v>
      </c>
    </row>
    <row r="2624" spans="1:3" x14ac:dyDescent="0.25">
      <c r="A2624">
        <v>-8127610.50826714</v>
      </c>
      <c r="B2624">
        <v>-264447.50989415997</v>
      </c>
      <c r="C2624">
        <v>2.2347653284668901E-3</v>
      </c>
    </row>
    <row r="2625" spans="1:3" x14ac:dyDescent="0.25">
      <c r="A2625">
        <v>-8126676.0293899896</v>
      </c>
      <c r="B2625">
        <v>-264447.50989415997</v>
      </c>
      <c r="C2625">
        <v>3.5610420163720798E-3</v>
      </c>
    </row>
    <row r="2626" spans="1:3" x14ac:dyDescent="0.25">
      <c r="A2626">
        <v>-8125741.5505128503</v>
      </c>
      <c r="B2626">
        <v>-264447.50989415997</v>
      </c>
      <c r="C2626">
        <v>5.9526236727833696E-3</v>
      </c>
    </row>
    <row r="2627" spans="1:3" x14ac:dyDescent="0.25">
      <c r="A2627">
        <v>-8124807.0716357101</v>
      </c>
      <c r="B2627">
        <v>-264447.50989415997</v>
      </c>
      <c r="C2627">
        <v>9.2107206583023002E-3</v>
      </c>
    </row>
    <row r="2628" spans="1:3" x14ac:dyDescent="0.25">
      <c r="A2628">
        <v>-8123872.5927585699</v>
      </c>
      <c r="B2628">
        <v>-264447.50989415997</v>
      </c>
      <c r="C2628">
        <v>1.7110276967287001E-2</v>
      </c>
    </row>
    <row r="2629" spans="1:3" x14ac:dyDescent="0.25">
      <c r="A2629">
        <v>-8122938.1138814203</v>
      </c>
      <c r="B2629">
        <v>-264447.50989415997</v>
      </c>
      <c r="C2629">
        <v>2.47830245643854E-2</v>
      </c>
    </row>
    <row r="2630" spans="1:3" x14ac:dyDescent="0.25">
      <c r="A2630">
        <v>-8122003.6350042801</v>
      </c>
      <c r="B2630">
        <v>-264447.50989415997</v>
      </c>
      <c r="C2630">
        <v>3.37133966386318E-2</v>
      </c>
    </row>
    <row r="2631" spans="1:3" x14ac:dyDescent="0.25">
      <c r="A2631">
        <v>-8121069.1561271399</v>
      </c>
      <c r="B2631">
        <v>-264447.50989415997</v>
      </c>
      <c r="C2631">
        <v>4.4295534491539001E-2</v>
      </c>
    </row>
    <row r="2632" spans="1:3" x14ac:dyDescent="0.25">
      <c r="A2632">
        <v>-8120134.6772499904</v>
      </c>
      <c r="B2632">
        <v>-264447.50989415997</v>
      </c>
      <c r="C2632">
        <v>5.9203051030635799E-2</v>
      </c>
    </row>
    <row r="2633" spans="1:3" x14ac:dyDescent="0.25">
      <c r="A2633">
        <v>-8119200.1983728502</v>
      </c>
      <c r="B2633">
        <v>-264447.50989415997</v>
      </c>
      <c r="C2633">
        <v>7.1219652891159002E-2</v>
      </c>
    </row>
    <row r="2634" spans="1:3" x14ac:dyDescent="0.25">
      <c r="A2634">
        <v>-8118265.71949571</v>
      </c>
      <c r="B2634">
        <v>-264447.50989415997</v>
      </c>
      <c r="C2634">
        <v>8.7616331875324194E-2</v>
      </c>
    </row>
    <row r="2635" spans="1:3" x14ac:dyDescent="0.25">
      <c r="A2635">
        <v>-8117331.2406185698</v>
      </c>
      <c r="B2635">
        <v>-264447.50989415997</v>
      </c>
      <c r="C2635">
        <v>0.108958460390567</v>
      </c>
    </row>
    <row r="2636" spans="1:3" x14ac:dyDescent="0.25">
      <c r="A2636">
        <v>-8116396.7617414203</v>
      </c>
      <c r="B2636">
        <v>-264447.50989415997</v>
      </c>
      <c r="C2636">
        <v>0.12352792918682</v>
      </c>
    </row>
    <row r="2637" spans="1:3" x14ac:dyDescent="0.25">
      <c r="A2637">
        <v>-8115462.28286428</v>
      </c>
      <c r="B2637">
        <v>-264447.50989415997</v>
      </c>
      <c r="C2637">
        <v>0.14262855052947901</v>
      </c>
    </row>
    <row r="2638" spans="1:3" x14ac:dyDescent="0.25">
      <c r="A2638">
        <v>-8114527.8039871398</v>
      </c>
      <c r="B2638">
        <v>-264447.50989415997</v>
      </c>
      <c r="C2638">
        <v>0.165817230939865</v>
      </c>
    </row>
    <row r="2639" spans="1:3" x14ac:dyDescent="0.25">
      <c r="A2639">
        <v>-8113593.3251099903</v>
      </c>
      <c r="B2639">
        <v>-264447.50989415997</v>
      </c>
      <c r="C2639">
        <v>0.19452014565467801</v>
      </c>
    </row>
    <row r="2640" spans="1:3" x14ac:dyDescent="0.25">
      <c r="A2640">
        <v>-8112658.8462328501</v>
      </c>
      <c r="B2640">
        <v>-264447.50989415997</v>
      </c>
      <c r="C2640">
        <v>0.219648793339729</v>
      </c>
    </row>
    <row r="2641" spans="1:3" x14ac:dyDescent="0.25">
      <c r="A2641">
        <v>-8111724.3673557099</v>
      </c>
      <c r="B2641">
        <v>-264447.50989415997</v>
      </c>
      <c r="C2641">
        <v>0.24270251393318101</v>
      </c>
    </row>
    <row r="2642" spans="1:3" x14ac:dyDescent="0.25">
      <c r="A2642">
        <v>-8110789.8884785697</v>
      </c>
      <c r="B2642">
        <v>-264447.50989415997</v>
      </c>
      <c r="C2642">
        <v>0.268840432167053</v>
      </c>
    </row>
    <row r="2643" spans="1:3" x14ac:dyDescent="0.25">
      <c r="A2643">
        <v>-8109855.4096014202</v>
      </c>
      <c r="B2643">
        <v>-264447.50989415997</v>
      </c>
      <c r="C2643">
        <v>0.29644626379013</v>
      </c>
    </row>
    <row r="2644" spans="1:3" x14ac:dyDescent="0.25">
      <c r="A2644">
        <v>-8108920.93072428</v>
      </c>
      <c r="B2644">
        <v>-264447.50989415997</v>
      </c>
      <c r="C2644">
        <v>0.32519447803497298</v>
      </c>
    </row>
    <row r="2645" spans="1:3" x14ac:dyDescent="0.25">
      <c r="A2645">
        <v>-8107986.4518471397</v>
      </c>
      <c r="B2645">
        <v>-264447.50989415997</v>
      </c>
      <c r="C2645">
        <v>0.35235393047332703</v>
      </c>
    </row>
    <row r="2646" spans="1:3" x14ac:dyDescent="0.25">
      <c r="A2646">
        <v>-8107051.9729699902</v>
      </c>
      <c r="B2646">
        <v>-264447.50989415997</v>
      </c>
      <c r="C2646">
        <v>0.38119626045227001</v>
      </c>
    </row>
    <row r="2647" spans="1:3" x14ac:dyDescent="0.25">
      <c r="A2647">
        <v>-8106117.49409285</v>
      </c>
      <c r="B2647">
        <v>-264447.50989415997</v>
      </c>
      <c r="C2647">
        <v>0.40674686431884699</v>
      </c>
    </row>
    <row r="2648" spans="1:3" x14ac:dyDescent="0.25">
      <c r="A2648">
        <v>-8105183.0152157098</v>
      </c>
      <c r="B2648">
        <v>-264447.50989415997</v>
      </c>
      <c r="C2648">
        <v>0.43074771761894198</v>
      </c>
    </row>
    <row r="2649" spans="1:3" x14ac:dyDescent="0.25">
      <c r="A2649">
        <v>-8104248.5363385696</v>
      </c>
      <c r="B2649">
        <v>-264447.50989415997</v>
      </c>
      <c r="C2649">
        <v>0.450628012418746</v>
      </c>
    </row>
    <row r="2650" spans="1:3" x14ac:dyDescent="0.25">
      <c r="A2650">
        <v>-8103314.0574614201</v>
      </c>
      <c r="B2650">
        <v>-264447.50989415997</v>
      </c>
      <c r="C2650">
        <v>0.473156988620758</v>
      </c>
    </row>
    <row r="2651" spans="1:3" x14ac:dyDescent="0.25">
      <c r="A2651">
        <v>-8102379.5785842799</v>
      </c>
      <c r="B2651">
        <v>-264447.50989415997</v>
      </c>
      <c r="C2651">
        <v>0.485962033271789</v>
      </c>
    </row>
    <row r="2652" spans="1:3" x14ac:dyDescent="0.25">
      <c r="A2652">
        <v>-8101445.0997071397</v>
      </c>
      <c r="B2652">
        <v>-264447.50989415997</v>
      </c>
      <c r="C2652">
        <v>0.49999517202377303</v>
      </c>
    </row>
    <row r="2653" spans="1:3" x14ac:dyDescent="0.25">
      <c r="A2653">
        <v>-8100510.6208300004</v>
      </c>
      <c r="B2653">
        <v>-264447.50989415997</v>
      </c>
      <c r="C2653">
        <v>0.51423573493957497</v>
      </c>
    </row>
    <row r="2654" spans="1:3" x14ac:dyDescent="0.25">
      <c r="A2654">
        <v>-8099576.1419528499</v>
      </c>
      <c r="B2654">
        <v>-264447.50989415997</v>
      </c>
      <c r="C2654">
        <v>0.52145248651504505</v>
      </c>
    </row>
    <row r="2655" spans="1:3" x14ac:dyDescent="0.25">
      <c r="A2655">
        <v>-8098641.6630757097</v>
      </c>
      <c r="B2655">
        <v>-264447.50989415997</v>
      </c>
      <c r="C2655">
        <v>0.53528136014938299</v>
      </c>
    </row>
    <row r="2656" spans="1:3" x14ac:dyDescent="0.25">
      <c r="A2656">
        <v>-8097707.1841985704</v>
      </c>
      <c r="B2656">
        <v>-264447.50989415997</v>
      </c>
      <c r="C2656">
        <v>0.54107499122619596</v>
      </c>
    </row>
    <row r="2657" spans="1:3" x14ac:dyDescent="0.25">
      <c r="A2657">
        <v>-8096772.70532142</v>
      </c>
      <c r="B2657">
        <v>-264447.50989415997</v>
      </c>
      <c r="C2657">
        <v>0.55640649795532204</v>
      </c>
    </row>
    <row r="2658" spans="1:3" x14ac:dyDescent="0.25">
      <c r="A2658">
        <v>-8095838.2264442798</v>
      </c>
      <c r="B2658">
        <v>-264447.50989415997</v>
      </c>
      <c r="C2658">
        <v>0.56467843055724998</v>
      </c>
    </row>
    <row r="2659" spans="1:3" x14ac:dyDescent="0.25">
      <c r="A2659">
        <v>-8094903.7475671396</v>
      </c>
      <c r="B2659">
        <v>-264447.50989415997</v>
      </c>
      <c r="C2659">
        <v>0.55992180109024003</v>
      </c>
    </row>
    <row r="2660" spans="1:3" x14ac:dyDescent="0.25">
      <c r="A2660">
        <v>-8093969.2686900003</v>
      </c>
      <c r="B2660">
        <v>-264447.50989415997</v>
      </c>
      <c r="C2660">
        <v>0</v>
      </c>
    </row>
    <row r="2661" spans="1:3" x14ac:dyDescent="0.25">
      <c r="A2661">
        <v>-8093034.7898128498</v>
      </c>
      <c r="B2661">
        <v>-264447.50989415997</v>
      </c>
      <c r="C2661">
        <v>0</v>
      </c>
    </row>
    <row r="2662" spans="1:3" x14ac:dyDescent="0.25">
      <c r="A2662">
        <v>-8092100.3109357096</v>
      </c>
      <c r="B2662">
        <v>-264447.50989415997</v>
      </c>
      <c r="C2662">
        <v>0</v>
      </c>
    </row>
    <row r="2663" spans="1:3" x14ac:dyDescent="0.25">
      <c r="A2663">
        <v>-8091165.8320585703</v>
      </c>
      <c r="B2663">
        <v>-264447.50989415997</v>
      </c>
      <c r="C2663">
        <v>0</v>
      </c>
    </row>
    <row r="2664" spans="1:3" x14ac:dyDescent="0.25">
      <c r="A2664">
        <v>-8090231.3531814199</v>
      </c>
      <c r="B2664">
        <v>-264447.50989415997</v>
      </c>
      <c r="C2664">
        <v>0</v>
      </c>
    </row>
    <row r="2665" spans="1:3" x14ac:dyDescent="0.25">
      <c r="A2665">
        <v>-8135086.3392842803</v>
      </c>
      <c r="B2665">
        <v>-265381.98877153202</v>
      </c>
      <c r="C2665" s="1">
        <v>1.8111839381162998E-5</v>
      </c>
    </row>
    <row r="2666" spans="1:3" x14ac:dyDescent="0.25">
      <c r="A2666">
        <v>-8134151.8604071401</v>
      </c>
      <c r="B2666">
        <v>-265381.98877153202</v>
      </c>
      <c r="C2666" s="1">
        <v>1.99983842321671E-5</v>
      </c>
    </row>
    <row r="2667" spans="1:3" x14ac:dyDescent="0.25">
      <c r="A2667">
        <v>-8133217.3815299897</v>
      </c>
      <c r="B2667">
        <v>-265381.98877153202</v>
      </c>
      <c r="C2667" s="1">
        <v>4.1660776332719197E-5</v>
      </c>
    </row>
    <row r="2668" spans="1:3" x14ac:dyDescent="0.25">
      <c r="A2668">
        <v>-8132282.9026528504</v>
      </c>
      <c r="B2668">
        <v>-265381.98877153202</v>
      </c>
      <c r="C2668">
        <v>1.0692857904359599E-4</v>
      </c>
    </row>
    <row r="2669" spans="1:3" x14ac:dyDescent="0.25">
      <c r="A2669">
        <v>-8131348.4237757102</v>
      </c>
      <c r="B2669">
        <v>-265381.98877153202</v>
      </c>
      <c r="C2669">
        <v>2.17297303606756E-4</v>
      </c>
    </row>
    <row r="2670" spans="1:3" x14ac:dyDescent="0.25">
      <c r="A2670">
        <v>-8130413.94489857</v>
      </c>
      <c r="B2670">
        <v>-265381.98877153202</v>
      </c>
      <c r="C2670">
        <v>4.3629479478113299E-4</v>
      </c>
    </row>
    <row r="2671" spans="1:3" x14ac:dyDescent="0.25">
      <c r="A2671">
        <v>-8129479.4660214204</v>
      </c>
      <c r="B2671">
        <v>-265381.98877153202</v>
      </c>
      <c r="C2671">
        <v>7.0860725827515104E-4</v>
      </c>
    </row>
    <row r="2672" spans="1:3" x14ac:dyDescent="0.25">
      <c r="A2672">
        <v>-8128544.9871442802</v>
      </c>
      <c r="B2672">
        <v>-265381.98877153202</v>
      </c>
      <c r="C2672">
        <v>1.9862973131239401E-3</v>
      </c>
    </row>
    <row r="2673" spans="1:3" x14ac:dyDescent="0.25">
      <c r="A2673">
        <v>-8127610.50826714</v>
      </c>
      <c r="B2673">
        <v>-265381.98877153202</v>
      </c>
      <c r="C2673">
        <v>3.3082717563956898E-3</v>
      </c>
    </row>
    <row r="2674" spans="1:3" x14ac:dyDescent="0.25">
      <c r="A2674">
        <v>-8126676.0293899896</v>
      </c>
      <c r="B2674">
        <v>-265381.98877153202</v>
      </c>
      <c r="C2674">
        <v>5.4188393987715201E-3</v>
      </c>
    </row>
    <row r="2675" spans="1:3" x14ac:dyDescent="0.25">
      <c r="A2675">
        <v>-8125741.5505128503</v>
      </c>
      <c r="B2675">
        <v>-265381.98877153202</v>
      </c>
      <c r="C2675">
        <v>8.4413588047027501E-3</v>
      </c>
    </row>
    <row r="2676" spans="1:3" x14ac:dyDescent="0.25">
      <c r="A2676">
        <v>-8124807.0716357101</v>
      </c>
      <c r="B2676">
        <v>-265381.98877153202</v>
      </c>
      <c r="C2676">
        <v>1.2793609872460299E-2</v>
      </c>
    </row>
    <row r="2677" spans="1:3" x14ac:dyDescent="0.25">
      <c r="A2677">
        <v>-8123872.5927585699</v>
      </c>
      <c r="B2677">
        <v>-265381.98877153202</v>
      </c>
      <c r="C2677">
        <v>1.8027527257800099E-2</v>
      </c>
    </row>
    <row r="2678" spans="1:3" x14ac:dyDescent="0.25">
      <c r="A2678">
        <v>-8122938.1138814203</v>
      </c>
      <c r="B2678">
        <v>-265381.98877153202</v>
      </c>
      <c r="C2678">
        <v>2.6037065312266301E-2</v>
      </c>
    </row>
    <row r="2679" spans="1:3" x14ac:dyDescent="0.25">
      <c r="A2679">
        <v>-8122003.6350042801</v>
      </c>
      <c r="B2679">
        <v>-265381.98877153202</v>
      </c>
      <c r="C2679">
        <v>3.5849358886480297E-2</v>
      </c>
    </row>
    <row r="2680" spans="1:3" x14ac:dyDescent="0.25">
      <c r="A2680">
        <v>-8121069.1561271399</v>
      </c>
      <c r="B2680">
        <v>-265381.98877153202</v>
      </c>
      <c r="C2680">
        <v>4.66072484850883E-2</v>
      </c>
    </row>
    <row r="2681" spans="1:3" x14ac:dyDescent="0.25">
      <c r="A2681">
        <v>-8120134.6772499904</v>
      </c>
      <c r="B2681">
        <v>-265381.98877153202</v>
      </c>
      <c r="C2681">
        <v>6.2509186565875993E-2</v>
      </c>
    </row>
    <row r="2682" spans="1:3" x14ac:dyDescent="0.25">
      <c r="A2682">
        <v>-8119200.1983728502</v>
      </c>
      <c r="B2682">
        <v>-265381.98877153202</v>
      </c>
      <c r="C2682">
        <v>7.4338860809802995E-2</v>
      </c>
    </row>
    <row r="2683" spans="1:3" x14ac:dyDescent="0.25">
      <c r="A2683">
        <v>-8118265.71949571</v>
      </c>
      <c r="B2683">
        <v>-265381.98877153202</v>
      </c>
      <c r="C2683">
        <v>9.0462945401668493E-2</v>
      </c>
    </row>
    <row r="2684" spans="1:3" x14ac:dyDescent="0.25">
      <c r="A2684">
        <v>-8117331.2406185698</v>
      </c>
      <c r="B2684">
        <v>-265381.98877153202</v>
      </c>
      <c r="C2684">
        <v>0.111733131110668</v>
      </c>
    </row>
    <row r="2685" spans="1:3" x14ac:dyDescent="0.25">
      <c r="A2685">
        <v>-8116396.7617414203</v>
      </c>
      <c r="B2685">
        <v>-265381.98877153202</v>
      </c>
      <c r="C2685">
        <v>0.12586854398250499</v>
      </c>
    </row>
    <row r="2686" spans="1:3" x14ac:dyDescent="0.25">
      <c r="A2686">
        <v>-8115462.28286428</v>
      </c>
      <c r="B2686">
        <v>-265381.98877153202</v>
      </c>
      <c r="C2686">
        <v>0.145075723528862</v>
      </c>
    </row>
    <row r="2687" spans="1:3" x14ac:dyDescent="0.25">
      <c r="A2687">
        <v>-8114527.8039871398</v>
      </c>
      <c r="B2687">
        <v>-265381.98877153202</v>
      </c>
      <c r="C2687">
        <v>0.16698057949542899</v>
      </c>
    </row>
    <row r="2688" spans="1:3" x14ac:dyDescent="0.25">
      <c r="A2688">
        <v>-8113593.3251099903</v>
      </c>
      <c r="B2688">
        <v>-265381.98877153202</v>
      </c>
      <c r="C2688">
        <v>0.194055795669555</v>
      </c>
    </row>
    <row r="2689" spans="1:3" x14ac:dyDescent="0.25">
      <c r="A2689">
        <v>-8112658.8462328501</v>
      </c>
      <c r="B2689">
        <v>-265381.98877153202</v>
      </c>
      <c r="C2689">
        <v>0.21877709031105</v>
      </c>
    </row>
    <row r="2690" spans="1:3" x14ac:dyDescent="0.25">
      <c r="A2690">
        <v>-8111724.3673557099</v>
      </c>
      <c r="B2690">
        <v>-265381.98877153202</v>
      </c>
      <c r="C2690">
        <v>0.24311031401157299</v>
      </c>
    </row>
    <row r="2691" spans="1:3" x14ac:dyDescent="0.25">
      <c r="A2691">
        <v>-8110789.8884785697</v>
      </c>
      <c r="B2691">
        <v>-265381.98877153202</v>
      </c>
      <c r="C2691">
        <v>0.28474789857864302</v>
      </c>
    </row>
    <row r="2692" spans="1:3" x14ac:dyDescent="0.25">
      <c r="A2692">
        <v>-8109855.4096014202</v>
      </c>
      <c r="B2692">
        <v>-265381.98877153202</v>
      </c>
      <c r="C2692">
        <v>0.31316530704498202</v>
      </c>
    </row>
    <row r="2693" spans="1:3" x14ac:dyDescent="0.25">
      <c r="A2693">
        <v>-8108920.93072428</v>
      </c>
      <c r="B2693">
        <v>-265381.98877153202</v>
      </c>
      <c r="C2693">
        <v>0.338294208049774</v>
      </c>
    </row>
    <row r="2694" spans="1:3" x14ac:dyDescent="0.25">
      <c r="A2694">
        <v>-8107986.4518471397</v>
      </c>
      <c r="B2694">
        <v>-265381.98877153202</v>
      </c>
      <c r="C2694">
        <v>0.36499643325805597</v>
      </c>
    </row>
    <row r="2695" spans="1:3" x14ac:dyDescent="0.25">
      <c r="A2695">
        <v>-8107051.9729699902</v>
      </c>
      <c r="B2695">
        <v>-265381.98877153202</v>
      </c>
      <c r="C2695">
        <v>0.39174565672874401</v>
      </c>
    </row>
    <row r="2696" spans="1:3" x14ac:dyDescent="0.25">
      <c r="A2696">
        <v>-8106117.49409285</v>
      </c>
      <c r="B2696">
        <v>-265381.98877153202</v>
      </c>
      <c r="C2696">
        <v>0.41438344120979298</v>
      </c>
    </row>
    <row r="2697" spans="1:3" x14ac:dyDescent="0.25">
      <c r="A2697">
        <v>-8105183.0152157098</v>
      </c>
      <c r="B2697">
        <v>-265381.98877153202</v>
      </c>
      <c r="C2697">
        <v>0.43743449449539101</v>
      </c>
    </row>
    <row r="2698" spans="1:3" x14ac:dyDescent="0.25">
      <c r="A2698">
        <v>-8104248.5363385696</v>
      </c>
      <c r="B2698">
        <v>-265381.98877153202</v>
      </c>
      <c r="C2698">
        <v>0.45980259776115401</v>
      </c>
    </row>
    <row r="2699" spans="1:3" x14ac:dyDescent="0.25">
      <c r="A2699">
        <v>-8103314.0574614201</v>
      </c>
      <c r="B2699">
        <v>-265381.98877153202</v>
      </c>
      <c r="C2699">
        <v>0.47272402048110901</v>
      </c>
    </row>
    <row r="2700" spans="1:3" x14ac:dyDescent="0.25">
      <c r="A2700">
        <v>-8102379.5785842799</v>
      </c>
      <c r="B2700">
        <v>-265381.98877153202</v>
      </c>
      <c r="C2700">
        <v>0.48838260769844</v>
      </c>
    </row>
    <row r="2701" spans="1:3" x14ac:dyDescent="0.25">
      <c r="A2701">
        <v>-8101445.0997071397</v>
      </c>
      <c r="B2701">
        <v>-265381.98877153202</v>
      </c>
      <c r="C2701">
        <v>0.50134295225143399</v>
      </c>
    </row>
    <row r="2702" spans="1:3" x14ac:dyDescent="0.25">
      <c r="A2702">
        <v>-8100510.6208300004</v>
      </c>
      <c r="B2702">
        <v>-265381.98877153202</v>
      </c>
      <c r="C2702">
        <v>0.51406562328338601</v>
      </c>
    </row>
    <row r="2703" spans="1:3" x14ac:dyDescent="0.25">
      <c r="A2703">
        <v>-8099576.1419528499</v>
      </c>
      <c r="B2703">
        <v>-265381.98877153202</v>
      </c>
      <c r="C2703">
        <v>0.52136266231536799</v>
      </c>
    </row>
    <row r="2704" spans="1:3" x14ac:dyDescent="0.25">
      <c r="A2704">
        <v>-8098641.6630757097</v>
      </c>
      <c r="B2704">
        <v>-265381.98877153202</v>
      </c>
      <c r="C2704">
        <v>0.53390842676162698</v>
      </c>
    </row>
    <row r="2705" spans="1:3" x14ac:dyDescent="0.25">
      <c r="A2705">
        <v>-8097707.1841985704</v>
      </c>
      <c r="B2705">
        <v>-265381.98877153202</v>
      </c>
      <c r="C2705">
        <v>0.54609280824661199</v>
      </c>
    </row>
    <row r="2706" spans="1:3" x14ac:dyDescent="0.25">
      <c r="A2706">
        <v>-8096772.70532142</v>
      </c>
      <c r="B2706">
        <v>-265381.98877153202</v>
      </c>
      <c r="C2706">
        <v>0.554742872714996</v>
      </c>
    </row>
    <row r="2707" spans="1:3" x14ac:dyDescent="0.25">
      <c r="A2707">
        <v>-8095838.2264442798</v>
      </c>
      <c r="B2707">
        <v>-265381.98877153202</v>
      </c>
      <c r="C2707">
        <v>0.55678731203079201</v>
      </c>
    </row>
    <row r="2708" spans="1:3" x14ac:dyDescent="0.25">
      <c r="A2708">
        <v>-8094903.7475671396</v>
      </c>
      <c r="B2708">
        <v>-265381.98877153202</v>
      </c>
      <c r="C2708">
        <v>0.55131697654724099</v>
      </c>
    </row>
    <row r="2709" spans="1:3" x14ac:dyDescent="0.25">
      <c r="A2709">
        <v>-8093969.2686900003</v>
      </c>
      <c r="B2709">
        <v>-265381.98877153202</v>
      </c>
      <c r="C2709">
        <v>0</v>
      </c>
    </row>
    <row r="2710" spans="1:3" x14ac:dyDescent="0.25">
      <c r="A2710">
        <v>-8093034.7898128498</v>
      </c>
      <c r="B2710">
        <v>-265381.98877153202</v>
      </c>
      <c r="C2710">
        <v>0</v>
      </c>
    </row>
    <row r="2711" spans="1:3" x14ac:dyDescent="0.25">
      <c r="A2711">
        <v>-8092100.3109357096</v>
      </c>
      <c r="B2711">
        <v>-265381.98877153202</v>
      </c>
      <c r="C2711">
        <v>0</v>
      </c>
    </row>
    <row r="2712" spans="1:3" x14ac:dyDescent="0.25">
      <c r="A2712">
        <v>-8091165.8320585703</v>
      </c>
      <c r="B2712">
        <v>-265381.98877153202</v>
      </c>
      <c r="C2712">
        <v>0</v>
      </c>
    </row>
    <row r="2713" spans="1:3" x14ac:dyDescent="0.25">
      <c r="A2713">
        <v>-8090231.3531814199</v>
      </c>
      <c r="B2713">
        <v>-265381.98877153202</v>
      </c>
      <c r="C2713">
        <v>0</v>
      </c>
    </row>
    <row r="2714" spans="1:3" x14ac:dyDescent="0.25">
      <c r="A2714">
        <v>-8135086.3392842803</v>
      </c>
      <c r="B2714">
        <v>-266316.467648905</v>
      </c>
      <c r="C2714" s="1">
        <v>1.8111839381162998E-5</v>
      </c>
    </row>
    <row r="2715" spans="1:3" x14ac:dyDescent="0.25">
      <c r="A2715">
        <v>-8134151.8604071401</v>
      </c>
      <c r="B2715">
        <v>-266316.467648905</v>
      </c>
      <c r="C2715" s="1">
        <v>1.99983842321671E-5</v>
      </c>
    </row>
    <row r="2716" spans="1:3" x14ac:dyDescent="0.25">
      <c r="A2716">
        <v>-8133217.3815299897</v>
      </c>
      <c r="B2716">
        <v>-266316.467648905</v>
      </c>
      <c r="C2716" s="1">
        <v>8.3311846537981101E-5</v>
      </c>
    </row>
    <row r="2717" spans="1:3" x14ac:dyDescent="0.25">
      <c r="A2717">
        <v>-8132282.9026528504</v>
      </c>
      <c r="B2717">
        <v>-266316.467648905</v>
      </c>
      <c r="C2717">
        <v>1.83787211426533E-4</v>
      </c>
    </row>
    <row r="2718" spans="1:3" x14ac:dyDescent="0.25">
      <c r="A2718">
        <v>-8131348.4237757102</v>
      </c>
      <c r="B2718">
        <v>-266316.467648905</v>
      </c>
      <c r="C2718">
        <v>3.62052815034985E-4</v>
      </c>
    </row>
    <row r="2719" spans="1:3" x14ac:dyDescent="0.25">
      <c r="A2719">
        <v>-8130413.94489857</v>
      </c>
      <c r="B2719">
        <v>-266316.467648905</v>
      </c>
      <c r="C2719">
        <v>6.6577072720974597E-4</v>
      </c>
    </row>
    <row r="2720" spans="1:3" x14ac:dyDescent="0.25">
      <c r="A2720">
        <v>-8129479.4660214204</v>
      </c>
      <c r="B2720">
        <v>-266316.467648905</v>
      </c>
      <c r="C2720">
        <v>1.1815045727416799E-3</v>
      </c>
    </row>
    <row r="2721" spans="1:3" x14ac:dyDescent="0.25">
      <c r="A2721">
        <v>-8128544.9871442802</v>
      </c>
      <c r="B2721">
        <v>-266316.467648905</v>
      </c>
      <c r="C2721">
        <v>2.1201856434345202E-3</v>
      </c>
    </row>
    <row r="2722" spans="1:3" x14ac:dyDescent="0.25">
      <c r="A2722">
        <v>-8127610.50826714</v>
      </c>
      <c r="B2722">
        <v>-266316.467648905</v>
      </c>
      <c r="C2722">
        <v>3.5230633802711899E-3</v>
      </c>
    </row>
    <row r="2723" spans="1:3" x14ac:dyDescent="0.25">
      <c r="A2723">
        <v>-8126676.0293899896</v>
      </c>
      <c r="B2723">
        <v>-266316.467648905</v>
      </c>
      <c r="C2723">
        <v>5.86365582421422E-3</v>
      </c>
    </row>
    <row r="2724" spans="1:3" x14ac:dyDescent="0.25">
      <c r="A2724">
        <v>-8125741.5505128503</v>
      </c>
      <c r="B2724">
        <v>-266316.467648905</v>
      </c>
      <c r="C2724">
        <v>8.4803551435470494E-3</v>
      </c>
    </row>
    <row r="2725" spans="1:3" x14ac:dyDescent="0.25">
      <c r="A2725">
        <v>-8124807.0716357101</v>
      </c>
      <c r="B2725">
        <v>-266316.467648905</v>
      </c>
      <c r="C2725">
        <v>1.2873454019427201E-2</v>
      </c>
    </row>
    <row r="2726" spans="1:3" x14ac:dyDescent="0.25">
      <c r="A2726">
        <v>-8123872.5927585699</v>
      </c>
      <c r="B2726">
        <v>-266316.467648905</v>
      </c>
      <c r="C2726">
        <v>1.9354010000824901E-2</v>
      </c>
    </row>
    <row r="2727" spans="1:3" x14ac:dyDescent="0.25">
      <c r="A2727">
        <v>-8122938.1138814203</v>
      </c>
      <c r="B2727">
        <v>-266316.467648905</v>
      </c>
      <c r="C2727">
        <v>2.8538243845105098E-2</v>
      </c>
    </row>
    <row r="2728" spans="1:3" x14ac:dyDescent="0.25">
      <c r="A2728">
        <v>-8122003.6350042801</v>
      </c>
      <c r="B2728">
        <v>-266316.467648905</v>
      </c>
      <c r="C2728">
        <v>3.6233298480510698E-2</v>
      </c>
    </row>
    <row r="2729" spans="1:3" x14ac:dyDescent="0.25">
      <c r="A2729">
        <v>-8121069.1561271399</v>
      </c>
      <c r="B2729">
        <v>-266316.467648905</v>
      </c>
      <c r="C2729">
        <v>5.0193902105093002E-2</v>
      </c>
    </row>
    <row r="2730" spans="1:3" x14ac:dyDescent="0.25">
      <c r="A2730">
        <v>-8120134.6772499904</v>
      </c>
      <c r="B2730">
        <v>-266316.467648905</v>
      </c>
      <c r="C2730">
        <v>6.5817795693874304E-2</v>
      </c>
    </row>
    <row r="2731" spans="1:3" x14ac:dyDescent="0.25">
      <c r="A2731">
        <v>-8119200.1983728502</v>
      </c>
      <c r="B2731">
        <v>-266316.467648905</v>
      </c>
      <c r="C2731">
        <v>7.7582538127899101E-2</v>
      </c>
    </row>
    <row r="2732" spans="1:3" x14ac:dyDescent="0.25">
      <c r="A2732">
        <v>-8118265.71949571</v>
      </c>
      <c r="B2732">
        <v>-266316.467648905</v>
      </c>
      <c r="C2732">
        <v>9.8968453705310794E-2</v>
      </c>
    </row>
    <row r="2733" spans="1:3" x14ac:dyDescent="0.25">
      <c r="A2733">
        <v>-8117331.2406185698</v>
      </c>
      <c r="B2733">
        <v>-266316.467648905</v>
      </c>
      <c r="C2733">
        <v>0.116900339722633</v>
      </c>
    </row>
    <row r="2734" spans="1:3" x14ac:dyDescent="0.25">
      <c r="A2734">
        <v>-8116396.7617414203</v>
      </c>
      <c r="B2734">
        <v>-266316.467648905</v>
      </c>
      <c r="C2734">
        <v>0.13318806886672899</v>
      </c>
    </row>
    <row r="2735" spans="1:3" x14ac:dyDescent="0.25">
      <c r="A2735">
        <v>-8115462.28286428</v>
      </c>
      <c r="B2735">
        <v>-266316.467648905</v>
      </c>
      <c r="C2735">
        <v>0.16189490258693601</v>
      </c>
    </row>
    <row r="2736" spans="1:3" x14ac:dyDescent="0.25">
      <c r="A2736">
        <v>-8114527.8039871398</v>
      </c>
      <c r="B2736">
        <v>-266316.467648905</v>
      </c>
      <c r="C2736">
        <v>0.185211911797523</v>
      </c>
    </row>
    <row r="2737" spans="1:3" x14ac:dyDescent="0.25">
      <c r="A2737">
        <v>-8113593.3251099903</v>
      </c>
      <c r="B2737">
        <v>-266316.467648905</v>
      </c>
      <c r="C2737">
        <v>0.209942162036895</v>
      </c>
    </row>
    <row r="2738" spans="1:3" x14ac:dyDescent="0.25">
      <c r="A2738">
        <v>-8112658.8462328501</v>
      </c>
      <c r="B2738">
        <v>-266316.467648905</v>
      </c>
      <c r="C2738">
        <v>0.233819514513015</v>
      </c>
    </row>
    <row r="2739" spans="1:3" x14ac:dyDescent="0.25">
      <c r="A2739">
        <v>-8111724.3673557099</v>
      </c>
      <c r="B2739">
        <v>-266316.467648905</v>
      </c>
      <c r="C2739">
        <v>0.25773826241493197</v>
      </c>
    </row>
    <row r="2740" spans="1:3" x14ac:dyDescent="0.25">
      <c r="A2740">
        <v>-8110789.8884785697</v>
      </c>
      <c r="B2740">
        <v>-266316.467648905</v>
      </c>
      <c r="C2740">
        <v>0.28304305672645502</v>
      </c>
    </row>
    <row r="2741" spans="1:3" x14ac:dyDescent="0.25">
      <c r="A2741">
        <v>-8109855.4096014202</v>
      </c>
      <c r="B2741">
        <v>-266316.467648905</v>
      </c>
      <c r="C2741">
        <v>0.31106865406036299</v>
      </c>
    </row>
    <row r="2742" spans="1:3" x14ac:dyDescent="0.25">
      <c r="A2742">
        <v>-8108920.93072428</v>
      </c>
      <c r="B2742">
        <v>-266316.467648905</v>
      </c>
      <c r="C2742">
        <v>0.33861732482910101</v>
      </c>
    </row>
    <row r="2743" spans="1:3" x14ac:dyDescent="0.25">
      <c r="A2743">
        <v>-8107986.4518471397</v>
      </c>
      <c r="B2743">
        <v>-266316.467648905</v>
      </c>
      <c r="C2743">
        <v>0.36523404717445301</v>
      </c>
    </row>
    <row r="2744" spans="1:3" x14ac:dyDescent="0.25">
      <c r="A2744">
        <v>-8107051.9729699902</v>
      </c>
      <c r="B2744">
        <v>-266316.467648905</v>
      </c>
      <c r="C2744">
        <v>0.39202353358268699</v>
      </c>
    </row>
    <row r="2745" spans="1:3" x14ac:dyDescent="0.25">
      <c r="A2745">
        <v>-8106117.49409285</v>
      </c>
      <c r="B2745">
        <v>-266316.467648905</v>
      </c>
      <c r="C2745">
        <v>0.41177821159362699</v>
      </c>
    </row>
    <row r="2746" spans="1:3" x14ac:dyDescent="0.25">
      <c r="A2746">
        <v>-8105183.0152157098</v>
      </c>
      <c r="B2746">
        <v>-266316.467648905</v>
      </c>
      <c r="C2746">
        <v>0.43498021364211997</v>
      </c>
    </row>
    <row r="2747" spans="1:3" x14ac:dyDescent="0.25">
      <c r="A2747">
        <v>-8104248.5363385696</v>
      </c>
      <c r="B2747">
        <v>-266316.467648905</v>
      </c>
      <c r="C2747">
        <v>0.45658534765243503</v>
      </c>
    </row>
    <row r="2748" spans="1:3" x14ac:dyDescent="0.25">
      <c r="A2748">
        <v>-8103314.0574614201</v>
      </c>
      <c r="B2748">
        <v>-266316.467648905</v>
      </c>
      <c r="C2748">
        <v>0.47626131772994901</v>
      </c>
    </row>
    <row r="2749" spans="1:3" x14ac:dyDescent="0.25">
      <c r="A2749">
        <v>-8102379.5785842799</v>
      </c>
      <c r="B2749">
        <v>-266316.467648905</v>
      </c>
      <c r="C2749">
        <v>0.48849931359290999</v>
      </c>
    </row>
    <row r="2750" spans="1:3" x14ac:dyDescent="0.25">
      <c r="A2750">
        <v>-8101445.0997071397</v>
      </c>
      <c r="B2750">
        <v>-266316.467648905</v>
      </c>
      <c r="C2750">
        <v>0.50704693794250399</v>
      </c>
    </row>
    <row r="2751" spans="1:3" x14ac:dyDescent="0.25">
      <c r="A2751">
        <v>-8100510.6208300004</v>
      </c>
      <c r="B2751">
        <v>-266316.467648905</v>
      </c>
      <c r="C2751">
        <v>0.51818943023681596</v>
      </c>
    </row>
    <row r="2752" spans="1:3" x14ac:dyDescent="0.25">
      <c r="A2752">
        <v>-8099576.1419528499</v>
      </c>
      <c r="B2752">
        <v>-266316.467648905</v>
      </c>
      <c r="C2752">
        <v>0.52982854843139604</v>
      </c>
    </row>
    <row r="2753" spans="1:3" x14ac:dyDescent="0.25">
      <c r="A2753">
        <v>-8098641.6630757097</v>
      </c>
      <c r="B2753">
        <v>-266316.467648905</v>
      </c>
      <c r="C2753">
        <v>0.53669375181198098</v>
      </c>
    </row>
    <row r="2754" spans="1:3" x14ac:dyDescent="0.25">
      <c r="A2754">
        <v>-8097707.1841985704</v>
      </c>
      <c r="B2754">
        <v>-266316.467648905</v>
      </c>
      <c r="C2754">
        <v>0.54720979928970304</v>
      </c>
    </row>
    <row r="2755" spans="1:3" x14ac:dyDescent="0.25">
      <c r="A2755">
        <v>-8096772.70532142</v>
      </c>
      <c r="B2755">
        <v>-266316.467648905</v>
      </c>
      <c r="C2755">
        <v>0.54815566539764404</v>
      </c>
    </row>
    <row r="2756" spans="1:3" x14ac:dyDescent="0.25">
      <c r="A2756">
        <v>-8095838.2264442798</v>
      </c>
      <c r="B2756">
        <v>-266316.467648905</v>
      </c>
      <c r="C2756">
        <v>0</v>
      </c>
    </row>
    <row r="2757" spans="1:3" x14ac:dyDescent="0.25">
      <c r="A2757">
        <v>-8094903.7475671396</v>
      </c>
      <c r="B2757">
        <v>-266316.467648905</v>
      </c>
      <c r="C2757">
        <v>0</v>
      </c>
    </row>
    <row r="2758" spans="1:3" x14ac:dyDescent="0.25">
      <c r="A2758">
        <v>-8093969.2686900003</v>
      </c>
      <c r="B2758">
        <v>-266316.467648905</v>
      </c>
      <c r="C2758">
        <v>0</v>
      </c>
    </row>
    <row r="2759" spans="1:3" x14ac:dyDescent="0.25">
      <c r="A2759">
        <v>-8093034.7898128498</v>
      </c>
      <c r="B2759">
        <v>-266316.467648905</v>
      </c>
      <c r="C2759">
        <v>0</v>
      </c>
    </row>
    <row r="2760" spans="1:3" x14ac:dyDescent="0.25">
      <c r="A2760">
        <v>-8092100.3109357096</v>
      </c>
      <c r="B2760">
        <v>-266316.467648905</v>
      </c>
      <c r="C2760">
        <v>0</v>
      </c>
    </row>
    <row r="2761" spans="1:3" x14ac:dyDescent="0.25">
      <c r="A2761">
        <v>-8091165.8320585703</v>
      </c>
      <c r="B2761">
        <v>-266316.467648905</v>
      </c>
      <c r="C2761">
        <v>0</v>
      </c>
    </row>
    <row r="2762" spans="1:3" x14ac:dyDescent="0.25">
      <c r="A2762">
        <v>-8135086.3392842803</v>
      </c>
      <c r="B2762">
        <v>-267250.946526277</v>
      </c>
      <c r="C2762" s="1">
        <v>1.99983842321671E-5</v>
      </c>
    </row>
    <row r="2763" spans="1:3" x14ac:dyDescent="0.25">
      <c r="A2763">
        <v>-8134151.8604071401</v>
      </c>
      <c r="B2763">
        <v>-267250.946526277</v>
      </c>
      <c r="C2763" s="1">
        <v>4.1660776332719197E-5</v>
      </c>
    </row>
    <row r="2764" spans="1:3" x14ac:dyDescent="0.25">
      <c r="A2764">
        <v>-8133217.3815299897</v>
      </c>
      <c r="B2764">
        <v>-267250.946526277</v>
      </c>
      <c r="C2764" s="1">
        <v>8.3311846537981101E-5</v>
      </c>
    </row>
    <row r="2765" spans="1:3" x14ac:dyDescent="0.25">
      <c r="A2765">
        <v>-8132282.9026528504</v>
      </c>
      <c r="B2765">
        <v>-267250.946526277</v>
      </c>
      <c r="C2765">
        <v>1.98841371457092E-4</v>
      </c>
    </row>
    <row r="2766" spans="1:3" x14ac:dyDescent="0.25">
      <c r="A2766">
        <v>-8131348.4237757102</v>
      </c>
      <c r="B2766">
        <v>-267250.946526277</v>
      </c>
      <c r="C2766">
        <v>3.9509194903075597E-4</v>
      </c>
    </row>
    <row r="2767" spans="1:3" x14ac:dyDescent="0.25">
      <c r="A2767">
        <v>-8130413.94489857</v>
      </c>
      <c r="B2767">
        <v>-267250.946526277</v>
      </c>
      <c r="C2767">
        <v>6.6638167481869405E-4</v>
      </c>
    </row>
    <row r="2768" spans="1:3" x14ac:dyDescent="0.25">
      <c r="A2768">
        <v>-8129479.4660214204</v>
      </c>
      <c r="B2768">
        <v>-267250.946526277</v>
      </c>
      <c r="C2768">
        <v>1.2796135852113301E-3</v>
      </c>
    </row>
    <row r="2769" spans="1:3" x14ac:dyDescent="0.25">
      <c r="A2769">
        <v>-8128544.9871442802</v>
      </c>
      <c r="B2769">
        <v>-267250.946526277</v>
      </c>
      <c r="C2769">
        <v>2.0016536582261298E-3</v>
      </c>
    </row>
    <row r="2770" spans="1:3" x14ac:dyDescent="0.25">
      <c r="A2770">
        <v>-8127610.50826714</v>
      </c>
      <c r="B2770">
        <v>-267250.946526277</v>
      </c>
      <c r="C2770">
        <v>3.51119437254965E-3</v>
      </c>
    </row>
    <row r="2771" spans="1:3" x14ac:dyDescent="0.25">
      <c r="A2771">
        <v>-8126676.0293899896</v>
      </c>
      <c r="B2771">
        <v>-267250.946526277</v>
      </c>
      <c r="C2771">
        <v>5.9119625948369503E-3</v>
      </c>
    </row>
    <row r="2772" spans="1:3" x14ac:dyDescent="0.25">
      <c r="A2772">
        <v>-8125741.5505128503</v>
      </c>
      <c r="B2772">
        <v>-267250.946526277</v>
      </c>
      <c r="C2772">
        <v>9.4555309042334505E-3</v>
      </c>
    </row>
    <row r="2773" spans="1:3" x14ac:dyDescent="0.25">
      <c r="A2773">
        <v>-8124807.0716357101</v>
      </c>
      <c r="B2773">
        <v>-267250.946526277</v>
      </c>
      <c r="C2773">
        <v>1.43932048231363E-2</v>
      </c>
    </row>
    <row r="2774" spans="1:3" x14ac:dyDescent="0.25">
      <c r="A2774">
        <v>-8123872.5927585699</v>
      </c>
      <c r="B2774">
        <v>-267250.946526277</v>
      </c>
      <c r="C2774">
        <v>2.1879943087697001E-2</v>
      </c>
    </row>
    <row r="2775" spans="1:3" x14ac:dyDescent="0.25">
      <c r="A2775">
        <v>-8122938.1138814203</v>
      </c>
      <c r="B2775">
        <v>-267250.946526277</v>
      </c>
      <c r="C2775">
        <v>3.2373029738664599E-2</v>
      </c>
    </row>
    <row r="2776" spans="1:3" x14ac:dyDescent="0.25">
      <c r="A2776">
        <v>-8122003.6350042801</v>
      </c>
      <c r="B2776">
        <v>-267250.946526277</v>
      </c>
      <c r="C2776">
        <v>3.9933025836944497E-2</v>
      </c>
    </row>
    <row r="2777" spans="1:3" x14ac:dyDescent="0.25">
      <c r="A2777">
        <v>-8121069.1561271399</v>
      </c>
      <c r="B2777">
        <v>-267250.946526277</v>
      </c>
      <c r="C2777">
        <v>5.3960844874381998E-2</v>
      </c>
    </row>
    <row r="2778" spans="1:3" x14ac:dyDescent="0.25">
      <c r="A2778">
        <v>-8120134.6772499904</v>
      </c>
      <c r="B2778">
        <v>-267250.946526277</v>
      </c>
      <c r="C2778">
        <v>7.2330966591834994E-2</v>
      </c>
    </row>
    <row r="2779" spans="1:3" x14ac:dyDescent="0.25">
      <c r="A2779">
        <v>-8119200.1983728502</v>
      </c>
      <c r="B2779">
        <v>-267250.946526277</v>
      </c>
      <c r="C2779">
        <v>9.4926252961158697E-2</v>
      </c>
    </row>
    <row r="2780" spans="1:3" x14ac:dyDescent="0.25">
      <c r="A2780">
        <v>-8118265.71949571</v>
      </c>
      <c r="B2780">
        <v>-267250.946526277</v>
      </c>
      <c r="C2780">
        <v>0.119287349283695</v>
      </c>
    </row>
    <row r="2781" spans="1:3" x14ac:dyDescent="0.25">
      <c r="A2781">
        <v>-8117331.2406185698</v>
      </c>
      <c r="B2781">
        <v>-267250.946526277</v>
      </c>
      <c r="C2781">
        <v>0.13465572893619501</v>
      </c>
    </row>
    <row r="2782" spans="1:3" x14ac:dyDescent="0.25">
      <c r="A2782">
        <v>-8116396.7617414203</v>
      </c>
      <c r="B2782">
        <v>-267250.946526277</v>
      </c>
      <c r="C2782">
        <v>0.151096642017364</v>
      </c>
    </row>
    <row r="2783" spans="1:3" x14ac:dyDescent="0.25">
      <c r="A2783">
        <v>-8115462.28286428</v>
      </c>
      <c r="B2783">
        <v>-267250.946526277</v>
      </c>
      <c r="C2783">
        <v>0.16529268026351901</v>
      </c>
    </row>
    <row r="2784" spans="1:3" x14ac:dyDescent="0.25">
      <c r="A2784">
        <v>-8114527.8039871398</v>
      </c>
      <c r="B2784">
        <v>-267250.946526277</v>
      </c>
      <c r="C2784">
        <v>0.18803243339061701</v>
      </c>
    </row>
    <row r="2785" spans="1:3" x14ac:dyDescent="0.25">
      <c r="A2785">
        <v>-8113593.3251099903</v>
      </c>
      <c r="B2785">
        <v>-267250.946526277</v>
      </c>
      <c r="C2785">
        <v>0.20543657243251801</v>
      </c>
    </row>
    <row r="2786" spans="1:3" x14ac:dyDescent="0.25">
      <c r="A2786">
        <v>-8112658.8462328501</v>
      </c>
      <c r="B2786">
        <v>-267250.946526277</v>
      </c>
      <c r="C2786">
        <v>0.228884607553482</v>
      </c>
    </row>
    <row r="2787" spans="1:3" x14ac:dyDescent="0.25">
      <c r="A2787">
        <v>-8111724.3673557099</v>
      </c>
      <c r="B2787">
        <v>-267250.946526277</v>
      </c>
      <c r="C2787">
        <v>0.25264984369277899</v>
      </c>
    </row>
    <row r="2788" spans="1:3" x14ac:dyDescent="0.25">
      <c r="A2788">
        <v>-8110789.8884785697</v>
      </c>
      <c r="B2788">
        <v>-267250.946526277</v>
      </c>
      <c r="C2788">
        <v>0.275240927934646</v>
      </c>
    </row>
    <row r="2789" spans="1:3" x14ac:dyDescent="0.25">
      <c r="A2789">
        <v>-8109855.4096014202</v>
      </c>
      <c r="B2789">
        <v>-267250.946526277</v>
      </c>
      <c r="C2789">
        <v>0.31013384461402799</v>
      </c>
    </row>
    <row r="2790" spans="1:3" x14ac:dyDescent="0.25">
      <c r="A2790">
        <v>-8108920.93072428</v>
      </c>
      <c r="B2790">
        <v>-267250.946526277</v>
      </c>
      <c r="C2790">
        <v>0.33668592572212203</v>
      </c>
    </row>
    <row r="2791" spans="1:3" x14ac:dyDescent="0.25">
      <c r="A2791">
        <v>-8107986.4518471397</v>
      </c>
      <c r="B2791">
        <v>-267250.946526277</v>
      </c>
      <c r="C2791">
        <v>0.363403260707855</v>
      </c>
    </row>
    <row r="2792" spans="1:3" x14ac:dyDescent="0.25">
      <c r="A2792">
        <v>-8107051.9729699902</v>
      </c>
      <c r="B2792">
        <v>-267250.946526277</v>
      </c>
      <c r="C2792">
        <v>0.38946378231048501</v>
      </c>
    </row>
    <row r="2793" spans="1:3" x14ac:dyDescent="0.25">
      <c r="A2793">
        <v>-8106117.49409285</v>
      </c>
      <c r="B2793">
        <v>-267250.946526277</v>
      </c>
      <c r="C2793">
        <v>0.41191202402114802</v>
      </c>
    </row>
    <row r="2794" spans="1:3" x14ac:dyDescent="0.25">
      <c r="A2794">
        <v>-8105183.0152157098</v>
      </c>
      <c r="B2794">
        <v>-267250.946526277</v>
      </c>
      <c r="C2794">
        <v>0.43510079383849998</v>
      </c>
    </row>
    <row r="2795" spans="1:3" x14ac:dyDescent="0.25">
      <c r="A2795">
        <v>-8104248.5363385696</v>
      </c>
      <c r="B2795">
        <v>-267250.946526277</v>
      </c>
      <c r="C2795">
        <v>0.45441251993179299</v>
      </c>
    </row>
    <row r="2796" spans="1:3" x14ac:dyDescent="0.25">
      <c r="A2796">
        <v>-8103314.0574614201</v>
      </c>
      <c r="B2796">
        <v>-267250.946526277</v>
      </c>
      <c r="C2796">
        <v>0.47323152422904902</v>
      </c>
    </row>
    <row r="2797" spans="1:3" x14ac:dyDescent="0.25">
      <c r="A2797">
        <v>-8102379.5785842799</v>
      </c>
      <c r="B2797">
        <v>-267250.946526277</v>
      </c>
      <c r="C2797">
        <v>0.49536240100860501</v>
      </c>
    </row>
    <row r="2798" spans="1:3" x14ac:dyDescent="0.25">
      <c r="A2798">
        <v>-8101445.0997071397</v>
      </c>
      <c r="B2798">
        <v>-267250.946526277</v>
      </c>
      <c r="C2798">
        <v>0.50357097387313798</v>
      </c>
    </row>
    <row r="2799" spans="1:3" x14ac:dyDescent="0.25">
      <c r="A2799">
        <v>-8100510.6208300004</v>
      </c>
      <c r="B2799">
        <v>-267250.946526277</v>
      </c>
      <c r="C2799">
        <v>0.51469171047210605</v>
      </c>
    </row>
    <row r="2800" spans="1:3" x14ac:dyDescent="0.25">
      <c r="A2800">
        <v>-8099576.1419528499</v>
      </c>
      <c r="B2800">
        <v>-267250.946526277</v>
      </c>
      <c r="C2800">
        <v>0.52535730600357</v>
      </c>
    </row>
    <row r="2801" spans="1:3" x14ac:dyDescent="0.25">
      <c r="A2801">
        <v>-8098641.6630757097</v>
      </c>
      <c r="B2801">
        <v>-267250.946526277</v>
      </c>
      <c r="C2801">
        <v>0.53199476003646795</v>
      </c>
    </row>
    <row r="2802" spans="1:3" x14ac:dyDescent="0.25">
      <c r="A2802">
        <v>-8097707.1841985704</v>
      </c>
      <c r="B2802">
        <v>-267250.946526277</v>
      </c>
      <c r="C2802">
        <v>0</v>
      </c>
    </row>
    <row r="2803" spans="1:3" x14ac:dyDescent="0.25">
      <c r="A2803">
        <v>-8096772.70532142</v>
      </c>
      <c r="B2803">
        <v>-267250.946526277</v>
      </c>
      <c r="C2803">
        <v>0</v>
      </c>
    </row>
    <row r="2804" spans="1:3" x14ac:dyDescent="0.25">
      <c r="A2804">
        <v>-8095838.2264442798</v>
      </c>
      <c r="B2804">
        <v>-267250.946526277</v>
      </c>
      <c r="C2804">
        <v>0</v>
      </c>
    </row>
    <row r="2805" spans="1:3" x14ac:dyDescent="0.25">
      <c r="A2805">
        <v>-8094903.7475671396</v>
      </c>
      <c r="B2805">
        <v>-267250.946526277</v>
      </c>
      <c r="C2805">
        <v>0</v>
      </c>
    </row>
    <row r="2806" spans="1:3" x14ac:dyDescent="0.25">
      <c r="A2806">
        <v>-8093969.2686900003</v>
      </c>
      <c r="B2806">
        <v>-267250.946526277</v>
      </c>
      <c r="C2806">
        <v>0</v>
      </c>
    </row>
    <row r="2807" spans="1:3" x14ac:dyDescent="0.25">
      <c r="A2807">
        <v>-8093034.7898128498</v>
      </c>
      <c r="B2807">
        <v>-267250.946526277</v>
      </c>
      <c r="C2807">
        <v>0</v>
      </c>
    </row>
    <row r="2808" spans="1:3" x14ac:dyDescent="0.25">
      <c r="A2808">
        <v>-8092100.3109357096</v>
      </c>
      <c r="B2808">
        <v>-267250.946526277</v>
      </c>
      <c r="C2808">
        <v>0</v>
      </c>
    </row>
    <row r="2809" spans="1:3" x14ac:dyDescent="0.25">
      <c r="A2809">
        <v>-8091165.8320585703</v>
      </c>
      <c r="B2809">
        <v>-267250.946526277</v>
      </c>
      <c r="C2809">
        <v>0</v>
      </c>
    </row>
    <row r="2810" spans="1:3" x14ac:dyDescent="0.25">
      <c r="A2810">
        <v>-8135086.3392842803</v>
      </c>
      <c r="B2810">
        <v>-268185.42540364899</v>
      </c>
      <c r="C2810" s="1">
        <v>1.99983842321671E-5</v>
      </c>
    </row>
    <row r="2811" spans="1:3" x14ac:dyDescent="0.25">
      <c r="A2811">
        <v>-8134151.8604071401</v>
      </c>
      <c r="B2811">
        <v>-268185.42540364899</v>
      </c>
      <c r="C2811" s="1">
        <v>4.1660776332719197E-5</v>
      </c>
    </row>
    <row r="2812" spans="1:3" x14ac:dyDescent="0.25">
      <c r="A2812">
        <v>-8133217.3815299897</v>
      </c>
      <c r="B2812">
        <v>-268185.42540364899</v>
      </c>
      <c r="C2812" s="1">
        <v>9.8374468507245102E-5</v>
      </c>
    </row>
    <row r="2813" spans="1:3" x14ac:dyDescent="0.25">
      <c r="A2813">
        <v>-8132282.9026528504</v>
      </c>
      <c r="B2813">
        <v>-268185.42540364899</v>
      </c>
      <c r="C2813">
        <v>2.1247038966976101E-4</v>
      </c>
    </row>
    <row r="2814" spans="1:3" x14ac:dyDescent="0.25">
      <c r="A2814">
        <v>-8131348.4237757102</v>
      </c>
      <c r="B2814">
        <v>-268185.42540364899</v>
      </c>
      <c r="C2814">
        <v>3.9509194903075597E-4</v>
      </c>
    </row>
    <row r="2815" spans="1:3" x14ac:dyDescent="0.25">
      <c r="A2815">
        <v>-8130413.94489857</v>
      </c>
      <c r="B2815">
        <v>-268185.42540364899</v>
      </c>
      <c r="C2815">
        <v>6.6638167481869405E-4</v>
      </c>
    </row>
    <row r="2816" spans="1:3" x14ac:dyDescent="0.25">
      <c r="A2816">
        <v>-8129479.4660214204</v>
      </c>
      <c r="B2816">
        <v>-268185.42540364899</v>
      </c>
      <c r="C2816">
        <v>1.2796135852113301E-3</v>
      </c>
    </row>
    <row r="2817" spans="1:3" x14ac:dyDescent="0.25">
      <c r="A2817">
        <v>-8128544.9871442802</v>
      </c>
      <c r="B2817">
        <v>-268185.42540364899</v>
      </c>
      <c r="C2817">
        <v>2.2387632634490698E-3</v>
      </c>
    </row>
    <row r="2818" spans="1:3" x14ac:dyDescent="0.25">
      <c r="A2818">
        <v>-8127610.50826714</v>
      </c>
      <c r="B2818">
        <v>-268185.42540364899</v>
      </c>
      <c r="C2818">
        <v>3.7885750643908899E-3</v>
      </c>
    </row>
    <row r="2819" spans="1:3" x14ac:dyDescent="0.25">
      <c r="A2819">
        <v>-8126676.0293899896</v>
      </c>
      <c r="B2819">
        <v>-268185.42540364899</v>
      </c>
      <c r="C2819">
        <v>6.7294575273990596E-3</v>
      </c>
    </row>
    <row r="2820" spans="1:3" x14ac:dyDescent="0.25">
      <c r="A2820">
        <v>-8125741.5505128503</v>
      </c>
      <c r="B2820">
        <v>-268185.42540364899</v>
      </c>
      <c r="C2820">
        <v>1.0482014156877901E-2</v>
      </c>
    </row>
    <row r="2821" spans="1:3" x14ac:dyDescent="0.25">
      <c r="A2821">
        <v>-8124807.0716357101</v>
      </c>
      <c r="B2821">
        <v>-268185.42540364899</v>
      </c>
      <c r="C2821">
        <v>1.6171837225556301E-2</v>
      </c>
    </row>
    <row r="2822" spans="1:3" x14ac:dyDescent="0.25">
      <c r="A2822">
        <v>-8123872.5927585699</v>
      </c>
      <c r="B2822">
        <v>-268185.42540364899</v>
      </c>
      <c r="C2822">
        <v>2.1098114550113602E-2</v>
      </c>
    </row>
    <row r="2823" spans="1:3" x14ac:dyDescent="0.25">
      <c r="A2823">
        <v>-8122938.1138814203</v>
      </c>
      <c r="B2823">
        <v>-268185.42540364899</v>
      </c>
      <c r="C2823">
        <v>3.2467912882566403E-2</v>
      </c>
    </row>
    <row r="2824" spans="1:3" x14ac:dyDescent="0.25">
      <c r="A2824">
        <v>-8122003.6350042801</v>
      </c>
      <c r="B2824">
        <v>-268185.42540364899</v>
      </c>
      <c r="C2824">
        <v>4.3745562434196403E-2</v>
      </c>
    </row>
    <row r="2825" spans="1:3" x14ac:dyDescent="0.25">
      <c r="A2825">
        <v>-8121069.1561271399</v>
      </c>
      <c r="B2825">
        <v>-268185.42540364899</v>
      </c>
      <c r="C2825">
        <v>6.0845043510198503E-2</v>
      </c>
    </row>
    <row r="2826" spans="1:3" x14ac:dyDescent="0.25">
      <c r="A2826">
        <v>-8120134.6772499904</v>
      </c>
      <c r="B2826">
        <v>-268185.42540364899</v>
      </c>
      <c r="C2826">
        <v>7.2991594672202995E-2</v>
      </c>
    </row>
    <row r="2827" spans="1:3" x14ac:dyDescent="0.25">
      <c r="A2827">
        <v>-8119200.1983728502</v>
      </c>
      <c r="B2827">
        <v>-268185.42540364899</v>
      </c>
      <c r="C2827">
        <v>0.102982684969902</v>
      </c>
    </row>
    <row r="2828" spans="1:3" x14ac:dyDescent="0.25">
      <c r="A2828">
        <v>-8118265.71949571</v>
      </c>
      <c r="B2828">
        <v>-268185.42540364899</v>
      </c>
      <c r="C2828">
        <v>0.12684017419815</v>
      </c>
    </row>
    <row r="2829" spans="1:3" x14ac:dyDescent="0.25">
      <c r="A2829">
        <v>-8117331.2406185698</v>
      </c>
      <c r="B2829">
        <v>-268185.42540364899</v>
      </c>
      <c r="C2829">
        <v>0.141576722264289</v>
      </c>
    </row>
    <row r="2830" spans="1:3" x14ac:dyDescent="0.25">
      <c r="A2830">
        <v>-8116396.7617414203</v>
      </c>
      <c r="B2830">
        <v>-268185.42540364899</v>
      </c>
      <c r="C2830">
        <v>0.157598301768302</v>
      </c>
    </row>
    <row r="2831" spans="1:3" x14ac:dyDescent="0.25">
      <c r="A2831">
        <v>-8115462.28286428</v>
      </c>
      <c r="B2831">
        <v>-268185.42540364899</v>
      </c>
      <c r="C2831">
        <v>0.17028711736202201</v>
      </c>
    </row>
    <row r="2832" spans="1:3" x14ac:dyDescent="0.25">
      <c r="A2832">
        <v>-8114527.8039871398</v>
      </c>
      <c r="B2832">
        <v>-268185.42540364899</v>
      </c>
      <c r="C2832">
        <v>0.18740381300449299</v>
      </c>
    </row>
    <row r="2833" spans="1:3" x14ac:dyDescent="0.25">
      <c r="A2833">
        <v>-8113593.3251099903</v>
      </c>
      <c r="B2833">
        <v>-268185.42540364899</v>
      </c>
      <c r="C2833">
        <v>0.205419316887855</v>
      </c>
    </row>
    <row r="2834" spans="1:3" x14ac:dyDescent="0.25">
      <c r="A2834">
        <v>-8112658.8462328501</v>
      </c>
      <c r="B2834">
        <v>-268185.42540364899</v>
      </c>
      <c r="C2834">
        <v>0.228282585740089</v>
      </c>
    </row>
    <row r="2835" spans="1:3" x14ac:dyDescent="0.25">
      <c r="A2835">
        <v>-8111724.3673557099</v>
      </c>
      <c r="B2835">
        <v>-268185.42540364899</v>
      </c>
      <c r="C2835">
        <v>0.25181236863136203</v>
      </c>
    </row>
    <row r="2836" spans="1:3" x14ac:dyDescent="0.25">
      <c r="A2836">
        <v>-8110789.8884785697</v>
      </c>
      <c r="B2836">
        <v>-268185.42540364899</v>
      </c>
      <c r="C2836">
        <v>0.27535715699195801</v>
      </c>
    </row>
    <row r="2837" spans="1:3" x14ac:dyDescent="0.25">
      <c r="A2837">
        <v>-8109855.4096014202</v>
      </c>
      <c r="B2837">
        <v>-268185.42540364899</v>
      </c>
      <c r="C2837">
        <v>0.30167829990386902</v>
      </c>
    </row>
    <row r="2838" spans="1:3" x14ac:dyDescent="0.25">
      <c r="A2838">
        <v>-8108920.93072428</v>
      </c>
      <c r="B2838">
        <v>-268185.42540364899</v>
      </c>
      <c r="C2838">
        <v>0.32812756299972501</v>
      </c>
    </row>
    <row r="2839" spans="1:3" x14ac:dyDescent="0.25">
      <c r="A2839">
        <v>-8107986.4518471397</v>
      </c>
      <c r="B2839">
        <v>-268185.42540364899</v>
      </c>
      <c r="C2839">
        <v>0.35360404849052401</v>
      </c>
    </row>
    <row r="2840" spans="1:3" x14ac:dyDescent="0.25">
      <c r="A2840">
        <v>-8107051.9729699902</v>
      </c>
      <c r="B2840">
        <v>-268185.42540364899</v>
      </c>
      <c r="C2840">
        <v>0.37912362813949502</v>
      </c>
    </row>
    <row r="2841" spans="1:3" x14ac:dyDescent="0.25">
      <c r="A2841">
        <v>-8106117.49409285</v>
      </c>
      <c r="B2841">
        <v>-268185.42540364899</v>
      </c>
      <c r="C2841">
        <v>0.40171498060226402</v>
      </c>
    </row>
    <row r="2842" spans="1:3" x14ac:dyDescent="0.25">
      <c r="A2842">
        <v>-8105183.0152157098</v>
      </c>
      <c r="B2842">
        <v>-268185.42540364899</v>
      </c>
      <c r="C2842">
        <v>0.432210683822631</v>
      </c>
    </row>
    <row r="2843" spans="1:3" x14ac:dyDescent="0.25">
      <c r="A2843">
        <v>-8104248.5363385696</v>
      </c>
      <c r="B2843">
        <v>-268185.42540364899</v>
      </c>
      <c r="C2843">
        <v>0.45416787266731201</v>
      </c>
    </row>
    <row r="2844" spans="1:3" x14ac:dyDescent="0.25">
      <c r="A2844">
        <v>-8103314.0574614201</v>
      </c>
      <c r="B2844">
        <v>-268185.42540364899</v>
      </c>
      <c r="C2844">
        <v>0.47124820947647</v>
      </c>
    </row>
    <row r="2845" spans="1:3" x14ac:dyDescent="0.25">
      <c r="A2845">
        <v>-8102379.5785842799</v>
      </c>
      <c r="B2845">
        <v>-268185.42540364899</v>
      </c>
      <c r="C2845">
        <v>0.49263623356819097</v>
      </c>
    </row>
    <row r="2846" spans="1:3" x14ac:dyDescent="0.25">
      <c r="A2846">
        <v>-8101445.0997071397</v>
      </c>
      <c r="B2846">
        <v>-268185.42540364899</v>
      </c>
      <c r="C2846">
        <v>0.50360864400863603</v>
      </c>
    </row>
    <row r="2847" spans="1:3" x14ac:dyDescent="0.25">
      <c r="A2847">
        <v>-8100510.6208300004</v>
      </c>
      <c r="B2847">
        <v>-268185.42540364899</v>
      </c>
      <c r="C2847">
        <v>0.51086723804473799</v>
      </c>
    </row>
    <row r="2848" spans="1:3" x14ac:dyDescent="0.25">
      <c r="A2848">
        <v>-8099576.1419528499</v>
      </c>
      <c r="B2848">
        <v>-268185.42540364899</v>
      </c>
      <c r="C2848">
        <v>0.51475340127944902</v>
      </c>
    </row>
    <row r="2849" spans="1:3" x14ac:dyDescent="0.25">
      <c r="A2849">
        <v>-8098641.6630757097</v>
      </c>
      <c r="B2849">
        <v>-268185.42540364899</v>
      </c>
      <c r="C2849">
        <v>0.52188748121261497</v>
      </c>
    </row>
    <row r="2850" spans="1:3" x14ac:dyDescent="0.25">
      <c r="A2850">
        <v>-8097707.1841985704</v>
      </c>
      <c r="B2850">
        <v>-268185.42540364899</v>
      </c>
      <c r="C2850">
        <v>0</v>
      </c>
    </row>
    <row r="2851" spans="1:3" x14ac:dyDescent="0.25">
      <c r="A2851">
        <v>-8096772.70532142</v>
      </c>
      <c r="B2851">
        <v>-268185.42540364899</v>
      </c>
      <c r="C2851">
        <v>0</v>
      </c>
    </row>
    <row r="2852" spans="1:3" x14ac:dyDescent="0.25">
      <c r="A2852">
        <v>-8095838.2264442798</v>
      </c>
      <c r="B2852">
        <v>-268185.42540364899</v>
      </c>
      <c r="C2852">
        <v>0</v>
      </c>
    </row>
    <row r="2853" spans="1:3" x14ac:dyDescent="0.25">
      <c r="A2853">
        <v>-8094903.7475671396</v>
      </c>
      <c r="B2853">
        <v>-268185.42540364899</v>
      </c>
      <c r="C2853">
        <v>0</v>
      </c>
    </row>
    <row r="2854" spans="1:3" x14ac:dyDescent="0.25">
      <c r="A2854">
        <v>-8093969.2686900003</v>
      </c>
      <c r="B2854">
        <v>-268185.42540364899</v>
      </c>
      <c r="C2854">
        <v>0</v>
      </c>
    </row>
    <row r="2855" spans="1:3" x14ac:dyDescent="0.25">
      <c r="A2855">
        <v>-8093034.7898128498</v>
      </c>
      <c r="B2855">
        <v>-268185.42540364899</v>
      </c>
      <c r="C2855">
        <v>0</v>
      </c>
    </row>
    <row r="2856" spans="1:3" x14ac:dyDescent="0.25">
      <c r="A2856">
        <v>-8092100.3109357096</v>
      </c>
      <c r="B2856">
        <v>-268185.42540364899</v>
      </c>
      <c r="C2856">
        <v>0</v>
      </c>
    </row>
    <row r="2857" spans="1:3" x14ac:dyDescent="0.25">
      <c r="A2857">
        <v>-8135086.3392842803</v>
      </c>
      <c r="B2857">
        <v>-269119.90428102098</v>
      </c>
      <c r="C2857" s="1">
        <v>1.99983842321671E-5</v>
      </c>
    </row>
    <row r="2858" spans="1:3" x14ac:dyDescent="0.25">
      <c r="A2858">
        <v>-8134151.8604071401</v>
      </c>
      <c r="B2858">
        <v>-269119.90428102098</v>
      </c>
      <c r="C2858" s="1">
        <v>4.1660776332719197E-5</v>
      </c>
    </row>
    <row r="2859" spans="1:3" x14ac:dyDescent="0.25">
      <c r="A2859">
        <v>-8133217.3815299897</v>
      </c>
      <c r="B2859">
        <v>-269119.90428102098</v>
      </c>
      <c r="C2859" s="1">
        <v>9.8374468507245102E-5</v>
      </c>
    </row>
    <row r="2860" spans="1:3" x14ac:dyDescent="0.25">
      <c r="A2860">
        <v>-8132282.9026528504</v>
      </c>
      <c r="B2860">
        <v>-269119.90428102098</v>
      </c>
      <c r="C2860">
        <v>2.1247038966976101E-4</v>
      </c>
    </row>
    <row r="2861" spans="1:3" x14ac:dyDescent="0.25">
      <c r="A2861">
        <v>-8131348.4237757102</v>
      </c>
      <c r="B2861">
        <v>-269119.90428102098</v>
      </c>
      <c r="C2861">
        <v>4.4602085836231698E-4</v>
      </c>
    </row>
    <row r="2862" spans="1:3" x14ac:dyDescent="0.25">
      <c r="A2862">
        <v>-8130413.94489857</v>
      </c>
      <c r="B2862">
        <v>-269119.90428102098</v>
      </c>
      <c r="C2862">
        <v>7.8070018207654303E-4</v>
      </c>
    </row>
    <row r="2863" spans="1:3" x14ac:dyDescent="0.25">
      <c r="A2863">
        <v>-8129479.4660214204</v>
      </c>
      <c r="B2863">
        <v>-269119.90428102098</v>
      </c>
      <c r="C2863">
        <v>1.5176821034401601E-3</v>
      </c>
    </row>
    <row r="2864" spans="1:3" x14ac:dyDescent="0.25">
      <c r="A2864">
        <v>-8128544.9871442802</v>
      </c>
      <c r="B2864">
        <v>-269119.90428102098</v>
      </c>
      <c r="C2864">
        <v>2.74352100677788E-3</v>
      </c>
    </row>
    <row r="2865" spans="1:3" x14ac:dyDescent="0.25">
      <c r="A2865">
        <v>-8127610.50826714</v>
      </c>
      <c r="B2865">
        <v>-269119.90428102098</v>
      </c>
      <c r="C2865">
        <v>4.8358240164816301E-3</v>
      </c>
    </row>
    <row r="2866" spans="1:3" x14ac:dyDescent="0.25">
      <c r="A2866">
        <v>-8126676.0293899896</v>
      </c>
      <c r="B2866">
        <v>-269119.90428102098</v>
      </c>
      <c r="C2866">
        <v>6.7672259174287302E-3</v>
      </c>
    </row>
    <row r="2867" spans="1:3" x14ac:dyDescent="0.25">
      <c r="A2867">
        <v>-8125741.5505128503</v>
      </c>
      <c r="B2867">
        <v>-269119.90428102098</v>
      </c>
      <c r="C2867">
        <v>1.06120882555842E-2</v>
      </c>
    </row>
    <row r="2868" spans="1:3" x14ac:dyDescent="0.25">
      <c r="A2868">
        <v>-8124807.0716357101</v>
      </c>
      <c r="B2868">
        <v>-269119.90428102098</v>
      </c>
      <c r="C2868">
        <v>1.6318399459123601E-2</v>
      </c>
    </row>
    <row r="2869" spans="1:3" x14ac:dyDescent="0.25">
      <c r="A2869">
        <v>-8123872.5927585699</v>
      </c>
      <c r="B2869">
        <v>-269119.90428102098</v>
      </c>
      <c r="C2869">
        <v>2.5180837139487201E-2</v>
      </c>
    </row>
    <row r="2870" spans="1:3" x14ac:dyDescent="0.25">
      <c r="A2870">
        <v>-8122938.1138814203</v>
      </c>
      <c r="B2870">
        <v>-269119.90428102098</v>
      </c>
      <c r="C2870">
        <v>3.5250626504421199E-2</v>
      </c>
    </row>
    <row r="2871" spans="1:3" x14ac:dyDescent="0.25">
      <c r="A2871">
        <v>-8122003.6350042801</v>
      </c>
      <c r="B2871">
        <v>-269119.90428102098</v>
      </c>
      <c r="C2871">
        <v>4.9872435629367801E-2</v>
      </c>
    </row>
    <row r="2872" spans="1:3" x14ac:dyDescent="0.25">
      <c r="A2872">
        <v>-8121069.1561271399</v>
      </c>
      <c r="B2872">
        <v>-269119.90428102098</v>
      </c>
      <c r="C2872">
        <v>6.83121532201766E-2</v>
      </c>
    </row>
    <row r="2873" spans="1:3" x14ac:dyDescent="0.25">
      <c r="A2873">
        <v>-8120134.6772499904</v>
      </c>
      <c r="B2873">
        <v>-269119.90428102098</v>
      </c>
      <c r="C2873">
        <v>7.9395666718482902E-2</v>
      </c>
    </row>
    <row r="2874" spans="1:3" x14ac:dyDescent="0.25">
      <c r="A2874">
        <v>-8119200.1983728502</v>
      </c>
      <c r="B2874">
        <v>-269119.90428102098</v>
      </c>
      <c r="C2874">
        <v>0.10869448632001801</v>
      </c>
    </row>
    <row r="2875" spans="1:3" x14ac:dyDescent="0.25">
      <c r="A2875">
        <v>-8118265.71949571</v>
      </c>
      <c r="B2875">
        <v>-269119.90428102098</v>
      </c>
      <c r="C2875">
        <v>0.13680179417133301</v>
      </c>
    </row>
    <row r="2876" spans="1:3" x14ac:dyDescent="0.25">
      <c r="A2876">
        <v>-8117331.2406185698</v>
      </c>
      <c r="B2876">
        <v>-269119.90428102098</v>
      </c>
      <c r="C2876">
        <v>0.15102924406528401</v>
      </c>
    </row>
    <row r="2877" spans="1:3" x14ac:dyDescent="0.25">
      <c r="A2877">
        <v>-8116396.7617414203</v>
      </c>
      <c r="B2877">
        <v>-269119.90428102098</v>
      </c>
      <c r="C2877">
        <v>0.16591927409172</v>
      </c>
    </row>
    <row r="2878" spans="1:3" x14ac:dyDescent="0.25">
      <c r="A2878">
        <v>-8115462.28286428</v>
      </c>
      <c r="B2878">
        <v>-269119.90428102098</v>
      </c>
      <c r="C2878">
        <v>0.17035226523876101</v>
      </c>
    </row>
    <row r="2879" spans="1:3" x14ac:dyDescent="0.25">
      <c r="A2879">
        <v>-8114527.8039871398</v>
      </c>
      <c r="B2879">
        <v>-269119.90428102098</v>
      </c>
      <c r="C2879">
        <v>0.18798890709877</v>
      </c>
    </row>
    <row r="2880" spans="1:3" x14ac:dyDescent="0.25">
      <c r="A2880">
        <v>-8113593.3251099903</v>
      </c>
      <c r="B2880">
        <v>-269119.90428102098</v>
      </c>
      <c r="C2880">
        <v>0.205422818660736</v>
      </c>
    </row>
    <row r="2881" spans="1:3" x14ac:dyDescent="0.25">
      <c r="A2881">
        <v>-8112658.8462328501</v>
      </c>
      <c r="B2881">
        <v>-269119.90428102098</v>
      </c>
      <c r="C2881">
        <v>0.22755467891693101</v>
      </c>
    </row>
    <row r="2882" spans="1:3" x14ac:dyDescent="0.25">
      <c r="A2882">
        <v>-8111724.3673557099</v>
      </c>
      <c r="B2882">
        <v>-269119.90428102098</v>
      </c>
      <c r="C2882">
        <v>0.25096437335014299</v>
      </c>
    </row>
    <row r="2883" spans="1:3" x14ac:dyDescent="0.25">
      <c r="A2883">
        <v>-8110789.8884785697</v>
      </c>
      <c r="B2883">
        <v>-269119.90428102098</v>
      </c>
      <c r="C2883">
        <v>0.27464061975479098</v>
      </c>
    </row>
    <row r="2884" spans="1:3" x14ac:dyDescent="0.25">
      <c r="A2884">
        <v>-8109855.4096014202</v>
      </c>
      <c r="B2884">
        <v>-269119.90428102098</v>
      </c>
      <c r="C2884">
        <v>0.30079588294029203</v>
      </c>
    </row>
    <row r="2885" spans="1:3" x14ac:dyDescent="0.25">
      <c r="A2885">
        <v>-8108920.93072428</v>
      </c>
      <c r="B2885">
        <v>-269119.90428102098</v>
      </c>
      <c r="C2885">
        <v>0.32717290520668002</v>
      </c>
    </row>
    <row r="2886" spans="1:3" x14ac:dyDescent="0.25">
      <c r="A2886">
        <v>-8107986.4518471397</v>
      </c>
      <c r="B2886">
        <v>-269119.90428102098</v>
      </c>
      <c r="C2886">
        <v>0.35385939478874201</v>
      </c>
    </row>
    <row r="2887" spans="1:3" x14ac:dyDescent="0.25">
      <c r="A2887">
        <v>-8107051.9729699902</v>
      </c>
      <c r="B2887">
        <v>-269119.90428102098</v>
      </c>
      <c r="C2887">
        <v>0.37935239076614302</v>
      </c>
    </row>
    <row r="2888" spans="1:3" x14ac:dyDescent="0.25">
      <c r="A2888">
        <v>-8106117.49409285</v>
      </c>
      <c r="B2888">
        <v>-269119.90428102098</v>
      </c>
      <c r="C2888">
        <v>0.40052518248558</v>
      </c>
    </row>
    <row r="2889" spans="1:3" x14ac:dyDescent="0.25">
      <c r="A2889">
        <v>-8105183.0152157098</v>
      </c>
      <c r="B2889">
        <v>-269119.90428102098</v>
      </c>
      <c r="C2889">
        <v>0.42169275879859902</v>
      </c>
    </row>
    <row r="2890" spans="1:3" x14ac:dyDescent="0.25">
      <c r="A2890">
        <v>-8104248.5363385696</v>
      </c>
      <c r="B2890">
        <v>-269119.90428102098</v>
      </c>
      <c r="C2890">
        <v>0.44352811574935902</v>
      </c>
    </row>
    <row r="2891" spans="1:3" x14ac:dyDescent="0.25">
      <c r="A2891">
        <v>-8103314.0574614201</v>
      </c>
      <c r="B2891">
        <v>-269119.90428102098</v>
      </c>
      <c r="C2891">
        <v>0.460725396871566</v>
      </c>
    </row>
    <row r="2892" spans="1:3" x14ac:dyDescent="0.25">
      <c r="A2892">
        <v>-8102379.5785842799</v>
      </c>
      <c r="B2892">
        <v>-269119.90428102098</v>
      </c>
      <c r="C2892">
        <v>0.48296785354614202</v>
      </c>
    </row>
    <row r="2893" spans="1:3" x14ac:dyDescent="0.25">
      <c r="A2893">
        <v>-8101445.0997071397</v>
      </c>
      <c r="B2893">
        <v>-269119.90428102098</v>
      </c>
      <c r="C2893">
        <v>0.49278229475021301</v>
      </c>
    </row>
    <row r="2894" spans="1:3" x14ac:dyDescent="0.25">
      <c r="A2894">
        <v>-8100510.6208300004</v>
      </c>
      <c r="B2894">
        <v>-269119.90428102098</v>
      </c>
      <c r="C2894">
        <v>0.50111919641494695</v>
      </c>
    </row>
    <row r="2895" spans="1:3" x14ac:dyDescent="0.25">
      <c r="A2895">
        <v>-8099576.1419528499</v>
      </c>
      <c r="B2895">
        <v>-269119.90428102098</v>
      </c>
      <c r="C2895">
        <v>0</v>
      </c>
    </row>
    <row r="2896" spans="1:3" x14ac:dyDescent="0.25">
      <c r="A2896">
        <v>-8098641.6630757097</v>
      </c>
      <c r="B2896">
        <v>-269119.90428102098</v>
      </c>
      <c r="C2896">
        <v>0</v>
      </c>
    </row>
    <row r="2897" spans="1:3" x14ac:dyDescent="0.25">
      <c r="A2897">
        <v>-8097707.1841985704</v>
      </c>
      <c r="B2897">
        <v>-269119.90428102098</v>
      </c>
      <c r="C2897">
        <v>0</v>
      </c>
    </row>
    <row r="2898" spans="1:3" x14ac:dyDescent="0.25">
      <c r="A2898">
        <v>-8096772.70532142</v>
      </c>
      <c r="B2898">
        <v>-269119.90428102098</v>
      </c>
      <c r="C2898">
        <v>0</v>
      </c>
    </row>
    <row r="2899" spans="1:3" x14ac:dyDescent="0.25">
      <c r="A2899">
        <v>-8095838.2264442798</v>
      </c>
      <c r="B2899">
        <v>-269119.90428102098</v>
      </c>
      <c r="C2899">
        <v>0</v>
      </c>
    </row>
    <row r="2900" spans="1:3" x14ac:dyDescent="0.25">
      <c r="A2900">
        <v>-8094903.7475671396</v>
      </c>
      <c r="B2900">
        <v>-269119.90428102098</v>
      </c>
      <c r="C2900">
        <v>0</v>
      </c>
    </row>
    <row r="2901" spans="1:3" x14ac:dyDescent="0.25">
      <c r="A2901">
        <v>-8093969.2686900003</v>
      </c>
      <c r="B2901">
        <v>-269119.90428102098</v>
      </c>
      <c r="C2901">
        <v>0</v>
      </c>
    </row>
    <row r="2902" spans="1:3" x14ac:dyDescent="0.25">
      <c r="A2902">
        <v>-8093034.7898128498</v>
      </c>
      <c r="B2902">
        <v>-269119.90428102098</v>
      </c>
      <c r="C2902">
        <v>0</v>
      </c>
    </row>
    <row r="2903" spans="1:3" x14ac:dyDescent="0.25">
      <c r="A2903">
        <v>-8135086.3392842803</v>
      </c>
      <c r="B2903">
        <v>-270054.38315839402</v>
      </c>
      <c r="C2903" s="1">
        <v>1.8111839381162998E-5</v>
      </c>
    </row>
    <row r="2904" spans="1:3" x14ac:dyDescent="0.25">
      <c r="A2904">
        <v>-8134151.8604071401</v>
      </c>
      <c r="B2904">
        <v>-270054.38315839402</v>
      </c>
      <c r="C2904" s="1">
        <v>1.99983842321671E-5</v>
      </c>
    </row>
    <row r="2905" spans="1:3" x14ac:dyDescent="0.25">
      <c r="A2905">
        <v>-8133217.3815299897</v>
      </c>
      <c r="B2905">
        <v>-270054.38315839402</v>
      </c>
      <c r="C2905" s="1">
        <v>9.8374468507245102E-5</v>
      </c>
    </row>
    <row r="2906" spans="1:3" x14ac:dyDescent="0.25">
      <c r="A2906">
        <v>-8132282.9026528504</v>
      </c>
      <c r="B2906">
        <v>-270054.38315839402</v>
      </c>
      <c r="C2906">
        <v>2.6345136575400802E-4</v>
      </c>
    </row>
    <row r="2907" spans="1:3" x14ac:dyDescent="0.25">
      <c r="A2907">
        <v>-8131348.4237757102</v>
      </c>
      <c r="B2907">
        <v>-270054.38315839402</v>
      </c>
      <c r="C2907">
        <v>5.6048034457489805E-4</v>
      </c>
    </row>
    <row r="2908" spans="1:3" x14ac:dyDescent="0.25">
      <c r="A2908">
        <v>-8130413.94489857</v>
      </c>
      <c r="B2908">
        <v>-270054.38315839402</v>
      </c>
      <c r="C2908">
        <v>9.8626152612268903E-4</v>
      </c>
    </row>
    <row r="2909" spans="1:3" x14ac:dyDescent="0.25">
      <c r="A2909">
        <v>-8129479.4660214204</v>
      </c>
      <c r="B2909">
        <v>-270054.38315839402</v>
      </c>
      <c r="C2909">
        <v>1.5065495390444901E-3</v>
      </c>
    </row>
    <row r="2910" spans="1:3" x14ac:dyDescent="0.25">
      <c r="A2910">
        <v>-8128544.9871442802</v>
      </c>
      <c r="B2910">
        <v>-270054.38315839402</v>
      </c>
      <c r="C2910">
        <v>2.7129109948873498E-3</v>
      </c>
    </row>
    <row r="2911" spans="1:3" x14ac:dyDescent="0.25">
      <c r="A2911">
        <v>-8127610.50826714</v>
      </c>
      <c r="B2911">
        <v>-270054.38315839402</v>
      </c>
      <c r="C2911">
        <v>4.7916462644934602E-3</v>
      </c>
    </row>
    <row r="2912" spans="1:3" x14ac:dyDescent="0.25">
      <c r="A2912">
        <v>-8126676.0293899896</v>
      </c>
      <c r="B2912">
        <v>-270054.38315839402</v>
      </c>
      <c r="C2912">
        <v>8.1026004627346906E-3</v>
      </c>
    </row>
    <row r="2913" spans="1:3" x14ac:dyDescent="0.25">
      <c r="A2913">
        <v>-8125741.5505128503</v>
      </c>
      <c r="B2913">
        <v>-270054.38315839402</v>
      </c>
      <c r="C2913">
        <v>1.3003852218389501E-2</v>
      </c>
    </row>
    <row r="2914" spans="1:3" x14ac:dyDescent="0.25">
      <c r="A2914">
        <v>-8124807.0716357101</v>
      </c>
      <c r="B2914">
        <v>-270054.38315839402</v>
      </c>
      <c r="C2914">
        <v>2.0256424322724301E-2</v>
      </c>
    </row>
    <row r="2915" spans="1:3" x14ac:dyDescent="0.25">
      <c r="A2915">
        <v>-8123872.5927585699</v>
      </c>
      <c r="B2915">
        <v>-270054.38315839402</v>
      </c>
      <c r="C2915">
        <v>2.93626654893159E-2</v>
      </c>
    </row>
    <row r="2916" spans="1:3" x14ac:dyDescent="0.25">
      <c r="A2916">
        <v>-8122938.1138814203</v>
      </c>
      <c r="B2916">
        <v>-270054.38315839402</v>
      </c>
      <c r="C2916">
        <v>4.3068010360002497E-2</v>
      </c>
    </row>
    <row r="2917" spans="1:3" x14ac:dyDescent="0.25">
      <c r="A2917">
        <v>-8122003.6350042801</v>
      </c>
      <c r="B2917">
        <v>-270054.38315839402</v>
      </c>
      <c r="C2917">
        <v>4.9998842179775203E-2</v>
      </c>
    </row>
    <row r="2918" spans="1:3" x14ac:dyDescent="0.25">
      <c r="A2918">
        <v>-8121069.1561271399</v>
      </c>
      <c r="B2918">
        <v>-270054.38315839402</v>
      </c>
      <c r="C2918">
        <v>6.8432755768299103E-2</v>
      </c>
    </row>
    <row r="2919" spans="1:3" x14ac:dyDescent="0.25">
      <c r="A2919">
        <v>-8120134.6772499904</v>
      </c>
      <c r="B2919">
        <v>-270054.38315839402</v>
      </c>
      <c r="C2919">
        <v>8.8609002530574701E-2</v>
      </c>
    </row>
    <row r="2920" spans="1:3" x14ac:dyDescent="0.25">
      <c r="A2920">
        <v>-8119200.1983728502</v>
      </c>
      <c r="B2920">
        <v>-270054.38315839402</v>
      </c>
      <c r="C2920">
        <v>0.110006920993328</v>
      </c>
    </row>
    <row r="2921" spans="1:3" x14ac:dyDescent="0.25">
      <c r="A2921">
        <v>-8118265.71949571</v>
      </c>
      <c r="B2921">
        <v>-270054.38315839402</v>
      </c>
      <c r="C2921">
        <v>0.12307733297348</v>
      </c>
    </row>
    <row r="2922" spans="1:3" x14ac:dyDescent="0.25">
      <c r="A2922">
        <v>-8117331.2406185698</v>
      </c>
      <c r="B2922">
        <v>-270054.38315839402</v>
      </c>
      <c r="C2922">
        <v>0.14950251579284601</v>
      </c>
    </row>
    <row r="2923" spans="1:3" x14ac:dyDescent="0.25">
      <c r="A2923">
        <v>-8116396.7617414203</v>
      </c>
      <c r="B2923">
        <v>-270054.38315839402</v>
      </c>
      <c r="C2923">
        <v>0</v>
      </c>
    </row>
    <row r="2924" spans="1:3" x14ac:dyDescent="0.25">
      <c r="A2924">
        <v>-8115462.28286428</v>
      </c>
      <c r="B2924">
        <v>-270054.38315839402</v>
      </c>
      <c r="C2924">
        <v>0</v>
      </c>
    </row>
    <row r="2925" spans="1:3" x14ac:dyDescent="0.25">
      <c r="A2925">
        <v>-8114527.8039871398</v>
      </c>
      <c r="B2925">
        <v>-270054.38315839402</v>
      </c>
      <c r="C2925">
        <v>0.18769517540931699</v>
      </c>
    </row>
    <row r="2926" spans="1:3" x14ac:dyDescent="0.25">
      <c r="A2926">
        <v>-8113593.3251099903</v>
      </c>
      <c r="B2926">
        <v>-270054.38315839402</v>
      </c>
      <c r="C2926">
        <v>0.20500673353672</v>
      </c>
    </row>
    <row r="2927" spans="1:3" x14ac:dyDescent="0.25">
      <c r="A2927">
        <v>-8112658.8462328501</v>
      </c>
      <c r="B2927">
        <v>-270054.38315839402</v>
      </c>
      <c r="C2927">
        <v>0.227800637483596</v>
      </c>
    </row>
    <row r="2928" spans="1:3" x14ac:dyDescent="0.25">
      <c r="A2928">
        <v>-8111724.3673557099</v>
      </c>
      <c r="B2928">
        <v>-270054.38315839402</v>
      </c>
      <c r="C2928">
        <v>0.25096437335014299</v>
      </c>
    </row>
    <row r="2929" spans="1:3" x14ac:dyDescent="0.25">
      <c r="A2929">
        <v>-8110789.8884785697</v>
      </c>
      <c r="B2929">
        <v>-270054.38315839402</v>
      </c>
      <c r="C2929">
        <v>0.27471476793289101</v>
      </c>
    </row>
    <row r="2930" spans="1:3" x14ac:dyDescent="0.25">
      <c r="A2930">
        <v>-8109855.4096014202</v>
      </c>
      <c r="B2930">
        <v>-270054.38315839402</v>
      </c>
      <c r="C2930">
        <v>0.30011940002441401</v>
      </c>
    </row>
    <row r="2931" spans="1:3" x14ac:dyDescent="0.25">
      <c r="A2931">
        <v>-8108920.93072428</v>
      </c>
      <c r="B2931">
        <v>-270054.38315839402</v>
      </c>
      <c r="C2931">
        <v>0.32606580853462203</v>
      </c>
    </row>
    <row r="2932" spans="1:3" x14ac:dyDescent="0.25">
      <c r="A2932">
        <v>-8107986.4518471397</v>
      </c>
      <c r="B2932">
        <v>-270054.38315839402</v>
      </c>
      <c r="C2932">
        <v>0.35293260216712902</v>
      </c>
    </row>
    <row r="2933" spans="1:3" x14ac:dyDescent="0.25">
      <c r="A2933">
        <v>-8107051.9729699902</v>
      </c>
      <c r="B2933">
        <v>-270054.38315839402</v>
      </c>
      <c r="C2933">
        <v>0.37799748778343201</v>
      </c>
    </row>
    <row r="2934" spans="1:3" x14ac:dyDescent="0.25">
      <c r="A2934">
        <v>-8106117.49409285</v>
      </c>
      <c r="B2934">
        <v>-270054.38315839402</v>
      </c>
      <c r="C2934">
        <v>0.40055063366889898</v>
      </c>
    </row>
    <row r="2935" spans="1:3" x14ac:dyDescent="0.25">
      <c r="A2935">
        <v>-8105183.0152157098</v>
      </c>
      <c r="B2935">
        <v>-270054.38315839402</v>
      </c>
      <c r="C2935">
        <v>0.42070963978767301</v>
      </c>
    </row>
    <row r="2936" spans="1:3" x14ac:dyDescent="0.25">
      <c r="A2936">
        <v>-8104248.5363385696</v>
      </c>
      <c r="B2936">
        <v>-270054.38315839402</v>
      </c>
      <c r="C2936">
        <v>0.44188874959945601</v>
      </c>
    </row>
    <row r="2937" spans="1:3" x14ac:dyDescent="0.25">
      <c r="A2937">
        <v>-8103314.0574614201</v>
      </c>
      <c r="B2937">
        <v>-270054.38315839402</v>
      </c>
      <c r="C2937">
        <v>0.46043202280998202</v>
      </c>
    </row>
    <row r="2938" spans="1:3" x14ac:dyDescent="0.25">
      <c r="A2938">
        <v>-8102379.5785842799</v>
      </c>
      <c r="B2938">
        <v>-270054.38315839402</v>
      </c>
      <c r="C2938">
        <v>0.48045575618743802</v>
      </c>
    </row>
    <row r="2939" spans="1:3" x14ac:dyDescent="0.25">
      <c r="A2939">
        <v>-8101445.0997071397</v>
      </c>
      <c r="B2939">
        <v>-270054.38315839402</v>
      </c>
      <c r="C2939">
        <v>0.48296785354614202</v>
      </c>
    </row>
    <row r="2940" spans="1:3" x14ac:dyDescent="0.25">
      <c r="A2940">
        <v>-8100510.6208300004</v>
      </c>
      <c r="B2940">
        <v>-270054.38315839402</v>
      </c>
      <c r="C2940">
        <v>0.49092060327529902</v>
      </c>
    </row>
    <row r="2941" spans="1:3" x14ac:dyDescent="0.25">
      <c r="A2941">
        <v>-8099576.1419528499</v>
      </c>
      <c r="B2941">
        <v>-270054.38315839402</v>
      </c>
      <c r="C2941">
        <v>0</v>
      </c>
    </row>
    <row r="2942" spans="1:3" x14ac:dyDescent="0.25">
      <c r="A2942">
        <v>-8098641.6630757097</v>
      </c>
      <c r="B2942">
        <v>-270054.38315839402</v>
      </c>
      <c r="C2942">
        <v>0</v>
      </c>
    </row>
    <row r="2943" spans="1:3" x14ac:dyDescent="0.25">
      <c r="A2943">
        <v>-8097707.1841985704</v>
      </c>
      <c r="B2943">
        <v>-270054.38315839402</v>
      </c>
      <c r="C2943">
        <v>0</v>
      </c>
    </row>
    <row r="2944" spans="1:3" x14ac:dyDescent="0.25">
      <c r="A2944">
        <v>-8096772.70532142</v>
      </c>
      <c r="B2944">
        <v>-270054.38315839402</v>
      </c>
      <c r="C2944">
        <v>0</v>
      </c>
    </row>
    <row r="2945" spans="1:3" x14ac:dyDescent="0.25">
      <c r="A2945">
        <v>-8095838.2264442798</v>
      </c>
      <c r="B2945">
        <v>-270054.38315839402</v>
      </c>
      <c r="C2945">
        <v>0</v>
      </c>
    </row>
    <row r="2946" spans="1:3" x14ac:dyDescent="0.25">
      <c r="A2946">
        <v>-8094903.7475671396</v>
      </c>
      <c r="B2946">
        <v>-270054.38315839402</v>
      </c>
      <c r="C2946">
        <v>0</v>
      </c>
    </row>
    <row r="2947" spans="1:3" x14ac:dyDescent="0.25">
      <c r="A2947">
        <v>-8093969.2686900003</v>
      </c>
      <c r="B2947">
        <v>-270054.38315839402</v>
      </c>
      <c r="C2947">
        <v>0</v>
      </c>
    </row>
    <row r="2948" spans="1:3" x14ac:dyDescent="0.25">
      <c r="A2948">
        <v>-8093034.7898128498</v>
      </c>
      <c r="B2948">
        <v>-270054.38315839402</v>
      </c>
      <c r="C2948">
        <v>0</v>
      </c>
    </row>
    <row r="2949" spans="1:3" x14ac:dyDescent="0.25">
      <c r="A2949">
        <v>-8135086.3392842803</v>
      </c>
      <c r="B2949">
        <v>-270988.86203576601</v>
      </c>
      <c r="C2949" s="1">
        <v>1.8111839381162998E-5</v>
      </c>
    </row>
    <row r="2950" spans="1:3" x14ac:dyDescent="0.25">
      <c r="A2950">
        <v>-8134151.8604071401</v>
      </c>
      <c r="B2950">
        <v>-270988.86203576601</v>
      </c>
      <c r="C2950" s="1">
        <v>3.5066343116341098E-5</v>
      </c>
    </row>
    <row r="2951" spans="1:3" x14ac:dyDescent="0.25">
      <c r="A2951">
        <v>-8133217.3815299897</v>
      </c>
      <c r="B2951">
        <v>-270988.86203576601</v>
      </c>
      <c r="C2951" s="1">
        <v>7.03667683410458E-5</v>
      </c>
    </row>
    <row r="2952" spans="1:3" x14ac:dyDescent="0.25">
      <c r="A2952">
        <v>-8132282.9026528504</v>
      </c>
      <c r="B2952">
        <v>-270988.86203576601</v>
      </c>
      <c r="C2952">
        <v>1.6302078438457099E-4</v>
      </c>
    </row>
    <row r="2953" spans="1:3" x14ac:dyDescent="0.25">
      <c r="A2953">
        <v>-8131348.4237757102</v>
      </c>
      <c r="B2953">
        <v>-270988.86203576601</v>
      </c>
      <c r="C2953">
        <v>4.1719514410942701E-4</v>
      </c>
    </row>
    <row r="2954" spans="1:3" x14ac:dyDescent="0.25">
      <c r="A2954">
        <v>-8130413.94489857</v>
      </c>
      <c r="B2954">
        <v>-270988.86203576601</v>
      </c>
      <c r="C2954">
        <v>7.9318339703604503E-4</v>
      </c>
    </row>
    <row r="2955" spans="1:3" x14ac:dyDescent="0.25">
      <c r="A2955">
        <v>-8129479.4660214204</v>
      </c>
      <c r="B2955">
        <v>-270988.86203576601</v>
      </c>
      <c r="C2955">
        <v>1.52279657777398E-3</v>
      </c>
    </row>
    <row r="2956" spans="1:3" x14ac:dyDescent="0.25">
      <c r="A2956">
        <v>-8128544.9871442802</v>
      </c>
      <c r="B2956">
        <v>-270988.86203576601</v>
      </c>
      <c r="C2956">
        <v>3.6279344931244798E-3</v>
      </c>
    </row>
    <row r="2957" spans="1:3" x14ac:dyDescent="0.25">
      <c r="A2957">
        <v>-8127610.50826714</v>
      </c>
      <c r="B2957">
        <v>-270988.86203576601</v>
      </c>
      <c r="C2957">
        <v>6.1999852769076798E-3</v>
      </c>
    </row>
    <row r="2958" spans="1:3" x14ac:dyDescent="0.25">
      <c r="A2958">
        <v>-8126676.0293899896</v>
      </c>
      <c r="B2958">
        <v>-270988.86203576601</v>
      </c>
      <c r="C2958">
        <v>1.0471384972333899E-2</v>
      </c>
    </row>
    <row r="2959" spans="1:3" x14ac:dyDescent="0.25">
      <c r="A2959">
        <v>-8125741.5505128503</v>
      </c>
      <c r="B2959">
        <v>-270988.86203576601</v>
      </c>
      <c r="C2959">
        <v>1.70153733342885E-2</v>
      </c>
    </row>
    <row r="2960" spans="1:3" x14ac:dyDescent="0.25">
      <c r="A2960">
        <v>-8124807.0716357101</v>
      </c>
      <c r="B2960">
        <v>-270988.86203576601</v>
      </c>
      <c r="C2960">
        <v>2.0498173311352699E-2</v>
      </c>
    </row>
    <row r="2961" spans="1:3" x14ac:dyDescent="0.25">
      <c r="A2961">
        <v>-8123872.5927585699</v>
      </c>
      <c r="B2961">
        <v>-270988.86203576601</v>
      </c>
      <c r="C2961">
        <v>2.94798258692026E-2</v>
      </c>
    </row>
    <row r="2962" spans="1:3" x14ac:dyDescent="0.25">
      <c r="A2962">
        <v>-8122938.1138814203</v>
      </c>
      <c r="B2962">
        <v>-270988.86203576601</v>
      </c>
      <c r="C2962">
        <v>4.3218012899160302E-2</v>
      </c>
    </row>
    <row r="2963" spans="1:3" x14ac:dyDescent="0.25">
      <c r="A2963">
        <v>-8122003.6350042801</v>
      </c>
      <c r="B2963">
        <v>-270988.86203576601</v>
      </c>
      <c r="C2963">
        <v>5.9546072036027901E-2</v>
      </c>
    </row>
    <row r="2964" spans="1:3" x14ac:dyDescent="0.25">
      <c r="A2964">
        <v>-8121069.1561271399</v>
      </c>
      <c r="B2964">
        <v>-270988.86203576601</v>
      </c>
      <c r="C2964">
        <v>7.7804021537303897E-2</v>
      </c>
    </row>
    <row r="2965" spans="1:3" x14ac:dyDescent="0.25">
      <c r="A2965">
        <v>-8120134.6772499904</v>
      </c>
      <c r="B2965">
        <v>-270988.86203576601</v>
      </c>
      <c r="C2965">
        <v>0.100711524486541</v>
      </c>
    </row>
    <row r="2966" spans="1:3" x14ac:dyDescent="0.25">
      <c r="A2966">
        <v>-8119200.1983728502</v>
      </c>
      <c r="B2966">
        <v>-270988.86203576601</v>
      </c>
      <c r="C2966">
        <v>0.123626418411731</v>
      </c>
    </row>
    <row r="2967" spans="1:3" x14ac:dyDescent="0.25">
      <c r="A2967">
        <v>-8118265.71949571</v>
      </c>
      <c r="B2967">
        <v>-270988.86203576601</v>
      </c>
      <c r="C2967">
        <v>0.135702610015869</v>
      </c>
    </row>
    <row r="2968" spans="1:3" x14ac:dyDescent="0.25">
      <c r="A2968">
        <v>-8117331.2406185698</v>
      </c>
      <c r="B2968">
        <v>-270988.86203576601</v>
      </c>
      <c r="C2968">
        <v>0.15171487629413599</v>
      </c>
    </row>
    <row r="2969" spans="1:3" x14ac:dyDescent="0.25">
      <c r="A2969">
        <v>-8116396.7617414203</v>
      </c>
      <c r="B2969">
        <v>-270988.86203576601</v>
      </c>
      <c r="C2969">
        <v>0.15163606405258101</v>
      </c>
    </row>
    <row r="2970" spans="1:3" x14ac:dyDescent="0.25">
      <c r="A2970">
        <v>-8115462.28286428</v>
      </c>
      <c r="B2970">
        <v>-270988.86203576601</v>
      </c>
      <c r="C2970">
        <v>0</v>
      </c>
    </row>
    <row r="2971" spans="1:3" x14ac:dyDescent="0.25">
      <c r="A2971">
        <v>-8114527.8039871398</v>
      </c>
      <c r="B2971">
        <v>-270988.86203576601</v>
      </c>
      <c r="C2971">
        <v>0</v>
      </c>
    </row>
    <row r="2972" spans="1:3" x14ac:dyDescent="0.25">
      <c r="A2972">
        <v>-8113593.3251099903</v>
      </c>
      <c r="B2972">
        <v>-270988.86203576601</v>
      </c>
      <c r="C2972">
        <v>0</v>
      </c>
    </row>
    <row r="2973" spans="1:3" x14ac:dyDescent="0.25">
      <c r="A2973">
        <v>-8112658.8462328501</v>
      </c>
      <c r="B2973">
        <v>-270988.86203576601</v>
      </c>
      <c r="C2973">
        <v>0</v>
      </c>
    </row>
    <row r="2974" spans="1:3" x14ac:dyDescent="0.25">
      <c r="A2974">
        <v>-8111724.3673557099</v>
      </c>
      <c r="B2974">
        <v>-270988.86203576601</v>
      </c>
      <c r="C2974">
        <v>0.24446189403533899</v>
      </c>
    </row>
    <row r="2975" spans="1:3" x14ac:dyDescent="0.25">
      <c r="A2975">
        <v>-8110789.8884785697</v>
      </c>
      <c r="B2975">
        <v>-270988.86203576601</v>
      </c>
      <c r="C2975">
        <v>0.26865062117576499</v>
      </c>
    </row>
    <row r="2976" spans="1:3" x14ac:dyDescent="0.25">
      <c r="A2976">
        <v>-8109855.4096014202</v>
      </c>
      <c r="B2976">
        <v>-270988.86203576601</v>
      </c>
      <c r="C2976">
        <v>0.30026835203170699</v>
      </c>
    </row>
    <row r="2977" spans="1:3" x14ac:dyDescent="0.25">
      <c r="A2977">
        <v>-8108920.93072428</v>
      </c>
      <c r="B2977">
        <v>-270988.86203576601</v>
      </c>
      <c r="C2977">
        <v>0.32619464397430398</v>
      </c>
    </row>
    <row r="2978" spans="1:3" x14ac:dyDescent="0.25">
      <c r="A2978">
        <v>-8107986.4518471397</v>
      </c>
      <c r="B2978">
        <v>-270988.86203576601</v>
      </c>
      <c r="C2978">
        <v>0.351869165897369</v>
      </c>
    </row>
    <row r="2979" spans="1:3" x14ac:dyDescent="0.25">
      <c r="A2979">
        <v>-8107051.9729699902</v>
      </c>
      <c r="B2979">
        <v>-270988.86203576601</v>
      </c>
      <c r="C2979">
        <v>0.376717329025268</v>
      </c>
    </row>
    <row r="2980" spans="1:3" x14ac:dyDescent="0.25">
      <c r="A2980">
        <v>-8106117.49409285</v>
      </c>
      <c r="B2980">
        <v>-270988.86203576601</v>
      </c>
      <c r="C2980">
        <v>0.39903348684310902</v>
      </c>
    </row>
    <row r="2981" spans="1:3" x14ac:dyDescent="0.25">
      <c r="A2981">
        <v>-8105183.0152157098</v>
      </c>
      <c r="B2981">
        <v>-270988.86203576601</v>
      </c>
      <c r="C2981">
        <v>0.41159871220588601</v>
      </c>
    </row>
    <row r="2982" spans="1:3" x14ac:dyDescent="0.25">
      <c r="A2982">
        <v>-8104248.5363385696</v>
      </c>
      <c r="B2982">
        <v>-270988.86203576601</v>
      </c>
      <c r="C2982">
        <v>0.43204468488693198</v>
      </c>
    </row>
    <row r="2983" spans="1:3" x14ac:dyDescent="0.25">
      <c r="A2983">
        <v>-8103314.0574614201</v>
      </c>
      <c r="B2983">
        <v>-270988.86203576601</v>
      </c>
      <c r="C2983">
        <v>0.450707286596298</v>
      </c>
    </row>
    <row r="2984" spans="1:3" x14ac:dyDescent="0.25">
      <c r="A2984">
        <v>-8102379.5785842799</v>
      </c>
      <c r="B2984">
        <v>-270988.86203576601</v>
      </c>
      <c r="C2984">
        <v>0.47149124741554199</v>
      </c>
    </row>
    <row r="2985" spans="1:3" x14ac:dyDescent="0.25">
      <c r="A2985">
        <v>-8101445.0997071397</v>
      </c>
      <c r="B2985">
        <v>-270988.86203576601</v>
      </c>
      <c r="C2985">
        <v>0</v>
      </c>
    </row>
    <row r="2986" spans="1:3" x14ac:dyDescent="0.25">
      <c r="A2986">
        <v>-8100510.6208300004</v>
      </c>
      <c r="B2986">
        <v>-270988.86203576601</v>
      </c>
      <c r="C2986">
        <v>0</v>
      </c>
    </row>
    <row r="2987" spans="1:3" x14ac:dyDescent="0.25">
      <c r="A2987">
        <v>-8099576.1419528499</v>
      </c>
      <c r="B2987">
        <v>-270988.86203576601</v>
      </c>
      <c r="C2987">
        <v>0</v>
      </c>
    </row>
    <row r="2988" spans="1:3" x14ac:dyDescent="0.25">
      <c r="A2988">
        <v>-8098641.6630757097</v>
      </c>
      <c r="B2988">
        <v>-270988.86203576601</v>
      </c>
      <c r="C2988">
        <v>0</v>
      </c>
    </row>
    <row r="2989" spans="1:3" x14ac:dyDescent="0.25">
      <c r="A2989">
        <v>-8097707.1841985704</v>
      </c>
      <c r="B2989">
        <v>-270988.86203576601</v>
      </c>
      <c r="C2989">
        <v>0</v>
      </c>
    </row>
    <row r="2990" spans="1:3" x14ac:dyDescent="0.25">
      <c r="A2990">
        <v>-8096772.70532142</v>
      </c>
      <c r="B2990">
        <v>-270988.86203576601</v>
      </c>
      <c r="C2990">
        <v>0</v>
      </c>
    </row>
    <row r="2991" spans="1:3" x14ac:dyDescent="0.25">
      <c r="A2991">
        <v>-8095838.2264442798</v>
      </c>
      <c r="B2991">
        <v>-270988.86203576601</v>
      </c>
      <c r="C2991">
        <v>0</v>
      </c>
    </row>
    <row r="2992" spans="1:3" x14ac:dyDescent="0.25">
      <c r="A2992">
        <v>-8094903.7475671396</v>
      </c>
      <c r="B2992">
        <v>-270988.86203576601</v>
      </c>
      <c r="C2992">
        <v>0</v>
      </c>
    </row>
    <row r="2993" spans="1:3" x14ac:dyDescent="0.25">
      <c r="A2993">
        <v>-8093969.2686900003</v>
      </c>
      <c r="B2993">
        <v>-270988.86203576601</v>
      </c>
      <c r="C2993">
        <v>0</v>
      </c>
    </row>
    <row r="2994" spans="1:3" x14ac:dyDescent="0.25">
      <c r="A2994">
        <v>-8135086.3392842803</v>
      </c>
      <c r="B2994">
        <v>-271923.340913138</v>
      </c>
      <c r="C2994" s="1">
        <v>1.8111839381162998E-5</v>
      </c>
    </row>
    <row r="2995" spans="1:3" x14ac:dyDescent="0.25">
      <c r="A2995">
        <v>-8134151.8604071401</v>
      </c>
      <c r="B2995">
        <v>-271923.340913138</v>
      </c>
      <c r="C2995" s="1">
        <v>3.5066343116341098E-5</v>
      </c>
    </row>
    <row r="2996" spans="1:3" x14ac:dyDescent="0.25">
      <c r="A2996">
        <v>-8133217.3815299897</v>
      </c>
      <c r="B2996">
        <v>-271923.340913138</v>
      </c>
      <c r="C2996" s="1">
        <v>7.03667683410458E-5</v>
      </c>
    </row>
    <row r="2997" spans="1:3" x14ac:dyDescent="0.25">
      <c r="A2997">
        <v>-8132282.9026528504</v>
      </c>
      <c r="B2997">
        <v>-271923.340913138</v>
      </c>
      <c r="C2997">
        <v>1.6302078438457099E-4</v>
      </c>
    </row>
    <row r="2998" spans="1:3" x14ac:dyDescent="0.25">
      <c r="A2998">
        <v>-8131348.4237757102</v>
      </c>
      <c r="B2998">
        <v>-271923.340913138</v>
      </c>
      <c r="C2998">
        <v>3.7802776205353401E-4</v>
      </c>
    </row>
    <row r="2999" spans="1:3" x14ac:dyDescent="0.25">
      <c r="A2999">
        <v>-8130413.94489857</v>
      </c>
      <c r="B2999">
        <v>-271923.340913138</v>
      </c>
      <c r="C2999">
        <v>8.4160262485966E-4</v>
      </c>
    </row>
    <row r="3000" spans="1:3" x14ac:dyDescent="0.25">
      <c r="A3000">
        <v>-8129479.4660214204</v>
      </c>
      <c r="B3000">
        <v>-271923.340913138</v>
      </c>
      <c r="C3000">
        <v>1.5176847809925599E-3</v>
      </c>
    </row>
    <row r="3001" spans="1:3" x14ac:dyDescent="0.25">
      <c r="A3001">
        <v>-8128544.9871442802</v>
      </c>
      <c r="B3001">
        <v>-271923.340913138</v>
      </c>
      <c r="C3001">
        <v>2.9790496919304102E-3</v>
      </c>
    </row>
    <row r="3002" spans="1:3" x14ac:dyDescent="0.25">
      <c r="A3002">
        <v>-8127610.50826714</v>
      </c>
      <c r="B3002">
        <v>-271923.340913138</v>
      </c>
      <c r="C3002">
        <v>5.1689743995666504E-3</v>
      </c>
    </row>
    <row r="3003" spans="1:3" x14ac:dyDescent="0.25">
      <c r="A3003">
        <v>-8126676.0293899896</v>
      </c>
      <c r="B3003">
        <v>-271923.340913138</v>
      </c>
      <c r="C3003">
        <v>8.8873766362666997E-3</v>
      </c>
    </row>
    <row r="3004" spans="1:3" x14ac:dyDescent="0.25">
      <c r="A3004">
        <v>-8125741.5505128503</v>
      </c>
      <c r="B3004">
        <v>-271923.340913138</v>
      </c>
      <c r="C3004">
        <v>1.48985441774129E-2</v>
      </c>
    </row>
    <row r="3005" spans="1:3" x14ac:dyDescent="0.25">
      <c r="A3005">
        <v>-8124807.0716357101</v>
      </c>
      <c r="B3005">
        <v>-271923.340913138</v>
      </c>
      <c r="C3005">
        <v>2.1614886820316301E-2</v>
      </c>
    </row>
    <row r="3006" spans="1:3" x14ac:dyDescent="0.25">
      <c r="A3006">
        <v>-8123872.5927585699</v>
      </c>
      <c r="B3006">
        <v>-271923.340913138</v>
      </c>
      <c r="C3006">
        <v>3.66871319711208E-2</v>
      </c>
    </row>
    <row r="3007" spans="1:3" x14ac:dyDescent="0.25">
      <c r="A3007">
        <v>-8122938.1138814203</v>
      </c>
      <c r="B3007">
        <v>-271923.340913138</v>
      </c>
      <c r="C3007">
        <v>5.2901741117238901E-2</v>
      </c>
    </row>
    <row r="3008" spans="1:3" x14ac:dyDescent="0.25">
      <c r="A3008">
        <v>-8122003.6350042801</v>
      </c>
      <c r="B3008">
        <v>-271923.340913138</v>
      </c>
      <c r="C3008">
        <v>6.9276265799999195E-2</v>
      </c>
    </row>
    <row r="3009" spans="1:3" x14ac:dyDescent="0.25">
      <c r="A3009">
        <v>-8121069.1561271399</v>
      </c>
      <c r="B3009">
        <v>-271923.340913138</v>
      </c>
      <c r="C3009">
        <v>9.0041100978851304E-2</v>
      </c>
    </row>
    <row r="3010" spans="1:3" x14ac:dyDescent="0.25">
      <c r="A3010">
        <v>-8120134.6772499904</v>
      </c>
      <c r="B3010">
        <v>-271923.340913138</v>
      </c>
      <c r="C3010">
        <v>9.21664759516716E-2</v>
      </c>
    </row>
    <row r="3011" spans="1:3" x14ac:dyDescent="0.25">
      <c r="A3011">
        <v>-8119200.1983728502</v>
      </c>
      <c r="B3011">
        <v>-271923.340913138</v>
      </c>
      <c r="C3011">
        <v>0.115991033613681</v>
      </c>
    </row>
    <row r="3012" spans="1:3" x14ac:dyDescent="0.25">
      <c r="A3012">
        <v>-8118265.71949571</v>
      </c>
      <c r="B3012">
        <v>-271923.340913138</v>
      </c>
      <c r="C3012">
        <v>0.14088478684425301</v>
      </c>
    </row>
    <row r="3013" spans="1:3" x14ac:dyDescent="0.25">
      <c r="A3013">
        <v>-8117331.2406185698</v>
      </c>
      <c r="B3013">
        <v>-271923.340913138</v>
      </c>
      <c r="C3013">
        <v>0.15916542708873699</v>
      </c>
    </row>
    <row r="3014" spans="1:3" x14ac:dyDescent="0.25">
      <c r="A3014">
        <v>-8116396.7617414203</v>
      </c>
      <c r="B3014">
        <v>-271923.340913138</v>
      </c>
      <c r="C3014">
        <v>0.159518077969551</v>
      </c>
    </row>
    <row r="3015" spans="1:3" x14ac:dyDescent="0.25">
      <c r="A3015">
        <v>-8115462.28286428</v>
      </c>
      <c r="B3015">
        <v>-271923.340913138</v>
      </c>
      <c r="C3015">
        <v>0</v>
      </c>
    </row>
    <row r="3016" spans="1:3" x14ac:dyDescent="0.25">
      <c r="A3016">
        <v>-8114527.8039871398</v>
      </c>
      <c r="B3016">
        <v>-271923.340913138</v>
      </c>
      <c r="C3016">
        <v>0</v>
      </c>
    </row>
    <row r="3017" spans="1:3" x14ac:dyDescent="0.25">
      <c r="A3017">
        <v>-8113593.3251099903</v>
      </c>
      <c r="B3017">
        <v>-271923.340913138</v>
      </c>
      <c r="C3017">
        <v>0</v>
      </c>
    </row>
    <row r="3018" spans="1:3" x14ac:dyDescent="0.25">
      <c r="A3018">
        <v>-8112658.8462328501</v>
      </c>
      <c r="B3018">
        <v>-271923.340913138</v>
      </c>
      <c r="C3018">
        <v>0</v>
      </c>
    </row>
    <row r="3019" spans="1:3" x14ac:dyDescent="0.25">
      <c r="A3019">
        <v>-8111724.3673557099</v>
      </c>
      <c r="B3019">
        <v>-271923.340913138</v>
      </c>
      <c r="C3019">
        <v>0.24344353377819</v>
      </c>
    </row>
    <row r="3020" spans="1:3" x14ac:dyDescent="0.25">
      <c r="A3020">
        <v>-8110789.8884785697</v>
      </c>
      <c r="B3020">
        <v>-271923.340913138</v>
      </c>
      <c r="C3020">
        <v>0.26807349920272799</v>
      </c>
    </row>
    <row r="3021" spans="1:3" x14ac:dyDescent="0.25">
      <c r="A3021">
        <v>-8109855.4096014202</v>
      </c>
      <c r="B3021">
        <v>-271923.340913138</v>
      </c>
      <c r="C3021">
        <v>0.29305037856101901</v>
      </c>
    </row>
    <row r="3022" spans="1:3" x14ac:dyDescent="0.25">
      <c r="A3022">
        <v>-8108920.93072428</v>
      </c>
      <c r="B3022">
        <v>-271923.340913138</v>
      </c>
      <c r="C3022">
        <v>0.31773006916046098</v>
      </c>
    </row>
    <row r="3023" spans="1:3" x14ac:dyDescent="0.25">
      <c r="A3023">
        <v>-8107986.4518471397</v>
      </c>
      <c r="B3023">
        <v>-271923.340913138</v>
      </c>
      <c r="C3023">
        <v>0.34386026859283397</v>
      </c>
    </row>
    <row r="3024" spans="1:3" x14ac:dyDescent="0.25">
      <c r="A3024">
        <v>-8107051.9729699902</v>
      </c>
      <c r="B3024">
        <v>-271923.340913138</v>
      </c>
      <c r="C3024">
        <v>0.36840906739234902</v>
      </c>
    </row>
    <row r="3025" spans="1:3" x14ac:dyDescent="0.25">
      <c r="A3025">
        <v>-8106117.49409285</v>
      </c>
      <c r="B3025">
        <v>-271923.340913138</v>
      </c>
      <c r="C3025">
        <v>0.38910868763923601</v>
      </c>
    </row>
    <row r="3026" spans="1:3" x14ac:dyDescent="0.25">
      <c r="A3026">
        <v>-8105183.0152157098</v>
      </c>
      <c r="B3026">
        <v>-271923.340913138</v>
      </c>
      <c r="C3026">
        <v>0.41133162379264798</v>
      </c>
    </row>
    <row r="3027" spans="1:3" x14ac:dyDescent="0.25">
      <c r="A3027">
        <v>-8104248.5363385696</v>
      </c>
      <c r="B3027">
        <v>-271923.340913138</v>
      </c>
      <c r="C3027">
        <v>0.430604428052902</v>
      </c>
    </row>
    <row r="3028" spans="1:3" x14ac:dyDescent="0.25">
      <c r="A3028">
        <v>-8103314.0574614201</v>
      </c>
      <c r="B3028">
        <v>-271923.340913138</v>
      </c>
      <c r="C3028">
        <v>0.44922548532485901</v>
      </c>
    </row>
    <row r="3029" spans="1:3" x14ac:dyDescent="0.25">
      <c r="A3029">
        <v>-8102379.5785842799</v>
      </c>
      <c r="B3029">
        <v>-271923.340913138</v>
      </c>
      <c r="C3029">
        <v>0</v>
      </c>
    </row>
    <row r="3030" spans="1:3" x14ac:dyDescent="0.25">
      <c r="A3030">
        <v>-8101445.0997071397</v>
      </c>
      <c r="B3030">
        <v>-271923.340913138</v>
      </c>
      <c r="C3030">
        <v>0</v>
      </c>
    </row>
    <row r="3031" spans="1:3" x14ac:dyDescent="0.25">
      <c r="A3031">
        <v>-8100510.6208300004</v>
      </c>
      <c r="B3031">
        <v>-271923.340913138</v>
      </c>
      <c r="C3031">
        <v>0</v>
      </c>
    </row>
    <row r="3032" spans="1:3" x14ac:dyDescent="0.25">
      <c r="A3032">
        <v>-8099576.1419528499</v>
      </c>
      <c r="B3032">
        <v>-271923.340913138</v>
      </c>
      <c r="C3032">
        <v>0</v>
      </c>
    </row>
    <row r="3033" spans="1:3" x14ac:dyDescent="0.25">
      <c r="A3033">
        <v>-8098641.6630757097</v>
      </c>
      <c r="B3033">
        <v>-271923.340913138</v>
      </c>
      <c r="C3033">
        <v>0</v>
      </c>
    </row>
    <row r="3034" spans="1:3" x14ac:dyDescent="0.25">
      <c r="A3034">
        <v>-8097707.1841985704</v>
      </c>
      <c r="B3034">
        <v>-271923.340913138</v>
      </c>
      <c r="C3034">
        <v>0</v>
      </c>
    </row>
    <row r="3035" spans="1:3" x14ac:dyDescent="0.25">
      <c r="A3035">
        <v>-8096772.70532142</v>
      </c>
      <c r="B3035">
        <v>-271923.340913138</v>
      </c>
      <c r="C3035">
        <v>0</v>
      </c>
    </row>
    <row r="3036" spans="1:3" x14ac:dyDescent="0.25">
      <c r="A3036">
        <v>-8095838.2264442798</v>
      </c>
      <c r="B3036">
        <v>-271923.340913138</v>
      </c>
      <c r="C3036">
        <v>0</v>
      </c>
    </row>
    <row r="3037" spans="1:3" x14ac:dyDescent="0.25">
      <c r="A3037">
        <v>-8094903.7475671396</v>
      </c>
      <c r="B3037">
        <v>-271923.340913138</v>
      </c>
      <c r="C3037">
        <v>0</v>
      </c>
    </row>
    <row r="3038" spans="1:3" x14ac:dyDescent="0.25">
      <c r="A3038">
        <v>-8093969.2686900003</v>
      </c>
      <c r="B3038">
        <v>-271923.340913138</v>
      </c>
      <c r="C3038">
        <v>0</v>
      </c>
    </row>
    <row r="3039" spans="1:3" x14ac:dyDescent="0.25">
      <c r="A3039">
        <v>-8135086.3392842803</v>
      </c>
      <c r="B3039">
        <v>-272857.81979051</v>
      </c>
      <c r="C3039" s="1">
        <v>1.8111839381162998E-5</v>
      </c>
    </row>
    <row r="3040" spans="1:3" x14ac:dyDescent="0.25">
      <c r="A3040">
        <v>-8134151.8604071401</v>
      </c>
      <c r="B3040">
        <v>-272857.81979051</v>
      </c>
      <c r="C3040" s="1">
        <v>3.5066343116341098E-5</v>
      </c>
    </row>
    <row r="3041" spans="1:3" x14ac:dyDescent="0.25">
      <c r="A3041">
        <v>-8133217.3815299897</v>
      </c>
      <c r="B3041">
        <v>-272857.81979051</v>
      </c>
      <c r="C3041" s="1">
        <v>7.03667683410458E-5</v>
      </c>
    </row>
    <row r="3042" spans="1:3" x14ac:dyDescent="0.25">
      <c r="A3042">
        <v>-8132282.9026528504</v>
      </c>
      <c r="B3042">
        <v>-272857.81979051</v>
      </c>
      <c r="C3042">
        <v>1.6302078438457099E-4</v>
      </c>
    </row>
    <row r="3043" spans="1:3" x14ac:dyDescent="0.25">
      <c r="A3043">
        <v>-8131348.4237757102</v>
      </c>
      <c r="B3043">
        <v>-272857.81979051</v>
      </c>
      <c r="C3043">
        <v>3.7802776205353401E-4</v>
      </c>
    </row>
    <row r="3044" spans="1:3" x14ac:dyDescent="0.25">
      <c r="A3044">
        <v>-8130413.94489857</v>
      </c>
      <c r="B3044">
        <v>-272857.81979051</v>
      </c>
      <c r="C3044">
        <v>8.4160262485966E-4</v>
      </c>
    </row>
    <row r="3045" spans="1:3" x14ac:dyDescent="0.25">
      <c r="A3045">
        <v>-8129479.4660214204</v>
      </c>
      <c r="B3045">
        <v>-272857.81979051</v>
      </c>
      <c r="C3045">
        <v>1.5034225070849E-3</v>
      </c>
    </row>
    <row r="3046" spans="1:3" x14ac:dyDescent="0.25">
      <c r="A3046">
        <v>-8128544.9871442802</v>
      </c>
      <c r="B3046">
        <v>-272857.81979051</v>
      </c>
      <c r="C3046">
        <v>2.9958679806440999E-3</v>
      </c>
    </row>
    <row r="3047" spans="1:3" x14ac:dyDescent="0.25">
      <c r="A3047">
        <v>-8127610.50826714</v>
      </c>
      <c r="B3047">
        <v>-272857.81979051</v>
      </c>
      <c r="C3047">
        <v>7.6962425373494599E-3</v>
      </c>
    </row>
    <row r="3048" spans="1:3" x14ac:dyDescent="0.25">
      <c r="A3048">
        <v>-8126676.0293899896</v>
      </c>
      <c r="B3048">
        <v>-272857.81979051</v>
      </c>
      <c r="C3048">
        <v>1.30034741014242E-2</v>
      </c>
    </row>
    <row r="3049" spans="1:3" x14ac:dyDescent="0.25">
      <c r="A3049">
        <v>-8125741.5505128503</v>
      </c>
      <c r="B3049">
        <v>-272857.81979051</v>
      </c>
      <c r="C3049">
        <v>1.9236499443650201E-2</v>
      </c>
    </row>
    <row r="3050" spans="1:3" x14ac:dyDescent="0.25">
      <c r="A3050">
        <v>-8124807.0716357101</v>
      </c>
      <c r="B3050">
        <v>-272857.81979051</v>
      </c>
      <c r="C3050">
        <v>2.97889020293951E-2</v>
      </c>
    </row>
    <row r="3051" spans="1:3" x14ac:dyDescent="0.25">
      <c r="A3051">
        <v>-8123872.5927585699</v>
      </c>
      <c r="B3051">
        <v>-272857.81979051</v>
      </c>
      <c r="C3051">
        <v>4.3277375400066299E-2</v>
      </c>
    </row>
    <row r="3052" spans="1:3" x14ac:dyDescent="0.25">
      <c r="A3052">
        <v>-8122938.1138814203</v>
      </c>
      <c r="B3052">
        <v>-272857.81979051</v>
      </c>
      <c r="C3052">
        <v>4.7822650521993602E-2</v>
      </c>
    </row>
    <row r="3053" spans="1:3" x14ac:dyDescent="0.25">
      <c r="A3053">
        <v>-8122003.6350042801</v>
      </c>
      <c r="B3053">
        <v>-272857.81979051</v>
      </c>
      <c r="C3053">
        <v>6.3908442854881203E-2</v>
      </c>
    </row>
    <row r="3054" spans="1:3" x14ac:dyDescent="0.25">
      <c r="A3054">
        <v>-8121069.1561271399</v>
      </c>
      <c r="B3054">
        <v>-272857.81979051</v>
      </c>
      <c r="C3054">
        <v>8.3946347236633301E-2</v>
      </c>
    </row>
    <row r="3055" spans="1:3" x14ac:dyDescent="0.25">
      <c r="A3055">
        <v>-8120134.6772499904</v>
      </c>
      <c r="B3055">
        <v>-272857.81979051</v>
      </c>
      <c r="C3055">
        <v>0.106894180178642</v>
      </c>
    </row>
    <row r="3056" spans="1:3" x14ac:dyDescent="0.25">
      <c r="A3056">
        <v>-8119200.1983728502</v>
      </c>
      <c r="B3056">
        <v>-272857.81979051</v>
      </c>
      <c r="C3056">
        <v>0.125578433275222</v>
      </c>
    </row>
    <row r="3057" spans="1:3" x14ac:dyDescent="0.25">
      <c r="A3057">
        <v>-8118265.71949571</v>
      </c>
      <c r="B3057">
        <v>-272857.81979051</v>
      </c>
      <c r="C3057">
        <v>0.151897728443145</v>
      </c>
    </row>
    <row r="3058" spans="1:3" x14ac:dyDescent="0.25">
      <c r="A3058">
        <v>-8117331.2406185698</v>
      </c>
      <c r="B3058">
        <v>-272857.81979051</v>
      </c>
      <c r="C3058">
        <v>0.17255593836307501</v>
      </c>
    </row>
    <row r="3059" spans="1:3" x14ac:dyDescent="0.25">
      <c r="A3059">
        <v>-8116396.7617414203</v>
      </c>
      <c r="B3059">
        <v>-272857.81979051</v>
      </c>
      <c r="C3059">
        <v>0.17320834100246399</v>
      </c>
    </row>
    <row r="3060" spans="1:3" x14ac:dyDescent="0.25">
      <c r="A3060">
        <v>-8115462.28286428</v>
      </c>
      <c r="B3060">
        <v>-272857.81979051</v>
      </c>
      <c r="C3060">
        <v>0.18751443922519601</v>
      </c>
    </row>
    <row r="3061" spans="1:3" x14ac:dyDescent="0.25">
      <c r="A3061">
        <v>-8114527.8039871398</v>
      </c>
      <c r="B3061">
        <v>-272857.81979051</v>
      </c>
      <c r="C3061">
        <v>0</v>
      </c>
    </row>
    <row r="3062" spans="1:3" x14ac:dyDescent="0.25">
      <c r="A3062">
        <v>-8113593.3251099903</v>
      </c>
      <c r="B3062">
        <v>-272857.81979051</v>
      </c>
      <c r="C3062">
        <v>0</v>
      </c>
    </row>
    <row r="3063" spans="1:3" x14ac:dyDescent="0.25">
      <c r="A3063">
        <v>-8112658.8462328501</v>
      </c>
      <c r="B3063">
        <v>-272857.81979051</v>
      </c>
      <c r="C3063">
        <v>0</v>
      </c>
    </row>
    <row r="3064" spans="1:3" x14ac:dyDescent="0.25">
      <c r="A3064">
        <v>-8111724.3673557099</v>
      </c>
      <c r="B3064">
        <v>-272857.81979051</v>
      </c>
      <c r="C3064">
        <v>0</v>
      </c>
    </row>
    <row r="3065" spans="1:3" x14ac:dyDescent="0.25">
      <c r="A3065">
        <v>-8110789.8884785697</v>
      </c>
      <c r="B3065">
        <v>-272857.81979051</v>
      </c>
      <c r="C3065">
        <v>0</v>
      </c>
    </row>
    <row r="3066" spans="1:3" x14ac:dyDescent="0.25">
      <c r="A3066">
        <v>-8109855.4096014202</v>
      </c>
      <c r="B3066">
        <v>-272857.81979051</v>
      </c>
      <c r="C3066">
        <v>0</v>
      </c>
    </row>
    <row r="3067" spans="1:3" x14ac:dyDescent="0.25">
      <c r="A3067">
        <v>-8108920.93072428</v>
      </c>
      <c r="B3067">
        <v>-272857.81979051</v>
      </c>
      <c r="C3067">
        <v>0.31699839234352101</v>
      </c>
    </row>
    <row r="3068" spans="1:3" x14ac:dyDescent="0.25">
      <c r="A3068">
        <v>-8107986.4518471397</v>
      </c>
      <c r="B3068">
        <v>-272857.81979051</v>
      </c>
      <c r="C3068">
        <v>0.343042612075805</v>
      </c>
    </row>
    <row r="3069" spans="1:3" x14ac:dyDescent="0.25">
      <c r="A3069">
        <v>-8107051.9729699902</v>
      </c>
      <c r="B3069">
        <v>-272857.81979051</v>
      </c>
      <c r="C3069">
        <v>0.36021530628204301</v>
      </c>
    </row>
    <row r="3070" spans="1:3" x14ac:dyDescent="0.25">
      <c r="A3070">
        <v>-8106117.49409285</v>
      </c>
      <c r="B3070">
        <v>-272857.81979051</v>
      </c>
      <c r="C3070">
        <v>0.38136902451515098</v>
      </c>
    </row>
    <row r="3071" spans="1:3" x14ac:dyDescent="0.25">
      <c r="A3071">
        <v>-8105183.0152157098</v>
      </c>
      <c r="B3071">
        <v>-272857.81979051</v>
      </c>
      <c r="C3071">
        <v>0.40243318676948497</v>
      </c>
    </row>
    <row r="3072" spans="1:3" x14ac:dyDescent="0.25">
      <c r="A3072">
        <v>-8104248.5363385696</v>
      </c>
      <c r="B3072">
        <v>-272857.81979051</v>
      </c>
      <c r="C3072">
        <v>0.42274796962737998</v>
      </c>
    </row>
    <row r="3073" spans="1:3" x14ac:dyDescent="0.25">
      <c r="A3073">
        <v>-8103314.0574614201</v>
      </c>
      <c r="B3073">
        <v>-272857.81979051</v>
      </c>
      <c r="C3073">
        <v>0</v>
      </c>
    </row>
    <row r="3074" spans="1:3" x14ac:dyDescent="0.25">
      <c r="A3074">
        <v>-8102379.5785842799</v>
      </c>
      <c r="B3074">
        <v>-272857.81979051</v>
      </c>
      <c r="C3074">
        <v>0</v>
      </c>
    </row>
    <row r="3075" spans="1:3" x14ac:dyDescent="0.25">
      <c r="A3075">
        <v>-8101445.0997071397</v>
      </c>
      <c r="B3075">
        <v>-272857.81979051</v>
      </c>
      <c r="C3075">
        <v>0</v>
      </c>
    </row>
    <row r="3076" spans="1:3" x14ac:dyDescent="0.25">
      <c r="A3076">
        <v>-8100510.6208300004</v>
      </c>
      <c r="B3076">
        <v>-272857.81979051</v>
      </c>
      <c r="C3076">
        <v>0</v>
      </c>
    </row>
    <row r="3077" spans="1:3" x14ac:dyDescent="0.25">
      <c r="A3077">
        <v>-8099576.1419528499</v>
      </c>
      <c r="B3077">
        <v>-272857.81979051</v>
      </c>
      <c r="C3077">
        <v>0</v>
      </c>
    </row>
    <row r="3078" spans="1:3" x14ac:dyDescent="0.25">
      <c r="A3078">
        <v>-8098641.6630757097</v>
      </c>
      <c r="B3078">
        <v>-272857.81979051</v>
      </c>
      <c r="C3078">
        <v>0</v>
      </c>
    </row>
    <row r="3079" spans="1:3" x14ac:dyDescent="0.25">
      <c r="A3079">
        <v>-8097707.1841985704</v>
      </c>
      <c r="B3079">
        <v>-272857.81979051</v>
      </c>
      <c r="C3079">
        <v>0</v>
      </c>
    </row>
    <row r="3080" spans="1:3" x14ac:dyDescent="0.25">
      <c r="A3080">
        <v>-8096772.70532142</v>
      </c>
      <c r="B3080">
        <v>-272857.81979051</v>
      </c>
      <c r="C3080">
        <v>0</v>
      </c>
    </row>
    <row r="3081" spans="1:3" x14ac:dyDescent="0.25">
      <c r="A3081">
        <v>-8095838.2264442798</v>
      </c>
      <c r="B3081">
        <v>-272857.81979051</v>
      </c>
      <c r="C3081">
        <v>0</v>
      </c>
    </row>
    <row r="3082" spans="1:3" x14ac:dyDescent="0.25">
      <c r="A3082">
        <v>-8094903.7475671396</v>
      </c>
      <c r="B3082">
        <v>-272857.81979051</v>
      </c>
      <c r="C3082">
        <v>0</v>
      </c>
    </row>
    <row r="3083" spans="1:3" x14ac:dyDescent="0.25">
      <c r="A3083">
        <v>-8135086.3392842803</v>
      </c>
      <c r="B3083">
        <v>-273792.29866788298</v>
      </c>
      <c r="C3083">
        <v>0</v>
      </c>
    </row>
    <row r="3084" spans="1:3" x14ac:dyDescent="0.25">
      <c r="A3084">
        <v>-8134151.8604071401</v>
      </c>
      <c r="B3084">
        <v>-273792.29866788298</v>
      </c>
      <c r="C3084" s="1">
        <v>3.3179956517415101E-5</v>
      </c>
    </row>
    <row r="3085" spans="1:3" x14ac:dyDescent="0.25">
      <c r="A3085">
        <v>-8133217.3815299897</v>
      </c>
      <c r="B3085">
        <v>-273792.29866788298</v>
      </c>
      <c r="C3085" s="1">
        <v>7.03667683410458E-5</v>
      </c>
    </row>
    <row r="3086" spans="1:3" x14ac:dyDescent="0.25">
      <c r="A3086">
        <v>-8132282.9026528504</v>
      </c>
      <c r="B3086">
        <v>-273792.29866788298</v>
      </c>
      <c r="C3086">
        <v>1.6302078438457099E-4</v>
      </c>
    </row>
    <row r="3087" spans="1:3" x14ac:dyDescent="0.25">
      <c r="A3087">
        <v>-8131348.4237757102</v>
      </c>
      <c r="B3087">
        <v>-273792.29866788298</v>
      </c>
      <c r="C3087">
        <v>5.8405240997672005E-4</v>
      </c>
    </row>
    <row r="3088" spans="1:3" x14ac:dyDescent="0.25">
      <c r="A3088">
        <v>-8130413.94489857</v>
      </c>
      <c r="B3088">
        <v>-273792.29866788298</v>
      </c>
      <c r="C3088">
        <v>1.2892101658508099E-3</v>
      </c>
    </row>
    <row r="3089" spans="1:3" x14ac:dyDescent="0.25">
      <c r="A3089">
        <v>-8129479.4660214204</v>
      </c>
      <c r="B3089">
        <v>-273792.29866788298</v>
      </c>
      <c r="C3089">
        <v>2.4895116221159601E-3</v>
      </c>
    </row>
    <row r="3090" spans="1:3" x14ac:dyDescent="0.25">
      <c r="A3090">
        <v>-8128544.9871442802</v>
      </c>
      <c r="B3090">
        <v>-273792.29866788298</v>
      </c>
      <c r="C3090">
        <v>4.3801018036901899E-3</v>
      </c>
    </row>
    <row r="3091" spans="1:3" x14ac:dyDescent="0.25">
      <c r="A3091">
        <v>-8127610.50826714</v>
      </c>
      <c r="B3091">
        <v>-273792.29866788298</v>
      </c>
      <c r="C3091">
        <v>7.6664695516228598E-3</v>
      </c>
    </row>
    <row r="3092" spans="1:3" x14ac:dyDescent="0.25">
      <c r="A3092">
        <v>-8126676.0293899896</v>
      </c>
      <c r="B3092">
        <v>-273792.29866788298</v>
      </c>
      <c r="C3092">
        <v>1.3024304062127999E-2</v>
      </c>
    </row>
    <row r="3093" spans="1:3" x14ac:dyDescent="0.25">
      <c r="A3093">
        <v>-8125741.5505128503</v>
      </c>
      <c r="B3093">
        <v>-273792.29866788298</v>
      </c>
      <c r="C3093">
        <v>1.9236499443650201E-2</v>
      </c>
    </row>
    <row r="3094" spans="1:3" x14ac:dyDescent="0.25">
      <c r="A3094">
        <v>-8124807.0716357101</v>
      </c>
      <c r="B3094">
        <v>-273792.29866788298</v>
      </c>
      <c r="C3094">
        <v>2.97711212188005E-2</v>
      </c>
    </row>
    <row r="3095" spans="1:3" x14ac:dyDescent="0.25">
      <c r="A3095">
        <v>-8123872.5927585699</v>
      </c>
      <c r="B3095">
        <v>-273792.29866788298</v>
      </c>
      <c r="C3095">
        <v>4.3527260422706597E-2</v>
      </c>
    </row>
    <row r="3096" spans="1:3" x14ac:dyDescent="0.25">
      <c r="A3096">
        <v>-8122938.1138814203</v>
      </c>
      <c r="B3096">
        <v>-273792.29866788298</v>
      </c>
      <c r="C3096">
        <v>5.7891622185707002E-2</v>
      </c>
    </row>
    <row r="3097" spans="1:3" x14ac:dyDescent="0.25">
      <c r="A3097">
        <v>-8122003.6350042801</v>
      </c>
      <c r="B3097">
        <v>-273792.29866788298</v>
      </c>
      <c r="C3097">
        <v>7.3296628892421695E-2</v>
      </c>
    </row>
    <row r="3098" spans="1:3" x14ac:dyDescent="0.25">
      <c r="A3098">
        <v>-8121069.1561271399</v>
      </c>
      <c r="B3098">
        <v>-273792.29866788298</v>
      </c>
      <c r="C3098">
        <v>9.4746991991996696E-2</v>
      </c>
    </row>
    <row r="3099" spans="1:3" x14ac:dyDescent="0.25">
      <c r="A3099">
        <v>-8120134.6772499904</v>
      </c>
      <c r="B3099">
        <v>-273792.29866788298</v>
      </c>
      <c r="C3099">
        <v>0.11889047920703801</v>
      </c>
    </row>
    <row r="3100" spans="1:3" x14ac:dyDescent="0.25">
      <c r="A3100">
        <v>-8119200.1983728502</v>
      </c>
      <c r="B3100">
        <v>-273792.29866788298</v>
      </c>
      <c r="C3100">
        <v>0.124584302306175</v>
      </c>
    </row>
    <row r="3101" spans="1:3" x14ac:dyDescent="0.25">
      <c r="A3101">
        <v>-8118265.71949571</v>
      </c>
      <c r="B3101">
        <v>-273792.29866788298</v>
      </c>
      <c r="C3101">
        <v>0.14518977701663899</v>
      </c>
    </row>
    <row r="3102" spans="1:3" x14ac:dyDescent="0.25">
      <c r="A3102">
        <v>-8117331.2406185698</v>
      </c>
      <c r="B3102">
        <v>-273792.29866788298</v>
      </c>
      <c r="C3102">
        <v>0.16707544028759</v>
      </c>
    </row>
    <row r="3103" spans="1:3" x14ac:dyDescent="0.25">
      <c r="A3103">
        <v>-8116396.7617414203</v>
      </c>
      <c r="B3103">
        <v>-273792.29866788298</v>
      </c>
      <c r="C3103">
        <v>0.18733456730842499</v>
      </c>
    </row>
    <row r="3104" spans="1:3" x14ac:dyDescent="0.25">
      <c r="A3104">
        <v>-8115462.28286428</v>
      </c>
      <c r="B3104">
        <v>-273792.29866788298</v>
      </c>
      <c r="C3104">
        <v>0.20919504761695801</v>
      </c>
    </row>
    <row r="3105" spans="1:3" x14ac:dyDescent="0.25">
      <c r="A3105">
        <v>-8114527.8039871398</v>
      </c>
      <c r="B3105">
        <v>-273792.29866788298</v>
      </c>
      <c r="C3105">
        <v>0.20640647411346399</v>
      </c>
    </row>
    <row r="3106" spans="1:3" x14ac:dyDescent="0.25">
      <c r="A3106">
        <v>-8113593.3251099903</v>
      </c>
      <c r="B3106">
        <v>-273792.29866788298</v>
      </c>
      <c r="C3106">
        <v>0</v>
      </c>
    </row>
    <row r="3107" spans="1:3" x14ac:dyDescent="0.25">
      <c r="A3107">
        <v>-8112658.8462328501</v>
      </c>
      <c r="B3107">
        <v>-273792.29866788298</v>
      </c>
      <c r="C3107">
        <v>0</v>
      </c>
    </row>
    <row r="3108" spans="1:3" x14ac:dyDescent="0.25">
      <c r="A3108">
        <v>-8111724.3673557099</v>
      </c>
      <c r="B3108">
        <v>-273792.29866788298</v>
      </c>
      <c r="C3108">
        <v>0</v>
      </c>
    </row>
    <row r="3109" spans="1:3" x14ac:dyDescent="0.25">
      <c r="A3109">
        <v>-8110789.8884785697</v>
      </c>
      <c r="B3109">
        <v>-273792.29866788298</v>
      </c>
      <c r="C3109">
        <v>0</v>
      </c>
    </row>
    <row r="3110" spans="1:3" x14ac:dyDescent="0.25">
      <c r="A3110">
        <v>-8109855.4096014202</v>
      </c>
      <c r="B3110">
        <v>-273792.29866788298</v>
      </c>
      <c r="C3110">
        <v>0</v>
      </c>
    </row>
    <row r="3111" spans="1:3" x14ac:dyDescent="0.25">
      <c r="A3111">
        <v>-8108920.93072428</v>
      </c>
      <c r="B3111">
        <v>-273792.29866788298</v>
      </c>
      <c r="C3111">
        <v>0.29294893145561202</v>
      </c>
    </row>
    <row r="3112" spans="1:3" x14ac:dyDescent="0.25">
      <c r="A3112">
        <v>-8107986.4518471397</v>
      </c>
      <c r="B3112">
        <v>-273792.29866788298</v>
      </c>
      <c r="C3112">
        <v>0.31721997261047302</v>
      </c>
    </row>
    <row r="3113" spans="1:3" x14ac:dyDescent="0.25">
      <c r="A3113">
        <v>-8107051.9729699902</v>
      </c>
      <c r="B3113">
        <v>-273792.29866788298</v>
      </c>
      <c r="C3113">
        <v>0.34327435493469199</v>
      </c>
    </row>
    <row r="3114" spans="1:3" x14ac:dyDescent="0.25">
      <c r="A3114">
        <v>-8106117.49409285</v>
      </c>
      <c r="B3114">
        <v>-273792.29866788298</v>
      </c>
      <c r="C3114">
        <v>0.36775320768356301</v>
      </c>
    </row>
    <row r="3115" spans="1:3" x14ac:dyDescent="0.25">
      <c r="A3115">
        <v>-8105183.0152157098</v>
      </c>
      <c r="B3115">
        <v>-273792.29866788298</v>
      </c>
      <c r="C3115">
        <v>0</v>
      </c>
    </row>
    <row r="3116" spans="1:3" x14ac:dyDescent="0.25">
      <c r="A3116">
        <v>-8104248.5363385696</v>
      </c>
      <c r="B3116">
        <v>-273792.29866788298</v>
      </c>
      <c r="C3116">
        <v>0</v>
      </c>
    </row>
    <row r="3117" spans="1:3" x14ac:dyDescent="0.25">
      <c r="A3117">
        <v>-8103314.0574614201</v>
      </c>
      <c r="B3117">
        <v>-273792.29866788298</v>
      </c>
      <c r="C3117">
        <v>0</v>
      </c>
    </row>
    <row r="3118" spans="1:3" x14ac:dyDescent="0.25">
      <c r="A3118">
        <v>-8102379.5785842799</v>
      </c>
      <c r="B3118">
        <v>-273792.29866788298</v>
      </c>
      <c r="C3118">
        <v>0</v>
      </c>
    </row>
    <row r="3119" spans="1:3" x14ac:dyDescent="0.25">
      <c r="A3119">
        <v>-8101445.0997071397</v>
      </c>
      <c r="B3119">
        <v>-273792.29866788298</v>
      </c>
      <c r="C3119">
        <v>0</v>
      </c>
    </row>
    <row r="3120" spans="1:3" x14ac:dyDescent="0.25">
      <c r="A3120">
        <v>-8100510.6208300004</v>
      </c>
      <c r="B3120">
        <v>-273792.29866788298</v>
      </c>
      <c r="C3120">
        <v>0</v>
      </c>
    </row>
    <row r="3121" spans="1:3" x14ac:dyDescent="0.25">
      <c r="A3121">
        <v>-8099576.1419528499</v>
      </c>
      <c r="B3121">
        <v>-273792.29866788298</v>
      </c>
      <c r="C3121">
        <v>0</v>
      </c>
    </row>
    <row r="3122" spans="1:3" x14ac:dyDescent="0.25">
      <c r="A3122">
        <v>-8098641.6630757097</v>
      </c>
      <c r="B3122">
        <v>-273792.29866788298</v>
      </c>
      <c r="C3122">
        <v>0</v>
      </c>
    </row>
    <row r="3123" spans="1:3" x14ac:dyDescent="0.25">
      <c r="A3123">
        <v>-8097707.1841985704</v>
      </c>
      <c r="B3123">
        <v>-273792.29866788298</v>
      </c>
      <c r="C3123">
        <v>0</v>
      </c>
    </row>
    <row r="3124" spans="1:3" x14ac:dyDescent="0.25">
      <c r="A3124">
        <v>-8135086.3392842803</v>
      </c>
      <c r="B3124">
        <v>-274726.77754525503</v>
      </c>
      <c r="C3124" s="1">
        <v>1.50696441778563E-5</v>
      </c>
    </row>
    <row r="3125" spans="1:3" x14ac:dyDescent="0.25">
      <c r="A3125">
        <v>-8134151.8604071401</v>
      </c>
      <c r="B3125">
        <v>-274726.77754525503</v>
      </c>
      <c r="C3125" s="1">
        <v>4.6821620344417102E-5</v>
      </c>
    </row>
    <row r="3126" spans="1:3" x14ac:dyDescent="0.25">
      <c r="A3126">
        <v>-8133217.3815299897</v>
      </c>
      <c r="B3126">
        <v>-274726.77754525503</v>
      </c>
      <c r="C3126" s="1">
        <v>9.9735545518342406E-5</v>
      </c>
    </row>
    <row r="3127" spans="1:3" x14ac:dyDescent="0.25">
      <c r="A3127">
        <v>-8132282.9026528504</v>
      </c>
      <c r="B3127">
        <v>-274726.77754525503</v>
      </c>
      <c r="C3127">
        <v>2.3605572641827101E-4</v>
      </c>
    </row>
    <row r="3128" spans="1:3" x14ac:dyDescent="0.25">
      <c r="A3128">
        <v>-8131348.4237757102</v>
      </c>
      <c r="B3128">
        <v>-274726.77754525503</v>
      </c>
      <c r="C3128">
        <v>5.2597088506445202E-4</v>
      </c>
    </row>
    <row r="3129" spans="1:3" x14ac:dyDescent="0.25">
      <c r="A3129">
        <v>-8130413.94489857</v>
      </c>
      <c r="B3129">
        <v>-274726.77754525503</v>
      </c>
      <c r="C3129">
        <v>1.1465081479400301E-3</v>
      </c>
    </row>
    <row r="3130" spans="1:3" x14ac:dyDescent="0.25">
      <c r="A3130">
        <v>-8129479.4660214204</v>
      </c>
      <c r="B3130">
        <v>-274726.77754525503</v>
      </c>
      <c r="C3130">
        <v>2.25629820488393E-3</v>
      </c>
    </row>
    <row r="3131" spans="1:3" x14ac:dyDescent="0.25">
      <c r="A3131">
        <v>-8128544.9871442802</v>
      </c>
      <c r="B3131">
        <v>-274726.77754525503</v>
      </c>
      <c r="C3131">
        <v>4.3840715661644901E-3</v>
      </c>
    </row>
    <row r="3132" spans="1:3" x14ac:dyDescent="0.25">
      <c r="A3132">
        <v>-8127610.50826714</v>
      </c>
      <c r="B3132">
        <v>-274726.77754525503</v>
      </c>
      <c r="C3132">
        <v>7.7062644995748901E-3</v>
      </c>
    </row>
    <row r="3133" spans="1:3" x14ac:dyDescent="0.25">
      <c r="A3133">
        <v>-8126676.0293899896</v>
      </c>
      <c r="B3133">
        <v>-274726.77754525503</v>
      </c>
      <c r="C3133">
        <v>1.2032018043100799E-2</v>
      </c>
    </row>
    <row r="3134" spans="1:3" x14ac:dyDescent="0.25">
      <c r="A3134">
        <v>-8125741.5505128503</v>
      </c>
      <c r="B3134">
        <v>-274726.77754525503</v>
      </c>
      <c r="C3134">
        <v>1.76941435784101E-2</v>
      </c>
    </row>
    <row r="3135" spans="1:3" x14ac:dyDescent="0.25">
      <c r="A3135">
        <v>-8124807.0716357101</v>
      </c>
      <c r="B3135">
        <v>-274726.77754525503</v>
      </c>
      <c r="C3135">
        <v>2.7833890169858901E-2</v>
      </c>
    </row>
    <row r="3136" spans="1:3" x14ac:dyDescent="0.25">
      <c r="A3136">
        <v>-8123872.5927585699</v>
      </c>
      <c r="B3136">
        <v>-274726.77754525503</v>
      </c>
      <c r="C3136">
        <v>4.0816195309162098E-2</v>
      </c>
    </row>
    <row r="3137" spans="1:3" x14ac:dyDescent="0.25">
      <c r="A3137">
        <v>-8122938.1138814203</v>
      </c>
      <c r="B3137">
        <v>-274726.77754525503</v>
      </c>
      <c r="C3137">
        <v>5.4622042924165698E-2</v>
      </c>
    </row>
    <row r="3138" spans="1:3" x14ac:dyDescent="0.25">
      <c r="A3138">
        <v>-8122003.6350042801</v>
      </c>
      <c r="B3138">
        <v>-274726.77754525503</v>
      </c>
      <c r="C3138">
        <v>7.3498941957950495E-2</v>
      </c>
    </row>
    <row r="3139" spans="1:3" x14ac:dyDescent="0.25">
      <c r="A3139">
        <v>-8121069.1561271399</v>
      </c>
      <c r="B3139">
        <v>-274726.77754525503</v>
      </c>
      <c r="C3139">
        <v>9.0567924082279205E-2</v>
      </c>
    </row>
    <row r="3140" spans="1:3" x14ac:dyDescent="0.25">
      <c r="A3140">
        <v>-8120134.6772499904</v>
      </c>
      <c r="B3140">
        <v>-274726.77754525503</v>
      </c>
      <c r="C3140">
        <v>0.114499285817146</v>
      </c>
    </row>
    <row r="3141" spans="1:3" x14ac:dyDescent="0.25">
      <c r="A3141">
        <v>-8119200.1983728502</v>
      </c>
      <c r="B3141">
        <v>-274726.77754525503</v>
      </c>
      <c r="C3141">
        <v>0.13566063344478599</v>
      </c>
    </row>
    <row r="3142" spans="1:3" x14ac:dyDescent="0.25">
      <c r="A3142">
        <v>-8118265.71949571</v>
      </c>
      <c r="B3142">
        <v>-274726.77754525503</v>
      </c>
      <c r="C3142">
        <v>0.161523982882499</v>
      </c>
    </row>
    <row r="3143" spans="1:3" x14ac:dyDescent="0.25">
      <c r="A3143">
        <v>-8117331.2406185698</v>
      </c>
      <c r="B3143">
        <v>-274726.77754525503</v>
      </c>
      <c r="C3143">
        <v>0.18270857632160101</v>
      </c>
    </row>
    <row r="3144" spans="1:3" x14ac:dyDescent="0.25">
      <c r="A3144">
        <v>-8116396.7617414203</v>
      </c>
      <c r="B3144">
        <v>-274726.77754525503</v>
      </c>
      <c r="C3144">
        <v>0.20573577284812899</v>
      </c>
    </row>
    <row r="3145" spans="1:3" x14ac:dyDescent="0.25">
      <c r="A3145">
        <v>-8115462.28286428</v>
      </c>
      <c r="B3145">
        <v>-274726.77754525503</v>
      </c>
      <c r="C3145">
        <v>0.22688205540180201</v>
      </c>
    </row>
    <row r="3146" spans="1:3" x14ac:dyDescent="0.25">
      <c r="A3146">
        <v>-8114527.8039871398</v>
      </c>
      <c r="B3146">
        <v>-274726.77754525503</v>
      </c>
      <c r="C3146">
        <v>0.22722870111465401</v>
      </c>
    </row>
    <row r="3147" spans="1:3" x14ac:dyDescent="0.25">
      <c r="A3147">
        <v>-8113593.3251099903</v>
      </c>
      <c r="B3147">
        <v>-274726.77754525503</v>
      </c>
      <c r="C3147">
        <v>0.24560806155204701</v>
      </c>
    </row>
    <row r="3148" spans="1:3" x14ac:dyDescent="0.25">
      <c r="A3148">
        <v>-8112658.8462328501</v>
      </c>
      <c r="B3148">
        <v>-274726.77754525503</v>
      </c>
      <c r="C3148">
        <v>0</v>
      </c>
    </row>
    <row r="3149" spans="1:3" x14ac:dyDescent="0.25">
      <c r="A3149">
        <v>-8111724.3673557099</v>
      </c>
      <c r="B3149">
        <v>-274726.77754525503</v>
      </c>
      <c r="C3149">
        <v>0</v>
      </c>
    </row>
    <row r="3150" spans="1:3" x14ac:dyDescent="0.25">
      <c r="A3150">
        <v>-8110789.8884785697</v>
      </c>
      <c r="B3150">
        <v>-274726.77754525503</v>
      </c>
      <c r="C3150">
        <v>0</v>
      </c>
    </row>
    <row r="3151" spans="1:3" x14ac:dyDescent="0.25">
      <c r="A3151">
        <v>-8109855.4096014202</v>
      </c>
      <c r="B3151">
        <v>-274726.77754525503</v>
      </c>
      <c r="C3151">
        <v>0</v>
      </c>
    </row>
    <row r="3152" spans="1:3" x14ac:dyDescent="0.25">
      <c r="A3152">
        <v>-8108920.93072428</v>
      </c>
      <c r="B3152">
        <v>-274726.77754525503</v>
      </c>
      <c r="C3152">
        <v>0</v>
      </c>
    </row>
    <row r="3153" spans="1:3" x14ac:dyDescent="0.25">
      <c r="A3153">
        <v>-8107986.4518471397</v>
      </c>
      <c r="B3153">
        <v>-274726.77754525503</v>
      </c>
      <c r="C3153">
        <v>0.31079733371734602</v>
      </c>
    </row>
    <row r="3154" spans="1:3" x14ac:dyDescent="0.25">
      <c r="A3154">
        <v>-8107051.9729699902</v>
      </c>
      <c r="B3154">
        <v>-274726.77754525503</v>
      </c>
      <c r="C3154">
        <v>0.33548888564109802</v>
      </c>
    </row>
    <row r="3155" spans="1:3" x14ac:dyDescent="0.25">
      <c r="A3155">
        <v>-8106117.49409285</v>
      </c>
      <c r="B3155">
        <v>-274726.77754525503</v>
      </c>
      <c r="C3155">
        <v>0.34269407391548101</v>
      </c>
    </row>
    <row r="3156" spans="1:3" x14ac:dyDescent="0.25">
      <c r="A3156">
        <v>-8105183.0152157098</v>
      </c>
      <c r="B3156">
        <v>-274726.77754525503</v>
      </c>
      <c r="C3156">
        <v>0</v>
      </c>
    </row>
    <row r="3157" spans="1:3" x14ac:dyDescent="0.25">
      <c r="A3157">
        <v>-8104248.5363385696</v>
      </c>
      <c r="B3157">
        <v>-274726.77754525503</v>
      </c>
      <c r="C3157">
        <v>0</v>
      </c>
    </row>
    <row r="3158" spans="1:3" x14ac:dyDescent="0.25">
      <c r="A3158">
        <v>-8103314.0574614201</v>
      </c>
      <c r="B3158">
        <v>-274726.77754525503</v>
      </c>
      <c r="C3158">
        <v>0</v>
      </c>
    </row>
    <row r="3159" spans="1:3" x14ac:dyDescent="0.25">
      <c r="A3159">
        <v>-8102379.5785842799</v>
      </c>
      <c r="B3159">
        <v>-274726.77754525503</v>
      </c>
      <c r="C3159">
        <v>0</v>
      </c>
    </row>
    <row r="3160" spans="1:3" x14ac:dyDescent="0.25">
      <c r="A3160">
        <v>-8101445.0997071397</v>
      </c>
      <c r="B3160">
        <v>-274726.77754525503</v>
      </c>
      <c r="C3160">
        <v>0</v>
      </c>
    </row>
    <row r="3161" spans="1:3" x14ac:dyDescent="0.25">
      <c r="A3161">
        <v>-8100510.6208300004</v>
      </c>
      <c r="B3161">
        <v>-274726.77754525503</v>
      </c>
      <c r="C3161">
        <v>0</v>
      </c>
    </row>
    <row r="3162" spans="1:3" x14ac:dyDescent="0.25">
      <c r="A3162">
        <v>-8136020.8181614196</v>
      </c>
      <c r="B3162">
        <v>-275661.25642262702</v>
      </c>
      <c r="C3162">
        <v>0</v>
      </c>
    </row>
    <row r="3163" spans="1:3" x14ac:dyDescent="0.25">
      <c r="A3163">
        <v>-8135086.3392842803</v>
      </c>
      <c r="B3163">
        <v>-275661.25642262702</v>
      </c>
      <c r="C3163" s="1">
        <v>1.50696441778563E-5</v>
      </c>
    </row>
    <row r="3164" spans="1:3" x14ac:dyDescent="0.25">
      <c r="A3164">
        <v>-8134151.8604071401</v>
      </c>
      <c r="B3164">
        <v>-275661.25642262702</v>
      </c>
      <c r="C3164" s="1">
        <v>4.6821620344417102E-5</v>
      </c>
    </row>
    <row r="3165" spans="1:3" x14ac:dyDescent="0.25">
      <c r="A3165">
        <v>-8133217.3815299897</v>
      </c>
      <c r="B3165">
        <v>-275661.25642262702</v>
      </c>
      <c r="C3165" s="1">
        <v>9.9735545518342406E-5</v>
      </c>
    </row>
    <row r="3166" spans="1:3" x14ac:dyDescent="0.25">
      <c r="A3166">
        <v>-8132282.9026528504</v>
      </c>
      <c r="B3166">
        <v>-275661.25642262702</v>
      </c>
      <c r="C3166">
        <v>2.3605572641827101E-4</v>
      </c>
    </row>
    <row r="3167" spans="1:3" x14ac:dyDescent="0.25">
      <c r="A3167">
        <v>-8131348.4237757102</v>
      </c>
      <c r="B3167">
        <v>-275661.25642262702</v>
      </c>
      <c r="C3167">
        <v>5.2597088506445202E-4</v>
      </c>
    </row>
    <row r="3168" spans="1:3" x14ac:dyDescent="0.25">
      <c r="A3168">
        <v>-8130413.94489857</v>
      </c>
      <c r="B3168">
        <v>-275661.25642262702</v>
      </c>
      <c r="C3168">
        <v>1.10237661283463E-3</v>
      </c>
    </row>
    <row r="3169" spans="1:3" x14ac:dyDescent="0.25">
      <c r="A3169">
        <v>-8129479.4660214204</v>
      </c>
      <c r="B3169">
        <v>-275661.25642262702</v>
      </c>
      <c r="C3169">
        <v>2.2880956530570901E-3</v>
      </c>
    </row>
    <row r="3170" spans="1:3" x14ac:dyDescent="0.25">
      <c r="A3170">
        <v>-8128544.9871442802</v>
      </c>
      <c r="B3170">
        <v>-275661.25642262702</v>
      </c>
      <c r="C3170">
        <v>3.96951660513877E-3</v>
      </c>
    </row>
    <row r="3171" spans="1:3" x14ac:dyDescent="0.25">
      <c r="A3171">
        <v>-8127610.50826714</v>
      </c>
      <c r="B3171">
        <v>-275661.25642262702</v>
      </c>
      <c r="C3171">
        <v>6.9961505942046599E-3</v>
      </c>
    </row>
    <row r="3172" spans="1:3" x14ac:dyDescent="0.25">
      <c r="A3172">
        <v>-8126676.0293899896</v>
      </c>
      <c r="B3172">
        <v>-275661.25642262702</v>
      </c>
      <c r="C3172">
        <v>1.20029579848051E-2</v>
      </c>
    </row>
    <row r="3173" spans="1:3" x14ac:dyDescent="0.25">
      <c r="A3173">
        <v>-8125741.5505128503</v>
      </c>
      <c r="B3173">
        <v>-275661.25642262702</v>
      </c>
      <c r="C3173">
        <v>1.7653031274676299E-2</v>
      </c>
    </row>
    <row r="3174" spans="1:3" x14ac:dyDescent="0.25">
      <c r="A3174">
        <v>-8124807.0716357101</v>
      </c>
      <c r="B3174">
        <v>-275661.25642262702</v>
      </c>
      <c r="C3174">
        <v>2.7600906789302802E-2</v>
      </c>
    </row>
    <row r="3175" spans="1:3" x14ac:dyDescent="0.25">
      <c r="A3175">
        <v>-8123872.5927585699</v>
      </c>
      <c r="B3175">
        <v>-275661.25642262702</v>
      </c>
      <c r="C3175">
        <v>3.90240475535392E-2</v>
      </c>
    </row>
    <row r="3176" spans="1:3" x14ac:dyDescent="0.25">
      <c r="A3176">
        <v>-8122938.1138814203</v>
      </c>
      <c r="B3176">
        <v>-275661.25642262702</v>
      </c>
      <c r="C3176">
        <v>6.7116305232048007E-2</v>
      </c>
    </row>
    <row r="3177" spans="1:3" x14ac:dyDescent="0.25">
      <c r="A3177">
        <v>-8122003.6350042801</v>
      </c>
      <c r="B3177">
        <v>-275661.25642262702</v>
      </c>
      <c r="C3177">
        <v>8.6626686155795996E-2</v>
      </c>
    </row>
    <row r="3178" spans="1:3" x14ac:dyDescent="0.25">
      <c r="A3178">
        <v>-8121069.1561271399</v>
      </c>
      <c r="B3178">
        <v>-275661.25642262702</v>
      </c>
      <c r="C3178">
        <v>0.109670162200927</v>
      </c>
    </row>
    <row r="3179" spans="1:3" x14ac:dyDescent="0.25">
      <c r="A3179">
        <v>-8120134.6772499904</v>
      </c>
      <c r="B3179">
        <v>-275661.25642262702</v>
      </c>
      <c r="C3179">
        <v>0.131314292550086</v>
      </c>
    </row>
    <row r="3180" spans="1:3" x14ac:dyDescent="0.25">
      <c r="A3180">
        <v>-8119200.1983728502</v>
      </c>
      <c r="B3180">
        <v>-275661.25642262702</v>
      </c>
      <c r="C3180">
        <v>0.15463341772556299</v>
      </c>
    </row>
    <row r="3181" spans="1:3" x14ac:dyDescent="0.25">
      <c r="A3181">
        <v>-8118265.71949571</v>
      </c>
      <c r="B3181">
        <v>-275661.25642262702</v>
      </c>
      <c r="C3181">
        <v>0.17930488288402499</v>
      </c>
    </row>
    <row r="3182" spans="1:3" x14ac:dyDescent="0.25">
      <c r="A3182">
        <v>-8117331.2406185698</v>
      </c>
      <c r="B3182">
        <v>-275661.25642262702</v>
      </c>
      <c r="C3182">
        <v>0.17988000810146301</v>
      </c>
    </row>
    <row r="3183" spans="1:3" x14ac:dyDescent="0.25">
      <c r="A3183">
        <v>-8116396.7617414203</v>
      </c>
      <c r="B3183">
        <v>-275661.25642262702</v>
      </c>
      <c r="C3183">
        <v>0.20320445299148501</v>
      </c>
    </row>
    <row r="3184" spans="1:3" x14ac:dyDescent="0.25">
      <c r="A3184">
        <v>-8115462.28286428</v>
      </c>
      <c r="B3184">
        <v>-275661.25642262702</v>
      </c>
      <c r="C3184">
        <v>0.225042849779129</v>
      </c>
    </row>
    <row r="3185" spans="1:3" x14ac:dyDescent="0.25">
      <c r="A3185">
        <v>-8114527.8039871398</v>
      </c>
      <c r="B3185">
        <v>-275661.25642262702</v>
      </c>
      <c r="C3185">
        <v>0.24532546103000599</v>
      </c>
    </row>
    <row r="3186" spans="1:3" x14ac:dyDescent="0.25">
      <c r="A3186">
        <v>-8113593.3251099903</v>
      </c>
      <c r="B3186">
        <v>-275661.25642262702</v>
      </c>
      <c r="C3186">
        <v>0.263444274663925</v>
      </c>
    </row>
    <row r="3187" spans="1:3" x14ac:dyDescent="0.25">
      <c r="A3187">
        <v>-8112658.8462328501</v>
      </c>
      <c r="B3187">
        <v>-275661.25642262702</v>
      </c>
      <c r="C3187">
        <v>0.26248669624328602</v>
      </c>
    </row>
    <row r="3188" spans="1:3" x14ac:dyDescent="0.25">
      <c r="A3188">
        <v>-8111724.3673557099</v>
      </c>
      <c r="B3188">
        <v>-275661.25642262702</v>
      </c>
      <c r="C3188">
        <v>0.28048887848853998</v>
      </c>
    </row>
    <row r="3189" spans="1:3" x14ac:dyDescent="0.25">
      <c r="A3189">
        <v>-8110789.8884785697</v>
      </c>
      <c r="B3189">
        <v>-275661.25642262702</v>
      </c>
      <c r="C3189">
        <v>0</v>
      </c>
    </row>
    <row r="3190" spans="1:3" x14ac:dyDescent="0.25">
      <c r="A3190">
        <v>-8109855.4096014202</v>
      </c>
      <c r="B3190">
        <v>-275661.25642262702</v>
      </c>
      <c r="C3190">
        <v>0</v>
      </c>
    </row>
    <row r="3191" spans="1:3" x14ac:dyDescent="0.25">
      <c r="A3191">
        <v>-8108920.93072428</v>
      </c>
      <c r="B3191">
        <v>-275661.25642262702</v>
      </c>
      <c r="C3191">
        <v>0</v>
      </c>
    </row>
    <row r="3192" spans="1:3" x14ac:dyDescent="0.25">
      <c r="A3192">
        <v>-8107986.4518471397</v>
      </c>
      <c r="B3192">
        <v>-275661.25642262702</v>
      </c>
      <c r="C3192">
        <v>0</v>
      </c>
    </row>
    <row r="3193" spans="1:3" x14ac:dyDescent="0.25">
      <c r="A3193">
        <v>-8107051.9729699902</v>
      </c>
      <c r="B3193">
        <v>-275661.25642262702</v>
      </c>
      <c r="C3193">
        <v>0</v>
      </c>
    </row>
    <row r="3194" spans="1:3" x14ac:dyDescent="0.25">
      <c r="A3194">
        <v>-8106117.49409285</v>
      </c>
      <c r="B3194">
        <v>-275661.25642262702</v>
      </c>
      <c r="C3194">
        <v>0</v>
      </c>
    </row>
    <row r="3195" spans="1:3" x14ac:dyDescent="0.25">
      <c r="A3195">
        <v>-8105183.0152157098</v>
      </c>
      <c r="B3195">
        <v>-275661.25642262702</v>
      </c>
      <c r="C3195">
        <v>0</v>
      </c>
    </row>
    <row r="3196" spans="1:3" x14ac:dyDescent="0.25">
      <c r="A3196">
        <v>-8104248.5363385696</v>
      </c>
      <c r="B3196">
        <v>-275661.25642262702</v>
      </c>
      <c r="C3196">
        <v>0</v>
      </c>
    </row>
    <row r="3197" spans="1:3" x14ac:dyDescent="0.25">
      <c r="A3197">
        <v>-8136020.8181614196</v>
      </c>
      <c r="B3197">
        <v>-276595.7353</v>
      </c>
      <c r="C3197">
        <v>0</v>
      </c>
    </row>
    <row r="3198" spans="1:3" x14ac:dyDescent="0.25">
      <c r="A3198">
        <v>-8135086.3392842803</v>
      </c>
      <c r="B3198">
        <v>-276595.7353</v>
      </c>
      <c r="C3198" s="1">
        <v>1.50696441778563E-5</v>
      </c>
    </row>
    <row r="3199" spans="1:3" x14ac:dyDescent="0.25">
      <c r="A3199">
        <v>-8134151.8604071401</v>
      </c>
      <c r="B3199">
        <v>-276595.7353</v>
      </c>
      <c r="C3199" s="1">
        <v>4.6821620344417102E-5</v>
      </c>
    </row>
    <row r="3200" spans="1:3" x14ac:dyDescent="0.25">
      <c r="A3200">
        <v>-8133217.3815299897</v>
      </c>
      <c r="B3200">
        <v>-276595.7353</v>
      </c>
      <c r="C3200" s="1">
        <v>9.9735545518342406E-5</v>
      </c>
    </row>
    <row r="3201" spans="1:3" x14ac:dyDescent="0.25">
      <c r="A3201">
        <v>-8132282.9026528504</v>
      </c>
      <c r="B3201">
        <v>-276595.7353</v>
      </c>
      <c r="C3201">
        <v>2.3605572641827101E-4</v>
      </c>
    </row>
    <row r="3202" spans="1:3" x14ac:dyDescent="0.25">
      <c r="A3202">
        <v>-8131348.4237757102</v>
      </c>
      <c r="B3202">
        <v>-276595.7353</v>
      </c>
      <c r="C3202">
        <v>5.5922853061929302E-4</v>
      </c>
    </row>
    <row r="3203" spans="1:3" x14ac:dyDescent="0.25">
      <c r="A3203">
        <v>-8130413.94489857</v>
      </c>
      <c r="B3203">
        <v>-276595.7353</v>
      </c>
      <c r="C3203">
        <v>1.10237661283463E-3</v>
      </c>
    </row>
    <row r="3204" spans="1:3" x14ac:dyDescent="0.25">
      <c r="A3204">
        <v>-8129479.4660214204</v>
      </c>
      <c r="B3204">
        <v>-276595.7353</v>
      </c>
      <c r="C3204">
        <v>2.2880956530570901E-3</v>
      </c>
    </row>
    <row r="3205" spans="1:3" x14ac:dyDescent="0.25">
      <c r="A3205">
        <v>-8128544.9871442802</v>
      </c>
      <c r="B3205">
        <v>-276595.7353</v>
      </c>
      <c r="C3205">
        <v>3.7382273003458899E-3</v>
      </c>
    </row>
    <row r="3206" spans="1:3" x14ac:dyDescent="0.25">
      <c r="A3206">
        <v>-8127610.50826714</v>
      </c>
      <c r="B3206">
        <v>-276595.7353</v>
      </c>
      <c r="C3206">
        <v>1.07368351891636E-2</v>
      </c>
    </row>
    <row r="3207" spans="1:3" x14ac:dyDescent="0.25">
      <c r="A3207">
        <v>-8126676.0293899896</v>
      </c>
      <c r="B3207">
        <v>-276595.7353</v>
      </c>
      <c r="C3207">
        <v>1.56685579568147E-2</v>
      </c>
    </row>
    <row r="3208" spans="1:3" x14ac:dyDescent="0.25">
      <c r="A3208">
        <v>-8125741.5505128503</v>
      </c>
      <c r="B3208">
        <v>-276595.7353</v>
      </c>
      <c r="C3208">
        <v>2.5083415210247002E-2</v>
      </c>
    </row>
    <row r="3209" spans="1:3" x14ac:dyDescent="0.25">
      <c r="A3209">
        <v>-8124807.0716357101</v>
      </c>
      <c r="B3209">
        <v>-276595.7353</v>
      </c>
      <c r="C3209">
        <v>3.7047129124402903E-2</v>
      </c>
    </row>
    <row r="3210" spans="1:3" x14ac:dyDescent="0.25">
      <c r="A3210">
        <v>-8123872.5927585699</v>
      </c>
      <c r="B3210">
        <v>-276595.7353</v>
      </c>
      <c r="C3210">
        <v>4.9883343279361697E-2</v>
      </c>
    </row>
    <row r="3211" spans="1:3" x14ac:dyDescent="0.25">
      <c r="A3211">
        <v>-8122938.1138814203</v>
      </c>
      <c r="B3211">
        <v>-276595.7353</v>
      </c>
      <c r="C3211">
        <v>6.5384231507778098E-2</v>
      </c>
    </row>
    <row r="3212" spans="1:3" x14ac:dyDescent="0.25">
      <c r="A3212">
        <v>-8122003.6350042801</v>
      </c>
      <c r="B3212">
        <v>-276595.7353</v>
      </c>
      <c r="C3212">
        <v>8.4508001804351807E-2</v>
      </c>
    </row>
    <row r="3213" spans="1:3" x14ac:dyDescent="0.25">
      <c r="A3213">
        <v>-8121069.1561271399</v>
      </c>
      <c r="B3213">
        <v>-276595.7353</v>
      </c>
      <c r="C3213">
        <v>0.107219278812408</v>
      </c>
    </row>
    <row r="3214" spans="1:3" x14ac:dyDescent="0.25">
      <c r="A3214">
        <v>-8120134.6772499904</v>
      </c>
      <c r="B3214">
        <v>-276595.7353</v>
      </c>
      <c r="C3214">
        <v>0.12877221405506101</v>
      </c>
    </row>
    <row r="3215" spans="1:3" x14ac:dyDescent="0.25">
      <c r="A3215">
        <v>-8119200.1983728502</v>
      </c>
      <c r="B3215">
        <v>-276595.7353</v>
      </c>
      <c r="C3215">
        <v>0.15260577201843201</v>
      </c>
    </row>
    <row r="3216" spans="1:3" x14ac:dyDescent="0.25">
      <c r="A3216">
        <v>-8118265.71949571</v>
      </c>
      <c r="B3216">
        <v>-276595.7353</v>
      </c>
      <c r="C3216">
        <v>0.17670622467994601</v>
      </c>
    </row>
    <row r="3217" spans="1:3" x14ac:dyDescent="0.25">
      <c r="A3217">
        <v>-8117331.2406185698</v>
      </c>
      <c r="B3217">
        <v>-276595.7353</v>
      </c>
      <c r="C3217">
        <v>0.20055004954337999</v>
      </c>
    </row>
    <row r="3218" spans="1:3" x14ac:dyDescent="0.25">
      <c r="A3218">
        <v>-8116396.7617414203</v>
      </c>
      <c r="B3218">
        <v>-276595.7353</v>
      </c>
      <c r="C3218">
        <v>0.22461673617362901</v>
      </c>
    </row>
    <row r="3219" spans="1:3" x14ac:dyDescent="0.25">
      <c r="A3219">
        <v>-8115462.28286428</v>
      </c>
      <c r="B3219">
        <v>-276595.7353</v>
      </c>
      <c r="C3219">
        <v>0.24366557598114</v>
      </c>
    </row>
    <row r="3220" spans="1:3" x14ac:dyDescent="0.25">
      <c r="A3220">
        <v>-8114527.8039871398</v>
      </c>
      <c r="B3220">
        <v>-276595.7353</v>
      </c>
      <c r="C3220">
        <v>0.26198318600654602</v>
      </c>
    </row>
    <row r="3221" spans="1:3" x14ac:dyDescent="0.25">
      <c r="A3221">
        <v>-8113593.3251099903</v>
      </c>
      <c r="B3221">
        <v>-276595.7353</v>
      </c>
      <c r="C3221">
        <v>0.281067013740539</v>
      </c>
    </row>
    <row r="3222" spans="1:3" x14ac:dyDescent="0.25">
      <c r="A3222">
        <v>-8112658.8462328501</v>
      </c>
      <c r="B3222">
        <v>-276595.7353</v>
      </c>
      <c r="C3222">
        <v>0.28057342767715399</v>
      </c>
    </row>
    <row r="3223" spans="1:3" x14ac:dyDescent="0.25">
      <c r="A3223">
        <v>-8111724.3673557099</v>
      </c>
      <c r="B3223">
        <v>-276595.7353</v>
      </c>
      <c r="C3223">
        <v>0.294740080833435</v>
      </c>
    </row>
    <row r="3224" spans="1:3" x14ac:dyDescent="0.25">
      <c r="A3224">
        <v>-8110789.8884785697</v>
      </c>
      <c r="B3224">
        <v>-276595.7353</v>
      </c>
      <c r="C3224">
        <v>0</v>
      </c>
    </row>
    <row r="3225" spans="1:3" x14ac:dyDescent="0.25">
      <c r="A3225">
        <v>-8109855.4096014202</v>
      </c>
      <c r="B3225">
        <v>-276595.7353</v>
      </c>
      <c r="C3225">
        <v>0</v>
      </c>
    </row>
    <row r="3226" spans="1:3" x14ac:dyDescent="0.25">
      <c r="A3226">
        <v>-8108920.93072428</v>
      </c>
      <c r="B3226">
        <v>-276595.7353</v>
      </c>
      <c r="C3226">
        <v>0</v>
      </c>
    </row>
    <row r="3227" spans="1:3" x14ac:dyDescent="0.25">
      <c r="A3227">
        <v>-8107986.4518471397</v>
      </c>
      <c r="B3227">
        <v>-276595.7353</v>
      </c>
      <c r="C3227">
        <v>0</v>
      </c>
    </row>
    <row r="3228" spans="1:3" x14ac:dyDescent="0.25">
      <c r="A3228">
        <v>-8107051.9729699902</v>
      </c>
      <c r="B3228">
        <v>-276595.7353</v>
      </c>
      <c r="C3228">
        <v>0</v>
      </c>
    </row>
    <row r="3229" spans="1:3" x14ac:dyDescent="0.25">
      <c r="A3229">
        <v>-8136020.8181614196</v>
      </c>
      <c r="B3229">
        <v>-277530.21417737199</v>
      </c>
      <c r="C3229">
        <v>0</v>
      </c>
    </row>
    <row r="3230" spans="1:3" x14ac:dyDescent="0.25">
      <c r="A3230">
        <v>-8135086.3392842803</v>
      </c>
      <c r="B3230">
        <v>-277530.21417737199</v>
      </c>
      <c r="C3230" s="1">
        <v>1.50696441778563E-5</v>
      </c>
    </row>
    <row r="3231" spans="1:3" x14ac:dyDescent="0.25">
      <c r="A3231">
        <v>-8134151.8604071401</v>
      </c>
      <c r="B3231">
        <v>-277530.21417737199</v>
      </c>
      <c r="C3231" s="1">
        <v>2.8712687708321E-5</v>
      </c>
    </row>
    <row r="3232" spans="1:3" x14ac:dyDescent="0.25">
      <c r="A3232">
        <v>-8133217.3815299897</v>
      </c>
      <c r="B3232">
        <v>-277530.21417737199</v>
      </c>
      <c r="C3232" s="1">
        <v>9.9735545518342406E-5</v>
      </c>
    </row>
    <row r="3233" spans="1:3" x14ac:dyDescent="0.25">
      <c r="A3233">
        <v>-8132282.9026528504</v>
      </c>
      <c r="B3233">
        <v>-277530.21417737199</v>
      </c>
      <c r="C3233">
        <v>2.14416882954537E-4</v>
      </c>
    </row>
    <row r="3234" spans="1:3" x14ac:dyDescent="0.25">
      <c r="A3234">
        <v>-8131348.4237757102</v>
      </c>
      <c r="B3234">
        <v>-277530.21417737199</v>
      </c>
      <c r="C3234">
        <v>9.7727274987846591E-4</v>
      </c>
    </row>
    <row r="3235" spans="1:3" x14ac:dyDescent="0.25">
      <c r="A3235">
        <v>-8130413.94489857</v>
      </c>
      <c r="B3235">
        <v>-277530.21417737199</v>
      </c>
      <c r="C3235">
        <v>1.9671288318932E-3</v>
      </c>
    </row>
    <row r="3236" spans="1:3" x14ac:dyDescent="0.25">
      <c r="A3236">
        <v>-8129479.4660214204</v>
      </c>
      <c r="B3236">
        <v>-277530.21417737199</v>
      </c>
      <c r="C3236">
        <v>3.4985034726560098E-3</v>
      </c>
    </row>
    <row r="3237" spans="1:3" x14ac:dyDescent="0.25">
      <c r="A3237">
        <v>-8128544.9871442802</v>
      </c>
      <c r="B3237">
        <v>-277530.21417737199</v>
      </c>
      <c r="C3237">
        <v>6.2352344393730103E-3</v>
      </c>
    </row>
    <row r="3238" spans="1:3" x14ac:dyDescent="0.25">
      <c r="A3238">
        <v>-8127610.50826714</v>
      </c>
      <c r="B3238">
        <v>-277530.21417737199</v>
      </c>
      <c r="C3238">
        <v>1.0787118226289701E-2</v>
      </c>
    </row>
    <row r="3239" spans="1:3" x14ac:dyDescent="0.25">
      <c r="A3239">
        <v>-8126676.0293899896</v>
      </c>
      <c r="B3239">
        <v>-277530.21417737199</v>
      </c>
      <c r="C3239">
        <v>1.5753818675875601E-2</v>
      </c>
    </row>
    <row r="3240" spans="1:3" x14ac:dyDescent="0.25">
      <c r="A3240">
        <v>-8125741.5505128503</v>
      </c>
      <c r="B3240">
        <v>-277530.21417737199</v>
      </c>
      <c r="C3240">
        <v>2.4430107325315399E-2</v>
      </c>
    </row>
    <row r="3241" spans="1:3" x14ac:dyDescent="0.25">
      <c r="A3241">
        <v>-8124807.0716357101</v>
      </c>
      <c r="B3241">
        <v>-277530.21417737199</v>
      </c>
      <c r="C3241">
        <v>3.6142852157354299E-2</v>
      </c>
    </row>
    <row r="3242" spans="1:3" x14ac:dyDescent="0.25">
      <c r="A3242">
        <v>-8123872.5927585699</v>
      </c>
      <c r="B3242">
        <v>-277530.21417737199</v>
      </c>
      <c r="C3242">
        <v>4.8512544482946299E-2</v>
      </c>
    </row>
    <row r="3243" spans="1:3" x14ac:dyDescent="0.25">
      <c r="A3243">
        <v>-8122938.1138814203</v>
      </c>
      <c r="B3243">
        <v>-277530.21417737199</v>
      </c>
      <c r="C3243">
        <v>6.5214797854423495E-2</v>
      </c>
    </row>
    <row r="3244" spans="1:3" x14ac:dyDescent="0.25">
      <c r="A3244">
        <v>-8122003.6350042801</v>
      </c>
      <c r="B3244">
        <v>-277530.21417737199</v>
      </c>
      <c r="C3244">
        <v>8.2950428128242396E-2</v>
      </c>
    </row>
    <row r="3245" spans="1:3" x14ac:dyDescent="0.25">
      <c r="A3245">
        <v>-8121069.1561271399</v>
      </c>
      <c r="B3245">
        <v>-277530.21417737199</v>
      </c>
      <c r="C3245">
        <v>0.105607360601425</v>
      </c>
    </row>
    <row r="3246" spans="1:3" x14ac:dyDescent="0.25">
      <c r="A3246">
        <v>-8120134.6772499904</v>
      </c>
      <c r="B3246">
        <v>-277530.21417737199</v>
      </c>
      <c r="C3246">
        <v>0.12731957435607899</v>
      </c>
    </row>
    <row r="3247" spans="1:3" x14ac:dyDescent="0.25">
      <c r="A3247">
        <v>-8119200.1983728502</v>
      </c>
      <c r="B3247">
        <v>-277530.21417737199</v>
      </c>
      <c r="C3247">
        <v>0.151157081127166</v>
      </c>
    </row>
    <row r="3248" spans="1:3" x14ac:dyDescent="0.25">
      <c r="A3248">
        <v>-8118265.71949571</v>
      </c>
      <c r="B3248">
        <v>-277530.21417737199</v>
      </c>
      <c r="C3248">
        <v>0.174543127417564</v>
      </c>
    </row>
    <row r="3249" spans="1:3" x14ac:dyDescent="0.25">
      <c r="A3249">
        <v>-8117331.2406185698</v>
      </c>
      <c r="B3249">
        <v>-277530.21417737199</v>
      </c>
      <c r="C3249">
        <v>0.198853135108947</v>
      </c>
    </row>
    <row r="3250" spans="1:3" x14ac:dyDescent="0.25">
      <c r="A3250">
        <v>-8116396.7617414203</v>
      </c>
      <c r="B3250">
        <v>-277530.21417737199</v>
      </c>
      <c r="C3250">
        <v>0.22299490869045199</v>
      </c>
    </row>
    <row r="3251" spans="1:3" x14ac:dyDescent="0.25">
      <c r="A3251">
        <v>-8115462.28286428</v>
      </c>
      <c r="B3251">
        <v>-277530.21417737199</v>
      </c>
      <c r="C3251">
        <v>0.242791533470153</v>
      </c>
    </row>
    <row r="3252" spans="1:3" x14ac:dyDescent="0.25">
      <c r="A3252">
        <v>-8114527.8039871398</v>
      </c>
      <c r="B3252">
        <v>-277530.21417737199</v>
      </c>
      <c r="C3252">
        <v>0.26144194602966297</v>
      </c>
    </row>
    <row r="3253" spans="1:3" x14ac:dyDescent="0.25">
      <c r="A3253">
        <v>-8113593.3251099903</v>
      </c>
      <c r="B3253">
        <v>-277530.21417737199</v>
      </c>
      <c r="C3253">
        <v>0.28058212995529103</v>
      </c>
    </row>
    <row r="3254" spans="1:3" x14ac:dyDescent="0.25">
      <c r="A3254">
        <v>-8112658.8462328501</v>
      </c>
      <c r="B3254">
        <v>-277530.21417737199</v>
      </c>
      <c r="C3254">
        <v>0.294740080833435</v>
      </c>
    </row>
    <row r="3255" spans="1:3" x14ac:dyDescent="0.25">
      <c r="A3255">
        <v>-8111724.3673557099</v>
      </c>
      <c r="B3255">
        <v>-277530.21417737199</v>
      </c>
      <c r="C3255">
        <v>0.30901420116424499</v>
      </c>
    </row>
    <row r="3256" spans="1:3" x14ac:dyDescent="0.25">
      <c r="A3256">
        <v>-8110789.8884785697</v>
      </c>
      <c r="B3256">
        <v>-277530.21417737199</v>
      </c>
      <c r="C3256">
        <v>0.30894556641578602</v>
      </c>
    </row>
    <row r="3257" spans="1:3" x14ac:dyDescent="0.25">
      <c r="A3257">
        <v>-8109855.4096014202</v>
      </c>
      <c r="B3257">
        <v>-277530.21417737199</v>
      </c>
      <c r="C3257">
        <v>0</v>
      </c>
    </row>
    <row r="3258" spans="1:3" x14ac:dyDescent="0.25">
      <c r="A3258">
        <v>-8108920.93072428</v>
      </c>
      <c r="B3258">
        <v>-277530.21417737199</v>
      </c>
      <c r="C3258">
        <v>0</v>
      </c>
    </row>
    <row r="3259" spans="1:3" x14ac:dyDescent="0.25">
      <c r="A3259">
        <v>-8107986.4518471397</v>
      </c>
      <c r="B3259">
        <v>-277530.21417737199</v>
      </c>
      <c r="C3259">
        <v>0</v>
      </c>
    </row>
    <row r="3260" spans="1:3" x14ac:dyDescent="0.25">
      <c r="A3260">
        <v>-8107051.9729699902</v>
      </c>
      <c r="B3260">
        <v>-277530.21417737199</v>
      </c>
      <c r="C3260">
        <v>0</v>
      </c>
    </row>
    <row r="3261" spans="1:3" x14ac:dyDescent="0.25">
      <c r="A3261">
        <v>-8136020.8181614196</v>
      </c>
      <c r="B3261">
        <v>-278464.69305474398</v>
      </c>
      <c r="C3261" s="1">
        <v>1.50696441778563E-5</v>
      </c>
    </row>
    <row r="3262" spans="1:3" x14ac:dyDescent="0.25">
      <c r="A3262">
        <v>-8135086.3392842803</v>
      </c>
      <c r="B3262">
        <v>-278464.69305474398</v>
      </c>
      <c r="C3262" s="1">
        <v>2.8712687708321E-5</v>
      </c>
    </row>
    <row r="3263" spans="1:3" x14ac:dyDescent="0.25">
      <c r="A3263">
        <v>-8134151.8604071401</v>
      </c>
      <c r="B3263">
        <v>-278464.69305474398</v>
      </c>
      <c r="C3263" s="1">
        <v>7.9746081610210199E-5</v>
      </c>
    </row>
    <row r="3264" spans="1:3" x14ac:dyDescent="0.25">
      <c r="A3264">
        <v>-8133217.3815299897</v>
      </c>
      <c r="B3264">
        <v>-278464.69305474398</v>
      </c>
      <c r="C3264">
        <v>2.12532395380549E-4</v>
      </c>
    </row>
    <row r="3265" spans="1:3" x14ac:dyDescent="0.25">
      <c r="A3265">
        <v>-8132282.9026528504</v>
      </c>
      <c r="B3265">
        <v>-278464.69305474398</v>
      </c>
      <c r="C3265">
        <v>4.2063006549142301E-4</v>
      </c>
    </row>
    <row r="3266" spans="1:3" x14ac:dyDescent="0.25">
      <c r="A3266">
        <v>-8131348.4237757102</v>
      </c>
      <c r="B3266">
        <v>-278464.69305474398</v>
      </c>
      <c r="C3266">
        <v>9.7727274987846591E-4</v>
      </c>
    </row>
    <row r="3267" spans="1:3" x14ac:dyDescent="0.25">
      <c r="A3267">
        <v>-8130413.94489857</v>
      </c>
      <c r="B3267">
        <v>-278464.69305474398</v>
      </c>
      <c r="C3267">
        <v>1.92591454833745E-3</v>
      </c>
    </row>
    <row r="3268" spans="1:3" x14ac:dyDescent="0.25">
      <c r="A3268">
        <v>-8129479.4660214204</v>
      </c>
      <c r="B3268">
        <v>-278464.69305474398</v>
      </c>
      <c r="C3268">
        <v>3.4383523743599601E-3</v>
      </c>
    </row>
    <row r="3269" spans="1:3" x14ac:dyDescent="0.25">
      <c r="A3269">
        <v>-8128544.9871442802</v>
      </c>
      <c r="B3269">
        <v>-278464.69305474398</v>
      </c>
      <c r="C3269">
        <v>6.0986406169831701E-3</v>
      </c>
    </row>
    <row r="3270" spans="1:3" x14ac:dyDescent="0.25">
      <c r="A3270">
        <v>-8127610.50826714</v>
      </c>
      <c r="B3270">
        <v>-278464.69305474398</v>
      </c>
      <c r="C3270">
        <v>1.05788940563797E-2</v>
      </c>
    </row>
    <row r="3271" spans="1:3" x14ac:dyDescent="0.25">
      <c r="A3271">
        <v>-8126676.0293899896</v>
      </c>
      <c r="B3271">
        <v>-278464.69305474398</v>
      </c>
      <c r="C3271">
        <v>1.53325758874416E-2</v>
      </c>
    </row>
    <row r="3272" spans="1:3" x14ac:dyDescent="0.25">
      <c r="A3272">
        <v>-8125741.5505128503</v>
      </c>
      <c r="B3272">
        <v>-278464.69305474398</v>
      </c>
      <c r="C3272">
        <v>2.4412089958786898E-2</v>
      </c>
    </row>
    <row r="3273" spans="1:3" x14ac:dyDescent="0.25">
      <c r="A3273">
        <v>-8124807.0716357101</v>
      </c>
      <c r="B3273">
        <v>-278464.69305474398</v>
      </c>
      <c r="C3273">
        <v>3.5528805106878197E-2</v>
      </c>
    </row>
    <row r="3274" spans="1:3" x14ac:dyDescent="0.25">
      <c r="A3274">
        <v>-8123872.5927585699</v>
      </c>
      <c r="B3274">
        <v>-278464.69305474398</v>
      </c>
      <c r="C3274">
        <v>4.7664579004049301E-2</v>
      </c>
    </row>
    <row r="3275" spans="1:3" x14ac:dyDescent="0.25">
      <c r="A3275">
        <v>-8122938.1138814203</v>
      </c>
      <c r="B3275">
        <v>-278464.69305474398</v>
      </c>
      <c r="C3275">
        <v>6.4294606447219793E-2</v>
      </c>
    </row>
    <row r="3276" spans="1:3" x14ac:dyDescent="0.25">
      <c r="A3276">
        <v>-8122003.6350042801</v>
      </c>
      <c r="B3276">
        <v>-278464.69305474398</v>
      </c>
      <c r="C3276">
        <v>8.2016751170158303E-2</v>
      </c>
    </row>
    <row r="3277" spans="1:3" x14ac:dyDescent="0.25">
      <c r="A3277">
        <v>-8121069.1561271399</v>
      </c>
      <c r="B3277">
        <v>-278464.69305474398</v>
      </c>
      <c r="C3277">
        <v>0.104180864989757</v>
      </c>
    </row>
    <row r="3278" spans="1:3" x14ac:dyDescent="0.25">
      <c r="A3278">
        <v>-8120134.6772499904</v>
      </c>
      <c r="B3278">
        <v>-278464.69305474398</v>
      </c>
      <c r="C3278">
        <v>0.12611234188079801</v>
      </c>
    </row>
    <row r="3279" spans="1:3" x14ac:dyDescent="0.25">
      <c r="A3279">
        <v>-8119200.1983728502</v>
      </c>
      <c r="B3279">
        <v>-278464.69305474398</v>
      </c>
      <c r="C3279">
        <v>0.150114610791206</v>
      </c>
    </row>
    <row r="3280" spans="1:3" x14ac:dyDescent="0.25">
      <c r="A3280">
        <v>-8118265.71949571</v>
      </c>
      <c r="B3280">
        <v>-278464.69305474398</v>
      </c>
      <c r="C3280">
        <v>0.19636863470077501</v>
      </c>
    </row>
    <row r="3281" spans="1:3" x14ac:dyDescent="0.25">
      <c r="A3281">
        <v>-8117331.2406185698</v>
      </c>
      <c r="B3281">
        <v>-278464.69305474398</v>
      </c>
      <c r="C3281">
        <v>0.221825301647186</v>
      </c>
    </row>
    <row r="3282" spans="1:3" x14ac:dyDescent="0.25">
      <c r="A3282">
        <v>-8116396.7617414203</v>
      </c>
      <c r="B3282">
        <v>-278464.69305474398</v>
      </c>
      <c r="C3282">
        <v>0.24193689227104101</v>
      </c>
    </row>
    <row r="3283" spans="1:3" x14ac:dyDescent="0.25">
      <c r="A3283">
        <v>-8115462.28286428</v>
      </c>
      <c r="B3283">
        <v>-278464.69305474398</v>
      </c>
      <c r="C3283">
        <v>0.26048812270164401</v>
      </c>
    </row>
    <row r="3284" spans="1:3" x14ac:dyDescent="0.25">
      <c r="A3284">
        <v>-8114527.8039871398</v>
      </c>
      <c r="B3284">
        <v>-278464.69305474398</v>
      </c>
      <c r="C3284">
        <v>0.27969717979431102</v>
      </c>
    </row>
    <row r="3285" spans="1:3" x14ac:dyDescent="0.25">
      <c r="A3285">
        <v>-8113593.3251099903</v>
      </c>
      <c r="B3285">
        <v>-278464.69305474398</v>
      </c>
      <c r="C3285">
        <v>0.29471880197525002</v>
      </c>
    </row>
    <row r="3286" spans="1:3" x14ac:dyDescent="0.25">
      <c r="A3286">
        <v>-8112658.8462328501</v>
      </c>
      <c r="B3286">
        <v>-278464.69305474398</v>
      </c>
      <c r="C3286">
        <v>0.30861124396324102</v>
      </c>
    </row>
    <row r="3287" spans="1:3" x14ac:dyDescent="0.25">
      <c r="A3287">
        <v>-8111724.3673557099</v>
      </c>
      <c r="B3287">
        <v>-278464.69305474398</v>
      </c>
      <c r="C3287">
        <v>0.32331141829490601</v>
      </c>
    </row>
    <row r="3288" spans="1:3" x14ac:dyDescent="0.25">
      <c r="A3288">
        <v>-8110789.8884785697</v>
      </c>
      <c r="B3288">
        <v>-278464.69305474398</v>
      </c>
      <c r="C3288">
        <v>0.32350656390190102</v>
      </c>
    </row>
    <row r="3289" spans="1:3" x14ac:dyDescent="0.25">
      <c r="A3289">
        <v>-8109855.4096014202</v>
      </c>
      <c r="B3289">
        <v>-278464.69305474398</v>
      </c>
      <c r="C3289">
        <v>0.323415547609329</v>
      </c>
    </row>
    <row r="3290" spans="1:3" x14ac:dyDescent="0.25">
      <c r="A3290">
        <v>-8108920.93072428</v>
      </c>
      <c r="B3290">
        <v>-278464.69305474398</v>
      </c>
      <c r="C3290">
        <v>0</v>
      </c>
    </row>
    <row r="3291" spans="1:3" x14ac:dyDescent="0.25">
      <c r="A3291">
        <v>-8107986.4518471397</v>
      </c>
      <c r="B3291">
        <v>-278464.69305474398</v>
      </c>
      <c r="C3291">
        <v>0</v>
      </c>
    </row>
    <row r="3292" spans="1:3" x14ac:dyDescent="0.25">
      <c r="A3292">
        <v>-8107051.9729699902</v>
      </c>
      <c r="B3292">
        <v>-278464.69305474398</v>
      </c>
      <c r="C3292">
        <v>0</v>
      </c>
    </row>
    <row r="3293" spans="1:3" x14ac:dyDescent="0.25">
      <c r="A3293">
        <v>-8106117.49409285</v>
      </c>
      <c r="B3293">
        <v>-278464.69305474398</v>
      </c>
      <c r="C3293">
        <v>0</v>
      </c>
    </row>
    <row r="3294" spans="1:3" x14ac:dyDescent="0.25">
      <c r="A3294">
        <v>-8136020.8181614196</v>
      </c>
      <c r="B3294">
        <v>-279399.17193211598</v>
      </c>
      <c r="C3294" s="1">
        <v>1.50696441778563E-5</v>
      </c>
    </row>
    <row r="3295" spans="1:3" x14ac:dyDescent="0.25">
      <c r="A3295">
        <v>-8135086.3392842803</v>
      </c>
      <c r="B3295">
        <v>-279399.17193211598</v>
      </c>
      <c r="C3295" s="1">
        <v>2.8712687708321E-5</v>
      </c>
    </row>
    <row r="3296" spans="1:3" x14ac:dyDescent="0.25">
      <c r="A3296">
        <v>-8134151.8604071401</v>
      </c>
      <c r="B3296">
        <v>-279399.17193211598</v>
      </c>
      <c r="C3296" s="1">
        <v>7.9746081610210199E-5</v>
      </c>
    </row>
    <row r="3297" spans="1:3" x14ac:dyDescent="0.25">
      <c r="A3297">
        <v>-8133217.3815299897</v>
      </c>
      <c r="B3297">
        <v>-279399.17193211598</v>
      </c>
      <c r="C3297">
        <v>1.9444024655967899E-4</v>
      </c>
    </row>
    <row r="3298" spans="1:3" x14ac:dyDescent="0.25">
      <c r="A3298">
        <v>-8132282.9026528504</v>
      </c>
      <c r="B3298">
        <v>-279399.17193211598</v>
      </c>
      <c r="C3298">
        <v>4.1874771704897198E-4</v>
      </c>
    </row>
    <row r="3299" spans="1:3" x14ac:dyDescent="0.25">
      <c r="A3299">
        <v>-8131348.4237757102</v>
      </c>
      <c r="B3299">
        <v>-279399.17193211598</v>
      </c>
      <c r="C3299">
        <v>9.13655618205666E-4</v>
      </c>
    </row>
    <row r="3300" spans="1:3" x14ac:dyDescent="0.25">
      <c r="A3300">
        <v>-8130413.94489857</v>
      </c>
      <c r="B3300">
        <v>-279399.17193211598</v>
      </c>
      <c r="C3300">
        <v>1.92591454833745E-3</v>
      </c>
    </row>
    <row r="3301" spans="1:3" x14ac:dyDescent="0.25">
      <c r="A3301">
        <v>-8129479.4660214204</v>
      </c>
      <c r="B3301">
        <v>-279399.17193211598</v>
      </c>
      <c r="C3301">
        <v>3.4383523743599601E-3</v>
      </c>
    </row>
    <row r="3302" spans="1:3" x14ac:dyDescent="0.25">
      <c r="A3302">
        <v>-8128544.9871442802</v>
      </c>
      <c r="B3302">
        <v>-279399.17193211598</v>
      </c>
      <c r="C3302">
        <v>6.0986406169831701E-3</v>
      </c>
    </row>
    <row r="3303" spans="1:3" x14ac:dyDescent="0.25">
      <c r="A3303">
        <v>-8127610.50826714</v>
      </c>
      <c r="B3303">
        <v>-279399.17193211598</v>
      </c>
      <c r="C3303">
        <v>1.04434210807085E-2</v>
      </c>
    </row>
    <row r="3304" spans="1:3" x14ac:dyDescent="0.25">
      <c r="A3304">
        <v>-8126676.0293899896</v>
      </c>
      <c r="B3304">
        <v>-279399.17193211598</v>
      </c>
      <c r="C3304">
        <v>1.5115540474653201E-2</v>
      </c>
    </row>
    <row r="3305" spans="1:3" x14ac:dyDescent="0.25">
      <c r="A3305">
        <v>-8125741.5505128503</v>
      </c>
      <c r="B3305">
        <v>-279399.17193211598</v>
      </c>
      <c r="C3305">
        <v>2.3873299360275199E-2</v>
      </c>
    </row>
    <row r="3306" spans="1:3" x14ac:dyDescent="0.25">
      <c r="A3306">
        <v>-8124807.0716357101</v>
      </c>
      <c r="B3306">
        <v>-279399.17193211598</v>
      </c>
      <c r="C3306">
        <v>3.53378355503082E-2</v>
      </c>
    </row>
    <row r="3307" spans="1:3" x14ac:dyDescent="0.25">
      <c r="A3307">
        <v>-8123872.5927585699</v>
      </c>
      <c r="B3307">
        <v>-279399.17193211598</v>
      </c>
      <c r="C3307">
        <v>4.7110367566347101E-2</v>
      </c>
    </row>
    <row r="3308" spans="1:3" x14ac:dyDescent="0.25">
      <c r="A3308">
        <v>-8122938.1138814203</v>
      </c>
      <c r="B3308">
        <v>-279399.17193211598</v>
      </c>
      <c r="C3308">
        <v>8.0774322152137701E-2</v>
      </c>
    </row>
    <row r="3309" spans="1:3" x14ac:dyDescent="0.25">
      <c r="A3309">
        <v>-8122003.6350042801</v>
      </c>
      <c r="B3309">
        <v>-279399.17193211598</v>
      </c>
      <c r="C3309">
        <v>0.10183633863925901</v>
      </c>
    </row>
    <row r="3310" spans="1:3" x14ac:dyDescent="0.25">
      <c r="A3310">
        <v>-8121069.1561271399</v>
      </c>
      <c r="B3310">
        <v>-279399.17193211598</v>
      </c>
      <c r="C3310">
        <v>0.124573349952697</v>
      </c>
    </row>
    <row r="3311" spans="1:3" x14ac:dyDescent="0.25">
      <c r="A3311">
        <v>-8120134.6772499904</v>
      </c>
      <c r="B3311">
        <v>-279399.17193211598</v>
      </c>
      <c r="C3311">
        <v>0.148457497358322</v>
      </c>
    </row>
    <row r="3312" spans="1:3" x14ac:dyDescent="0.25">
      <c r="A3312">
        <v>-8119200.1983728502</v>
      </c>
      <c r="B3312">
        <v>-279399.17193211598</v>
      </c>
      <c r="C3312">
        <v>0.170912340283393</v>
      </c>
    </row>
    <row r="3313" spans="1:3" x14ac:dyDescent="0.25">
      <c r="A3313">
        <v>-8118265.71949571</v>
      </c>
      <c r="B3313">
        <v>-279399.17193211598</v>
      </c>
      <c r="C3313">
        <v>0.195496290922164</v>
      </c>
    </row>
    <row r="3314" spans="1:3" x14ac:dyDescent="0.25">
      <c r="A3314">
        <v>-8117331.2406185698</v>
      </c>
      <c r="B3314">
        <v>-279399.17193211598</v>
      </c>
      <c r="C3314">
        <v>0.221080437302589</v>
      </c>
    </row>
    <row r="3315" spans="1:3" x14ac:dyDescent="0.25">
      <c r="A3315">
        <v>-8116396.7617414203</v>
      </c>
      <c r="B3315">
        <v>-279399.17193211598</v>
      </c>
      <c r="C3315">
        <v>0.24154074490070301</v>
      </c>
    </row>
    <row r="3316" spans="1:3" x14ac:dyDescent="0.25">
      <c r="A3316">
        <v>-8115462.28286428</v>
      </c>
      <c r="B3316">
        <v>-279399.17193211598</v>
      </c>
      <c r="C3316">
        <v>0.26015722751617398</v>
      </c>
    </row>
    <row r="3317" spans="1:3" x14ac:dyDescent="0.25">
      <c r="A3317">
        <v>-8114527.8039871398</v>
      </c>
      <c r="B3317">
        <v>-279399.17193211598</v>
      </c>
      <c r="C3317">
        <v>0.27943387627601601</v>
      </c>
    </row>
    <row r="3318" spans="1:3" x14ac:dyDescent="0.25">
      <c r="A3318">
        <v>-8113593.3251099903</v>
      </c>
      <c r="B3318">
        <v>-279399.17193211598</v>
      </c>
      <c r="C3318">
        <v>0.29436486959457298</v>
      </c>
    </row>
    <row r="3319" spans="1:3" x14ac:dyDescent="0.25">
      <c r="A3319">
        <v>-8112658.8462328501</v>
      </c>
      <c r="B3319">
        <v>-279399.17193211598</v>
      </c>
      <c r="C3319">
        <v>0.30862888693809498</v>
      </c>
    </row>
    <row r="3320" spans="1:3" x14ac:dyDescent="0.25">
      <c r="A3320">
        <v>-8111724.3673557099</v>
      </c>
      <c r="B3320">
        <v>-279399.17193211598</v>
      </c>
      <c r="C3320">
        <v>0.32338824868202198</v>
      </c>
    </row>
    <row r="3321" spans="1:3" x14ac:dyDescent="0.25">
      <c r="A3321">
        <v>-8110789.8884785697</v>
      </c>
      <c r="B3321">
        <v>-279399.17193211598</v>
      </c>
      <c r="C3321">
        <v>0.33511266112327498</v>
      </c>
    </row>
    <row r="3322" spans="1:3" x14ac:dyDescent="0.25">
      <c r="A3322">
        <v>-8109855.4096014202</v>
      </c>
      <c r="B3322">
        <v>-279399.17193211598</v>
      </c>
      <c r="C3322">
        <v>0.33517020940780601</v>
      </c>
    </row>
    <row r="3323" spans="1:3" x14ac:dyDescent="0.25">
      <c r="A3323">
        <v>-8108920.93072428</v>
      </c>
      <c r="B3323">
        <v>-279399.17193211598</v>
      </c>
      <c r="C3323">
        <v>0</v>
      </c>
    </row>
    <row r="3324" spans="1:3" x14ac:dyDescent="0.25">
      <c r="A3324">
        <v>-8107986.4518471397</v>
      </c>
      <c r="B3324">
        <v>-279399.17193211598</v>
      </c>
      <c r="C3324">
        <v>0</v>
      </c>
    </row>
    <row r="3325" spans="1:3" x14ac:dyDescent="0.25">
      <c r="A3325">
        <v>-8107051.9729699902</v>
      </c>
      <c r="B3325">
        <v>-279399.17193211598</v>
      </c>
      <c r="C3325">
        <v>0</v>
      </c>
    </row>
    <row r="3326" spans="1:3" x14ac:dyDescent="0.25">
      <c r="A3326">
        <v>-8106117.49409285</v>
      </c>
      <c r="B3326">
        <v>-279399.17193211598</v>
      </c>
      <c r="C3326">
        <v>0</v>
      </c>
    </row>
    <row r="3327" spans="1:3" x14ac:dyDescent="0.25">
      <c r="A3327">
        <v>-8105183.0152157098</v>
      </c>
      <c r="B3327">
        <v>-279399.17193211598</v>
      </c>
      <c r="C3327">
        <v>0</v>
      </c>
    </row>
    <row r="3328" spans="1:3" x14ac:dyDescent="0.25">
      <c r="A3328">
        <v>-8136020.8181614196</v>
      </c>
      <c r="B3328">
        <v>-280333.65080948902</v>
      </c>
      <c r="C3328" s="1">
        <v>1.50696441778563E-5</v>
      </c>
    </row>
    <row r="3329" spans="1:3" x14ac:dyDescent="0.25">
      <c r="A3329">
        <v>-8135086.3392842803</v>
      </c>
      <c r="B3329">
        <v>-280333.65080948902</v>
      </c>
      <c r="C3329" s="1">
        <v>2.8712687708321E-5</v>
      </c>
    </row>
    <row r="3330" spans="1:3" x14ac:dyDescent="0.25">
      <c r="A3330">
        <v>-8134151.8604071401</v>
      </c>
      <c r="B3330">
        <v>-280333.65080948902</v>
      </c>
      <c r="C3330" s="1">
        <v>7.9746081610210199E-5</v>
      </c>
    </row>
    <row r="3331" spans="1:3" x14ac:dyDescent="0.25">
      <c r="A3331">
        <v>-8133217.3815299897</v>
      </c>
      <c r="B3331">
        <v>-280333.65080948902</v>
      </c>
      <c r="C3331">
        <v>1.9444024655967899E-4</v>
      </c>
    </row>
    <row r="3332" spans="1:3" x14ac:dyDescent="0.25">
      <c r="A3332">
        <v>-8132282.9026528504</v>
      </c>
      <c r="B3332">
        <v>-280333.65080948902</v>
      </c>
      <c r="C3332">
        <v>4.1874771704897198E-4</v>
      </c>
    </row>
    <row r="3333" spans="1:3" x14ac:dyDescent="0.25">
      <c r="A3333">
        <v>-8131348.4237757102</v>
      </c>
      <c r="B3333">
        <v>-280333.65080948902</v>
      </c>
      <c r="C3333">
        <v>9.11778421141207E-4</v>
      </c>
    </row>
    <row r="3334" spans="1:3" x14ac:dyDescent="0.25">
      <c r="A3334">
        <v>-8130413.94489857</v>
      </c>
      <c r="B3334">
        <v>-280333.65080948902</v>
      </c>
      <c r="C3334">
        <v>1.9155868794769001E-3</v>
      </c>
    </row>
    <row r="3335" spans="1:3" x14ac:dyDescent="0.25">
      <c r="A3335">
        <v>-8129479.4660214204</v>
      </c>
      <c r="B3335">
        <v>-280333.65080948902</v>
      </c>
      <c r="C3335">
        <v>3.37352859787642E-3</v>
      </c>
    </row>
    <row r="3336" spans="1:3" x14ac:dyDescent="0.25">
      <c r="A3336">
        <v>-8128544.9871442802</v>
      </c>
      <c r="B3336">
        <v>-280333.65080948902</v>
      </c>
      <c r="C3336">
        <v>6.0014366172253999E-3</v>
      </c>
    </row>
    <row r="3337" spans="1:3" x14ac:dyDescent="0.25">
      <c r="A3337">
        <v>-8127610.50826714</v>
      </c>
      <c r="B3337">
        <v>-280333.65080948902</v>
      </c>
      <c r="C3337">
        <v>1.04063898324966E-2</v>
      </c>
    </row>
    <row r="3338" spans="1:3" x14ac:dyDescent="0.25">
      <c r="A3338">
        <v>-8126676.0293899896</v>
      </c>
      <c r="B3338">
        <v>-280333.65080948902</v>
      </c>
      <c r="C3338">
        <v>2.3351430892944301E-2</v>
      </c>
    </row>
    <row r="3339" spans="1:3" x14ac:dyDescent="0.25">
      <c r="A3339">
        <v>-8125741.5505128503</v>
      </c>
      <c r="B3339">
        <v>-280333.65080948902</v>
      </c>
      <c r="C3339">
        <v>3.4491658210754297E-2</v>
      </c>
    </row>
    <row r="3340" spans="1:3" x14ac:dyDescent="0.25">
      <c r="A3340">
        <v>-8124807.0716357101</v>
      </c>
      <c r="B3340">
        <v>-280333.65080948902</v>
      </c>
      <c r="C3340">
        <v>4.6109877526760101E-2</v>
      </c>
    </row>
    <row r="3341" spans="1:3" x14ac:dyDescent="0.25">
      <c r="A3341">
        <v>-8123872.5927585699</v>
      </c>
      <c r="B3341">
        <v>-280333.65080948902</v>
      </c>
      <c r="C3341">
        <v>6.1839215457439402E-2</v>
      </c>
    </row>
    <row r="3342" spans="1:3" x14ac:dyDescent="0.25">
      <c r="A3342">
        <v>-8122938.1138814203</v>
      </c>
      <c r="B3342">
        <v>-280333.65080948902</v>
      </c>
      <c r="C3342">
        <v>8.0079294741153703E-2</v>
      </c>
    </row>
    <row r="3343" spans="1:3" x14ac:dyDescent="0.25">
      <c r="A3343">
        <v>-8122003.6350042801</v>
      </c>
      <c r="B3343">
        <v>-280333.65080948902</v>
      </c>
      <c r="C3343">
        <v>0.10141135752201</v>
      </c>
    </row>
    <row r="3344" spans="1:3" x14ac:dyDescent="0.25">
      <c r="A3344">
        <v>-8121069.1561271399</v>
      </c>
      <c r="B3344">
        <v>-280333.65080948902</v>
      </c>
      <c r="C3344">
        <v>0.124026857316493</v>
      </c>
    </row>
    <row r="3345" spans="1:3" x14ac:dyDescent="0.25">
      <c r="A3345">
        <v>-8120134.6772499904</v>
      </c>
      <c r="B3345">
        <v>-280333.65080948902</v>
      </c>
      <c r="C3345">
        <v>0.14796823263168299</v>
      </c>
    </row>
    <row r="3346" spans="1:3" x14ac:dyDescent="0.25">
      <c r="A3346">
        <v>-8119200.1983728502</v>
      </c>
      <c r="B3346">
        <v>-280333.65080948902</v>
      </c>
      <c r="C3346">
        <v>0.17052283883094699</v>
      </c>
    </row>
    <row r="3347" spans="1:3" x14ac:dyDescent="0.25">
      <c r="A3347">
        <v>-8118265.71949571</v>
      </c>
      <c r="B3347">
        <v>-280333.65080948902</v>
      </c>
      <c r="C3347">
        <v>0.195189118385314</v>
      </c>
    </row>
    <row r="3348" spans="1:3" x14ac:dyDescent="0.25">
      <c r="A3348">
        <v>-8117331.2406185698</v>
      </c>
      <c r="B3348">
        <v>-280333.65080948902</v>
      </c>
      <c r="C3348">
        <v>0.22036841511726299</v>
      </c>
    </row>
    <row r="3349" spans="1:3" x14ac:dyDescent="0.25">
      <c r="A3349">
        <v>-8116396.7617414203</v>
      </c>
      <c r="B3349">
        <v>-280333.65080948902</v>
      </c>
      <c r="C3349">
        <v>0.24116216599941201</v>
      </c>
    </row>
    <row r="3350" spans="1:3" x14ac:dyDescent="0.25">
      <c r="A3350">
        <v>-8115462.28286428</v>
      </c>
      <c r="B3350">
        <v>-280333.65080948902</v>
      </c>
      <c r="C3350">
        <v>0.25985202193260099</v>
      </c>
    </row>
    <row r="3351" spans="1:3" x14ac:dyDescent="0.25">
      <c r="A3351">
        <v>-8114527.8039871398</v>
      </c>
      <c r="B3351">
        <v>-280333.65080948902</v>
      </c>
      <c r="C3351">
        <v>0.27924308180808999</v>
      </c>
    </row>
    <row r="3352" spans="1:3" x14ac:dyDescent="0.25">
      <c r="A3352">
        <v>-8113593.3251099903</v>
      </c>
      <c r="B3352">
        <v>-280333.65080948902</v>
      </c>
      <c r="C3352">
        <v>0.29417908191680903</v>
      </c>
    </row>
    <row r="3353" spans="1:3" x14ac:dyDescent="0.25">
      <c r="A3353">
        <v>-8112658.8462328501</v>
      </c>
      <c r="B3353">
        <v>-280333.65080948902</v>
      </c>
      <c r="C3353">
        <v>0.30857765674590998</v>
      </c>
    </row>
    <row r="3354" spans="1:3" x14ac:dyDescent="0.25">
      <c r="A3354">
        <v>-8111724.3673557099</v>
      </c>
      <c r="B3354">
        <v>-280333.65080948902</v>
      </c>
      <c r="C3354">
        <v>0.32345890998840299</v>
      </c>
    </row>
    <row r="3355" spans="1:3" x14ac:dyDescent="0.25">
      <c r="A3355">
        <v>-8110789.8884785697</v>
      </c>
      <c r="B3355">
        <v>-280333.65080948902</v>
      </c>
      <c r="C3355">
        <v>0.33493280410766602</v>
      </c>
    </row>
    <row r="3356" spans="1:3" x14ac:dyDescent="0.25">
      <c r="A3356">
        <v>-8109855.4096014202</v>
      </c>
      <c r="B3356">
        <v>-280333.65080948902</v>
      </c>
      <c r="C3356">
        <v>0.351049333810806</v>
      </c>
    </row>
    <row r="3357" spans="1:3" x14ac:dyDescent="0.25">
      <c r="A3357">
        <v>-8108920.93072428</v>
      </c>
      <c r="B3357">
        <v>-280333.65080948902</v>
      </c>
      <c r="C3357">
        <v>0.35150444507598799</v>
      </c>
    </row>
    <row r="3358" spans="1:3" x14ac:dyDescent="0.25">
      <c r="A3358">
        <v>-8107986.4518471397</v>
      </c>
      <c r="B3358">
        <v>-280333.65080948902</v>
      </c>
      <c r="C3358">
        <v>0</v>
      </c>
    </row>
    <row r="3359" spans="1:3" x14ac:dyDescent="0.25">
      <c r="A3359">
        <v>-8107051.9729699902</v>
      </c>
      <c r="B3359">
        <v>-280333.65080948902</v>
      </c>
      <c r="C3359">
        <v>0</v>
      </c>
    </row>
    <row r="3360" spans="1:3" x14ac:dyDescent="0.25">
      <c r="A3360">
        <v>-8106117.49409285</v>
      </c>
      <c r="B3360">
        <v>-280333.65080948902</v>
      </c>
      <c r="C3360">
        <v>0</v>
      </c>
    </row>
    <row r="3361" spans="1:3" x14ac:dyDescent="0.25">
      <c r="A3361">
        <v>-8105183.0152157098</v>
      </c>
      <c r="B3361">
        <v>-280333.65080948902</v>
      </c>
      <c r="C3361">
        <v>0</v>
      </c>
    </row>
    <row r="3362" spans="1:3" x14ac:dyDescent="0.25">
      <c r="A3362">
        <v>-8104248.5363385696</v>
      </c>
      <c r="B3362">
        <v>-280333.65080948902</v>
      </c>
      <c r="C3362">
        <v>0</v>
      </c>
    </row>
    <row r="3363" spans="1:3" x14ac:dyDescent="0.25">
      <c r="A3363">
        <v>-8136020.8181614196</v>
      </c>
      <c r="B3363">
        <v>-281268.12968686101</v>
      </c>
      <c r="C3363" s="1">
        <v>1.50696441778563E-5</v>
      </c>
    </row>
    <row r="3364" spans="1:3" x14ac:dyDescent="0.25">
      <c r="A3364">
        <v>-8135086.3392842803</v>
      </c>
      <c r="B3364">
        <v>-281268.12968686101</v>
      </c>
      <c r="C3364" s="1">
        <v>2.8712687708321E-5</v>
      </c>
    </row>
    <row r="3365" spans="1:3" x14ac:dyDescent="0.25">
      <c r="A3365">
        <v>-8134151.8604071401</v>
      </c>
      <c r="B3365">
        <v>-281268.12968686101</v>
      </c>
      <c r="C3365" s="1">
        <v>7.9746081610210199E-5</v>
      </c>
    </row>
    <row r="3366" spans="1:3" x14ac:dyDescent="0.25">
      <c r="A3366">
        <v>-8133217.3815299897</v>
      </c>
      <c r="B3366">
        <v>-281268.12968686101</v>
      </c>
      <c r="C3366">
        <v>1.9444024655967899E-4</v>
      </c>
    </row>
    <row r="3367" spans="1:3" x14ac:dyDescent="0.25">
      <c r="A3367">
        <v>-8132282.9026528504</v>
      </c>
      <c r="B3367">
        <v>-281268.12968686101</v>
      </c>
      <c r="C3367">
        <v>4.0067642112262498E-4</v>
      </c>
    </row>
    <row r="3368" spans="1:3" x14ac:dyDescent="0.25">
      <c r="A3368">
        <v>-8131348.4237757102</v>
      </c>
      <c r="B3368">
        <v>-281268.12968686101</v>
      </c>
      <c r="C3368">
        <v>9.11778421141207E-4</v>
      </c>
    </row>
    <row r="3369" spans="1:3" x14ac:dyDescent="0.25">
      <c r="A3369">
        <v>-8130413.94489857</v>
      </c>
      <c r="B3369">
        <v>-281268.12968686101</v>
      </c>
      <c r="C3369">
        <v>1.9155868794769001E-3</v>
      </c>
    </row>
    <row r="3370" spans="1:3" x14ac:dyDescent="0.25">
      <c r="A3370">
        <v>-8129479.4660214204</v>
      </c>
      <c r="B3370">
        <v>-281268.12968686101</v>
      </c>
      <c r="C3370">
        <v>3.35226603783667E-3</v>
      </c>
    </row>
    <row r="3371" spans="1:3" x14ac:dyDescent="0.25">
      <c r="A3371">
        <v>-8128544.9871442802</v>
      </c>
      <c r="B3371">
        <v>-281268.12968686101</v>
      </c>
      <c r="C3371">
        <v>5.9246215969324103E-3</v>
      </c>
    </row>
    <row r="3372" spans="1:3" x14ac:dyDescent="0.25">
      <c r="A3372">
        <v>-8127610.50826714</v>
      </c>
      <c r="B3372">
        <v>-281268.12968686101</v>
      </c>
      <c r="C3372">
        <v>1.0247767902910701E-2</v>
      </c>
    </row>
    <row r="3373" spans="1:3" x14ac:dyDescent="0.25">
      <c r="A3373">
        <v>-8126676.0293899896</v>
      </c>
      <c r="B3373">
        <v>-281268.12968686101</v>
      </c>
      <c r="C3373">
        <v>2.3316981270909299E-2</v>
      </c>
    </row>
    <row r="3374" spans="1:3" x14ac:dyDescent="0.25">
      <c r="A3374">
        <v>-8125741.5505128503</v>
      </c>
      <c r="B3374">
        <v>-281268.12968686101</v>
      </c>
      <c r="C3374">
        <v>3.4340761601924799E-2</v>
      </c>
    </row>
    <row r="3375" spans="1:3" x14ac:dyDescent="0.25">
      <c r="A3375">
        <v>-8124807.0716357101</v>
      </c>
      <c r="B3375">
        <v>-281268.12968686101</v>
      </c>
      <c r="C3375">
        <v>4.5960590243339497E-2</v>
      </c>
    </row>
    <row r="3376" spans="1:3" x14ac:dyDescent="0.25">
      <c r="A3376">
        <v>-8123872.5927585699</v>
      </c>
      <c r="B3376">
        <v>-281268.12968686101</v>
      </c>
      <c r="C3376">
        <v>6.16604574024677E-2</v>
      </c>
    </row>
    <row r="3377" spans="1:3" x14ac:dyDescent="0.25">
      <c r="A3377">
        <v>-8122938.1138814203</v>
      </c>
      <c r="B3377">
        <v>-281268.12968686101</v>
      </c>
      <c r="C3377">
        <v>7.9799406230449593E-2</v>
      </c>
    </row>
    <row r="3378" spans="1:3" x14ac:dyDescent="0.25">
      <c r="A3378">
        <v>-8122003.6350042801</v>
      </c>
      <c r="B3378">
        <v>-281268.12968686101</v>
      </c>
      <c r="C3378">
        <v>0.100922770798206</v>
      </c>
    </row>
    <row r="3379" spans="1:3" x14ac:dyDescent="0.25">
      <c r="A3379">
        <v>-8121069.1561271399</v>
      </c>
      <c r="B3379">
        <v>-281268.12968686101</v>
      </c>
      <c r="C3379">
        <v>0.12370075285434699</v>
      </c>
    </row>
    <row r="3380" spans="1:3" x14ac:dyDescent="0.25">
      <c r="A3380">
        <v>-8120134.6772499904</v>
      </c>
      <c r="B3380">
        <v>-281268.12968686101</v>
      </c>
      <c r="C3380">
        <v>0.14768725633621199</v>
      </c>
    </row>
    <row r="3381" spans="1:3" x14ac:dyDescent="0.25">
      <c r="A3381">
        <v>-8119200.1983728502</v>
      </c>
      <c r="B3381">
        <v>-281268.12968686101</v>
      </c>
      <c r="C3381">
        <v>0.170308217406272</v>
      </c>
    </row>
    <row r="3382" spans="1:3" x14ac:dyDescent="0.25">
      <c r="A3382">
        <v>-8118265.71949571</v>
      </c>
      <c r="B3382">
        <v>-281268.12968686101</v>
      </c>
      <c r="C3382">
        <v>0.195041239261627</v>
      </c>
    </row>
    <row r="3383" spans="1:3" x14ac:dyDescent="0.25">
      <c r="A3383">
        <v>-8117331.2406185698</v>
      </c>
      <c r="B3383">
        <v>-281268.12968686101</v>
      </c>
      <c r="C3383">
        <v>0.22016736865043601</v>
      </c>
    </row>
    <row r="3384" spans="1:3" x14ac:dyDescent="0.25">
      <c r="A3384">
        <v>-8116396.7617414203</v>
      </c>
      <c r="B3384">
        <v>-281268.12968686101</v>
      </c>
      <c r="C3384">
        <v>0.240967378020286</v>
      </c>
    </row>
    <row r="3385" spans="1:3" x14ac:dyDescent="0.25">
      <c r="A3385">
        <v>-8115462.28286428</v>
      </c>
      <c r="B3385">
        <v>-281268.12968686101</v>
      </c>
      <c r="C3385">
        <v>0.259489595890045</v>
      </c>
    </row>
    <row r="3386" spans="1:3" x14ac:dyDescent="0.25">
      <c r="A3386">
        <v>-8114527.8039871398</v>
      </c>
      <c r="B3386">
        <v>-281268.12968686101</v>
      </c>
      <c r="C3386">
        <v>0.27894613146781899</v>
      </c>
    </row>
    <row r="3387" spans="1:3" x14ac:dyDescent="0.25">
      <c r="A3387">
        <v>-8113593.3251099903</v>
      </c>
      <c r="B3387">
        <v>-281268.12968686101</v>
      </c>
      <c r="C3387">
        <v>0.29417476058006198</v>
      </c>
    </row>
    <row r="3388" spans="1:3" x14ac:dyDescent="0.25">
      <c r="A3388">
        <v>-8112658.8462328501</v>
      </c>
      <c r="B3388">
        <v>-281268.12968686101</v>
      </c>
      <c r="C3388">
        <v>0.30874854326248102</v>
      </c>
    </row>
    <row r="3389" spans="1:3" x14ac:dyDescent="0.25">
      <c r="A3389">
        <v>-8111724.3673557099</v>
      </c>
      <c r="B3389">
        <v>-281268.12968686101</v>
      </c>
      <c r="C3389">
        <v>0.32376736402511502</v>
      </c>
    </row>
    <row r="3390" spans="1:3" x14ac:dyDescent="0.25">
      <c r="A3390">
        <v>-8110789.8884785697</v>
      </c>
      <c r="B3390">
        <v>-281268.12968686101</v>
      </c>
      <c r="C3390">
        <v>0.335267543792724</v>
      </c>
    </row>
    <row r="3391" spans="1:3" x14ac:dyDescent="0.25">
      <c r="A3391">
        <v>-8109855.4096014202</v>
      </c>
      <c r="B3391">
        <v>-281268.12968686101</v>
      </c>
      <c r="C3391">
        <v>0.35148662328719998</v>
      </c>
    </row>
    <row r="3392" spans="1:3" x14ac:dyDescent="0.25">
      <c r="A3392">
        <v>-8108920.93072428</v>
      </c>
      <c r="B3392">
        <v>-281268.12968686101</v>
      </c>
      <c r="C3392">
        <v>0.35218971967697099</v>
      </c>
    </row>
    <row r="3393" spans="1:3" x14ac:dyDescent="0.25">
      <c r="A3393">
        <v>-8107986.4518471397</v>
      </c>
      <c r="B3393">
        <v>-281268.12968686101</v>
      </c>
      <c r="C3393">
        <v>0</v>
      </c>
    </row>
    <row r="3394" spans="1:3" x14ac:dyDescent="0.25">
      <c r="A3394">
        <v>-8107051.9729699902</v>
      </c>
      <c r="B3394">
        <v>-281268.12968686101</v>
      </c>
      <c r="C3394">
        <v>0</v>
      </c>
    </row>
    <row r="3395" spans="1:3" x14ac:dyDescent="0.25">
      <c r="A3395">
        <v>-8106117.49409285</v>
      </c>
      <c r="B3395">
        <v>-281268.12968686101</v>
      </c>
      <c r="C3395">
        <v>0</v>
      </c>
    </row>
    <row r="3396" spans="1:3" x14ac:dyDescent="0.25">
      <c r="A3396">
        <v>-8105183.0152157098</v>
      </c>
      <c r="B3396">
        <v>-281268.12968686101</v>
      </c>
      <c r="C3396">
        <v>0</v>
      </c>
    </row>
    <row r="3397" spans="1:3" x14ac:dyDescent="0.25">
      <c r="A3397">
        <v>-8104248.5363385696</v>
      </c>
      <c r="B3397">
        <v>-281268.12968686101</v>
      </c>
      <c r="C3397">
        <v>0</v>
      </c>
    </row>
    <row r="3398" spans="1:3" x14ac:dyDescent="0.25">
      <c r="A3398">
        <v>-8103314.0574614201</v>
      </c>
      <c r="B3398">
        <v>-281268.12968686101</v>
      </c>
      <c r="C3398">
        <v>0</v>
      </c>
    </row>
    <row r="3399" spans="1:3" x14ac:dyDescent="0.25">
      <c r="A3399">
        <v>-8136020.8181614196</v>
      </c>
      <c r="B3399">
        <v>-282202.608564233</v>
      </c>
      <c r="C3399" s="1">
        <v>1.50696441778563E-5</v>
      </c>
    </row>
    <row r="3400" spans="1:3" x14ac:dyDescent="0.25">
      <c r="A3400">
        <v>-8135086.3392842803</v>
      </c>
      <c r="B3400">
        <v>-282202.608564233</v>
      </c>
      <c r="C3400" s="1">
        <v>2.8712687708321E-5</v>
      </c>
    </row>
    <row r="3401" spans="1:3" x14ac:dyDescent="0.25">
      <c r="A3401">
        <v>-8134151.8604071401</v>
      </c>
      <c r="B3401">
        <v>-282202.608564233</v>
      </c>
      <c r="C3401" s="1">
        <v>7.9746081610210199E-5</v>
      </c>
    </row>
    <row r="3402" spans="1:3" x14ac:dyDescent="0.25">
      <c r="A3402">
        <v>-8133217.3815299897</v>
      </c>
      <c r="B3402">
        <v>-282202.608564233</v>
      </c>
      <c r="C3402">
        <v>1.9444024655967899E-4</v>
      </c>
    </row>
    <row r="3403" spans="1:3" x14ac:dyDescent="0.25">
      <c r="A3403">
        <v>-8132282.9026528504</v>
      </c>
      <c r="B3403">
        <v>-282202.608564233</v>
      </c>
      <c r="C3403">
        <v>4.0067642112262498E-4</v>
      </c>
    </row>
    <row r="3404" spans="1:3" x14ac:dyDescent="0.25">
      <c r="A3404">
        <v>-8131348.4237757102</v>
      </c>
      <c r="B3404">
        <v>-282202.608564233</v>
      </c>
      <c r="C3404">
        <v>8.9375698007643201E-4</v>
      </c>
    </row>
    <row r="3405" spans="1:3" x14ac:dyDescent="0.25">
      <c r="A3405">
        <v>-8130413.94489857</v>
      </c>
      <c r="B3405">
        <v>-282202.608564233</v>
      </c>
      <c r="C3405">
        <v>1.9137202762067301E-3</v>
      </c>
    </row>
    <row r="3406" spans="1:3" x14ac:dyDescent="0.25">
      <c r="A3406">
        <v>-8129479.4660214204</v>
      </c>
      <c r="B3406">
        <v>-282202.608564233</v>
      </c>
      <c r="C3406">
        <v>3.35226603783667E-3</v>
      </c>
    </row>
    <row r="3407" spans="1:3" x14ac:dyDescent="0.25">
      <c r="A3407">
        <v>-8128544.9871442802</v>
      </c>
      <c r="B3407">
        <v>-282202.608564233</v>
      </c>
      <c r="C3407">
        <v>5.9036607854068201E-3</v>
      </c>
    </row>
    <row r="3408" spans="1:3" x14ac:dyDescent="0.25">
      <c r="A3408">
        <v>-8127610.50826714</v>
      </c>
      <c r="B3408">
        <v>-282202.608564233</v>
      </c>
      <c r="C3408">
        <v>1.02084195241332E-2</v>
      </c>
    </row>
    <row r="3409" spans="1:3" x14ac:dyDescent="0.25">
      <c r="A3409">
        <v>-8126676.0293899896</v>
      </c>
      <c r="B3409">
        <v>-282202.608564233</v>
      </c>
      <c r="C3409">
        <v>2.31439992785453E-2</v>
      </c>
    </row>
    <row r="3410" spans="1:3" x14ac:dyDescent="0.25">
      <c r="A3410">
        <v>-8125741.5505128503</v>
      </c>
      <c r="B3410">
        <v>-282202.608564233</v>
      </c>
      <c r="C3410">
        <v>3.4181203693151398E-2</v>
      </c>
    </row>
    <row r="3411" spans="1:3" x14ac:dyDescent="0.25">
      <c r="A3411">
        <v>-8124807.0716357101</v>
      </c>
      <c r="B3411">
        <v>-282202.608564233</v>
      </c>
      <c r="C3411">
        <v>4.5819077640771803E-2</v>
      </c>
    </row>
    <row r="3412" spans="1:3" x14ac:dyDescent="0.25">
      <c r="A3412">
        <v>-8123872.5927585699</v>
      </c>
      <c r="B3412">
        <v>-282202.608564233</v>
      </c>
      <c r="C3412">
        <v>6.1671283096075002E-2</v>
      </c>
    </row>
    <row r="3413" spans="1:3" x14ac:dyDescent="0.25">
      <c r="A3413">
        <v>-8122938.1138814203</v>
      </c>
      <c r="B3413">
        <v>-282202.608564233</v>
      </c>
      <c r="C3413">
        <v>7.9657897353172302E-2</v>
      </c>
    </row>
    <row r="3414" spans="1:3" x14ac:dyDescent="0.25">
      <c r="A3414">
        <v>-8122003.6350042801</v>
      </c>
      <c r="B3414">
        <v>-282202.608564233</v>
      </c>
      <c r="C3414">
        <v>0.10078015178442</v>
      </c>
    </row>
    <row r="3415" spans="1:3" x14ac:dyDescent="0.25">
      <c r="A3415">
        <v>-8121069.1561271399</v>
      </c>
      <c r="B3415">
        <v>-282202.608564233</v>
      </c>
      <c r="C3415">
        <v>0.123067088425159</v>
      </c>
    </row>
    <row r="3416" spans="1:3" x14ac:dyDescent="0.25">
      <c r="A3416">
        <v>-8120134.6772499904</v>
      </c>
      <c r="B3416">
        <v>-282202.608564233</v>
      </c>
      <c r="C3416">
        <v>0.14717194437980599</v>
      </c>
    </row>
    <row r="3417" spans="1:3" x14ac:dyDescent="0.25">
      <c r="A3417">
        <v>-8119200.1983728502</v>
      </c>
      <c r="B3417">
        <v>-282202.608564233</v>
      </c>
      <c r="C3417">
        <v>0.169913470745086</v>
      </c>
    </row>
    <row r="3418" spans="1:3" x14ac:dyDescent="0.25">
      <c r="A3418">
        <v>-8118265.71949571</v>
      </c>
      <c r="B3418">
        <v>-282202.608564233</v>
      </c>
      <c r="C3418">
        <v>0.19459772109985299</v>
      </c>
    </row>
    <row r="3419" spans="1:3" x14ac:dyDescent="0.25">
      <c r="A3419">
        <v>-8117331.2406185698</v>
      </c>
      <c r="B3419">
        <v>-282202.608564233</v>
      </c>
      <c r="C3419">
        <v>0.21973648667335499</v>
      </c>
    </row>
    <row r="3420" spans="1:3" x14ac:dyDescent="0.25">
      <c r="A3420">
        <v>-8116396.7617414203</v>
      </c>
      <c r="B3420">
        <v>-282202.608564233</v>
      </c>
      <c r="C3420">
        <v>0.24075277149677199</v>
      </c>
    </row>
    <row r="3421" spans="1:3" x14ac:dyDescent="0.25">
      <c r="A3421">
        <v>-8115462.28286428</v>
      </c>
      <c r="B3421">
        <v>-282202.608564233</v>
      </c>
      <c r="C3421">
        <v>0.259660243988037</v>
      </c>
    </row>
    <row r="3422" spans="1:3" x14ac:dyDescent="0.25">
      <c r="A3422">
        <v>-8114527.8039871398</v>
      </c>
      <c r="B3422">
        <v>-282202.608564233</v>
      </c>
      <c r="C3422">
        <v>0.27901038527488697</v>
      </c>
    </row>
    <row r="3423" spans="1:3" x14ac:dyDescent="0.25">
      <c r="A3423">
        <v>-8113593.3251099903</v>
      </c>
      <c r="B3423">
        <v>-282202.608564233</v>
      </c>
      <c r="C3423">
        <v>0.29436504840850802</v>
      </c>
    </row>
    <row r="3424" spans="1:3" x14ac:dyDescent="0.25">
      <c r="A3424">
        <v>-8112658.8462328501</v>
      </c>
      <c r="B3424">
        <v>-282202.608564233</v>
      </c>
      <c r="C3424">
        <v>0.30912756919860801</v>
      </c>
    </row>
    <row r="3425" spans="1:3" x14ac:dyDescent="0.25">
      <c r="A3425">
        <v>-8111724.3673557099</v>
      </c>
      <c r="B3425">
        <v>-282202.608564233</v>
      </c>
      <c r="C3425">
        <v>0.32418015599250699</v>
      </c>
    </row>
    <row r="3426" spans="1:3" x14ac:dyDescent="0.25">
      <c r="A3426">
        <v>-8110789.8884785697</v>
      </c>
      <c r="B3426">
        <v>-282202.608564233</v>
      </c>
      <c r="C3426">
        <v>0.33578738570213301</v>
      </c>
    </row>
    <row r="3427" spans="1:3" x14ac:dyDescent="0.25">
      <c r="A3427">
        <v>-8109855.4096014202</v>
      </c>
      <c r="B3427">
        <v>-282202.608564233</v>
      </c>
      <c r="C3427">
        <v>0.352264374494552</v>
      </c>
    </row>
    <row r="3428" spans="1:3" x14ac:dyDescent="0.25">
      <c r="A3428">
        <v>-8108920.93072428</v>
      </c>
      <c r="B3428">
        <v>-282202.608564233</v>
      </c>
      <c r="C3428">
        <v>0.35316905379295299</v>
      </c>
    </row>
    <row r="3429" spans="1:3" x14ac:dyDescent="0.25">
      <c r="A3429">
        <v>-8107986.4518471397</v>
      </c>
      <c r="B3429">
        <v>-282202.608564233</v>
      </c>
      <c r="C3429">
        <v>0.35331547260284402</v>
      </c>
    </row>
    <row r="3430" spans="1:3" x14ac:dyDescent="0.25">
      <c r="A3430">
        <v>-8107051.9729699902</v>
      </c>
      <c r="B3430">
        <v>-282202.608564233</v>
      </c>
      <c r="C3430">
        <v>0</v>
      </c>
    </row>
    <row r="3431" spans="1:3" x14ac:dyDescent="0.25">
      <c r="A3431">
        <v>-8106117.49409285</v>
      </c>
      <c r="B3431">
        <v>-282202.608564233</v>
      </c>
      <c r="C3431">
        <v>0</v>
      </c>
    </row>
    <row r="3432" spans="1:3" x14ac:dyDescent="0.25">
      <c r="A3432">
        <v>-8105183.0152157098</v>
      </c>
      <c r="B3432">
        <v>-282202.608564233</v>
      </c>
      <c r="C3432">
        <v>0</v>
      </c>
    </row>
    <row r="3433" spans="1:3" x14ac:dyDescent="0.25">
      <c r="A3433">
        <v>-8104248.5363385696</v>
      </c>
      <c r="B3433">
        <v>-282202.608564233</v>
      </c>
      <c r="C3433">
        <v>0</v>
      </c>
    </row>
    <row r="3434" spans="1:3" x14ac:dyDescent="0.25">
      <c r="A3434">
        <v>-8103314.0574614201</v>
      </c>
      <c r="B3434">
        <v>-282202.608564233</v>
      </c>
      <c r="C3434">
        <v>0</v>
      </c>
    </row>
    <row r="3435" spans="1:3" x14ac:dyDescent="0.25">
      <c r="A3435">
        <v>-8102379.5785842799</v>
      </c>
      <c r="B3435">
        <v>-282202.608564233</v>
      </c>
      <c r="C3435">
        <v>0</v>
      </c>
    </row>
    <row r="3436" spans="1:3" x14ac:dyDescent="0.25">
      <c r="A3436">
        <v>-8136020.8181614196</v>
      </c>
      <c r="B3436">
        <v>-283137.08744160499</v>
      </c>
      <c r="C3436" s="1">
        <v>1.50696441778563E-5</v>
      </c>
    </row>
    <row r="3437" spans="1:3" x14ac:dyDescent="0.25">
      <c r="A3437">
        <v>-8135086.3392842803</v>
      </c>
      <c r="B3437">
        <v>-283137.08744160499</v>
      </c>
      <c r="C3437" s="1">
        <v>2.8712687708321E-5</v>
      </c>
    </row>
    <row r="3438" spans="1:3" x14ac:dyDescent="0.25">
      <c r="A3438">
        <v>-8134151.8604071401</v>
      </c>
      <c r="B3438">
        <v>-283137.08744160499</v>
      </c>
      <c r="C3438" s="1">
        <v>7.9746081610210199E-5</v>
      </c>
    </row>
    <row r="3439" spans="1:3" x14ac:dyDescent="0.25">
      <c r="A3439">
        <v>-8133217.3815299897</v>
      </c>
      <c r="B3439">
        <v>-283137.08744160499</v>
      </c>
      <c r="C3439">
        <v>1.9444024655967899E-4</v>
      </c>
    </row>
    <row r="3440" spans="1:3" x14ac:dyDescent="0.25">
      <c r="A3440">
        <v>-8132282.9026528504</v>
      </c>
      <c r="B3440">
        <v>-283137.08744160499</v>
      </c>
      <c r="C3440">
        <v>4.0067642112262498E-4</v>
      </c>
    </row>
    <row r="3441" spans="1:3" x14ac:dyDescent="0.25">
      <c r="A3441">
        <v>-8131348.4237757102</v>
      </c>
      <c r="B3441">
        <v>-283137.08744160499</v>
      </c>
      <c r="C3441">
        <v>8.9375698007643201E-4</v>
      </c>
    </row>
    <row r="3442" spans="1:3" x14ac:dyDescent="0.25">
      <c r="A3442">
        <v>-8130413.94489857</v>
      </c>
      <c r="B3442">
        <v>-283137.08744160499</v>
      </c>
      <c r="C3442">
        <v>1.85395230073481E-3</v>
      </c>
    </row>
    <row r="3443" spans="1:3" x14ac:dyDescent="0.25">
      <c r="A3443">
        <v>-8129479.4660214204</v>
      </c>
      <c r="B3443">
        <v>-283137.08744160499</v>
      </c>
      <c r="C3443">
        <v>3.3119176514446701E-3</v>
      </c>
    </row>
    <row r="3444" spans="1:3" x14ac:dyDescent="0.25">
      <c r="A3444">
        <v>-8128544.9871442802</v>
      </c>
      <c r="B3444">
        <v>-283137.08744160499</v>
      </c>
      <c r="C3444">
        <v>5.8634621091187E-3</v>
      </c>
    </row>
    <row r="3445" spans="1:3" x14ac:dyDescent="0.25">
      <c r="A3445">
        <v>-8127610.50826714</v>
      </c>
      <c r="B3445">
        <v>-283137.08744160499</v>
      </c>
      <c r="C3445">
        <v>1.01879555732011E-2</v>
      </c>
    </row>
    <row r="3446" spans="1:3" x14ac:dyDescent="0.25">
      <c r="A3446">
        <v>-8126676.0293899896</v>
      </c>
      <c r="B3446">
        <v>-283137.08744160499</v>
      </c>
      <c r="C3446">
        <v>2.3107390850782301E-2</v>
      </c>
    </row>
    <row r="3447" spans="1:3" x14ac:dyDescent="0.25">
      <c r="A3447">
        <v>-8125741.5505128503</v>
      </c>
      <c r="B3447">
        <v>-283137.08744160499</v>
      </c>
      <c r="C3447">
        <v>3.4146785736083901E-2</v>
      </c>
    </row>
    <row r="3448" spans="1:3" x14ac:dyDescent="0.25">
      <c r="A3448">
        <v>-8124807.0716357101</v>
      </c>
      <c r="B3448">
        <v>-283137.08744160499</v>
      </c>
      <c r="C3448">
        <v>4.5619498938321998E-2</v>
      </c>
    </row>
    <row r="3449" spans="1:3" x14ac:dyDescent="0.25">
      <c r="A3449">
        <v>-8123872.5927585699</v>
      </c>
      <c r="B3449">
        <v>-283137.08744160499</v>
      </c>
      <c r="C3449">
        <v>6.15416765213012E-2</v>
      </c>
    </row>
    <row r="3450" spans="1:3" x14ac:dyDescent="0.25">
      <c r="A3450">
        <v>-8122938.1138814203</v>
      </c>
      <c r="B3450">
        <v>-283137.08744160499</v>
      </c>
      <c r="C3450">
        <v>7.9336270689964197E-2</v>
      </c>
    </row>
    <row r="3451" spans="1:3" x14ac:dyDescent="0.25">
      <c r="A3451">
        <v>-8122003.6350042801</v>
      </c>
      <c r="B3451">
        <v>-283137.08744160499</v>
      </c>
      <c r="C3451">
        <v>0.10046362876892</v>
      </c>
    </row>
    <row r="3452" spans="1:3" x14ac:dyDescent="0.25">
      <c r="A3452">
        <v>-8121069.1561271399</v>
      </c>
      <c r="B3452">
        <v>-283137.08744160499</v>
      </c>
      <c r="C3452">
        <v>0.12289372831582999</v>
      </c>
    </row>
    <row r="3453" spans="1:3" x14ac:dyDescent="0.25">
      <c r="A3453">
        <v>-8120134.6772499904</v>
      </c>
      <c r="B3453">
        <v>-283137.08744160499</v>
      </c>
      <c r="C3453">
        <v>0.147152870893478</v>
      </c>
    </row>
    <row r="3454" spans="1:3" x14ac:dyDescent="0.25">
      <c r="A3454">
        <v>-8119200.1983728502</v>
      </c>
      <c r="B3454">
        <v>-283137.08744160499</v>
      </c>
      <c r="C3454">
        <v>0.169670864939689</v>
      </c>
    </row>
    <row r="3455" spans="1:3" x14ac:dyDescent="0.25">
      <c r="A3455">
        <v>-8118265.71949571</v>
      </c>
      <c r="B3455">
        <v>-283137.08744160499</v>
      </c>
      <c r="C3455">
        <v>0.194481536746025</v>
      </c>
    </row>
    <row r="3456" spans="1:3" x14ac:dyDescent="0.25">
      <c r="A3456">
        <v>-8117331.2406185698</v>
      </c>
      <c r="B3456">
        <v>-283137.08744160499</v>
      </c>
      <c r="C3456">
        <v>0.21946418285369801</v>
      </c>
    </row>
    <row r="3457" spans="1:3" x14ac:dyDescent="0.25">
      <c r="A3457">
        <v>-8116396.7617414203</v>
      </c>
      <c r="B3457">
        <v>-283137.08744160499</v>
      </c>
      <c r="C3457">
        <v>0.24063920974731401</v>
      </c>
    </row>
    <row r="3458" spans="1:3" x14ac:dyDescent="0.25">
      <c r="A3458">
        <v>-8115462.28286428</v>
      </c>
      <c r="B3458">
        <v>-283137.08744160499</v>
      </c>
      <c r="C3458">
        <v>0.25957071781158397</v>
      </c>
    </row>
    <row r="3459" spans="1:3" x14ac:dyDescent="0.25">
      <c r="A3459">
        <v>-8114527.8039871398</v>
      </c>
      <c r="B3459">
        <v>-283137.08744160499</v>
      </c>
      <c r="C3459">
        <v>0.27915459871292098</v>
      </c>
    </row>
    <row r="3460" spans="1:3" x14ac:dyDescent="0.25">
      <c r="A3460">
        <v>-8113593.3251099903</v>
      </c>
      <c r="B3460">
        <v>-283137.08744160499</v>
      </c>
      <c r="C3460">
        <v>0.29414457082748402</v>
      </c>
    </row>
    <row r="3461" spans="1:3" x14ac:dyDescent="0.25">
      <c r="A3461">
        <v>-8112658.8462328501</v>
      </c>
      <c r="B3461">
        <v>-283137.08744160499</v>
      </c>
      <c r="C3461">
        <v>0.30897161364555298</v>
      </c>
    </row>
    <row r="3462" spans="1:3" x14ac:dyDescent="0.25">
      <c r="A3462">
        <v>-8111724.3673557099</v>
      </c>
      <c r="B3462">
        <v>-283137.08744160499</v>
      </c>
      <c r="C3462">
        <v>0.32413741946220298</v>
      </c>
    </row>
    <row r="3463" spans="1:3" x14ac:dyDescent="0.25">
      <c r="A3463">
        <v>-8110789.8884785697</v>
      </c>
      <c r="B3463">
        <v>-283137.08744160499</v>
      </c>
      <c r="C3463">
        <v>0.336504846811294</v>
      </c>
    </row>
    <row r="3464" spans="1:3" x14ac:dyDescent="0.25">
      <c r="A3464">
        <v>-8109855.4096014202</v>
      </c>
      <c r="B3464">
        <v>-283137.08744160499</v>
      </c>
      <c r="C3464">
        <v>0.35326343774795499</v>
      </c>
    </row>
    <row r="3465" spans="1:3" x14ac:dyDescent="0.25">
      <c r="A3465">
        <v>-8108920.93072428</v>
      </c>
      <c r="B3465">
        <v>-283137.08744160499</v>
      </c>
      <c r="C3465">
        <v>0.35330969095230103</v>
      </c>
    </row>
    <row r="3466" spans="1:3" x14ac:dyDescent="0.25">
      <c r="A3466">
        <v>-8107986.4518471397</v>
      </c>
      <c r="B3466">
        <v>-283137.08744160499</v>
      </c>
      <c r="C3466">
        <v>0.35463050007820102</v>
      </c>
    </row>
    <row r="3467" spans="1:3" x14ac:dyDescent="0.25">
      <c r="A3467">
        <v>-8107051.9729699902</v>
      </c>
      <c r="B3467">
        <v>-283137.08744160499</v>
      </c>
      <c r="C3467">
        <v>0.35462751984596202</v>
      </c>
    </row>
    <row r="3468" spans="1:3" x14ac:dyDescent="0.25">
      <c r="A3468">
        <v>-8106117.49409285</v>
      </c>
      <c r="B3468">
        <v>-283137.08744160499</v>
      </c>
      <c r="C3468">
        <v>0</v>
      </c>
    </row>
    <row r="3469" spans="1:3" x14ac:dyDescent="0.25">
      <c r="A3469">
        <v>-8105183.0152157098</v>
      </c>
      <c r="B3469">
        <v>-283137.08744160499</v>
      </c>
      <c r="C3469">
        <v>0</v>
      </c>
    </row>
    <row r="3470" spans="1:3" x14ac:dyDescent="0.25">
      <c r="A3470">
        <v>-8104248.5363385696</v>
      </c>
      <c r="B3470">
        <v>-283137.08744160499</v>
      </c>
      <c r="C3470">
        <v>0</v>
      </c>
    </row>
    <row r="3471" spans="1:3" x14ac:dyDescent="0.25">
      <c r="A3471">
        <v>-8103314.0574614201</v>
      </c>
      <c r="B3471">
        <v>-283137.08744160499</v>
      </c>
      <c r="C3471">
        <v>0</v>
      </c>
    </row>
    <row r="3472" spans="1:3" x14ac:dyDescent="0.25">
      <c r="A3472">
        <v>-8102379.5785842799</v>
      </c>
      <c r="B3472">
        <v>-283137.08744160499</v>
      </c>
      <c r="C3472">
        <v>0</v>
      </c>
    </row>
    <row r="3473" spans="1:3" x14ac:dyDescent="0.25">
      <c r="A3473">
        <v>-8101445.0997071397</v>
      </c>
      <c r="B3473">
        <v>-283137.08744160499</v>
      </c>
      <c r="C3473">
        <v>0</v>
      </c>
    </row>
    <row r="3474" spans="1:3" x14ac:dyDescent="0.25">
      <c r="A3474">
        <v>-8136020.8181614196</v>
      </c>
      <c r="B3474">
        <v>-284071.56631897797</v>
      </c>
      <c r="C3474" s="1">
        <v>1.50696441778563E-5</v>
      </c>
    </row>
    <row r="3475" spans="1:3" x14ac:dyDescent="0.25">
      <c r="A3475">
        <v>-8135086.3392842803</v>
      </c>
      <c r="B3475">
        <v>-284071.56631897797</v>
      </c>
      <c r="C3475" s="1">
        <v>2.8712687708321E-5</v>
      </c>
    </row>
    <row r="3476" spans="1:3" x14ac:dyDescent="0.25">
      <c r="A3476">
        <v>-8134151.8604071401</v>
      </c>
      <c r="B3476">
        <v>-284071.56631897797</v>
      </c>
      <c r="C3476" s="1">
        <v>7.9746081610210199E-5</v>
      </c>
    </row>
    <row r="3477" spans="1:3" x14ac:dyDescent="0.25">
      <c r="A3477">
        <v>-8133217.3815299897</v>
      </c>
      <c r="B3477">
        <v>-284071.56631897797</v>
      </c>
      <c r="C3477">
        <v>1.9444024655967899E-4</v>
      </c>
    </row>
    <row r="3478" spans="1:3" x14ac:dyDescent="0.25">
      <c r="A3478">
        <v>-8132282.9026528504</v>
      </c>
      <c r="B3478">
        <v>-284071.56631897797</v>
      </c>
      <c r="C3478">
        <v>4.0067642112262498E-4</v>
      </c>
    </row>
    <row r="3479" spans="1:3" x14ac:dyDescent="0.25">
      <c r="A3479">
        <v>-8131348.4237757102</v>
      </c>
      <c r="B3479">
        <v>-284071.56631897797</v>
      </c>
      <c r="C3479">
        <v>8.9375698007643201E-4</v>
      </c>
    </row>
    <row r="3480" spans="1:3" x14ac:dyDescent="0.25">
      <c r="A3480">
        <v>-8130413.94489857</v>
      </c>
      <c r="B3480">
        <v>-284071.56631897797</v>
      </c>
      <c r="C3480">
        <v>1.85395230073481E-3</v>
      </c>
    </row>
    <row r="3481" spans="1:3" x14ac:dyDescent="0.25">
      <c r="A3481">
        <v>-8129479.4660214204</v>
      </c>
      <c r="B3481">
        <v>-284071.56631897797</v>
      </c>
      <c r="C3481">
        <v>3.3051581121981101E-3</v>
      </c>
    </row>
    <row r="3482" spans="1:3" x14ac:dyDescent="0.25">
      <c r="A3482">
        <v>-8128544.9871442802</v>
      </c>
      <c r="B3482">
        <v>-284071.56631897797</v>
      </c>
      <c r="C3482">
        <v>5.8616362512111603E-3</v>
      </c>
    </row>
    <row r="3483" spans="1:3" x14ac:dyDescent="0.25">
      <c r="A3483">
        <v>-8127610.50826714</v>
      </c>
      <c r="B3483">
        <v>-284071.56631897797</v>
      </c>
      <c r="C3483">
        <v>1.01221287623047E-2</v>
      </c>
    </row>
    <row r="3484" spans="1:3" x14ac:dyDescent="0.25">
      <c r="A3484">
        <v>-8126676.0293899896</v>
      </c>
      <c r="B3484">
        <v>-284071.56631897797</v>
      </c>
      <c r="C3484">
        <v>2.29883585125207E-2</v>
      </c>
    </row>
    <row r="3485" spans="1:3" x14ac:dyDescent="0.25">
      <c r="A3485">
        <v>-8125741.5505128503</v>
      </c>
      <c r="B3485">
        <v>-284071.56631897797</v>
      </c>
      <c r="C3485">
        <v>3.4146785736083901E-2</v>
      </c>
    </row>
    <row r="3486" spans="1:3" x14ac:dyDescent="0.25">
      <c r="A3486">
        <v>-8124807.0716357101</v>
      </c>
      <c r="B3486">
        <v>-284071.56631897797</v>
      </c>
      <c r="C3486">
        <v>4.5587215572595499E-2</v>
      </c>
    </row>
    <row r="3487" spans="1:3" x14ac:dyDescent="0.25">
      <c r="A3487">
        <v>-8123872.5927585699</v>
      </c>
      <c r="B3487">
        <v>-284071.56631897797</v>
      </c>
      <c r="C3487">
        <v>6.1319898813962902E-2</v>
      </c>
    </row>
    <row r="3488" spans="1:3" x14ac:dyDescent="0.25">
      <c r="A3488">
        <v>-8122938.1138814203</v>
      </c>
      <c r="B3488">
        <v>-284071.56631897797</v>
      </c>
      <c r="C3488">
        <v>7.9059340059757205E-2</v>
      </c>
    </row>
    <row r="3489" spans="1:3" x14ac:dyDescent="0.25">
      <c r="A3489">
        <v>-8122003.6350042801</v>
      </c>
      <c r="B3489">
        <v>-284071.56631897797</v>
      </c>
      <c r="C3489">
        <v>0.100245505571365</v>
      </c>
    </row>
    <row r="3490" spans="1:3" x14ac:dyDescent="0.25">
      <c r="A3490">
        <v>-8121069.1561271399</v>
      </c>
      <c r="B3490">
        <v>-284071.56631897797</v>
      </c>
      <c r="C3490">
        <v>0.122399523854255</v>
      </c>
    </row>
    <row r="3491" spans="1:3" x14ac:dyDescent="0.25">
      <c r="A3491">
        <v>-8120134.6772499904</v>
      </c>
      <c r="B3491">
        <v>-284071.56631897797</v>
      </c>
      <c r="C3491">
        <v>0.146526038646697</v>
      </c>
    </row>
    <row r="3492" spans="1:3" x14ac:dyDescent="0.25">
      <c r="A3492">
        <v>-8119200.1983728502</v>
      </c>
      <c r="B3492">
        <v>-284071.56631897797</v>
      </c>
      <c r="C3492">
        <v>0.16961008310317899</v>
      </c>
    </row>
    <row r="3493" spans="1:3" x14ac:dyDescent="0.25">
      <c r="A3493">
        <v>-8118265.71949571</v>
      </c>
      <c r="B3493">
        <v>-284071.56631897797</v>
      </c>
      <c r="C3493">
        <v>0.19418357312679199</v>
      </c>
    </row>
    <row r="3494" spans="1:3" x14ac:dyDescent="0.25">
      <c r="A3494">
        <v>-8117331.2406185698</v>
      </c>
      <c r="B3494">
        <v>-284071.56631897797</v>
      </c>
      <c r="C3494">
        <v>0.21926762163638999</v>
      </c>
    </row>
    <row r="3495" spans="1:3" x14ac:dyDescent="0.25">
      <c r="A3495">
        <v>-8116396.7617414203</v>
      </c>
      <c r="B3495">
        <v>-284071.56631897797</v>
      </c>
      <c r="C3495">
        <v>0.24036662280559501</v>
      </c>
    </row>
    <row r="3496" spans="1:3" x14ac:dyDescent="0.25">
      <c r="A3496">
        <v>-8115462.28286428</v>
      </c>
      <c r="B3496">
        <v>-284071.56631897797</v>
      </c>
      <c r="C3496">
        <v>0.25939974188804599</v>
      </c>
    </row>
    <row r="3497" spans="1:3" x14ac:dyDescent="0.25">
      <c r="A3497">
        <v>-8114527.8039871398</v>
      </c>
      <c r="B3497">
        <v>-284071.56631897797</v>
      </c>
      <c r="C3497">
        <v>0.27888157963752702</v>
      </c>
    </row>
    <row r="3498" spans="1:3" x14ac:dyDescent="0.25">
      <c r="A3498">
        <v>-8113593.3251099903</v>
      </c>
      <c r="B3498">
        <v>-284071.56631897797</v>
      </c>
      <c r="C3498">
        <v>0.29429441690444902</v>
      </c>
    </row>
    <row r="3499" spans="1:3" x14ac:dyDescent="0.25">
      <c r="A3499">
        <v>-8112658.8462328501</v>
      </c>
      <c r="B3499">
        <v>-284071.56631897797</v>
      </c>
      <c r="C3499">
        <v>0.30941438674926702</v>
      </c>
    </row>
    <row r="3500" spans="1:3" x14ac:dyDescent="0.25">
      <c r="A3500">
        <v>-8111724.3673557099</v>
      </c>
      <c r="B3500">
        <v>-284071.56631897797</v>
      </c>
      <c r="C3500">
        <v>0.32492130994796697</v>
      </c>
    </row>
    <row r="3501" spans="1:3" x14ac:dyDescent="0.25">
      <c r="A3501">
        <v>-8110789.8884785697</v>
      </c>
      <c r="B3501">
        <v>-284071.56631897797</v>
      </c>
      <c r="C3501">
        <v>0.33756780624389598</v>
      </c>
    </row>
    <row r="3502" spans="1:3" x14ac:dyDescent="0.25">
      <c r="A3502">
        <v>-8109855.4096014202</v>
      </c>
      <c r="B3502">
        <v>-284071.56631897797</v>
      </c>
      <c r="C3502">
        <v>0.354427009820938</v>
      </c>
    </row>
    <row r="3503" spans="1:3" x14ac:dyDescent="0.25">
      <c r="A3503">
        <v>-8108920.93072428</v>
      </c>
      <c r="B3503">
        <v>-284071.56631897797</v>
      </c>
      <c r="C3503">
        <v>0.35440647602081199</v>
      </c>
    </row>
    <row r="3504" spans="1:3" x14ac:dyDescent="0.25">
      <c r="A3504">
        <v>-8107986.4518471397</v>
      </c>
      <c r="B3504">
        <v>-284071.56631897797</v>
      </c>
      <c r="C3504">
        <v>0.35642915964126498</v>
      </c>
    </row>
    <row r="3505" spans="1:3" x14ac:dyDescent="0.25">
      <c r="A3505">
        <v>-8107051.9729699902</v>
      </c>
      <c r="B3505">
        <v>-284071.56631897797</v>
      </c>
      <c r="C3505">
        <v>0.35642892122268599</v>
      </c>
    </row>
    <row r="3506" spans="1:3" x14ac:dyDescent="0.25">
      <c r="A3506">
        <v>-8106117.49409285</v>
      </c>
      <c r="B3506">
        <v>-284071.56631897797</v>
      </c>
      <c r="C3506">
        <v>0.35864505171775801</v>
      </c>
    </row>
    <row r="3507" spans="1:3" x14ac:dyDescent="0.25">
      <c r="A3507">
        <v>-8105183.0152157098</v>
      </c>
      <c r="B3507">
        <v>-284071.56631897797</v>
      </c>
      <c r="C3507">
        <v>0</v>
      </c>
    </row>
    <row r="3508" spans="1:3" x14ac:dyDescent="0.25">
      <c r="A3508">
        <v>-8104248.5363385696</v>
      </c>
      <c r="B3508">
        <v>-284071.56631897797</v>
      </c>
      <c r="C3508">
        <v>0</v>
      </c>
    </row>
    <row r="3509" spans="1:3" x14ac:dyDescent="0.25">
      <c r="A3509">
        <v>-8103314.0574614201</v>
      </c>
      <c r="B3509">
        <v>-284071.56631897797</v>
      </c>
      <c r="C3509">
        <v>0</v>
      </c>
    </row>
    <row r="3510" spans="1:3" x14ac:dyDescent="0.25">
      <c r="A3510">
        <v>-8102379.5785842799</v>
      </c>
      <c r="B3510">
        <v>-284071.56631897797</v>
      </c>
      <c r="C3510">
        <v>0</v>
      </c>
    </row>
    <row r="3511" spans="1:3" x14ac:dyDescent="0.25">
      <c r="A3511">
        <v>-8101445.0997071397</v>
      </c>
      <c r="B3511">
        <v>-284071.56631897797</v>
      </c>
      <c r="C3511">
        <v>0</v>
      </c>
    </row>
    <row r="3512" spans="1:3" x14ac:dyDescent="0.25">
      <c r="A3512">
        <v>-8100510.6208300004</v>
      </c>
      <c r="B3512">
        <v>-284071.56631897797</v>
      </c>
      <c r="C3512">
        <v>0</v>
      </c>
    </row>
    <row r="3513" spans="1:3" x14ac:dyDescent="0.25">
      <c r="A3513">
        <v>-8136020.8181614196</v>
      </c>
      <c r="B3513">
        <v>-285006.04519635002</v>
      </c>
      <c r="C3513" s="1">
        <v>1.50696441778563E-5</v>
      </c>
    </row>
    <row r="3514" spans="1:3" x14ac:dyDescent="0.25">
      <c r="A3514">
        <v>-8135086.3392842803</v>
      </c>
      <c r="B3514">
        <v>-285006.04519635002</v>
      </c>
      <c r="C3514" s="1">
        <v>2.8712687708321E-5</v>
      </c>
    </row>
    <row r="3515" spans="1:3" x14ac:dyDescent="0.25">
      <c r="A3515">
        <v>-8134151.8604071401</v>
      </c>
      <c r="B3515">
        <v>-285006.04519635002</v>
      </c>
      <c r="C3515" s="1">
        <v>7.9746081610210199E-5</v>
      </c>
    </row>
    <row r="3516" spans="1:3" x14ac:dyDescent="0.25">
      <c r="A3516">
        <v>-8133217.3815299897</v>
      </c>
      <c r="B3516">
        <v>-285006.04519635002</v>
      </c>
      <c r="C3516">
        <v>1.9444024655967899E-4</v>
      </c>
    </row>
    <row r="3517" spans="1:3" x14ac:dyDescent="0.25">
      <c r="A3517">
        <v>-8132282.9026528504</v>
      </c>
      <c r="B3517">
        <v>-285006.04519635002</v>
      </c>
      <c r="C3517">
        <v>4.0067642112262498E-4</v>
      </c>
    </row>
    <row r="3518" spans="1:3" x14ac:dyDescent="0.25">
      <c r="A3518">
        <v>-8131348.4237757102</v>
      </c>
      <c r="B3518">
        <v>-285006.04519635002</v>
      </c>
      <c r="C3518">
        <v>8.6056150030344703E-4</v>
      </c>
    </row>
    <row r="3519" spans="1:3" x14ac:dyDescent="0.25">
      <c r="A3519">
        <v>-8130413.94489857</v>
      </c>
      <c r="B3519">
        <v>-285006.04519635002</v>
      </c>
      <c r="C3519">
        <v>1.85395230073481E-3</v>
      </c>
    </row>
    <row r="3520" spans="1:3" x14ac:dyDescent="0.25">
      <c r="A3520">
        <v>-8129479.4660214204</v>
      </c>
      <c r="B3520">
        <v>-285006.04519635002</v>
      </c>
      <c r="C3520">
        <v>3.3051581121981101E-3</v>
      </c>
    </row>
    <row r="3521" spans="1:3" x14ac:dyDescent="0.25">
      <c r="A3521">
        <v>-8128544.9871442802</v>
      </c>
      <c r="B3521">
        <v>-285006.04519635002</v>
      </c>
      <c r="C3521">
        <v>5.8204848319291999E-3</v>
      </c>
    </row>
    <row r="3522" spans="1:3" x14ac:dyDescent="0.25">
      <c r="A3522">
        <v>-8127610.50826714</v>
      </c>
      <c r="B3522">
        <v>-285006.04519635002</v>
      </c>
      <c r="C3522">
        <v>1.0086448863148601E-2</v>
      </c>
    </row>
    <row r="3523" spans="1:3" x14ac:dyDescent="0.25">
      <c r="A3523">
        <v>-8126676.0293899896</v>
      </c>
      <c r="B3523">
        <v>-285006.04519635002</v>
      </c>
      <c r="C3523">
        <v>1.4615315943956301E-2</v>
      </c>
    </row>
    <row r="3524" spans="1:3" x14ac:dyDescent="0.25">
      <c r="A3524">
        <v>-8125741.5505128503</v>
      </c>
      <c r="B3524">
        <v>-285006.04519635002</v>
      </c>
      <c r="C3524">
        <v>2.30883508920669E-2</v>
      </c>
    </row>
    <row r="3525" spans="1:3" x14ac:dyDescent="0.25">
      <c r="A3525">
        <v>-8124807.0716357101</v>
      </c>
      <c r="B3525">
        <v>-285006.04519635002</v>
      </c>
      <c r="C3525">
        <v>3.4150447696447303E-2</v>
      </c>
    </row>
    <row r="3526" spans="1:3" x14ac:dyDescent="0.25">
      <c r="A3526">
        <v>-8123872.5927585699</v>
      </c>
      <c r="B3526">
        <v>-285006.04519635002</v>
      </c>
      <c r="C3526">
        <v>4.5794382691383299E-2</v>
      </c>
    </row>
    <row r="3527" spans="1:3" x14ac:dyDescent="0.25">
      <c r="A3527">
        <v>-8122938.1138814203</v>
      </c>
      <c r="B3527">
        <v>-285006.04519635002</v>
      </c>
      <c r="C3527">
        <v>7.8918911516666398E-2</v>
      </c>
    </row>
    <row r="3528" spans="1:3" x14ac:dyDescent="0.25">
      <c r="A3528">
        <v>-8122003.6350042801</v>
      </c>
      <c r="B3528">
        <v>-285006.04519635002</v>
      </c>
      <c r="C3528">
        <v>0.10004409402608801</v>
      </c>
    </row>
    <row r="3529" spans="1:3" x14ac:dyDescent="0.25">
      <c r="A3529">
        <v>-8121069.1561271399</v>
      </c>
      <c r="B3529">
        <v>-285006.04519635002</v>
      </c>
      <c r="C3529">
        <v>0.12220191955566399</v>
      </c>
    </row>
    <row r="3530" spans="1:3" x14ac:dyDescent="0.25">
      <c r="A3530">
        <v>-8120134.6772499904</v>
      </c>
      <c r="B3530">
        <v>-285006.04519635002</v>
      </c>
      <c r="C3530">
        <v>0.14629210531711501</v>
      </c>
    </row>
    <row r="3531" spans="1:3" x14ac:dyDescent="0.25">
      <c r="A3531">
        <v>-8119200.1983728502</v>
      </c>
      <c r="B3531">
        <v>-285006.04519635002</v>
      </c>
      <c r="C3531">
        <v>0.16906860470771701</v>
      </c>
    </row>
    <row r="3532" spans="1:3" x14ac:dyDescent="0.25">
      <c r="A3532">
        <v>-8118265.71949571</v>
      </c>
      <c r="B3532">
        <v>-285006.04519635002</v>
      </c>
      <c r="C3532">
        <v>0.19414964318275399</v>
      </c>
    </row>
    <row r="3533" spans="1:3" x14ac:dyDescent="0.25">
      <c r="A3533">
        <v>-8117331.2406185698</v>
      </c>
      <c r="B3533">
        <v>-285006.04519635002</v>
      </c>
      <c r="C3533">
        <v>0.219016432762145</v>
      </c>
    </row>
    <row r="3534" spans="1:3" x14ac:dyDescent="0.25">
      <c r="A3534">
        <v>-8116396.7617414203</v>
      </c>
      <c r="B3534">
        <v>-285006.04519635002</v>
      </c>
      <c r="C3534">
        <v>0.24019952118396701</v>
      </c>
    </row>
    <row r="3535" spans="1:3" x14ac:dyDescent="0.25">
      <c r="A3535">
        <v>-8115462.28286428</v>
      </c>
      <c r="B3535">
        <v>-285006.04519635002</v>
      </c>
      <c r="C3535">
        <v>0.25961762666702198</v>
      </c>
    </row>
    <row r="3536" spans="1:3" x14ac:dyDescent="0.25">
      <c r="A3536">
        <v>-8114527.8039871398</v>
      </c>
      <c r="B3536">
        <v>-285006.04519635002</v>
      </c>
      <c r="C3536">
        <v>0.27926442027091902</v>
      </c>
    </row>
    <row r="3537" spans="1:3" x14ac:dyDescent="0.25">
      <c r="A3537">
        <v>-8113593.3251099903</v>
      </c>
      <c r="B3537">
        <v>-285006.04519635002</v>
      </c>
      <c r="C3537">
        <v>0.29492446780204701</v>
      </c>
    </row>
    <row r="3538" spans="1:3" x14ac:dyDescent="0.25">
      <c r="A3538">
        <v>-8112658.8462328501</v>
      </c>
      <c r="B3538">
        <v>-285006.04519635002</v>
      </c>
      <c r="C3538">
        <v>0.31008279323577798</v>
      </c>
    </row>
    <row r="3539" spans="1:3" x14ac:dyDescent="0.25">
      <c r="A3539">
        <v>-8111724.3673557099</v>
      </c>
      <c r="B3539">
        <v>-285006.04519635002</v>
      </c>
      <c r="C3539">
        <v>0.32576435804366999</v>
      </c>
    </row>
    <row r="3540" spans="1:3" x14ac:dyDescent="0.25">
      <c r="A3540">
        <v>-8110789.8884785697</v>
      </c>
      <c r="B3540">
        <v>-285006.04519635002</v>
      </c>
      <c r="C3540">
        <v>0.33740437030792197</v>
      </c>
    </row>
    <row r="3541" spans="1:3" x14ac:dyDescent="0.25">
      <c r="A3541">
        <v>-8109855.4096014202</v>
      </c>
      <c r="B3541">
        <v>-285006.04519635002</v>
      </c>
      <c r="C3541">
        <v>0.33898988366126998</v>
      </c>
    </row>
    <row r="3542" spans="1:3" x14ac:dyDescent="0.25">
      <c r="A3542">
        <v>-8108920.93072428</v>
      </c>
      <c r="B3542">
        <v>-285006.04519635002</v>
      </c>
      <c r="C3542">
        <v>0.356217861175537</v>
      </c>
    </row>
    <row r="3543" spans="1:3" x14ac:dyDescent="0.25">
      <c r="A3543">
        <v>-8107986.4518471397</v>
      </c>
      <c r="B3543">
        <v>-285006.04519635002</v>
      </c>
      <c r="C3543">
        <v>0.35855466127395602</v>
      </c>
    </row>
    <row r="3544" spans="1:3" x14ac:dyDescent="0.25">
      <c r="A3544">
        <v>-8107051.9729699902</v>
      </c>
      <c r="B3544">
        <v>-285006.04519635002</v>
      </c>
      <c r="C3544">
        <v>0.36028143763542098</v>
      </c>
    </row>
    <row r="3545" spans="1:3" x14ac:dyDescent="0.25">
      <c r="A3545">
        <v>-8106117.49409285</v>
      </c>
      <c r="B3545">
        <v>-285006.04519635002</v>
      </c>
      <c r="C3545">
        <v>0.360930144786834</v>
      </c>
    </row>
    <row r="3546" spans="1:3" x14ac:dyDescent="0.25">
      <c r="A3546">
        <v>-8105183.0152157098</v>
      </c>
      <c r="B3546">
        <v>-285006.04519635002</v>
      </c>
      <c r="C3546">
        <v>0</v>
      </c>
    </row>
    <row r="3547" spans="1:3" x14ac:dyDescent="0.25">
      <c r="A3547">
        <v>-8104248.5363385696</v>
      </c>
      <c r="B3547">
        <v>-285006.04519635002</v>
      </c>
      <c r="C3547">
        <v>0</v>
      </c>
    </row>
    <row r="3548" spans="1:3" x14ac:dyDescent="0.25">
      <c r="A3548">
        <v>-8103314.0574614201</v>
      </c>
      <c r="B3548">
        <v>-285006.04519635002</v>
      </c>
      <c r="C3548">
        <v>0</v>
      </c>
    </row>
    <row r="3549" spans="1:3" x14ac:dyDescent="0.25">
      <c r="A3549">
        <v>-8102379.5785842799</v>
      </c>
      <c r="B3549">
        <v>-285006.04519635002</v>
      </c>
      <c r="C3549">
        <v>0</v>
      </c>
    </row>
    <row r="3550" spans="1:3" x14ac:dyDescent="0.25">
      <c r="A3550">
        <v>-8101445.0997071397</v>
      </c>
      <c r="B3550">
        <v>-285006.04519635002</v>
      </c>
      <c r="C3550">
        <v>0</v>
      </c>
    </row>
    <row r="3551" spans="1:3" x14ac:dyDescent="0.25">
      <c r="A3551">
        <v>-8100510.6208300004</v>
      </c>
      <c r="B3551">
        <v>-285006.04519635002</v>
      </c>
      <c r="C3551">
        <v>0</v>
      </c>
    </row>
    <row r="3552" spans="1:3" x14ac:dyDescent="0.25">
      <c r="A3552">
        <v>-8099576.1419528499</v>
      </c>
      <c r="B3552">
        <v>-285006.04519635002</v>
      </c>
      <c r="C3552">
        <v>0</v>
      </c>
    </row>
    <row r="3553" spans="1:3" x14ac:dyDescent="0.25">
      <c r="A3553">
        <v>-8136020.8181614196</v>
      </c>
      <c r="B3553">
        <v>-285940.52407372202</v>
      </c>
      <c r="C3553" s="1">
        <v>1.50696441778563E-5</v>
      </c>
    </row>
    <row r="3554" spans="1:3" x14ac:dyDescent="0.25">
      <c r="A3554">
        <v>-8135086.3392842803</v>
      </c>
      <c r="B3554">
        <v>-285940.52407372202</v>
      </c>
      <c r="C3554" s="1">
        <v>2.8712687708321E-5</v>
      </c>
    </row>
    <row r="3555" spans="1:3" x14ac:dyDescent="0.25">
      <c r="A3555">
        <v>-8134151.8604071401</v>
      </c>
      <c r="B3555">
        <v>-285940.52407372202</v>
      </c>
      <c r="C3555" s="1">
        <v>7.9746081610210199E-5</v>
      </c>
    </row>
    <row r="3556" spans="1:3" x14ac:dyDescent="0.25">
      <c r="A3556">
        <v>-8133217.3815299897</v>
      </c>
      <c r="B3556">
        <v>-285940.52407372202</v>
      </c>
      <c r="C3556">
        <v>1.9444024655967899E-4</v>
      </c>
    </row>
    <row r="3557" spans="1:3" x14ac:dyDescent="0.25">
      <c r="A3557">
        <v>-8132282.9026528504</v>
      </c>
      <c r="B3557">
        <v>-285940.52407372202</v>
      </c>
      <c r="C3557">
        <v>4.0067642112262498E-4</v>
      </c>
    </row>
    <row r="3558" spans="1:3" x14ac:dyDescent="0.25">
      <c r="A3558">
        <v>-8131348.4237757102</v>
      </c>
      <c r="B3558">
        <v>-285940.52407372202</v>
      </c>
      <c r="C3558">
        <v>8.6056150030344703E-4</v>
      </c>
    </row>
    <row r="3559" spans="1:3" x14ac:dyDescent="0.25">
      <c r="A3559">
        <v>-8130413.94489857</v>
      </c>
      <c r="B3559">
        <v>-285940.52407372202</v>
      </c>
      <c r="C3559">
        <v>1.85905455145984E-3</v>
      </c>
    </row>
    <row r="3560" spans="1:3" x14ac:dyDescent="0.25">
      <c r="A3560">
        <v>-8129479.4660214204</v>
      </c>
      <c r="B3560">
        <v>-285940.52407372202</v>
      </c>
      <c r="C3560">
        <v>3.28854518011212E-3</v>
      </c>
    </row>
    <row r="3561" spans="1:3" x14ac:dyDescent="0.25">
      <c r="A3561">
        <v>-8128544.9871442802</v>
      </c>
      <c r="B3561">
        <v>-285940.52407372202</v>
      </c>
      <c r="C3561">
        <v>5.8204848319291999E-3</v>
      </c>
    </row>
    <row r="3562" spans="1:3" x14ac:dyDescent="0.25">
      <c r="A3562">
        <v>-8127610.50826714</v>
      </c>
      <c r="B3562">
        <v>-285940.52407372202</v>
      </c>
      <c r="C3562">
        <v>1.0069329291582101E-2</v>
      </c>
    </row>
    <row r="3563" spans="1:3" x14ac:dyDescent="0.25">
      <c r="A3563">
        <v>-8126676.0293899896</v>
      </c>
      <c r="B3563">
        <v>-285940.52407372202</v>
      </c>
      <c r="C3563">
        <v>1.45364021882414E-2</v>
      </c>
    </row>
    <row r="3564" spans="1:3" x14ac:dyDescent="0.25">
      <c r="A3564">
        <v>-8125741.5505128503</v>
      </c>
      <c r="B3564">
        <v>-285940.52407372202</v>
      </c>
      <c r="C3564">
        <v>2.3111218586564002E-2</v>
      </c>
    </row>
    <row r="3565" spans="1:3" x14ac:dyDescent="0.25">
      <c r="A3565">
        <v>-8124807.0716357101</v>
      </c>
      <c r="B3565">
        <v>-285940.52407372202</v>
      </c>
      <c r="C3565">
        <v>3.4148890525102601E-2</v>
      </c>
    </row>
    <row r="3566" spans="1:3" x14ac:dyDescent="0.25">
      <c r="A3566">
        <v>-8123872.5927585699</v>
      </c>
      <c r="B3566">
        <v>-285940.52407372202</v>
      </c>
      <c r="C3566">
        <v>4.55859117209911E-2</v>
      </c>
    </row>
    <row r="3567" spans="1:3" x14ac:dyDescent="0.25">
      <c r="A3567">
        <v>-8122938.1138814203</v>
      </c>
      <c r="B3567">
        <v>-285940.52407372202</v>
      </c>
      <c r="C3567">
        <v>6.1315540224313701E-2</v>
      </c>
    </row>
    <row r="3568" spans="1:3" x14ac:dyDescent="0.25">
      <c r="A3568">
        <v>-8122003.6350042801</v>
      </c>
      <c r="B3568">
        <v>-285940.52407372202</v>
      </c>
      <c r="C3568">
        <v>7.9302564263343797E-2</v>
      </c>
    </row>
    <row r="3569" spans="1:3" x14ac:dyDescent="0.25">
      <c r="A3569">
        <v>-8121069.1561271399</v>
      </c>
      <c r="B3569">
        <v>-285940.52407372202</v>
      </c>
      <c r="C3569">
        <v>0.100497610867023</v>
      </c>
    </row>
    <row r="3570" spans="1:3" x14ac:dyDescent="0.25">
      <c r="A3570">
        <v>-8120134.6772499904</v>
      </c>
      <c r="B3570">
        <v>-285940.52407372202</v>
      </c>
      <c r="C3570">
        <v>0.122556269168853</v>
      </c>
    </row>
    <row r="3571" spans="1:3" x14ac:dyDescent="0.25">
      <c r="A3571">
        <v>-8119200.1983728502</v>
      </c>
      <c r="B3571">
        <v>-285940.52407372202</v>
      </c>
      <c r="C3571">
        <v>0.146630629897117</v>
      </c>
    </row>
    <row r="3572" spans="1:3" x14ac:dyDescent="0.25">
      <c r="A3572">
        <v>-8118265.71949571</v>
      </c>
      <c r="B3572">
        <v>-285940.52407372202</v>
      </c>
      <c r="C3572">
        <v>0.19380356371402699</v>
      </c>
    </row>
    <row r="3573" spans="1:3" x14ac:dyDescent="0.25">
      <c r="A3573">
        <v>-8117331.2406185698</v>
      </c>
      <c r="B3573">
        <v>-285940.52407372202</v>
      </c>
      <c r="C3573">
        <v>0.219143971800804</v>
      </c>
    </row>
    <row r="3574" spans="1:3" x14ac:dyDescent="0.25">
      <c r="A3574">
        <v>-8116396.7617414203</v>
      </c>
      <c r="B3574">
        <v>-285940.52407372202</v>
      </c>
      <c r="C3574">
        <v>0.240304484963417</v>
      </c>
    </row>
    <row r="3575" spans="1:3" x14ac:dyDescent="0.25">
      <c r="A3575">
        <v>-8115462.28286428</v>
      </c>
      <c r="B3575">
        <v>-285940.52407372202</v>
      </c>
      <c r="C3575">
        <v>0.25941300392150801</v>
      </c>
    </row>
    <row r="3576" spans="1:3" x14ac:dyDescent="0.25">
      <c r="A3576">
        <v>-8114527.8039871398</v>
      </c>
      <c r="B3576">
        <v>-285940.52407372202</v>
      </c>
      <c r="C3576">
        <v>0.27912393212318398</v>
      </c>
    </row>
    <row r="3577" spans="1:3" x14ac:dyDescent="0.25">
      <c r="A3577">
        <v>-8113593.3251099903</v>
      </c>
      <c r="B3577">
        <v>-285940.52407372202</v>
      </c>
      <c r="C3577">
        <v>0.29466643929481501</v>
      </c>
    </row>
    <row r="3578" spans="1:3" x14ac:dyDescent="0.25">
      <c r="A3578">
        <v>-8112658.8462328501</v>
      </c>
      <c r="B3578">
        <v>-285940.52407372202</v>
      </c>
      <c r="C3578">
        <v>0.31006744503974898</v>
      </c>
    </row>
    <row r="3579" spans="1:3" x14ac:dyDescent="0.25">
      <c r="A3579">
        <v>-8111724.3673557099</v>
      </c>
      <c r="B3579">
        <v>-285940.52407372202</v>
      </c>
      <c r="C3579">
        <v>0.32572567462921098</v>
      </c>
    </row>
    <row r="3580" spans="1:3" x14ac:dyDescent="0.25">
      <c r="A3580">
        <v>-8110789.8884785697</v>
      </c>
      <c r="B3580">
        <v>-285940.52407372202</v>
      </c>
      <c r="C3580">
        <v>0.32752552628517101</v>
      </c>
    </row>
    <row r="3581" spans="1:3" x14ac:dyDescent="0.25">
      <c r="A3581">
        <v>-8109855.4096014202</v>
      </c>
      <c r="B3581">
        <v>-285940.52407372202</v>
      </c>
      <c r="C3581">
        <v>0.34089341759681702</v>
      </c>
    </row>
    <row r="3582" spans="1:3" x14ac:dyDescent="0.25">
      <c r="A3582">
        <v>-8108920.93072428</v>
      </c>
      <c r="B3582">
        <v>-285940.52407372202</v>
      </c>
      <c r="C3582">
        <v>0.34343820810317899</v>
      </c>
    </row>
    <row r="3583" spans="1:3" x14ac:dyDescent="0.25">
      <c r="A3583">
        <v>-8107986.4518471397</v>
      </c>
      <c r="B3583">
        <v>-285940.52407372202</v>
      </c>
      <c r="C3583">
        <v>0.34610000252723599</v>
      </c>
    </row>
    <row r="3584" spans="1:3" x14ac:dyDescent="0.25">
      <c r="A3584">
        <v>-8107051.9729699902</v>
      </c>
      <c r="B3584">
        <v>-285940.52407372202</v>
      </c>
      <c r="C3584">
        <v>0.34645703434944097</v>
      </c>
    </row>
    <row r="3585" spans="1:3" x14ac:dyDescent="0.25">
      <c r="A3585">
        <v>-8106117.49409285</v>
      </c>
      <c r="B3585">
        <v>-285940.52407372202</v>
      </c>
      <c r="C3585">
        <v>0.349842309951782</v>
      </c>
    </row>
    <row r="3586" spans="1:3" x14ac:dyDescent="0.25">
      <c r="A3586">
        <v>-8105183.0152157098</v>
      </c>
      <c r="B3586">
        <v>-285940.52407372202</v>
      </c>
      <c r="C3586">
        <v>0.35033923387527399</v>
      </c>
    </row>
    <row r="3587" spans="1:3" x14ac:dyDescent="0.25">
      <c r="A3587">
        <v>-8104248.5363385696</v>
      </c>
      <c r="B3587">
        <v>-285940.52407372202</v>
      </c>
      <c r="C3587">
        <v>0</v>
      </c>
    </row>
    <row r="3588" spans="1:3" x14ac:dyDescent="0.25">
      <c r="A3588">
        <v>-8103314.0574614201</v>
      </c>
      <c r="B3588">
        <v>-285940.52407372202</v>
      </c>
      <c r="C3588">
        <v>0</v>
      </c>
    </row>
    <row r="3589" spans="1:3" x14ac:dyDescent="0.25">
      <c r="A3589">
        <v>-8102379.5785842799</v>
      </c>
      <c r="B3589">
        <v>-285940.52407372202</v>
      </c>
      <c r="C3589">
        <v>0</v>
      </c>
    </row>
    <row r="3590" spans="1:3" x14ac:dyDescent="0.25">
      <c r="A3590">
        <v>-8101445.0997071397</v>
      </c>
      <c r="B3590">
        <v>-285940.52407372202</v>
      </c>
      <c r="C3590">
        <v>0</v>
      </c>
    </row>
    <row r="3591" spans="1:3" x14ac:dyDescent="0.25">
      <c r="A3591">
        <v>-8100510.6208300004</v>
      </c>
      <c r="B3591">
        <v>-285940.52407372202</v>
      </c>
      <c r="C3591">
        <v>0</v>
      </c>
    </row>
    <row r="3592" spans="1:3" x14ac:dyDescent="0.25">
      <c r="A3592">
        <v>-8099576.1419528499</v>
      </c>
      <c r="B3592">
        <v>-285940.52407372202</v>
      </c>
      <c r="C3592">
        <v>0</v>
      </c>
    </row>
    <row r="3593" spans="1:3" x14ac:dyDescent="0.25">
      <c r="A3593">
        <v>-8098641.6630757097</v>
      </c>
      <c r="B3593">
        <v>-285940.52407372202</v>
      </c>
      <c r="C3593">
        <v>0</v>
      </c>
    </row>
    <row r="3594" spans="1:3" x14ac:dyDescent="0.25">
      <c r="A3594">
        <v>-8136020.8181614196</v>
      </c>
      <c r="B3594">
        <v>-286875.00295109401</v>
      </c>
      <c r="C3594">
        <v>0</v>
      </c>
    </row>
    <row r="3595" spans="1:3" x14ac:dyDescent="0.25">
      <c r="A3595">
        <v>-8135086.3392842803</v>
      </c>
      <c r="B3595">
        <v>-286875.00295109401</v>
      </c>
      <c r="C3595" s="1">
        <v>1.50696441778563E-5</v>
      </c>
    </row>
    <row r="3596" spans="1:3" x14ac:dyDescent="0.25">
      <c r="A3596">
        <v>-8134151.8604071401</v>
      </c>
      <c r="B3596">
        <v>-286875.00295109401</v>
      </c>
      <c r="C3596" s="1">
        <v>2.8712687708321E-5</v>
      </c>
    </row>
    <row r="3597" spans="1:3" x14ac:dyDescent="0.25">
      <c r="A3597">
        <v>-8133217.3815299897</v>
      </c>
      <c r="B3597">
        <v>-286875.00295109401</v>
      </c>
      <c r="C3597" s="1">
        <v>7.9746081610210199E-5</v>
      </c>
    </row>
    <row r="3598" spans="1:3" x14ac:dyDescent="0.25">
      <c r="A3598">
        <v>-8132282.9026528504</v>
      </c>
      <c r="B3598">
        <v>-286875.00295109401</v>
      </c>
      <c r="C3598">
        <v>1.9444024655967899E-4</v>
      </c>
    </row>
    <row r="3599" spans="1:3" x14ac:dyDescent="0.25">
      <c r="A3599">
        <v>-8131348.4237757102</v>
      </c>
      <c r="B3599">
        <v>-286875.00295109401</v>
      </c>
      <c r="C3599">
        <v>8.6056150030344703E-4</v>
      </c>
    </row>
    <row r="3600" spans="1:3" x14ac:dyDescent="0.25">
      <c r="A3600">
        <v>-8130413.94489857</v>
      </c>
      <c r="B3600">
        <v>-286875.00295109401</v>
      </c>
      <c r="C3600">
        <v>1.85905455145984E-3</v>
      </c>
    </row>
    <row r="3601" spans="1:3" x14ac:dyDescent="0.25">
      <c r="A3601">
        <v>-8129479.4660214204</v>
      </c>
      <c r="B3601">
        <v>-286875.00295109401</v>
      </c>
      <c r="C3601">
        <v>3.2470228616148199E-3</v>
      </c>
    </row>
    <row r="3602" spans="1:3" x14ac:dyDescent="0.25">
      <c r="A3602">
        <v>-8128544.9871442802</v>
      </c>
      <c r="B3602">
        <v>-286875.00295109401</v>
      </c>
      <c r="C3602">
        <v>5.7933856733143304E-3</v>
      </c>
    </row>
    <row r="3603" spans="1:3" x14ac:dyDescent="0.25">
      <c r="A3603">
        <v>-8127610.50826714</v>
      </c>
      <c r="B3603">
        <v>-286875.00295109401</v>
      </c>
      <c r="C3603">
        <v>1.0006980970501801E-2</v>
      </c>
    </row>
    <row r="3604" spans="1:3" x14ac:dyDescent="0.25">
      <c r="A3604">
        <v>-8126676.0293899896</v>
      </c>
      <c r="B3604">
        <v>-286875.00295109401</v>
      </c>
      <c r="C3604">
        <v>1.45015930756926E-2</v>
      </c>
    </row>
    <row r="3605" spans="1:3" x14ac:dyDescent="0.25">
      <c r="A3605">
        <v>-8125741.5505128503</v>
      </c>
      <c r="B3605">
        <v>-286875.00295109401</v>
      </c>
      <c r="C3605">
        <v>2.3035967722535099E-2</v>
      </c>
    </row>
    <row r="3606" spans="1:3" x14ac:dyDescent="0.25">
      <c r="A3606">
        <v>-8124807.0716357101</v>
      </c>
      <c r="B3606">
        <v>-286875.00295109401</v>
      </c>
      <c r="C3606">
        <v>3.4054234623908899E-2</v>
      </c>
    </row>
    <row r="3607" spans="1:3" x14ac:dyDescent="0.25">
      <c r="A3607">
        <v>-8123872.5927585699</v>
      </c>
      <c r="B3607">
        <v>-286875.00295109401</v>
      </c>
      <c r="C3607">
        <v>4.5512586832046502E-2</v>
      </c>
    </row>
    <row r="3608" spans="1:3" x14ac:dyDescent="0.25">
      <c r="A3608">
        <v>-8122938.1138814203</v>
      </c>
      <c r="B3608">
        <v>-286875.00295109401</v>
      </c>
      <c r="C3608">
        <v>6.1202611774206099E-2</v>
      </c>
    </row>
    <row r="3609" spans="1:3" x14ac:dyDescent="0.25">
      <c r="A3609">
        <v>-8122003.6350042801</v>
      </c>
      <c r="B3609">
        <v>-286875.00295109401</v>
      </c>
      <c r="C3609">
        <v>7.8960284590721103E-2</v>
      </c>
    </row>
    <row r="3610" spans="1:3" x14ac:dyDescent="0.25">
      <c r="A3610">
        <v>-8121069.1561271399</v>
      </c>
      <c r="B3610">
        <v>-286875.00295109401</v>
      </c>
      <c r="C3610">
        <v>0.100307926535606</v>
      </c>
    </row>
    <row r="3611" spans="1:3" x14ac:dyDescent="0.25">
      <c r="A3611">
        <v>-8120134.6772499904</v>
      </c>
      <c r="B3611">
        <v>-286875.00295109401</v>
      </c>
      <c r="C3611">
        <v>0.122701399028301</v>
      </c>
    </row>
    <row r="3612" spans="1:3" x14ac:dyDescent="0.25">
      <c r="A3612">
        <v>-8119200.1983728502</v>
      </c>
      <c r="B3612">
        <v>-286875.00295109401</v>
      </c>
      <c r="C3612">
        <v>0.14664576947689001</v>
      </c>
    </row>
    <row r="3613" spans="1:3" x14ac:dyDescent="0.25">
      <c r="A3613">
        <v>-8118265.71949571</v>
      </c>
      <c r="B3613">
        <v>-286875.00295109401</v>
      </c>
      <c r="C3613">
        <v>0.16948582231998399</v>
      </c>
    </row>
    <row r="3614" spans="1:3" x14ac:dyDescent="0.25">
      <c r="A3614">
        <v>-8117331.2406185698</v>
      </c>
      <c r="B3614">
        <v>-286875.00295109401</v>
      </c>
      <c r="C3614">
        <v>0.19447706639766599</v>
      </c>
    </row>
    <row r="3615" spans="1:3" x14ac:dyDescent="0.25">
      <c r="A3615">
        <v>-8116396.7617414203</v>
      </c>
      <c r="B3615">
        <v>-286875.00295109401</v>
      </c>
      <c r="C3615">
        <v>0.21940499544143599</v>
      </c>
    </row>
    <row r="3616" spans="1:3" x14ac:dyDescent="0.25">
      <c r="A3616">
        <v>-8115462.28286428</v>
      </c>
      <c r="B3616">
        <v>-286875.00295109401</v>
      </c>
      <c r="C3616">
        <v>0.240890592336654</v>
      </c>
    </row>
    <row r="3617" spans="1:3" x14ac:dyDescent="0.25">
      <c r="A3617">
        <v>-8114527.8039871398</v>
      </c>
      <c r="B3617">
        <v>-286875.00295109401</v>
      </c>
      <c r="C3617">
        <v>0.26000753045081998</v>
      </c>
    </row>
    <row r="3618" spans="1:3" x14ac:dyDescent="0.25">
      <c r="A3618">
        <v>-8113593.3251099903</v>
      </c>
      <c r="B3618">
        <v>-286875.00295109401</v>
      </c>
      <c r="C3618">
        <v>0.279846101999282</v>
      </c>
    </row>
    <row r="3619" spans="1:3" x14ac:dyDescent="0.25">
      <c r="A3619">
        <v>-8112658.8462328501</v>
      </c>
      <c r="B3619">
        <v>-286875.00295109401</v>
      </c>
      <c r="C3619">
        <v>0.295788913965225</v>
      </c>
    </row>
    <row r="3620" spans="1:3" x14ac:dyDescent="0.25">
      <c r="A3620">
        <v>-8111724.3673557099</v>
      </c>
      <c r="B3620">
        <v>-286875.00295109401</v>
      </c>
      <c r="C3620">
        <v>0.31129157543182301</v>
      </c>
    </row>
    <row r="3621" spans="1:3" x14ac:dyDescent="0.25">
      <c r="A3621">
        <v>-8110789.8884785697</v>
      </c>
      <c r="B3621">
        <v>-286875.00295109401</v>
      </c>
      <c r="C3621">
        <v>0.32905146479606601</v>
      </c>
    </row>
    <row r="3622" spans="1:3" x14ac:dyDescent="0.25">
      <c r="A3622">
        <v>-8109855.4096014202</v>
      </c>
      <c r="B3622">
        <v>-286875.00295109401</v>
      </c>
      <c r="C3622">
        <v>0.33178913593292197</v>
      </c>
    </row>
    <row r="3623" spans="1:3" x14ac:dyDescent="0.25">
      <c r="A3623">
        <v>-8108920.93072428</v>
      </c>
      <c r="B3623">
        <v>-286875.00295109401</v>
      </c>
      <c r="C3623">
        <v>0.33436465263366599</v>
      </c>
    </row>
    <row r="3624" spans="1:3" x14ac:dyDescent="0.25">
      <c r="A3624">
        <v>-8107986.4518471397</v>
      </c>
      <c r="B3624">
        <v>-286875.00295109401</v>
      </c>
      <c r="C3624">
        <v>0.335579723119735</v>
      </c>
    </row>
    <row r="3625" spans="1:3" x14ac:dyDescent="0.25">
      <c r="A3625">
        <v>-8107051.9729699902</v>
      </c>
      <c r="B3625">
        <v>-286875.00295109401</v>
      </c>
      <c r="C3625">
        <v>0.33990707993507302</v>
      </c>
    </row>
    <row r="3626" spans="1:3" x14ac:dyDescent="0.25">
      <c r="A3626">
        <v>-8106117.49409285</v>
      </c>
      <c r="B3626">
        <v>-286875.00295109401</v>
      </c>
      <c r="C3626">
        <v>0.34352648258209201</v>
      </c>
    </row>
    <row r="3627" spans="1:3" x14ac:dyDescent="0.25">
      <c r="A3627">
        <v>-8105183.0152157098</v>
      </c>
      <c r="B3627">
        <v>-286875.00295109401</v>
      </c>
      <c r="C3627">
        <v>0.34423109889030401</v>
      </c>
    </row>
    <row r="3628" spans="1:3" x14ac:dyDescent="0.25">
      <c r="A3628">
        <v>-8104248.5363385696</v>
      </c>
      <c r="B3628">
        <v>-286875.00295109401</v>
      </c>
      <c r="C3628">
        <v>0</v>
      </c>
    </row>
    <row r="3629" spans="1:3" x14ac:dyDescent="0.25">
      <c r="A3629">
        <v>-8103314.0574614201</v>
      </c>
      <c r="B3629">
        <v>-286875.00295109401</v>
      </c>
      <c r="C3629">
        <v>0</v>
      </c>
    </row>
    <row r="3630" spans="1:3" x14ac:dyDescent="0.25">
      <c r="A3630">
        <v>-8102379.5785842799</v>
      </c>
      <c r="B3630">
        <v>-286875.00295109401</v>
      </c>
      <c r="C3630">
        <v>0</v>
      </c>
    </row>
    <row r="3631" spans="1:3" x14ac:dyDescent="0.25">
      <c r="A3631">
        <v>-8101445.0997071397</v>
      </c>
      <c r="B3631">
        <v>-286875.00295109401</v>
      </c>
      <c r="C3631">
        <v>0</v>
      </c>
    </row>
    <row r="3632" spans="1:3" x14ac:dyDescent="0.25">
      <c r="A3632">
        <v>-8100510.6208300004</v>
      </c>
      <c r="B3632">
        <v>-286875.00295109401</v>
      </c>
      <c r="C3632">
        <v>0</v>
      </c>
    </row>
    <row r="3633" spans="1:3" x14ac:dyDescent="0.25">
      <c r="A3633">
        <v>-8099576.1419528499</v>
      </c>
      <c r="B3633">
        <v>-286875.00295109401</v>
      </c>
      <c r="C3633">
        <v>0</v>
      </c>
    </row>
    <row r="3634" spans="1:3" x14ac:dyDescent="0.25">
      <c r="A3634">
        <v>-8098641.6630757097</v>
      </c>
      <c r="B3634">
        <v>-286875.00295109401</v>
      </c>
      <c r="C3634">
        <v>0</v>
      </c>
    </row>
    <row r="3635" spans="1:3" x14ac:dyDescent="0.25">
      <c r="A3635">
        <v>-8097707.1841985704</v>
      </c>
      <c r="B3635">
        <v>-286875.00295109401</v>
      </c>
      <c r="C3635">
        <v>0</v>
      </c>
    </row>
    <row r="3636" spans="1:3" x14ac:dyDescent="0.25">
      <c r="A3636">
        <v>-8096772.70532142</v>
      </c>
      <c r="B3636">
        <v>-286875.00295109401</v>
      </c>
      <c r="C3636">
        <v>0</v>
      </c>
    </row>
    <row r="3637" spans="1:3" x14ac:dyDescent="0.25">
      <c r="A3637">
        <v>-8136020.8181614196</v>
      </c>
      <c r="B3637">
        <v>-287809.48182846699</v>
      </c>
      <c r="C3637">
        <v>0</v>
      </c>
    </row>
    <row r="3638" spans="1:3" x14ac:dyDescent="0.25">
      <c r="A3638">
        <v>-8135086.3392842803</v>
      </c>
      <c r="B3638">
        <v>-287809.48182846699</v>
      </c>
      <c r="C3638" s="1">
        <v>1.50696441778563E-5</v>
      </c>
    </row>
    <row r="3639" spans="1:3" x14ac:dyDescent="0.25">
      <c r="A3639">
        <v>-8134151.8604071401</v>
      </c>
      <c r="B3639">
        <v>-287809.48182846699</v>
      </c>
      <c r="C3639" s="1">
        <v>2.8712687708321E-5</v>
      </c>
    </row>
    <row r="3640" spans="1:3" x14ac:dyDescent="0.25">
      <c r="A3640">
        <v>-8133217.3815299897</v>
      </c>
      <c r="B3640">
        <v>-287809.48182846699</v>
      </c>
      <c r="C3640" s="1">
        <v>7.9746081610210199E-5</v>
      </c>
    </row>
    <row r="3641" spans="1:3" x14ac:dyDescent="0.25">
      <c r="A3641">
        <v>-8132282.9026528504</v>
      </c>
      <c r="B3641">
        <v>-287809.48182846699</v>
      </c>
      <c r="C3641">
        <v>1.9444024655967899E-4</v>
      </c>
    </row>
    <row r="3642" spans="1:3" x14ac:dyDescent="0.25">
      <c r="A3642">
        <v>-8131348.4237757102</v>
      </c>
      <c r="B3642">
        <v>-287809.48182846699</v>
      </c>
      <c r="C3642">
        <v>4.0067642112262498E-4</v>
      </c>
    </row>
    <row r="3643" spans="1:3" x14ac:dyDescent="0.25">
      <c r="A3643">
        <v>-8130413.94489857</v>
      </c>
      <c r="B3643">
        <v>-287809.48182846699</v>
      </c>
      <c r="C3643">
        <v>8.9375698007643201E-4</v>
      </c>
    </row>
    <row r="3644" spans="1:3" x14ac:dyDescent="0.25">
      <c r="A3644">
        <v>-8129479.4660214204</v>
      </c>
      <c r="B3644">
        <v>-287809.48182846699</v>
      </c>
      <c r="C3644">
        <v>1.85395230073481E-3</v>
      </c>
    </row>
    <row r="3645" spans="1:3" x14ac:dyDescent="0.25">
      <c r="A3645">
        <v>-8128544.9871442802</v>
      </c>
      <c r="B3645">
        <v>-287809.48182846699</v>
      </c>
      <c r="C3645">
        <v>3.3051581121981101E-3</v>
      </c>
    </row>
    <row r="3646" spans="1:3" x14ac:dyDescent="0.25">
      <c r="A3646">
        <v>-8127610.50826714</v>
      </c>
      <c r="B3646">
        <v>-287809.48182846699</v>
      </c>
      <c r="C3646">
        <v>1.0006980970501801E-2</v>
      </c>
    </row>
    <row r="3647" spans="1:3" x14ac:dyDescent="0.25">
      <c r="A3647">
        <v>-8126676.0293899896</v>
      </c>
      <c r="B3647">
        <v>-287809.48182846699</v>
      </c>
      <c r="C3647">
        <v>1.4439076185226401E-2</v>
      </c>
    </row>
    <row r="3648" spans="1:3" x14ac:dyDescent="0.25">
      <c r="A3648">
        <v>-8125741.5505128503</v>
      </c>
      <c r="B3648">
        <v>-287809.48182846699</v>
      </c>
      <c r="C3648">
        <v>2.30027753859758E-2</v>
      </c>
    </row>
    <row r="3649" spans="1:3" x14ac:dyDescent="0.25">
      <c r="A3649">
        <v>-8124807.0716357101</v>
      </c>
      <c r="B3649">
        <v>-287809.48182846699</v>
      </c>
      <c r="C3649">
        <v>3.3998433500528301E-2</v>
      </c>
    </row>
    <row r="3650" spans="1:3" x14ac:dyDescent="0.25">
      <c r="A3650">
        <v>-8123872.5927585699</v>
      </c>
      <c r="B3650">
        <v>-287809.48182846699</v>
      </c>
      <c r="C3650">
        <v>4.54237610101699E-2</v>
      </c>
    </row>
    <row r="3651" spans="1:3" x14ac:dyDescent="0.25">
      <c r="A3651">
        <v>-8122938.1138814203</v>
      </c>
      <c r="B3651">
        <v>-287809.48182846699</v>
      </c>
      <c r="C3651">
        <v>6.1172302812337799E-2</v>
      </c>
    </row>
    <row r="3652" spans="1:3" x14ac:dyDescent="0.25">
      <c r="A3652">
        <v>-8122003.6350042801</v>
      </c>
      <c r="B3652">
        <v>-287809.48182846699</v>
      </c>
      <c r="C3652">
        <v>7.8911133110523196E-2</v>
      </c>
    </row>
    <row r="3653" spans="1:3" x14ac:dyDescent="0.25">
      <c r="A3653">
        <v>-8121069.1561271399</v>
      </c>
      <c r="B3653">
        <v>-287809.48182846699</v>
      </c>
      <c r="C3653">
        <v>0.100065365433692</v>
      </c>
    </row>
    <row r="3654" spans="1:3" x14ac:dyDescent="0.25">
      <c r="A3654">
        <v>-8120134.6772499904</v>
      </c>
      <c r="B3654">
        <v>-287809.48182846699</v>
      </c>
      <c r="C3654">
        <v>0.122281104326248</v>
      </c>
    </row>
    <row r="3655" spans="1:3" x14ac:dyDescent="0.25">
      <c r="A3655">
        <v>-8119200.1983728502</v>
      </c>
      <c r="B3655">
        <v>-287809.48182846699</v>
      </c>
      <c r="C3655">
        <v>0.14630873501300801</v>
      </c>
    </row>
    <row r="3656" spans="1:3" x14ac:dyDescent="0.25">
      <c r="A3656">
        <v>-8118265.71949571</v>
      </c>
      <c r="B3656">
        <v>-287809.48182846699</v>
      </c>
      <c r="C3656">
        <v>0.16915099322795801</v>
      </c>
    </row>
    <row r="3657" spans="1:3" x14ac:dyDescent="0.25">
      <c r="A3657">
        <v>-8117331.2406185698</v>
      </c>
      <c r="B3657">
        <v>-287809.48182846699</v>
      </c>
      <c r="C3657">
        <v>0.19408708810806199</v>
      </c>
    </row>
    <row r="3658" spans="1:3" x14ac:dyDescent="0.25">
      <c r="A3658">
        <v>-8116396.7617414203</v>
      </c>
      <c r="B3658">
        <v>-287809.48182846699</v>
      </c>
      <c r="C3658">
        <v>0.21927836537361101</v>
      </c>
    </row>
    <row r="3659" spans="1:3" x14ac:dyDescent="0.25">
      <c r="A3659">
        <v>-8115462.28286428</v>
      </c>
      <c r="B3659">
        <v>-287809.48182846699</v>
      </c>
      <c r="C3659">
        <v>0.24041764438152299</v>
      </c>
    </row>
    <row r="3660" spans="1:3" x14ac:dyDescent="0.25">
      <c r="A3660">
        <v>-8114527.8039871398</v>
      </c>
      <c r="B3660">
        <v>-287809.48182846699</v>
      </c>
      <c r="C3660">
        <v>0.25972557067870999</v>
      </c>
    </row>
    <row r="3661" spans="1:3" x14ac:dyDescent="0.25">
      <c r="A3661">
        <v>-8113593.3251099903</v>
      </c>
      <c r="B3661">
        <v>-287809.48182846699</v>
      </c>
      <c r="C3661">
        <v>0.28063014149665799</v>
      </c>
    </row>
    <row r="3662" spans="1:3" x14ac:dyDescent="0.25">
      <c r="A3662">
        <v>-8112658.8462328501</v>
      </c>
      <c r="B3662">
        <v>-287809.48182846699</v>
      </c>
      <c r="C3662">
        <v>0.28241139650344799</v>
      </c>
    </row>
    <row r="3663" spans="1:3" x14ac:dyDescent="0.25">
      <c r="A3663">
        <v>-8111724.3673557099</v>
      </c>
      <c r="B3663">
        <v>-287809.48182846699</v>
      </c>
      <c r="C3663">
        <v>0.29912003874778698</v>
      </c>
    </row>
    <row r="3664" spans="1:3" x14ac:dyDescent="0.25">
      <c r="A3664">
        <v>-8110789.8884785697</v>
      </c>
      <c r="B3664">
        <v>-287809.48182846699</v>
      </c>
      <c r="C3664">
        <v>0.31544354557991</v>
      </c>
    </row>
    <row r="3665" spans="1:3" x14ac:dyDescent="0.25">
      <c r="A3665">
        <v>-8109855.4096014202</v>
      </c>
      <c r="B3665">
        <v>-287809.48182846699</v>
      </c>
      <c r="C3665">
        <v>0.31876128911972001</v>
      </c>
    </row>
    <row r="3666" spans="1:3" x14ac:dyDescent="0.25">
      <c r="A3666">
        <v>-8108920.93072428</v>
      </c>
      <c r="B3666">
        <v>-287809.48182846699</v>
      </c>
      <c r="C3666">
        <v>0.32193911075592002</v>
      </c>
    </row>
    <row r="3667" spans="1:3" x14ac:dyDescent="0.25">
      <c r="A3667">
        <v>-8107986.4518471397</v>
      </c>
      <c r="B3667">
        <v>-287809.48182846699</v>
      </c>
      <c r="C3667">
        <v>0.32660511136054898</v>
      </c>
    </row>
    <row r="3668" spans="1:3" x14ac:dyDescent="0.25">
      <c r="A3668">
        <v>-8107051.9729699902</v>
      </c>
      <c r="B3668">
        <v>-287809.48182846699</v>
      </c>
      <c r="C3668">
        <v>0.33055686950683499</v>
      </c>
    </row>
    <row r="3669" spans="1:3" x14ac:dyDescent="0.25">
      <c r="A3669">
        <v>-8106117.49409285</v>
      </c>
      <c r="B3669">
        <v>-287809.48182846699</v>
      </c>
      <c r="C3669">
        <v>0.33605203032493502</v>
      </c>
    </row>
    <row r="3670" spans="1:3" x14ac:dyDescent="0.25">
      <c r="A3670">
        <v>-8105183.0152157098</v>
      </c>
      <c r="B3670">
        <v>-287809.48182846699</v>
      </c>
      <c r="C3670">
        <v>0.337267816066741</v>
      </c>
    </row>
    <row r="3671" spans="1:3" x14ac:dyDescent="0.25">
      <c r="A3671">
        <v>-8104248.5363385696</v>
      </c>
      <c r="B3671">
        <v>-287809.48182846699</v>
      </c>
      <c r="C3671">
        <v>0</v>
      </c>
    </row>
    <row r="3672" spans="1:3" x14ac:dyDescent="0.25">
      <c r="A3672">
        <v>-8103314.0574614201</v>
      </c>
      <c r="B3672">
        <v>-287809.48182846699</v>
      </c>
      <c r="C3672">
        <v>0</v>
      </c>
    </row>
    <row r="3673" spans="1:3" x14ac:dyDescent="0.25">
      <c r="A3673">
        <v>-8102379.5785842799</v>
      </c>
      <c r="B3673">
        <v>-287809.48182846699</v>
      </c>
      <c r="C3673">
        <v>0.305686384439468</v>
      </c>
    </row>
    <row r="3674" spans="1:3" x14ac:dyDescent="0.25">
      <c r="A3674">
        <v>-8101445.0997071397</v>
      </c>
      <c r="B3674">
        <v>-287809.48182846699</v>
      </c>
      <c r="C3674">
        <v>0.30504363775253202</v>
      </c>
    </row>
    <row r="3675" spans="1:3" x14ac:dyDescent="0.25">
      <c r="A3675">
        <v>-8100510.6208300004</v>
      </c>
      <c r="B3675">
        <v>-287809.48182846699</v>
      </c>
      <c r="C3675">
        <v>0</v>
      </c>
    </row>
    <row r="3676" spans="1:3" x14ac:dyDescent="0.25">
      <c r="A3676">
        <v>-8099576.1419528499</v>
      </c>
      <c r="B3676">
        <v>-287809.48182846699</v>
      </c>
      <c r="C3676">
        <v>0</v>
      </c>
    </row>
    <row r="3677" spans="1:3" x14ac:dyDescent="0.25">
      <c r="A3677">
        <v>-8098641.6630757097</v>
      </c>
      <c r="B3677">
        <v>-287809.48182846699</v>
      </c>
      <c r="C3677">
        <v>0</v>
      </c>
    </row>
    <row r="3678" spans="1:3" x14ac:dyDescent="0.25">
      <c r="A3678">
        <v>-8097707.1841985704</v>
      </c>
      <c r="B3678">
        <v>-287809.48182846699</v>
      </c>
      <c r="C3678">
        <v>0</v>
      </c>
    </row>
    <row r="3679" spans="1:3" x14ac:dyDescent="0.25">
      <c r="A3679">
        <v>-8096772.70532142</v>
      </c>
      <c r="B3679">
        <v>-287809.48182846699</v>
      </c>
      <c r="C3679">
        <v>0</v>
      </c>
    </row>
    <row r="3680" spans="1:3" x14ac:dyDescent="0.25">
      <c r="A3680">
        <v>-8095838.2264442798</v>
      </c>
      <c r="B3680">
        <v>-287809.48182846699</v>
      </c>
      <c r="C3680">
        <v>0</v>
      </c>
    </row>
    <row r="3681" spans="1:3" x14ac:dyDescent="0.25">
      <c r="A3681">
        <v>-8136020.8181614196</v>
      </c>
      <c r="B3681">
        <v>-288743.96070583898</v>
      </c>
      <c r="C3681">
        <v>0</v>
      </c>
    </row>
    <row r="3682" spans="1:3" x14ac:dyDescent="0.25">
      <c r="A3682">
        <v>-8135086.3392842803</v>
      </c>
      <c r="B3682">
        <v>-288743.96070583898</v>
      </c>
      <c r="C3682" s="1">
        <v>1.50696441778563E-5</v>
      </c>
    </row>
    <row r="3683" spans="1:3" x14ac:dyDescent="0.25">
      <c r="A3683">
        <v>-8134151.8604071401</v>
      </c>
      <c r="B3683">
        <v>-288743.96070583898</v>
      </c>
      <c r="C3683" s="1">
        <v>2.8712687708321E-5</v>
      </c>
    </row>
    <row r="3684" spans="1:3" x14ac:dyDescent="0.25">
      <c r="A3684">
        <v>-8133217.3815299897</v>
      </c>
      <c r="B3684">
        <v>-288743.96070583898</v>
      </c>
      <c r="C3684" s="1">
        <v>7.9746081610210199E-5</v>
      </c>
    </row>
    <row r="3685" spans="1:3" x14ac:dyDescent="0.25">
      <c r="A3685">
        <v>-8132282.9026528504</v>
      </c>
      <c r="B3685">
        <v>-288743.96070583898</v>
      </c>
      <c r="C3685">
        <v>1.9444024655967899E-4</v>
      </c>
    </row>
    <row r="3686" spans="1:3" x14ac:dyDescent="0.25">
      <c r="A3686">
        <v>-8131348.4237757102</v>
      </c>
      <c r="B3686">
        <v>-288743.96070583898</v>
      </c>
      <c r="C3686">
        <v>4.0067642112262498E-4</v>
      </c>
    </row>
    <row r="3687" spans="1:3" x14ac:dyDescent="0.25">
      <c r="A3687">
        <v>-8130413.94489857</v>
      </c>
      <c r="B3687">
        <v>-288743.96070583898</v>
      </c>
      <c r="C3687">
        <v>8.9375698007643201E-4</v>
      </c>
    </row>
    <row r="3688" spans="1:3" x14ac:dyDescent="0.25">
      <c r="A3688">
        <v>-8129479.4660214204</v>
      </c>
      <c r="B3688">
        <v>-288743.96070583898</v>
      </c>
      <c r="C3688">
        <v>1.85395230073481E-3</v>
      </c>
    </row>
    <row r="3689" spans="1:3" x14ac:dyDescent="0.25">
      <c r="A3689">
        <v>-8128544.9871442802</v>
      </c>
      <c r="B3689">
        <v>-288743.96070583898</v>
      </c>
      <c r="C3689">
        <v>3.2636395189911101E-3</v>
      </c>
    </row>
    <row r="3690" spans="1:3" x14ac:dyDescent="0.25">
      <c r="A3690">
        <v>-8127610.50826714</v>
      </c>
      <c r="B3690">
        <v>-288743.96070583898</v>
      </c>
      <c r="C3690">
        <v>5.8313515037298203E-3</v>
      </c>
    </row>
    <row r="3691" spans="1:3" x14ac:dyDescent="0.25">
      <c r="A3691">
        <v>-8126676.0293899896</v>
      </c>
      <c r="B3691">
        <v>-288743.96070583898</v>
      </c>
      <c r="C3691">
        <v>1.00462585687637E-2</v>
      </c>
    </row>
    <row r="3692" spans="1:3" x14ac:dyDescent="0.25">
      <c r="A3692">
        <v>-8125741.5505128503</v>
      </c>
      <c r="B3692">
        <v>-288743.96070583898</v>
      </c>
      <c r="C3692">
        <v>1.4527328312397E-2</v>
      </c>
    </row>
    <row r="3693" spans="1:3" x14ac:dyDescent="0.25">
      <c r="A3693">
        <v>-8124807.0716357101</v>
      </c>
      <c r="B3693">
        <v>-288743.96070583898</v>
      </c>
      <c r="C3693">
        <v>2.3053534328937499E-2</v>
      </c>
    </row>
    <row r="3694" spans="1:3" x14ac:dyDescent="0.25">
      <c r="A3694">
        <v>-8123872.5927585699</v>
      </c>
      <c r="B3694">
        <v>-288743.96070583898</v>
      </c>
      <c r="C3694">
        <v>3.4259218722581801E-2</v>
      </c>
    </row>
    <row r="3695" spans="1:3" x14ac:dyDescent="0.25">
      <c r="A3695">
        <v>-8122938.1138814203</v>
      </c>
      <c r="B3695">
        <v>-288743.96070583898</v>
      </c>
      <c r="C3695">
        <v>6.0941886156797402E-2</v>
      </c>
    </row>
    <row r="3696" spans="1:3" x14ac:dyDescent="0.25">
      <c r="A3696">
        <v>-8122003.6350042801</v>
      </c>
      <c r="B3696">
        <v>-288743.96070583898</v>
      </c>
      <c r="C3696">
        <v>7.8712813556194305E-2</v>
      </c>
    </row>
    <row r="3697" spans="1:3" x14ac:dyDescent="0.25">
      <c r="A3697">
        <v>-8121069.1561271399</v>
      </c>
      <c r="B3697">
        <v>-288743.96070583898</v>
      </c>
      <c r="C3697">
        <v>9.9793188273906694E-2</v>
      </c>
    </row>
    <row r="3698" spans="1:3" x14ac:dyDescent="0.25">
      <c r="A3698">
        <v>-8120134.6772499904</v>
      </c>
      <c r="B3698">
        <v>-288743.96070583898</v>
      </c>
      <c r="C3698">
        <v>0.121977977454662</v>
      </c>
    </row>
    <row r="3699" spans="1:3" x14ac:dyDescent="0.25">
      <c r="A3699">
        <v>-8119200.1983728502</v>
      </c>
      <c r="B3699">
        <v>-288743.96070583898</v>
      </c>
      <c r="C3699">
        <v>0.145982280373573</v>
      </c>
    </row>
    <row r="3700" spans="1:3" x14ac:dyDescent="0.25">
      <c r="A3700">
        <v>-8118265.71949571</v>
      </c>
      <c r="B3700">
        <v>-288743.96070583898</v>
      </c>
      <c r="C3700">
        <v>0.16883128881454401</v>
      </c>
    </row>
    <row r="3701" spans="1:3" x14ac:dyDescent="0.25">
      <c r="A3701">
        <v>-8117331.2406185698</v>
      </c>
      <c r="B3701">
        <v>-288743.96070583898</v>
      </c>
      <c r="C3701">
        <v>0.16961272060871099</v>
      </c>
    </row>
    <row r="3702" spans="1:3" x14ac:dyDescent="0.25">
      <c r="A3702">
        <v>-8116396.7617414203</v>
      </c>
      <c r="B3702">
        <v>-288743.96070583898</v>
      </c>
      <c r="C3702">
        <v>0.19450148940086301</v>
      </c>
    </row>
    <row r="3703" spans="1:3" x14ac:dyDescent="0.25">
      <c r="A3703">
        <v>-8115462.28286428</v>
      </c>
      <c r="B3703">
        <v>-288743.96070583898</v>
      </c>
      <c r="C3703">
        <v>0.22065401077270499</v>
      </c>
    </row>
    <row r="3704" spans="1:3" x14ac:dyDescent="0.25">
      <c r="A3704">
        <v>-8114527.8039871398</v>
      </c>
      <c r="B3704">
        <v>-288743.96070583898</v>
      </c>
      <c r="C3704">
        <v>0.242259755730628</v>
      </c>
    </row>
    <row r="3705" spans="1:3" x14ac:dyDescent="0.25">
      <c r="A3705">
        <v>-8113593.3251099903</v>
      </c>
      <c r="B3705">
        <v>-288743.96070583898</v>
      </c>
      <c r="C3705">
        <v>0.262125313282012</v>
      </c>
    </row>
    <row r="3706" spans="1:3" x14ac:dyDescent="0.25">
      <c r="A3706">
        <v>-8112658.8462328501</v>
      </c>
      <c r="B3706">
        <v>-288743.96070583898</v>
      </c>
      <c r="C3706">
        <v>0.28257036209106401</v>
      </c>
    </row>
    <row r="3707" spans="1:3" x14ac:dyDescent="0.25">
      <c r="A3707">
        <v>-8111724.3673557099</v>
      </c>
      <c r="B3707">
        <v>-288743.96070583898</v>
      </c>
      <c r="C3707">
        <v>0.28472602367401101</v>
      </c>
    </row>
    <row r="3708" spans="1:3" x14ac:dyDescent="0.25">
      <c r="A3708">
        <v>-8110789.8884785697</v>
      </c>
      <c r="B3708">
        <v>-288743.96070583898</v>
      </c>
      <c r="C3708">
        <v>0.30167996883392301</v>
      </c>
    </row>
    <row r="3709" spans="1:3" x14ac:dyDescent="0.25">
      <c r="A3709">
        <v>-8109855.4096014202</v>
      </c>
      <c r="B3709">
        <v>-288743.96070583898</v>
      </c>
      <c r="C3709">
        <v>0.30527719855308499</v>
      </c>
    </row>
    <row r="3710" spans="1:3" x14ac:dyDescent="0.25">
      <c r="A3710">
        <v>-8108920.93072428</v>
      </c>
      <c r="B3710">
        <v>-288743.96070583898</v>
      </c>
      <c r="C3710">
        <v>0.30870160460472101</v>
      </c>
    </row>
    <row r="3711" spans="1:3" x14ac:dyDescent="0.25">
      <c r="A3711">
        <v>-8107986.4518471397</v>
      </c>
      <c r="B3711">
        <v>-288743.96070583898</v>
      </c>
      <c r="C3711">
        <v>0.31366077065467801</v>
      </c>
    </row>
    <row r="3712" spans="1:3" x14ac:dyDescent="0.25">
      <c r="A3712">
        <v>-8107051.9729699902</v>
      </c>
      <c r="B3712">
        <v>-288743.96070583898</v>
      </c>
      <c r="C3712">
        <v>0.31892067193984902</v>
      </c>
    </row>
    <row r="3713" spans="1:3" x14ac:dyDescent="0.25">
      <c r="A3713">
        <v>-8106117.49409285</v>
      </c>
      <c r="B3713">
        <v>-288743.96070583898</v>
      </c>
      <c r="C3713">
        <v>0.32863441109657199</v>
      </c>
    </row>
    <row r="3714" spans="1:3" x14ac:dyDescent="0.25">
      <c r="A3714">
        <v>-8105183.0152157098</v>
      </c>
      <c r="B3714">
        <v>-288743.96070583898</v>
      </c>
      <c r="C3714">
        <v>0.33265718817710799</v>
      </c>
    </row>
    <row r="3715" spans="1:3" x14ac:dyDescent="0.25">
      <c r="A3715">
        <v>-8104248.5363385696</v>
      </c>
      <c r="B3715">
        <v>-288743.96070583898</v>
      </c>
      <c r="C3715">
        <v>0</v>
      </c>
    </row>
    <row r="3716" spans="1:3" x14ac:dyDescent="0.25">
      <c r="A3716">
        <v>-8103314.0574614201</v>
      </c>
      <c r="B3716">
        <v>-288743.96070583898</v>
      </c>
      <c r="C3716">
        <v>0.31574583053588801</v>
      </c>
    </row>
    <row r="3717" spans="1:3" x14ac:dyDescent="0.25">
      <c r="A3717">
        <v>-8102379.5785842799</v>
      </c>
      <c r="B3717">
        <v>-288743.96070583898</v>
      </c>
      <c r="C3717">
        <v>0.309646725654602</v>
      </c>
    </row>
    <row r="3718" spans="1:3" x14ac:dyDescent="0.25">
      <c r="A3718">
        <v>-8101445.0997071397</v>
      </c>
      <c r="B3718">
        <v>-288743.96070583898</v>
      </c>
      <c r="C3718">
        <v>0.308982282876968</v>
      </c>
    </row>
    <row r="3719" spans="1:3" x14ac:dyDescent="0.25">
      <c r="A3719">
        <v>-8100510.6208300004</v>
      </c>
      <c r="B3719">
        <v>-288743.96070583898</v>
      </c>
      <c r="C3719">
        <v>0.31406348943710299</v>
      </c>
    </row>
    <row r="3720" spans="1:3" x14ac:dyDescent="0.25">
      <c r="A3720">
        <v>-8099576.1419528499</v>
      </c>
      <c r="B3720">
        <v>-288743.96070583898</v>
      </c>
      <c r="C3720">
        <v>0</v>
      </c>
    </row>
    <row r="3721" spans="1:3" x14ac:dyDescent="0.25">
      <c r="A3721">
        <v>-8098641.6630757097</v>
      </c>
      <c r="B3721">
        <v>-288743.96070583898</v>
      </c>
      <c r="C3721">
        <v>0</v>
      </c>
    </row>
    <row r="3722" spans="1:3" x14ac:dyDescent="0.25">
      <c r="A3722">
        <v>-8097707.1841985704</v>
      </c>
      <c r="B3722">
        <v>-288743.96070583898</v>
      </c>
      <c r="C3722">
        <v>0</v>
      </c>
    </row>
    <row r="3723" spans="1:3" x14ac:dyDescent="0.25">
      <c r="A3723">
        <v>-8096772.70532142</v>
      </c>
      <c r="B3723">
        <v>-288743.96070583898</v>
      </c>
      <c r="C3723">
        <v>0</v>
      </c>
    </row>
    <row r="3724" spans="1:3" x14ac:dyDescent="0.25">
      <c r="A3724">
        <v>-8095838.2264442798</v>
      </c>
      <c r="B3724">
        <v>-288743.96070583898</v>
      </c>
      <c r="C3724">
        <v>0</v>
      </c>
    </row>
    <row r="3725" spans="1:3" x14ac:dyDescent="0.25">
      <c r="A3725">
        <v>-8094903.7475671396</v>
      </c>
      <c r="B3725">
        <v>-288743.96070583898</v>
      </c>
      <c r="C3725">
        <v>0</v>
      </c>
    </row>
    <row r="3726" spans="1:3" x14ac:dyDescent="0.25">
      <c r="A3726">
        <v>-8093969.2686900003</v>
      </c>
      <c r="B3726">
        <v>-288743.96070583898</v>
      </c>
      <c r="C3726">
        <v>0</v>
      </c>
    </row>
    <row r="3727" spans="1:3" x14ac:dyDescent="0.25">
      <c r="A3727">
        <v>-8136020.8181614196</v>
      </c>
      <c r="B3727">
        <v>-289678.43958321097</v>
      </c>
      <c r="C3727">
        <v>0</v>
      </c>
    </row>
    <row r="3728" spans="1:3" x14ac:dyDescent="0.25">
      <c r="A3728">
        <v>-8135086.3392842803</v>
      </c>
      <c r="B3728">
        <v>-289678.43958321097</v>
      </c>
      <c r="C3728" s="1">
        <v>1.50696441778563E-5</v>
      </c>
    </row>
    <row r="3729" spans="1:3" x14ac:dyDescent="0.25">
      <c r="A3729">
        <v>-8134151.8604071401</v>
      </c>
      <c r="B3729">
        <v>-289678.43958321097</v>
      </c>
      <c r="C3729" s="1">
        <v>2.8712687708321E-5</v>
      </c>
    </row>
    <row r="3730" spans="1:3" x14ac:dyDescent="0.25">
      <c r="A3730">
        <v>-8133217.3815299897</v>
      </c>
      <c r="B3730">
        <v>-289678.43958321097</v>
      </c>
      <c r="C3730" s="1">
        <v>7.9746081610210199E-5</v>
      </c>
    </row>
    <row r="3731" spans="1:3" x14ac:dyDescent="0.25">
      <c r="A3731">
        <v>-8132282.9026528504</v>
      </c>
      <c r="B3731">
        <v>-289678.43958321097</v>
      </c>
      <c r="C3731">
        <v>1.9444024655967899E-4</v>
      </c>
    </row>
    <row r="3732" spans="1:3" x14ac:dyDescent="0.25">
      <c r="A3732">
        <v>-8131348.4237757102</v>
      </c>
      <c r="B3732">
        <v>-289678.43958321097</v>
      </c>
      <c r="C3732">
        <v>4.0067642112262498E-4</v>
      </c>
    </row>
    <row r="3733" spans="1:3" x14ac:dyDescent="0.25">
      <c r="A3733">
        <v>-8130413.94489857</v>
      </c>
      <c r="B3733">
        <v>-289678.43958321097</v>
      </c>
      <c r="C3733">
        <v>8.6056150030344703E-4</v>
      </c>
    </row>
    <row r="3734" spans="1:3" x14ac:dyDescent="0.25">
      <c r="A3734">
        <v>-8129479.4660214204</v>
      </c>
      <c r="B3734">
        <v>-289678.43958321097</v>
      </c>
      <c r="C3734">
        <v>1.85905455145984E-3</v>
      </c>
    </row>
    <row r="3735" spans="1:3" x14ac:dyDescent="0.25">
      <c r="A3735">
        <v>-8128544.9871442802</v>
      </c>
      <c r="B3735">
        <v>-289678.43958321097</v>
      </c>
      <c r="C3735">
        <v>3.2636395189911101E-3</v>
      </c>
    </row>
    <row r="3736" spans="1:3" x14ac:dyDescent="0.25">
      <c r="A3736">
        <v>-8127610.50826714</v>
      </c>
      <c r="B3736">
        <v>-289678.43958321097</v>
      </c>
      <c r="C3736">
        <v>5.7904161512851698E-3</v>
      </c>
    </row>
    <row r="3737" spans="1:3" x14ac:dyDescent="0.25">
      <c r="A3737">
        <v>-8126676.0293899896</v>
      </c>
      <c r="B3737">
        <v>-289678.43958321097</v>
      </c>
      <c r="C3737">
        <v>1.00832553580403E-2</v>
      </c>
    </row>
    <row r="3738" spans="1:3" x14ac:dyDescent="0.25">
      <c r="A3738">
        <v>-8125741.5505128503</v>
      </c>
      <c r="B3738">
        <v>-289678.43958321097</v>
      </c>
      <c r="C3738">
        <v>1.4503155834972799E-2</v>
      </c>
    </row>
    <row r="3739" spans="1:3" x14ac:dyDescent="0.25">
      <c r="A3739">
        <v>-8124807.0716357101</v>
      </c>
      <c r="B3739">
        <v>-289678.43958321097</v>
      </c>
      <c r="C3739">
        <v>2.3020345717668499E-2</v>
      </c>
    </row>
    <row r="3740" spans="1:3" x14ac:dyDescent="0.25">
      <c r="A3740">
        <v>-8123872.5927585699</v>
      </c>
      <c r="B3740">
        <v>-289678.43958321097</v>
      </c>
      <c r="C3740">
        <v>3.40457148849964E-2</v>
      </c>
    </row>
    <row r="3741" spans="1:3" x14ac:dyDescent="0.25">
      <c r="A3741">
        <v>-8122938.1138814203</v>
      </c>
      <c r="B3741">
        <v>-289678.43958321097</v>
      </c>
      <c r="C3741">
        <v>4.55193556845188E-2</v>
      </c>
    </row>
    <row r="3742" spans="1:3" x14ac:dyDescent="0.25">
      <c r="A3742">
        <v>-8122003.6350042801</v>
      </c>
      <c r="B3742">
        <v>-289678.43958321097</v>
      </c>
      <c r="C3742">
        <v>6.1187084764242103E-2</v>
      </c>
    </row>
    <row r="3743" spans="1:3" x14ac:dyDescent="0.25">
      <c r="A3743">
        <v>-8121069.1561271399</v>
      </c>
      <c r="B3743">
        <v>-289678.43958321097</v>
      </c>
      <c r="C3743">
        <v>7.8975103795528398E-2</v>
      </c>
    </row>
    <row r="3744" spans="1:3" x14ac:dyDescent="0.25">
      <c r="A3744">
        <v>-8120134.6772499904</v>
      </c>
      <c r="B3744">
        <v>-289678.43958321097</v>
      </c>
      <c r="C3744">
        <v>0.100167363882064</v>
      </c>
    </row>
    <row r="3745" spans="1:3" x14ac:dyDescent="0.25">
      <c r="A3745">
        <v>-8119200.1983728502</v>
      </c>
      <c r="B3745">
        <v>-289678.43958321097</v>
      </c>
      <c r="C3745">
        <v>0.122320741415023</v>
      </c>
    </row>
    <row r="3746" spans="1:3" x14ac:dyDescent="0.25">
      <c r="A3746">
        <v>-8118265.71949571</v>
      </c>
      <c r="B3746">
        <v>-289678.43958321097</v>
      </c>
      <c r="C3746">
        <v>0.14695011079311299</v>
      </c>
    </row>
    <row r="3747" spans="1:3" x14ac:dyDescent="0.25">
      <c r="A3747">
        <v>-8117331.2406185698</v>
      </c>
      <c r="B3747">
        <v>-289678.43958321097</v>
      </c>
      <c r="C3747">
        <v>0.16983133554458599</v>
      </c>
    </row>
    <row r="3748" spans="1:3" x14ac:dyDescent="0.25">
      <c r="A3748">
        <v>-8116396.7617414203</v>
      </c>
      <c r="B3748">
        <v>-289678.43958321097</v>
      </c>
      <c r="C3748">
        <v>0.19497200846672</v>
      </c>
    </row>
    <row r="3749" spans="1:3" x14ac:dyDescent="0.25">
      <c r="A3749">
        <v>-8115462.28286428</v>
      </c>
      <c r="B3749">
        <v>-289678.43958321097</v>
      </c>
      <c r="C3749">
        <v>0.220485359430313</v>
      </c>
    </row>
    <row r="3750" spans="1:3" x14ac:dyDescent="0.25">
      <c r="A3750">
        <v>-8114527.8039871398</v>
      </c>
      <c r="B3750">
        <v>-289678.43958321097</v>
      </c>
      <c r="C3750">
        <v>0.221910625696182</v>
      </c>
    </row>
    <row r="3751" spans="1:3" x14ac:dyDescent="0.25">
      <c r="A3751">
        <v>-8113593.3251099903</v>
      </c>
      <c r="B3751">
        <v>-289678.43958321097</v>
      </c>
      <c r="C3751">
        <v>0.24394471943378401</v>
      </c>
    </row>
    <row r="3752" spans="1:3" x14ac:dyDescent="0.25">
      <c r="A3752">
        <v>-8112658.8462328501</v>
      </c>
      <c r="B3752">
        <v>-289678.43958321097</v>
      </c>
      <c r="C3752">
        <v>0.26398473978042603</v>
      </c>
    </row>
    <row r="3753" spans="1:3" x14ac:dyDescent="0.25">
      <c r="A3753">
        <v>-8111724.3673557099</v>
      </c>
      <c r="B3753">
        <v>-289678.43958321097</v>
      </c>
      <c r="C3753">
        <v>0.26637503504753102</v>
      </c>
    </row>
    <row r="3754" spans="1:3" x14ac:dyDescent="0.25">
      <c r="A3754">
        <v>-8110789.8884785697</v>
      </c>
      <c r="B3754">
        <v>-289678.43958321097</v>
      </c>
      <c r="C3754">
        <v>0.287558764219284</v>
      </c>
    </row>
    <row r="3755" spans="1:3" x14ac:dyDescent="0.25">
      <c r="A3755">
        <v>-8109855.4096014202</v>
      </c>
      <c r="B3755">
        <v>-289678.43958321097</v>
      </c>
      <c r="C3755">
        <v>0.29132050275802601</v>
      </c>
    </row>
    <row r="3756" spans="1:3" x14ac:dyDescent="0.25">
      <c r="A3756">
        <v>-8108920.93072428</v>
      </c>
      <c r="B3756">
        <v>-289678.43958321097</v>
      </c>
      <c r="C3756">
        <v>0.29843848943710299</v>
      </c>
    </row>
    <row r="3757" spans="1:3" x14ac:dyDescent="0.25">
      <c r="A3757">
        <v>-8107986.4518471397</v>
      </c>
      <c r="B3757">
        <v>-289678.43958321097</v>
      </c>
      <c r="C3757">
        <v>0.30360880494117698</v>
      </c>
    </row>
    <row r="3758" spans="1:3" x14ac:dyDescent="0.25">
      <c r="A3758">
        <v>-8107051.9729699902</v>
      </c>
      <c r="B3758">
        <v>-289678.43958321097</v>
      </c>
      <c r="C3758">
        <v>0.31144076585769598</v>
      </c>
    </row>
    <row r="3759" spans="1:3" x14ac:dyDescent="0.25">
      <c r="A3759">
        <v>-8106117.49409285</v>
      </c>
      <c r="B3759">
        <v>-289678.43958321097</v>
      </c>
      <c r="C3759">
        <v>0.318868547677993</v>
      </c>
    </row>
    <row r="3760" spans="1:3" x14ac:dyDescent="0.25">
      <c r="A3760">
        <v>-8105183.0152157098</v>
      </c>
      <c r="B3760">
        <v>-289678.43958321097</v>
      </c>
      <c r="C3760">
        <v>0.32564878463745101</v>
      </c>
    </row>
    <row r="3761" spans="1:3" x14ac:dyDescent="0.25">
      <c r="A3761">
        <v>-8104248.5363385696</v>
      </c>
      <c r="B3761">
        <v>-289678.43958321097</v>
      </c>
      <c r="C3761">
        <v>0.33382591605186401</v>
      </c>
    </row>
    <row r="3762" spans="1:3" x14ac:dyDescent="0.25">
      <c r="A3762">
        <v>-8103314.0574614201</v>
      </c>
      <c r="B3762">
        <v>-289678.43958321097</v>
      </c>
      <c r="C3762">
        <v>0.31883424520492498</v>
      </c>
    </row>
    <row r="3763" spans="1:3" x14ac:dyDescent="0.25">
      <c r="A3763">
        <v>-8102379.5785842799</v>
      </c>
      <c r="B3763">
        <v>-289678.43958321097</v>
      </c>
      <c r="C3763">
        <v>0.31883898377418501</v>
      </c>
    </row>
    <row r="3764" spans="1:3" x14ac:dyDescent="0.25">
      <c r="A3764">
        <v>-8101445.0997071397</v>
      </c>
      <c r="B3764">
        <v>-289678.43958321097</v>
      </c>
      <c r="C3764">
        <v>0.32152241468429499</v>
      </c>
    </row>
    <row r="3765" spans="1:3" x14ac:dyDescent="0.25">
      <c r="A3765">
        <v>-8100510.6208300004</v>
      </c>
      <c r="B3765">
        <v>-289678.43958321097</v>
      </c>
      <c r="C3765">
        <v>0.32568690180778498</v>
      </c>
    </row>
    <row r="3766" spans="1:3" x14ac:dyDescent="0.25">
      <c r="A3766">
        <v>-8099576.1419528499</v>
      </c>
      <c r="B3766">
        <v>-289678.43958321097</v>
      </c>
      <c r="C3766">
        <v>0.33848455548286399</v>
      </c>
    </row>
    <row r="3767" spans="1:3" x14ac:dyDescent="0.25">
      <c r="A3767">
        <v>-8098641.6630757097</v>
      </c>
      <c r="B3767">
        <v>-289678.43958321097</v>
      </c>
      <c r="C3767">
        <v>0.331233650445938</v>
      </c>
    </row>
    <row r="3768" spans="1:3" x14ac:dyDescent="0.25">
      <c r="A3768">
        <v>-8097707.1841985704</v>
      </c>
      <c r="B3768">
        <v>-289678.43958321097</v>
      </c>
      <c r="C3768">
        <v>0</v>
      </c>
    </row>
    <row r="3769" spans="1:3" x14ac:dyDescent="0.25">
      <c r="A3769">
        <v>-8096772.70532142</v>
      </c>
      <c r="B3769">
        <v>-289678.43958321097</v>
      </c>
      <c r="C3769">
        <v>0</v>
      </c>
    </row>
    <row r="3770" spans="1:3" x14ac:dyDescent="0.25">
      <c r="A3770">
        <v>-8095838.2264442798</v>
      </c>
      <c r="B3770">
        <v>-289678.43958321097</v>
      </c>
      <c r="C3770">
        <v>0</v>
      </c>
    </row>
    <row r="3771" spans="1:3" x14ac:dyDescent="0.25">
      <c r="A3771">
        <v>-8094903.7475671396</v>
      </c>
      <c r="B3771">
        <v>-289678.43958321097</v>
      </c>
      <c r="C3771">
        <v>0</v>
      </c>
    </row>
    <row r="3772" spans="1:3" x14ac:dyDescent="0.25">
      <c r="A3772">
        <v>-8093969.2686900003</v>
      </c>
      <c r="B3772">
        <v>-289678.43958321097</v>
      </c>
      <c r="C3772">
        <v>0</v>
      </c>
    </row>
    <row r="3773" spans="1:3" x14ac:dyDescent="0.25">
      <c r="A3773">
        <v>-8093034.7898128498</v>
      </c>
      <c r="B3773">
        <v>-289678.43958321097</v>
      </c>
      <c r="C3773">
        <v>0</v>
      </c>
    </row>
    <row r="3774" spans="1:3" x14ac:dyDescent="0.25">
      <c r="A3774">
        <v>-8135086.3392842803</v>
      </c>
      <c r="B3774">
        <v>-290612.91846058302</v>
      </c>
      <c r="C3774">
        <v>0</v>
      </c>
    </row>
    <row r="3775" spans="1:3" x14ac:dyDescent="0.25">
      <c r="A3775">
        <v>-8134151.8604071401</v>
      </c>
      <c r="B3775">
        <v>-290612.91846058302</v>
      </c>
      <c r="C3775" s="1">
        <v>1.50696441778563E-5</v>
      </c>
    </row>
    <row r="3776" spans="1:3" x14ac:dyDescent="0.25">
      <c r="A3776">
        <v>-8133217.3815299897</v>
      </c>
      <c r="B3776">
        <v>-290612.91846058302</v>
      </c>
      <c r="C3776" s="1">
        <v>2.8712687708321E-5</v>
      </c>
    </row>
    <row r="3777" spans="1:3" x14ac:dyDescent="0.25">
      <c r="A3777">
        <v>-8132282.9026528504</v>
      </c>
      <c r="B3777">
        <v>-290612.91846058302</v>
      </c>
      <c r="C3777" s="1">
        <v>7.9746081610210199E-5</v>
      </c>
    </row>
    <row r="3778" spans="1:3" x14ac:dyDescent="0.25">
      <c r="A3778">
        <v>-8131348.4237757102</v>
      </c>
      <c r="B3778">
        <v>-290612.91846058302</v>
      </c>
      <c r="C3778">
        <v>4.0067642112262498E-4</v>
      </c>
    </row>
    <row r="3779" spans="1:3" x14ac:dyDescent="0.25">
      <c r="A3779">
        <v>-8130413.94489857</v>
      </c>
      <c r="B3779">
        <v>-290612.91846058302</v>
      </c>
      <c r="C3779">
        <v>8.6056150030344703E-4</v>
      </c>
    </row>
    <row r="3780" spans="1:3" x14ac:dyDescent="0.25">
      <c r="A3780">
        <v>-8129479.4660214204</v>
      </c>
      <c r="B3780">
        <v>-290612.91846058302</v>
      </c>
      <c r="C3780">
        <v>1.85905455145984E-3</v>
      </c>
    </row>
    <row r="3781" spans="1:3" x14ac:dyDescent="0.25">
      <c r="A3781">
        <v>-8128544.9871442802</v>
      </c>
      <c r="B3781">
        <v>-290612.91846058302</v>
      </c>
      <c r="C3781">
        <v>3.2470228616148199E-3</v>
      </c>
    </row>
    <row r="3782" spans="1:3" x14ac:dyDescent="0.25">
      <c r="A3782">
        <v>-8127610.50826714</v>
      </c>
      <c r="B3782">
        <v>-290612.91846058302</v>
      </c>
      <c r="C3782">
        <v>5.7524405419826499E-3</v>
      </c>
    </row>
    <row r="3783" spans="1:3" x14ac:dyDescent="0.25">
      <c r="A3783">
        <v>-8126676.0293899896</v>
      </c>
      <c r="B3783">
        <v>-290612.91846058302</v>
      </c>
      <c r="C3783">
        <v>1.00040035322308E-2</v>
      </c>
    </row>
    <row r="3784" spans="1:3" x14ac:dyDescent="0.25">
      <c r="A3784">
        <v>-8125741.5505128503</v>
      </c>
      <c r="B3784">
        <v>-290612.91846058302</v>
      </c>
      <c r="C3784">
        <v>1.4450997114181499E-2</v>
      </c>
    </row>
    <row r="3785" spans="1:3" x14ac:dyDescent="0.25">
      <c r="A3785">
        <v>-8124807.0716357101</v>
      </c>
      <c r="B3785">
        <v>-290612.91846058302</v>
      </c>
      <c r="C3785">
        <v>2.2898845374584101E-2</v>
      </c>
    </row>
    <row r="3786" spans="1:3" x14ac:dyDescent="0.25">
      <c r="A3786">
        <v>-8123872.5927585699</v>
      </c>
      <c r="B3786">
        <v>-290612.91846058302</v>
      </c>
      <c r="C3786">
        <v>3.3900279551744399E-2</v>
      </c>
    </row>
    <row r="3787" spans="1:3" x14ac:dyDescent="0.25">
      <c r="A3787">
        <v>-8122938.1138814203</v>
      </c>
      <c r="B3787">
        <v>-290612.91846058302</v>
      </c>
      <c r="C3787">
        <v>4.5318890362977898E-2</v>
      </c>
    </row>
    <row r="3788" spans="1:3" x14ac:dyDescent="0.25">
      <c r="A3788">
        <v>-8122003.6350042801</v>
      </c>
      <c r="B3788">
        <v>-290612.91846058302</v>
      </c>
      <c r="C3788">
        <v>6.09632283449172E-2</v>
      </c>
    </row>
    <row r="3789" spans="1:3" x14ac:dyDescent="0.25">
      <c r="A3789">
        <v>-8121069.1561271399</v>
      </c>
      <c r="B3789">
        <v>-290612.91846058302</v>
      </c>
      <c r="C3789">
        <v>7.8775323927402399E-2</v>
      </c>
    </row>
    <row r="3790" spans="1:3" x14ac:dyDescent="0.25">
      <c r="A3790">
        <v>-8120134.6772499904</v>
      </c>
      <c r="B3790">
        <v>-290612.91846058302</v>
      </c>
      <c r="C3790">
        <v>9.9932216107845306E-2</v>
      </c>
    </row>
    <row r="3791" spans="1:3" x14ac:dyDescent="0.25">
      <c r="A3791">
        <v>-8119200.1983728502</v>
      </c>
      <c r="B3791">
        <v>-290612.91846058302</v>
      </c>
      <c r="C3791">
        <v>0.100417740643024</v>
      </c>
    </row>
    <row r="3792" spans="1:3" x14ac:dyDescent="0.25">
      <c r="A3792">
        <v>-8118265.71949571</v>
      </c>
      <c r="B3792">
        <v>-290612.91846058302</v>
      </c>
      <c r="C3792">
        <v>0.123235806822776</v>
      </c>
    </row>
    <row r="3793" spans="1:3" x14ac:dyDescent="0.25">
      <c r="A3793">
        <v>-8117331.2406185698</v>
      </c>
      <c r="B3793">
        <v>-290612.91846058302</v>
      </c>
      <c r="C3793">
        <v>0.14762519299983901</v>
      </c>
    </row>
    <row r="3794" spans="1:3" x14ac:dyDescent="0.25">
      <c r="A3794">
        <v>-8116396.7617414203</v>
      </c>
      <c r="B3794">
        <v>-290612.91846058302</v>
      </c>
      <c r="C3794">
        <v>0.170701563358306</v>
      </c>
    </row>
    <row r="3795" spans="1:3" x14ac:dyDescent="0.25">
      <c r="A3795">
        <v>-8115462.28286428</v>
      </c>
      <c r="B3795">
        <v>-290612.91846058302</v>
      </c>
      <c r="C3795">
        <v>0.19599960744380901</v>
      </c>
    </row>
    <row r="3796" spans="1:3" x14ac:dyDescent="0.25">
      <c r="A3796">
        <v>-8114527.8039871398</v>
      </c>
      <c r="B3796">
        <v>-290612.91846058302</v>
      </c>
      <c r="C3796">
        <v>0.22163979709148399</v>
      </c>
    </row>
    <row r="3797" spans="1:3" x14ac:dyDescent="0.25">
      <c r="A3797">
        <v>-8113593.3251099903</v>
      </c>
      <c r="B3797">
        <v>-290612.91846058302</v>
      </c>
      <c r="C3797">
        <v>0.223531678318977</v>
      </c>
    </row>
    <row r="3798" spans="1:3" x14ac:dyDescent="0.25">
      <c r="A3798">
        <v>-8112658.8462328501</v>
      </c>
      <c r="B3798">
        <v>-290612.91846058302</v>
      </c>
      <c r="C3798">
        <v>0.24600693583488401</v>
      </c>
    </row>
    <row r="3799" spans="1:3" x14ac:dyDescent="0.25">
      <c r="A3799">
        <v>-8111724.3673557099</v>
      </c>
      <c r="B3799">
        <v>-290612.91846058302</v>
      </c>
      <c r="C3799">
        <v>0.248648256063461</v>
      </c>
    </row>
    <row r="3800" spans="1:3" x14ac:dyDescent="0.25">
      <c r="A3800">
        <v>-8110789.8884785697</v>
      </c>
      <c r="B3800">
        <v>-290612.91846058302</v>
      </c>
      <c r="C3800">
        <v>0.269471496343612</v>
      </c>
    </row>
    <row r="3801" spans="1:3" x14ac:dyDescent="0.25">
      <c r="A3801">
        <v>-8109855.4096014202</v>
      </c>
      <c r="B3801">
        <v>-290612.91846058302</v>
      </c>
      <c r="C3801">
        <v>0.27480182051658603</v>
      </c>
    </row>
    <row r="3802" spans="1:3" x14ac:dyDescent="0.25">
      <c r="A3802">
        <v>-8108920.93072428</v>
      </c>
      <c r="B3802">
        <v>-290612.91846058302</v>
      </c>
      <c r="C3802">
        <v>0.28279966115951499</v>
      </c>
    </row>
    <row r="3803" spans="1:3" x14ac:dyDescent="0.25">
      <c r="A3803">
        <v>-8107986.4518471397</v>
      </c>
      <c r="B3803">
        <v>-290612.91846058302</v>
      </c>
      <c r="C3803">
        <v>0.28871676325798001</v>
      </c>
    </row>
    <row r="3804" spans="1:3" x14ac:dyDescent="0.25">
      <c r="A3804">
        <v>-8107051.9729699902</v>
      </c>
      <c r="B3804">
        <v>-290612.91846058302</v>
      </c>
      <c r="C3804">
        <v>0.29726287722587502</v>
      </c>
    </row>
    <row r="3805" spans="1:3" x14ac:dyDescent="0.25">
      <c r="A3805">
        <v>-8106117.49409285</v>
      </c>
      <c r="B3805">
        <v>-290612.91846058302</v>
      </c>
      <c r="C3805">
        <v>0.306002467870712</v>
      </c>
    </row>
    <row r="3806" spans="1:3" x14ac:dyDescent="0.25">
      <c r="A3806">
        <v>-8105183.0152157098</v>
      </c>
      <c r="B3806">
        <v>-290612.91846058302</v>
      </c>
      <c r="C3806">
        <v>0.314153492450714</v>
      </c>
    </row>
    <row r="3807" spans="1:3" x14ac:dyDescent="0.25">
      <c r="A3807">
        <v>-8104248.5363385696</v>
      </c>
      <c r="B3807">
        <v>-290612.91846058302</v>
      </c>
      <c r="C3807">
        <v>0.32371571660041798</v>
      </c>
    </row>
    <row r="3808" spans="1:3" x14ac:dyDescent="0.25">
      <c r="A3808">
        <v>-8103314.0574614201</v>
      </c>
      <c r="B3808">
        <v>-290612.91846058302</v>
      </c>
      <c r="C3808">
        <v>0.32401642203330899</v>
      </c>
    </row>
    <row r="3809" spans="1:3" x14ac:dyDescent="0.25">
      <c r="A3809">
        <v>-8102379.5785842799</v>
      </c>
      <c r="B3809">
        <v>-290612.91846058302</v>
      </c>
      <c r="C3809">
        <v>0.32661738991737299</v>
      </c>
    </row>
    <row r="3810" spans="1:3" x14ac:dyDescent="0.25">
      <c r="A3810">
        <v>-8101445.0997071397</v>
      </c>
      <c r="B3810">
        <v>-290612.91846058302</v>
      </c>
      <c r="C3810">
        <v>0.32179003953933699</v>
      </c>
    </row>
    <row r="3811" spans="1:3" x14ac:dyDescent="0.25">
      <c r="A3811">
        <v>-8100510.6208300004</v>
      </c>
      <c r="B3811">
        <v>-290612.91846058302</v>
      </c>
      <c r="C3811">
        <v>0.32608607411384499</v>
      </c>
    </row>
    <row r="3812" spans="1:3" x14ac:dyDescent="0.25">
      <c r="A3812">
        <v>-8099576.1419528499</v>
      </c>
      <c r="B3812">
        <v>-290612.91846058302</v>
      </c>
      <c r="C3812">
        <v>0.33890613913536</v>
      </c>
    </row>
    <row r="3813" spans="1:3" x14ac:dyDescent="0.25">
      <c r="A3813">
        <v>-8098641.6630757097</v>
      </c>
      <c r="B3813">
        <v>-290612.91846058302</v>
      </c>
      <c r="C3813">
        <v>0.35102635622024497</v>
      </c>
    </row>
    <row r="3814" spans="1:3" x14ac:dyDescent="0.25">
      <c r="A3814">
        <v>-8097707.1841985704</v>
      </c>
      <c r="B3814">
        <v>-290612.91846058302</v>
      </c>
      <c r="C3814">
        <v>0</v>
      </c>
    </row>
    <row r="3815" spans="1:3" x14ac:dyDescent="0.25">
      <c r="A3815">
        <v>-8096772.70532142</v>
      </c>
      <c r="B3815">
        <v>-290612.91846058302</v>
      </c>
      <c r="C3815">
        <v>0</v>
      </c>
    </row>
    <row r="3816" spans="1:3" x14ac:dyDescent="0.25">
      <c r="A3816">
        <v>-8095838.2264442798</v>
      </c>
      <c r="B3816">
        <v>-290612.91846058302</v>
      </c>
      <c r="C3816">
        <v>0</v>
      </c>
    </row>
    <row r="3817" spans="1:3" x14ac:dyDescent="0.25">
      <c r="A3817">
        <v>-8094903.7475671396</v>
      </c>
      <c r="B3817">
        <v>-290612.91846058302</v>
      </c>
      <c r="C3817">
        <v>0</v>
      </c>
    </row>
    <row r="3818" spans="1:3" x14ac:dyDescent="0.25">
      <c r="A3818">
        <v>-8093969.2686900003</v>
      </c>
      <c r="B3818">
        <v>-290612.91846058302</v>
      </c>
      <c r="C3818">
        <v>0</v>
      </c>
    </row>
    <row r="3819" spans="1:3" x14ac:dyDescent="0.25">
      <c r="A3819">
        <v>-8093034.7898128498</v>
      </c>
      <c r="B3819">
        <v>-290612.91846058302</v>
      </c>
      <c r="C3819">
        <v>0</v>
      </c>
    </row>
    <row r="3820" spans="1:3" x14ac:dyDescent="0.25">
      <c r="A3820">
        <v>-8092100.3109357096</v>
      </c>
      <c r="B3820">
        <v>-290612.91846058302</v>
      </c>
      <c r="C3820">
        <v>0</v>
      </c>
    </row>
    <row r="3821" spans="1:3" x14ac:dyDescent="0.25">
      <c r="A3821">
        <v>-8091165.8320585703</v>
      </c>
      <c r="B3821">
        <v>-290612.91846058302</v>
      </c>
      <c r="C3821">
        <v>0</v>
      </c>
    </row>
    <row r="3822" spans="1:3" x14ac:dyDescent="0.25">
      <c r="A3822">
        <v>-8134151.8604071401</v>
      </c>
      <c r="B3822">
        <v>-291547.397337956</v>
      </c>
      <c r="C3822" s="1">
        <v>1.50696441778563E-5</v>
      </c>
    </row>
    <row r="3823" spans="1:3" x14ac:dyDescent="0.25">
      <c r="A3823">
        <v>-8133217.3815299897</v>
      </c>
      <c r="B3823">
        <v>-291547.397337956</v>
      </c>
      <c r="C3823" s="1">
        <v>2.8712687708321E-5</v>
      </c>
    </row>
    <row r="3824" spans="1:3" x14ac:dyDescent="0.25">
      <c r="A3824">
        <v>-8132282.9026528504</v>
      </c>
      <c r="B3824">
        <v>-291547.397337956</v>
      </c>
      <c r="C3824" s="1">
        <v>7.9746081610210199E-5</v>
      </c>
    </row>
    <row r="3825" spans="1:3" x14ac:dyDescent="0.25">
      <c r="A3825">
        <v>-8131348.4237757102</v>
      </c>
      <c r="B3825">
        <v>-291547.397337956</v>
      </c>
      <c r="C3825">
        <v>1.9444024655967899E-4</v>
      </c>
    </row>
    <row r="3826" spans="1:3" x14ac:dyDescent="0.25">
      <c r="A3826">
        <v>-8130413.94489857</v>
      </c>
      <c r="B3826">
        <v>-291547.397337956</v>
      </c>
      <c r="C3826">
        <v>4.0067642112262498E-4</v>
      </c>
    </row>
    <row r="3827" spans="1:3" x14ac:dyDescent="0.25">
      <c r="A3827">
        <v>-8129479.4660214204</v>
      </c>
      <c r="B3827">
        <v>-291547.397337956</v>
      </c>
      <c r="C3827">
        <v>8.9375698007643201E-4</v>
      </c>
    </row>
    <row r="3828" spans="1:3" x14ac:dyDescent="0.25">
      <c r="A3828">
        <v>-8128544.9871442802</v>
      </c>
      <c r="B3828">
        <v>-291547.397337956</v>
      </c>
      <c r="C3828">
        <v>1.85395230073481E-3</v>
      </c>
    </row>
    <row r="3829" spans="1:3" x14ac:dyDescent="0.25">
      <c r="A3829">
        <v>-8127610.50826714</v>
      </c>
      <c r="B3829">
        <v>-291547.397337956</v>
      </c>
      <c r="C3829">
        <v>5.7524405419826499E-3</v>
      </c>
    </row>
    <row r="3830" spans="1:3" x14ac:dyDescent="0.25">
      <c r="A3830">
        <v>-8126676.0293899896</v>
      </c>
      <c r="B3830">
        <v>-291547.397337956</v>
      </c>
      <c r="C3830">
        <v>1.00040035322308E-2</v>
      </c>
    </row>
    <row r="3831" spans="1:3" x14ac:dyDescent="0.25">
      <c r="A3831">
        <v>-8125741.5505128503</v>
      </c>
      <c r="B3831">
        <v>-291547.397337956</v>
      </c>
      <c r="C3831">
        <v>1.4411988668143701E-2</v>
      </c>
    </row>
    <row r="3832" spans="1:3" x14ac:dyDescent="0.25">
      <c r="A3832">
        <v>-8124807.0716357101</v>
      </c>
      <c r="B3832">
        <v>-291547.397337956</v>
      </c>
      <c r="C3832">
        <v>2.29087211191654E-2</v>
      </c>
    </row>
    <row r="3833" spans="1:3" x14ac:dyDescent="0.25">
      <c r="A3833">
        <v>-8123872.5927585699</v>
      </c>
      <c r="B3833">
        <v>-291547.397337956</v>
      </c>
      <c r="C3833">
        <v>3.38800884783267E-2</v>
      </c>
    </row>
    <row r="3834" spans="1:3" x14ac:dyDescent="0.25">
      <c r="A3834">
        <v>-8122938.1138814203</v>
      </c>
      <c r="B3834">
        <v>-291547.397337956</v>
      </c>
      <c r="C3834">
        <v>3.3972967416048001E-2</v>
      </c>
    </row>
    <row r="3835" spans="1:3" x14ac:dyDescent="0.25">
      <c r="A3835">
        <v>-8122003.6350042801</v>
      </c>
      <c r="B3835">
        <v>-291547.397337956</v>
      </c>
      <c r="C3835">
        <v>4.5365270227193798E-2</v>
      </c>
    </row>
    <row r="3836" spans="1:3" x14ac:dyDescent="0.25">
      <c r="A3836">
        <v>-8121069.1561271399</v>
      </c>
      <c r="B3836">
        <v>-291547.397337956</v>
      </c>
      <c r="C3836">
        <v>6.1119209975004099E-2</v>
      </c>
    </row>
    <row r="3837" spans="1:3" x14ac:dyDescent="0.25">
      <c r="A3837">
        <v>-8120134.6772499904</v>
      </c>
      <c r="B3837">
        <v>-291547.397337956</v>
      </c>
      <c r="C3837">
        <v>7.9018212854862199E-2</v>
      </c>
    </row>
    <row r="3838" spans="1:3" x14ac:dyDescent="0.25">
      <c r="A3838">
        <v>-8119200.1983728502</v>
      </c>
      <c r="B3838">
        <v>-291547.397337956</v>
      </c>
      <c r="C3838">
        <v>0.100180797278881</v>
      </c>
    </row>
    <row r="3839" spans="1:3" x14ac:dyDescent="0.25">
      <c r="A3839">
        <v>-8118265.71949571</v>
      </c>
      <c r="B3839">
        <v>-291547.397337956</v>
      </c>
      <c r="C3839">
        <v>0.12299434095621101</v>
      </c>
    </row>
    <row r="3840" spans="1:3" x14ac:dyDescent="0.25">
      <c r="A3840">
        <v>-8117331.2406185698</v>
      </c>
      <c r="B3840">
        <v>-291547.397337956</v>
      </c>
      <c r="C3840">
        <v>0.14736147224903101</v>
      </c>
    </row>
    <row r="3841" spans="1:3" x14ac:dyDescent="0.25">
      <c r="A3841">
        <v>-8116396.7617414203</v>
      </c>
      <c r="B3841">
        <v>-291547.397337956</v>
      </c>
      <c r="C3841">
        <v>0.148355603218078</v>
      </c>
    </row>
    <row r="3842" spans="1:3" x14ac:dyDescent="0.25">
      <c r="A3842">
        <v>-8115462.28286428</v>
      </c>
      <c r="B3842">
        <v>-291547.397337956</v>
      </c>
      <c r="C3842">
        <v>0.17189912497997201</v>
      </c>
    </row>
    <row r="3843" spans="1:3" x14ac:dyDescent="0.25">
      <c r="A3843">
        <v>-8114527.8039871398</v>
      </c>
      <c r="B3843">
        <v>-291547.397337956</v>
      </c>
      <c r="C3843">
        <v>0.197341114282608</v>
      </c>
    </row>
    <row r="3844" spans="1:3" x14ac:dyDescent="0.25">
      <c r="A3844">
        <v>-8113593.3251099903</v>
      </c>
      <c r="B3844">
        <v>-291547.397337956</v>
      </c>
      <c r="C3844">
        <v>0.19950678944587699</v>
      </c>
    </row>
    <row r="3845" spans="1:3" x14ac:dyDescent="0.25">
      <c r="A3845">
        <v>-8112658.8462328501</v>
      </c>
      <c r="B3845">
        <v>-291547.397337956</v>
      </c>
      <c r="C3845">
        <v>0.225790664553642</v>
      </c>
    </row>
    <row r="3846" spans="1:3" x14ac:dyDescent="0.25">
      <c r="A3846">
        <v>-8111724.3673557099</v>
      </c>
      <c r="B3846">
        <v>-291547.397337956</v>
      </c>
      <c r="C3846">
        <v>0.22993993759155201</v>
      </c>
    </row>
    <row r="3847" spans="1:3" x14ac:dyDescent="0.25">
      <c r="A3847">
        <v>-8110789.8884785697</v>
      </c>
      <c r="B3847">
        <v>-291547.397337956</v>
      </c>
      <c r="C3847">
        <v>0.25338652729987998</v>
      </c>
    </row>
    <row r="3848" spans="1:3" x14ac:dyDescent="0.25">
      <c r="A3848">
        <v>-8109855.4096014202</v>
      </c>
      <c r="B3848">
        <v>-291547.397337956</v>
      </c>
      <c r="C3848">
        <v>0.258514314889907</v>
      </c>
    </row>
    <row r="3849" spans="1:3" x14ac:dyDescent="0.25">
      <c r="A3849">
        <v>-8108920.93072428</v>
      </c>
      <c r="B3849">
        <v>-291547.397337956</v>
      </c>
      <c r="C3849">
        <v>0.26761037111282299</v>
      </c>
    </row>
    <row r="3850" spans="1:3" x14ac:dyDescent="0.25">
      <c r="A3850">
        <v>-8107986.4518471397</v>
      </c>
      <c r="B3850">
        <v>-291547.397337956</v>
      </c>
      <c r="C3850">
        <v>0.27438682317733698</v>
      </c>
    </row>
    <row r="3851" spans="1:3" x14ac:dyDescent="0.25">
      <c r="A3851">
        <v>-8107051.9729699902</v>
      </c>
      <c r="B3851">
        <v>-291547.397337956</v>
      </c>
      <c r="C3851">
        <v>0.28247949481010398</v>
      </c>
    </row>
    <row r="3852" spans="1:3" x14ac:dyDescent="0.25">
      <c r="A3852">
        <v>-8106117.49409285</v>
      </c>
      <c r="B3852">
        <v>-291547.397337956</v>
      </c>
      <c r="C3852">
        <v>0.29193484783172602</v>
      </c>
    </row>
    <row r="3853" spans="1:3" x14ac:dyDescent="0.25">
      <c r="A3853">
        <v>-8105183.0152157098</v>
      </c>
      <c r="B3853">
        <v>-291547.397337956</v>
      </c>
      <c r="C3853">
        <v>0.30076530575752197</v>
      </c>
    </row>
    <row r="3854" spans="1:3" x14ac:dyDescent="0.25">
      <c r="A3854">
        <v>-8104248.5363385696</v>
      </c>
      <c r="B3854">
        <v>-291547.397337956</v>
      </c>
      <c r="C3854">
        <v>0.31096467375755299</v>
      </c>
    </row>
    <row r="3855" spans="1:3" x14ac:dyDescent="0.25">
      <c r="A3855">
        <v>-8103314.0574614201</v>
      </c>
      <c r="B3855">
        <v>-291547.397337956</v>
      </c>
      <c r="C3855">
        <v>0.31137007474899198</v>
      </c>
    </row>
    <row r="3856" spans="1:3" x14ac:dyDescent="0.25">
      <c r="A3856">
        <v>-8102379.5785842799</v>
      </c>
      <c r="B3856">
        <v>-291547.397337956</v>
      </c>
      <c r="C3856">
        <v>0.33085960149764998</v>
      </c>
    </row>
    <row r="3857" spans="1:3" x14ac:dyDescent="0.25">
      <c r="A3857">
        <v>-8101445.0997071397</v>
      </c>
      <c r="B3857">
        <v>-291547.397337956</v>
      </c>
      <c r="C3857">
        <v>0.33323910832405002</v>
      </c>
    </row>
    <row r="3858" spans="1:3" x14ac:dyDescent="0.25">
      <c r="A3858">
        <v>-8100510.6208300004</v>
      </c>
      <c r="B3858">
        <v>-291547.397337956</v>
      </c>
      <c r="C3858">
        <v>0.34154924750327997</v>
      </c>
    </row>
    <row r="3859" spans="1:3" x14ac:dyDescent="0.25">
      <c r="A3859">
        <v>-8099576.1419528499</v>
      </c>
      <c r="B3859">
        <v>-291547.397337956</v>
      </c>
      <c r="C3859">
        <v>0.35750460624694802</v>
      </c>
    </row>
    <row r="3860" spans="1:3" x14ac:dyDescent="0.25">
      <c r="A3860">
        <v>-8098641.6630757097</v>
      </c>
      <c r="B3860">
        <v>-291547.397337956</v>
      </c>
      <c r="C3860">
        <v>0.36739167571067799</v>
      </c>
    </row>
    <row r="3861" spans="1:3" x14ac:dyDescent="0.25">
      <c r="A3861">
        <v>-8097707.1841985704</v>
      </c>
      <c r="B3861">
        <v>-291547.397337956</v>
      </c>
      <c r="C3861">
        <v>0.38107970356941201</v>
      </c>
    </row>
    <row r="3862" spans="1:3" x14ac:dyDescent="0.25">
      <c r="A3862">
        <v>-8096772.70532142</v>
      </c>
      <c r="B3862">
        <v>-291547.397337956</v>
      </c>
      <c r="C3862">
        <v>0</v>
      </c>
    </row>
    <row r="3863" spans="1:3" x14ac:dyDescent="0.25">
      <c r="A3863">
        <v>-8095838.2264442798</v>
      </c>
      <c r="B3863">
        <v>-291547.397337956</v>
      </c>
      <c r="C3863">
        <v>0</v>
      </c>
    </row>
    <row r="3864" spans="1:3" x14ac:dyDescent="0.25">
      <c r="A3864">
        <v>-8094903.7475671396</v>
      </c>
      <c r="B3864">
        <v>-291547.397337956</v>
      </c>
      <c r="C3864">
        <v>0</v>
      </c>
    </row>
    <row r="3865" spans="1:3" x14ac:dyDescent="0.25">
      <c r="A3865">
        <v>-8093969.2686900003</v>
      </c>
      <c r="B3865">
        <v>-291547.397337956</v>
      </c>
      <c r="C3865">
        <v>0</v>
      </c>
    </row>
    <row r="3866" spans="1:3" x14ac:dyDescent="0.25">
      <c r="A3866">
        <v>-8093034.7898128498</v>
      </c>
      <c r="B3866">
        <v>-291547.397337956</v>
      </c>
      <c r="C3866">
        <v>0</v>
      </c>
    </row>
    <row r="3867" spans="1:3" x14ac:dyDescent="0.25">
      <c r="A3867">
        <v>-8092100.3109357096</v>
      </c>
      <c r="B3867">
        <v>-291547.397337956</v>
      </c>
      <c r="C3867">
        <v>0</v>
      </c>
    </row>
    <row r="3868" spans="1:3" x14ac:dyDescent="0.25">
      <c r="A3868">
        <v>-8091165.8320585703</v>
      </c>
      <c r="B3868">
        <v>-291547.397337956</v>
      </c>
      <c r="C3868">
        <v>0</v>
      </c>
    </row>
    <row r="3869" spans="1:3" x14ac:dyDescent="0.25">
      <c r="A3869">
        <v>-8090231.3531814199</v>
      </c>
      <c r="B3869">
        <v>-291547.397337956</v>
      </c>
      <c r="C3869">
        <v>0</v>
      </c>
    </row>
    <row r="3870" spans="1:3" x14ac:dyDescent="0.25">
      <c r="A3870">
        <v>-8134151.8604071401</v>
      </c>
      <c r="B3870">
        <v>-292481.876215328</v>
      </c>
      <c r="C3870" s="1">
        <v>1.50696441778563E-5</v>
      </c>
    </row>
    <row r="3871" spans="1:3" x14ac:dyDescent="0.25">
      <c r="A3871">
        <v>-8133217.3815299897</v>
      </c>
      <c r="B3871">
        <v>-292481.876215328</v>
      </c>
      <c r="C3871" s="1">
        <v>2.8712687708321E-5</v>
      </c>
    </row>
    <row r="3872" spans="1:3" x14ac:dyDescent="0.25">
      <c r="A3872">
        <v>-8132282.9026528504</v>
      </c>
      <c r="B3872">
        <v>-292481.876215328</v>
      </c>
      <c r="C3872" s="1">
        <v>7.9746081610210199E-5</v>
      </c>
    </row>
    <row r="3873" spans="1:3" x14ac:dyDescent="0.25">
      <c r="A3873">
        <v>-8131348.4237757102</v>
      </c>
      <c r="B3873">
        <v>-292481.876215328</v>
      </c>
      <c r="C3873">
        <v>1.9444024655967899E-4</v>
      </c>
    </row>
    <row r="3874" spans="1:3" x14ac:dyDescent="0.25">
      <c r="A3874">
        <v>-8130413.94489857</v>
      </c>
      <c r="B3874">
        <v>-292481.876215328</v>
      </c>
      <c r="C3874">
        <v>4.0067642112262498E-4</v>
      </c>
    </row>
    <row r="3875" spans="1:3" x14ac:dyDescent="0.25">
      <c r="A3875">
        <v>-8129479.4660214204</v>
      </c>
      <c r="B3875">
        <v>-292481.876215328</v>
      </c>
      <c r="C3875">
        <v>8.6056150030344703E-4</v>
      </c>
    </row>
    <row r="3876" spans="1:3" x14ac:dyDescent="0.25">
      <c r="A3876">
        <v>-8128544.9871442802</v>
      </c>
      <c r="B3876">
        <v>-292481.876215328</v>
      </c>
      <c r="C3876">
        <v>1.85905455145984E-3</v>
      </c>
    </row>
    <row r="3877" spans="1:3" x14ac:dyDescent="0.25">
      <c r="A3877">
        <v>-8127610.50826714</v>
      </c>
      <c r="B3877">
        <v>-292481.876215328</v>
      </c>
      <c r="C3877">
        <v>3.2470228616148199E-3</v>
      </c>
    </row>
    <row r="3878" spans="1:3" x14ac:dyDescent="0.25">
      <c r="A3878">
        <v>-8126676.0293899896</v>
      </c>
      <c r="B3878">
        <v>-292481.876215328</v>
      </c>
      <c r="C3878">
        <v>5.7794665917754104E-3</v>
      </c>
    </row>
    <row r="3879" spans="1:3" x14ac:dyDescent="0.25">
      <c r="A3879">
        <v>-8125741.5505128503</v>
      </c>
      <c r="B3879">
        <v>-292481.876215328</v>
      </c>
      <c r="C3879">
        <v>1.00022926926612E-2</v>
      </c>
    </row>
    <row r="3880" spans="1:3" x14ac:dyDescent="0.25">
      <c r="A3880">
        <v>-8124807.0716357101</v>
      </c>
      <c r="B3880">
        <v>-292481.876215328</v>
      </c>
      <c r="C3880">
        <v>1.44320921972393E-2</v>
      </c>
    </row>
    <row r="3881" spans="1:3" x14ac:dyDescent="0.25">
      <c r="A3881">
        <v>-8123872.5927585699</v>
      </c>
      <c r="B3881">
        <v>-292481.876215328</v>
      </c>
      <c r="C3881">
        <v>2.2957213222980399E-2</v>
      </c>
    </row>
    <row r="3882" spans="1:3" x14ac:dyDescent="0.25">
      <c r="A3882">
        <v>-8122938.1138814203</v>
      </c>
      <c r="B3882">
        <v>-292481.876215328</v>
      </c>
      <c r="C3882">
        <v>3.3951666206121403E-2</v>
      </c>
    </row>
    <row r="3883" spans="1:3" x14ac:dyDescent="0.25">
      <c r="A3883">
        <v>-8122003.6350042801</v>
      </c>
      <c r="B3883">
        <v>-292481.876215328</v>
      </c>
      <c r="C3883">
        <v>4.5377660542726503E-2</v>
      </c>
    </row>
    <row r="3884" spans="1:3" x14ac:dyDescent="0.25">
      <c r="A3884">
        <v>-8121069.1561271399</v>
      </c>
      <c r="B3884">
        <v>-292481.876215328</v>
      </c>
      <c r="C3884">
        <v>6.1092384159564903E-2</v>
      </c>
    </row>
    <row r="3885" spans="1:3" x14ac:dyDescent="0.25">
      <c r="A3885">
        <v>-8120134.6772499904</v>
      </c>
      <c r="B3885">
        <v>-292481.876215328</v>
      </c>
      <c r="C3885">
        <v>6.1368916183710001E-2</v>
      </c>
    </row>
    <row r="3886" spans="1:3" x14ac:dyDescent="0.25">
      <c r="A3886">
        <v>-8119200.1983728502</v>
      </c>
      <c r="B3886">
        <v>-292481.876215328</v>
      </c>
      <c r="C3886">
        <v>7.9332634806632898E-2</v>
      </c>
    </row>
    <row r="3887" spans="1:3" x14ac:dyDescent="0.25">
      <c r="A3887">
        <v>-8118265.71949571</v>
      </c>
      <c r="B3887">
        <v>-292481.876215328</v>
      </c>
      <c r="C3887">
        <v>0.10116872191429099</v>
      </c>
    </row>
    <row r="3888" spans="1:3" x14ac:dyDescent="0.25">
      <c r="A3888">
        <v>-8117331.2406185698</v>
      </c>
      <c r="B3888">
        <v>-292481.876215328</v>
      </c>
      <c r="C3888">
        <v>0.123730488121509</v>
      </c>
    </row>
    <row r="3889" spans="1:3" x14ac:dyDescent="0.25">
      <c r="A3889">
        <v>-8116396.7617414203</v>
      </c>
      <c r="B3889">
        <v>-292481.876215328</v>
      </c>
      <c r="C3889">
        <v>0.14817152917385101</v>
      </c>
    </row>
    <row r="3890" spans="1:3" x14ac:dyDescent="0.25">
      <c r="A3890">
        <v>-8115462.28286428</v>
      </c>
      <c r="B3890">
        <v>-292481.876215328</v>
      </c>
      <c r="C3890">
        <v>0.14983056485652901</v>
      </c>
    </row>
    <row r="3891" spans="1:3" x14ac:dyDescent="0.25">
      <c r="A3891">
        <v>-8114527.8039871398</v>
      </c>
      <c r="B3891">
        <v>-292481.876215328</v>
      </c>
      <c r="C3891">
        <v>0.17396578192710799</v>
      </c>
    </row>
    <row r="3892" spans="1:3" x14ac:dyDescent="0.25">
      <c r="A3892">
        <v>-8113593.3251099903</v>
      </c>
      <c r="B3892">
        <v>-292481.876215328</v>
      </c>
      <c r="C3892">
        <v>0.17662301659584001</v>
      </c>
    </row>
    <row r="3893" spans="1:3" x14ac:dyDescent="0.25">
      <c r="A3893">
        <v>-8112658.8462328501</v>
      </c>
      <c r="B3893">
        <v>-292481.876215328</v>
      </c>
      <c r="C3893">
        <v>0.202889919281005</v>
      </c>
    </row>
    <row r="3894" spans="1:3" x14ac:dyDescent="0.25">
      <c r="A3894">
        <v>-8111724.3673557099</v>
      </c>
      <c r="B3894">
        <v>-292481.876215328</v>
      </c>
      <c r="C3894">
        <v>0.20665639638900701</v>
      </c>
    </row>
    <row r="3895" spans="1:3" x14ac:dyDescent="0.25">
      <c r="A3895">
        <v>-8110789.8884785697</v>
      </c>
      <c r="B3895">
        <v>-292481.876215328</v>
      </c>
      <c r="C3895">
        <v>0.234219059348106</v>
      </c>
    </row>
    <row r="3896" spans="1:3" x14ac:dyDescent="0.25">
      <c r="A3896">
        <v>-8109855.4096014202</v>
      </c>
      <c r="B3896">
        <v>-292481.876215328</v>
      </c>
      <c r="C3896">
        <v>0.239918082952499</v>
      </c>
    </row>
    <row r="3897" spans="1:3" x14ac:dyDescent="0.25">
      <c r="A3897">
        <v>-8108920.93072428</v>
      </c>
      <c r="B3897">
        <v>-292481.876215328</v>
      </c>
      <c r="C3897">
        <v>0.25002259016036898</v>
      </c>
    </row>
    <row r="3898" spans="1:3" x14ac:dyDescent="0.25">
      <c r="A3898">
        <v>-8107986.4518471397</v>
      </c>
      <c r="B3898">
        <v>-292481.876215328</v>
      </c>
      <c r="C3898">
        <v>0.25748524069786</v>
      </c>
    </row>
    <row r="3899" spans="1:3" x14ac:dyDescent="0.25">
      <c r="A3899">
        <v>-8107051.9729699902</v>
      </c>
      <c r="B3899">
        <v>-292481.876215328</v>
      </c>
      <c r="C3899">
        <v>0.26636078953742898</v>
      </c>
    </row>
    <row r="3900" spans="1:3" x14ac:dyDescent="0.25">
      <c r="A3900">
        <v>-8106117.49409285</v>
      </c>
      <c r="B3900">
        <v>-292481.876215328</v>
      </c>
      <c r="C3900">
        <v>0.27668944001197798</v>
      </c>
    </row>
    <row r="3901" spans="1:3" x14ac:dyDescent="0.25">
      <c r="A3901">
        <v>-8105183.0152157098</v>
      </c>
      <c r="B3901">
        <v>-292481.876215328</v>
      </c>
      <c r="C3901">
        <v>0.289643824100494</v>
      </c>
    </row>
    <row r="3902" spans="1:3" x14ac:dyDescent="0.25">
      <c r="A3902">
        <v>-8104248.5363385696</v>
      </c>
      <c r="B3902">
        <v>-292481.876215328</v>
      </c>
      <c r="C3902">
        <v>0.30091091990470797</v>
      </c>
    </row>
    <row r="3903" spans="1:3" x14ac:dyDescent="0.25">
      <c r="A3903">
        <v>-8103314.0574614201</v>
      </c>
      <c r="B3903">
        <v>-292481.876215328</v>
      </c>
      <c r="C3903">
        <v>0.30164745450019798</v>
      </c>
    </row>
    <row r="3904" spans="1:3" x14ac:dyDescent="0.25">
      <c r="A3904">
        <v>-8102379.5785842799</v>
      </c>
      <c r="B3904">
        <v>-292481.876215328</v>
      </c>
      <c r="C3904">
        <v>0.31838089227676297</v>
      </c>
    </row>
    <row r="3905" spans="1:3" x14ac:dyDescent="0.25">
      <c r="A3905">
        <v>-8101445.0997071397</v>
      </c>
      <c r="B3905">
        <v>-292481.876215328</v>
      </c>
      <c r="C3905">
        <v>0.32255741953849698</v>
      </c>
    </row>
    <row r="3906" spans="1:3" x14ac:dyDescent="0.25">
      <c r="A3906">
        <v>-8100510.6208300004</v>
      </c>
      <c r="B3906">
        <v>-292481.876215328</v>
      </c>
      <c r="C3906">
        <v>0.33385890722274703</v>
      </c>
    </row>
    <row r="3907" spans="1:3" x14ac:dyDescent="0.25">
      <c r="A3907">
        <v>-8099576.1419528499</v>
      </c>
      <c r="B3907">
        <v>-292481.876215328</v>
      </c>
      <c r="C3907">
        <v>0.35105639696121199</v>
      </c>
    </row>
    <row r="3908" spans="1:3" x14ac:dyDescent="0.25">
      <c r="A3908">
        <v>-8098641.6630757097</v>
      </c>
      <c r="B3908">
        <v>-292481.876215328</v>
      </c>
      <c r="C3908">
        <v>0.36270406842231701</v>
      </c>
    </row>
    <row r="3909" spans="1:3" x14ac:dyDescent="0.25">
      <c r="A3909">
        <v>-8097707.1841985704</v>
      </c>
      <c r="B3909">
        <v>-292481.876215328</v>
      </c>
      <c r="C3909">
        <v>0.37759053707122803</v>
      </c>
    </row>
    <row r="3910" spans="1:3" x14ac:dyDescent="0.25">
      <c r="A3910">
        <v>-8096772.70532142</v>
      </c>
      <c r="B3910">
        <v>-292481.876215328</v>
      </c>
      <c r="C3910">
        <v>0.396340042352676</v>
      </c>
    </row>
    <row r="3911" spans="1:3" x14ac:dyDescent="0.25">
      <c r="A3911">
        <v>-8095838.2264442798</v>
      </c>
      <c r="B3911">
        <v>-292481.876215328</v>
      </c>
      <c r="C3911">
        <v>0.39814803004264798</v>
      </c>
    </row>
    <row r="3912" spans="1:3" x14ac:dyDescent="0.25">
      <c r="A3912">
        <v>-8094903.7475671396</v>
      </c>
      <c r="B3912">
        <v>-292481.876215328</v>
      </c>
      <c r="C3912">
        <v>0</v>
      </c>
    </row>
    <row r="3913" spans="1:3" x14ac:dyDescent="0.25">
      <c r="A3913">
        <v>-8093969.2686900003</v>
      </c>
      <c r="B3913">
        <v>-292481.876215328</v>
      </c>
      <c r="C3913">
        <v>0</v>
      </c>
    </row>
    <row r="3914" spans="1:3" x14ac:dyDescent="0.25">
      <c r="A3914">
        <v>-8093034.7898128498</v>
      </c>
      <c r="B3914">
        <v>-292481.876215328</v>
      </c>
      <c r="C3914">
        <v>0</v>
      </c>
    </row>
    <row r="3915" spans="1:3" x14ac:dyDescent="0.25">
      <c r="A3915">
        <v>-8092100.3109357096</v>
      </c>
      <c r="B3915">
        <v>-292481.876215328</v>
      </c>
      <c r="C3915">
        <v>0</v>
      </c>
    </row>
    <row r="3916" spans="1:3" x14ac:dyDescent="0.25">
      <c r="A3916">
        <v>-8091165.8320585703</v>
      </c>
      <c r="B3916">
        <v>-292481.876215328</v>
      </c>
      <c r="C3916">
        <v>0</v>
      </c>
    </row>
    <row r="3917" spans="1:3" x14ac:dyDescent="0.25">
      <c r="A3917">
        <v>-8090231.3531814199</v>
      </c>
      <c r="B3917">
        <v>-292481.876215328</v>
      </c>
      <c r="C3917">
        <v>0</v>
      </c>
    </row>
    <row r="3918" spans="1:3" x14ac:dyDescent="0.25">
      <c r="A3918">
        <v>-8089296.8743042797</v>
      </c>
      <c r="B3918">
        <v>-292481.876215328</v>
      </c>
      <c r="C3918">
        <v>0</v>
      </c>
    </row>
    <row r="3919" spans="1:3" x14ac:dyDescent="0.25">
      <c r="A3919">
        <v>-8088362.3954271404</v>
      </c>
      <c r="B3919">
        <v>-292481.876215328</v>
      </c>
      <c r="C3919">
        <v>0</v>
      </c>
    </row>
    <row r="3920" spans="1:3" x14ac:dyDescent="0.25">
      <c r="A3920">
        <v>-8133217.3815299897</v>
      </c>
      <c r="B3920">
        <v>-293416.35509269999</v>
      </c>
      <c r="C3920" s="1">
        <v>2.8712687708321E-5</v>
      </c>
    </row>
    <row r="3921" spans="1:3" x14ac:dyDescent="0.25">
      <c r="A3921">
        <v>-8132282.9026528504</v>
      </c>
      <c r="B3921">
        <v>-293416.35509269999</v>
      </c>
      <c r="C3921" s="1">
        <v>7.9746081610210199E-5</v>
      </c>
    </row>
    <row r="3922" spans="1:3" x14ac:dyDescent="0.25">
      <c r="A3922">
        <v>-8131348.4237757102</v>
      </c>
      <c r="B3922">
        <v>-293416.35509269999</v>
      </c>
      <c r="C3922">
        <v>1.9444024655967899E-4</v>
      </c>
    </row>
    <row r="3923" spans="1:3" x14ac:dyDescent="0.25">
      <c r="A3923">
        <v>-8130413.94489857</v>
      </c>
      <c r="B3923">
        <v>-293416.35509269999</v>
      </c>
      <c r="C3923">
        <v>4.0067642112262498E-4</v>
      </c>
    </row>
    <row r="3924" spans="1:3" x14ac:dyDescent="0.25">
      <c r="A3924">
        <v>-8129479.4660214204</v>
      </c>
      <c r="B3924">
        <v>-293416.35509269999</v>
      </c>
      <c r="C3924">
        <v>8.6056150030344703E-4</v>
      </c>
    </row>
    <row r="3925" spans="1:3" x14ac:dyDescent="0.25">
      <c r="A3925">
        <v>-8128544.9871442802</v>
      </c>
      <c r="B3925">
        <v>-293416.35509269999</v>
      </c>
      <c r="C3925">
        <v>1.82603776920586E-3</v>
      </c>
    </row>
    <row r="3926" spans="1:3" x14ac:dyDescent="0.25">
      <c r="A3926">
        <v>-8127610.50826714</v>
      </c>
      <c r="B3926">
        <v>-293416.35509269999</v>
      </c>
      <c r="C3926">
        <v>3.2520852982997799E-3</v>
      </c>
    </row>
    <row r="3927" spans="1:3" x14ac:dyDescent="0.25">
      <c r="A3927">
        <v>-8126676.0293899896</v>
      </c>
      <c r="B3927">
        <v>-293416.35509269999</v>
      </c>
      <c r="C3927">
        <v>5.7630827650427801E-3</v>
      </c>
    </row>
    <row r="3928" spans="1:3" x14ac:dyDescent="0.25">
      <c r="A3928">
        <v>-8125741.5505128503</v>
      </c>
      <c r="B3928">
        <v>-293416.35509269999</v>
      </c>
      <c r="C3928">
        <v>9.9652018398046407E-3</v>
      </c>
    </row>
    <row r="3929" spans="1:3" x14ac:dyDescent="0.25">
      <c r="A3929">
        <v>-8124807.0716357101</v>
      </c>
      <c r="B3929">
        <v>-293416.35509269999</v>
      </c>
      <c r="C3929">
        <v>1.0022897273302E-2</v>
      </c>
    </row>
    <row r="3930" spans="1:3" x14ac:dyDescent="0.25">
      <c r="A3930">
        <v>-8123872.5927585699</v>
      </c>
      <c r="B3930">
        <v>-293416.35509269999</v>
      </c>
      <c r="C3930">
        <v>1.44829396158456E-2</v>
      </c>
    </row>
    <row r="3931" spans="1:3" x14ac:dyDescent="0.25">
      <c r="A3931">
        <v>-8122938.1138814203</v>
      </c>
      <c r="B3931">
        <v>-293416.35509269999</v>
      </c>
      <c r="C3931">
        <v>2.30159517377614E-2</v>
      </c>
    </row>
    <row r="3932" spans="1:3" x14ac:dyDescent="0.25">
      <c r="A3932">
        <v>-8122003.6350042801</v>
      </c>
      <c r="B3932">
        <v>-293416.35509269999</v>
      </c>
      <c r="C3932">
        <v>3.4046620130538899E-2</v>
      </c>
    </row>
    <row r="3933" spans="1:3" x14ac:dyDescent="0.25">
      <c r="A3933">
        <v>-8121069.1561271399</v>
      </c>
      <c r="B3933">
        <v>-293416.35509269999</v>
      </c>
      <c r="C3933">
        <v>4.5516546815633697E-2</v>
      </c>
    </row>
    <row r="3934" spans="1:3" x14ac:dyDescent="0.25">
      <c r="A3934">
        <v>-8120134.6772499904</v>
      </c>
      <c r="B3934">
        <v>-293416.35509269999</v>
      </c>
      <c r="C3934">
        <v>6.1342127621173803E-2</v>
      </c>
    </row>
    <row r="3935" spans="1:3" x14ac:dyDescent="0.25">
      <c r="A3935">
        <v>-8119200.1983728502</v>
      </c>
      <c r="B3935">
        <v>-293416.35509269999</v>
      </c>
      <c r="C3935">
        <v>7.9126693308353396E-2</v>
      </c>
    </row>
    <row r="3936" spans="1:3" x14ac:dyDescent="0.25">
      <c r="A3936">
        <v>-8118265.71949571</v>
      </c>
      <c r="B3936">
        <v>-293416.35509269999</v>
      </c>
      <c r="C3936">
        <v>8.0400556325912406E-2</v>
      </c>
    </row>
    <row r="3937" spans="1:3" x14ac:dyDescent="0.25">
      <c r="A3937">
        <v>-8117331.2406185698</v>
      </c>
      <c r="B3937">
        <v>-293416.35509269999</v>
      </c>
      <c r="C3937">
        <v>0.10203500092029499</v>
      </c>
    </row>
    <row r="3938" spans="1:3" x14ac:dyDescent="0.25">
      <c r="A3938">
        <v>-8116396.7617414203</v>
      </c>
      <c r="B3938">
        <v>-293416.35509269999</v>
      </c>
      <c r="C3938">
        <v>0.124716080725193</v>
      </c>
    </row>
    <row r="3939" spans="1:3" x14ac:dyDescent="0.25">
      <c r="A3939">
        <v>-8115462.28286428</v>
      </c>
      <c r="B3939">
        <v>-293416.35509269999</v>
      </c>
      <c r="C3939">
        <v>0.126509130001068</v>
      </c>
    </row>
    <row r="3940" spans="1:3" x14ac:dyDescent="0.25">
      <c r="A3940">
        <v>-8114527.8039871398</v>
      </c>
      <c r="B3940">
        <v>-293416.35509269999</v>
      </c>
      <c r="C3940">
        <v>0.15212139487266499</v>
      </c>
    </row>
    <row r="3941" spans="1:3" x14ac:dyDescent="0.25">
      <c r="A3941">
        <v>-8113593.3251099903</v>
      </c>
      <c r="B3941">
        <v>-293416.35509269999</v>
      </c>
      <c r="C3941">
        <v>0.17639742791652599</v>
      </c>
    </row>
    <row r="3942" spans="1:3" x14ac:dyDescent="0.25">
      <c r="A3942">
        <v>-8112658.8462328501</v>
      </c>
      <c r="B3942">
        <v>-293416.35509269999</v>
      </c>
      <c r="C3942">
        <v>0.17977173626422799</v>
      </c>
    </row>
    <row r="3943" spans="1:3" x14ac:dyDescent="0.25">
      <c r="A3943">
        <v>-8111724.3673557099</v>
      </c>
      <c r="B3943">
        <v>-293416.35509269999</v>
      </c>
      <c r="C3943">
        <v>0.18405200541019401</v>
      </c>
    </row>
    <row r="3944" spans="1:3" x14ac:dyDescent="0.25">
      <c r="A3944">
        <v>-8110789.8884785697</v>
      </c>
      <c r="B3944">
        <v>-293416.35509269999</v>
      </c>
      <c r="C3944">
        <v>0.21171033382415699</v>
      </c>
    </row>
    <row r="3945" spans="1:3" x14ac:dyDescent="0.25">
      <c r="A3945">
        <v>-8109855.4096014202</v>
      </c>
      <c r="B3945">
        <v>-293416.35509269999</v>
      </c>
      <c r="C3945">
        <v>0.218160435557365</v>
      </c>
    </row>
    <row r="3946" spans="1:3" x14ac:dyDescent="0.25">
      <c r="A3946">
        <v>-8108920.93072428</v>
      </c>
      <c r="B3946">
        <v>-293416.35509269999</v>
      </c>
      <c r="C3946">
        <v>0.22953200340270899</v>
      </c>
    </row>
    <row r="3947" spans="1:3" x14ac:dyDescent="0.25">
      <c r="A3947">
        <v>-8107986.4518471397</v>
      </c>
      <c r="B3947">
        <v>-293416.35509269999</v>
      </c>
      <c r="C3947">
        <v>0.23788018524646701</v>
      </c>
    </row>
    <row r="3948" spans="1:3" x14ac:dyDescent="0.25">
      <c r="A3948">
        <v>-8107051.9729699902</v>
      </c>
      <c r="B3948">
        <v>-293416.35509269999</v>
      </c>
      <c r="C3948">
        <v>0.24783866107463801</v>
      </c>
    </row>
    <row r="3949" spans="1:3" x14ac:dyDescent="0.25">
      <c r="A3949">
        <v>-8106117.49409285</v>
      </c>
      <c r="B3949">
        <v>-293416.35509269999</v>
      </c>
      <c r="C3949">
        <v>0.25934675335884</v>
      </c>
    </row>
    <row r="3950" spans="1:3" x14ac:dyDescent="0.25">
      <c r="A3950">
        <v>-8105183.0152157098</v>
      </c>
      <c r="B3950">
        <v>-293416.35509269999</v>
      </c>
      <c r="C3950">
        <v>0.27359908819198597</v>
      </c>
    </row>
    <row r="3951" spans="1:3" x14ac:dyDescent="0.25">
      <c r="A3951">
        <v>-8104248.5363385696</v>
      </c>
      <c r="B3951">
        <v>-293416.35509269999</v>
      </c>
      <c r="C3951">
        <v>0.28571847081184298</v>
      </c>
    </row>
    <row r="3952" spans="1:3" x14ac:dyDescent="0.25">
      <c r="A3952">
        <v>-8103314.0574614201</v>
      </c>
      <c r="B3952">
        <v>-293416.35509269999</v>
      </c>
      <c r="C3952">
        <v>0.29761755466461098</v>
      </c>
    </row>
    <row r="3953" spans="1:3" x14ac:dyDescent="0.25">
      <c r="A3953">
        <v>-8102379.5785842799</v>
      </c>
      <c r="B3953">
        <v>-293416.35509269999</v>
      </c>
      <c r="C3953">
        <v>0.31458407640457098</v>
      </c>
    </row>
    <row r="3954" spans="1:3" x14ac:dyDescent="0.25">
      <c r="A3954">
        <v>-8101445.0997071397</v>
      </c>
      <c r="B3954">
        <v>-293416.35509269999</v>
      </c>
      <c r="C3954">
        <v>0.32581165432929898</v>
      </c>
    </row>
    <row r="3955" spans="1:3" x14ac:dyDescent="0.25">
      <c r="A3955">
        <v>-8100510.6208300004</v>
      </c>
      <c r="B3955">
        <v>-293416.35509269999</v>
      </c>
      <c r="C3955">
        <v>0.34791818261146501</v>
      </c>
    </row>
    <row r="3956" spans="1:3" x14ac:dyDescent="0.25">
      <c r="A3956">
        <v>-8099576.1419528499</v>
      </c>
      <c r="B3956">
        <v>-293416.35509269999</v>
      </c>
      <c r="C3956">
        <v>0.364189863204956</v>
      </c>
    </row>
    <row r="3957" spans="1:3" x14ac:dyDescent="0.25">
      <c r="A3957">
        <v>-8098641.6630757097</v>
      </c>
      <c r="B3957">
        <v>-293416.35509269999</v>
      </c>
      <c r="C3957">
        <v>0.378173768520355</v>
      </c>
    </row>
    <row r="3958" spans="1:3" x14ac:dyDescent="0.25">
      <c r="A3958">
        <v>-8097707.1841985704</v>
      </c>
      <c r="B3958">
        <v>-293416.35509269999</v>
      </c>
      <c r="C3958">
        <v>0.396016836166381</v>
      </c>
    </row>
    <row r="3959" spans="1:3" x14ac:dyDescent="0.25">
      <c r="A3959">
        <v>-8096772.70532142</v>
      </c>
      <c r="B3959">
        <v>-293416.35509269999</v>
      </c>
      <c r="C3959">
        <v>0.41564425826072599</v>
      </c>
    </row>
    <row r="3960" spans="1:3" x14ac:dyDescent="0.25">
      <c r="A3960">
        <v>-8095838.2264442798</v>
      </c>
      <c r="B3960">
        <v>-293416.35509269999</v>
      </c>
      <c r="C3960">
        <v>0.43657657504081698</v>
      </c>
    </row>
    <row r="3961" spans="1:3" x14ac:dyDescent="0.25">
      <c r="A3961">
        <v>-8094903.7475671396</v>
      </c>
      <c r="B3961">
        <v>-293416.35509269999</v>
      </c>
      <c r="C3961">
        <v>0</v>
      </c>
    </row>
    <row r="3962" spans="1:3" x14ac:dyDescent="0.25">
      <c r="A3962">
        <v>-8093969.2686900003</v>
      </c>
      <c r="B3962">
        <v>-293416.35509269999</v>
      </c>
      <c r="C3962">
        <v>0</v>
      </c>
    </row>
    <row r="3963" spans="1:3" x14ac:dyDescent="0.25">
      <c r="A3963">
        <v>-8093034.7898128498</v>
      </c>
      <c r="B3963">
        <v>-293416.35509269999</v>
      </c>
      <c r="C3963">
        <v>0</v>
      </c>
    </row>
    <row r="3964" spans="1:3" x14ac:dyDescent="0.25">
      <c r="A3964">
        <v>-8092100.3109357096</v>
      </c>
      <c r="B3964">
        <v>-293416.35509269999</v>
      </c>
      <c r="C3964">
        <v>0</v>
      </c>
    </row>
    <row r="3965" spans="1:3" x14ac:dyDescent="0.25">
      <c r="A3965">
        <v>-8091165.8320585703</v>
      </c>
      <c r="B3965">
        <v>-293416.35509269999</v>
      </c>
      <c r="C3965">
        <v>0</v>
      </c>
    </row>
    <row r="3966" spans="1:3" x14ac:dyDescent="0.25">
      <c r="A3966">
        <v>-8090231.3531814199</v>
      </c>
      <c r="B3966">
        <v>-293416.35509269999</v>
      </c>
      <c r="C3966">
        <v>0</v>
      </c>
    </row>
    <row r="3967" spans="1:3" x14ac:dyDescent="0.25">
      <c r="A3967">
        <v>-8089296.8743042797</v>
      </c>
      <c r="B3967">
        <v>-293416.35509269999</v>
      </c>
      <c r="C3967">
        <v>0</v>
      </c>
    </row>
    <row r="3968" spans="1:3" x14ac:dyDescent="0.25">
      <c r="A3968">
        <v>-8088362.3954271404</v>
      </c>
      <c r="B3968">
        <v>-293416.35509269999</v>
      </c>
      <c r="C3968">
        <v>0</v>
      </c>
    </row>
    <row r="3969" spans="1:3" x14ac:dyDescent="0.25">
      <c r="A3969">
        <v>-8087427.9165500002</v>
      </c>
      <c r="B3969">
        <v>-293416.35509269999</v>
      </c>
      <c r="C3969">
        <v>0</v>
      </c>
    </row>
    <row r="3970" spans="1:3" x14ac:dyDescent="0.25">
      <c r="A3970">
        <v>-8086493.4376728497</v>
      </c>
      <c r="B3970">
        <v>-293416.35509269999</v>
      </c>
      <c r="C3970">
        <v>0</v>
      </c>
    </row>
    <row r="3971" spans="1:3" x14ac:dyDescent="0.25">
      <c r="A3971">
        <v>-8132282.9026528504</v>
      </c>
      <c r="B3971">
        <v>-294350.83397007303</v>
      </c>
      <c r="C3971" s="1">
        <v>7.9746081610210199E-5</v>
      </c>
    </row>
    <row r="3972" spans="1:3" x14ac:dyDescent="0.25">
      <c r="A3972">
        <v>-8131348.4237757102</v>
      </c>
      <c r="B3972">
        <v>-294350.83397007303</v>
      </c>
      <c r="C3972">
        <v>1.9444024655967899E-4</v>
      </c>
    </row>
    <row r="3973" spans="1:3" x14ac:dyDescent="0.25">
      <c r="A3973">
        <v>-8130413.94489857</v>
      </c>
      <c r="B3973">
        <v>-294350.83397007303</v>
      </c>
      <c r="C3973">
        <v>4.0067642112262498E-4</v>
      </c>
    </row>
    <row r="3974" spans="1:3" x14ac:dyDescent="0.25">
      <c r="A3974">
        <v>-8129479.4660214204</v>
      </c>
      <c r="B3974">
        <v>-294350.83397007303</v>
      </c>
      <c r="C3974">
        <v>4.0067642112262498E-4</v>
      </c>
    </row>
    <row r="3975" spans="1:3" x14ac:dyDescent="0.25">
      <c r="A3975">
        <v>-8128544.9871442802</v>
      </c>
      <c r="B3975">
        <v>-294350.83397007303</v>
      </c>
      <c r="C3975">
        <v>8.6056150030344703E-4</v>
      </c>
    </row>
    <row r="3976" spans="1:3" x14ac:dyDescent="0.25">
      <c r="A3976">
        <v>-8127610.50826714</v>
      </c>
      <c r="B3976">
        <v>-294350.83397007303</v>
      </c>
      <c r="C3976">
        <v>1.85905455145984E-3</v>
      </c>
    </row>
    <row r="3977" spans="1:3" x14ac:dyDescent="0.25">
      <c r="A3977">
        <v>-8126676.0293899896</v>
      </c>
      <c r="B3977">
        <v>-294350.83397007303</v>
      </c>
      <c r="C3977">
        <v>3.2470228616148199E-3</v>
      </c>
    </row>
    <row r="3978" spans="1:3" x14ac:dyDescent="0.25">
      <c r="A3978">
        <v>-8125741.5505128503</v>
      </c>
      <c r="B3978">
        <v>-294350.83397007303</v>
      </c>
      <c r="C3978">
        <v>5.7794665917754104E-3</v>
      </c>
    </row>
    <row r="3979" spans="1:3" x14ac:dyDescent="0.25">
      <c r="A3979">
        <v>-8124807.0716357101</v>
      </c>
      <c r="B3979">
        <v>-294350.83397007303</v>
      </c>
      <c r="C3979">
        <v>1.0022897273302E-2</v>
      </c>
    </row>
    <row r="3980" spans="1:3" x14ac:dyDescent="0.25">
      <c r="A3980">
        <v>-8123872.5927585699</v>
      </c>
      <c r="B3980">
        <v>-294350.83397007303</v>
      </c>
      <c r="C3980">
        <v>1.4444624073803401E-2</v>
      </c>
    </row>
    <row r="3981" spans="1:3" x14ac:dyDescent="0.25">
      <c r="A3981">
        <v>-8122938.1138814203</v>
      </c>
      <c r="B3981">
        <v>-294350.83397007303</v>
      </c>
      <c r="C3981">
        <v>2.2919150069355899E-2</v>
      </c>
    </row>
    <row r="3982" spans="1:3" x14ac:dyDescent="0.25">
      <c r="A3982">
        <v>-8122003.6350042801</v>
      </c>
      <c r="B3982">
        <v>-294350.83397007303</v>
      </c>
      <c r="C3982">
        <v>2.3116895928978899E-2</v>
      </c>
    </row>
    <row r="3983" spans="1:3" x14ac:dyDescent="0.25">
      <c r="A3983">
        <v>-8121069.1561271399</v>
      </c>
      <c r="B3983">
        <v>-294350.83397007303</v>
      </c>
      <c r="C3983">
        <v>3.4224014729261301E-2</v>
      </c>
    </row>
    <row r="3984" spans="1:3" x14ac:dyDescent="0.25">
      <c r="A3984">
        <v>-8120134.6772499904</v>
      </c>
      <c r="B3984">
        <v>-294350.83397007303</v>
      </c>
      <c r="C3984">
        <v>4.5789010822772903E-2</v>
      </c>
    </row>
    <row r="3985" spans="1:3" x14ac:dyDescent="0.25">
      <c r="A3985">
        <v>-8119200.1983728502</v>
      </c>
      <c r="B3985">
        <v>-294350.83397007303</v>
      </c>
      <c r="C3985">
        <v>6.1559304594993501E-2</v>
      </c>
    </row>
    <row r="3986" spans="1:3" x14ac:dyDescent="0.25">
      <c r="A3986">
        <v>-8118265.71949571</v>
      </c>
      <c r="B3986">
        <v>-294350.83397007303</v>
      </c>
      <c r="C3986">
        <v>7.9549908638000405E-2</v>
      </c>
    </row>
    <row r="3987" spans="1:3" x14ac:dyDescent="0.25">
      <c r="A3987">
        <v>-8117331.2406185698</v>
      </c>
      <c r="B3987">
        <v>-294350.83397007303</v>
      </c>
      <c r="C3987">
        <v>8.0521307885646806E-2</v>
      </c>
    </row>
    <row r="3988" spans="1:3" x14ac:dyDescent="0.25">
      <c r="A3988">
        <v>-8116396.7617414203</v>
      </c>
      <c r="B3988">
        <v>-294350.83397007303</v>
      </c>
      <c r="C3988">
        <v>0.10214740037918001</v>
      </c>
    </row>
    <row r="3989" spans="1:3" x14ac:dyDescent="0.25">
      <c r="A3989">
        <v>-8115462.28286428</v>
      </c>
      <c r="B3989">
        <v>-294350.83397007303</v>
      </c>
      <c r="C3989">
        <v>0.105167500674724</v>
      </c>
    </row>
    <row r="3990" spans="1:3" x14ac:dyDescent="0.25">
      <c r="A3990">
        <v>-8114527.8039871398</v>
      </c>
      <c r="B3990">
        <v>-294350.83397007303</v>
      </c>
      <c r="C3990">
        <v>0.12901221215724901</v>
      </c>
    </row>
    <row r="3991" spans="1:3" x14ac:dyDescent="0.25">
      <c r="A3991">
        <v>-8113593.3251099903</v>
      </c>
      <c r="B3991">
        <v>-294350.83397007303</v>
      </c>
      <c r="C3991">
        <v>0.154923975467681</v>
      </c>
    </row>
    <row r="3992" spans="1:3" x14ac:dyDescent="0.25">
      <c r="A3992">
        <v>-8112658.8462328501</v>
      </c>
      <c r="B3992">
        <v>-294350.83397007303</v>
      </c>
      <c r="C3992">
        <v>0.15872442722320501</v>
      </c>
    </row>
    <row r="3993" spans="1:3" x14ac:dyDescent="0.25">
      <c r="A3993">
        <v>-8111724.3673557099</v>
      </c>
      <c r="B3993">
        <v>-294350.83397007303</v>
      </c>
      <c r="C3993">
        <v>0.16353240609169001</v>
      </c>
    </row>
    <row r="3994" spans="1:3" x14ac:dyDescent="0.25">
      <c r="A3994">
        <v>-8110789.8884785697</v>
      </c>
      <c r="B3994">
        <v>-294350.83397007303</v>
      </c>
      <c r="C3994">
        <v>0.169978007674217</v>
      </c>
    </row>
    <row r="3995" spans="1:3" x14ac:dyDescent="0.25">
      <c r="A3995">
        <v>-8109855.4096014202</v>
      </c>
      <c r="B3995">
        <v>-294350.83397007303</v>
      </c>
      <c r="C3995">
        <v>0.19706121087074199</v>
      </c>
    </row>
    <row r="3996" spans="1:3" x14ac:dyDescent="0.25">
      <c r="A3996">
        <v>-8108920.93072428</v>
      </c>
      <c r="B3996">
        <v>-294350.83397007303</v>
      </c>
      <c r="C3996">
        <v>0.20425379276275599</v>
      </c>
    </row>
    <row r="3997" spans="1:3" x14ac:dyDescent="0.25">
      <c r="A3997">
        <v>-8107986.4518471397</v>
      </c>
      <c r="B3997">
        <v>-294350.83397007303</v>
      </c>
      <c r="C3997">
        <v>0.21397179365158001</v>
      </c>
    </row>
    <row r="3998" spans="1:3" x14ac:dyDescent="0.25">
      <c r="A3998">
        <v>-8107051.9729699902</v>
      </c>
      <c r="B3998">
        <v>-294350.83397007303</v>
      </c>
      <c r="C3998">
        <v>0.22799937427043901</v>
      </c>
    </row>
    <row r="3999" spans="1:3" x14ac:dyDescent="0.25">
      <c r="A3999">
        <v>-8106117.49409285</v>
      </c>
      <c r="B3999">
        <v>-294350.83397007303</v>
      </c>
      <c r="C3999">
        <v>0.247063398361206</v>
      </c>
    </row>
    <row r="4000" spans="1:3" x14ac:dyDescent="0.25">
      <c r="A4000">
        <v>-8105183.0152157098</v>
      </c>
      <c r="B4000">
        <v>-294350.83397007303</v>
      </c>
      <c r="C4000">
        <v>0.26341649889945901</v>
      </c>
    </row>
    <row r="4001" spans="1:3" x14ac:dyDescent="0.25">
      <c r="A4001">
        <v>-8104248.5363385696</v>
      </c>
      <c r="B4001">
        <v>-294350.83397007303</v>
      </c>
      <c r="C4001">
        <v>0.26635253429412797</v>
      </c>
    </row>
    <row r="4002" spans="1:3" x14ac:dyDescent="0.25">
      <c r="A4002">
        <v>-8103314.0574614201</v>
      </c>
      <c r="B4002">
        <v>-294350.83397007303</v>
      </c>
      <c r="C4002">
        <v>0.28706163167953402</v>
      </c>
    </row>
    <row r="4003" spans="1:3" x14ac:dyDescent="0.25">
      <c r="A4003">
        <v>-8102379.5785842799</v>
      </c>
      <c r="B4003">
        <v>-294350.83397007303</v>
      </c>
      <c r="C4003">
        <v>0.305031448602676</v>
      </c>
    </row>
    <row r="4004" spans="1:3" x14ac:dyDescent="0.25">
      <c r="A4004">
        <v>-8101445.0997071397</v>
      </c>
      <c r="B4004">
        <v>-294350.83397007303</v>
      </c>
      <c r="C4004">
        <v>0.31751984357833801</v>
      </c>
    </row>
    <row r="4005" spans="1:3" x14ac:dyDescent="0.25">
      <c r="A4005">
        <v>-8100510.6208300004</v>
      </c>
      <c r="B4005">
        <v>-294350.83397007303</v>
      </c>
      <c r="C4005">
        <v>0.34060835838317799</v>
      </c>
    </row>
    <row r="4006" spans="1:3" x14ac:dyDescent="0.25">
      <c r="A4006">
        <v>-8099576.1419528499</v>
      </c>
      <c r="B4006">
        <v>-294350.83397007303</v>
      </c>
      <c r="C4006">
        <v>0.35483580827713002</v>
      </c>
    </row>
    <row r="4007" spans="1:3" x14ac:dyDescent="0.25">
      <c r="A4007">
        <v>-8098641.6630757097</v>
      </c>
      <c r="B4007">
        <v>-294350.83397007303</v>
      </c>
      <c r="C4007">
        <v>0.374603390693664</v>
      </c>
    </row>
    <row r="4008" spans="1:3" x14ac:dyDescent="0.25">
      <c r="A4008">
        <v>-8097707.1841985704</v>
      </c>
      <c r="B4008">
        <v>-294350.83397007303</v>
      </c>
      <c r="C4008">
        <v>0.39361184835433899</v>
      </c>
    </row>
    <row r="4009" spans="1:3" x14ac:dyDescent="0.25">
      <c r="A4009">
        <v>-8096772.70532142</v>
      </c>
      <c r="B4009">
        <v>-294350.83397007303</v>
      </c>
      <c r="C4009">
        <v>0.41624683141708302</v>
      </c>
    </row>
    <row r="4010" spans="1:3" x14ac:dyDescent="0.25">
      <c r="A4010">
        <v>-8095838.2264442798</v>
      </c>
      <c r="B4010">
        <v>-294350.83397007303</v>
      </c>
      <c r="C4010">
        <v>0.437144786119461</v>
      </c>
    </row>
    <row r="4011" spans="1:3" x14ac:dyDescent="0.25">
      <c r="A4011">
        <v>-8094903.7475671396</v>
      </c>
      <c r="B4011">
        <v>-294350.83397007303</v>
      </c>
      <c r="C4011">
        <v>0.45643940567970198</v>
      </c>
    </row>
    <row r="4012" spans="1:3" x14ac:dyDescent="0.25">
      <c r="A4012">
        <v>-8093969.2686900003</v>
      </c>
      <c r="B4012">
        <v>-294350.83397007303</v>
      </c>
      <c r="C4012">
        <v>0.47120088338851901</v>
      </c>
    </row>
    <row r="4013" spans="1:3" x14ac:dyDescent="0.25">
      <c r="A4013">
        <v>-8093034.7898128498</v>
      </c>
      <c r="B4013">
        <v>-294350.83397007303</v>
      </c>
      <c r="C4013">
        <v>0</v>
      </c>
    </row>
    <row r="4014" spans="1:3" x14ac:dyDescent="0.25">
      <c r="A4014">
        <v>-8092100.3109357096</v>
      </c>
      <c r="B4014">
        <v>-294350.83397007303</v>
      </c>
      <c r="C4014">
        <v>0</v>
      </c>
    </row>
    <row r="4015" spans="1:3" x14ac:dyDescent="0.25">
      <c r="A4015">
        <v>-8091165.8320585703</v>
      </c>
      <c r="B4015">
        <v>-294350.83397007303</v>
      </c>
      <c r="C4015">
        <v>0</v>
      </c>
    </row>
    <row r="4016" spans="1:3" x14ac:dyDescent="0.25">
      <c r="A4016">
        <v>-8090231.3531814199</v>
      </c>
      <c r="B4016">
        <v>-294350.83397007303</v>
      </c>
      <c r="C4016">
        <v>0</v>
      </c>
    </row>
    <row r="4017" spans="1:3" x14ac:dyDescent="0.25">
      <c r="A4017">
        <v>-8089296.8743042797</v>
      </c>
      <c r="B4017">
        <v>-294350.83397007303</v>
      </c>
      <c r="C4017">
        <v>0</v>
      </c>
    </row>
    <row r="4018" spans="1:3" x14ac:dyDescent="0.25">
      <c r="A4018">
        <v>-8088362.3954271404</v>
      </c>
      <c r="B4018">
        <v>-294350.83397007303</v>
      </c>
      <c r="C4018">
        <v>0</v>
      </c>
    </row>
    <row r="4019" spans="1:3" x14ac:dyDescent="0.25">
      <c r="A4019">
        <v>-8087427.9165500002</v>
      </c>
      <c r="B4019">
        <v>-294350.83397007303</v>
      </c>
      <c r="C4019">
        <v>0</v>
      </c>
    </row>
    <row r="4020" spans="1:3" x14ac:dyDescent="0.25">
      <c r="A4020">
        <v>-8086493.4376728497</v>
      </c>
      <c r="B4020">
        <v>-294350.83397007303</v>
      </c>
      <c r="C4020">
        <v>0</v>
      </c>
    </row>
    <row r="4021" spans="1:3" x14ac:dyDescent="0.25">
      <c r="A4021">
        <v>-8085558.9587957095</v>
      </c>
      <c r="B4021">
        <v>-294350.83397007303</v>
      </c>
      <c r="C4021">
        <v>0</v>
      </c>
    </row>
    <row r="4022" spans="1:3" x14ac:dyDescent="0.25">
      <c r="A4022">
        <v>-8084624.4799185703</v>
      </c>
      <c r="B4022">
        <v>-294350.83397007303</v>
      </c>
      <c r="C4022">
        <v>0</v>
      </c>
    </row>
    <row r="4023" spans="1:3" x14ac:dyDescent="0.25">
      <c r="A4023">
        <v>-8131348.4237757102</v>
      </c>
      <c r="B4023">
        <v>-295285.31284744502</v>
      </c>
      <c r="C4023" s="1">
        <v>7.9746081610210199E-5</v>
      </c>
    </row>
    <row r="4024" spans="1:3" x14ac:dyDescent="0.25">
      <c r="A4024">
        <v>-8130413.94489857</v>
      </c>
      <c r="B4024">
        <v>-295285.31284744502</v>
      </c>
      <c r="C4024">
        <v>1.9444024655967899E-4</v>
      </c>
    </row>
    <row r="4025" spans="1:3" x14ac:dyDescent="0.25">
      <c r="A4025">
        <v>-8129479.4660214204</v>
      </c>
      <c r="B4025">
        <v>-295285.31284744502</v>
      </c>
      <c r="C4025">
        <v>4.0067642112262498E-4</v>
      </c>
    </row>
    <row r="4026" spans="1:3" x14ac:dyDescent="0.25">
      <c r="A4026">
        <v>-8128544.9871442802</v>
      </c>
      <c r="B4026">
        <v>-295285.31284744502</v>
      </c>
      <c r="C4026">
        <v>8.6056150030344703E-4</v>
      </c>
    </row>
    <row r="4027" spans="1:3" x14ac:dyDescent="0.25">
      <c r="A4027">
        <v>-8127610.50826714</v>
      </c>
      <c r="B4027">
        <v>-295285.31284744502</v>
      </c>
      <c r="C4027">
        <v>1.82603776920586E-3</v>
      </c>
    </row>
    <row r="4028" spans="1:3" x14ac:dyDescent="0.25">
      <c r="A4028">
        <v>-8126676.0293899896</v>
      </c>
      <c r="B4028">
        <v>-295285.31284744502</v>
      </c>
      <c r="C4028">
        <v>1.85905455145984E-3</v>
      </c>
    </row>
    <row r="4029" spans="1:3" x14ac:dyDescent="0.25">
      <c r="A4029">
        <v>-8125741.5505128503</v>
      </c>
      <c r="B4029">
        <v>-295285.31284744502</v>
      </c>
      <c r="C4029">
        <v>3.2744298223405998E-3</v>
      </c>
    </row>
    <row r="4030" spans="1:3" x14ac:dyDescent="0.25">
      <c r="A4030">
        <v>-8124807.0716357101</v>
      </c>
      <c r="B4030">
        <v>-295285.31284744502</v>
      </c>
      <c r="C4030">
        <v>5.7777147740125604E-3</v>
      </c>
    </row>
    <row r="4031" spans="1:3" x14ac:dyDescent="0.25">
      <c r="A4031">
        <v>-8123872.5927585699</v>
      </c>
      <c r="B4031">
        <v>-295285.31284744502</v>
      </c>
      <c r="C4031">
        <v>1.0041550733149E-2</v>
      </c>
    </row>
    <row r="4032" spans="1:3" x14ac:dyDescent="0.25">
      <c r="A4032">
        <v>-8122938.1138814203</v>
      </c>
      <c r="B4032">
        <v>-295285.31284744502</v>
      </c>
      <c r="C4032">
        <v>1.4506225474178701E-2</v>
      </c>
    </row>
    <row r="4033" spans="1:3" x14ac:dyDescent="0.25">
      <c r="A4033">
        <v>-8122003.6350042801</v>
      </c>
      <c r="B4033">
        <v>-295285.31284744502</v>
      </c>
      <c r="C4033">
        <v>2.3020148277282701E-2</v>
      </c>
    </row>
    <row r="4034" spans="1:3" x14ac:dyDescent="0.25">
      <c r="A4034">
        <v>-8121069.1561271399</v>
      </c>
      <c r="B4034">
        <v>-295285.31284744502</v>
      </c>
      <c r="C4034">
        <v>3.4095119684934602E-2</v>
      </c>
    </row>
    <row r="4035" spans="1:3" x14ac:dyDescent="0.25">
      <c r="A4035">
        <v>-8120134.6772499904</v>
      </c>
      <c r="B4035">
        <v>-295285.31284744502</v>
      </c>
      <c r="C4035">
        <v>3.4514229744672699E-2</v>
      </c>
    </row>
    <row r="4036" spans="1:3" x14ac:dyDescent="0.25">
      <c r="A4036">
        <v>-8119200.1983728502</v>
      </c>
      <c r="B4036">
        <v>-295285.31284744502</v>
      </c>
      <c r="C4036">
        <v>4.6094276010990101E-2</v>
      </c>
    </row>
    <row r="4037" spans="1:3" x14ac:dyDescent="0.25">
      <c r="A4037">
        <v>-8118265.71949571</v>
      </c>
      <c r="B4037">
        <v>-295285.31284744502</v>
      </c>
      <c r="C4037">
        <v>6.2034100294113097E-2</v>
      </c>
    </row>
    <row r="4038" spans="1:3" x14ac:dyDescent="0.25">
      <c r="A4038">
        <v>-8117331.2406185698</v>
      </c>
      <c r="B4038">
        <v>-295285.31284744502</v>
      </c>
      <c r="C4038">
        <v>6.3057556748390101E-2</v>
      </c>
    </row>
    <row r="4039" spans="1:3" x14ac:dyDescent="0.25">
      <c r="A4039">
        <v>-8116396.7617414203</v>
      </c>
      <c r="B4039">
        <v>-295285.31284744502</v>
      </c>
      <c r="C4039">
        <v>8.1504389643669101E-2</v>
      </c>
    </row>
    <row r="4040" spans="1:3" x14ac:dyDescent="0.25">
      <c r="A4040">
        <v>-8115462.28286428</v>
      </c>
      <c r="B4040">
        <v>-295285.31284744502</v>
      </c>
      <c r="C4040">
        <v>0.10350540280342101</v>
      </c>
    </row>
    <row r="4041" spans="1:3" x14ac:dyDescent="0.25">
      <c r="A4041">
        <v>-8114527.8039871398</v>
      </c>
      <c r="B4041">
        <v>-295285.31284744502</v>
      </c>
      <c r="C4041">
        <v>0.106123968958854</v>
      </c>
    </row>
    <row r="4042" spans="1:3" x14ac:dyDescent="0.25">
      <c r="A4042">
        <v>-8113593.3251099903</v>
      </c>
      <c r="B4042">
        <v>-295285.31284744502</v>
      </c>
      <c r="C4042">
        <v>0.13229535520076699</v>
      </c>
    </row>
    <row r="4043" spans="1:3" x14ac:dyDescent="0.25">
      <c r="A4043">
        <v>-8112658.8462328501</v>
      </c>
      <c r="B4043">
        <v>-295285.31284744502</v>
      </c>
      <c r="C4043">
        <v>0.136702224612236</v>
      </c>
    </row>
    <row r="4044" spans="1:3" x14ac:dyDescent="0.25">
      <c r="A4044">
        <v>-8111724.3673557099</v>
      </c>
      <c r="B4044">
        <v>-295285.31284744502</v>
      </c>
      <c r="C4044">
        <v>0.14291357994079501</v>
      </c>
    </row>
    <row r="4045" spans="1:3" x14ac:dyDescent="0.25">
      <c r="A4045">
        <v>-8110789.8884785697</v>
      </c>
      <c r="B4045">
        <v>-295285.31284744502</v>
      </c>
      <c r="C4045">
        <v>0.150450900197029</v>
      </c>
    </row>
    <row r="4046" spans="1:3" x14ac:dyDescent="0.25">
      <c r="A4046">
        <v>-8109855.4096014202</v>
      </c>
      <c r="B4046">
        <v>-295285.31284744502</v>
      </c>
      <c r="C4046">
        <v>0.179607093334197</v>
      </c>
    </row>
    <row r="4047" spans="1:3" x14ac:dyDescent="0.25">
      <c r="A4047">
        <v>-8108920.93072428</v>
      </c>
      <c r="B4047">
        <v>-295285.31284744502</v>
      </c>
      <c r="C4047">
        <v>0.18801860511302901</v>
      </c>
    </row>
    <row r="4048" spans="1:3" x14ac:dyDescent="0.25">
      <c r="A4048">
        <v>-8107986.4518471397</v>
      </c>
      <c r="B4048">
        <v>-295285.31284744502</v>
      </c>
      <c r="C4048">
        <v>0.19931618869304599</v>
      </c>
    </row>
    <row r="4049" spans="1:3" x14ac:dyDescent="0.25">
      <c r="A4049">
        <v>-8107051.9729699902</v>
      </c>
      <c r="B4049">
        <v>-295285.31284744502</v>
      </c>
      <c r="C4049">
        <v>0.21217037737369501</v>
      </c>
    </row>
    <row r="4050" spans="1:3" x14ac:dyDescent="0.25">
      <c r="A4050">
        <v>-8106117.49409285</v>
      </c>
      <c r="B4050">
        <v>-295285.31284744502</v>
      </c>
      <c r="C4050">
        <v>0.226932868361473</v>
      </c>
    </row>
    <row r="4051" spans="1:3" x14ac:dyDescent="0.25">
      <c r="A4051">
        <v>-8105183.0152157098</v>
      </c>
      <c r="B4051">
        <v>-295285.31284744502</v>
      </c>
      <c r="C4051">
        <v>0.24564310908317499</v>
      </c>
    </row>
    <row r="4052" spans="1:3" x14ac:dyDescent="0.25">
      <c r="A4052">
        <v>-8104248.5363385696</v>
      </c>
      <c r="B4052">
        <v>-295285.31284744502</v>
      </c>
      <c r="C4052">
        <v>0.25045248866081199</v>
      </c>
    </row>
    <row r="4053" spans="1:3" x14ac:dyDescent="0.25">
      <c r="A4053">
        <v>-8103314.0574614201</v>
      </c>
      <c r="B4053">
        <v>-295285.31284744502</v>
      </c>
      <c r="C4053">
        <v>0.27662304043769798</v>
      </c>
    </row>
    <row r="4054" spans="1:3" x14ac:dyDescent="0.25">
      <c r="A4054">
        <v>-8102379.5785842799</v>
      </c>
      <c r="B4054">
        <v>-295285.31284744502</v>
      </c>
      <c r="C4054">
        <v>0.29217091202735901</v>
      </c>
    </row>
    <row r="4055" spans="1:3" x14ac:dyDescent="0.25">
      <c r="A4055">
        <v>-8101445.0997071397</v>
      </c>
      <c r="B4055">
        <v>-295285.31284744502</v>
      </c>
      <c r="C4055">
        <v>0.30747821927070601</v>
      </c>
    </row>
    <row r="4056" spans="1:3" x14ac:dyDescent="0.25">
      <c r="A4056">
        <v>-8100510.6208300004</v>
      </c>
      <c r="B4056">
        <v>-295285.31284744502</v>
      </c>
      <c r="C4056">
        <v>0.33156728744506803</v>
      </c>
    </row>
    <row r="4057" spans="1:3" x14ac:dyDescent="0.25">
      <c r="A4057">
        <v>-8099576.1419528499</v>
      </c>
      <c r="B4057">
        <v>-295285.31284744502</v>
      </c>
      <c r="C4057">
        <v>0.35004037618637002</v>
      </c>
    </row>
    <row r="4058" spans="1:3" x14ac:dyDescent="0.25">
      <c r="A4058">
        <v>-8098641.6630757097</v>
      </c>
      <c r="B4058">
        <v>-295285.31284744502</v>
      </c>
      <c r="C4058">
        <v>0.370440304279327</v>
      </c>
    </row>
    <row r="4059" spans="1:3" x14ac:dyDescent="0.25">
      <c r="A4059">
        <v>-8097707.1841985704</v>
      </c>
      <c r="B4059">
        <v>-295285.31284744502</v>
      </c>
      <c r="C4059">
        <v>0.389873147010803</v>
      </c>
    </row>
    <row r="4060" spans="1:3" x14ac:dyDescent="0.25">
      <c r="A4060">
        <v>-8096772.70532142</v>
      </c>
      <c r="B4060">
        <v>-295285.31284744502</v>
      </c>
      <c r="C4060">
        <v>0.41087126731872498</v>
      </c>
    </row>
    <row r="4061" spans="1:3" x14ac:dyDescent="0.25">
      <c r="A4061">
        <v>-8095838.2264442798</v>
      </c>
      <c r="B4061">
        <v>-295285.31284744502</v>
      </c>
      <c r="C4061">
        <v>0.43311199545860202</v>
      </c>
    </row>
    <row r="4062" spans="1:3" x14ac:dyDescent="0.25">
      <c r="A4062">
        <v>-8094903.7475671396</v>
      </c>
      <c r="B4062">
        <v>-295285.31284744502</v>
      </c>
      <c r="C4062">
        <v>0.45301741361617998</v>
      </c>
    </row>
    <row r="4063" spans="1:3" x14ac:dyDescent="0.25">
      <c r="A4063">
        <v>-8093969.2686900003</v>
      </c>
      <c r="B4063">
        <v>-295285.31284744502</v>
      </c>
      <c r="C4063">
        <v>0.48864153027534402</v>
      </c>
    </row>
    <row r="4064" spans="1:3" x14ac:dyDescent="0.25">
      <c r="A4064">
        <v>-8093034.7898128498</v>
      </c>
      <c r="B4064">
        <v>-295285.31284744502</v>
      </c>
      <c r="C4064">
        <v>0.48770263791084201</v>
      </c>
    </row>
    <row r="4065" spans="1:3" x14ac:dyDescent="0.25">
      <c r="A4065">
        <v>-8092100.3109357096</v>
      </c>
      <c r="B4065">
        <v>-295285.31284744502</v>
      </c>
      <c r="C4065">
        <v>0</v>
      </c>
    </row>
    <row r="4066" spans="1:3" x14ac:dyDescent="0.25">
      <c r="A4066">
        <v>-8091165.8320585703</v>
      </c>
      <c r="B4066">
        <v>-295285.31284744502</v>
      </c>
      <c r="C4066">
        <v>0</v>
      </c>
    </row>
    <row r="4067" spans="1:3" x14ac:dyDescent="0.25">
      <c r="A4067">
        <v>-8090231.3531814199</v>
      </c>
      <c r="B4067">
        <v>-295285.31284744502</v>
      </c>
      <c r="C4067">
        <v>0</v>
      </c>
    </row>
    <row r="4068" spans="1:3" x14ac:dyDescent="0.25">
      <c r="A4068">
        <v>-8089296.8743042797</v>
      </c>
      <c r="B4068">
        <v>-295285.31284744502</v>
      </c>
      <c r="C4068">
        <v>0</v>
      </c>
    </row>
    <row r="4069" spans="1:3" x14ac:dyDescent="0.25">
      <c r="A4069">
        <v>-8088362.3954271404</v>
      </c>
      <c r="B4069">
        <v>-295285.31284744502</v>
      </c>
      <c r="C4069">
        <v>0</v>
      </c>
    </row>
    <row r="4070" spans="1:3" x14ac:dyDescent="0.25">
      <c r="A4070">
        <v>-8087427.9165500002</v>
      </c>
      <c r="B4070">
        <v>-295285.31284744502</v>
      </c>
      <c r="C4070">
        <v>0</v>
      </c>
    </row>
    <row r="4071" spans="1:3" x14ac:dyDescent="0.25">
      <c r="A4071">
        <v>-8086493.4376728497</v>
      </c>
      <c r="B4071">
        <v>-295285.31284744502</v>
      </c>
      <c r="C4071">
        <v>0</v>
      </c>
    </row>
    <row r="4072" spans="1:3" x14ac:dyDescent="0.25">
      <c r="A4072">
        <v>-8085558.9587957095</v>
      </c>
      <c r="B4072">
        <v>-295285.31284744502</v>
      </c>
      <c r="C4072">
        <v>0</v>
      </c>
    </row>
    <row r="4073" spans="1:3" x14ac:dyDescent="0.25">
      <c r="A4073">
        <v>-8084624.4799185703</v>
      </c>
      <c r="B4073">
        <v>-295285.31284744502</v>
      </c>
      <c r="C4073">
        <v>0</v>
      </c>
    </row>
    <row r="4074" spans="1:3" x14ac:dyDescent="0.25">
      <c r="A4074">
        <v>-8083690.0010414198</v>
      </c>
      <c r="B4074">
        <v>-295285.31284744502</v>
      </c>
      <c r="C4074">
        <v>0</v>
      </c>
    </row>
    <row r="4075" spans="1:3" x14ac:dyDescent="0.25">
      <c r="A4075">
        <v>-8130413.94489857</v>
      </c>
      <c r="B4075">
        <v>-296219.79172481701</v>
      </c>
      <c r="C4075" s="1">
        <v>7.9746081610210199E-5</v>
      </c>
    </row>
    <row r="4076" spans="1:3" x14ac:dyDescent="0.25">
      <c r="A4076">
        <v>-8129479.4660214204</v>
      </c>
      <c r="B4076">
        <v>-296219.79172481701</v>
      </c>
      <c r="C4076">
        <v>1.9444024655967899E-4</v>
      </c>
    </row>
    <row r="4077" spans="1:3" x14ac:dyDescent="0.25">
      <c r="A4077">
        <v>-8128544.9871442802</v>
      </c>
      <c r="B4077">
        <v>-296219.79172481701</v>
      </c>
      <c r="C4077">
        <v>4.0067642112262498E-4</v>
      </c>
    </row>
    <row r="4078" spans="1:3" x14ac:dyDescent="0.25">
      <c r="A4078">
        <v>-8127610.50826714</v>
      </c>
      <c r="B4078">
        <v>-296219.79172481701</v>
      </c>
      <c r="C4078">
        <v>8.6056150030344703E-4</v>
      </c>
    </row>
    <row r="4079" spans="1:3" x14ac:dyDescent="0.25">
      <c r="A4079">
        <v>-8126676.0293899896</v>
      </c>
      <c r="B4079">
        <v>-296219.79172481701</v>
      </c>
      <c r="C4079">
        <v>1.82603776920586E-3</v>
      </c>
    </row>
    <row r="4080" spans="1:3" x14ac:dyDescent="0.25">
      <c r="A4080">
        <v>-8125741.5505128503</v>
      </c>
      <c r="B4080">
        <v>-296219.79172481701</v>
      </c>
      <c r="C4080">
        <v>3.2794915605336402E-3</v>
      </c>
    </row>
    <row r="4081" spans="1:3" x14ac:dyDescent="0.25">
      <c r="A4081">
        <v>-8124807.0716357101</v>
      </c>
      <c r="B4081">
        <v>-296219.79172481701</v>
      </c>
      <c r="C4081">
        <v>5.7613309472799301E-3</v>
      </c>
    </row>
    <row r="4082" spans="1:3" x14ac:dyDescent="0.25">
      <c r="A4082">
        <v>-8123872.5927585699</v>
      </c>
      <c r="B4082">
        <v>-296219.79172481701</v>
      </c>
      <c r="C4082">
        <v>5.8179120533168299E-3</v>
      </c>
    </row>
    <row r="4083" spans="1:3" x14ac:dyDescent="0.25">
      <c r="A4083">
        <v>-8122938.1138814203</v>
      </c>
      <c r="B4083">
        <v>-296219.79172481701</v>
      </c>
      <c r="C4083">
        <v>1.0073735378682599E-2</v>
      </c>
    </row>
    <row r="4084" spans="1:3" x14ac:dyDescent="0.25">
      <c r="A4084">
        <v>-8122003.6350042801</v>
      </c>
      <c r="B4084">
        <v>-296219.79172481701</v>
      </c>
      <c r="C4084">
        <v>1.4520951546728601E-2</v>
      </c>
    </row>
    <row r="4085" spans="1:3" x14ac:dyDescent="0.25">
      <c r="A4085">
        <v>-8121069.1561271399</v>
      </c>
      <c r="B4085">
        <v>-296219.79172481701</v>
      </c>
      <c r="C4085">
        <v>2.30429302901029E-2</v>
      </c>
    </row>
    <row r="4086" spans="1:3" x14ac:dyDescent="0.25">
      <c r="A4086">
        <v>-8120134.6772499904</v>
      </c>
      <c r="B4086">
        <v>-296219.79172481701</v>
      </c>
      <c r="C4086">
        <v>3.4385547041892998E-2</v>
      </c>
    </row>
    <row r="4087" spans="1:3" x14ac:dyDescent="0.25">
      <c r="A4087">
        <v>-8119200.1983728502</v>
      </c>
      <c r="B4087">
        <v>-296219.79172481701</v>
      </c>
      <c r="C4087">
        <v>3.4908961504697703E-2</v>
      </c>
    </row>
    <row r="4088" spans="1:3" x14ac:dyDescent="0.25">
      <c r="A4088">
        <v>-8118265.71949571</v>
      </c>
      <c r="B4088">
        <v>-296219.79172481701</v>
      </c>
      <c r="C4088">
        <v>4.6570677310228299E-2</v>
      </c>
    </row>
    <row r="4089" spans="1:3" x14ac:dyDescent="0.25">
      <c r="A4089">
        <v>-8117331.2406185698</v>
      </c>
      <c r="B4089">
        <v>-296219.79172481701</v>
      </c>
      <c r="C4089">
        <v>6.2901467084884602E-2</v>
      </c>
    </row>
    <row r="4090" spans="1:3" x14ac:dyDescent="0.25">
      <c r="A4090">
        <v>-8116396.7617414203</v>
      </c>
      <c r="B4090">
        <v>-296219.79172481701</v>
      </c>
      <c r="C4090">
        <v>6.44203945994377E-2</v>
      </c>
    </row>
    <row r="4091" spans="1:3" x14ac:dyDescent="0.25">
      <c r="A4091">
        <v>-8115462.28286428</v>
      </c>
      <c r="B4091">
        <v>-296219.79172481701</v>
      </c>
      <c r="C4091">
        <v>8.3179295063018702E-2</v>
      </c>
    </row>
    <row r="4092" spans="1:3" x14ac:dyDescent="0.25">
      <c r="A4092">
        <v>-8114527.8039871398</v>
      </c>
      <c r="B4092">
        <v>-296219.79172481701</v>
      </c>
      <c r="C4092">
        <v>8.6202792823314597E-2</v>
      </c>
    </row>
    <row r="4093" spans="1:3" x14ac:dyDescent="0.25">
      <c r="A4093">
        <v>-8113593.3251099903</v>
      </c>
      <c r="B4093">
        <v>-296219.79172481701</v>
      </c>
      <c r="C4093">
        <v>0.109227567911148</v>
      </c>
    </row>
    <row r="4094" spans="1:3" x14ac:dyDescent="0.25">
      <c r="A4094">
        <v>-8112658.8462328501</v>
      </c>
      <c r="B4094">
        <v>-296219.79172481701</v>
      </c>
      <c r="C4094">
        <v>0.11377004534006099</v>
      </c>
    </row>
    <row r="4095" spans="1:3" x14ac:dyDescent="0.25">
      <c r="A4095">
        <v>-8111724.3673557099</v>
      </c>
      <c r="B4095">
        <v>-296219.79172481701</v>
      </c>
      <c r="C4095">
        <v>0.119558855891227</v>
      </c>
    </row>
    <row r="4096" spans="1:3" x14ac:dyDescent="0.25">
      <c r="A4096">
        <v>-8110789.8884785697</v>
      </c>
      <c r="B4096">
        <v>-296219.79172481701</v>
      </c>
      <c r="C4096">
        <v>0.13198478519916501</v>
      </c>
    </row>
    <row r="4097" spans="1:3" x14ac:dyDescent="0.25">
      <c r="A4097">
        <v>-8109855.4096014202</v>
      </c>
      <c r="B4097">
        <v>-296219.79172481701</v>
      </c>
      <c r="C4097">
        <v>0.16006834805011699</v>
      </c>
    </row>
    <row r="4098" spans="1:3" x14ac:dyDescent="0.25">
      <c r="A4098">
        <v>-8108920.93072428</v>
      </c>
      <c r="B4098">
        <v>-296219.79172481701</v>
      </c>
      <c r="C4098">
        <v>0.16942635178565901</v>
      </c>
    </row>
    <row r="4099" spans="1:3" x14ac:dyDescent="0.25">
      <c r="A4099">
        <v>-8107986.4518471397</v>
      </c>
      <c r="B4099">
        <v>-296219.79172481701</v>
      </c>
      <c r="C4099">
        <v>0.18193282186984999</v>
      </c>
    </row>
    <row r="4100" spans="1:3" x14ac:dyDescent="0.25">
      <c r="A4100">
        <v>-8107051.9729699902</v>
      </c>
      <c r="B4100">
        <v>-296219.79172481701</v>
      </c>
      <c r="C4100">
        <v>0.19606052339076899</v>
      </c>
    </row>
    <row r="4101" spans="1:3" x14ac:dyDescent="0.25">
      <c r="A4101">
        <v>-8106117.49409285</v>
      </c>
      <c r="B4101">
        <v>-296219.79172481701</v>
      </c>
      <c r="C4101">
        <v>0.21223968267440699</v>
      </c>
    </row>
    <row r="4102" spans="1:3" x14ac:dyDescent="0.25">
      <c r="A4102">
        <v>-8105183.0152157098</v>
      </c>
      <c r="B4102">
        <v>-296219.79172481701</v>
      </c>
      <c r="C4102">
        <v>0.232455193996429</v>
      </c>
    </row>
    <row r="4103" spans="1:3" x14ac:dyDescent="0.25">
      <c r="A4103">
        <v>-8104248.5363385696</v>
      </c>
      <c r="B4103">
        <v>-296219.79172481701</v>
      </c>
      <c r="C4103">
        <v>0.240507587790489</v>
      </c>
    </row>
    <row r="4104" spans="1:3" x14ac:dyDescent="0.25">
      <c r="A4104">
        <v>-8103314.0574614201</v>
      </c>
      <c r="B4104">
        <v>-296219.79172481701</v>
      </c>
      <c r="C4104">
        <v>0.26195654273033098</v>
      </c>
    </row>
    <row r="4105" spans="1:3" x14ac:dyDescent="0.25">
      <c r="A4105">
        <v>-8102379.5785842799</v>
      </c>
      <c r="B4105">
        <v>-296219.79172481701</v>
      </c>
      <c r="C4105">
        <v>0.28403851389884899</v>
      </c>
    </row>
    <row r="4106" spans="1:3" x14ac:dyDescent="0.25">
      <c r="A4106">
        <v>-8101445.0997071397</v>
      </c>
      <c r="B4106">
        <v>-296219.79172481701</v>
      </c>
      <c r="C4106">
        <v>0.30370229482650701</v>
      </c>
    </row>
    <row r="4107" spans="1:3" x14ac:dyDescent="0.25">
      <c r="A4107">
        <v>-8100510.6208300004</v>
      </c>
      <c r="B4107">
        <v>-296219.79172481701</v>
      </c>
      <c r="C4107">
        <v>0.32285127043723999</v>
      </c>
    </row>
    <row r="4108" spans="1:3" x14ac:dyDescent="0.25">
      <c r="A4108">
        <v>-8099576.1419528499</v>
      </c>
      <c r="B4108">
        <v>-296219.79172481701</v>
      </c>
      <c r="C4108">
        <v>0.34318992495536799</v>
      </c>
    </row>
    <row r="4109" spans="1:3" x14ac:dyDescent="0.25">
      <c r="A4109">
        <v>-8098641.6630757097</v>
      </c>
      <c r="B4109">
        <v>-296219.79172481701</v>
      </c>
      <c r="C4109">
        <v>0.38413187861442499</v>
      </c>
    </row>
    <row r="4110" spans="1:3" x14ac:dyDescent="0.25">
      <c r="A4110">
        <v>-8097707.1841985704</v>
      </c>
      <c r="B4110">
        <v>-296219.79172481701</v>
      </c>
      <c r="C4110">
        <v>0.40552559494972201</v>
      </c>
    </row>
    <row r="4111" spans="1:3" x14ac:dyDescent="0.25">
      <c r="A4111">
        <v>-8096772.70532142</v>
      </c>
      <c r="B4111">
        <v>-296219.79172481701</v>
      </c>
      <c r="C4111">
        <v>0.42718195915222101</v>
      </c>
    </row>
    <row r="4112" spans="1:3" x14ac:dyDescent="0.25">
      <c r="A4112">
        <v>-8095838.2264442798</v>
      </c>
      <c r="B4112">
        <v>-296219.79172481701</v>
      </c>
      <c r="C4112">
        <v>0.450562983751296</v>
      </c>
    </row>
    <row r="4113" spans="1:3" x14ac:dyDescent="0.25">
      <c r="A4113">
        <v>-8094903.7475671396</v>
      </c>
      <c r="B4113">
        <v>-296219.79172481701</v>
      </c>
      <c r="C4113">
        <v>0.46964251995086598</v>
      </c>
    </row>
    <row r="4114" spans="1:3" x14ac:dyDescent="0.25">
      <c r="A4114">
        <v>-8093969.2686900003</v>
      </c>
      <c r="B4114">
        <v>-296219.79172481701</v>
      </c>
      <c r="C4114">
        <v>0.487750023603439</v>
      </c>
    </row>
    <row r="4115" spans="1:3" x14ac:dyDescent="0.25">
      <c r="A4115">
        <v>-8093034.7898128498</v>
      </c>
      <c r="B4115">
        <v>-296219.79172481701</v>
      </c>
      <c r="C4115">
        <v>0.50429439544677701</v>
      </c>
    </row>
    <row r="4116" spans="1:3" x14ac:dyDescent="0.25">
      <c r="A4116">
        <v>-8092100.3109357096</v>
      </c>
      <c r="B4116">
        <v>-296219.79172481701</v>
      </c>
      <c r="C4116">
        <v>0.51968789100646895</v>
      </c>
    </row>
    <row r="4117" spans="1:3" x14ac:dyDescent="0.25">
      <c r="A4117">
        <v>-8091165.8320585703</v>
      </c>
      <c r="B4117">
        <v>-296219.79172481701</v>
      </c>
      <c r="C4117">
        <v>0.53309619426727195</v>
      </c>
    </row>
    <row r="4118" spans="1:3" x14ac:dyDescent="0.25">
      <c r="A4118">
        <v>-8090231.3531814199</v>
      </c>
      <c r="B4118">
        <v>-296219.79172481701</v>
      </c>
      <c r="C4118">
        <v>0.54767155647277799</v>
      </c>
    </row>
    <row r="4119" spans="1:3" x14ac:dyDescent="0.25">
      <c r="A4119">
        <v>-8089296.8743042797</v>
      </c>
      <c r="B4119">
        <v>-296219.79172481701</v>
      </c>
      <c r="C4119">
        <v>0</v>
      </c>
    </row>
    <row r="4120" spans="1:3" x14ac:dyDescent="0.25">
      <c r="A4120">
        <v>-8088362.3954271404</v>
      </c>
      <c r="B4120">
        <v>-296219.79172481701</v>
      </c>
      <c r="C4120">
        <v>0</v>
      </c>
    </row>
    <row r="4121" spans="1:3" x14ac:dyDescent="0.25">
      <c r="A4121">
        <v>-8087427.9165500002</v>
      </c>
      <c r="B4121">
        <v>-296219.79172481701</v>
      </c>
      <c r="C4121">
        <v>0.57376950979232699</v>
      </c>
    </row>
    <row r="4122" spans="1:3" x14ac:dyDescent="0.25">
      <c r="A4122">
        <v>-8086493.4376728497</v>
      </c>
      <c r="B4122">
        <v>-296219.79172481701</v>
      </c>
      <c r="C4122">
        <v>0.58129662275314298</v>
      </c>
    </row>
    <row r="4123" spans="1:3" x14ac:dyDescent="0.25">
      <c r="A4123">
        <v>-8085558.9587957095</v>
      </c>
      <c r="B4123">
        <v>-296219.79172481701</v>
      </c>
      <c r="C4123">
        <v>0</v>
      </c>
    </row>
    <row r="4124" spans="1:3" x14ac:dyDescent="0.25">
      <c r="A4124">
        <v>-8084624.4799185703</v>
      </c>
      <c r="B4124">
        <v>-296219.79172481701</v>
      </c>
      <c r="C4124">
        <v>0</v>
      </c>
    </row>
    <row r="4125" spans="1:3" x14ac:dyDescent="0.25">
      <c r="A4125">
        <v>-8083690.0010414198</v>
      </c>
      <c r="B4125">
        <v>-296219.79172481701</v>
      </c>
      <c r="C4125">
        <v>0</v>
      </c>
    </row>
    <row r="4126" spans="1:3" x14ac:dyDescent="0.25">
      <c r="A4126">
        <v>-8082755.5221642796</v>
      </c>
      <c r="B4126">
        <v>-296219.79172481701</v>
      </c>
      <c r="C4126">
        <v>0</v>
      </c>
    </row>
    <row r="4127" spans="1:3" x14ac:dyDescent="0.25">
      <c r="A4127">
        <v>-8081821.0432871403</v>
      </c>
      <c r="B4127">
        <v>-296219.79172481701</v>
      </c>
      <c r="C4127">
        <v>0</v>
      </c>
    </row>
    <row r="4128" spans="1:3" x14ac:dyDescent="0.25">
      <c r="A4128">
        <v>-8129479.4660214204</v>
      </c>
      <c r="B4128">
        <v>-297154.270602189</v>
      </c>
      <c r="C4128">
        <v>1.9444024655967899E-4</v>
      </c>
    </row>
    <row r="4129" spans="1:3" x14ac:dyDescent="0.25">
      <c r="A4129">
        <v>-8128544.9871442802</v>
      </c>
      <c r="B4129">
        <v>-297154.270602189</v>
      </c>
      <c r="C4129">
        <v>1.9444024655967899E-4</v>
      </c>
    </row>
    <row r="4130" spans="1:3" x14ac:dyDescent="0.25">
      <c r="A4130">
        <v>-8127610.50826714</v>
      </c>
      <c r="B4130">
        <v>-297154.270602189</v>
      </c>
      <c r="C4130">
        <v>4.0067642112262498E-4</v>
      </c>
    </row>
    <row r="4131" spans="1:3" x14ac:dyDescent="0.25">
      <c r="A4131">
        <v>-8126676.0293899896</v>
      </c>
      <c r="B4131">
        <v>-297154.270602189</v>
      </c>
      <c r="C4131">
        <v>8.6056150030344703E-4</v>
      </c>
    </row>
    <row r="4132" spans="1:3" x14ac:dyDescent="0.25">
      <c r="A4132">
        <v>-8125741.5505128503</v>
      </c>
      <c r="B4132">
        <v>-297154.270602189</v>
      </c>
      <c r="C4132">
        <v>1.8866752507165001E-3</v>
      </c>
    </row>
    <row r="4133" spans="1:3" x14ac:dyDescent="0.25">
      <c r="A4133">
        <v>-8124807.0716357101</v>
      </c>
      <c r="B4133">
        <v>-297154.270602189</v>
      </c>
      <c r="C4133">
        <v>3.2777155283838502E-3</v>
      </c>
    </row>
    <row r="4134" spans="1:3" x14ac:dyDescent="0.25">
      <c r="A4134">
        <v>-8123872.5927585699</v>
      </c>
      <c r="B4134">
        <v>-297154.270602189</v>
      </c>
      <c r="C4134">
        <v>5.7824305258691302E-3</v>
      </c>
    </row>
    <row r="4135" spans="1:3" x14ac:dyDescent="0.25">
      <c r="A4135">
        <v>-8122938.1138814203</v>
      </c>
      <c r="B4135">
        <v>-297154.270602189</v>
      </c>
      <c r="C4135">
        <v>1.0037939064204599E-2</v>
      </c>
    </row>
    <row r="4136" spans="1:3" x14ac:dyDescent="0.25">
      <c r="A4136">
        <v>-8122003.6350042801</v>
      </c>
      <c r="B4136">
        <v>-297154.270602189</v>
      </c>
      <c r="C4136">
        <v>1.01381391286849E-2</v>
      </c>
    </row>
    <row r="4137" spans="1:3" x14ac:dyDescent="0.25">
      <c r="A4137">
        <v>-8121069.1561271399</v>
      </c>
      <c r="B4137">
        <v>-297154.270602189</v>
      </c>
      <c r="C4137">
        <v>1.46359680220484E-2</v>
      </c>
    </row>
    <row r="4138" spans="1:3" x14ac:dyDescent="0.25">
      <c r="A4138">
        <v>-8120134.6772499904</v>
      </c>
      <c r="B4138">
        <v>-297154.270602189</v>
      </c>
      <c r="C4138">
        <v>2.32638362795114E-2</v>
      </c>
    </row>
    <row r="4139" spans="1:3" x14ac:dyDescent="0.25">
      <c r="A4139">
        <v>-8119200.1983728502</v>
      </c>
      <c r="B4139">
        <v>-297154.270602189</v>
      </c>
      <c r="C4139">
        <v>2.3669989779591501E-2</v>
      </c>
    </row>
    <row r="4140" spans="1:3" x14ac:dyDescent="0.25">
      <c r="A4140">
        <v>-8118265.71949571</v>
      </c>
      <c r="B4140">
        <v>-297154.270602189</v>
      </c>
      <c r="C4140">
        <v>3.5384193062782197E-2</v>
      </c>
    </row>
    <row r="4141" spans="1:3" x14ac:dyDescent="0.25">
      <c r="A4141">
        <v>-8117331.2406185698</v>
      </c>
      <c r="B4141">
        <v>-297154.270602189</v>
      </c>
      <c r="C4141">
        <v>4.7596618533134398E-2</v>
      </c>
    </row>
    <row r="4142" spans="1:3" x14ac:dyDescent="0.25">
      <c r="A4142">
        <v>-8116396.7617414203</v>
      </c>
      <c r="B4142">
        <v>-297154.270602189</v>
      </c>
      <c r="C4142">
        <v>4.9020648002624498E-2</v>
      </c>
    </row>
    <row r="4143" spans="1:3" x14ac:dyDescent="0.25">
      <c r="A4143">
        <v>-8115462.28286428</v>
      </c>
      <c r="B4143">
        <v>-297154.270602189</v>
      </c>
      <c r="C4143">
        <v>6.6022261977195698E-2</v>
      </c>
    </row>
    <row r="4144" spans="1:3" x14ac:dyDescent="0.25">
      <c r="A4144">
        <v>-8114527.8039871398</v>
      </c>
      <c r="B4144">
        <v>-297154.270602189</v>
      </c>
      <c r="C4144">
        <v>6.8579584360122597E-2</v>
      </c>
    </row>
    <row r="4145" spans="1:3" x14ac:dyDescent="0.25">
      <c r="A4145">
        <v>-8113593.3251099903</v>
      </c>
      <c r="B4145">
        <v>-297154.270602189</v>
      </c>
      <c r="C4145">
        <v>8.8563337922096197E-2</v>
      </c>
    </row>
    <row r="4146" spans="1:3" x14ac:dyDescent="0.25">
      <c r="A4146">
        <v>-8112658.8462328501</v>
      </c>
      <c r="B4146">
        <v>-297154.270602189</v>
      </c>
      <c r="C4146">
        <v>9.3253396451473194E-2</v>
      </c>
    </row>
    <row r="4147" spans="1:3" x14ac:dyDescent="0.25">
      <c r="A4147">
        <v>-8111724.3673557099</v>
      </c>
      <c r="B4147">
        <v>-297154.270602189</v>
      </c>
      <c r="C4147">
        <v>0.10095548629760701</v>
      </c>
    </row>
    <row r="4148" spans="1:3" x14ac:dyDescent="0.25">
      <c r="A4148">
        <v>-8110789.8884785697</v>
      </c>
      <c r="B4148">
        <v>-297154.270602189</v>
      </c>
      <c r="C4148">
        <v>0.108836904168128</v>
      </c>
    </row>
    <row r="4149" spans="1:3" x14ac:dyDescent="0.25">
      <c r="A4149">
        <v>-8109855.4096014202</v>
      </c>
      <c r="B4149">
        <v>-297154.270602189</v>
      </c>
      <c r="C4149">
        <v>0.13640981912612901</v>
      </c>
    </row>
    <row r="4150" spans="1:3" x14ac:dyDescent="0.25">
      <c r="A4150">
        <v>-8108920.93072428</v>
      </c>
      <c r="B4150">
        <v>-297154.270602189</v>
      </c>
      <c r="C4150">
        <v>0.14808341860771099</v>
      </c>
    </row>
    <row r="4151" spans="1:3" x14ac:dyDescent="0.25">
      <c r="A4151">
        <v>-8107986.4518471397</v>
      </c>
      <c r="B4151">
        <v>-297154.270602189</v>
      </c>
      <c r="C4151">
        <v>0.16656051576137501</v>
      </c>
    </row>
    <row r="4152" spans="1:3" x14ac:dyDescent="0.25">
      <c r="A4152">
        <v>-8107051.9729699902</v>
      </c>
      <c r="B4152">
        <v>-297154.270602189</v>
      </c>
      <c r="C4152">
        <v>0.182146295905113</v>
      </c>
    </row>
    <row r="4153" spans="1:3" x14ac:dyDescent="0.25">
      <c r="A4153">
        <v>-8106117.49409285</v>
      </c>
      <c r="B4153">
        <v>-297154.270602189</v>
      </c>
      <c r="C4153">
        <v>0.19962914288043901</v>
      </c>
    </row>
    <row r="4154" spans="1:3" x14ac:dyDescent="0.25">
      <c r="A4154">
        <v>-8105183.0152157098</v>
      </c>
      <c r="B4154">
        <v>-297154.270602189</v>
      </c>
      <c r="C4154">
        <v>0.20962280035018899</v>
      </c>
    </row>
    <row r="4155" spans="1:3" x14ac:dyDescent="0.25">
      <c r="A4155">
        <v>-8104248.5363385696</v>
      </c>
      <c r="B4155">
        <v>-297154.270602189</v>
      </c>
      <c r="C4155">
        <v>0.22055381536483701</v>
      </c>
    </row>
    <row r="4156" spans="1:3" x14ac:dyDescent="0.25">
      <c r="A4156">
        <v>-8103314.0574614201</v>
      </c>
      <c r="B4156">
        <v>-297154.270602189</v>
      </c>
      <c r="C4156">
        <v>0.243859857320785</v>
      </c>
    </row>
    <row r="4157" spans="1:3" x14ac:dyDescent="0.25">
      <c r="A4157">
        <v>-8102379.5785842799</v>
      </c>
      <c r="B4157">
        <v>-297154.270602189</v>
      </c>
      <c r="C4157">
        <v>0.286601692438125</v>
      </c>
    </row>
    <row r="4158" spans="1:3" x14ac:dyDescent="0.25">
      <c r="A4158">
        <v>-8101445.0997071397</v>
      </c>
      <c r="B4158">
        <v>-297154.270602189</v>
      </c>
      <c r="C4158">
        <v>0.31441128253936701</v>
      </c>
    </row>
    <row r="4159" spans="1:3" x14ac:dyDescent="0.25">
      <c r="A4159">
        <v>-8100510.6208300004</v>
      </c>
      <c r="B4159">
        <v>-297154.270602189</v>
      </c>
      <c r="C4159">
        <v>0.33100017905235202</v>
      </c>
    </row>
    <row r="4160" spans="1:3" x14ac:dyDescent="0.25">
      <c r="A4160">
        <v>-8099576.1419528499</v>
      </c>
      <c r="B4160">
        <v>-297154.270602189</v>
      </c>
      <c r="C4160">
        <v>0.35773551464080799</v>
      </c>
    </row>
    <row r="4161" spans="1:3" x14ac:dyDescent="0.25">
      <c r="A4161">
        <v>-8098641.6630757097</v>
      </c>
      <c r="B4161">
        <v>-297154.270602189</v>
      </c>
      <c r="C4161">
        <v>0.37932765483856201</v>
      </c>
    </row>
    <row r="4162" spans="1:3" x14ac:dyDescent="0.25">
      <c r="A4162">
        <v>-8097707.1841985704</v>
      </c>
      <c r="B4162">
        <v>-297154.270602189</v>
      </c>
      <c r="C4162">
        <v>0.40260025858879001</v>
      </c>
    </row>
    <row r="4163" spans="1:3" x14ac:dyDescent="0.25">
      <c r="A4163">
        <v>-8096772.70532142</v>
      </c>
      <c r="B4163">
        <v>-297154.270602189</v>
      </c>
      <c r="C4163">
        <v>0.42591235041618303</v>
      </c>
    </row>
    <row r="4164" spans="1:3" x14ac:dyDescent="0.25">
      <c r="A4164">
        <v>-8095838.2264442798</v>
      </c>
      <c r="B4164">
        <v>-297154.270602189</v>
      </c>
      <c r="C4164">
        <v>0.44649890065193099</v>
      </c>
    </row>
    <row r="4165" spans="1:3" x14ac:dyDescent="0.25">
      <c r="A4165">
        <v>-8094903.7475671396</v>
      </c>
      <c r="B4165">
        <v>-297154.270602189</v>
      </c>
      <c r="C4165">
        <v>0.46751776337623502</v>
      </c>
    </row>
    <row r="4166" spans="1:3" x14ac:dyDescent="0.25">
      <c r="A4166">
        <v>-8093969.2686900003</v>
      </c>
      <c r="B4166">
        <v>-297154.270602189</v>
      </c>
      <c r="C4166">
        <v>0.48613771796226501</v>
      </c>
    </row>
    <row r="4167" spans="1:3" x14ac:dyDescent="0.25">
      <c r="A4167">
        <v>-8093034.7898128498</v>
      </c>
      <c r="B4167">
        <v>-297154.270602189</v>
      </c>
      <c r="C4167">
        <v>0.502799272537231</v>
      </c>
    </row>
    <row r="4168" spans="1:3" x14ac:dyDescent="0.25">
      <c r="A4168">
        <v>-8092100.3109357096</v>
      </c>
      <c r="B4168">
        <v>-297154.270602189</v>
      </c>
      <c r="C4168">
        <v>0.51954901218414296</v>
      </c>
    </row>
    <row r="4169" spans="1:3" x14ac:dyDescent="0.25">
      <c r="A4169">
        <v>-8091165.8320585703</v>
      </c>
      <c r="B4169">
        <v>-297154.270602189</v>
      </c>
      <c r="C4169">
        <v>0.53347861766815097</v>
      </c>
    </row>
    <row r="4170" spans="1:3" x14ac:dyDescent="0.25">
      <c r="A4170">
        <v>-8090231.3531814199</v>
      </c>
      <c r="B4170">
        <v>-297154.270602189</v>
      </c>
      <c r="C4170">
        <v>0.54643726348876898</v>
      </c>
    </row>
    <row r="4171" spans="1:3" x14ac:dyDescent="0.25">
      <c r="A4171">
        <v>-8089296.8743042797</v>
      </c>
      <c r="B4171">
        <v>-297154.270602189</v>
      </c>
      <c r="C4171">
        <v>0.55752861499786299</v>
      </c>
    </row>
    <row r="4172" spans="1:3" x14ac:dyDescent="0.25">
      <c r="A4172">
        <v>-8088362.3954271404</v>
      </c>
      <c r="B4172">
        <v>-297154.270602189</v>
      </c>
      <c r="C4172">
        <v>0.56658250093460005</v>
      </c>
    </row>
    <row r="4173" spans="1:3" x14ac:dyDescent="0.25">
      <c r="A4173">
        <v>-8087427.9165500002</v>
      </c>
      <c r="B4173">
        <v>-297154.270602189</v>
      </c>
      <c r="C4173">
        <v>0.576549291610717</v>
      </c>
    </row>
    <row r="4174" spans="1:3" x14ac:dyDescent="0.25">
      <c r="A4174">
        <v>-8086493.4376728497</v>
      </c>
      <c r="B4174">
        <v>-297154.270602189</v>
      </c>
      <c r="C4174">
        <v>0.58372616767883301</v>
      </c>
    </row>
    <row r="4175" spans="1:3" x14ac:dyDescent="0.25">
      <c r="A4175">
        <v>-8085558.9587957095</v>
      </c>
      <c r="B4175">
        <v>-297154.270602189</v>
      </c>
      <c r="C4175">
        <v>0.59039849042892401</v>
      </c>
    </row>
    <row r="4176" spans="1:3" x14ac:dyDescent="0.25">
      <c r="A4176">
        <v>-8084624.4799185703</v>
      </c>
      <c r="B4176">
        <v>-297154.270602189</v>
      </c>
      <c r="C4176">
        <v>0.58898454904556197</v>
      </c>
    </row>
    <row r="4177" spans="1:3" x14ac:dyDescent="0.25">
      <c r="A4177">
        <v>-8083690.0010414198</v>
      </c>
      <c r="B4177">
        <v>-297154.270602189</v>
      </c>
      <c r="C4177">
        <v>0.588537156581878</v>
      </c>
    </row>
    <row r="4178" spans="1:3" x14ac:dyDescent="0.25">
      <c r="A4178">
        <v>-8082755.5221642796</v>
      </c>
      <c r="B4178">
        <v>-297154.270602189</v>
      </c>
      <c r="C4178">
        <v>0</v>
      </c>
    </row>
    <row r="4179" spans="1:3" x14ac:dyDescent="0.25">
      <c r="A4179">
        <v>-8081821.0432871403</v>
      </c>
      <c r="B4179">
        <v>-297154.270602189</v>
      </c>
      <c r="C4179">
        <v>0</v>
      </c>
    </row>
    <row r="4180" spans="1:3" x14ac:dyDescent="0.25">
      <c r="A4180">
        <v>-8080886.5644100001</v>
      </c>
      <c r="B4180">
        <v>-297154.270602189</v>
      </c>
      <c r="C4180">
        <v>0</v>
      </c>
    </row>
    <row r="4181" spans="1:3" x14ac:dyDescent="0.25">
      <c r="A4181">
        <v>-8079952.0855328497</v>
      </c>
      <c r="B4181">
        <v>-297154.270602189</v>
      </c>
      <c r="C4181">
        <v>0</v>
      </c>
    </row>
    <row r="4182" spans="1:3" x14ac:dyDescent="0.25">
      <c r="A4182">
        <v>-8129479.4660214204</v>
      </c>
      <c r="B4182">
        <v>-298088.74947956199</v>
      </c>
      <c r="C4182" s="1">
        <v>7.9746081610210199E-5</v>
      </c>
    </row>
    <row r="4183" spans="1:3" x14ac:dyDescent="0.25">
      <c r="A4183">
        <v>-8128544.9871442802</v>
      </c>
      <c r="B4183">
        <v>-298088.74947956199</v>
      </c>
      <c r="C4183">
        <v>1.9444024655967899E-4</v>
      </c>
    </row>
    <row r="4184" spans="1:3" x14ac:dyDescent="0.25">
      <c r="A4184">
        <v>-8127610.50826714</v>
      </c>
      <c r="B4184">
        <v>-298088.74947956199</v>
      </c>
      <c r="C4184">
        <v>4.0067642112262498E-4</v>
      </c>
    </row>
    <row r="4185" spans="1:3" x14ac:dyDescent="0.25">
      <c r="A4185">
        <v>-8126676.0293899896</v>
      </c>
      <c r="B4185">
        <v>-298088.74947956199</v>
      </c>
      <c r="C4185">
        <v>8.6056150030344703E-4</v>
      </c>
    </row>
    <row r="4186" spans="1:3" x14ac:dyDescent="0.25">
      <c r="A4186">
        <v>-8125741.5505128503</v>
      </c>
      <c r="B4186">
        <v>-298088.74947956199</v>
      </c>
      <c r="C4186">
        <v>8.6056150030344703E-4</v>
      </c>
    </row>
    <row r="4187" spans="1:3" x14ac:dyDescent="0.25">
      <c r="A4187">
        <v>-8124807.0716357101</v>
      </c>
      <c r="B4187">
        <v>-298088.74947956199</v>
      </c>
      <c r="C4187">
        <v>1.8848851323127701E-3</v>
      </c>
    </row>
    <row r="4188" spans="1:3" x14ac:dyDescent="0.25">
      <c r="A4188">
        <v>-8123872.5927585699</v>
      </c>
      <c r="B4188">
        <v>-298088.74947956199</v>
      </c>
      <c r="C4188">
        <v>3.2991103362291999E-3</v>
      </c>
    </row>
    <row r="4189" spans="1:3" x14ac:dyDescent="0.25">
      <c r="A4189">
        <v>-8122938.1138814203</v>
      </c>
      <c r="B4189">
        <v>-298088.74947956199</v>
      </c>
      <c r="C4189">
        <v>5.8357985690235996E-3</v>
      </c>
    </row>
    <row r="4190" spans="1:3" x14ac:dyDescent="0.25">
      <c r="A4190">
        <v>-8122003.6350042801</v>
      </c>
      <c r="B4190">
        <v>-298088.74947956199</v>
      </c>
      <c r="C4190">
        <v>1.01010762155056E-2</v>
      </c>
    </row>
    <row r="4191" spans="1:3" x14ac:dyDescent="0.25">
      <c r="A4191">
        <v>-8121069.1561271399</v>
      </c>
      <c r="B4191">
        <v>-298088.74947956199</v>
      </c>
      <c r="C4191">
        <v>1.02095836773514E-2</v>
      </c>
    </row>
    <row r="4192" spans="1:3" x14ac:dyDescent="0.25">
      <c r="A4192">
        <v>-8120134.6772499904</v>
      </c>
      <c r="B4192">
        <v>-298088.74947956199</v>
      </c>
      <c r="C4192">
        <v>1.48289632052183E-2</v>
      </c>
    </row>
    <row r="4193" spans="1:3" x14ac:dyDescent="0.25">
      <c r="A4193">
        <v>-8119200.1983728502</v>
      </c>
      <c r="B4193">
        <v>-298088.74947956199</v>
      </c>
      <c r="C4193">
        <v>2.36105993390083E-2</v>
      </c>
    </row>
    <row r="4194" spans="1:3" x14ac:dyDescent="0.25">
      <c r="A4194">
        <v>-8118265.71949571</v>
      </c>
      <c r="B4194">
        <v>-298088.74947956199</v>
      </c>
      <c r="C4194">
        <v>2.4109710007905901E-2</v>
      </c>
    </row>
    <row r="4195" spans="1:3" x14ac:dyDescent="0.25">
      <c r="A4195">
        <v>-8117331.2406185698</v>
      </c>
      <c r="B4195">
        <v>-298088.74947956199</v>
      </c>
      <c r="C4195">
        <v>3.55950705707073E-2</v>
      </c>
    </row>
    <row r="4196" spans="1:3" x14ac:dyDescent="0.25">
      <c r="A4196">
        <v>-8116396.7617414203</v>
      </c>
      <c r="B4196">
        <v>-298088.74947956199</v>
      </c>
      <c r="C4196">
        <v>3.68553772568702E-2</v>
      </c>
    </row>
    <row r="4197" spans="1:3" x14ac:dyDescent="0.25">
      <c r="A4197">
        <v>-8115462.28286428</v>
      </c>
      <c r="B4197">
        <v>-298088.74947956199</v>
      </c>
      <c r="C4197">
        <v>5.0946652889251702E-2</v>
      </c>
    </row>
    <row r="4198" spans="1:3" x14ac:dyDescent="0.25">
      <c r="A4198">
        <v>-8114527.8039871398</v>
      </c>
      <c r="B4198">
        <v>-298088.74947956199</v>
      </c>
      <c r="C4198">
        <v>5.3727257996797499E-2</v>
      </c>
    </row>
    <row r="4199" spans="1:3" x14ac:dyDescent="0.25">
      <c r="A4199">
        <v>-8113593.3251099903</v>
      </c>
      <c r="B4199">
        <v>-298088.74947956199</v>
      </c>
      <c r="C4199">
        <v>7.1994259953498799E-2</v>
      </c>
    </row>
    <row r="4200" spans="1:3" x14ac:dyDescent="0.25">
      <c r="A4200">
        <v>-8112658.8462328501</v>
      </c>
      <c r="B4200">
        <v>-298088.74947956199</v>
      </c>
      <c r="C4200">
        <v>7.7105864882469094E-2</v>
      </c>
    </row>
    <row r="4201" spans="1:3" x14ac:dyDescent="0.25">
      <c r="A4201">
        <v>-8111724.3673557099</v>
      </c>
      <c r="B4201">
        <v>-298088.74947956199</v>
      </c>
      <c r="C4201">
        <v>8.3750322461128193E-2</v>
      </c>
    </row>
    <row r="4202" spans="1:3" x14ac:dyDescent="0.25">
      <c r="A4202">
        <v>-8110789.8884785697</v>
      </c>
      <c r="B4202">
        <v>-298088.74947956199</v>
      </c>
      <c r="C4202">
        <v>9.1861903667449896E-2</v>
      </c>
    </row>
    <row r="4203" spans="1:3" x14ac:dyDescent="0.25">
      <c r="A4203">
        <v>-8109855.4096014202</v>
      </c>
      <c r="B4203">
        <v>-298088.74947956199</v>
      </c>
      <c r="C4203">
        <v>0.119563087821006</v>
      </c>
    </row>
    <row r="4204" spans="1:3" x14ac:dyDescent="0.25">
      <c r="A4204">
        <v>-8108920.93072428</v>
      </c>
      <c r="B4204">
        <v>-298088.74947956199</v>
      </c>
      <c r="C4204">
        <v>0.13237018883228299</v>
      </c>
    </row>
    <row r="4205" spans="1:3" x14ac:dyDescent="0.25">
      <c r="A4205">
        <v>-8107986.4518471397</v>
      </c>
      <c r="B4205">
        <v>-298088.74947956199</v>
      </c>
      <c r="C4205">
        <v>0.14462195336818601</v>
      </c>
    </row>
    <row r="4206" spans="1:3" x14ac:dyDescent="0.25">
      <c r="A4206">
        <v>-8107051.9729699902</v>
      </c>
      <c r="B4206">
        <v>-298088.74947956199</v>
      </c>
      <c r="C4206">
        <v>0.162325054407119</v>
      </c>
    </row>
    <row r="4207" spans="1:3" x14ac:dyDescent="0.25">
      <c r="A4207">
        <v>-8106117.49409285</v>
      </c>
      <c r="B4207">
        <v>-298088.74947956199</v>
      </c>
      <c r="C4207">
        <v>0.18098466098308499</v>
      </c>
    </row>
    <row r="4208" spans="1:3" x14ac:dyDescent="0.25">
      <c r="A4208">
        <v>-8105183.0152157098</v>
      </c>
      <c r="B4208">
        <v>-298088.74947956199</v>
      </c>
      <c r="C4208">
        <v>0.19863036274909901</v>
      </c>
    </row>
    <row r="4209" spans="1:3" x14ac:dyDescent="0.25">
      <c r="A4209">
        <v>-8104248.5363385696</v>
      </c>
      <c r="B4209">
        <v>-298088.74947956199</v>
      </c>
      <c r="C4209">
        <v>0.212826818227767</v>
      </c>
    </row>
    <row r="4210" spans="1:3" x14ac:dyDescent="0.25">
      <c r="A4210">
        <v>-8103314.0574614201</v>
      </c>
      <c r="B4210">
        <v>-298088.74947956199</v>
      </c>
      <c r="C4210">
        <v>0.23181480169296201</v>
      </c>
    </row>
    <row r="4211" spans="1:3" x14ac:dyDescent="0.25">
      <c r="A4211">
        <v>-8102379.5785842799</v>
      </c>
      <c r="B4211">
        <v>-298088.74947956199</v>
      </c>
      <c r="C4211">
        <v>0.271899044513702</v>
      </c>
    </row>
    <row r="4212" spans="1:3" x14ac:dyDescent="0.25">
      <c r="A4212">
        <v>-8101445.0997071397</v>
      </c>
      <c r="B4212">
        <v>-298088.74947956199</v>
      </c>
      <c r="C4212">
        <v>0.300569027662277</v>
      </c>
    </row>
    <row r="4213" spans="1:3" x14ac:dyDescent="0.25">
      <c r="A4213">
        <v>-8100510.6208300004</v>
      </c>
      <c r="B4213">
        <v>-298088.74947956199</v>
      </c>
      <c r="C4213">
        <v>0.32345741987228299</v>
      </c>
    </row>
    <row r="4214" spans="1:3" x14ac:dyDescent="0.25">
      <c r="A4214">
        <v>-8099576.1419528499</v>
      </c>
      <c r="B4214">
        <v>-298088.74947956199</v>
      </c>
      <c r="C4214">
        <v>0.35203433036804099</v>
      </c>
    </row>
    <row r="4215" spans="1:3" x14ac:dyDescent="0.25">
      <c r="A4215">
        <v>-8098641.6630757097</v>
      </c>
      <c r="B4215">
        <v>-298088.74947956199</v>
      </c>
      <c r="C4215">
        <v>0.37205076217651301</v>
      </c>
    </row>
    <row r="4216" spans="1:3" x14ac:dyDescent="0.25">
      <c r="A4216">
        <v>-8097707.1841985704</v>
      </c>
      <c r="B4216">
        <v>-298088.74947956199</v>
      </c>
      <c r="C4216">
        <v>0.39642831683158802</v>
      </c>
    </row>
    <row r="4217" spans="1:3" x14ac:dyDescent="0.25">
      <c r="A4217">
        <v>-8096772.70532142</v>
      </c>
      <c r="B4217">
        <v>-298088.74947956199</v>
      </c>
      <c r="C4217">
        <v>0.420457303524017</v>
      </c>
    </row>
    <row r="4218" spans="1:3" x14ac:dyDescent="0.25">
      <c r="A4218">
        <v>-8095838.2264442798</v>
      </c>
      <c r="B4218">
        <v>-298088.74947956199</v>
      </c>
      <c r="C4218">
        <v>0.444016993045806</v>
      </c>
    </row>
    <row r="4219" spans="1:3" x14ac:dyDescent="0.25">
      <c r="A4219">
        <v>-8094903.7475671396</v>
      </c>
      <c r="B4219">
        <v>-298088.74947956199</v>
      </c>
      <c r="C4219">
        <v>0.46294376254081698</v>
      </c>
    </row>
    <row r="4220" spans="1:3" x14ac:dyDescent="0.25">
      <c r="A4220">
        <v>-8093969.2686900003</v>
      </c>
      <c r="B4220">
        <v>-298088.74947956199</v>
      </c>
      <c r="C4220">
        <v>0.482305347919464</v>
      </c>
    </row>
    <row r="4221" spans="1:3" x14ac:dyDescent="0.25">
      <c r="A4221">
        <v>-8093034.7898128498</v>
      </c>
      <c r="B4221">
        <v>-298088.74947956199</v>
      </c>
      <c r="C4221">
        <v>0.50102132558822599</v>
      </c>
    </row>
    <row r="4222" spans="1:3" x14ac:dyDescent="0.25">
      <c r="A4222">
        <v>-8092100.3109357096</v>
      </c>
      <c r="B4222">
        <v>-298088.74947956199</v>
      </c>
      <c r="C4222">
        <v>0.516515493392944</v>
      </c>
    </row>
    <row r="4223" spans="1:3" x14ac:dyDescent="0.25">
      <c r="A4223">
        <v>-8091165.8320585703</v>
      </c>
      <c r="B4223">
        <v>-298088.74947956199</v>
      </c>
      <c r="C4223">
        <v>0.53091239929199197</v>
      </c>
    </row>
    <row r="4224" spans="1:3" x14ac:dyDescent="0.25">
      <c r="A4224">
        <v>-8090231.3531814199</v>
      </c>
      <c r="B4224">
        <v>-298088.74947956199</v>
      </c>
      <c r="C4224">
        <v>0.54565364122390703</v>
      </c>
    </row>
    <row r="4225" spans="1:3" x14ac:dyDescent="0.25">
      <c r="A4225">
        <v>-8089296.8743042797</v>
      </c>
      <c r="B4225">
        <v>-298088.74947956199</v>
      </c>
      <c r="C4225">
        <v>0.55570548772811801</v>
      </c>
    </row>
    <row r="4226" spans="1:3" x14ac:dyDescent="0.25">
      <c r="A4226">
        <v>-8088362.3954271404</v>
      </c>
      <c r="B4226">
        <v>-298088.74947956199</v>
      </c>
      <c r="C4226">
        <v>0.56582617759704501</v>
      </c>
    </row>
    <row r="4227" spans="1:3" x14ac:dyDescent="0.25">
      <c r="A4227">
        <v>-8087427.9165500002</v>
      </c>
      <c r="B4227">
        <v>-298088.74947956199</v>
      </c>
      <c r="C4227">
        <v>0.57524180412292403</v>
      </c>
    </row>
    <row r="4228" spans="1:3" x14ac:dyDescent="0.25">
      <c r="A4228">
        <v>-8086493.4376728497</v>
      </c>
      <c r="B4228">
        <v>-298088.74947956199</v>
      </c>
      <c r="C4228">
        <v>0.58216524124145497</v>
      </c>
    </row>
    <row r="4229" spans="1:3" x14ac:dyDescent="0.25">
      <c r="A4229">
        <v>-8085558.9587957095</v>
      </c>
      <c r="B4229">
        <v>-298088.74947956199</v>
      </c>
      <c r="C4229">
        <v>0.58991980552673295</v>
      </c>
    </row>
    <row r="4230" spans="1:3" x14ac:dyDescent="0.25">
      <c r="A4230">
        <v>-8084624.4799185703</v>
      </c>
      <c r="B4230">
        <v>-298088.74947956199</v>
      </c>
      <c r="C4230">
        <v>0.58994555473327603</v>
      </c>
    </row>
    <row r="4231" spans="1:3" x14ac:dyDescent="0.25">
      <c r="A4231">
        <v>-8083690.0010414198</v>
      </c>
      <c r="B4231">
        <v>-298088.74947956199</v>
      </c>
      <c r="C4231">
        <v>0.59022074937820401</v>
      </c>
    </row>
    <row r="4232" spans="1:3" x14ac:dyDescent="0.25">
      <c r="A4232">
        <v>-8082755.5221642796</v>
      </c>
      <c r="B4232">
        <v>-298088.74947956199</v>
      </c>
      <c r="C4232">
        <v>0</v>
      </c>
    </row>
    <row r="4233" spans="1:3" x14ac:dyDescent="0.25">
      <c r="A4233">
        <v>-8081821.0432871403</v>
      </c>
      <c r="B4233">
        <v>-298088.74947956199</v>
      </c>
      <c r="C4233">
        <v>0</v>
      </c>
    </row>
    <row r="4234" spans="1:3" x14ac:dyDescent="0.25">
      <c r="A4234">
        <v>-8080886.5644100001</v>
      </c>
      <c r="B4234">
        <v>-298088.74947956199</v>
      </c>
      <c r="C4234">
        <v>0</v>
      </c>
    </row>
    <row r="4235" spans="1:3" x14ac:dyDescent="0.25">
      <c r="A4235">
        <v>-8079952.0855328497</v>
      </c>
      <c r="B4235">
        <v>-298088.74947956199</v>
      </c>
      <c r="C4235">
        <v>0</v>
      </c>
    </row>
    <row r="4236" spans="1:3" x14ac:dyDescent="0.25">
      <c r="A4236">
        <v>-8079017.6066557104</v>
      </c>
      <c r="B4236">
        <v>-298088.74947956199</v>
      </c>
      <c r="C4236">
        <v>0</v>
      </c>
    </row>
    <row r="4237" spans="1:3" x14ac:dyDescent="0.25">
      <c r="A4237">
        <v>-8078083.1277785702</v>
      </c>
      <c r="B4237">
        <v>-298088.74947956199</v>
      </c>
      <c r="C4237">
        <v>0</v>
      </c>
    </row>
    <row r="4238" spans="1:3" x14ac:dyDescent="0.25">
      <c r="A4238">
        <v>-8128544.9871442802</v>
      </c>
      <c r="B4238">
        <v>-299023.22835693398</v>
      </c>
      <c r="C4238" s="1">
        <v>7.9746081610210199E-5</v>
      </c>
    </row>
    <row r="4239" spans="1:3" x14ac:dyDescent="0.25">
      <c r="A4239">
        <v>-8127610.50826714</v>
      </c>
      <c r="B4239">
        <v>-299023.22835693398</v>
      </c>
      <c r="C4239">
        <v>1.9444024655967899E-4</v>
      </c>
    </row>
    <row r="4240" spans="1:3" x14ac:dyDescent="0.25">
      <c r="A4240">
        <v>-8126676.0293899896</v>
      </c>
      <c r="B4240">
        <v>-299023.22835693398</v>
      </c>
      <c r="C4240">
        <v>4.0067642112262498E-4</v>
      </c>
    </row>
    <row r="4241" spans="1:3" x14ac:dyDescent="0.25">
      <c r="A4241">
        <v>-8125741.5505128503</v>
      </c>
      <c r="B4241">
        <v>-299023.22835693398</v>
      </c>
      <c r="C4241">
        <v>8.6056150030344703E-4</v>
      </c>
    </row>
    <row r="4242" spans="1:3" x14ac:dyDescent="0.25">
      <c r="A4242">
        <v>-8124807.0716357101</v>
      </c>
      <c r="B4242">
        <v>-299023.22835693398</v>
      </c>
      <c r="C4242">
        <v>1.85366359073668E-3</v>
      </c>
    </row>
    <row r="4243" spans="1:3" x14ac:dyDescent="0.25">
      <c r="A4243">
        <v>-8123872.5927585699</v>
      </c>
      <c r="B4243">
        <v>-299023.22835693398</v>
      </c>
      <c r="C4243">
        <v>1.8518732395023101E-3</v>
      </c>
    </row>
    <row r="4244" spans="1:3" x14ac:dyDescent="0.25">
      <c r="A4244">
        <v>-8122938.1138814203</v>
      </c>
      <c r="B4244">
        <v>-299023.22835693398</v>
      </c>
      <c r="C4244">
        <v>3.3184790518134802E-3</v>
      </c>
    </row>
    <row r="4245" spans="1:3" x14ac:dyDescent="0.25">
      <c r="A4245">
        <v>-8122003.6350042801</v>
      </c>
      <c r="B4245">
        <v>-299023.22835693398</v>
      </c>
      <c r="C4245">
        <v>5.9004379436373702E-3</v>
      </c>
    </row>
    <row r="4246" spans="1:3" x14ac:dyDescent="0.25">
      <c r="A4246">
        <v>-8121069.1561271399</v>
      </c>
      <c r="B4246">
        <v>-299023.22835693398</v>
      </c>
      <c r="C4246">
        <v>6.01152423769235E-3</v>
      </c>
    </row>
    <row r="4247" spans="1:3" x14ac:dyDescent="0.25">
      <c r="A4247">
        <v>-8120134.6772499904</v>
      </c>
      <c r="B4247">
        <v>-299023.22835693398</v>
      </c>
      <c r="C4247">
        <v>1.04016754776239E-2</v>
      </c>
    </row>
    <row r="4248" spans="1:3" x14ac:dyDescent="0.25">
      <c r="A4248">
        <v>-8119200.1983728502</v>
      </c>
      <c r="B4248">
        <v>-299023.22835693398</v>
      </c>
      <c r="C4248">
        <v>1.5152405947446801E-2</v>
      </c>
    </row>
    <row r="4249" spans="1:3" x14ac:dyDescent="0.25">
      <c r="A4249">
        <v>-8118265.71949571</v>
      </c>
      <c r="B4249">
        <v>-299023.22835693398</v>
      </c>
      <c r="C4249">
        <v>1.56034315004944E-2</v>
      </c>
    </row>
    <row r="4250" spans="1:3" x14ac:dyDescent="0.25">
      <c r="A4250">
        <v>-8117331.2406185698</v>
      </c>
      <c r="B4250">
        <v>-299023.22835693398</v>
      </c>
      <c r="C4250">
        <v>2.4568744003772701E-2</v>
      </c>
    </row>
    <row r="4251" spans="1:3" x14ac:dyDescent="0.25">
      <c r="A4251">
        <v>-8116396.7617414203</v>
      </c>
      <c r="B4251">
        <v>-299023.22835693398</v>
      </c>
      <c r="C4251">
        <v>3.6805879324674599E-2</v>
      </c>
    </row>
    <row r="4252" spans="1:3" x14ac:dyDescent="0.25">
      <c r="A4252">
        <v>-8115462.28286428</v>
      </c>
      <c r="B4252">
        <v>-299023.22835693398</v>
      </c>
      <c r="C4252">
        <v>3.84400784969329E-2</v>
      </c>
    </row>
    <row r="4253" spans="1:3" x14ac:dyDescent="0.25">
      <c r="A4253">
        <v>-8114527.8039871398</v>
      </c>
      <c r="B4253">
        <v>-299023.22835693398</v>
      </c>
      <c r="C4253">
        <v>4.0782388299703501E-2</v>
      </c>
    </row>
    <row r="4254" spans="1:3" x14ac:dyDescent="0.25">
      <c r="A4254">
        <v>-8113593.3251099903</v>
      </c>
      <c r="B4254">
        <v>-299023.22835693398</v>
      </c>
      <c r="C4254">
        <v>4.4322319328784901E-2</v>
      </c>
    </row>
    <row r="4255" spans="1:3" x14ac:dyDescent="0.25">
      <c r="A4255">
        <v>-8112658.8462328501</v>
      </c>
      <c r="B4255">
        <v>-299023.22835693398</v>
      </c>
      <c r="C4255">
        <v>6.2990561127662603E-2</v>
      </c>
    </row>
    <row r="4256" spans="1:3" x14ac:dyDescent="0.25">
      <c r="A4256">
        <v>-8111724.3673557099</v>
      </c>
      <c r="B4256">
        <v>-299023.22835693398</v>
      </c>
      <c r="C4256">
        <v>7.0076823234558105E-2</v>
      </c>
    </row>
    <row r="4257" spans="1:3" x14ac:dyDescent="0.25">
      <c r="A4257">
        <v>-8110789.8884785697</v>
      </c>
      <c r="B4257">
        <v>-299023.22835693398</v>
      </c>
      <c r="C4257">
        <v>7.8890860080718897E-2</v>
      </c>
    </row>
    <row r="4258" spans="1:3" x14ac:dyDescent="0.25">
      <c r="A4258">
        <v>-8109855.4096014202</v>
      </c>
      <c r="B4258">
        <v>-299023.22835693398</v>
      </c>
      <c r="C4258">
        <v>9.06039252877235E-2</v>
      </c>
    </row>
    <row r="4259" spans="1:3" x14ac:dyDescent="0.25">
      <c r="A4259">
        <v>-8108920.93072428</v>
      </c>
      <c r="B4259">
        <v>-299023.22835693398</v>
      </c>
      <c r="C4259">
        <v>0.116185955703258</v>
      </c>
    </row>
    <row r="4260" spans="1:3" x14ac:dyDescent="0.25">
      <c r="A4260">
        <v>-8107986.4518471397</v>
      </c>
      <c r="B4260">
        <v>-299023.22835693398</v>
      </c>
      <c r="C4260">
        <v>0.12358492612838699</v>
      </c>
    </row>
    <row r="4261" spans="1:3" x14ac:dyDescent="0.25">
      <c r="A4261">
        <v>-8107051.9729699902</v>
      </c>
      <c r="B4261">
        <v>-299023.22835693398</v>
      </c>
      <c r="C4261">
        <v>0.143358319997787</v>
      </c>
    </row>
    <row r="4262" spans="1:3" x14ac:dyDescent="0.25">
      <c r="A4262">
        <v>-8106117.49409285</v>
      </c>
      <c r="B4262">
        <v>-299023.22835693398</v>
      </c>
      <c r="C4262">
        <v>0.164106920361518</v>
      </c>
    </row>
    <row r="4263" spans="1:3" x14ac:dyDescent="0.25">
      <c r="A4263">
        <v>-8105183.0152157098</v>
      </c>
      <c r="B4263">
        <v>-299023.22835693398</v>
      </c>
      <c r="C4263">
        <v>0.17490954697132099</v>
      </c>
    </row>
    <row r="4264" spans="1:3" x14ac:dyDescent="0.25">
      <c r="A4264">
        <v>-8104248.5363385696</v>
      </c>
      <c r="B4264">
        <v>-299023.22835693398</v>
      </c>
      <c r="C4264">
        <v>0.19941410422325101</v>
      </c>
    </row>
    <row r="4265" spans="1:3" x14ac:dyDescent="0.25">
      <c r="A4265">
        <v>-8103314.0574614201</v>
      </c>
      <c r="B4265">
        <v>-299023.22835693398</v>
      </c>
      <c r="C4265">
        <v>0.22601358592510201</v>
      </c>
    </row>
    <row r="4266" spans="1:3" x14ac:dyDescent="0.25">
      <c r="A4266">
        <v>-8102379.5785842799</v>
      </c>
      <c r="B4266">
        <v>-299023.22835693398</v>
      </c>
      <c r="C4266">
        <v>0.24487762153148601</v>
      </c>
    </row>
    <row r="4267" spans="1:3" x14ac:dyDescent="0.25">
      <c r="A4267">
        <v>-8101445.0997071397</v>
      </c>
      <c r="B4267">
        <v>-299023.22835693398</v>
      </c>
      <c r="C4267">
        <v>0.27088204026222201</v>
      </c>
    </row>
    <row r="4268" spans="1:3" x14ac:dyDescent="0.25">
      <c r="A4268">
        <v>-8100510.6208300004</v>
      </c>
      <c r="B4268">
        <v>-299023.22835693398</v>
      </c>
      <c r="C4268">
        <v>0.29602622985839799</v>
      </c>
    </row>
    <row r="4269" spans="1:3" x14ac:dyDescent="0.25">
      <c r="A4269">
        <v>-8099576.1419528499</v>
      </c>
      <c r="B4269">
        <v>-299023.22835693398</v>
      </c>
      <c r="C4269">
        <v>0.32179635763168302</v>
      </c>
    </row>
    <row r="4270" spans="1:3" x14ac:dyDescent="0.25">
      <c r="A4270">
        <v>-8098641.6630757097</v>
      </c>
      <c r="B4270">
        <v>-299023.22835693398</v>
      </c>
      <c r="C4270">
        <v>0.367005795240402</v>
      </c>
    </row>
    <row r="4271" spans="1:3" x14ac:dyDescent="0.25">
      <c r="A4271">
        <v>-8097707.1841985704</v>
      </c>
      <c r="B4271">
        <v>-299023.22835693398</v>
      </c>
      <c r="C4271">
        <v>0.39000827074050898</v>
      </c>
    </row>
    <row r="4272" spans="1:3" x14ac:dyDescent="0.25">
      <c r="A4272">
        <v>-8096772.70532142</v>
      </c>
      <c r="B4272">
        <v>-299023.22835693398</v>
      </c>
      <c r="C4272">
        <v>0.41412311792373602</v>
      </c>
    </row>
    <row r="4273" spans="1:3" x14ac:dyDescent="0.25">
      <c r="A4273">
        <v>-8095838.2264442798</v>
      </c>
      <c r="B4273">
        <v>-299023.22835693398</v>
      </c>
      <c r="C4273">
        <v>0.438968926668167</v>
      </c>
    </row>
    <row r="4274" spans="1:3" x14ac:dyDescent="0.25">
      <c r="A4274">
        <v>-8094903.7475671396</v>
      </c>
      <c r="B4274">
        <v>-299023.22835693398</v>
      </c>
      <c r="C4274">
        <v>0.45933780074119501</v>
      </c>
    </row>
    <row r="4275" spans="1:3" x14ac:dyDescent="0.25">
      <c r="A4275">
        <v>-8093969.2686900003</v>
      </c>
      <c r="B4275">
        <v>-299023.22835693398</v>
      </c>
      <c r="C4275">
        <v>0.47885483503341603</v>
      </c>
    </row>
    <row r="4276" spans="1:3" x14ac:dyDescent="0.25">
      <c r="A4276">
        <v>-8093034.7898128498</v>
      </c>
      <c r="B4276">
        <v>-299023.22835693398</v>
      </c>
      <c r="C4276">
        <v>0.496616691350936</v>
      </c>
    </row>
    <row r="4277" spans="1:3" x14ac:dyDescent="0.25">
      <c r="A4277">
        <v>-8092100.3109357096</v>
      </c>
      <c r="B4277">
        <v>-299023.22835693398</v>
      </c>
      <c r="C4277">
        <v>0.51407992839813199</v>
      </c>
    </row>
    <row r="4278" spans="1:3" x14ac:dyDescent="0.25">
      <c r="A4278">
        <v>-8091165.8320585703</v>
      </c>
      <c r="B4278">
        <v>-299023.22835693398</v>
      </c>
      <c r="C4278">
        <v>0.52856242656707697</v>
      </c>
    </row>
    <row r="4279" spans="1:3" x14ac:dyDescent="0.25">
      <c r="A4279">
        <v>-8090231.3531814199</v>
      </c>
      <c r="B4279">
        <v>-299023.22835693398</v>
      </c>
      <c r="C4279">
        <v>0.54445517063140803</v>
      </c>
    </row>
    <row r="4280" spans="1:3" x14ac:dyDescent="0.25">
      <c r="A4280">
        <v>-8089296.8743042797</v>
      </c>
      <c r="B4280">
        <v>-299023.22835693398</v>
      </c>
      <c r="C4280">
        <v>0.55461001396179099</v>
      </c>
    </row>
    <row r="4281" spans="1:3" x14ac:dyDescent="0.25">
      <c r="A4281">
        <v>-8088362.3954271404</v>
      </c>
      <c r="B4281">
        <v>-299023.22835693398</v>
      </c>
      <c r="C4281">
        <v>0.563520967960357</v>
      </c>
    </row>
    <row r="4282" spans="1:3" x14ac:dyDescent="0.25">
      <c r="A4282">
        <v>-8087427.9165500002</v>
      </c>
      <c r="B4282">
        <v>-299023.22835693398</v>
      </c>
      <c r="C4282">
        <v>0.57524621486663796</v>
      </c>
    </row>
    <row r="4283" spans="1:3" x14ac:dyDescent="0.25">
      <c r="A4283">
        <v>-8086493.4376728497</v>
      </c>
      <c r="B4283">
        <v>-299023.22835693398</v>
      </c>
      <c r="C4283">
        <v>0.58352524042129505</v>
      </c>
    </row>
    <row r="4284" spans="1:3" x14ac:dyDescent="0.25">
      <c r="A4284">
        <v>-8085558.9587957095</v>
      </c>
      <c r="B4284">
        <v>-299023.22835693398</v>
      </c>
      <c r="C4284">
        <v>0.58358150720596302</v>
      </c>
    </row>
    <row r="4285" spans="1:3" x14ac:dyDescent="0.25">
      <c r="A4285">
        <v>-8084624.4799185703</v>
      </c>
      <c r="B4285">
        <v>-299023.22835693398</v>
      </c>
      <c r="C4285">
        <v>0.59161597490310602</v>
      </c>
    </row>
    <row r="4286" spans="1:3" x14ac:dyDescent="0.25">
      <c r="A4286">
        <v>-8083690.0010414198</v>
      </c>
      <c r="B4286">
        <v>-299023.22835693398</v>
      </c>
      <c r="C4286">
        <v>0.59095638990402199</v>
      </c>
    </row>
    <row r="4287" spans="1:3" x14ac:dyDescent="0.25">
      <c r="A4287">
        <v>-8082755.5221642796</v>
      </c>
      <c r="B4287">
        <v>-299023.22835693398</v>
      </c>
      <c r="C4287">
        <v>0.59112614393234197</v>
      </c>
    </row>
    <row r="4288" spans="1:3" x14ac:dyDescent="0.25">
      <c r="A4288">
        <v>-8081821.0432871403</v>
      </c>
      <c r="B4288">
        <v>-299023.22835693398</v>
      </c>
      <c r="C4288">
        <v>0.592079937458038</v>
      </c>
    </row>
    <row r="4289" spans="1:3" x14ac:dyDescent="0.25">
      <c r="A4289">
        <v>-8080886.5644100001</v>
      </c>
      <c r="B4289">
        <v>-299023.22835693398</v>
      </c>
      <c r="C4289">
        <v>0</v>
      </c>
    </row>
    <row r="4290" spans="1:3" x14ac:dyDescent="0.25">
      <c r="A4290">
        <v>-8079952.0855328497</v>
      </c>
      <c r="B4290">
        <v>-299023.22835693398</v>
      </c>
      <c r="C4290">
        <v>0</v>
      </c>
    </row>
    <row r="4291" spans="1:3" x14ac:dyDescent="0.25">
      <c r="A4291">
        <v>-8079017.6066557104</v>
      </c>
      <c r="B4291">
        <v>-299023.22835693398</v>
      </c>
      <c r="C4291">
        <v>0</v>
      </c>
    </row>
    <row r="4292" spans="1:3" x14ac:dyDescent="0.25">
      <c r="A4292">
        <v>-8078083.1277785702</v>
      </c>
      <c r="B4292">
        <v>-299023.22835693398</v>
      </c>
      <c r="C4292">
        <v>0</v>
      </c>
    </row>
    <row r="4293" spans="1:3" x14ac:dyDescent="0.25">
      <c r="A4293">
        <v>-8077148.6489014197</v>
      </c>
      <c r="B4293">
        <v>-299023.22835693398</v>
      </c>
      <c r="C4293">
        <v>0</v>
      </c>
    </row>
    <row r="4294" spans="1:3" x14ac:dyDescent="0.25">
      <c r="A4294">
        <v>-8076214.1700242804</v>
      </c>
      <c r="B4294">
        <v>-299023.22835693398</v>
      </c>
      <c r="C4294">
        <v>0</v>
      </c>
    </row>
    <row r="4295" spans="1:3" x14ac:dyDescent="0.25">
      <c r="A4295">
        <v>-8127610.50826714</v>
      </c>
      <c r="B4295">
        <v>-299957.70723430603</v>
      </c>
      <c r="C4295" s="1">
        <v>7.9746081610210199E-5</v>
      </c>
    </row>
    <row r="4296" spans="1:3" x14ac:dyDescent="0.25">
      <c r="A4296">
        <v>-8126676.0293899896</v>
      </c>
      <c r="B4296">
        <v>-299957.70723430603</v>
      </c>
      <c r="C4296">
        <v>1.9444024655967899E-4</v>
      </c>
    </row>
    <row r="4297" spans="1:3" x14ac:dyDescent="0.25">
      <c r="A4297">
        <v>-8125741.5505128503</v>
      </c>
      <c r="B4297">
        <v>-299957.70723430603</v>
      </c>
      <c r="C4297">
        <v>4.0067642112262498E-4</v>
      </c>
    </row>
    <row r="4298" spans="1:3" x14ac:dyDescent="0.25">
      <c r="A4298">
        <v>-8124807.0716357101</v>
      </c>
      <c r="B4298">
        <v>-299957.70723430603</v>
      </c>
      <c r="C4298">
        <v>8.8833685731515202E-4</v>
      </c>
    </row>
    <row r="4299" spans="1:3" x14ac:dyDescent="0.25">
      <c r="A4299">
        <v>-8123872.5927585699</v>
      </c>
      <c r="B4299">
        <v>-299957.70723430603</v>
      </c>
      <c r="C4299">
        <v>1.8518732395023101E-3</v>
      </c>
    </row>
    <row r="4300" spans="1:3" x14ac:dyDescent="0.25">
      <c r="A4300">
        <v>-8122938.1138814203</v>
      </c>
      <c r="B4300">
        <v>-299957.70723430603</v>
      </c>
      <c r="C4300">
        <v>1.89296319149434E-3</v>
      </c>
    </row>
    <row r="4301" spans="1:3" x14ac:dyDescent="0.25">
      <c r="A4301">
        <v>-8122003.6350042801</v>
      </c>
      <c r="B4301">
        <v>-299957.70723430603</v>
      </c>
      <c r="C4301">
        <v>3.3518958371132599E-3</v>
      </c>
    </row>
    <row r="4302" spans="1:3" x14ac:dyDescent="0.25">
      <c r="A4302">
        <v>-8121069.1561271399</v>
      </c>
      <c r="B4302">
        <v>-299957.70723430603</v>
      </c>
      <c r="C4302">
        <v>5.9208781458437399E-3</v>
      </c>
    </row>
    <row r="4303" spans="1:3" x14ac:dyDescent="0.25">
      <c r="A4303">
        <v>-8120134.6772499904</v>
      </c>
      <c r="B4303">
        <v>-299957.70723430603</v>
      </c>
      <c r="C4303">
        <v>6.2081781215965696E-3</v>
      </c>
    </row>
    <row r="4304" spans="1:3" x14ac:dyDescent="0.25">
      <c r="A4304">
        <v>-8119200.1983728502</v>
      </c>
      <c r="B4304">
        <v>-299957.70723430603</v>
      </c>
      <c r="C4304">
        <v>1.0763349942862901E-2</v>
      </c>
    </row>
    <row r="4305" spans="1:3" x14ac:dyDescent="0.25">
      <c r="A4305">
        <v>-8118265.71949571</v>
      </c>
      <c r="B4305">
        <v>-299957.70723430603</v>
      </c>
      <c r="C4305">
        <v>1.1225571855902601E-2</v>
      </c>
    </row>
    <row r="4306" spans="1:3" x14ac:dyDescent="0.25">
      <c r="A4306">
        <v>-8117331.2406185698</v>
      </c>
      <c r="B4306">
        <v>-299957.70723430603</v>
      </c>
      <c r="C4306">
        <v>1.6234926879405899E-2</v>
      </c>
    </row>
    <row r="4307" spans="1:3" x14ac:dyDescent="0.25">
      <c r="A4307">
        <v>-8116396.7617414203</v>
      </c>
      <c r="B4307">
        <v>-299957.70723430603</v>
      </c>
      <c r="C4307">
        <v>2.5686100125312802E-2</v>
      </c>
    </row>
    <row r="4308" spans="1:3" x14ac:dyDescent="0.25">
      <c r="A4308">
        <v>-8115462.28286428</v>
      </c>
      <c r="B4308">
        <v>-299957.70723430603</v>
      </c>
      <c r="C4308">
        <v>2.7273498475551598E-2</v>
      </c>
    </row>
    <row r="4309" spans="1:3" x14ac:dyDescent="0.25">
      <c r="A4309">
        <v>-8114527.8039871398</v>
      </c>
      <c r="B4309">
        <v>-299957.70723430603</v>
      </c>
      <c r="C4309">
        <v>2.99635957926511E-2</v>
      </c>
    </row>
    <row r="4310" spans="1:3" x14ac:dyDescent="0.25">
      <c r="A4310">
        <v>-8113593.3251099903</v>
      </c>
      <c r="B4310">
        <v>-299957.70723430603</v>
      </c>
      <c r="C4310">
        <v>3.3559489995241103E-2</v>
      </c>
    </row>
    <row r="4311" spans="1:3" x14ac:dyDescent="0.25">
      <c r="A4311">
        <v>-8112658.8462328501</v>
      </c>
      <c r="B4311">
        <v>-299957.70723430603</v>
      </c>
      <c r="C4311">
        <v>4.8090782016515697E-2</v>
      </c>
    </row>
    <row r="4312" spans="1:3" x14ac:dyDescent="0.25">
      <c r="A4312">
        <v>-8111724.3673557099</v>
      </c>
      <c r="B4312">
        <v>-299957.70723430603</v>
      </c>
      <c r="C4312">
        <v>5.5547729134559597E-2</v>
      </c>
    </row>
    <row r="4313" spans="1:3" x14ac:dyDescent="0.25">
      <c r="A4313">
        <v>-8110789.8884785697</v>
      </c>
      <c r="B4313">
        <v>-299957.70723430603</v>
      </c>
      <c r="C4313">
        <v>6.4081795513629899E-2</v>
      </c>
    </row>
    <row r="4314" spans="1:3" x14ac:dyDescent="0.25">
      <c r="A4314">
        <v>-8109855.4096014202</v>
      </c>
      <c r="B4314">
        <v>-299957.70723430603</v>
      </c>
      <c r="C4314">
        <v>7.4840672314166995E-2</v>
      </c>
    </row>
    <row r="4315" spans="1:3" x14ac:dyDescent="0.25">
      <c r="A4315">
        <v>-8108920.93072428</v>
      </c>
      <c r="B4315">
        <v>-299957.70723430603</v>
      </c>
      <c r="C4315">
        <v>9.7233183681964805E-2</v>
      </c>
    </row>
    <row r="4316" spans="1:3" x14ac:dyDescent="0.25">
      <c r="A4316">
        <v>-8107986.4518471397</v>
      </c>
      <c r="B4316">
        <v>-299957.70723430603</v>
      </c>
      <c r="C4316">
        <v>0.11281917244195901</v>
      </c>
    </row>
    <row r="4317" spans="1:3" x14ac:dyDescent="0.25">
      <c r="A4317">
        <v>-8107051.9729699902</v>
      </c>
      <c r="B4317">
        <v>-299957.70723430603</v>
      </c>
      <c r="C4317">
        <v>0.128555357456207</v>
      </c>
    </row>
    <row r="4318" spans="1:3" x14ac:dyDescent="0.25">
      <c r="A4318">
        <v>-8106117.49409285</v>
      </c>
      <c r="B4318">
        <v>-299957.70723430603</v>
      </c>
      <c r="C4318">
        <v>0.14992645382881101</v>
      </c>
    </row>
    <row r="4319" spans="1:3" x14ac:dyDescent="0.25">
      <c r="A4319">
        <v>-8105183.0152157098</v>
      </c>
      <c r="B4319">
        <v>-299957.70723430603</v>
      </c>
      <c r="C4319">
        <v>0.159043759107589</v>
      </c>
    </row>
    <row r="4320" spans="1:3" x14ac:dyDescent="0.25">
      <c r="A4320">
        <v>-8104248.5363385696</v>
      </c>
      <c r="B4320">
        <v>-299957.70723430603</v>
      </c>
      <c r="C4320">
        <v>0.18750335276126801</v>
      </c>
    </row>
    <row r="4321" spans="1:3" x14ac:dyDescent="0.25">
      <c r="A4321">
        <v>-8103314.0574614201</v>
      </c>
      <c r="B4321">
        <v>-299957.70723430603</v>
      </c>
      <c r="C4321">
        <v>0.21512235701084101</v>
      </c>
    </row>
    <row r="4322" spans="1:3" x14ac:dyDescent="0.25">
      <c r="A4322">
        <v>-8102379.5785842799</v>
      </c>
      <c r="B4322">
        <v>-299957.70723430603</v>
      </c>
      <c r="C4322">
        <v>0.235548555850982</v>
      </c>
    </row>
    <row r="4323" spans="1:3" x14ac:dyDescent="0.25">
      <c r="A4323">
        <v>-8101445.0997071397</v>
      </c>
      <c r="B4323">
        <v>-299957.70723430603</v>
      </c>
      <c r="C4323">
        <v>0.25729030370712203</v>
      </c>
    </row>
    <row r="4324" spans="1:3" x14ac:dyDescent="0.25">
      <c r="A4324">
        <v>-8100510.6208300004</v>
      </c>
      <c r="B4324">
        <v>-299957.70723430603</v>
      </c>
      <c r="C4324">
        <v>0.284805327653884</v>
      </c>
    </row>
    <row r="4325" spans="1:3" x14ac:dyDescent="0.25">
      <c r="A4325">
        <v>-8099576.1419528499</v>
      </c>
      <c r="B4325">
        <v>-299957.70723430603</v>
      </c>
      <c r="C4325">
        <v>0.31226593255996699</v>
      </c>
    </row>
    <row r="4326" spans="1:3" x14ac:dyDescent="0.25">
      <c r="A4326">
        <v>-8098641.6630757097</v>
      </c>
      <c r="B4326">
        <v>-299957.70723430603</v>
      </c>
      <c r="C4326">
        <v>0.33612921833991999</v>
      </c>
    </row>
    <row r="4327" spans="1:3" x14ac:dyDescent="0.25">
      <c r="A4327">
        <v>-8097707.1841985704</v>
      </c>
      <c r="B4327">
        <v>-299957.70723430603</v>
      </c>
      <c r="C4327">
        <v>0.36445710062980602</v>
      </c>
    </row>
    <row r="4328" spans="1:3" x14ac:dyDescent="0.25">
      <c r="A4328">
        <v>-8096772.70532142</v>
      </c>
      <c r="B4328">
        <v>-299957.70723430603</v>
      </c>
      <c r="C4328">
        <v>0.38754874467849698</v>
      </c>
    </row>
    <row r="4329" spans="1:3" x14ac:dyDescent="0.25">
      <c r="A4329">
        <v>-8095838.2264442798</v>
      </c>
      <c r="B4329">
        <v>-299957.70723430603</v>
      </c>
      <c r="C4329">
        <v>0.41251844167709301</v>
      </c>
    </row>
    <row r="4330" spans="1:3" x14ac:dyDescent="0.25">
      <c r="A4330">
        <v>-8094903.7475671396</v>
      </c>
      <c r="B4330">
        <v>-299957.70723430603</v>
      </c>
      <c r="C4330">
        <v>0.43593031167983998</v>
      </c>
    </row>
    <row r="4331" spans="1:3" x14ac:dyDescent="0.25">
      <c r="A4331">
        <v>-8093969.2686900003</v>
      </c>
      <c r="B4331">
        <v>-299957.70723430603</v>
      </c>
      <c r="C4331">
        <v>0.47532829642295799</v>
      </c>
    </row>
    <row r="4332" spans="1:3" x14ac:dyDescent="0.25">
      <c r="A4332">
        <v>-8093034.7898128498</v>
      </c>
      <c r="B4332">
        <v>-299957.70723430603</v>
      </c>
      <c r="C4332">
        <v>0.49343365430831898</v>
      </c>
    </row>
    <row r="4333" spans="1:3" x14ac:dyDescent="0.25">
      <c r="A4333">
        <v>-8092100.3109357096</v>
      </c>
      <c r="B4333">
        <v>-299957.70723430603</v>
      </c>
      <c r="C4333">
        <v>0.51152813434600797</v>
      </c>
    </row>
    <row r="4334" spans="1:3" x14ac:dyDescent="0.25">
      <c r="A4334">
        <v>-8091165.8320585703</v>
      </c>
      <c r="B4334">
        <v>-299957.70723430603</v>
      </c>
      <c r="C4334">
        <v>0.52583473920822099</v>
      </c>
    </row>
    <row r="4335" spans="1:3" x14ac:dyDescent="0.25">
      <c r="A4335">
        <v>-8090231.3531814199</v>
      </c>
      <c r="B4335">
        <v>-299957.70723430603</v>
      </c>
      <c r="C4335">
        <v>0.54196083545684803</v>
      </c>
    </row>
    <row r="4336" spans="1:3" x14ac:dyDescent="0.25">
      <c r="A4336">
        <v>-8089296.8743042797</v>
      </c>
      <c r="B4336">
        <v>-299957.70723430603</v>
      </c>
      <c r="C4336">
        <v>0.55307680368423395</v>
      </c>
    </row>
    <row r="4337" spans="1:3" x14ac:dyDescent="0.25">
      <c r="A4337">
        <v>-8088362.3954271404</v>
      </c>
      <c r="B4337">
        <v>-299957.70723430603</v>
      </c>
      <c r="C4337">
        <v>0.56406247615814198</v>
      </c>
    </row>
    <row r="4338" spans="1:3" x14ac:dyDescent="0.25">
      <c r="A4338">
        <v>-8087427.9165500002</v>
      </c>
      <c r="B4338">
        <v>-299957.70723430603</v>
      </c>
      <c r="C4338">
        <v>0.57366496324539096</v>
      </c>
    </row>
    <row r="4339" spans="1:3" x14ac:dyDescent="0.25">
      <c r="A4339">
        <v>-8086493.4376728497</v>
      </c>
      <c r="B4339">
        <v>-299957.70723430603</v>
      </c>
      <c r="C4339">
        <v>0.57365792989730802</v>
      </c>
    </row>
    <row r="4340" spans="1:3" x14ac:dyDescent="0.25">
      <c r="A4340">
        <v>-8085558.9587957095</v>
      </c>
      <c r="B4340">
        <v>-299957.70723430603</v>
      </c>
      <c r="C4340">
        <v>0.58290946483612005</v>
      </c>
    </row>
    <row r="4341" spans="1:3" x14ac:dyDescent="0.25">
      <c r="A4341">
        <v>-8084624.4799185703</v>
      </c>
      <c r="B4341">
        <v>-299957.70723430603</v>
      </c>
      <c r="C4341">
        <v>0.58320856094360296</v>
      </c>
    </row>
    <row r="4342" spans="1:3" x14ac:dyDescent="0.25">
      <c r="A4342">
        <v>-8083690.0010414198</v>
      </c>
      <c r="B4342">
        <v>-299957.70723430603</v>
      </c>
      <c r="C4342">
        <v>0.58400177955627397</v>
      </c>
    </row>
    <row r="4343" spans="1:3" x14ac:dyDescent="0.25">
      <c r="A4343">
        <v>-8082755.5221642796</v>
      </c>
      <c r="B4343">
        <v>-299957.70723430603</v>
      </c>
      <c r="C4343">
        <v>0.58359384536743097</v>
      </c>
    </row>
    <row r="4344" spans="1:3" x14ac:dyDescent="0.25">
      <c r="A4344">
        <v>-8081821.0432871403</v>
      </c>
      <c r="B4344">
        <v>-299957.70723430603</v>
      </c>
      <c r="C4344">
        <v>0.58450144529342596</v>
      </c>
    </row>
    <row r="4345" spans="1:3" x14ac:dyDescent="0.25">
      <c r="A4345">
        <v>-8080886.5644100001</v>
      </c>
      <c r="B4345">
        <v>-299957.70723430603</v>
      </c>
      <c r="C4345">
        <v>0.58631932735443104</v>
      </c>
    </row>
    <row r="4346" spans="1:3" x14ac:dyDescent="0.25">
      <c r="A4346">
        <v>-8079952.0855328497</v>
      </c>
      <c r="B4346">
        <v>-299957.70723430603</v>
      </c>
      <c r="C4346">
        <v>0</v>
      </c>
    </row>
    <row r="4347" spans="1:3" x14ac:dyDescent="0.25">
      <c r="A4347">
        <v>-8079017.6066557104</v>
      </c>
      <c r="B4347">
        <v>-299957.70723430603</v>
      </c>
      <c r="C4347">
        <v>0</v>
      </c>
    </row>
    <row r="4348" spans="1:3" x14ac:dyDescent="0.25">
      <c r="A4348">
        <v>-8078083.1277785702</v>
      </c>
      <c r="B4348">
        <v>-299957.70723430603</v>
      </c>
      <c r="C4348">
        <v>0</v>
      </c>
    </row>
    <row r="4349" spans="1:3" x14ac:dyDescent="0.25">
      <c r="A4349">
        <v>-8077148.6489014197</v>
      </c>
      <c r="B4349">
        <v>-299957.70723430603</v>
      </c>
      <c r="C4349">
        <v>0</v>
      </c>
    </row>
    <row r="4350" spans="1:3" x14ac:dyDescent="0.25">
      <c r="A4350">
        <v>-8076214.1700242804</v>
      </c>
      <c r="B4350">
        <v>-299957.70723430603</v>
      </c>
      <c r="C4350">
        <v>0</v>
      </c>
    </row>
    <row r="4351" spans="1:3" x14ac:dyDescent="0.25">
      <c r="A4351">
        <v>-8075279.6911471402</v>
      </c>
      <c r="B4351">
        <v>-299957.70723430603</v>
      </c>
      <c r="C4351">
        <v>0</v>
      </c>
    </row>
    <row r="4352" spans="1:3" x14ac:dyDescent="0.25">
      <c r="A4352">
        <v>-8074345.21227</v>
      </c>
      <c r="B4352">
        <v>-299957.70723430603</v>
      </c>
      <c r="C4352">
        <v>0</v>
      </c>
    </row>
    <row r="4353" spans="1:3" x14ac:dyDescent="0.25">
      <c r="A4353">
        <v>-8126676.0293899896</v>
      </c>
      <c r="B4353">
        <v>-300892.18611167802</v>
      </c>
      <c r="C4353">
        <v>1.9444024655967899E-4</v>
      </c>
    </row>
    <row r="4354" spans="1:3" x14ac:dyDescent="0.25">
      <c r="A4354">
        <v>-8125741.5505128503</v>
      </c>
      <c r="B4354">
        <v>-300892.18611167802</v>
      </c>
      <c r="C4354">
        <v>1.9444024655967899E-4</v>
      </c>
    </row>
    <row r="4355" spans="1:3" x14ac:dyDescent="0.25">
      <c r="A4355">
        <v>-8124807.0716357101</v>
      </c>
      <c r="B4355">
        <v>-300892.18611167802</v>
      </c>
      <c r="C4355">
        <v>4.2852340266108502E-4</v>
      </c>
    </row>
    <row r="4356" spans="1:3" x14ac:dyDescent="0.25">
      <c r="A4356">
        <v>-8123872.5927585699</v>
      </c>
      <c r="B4356">
        <v>-300892.18611167802</v>
      </c>
      <c r="C4356">
        <v>8.8653672719374201E-4</v>
      </c>
    </row>
    <row r="4357" spans="1:3" x14ac:dyDescent="0.25">
      <c r="A4357">
        <v>-8122938.1138814203</v>
      </c>
      <c r="B4357">
        <v>-300892.18611167802</v>
      </c>
      <c r="C4357">
        <v>9.08219721168279E-4</v>
      </c>
    </row>
    <row r="4358" spans="1:3" x14ac:dyDescent="0.25">
      <c r="A4358">
        <v>-8122003.6350042801</v>
      </c>
      <c r="B4358">
        <v>-300892.18611167802</v>
      </c>
      <c r="C4358">
        <v>1.92798720672726E-3</v>
      </c>
    </row>
    <row r="4359" spans="1:3" x14ac:dyDescent="0.25">
      <c r="A4359">
        <v>-8121069.1561271399</v>
      </c>
      <c r="B4359">
        <v>-300892.18611167802</v>
      </c>
      <c r="C4359">
        <v>3.4017097204923599E-3</v>
      </c>
    </row>
    <row r="4360" spans="1:3" x14ac:dyDescent="0.25">
      <c r="A4360">
        <v>-8120134.6772499904</v>
      </c>
      <c r="B4360">
        <v>-300892.18611167802</v>
      </c>
      <c r="C4360">
        <v>3.5568096209317398E-3</v>
      </c>
    </row>
    <row r="4361" spans="1:3" x14ac:dyDescent="0.25">
      <c r="A4361">
        <v>-8119200.1983728502</v>
      </c>
      <c r="B4361">
        <v>-300892.18611167802</v>
      </c>
      <c r="C4361">
        <v>6.2795141711830997E-3</v>
      </c>
    </row>
    <row r="4362" spans="1:3" x14ac:dyDescent="0.25">
      <c r="A4362">
        <v>-8118265.71949571</v>
      </c>
      <c r="B4362">
        <v>-300892.18611167802</v>
      </c>
      <c r="C4362">
        <v>1.08278971165418E-2</v>
      </c>
    </row>
    <row r="4363" spans="1:3" x14ac:dyDescent="0.25">
      <c r="A4363">
        <v>-8117331.2406185698</v>
      </c>
      <c r="B4363">
        <v>-300892.18611167802</v>
      </c>
      <c r="C4363">
        <v>1.1872695758938699E-2</v>
      </c>
    </row>
    <row r="4364" spans="1:3" x14ac:dyDescent="0.25">
      <c r="A4364">
        <v>-8116396.7617414203</v>
      </c>
      <c r="B4364">
        <v>-300892.18611167802</v>
      </c>
      <c r="C4364">
        <v>1.7407538369297901E-2</v>
      </c>
    </row>
    <row r="4365" spans="1:3" x14ac:dyDescent="0.25">
      <c r="A4365">
        <v>-8115462.28286428</v>
      </c>
      <c r="B4365">
        <v>-300892.18611167802</v>
      </c>
      <c r="C4365">
        <v>1.90698355436325E-2</v>
      </c>
    </row>
    <row r="4366" spans="1:3" x14ac:dyDescent="0.25">
      <c r="A4366">
        <v>-8114527.8039871398</v>
      </c>
      <c r="B4366">
        <v>-300892.18611167802</v>
      </c>
      <c r="C4366">
        <v>2.13449150323867E-2</v>
      </c>
    </row>
    <row r="4367" spans="1:3" x14ac:dyDescent="0.25">
      <c r="A4367">
        <v>-8113593.3251099903</v>
      </c>
      <c r="B4367">
        <v>-300892.18611167802</v>
      </c>
      <c r="C4367">
        <v>2.46559102088212E-2</v>
      </c>
    </row>
    <row r="4368" spans="1:3" x14ac:dyDescent="0.25">
      <c r="A4368">
        <v>-8112658.8462328501</v>
      </c>
      <c r="B4368">
        <v>-300892.18611167802</v>
      </c>
      <c r="C4368">
        <v>3.6860108375549303E-2</v>
      </c>
    </row>
    <row r="4369" spans="1:3" x14ac:dyDescent="0.25">
      <c r="A4369">
        <v>-8111724.3673557099</v>
      </c>
      <c r="B4369">
        <v>-300892.18611167802</v>
      </c>
      <c r="C4369">
        <v>4.45896461606025E-2</v>
      </c>
    </row>
    <row r="4370" spans="1:3" x14ac:dyDescent="0.25">
      <c r="A4370">
        <v>-8110789.8884785697</v>
      </c>
      <c r="B4370">
        <v>-300892.18611167802</v>
      </c>
      <c r="C4370">
        <v>4.8080563545227002E-2</v>
      </c>
    </row>
    <row r="4371" spans="1:3" x14ac:dyDescent="0.25">
      <c r="A4371">
        <v>-8109855.4096014202</v>
      </c>
      <c r="B4371">
        <v>-300892.18611167802</v>
      </c>
      <c r="C4371">
        <v>5.7615574449300697E-2</v>
      </c>
    </row>
    <row r="4372" spans="1:3" x14ac:dyDescent="0.25">
      <c r="A4372">
        <v>-8108920.93072428</v>
      </c>
      <c r="B4372">
        <v>-300892.18611167802</v>
      </c>
      <c r="C4372">
        <v>7.8527450561523396E-2</v>
      </c>
    </row>
    <row r="4373" spans="1:3" x14ac:dyDescent="0.25">
      <c r="A4373">
        <v>-8107986.4518471397</v>
      </c>
      <c r="B4373">
        <v>-300892.18611167802</v>
      </c>
      <c r="C4373">
        <v>9.2973656952381106E-2</v>
      </c>
    </row>
    <row r="4374" spans="1:3" x14ac:dyDescent="0.25">
      <c r="A4374">
        <v>-8107051.9729699902</v>
      </c>
      <c r="B4374">
        <v>-300892.18611167802</v>
      </c>
      <c r="C4374">
        <v>0.115828447043895</v>
      </c>
    </row>
    <row r="4375" spans="1:3" x14ac:dyDescent="0.25">
      <c r="A4375">
        <v>-8106117.49409285</v>
      </c>
      <c r="B4375">
        <v>-300892.18611167802</v>
      </c>
      <c r="C4375">
        <v>0.13549360632896401</v>
      </c>
    </row>
    <row r="4376" spans="1:3" x14ac:dyDescent="0.25">
      <c r="A4376">
        <v>-8105183.0152157098</v>
      </c>
      <c r="B4376">
        <v>-300892.18611167802</v>
      </c>
      <c r="C4376">
        <v>0.15372142195701499</v>
      </c>
    </row>
    <row r="4377" spans="1:3" x14ac:dyDescent="0.25">
      <c r="A4377">
        <v>-8104248.5363385696</v>
      </c>
      <c r="B4377">
        <v>-300892.18611167802</v>
      </c>
      <c r="C4377">
        <v>0.16998888552188801</v>
      </c>
    </row>
    <row r="4378" spans="1:3" x14ac:dyDescent="0.25">
      <c r="A4378">
        <v>-8103314.0574614201</v>
      </c>
      <c r="B4378">
        <v>-300892.18611167802</v>
      </c>
      <c r="C4378">
        <v>0.19927538931369701</v>
      </c>
    </row>
    <row r="4379" spans="1:3" x14ac:dyDescent="0.25">
      <c r="A4379">
        <v>-8102379.5785842799</v>
      </c>
      <c r="B4379">
        <v>-300892.18611167802</v>
      </c>
      <c r="C4379">
        <v>0.22505630552768699</v>
      </c>
    </row>
    <row r="4380" spans="1:3" x14ac:dyDescent="0.25">
      <c r="A4380">
        <v>-8101445.0997071397</v>
      </c>
      <c r="B4380">
        <v>-300892.18611167802</v>
      </c>
      <c r="C4380">
        <v>0.24913753569126099</v>
      </c>
    </row>
    <row r="4381" spans="1:3" x14ac:dyDescent="0.25">
      <c r="A4381">
        <v>-8100510.6208300004</v>
      </c>
      <c r="B4381">
        <v>-300892.18611167802</v>
      </c>
      <c r="C4381">
        <v>0.27784970402717502</v>
      </c>
    </row>
    <row r="4382" spans="1:3" x14ac:dyDescent="0.25">
      <c r="A4382">
        <v>-8099576.1419528499</v>
      </c>
      <c r="B4382">
        <v>-300892.18611167802</v>
      </c>
      <c r="C4382">
        <v>0.30283027887344299</v>
      </c>
    </row>
    <row r="4383" spans="1:3" x14ac:dyDescent="0.25">
      <c r="A4383">
        <v>-8098641.6630757097</v>
      </c>
      <c r="B4383">
        <v>-300892.18611167802</v>
      </c>
      <c r="C4383">
        <v>0.32828474044799799</v>
      </c>
    </row>
    <row r="4384" spans="1:3" x14ac:dyDescent="0.25">
      <c r="A4384">
        <v>-8097707.1841985704</v>
      </c>
      <c r="B4384">
        <v>-300892.18611167802</v>
      </c>
      <c r="C4384">
        <v>0.35648646950721702</v>
      </c>
    </row>
    <row r="4385" spans="1:3" x14ac:dyDescent="0.25">
      <c r="A4385">
        <v>-8096772.70532142</v>
      </c>
      <c r="B4385">
        <v>-300892.18611167802</v>
      </c>
      <c r="C4385">
        <v>0.38477361202239901</v>
      </c>
    </row>
    <row r="4386" spans="1:3" x14ac:dyDescent="0.25">
      <c r="A4386">
        <v>-8095838.2264442798</v>
      </c>
      <c r="B4386">
        <v>-300892.18611167802</v>
      </c>
      <c r="C4386">
        <v>0.408026993274688</v>
      </c>
    </row>
    <row r="4387" spans="1:3" x14ac:dyDescent="0.25">
      <c r="A4387">
        <v>-8094903.7475671396</v>
      </c>
      <c r="B4387">
        <v>-300892.18611167802</v>
      </c>
      <c r="C4387">
        <v>0.43177050352096502</v>
      </c>
    </row>
    <row r="4388" spans="1:3" x14ac:dyDescent="0.25">
      <c r="A4388">
        <v>-8093969.2686900003</v>
      </c>
      <c r="B4388">
        <v>-300892.18611167802</v>
      </c>
      <c r="C4388">
        <v>0.45236745476722701</v>
      </c>
    </row>
    <row r="4389" spans="1:3" x14ac:dyDescent="0.25">
      <c r="A4389">
        <v>-8093034.7898128498</v>
      </c>
      <c r="B4389">
        <v>-300892.18611167802</v>
      </c>
      <c r="C4389">
        <v>0.47152084112167297</v>
      </c>
    </row>
    <row r="4390" spans="1:3" x14ac:dyDescent="0.25">
      <c r="A4390">
        <v>-8092100.3109357096</v>
      </c>
      <c r="B4390">
        <v>-300892.18611167802</v>
      </c>
      <c r="C4390">
        <v>0.49186861515045099</v>
      </c>
    </row>
    <row r="4391" spans="1:3" x14ac:dyDescent="0.25">
      <c r="A4391">
        <v>-8091165.8320585703</v>
      </c>
      <c r="B4391">
        <v>-300892.18611167802</v>
      </c>
      <c r="C4391">
        <v>0.51034981012344305</v>
      </c>
    </row>
    <row r="4392" spans="1:3" x14ac:dyDescent="0.25">
      <c r="A4392">
        <v>-8090231.3531814199</v>
      </c>
      <c r="B4392">
        <v>-300892.18611167802</v>
      </c>
      <c r="C4392">
        <v>0.52510017156600897</v>
      </c>
    </row>
    <row r="4393" spans="1:3" x14ac:dyDescent="0.25">
      <c r="A4393">
        <v>-8089296.8743042797</v>
      </c>
      <c r="B4393">
        <v>-300892.18611167802</v>
      </c>
      <c r="C4393">
        <v>0.54085808992385798</v>
      </c>
    </row>
    <row r="4394" spans="1:3" x14ac:dyDescent="0.25">
      <c r="A4394">
        <v>-8088362.3954271404</v>
      </c>
      <c r="B4394">
        <v>-300892.18611167802</v>
      </c>
      <c r="C4394">
        <v>0.55232584476470903</v>
      </c>
    </row>
    <row r="4395" spans="1:3" x14ac:dyDescent="0.25">
      <c r="A4395">
        <v>-8087427.9165500002</v>
      </c>
      <c r="B4395">
        <v>-300892.18611167802</v>
      </c>
      <c r="C4395">
        <v>0.56143271923065097</v>
      </c>
    </row>
    <row r="4396" spans="1:3" x14ac:dyDescent="0.25">
      <c r="A4396">
        <v>-8086493.4376728497</v>
      </c>
      <c r="B4396">
        <v>-300892.18611167802</v>
      </c>
      <c r="C4396">
        <v>0.57243639230728105</v>
      </c>
    </row>
    <row r="4397" spans="1:3" x14ac:dyDescent="0.25">
      <c r="A4397">
        <v>-8085558.9587957095</v>
      </c>
      <c r="B4397">
        <v>-300892.18611167802</v>
      </c>
      <c r="C4397">
        <v>0.57361525297164895</v>
      </c>
    </row>
    <row r="4398" spans="1:3" x14ac:dyDescent="0.25">
      <c r="A4398">
        <v>-8084624.4799185703</v>
      </c>
      <c r="B4398">
        <v>-300892.18611167802</v>
      </c>
      <c r="C4398">
        <v>0.574046790599822</v>
      </c>
    </row>
    <row r="4399" spans="1:3" x14ac:dyDescent="0.25">
      <c r="A4399">
        <v>-8083690.0010414198</v>
      </c>
      <c r="B4399">
        <v>-300892.18611167802</v>
      </c>
      <c r="C4399">
        <v>0.57462948560714699</v>
      </c>
    </row>
    <row r="4400" spans="1:3" x14ac:dyDescent="0.25">
      <c r="A4400">
        <v>-8082755.5221642796</v>
      </c>
      <c r="B4400">
        <v>-300892.18611167802</v>
      </c>
      <c r="C4400">
        <v>0.57591956853866499</v>
      </c>
    </row>
    <row r="4401" spans="1:3" x14ac:dyDescent="0.25">
      <c r="A4401">
        <v>-8081821.0432871403</v>
      </c>
      <c r="B4401">
        <v>-300892.18611167802</v>
      </c>
      <c r="C4401">
        <v>0.57844543457031194</v>
      </c>
    </row>
    <row r="4402" spans="1:3" x14ac:dyDescent="0.25">
      <c r="A4402">
        <v>-8080886.5644100001</v>
      </c>
      <c r="B4402">
        <v>-300892.18611167802</v>
      </c>
      <c r="C4402">
        <v>0.57878988981246904</v>
      </c>
    </row>
    <row r="4403" spans="1:3" x14ac:dyDescent="0.25">
      <c r="A4403">
        <v>-8079952.0855328497</v>
      </c>
      <c r="B4403">
        <v>-300892.18611167802</v>
      </c>
      <c r="C4403">
        <v>0.58061504364013605</v>
      </c>
    </row>
    <row r="4404" spans="1:3" x14ac:dyDescent="0.25">
      <c r="A4404">
        <v>-8079017.6066557104</v>
      </c>
      <c r="B4404">
        <v>-300892.18611167802</v>
      </c>
      <c r="C4404">
        <v>0</v>
      </c>
    </row>
    <row r="4405" spans="1:3" x14ac:dyDescent="0.25">
      <c r="A4405">
        <v>-8078083.1277785702</v>
      </c>
      <c r="B4405">
        <v>-300892.18611167802</v>
      </c>
      <c r="C4405">
        <v>0</v>
      </c>
    </row>
    <row r="4406" spans="1:3" x14ac:dyDescent="0.25">
      <c r="A4406">
        <v>-8077148.6489014197</v>
      </c>
      <c r="B4406">
        <v>-300892.18611167802</v>
      </c>
      <c r="C4406">
        <v>0</v>
      </c>
    </row>
    <row r="4407" spans="1:3" x14ac:dyDescent="0.25">
      <c r="A4407">
        <v>-8076214.1700242804</v>
      </c>
      <c r="B4407">
        <v>-300892.18611167802</v>
      </c>
      <c r="C4407">
        <v>0</v>
      </c>
    </row>
    <row r="4408" spans="1:3" x14ac:dyDescent="0.25">
      <c r="A4408">
        <v>-8075279.6911471402</v>
      </c>
      <c r="B4408">
        <v>-300892.18611167802</v>
      </c>
      <c r="C4408">
        <v>0</v>
      </c>
    </row>
    <row r="4409" spans="1:3" x14ac:dyDescent="0.25">
      <c r="A4409">
        <v>-8074345.21227</v>
      </c>
      <c r="B4409">
        <v>-300892.18611167802</v>
      </c>
      <c r="C4409">
        <v>0</v>
      </c>
    </row>
    <row r="4410" spans="1:3" x14ac:dyDescent="0.25">
      <c r="A4410">
        <v>-8125741.5505128503</v>
      </c>
      <c r="B4410">
        <v>-301826.664989051</v>
      </c>
      <c r="C4410">
        <v>1.9444024655967899E-4</v>
      </c>
    </row>
    <row r="4411" spans="1:3" x14ac:dyDescent="0.25">
      <c r="A4411">
        <v>-8124807.0716357101</v>
      </c>
      <c r="B4411">
        <v>-301826.664989051</v>
      </c>
      <c r="C4411">
        <v>2.2231934417504801E-4</v>
      </c>
    </row>
    <row r="4412" spans="1:3" x14ac:dyDescent="0.25">
      <c r="A4412">
        <v>-8123872.5927585699</v>
      </c>
      <c r="B4412">
        <v>-301826.664989051</v>
      </c>
      <c r="C4412">
        <v>4.2671864503063202E-4</v>
      </c>
    </row>
    <row r="4413" spans="1:3" x14ac:dyDescent="0.25">
      <c r="A4413">
        <v>-8122938.1138814203</v>
      </c>
      <c r="B4413">
        <v>-301826.664989051</v>
      </c>
      <c r="C4413">
        <v>9.08219721168279E-4</v>
      </c>
    </row>
    <row r="4414" spans="1:3" x14ac:dyDescent="0.25">
      <c r="A4414">
        <v>-8122003.6350042801</v>
      </c>
      <c r="B4414">
        <v>-301826.664989051</v>
      </c>
      <c r="C4414">
        <v>9.6306286286562605E-4</v>
      </c>
    </row>
    <row r="4415" spans="1:3" x14ac:dyDescent="0.25">
      <c r="A4415">
        <v>-8121069.1561271399</v>
      </c>
      <c r="B4415">
        <v>-301826.664989051</v>
      </c>
      <c r="C4415">
        <v>1.9940547645092002E-3</v>
      </c>
    </row>
    <row r="4416" spans="1:3" x14ac:dyDescent="0.25">
      <c r="A4416">
        <v>-8120134.6772499904</v>
      </c>
      <c r="B4416">
        <v>-301826.664989051</v>
      </c>
      <c r="C4416">
        <v>2.10759439505636E-3</v>
      </c>
    </row>
    <row r="4417" spans="1:3" x14ac:dyDescent="0.25">
      <c r="A4417">
        <v>-8119200.1983728502</v>
      </c>
      <c r="B4417">
        <v>-301826.664989051</v>
      </c>
      <c r="C4417">
        <v>3.7621380761265698E-3</v>
      </c>
    </row>
    <row r="4418" spans="1:3" x14ac:dyDescent="0.25">
      <c r="A4418">
        <v>-8118265.71949571</v>
      </c>
      <c r="B4418">
        <v>-301826.664989051</v>
      </c>
      <c r="C4418">
        <v>6.6657732240855598E-3</v>
      </c>
    </row>
    <row r="4419" spans="1:3" x14ac:dyDescent="0.25">
      <c r="A4419">
        <v>-8117331.2406185698</v>
      </c>
      <c r="B4419">
        <v>-301826.664989051</v>
      </c>
      <c r="C4419">
        <v>7.2144330479204603E-3</v>
      </c>
    </row>
    <row r="4420" spans="1:3" x14ac:dyDescent="0.25">
      <c r="A4420">
        <v>-8116396.7617414203</v>
      </c>
      <c r="B4420">
        <v>-301826.664989051</v>
      </c>
      <c r="C4420">
        <v>1.2120762839913301E-2</v>
      </c>
    </row>
    <row r="4421" spans="1:3" x14ac:dyDescent="0.25">
      <c r="A4421">
        <v>-8115462.28286428</v>
      </c>
      <c r="B4421">
        <v>-301826.664989051</v>
      </c>
      <c r="C4421">
        <v>1.3534030877053699E-2</v>
      </c>
    </row>
    <row r="4422" spans="1:3" x14ac:dyDescent="0.25">
      <c r="A4422">
        <v>-8114527.8039871398</v>
      </c>
      <c r="B4422">
        <v>-301826.664989051</v>
      </c>
      <c r="C4422">
        <v>1.5413154847919899E-2</v>
      </c>
    </row>
    <row r="4423" spans="1:3" x14ac:dyDescent="0.25">
      <c r="A4423">
        <v>-8113593.3251099903</v>
      </c>
      <c r="B4423">
        <v>-301826.664989051</v>
      </c>
      <c r="C4423">
        <v>1.8020592629909502E-2</v>
      </c>
    </row>
    <row r="4424" spans="1:3" x14ac:dyDescent="0.25">
      <c r="A4424">
        <v>-8112658.8462328501</v>
      </c>
      <c r="B4424">
        <v>-301826.664989051</v>
      </c>
      <c r="C4424">
        <v>2.6122251525521199E-2</v>
      </c>
    </row>
    <row r="4425" spans="1:3" x14ac:dyDescent="0.25">
      <c r="A4425">
        <v>-8111724.3673557099</v>
      </c>
      <c r="B4425">
        <v>-301826.664989051</v>
      </c>
      <c r="C4425">
        <v>3.1240914016961999E-2</v>
      </c>
    </row>
    <row r="4426" spans="1:3" x14ac:dyDescent="0.25">
      <c r="A4426">
        <v>-8110789.8884785697</v>
      </c>
      <c r="B4426">
        <v>-301826.664989051</v>
      </c>
      <c r="C4426">
        <v>3.8564611226320197E-2</v>
      </c>
    </row>
    <row r="4427" spans="1:3" x14ac:dyDescent="0.25">
      <c r="A4427">
        <v>-8109855.4096014202</v>
      </c>
      <c r="B4427">
        <v>-301826.664989051</v>
      </c>
      <c r="C4427">
        <v>4.7905463725328397E-2</v>
      </c>
    </row>
    <row r="4428" spans="1:3" x14ac:dyDescent="0.25">
      <c r="A4428">
        <v>-8108920.93072428</v>
      </c>
      <c r="B4428">
        <v>-301826.664989051</v>
      </c>
      <c r="C4428">
        <v>6.9906927645206396E-2</v>
      </c>
    </row>
    <row r="4429" spans="1:3" x14ac:dyDescent="0.25">
      <c r="A4429">
        <v>-8107986.4518471397</v>
      </c>
      <c r="B4429">
        <v>-301826.664989051</v>
      </c>
      <c r="C4429">
        <v>8.5035040974617004E-2</v>
      </c>
    </row>
    <row r="4430" spans="1:3" x14ac:dyDescent="0.25">
      <c r="A4430">
        <v>-8107051.9729699902</v>
      </c>
      <c r="B4430">
        <v>-301826.664989051</v>
      </c>
      <c r="C4430">
        <v>9.4608172774314797E-2</v>
      </c>
    </row>
    <row r="4431" spans="1:3" x14ac:dyDescent="0.25">
      <c r="A4431">
        <v>-8106117.49409285</v>
      </c>
      <c r="B4431">
        <v>-301826.664989051</v>
      </c>
      <c r="C4431">
        <v>0.115129940211772</v>
      </c>
    </row>
    <row r="4432" spans="1:3" x14ac:dyDescent="0.25">
      <c r="A4432">
        <v>-8105183.0152157098</v>
      </c>
      <c r="B4432">
        <v>-301826.664989051</v>
      </c>
      <c r="C4432">
        <v>0.131743073463439</v>
      </c>
    </row>
    <row r="4433" spans="1:3" x14ac:dyDescent="0.25">
      <c r="A4433">
        <v>-8104248.5363385696</v>
      </c>
      <c r="B4433">
        <v>-301826.664989051</v>
      </c>
      <c r="C4433">
        <v>0.14226268231868699</v>
      </c>
    </row>
    <row r="4434" spans="1:3" x14ac:dyDescent="0.25">
      <c r="A4434">
        <v>-8103314.0574614201</v>
      </c>
      <c r="B4434">
        <v>-301826.664989051</v>
      </c>
      <c r="C4434">
        <v>0.184209018945693</v>
      </c>
    </row>
    <row r="4435" spans="1:3" x14ac:dyDescent="0.25">
      <c r="A4435">
        <v>-8102379.5785842799</v>
      </c>
      <c r="B4435">
        <v>-301826.664989051</v>
      </c>
      <c r="C4435">
        <v>0.21124094724655099</v>
      </c>
    </row>
    <row r="4436" spans="1:3" x14ac:dyDescent="0.25">
      <c r="A4436">
        <v>-8101445.0997071397</v>
      </c>
      <c r="B4436">
        <v>-301826.664989051</v>
      </c>
      <c r="C4436">
        <v>0.23704707622528001</v>
      </c>
    </row>
    <row r="4437" spans="1:3" x14ac:dyDescent="0.25">
      <c r="A4437">
        <v>-8100510.6208300004</v>
      </c>
      <c r="B4437">
        <v>-301826.664989051</v>
      </c>
      <c r="C4437">
        <v>0.26663386821746798</v>
      </c>
    </row>
    <row r="4438" spans="1:3" x14ac:dyDescent="0.25">
      <c r="A4438">
        <v>-8099576.1419528499</v>
      </c>
      <c r="B4438">
        <v>-301826.664989051</v>
      </c>
      <c r="C4438">
        <v>0.29333576560020402</v>
      </c>
    </row>
    <row r="4439" spans="1:3" x14ac:dyDescent="0.25">
      <c r="A4439">
        <v>-8098641.6630757097</v>
      </c>
      <c r="B4439">
        <v>-301826.664989051</v>
      </c>
      <c r="C4439">
        <v>0.31993496417999201</v>
      </c>
    </row>
    <row r="4440" spans="1:3" x14ac:dyDescent="0.25">
      <c r="A4440">
        <v>-8097707.1841985704</v>
      </c>
      <c r="B4440">
        <v>-301826.664989051</v>
      </c>
      <c r="C4440">
        <v>0.34867551922798101</v>
      </c>
    </row>
    <row r="4441" spans="1:3" x14ac:dyDescent="0.25">
      <c r="A4441">
        <v>-8096772.70532142</v>
      </c>
      <c r="B4441">
        <v>-301826.664989051</v>
      </c>
      <c r="C4441">
        <v>0.37450030446052501</v>
      </c>
    </row>
    <row r="4442" spans="1:3" x14ac:dyDescent="0.25">
      <c r="A4442">
        <v>-8095838.2264442798</v>
      </c>
      <c r="B4442">
        <v>-301826.664989051</v>
      </c>
      <c r="C4442">
        <v>0.40182995796203602</v>
      </c>
    </row>
    <row r="4443" spans="1:3" x14ac:dyDescent="0.25">
      <c r="A4443">
        <v>-8094903.7475671396</v>
      </c>
      <c r="B4443">
        <v>-301826.664989051</v>
      </c>
      <c r="C4443">
        <v>0.426458299160003</v>
      </c>
    </row>
    <row r="4444" spans="1:3" x14ac:dyDescent="0.25">
      <c r="A4444">
        <v>-8093969.2686900003</v>
      </c>
      <c r="B4444">
        <v>-301826.664989051</v>
      </c>
      <c r="C4444">
        <v>0.44603127241134599</v>
      </c>
    </row>
    <row r="4445" spans="1:3" x14ac:dyDescent="0.25">
      <c r="A4445">
        <v>-8093034.7898128498</v>
      </c>
      <c r="B4445">
        <v>-301826.664989051</v>
      </c>
      <c r="C4445">
        <v>0.46758788824081399</v>
      </c>
    </row>
    <row r="4446" spans="1:3" x14ac:dyDescent="0.25">
      <c r="A4446">
        <v>-8092100.3109357096</v>
      </c>
      <c r="B4446">
        <v>-301826.664989051</v>
      </c>
      <c r="C4446">
        <v>0.48814898729324302</v>
      </c>
    </row>
    <row r="4447" spans="1:3" x14ac:dyDescent="0.25">
      <c r="A4447">
        <v>-8091165.8320585703</v>
      </c>
      <c r="B4447">
        <v>-301826.664989051</v>
      </c>
      <c r="C4447">
        <v>0.50662326812744096</v>
      </c>
    </row>
    <row r="4448" spans="1:3" x14ac:dyDescent="0.25">
      <c r="A4448">
        <v>-8090231.3531814199</v>
      </c>
      <c r="B4448">
        <v>-301826.664989051</v>
      </c>
      <c r="C4448">
        <v>0.52226346731185902</v>
      </c>
    </row>
    <row r="4449" spans="1:3" x14ac:dyDescent="0.25">
      <c r="A4449">
        <v>-8089296.8743042797</v>
      </c>
      <c r="B4449">
        <v>-301826.664989051</v>
      </c>
      <c r="C4449">
        <v>0.53665131330490101</v>
      </c>
    </row>
    <row r="4450" spans="1:3" x14ac:dyDescent="0.25">
      <c r="A4450">
        <v>-8088362.3954271404</v>
      </c>
      <c r="B4450">
        <v>-301826.664989051</v>
      </c>
      <c r="C4450">
        <v>0.53845363855361905</v>
      </c>
    </row>
    <row r="4451" spans="1:3" x14ac:dyDescent="0.25">
      <c r="A4451">
        <v>-8087427.9165500002</v>
      </c>
      <c r="B4451">
        <v>-301826.664989051</v>
      </c>
      <c r="C4451">
        <v>0.54949349164962702</v>
      </c>
    </row>
    <row r="4452" spans="1:3" x14ac:dyDescent="0.25">
      <c r="A4452">
        <v>-8086493.4376728497</v>
      </c>
      <c r="B4452">
        <v>-301826.664989051</v>
      </c>
      <c r="C4452">
        <v>0.56065046787261896</v>
      </c>
    </row>
    <row r="4453" spans="1:3" x14ac:dyDescent="0.25">
      <c r="A4453">
        <v>-8085558.9587957095</v>
      </c>
      <c r="B4453">
        <v>-301826.664989051</v>
      </c>
      <c r="C4453">
        <v>0.560852110385894</v>
      </c>
    </row>
    <row r="4454" spans="1:3" x14ac:dyDescent="0.25">
      <c r="A4454">
        <v>-8084624.4799185703</v>
      </c>
      <c r="B4454">
        <v>-301826.664989051</v>
      </c>
      <c r="C4454">
        <v>0.56298536062240601</v>
      </c>
    </row>
    <row r="4455" spans="1:3" x14ac:dyDescent="0.25">
      <c r="A4455">
        <v>-8083690.0010414198</v>
      </c>
      <c r="B4455">
        <v>-301826.664989051</v>
      </c>
      <c r="C4455">
        <v>0.56493264436721802</v>
      </c>
    </row>
    <row r="4456" spans="1:3" x14ac:dyDescent="0.25">
      <c r="A4456">
        <v>-8082755.5221642796</v>
      </c>
      <c r="B4456">
        <v>-301826.664989051</v>
      </c>
      <c r="C4456">
        <v>0.56638306379318204</v>
      </c>
    </row>
    <row r="4457" spans="1:3" x14ac:dyDescent="0.25">
      <c r="A4457">
        <v>-8081821.0432871403</v>
      </c>
      <c r="B4457">
        <v>-301826.664989051</v>
      </c>
      <c r="C4457">
        <v>0.56838685274124101</v>
      </c>
    </row>
    <row r="4458" spans="1:3" x14ac:dyDescent="0.25">
      <c r="A4458">
        <v>-8080886.5644100001</v>
      </c>
      <c r="B4458">
        <v>-301826.664989051</v>
      </c>
      <c r="C4458">
        <v>0.569566130638122</v>
      </c>
    </row>
    <row r="4459" spans="1:3" x14ac:dyDescent="0.25">
      <c r="A4459">
        <v>-8079952.0855328497</v>
      </c>
      <c r="B4459">
        <v>-301826.664989051</v>
      </c>
      <c r="C4459">
        <v>0.57101935148239102</v>
      </c>
    </row>
    <row r="4460" spans="1:3" x14ac:dyDescent="0.25">
      <c r="A4460">
        <v>-8079017.6066557104</v>
      </c>
      <c r="B4460">
        <v>-301826.664989051</v>
      </c>
      <c r="C4460">
        <v>0.56329220533370905</v>
      </c>
    </row>
    <row r="4461" spans="1:3" x14ac:dyDescent="0.25">
      <c r="A4461">
        <v>-8078083.1277785702</v>
      </c>
      <c r="B4461">
        <v>-301826.664989051</v>
      </c>
      <c r="C4461">
        <v>0</v>
      </c>
    </row>
    <row r="4462" spans="1:3" x14ac:dyDescent="0.25">
      <c r="A4462">
        <v>-8077148.6489014197</v>
      </c>
      <c r="B4462">
        <v>-301826.664989051</v>
      </c>
      <c r="C4462">
        <v>0</v>
      </c>
    </row>
    <row r="4463" spans="1:3" x14ac:dyDescent="0.25">
      <c r="A4463">
        <v>-8076214.1700242804</v>
      </c>
      <c r="B4463">
        <v>-301826.664989051</v>
      </c>
      <c r="C4463">
        <v>0</v>
      </c>
    </row>
    <row r="4464" spans="1:3" x14ac:dyDescent="0.25">
      <c r="A4464">
        <v>-8075279.6911471402</v>
      </c>
      <c r="B4464">
        <v>-301826.664989051</v>
      </c>
      <c r="C4464">
        <v>0</v>
      </c>
    </row>
    <row r="4465" spans="1:3" x14ac:dyDescent="0.25">
      <c r="A4465">
        <v>-8074345.21227</v>
      </c>
      <c r="B4465">
        <v>-301826.664989051</v>
      </c>
      <c r="C4465">
        <v>0</v>
      </c>
    </row>
    <row r="4466" spans="1:3" x14ac:dyDescent="0.25">
      <c r="A4466">
        <v>-8073410.7333928496</v>
      </c>
      <c r="B4466">
        <v>-301826.664989051</v>
      </c>
      <c r="C4466">
        <v>0</v>
      </c>
    </row>
    <row r="4467" spans="1:3" x14ac:dyDescent="0.25">
      <c r="A4467">
        <v>-8125741.5505128503</v>
      </c>
      <c r="B4467">
        <v>-302761.14386642299</v>
      </c>
      <c r="C4467" s="1">
        <v>7.9746081610210199E-5</v>
      </c>
    </row>
    <row r="4468" spans="1:3" x14ac:dyDescent="0.25">
      <c r="A4468">
        <v>-8124807.0716357101</v>
      </c>
      <c r="B4468">
        <v>-302761.14386642299</v>
      </c>
      <c r="C4468" s="1">
        <v>7.9746081610210199E-5</v>
      </c>
    </row>
    <row r="4469" spans="1:3" x14ac:dyDescent="0.25">
      <c r="A4469">
        <v>-8123872.5927585699</v>
      </c>
      <c r="B4469">
        <v>-302761.14386642299</v>
      </c>
      <c r="C4469">
        <v>2.2231934417504801E-4</v>
      </c>
    </row>
    <row r="4470" spans="1:3" x14ac:dyDescent="0.25">
      <c r="A4470">
        <v>-8122938.1138814203</v>
      </c>
      <c r="B4470">
        <v>-302761.14386642299</v>
      </c>
      <c r="C4470">
        <v>4.2671864503063202E-4</v>
      </c>
    </row>
    <row r="4471" spans="1:3" x14ac:dyDescent="0.25">
      <c r="A4471">
        <v>-8122003.6350042801</v>
      </c>
      <c r="B4471">
        <v>-302761.14386642299</v>
      </c>
      <c r="C4471">
        <v>5.0344172632321705E-4</v>
      </c>
    </row>
    <row r="4472" spans="1:3" x14ac:dyDescent="0.25">
      <c r="A4472">
        <v>-8121069.1561271399</v>
      </c>
      <c r="B4472">
        <v>-302761.14386642299</v>
      </c>
      <c r="C4472">
        <v>1.0294879321008899E-3</v>
      </c>
    </row>
    <row r="4473" spans="1:3" x14ac:dyDescent="0.25">
      <c r="A4473">
        <v>-8120134.6772499904</v>
      </c>
      <c r="B4473">
        <v>-302761.14386642299</v>
      </c>
      <c r="C4473">
        <v>2.10759439505636E-3</v>
      </c>
    </row>
    <row r="4474" spans="1:3" x14ac:dyDescent="0.25">
      <c r="A4474">
        <v>-8119200.1983728502</v>
      </c>
      <c r="B4474">
        <v>-302761.14386642299</v>
      </c>
      <c r="C4474">
        <v>2.3085877764969999E-3</v>
      </c>
    </row>
    <row r="4475" spans="1:3" x14ac:dyDescent="0.25">
      <c r="A4475">
        <v>-8118265.71949571</v>
      </c>
      <c r="B4475">
        <v>-302761.14386642299</v>
      </c>
      <c r="C4475">
        <v>4.0736137889325601E-3</v>
      </c>
    </row>
    <row r="4476" spans="1:3" x14ac:dyDescent="0.25">
      <c r="A4476">
        <v>-8117331.2406185698</v>
      </c>
      <c r="B4476">
        <v>-302761.14386642299</v>
      </c>
      <c r="C4476">
        <v>4.5534367673098998E-3</v>
      </c>
    </row>
    <row r="4477" spans="1:3" x14ac:dyDescent="0.25">
      <c r="A4477">
        <v>-8116396.7617414203</v>
      </c>
      <c r="B4477">
        <v>-302761.14386642299</v>
      </c>
      <c r="C4477">
        <v>7.9650534316897306E-3</v>
      </c>
    </row>
    <row r="4478" spans="1:3" x14ac:dyDescent="0.25">
      <c r="A4478">
        <v>-8115462.28286428</v>
      </c>
      <c r="B4478">
        <v>-302761.14386642299</v>
      </c>
      <c r="C4478">
        <v>9.4417659565806302E-3</v>
      </c>
    </row>
    <row r="4479" spans="1:3" x14ac:dyDescent="0.25">
      <c r="A4479">
        <v>-8114527.8039871398</v>
      </c>
      <c r="B4479">
        <v>-302761.14386642299</v>
      </c>
      <c r="C4479">
        <v>1.1344854719936801E-2</v>
      </c>
    </row>
    <row r="4480" spans="1:3" x14ac:dyDescent="0.25">
      <c r="A4480">
        <v>-8113593.3251099903</v>
      </c>
      <c r="B4480">
        <v>-302761.14386642299</v>
      </c>
      <c r="C4480">
        <v>1.22801074758172E-2</v>
      </c>
    </row>
    <row r="4481" spans="1:3" x14ac:dyDescent="0.25">
      <c r="A4481">
        <v>-8112658.8462328501</v>
      </c>
      <c r="B4481">
        <v>-302761.14386642299</v>
      </c>
      <c r="C4481">
        <v>1.95773094892501E-2</v>
      </c>
    </row>
    <row r="4482" spans="1:3" x14ac:dyDescent="0.25">
      <c r="A4482">
        <v>-8111724.3673557099</v>
      </c>
      <c r="B4482">
        <v>-302761.14386642299</v>
      </c>
      <c r="C4482">
        <v>2.42500100284814E-2</v>
      </c>
    </row>
    <row r="4483" spans="1:3" x14ac:dyDescent="0.25">
      <c r="A4483">
        <v>-8110789.8884785697</v>
      </c>
      <c r="B4483">
        <v>-302761.14386642299</v>
      </c>
      <c r="C4483">
        <v>3.0391650274395901E-2</v>
      </c>
    </row>
    <row r="4484" spans="1:3" x14ac:dyDescent="0.25">
      <c r="A4484">
        <v>-8109855.4096014202</v>
      </c>
      <c r="B4484">
        <v>-302761.14386642299</v>
      </c>
      <c r="C4484">
        <v>3.9021406322717597E-2</v>
      </c>
    </row>
    <row r="4485" spans="1:3" x14ac:dyDescent="0.25">
      <c r="A4485">
        <v>-8108920.93072428</v>
      </c>
      <c r="B4485">
        <v>-302761.14386642299</v>
      </c>
      <c r="C4485">
        <v>5.0292097032070097E-2</v>
      </c>
    </row>
    <row r="4486" spans="1:3" x14ac:dyDescent="0.25">
      <c r="A4486">
        <v>-8107986.4518471397</v>
      </c>
      <c r="B4486">
        <v>-302761.14386642299</v>
      </c>
      <c r="C4486">
        <v>6.4332604408264105E-2</v>
      </c>
    </row>
    <row r="4487" spans="1:3" x14ac:dyDescent="0.25">
      <c r="A4487">
        <v>-8107051.9729699902</v>
      </c>
      <c r="B4487">
        <v>-302761.14386642299</v>
      </c>
      <c r="C4487">
        <v>8.1236533820629106E-2</v>
      </c>
    </row>
    <row r="4488" spans="1:3" x14ac:dyDescent="0.25">
      <c r="A4488">
        <v>-8106117.49409285</v>
      </c>
      <c r="B4488">
        <v>-302761.14386642299</v>
      </c>
      <c r="C4488">
        <v>9.3395307660102803E-2</v>
      </c>
    </row>
    <row r="4489" spans="1:3" x14ac:dyDescent="0.25">
      <c r="A4489">
        <v>-8105183.0152157098</v>
      </c>
      <c r="B4489">
        <v>-302761.14386642299</v>
      </c>
      <c r="C4489">
        <v>0.116836674511432</v>
      </c>
    </row>
    <row r="4490" spans="1:3" x14ac:dyDescent="0.25">
      <c r="A4490">
        <v>-8104248.5363385696</v>
      </c>
      <c r="B4490">
        <v>-302761.14386642299</v>
      </c>
      <c r="C4490">
        <v>0.135013297200202</v>
      </c>
    </row>
    <row r="4491" spans="1:3" x14ac:dyDescent="0.25">
      <c r="A4491">
        <v>-8103314.0574614201</v>
      </c>
      <c r="B4491">
        <v>-302761.14386642299</v>
      </c>
      <c r="C4491">
        <v>0.15788869559764801</v>
      </c>
    </row>
    <row r="4492" spans="1:3" x14ac:dyDescent="0.25">
      <c r="A4492">
        <v>-8102379.5785842799</v>
      </c>
      <c r="B4492">
        <v>-302761.14386642299</v>
      </c>
      <c r="C4492">
        <v>0.18933993577957101</v>
      </c>
    </row>
    <row r="4493" spans="1:3" x14ac:dyDescent="0.25">
      <c r="A4493">
        <v>-8101445.0997071397</v>
      </c>
      <c r="B4493">
        <v>-302761.14386642299</v>
      </c>
      <c r="C4493">
        <v>0.20381741225719399</v>
      </c>
    </row>
    <row r="4494" spans="1:3" x14ac:dyDescent="0.25">
      <c r="A4494">
        <v>-8100510.6208300004</v>
      </c>
      <c r="B4494">
        <v>-302761.14386642299</v>
      </c>
      <c r="C4494">
        <v>0.232106894254684</v>
      </c>
    </row>
    <row r="4495" spans="1:3" x14ac:dyDescent="0.25">
      <c r="A4495">
        <v>-8099576.1419528499</v>
      </c>
      <c r="B4495">
        <v>-302761.14386642299</v>
      </c>
      <c r="C4495">
        <v>0.26254442334175099</v>
      </c>
    </row>
    <row r="4496" spans="1:3" x14ac:dyDescent="0.25">
      <c r="A4496">
        <v>-8098641.6630757097</v>
      </c>
      <c r="B4496">
        <v>-302761.14386642299</v>
      </c>
      <c r="C4496">
        <v>0.31118133664131098</v>
      </c>
    </row>
    <row r="4497" spans="1:3" x14ac:dyDescent="0.25">
      <c r="A4497">
        <v>-8097707.1841985704</v>
      </c>
      <c r="B4497">
        <v>-302761.14386642299</v>
      </c>
      <c r="C4497">
        <v>0.34190744161605802</v>
      </c>
    </row>
    <row r="4498" spans="1:3" x14ac:dyDescent="0.25">
      <c r="A4498">
        <v>-8096772.70532142</v>
      </c>
      <c r="B4498">
        <v>-302761.14386642299</v>
      </c>
      <c r="C4498">
        <v>0.36838656663894598</v>
      </c>
    </row>
    <row r="4499" spans="1:3" x14ac:dyDescent="0.25">
      <c r="A4499">
        <v>-8095838.2264442798</v>
      </c>
      <c r="B4499">
        <v>-302761.14386642299</v>
      </c>
      <c r="C4499">
        <v>0.396578609943389</v>
      </c>
    </row>
    <row r="4500" spans="1:3" x14ac:dyDescent="0.25">
      <c r="A4500">
        <v>-8094903.7475671396</v>
      </c>
      <c r="B4500">
        <v>-302761.14386642299</v>
      </c>
      <c r="C4500">
        <v>0.42198374867439198</v>
      </c>
    </row>
    <row r="4501" spans="1:3" x14ac:dyDescent="0.25">
      <c r="A4501">
        <v>-8093969.2686900003</v>
      </c>
      <c r="B4501">
        <v>-302761.14386642299</v>
      </c>
      <c r="C4501">
        <v>0.44239056110382002</v>
      </c>
    </row>
    <row r="4502" spans="1:3" x14ac:dyDescent="0.25">
      <c r="A4502">
        <v>-8093034.7898128498</v>
      </c>
      <c r="B4502">
        <v>-302761.14386642299</v>
      </c>
      <c r="C4502">
        <v>0.44368973374366699</v>
      </c>
    </row>
    <row r="4503" spans="1:3" x14ac:dyDescent="0.25">
      <c r="A4503">
        <v>-8092100.3109357096</v>
      </c>
      <c r="B4503">
        <v>-302761.14386642299</v>
      </c>
      <c r="C4503">
        <v>0.46522963047027499</v>
      </c>
    </row>
    <row r="4504" spans="1:3" x14ac:dyDescent="0.25">
      <c r="A4504">
        <v>-8091165.8320585703</v>
      </c>
      <c r="B4504">
        <v>-302761.14386642299</v>
      </c>
      <c r="C4504">
        <v>0.48620525002479498</v>
      </c>
    </row>
    <row r="4505" spans="1:3" x14ac:dyDescent="0.25">
      <c r="A4505">
        <v>-8090231.3531814199</v>
      </c>
      <c r="B4505">
        <v>-302761.14386642299</v>
      </c>
      <c r="C4505">
        <v>0.50398272275924605</v>
      </c>
    </row>
    <row r="4506" spans="1:3" x14ac:dyDescent="0.25">
      <c r="A4506">
        <v>-8089296.8743042797</v>
      </c>
      <c r="B4506">
        <v>-302761.14386642299</v>
      </c>
      <c r="C4506">
        <v>0.51914995908737105</v>
      </c>
    </row>
    <row r="4507" spans="1:3" x14ac:dyDescent="0.25">
      <c r="A4507">
        <v>-8088362.3954271404</v>
      </c>
      <c r="B4507">
        <v>-302761.14386642299</v>
      </c>
      <c r="C4507">
        <v>0.53638464212417603</v>
      </c>
    </row>
    <row r="4508" spans="1:3" x14ac:dyDescent="0.25">
      <c r="A4508">
        <v>-8087427.9165500002</v>
      </c>
      <c r="B4508">
        <v>-302761.14386642299</v>
      </c>
      <c r="C4508">
        <v>0.536762595176696</v>
      </c>
    </row>
    <row r="4509" spans="1:3" x14ac:dyDescent="0.25">
      <c r="A4509">
        <v>-8086493.4376728497</v>
      </c>
      <c r="B4509">
        <v>-302761.14386642299</v>
      </c>
      <c r="C4509">
        <v>0.55100375413894598</v>
      </c>
    </row>
    <row r="4510" spans="1:3" x14ac:dyDescent="0.25">
      <c r="A4510">
        <v>-8085558.9587957095</v>
      </c>
      <c r="B4510">
        <v>-302761.14386642299</v>
      </c>
      <c r="C4510">
        <v>0.55170691013336104</v>
      </c>
    </row>
    <row r="4511" spans="1:3" x14ac:dyDescent="0.25">
      <c r="A4511">
        <v>-8084624.4799185703</v>
      </c>
      <c r="B4511">
        <v>-302761.14386642299</v>
      </c>
      <c r="C4511">
        <v>0.55256330966949396</v>
      </c>
    </row>
    <row r="4512" spans="1:3" x14ac:dyDescent="0.25">
      <c r="A4512">
        <v>-8083690.0010414198</v>
      </c>
      <c r="B4512">
        <v>-302761.14386642299</v>
      </c>
      <c r="C4512">
        <v>0.55483680963516202</v>
      </c>
    </row>
    <row r="4513" spans="1:3" x14ac:dyDescent="0.25">
      <c r="A4513">
        <v>-8082755.5221642796</v>
      </c>
      <c r="B4513">
        <v>-302761.14386642299</v>
      </c>
      <c r="C4513">
        <v>0.55613988637924106</v>
      </c>
    </row>
    <row r="4514" spans="1:3" x14ac:dyDescent="0.25">
      <c r="A4514">
        <v>-8081821.0432871403</v>
      </c>
      <c r="B4514">
        <v>-302761.14386642299</v>
      </c>
      <c r="C4514">
        <v>0.55860871076583796</v>
      </c>
    </row>
    <row r="4515" spans="1:3" x14ac:dyDescent="0.25">
      <c r="A4515">
        <v>-8080886.5644100001</v>
      </c>
      <c r="B4515">
        <v>-302761.14386642299</v>
      </c>
      <c r="C4515">
        <v>0.56027615070342995</v>
      </c>
    </row>
    <row r="4516" spans="1:3" x14ac:dyDescent="0.25">
      <c r="A4516">
        <v>-8079952.0855328497</v>
      </c>
      <c r="B4516">
        <v>-302761.14386642299</v>
      </c>
      <c r="C4516">
        <v>0.56199103593826205</v>
      </c>
    </row>
    <row r="4517" spans="1:3" x14ac:dyDescent="0.25">
      <c r="A4517">
        <v>-8079017.6066557104</v>
      </c>
      <c r="B4517">
        <v>-302761.14386642299</v>
      </c>
      <c r="C4517">
        <v>0.55303055047988803</v>
      </c>
    </row>
    <row r="4518" spans="1:3" x14ac:dyDescent="0.25">
      <c r="A4518">
        <v>-8078083.1277785702</v>
      </c>
      <c r="B4518">
        <v>-302761.14386642299</v>
      </c>
      <c r="C4518">
        <v>0.55645245313644398</v>
      </c>
    </row>
    <row r="4519" spans="1:3" x14ac:dyDescent="0.25">
      <c r="A4519">
        <v>-8077148.6489014197</v>
      </c>
      <c r="B4519">
        <v>-302761.14386642299</v>
      </c>
      <c r="C4519">
        <v>0.528511643409729</v>
      </c>
    </row>
    <row r="4520" spans="1:3" x14ac:dyDescent="0.25">
      <c r="A4520">
        <v>-8076214.1700242804</v>
      </c>
      <c r="B4520">
        <v>-302761.14386642299</v>
      </c>
      <c r="C4520">
        <v>0</v>
      </c>
    </row>
    <row r="4521" spans="1:3" x14ac:dyDescent="0.25">
      <c r="A4521">
        <v>-8075279.6911471402</v>
      </c>
      <c r="B4521">
        <v>-302761.14386642299</v>
      </c>
      <c r="C4521">
        <v>0</v>
      </c>
    </row>
    <row r="4522" spans="1:3" x14ac:dyDescent="0.25">
      <c r="A4522">
        <v>-8074345.21227</v>
      </c>
      <c r="B4522">
        <v>-302761.14386642299</v>
      </c>
      <c r="C4522">
        <v>0</v>
      </c>
    </row>
    <row r="4523" spans="1:3" x14ac:dyDescent="0.25">
      <c r="A4523">
        <v>-8073410.7333928496</v>
      </c>
      <c r="B4523">
        <v>-302761.14386642299</v>
      </c>
      <c r="C4523">
        <v>0</v>
      </c>
    </row>
    <row r="4524" spans="1:3" x14ac:dyDescent="0.25">
      <c r="A4524">
        <v>-8124807.0716357101</v>
      </c>
      <c r="B4524">
        <v>-303695.62274379499</v>
      </c>
      <c r="C4524" s="1">
        <v>7.9746081610210199E-5</v>
      </c>
    </row>
    <row r="4525" spans="1:3" x14ac:dyDescent="0.25">
      <c r="A4525">
        <v>-8123872.5927585699</v>
      </c>
      <c r="B4525">
        <v>-303695.62274379499</v>
      </c>
      <c r="C4525">
        <v>1.07643092633225E-4</v>
      </c>
    </row>
    <row r="4526" spans="1:3" x14ac:dyDescent="0.25">
      <c r="A4526">
        <v>-8122938.1138814203</v>
      </c>
      <c r="B4526">
        <v>-303695.62274379499</v>
      </c>
      <c r="C4526">
        <v>2.2051252017263299E-4</v>
      </c>
    </row>
    <row r="4527" spans="1:3" x14ac:dyDescent="0.25">
      <c r="A4527">
        <v>-8122003.6350042801</v>
      </c>
      <c r="B4527">
        <v>-303695.62274379499</v>
      </c>
      <c r="C4527">
        <v>2.6197911938652299E-4</v>
      </c>
    </row>
    <row r="4528" spans="1:3" x14ac:dyDescent="0.25">
      <c r="A4528">
        <v>-8121069.1561271399</v>
      </c>
      <c r="B4528">
        <v>-303695.62274379499</v>
      </c>
      <c r="C4528">
        <v>5.0209142500534599E-4</v>
      </c>
    </row>
    <row r="4529" spans="1:3" x14ac:dyDescent="0.25">
      <c r="A4529">
        <v>-8120134.6772499904</v>
      </c>
      <c r="B4529">
        <v>-303695.62274379499</v>
      </c>
      <c r="C4529">
        <v>1.04536768049001E-3</v>
      </c>
    </row>
    <row r="4530" spans="1:3" x14ac:dyDescent="0.25">
      <c r="A4530">
        <v>-8119200.1983728502</v>
      </c>
      <c r="B4530">
        <v>-303695.62274379499</v>
      </c>
      <c r="C4530">
        <v>1.1693865526467501E-3</v>
      </c>
    </row>
    <row r="4531" spans="1:3" x14ac:dyDescent="0.25">
      <c r="A4531">
        <v>-8118265.71949571</v>
      </c>
      <c r="B4531">
        <v>-303695.62274379499</v>
      </c>
      <c r="C4531">
        <v>2.3814970627427101E-3</v>
      </c>
    </row>
    <row r="4532" spans="1:3" x14ac:dyDescent="0.25">
      <c r="A4532">
        <v>-8117331.2406185698</v>
      </c>
      <c r="B4532">
        <v>-303695.62274379499</v>
      </c>
      <c r="C4532">
        <v>2.7711866423487598E-3</v>
      </c>
    </row>
    <row r="4533" spans="1:3" x14ac:dyDescent="0.25">
      <c r="A4533">
        <v>-8116396.7617414203</v>
      </c>
      <c r="B4533">
        <v>-303695.62274379499</v>
      </c>
      <c r="C4533">
        <v>3.3319115173071601E-3</v>
      </c>
    </row>
    <row r="4534" spans="1:3" x14ac:dyDescent="0.25">
      <c r="A4534">
        <v>-8115462.28286428</v>
      </c>
      <c r="B4534">
        <v>-303695.62274379499</v>
      </c>
      <c r="C4534">
        <v>5.4989941418170903E-3</v>
      </c>
    </row>
    <row r="4535" spans="1:3" x14ac:dyDescent="0.25">
      <c r="A4535">
        <v>-8114527.8039871398</v>
      </c>
      <c r="B4535">
        <v>-303695.62274379499</v>
      </c>
      <c r="C4535">
        <v>6.9653755053877796E-3</v>
      </c>
    </row>
    <row r="4536" spans="1:3" x14ac:dyDescent="0.25">
      <c r="A4536">
        <v>-8113593.3251099903</v>
      </c>
      <c r="B4536">
        <v>-303695.62274379499</v>
      </c>
      <c r="C4536">
        <v>9.4936573877930606E-3</v>
      </c>
    </row>
    <row r="4537" spans="1:3" x14ac:dyDescent="0.25">
      <c r="A4537">
        <v>-8112658.8462328501</v>
      </c>
      <c r="B4537">
        <v>-303695.62274379499</v>
      </c>
      <c r="C4537">
        <v>1.26799512654542E-2</v>
      </c>
    </row>
    <row r="4538" spans="1:3" x14ac:dyDescent="0.25">
      <c r="A4538">
        <v>-8111724.3673557099</v>
      </c>
      <c r="B4538">
        <v>-303695.62274379499</v>
      </c>
      <c r="C4538">
        <v>2.03456487506628E-2</v>
      </c>
    </row>
    <row r="4539" spans="1:3" x14ac:dyDescent="0.25">
      <c r="A4539">
        <v>-8110789.8884785697</v>
      </c>
      <c r="B4539">
        <v>-303695.62274379499</v>
      </c>
      <c r="C4539">
        <v>2.6665523648262E-2</v>
      </c>
    </row>
    <row r="4540" spans="1:3" x14ac:dyDescent="0.25">
      <c r="A4540">
        <v>-8109855.4096014202</v>
      </c>
      <c r="B4540">
        <v>-303695.62274379499</v>
      </c>
      <c r="C4540">
        <v>3.1143782660365101E-2</v>
      </c>
    </row>
    <row r="4541" spans="1:3" x14ac:dyDescent="0.25">
      <c r="A4541">
        <v>-8108920.93072428</v>
      </c>
      <c r="B4541">
        <v>-303695.62274379499</v>
      </c>
      <c r="C4541">
        <v>4.18179929256439E-2</v>
      </c>
    </row>
    <row r="4542" spans="1:3" x14ac:dyDescent="0.25">
      <c r="A4542">
        <v>-8107986.4518471397</v>
      </c>
      <c r="B4542">
        <v>-303695.62274379499</v>
      </c>
      <c r="C4542">
        <v>5.5490229278802802E-2</v>
      </c>
    </row>
    <row r="4543" spans="1:3" x14ac:dyDescent="0.25">
      <c r="A4543">
        <v>-8107051.9729699902</v>
      </c>
      <c r="B4543">
        <v>-303695.62274379499</v>
      </c>
      <c r="C4543">
        <v>6.6839411854743902E-2</v>
      </c>
    </row>
    <row r="4544" spans="1:3" x14ac:dyDescent="0.25">
      <c r="A4544">
        <v>-8106117.49409285</v>
      </c>
      <c r="B4544">
        <v>-303695.62274379499</v>
      </c>
      <c r="C4544">
        <v>7.9376727342605494E-2</v>
      </c>
    </row>
    <row r="4545" spans="1:3" x14ac:dyDescent="0.25">
      <c r="A4545">
        <v>-8105183.0152157098</v>
      </c>
      <c r="B4545">
        <v>-303695.62274379499</v>
      </c>
      <c r="C4545">
        <v>0.101244032382965</v>
      </c>
    </row>
    <row r="4546" spans="1:3" x14ac:dyDescent="0.25">
      <c r="A4546">
        <v>-8104248.5363385696</v>
      </c>
      <c r="B4546">
        <v>-303695.62274379499</v>
      </c>
      <c r="C4546">
        <v>0.12601214647292999</v>
      </c>
    </row>
    <row r="4547" spans="1:3" x14ac:dyDescent="0.25">
      <c r="A4547">
        <v>-8103314.0574614201</v>
      </c>
      <c r="B4547">
        <v>-303695.62274379499</v>
      </c>
      <c r="C4547">
        <v>0.14688083529472301</v>
      </c>
    </row>
    <row r="4548" spans="1:3" x14ac:dyDescent="0.25">
      <c r="A4548">
        <v>-8102379.5785842799</v>
      </c>
      <c r="B4548">
        <v>-303695.62274379499</v>
      </c>
      <c r="C4548">
        <v>0.16913086175918501</v>
      </c>
    </row>
    <row r="4549" spans="1:3" x14ac:dyDescent="0.25">
      <c r="A4549">
        <v>-8101445.0997071397</v>
      </c>
      <c r="B4549">
        <v>-303695.62274379499</v>
      </c>
      <c r="C4549">
        <v>0.19711816310882499</v>
      </c>
    </row>
    <row r="4550" spans="1:3" x14ac:dyDescent="0.25">
      <c r="A4550">
        <v>-8100510.6208300004</v>
      </c>
      <c r="B4550">
        <v>-303695.62274379499</v>
      </c>
      <c r="C4550">
        <v>0.221226200461387</v>
      </c>
    </row>
    <row r="4551" spans="1:3" x14ac:dyDescent="0.25">
      <c r="A4551">
        <v>-8099576.1419528499</v>
      </c>
      <c r="B4551">
        <v>-303695.62274379499</v>
      </c>
      <c r="C4551">
        <v>0.25227043032646101</v>
      </c>
    </row>
    <row r="4552" spans="1:3" x14ac:dyDescent="0.25">
      <c r="A4552">
        <v>-8098641.6630757097</v>
      </c>
      <c r="B4552">
        <v>-303695.62274379499</v>
      </c>
      <c r="C4552">
        <v>0.283996671438217</v>
      </c>
    </row>
    <row r="4553" spans="1:3" x14ac:dyDescent="0.25">
      <c r="A4553">
        <v>-8097707.1841985704</v>
      </c>
      <c r="B4553">
        <v>-303695.62274379499</v>
      </c>
      <c r="C4553">
        <v>0.308646351099014</v>
      </c>
    </row>
    <row r="4554" spans="1:3" x14ac:dyDescent="0.25">
      <c r="A4554">
        <v>-8096772.70532142</v>
      </c>
      <c r="B4554">
        <v>-303695.62274379499</v>
      </c>
      <c r="C4554">
        <v>0.33580917119979797</v>
      </c>
    </row>
    <row r="4555" spans="1:3" x14ac:dyDescent="0.25">
      <c r="A4555">
        <v>-8095838.2264442798</v>
      </c>
      <c r="B4555">
        <v>-303695.62274379499</v>
      </c>
      <c r="C4555">
        <v>0.366677075624465</v>
      </c>
    </row>
    <row r="4556" spans="1:3" x14ac:dyDescent="0.25">
      <c r="A4556">
        <v>-8094903.7475671396</v>
      </c>
      <c r="B4556">
        <v>-303695.62274379499</v>
      </c>
      <c r="C4556">
        <v>0.39236143231391901</v>
      </c>
    </row>
    <row r="4557" spans="1:3" x14ac:dyDescent="0.25">
      <c r="A4557">
        <v>-8093969.2686900003</v>
      </c>
      <c r="B4557">
        <v>-303695.62274379499</v>
      </c>
      <c r="C4557">
        <v>0.41686680912971402</v>
      </c>
    </row>
    <row r="4558" spans="1:3" x14ac:dyDescent="0.25">
      <c r="A4558">
        <v>-8093034.7898128498</v>
      </c>
      <c r="B4558">
        <v>-303695.62274379499</v>
      </c>
      <c r="C4558">
        <v>0.43945479393005299</v>
      </c>
    </row>
    <row r="4559" spans="1:3" x14ac:dyDescent="0.25">
      <c r="A4559">
        <v>-8092100.3109357096</v>
      </c>
      <c r="B4559">
        <v>-303695.62274379499</v>
      </c>
      <c r="C4559">
        <v>0.46204543113708402</v>
      </c>
    </row>
    <row r="4560" spans="1:3" x14ac:dyDescent="0.25">
      <c r="A4560">
        <v>-8091165.8320585703</v>
      </c>
      <c r="B4560">
        <v>-303695.62274379499</v>
      </c>
      <c r="C4560">
        <v>0.48217132687568598</v>
      </c>
    </row>
    <row r="4561" spans="1:3" x14ac:dyDescent="0.25">
      <c r="A4561">
        <v>-8090231.3531814199</v>
      </c>
      <c r="B4561">
        <v>-303695.62274379499</v>
      </c>
      <c r="C4561">
        <v>0.48377239704132002</v>
      </c>
    </row>
    <row r="4562" spans="1:3" x14ac:dyDescent="0.25">
      <c r="A4562">
        <v>-8089296.8743042797</v>
      </c>
      <c r="B4562">
        <v>-303695.62274379499</v>
      </c>
      <c r="C4562">
        <v>0.50182092189788796</v>
      </c>
    </row>
    <row r="4563" spans="1:3" x14ac:dyDescent="0.25">
      <c r="A4563">
        <v>-8088362.3954271404</v>
      </c>
      <c r="B4563">
        <v>-303695.62274379499</v>
      </c>
      <c r="C4563">
        <v>0.51871776580810502</v>
      </c>
    </row>
    <row r="4564" spans="1:3" x14ac:dyDescent="0.25">
      <c r="A4564">
        <v>-8087427.9165500002</v>
      </c>
      <c r="B4564">
        <v>-303695.62274379499</v>
      </c>
      <c r="C4564">
        <v>0.52085876464843694</v>
      </c>
    </row>
    <row r="4565" spans="1:3" x14ac:dyDescent="0.25">
      <c r="A4565">
        <v>-8086493.4376728497</v>
      </c>
      <c r="B4565">
        <v>-303695.62274379499</v>
      </c>
      <c r="C4565">
        <v>0.53741842508315996</v>
      </c>
    </row>
    <row r="4566" spans="1:3" x14ac:dyDescent="0.25">
      <c r="A4566">
        <v>-8085558.9587957095</v>
      </c>
      <c r="B4566">
        <v>-303695.62274379499</v>
      </c>
      <c r="C4566">
        <v>0.53854209184646595</v>
      </c>
    </row>
    <row r="4567" spans="1:3" x14ac:dyDescent="0.25">
      <c r="A4567">
        <v>-8084624.4799185703</v>
      </c>
      <c r="B4567">
        <v>-303695.62274379499</v>
      </c>
      <c r="C4567">
        <v>0.54043972492217995</v>
      </c>
    </row>
    <row r="4568" spans="1:3" x14ac:dyDescent="0.25">
      <c r="A4568">
        <v>-8083690.0010414198</v>
      </c>
      <c r="B4568">
        <v>-303695.62274379499</v>
      </c>
      <c r="C4568">
        <v>0.54210120439529397</v>
      </c>
    </row>
    <row r="4569" spans="1:3" x14ac:dyDescent="0.25">
      <c r="A4569">
        <v>-8082755.5221642796</v>
      </c>
      <c r="B4569">
        <v>-303695.62274379499</v>
      </c>
      <c r="C4569">
        <v>0.54400146007537797</v>
      </c>
    </row>
    <row r="4570" spans="1:3" x14ac:dyDescent="0.25">
      <c r="A4570">
        <v>-8081821.0432871403</v>
      </c>
      <c r="B4570">
        <v>-303695.62274379499</v>
      </c>
      <c r="C4570">
        <v>0.54622566699981601</v>
      </c>
    </row>
    <row r="4571" spans="1:3" x14ac:dyDescent="0.25">
      <c r="A4571">
        <v>-8080886.5644100001</v>
      </c>
      <c r="B4571">
        <v>-303695.62274379499</v>
      </c>
      <c r="C4571">
        <v>0.54857617616653398</v>
      </c>
    </row>
    <row r="4572" spans="1:3" x14ac:dyDescent="0.25">
      <c r="A4572">
        <v>-8079952.0855328497</v>
      </c>
      <c r="B4572">
        <v>-303695.62274379499</v>
      </c>
      <c r="C4572">
        <v>0.55058759450912398</v>
      </c>
    </row>
    <row r="4573" spans="1:3" x14ac:dyDescent="0.25">
      <c r="A4573">
        <v>-8079017.6066557104</v>
      </c>
      <c r="B4573">
        <v>-303695.62274379499</v>
      </c>
      <c r="C4573">
        <v>0.54046535491943304</v>
      </c>
    </row>
    <row r="4574" spans="1:3" x14ac:dyDescent="0.25">
      <c r="A4574">
        <v>-8078083.1277785702</v>
      </c>
      <c r="B4574">
        <v>-303695.62274379499</v>
      </c>
      <c r="C4574">
        <v>0.54269075393676702</v>
      </c>
    </row>
    <row r="4575" spans="1:3" x14ac:dyDescent="0.25">
      <c r="A4575">
        <v>-8077148.6489014197</v>
      </c>
      <c r="B4575">
        <v>-303695.62274379499</v>
      </c>
      <c r="C4575">
        <v>0.52992737293243397</v>
      </c>
    </row>
    <row r="4576" spans="1:3" x14ac:dyDescent="0.25">
      <c r="A4576">
        <v>-8076214.1700242804</v>
      </c>
      <c r="B4576">
        <v>-303695.62274379499</v>
      </c>
      <c r="C4576">
        <v>0</v>
      </c>
    </row>
    <row r="4577" spans="1:3" x14ac:dyDescent="0.25">
      <c r="A4577">
        <v>-8075279.6911471402</v>
      </c>
      <c r="B4577">
        <v>-303695.62274379499</v>
      </c>
      <c r="C4577">
        <v>0</v>
      </c>
    </row>
    <row r="4578" spans="1:3" x14ac:dyDescent="0.25">
      <c r="A4578">
        <v>-8074345.21227</v>
      </c>
      <c r="B4578">
        <v>-303695.62274379499</v>
      </c>
      <c r="C4578">
        <v>0</v>
      </c>
    </row>
    <row r="4579" spans="1:3" x14ac:dyDescent="0.25">
      <c r="A4579">
        <v>-8073410.7333928496</v>
      </c>
      <c r="B4579">
        <v>-303695.62274379499</v>
      </c>
      <c r="C4579">
        <v>0</v>
      </c>
    </row>
    <row r="4580" spans="1:3" x14ac:dyDescent="0.25">
      <c r="A4580">
        <v>-8123872.5927585699</v>
      </c>
      <c r="B4580">
        <v>-304630.10162116698</v>
      </c>
      <c r="C4580" s="1">
        <v>5.6617656809976297E-5</v>
      </c>
    </row>
    <row r="4581" spans="1:3" x14ac:dyDescent="0.25">
      <c r="A4581">
        <v>-8122938.1138814203</v>
      </c>
      <c r="B4581">
        <v>-304630.10162116698</v>
      </c>
      <c r="C4581">
        <v>1.0583508264971799E-4</v>
      </c>
    </row>
    <row r="4582" spans="1:3" x14ac:dyDescent="0.25">
      <c r="A4582">
        <v>-8122003.6350042801</v>
      </c>
      <c r="B4582">
        <v>-304630.10162116698</v>
      </c>
      <c r="C4582">
        <v>2.4227635003626301E-4</v>
      </c>
    </row>
    <row r="4583" spans="1:3" x14ac:dyDescent="0.25">
      <c r="A4583">
        <v>-8121069.1561271399</v>
      </c>
      <c r="B4583">
        <v>-304630.10162116698</v>
      </c>
      <c r="C4583">
        <v>2.9597233515232801E-4</v>
      </c>
    </row>
    <row r="4584" spans="1:3" x14ac:dyDescent="0.25">
      <c r="A4584">
        <v>-8120134.6772499904</v>
      </c>
      <c r="B4584">
        <v>-304630.10162116698</v>
      </c>
      <c r="C4584">
        <v>5.8595830341801004E-4</v>
      </c>
    </row>
    <row r="4585" spans="1:3" x14ac:dyDescent="0.25">
      <c r="A4585">
        <v>-8119200.1983728502</v>
      </c>
      <c r="B4585">
        <v>-304630.10162116698</v>
      </c>
      <c r="C4585">
        <v>7.1029644459485997E-4</v>
      </c>
    </row>
    <row r="4586" spans="1:3" x14ac:dyDescent="0.25">
      <c r="A4586">
        <v>-8118265.71949571</v>
      </c>
      <c r="B4586">
        <v>-304630.10162116698</v>
      </c>
      <c r="C4586">
        <v>1.4190241927281E-3</v>
      </c>
    </row>
    <row r="4587" spans="1:3" x14ac:dyDescent="0.25">
      <c r="A4587">
        <v>-8117331.2406185698</v>
      </c>
      <c r="B4587">
        <v>-304630.10162116698</v>
      </c>
      <c r="C4587">
        <v>1.8108151853084499E-3</v>
      </c>
    </row>
    <row r="4588" spans="1:3" x14ac:dyDescent="0.25">
      <c r="A4588">
        <v>-8116396.7617414203</v>
      </c>
      <c r="B4588">
        <v>-304630.10162116698</v>
      </c>
      <c r="C4588">
        <v>1.9734092056751199E-3</v>
      </c>
    </row>
    <row r="4589" spans="1:3" x14ac:dyDescent="0.25">
      <c r="A4589">
        <v>-8115462.28286428</v>
      </c>
      <c r="B4589">
        <v>-304630.10162116698</v>
      </c>
      <c r="C4589">
        <v>3.60869499854743E-3</v>
      </c>
    </row>
    <row r="4590" spans="1:3" x14ac:dyDescent="0.25">
      <c r="A4590">
        <v>-8114527.8039871398</v>
      </c>
      <c r="B4590">
        <v>-304630.10162116698</v>
      </c>
      <c r="C4590">
        <v>4.58513060584664E-3</v>
      </c>
    </row>
    <row r="4591" spans="1:3" x14ac:dyDescent="0.25">
      <c r="A4591">
        <v>-8113593.3251099903</v>
      </c>
      <c r="B4591">
        <v>-304630.10162116698</v>
      </c>
      <c r="C4591">
        <v>6.2490901909768503E-3</v>
      </c>
    </row>
    <row r="4592" spans="1:3" x14ac:dyDescent="0.25">
      <c r="A4592">
        <v>-8112658.8462328501</v>
      </c>
      <c r="B4592">
        <v>-304630.10162116698</v>
      </c>
      <c r="C4592">
        <v>8.5072191432118398E-3</v>
      </c>
    </row>
    <row r="4593" spans="1:3" x14ac:dyDescent="0.25">
      <c r="A4593">
        <v>-8111724.3673557099</v>
      </c>
      <c r="B4593">
        <v>-304630.10162116698</v>
      </c>
      <c r="C4593">
        <v>1.3230930082499899E-2</v>
      </c>
    </row>
    <row r="4594" spans="1:3" x14ac:dyDescent="0.25">
      <c r="A4594">
        <v>-8110789.8884785697</v>
      </c>
      <c r="B4594">
        <v>-304630.10162116698</v>
      </c>
      <c r="C4594">
        <v>1.8070235848426802E-2</v>
      </c>
    </row>
    <row r="4595" spans="1:3" x14ac:dyDescent="0.25">
      <c r="A4595">
        <v>-8109855.4096014202</v>
      </c>
      <c r="B4595">
        <v>-304630.10162116698</v>
      </c>
      <c r="C4595">
        <v>2.4424111470580101E-2</v>
      </c>
    </row>
    <row r="4596" spans="1:3" x14ac:dyDescent="0.25">
      <c r="A4596">
        <v>-8108920.93072428</v>
      </c>
      <c r="B4596">
        <v>-304630.10162116698</v>
      </c>
      <c r="C4596">
        <v>2.9105251654982501E-2</v>
      </c>
    </row>
    <row r="4597" spans="1:3" x14ac:dyDescent="0.25">
      <c r="A4597">
        <v>-8107986.4518471397</v>
      </c>
      <c r="B4597">
        <v>-304630.10162116698</v>
      </c>
      <c r="C4597">
        <v>4.0020875632762902E-2</v>
      </c>
    </row>
    <row r="4598" spans="1:3" x14ac:dyDescent="0.25">
      <c r="A4598">
        <v>-8107051.9729699902</v>
      </c>
      <c r="B4598">
        <v>-304630.10162116698</v>
      </c>
      <c r="C4598">
        <v>5.94082623720169E-2</v>
      </c>
    </row>
    <row r="4599" spans="1:3" x14ac:dyDescent="0.25">
      <c r="A4599">
        <v>-8106117.49409285</v>
      </c>
      <c r="B4599">
        <v>-304630.10162116698</v>
      </c>
      <c r="C4599">
        <v>7.2458773851394598E-2</v>
      </c>
    </row>
    <row r="4600" spans="1:3" x14ac:dyDescent="0.25">
      <c r="A4600">
        <v>-8105183.0152157098</v>
      </c>
      <c r="B4600">
        <v>-304630.10162116698</v>
      </c>
      <c r="C4600">
        <v>9.3395054340362493E-2</v>
      </c>
    </row>
    <row r="4601" spans="1:3" x14ac:dyDescent="0.25">
      <c r="A4601">
        <v>-8104248.5363385696</v>
      </c>
      <c r="B4601">
        <v>-304630.10162116698</v>
      </c>
      <c r="C4601">
        <v>0.117871277034282</v>
      </c>
    </row>
    <row r="4602" spans="1:3" x14ac:dyDescent="0.25">
      <c r="A4602">
        <v>-8103314.0574614201</v>
      </c>
      <c r="B4602">
        <v>-304630.10162116698</v>
      </c>
      <c r="C4602">
        <v>0.13348437845706901</v>
      </c>
    </row>
    <row r="4603" spans="1:3" x14ac:dyDescent="0.25">
      <c r="A4603">
        <v>-8102379.5785842799</v>
      </c>
      <c r="B4603">
        <v>-304630.10162116698</v>
      </c>
      <c r="C4603">
        <v>0.15965792536735501</v>
      </c>
    </row>
    <row r="4604" spans="1:3" x14ac:dyDescent="0.25">
      <c r="A4604">
        <v>-8101445.0997071397</v>
      </c>
      <c r="B4604">
        <v>-304630.10162116698</v>
      </c>
      <c r="C4604">
        <v>0.186041384935379</v>
      </c>
    </row>
    <row r="4605" spans="1:3" x14ac:dyDescent="0.25">
      <c r="A4605">
        <v>-8100510.6208300004</v>
      </c>
      <c r="B4605">
        <v>-304630.10162116698</v>
      </c>
      <c r="C4605">
        <v>0.21148218214511799</v>
      </c>
    </row>
    <row r="4606" spans="1:3" x14ac:dyDescent="0.25">
      <c r="A4606">
        <v>-8099576.1419528499</v>
      </c>
      <c r="B4606">
        <v>-304630.10162116698</v>
      </c>
      <c r="C4606">
        <v>0.24388565123081199</v>
      </c>
    </row>
    <row r="4607" spans="1:3" x14ac:dyDescent="0.25">
      <c r="A4607">
        <v>-8098641.6630757097</v>
      </c>
      <c r="B4607">
        <v>-304630.10162116698</v>
      </c>
      <c r="C4607">
        <v>0.27190527319908098</v>
      </c>
    </row>
    <row r="4608" spans="1:3" x14ac:dyDescent="0.25">
      <c r="A4608">
        <v>-8097707.1841985704</v>
      </c>
      <c r="B4608">
        <v>-304630.10162116698</v>
      </c>
      <c r="C4608">
        <v>0.29802665114402699</v>
      </c>
    </row>
    <row r="4609" spans="1:3" x14ac:dyDescent="0.25">
      <c r="A4609">
        <v>-8096772.70532142</v>
      </c>
      <c r="B4609">
        <v>-304630.10162116698</v>
      </c>
      <c r="C4609">
        <v>0.32752946019172602</v>
      </c>
    </row>
    <row r="4610" spans="1:3" x14ac:dyDescent="0.25">
      <c r="A4610">
        <v>-8095838.2264442798</v>
      </c>
      <c r="B4610">
        <v>-304630.10162116698</v>
      </c>
      <c r="C4610">
        <v>0.35614663362503002</v>
      </c>
    </row>
    <row r="4611" spans="1:3" x14ac:dyDescent="0.25">
      <c r="A4611">
        <v>-8094903.7475671396</v>
      </c>
      <c r="B4611">
        <v>-304630.10162116698</v>
      </c>
      <c r="C4611">
        <v>0.36068937182426403</v>
      </c>
    </row>
    <row r="4612" spans="1:3" x14ac:dyDescent="0.25">
      <c r="A4612">
        <v>-8093969.2686900003</v>
      </c>
      <c r="B4612">
        <v>-304630.10162116698</v>
      </c>
      <c r="C4612">
        <v>0.38677304983138999</v>
      </c>
    </row>
    <row r="4613" spans="1:3" x14ac:dyDescent="0.25">
      <c r="A4613">
        <v>-8093034.7898128498</v>
      </c>
      <c r="B4613">
        <v>-304630.10162116698</v>
      </c>
      <c r="C4613">
        <v>0.41392830014228799</v>
      </c>
    </row>
    <row r="4614" spans="1:3" x14ac:dyDescent="0.25">
      <c r="A4614">
        <v>-8092100.3109357096</v>
      </c>
      <c r="B4614">
        <v>-304630.10162116698</v>
      </c>
      <c r="C4614">
        <v>0.43720898032188399</v>
      </c>
    </row>
    <row r="4615" spans="1:3" x14ac:dyDescent="0.25">
      <c r="A4615">
        <v>-8091165.8320585703</v>
      </c>
      <c r="B4615">
        <v>-304630.10162116698</v>
      </c>
      <c r="C4615">
        <v>0.45907068252563399</v>
      </c>
    </row>
    <row r="4616" spans="1:3" x14ac:dyDescent="0.25">
      <c r="A4616">
        <v>-8090231.3531814199</v>
      </c>
      <c r="B4616">
        <v>-304630.10162116698</v>
      </c>
      <c r="C4616">
        <v>0.47945168614387501</v>
      </c>
    </row>
    <row r="4617" spans="1:3" x14ac:dyDescent="0.25">
      <c r="A4617">
        <v>-8089296.8743042797</v>
      </c>
      <c r="B4617">
        <v>-304630.10162116698</v>
      </c>
      <c r="C4617">
        <v>0.48120766878128002</v>
      </c>
    </row>
    <row r="4618" spans="1:3" x14ac:dyDescent="0.25">
      <c r="A4618">
        <v>-8088362.3954271404</v>
      </c>
      <c r="B4618">
        <v>-304630.10162116698</v>
      </c>
      <c r="C4618">
        <v>0.50089544057846003</v>
      </c>
    </row>
    <row r="4619" spans="1:3" x14ac:dyDescent="0.25">
      <c r="A4619">
        <v>-8087427.9165500002</v>
      </c>
      <c r="B4619">
        <v>-304630.10162116698</v>
      </c>
      <c r="C4619">
        <v>0.50342649221420199</v>
      </c>
    </row>
    <row r="4620" spans="1:3" x14ac:dyDescent="0.25">
      <c r="A4620">
        <v>-8086493.4376728497</v>
      </c>
      <c r="B4620">
        <v>-304630.10162116698</v>
      </c>
      <c r="C4620">
        <v>0.52022743225097601</v>
      </c>
    </row>
    <row r="4621" spans="1:3" x14ac:dyDescent="0.25">
      <c r="A4621">
        <v>-8085558.9587957095</v>
      </c>
      <c r="B4621">
        <v>-304630.10162116698</v>
      </c>
      <c r="C4621">
        <v>0.52158218622207597</v>
      </c>
    </row>
    <row r="4622" spans="1:3" x14ac:dyDescent="0.25">
      <c r="A4622">
        <v>-8084624.4799185703</v>
      </c>
      <c r="B4622">
        <v>-304630.10162116698</v>
      </c>
      <c r="C4622">
        <v>0.52374130487442005</v>
      </c>
    </row>
    <row r="4623" spans="1:3" x14ac:dyDescent="0.25">
      <c r="A4623">
        <v>-8083690.0010414198</v>
      </c>
      <c r="B4623">
        <v>-304630.10162116698</v>
      </c>
      <c r="C4623">
        <v>0.526289522647857</v>
      </c>
    </row>
    <row r="4624" spans="1:3" x14ac:dyDescent="0.25">
      <c r="A4624">
        <v>-8082755.5221642796</v>
      </c>
      <c r="B4624">
        <v>-304630.10162116698</v>
      </c>
      <c r="C4624">
        <v>0.528170466423034</v>
      </c>
    </row>
    <row r="4625" spans="1:3" x14ac:dyDescent="0.25">
      <c r="A4625">
        <v>-8081821.0432871403</v>
      </c>
      <c r="B4625">
        <v>-304630.10162116698</v>
      </c>
      <c r="C4625">
        <v>0.53279095888137795</v>
      </c>
    </row>
    <row r="4626" spans="1:3" x14ac:dyDescent="0.25">
      <c r="A4626">
        <v>-8080886.5644100001</v>
      </c>
      <c r="B4626">
        <v>-304630.10162116698</v>
      </c>
      <c r="C4626">
        <v>0.53521984815597501</v>
      </c>
    </row>
    <row r="4627" spans="1:3" x14ac:dyDescent="0.25">
      <c r="A4627">
        <v>-8079952.0855328497</v>
      </c>
      <c r="B4627">
        <v>-304630.10162116698</v>
      </c>
      <c r="C4627">
        <v>0.53710263967514005</v>
      </c>
    </row>
    <row r="4628" spans="1:3" x14ac:dyDescent="0.25">
      <c r="A4628">
        <v>-8079017.6066557104</v>
      </c>
      <c r="B4628">
        <v>-304630.10162116698</v>
      </c>
      <c r="C4628">
        <v>0.52649742364883401</v>
      </c>
    </row>
    <row r="4629" spans="1:3" x14ac:dyDescent="0.25">
      <c r="A4629">
        <v>-8078083.1277785702</v>
      </c>
      <c r="B4629">
        <v>-304630.10162116698</v>
      </c>
      <c r="C4629">
        <v>0.52992802858352595</v>
      </c>
    </row>
    <row r="4630" spans="1:3" x14ac:dyDescent="0.25">
      <c r="A4630">
        <v>-8077148.6489014197</v>
      </c>
      <c r="B4630">
        <v>-304630.10162116698</v>
      </c>
      <c r="C4630">
        <v>0.51576256752014105</v>
      </c>
    </row>
    <row r="4631" spans="1:3" x14ac:dyDescent="0.25">
      <c r="A4631">
        <v>-8076214.1700242804</v>
      </c>
      <c r="B4631">
        <v>-304630.10162116698</v>
      </c>
      <c r="C4631">
        <v>0.51658833026885898</v>
      </c>
    </row>
    <row r="4632" spans="1:3" x14ac:dyDescent="0.25">
      <c r="A4632">
        <v>-8075279.6911471402</v>
      </c>
      <c r="B4632">
        <v>-304630.10162116698</v>
      </c>
      <c r="C4632">
        <v>0</v>
      </c>
    </row>
    <row r="4633" spans="1:3" x14ac:dyDescent="0.25">
      <c r="A4633">
        <v>-8074345.21227</v>
      </c>
      <c r="B4633">
        <v>-304630.10162116698</v>
      </c>
      <c r="C4633">
        <v>0</v>
      </c>
    </row>
    <row r="4634" spans="1:3" x14ac:dyDescent="0.25">
      <c r="A4634">
        <v>-8073410.7333928496</v>
      </c>
      <c r="B4634">
        <v>-304630.10162116698</v>
      </c>
      <c r="C4634">
        <v>0</v>
      </c>
    </row>
    <row r="4635" spans="1:3" x14ac:dyDescent="0.25">
      <c r="A4635">
        <v>-8072476.2545157103</v>
      </c>
      <c r="B4635">
        <v>-304630.10162116698</v>
      </c>
      <c r="C4635">
        <v>0</v>
      </c>
    </row>
    <row r="4636" spans="1:3" x14ac:dyDescent="0.25">
      <c r="A4636">
        <v>-8122938.1138814203</v>
      </c>
      <c r="B4636">
        <v>-305564.58049854002</v>
      </c>
      <c r="C4636" s="1">
        <v>5.6617656809976297E-5</v>
      </c>
    </row>
    <row r="4637" spans="1:3" x14ac:dyDescent="0.25">
      <c r="A4637">
        <v>-8122003.6350042801</v>
      </c>
      <c r="B4637">
        <v>-305564.58049854002</v>
      </c>
      <c r="C4637">
        <v>1.0583508264971799E-4</v>
      </c>
    </row>
    <row r="4638" spans="1:3" x14ac:dyDescent="0.25">
      <c r="A4638">
        <v>-8121069.1561271399</v>
      </c>
      <c r="B4638">
        <v>-305564.58049854002</v>
      </c>
      <c r="C4638">
        <v>1.47328304592519E-4</v>
      </c>
    </row>
    <row r="4639" spans="1:3" x14ac:dyDescent="0.25">
      <c r="A4639">
        <v>-8120134.6772499904</v>
      </c>
      <c r="B4639">
        <v>-305564.58049854002</v>
      </c>
      <c r="C4639">
        <v>2.9597233515232801E-4</v>
      </c>
    </row>
    <row r="4640" spans="1:3" x14ac:dyDescent="0.25">
      <c r="A4640">
        <v>-8119200.1983728502</v>
      </c>
      <c r="B4640">
        <v>-305564.58049854002</v>
      </c>
      <c r="C4640">
        <v>5.8595830341801004E-4</v>
      </c>
    </row>
    <row r="4641" spans="1:3" x14ac:dyDescent="0.25">
      <c r="A4641">
        <v>-8118265.71949571</v>
      </c>
      <c r="B4641">
        <v>-305564.58049854002</v>
      </c>
      <c r="C4641">
        <v>7.8386033419519598E-4</v>
      </c>
    </row>
    <row r="4642" spans="1:3" x14ac:dyDescent="0.25">
      <c r="A4642">
        <v>-8117331.2406185698</v>
      </c>
      <c r="B4642">
        <v>-305564.58049854002</v>
      </c>
      <c r="C4642">
        <v>1.0455833980813601E-3</v>
      </c>
    </row>
    <row r="4643" spans="1:3" x14ac:dyDescent="0.25">
      <c r="A4643">
        <v>-8116396.7617414203</v>
      </c>
      <c r="B4643">
        <v>-305564.58049854002</v>
      </c>
      <c r="C4643">
        <v>1.5163818607106801E-3</v>
      </c>
    </row>
    <row r="4644" spans="1:3" x14ac:dyDescent="0.25">
      <c r="A4644">
        <v>-8115462.28286428</v>
      </c>
      <c r="B4644">
        <v>-305564.58049854002</v>
      </c>
      <c r="C4644">
        <v>2.6528246235102402E-3</v>
      </c>
    </row>
    <row r="4645" spans="1:3" x14ac:dyDescent="0.25">
      <c r="A4645">
        <v>-8114527.8039871398</v>
      </c>
      <c r="B4645">
        <v>-305564.58049854002</v>
      </c>
      <c r="C4645">
        <v>3.6344809923321E-3</v>
      </c>
    </row>
    <row r="4646" spans="1:3" x14ac:dyDescent="0.25">
      <c r="A4646">
        <v>-8113593.3251099903</v>
      </c>
      <c r="B4646">
        <v>-305564.58049854002</v>
      </c>
      <c r="C4646">
        <v>5.3072720766067496E-3</v>
      </c>
    </row>
    <row r="4647" spans="1:3" x14ac:dyDescent="0.25">
      <c r="A4647">
        <v>-8112658.8462328501</v>
      </c>
      <c r="B4647">
        <v>-305564.58049854002</v>
      </c>
      <c r="C4647">
        <v>6.2614139169454497E-3</v>
      </c>
    </row>
    <row r="4648" spans="1:3" x14ac:dyDescent="0.25">
      <c r="A4648">
        <v>-8111724.3673557099</v>
      </c>
      <c r="B4648">
        <v>-305564.58049854002</v>
      </c>
      <c r="C4648">
        <v>1.01486351341009E-2</v>
      </c>
    </row>
    <row r="4649" spans="1:3" x14ac:dyDescent="0.25">
      <c r="A4649">
        <v>-8110789.8884785697</v>
      </c>
      <c r="B4649">
        <v>-305564.58049854002</v>
      </c>
      <c r="C4649">
        <v>1.4275604858994401E-2</v>
      </c>
    </row>
    <row r="4650" spans="1:3" x14ac:dyDescent="0.25">
      <c r="A4650">
        <v>-8109855.4096014202</v>
      </c>
      <c r="B4650">
        <v>-305564.58049854002</v>
      </c>
      <c r="C4650">
        <v>1.8362559378147101E-2</v>
      </c>
    </row>
    <row r="4651" spans="1:3" x14ac:dyDescent="0.25">
      <c r="A4651">
        <v>-8108920.93072428</v>
      </c>
      <c r="B4651">
        <v>-305564.58049854002</v>
      </c>
      <c r="C4651">
        <v>2.5349898263811999E-2</v>
      </c>
    </row>
    <row r="4652" spans="1:3" x14ac:dyDescent="0.25">
      <c r="A4652">
        <v>-8107986.4518471397</v>
      </c>
      <c r="B4652">
        <v>-305564.58049854002</v>
      </c>
      <c r="C4652">
        <v>3.1319182366132702E-2</v>
      </c>
    </row>
    <row r="4653" spans="1:3" x14ac:dyDescent="0.25">
      <c r="A4653">
        <v>-8107051.9729699902</v>
      </c>
      <c r="B4653">
        <v>-305564.58049854002</v>
      </c>
      <c r="C4653">
        <v>4.3329499661922399E-2</v>
      </c>
    </row>
    <row r="4654" spans="1:3" x14ac:dyDescent="0.25">
      <c r="A4654">
        <v>-8106117.49409285</v>
      </c>
      <c r="B4654">
        <v>-305564.58049854002</v>
      </c>
      <c r="C4654">
        <v>5.3917534649372101E-2</v>
      </c>
    </row>
    <row r="4655" spans="1:3" x14ac:dyDescent="0.25">
      <c r="A4655">
        <v>-8105183.0152157098</v>
      </c>
      <c r="B4655">
        <v>-305564.58049854002</v>
      </c>
      <c r="C4655">
        <v>7.2003819048404596E-2</v>
      </c>
    </row>
    <row r="4656" spans="1:3" x14ac:dyDescent="0.25">
      <c r="A4656">
        <v>-8104248.5363385696</v>
      </c>
      <c r="B4656">
        <v>-305564.58049854002</v>
      </c>
      <c r="C4656">
        <v>9.3121446669101701E-2</v>
      </c>
    </row>
    <row r="4657" spans="1:3" x14ac:dyDescent="0.25">
      <c r="A4657">
        <v>-8103314.0574614201</v>
      </c>
      <c r="B4657">
        <v>-305564.58049854002</v>
      </c>
      <c r="C4657">
        <v>0.12755037844181</v>
      </c>
    </row>
    <row r="4658" spans="1:3" x14ac:dyDescent="0.25">
      <c r="A4658">
        <v>-8102379.5785842799</v>
      </c>
      <c r="B4658">
        <v>-305564.58049854002</v>
      </c>
      <c r="C4658">
        <v>0.14907786250114399</v>
      </c>
    </row>
    <row r="4659" spans="1:3" x14ac:dyDescent="0.25">
      <c r="A4659">
        <v>-8101445.0997071397</v>
      </c>
      <c r="B4659">
        <v>-305564.58049854002</v>
      </c>
      <c r="C4659">
        <v>0.17764794826507499</v>
      </c>
    </row>
    <row r="4660" spans="1:3" x14ac:dyDescent="0.25">
      <c r="A4660">
        <v>-8100510.6208300004</v>
      </c>
      <c r="B4660">
        <v>-305564.58049854002</v>
      </c>
      <c r="C4660">
        <v>0.204190254211425</v>
      </c>
    </row>
    <row r="4661" spans="1:3" x14ac:dyDescent="0.25">
      <c r="A4661">
        <v>-8099576.1419528499</v>
      </c>
      <c r="B4661">
        <v>-305564.58049854002</v>
      </c>
      <c r="C4661">
        <v>0.23476077616214699</v>
      </c>
    </row>
    <row r="4662" spans="1:3" x14ac:dyDescent="0.25">
      <c r="A4662">
        <v>-8098641.6630757097</v>
      </c>
      <c r="B4662">
        <v>-305564.58049854002</v>
      </c>
      <c r="C4662">
        <v>0.240406483411788</v>
      </c>
    </row>
    <row r="4663" spans="1:3" x14ac:dyDescent="0.25">
      <c r="A4663">
        <v>-8097707.1841985704</v>
      </c>
      <c r="B4663">
        <v>-305564.58049854002</v>
      </c>
      <c r="C4663">
        <v>0.26514309644699002</v>
      </c>
    </row>
    <row r="4664" spans="1:3" x14ac:dyDescent="0.25">
      <c r="A4664">
        <v>-8096772.70532142</v>
      </c>
      <c r="B4664">
        <v>-305564.58049854002</v>
      </c>
      <c r="C4664">
        <v>0.292820274829864</v>
      </c>
    </row>
    <row r="4665" spans="1:3" x14ac:dyDescent="0.25">
      <c r="A4665">
        <v>-8095838.2264442798</v>
      </c>
      <c r="B4665">
        <v>-305564.58049854002</v>
      </c>
      <c r="C4665">
        <v>0.323002308607101</v>
      </c>
    </row>
    <row r="4666" spans="1:3" x14ac:dyDescent="0.25">
      <c r="A4666">
        <v>-8094903.7475671396</v>
      </c>
      <c r="B4666">
        <v>-305564.58049854002</v>
      </c>
      <c r="C4666">
        <v>0.35497131943702598</v>
      </c>
    </row>
    <row r="4667" spans="1:3" x14ac:dyDescent="0.25">
      <c r="A4667">
        <v>-8093969.2686900003</v>
      </c>
      <c r="B4667">
        <v>-305564.58049854002</v>
      </c>
      <c r="C4667">
        <v>0.38285166025161699</v>
      </c>
    </row>
    <row r="4668" spans="1:3" x14ac:dyDescent="0.25">
      <c r="A4668">
        <v>-8093034.7898128498</v>
      </c>
      <c r="B4668">
        <v>-305564.58049854002</v>
      </c>
      <c r="C4668">
        <v>0.410006433725357</v>
      </c>
    </row>
    <row r="4669" spans="1:3" x14ac:dyDescent="0.25">
      <c r="A4669">
        <v>-8092100.3109357096</v>
      </c>
      <c r="B4669">
        <v>-305564.58049854002</v>
      </c>
      <c r="C4669">
        <v>0.41193291544914201</v>
      </c>
    </row>
    <row r="4670" spans="1:3" x14ac:dyDescent="0.25">
      <c r="A4670">
        <v>-8091165.8320585703</v>
      </c>
      <c r="B4670">
        <v>-305564.58049854002</v>
      </c>
      <c r="C4670">
        <v>0.43483227491378701</v>
      </c>
    </row>
    <row r="4671" spans="1:3" x14ac:dyDescent="0.25">
      <c r="A4671">
        <v>-8090231.3531814199</v>
      </c>
      <c r="B4671">
        <v>-305564.58049854002</v>
      </c>
      <c r="C4671">
        <v>0.456423580646514</v>
      </c>
    </row>
    <row r="4672" spans="1:3" x14ac:dyDescent="0.25">
      <c r="A4672">
        <v>-8089296.8743042797</v>
      </c>
      <c r="B4672">
        <v>-305564.58049854002</v>
      </c>
      <c r="C4672">
        <v>0.458419919013977</v>
      </c>
    </row>
    <row r="4673" spans="1:3" x14ac:dyDescent="0.25">
      <c r="A4673">
        <v>-8088362.3954271404</v>
      </c>
      <c r="B4673">
        <v>-305564.58049854002</v>
      </c>
      <c r="C4673">
        <v>0.48086899518966603</v>
      </c>
    </row>
    <row r="4674" spans="1:3" x14ac:dyDescent="0.25">
      <c r="A4674">
        <v>-8087427.9165500002</v>
      </c>
      <c r="B4674">
        <v>-305564.58049854002</v>
      </c>
      <c r="C4674">
        <v>0.48379114270210199</v>
      </c>
    </row>
    <row r="4675" spans="1:3" x14ac:dyDescent="0.25">
      <c r="A4675">
        <v>-8086493.4376728497</v>
      </c>
      <c r="B4675">
        <v>-305564.58049854002</v>
      </c>
      <c r="C4675">
        <v>0.50306063890457098</v>
      </c>
    </row>
    <row r="4676" spans="1:3" x14ac:dyDescent="0.25">
      <c r="A4676">
        <v>-8085558.9587957095</v>
      </c>
      <c r="B4676">
        <v>-305564.58049854002</v>
      </c>
      <c r="C4676">
        <v>0.50514054298400801</v>
      </c>
    </row>
    <row r="4677" spans="1:3" x14ac:dyDescent="0.25">
      <c r="A4677">
        <v>-8084624.4799185703</v>
      </c>
      <c r="B4677">
        <v>-305564.58049854002</v>
      </c>
      <c r="C4677">
        <v>0.50929206609725897</v>
      </c>
    </row>
    <row r="4678" spans="1:3" x14ac:dyDescent="0.25">
      <c r="A4678">
        <v>-8083690.0010414198</v>
      </c>
      <c r="B4678">
        <v>-305564.58049854002</v>
      </c>
      <c r="C4678">
        <v>0.51162362098693803</v>
      </c>
    </row>
    <row r="4679" spans="1:3" x14ac:dyDescent="0.25">
      <c r="A4679">
        <v>-8082755.5221642796</v>
      </c>
      <c r="B4679">
        <v>-305564.58049854002</v>
      </c>
      <c r="C4679">
        <v>0.51449573040008501</v>
      </c>
    </row>
    <row r="4680" spans="1:3" x14ac:dyDescent="0.25">
      <c r="A4680">
        <v>-8081821.0432871403</v>
      </c>
      <c r="B4680">
        <v>-305564.58049854002</v>
      </c>
      <c r="C4680">
        <v>0.51744127273559504</v>
      </c>
    </row>
    <row r="4681" spans="1:3" x14ac:dyDescent="0.25">
      <c r="A4681">
        <v>-8080886.5644100001</v>
      </c>
      <c r="B4681">
        <v>-305564.58049854002</v>
      </c>
      <c r="C4681">
        <v>0.52030289173126198</v>
      </c>
    </row>
    <row r="4682" spans="1:3" x14ac:dyDescent="0.25">
      <c r="A4682">
        <v>-8079952.0855328497</v>
      </c>
      <c r="B4682">
        <v>-305564.58049854002</v>
      </c>
      <c r="C4682">
        <v>0.52282315492630005</v>
      </c>
    </row>
    <row r="4683" spans="1:3" x14ac:dyDescent="0.25">
      <c r="A4683">
        <v>-8079017.6066557104</v>
      </c>
      <c r="B4683">
        <v>-305564.58049854002</v>
      </c>
      <c r="C4683">
        <v>0.51049375534057595</v>
      </c>
    </row>
    <row r="4684" spans="1:3" x14ac:dyDescent="0.25">
      <c r="A4684">
        <v>-8078083.1277785702</v>
      </c>
      <c r="B4684">
        <v>-305564.58049854002</v>
      </c>
      <c r="C4684">
        <v>0.51445531845092696</v>
      </c>
    </row>
    <row r="4685" spans="1:3" x14ac:dyDescent="0.25">
      <c r="A4685">
        <v>-8077148.6489014197</v>
      </c>
      <c r="B4685">
        <v>-305564.58049854002</v>
      </c>
      <c r="C4685">
        <v>0.499321788549423</v>
      </c>
    </row>
    <row r="4686" spans="1:3" x14ac:dyDescent="0.25">
      <c r="A4686">
        <v>-8076214.1700242804</v>
      </c>
      <c r="B4686">
        <v>-305564.58049854002</v>
      </c>
      <c r="C4686">
        <v>0.50038063526153498</v>
      </c>
    </row>
    <row r="4687" spans="1:3" x14ac:dyDescent="0.25">
      <c r="A4687">
        <v>-8075279.6911471402</v>
      </c>
      <c r="B4687">
        <v>-305564.58049854002</v>
      </c>
      <c r="C4687">
        <v>0.48577970266342102</v>
      </c>
    </row>
    <row r="4688" spans="1:3" x14ac:dyDescent="0.25">
      <c r="A4688">
        <v>-8074345.21227</v>
      </c>
      <c r="B4688">
        <v>-305564.58049854002</v>
      </c>
      <c r="C4688">
        <v>0.46922409534454301</v>
      </c>
    </row>
    <row r="4689" spans="1:3" x14ac:dyDescent="0.25">
      <c r="A4689">
        <v>-8073410.7333928496</v>
      </c>
      <c r="B4689">
        <v>-305564.58049854002</v>
      </c>
      <c r="C4689">
        <v>0</v>
      </c>
    </row>
    <row r="4690" spans="1:3" x14ac:dyDescent="0.25">
      <c r="A4690">
        <v>-8072476.2545157103</v>
      </c>
      <c r="B4690">
        <v>-305564.58049854002</v>
      </c>
      <c r="C4690">
        <v>0</v>
      </c>
    </row>
    <row r="4691" spans="1:3" x14ac:dyDescent="0.25">
      <c r="A4691">
        <v>-8122003.6350042801</v>
      </c>
      <c r="B4691">
        <v>-306499.05937591201</v>
      </c>
      <c r="C4691" s="1">
        <v>5.4809137509437203E-5</v>
      </c>
    </row>
    <row r="4692" spans="1:3" x14ac:dyDescent="0.25">
      <c r="A4692">
        <v>-8121069.1561271399</v>
      </c>
      <c r="B4692">
        <v>-306499.05937591201</v>
      </c>
      <c r="C4692" s="1">
        <v>9.6314215625170605E-5</v>
      </c>
    </row>
    <row r="4693" spans="1:3" x14ac:dyDescent="0.25">
      <c r="A4693">
        <v>-8120134.6772499904</v>
      </c>
      <c r="B4693">
        <v>-306499.05937591201</v>
      </c>
      <c r="C4693">
        <v>1.8134330457541999E-4</v>
      </c>
    </row>
    <row r="4694" spans="1:3" x14ac:dyDescent="0.25">
      <c r="A4694">
        <v>-8119200.1983728502</v>
      </c>
      <c r="B4694">
        <v>-306499.05937591201</v>
      </c>
      <c r="C4694">
        <v>3.1191730522550599E-4</v>
      </c>
    </row>
    <row r="4695" spans="1:3" x14ac:dyDescent="0.25">
      <c r="A4695">
        <v>-8118265.71949571</v>
      </c>
      <c r="B4695">
        <v>-306499.05937591201</v>
      </c>
      <c r="C4695">
        <v>4.0579118649475201E-4</v>
      </c>
    </row>
    <row r="4696" spans="1:3" x14ac:dyDescent="0.25">
      <c r="A4696">
        <v>-8117331.2406185698</v>
      </c>
      <c r="B4696">
        <v>-306499.05937591201</v>
      </c>
      <c r="C4696">
        <v>5.7806604309007504E-4</v>
      </c>
    </row>
    <row r="4697" spans="1:3" x14ac:dyDescent="0.25">
      <c r="A4697">
        <v>-8116396.7617414203</v>
      </c>
      <c r="B4697">
        <v>-306499.05937591201</v>
      </c>
      <c r="C4697">
        <v>8.7252032244578004E-4</v>
      </c>
    </row>
    <row r="4698" spans="1:3" x14ac:dyDescent="0.25">
      <c r="A4698">
        <v>-8115462.28286428</v>
      </c>
      <c r="B4698">
        <v>-306499.05937591201</v>
      </c>
      <c r="C4698">
        <v>1.5784694114699899E-3</v>
      </c>
    </row>
    <row r="4699" spans="1:3" x14ac:dyDescent="0.25">
      <c r="A4699">
        <v>-8114527.8039871398</v>
      </c>
      <c r="B4699">
        <v>-306499.05937591201</v>
      </c>
      <c r="C4699">
        <v>2.3128991015255399E-3</v>
      </c>
    </row>
    <row r="4700" spans="1:3" x14ac:dyDescent="0.25">
      <c r="A4700">
        <v>-8113593.3251099903</v>
      </c>
      <c r="B4700">
        <v>-306499.05937591201</v>
      </c>
      <c r="C4700">
        <v>3.39665939100086E-3</v>
      </c>
    </row>
    <row r="4701" spans="1:3" x14ac:dyDescent="0.25">
      <c r="A4701">
        <v>-8112658.8462328501</v>
      </c>
      <c r="B4701">
        <v>-306499.05937591201</v>
      </c>
      <c r="C4701">
        <v>5.2239666692912501E-3</v>
      </c>
    </row>
    <row r="4702" spans="1:3" x14ac:dyDescent="0.25">
      <c r="A4702">
        <v>-8111724.3673557099</v>
      </c>
      <c r="B4702">
        <v>-306499.05937591201</v>
      </c>
      <c r="C4702">
        <v>6.83250185102224E-3</v>
      </c>
    </row>
    <row r="4703" spans="1:3" x14ac:dyDescent="0.25">
      <c r="A4703">
        <v>-8110789.8884785697</v>
      </c>
      <c r="B4703">
        <v>-306499.05937591201</v>
      </c>
      <c r="C4703">
        <v>1.0232735425233799E-2</v>
      </c>
    </row>
    <row r="4704" spans="1:3" x14ac:dyDescent="0.25">
      <c r="A4704">
        <v>-8109855.4096014202</v>
      </c>
      <c r="B4704">
        <v>-306499.05937591201</v>
      </c>
      <c r="C4704">
        <v>1.4979593455791401E-2</v>
      </c>
    </row>
    <row r="4705" spans="1:3" x14ac:dyDescent="0.25">
      <c r="A4705">
        <v>-8108920.93072428</v>
      </c>
      <c r="B4705">
        <v>-306499.05937591201</v>
      </c>
      <c r="C4705">
        <v>2.1453781053423802E-2</v>
      </c>
    </row>
    <row r="4706" spans="1:3" x14ac:dyDescent="0.25">
      <c r="A4706">
        <v>-8107986.4518471397</v>
      </c>
      <c r="B4706">
        <v>-306499.05937591201</v>
      </c>
      <c r="C4706">
        <v>2.7552375569939599E-2</v>
      </c>
    </row>
    <row r="4707" spans="1:3" x14ac:dyDescent="0.25">
      <c r="A4707">
        <v>-8107051.9729699902</v>
      </c>
      <c r="B4707">
        <v>-306499.05937591201</v>
      </c>
      <c r="C4707">
        <v>3.8405980914831099E-2</v>
      </c>
    </row>
    <row r="4708" spans="1:3" x14ac:dyDescent="0.25">
      <c r="A4708">
        <v>-8106117.49409285</v>
      </c>
      <c r="B4708">
        <v>-306499.05937591201</v>
      </c>
      <c r="C4708">
        <v>4.8811685293912797E-2</v>
      </c>
    </row>
    <row r="4709" spans="1:3" x14ac:dyDescent="0.25">
      <c r="A4709">
        <v>-8105183.0152157098</v>
      </c>
      <c r="B4709">
        <v>-306499.05937591201</v>
      </c>
      <c r="C4709">
        <v>6.1887331306934301E-2</v>
      </c>
    </row>
    <row r="4710" spans="1:3" x14ac:dyDescent="0.25">
      <c r="A4710">
        <v>-8104248.5363385696</v>
      </c>
      <c r="B4710">
        <v>-306499.05937591201</v>
      </c>
      <c r="C4710">
        <v>8.2571715116500799E-2</v>
      </c>
    </row>
    <row r="4711" spans="1:3" x14ac:dyDescent="0.25">
      <c r="A4711">
        <v>-8103314.0574614201</v>
      </c>
      <c r="B4711">
        <v>-306499.05937591201</v>
      </c>
      <c r="C4711">
        <v>0.10056146979331899</v>
      </c>
    </row>
    <row r="4712" spans="1:3" x14ac:dyDescent="0.25">
      <c r="A4712">
        <v>-8102379.5785842799</v>
      </c>
      <c r="B4712">
        <v>-306499.05937591201</v>
      </c>
      <c r="C4712">
        <v>0.11750940233469</v>
      </c>
    </row>
    <row r="4713" spans="1:3" x14ac:dyDescent="0.25">
      <c r="A4713">
        <v>-8101445.0997071397</v>
      </c>
      <c r="B4713">
        <v>-306499.05937591201</v>
      </c>
      <c r="C4713">
        <v>0.145572364330291</v>
      </c>
    </row>
    <row r="4714" spans="1:3" x14ac:dyDescent="0.25">
      <c r="A4714">
        <v>-8100510.6208300004</v>
      </c>
      <c r="B4714">
        <v>-306499.05937591201</v>
      </c>
      <c r="C4714">
        <v>0.17362196743488301</v>
      </c>
    </row>
    <row r="4715" spans="1:3" x14ac:dyDescent="0.25">
      <c r="A4715">
        <v>-8099576.1419528499</v>
      </c>
      <c r="B4715">
        <v>-306499.05937591201</v>
      </c>
      <c r="C4715">
        <v>0.200804367661476</v>
      </c>
    </row>
    <row r="4716" spans="1:3" x14ac:dyDescent="0.25">
      <c r="A4716">
        <v>-8098641.6630757097</v>
      </c>
      <c r="B4716">
        <v>-306499.05937591201</v>
      </c>
      <c r="C4716">
        <v>0.23041979968547799</v>
      </c>
    </row>
    <row r="4717" spans="1:3" x14ac:dyDescent="0.25">
      <c r="A4717">
        <v>-8097707.1841985704</v>
      </c>
      <c r="B4717">
        <v>-306499.05937591201</v>
      </c>
      <c r="C4717">
        <v>0.25856226682662897</v>
      </c>
    </row>
    <row r="4718" spans="1:3" x14ac:dyDescent="0.25">
      <c r="A4718">
        <v>-8096772.70532142</v>
      </c>
      <c r="B4718">
        <v>-306499.05937591201</v>
      </c>
      <c r="C4718">
        <v>0.28719839453697199</v>
      </c>
    </row>
    <row r="4719" spans="1:3" x14ac:dyDescent="0.25">
      <c r="A4719">
        <v>-8095838.2264442798</v>
      </c>
      <c r="B4719">
        <v>-306499.05937591201</v>
      </c>
      <c r="C4719">
        <v>0.28805032372474598</v>
      </c>
    </row>
    <row r="4720" spans="1:3" x14ac:dyDescent="0.25">
      <c r="A4720">
        <v>-8094903.7475671396</v>
      </c>
      <c r="B4720">
        <v>-306499.05937591201</v>
      </c>
      <c r="C4720">
        <v>0.32203468680381703</v>
      </c>
    </row>
    <row r="4721" spans="1:3" x14ac:dyDescent="0.25">
      <c r="A4721">
        <v>-8093969.2686900003</v>
      </c>
      <c r="B4721">
        <v>-306499.05937591201</v>
      </c>
      <c r="C4721">
        <v>0.35228225588798501</v>
      </c>
    </row>
    <row r="4722" spans="1:3" x14ac:dyDescent="0.25">
      <c r="A4722">
        <v>-8093034.7898128498</v>
      </c>
      <c r="B4722">
        <v>-306499.05937591201</v>
      </c>
      <c r="C4722">
        <v>0.379777342081069</v>
      </c>
    </row>
    <row r="4723" spans="1:3" x14ac:dyDescent="0.25">
      <c r="A4723">
        <v>-8092100.3109357096</v>
      </c>
      <c r="B4723">
        <v>-306499.05937591201</v>
      </c>
      <c r="C4723">
        <v>0.40757092833518899</v>
      </c>
    </row>
    <row r="4724" spans="1:3" x14ac:dyDescent="0.25">
      <c r="A4724">
        <v>-8091165.8320585703</v>
      </c>
      <c r="B4724">
        <v>-306499.05937591201</v>
      </c>
      <c r="C4724">
        <v>0.40983319282531699</v>
      </c>
    </row>
    <row r="4725" spans="1:3" x14ac:dyDescent="0.25">
      <c r="A4725">
        <v>-8090231.3531814199</v>
      </c>
      <c r="B4725">
        <v>-306499.05937591201</v>
      </c>
      <c r="C4725">
        <v>0.431981980800628</v>
      </c>
    </row>
    <row r="4726" spans="1:3" x14ac:dyDescent="0.25">
      <c r="A4726">
        <v>-8089296.8743042797</v>
      </c>
      <c r="B4726">
        <v>-306499.05937591201</v>
      </c>
      <c r="C4726">
        <v>0.43426898121833801</v>
      </c>
    </row>
    <row r="4727" spans="1:3" x14ac:dyDescent="0.25">
      <c r="A4727">
        <v>-8088362.3954271404</v>
      </c>
      <c r="B4727">
        <v>-306499.05937591201</v>
      </c>
      <c r="C4727">
        <v>0.45793071389198298</v>
      </c>
    </row>
    <row r="4728" spans="1:3" x14ac:dyDescent="0.25">
      <c r="A4728">
        <v>-8087427.9165500002</v>
      </c>
      <c r="B4728">
        <v>-306499.05937591201</v>
      </c>
      <c r="C4728">
        <v>0.461568593978881</v>
      </c>
    </row>
    <row r="4729" spans="1:3" x14ac:dyDescent="0.25">
      <c r="A4729">
        <v>-8086493.4376728497</v>
      </c>
      <c r="B4729">
        <v>-306499.05937591201</v>
      </c>
      <c r="C4729">
        <v>0.484058767557144</v>
      </c>
    </row>
    <row r="4730" spans="1:3" x14ac:dyDescent="0.25">
      <c r="A4730">
        <v>-8085558.9587957095</v>
      </c>
      <c r="B4730">
        <v>-306499.05937591201</v>
      </c>
      <c r="C4730">
        <v>0.48709622025489802</v>
      </c>
    </row>
    <row r="4731" spans="1:3" x14ac:dyDescent="0.25">
      <c r="A4731">
        <v>-8084624.4799185703</v>
      </c>
      <c r="B4731">
        <v>-306499.05937591201</v>
      </c>
      <c r="C4731">
        <v>0.49082896113395602</v>
      </c>
    </row>
    <row r="4732" spans="1:3" x14ac:dyDescent="0.25">
      <c r="A4732">
        <v>-8083690.0010414198</v>
      </c>
      <c r="B4732">
        <v>-306499.05937591201</v>
      </c>
      <c r="C4732">
        <v>0.49359646439552302</v>
      </c>
    </row>
    <row r="4733" spans="1:3" x14ac:dyDescent="0.25">
      <c r="A4733">
        <v>-8082755.5221642796</v>
      </c>
      <c r="B4733">
        <v>-306499.05937591201</v>
      </c>
      <c r="C4733">
        <v>0.49642649292945801</v>
      </c>
    </row>
    <row r="4734" spans="1:3" x14ac:dyDescent="0.25">
      <c r="A4734">
        <v>-8081821.0432871403</v>
      </c>
      <c r="B4734">
        <v>-306499.05937591201</v>
      </c>
      <c r="C4734">
        <v>0.50037497282028098</v>
      </c>
    </row>
    <row r="4735" spans="1:3" x14ac:dyDescent="0.25">
      <c r="A4735">
        <v>-8080886.5644100001</v>
      </c>
      <c r="B4735">
        <v>-306499.05937591201</v>
      </c>
      <c r="C4735">
        <v>0.50367057323455799</v>
      </c>
    </row>
    <row r="4736" spans="1:3" x14ac:dyDescent="0.25">
      <c r="A4736">
        <v>-8079952.0855328497</v>
      </c>
      <c r="B4736">
        <v>-306499.05937591201</v>
      </c>
      <c r="C4736">
        <v>0.50656217336654596</v>
      </c>
    </row>
    <row r="4737" spans="1:3" x14ac:dyDescent="0.25">
      <c r="A4737">
        <v>-8079017.6066557104</v>
      </c>
      <c r="B4737">
        <v>-306499.05937591201</v>
      </c>
      <c r="C4737">
        <v>0.49335294961929299</v>
      </c>
    </row>
    <row r="4738" spans="1:3" x14ac:dyDescent="0.25">
      <c r="A4738">
        <v>-8078083.1277785702</v>
      </c>
      <c r="B4738">
        <v>-306499.05937591201</v>
      </c>
      <c r="C4738">
        <v>0.49769249558448703</v>
      </c>
    </row>
    <row r="4739" spans="1:3" x14ac:dyDescent="0.25">
      <c r="A4739">
        <v>-8077148.6489014197</v>
      </c>
      <c r="B4739">
        <v>-306499.05937591201</v>
      </c>
      <c r="C4739">
        <v>0.48228526115417403</v>
      </c>
    </row>
    <row r="4740" spans="1:3" x14ac:dyDescent="0.25">
      <c r="A4740">
        <v>-8076214.1700242804</v>
      </c>
      <c r="B4740">
        <v>-306499.05937591201</v>
      </c>
      <c r="C4740">
        <v>0.483574658632278</v>
      </c>
    </row>
    <row r="4741" spans="1:3" x14ac:dyDescent="0.25">
      <c r="A4741">
        <v>-8075279.6911471402</v>
      </c>
      <c r="B4741">
        <v>-306499.05937591201</v>
      </c>
      <c r="C4741">
        <v>0.46943765878677302</v>
      </c>
    </row>
    <row r="4742" spans="1:3" x14ac:dyDescent="0.25">
      <c r="A4742">
        <v>-8074345.21227</v>
      </c>
      <c r="B4742">
        <v>-306499.05937591201</v>
      </c>
      <c r="C4742">
        <v>0.46916741132736201</v>
      </c>
    </row>
    <row r="4743" spans="1:3" x14ac:dyDescent="0.25">
      <c r="A4743">
        <v>-8073410.7333928496</v>
      </c>
      <c r="B4743">
        <v>-306499.05937591201</v>
      </c>
      <c r="C4743">
        <v>0.45064753293991</v>
      </c>
    </row>
    <row r="4744" spans="1:3" x14ac:dyDescent="0.25">
      <c r="A4744">
        <v>-8072476.2545157103</v>
      </c>
      <c r="B4744">
        <v>-306499.05937591201</v>
      </c>
      <c r="C4744">
        <v>0</v>
      </c>
    </row>
    <row r="4745" spans="1:3" x14ac:dyDescent="0.25">
      <c r="A4745">
        <v>-8121069.1561271399</v>
      </c>
      <c r="B4745">
        <v>-307433.538253284</v>
      </c>
      <c r="C4745" s="1">
        <v>7.4532588769215996E-5</v>
      </c>
    </row>
    <row r="4746" spans="1:3" x14ac:dyDescent="0.25">
      <c r="A4746">
        <v>-8120134.6772499904</v>
      </c>
      <c r="B4746">
        <v>-307433.538253284</v>
      </c>
      <c r="C4746" s="1">
        <v>9.4960880232974806E-5</v>
      </c>
    </row>
    <row r="4747" spans="1:3" x14ac:dyDescent="0.25">
      <c r="A4747">
        <v>-8119200.1983728502</v>
      </c>
      <c r="B4747">
        <v>-307433.538253284</v>
      </c>
      <c r="C4747">
        <v>1.9729851919691999E-4</v>
      </c>
    </row>
    <row r="4748" spans="1:3" x14ac:dyDescent="0.25">
      <c r="A4748">
        <v>-8118265.71949571</v>
      </c>
      <c r="B4748">
        <v>-307433.538253284</v>
      </c>
      <c r="C4748">
        <v>2.9123260173946597E-4</v>
      </c>
    </row>
    <row r="4749" spans="1:3" x14ac:dyDescent="0.25">
      <c r="A4749">
        <v>-8117331.2406185698</v>
      </c>
      <c r="B4749">
        <v>-307433.538253284</v>
      </c>
      <c r="C4749">
        <v>4.6361782005988002E-4</v>
      </c>
    </row>
    <row r="4750" spans="1:3" x14ac:dyDescent="0.25">
      <c r="A4750">
        <v>-8116396.7617414203</v>
      </c>
      <c r="B4750">
        <v>-307433.538253284</v>
      </c>
      <c r="C4750">
        <v>7.2580983396619504E-4</v>
      </c>
    </row>
    <row r="4751" spans="1:3" x14ac:dyDescent="0.25">
      <c r="A4751">
        <v>-8115462.28286428</v>
      </c>
      <c r="B4751">
        <v>-307433.538253284</v>
      </c>
      <c r="C4751">
        <v>8.8939320994540995E-4</v>
      </c>
    </row>
    <row r="4752" spans="1:3" x14ac:dyDescent="0.25">
      <c r="A4752">
        <v>-8114527.8039871398</v>
      </c>
      <c r="B4752">
        <v>-307433.538253284</v>
      </c>
      <c r="C4752">
        <v>1.5913567040115499E-3</v>
      </c>
    </row>
    <row r="4753" spans="1:3" x14ac:dyDescent="0.25">
      <c r="A4753">
        <v>-8113593.3251099903</v>
      </c>
      <c r="B4753">
        <v>-307433.538253284</v>
      </c>
      <c r="C4753">
        <v>2.4605880025774201E-3</v>
      </c>
    </row>
    <row r="4754" spans="1:3" x14ac:dyDescent="0.25">
      <c r="A4754">
        <v>-8112658.8462328501</v>
      </c>
      <c r="B4754">
        <v>-307433.538253284</v>
      </c>
      <c r="C4754">
        <v>3.1938522588461598E-3</v>
      </c>
    </row>
    <row r="4755" spans="1:3" x14ac:dyDescent="0.25">
      <c r="A4755">
        <v>-8111724.3673557099</v>
      </c>
      <c r="B4755">
        <v>-307433.538253284</v>
      </c>
      <c r="C4755">
        <v>5.5669075809419103E-3</v>
      </c>
    </row>
    <row r="4756" spans="1:3" x14ac:dyDescent="0.25">
      <c r="A4756">
        <v>-8110789.8884785697</v>
      </c>
      <c r="B4756">
        <v>-307433.538253284</v>
      </c>
      <c r="C4756">
        <v>7.4093430303037097E-3</v>
      </c>
    </row>
    <row r="4757" spans="1:3" x14ac:dyDescent="0.25">
      <c r="A4757">
        <v>-8109855.4096014202</v>
      </c>
      <c r="B4757">
        <v>-307433.538253284</v>
      </c>
      <c r="C4757">
        <v>1.14330137148499E-2</v>
      </c>
    </row>
    <row r="4758" spans="1:3" x14ac:dyDescent="0.25">
      <c r="A4758">
        <v>-8108920.93072428</v>
      </c>
      <c r="B4758">
        <v>-307433.538253284</v>
      </c>
      <c r="C4758">
        <v>1.6823686659336E-2</v>
      </c>
    </row>
    <row r="4759" spans="1:3" x14ac:dyDescent="0.25">
      <c r="A4759">
        <v>-8107986.4518471397</v>
      </c>
      <c r="B4759">
        <v>-307433.538253284</v>
      </c>
      <c r="C4759">
        <v>2.2343149408697999E-2</v>
      </c>
    </row>
    <row r="4760" spans="1:3" x14ac:dyDescent="0.25">
      <c r="A4760">
        <v>-8107051.9729699902</v>
      </c>
      <c r="B4760">
        <v>-307433.538253284</v>
      </c>
      <c r="C4760">
        <v>3.21400612592697E-2</v>
      </c>
    </row>
    <row r="4761" spans="1:3" x14ac:dyDescent="0.25">
      <c r="A4761">
        <v>-8106117.49409285</v>
      </c>
      <c r="B4761">
        <v>-307433.538253284</v>
      </c>
      <c r="C4761">
        <v>4.4411562383174799E-2</v>
      </c>
    </row>
    <row r="4762" spans="1:3" x14ac:dyDescent="0.25">
      <c r="A4762">
        <v>-8105183.0152157098</v>
      </c>
      <c r="B4762">
        <v>-307433.538253284</v>
      </c>
      <c r="C4762">
        <v>5.3801674395799602E-2</v>
      </c>
    </row>
    <row r="4763" spans="1:3" x14ac:dyDescent="0.25">
      <c r="A4763">
        <v>-8104248.5363385696</v>
      </c>
      <c r="B4763">
        <v>-307433.538253284</v>
      </c>
      <c r="C4763">
        <v>7.3772363364696503E-2</v>
      </c>
    </row>
    <row r="4764" spans="1:3" x14ac:dyDescent="0.25">
      <c r="A4764">
        <v>-8103314.0574614201</v>
      </c>
      <c r="B4764">
        <v>-307433.538253284</v>
      </c>
      <c r="C4764">
        <v>9.1982215642928994E-2</v>
      </c>
    </row>
    <row r="4765" spans="1:3" x14ac:dyDescent="0.25">
      <c r="A4765">
        <v>-8102379.5785842799</v>
      </c>
      <c r="B4765">
        <v>-307433.538253284</v>
      </c>
      <c r="C4765">
        <v>0.109415851533412</v>
      </c>
    </row>
    <row r="4766" spans="1:3" x14ac:dyDescent="0.25">
      <c r="A4766">
        <v>-8101445.0997071397</v>
      </c>
      <c r="B4766">
        <v>-307433.538253284</v>
      </c>
      <c r="C4766">
        <v>0.13693444430828</v>
      </c>
    </row>
    <row r="4767" spans="1:3" x14ac:dyDescent="0.25">
      <c r="A4767">
        <v>-8100510.6208300004</v>
      </c>
      <c r="B4767">
        <v>-307433.538253284</v>
      </c>
      <c r="C4767">
        <v>0.14576911926269501</v>
      </c>
    </row>
    <row r="4768" spans="1:3" x14ac:dyDescent="0.25">
      <c r="A4768">
        <v>-8099576.1419528499</v>
      </c>
      <c r="B4768">
        <v>-307433.538253284</v>
      </c>
      <c r="C4768">
        <v>0.16562014818191501</v>
      </c>
    </row>
    <row r="4769" spans="1:3" x14ac:dyDescent="0.25">
      <c r="A4769">
        <v>-8098641.6630757097</v>
      </c>
      <c r="B4769">
        <v>-307433.538253284</v>
      </c>
      <c r="C4769">
        <v>0.19415926933288499</v>
      </c>
    </row>
    <row r="4770" spans="1:3" x14ac:dyDescent="0.25">
      <c r="A4770">
        <v>-8097707.1841985704</v>
      </c>
      <c r="B4770">
        <v>-307433.538253284</v>
      </c>
      <c r="C4770">
        <v>0.22865955531597101</v>
      </c>
    </row>
    <row r="4771" spans="1:3" x14ac:dyDescent="0.25">
      <c r="A4771">
        <v>-8096772.70532142</v>
      </c>
      <c r="B4771">
        <v>-307433.538253284</v>
      </c>
      <c r="C4771">
        <v>0.25508463382720897</v>
      </c>
    </row>
    <row r="4772" spans="1:3" x14ac:dyDescent="0.25">
      <c r="A4772">
        <v>-8095838.2264442798</v>
      </c>
      <c r="B4772">
        <v>-307433.538253284</v>
      </c>
      <c r="C4772">
        <v>0.28401851654052701</v>
      </c>
    </row>
    <row r="4773" spans="1:3" x14ac:dyDescent="0.25">
      <c r="A4773">
        <v>-8094903.7475671396</v>
      </c>
      <c r="B4773">
        <v>-307433.538253284</v>
      </c>
      <c r="C4773">
        <v>0.31477415561675998</v>
      </c>
    </row>
    <row r="4774" spans="1:3" x14ac:dyDescent="0.25">
      <c r="A4774">
        <v>-8093969.2686900003</v>
      </c>
      <c r="B4774">
        <v>-307433.538253284</v>
      </c>
      <c r="C4774">
        <v>0.31796470284461897</v>
      </c>
    </row>
    <row r="4775" spans="1:3" x14ac:dyDescent="0.25">
      <c r="A4775">
        <v>-8093034.7898128498</v>
      </c>
      <c r="B4775">
        <v>-307433.538253284</v>
      </c>
      <c r="C4775">
        <v>0.34820818901062001</v>
      </c>
    </row>
    <row r="4776" spans="1:3" x14ac:dyDescent="0.25">
      <c r="A4776">
        <v>-8092100.3109357096</v>
      </c>
      <c r="B4776">
        <v>-307433.538253284</v>
      </c>
      <c r="C4776">
        <v>0.37644371390342701</v>
      </c>
    </row>
    <row r="4777" spans="1:3" x14ac:dyDescent="0.25">
      <c r="A4777">
        <v>-8091165.8320585703</v>
      </c>
      <c r="B4777">
        <v>-307433.538253284</v>
      </c>
      <c r="C4777">
        <v>0.37910780310630698</v>
      </c>
    </row>
    <row r="4778" spans="1:3" x14ac:dyDescent="0.25">
      <c r="A4778">
        <v>-8090231.3531814199</v>
      </c>
      <c r="B4778">
        <v>-307433.538253284</v>
      </c>
      <c r="C4778">
        <v>0.40766999125480602</v>
      </c>
    </row>
    <row r="4779" spans="1:3" x14ac:dyDescent="0.25">
      <c r="A4779">
        <v>-8089296.8743042797</v>
      </c>
      <c r="B4779">
        <v>-307433.538253284</v>
      </c>
      <c r="C4779">
        <v>0.43236121535301197</v>
      </c>
    </row>
    <row r="4780" spans="1:3" x14ac:dyDescent="0.25">
      <c r="A4780">
        <v>-8088362.3954271404</v>
      </c>
      <c r="B4780">
        <v>-307433.538253284</v>
      </c>
      <c r="C4780">
        <v>0.434726983308792</v>
      </c>
    </row>
    <row r="4781" spans="1:3" x14ac:dyDescent="0.25">
      <c r="A4781">
        <v>-8087427.9165500002</v>
      </c>
      <c r="B4781">
        <v>-307433.538253284</v>
      </c>
      <c r="C4781">
        <v>0.436390370130538</v>
      </c>
    </row>
    <row r="4782" spans="1:3" x14ac:dyDescent="0.25">
      <c r="A4782">
        <v>-8086493.4376728497</v>
      </c>
      <c r="B4782">
        <v>-307433.538253284</v>
      </c>
      <c r="C4782">
        <v>0.46073263883590598</v>
      </c>
    </row>
    <row r="4783" spans="1:3" x14ac:dyDescent="0.25">
      <c r="A4783">
        <v>-8085558.9587957095</v>
      </c>
      <c r="B4783">
        <v>-307433.538253284</v>
      </c>
      <c r="C4783">
        <v>0.46399793028831399</v>
      </c>
    </row>
    <row r="4784" spans="1:3" x14ac:dyDescent="0.25">
      <c r="A4784">
        <v>-8084624.4799185703</v>
      </c>
      <c r="B4784">
        <v>-307433.538253284</v>
      </c>
      <c r="C4784">
        <v>0.47049620747566201</v>
      </c>
    </row>
    <row r="4785" spans="1:3" x14ac:dyDescent="0.25">
      <c r="A4785">
        <v>-8083690.0010414198</v>
      </c>
      <c r="B4785">
        <v>-307433.538253284</v>
      </c>
      <c r="C4785">
        <v>0.47389131784438998</v>
      </c>
    </row>
    <row r="4786" spans="1:3" x14ac:dyDescent="0.25">
      <c r="A4786">
        <v>-8082755.5221642796</v>
      </c>
      <c r="B4786">
        <v>-307433.538253284</v>
      </c>
      <c r="C4786">
        <v>0.47710090875625599</v>
      </c>
    </row>
    <row r="4787" spans="1:3" x14ac:dyDescent="0.25">
      <c r="A4787">
        <v>-8081821.0432871403</v>
      </c>
      <c r="B4787">
        <v>-307433.538253284</v>
      </c>
      <c r="C4787">
        <v>0.48165446519851601</v>
      </c>
    </row>
    <row r="4788" spans="1:3" x14ac:dyDescent="0.25">
      <c r="A4788">
        <v>-8080886.5644100001</v>
      </c>
      <c r="B4788">
        <v>-307433.538253284</v>
      </c>
      <c r="C4788">
        <v>0.48537954688072199</v>
      </c>
    </row>
    <row r="4789" spans="1:3" x14ac:dyDescent="0.25">
      <c r="A4789">
        <v>-8079952.0855328497</v>
      </c>
      <c r="B4789">
        <v>-307433.538253284</v>
      </c>
      <c r="C4789">
        <v>0.48893350362777699</v>
      </c>
    </row>
    <row r="4790" spans="1:3" x14ac:dyDescent="0.25">
      <c r="A4790">
        <v>-8079017.6066557104</v>
      </c>
      <c r="B4790">
        <v>-307433.538253284</v>
      </c>
      <c r="C4790">
        <v>0.475321114063262</v>
      </c>
    </row>
    <row r="4791" spans="1:3" x14ac:dyDescent="0.25">
      <c r="A4791">
        <v>-8078083.1277785702</v>
      </c>
      <c r="B4791">
        <v>-307433.538253284</v>
      </c>
      <c r="C4791">
        <v>0.47672876715660001</v>
      </c>
    </row>
    <row r="4792" spans="1:3" x14ac:dyDescent="0.25">
      <c r="A4792">
        <v>-8077148.6489014197</v>
      </c>
      <c r="B4792">
        <v>-307433.538253284</v>
      </c>
      <c r="C4792">
        <v>0.48194497823715199</v>
      </c>
    </row>
    <row r="4793" spans="1:3" x14ac:dyDescent="0.25">
      <c r="A4793">
        <v>-8076214.1700242804</v>
      </c>
      <c r="B4793">
        <v>-307433.538253284</v>
      </c>
      <c r="C4793">
        <v>0.46689411997795099</v>
      </c>
    </row>
    <row r="4794" spans="1:3" x14ac:dyDescent="0.25">
      <c r="A4794">
        <v>-8075279.6911471402</v>
      </c>
      <c r="B4794">
        <v>-307433.538253284</v>
      </c>
      <c r="C4794">
        <v>0.45116451382637002</v>
      </c>
    </row>
    <row r="4795" spans="1:3" x14ac:dyDescent="0.25">
      <c r="A4795">
        <v>-8074345.21227</v>
      </c>
      <c r="B4795">
        <v>-307433.538253284</v>
      </c>
      <c r="C4795">
        <v>0.45110213756561202</v>
      </c>
    </row>
    <row r="4796" spans="1:3" x14ac:dyDescent="0.25">
      <c r="A4796">
        <v>-8073410.7333928496</v>
      </c>
      <c r="B4796">
        <v>-307433.538253284</v>
      </c>
      <c r="C4796">
        <v>0.43375772237777699</v>
      </c>
    </row>
    <row r="4797" spans="1:3" x14ac:dyDescent="0.25">
      <c r="A4797">
        <v>-8072476.2545157103</v>
      </c>
      <c r="B4797">
        <v>-307433.538253284</v>
      </c>
      <c r="C4797">
        <v>0</v>
      </c>
    </row>
    <row r="4798" spans="1:3" x14ac:dyDescent="0.25">
      <c r="A4798">
        <v>-8071541.7756385701</v>
      </c>
      <c r="B4798">
        <v>-307433.538253284</v>
      </c>
      <c r="C4798">
        <v>0</v>
      </c>
    </row>
    <row r="4799" spans="1:3" x14ac:dyDescent="0.25">
      <c r="A4799">
        <v>-8121069.1561271399</v>
      </c>
      <c r="B4799">
        <v>-308368.01713065599</v>
      </c>
      <c r="C4799" s="1">
        <v>4.2976746044587303E-5</v>
      </c>
    </row>
    <row r="4800" spans="1:3" x14ac:dyDescent="0.25">
      <c r="A4800">
        <v>-8120134.6772499904</v>
      </c>
      <c r="B4800">
        <v>-308368.01713065599</v>
      </c>
      <c r="C4800" s="1">
        <v>5.95394376432523E-5</v>
      </c>
    </row>
    <row r="4801" spans="1:3" x14ac:dyDescent="0.25">
      <c r="A4801">
        <v>-8119200.1983728502</v>
      </c>
      <c r="B4801">
        <v>-308368.01713065599</v>
      </c>
      <c r="C4801" s="1">
        <v>8.1322883488610306E-5</v>
      </c>
    </row>
    <row r="4802" spans="1:3" x14ac:dyDescent="0.25">
      <c r="A4802">
        <v>-8118265.71949571</v>
      </c>
      <c r="B4802">
        <v>-308368.01713065599</v>
      </c>
      <c r="C4802">
        <v>1.4629868383053601E-4</v>
      </c>
    </row>
    <row r="4803" spans="1:3" x14ac:dyDescent="0.25">
      <c r="A4803">
        <v>-8117331.2406185698</v>
      </c>
      <c r="B4803">
        <v>-308368.01713065599</v>
      </c>
      <c r="C4803">
        <v>2.7220963966101403E-4</v>
      </c>
    </row>
    <row r="4804" spans="1:3" x14ac:dyDescent="0.25">
      <c r="A4804">
        <v>-8116396.7617414203</v>
      </c>
      <c r="B4804">
        <v>-308368.01713065599</v>
      </c>
      <c r="C4804">
        <v>4.1460923966951598E-4</v>
      </c>
    </row>
    <row r="4805" spans="1:3" x14ac:dyDescent="0.25">
      <c r="A4805">
        <v>-8115462.28286428</v>
      </c>
      <c r="B4805">
        <v>-308368.01713065599</v>
      </c>
      <c r="C4805">
        <v>7.0742046227678602E-4</v>
      </c>
    </row>
    <row r="4806" spans="1:3" x14ac:dyDescent="0.25">
      <c r="A4806">
        <v>-8114527.8039871398</v>
      </c>
      <c r="B4806">
        <v>-308368.01713065599</v>
      </c>
      <c r="C4806">
        <v>1.2844916200265199E-3</v>
      </c>
    </row>
    <row r="4807" spans="1:3" x14ac:dyDescent="0.25">
      <c r="A4807">
        <v>-8113593.3251099903</v>
      </c>
      <c r="B4807">
        <v>-308368.01713065599</v>
      </c>
      <c r="C4807">
        <v>1.5864862361922799E-3</v>
      </c>
    </row>
    <row r="4808" spans="1:3" x14ac:dyDescent="0.25">
      <c r="A4808">
        <v>-8112658.8462328501</v>
      </c>
      <c r="B4808">
        <v>-308368.01713065599</v>
      </c>
      <c r="C4808">
        <v>2.5633173063397399E-3</v>
      </c>
    </row>
    <row r="4809" spans="1:3" x14ac:dyDescent="0.25">
      <c r="A4809">
        <v>-8111724.3673557099</v>
      </c>
      <c r="B4809">
        <v>-308368.01713065599</v>
      </c>
      <c r="C4809">
        <v>3.8916871417313801E-3</v>
      </c>
    </row>
    <row r="4810" spans="1:3" x14ac:dyDescent="0.25">
      <c r="A4810">
        <v>-8110789.8884785697</v>
      </c>
      <c r="B4810">
        <v>-308368.01713065599</v>
      </c>
      <c r="C4810">
        <v>6.188306491822E-3</v>
      </c>
    </row>
    <row r="4811" spans="1:3" x14ac:dyDescent="0.25">
      <c r="A4811">
        <v>-8109855.4096014202</v>
      </c>
      <c r="B4811">
        <v>-308368.01713065599</v>
      </c>
      <c r="C4811">
        <v>8.2997232675552299E-3</v>
      </c>
    </row>
    <row r="4812" spans="1:3" x14ac:dyDescent="0.25">
      <c r="A4812">
        <v>-8108920.93072428</v>
      </c>
      <c r="B4812">
        <v>-308368.01713065599</v>
      </c>
      <c r="C4812">
        <v>1.12391272559762E-2</v>
      </c>
    </row>
    <row r="4813" spans="1:3" x14ac:dyDescent="0.25">
      <c r="A4813">
        <v>-8107986.4518471397</v>
      </c>
      <c r="B4813">
        <v>-308368.01713065599</v>
      </c>
      <c r="C4813">
        <v>1.8590301275253199E-2</v>
      </c>
    </row>
    <row r="4814" spans="1:3" x14ac:dyDescent="0.25">
      <c r="A4814">
        <v>-8107051.9729699902</v>
      </c>
      <c r="B4814">
        <v>-308368.01713065599</v>
      </c>
      <c r="C4814">
        <v>2.7032405138015698E-2</v>
      </c>
    </row>
    <row r="4815" spans="1:3" x14ac:dyDescent="0.25">
      <c r="A4815">
        <v>-8106117.49409285</v>
      </c>
      <c r="B4815">
        <v>-308368.01713065599</v>
      </c>
      <c r="C4815">
        <v>3.8322724401950801E-2</v>
      </c>
    </row>
    <row r="4816" spans="1:3" x14ac:dyDescent="0.25">
      <c r="A4816">
        <v>-8105183.0152157098</v>
      </c>
      <c r="B4816">
        <v>-308368.01713065599</v>
      </c>
      <c r="C4816">
        <v>4.1547797620296402E-2</v>
      </c>
    </row>
    <row r="4817" spans="1:3" x14ac:dyDescent="0.25">
      <c r="A4817">
        <v>-8104248.5363385696</v>
      </c>
      <c r="B4817">
        <v>-308368.01713065599</v>
      </c>
      <c r="C4817">
        <v>5.1118277013301801E-2</v>
      </c>
    </row>
    <row r="4818" spans="1:3" x14ac:dyDescent="0.25">
      <c r="A4818">
        <v>-8103314.0574614201</v>
      </c>
      <c r="B4818">
        <v>-308368.01713065599</v>
      </c>
      <c r="C4818">
        <v>7.0177271962165805E-2</v>
      </c>
    </row>
    <row r="4819" spans="1:3" x14ac:dyDescent="0.25">
      <c r="A4819">
        <v>-8102379.5785842799</v>
      </c>
      <c r="B4819">
        <v>-308368.01713065599</v>
      </c>
      <c r="C4819">
        <v>8.4825560450553797E-2</v>
      </c>
    </row>
    <row r="4820" spans="1:3" x14ac:dyDescent="0.25">
      <c r="A4820">
        <v>-8101445.0997071397</v>
      </c>
      <c r="B4820">
        <v>-308368.01713065599</v>
      </c>
      <c r="C4820">
        <v>0.107322067022323</v>
      </c>
    </row>
    <row r="4821" spans="1:3" x14ac:dyDescent="0.25">
      <c r="A4821">
        <v>-8100510.6208300004</v>
      </c>
      <c r="B4821">
        <v>-308368.01713065599</v>
      </c>
      <c r="C4821">
        <v>0.13785770535469</v>
      </c>
    </row>
    <row r="4822" spans="1:3" x14ac:dyDescent="0.25">
      <c r="A4822">
        <v>-8099576.1419528499</v>
      </c>
      <c r="B4822">
        <v>-308368.01713065599</v>
      </c>
      <c r="C4822">
        <v>0.158583164215087</v>
      </c>
    </row>
    <row r="4823" spans="1:3" x14ac:dyDescent="0.25">
      <c r="A4823">
        <v>-8098641.6630757097</v>
      </c>
      <c r="B4823">
        <v>-308368.01713065599</v>
      </c>
      <c r="C4823">
        <v>0.18731881678104401</v>
      </c>
    </row>
    <row r="4824" spans="1:3" x14ac:dyDescent="0.25">
      <c r="A4824">
        <v>-8097707.1841985704</v>
      </c>
      <c r="B4824">
        <v>-308368.01713065599</v>
      </c>
      <c r="C4824">
        <v>0.19249972701072601</v>
      </c>
    </row>
    <row r="4825" spans="1:3" x14ac:dyDescent="0.25">
      <c r="A4825">
        <v>-8096772.70532142</v>
      </c>
      <c r="B4825">
        <v>-308368.01713065599</v>
      </c>
      <c r="C4825">
        <v>0.22368867695331501</v>
      </c>
    </row>
    <row r="4826" spans="1:3" x14ac:dyDescent="0.25">
      <c r="A4826">
        <v>-8095838.2264442798</v>
      </c>
      <c r="B4826">
        <v>-308368.01713065599</v>
      </c>
      <c r="C4826">
        <v>0.25119259953498801</v>
      </c>
    </row>
    <row r="4827" spans="1:3" x14ac:dyDescent="0.25">
      <c r="A4827">
        <v>-8094903.7475671396</v>
      </c>
      <c r="B4827">
        <v>-308368.01713065599</v>
      </c>
      <c r="C4827">
        <v>0.27993601560592601</v>
      </c>
    </row>
    <row r="4828" spans="1:3" x14ac:dyDescent="0.25">
      <c r="A4828">
        <v>-8093969.2686900003</v>
      </c>
      <c r="B4828">
        <v>-308368.01713065599</v>
      </c>
      <c r="C4828">
        <v>0.312783062458038</v>
      </c>
    </row>
    <row r="4829" spans="1:3" x14ac:dyDescent="0.25">
      <c r="A4829">
        <v>-8093034.7898128498</v>
      </c>
      <c r="B4829">
        <v>-308368.01713065599</v>
      </c>
      <c r="C4829">
        <v>0.31515383720397899</v>
      </c>
    </row>
    <row r="4830" spans="1:3" x14ac:dyDescent="0.25">
      <c r="A4830">
        <v>-8092100.3109357096</v>
      </c>
      <c r="B4830">
        <v>-308368.01713065599</v>
      </c>
      <c r="C4830">
        <v>0.34648573398589999</v>
      </c>
    </row>
    <row r="4831" spans="1:3" x14ac:dyDescent="0.25">
      <c r="A4831">
        <v>-8091165.8320585703</v>
      </c>
      <c r="B4831">
        <v>-308368.01713065599</v>
      </c>
      <c r="C4831">
        <v>0.34879428148269598</v>
      </c>
    </row>
    <row r="4832" spans="1:3" x14ac:dyDescent="0.25">
      <c r="A4832">
        <v>-8090231.3531814199</v>
      </c>
      <c r="B4832">
        <v>-308368.01713065599</v>
      </c>
      <c r="C4832">
        <v>0.37828925251960699</v>
      </c>
    </row>
    <row r="4833" spans="1:3" x14ac:dyDescent="0.25">
      <c r="A4833">
        <v>-8089296.8743042797</v>
      </c>
      <c r="B4833">
        <v>-308368.01713065599</v>
      </c>
      <c r="C4833">
        <v>0.40747717022895802</v>
      </c>
    </row>
    <row r="4834" spans="1:3" x14ac:dyDescent="0.25">
      <c r="A4834">
        <v>-8088362.3954271404</v>
      </c>
      <c r="B4834">
        <v>-308368.01713065599</v>
      </c>
      <c r="C4834">
        <v>0.41072547435760398</v>
      </c>
    </row>
    <row r="4835" spans="1:3" x14ac:dyDescent="0.25">
      <c r="A4835">
        <v>-8087427.9165500002</v>
      </c>
      <c r="B4835">
        <v>-308368.01713065599</v>
      </c>
      <c r="C4835">
        <v>0.41282594203948902</v>
      </c>
    </row>
    <row r="4836" spans="1:3" x14ac:dyDescent="0.25">
      <c r="A4836">
        <v>-8086493.4376728497</v>
      </c>
      <c r="B4836">
        <v>-308368.01713065599</v>
      </c>
      <c r="C4836">
        <v>0.41660735011100702</v>
      </c>
    </row>
    <row r="4837" spans="1:3" x14ac:dyDescent="0.25">
      <c r="A4837">
        <v>-8085558.9587957095</v>
      </c>
      <c r="B4837">
        <v>-308368.01713065599</v>
      </c>
      <c r="C4837">
        <v>0.44174110889434798</v>
      </c>
    </row>
    <row r="4838" spans="1:3" x14ac:dyDescent="0.25">
      <c r="A4838">
        <v>-8084624.4799185703</v>
      </c>
      <c r="B4838">
        <v>-308368.01713065599</v>
      </c>
      <c r="C4838">
        <v>0.446800947189331</v>
      </c>
    </row>
    <row r="4839" spans="1:3" x14ac:dyDescent="0.25">
      <c r="A4839">
        <v>-8083690.0010414198</v>
      </c>
      <c r="B4839">
        <v>-308368.01713065599</v>
      </c>
      <c r="C4839">
        <v>0.45082873106002802</v>
      </c>
    </row>
    <row r="4840" spans="1:3" x14ac:dyDescent="0.25">
      <c r="A4840">
        <v>-8082755.5221642796</v>
      </c>
      <c r="B4840">
        <v>-308368.01713065599</v>
      </c>
      <c r="C4840">
        <v>0.45507758855819702</v>
      </c>
    </row>
    <row r="4841" spans="1:3" x14ac:dyDescent="0.25">
      <c r="A4841">
        <v>-8081821.0432871403</v>
      </c>
      <c r="B4841">
        <v>-308368.01713065599</v>
      </c>
      <c r="C4841">
        <v>0.46219584345817499</v>
      </c>
    </row>
    <row r="4842" spans="1:3" x14ac:dyDescent="0.25">
      <c r="A4842">
        <v>-8080886.5644100001</v>
      </c>
      <c r="B4842">
        <v>-308368.01713065599</v>
      </c>
      <c r="C4842">
        <v>0.46442154049873302</v>
      </c>
    </row>
    <row r="4843" spans="1:3" x14ac:dyDescent="0.25">
      <c r="A4843">
        <v>-8079952.0855328497</v>
      </c>
      <c r="B4843">
        <v>-308368.01713065599</v>
      </c>
      <c r="C4843">
        <v>0.4502494931221</v>
      </c>
    </row>
    <row r="4844" spans="1:3" x14ac:dyDescent="0.25">
      <c r="A4844">
        <v>-8079017.6066557104</v>
      </c>
      <c r="B4844">
        <v>-308368.01713065599</v>
      </c>
      <c r="C4844">
        <v>0.45538681745529103</v>
      </c>
    </row>
    <row r="4845" spans="1:3" x14ac:dyDescent="0.25">
      <c r="A4845">
        <v>-8078083.1277785702</v>
      </c>
      <c r="B4845">
        <v>-308368.01713065599</v>
      </c>
      <c r="C4845">
        <v>0.45967149734496998</v>
      </c>
    </row>
    <row r="4846" spans="1:3" x14ac:dyDescent="0.25">
      <c r="A4846">
        <v>-8077148.6489014197</v>
      </c>
      <c r="B4846">
        <v>-308368.01713065599</v>
      </c>
      <c r="C4846">
        <v>0.46117359399795499</v>
      </c>
    </row>
    <row r="4847" spans="1:3" x14ac:dyDescent="0.25">
      <c r="A4847">
        <v>-8076214.1700242804</v>
      </c>
      <c r="B4847">
        <v>-308368.01713065599</v>
      </c>
      <c r="C4847">
        <v>0.44390112161636303</v>
      </c>
    </row>
    <row r="4848" spans="1:3" x14ac:dyDescent="0.25">
      <c r="A4848">
        <v>-8075279.6911471402</v>
      </c>
      <c r="B4848">
        <v>-308368.01713065599</v>
      </c>
      <c r="C4848">
        <v>0.42929437756538302</v>
      </c>
    </row>
    <row r="4849" spans="1:3" x14ac:dyDescent="0.25">
      <c r="A4849">
        <v>-8074345.21227</v>
      </c>
      <c r="B4849">
        <v>-308368.01713065599</v>
      </c>
      <c r="C4849">
        <v>0.42910125851631098</v>
      </c>
    </row>
    <row r="4850" spans="1:3" x14ac:dyDescent="0.25">
      <c r="A4850">
        <v>-8073410.7333928496</v>
      </c>
      <c r="B4850">
        <v>-308368.01713065599</v>
      </c>
      <c r="C4850">
        <v>0.41144800186157199</v>
      </c>
    </row>
    <row r="4851" spans="1:3" x14ac:dyDescent="0.25">
      <c r="A4851">
        <v>-8072476.2545157103</v>
      </c>
      <c r="B4851">
        <v>-308368.01713065599</v>
      </c>
      <c r="C4851">
        <v>0.41141390800476002</v>
      </c>
    </row>
    <row r="4852" spans="1:3" x14ac:dyDescent="0.25">
      <c r="A4852">
        <v>-8071541.7756385701</v>
      </c>
      <c r="B4852">
        <v>-308368.01713065599</v>
      </c>
      <c r="C4852">
        <v>0</v>
      </c>
    </row>
    <row r="4853" spans="1:3" x14ac:dyDescent="0.25">
      <c r="A4853">
        <v>-8120134.6772499904</v>
      </c>
      <c r="B4853">
        <v>-309302.49600802897</v>
      </c>
      <c r="C4853" s="1">
        <v>4.582726614899E-5</v>
      </c>
    </row>
    <row r="4854" spans="1:3" x14ac:dyDescent="0.25">
      <c r="A4854">
        <v>-8119200.1983728502</v>
      </c>
      <c r="B4854">
        <v>-309302.49600802897</v>
      </c>
      <c r="C4854" s="1">
        <v>4.4473545131040703E-5</v>
      </c>
    </row>
    <row r="4855" spans="1:3" x14ac:dyDescent="0.25">
      <c r="A4855">
        <v>-8118265.71949571</v>
      </c>
      <c r="B4855">
        <v>-309302.49600802897</v>
      </c>
      <c r="C4855" s="1">
        <v>9.7287040262017304E-5</v>
      </c>
    </row>
    <row r="4856" spans="1:3" x14ac:dyDescent="0.25">
      <c r="A4856">
        <v>-8117331.2406185698</v>
      </c>
      <c r="B4856">
        <v>-309302.49600802897</v>
      </c>
      <c r="C4856">
        <v>1.90520324395038E-4</v>
      </c>
    </row>
    <row r="4857" spans="1:3" x14ac:dyDescent="0.25">
      <c r="A4857">
        <v>-8116396.7617414203</v>
      </c>
      <c r="B4857">
        <v>-309302.49600802897</v>
      </c>
      <c r="C4857">
        <v>3.0231240089051398E-4</v>
      </c>
    </row>
    <row r="4858" spans="1:3" x14ac:dyDescent="0.25">
      <c r="A4858">
        <v>-8115462.28286428</v>
      </c>
      <c r="B4858">
        <v>-309302.49600802897</v>
      </c>
      <c r="C4858">
        <v>4.3350522173568601E-4</v>
      </c>
    </row>
    <row r="4859" spans="1:3" x14ac:dyDescent="0.25">
      <c r="A4859">
        <v>-8114527.8039871398</v>
      </c>
      <c r="B4859">
        <v>-309302.49600802897</v>
      </c>
      <c r="C4859">
        <v>7.9470098717138095E-4</v>
      </c>
    </row>
    <row r="4860" spans="1:3" x14ac:dyDescent="0.25">
      <c r="A4860">
        <v>-8113593.3251099903</v>
      </c>
      <c r="B4860">
        <v>-309302.49600802897</v>
      </c>
      <c r="C4860">
        <v>1.3428804231807501E-3</v>
      </c>
    </row>
    <row r="4861" spans="1:3" x14ac:dyDescent="0.25">
      <c r="A4861">
        <v>-8112658.8462328501</v>
      </c>
      <c r="B4861">
        <v>-309302.49600802897</v>
      </c>
      <c r="C4861">
        <v>1.7528416356071799E-3</v>
      </c>
    </row>
    <row r="4862" spans="1:3" x14ac:dyDescent="0.25">
      <c r="A4862">
        <v>-8111724.3673557099</v>
      </c>
      <c r="B4862">
        <v>-309302.49600802897</v>
      </c>
      <c r="C4862">
        <v>2.8830745723098499E-3</v>
      </c>
    </row>
    <row r="4863" spans="1:3" x14ac:dyDescent="0.25">
      <c r="A4863">
        <v>-8110789.8884785697</v>
      </c>
      <c r="B4863">
        <v>-309302.49600802897</v>
      </c>
      <c r="C4863">
        <v>4.4703837484121297E-3</v>
      </c>
    </row>
    <row r="4864" spans="1:3" x14ac:dyDescent="0.25">
      <c r="A4864">
        <v>-8109855.4096014202</v>
      </c>
      <c r="B4864">
        <v>-309302.49600802897</v>
      </c>
      <c r="C4864">
        <v>6.0933120548725102E-3</v>
      </c>
    </row>
    <row r="4865" spans="1:3" x14ac:dyDescent="0.25">
      <c r="A4865">
        <v>-8108920.93072428</v>
      </c>
      <c r="B4865">
        <v>-309302.49600802897</v>
      </c>
      <c r="C4865">
        <v>9.8414644598960807E-3</v>
      </c>
    </row>
    <row r="4866" spans="1:3" x14ac:dyDescent="0.25">
      <c r="A4866">
        <v>-8107986.4518471397</v>
      </c>
      <c r="B4866">
        <v>-309302.49600802897</v>
      </c>
      <c r="C4866">
        <v>1.3475300744175901E-2</v>
      </c>
    </row>
    <row r="4867" spans="1:3" x14ac:dyDescent="0.25">
      <c r="A4867">
        <v>-8107051.9729699902</v>
      </c>
      <c r="B4867">
        <v>-309302.49600802897</v>
      </c>
      <c r="C4867">
        <v>1.8638152629137001E-2</v>
      </c>
    </row>
    <row r="4868" spans="1:3" x14ac:dyDescent="0.25">
      <c r="A4868">
        <v>-8106117.49409285</v>
      </c>
      <c r="B4868">
        <v>-309302.49600802897</v>
      </c>
      <c r="C4868">
        <v>2.7218522503972001E-2</v>
      </c>
    </row>
    <row r="4869" spans="1:3" x14ac:dyDescent="0.25">
      <c r="A4869">
        <v>-8105183.0152157098</v>
      </c>
      <c r="B4869">
        <v>-309302.49600802897</v>
      </c>
      <c r="C4869">
        <v>3.6029867827892303E-2</v>
      </c>
    </row>
    <row r="4870" spans="1:3" x14ac:dyDescent="0.25">
      <c r="A4870">
        <v>-8104248.5363385696</v>
      </c>
      <c r="B4870">
        <v>-309302.49600802897</v>
      </c>
      <c r="C4870">
        <v>4.5815333724021898E-2</v>
      </c>
    </row>
    <row r="4871" spans="1:3" x14ac:dyDescent="0.25">
      <c r="A4871">
        <v>-8103314.0574614201</v>
      </c>
      <c r="B4871">
        <v>-309302.49600802897</v>
      </c>
      <c r="C4871">
        <v>6.3525535166263497E-2</v>
      </c>
    </row>
    <row r="4872" spans="1:3" x14ac:dyDescent="0.25">
      <c r="A4872">
        <v>-8102379.5785842799</v>
      </c>
      <c r="B4872">
        <v>-309302.49600802897</v>
      </c>
      <c r="C4872">
        <v>6.7880719900131198E-2</v>
      </c>
    </row>
    <row r="4873" spans="1:3" x14ac:dyDescent="0.25">
      <c r="A4873">
        <v>-8101445.0997071397</v>
      </c>
      <c r="B4873">
        <v>-309302.49600802897</v>
      </c>
      <c r="C4873">
        <v>8.2753866910934407E-2</v>
      </c>
    </row>
    <row r="4874" spans="1:3" x14ac:dyDescent="0.25">
      <c r="A4874">
        <v>-8100510.6208300004</v>
      </c>
      <c r="B4874">
        <v>-309302.49600802897</v>
      </c>
      <c r="C4874">
        <v>0.10547276586294101</v>
      </c>
    </row>
    <row r="4875" spans="1:3" x14ac:dyDescent="0.25">
      <c r="A4875">
        <v>-8099576.1419528499</v>
      </c>
      <c r="B4875">
        <v>-309302.49600802897</v>
      </c>
      <c r="C4875">
        <v>0.13199010491371099</v>
      </c>
    </row>
    <row r="4876" spans="1:3" x14ac:dyDescent="0.25">
      <c r="A4876">
        <v>-8098641.6630757097</v>
      </c>
      <c r="B4876">
        <v>-309302.49600802897</v>
      </c>
      <c r="C4876">
        <v>0.153925061225891</v>
      </c>
    </row>
    <row r="4877" spans="1:3" x14ac:dyDescent="0.25">
      <c r="A4877">
        <v>-8097707.1841985704</v>
      </c>
      <c r="B4877">
        <v>-309302.49600802897</v>
      </c>
      <c r="C4877">
        <v>0.18345887959003401</v>
      </c>
    </row>
    <row r="4878" spans="1:3" x14ac:dyDescent="0.25">
      <c r="A4878">
        <v>-8096772.70532142</v>
      </c>
      <c r="B4878">
        <v>-309302.49600802897</v>
      </c>
      <c r="C4878">
        <v>0.21817351877689301</v>
      </c>
    </row>
    <row r="4879" spans="1:3" x14ac:dyDescent="0.25">
      <c r="A4879">
        <v>-8095838.2264442798</v>
      </c>
      <c r="B4879">
        <v>-309302.49600802897</v>
      </c>
      <c r="C4879">
        <v>0.22017575800418801</v>
      </c>
    </row>
    <row r="4880" spans="1:3" x14ac:dyDescent="0.25">
      <c r="A4880">
        <v>-8094903.7475671396</v>
      </c>
      <c r="B4880">
        <v>-309302.49600802897</v>
      </c>
      <c r="C4880">
        <v>0.247544035315513</v>
      </c>
    </row>
    <row r="4881" spans="1:3" x14ac:dyDescent="0.25">
      <c r="A4881">
        <v>-8093969.2686900003</v>
      </c>
      <c r="B4881">
        <v>-309302.49600802897</v>
      </c>
      <c r="C4881">
        <v>0.27774482965469299</v>
      </c>
    </row>
    <row r="4882" spans="1:3" x14ac:dyDescent="0.25">
      <c r="A4882">
        <v>-8093034.7898128498</v>
      </c>
      <c r="B4882">
        <v>-309302.49600802897</v>
      </c>
      <c r="C4882">
        <v>0.27963894605636502</v>
      </c>
    </row>
    <row r="4883" spans="1:3" x14ac:dyDescent="0.25">
      <c r="A4883">
        <v>-8092100.3109357096</v>
      </c>
      <c r="B4883">
        <v>-309302.49600802897</v>
      </c>
      <c r="C4883">
        <v>0.31192517280578602</v>
      </c>
    </row>
    <row r="4884" spans="1:3" x14ac:dyDescent="0.25">
      <c r="A4884">
        <v>-8091165.8320585703</v>
      </c>
      <c r="B4884">
        <v>-309302.49600802897</v>
      </c>
      <c r="C4884">
        <v>0.34458824992179798</v>
      </c>
    </row>
    <row r="4885" spans="1:3" x14ac:dyDescent="0.25">
      <c r="A4885">
        <v>-8090231.3531814199</v>
      </c>
      <c r="B4885">
        <v>-309302.49600802897</v>
      </c>
      <c r="C4885">
        <v>0.34769749641418402</v>
      </c>
    </row>
    <row r="4886" spans="1:3" x14ac:dyDescent="0.25">
      <c r="A4886">
        <v>-8089296.8743042797</v>
      </c>
      <c r="B4886">
        <v>-309302.49600802897</v>
      </c>
      <c r="C4886">
        <v>0.37890017032623202</v>
      </c>
    </row>
    <row r="4887" spans="1:3" x14ac:dyDescent="0.25">
      <c r="A4887">
        <v>-8088362.3954271404</v>
      </c>
      <c r="B4887">
        <v>-309302.49600802897</v>
      </c>
      <c r="C4887">
        <v>0.381828963756561</v>
      </c>
    </row>
    <row r="4888" spans="1:3" x14ac:dyDescent="0.25">
      <c r="A4888">
        <v>-8087427.9165500002</v>
      </c>
      <c r="B4888">
        <v>-309302.49600802897</v>
      </c>
      <c r="C4888">
        <v>0.384865552186965</v>
      </c>
    </row>
    <row r="4889" spans="1:3" x14ac:dyDescent="0.25">
      <c r="A4889">
        <v>-8086493.4376728497</v>
      </c>
      <c r="B4889">
        <v>-309302.49600802897</v>
      </c>
      <c r="C4889">
        <v>0.38937968015670699</v>
      </c>
    </row>
    <row r="4890" spans="1:3" x14ac:dyDescent="0.25">
      <c r="A4890">
        <v>-8085558.9587957095</v>
      </c>
      <c r="B4890">
        <v>-309302.49600802897</v>
      </c>
      <c r="C4890">
        <v>0.41921761631965598</v>
      </c>
    </row>
    <row r="4891" spans="1:3" x14ac:dyDescent="0.25">
      <c r="A4891">
        <v>-8084624.4799185703</v>
      </c>
      <c r="B4891">
        <v>-309302.49600802897</v>
      </c>
      <c r="C4891">
        <v>0.42258629202842701</v>
      </c>
    </row>
    <row r="4892" spans="1:3" x14ac:dyDescent="0.25">
      <c r="A4892">
        <v>-8083690.0010414198</v>
      </c>
      <c r="B4892">
        <v>-309302.49600802897</v>
      </c>
      <c r="C4892">
        <v>0.42784696817397999</v>
      </c>
    </row>
    <row r="4893" spans="1:3" x14ac:dyDescent="0.25">
      <c r="A4893">
        <v>-8082755.5221642796</v>
      </c>
      <c r="B4893">
        <v>-309302.49600802897</v>
      </c>
      <c r="C4893">
        <v>0.43253445625305098</v>
      </c>
    </row>
    <row r="4894" spans="1:3" x14ac:dyDescent="0.25">
      <c r="A4894">
        <v>-8081821.0432871403</v>
      </c>
      <c r="B4894">
        <v>-309302.49600802897</v>
      </c>
      <c r="C4894">
        <v>0.43955549597740101</v>
      </c>
    </row>
    <row r="4895" spans="1:3" x14ac:dyDescent="0.25">
      <c r="A4895">
        <v>-8080886.5644100001</v>
      </c>
      <c r="B4895">
        <v>-309302.49600802897</v>
      </c>
      <c r="C4895">
        <v>0.44557371735572798</v>
      </c>
    </row>
    <row r="4896" spans="1:3" x14ac:dyDescent="0.25">
      <c r="A4896">
        <v>-8079952.0855328497</v>
      </c>
      <c r="B4896">
        <v>-309302.49600802897</v>
      </c>
      <c r="C4896">
        <v>0.42618185281753501</v>
      </c>
    </row>
    <row r="4897" spans="1:3" x14ac:dyDescent="0.25">
      <c r="A4897">
        <v>-8079017.6066557104</v>
      </c>
      <c r="B4897">
        <v>-309302.49600802897</v>
      </c>
      <c r="C4897">
        <v>0.43239751458168002</v>
      </c>
    </row>
    <row r="4898" spans="1:3" x14ac:dyDescent="0.25">
      <c r="A4898">
        <v>-8078083.1277785702</v>
      </c>
      <c r="B4898">
        <v>-309302.49600802897</v>
      </c>
      <c r="C4898">
        <v>0.43722277879714899</v>
      </c>
    </row>
    <row r="4899" spans="1:3" x14ac:dyDescent="0.25">
      <c r="A4899">
        <v>-8077148.6489014197</v>
      </c>
      <c r="B4899">
        <v>-309302.49600802897</v>
      </c>
      <c r="C4899">
        <v>0.439106464385986</v>
      </c>
    </row>
    <row r="4900" spans="1:3" x14ac:dyDescent="0.25">
      <c r="A4900">
        <v>-8076214.1700242804</v>
      </c>
      <c r="B4900">
        <v>-309302.49600802897</v>
      </c>
      <c r="C4900">
        <v>0.42277824878692599</v>
      </c>
    </row>
    <row r="4901" spans="1:3" x14ac:dyDescent="0.25">
      <c r="A4901">
        <v>-8075279.6911471402</v>
      </c>
      <c r="B4901">
        <v>-309302.49600802897</v>
      </c>
      <c r="C4901">
        <v>0.423110991716384</v>
      </c>
    </row>
    <row r="4902" spans="1:3" x14ac:dyDescent="0.25">
      <c r="A4902">
        <v>-8074345.21227</v>
      </c>
      <c r="B4902">
        <v>-309302.49600802897</v>
      </c>
      <c r="C4902">
        <v>0.408229380846023</v>
      </c>
    </row>
    <row r="4903" spans="1:3" x14ac:dyDescent="0.25">
      <c r="A4903">
        <v>-8073410.7333928496</v>
      </c>
      <c r="B4903">
        <v>-309302.49600802897</v>
      </c>
      <c r="C4903">
        <v>0.39129421114921498</v>
      </c>
    </row>
    <row r="4904" spans="1:3" x14ac:dyDescent="0.25">
      <c r="A4904">
        <v>-8072476.2545157103</v>
      </c>
      <c r="B4904">
        <v>-309302.49600802897</v>
      </c>
      <c r="C4904">
        <v>0.39198675751686002</v>
      </c>
    </row>
    <row r="4905" spans="1:3" x14ac:dyDescent="0.25">
      <c r="A4905">
        <v>-8071541.7756385701</v>
      </c>
      <c r="B4905">
        <v>-309302.49600802897</v>
      </c>
      <c r="C4905">
        <v>0.37417960166931102</v>
      </c>
    </row>
    <row r="4906" spans="1:3" x14ac:dyDescent="0.25">
      <c r="A4906">
        <v>-8119200.1983728502</v>
      </c>
      <c r="B4906">
        <v>-310236.97488540102</v>
      </c>
      <c r="C4906" s="1">
        <v>4.582726614899E-5</v>
      </c>
    </row>
    <row r="4907" spans="1:3" x14ac:dyDescent="0.25">
      <c r="A4907">
        <v>-8118265.71949571</v>
      </c>
      <c r="B4907">
        <v>-310236.97488540102</v>
      </c>
      <c r="C4907" s="1">
        <v>6.6258820879738697E-5</v>
      </c>
    </row>
    <row r="4908" spans="1:3" x14ac:dyDescent="0.25">
      <c r="A4908">
        <v>-8117331.2406185698</v>
      </c>
      <c r="B4908">
        <v>-310236.97488540102</v>
      </c>
      <c r="C4908">
        <v>1.17604882689192E-4</v>
      </c>
    </row>
    <row r="4909" spans="1:3" x14ac:dyDescent="0.25">
      <c r="A4909">
        <v>-8116396.7617414203</v>
      </c>
      <c r="B4909">
        <v>-310236.97488540102</v>
      </c>
      <c r="C4909">
        <v>2.4545314954593702E-4</v>
      </c>
    </row>
    <row r="4910" spans="1:3" x14ac:dyDescent="0.25">
      <c r="A4910">
        <v>-8115462.28286428</v>
      </c>
      <c r="B4910">
        <v>-310236.97488540102</v>
      </c>
      <c r="C4910">
        <v>3.1979728373698798E-4</v>
      </c>
    </row>
    <row r="4911" spans="1:3" x14ac:dyDescent="0.25">
      <c r="A4911">
        <v>-8114527.8039871398</v>
      </c>
      <c r="B4911">
        <v>-310236.97488540102</v>
      </c>
      <c r="C4911">
        <v>5.7928566820919503E-4</v>
      </c>
    </row>
    <row r="4912" spans="1:3" x14ac:dyDescent="0.25">
      <c r="A4912">
        <v>-8113593.3251099903</v>
      </c>
      <c r="B4912">
        <v>-310236.97488540102</v>
      </c>
      <c r="C4912">
        <v>1.0284304153174099E-3</v>
      </c>
    </row>
    <row r="4913" spans="1:3" x14ac:dyDescent="0.25">
      <c r="A4913">
        <v>-8112658.8462328501</v>
      </c>
      <c r="B4913">
        <v>-310236.97488540102</v>
      </c>
      <c r="C4913">
        <v>1.23909290414303E-3</v>
      </c>
    </row>
    <row r="4914" spans="1:3" x14ac:dyDescent="0.25">
      <c r="A4914">
        <v>-8111724.3673557099</v>
      </c>
      <c r="B4914">
        <v>-310236.97488540102</v>
      </c>
      <c r="C4914">
        <v>2.0901456009596499E-3</v>
      </c>
    </row>
    <row r="4915" spans="1:3" x14ac:dyDescent="0.25">
      <c r="A4915">
        <v>-8110789.8884785697</v>
      </c>
      <c r="B4915">
        <v>-310236.97488540102</v>
      </c>
      <c r="C4915">
        <v>3.43329668976366E-3</v>
      </c>
    </row>
    <row r="4916" spans="1:3" x14ac:dyDescent="0.25">
      <c r="A4916">
        <v>-8109855.4096014202</v>
      </c>
      <c r="B4916">
        <v>-310236.97488540102</v>
      </c>
      <c r="C4916">
        <v>4.8917620442807596E-3</v>
      </c>
    </row>
    <row r="4917" spans="1:3" x14ac:dyDescent="0.25">
      <c r="A4917">
        <v>-8108920.93072428</v>
      </c>
      <c r="B4917">
        <v>-310236.97488540102</v>
      </c>
      <c r="C4917">
        <v>7.6327905990183301E-3</v>
      </c>
    </row>
    <row r="4918" spans="1:3" x14ac:dyDescent="0.25">
      <c r="A4918">
        <v>-8107986.4518471397</v>
      </c>
      <c r="B4918">
        <v>-310236.97488540102</v>
      </c>
      <c r="C4918">
        <v>1.2017839588224799E-2</v>
      </c>
    </row>
    <row r="4919" spans="1:3" x14ac:dyDescent="0.25">
      <c r="A4919">
        <v>-8107051.9729699902</v>
      </c>
      <c r="B4919">
        <v>-310236.97488540102</v>
      </c>
      <c r="C4919">
        <v>1.21546341106295E-2</v>
      </c>
    </row>
    <row r="4920" spans="1:3" x14ac:dyDescent="0.25">
      <c r="A4920">
        <v>-8106117.49409285</v>
      </c>
      <c r="B4920">
        <v>-310236.97488540102</v>
      </c>
      <c r="C4920">
        <v>1.8627190962433801E-2</v>
      </c>
    </row>
    <row r="4921" spans="1:3" x14ac:dyDescent="0.25">
      <c r="A4921">
        <v>-8105183.0152157098</v>
      </c>
      <c r="B4921">
        <v>-310236.97488540102</v>
      </c>
      <c r="C4921">
        <v>2.5583023205399499E-2</v>
      </c>
    </row>
    <row r="4922" spans="1:3" x14ac:dyDescent="0.25">
      <c r="A4922">
        <v>-8104248.5363385696</v>
      </c>
      <c r="B4922">
        <v>-310236.97488540102</v>
      </c>
      <c r="C4922">
        <v>3.2443884760141303E-2</v>
      </c>
    </row>
    <row r="4923" spans="1:3" x14ac:dyDescent="0.25">
      <c r="A4923">
        <v>-8103314.0574614201</v>
      </c>
      <c r="B4923">
        <v>-310236.97488540102</v>
      </c>
      <c r="C4923">
        <v>4.61627729237079E-2</v>
      </c>
    </row>
    <row r="4924" spans="1:3" x14ac:dyDescent="0.25">
      <c r="A4924">
        <v>-8102379.5785842799</v>
      </c>
      <c r="B4924">
        <v>-310236.97488540102</v>
      </c>
      <c r="C4924">
        <v>6.2187518924474702E-2</v>
      </c>
    </row>
    <row r="4925" spans="1:3" x14ac:dyDescent="0.25">
      <c r="A4925">
        <v>-8101445.0997071397</v>
      </c>
      <c r="B4925">
        <v>-310236.97488540102</v>
      </c>
      <c r="C4925">
        <v>7.6975449919700595E-2</v>
      </c>
    </row>
    <row r="4926" spans="1:3" x14ac:dyDescent="0.25">
      <c r="A4926">
        <v>-8100510.6208300004</v>
      </c>
      <c r="B4926">
        <v>-310236.97488540102</v>
      </c>
      <c r="C4926">
        <v>9.95984077453613E-2</v>
      </c>
    </row>
    <row r="4927" spans="1:3" x14ac:dyDescent="0.25">
      <c r="A4927">
        <v>-8099576.1419528499</v>
      </c>
      <c r="B4927">
        <v>-310236.97488540102</v>
      </c>
      <c r="C4927">
        <v>0.102104641497135</v>
      </c>
    </row>
    <row r="4928" spans="1:3" x14ac:dyDescent="0.25">
      <c r="A4928">
        <v>-8098641.6630757097</v>
      </c>
      <c r="B4928">
        <v>-310236.97488540102</v>
      </c>
      <c r="C4928">
        <v>0.12767556309700001</v>
      </c>
    </row>
    <row r="4929" spans="1:3" x14ac:dyDescent="0.25">
      <c r="A4929">
        <v>-8097707.1841985704</v>
      </c>
      <c r="B4929">
        <v>-310236.97488540102</v>
      </c>
      <c r="C4929">
        <v>0.14990904927253701</v>
      </c>
    </row>
    <row r="4930" spans="1:3" x14ac:dyDescent="0.25">
      <c r="A4930">
        <v>-8096772.70532142</v>
      </c>
      <c r="B4930">
        <v>-310236.97488540102</v>
      </c>
      <c r="C4930">
        <v>0.18301202356815299</v>
      </c>
    </row>
    <row r="4931" spans="1:3" x14ac:dyDescent="0.25">
      <c r="A4931">
        <v>-8095838.2264442798</v>
      </c>
      <c r="B4931">
        <v>-310236.97488540102</v>
      </c>
      <c r="C4931">
        <v>0.21608272194862299</v>
      </c>
    </row>
    <row r="4932" spans="1:3" x14ac:dyDescent="0.25">
      <c r="A4932">
        <v>-8094903.7475671396</v>
      </c>
      <c r="B4932">
        <v>-310236.97488540102</v>
      </c>
      <c r="C4932">
        <v>0.217403158545494</v>
      </c>
    </row>
    <row r="4933" spans="1:3" x14ac:dyDescent="0.25">
      <c r="A4933">
        <v>-8093969.2686900003</v>
      </c>
      <c r="B4933">
        <v>-310236.97488540102</v>
      </c>
      <c r="C4933">
        <v>0.246206700801849</v>
      </c>
    </row>
    <row r="4934" spans="1:3" x14ac:dyDescent="0.25">
      <c r="A4934">
        <v>-8093034.7898128498</v>
      </c>
      <c r="B4934">
        <v>-310236.97488540102</v>
      </c>
      <c r="C4934">
        <v>0.276580780744552</v>
      </c>
    </row>
    <row r="4935" spans="1:3" x14ac:dyDescent="0.25">
      <c r="A4935">
        <v>-8092100.3109357096</v>
      </c>
      <c r="B4935">
        <v>-310236.97488540102</v>
      </c>
      <c r="C4935">
        <v>0.27851366996765098</v>
      </c>
    </row>
    <row r="4936" spans="1:3" x14ac:dyDescent="0.25">
      <c r="A4936">
        <v>-8091165.8320585703</v>
      </c>
      <c r="B4936">
        <v>-310236.97488540102</v>
      </c>
      <c r="C4936">
        <v>0.31169843673705999</v>
      </c>
    </row>
    <row r="4937" spans="1:3" x14ac:dyDescent="0.25">
      <c r="A4937">
        <v>-8090231.3531814199</v>
      </c>
      <c r="B4937">
        <v>-310236.97488540102</v>
      </c>
      <c r="C4937">
        <v>0.31524327397346402</v>
      </c>
    </row>
    <row r="4938" spans="1:3" x14ac:dyDescent="0.25">
      <c r="A4938">
        <v>-8089296.8743042797</v>
      </c>
      <c r="B4938">
        <v>-310236.97488540102</v>
      </c>
      <c r="C4938">
        <v>0.34824469685554499</v>
      </c>
    </row>
    <row r="4939" spans="1:3" x14ac:dyDescent="0.25">
      <c r="A4939">
        <v>-8088362.3954271404</v>
      </c>
      <c r="B4939">
        <v>-310236.97488540102</v>
      </c>
      <c r="C4939">
        <v>0.35122072696685702</v>
      </c>
    </row>
    <row r="4940" spans="1:3" x14ac:dyDescent="0.25">
      <c r="A4940">
        <v>-8087427.9165500002</v>
      </c>
      <c r="B4940">
        <v>-310236.97488540102</v>
      </c>
      <c r="C4940">
        <v>0.35588791966438199</v>
      </c>
    </row>
    <row r="4941" spans="1:3" x14ac:dyDescent="0.25">
      <c r="A4941">
        <v>-8086493.4376728497</v>
      </c>
      <c r="B4941">
        <v>-310236.97488540102</v>
      </c>
      <c r="C4941">
        <v>0.36293834447860701</v>
      </c>
    </row>
    <row r="4942" spans="1:3" x14ac:dyDescent="0.25">
      <c r="A4942">
        <v>-8085558.9587957095</v>
      </c>
      <c r="B4942">
        <v>-310236.97488540102</v>
      </c>
      <c r="C4942">
        <v>0.39310815930366499</v>
      </c>
    </row>
    <row r="4943" spans="1:3" x14ac:dyDescent="0.25">
      <c r="A4943">
        <v>-8084624.4799185703</v>
      </c>
      <c r="B4943">
        <v>-310236.97488540102</v>
      </c>
      <c r="C4943">
        <v>0.39714851975440901</v>
      </c>
    </row>
    <row r="4944" spans="1:3" x14ac:dyDescent="0.25">
      <c r="A4944">
        <v>-8083690.0010414198</v>
      </c>
      <c r="B4944">
        <v>-310236.97488540102</v>
      </c>
      <c r="C4944">
        <v>0.39993256330490101</v>
      </c>
    </row>
    <row r="4945" spans="1:3" x14ac:dyDescent="0.25">
      <c r="A4945">
        <v>-8082755.5221642796</v>
      </c>
      <c r="B4945">
        <v>-310236.97488540102</v>
      </c>
      <c r="C4945">
        <v>0.405678510665893</v>
      </c>
    </row>
    <row r="4946" spans="1:3" x14ac:dyDescent="0.25">
      <c r="A4946">
        <v>-8081821.0432871403</v>
      </c>
      <c r="B4946">
        <v>-310236.97488540102</v>
      </c>
      <c r="C4946">
        <v>0.41135135293006803</v>
      </c>
    </row>
    <row r="4947" spans="1:3" x14ac:dyDescent="0.25">
      <c r="A4947">
        <v>-8080886.5644100001</v>
      </c>
      <c r="B4947">
        <v>-310236.97488540102</v>
      </c>
      <c r="C4947">
        <v>0.41711068153381298</v>
      </c>
    </row>
    <row r="4948" spans="1:3" x14ac:dyDescent="0.25">
      <c r="A4948">
        <v>-8079952.0855328497</v>
      </c>
      <c r="B4948">
        <v>-310236.97488540102</v>
      </c>
      <c r="C4948">
        <v>0.40317109227180398</v>
      </c>
    </row>
    <row r="4949" spans="1:3" x14ac:dyDescent="0.25">
      <c r="A4949">
        <v>-8079017.6066557104</v>
      </c>
      <c r="B4949">
        <v>-310236.97488540102</v>
      </c>
      <c r="C4949">
        <v>0.40961700677871699</v>
      </c>
    </row>
    <row r="4950" spans="1:3" x14ac:dyDescent="0.25">
      <c r="A4950">
        <v>-8078083.1277785702</v>
      </c>
      <c r="B4950">
        <v>-310236.97488540102</v>
      </c>
      <c r="C4950">
        <v>0.41312012076377802</v>
      </c>
    </row>
    <row r="4951" spans="1:3" x14ac:dyDescent="0.25">
      <c r="A4951">
        <v>-8077148.6489014197</v>
      </c>
      <c r="B4951">
        <v>-310236.97488540102</v>
      </c>
      <c r="C4951">
        <v>0.41548952460289001</v>
      </c>
    </row>
    <row r="4952" spans="1:3" x14ac:dyDescent="0.25">
      <c r="A4952">
        <v>-8076214.1700242804</v>
      </c>
      <c r="B4952">
        <v>-310236.97488540102</v>
      </c>
      <c r="C4952">
        <v>0.39889448881149198</v>
      </c>
    </row>
    <row r="4953" spans="1:3" x14ac:dyDescent="0.25">
      <c r="A4953">
        <v>-8075279.6911471402</v>
      </c>
      <c r="B4953">
        <v>-310236.97488540102</v>
      </c>
      <c r="C4953">
        <v>0.40172329545021002</v>
      </c>
    </row>
    <row r="4954" spans="1:3" x14ac:dyDescent="0.25">
      <c r="A4954">
        <v>-8074345.21227</v>
      </c>
      <c r="B4954">
        <v>-310236.97488540102</v>
      </c>
      <c r="C4954">
        <v>0.384113550186157</v>
      </c>
    </row>
    <row r="4955" spans="1:3" x14ac:dyDescent="0.25">
      <c r="A4955">
        <v>-8073410.7333928496</v>
      </c>
      <c r="B4955">
        <v>-310236.97488540102</v>
      </c>
      <c r="C4955">
        <v>0.38478714227676297</v>
      </c>
    </row>
    <row r="4956" spans="1:3" x14ac:dyDescent="0.25">
      <c r="A4956">
        <v>-8072476.2545157103</v>
      </c>
      <c r="B4956">
        <v>-310236.97488540102</v>
      </c>
      <c r="C4956">
        <v>0.37005245685577298</v>
      </c>
    </row>
    <row r="4957" spans="1:3" x14ac:dyDescent="0.25">
      <c r="A4957">
        <v>-8071541.7756385701</v>
      </c>
      <c r="B4957">
        <v>-310236.97488540102</v>
      </c>
      <c r="C4957">
        <v>0.35348859429359403</v>
      </c>
    </row>
    <row r="4958" spans="1:3" x14ac:dyDescent="0.25">
      <c r="A4958">
        <v>-8118265.71949571</v>
      </c>
      <c r="B4958">
        <v>-311171.45376277302</v>
      </c>
      <c r="C4958" s="1">
        <v>4.582726614899E-5</v>
      </c>
    </row>
    <row r="4959" spans="1:3" x14ac:dyDescent="0.25">
      <c r="A4959">
        <v>-8117331.2406185698</v>
      </c>
      <c r="B4959">
        <v>-311171.45376277302</v>
      </c>
      <c r="C4959" s="1">
        <v>6.6258820879738697E-5</v>
      </c>
    </row>
    <row r="4960" spans="1:3" x14ac:dyDescent="0.25">
      <c r="A4960">
        <v>-8116396.7617414203</v>
      </c>
      <c r="B4960">
        <v>-311171.45376277302</v>
      </c>
      <c r="C4960">
        <v>1.49576866533607E-4</v>
      </c>
    </row>
    <row r="4961" spans="1:3" x14ac:dyDescent="0.25">
      <c r="A4961">
        <v>-8115462.28286428</v>
      </c>
      <c r="B4961">
        <v>-311171.45376277302</v>
      </c>
      <c r="C4961">
        <v>2.4545314954593702E-4</v>
      </c>
    </row>
    <row r="4962" spans="1:3" x14ac:dyDescent="0.25">
      <c r="A4962">
        <v>-8114527.8039871398</v>
      </c>
      <c r="B4962">
        <v>-311171.45376277302</v>
      </c>
      <c r="C4962">
        <v>3.1979728373698798E-4</v>
      </c>
    </row>
    <row r="4963" spans="1:3" x14ac:dyDescent="0.25">
      <c r="A4963">
        <v>-8113593.3251099903</v>
      </c>
      <c r="B4963">
        <v>-311171.45376277302</v>
      </c>
      <c r="C4963">
        <v>5.89203496929258E-4</v>
      </c>
    </row>
    <row r="4964" spans="1:3" x14ac:dyDescent="0.25">
      <c r="A4964">
        <v>-8112658.8462328501</v>
      </c>
      <c r="B4964">
        <v>-311171.45376277302</v>
      </c>
      <c r="C4964">
        <v>1.00652291439473E-3</v>
      </c>
    </row>
    <row r="4965" spans="1:3" x14ac:dyDescent="0.25">
      <c r="A4965">
        <v>-8111724.3673557099</v>
      </c>
      <c r="B4965">
        <v>-311171.45376277302</v>
      </c>
      <c r="C4965">
        <v>1.7687033396214199E-3</v>
      </c>
    </row>
    <row r="4966" spans="1:3" x14ac:dyDescent="0.25">
      <c r="A4966">
        <v>-8110789.8884785697</v>
      </c>
      <c r="B4966">
        <v>-311171.45376277302</v>
      </c>
      <c r="C4966">
        <v>2.46961158700287E-3</v>
      </c>
    </row>
    <row r="4967" spans="1:3" x14ac:dyDescent="0.25">
      <c r="A4967">
        <v>-8109855.4096014202</v>
      </c>
      <c r="B4967">
        <v>-311171.45376277302</v>
      </c>
      <c r="C4967">
        <v>3.0529228970408401E-3</v>
      </c>
    </row>
    <row r="4968" spans="1:3" x14ac:dyDescent="0.25">
      <c r="A4968">
        <v>-8108920.93072428</v>
      </c>
      <c r="B4968">
        <v>-311171.45376277302</v>
      </c>
      <c r="C4968">
        <v>4.9292705953121099E-3</v>
      </c>
    </row>
    <row r="4969" spans="1:3" x14ac:dyDescent="0.25">
      <c r="A4969">
        <v>-8107986.4518471397</v>
      </c>
      <c r="B4969">
        <v>-311171.45376277302</v>
      </c>
      <c r="C4969">
        <v>7.6197162270545899E-3</v>
      </c>
    </row>
    <row r="4970" spans="1:3" x14ac:dyDescent="0.25">
      <c r="A4970">
        <v>-8107051.9729699902</v>
      </c>
      <c r="B4970">
        <v>-311171.45376277302</v>
      </c>
      <c r="C4970">
        <v>1.1056787334382499E-2</v>
      </c>
    </row>
    <row r="4971" spans="1:3" x14ac:dyDescent="0.25">
      <c r="A4971">
        <v>-8106117.49409285</v>
      </c>
      <c r="B4971">
        <v>-311171.45376277302</v>
      </c>
      <c r="C4971">
        <v>1.5836756676435401E-2</v>
      </c>
    </row>
    <row r="4972" spans="1:3" x14ac:dyDescent="0.25">
      <c r="A4972">
        <v>-8105183.0152157098</v>
      </c>
      <c r="B4972">
        <v>-311171.45376277302</v>
      </c>
      <c r="C4972">
        <v>2.2383557632565401E-2</v>
      </c>
    </row>
    <row r="4973" spans="1:3" x14ac:dyDescent="0.25">
      <c r="A4973">
        <v>-8104248.5363385696</v>
      </c>
      <c r="B4973">
        <v>-311171.45376277302</v>
      </c>
      <c r="C4973">
        <v>2.26842314004898E-2</v>
      </c>
    </row>
    <row r="4974" spans="1:3" x14ac:dyDescent="0.25">
      <c r="A4974">
        <v>-8103314.0574614201</v>
      </c>
      <c r="B4974">
        <v>-311171.45376277302</v>
      </c>
      <c r="C4974">
        <v>3.1374622136354398E-2</v>
      </c>
    </row>
    <row r="4975" spans="1:3" x14ac:dyDescent="0.25">
      <c r="A4975">
        <v>-8102379.5785842799</v>
      </c>
      <c r="B4975">
        <v>-311171.45376277302</v>
      </c>
      <c r="C4975">
        <v>4.4836331158876398E-2</v>
      </c>
    </row>
    <row r="4976" spans="1:3" x14ac:dyDescent="0.25">
      <c r="A4976">
        <v>-8101445.0997071397</v>
      </c>
      <c r="B4976">
        <v>-311171.45376277302</v>
      </c>
      <c r="C4976">
        <v>5.8393016457557602E-2</v>
      </c>
    </row>
    <row r="4977" spans="1:3" x14ac:dyDescent="0.25">
      <c r="A4977">
        <v>-8100510.6208300004</v>
      </c>
      <c r="B4977">
        <v>-311171.45376277302</v>
      </c>
      <c r="C4977">
        <v>7.3606573045253698E-2</v>
      </c>
    </row>
    <row r="4978" spans="1:3" x14ac:dyDescent="0.25">
      <c r="A4978">
        <v>-8099576.1419528499</v>
      </c>
      <c r="B4978">
        <v>-311171.45376277302</v>
      </c>
      <c r="C4978">
        <v>9.5731101930141393E-2</v>
      </c>
    </row>
    <row r="4979" spans="1:3" x14ac:dyDescent="0.25">
      <c r="A4979">
        <v>-8098641.6630757097</v>
      </c>
      <c r="B4979">
        <v>-311171.45376277302</v>
      </c>
      <c r="C4979">
        <v>0.122703552246093</v>
      </c>
    </row>
    <row r="4980" spans="1:3" x14ac:dyDescent="0.25">
      <c r="A4980">
        <v>-8097707.1841985704</v>
      </c>
      <c r="B4980">
        <v>-311171.45376277302</v>
      </c>
      <c r="C4980">
        <v>0.124201394617557</v>
      </c>
    </row>
    <row r="4981" spans="1:3" x14ac:dyDescent="0.25">
      <c r="A4981">
        <v>-8096772.70532142</v>
      </c>
      <c r="B4981">
        <v>-311171.45376277302</v>
      </c>
      <c r="C4981">
        <v>0.14851047098636599</v>
      </c>
    </row>
    <row r="4982" spans="1:3" x14ac:dyDescent="0.25">
      <c r="A4982">
        <v>-8095838.2264442798</v>
      </c>
      <c r="B4982">
        <v>-311171.45376277302</v>
      </c>
      <c r="C4982">
        <v>0.18011367321014399</v>
      </c>
    </row>
    <row r="4983" spans="1:3" x14ac:dyDescent="0.25">
      <c r="A4983">
        <v>-8094903.7475671396</v>
      </c>
      <c r="B4983">
        <v>-311171.45376277302</v>
      </c>
      <c r="C4983">
        <v>0.18242835998535101</v>
      </c>
    </row>
    <row r="4984" spans="1:3" x14ac:dyDescent="0.25">
      <c r="A4984">
        <v>-8093969.2686900003</v>
      </c>
      <c r="B4984">
        <v>-311171.45376277302</v>
      </c>
      <c r="C4984">
        <v>0.215763449668884</v>
      </c>
    </row>
    <row r="4985" spans="1:3" x14ac:dyDescent="0.25">
      <c r="A4985">
        <v>-8093034.7898128498</v>
      </c>
      <c r="B4985">
        <v>-311171.45376277302</v>
      </c>
      <c r="C4985">
        <v>0.245465472340583</v>
      </c>
    </row>
    <row r="4986" spans="1:3" x14ac:dyDescent="0.25">
      <c r="A4986">
        <v>-8092100.3109357096</v>
      </c>
      <c r="B4986">
        <v>-311171.45376277302</v>
      </c>
      <c r="C4986">
        <v>0.24776349961757599</v>
      </c>
    </row>
    <row r="4987" spans="1:3" x14ac:dyDescent="0.25">
      <c r="A4987">
        <v>-8091165.8320585703</v>
      </c>
      <c r="B4987">
        <v>-311171.45376277302</v>
      </c>
      <c r="C4987">
        <v>0.27886980772018399</v>
      </c>
    </row>
    <row r="4988" spans="1:3" x14ac:dyDescent="0.25">
      <c r="A4988">
        <v>-8090231.3531814199</v>
      </c>
      <c r="B4988">
        <v>-311171.45376277302</v>
      </c>
      <c r="C4988">
        <v>0.28195446729660001</v>
      </c>
    </row>
    <row r="4989" spans="1:3" x14ac:dyDescent="0.25">
      <c r="A4989">
        <v>-8089296.8743042797</v>
      </c>
      <c r="B4989">
        <v>-311171.45376277302</v>
      </c>
      <c r="C4989">
        <v>0.31586420536041199</v>
      </c>
    </row>
    <row r="4990" spans="1:3" x14ac:dyDescent="0.25">
      <c r="A4990">
        <v>-8088362.3954271404</v>
      </c>
      <c r="B4990">
        <v>-311171.45376277302</v>
      </c>
      <c r="C4990">
        <v>0.31933620572090099</v>
      </c>
    </row>
    <row r="4991" spans="1:3" x14ac:dyDescent="0.25">
      <c r="A4991">
        <v>-8087427.9165500002</v>
      </c>
      <c r="B4991">
        <v>-311171.45376277302</v>
      </c>
      <c r="C4991">
        <v>0.32463586330413802</v>
      </c>
    </row>
    <row r="4992" spans="1:3" x14ac:dyDescent="0.25">
      <c r="A4992">
        <v>-8086493.4376728497</v>
      </c>
      <c r="B4992">
        <v>-311171.45376277302</v>
      </c>
      <c r="C4992">
        <v>0.331275314092636</v>
      </c>
    </row>
    <row r="4993" spans="1:3" x14ac:dyDescent="0.25">
      <c r="A4993">
        <v>-8085558.9587957095</v>
      </c>
      <c r="B4993">
        <v>-311171.45376277302</v>
      </c>
      <c r="C4993">
        <v>0.36369904875755299</v>
      </c>
    </row>
    <row r="4994" spans="1:3" x14ac:dyDescent="0.25">
      <c r="A4994">
        <v>-8084624.4799185703</v>
      </c>
      <c r="B4994">
        <v>-311171.45376277302</v>
      </c>
      <c r="C4994">
        <v>0.36884304881095797</v>
      </c>
    </row>
    <row r="4995" spans="1:3" x14ac:dyDescent="0.25">
      <c r="A4995">
        <v>-8083690.0010414198</v>
      </c>
      <c r="B4995">
        <v>-311171.45376277302</v>
      </c>
      <c r="C4995">
        <v>0.37569817900657598</v>
      </c>
    </row>
    <row r="4996" spans="1:3" x14ac:dyDescent="0.25">
      <c r="A4996">
        <v>-8082755.5221642796</v>
      </c>
      <c r="B4996">
        <v>-311171.45376277302</v>
      </c>
      <c r="C4996">
        <v>0.38233590126037498</v>
      </c>
    </row>
    <row r="4997" spans="1:3" x14ac:dyDescent="0.25">
      <c r="A4997">
        <v>-8081821.0432871403</v>
      </c>
      <c r="B4997">
        <v>-311171.45376277302</v>
      </c>
      <c r="C4997">
        <v>0.38534590601920998</v>
      </c>
    </row>
    <row r="4998" spans="1:3" x14ac:dyDescent="0.25">
      <c r="A4998">
        <v>-8080886.5644100001</v>
      </c>
      <c r="B4998">
        <v>-311171.45376277302</v>
      </c>
      <c r="C4998">
        <v>0.39222887158393799</v>
      </c>
    </row>
    <row r="4999" spans="1:3" x14ac:dyDescent="0.25">
      <c r="A4999">
        <v>-8079952.0855328497</v>
      </c>
      <c r="B4999">
        <v>-311171.45376277302</v>
      </c>
      <c r="C4999">
        <v>0.37706574797630299</v>
      </c>
    </row>
    <row r="5000" spans="1:3" x14ac:dyDescent="0.25">
      <c r="A5000">
        <v>-8079017.6066557104</v>
      </c>
      <c r="B5000">
        <v>-311171.45376277302</v>
      </c>
      <c r="C5000">
        <v>0.38510841131210299</v>
      </c>
    </row>
    <row r="5001" spans="1:3" x14ac:dyDescent="0.25">
      <c r="A5001">
        <v>-8078083.1277785702</v>
      </c>
      <c r="B5001">
        <v>-311171.45376277302</v>
      </c>
      <c r="C5001">
        <v>0.38989713788032498</v>
      </c>
    </row>
    <row r="5002" spans="1:3" x14ac:dyDescent="0.25">
      <c r="A5002">
        <v>-8077148.6489014197</v>
      </c>
      <c r="B5002">
        <v>-311171.45376277302</v>
      </c>
      <c r="C5002">
        <v>0.38992980122566201</v>
      </c>
    </row>
    <row r="5003" spans="1:3" x14ac:dyDescent="0.25">
      <c r="A5003">
        <v>-8076214.1700242804</v>
      </c>
      <c r="B5003">
        <v>-311171.45376277302</v>
      </c>
      <c r="C5003">
        <v>0.37447324395179699</v>
      </c>
    </row>
    <row r="5004" spans="1:3" x14ac:dyDescent="0.25">
      <c r="A5004">
        <v>-8075279.6911471402</v>
      </c>
      <c r="B5004">
        <v>-311171.45376277302</v>
      </c>
      <c r="C5004">
        <v>0.377542793750762</v>
      </c>
    </row>
    <row r="5005" spans="1:3" x14ac:dyDescent="0.25">
      <c r="A5005">
        <v>-8074345.21227</v>
      </c>
      <c r="B5005">
        <v>-311171.45376277302</v>
      </c>
      <c r="C5005">
        <v>0.36253571510314903</v>
      </c>
    </row>
    <row r="5006" spans="1:3" x14ac:dyDescent="0.25">
      <c r="A5006">
        <v>-8073410.7333928496</v>
      </c>
      <c r="B5006">
        <v>-311171.45376277302</v>
      </c>
      <c r="C5006">
        <v>0.36280155181884699</v>
      </c>
    </row>
    <row r="5007" spans="1:3" x14ac:dyDescent="0.25">
      <c r="A5007">
        <v>-8072476.2545157103</v>
      </c>
      <c r="B5007">
        <v>-311171.45376277302</v>
      </c>
      <c r="C5007">
        <v>0.35028696060180597</v>
      </c>
    </row>
    <row r="5008" spans="1:3" x14ac:dyDescent="0.25">
      <c r="A5008">
        <v>-8071541.7756385701</v>
      </c>
      <c r="B5008">
        <v>-311171.45376277302</v>
      </c>
      <c r="C5008">
        <v>0.336710155010223</v>
      </c>
    </row>
    <row r="5009" spans="1:3" x14ac:dyDescent="0.25">
      <c r="A5009">
        <v>-8117331.2406185698</v>
      </c>
      <c r="B5009">
        <v>-312105.93264014501</v>
      </c>
      <c r="C5009" s="1">
        <v>4.4473545131040703E-5</v>
      </c>
    </row>
    <row r="5010" spans="1:3" x14ac:dyDescent="0.25">
      <c r="A5010">
        <v>-8116396.7617414203</v>
      </c>
      <c r="B5010">
        <v>-312105.93264014501</v>
      </c>
      <c r="C5010">
        <v>1.14202637632843E-4</v>
      </c>
    </row>
    <row r="5011" spans="1:3" x14ac:dyDescent="0.25">
      <c r="A5011">
        <v>-8115462.28286428</v>
      </c>
      <c r="B5011">
        <v>-312105.93264014501</v>
      </c>
      <c r="C5011">
        <v>1.5149499813560299E-4</v>
      </c>
    </row>
    <row r="5012" spans="1:3" x14ac:dyDescent="0.25">
      <c r="A5012">
        <v>-8114527.8039871398</v>
      </c>
      <c r="B5012">
        <v>-312105.93264014501</v>
      </c>
      <c r="C5012">
        <v>2.0993364159949099E-4</v>
      </c>
    </row>
    <row r="5013" spans="1:3" x14ac:dyDescent="0.25">
      <c r="A5013">
        <v>-8113593.3251099903</v>
      </c>
      <c r="B5013">
        <v>-312105.93264014501</v>
      </c>
      <c r="C5013">
        <v>3.8230180507525802E-4</v>
      </c>
    </row>
    <row r="5014" spans="1:3" x14ac:dyDescent="0.25">
      <c r="A5014">
        <v>-8112658.8462328501</v>
      </c>
      <c r="B5014">
        <v>-312105.93264014501</v>
      </c>
      <c r="C5014">
        <v>7.0561183383688298E-4</v>
      </c>
    </row>
    <row r="5015" spans="1:3" x14ac:dyDescent="0.25">
      <c r="A5015">
        <v>-8111724.3673557099</v>
      </c>
      <c r="B5015">
        <v>-312105.93264014501</v>
      </c>
      <c r="C5015">
        <v>1.0341277811676201E-3</v>
      </c>
    </row>
    <row r="5016" spans="1:3" x14ac:dyDescent="0.25">
      <c r="A5016">
        <v>-8110789.8884785697</v>
      </c>
      <c r="B5016">
        <v>-312105.93264014501</v>
      </c>
      <c r="C5016">
        <v>1.7687033396214199E-3</v>
      </c>
    </row>
    <row r="5017" spans="1:3" x14ac:dyDescent="0.25">
      <c r="A5017">
        <v>-8109855.4096014202</v>
      </c>
      <c r="B5017">
        <v>-312105.93264014501</v>
      </c>
      <c r="C5017">
        <v>3.0062873847782599E-3</v>
      </c>
    </row>
    <row r="5018" spans="1:3" x14ac:dyDescent="0.25">
      <c r="A5018">
        <v>-8108920.93072428</v>
      </c>
      <c r="B5018">
        <v>-312105.93264014501</v>
      </c>
      <c r="C5018">
        <v>4.0279445238411401E-3</v>
      </c>
    </row>
    <row r="5019" spans="1:3" x14ac:dyDescent="0.25">
      <c r="A5019">
        <v>-8107986.4518471397</v>
      </c>
      <c r="B5019">
        <v>-312105.93264014501</v>
      </c>
      <c r="C5019">
        <v>4.9146097153425199E-3</v>
      </c>
    </row>
    <row r="5020" spans="1:3" x14ac:dyDescent="0.25">
      <c r="A5020">
        <v>-8107051.9729699902</v>
      </c>
      <c r="B5020">
        <v>-312105.93264014501</v>
      </c>
      <c r="C5020">
        <v>7.21561443060636E-3</v>
      </c>
    </row>
    <row r="5021" spans="1:3" x14ac:dyDescent="0.25">
      <c r="A5021">
        <v>-8106117.49409285</v>
      </c>
      <c r="B5021">
        <v>-312105.93264014501</v>
      </c>
      <c r="C5021">
        <v>1.0072090663015801E-2</v>
      </c>
    </row>
    <row r="5022" spans="1:3" x14ac:dyDescent="0.25">
      <c r="A5022">
        <v>-8105183.0152157098</v>
      </c>
      <c r="B5022">
        <v>-312105.93264014501</v>
      </c>
      <c r="C5022">
        <v>1.5058510005474E-2</v>
      </c>
    </row>
    <row r="5023" spans="1:3" x14ac:dyDescent="0.25">
      <c r="A5023">
        <v>-8104248.5363385696</v>
      </c>
      <c r="B5023">
        <v>-312105.93264014501</v>
      </c>
      <c r="C5023">
        <v>2.1475611254572799E-2</v>
      </c>
    </row>
    <row r="5024" spans="1:3" x14ac:dyDescent="0.25">
      <c r="A5024">
        <v>-8103314.0574614201</v>
      </c>
      <c r="B5024">
        <v>-312105.93264014501</v>
      </c>
      <c r="C5024">
        <v>2.8508797287940899E-2</v>
      </c>
    </row>
    <row r="5025" spans="1:3" x14ac:dyDescent="0.25">
      <c r="A5025">
        <v>-8102379.5785842799</v>
      </c>
      <c r="B5025">
        <v>-312105.93264014501</v>
      </c>
      <c r="C5025">
        <v>4.1148010641336399E-2</v>
      </c>
    </row>
    <row r="5026" spans="1:3" x14ac:dyDescent="0.25">
      <c r="A5026">
        <v>-8101445.0997071397</v>
      </c>
      <c r="B5026">
        <v>-312105.93264014501</v>
      </c>
      <c r="C5026">
        <v>4.1629191488027503E-2</v>
      </c>
    </row>
    <row r="5027" spans="1:3" x14ac:dyDescent="0.25">
      <c r="A5027">
        <v>-8100510.6208300004</v>
      </c>
      <c r="B5027">
        <v>-312105.93264014501</v>
      </c>
      <c r="C5027">
        <v>5.5709403008222497E-2</v>
      </c>
    </row>
    <row r="5028" spans="1:3" x14ac:dyDescent="0.25">
      <c r="A5028">
        <v>-8099576.1419528499</v>
      </c>
      <c r="B5028">
        <v>-312105.93264014501</v>
      </c>
      <c r="C5028">
        <v>7.3131099343299796E-2</v>
      </c>
    </row>
    <row r="5029" spans="1:3" x14ac:dyDescent="0.25">
      <c r="A5029">
        <v>-8098641.6630757097</v>
      </c>
      <c r="B5029">
        <v>-312105.93264014501</v>
      </c>
      <c r="C5029">
        <v>9.4079285860061604E-2</v>
      </c>
    </row>
    <row r="5030" spans="1:3" x14ac:dyDescent="0.25">
      <c r="A5030">
        <v>-8097707.1841985704</v>
      </c>
      <c r="B5030">
        <v>-312105.93264014501</v>
      </c>
      <c r="C5030">
        <v>0.120654329657554</v>
      </c>
    </row>
    <row r="5031" spans="1:3" x14ac:dyDescent="0.25">
      <c r="A5031">
        <v>-8096772.70532142</v>
      </c>
      <c r="B5031">
        <v>-312105.93264014501</v>
      </c>
      <c r="C5031">
        <v>0.121538579463958</v>
      </c>
    </row>
    <row r="5032" spans="1:3" x14ac:dyDescent="0.25">
      <c r="A5032">
        <v>-8095838.2264442798</v>
      </c>
      <c r="B5032">
        <v>-312105.93264014501</v>
      </c>
      <c r="C5032">
        <v>0.14629401266574801</v>
      </c>
    </row>
    <row r="5033" spans="1:3" x14ac:dyDescent="0.25">
      <c r="A5033">
        <v>-8094903.7475671396</v>
      </c>
      <c r="B5033">
        <v>-312105.93264014501</v>
      </c>
      <c r="C5033">
        <v>0.178413987159729</v>
      </c>
    </row>
    <row r="5034" spans="1:3" x14ac:dyDescent="0.25">
      <c r="A5034">
        <v>-8093969.2686900003</v>
      </c>
      <c r="B5034">
        <v>-312105.93264014501</v>
      </c>
      <c r="C5034">
        <v>0.180143848061561</v>
      </c>
    </row>
    <row r="5035" spans="1:3" x14ac:dyDescent="0.25">
      <c r="A5035">
        <v>-8093034.7898128498</v>
      </c>
      <c r="B5035">
        <v>-312105.93264014501</v>
      </c>
      <c r="C5035">
        <v>0.21455752849578799</v>
      </c>
    </row>
    <row r="5036" spans="1:3" x14ac:dyDescent="0.25">
      <c r="A5036">
        <v>-8092100.3109357096</v>
      </c>
      <c r="B5036">
        <v>-312105.93264014501</v>
      </c>
      <c r="C5036">
        <v>0.21717657148837999</v>
      </c>
    </row>
    <row r="5037" spans="1:3" x14ac:dyDescent="0.25">
      <c r="A5037">
        <v>-8091165.8320585703</v>
      </c>
      <c r="B5037">
        <v>-312105.93264014501</v>
      </c>
      <c r="C5037">
        <v>0.24861739575862801</v>
      </c>
    </row>
    <row r="5038" spans="1:3" x14ac:dyDescent="0.25">
      <c r="A5038">
        <v>-8090231.3531814199</v>
      </c>
      <c r="B5038">
        <v>-312105.93264014501</v>
      </c>
      <c r="C5038">
        <v>0.252345591783523</v>
      </c>
    </row>
    <row r="5039" spans="1:3" x14ac:dyDescent="0.25">
      <c r="A5039">
        <v>-8089296.8743042797</v>
      </c>
      <c r="B5039">
        <v>-312105.93264014501</v>
      </c>
      <c r="C5039">
        <v>0.283488869667053</v>
      </c>
    </row>
    <row r="5040" spans="1:3" x14ac:dyDescent="0.25">
      <c r="A5040">
        <v>-8088362.3954271404</v>
      </c>
      <c r="B5040">
        <v>-312105.93264014501</v>
      </c>
      <c r="C5040">
        <v>0.288726776838302</v>
      </c>
    </row>
    <row r="5041" spans="1:3" x14ac:dyDescent="0.25">
      <c r="A5041">
        <v>-8087427.9165500002</v>
      </c>
      <c r="B5041">
        <v>-312105.93264014501</v>
      </c>
      <c r="C5041">
        <v>0.29499903321266102</v>
      </c>
    </row>
    <row r="5042" spans="1:3" x14ac:dyDescent="0.25">
      <c r="A5042">
        <v>-8086493.4376728497</v>
      </c>
      <c r="B5042">
        <v>-312105.93264014501</v>
      </c>
      <c r="C5042">
        <v>0.29742959141731201</v>
      </c>
    </row>
    <row r="5043" spans="1:3" x14ac:dyDescent="0.25">
      <c r="A5043">
        <v>-8085558.9587957095</v>
      </c>
      <c r="B5043">
        <v>-312105.93264014501</v>
      </c>
      <c r="C5043">
        <v>0.32979458570480302</v>
      </c>
    </row>
    <row r="5044" spans="1:3" x14ac:dyDescent="0.25">
      <c r="A5044">
        <v>-8084624.4799185703</v>
      </c>
      <c r="B5044">
        <v>-312105.93264014501</v>
      </c>
      <c r="C5044">
        <v>0.33672487735748202</v>
      </c>
    </row>
    <row r="5045" spans="1:3" x14ac:dyDescent="0.25">
      <c r="A5045">
        <v>-8083690.0010414198</v>
      </c>
      <c r="B5045">
        <v>-312105.93264014501</v>
      </c>
      <c r="C5045">
        <v>0.34645280241966198</v>
      </c>
    </row>
    <row r="5046" spans="1:3" x14ac:dyDescent="0.25">
      <c r="A5046">
        <v>-8082755.5221642796</v>
      </c>
      <c r="B5046">
        <v>-312105.93264014501</v>
      </c>
      <c r="C5046">
        <v>0.35394474864005998</v>
      </c>
    </row>
    <row r="5047" spans="1:3" x14ac:dyDescent="0.25">
      <c r="A5047">
        <v>-8081821.0432871403</v>
      </c>
      <c r="B5047">
        <v>-312105.93264014501</v>
      </c>
      <c r="C5047">
        <v>0.361945509910583</v>
      </c>
    </row>
    <row r="5048" spans="1:3" x14ac:dyDescent="0.25">
      <c r="A5048">
        <v>-8080886.5644100001</v>
      </c>
      <c r="B5048">
        <v>-312105.93264014501</v>
      </c>
      <c r="C5048">
        <v>0.36161884665489102</v>
      </c>
    </row>
    <row r="5049" spans="1:3" x14ac:dyDescent="0.25">
      <c r="A5049">
        <v>-8079952.0855328497</v>
      </c>
      <c r="B5049">
        <v>-312105.93264014501</v>
      </c>
      <c r="C5049">
        <v>0.348338782787322</v>
      </c>
    </row>
    <row r="5050" spans="1:3" x14ac:dyDescent="0.25">
      <c r="A5050">
        <v>-8079017.6066557104</v>
      </c>
      <c r="B5050">
        <v>-312105.93264014501</v>
      </c>
      <c r="C5050">
        <v>0.35290127992629999</v>
      </c>
    </row>
    <row r="5051" spans="1:3" x14ac:dyDescent="0.25">
      <c r="A5051">
        <v>-8078083.1277785702</v>
      </c>
      <c r="B5051">
        <v>-312105.93264014501</v>
      </c>
      <c r="C5051">
        <v>0.36028319597244202</v>
      </c>
    </row>
    <row r="5052" spans="1:3" x14ac:dyDescent="0.25">
      <c r="A5052">
        <v>-8077148.6489014197</v>
      </c>
      <c r="B5052">
        <v>-312105.93264014501</v>
      </c>
      <c r="C5052">
        <v>0.36531180143356301</v>
      </c>
    </row>
    <row r="5053" spans="1:3" x14ac:dyDescent="0.25">
      <c r="A5053">
        <v>-8076214.1700242804</v>
      </c>
      <c r="B5053">
        <v>-312105.93264014501</v>
      </c>
      <c r="C5053">
        <v>0.34926742315292297</v>
      </c>
    </row>
    <row r="5054" spans="1:3" x14ac:dyDescent="0.25">
      <c r="A5054">
        <v>-8075279.6911471402</v>
      </c>
      <c r="B5054">
        <v>-312105.93264014501</v>
      </c>
      <c r="C5054">
        <v>0.35314133763313199</v>
      </c>
    </row>
    <row r="5055" spans="1:3" x14ac:dyDescent="0.25">
      <c r="A5055">
        <v>-8074345.21227</v>
      </c>
      <c r="B5055">
        <v>-312105.93264014501</v>
      </c>
      <c r="C5055">
        <v>0.33981373906135498</v>
      </c>
    </row>
    <row r="5056" spans="1:3" x14ac:dyDescent="0.25">
      <c r="A5056">
        <v>-8073410.7333928496</v>
      </c>
      <c r="B5056">
        <v>-312105.93264014501</v>
      </c>
      <c r="C5056">
        <v>0.34065431356429998</v>
      </c>
    </row>
    <row r="5057" spans="1:3" x14ac:dyDescent="0.25">
      <c r="A5057">
        <v>-8072476.2545157103</v>
      </c>
      <c r="B5057">
        <v>-312105.93264014501</v>
      </c>
      <c r="C5057">
        <v>0.32666894793510398</v>
      </c>
    </row>
    <row r="5058" spans="1:3" x14ac:dyDescent="0.25">
      <c r="A5058">
        <v>-8117331.2406185698</v>
      </c>
      <c r="B5058">
        <v>-313040.41151751799</v>
      </c>
      <c r="C5058" s="1">
        <v>4.7635872761020403E-5</v>
      </c>
    </row>
    <row r="5059" spans="1:3" x14ac:dyDescent="0.25">
      <c r="A5059">
        <v>-8116396.7617414203</v>
      </c>
      <c r="B5059">
        <v>-313040.41151751799</v>
      </c>
      <c r="C5059" s="1">
        <v>7.6458607509266504E-5</v>
      </c>
    </row>
    <row r="5060" spans="1:3" x14ac:dyDescent="0.25">
      <c r="A5060">
        <v>-8115462.28286428</v>
      </c>
      <c r="B5060">
        <v>-313040.41151751799</v>
      </c>
      <c r="C5060">
        <v>1.1612114758463501E-4</v>
      </c>
    </row>
    <row r="5061" spans="1:3" x14ac:dyDescent="0.25">
      <c r="A5061">
        <v>-8114527.8039871398</v>
      </c>
      <c r="B5061">
        <v>-313040.41151751799</v>
      </c>
      <c r="C5061">
        <v>1.7457136709708699E-4</v>
      </c>
    </row>
    <row r="5062" spans="1:3" x14ac:dyDescent="0.25">
      <c r="A5062">
        <v>-8113593.3251099903</v>
      </c>
      <c r="B5062">
        <v>-313040.41151751799</v>
      </c>
      <c r="C5062">
        <v>3.14284086925908E-4</v>
      </c>
    </row>
    <row r="5063" spans="1:3" x14ac:dyDescent="0.25">
      <c r="A5063">
        <v>-8112658.8462328501</v>
      </c>
      <c r="B5063">
        <v>-313040.41151751799</v>
      </c>
      <c r="C5063">
        <v>4.9062422476708802E-4</v>
      </c>
    </row>
    <row r="5064" spans="1:3" x14ac:dyDescent="0.25">
      <c r="A5064">
        <v>-8111724.3673557099</v>
      </c>
      <c r="B5064">
        <v>-313040.41151751799</v>
      </c>
      <c r="C5064">
        <v>6.00157887674868E-4</v>
      </c>
    </row>
    <row r="5065" spans="1:3" x14ac:dyDescent="0.25">
      <c r="A5065">
        <v>-8110789.8884785697</v>
      </c>
      <c r="B5065">
        <v>-313040.41151751799</v>
      </c>
      <c r="C5065">
        <v>1.0341277811676201E-3</v>
      </c>
    </row>
    <row r="5066" spans="1:3" x14ac:dyDescent="0.25">
      <c r="A5066">
        <v>-8109855.4096014202</v>
      </c>
      <c r="B5066">
        <v>-313040.41151751799</v>
      </c>
      <c r="C5066">
        <v>1.7687033396214199E-3</v>
      </c>
    </row>
    <row r="5067" spans="1:3" x14ac:dyDescent="0.25">
      <c r="A5067">
        <v>-8108920.93072428</v>
      </c>
      <c r="B5067">
        <v>-313040.41151751799</v>
      </c>
      <c r="C5067">
        <v>2.34320759773254E-3</v>
      </c>
    </row>
    <row r="5068" spans="1:3" x14ac:dyDescent="0.25">
      <c r="A5068">
        <v>-8107986.4518471397</v>
      </c>
      <c r="B5068">
        <v>-313040.41151751799</v>
      </c>
      <c r="C5068">
        <v>4.0279445238411401E-3</v>
      </c>
    </row>
    <row r="5069" spans="1:3" x14ac:dyDescent="0.25">
      <c r="A5069">
        <v>-8107051.9729699902</v>
      </c>
      <c r="B5069">
        <v>-313040.41151751799</v>
      </c>
      <c r="C5069">
        <v>6.1542056500911704E-3</v>
      </c>
    </row>
    <row r="5070" spans="1:3" x14ac:dyDescent="0.25">
      <c r="A5070">
        <v>-8106117.49409285</v>
      </c>
      <c r="B5070">
        <v>-313040.41151751799</v>
      </c>
      <c r="C5070">
        <v>6.23230682685971E-3</v>
      </c>
    </row>
    <row r="5071" spans="1:3" x14ac:dyDescent="0.25">
      <c r="A5071">
        <v>-8105183.0152157098</v>
      </c>
      <c r="B5071">
        <v>-313040.41151751799</v>
      </c>
      <c r="C5071">
        <v>9.61107481271028E-3</v>
      </c>
    </row>
    <row r="5072" spans="1:3" x14ac:dyDescent="0.25">
      <c r="A5072">
        <v>-8104248.5363385696</v>
      </c>
      <c r="B5072">
        <v>-313040.41151751799</v>
      </c>
      <c r="C5072">
        <v>1.4604584313928999E-2</v>
      </c>
    </row>
    <row r="5073" spans="1:3" x14ac:dyDescent="0.25">
      <c r="A5073">
        <v>-8103314.0574614201</v>
      </c>
      <c r="B5073">
        <v>-313040.41151751799</v>
      </c>
      <c r="C5073">
        <v>2.0018275827169401E-2</v>
      </c>
    </row>
    <row r="5074" spans="1:3" x14ac:dyDescent="0.25">
      <c r="A5074">
        <v>-8102379.5785842799</v>
      </c>
      <c r="B5074">
        <v>-313040.41151751799</v>
      </c>
      <c r="C5074">
        <v>2.85903383046388E-2</v>
      </c>
    </row>
    <row r="5075" spans="1:3" x14ac:dyDescent="0.25">
      <c r="A5075">
        <v>-8101445.0997071397</v>
      </c>
      <c r="B5075">
        <v>-313040.41151751799</v>
      </c>
      <c r="C5075">
        <v>3.8864821195602403E-2</v>
      </c>
    </row>
    <row r="5076" spans="1:3" x14ac:dyDescent="0.25">
      <c r="A5076">
        <v>-8100510.6208300004</v>
      </c>
      <c r="B5076">
        <v>-313040.41151751799</v>
      </c>
      <c r="C5076">
        <v>5.2740886807441698E-2</v>
      </c>
    </row>
    <row r="5077" spans="1:3" x14ac:dyDescent="0.25">
      <c r="A5077">
        <v>-8099576.1419528499</v>
      </c>
      <c r="B5077">
        <v>-313040.41151751799</v>
      </c>
      <c r="C5077">
        <v>5.5064305663108798E-2</v>
      </c>
    </row>
    <row r="5078" spans="1:3" x14ac:dyDescent="0.25">
      <c r="A5078">
        <v>-8098641.6630757097</v>
      </c>
      <c r="B5078">
        <v>-313040.41151751799</v>
      </c>
      <c r="C5078">
        <v>7.1869373321533203E-2</v>
      </c>
    </row>
    <row r="5079" spans="1:3" x14ac:dyDescent="0.25">
      <c r="A5079">
        <v>-8097707.1841985704</v>
      </c>
      <c r="B5079">
        <v>-313040.41151751799</v>
      </c>
      <c r="C5079">
        <v>9.2523567378520896E-2</v>
      </c>
    </row>
    <row r="5080" spans="1:3" x14ac:dyDescent="0.25">
      <c r="A5080">
        <v>-8096772.70532142</v>
      </c>
      <c r="B5080">
        <v>-313040.41151751799</v>
      </c>
      <c r="C5080">
        <v>9.3558073043823201E-2</v>
      </c>
    </row>
    <row r="5081" spans="1:3" x14ac:dyDescent="0.25">
      <c r="A5081">
        <v>-8095838.2264442798</v>
      </c>
      <c r="B5081">
        <v>-313040.41151751799</v>
      </c>
      <c r="C5081">
        <v>0.121989600360393</v>
      </c>
    </row>
    <row r="5082" spans="1:3" x14ac:dyDescent="0.25">
      <c r="A5082">
        <v>-8094903.7475671396</v>
      </c>
      <c r="B5082">
        <v>-313040.41151751799</v>
      </c>
      <c r="C5082">
        <v>0.14576970040798101</v>
      </c>
    </row>
    <row r="5083" spans="1:3" x14ac:dyDescent="0.25">
      <c r="A5083">
        <v>-8093969.2686900003</v>
      </c>
      <c r="B5083">
        <v>-313040.41151751799</v>
      </c>
      <c r="C5083">
        <v>0.14726860821247101</v>
      </c>
    </row>
    <row r="5084" spans="1:3" x14ac:dyDescent="0.25">
      <c r="A5084">
        <v>-8093034.7898128498</v>
      </c>
      <c r="B5084">
        <v>-313040.41151751799</v>
      </c>
      <c r="C5084">
        <v>0.17923893034458099</v>
      </c>
    </row>
    <row r="5085" spans="1:3" x14ac:dyDescent="0.25">
      <c r="A5085">
        <v>-8092100.3109357096</v>
      </c>
      <c r="B5085">
        <v>-313040.41151751799</v>
      </c>
      <c r="C5085">
        <v>0.21403020620346</v>
      </c>
    </row>
    <row r="5086" spans="1:3" x14ac:dyDescent="0.25">
      <c r="A5086">
        <v>-8091165.8320585703</v>
      </c>
      <c r="B5086">
        <v>-313040.41151751799</v>
      </c>
      <c r="C5086">
        <v>0.21799811720848</v>
      </c>
    </row>
    <row r="5087" spans="1:3" x14ac:dyDescent="0.25">
      <c r="A5087">
        <v>-8090231.3531814199</v>
      </c>
      <c r="B5087">
        <v>-313040.41151751799</v>
      </c>
      <c r="C5087">
        <v>0.222233206033706</v>
      </c>
    </row>
    <row r="5088" spans="1:3" x14ac:dyDescent="0.25">
      <c r="A5088">
        <v>-8089296.8743042797</v>
      </c>
      <c r="B5088">
        <v>-313040.41151751799</v>
      </c>
      <c r="C5088">
        <v>0.22687308490276301</v>
      </c>
    </row>
    <row r="5089" spans="1:3" x14ac:dyDescent="0.25">
      <c r="A5089">
        <v>-8088362.3954271404</v>
      </c>
      <c r="B5089">
        <v>-313040.41151751799</v>
      </c>
      <c r="C5089">
        <v>0.25727486610412498</v>
      </c>
    </row>
    <row r="5090" spans="1:3" x14ac:dyDescent="0.25">
      <c r="A5090">
        <v>-8087427.9165500002</v>
      </c>
      <c r="B5090">
        <v>-313040.41151751799</v>
      </c>
      <c r="C5090">
        <v>0.26361888647079401</v>
      </c>
    </row>
    <row r="5091" spans="1:3" x14ac:dyDescent="0.25">
      <c r="A5091">
        <v>-8086493.4376728497</v>
      </c>
      <c r="B5091">
        <v>-313040.41151751799</v>
      </c>
      <c r="C5091">
        <v>0.271213829517364</v>
      </c>
    </row>
    <row r="5092" spans="1:3" x14ac:dyDescent="0.25">
      <c r="A5092">
        <v>-8085558.9587957095</v>
      </c>
      <c r="B5092">
        <v>-313040.41151751799</v>
      </c>
      <c r="C5092">
        <v>0.277267515659332</v>
      </c>
    </row>
    <row r="5093" spans="1:3" x14ac:dyDescent="0.25">
      <c r="A5093">
        <v>-8084624.4799185703</v>
      </c>
      <c r="B5093">
        <v>-313040.41151751799</v>
      </c>
      <c r="C5093">
        <v>0.30965769290924</v>
      </c>
    </row>
    <row r="5094" spans="1:3" x14ac:dyDescent="0.25">
      <c r="A5094">
        <v>-8083690.0010414198</v>
      </c>
      <c r="B5094">
        <v>-313040.41151751799</v>
      </c>
      <c r="C5094">
        <v>0.31220158934593201</v>
      </c>
    </row>
    <row r="5095" spans="1:3" x14ac:dyDescent="0.25">
      <c r="A5095">
        <v>-8082755.5221642796</v>
      </c>
      <c r="B5095">
        <v>-313040.41151751799</v>
      </c>
      <c r="C5095">
        <v>0.320893675088882</v>
      </c>
    </row>
    <row r="5096" spans="1:3" x14ac:dyDescent="0.25">
      <c r="A5096">
        <v>-8081821.0432871403</v>
      </c>
      <c r="B5096">
        <v>-313040.41151751799</v>
      </c>
      <c r="C5096">
        <v>0.32986634969711298</v>
      </c>
    </row>
    <row r="5097" spans="1:3" x14ac:dyDescent="0.25">
      <c r="A5097">
        <v>-8080886.5644100001</v>
      </c>
      <c r="B5097">
        <v>-313040.41151751799</v>
      </c>
      <c r="C5097">
        <v>0.31389930844306901</v>
      </c>
    </row>
    <row r="5098" spans="1:3" x14ac:dyDescent="0.25">
      <c r="A5098">
        <v>-8079952.0855328497</v>
      </c>
      <c r="B5098">
        <v>-313040.41151751799</v>
      </c>
      <c r="C5098">
        <v>0.324654400348663</v>
      </c>
    </row>
    <row r="5099" spans="1:3" x14ac:dyDescent="0.25">
      <c r="A5099">
        <v>-8079017.6066557104</v>
      </c>
      <c r="B5099">
        <v>-313040.41151751799</v>
      </c>
      <c r="C5099">
        <v>0.325137168169021</v>
      </c>
    </row>
    <row r="5100" spans="1:3" x14ac:dyDescent="0.25">
      <c r="A5100">
        <v>-8078083.1277785702</v>
      </c>
      <c r="B5100">
        <v>-313040.41151751799</v>
      </c>
      <c r="C5100">
        <v>0.33488300442695601</v>
      </c>
    </row>
    <row r="5101" spans="1:3" x14ac:dyDescent="0.25">
      <c r="A5101">
        <v>-8077148.6489014197</v>
      </c>
      <c r="B5101">
        <v>-313040.41151751799</v>
      </c>
      <c r="C5101">
        <v>0.32402551174163802</v>
      </c>
    </row>
    <row r="5102" spans="1:3" x14ac:dyDescent="0.25">
      <c r="A5102">
        <v>-8076214.1700242804</v>
      </c>
      <c r="B5102">
        <v>-313040.41151751799</v>
      </c>
      <c r="C5102">
        <v>0.33068603277206399</v>
      </c>
    </row>
    <row r="5103" spans="1:3" x14ac:dyDescent="0.25">
      <c r="A5103">
        <v>-8075279.6911471402</v>
      </c>
      <c r="B5103">
        <v>-313040.41151751799</v>
      </c>
      <c r="C5103">
        <v>0.33177229762077298</v>
      </c>
    </row>
    <row r="5104" spans="1:3" x14ac:dyDescent="0.25">
      <c r="A5104">
        <v>-8074345.21227</v>
      </c>
      <c r="B5104">
        <v>-313040.41151751799</v>
      </c>
      <c r="C5104">
        <v>0.33247160911559998</v>
      </c>
    </row>
    <row r="5105" spans="1:3" x14ac:dyDescent="0.25">
      <c r="A5105">
        <v>-8073410.7333928496</v>
      </c>
      <c r="B5105">
        <v>-313040.41151751799</v>
      </c>
      <c r="C5105">
        <v>0.31776180863380399</v>
      </c>
    </row>
    <row r="5106" spans="1:3" x14ac:dyDescent="0.25">
      <c r="A5106">
        <v>-8116396.7617414203</v>
      </c>
      <c r="B5106">
        <v>-313974.89039488998</v>
      </c>
      <c r="C5106" s="1">
        <v>4.7635872761020403E-5</v>
      </c>
    </row>
    <row r="5107" spans="1:3" x14ac:dyDescent="0.25">
      <c r="A5107">
        <v>-8115462.28286428</v>
      </c>
      <c r="B5107">
        <v>-313974.89039488998</v>
      </c>
      <c r="C5107" s="1">
        <v>7.6458607509266504E-5</v>
      </c>
    </row>
    <row r="5108" spans="1:3" x14ac:dyDescent="0.25">
      <c r="A5108">
        <v>-8114527.8039871398</v>
      </c>
      <c r="B5108">
        <v>-313974.89039488998</v>
      </c>
      <c r="C5108" s="1">
        <v>9.4341950898524306E-5</v>
      </c>
    </row>
    <row r="5109" spans="1:3" x14ac:dyDescent="0.25">
      <c r="A5109">
        <v>-8113593.3251099903</v>
      </c>
      <c r="B5109">
        <v>-313974.89039488998</v>
      </c>
      <c r="C5109">
        <v>1.7457136709708699E-4</v>
      </c>
    </row>
    <row r="5110" spans="1:3" x14ac:dyDescent="0.25">
      <c r="A5110">
        <v>-8112658.8462328501</v>
      </c>
      <c r="B5110">
        <v>-313974.89039488998</v>
      </c>
      <c r="C5110">
        <v>3.14284086925908E-4</v>
      </c>
    </row>
    <row r="5111" spans="1:3" x14ac:dyDescent="0.25">
      <c r="A5111">
        <v>-8111724.3673557099</v>
      </c>
      <c r="B5111">
        <v>-313974.89039488998</v>
      </c>
      <c r="C5111">
        <v>5.3916446631774295E-4</v>
      </c>
    </row>
    <row r="5112" spans="1:3" x14ac:dyDescent="0.25">
      <c r="A5112">
        <v>-8110789.8884785697</v>
      </c>
      <c r="B5112">
        <v>-313974.89039488998</v>
      </c>
      <c r="C5112">
        <v>8.0469483509659702E-4</v>
      </c>
    </row>
    <row r="5113" spans="1:3" x14ac:dyDescent="0.25">
      <c r="A5113">
        <v>-8109855.4096014202</v>
      </c>
      <c r="B5113">
        <v>-313974.89039488998</v>
      </c>
      <c r="C5113">
        <v>1.04767153970897E-3</v>
      </c>
    </row>
    <row r="5114" spans="1:3" x14ac:dyDescent="0.25">
      <c r="A5114">
        <v>-8108920.93072428</v>
      </c>
      <c r="B5114">
        <v>-313974.89039488998</v>
      </c>
      <c r="C5114">
        <v>1.4208012726157899E-3</v>
      </c>
    </row>
    <row r="5115" spans="1:3" x14ac:dyDescent="0.25">
      <c r="A5115">
        <v>-8107986.4518471397</v>
      </c>
      <c r="B5115">
        <v>-313974.89039488998</v>
      </c>
      <c r="C5115">
        <v>2.34320759773254E-3</v>
      </c>
    </row>
    <row r="5116" spans="1:3" x14ac:dyDescent="0.25">
      <c r="A5116">
        <v>-8107051.9729699902</v>
      </c>
      <c r="B5116">
        <v>-313974.89039488998</v>
      </c>
      <c r="C5116">
        <v>3.7247312720864998E-3</v>
      </c>
    </row>
    <row r="5117" spans="1:3" x14ac:dyDescent="0.25">
      <c r="A5117">
        <v>-8106117.49409285</v>
      </c>
      <c r="B5117">
        <v>-313974.89039488998</v>
      </c>
      <c r="C5117">
        <v>5.4177045822143503E-3</v>
      </c>
    </row>
    <row r="5118" spans="1:3" x14ac:dyDescent="0.25">
      <c r="A5118">
        <v>-8105183.0152157098</v>
      </c>
      <c r="B5118">
        <v>-313974.89039488998</v>
      </c>
      <c r="C5118">
        <v>8.5385497659444792E-3</v>
      </c>
    </row>
    <row r="5119" spans="1:3" x14ac:dyDescent="0.25">
      <c r="A5119">
        <v>-8104248.5363385696</v>
      </c>
      <c r="B5119">
        <v>-313974.89039488998</v>
      </c>
      <c r="C5119">
        <v>1.30161372944712E-2</v>
      </c>
    </row>
    <row r="5120" spans="1:3" x14ac:dyDescent="0.25">
      <c r="A5120">
        <v>-8103314.0574614201</v>
      </c>
      <c r="B5120">
        <v>-313974.89039488998</v>
      </c>
      <c r="C5120">
        <v>1.3247812166809999E-2</v>
      </c>
    </row>
    <row r="5121" spans="1:3" x14ac:dyDescent="0.25">
      <c r="A5121">
        <v>-8102379.5785842799</v>
      </c>
      <c r="B5121">
        <v>-313974.89039488998</v>
      </c>
      <c r="C5121">
        <v>1.97607837617397E-2</v>
      </c>
    </row>
    <row r="5122" spans="1:3" x14ac:dyDescent="0.25">
      <c r="A5122">
        <v>-8101445.0997071397</v>
      </c>
      <c r="B5122">
        <v>-313974.89039488998</v>
      </c>
      <c r="C5122">
        <v>2.7029296383261601E-2</v>
      </c>
    </row>
    <row r="5123" spans="1:3" x14ac:dyDescent="0.25">
      <c r="A5123">
        <v>-8100510.6208300004</v>
      </c>
      <c r="B5123">
        <v>-313974.89039488998</v>
      </c>
      <c r="C5123">
        <v>3.74704152345657E-2</v>
      </c>
    </row>
    <row r="5124" spans="1:3" x14ac:dyDescent="0.25">
      <c r="A5124">
        <v>-8099576.1419528499</v>
      </c>
      <c r="B5124">
        <v>-313974.89039488998</v>
      </c>
      <c r="C5124">
        <v>5.1506433635949998E-2</v>
      </c>
    </row>
    <row r="5125" spans="1:3" x14ac:dyDescent="0.25">
      <c r="A5125">
        <v>-8098641.6630757097</v>
      </c>
      <c r="B5125">
        <v>-313974.89039488998</v>
      </c>
      <c r="C5125">
        <v>5.3096532821655197E-2</v>
      </c>
    </row>
    <row r="5126" spans="1:3" x14ac:dyDescent="0.25">
      <c r="A5126">
        <v>-8097707.1841985704</v>
      </c>
      <c r="B5126">
        <v>-313974.89039488998</v>
      </c>
      <c r="C5126">
        <v>6.9756813347339602E-2</v>
      </c>
    </row>
    <row r="5127" spans="1:3" x14ac:dyDescent="0.25">
      <c r="A5127">
        <v>-8096772.70532142</v>
      </c>
      <c r="B5127">
        <v>-313974.89039488998</v>
      </c>
      <c r="C5127">
        <v>9.0734794735908494E-2</v>
      </c>
    </row>
    <row r="5128" spans="1:3" x14ac:dyDescent="0.25">
      <c r="A5128">
        <v>-8095838.2264442798</v>
      </c>
      <c r="B5128">
        <v>-313974.89039488998</v>
      </c>
      <c r="C5128">
        <v>9.2807993292808505E-2</v>
      </c>
    </row>
    <row r="5129" spans="1:3" x14ac:dyDescent="0.25">
      <c r="A5129">
        <v>-8094903.7475671396</v>
      </c>
      <c r="B5129">
        <v>-313974.89039488998</v>
      </c>
      <c r="C5129">
        <v>0.121749766170978</v>
      </c>
    </row>
    <row r="5130" spans="1:3" x14ac:dyDescent="0.25">
      <c r="A5130">
        <v>-8093969.2686900003</v>
      </c>
      <c r="B5130">
        <v>-313974.89039488998</v>
      </c>
      <c r="C5130">
        <v>0.123986393213272</v>
      </c>
    </row>
    <row r="5131" spans="1:3" x14ac:dyDescent="0.25">
      <c r="A5131">
        <v>-8093034.7898128498</v>
      </c>
      <c r="B5131">
        <v>-313974.89039488998</v>
      </c>
      <c r="C5131">
        <v>0.14763270318508101</v>
      </c>
    </row>
    <row r="5132" spans="1:3" x14ac:dyDescent="0.25">
      <c r="A5132">
        <v>-8092100.3109357096</v>
      </c>
      <c r="B5132">
        <v>-313974.89039488998</v>
      </c>
      <c r="C5132">
        <v>0.181025400757789</v>
      </c>
    </row>
    <row r="5133" spans="1:3" x14ac:dyDescent="0.25">
      <c r="A5133">
        <v>-8091165.8320585703</v>
      </c>
      <c r="B5133">
        <v>-313974.89039488998</v>
      </c>
      <c r="C5133">
        <v>0.18416580557823101</v>
      </c>
    </row>
    <row r="5134" spans="1:3" x14ac:dyDescent="0.25">
      <c r="A5134">
        <v>-8090231.3531814199</v>
      </c>
      <c r="B5134">
        <v>-313974.89039488998</v>
      </c>
      <c r="C5134">
        <v>0.18810935318470001</v>
      </c>
    </row>
    <row r="5135" spans="1:3" x14ac:dyDescent="0.25">
      <c r="A5135">
        <v>-8089296.8743042797</v>
      </c>
      <c r="B5135">
        <v>-313974.89039488998</v>
      </c>
      <c r="C5135">
        <v>0.19029274582862801</v>
      </c>
    </row>
    <row r="5136" spans="1:3" x14ac:dyDescent="0.25">
      <c r="A5136">
        <v>-8088362.3954271404</v>
      </c>
      <c r="B5136">
        <v>-313974.89039488998</v>
      </c>
      <c r="C5136">
        <v>0.22830510139465299</v>
      </c>
    </row>
    <row r="5137" spans="1:3" x14ac:dyDescent="0.25">
      <c r="A5137">
        <v>-8087427.9165500002</v>
      </c>
      <c r="B5137">
        <v>-313974.89039488998</v>
      </c>
      <c r="C5137">
        <v>0.234420835971832</v>
      </c>
    </row>
    <row r="5138" spans="1:3" x14ac:dyDescent="0.25">
      <c r="A5138">
        <v>-8086493.4376728497</v>
      </c>
      <c r="B5138">
        <v>-313974.89039488998</v>
      </c>
      <c r="C5138">
        <v>0.24178145825862801</v>
      </c>
    </row>
    <row r="5139" spans="1:3" x14ac:dyDescent="0.25">
      <c r="A5139">
        <v>-8085558.9587957095</v>
      </c>
      <c r="B5139">
        <v>-313974.89039488998</v>
      </c>
      <c r="C5139">
        <v>0.251313596963882</v>
      </c>
    </row>
    <row r="5140" spans="1:3" x14ac:dyDescent="0.25">
      <c r="A5140">
        <v>-8084624.4799185703</v>
      </c>
      <c r="B5140">
        <v>-313974.89039488998</v>
      </c>
      <c r="C5140">
        <v>0.280611813068389</v>
      </c>
    </row>
    <row r="5141" spans="1:3" x14ac:dyDescent="0.25">
      <c r="A5141">
        <v>-8083690.0010414198</v>
      </c>
      <c r="B5141">
        <v>-313974.89039488998</v>
      </c>
      <c r="C5141">
        <v>0.28575509786605802</v>
      </c>
    </row>
    <row r="5142" spans="1:3" x14ac:dyDescent="0.25">
      <c r="A5142">
        <v>-8082755.5221642796</v>
      </c>
      <c r="B5142">
        <v>-313974.89039488998</v>
      </c>
      <c r="C5142">
        <v>0.28876334428787198</v>
      </c>
    </row>
    <row r="5143" spans="1:3" x14ac:dyDescent="0.25">
      <c r="A5143">
        <v>-8081821.0432871403</v>
      </c>
      <c r="B5143">
        <v>-313974.89039488998</v>
      </c>
      <c r="C5143">
        <v>0.29869058728218001</v>
      </c>
    </row>
    <row r="5144" spans="1:3" x14ac:dyDescent="0.25">
      <c r="A5144">
        <v>-8080886.5644100001</v>
      </c>
      <c r="B5144">
        <v>-313974.89039488998</v>
      </c>
      <c r="C5144">
        <v>0.290734022855758</v>
      </c>
    </row>
    <row r="5145" spans="1:3" x14ac:dyDescent="0.25">
      <c r="A5145">
        <v>-8079952.0855328497</v>
      </c>
      <c r="B5145">
        <v>-313974.89039488998</v>
      </c>
      <c r="C5145">
        <v>0.29627883434295599</v>
      </c>
    </row>
    <row r="5146" spans="1:3" x14ac:dyDescent="0.25">
      <c r="A5146">
        <v>-8079017.6066557104</v>
      </c>
      <c r="B5146">
        <v>-313974.89039488998</v>
      </c>
      <c r="C5146">
        <v>0.302609533071517</v>
      </c>
    </row>
    <row r="5147" spans="1:3" x14ac:dyDescent="0.25">
      <c r="A5147">
        <v>-8078083.1277785702</v>
      </c>
      <c r="B5147">
        <v>-313974.89039488998</v>
      </c>
      <c r="C5147">
        <v>0.30847743153571999</v>
      </c>
    </row>
    <row r="5148" spans="1:3" x14ac:dyDescent="0.25">
      <c r="A5148">
        <v>-8077148.6489014197</v>
      </c>
      <c r="B5148">
        <v>-313974.89039488998</v>
      </c>
      <c r="C5148">
        <v>0.29706457257270802</v>
      </c>
    </row>
    <row r="5149" spans="1:3" x14ac:dyDescent="0.25">
      <c r="A5149">
        <v>-8076214.1700242804</v>
      </c>
      <c r="B5149">
        <v>-313974.89039488998</v>
      </c>
      <c r="C5149">
        <v>0.29865533113479598</v>
      </c>
    </row>
    <row r="5150" spans="1:3" x14ac:dyDescent="0.25">
      <c r="A5150">
        <v>-8075279.6911471402</v>
      </c>
      <c r="B5150">
        <v>-313974.89039488998</v>
      </c>
      <c r="C5150">
        <v>0.30407184362411399</v>
      </c>
    </row>
    <row r="5151" spans="1:3" x14ac:dyDescent="0.25">
      <c r="A5151">
        <v>-8074345.21227</v>
      </c>
      <c r="B5151">
        <v>-313974.89039488998</v>
      </c>
      <c r="C5151">
        <v>0.30509889125823902</v>
      </c>
    </row>
    <row r="5152" spans="1:3" x14ac:dyDescent="0.25">
      <c r="A5152">
        <v>-8115462.28286428</v>
      </c>
      <c r="B5152">
        <v>-314909.36927226197</v>
      </c>
      <c r="C5152" s="1">
        <v>7.8266908531077206E-5</v>
      </c>
    </row>
    <row r="5153" spans="1:3" x14ac:dyDescent="0.25">
      <c r="A5153">
        <v>-8114527.8039871398</v>
      </c>
      <c r="B5153">
        <v>-314909.36927226197</v>
      </c>
      <c r="C5153" s="1">
        <v>7.6458607509266504E-5</v>
      </c>
    </row>
    <row r="5154" spans="1:3" x14ac:dyDescent="0.25">
      <c r="A5154">
        <v>-8113593.3251099903</v>
      </c>
      <c r="B5154">
        <v>-314909.36927226197</v>
      </c>
      <c r="C5154" s="1">
        <v>9.4341950898524306E-5</v>
      </c>
    </row>
    <row r="5155" spans="1:3" x14ac:dyDescent="0.25">
      <c r="A5155">
        <v>-8112658.8462328501</v>
      </c>
      <c r="B5155">
        <v>-314909.36927226197</v>
      </c>
      <c r="C5155">
        <v>1.7457136709708699E-4</v>
      </c>
    </row>
    <row r="5156" spans="1:3" x14ac:dyDescent="0.25">
      <c r="A5156">
        <v>-8111724.3673557099</v>
      </c>
      <c r="B5156">
        <v>-314909.36927226197</v>
      </c>
      <c r="C5156">
        <v>3.14284086925908E-4</v>
      </c>
    </row>
    <row r="5157" spans="1:3" x14ac:dyDescent="0.25">
      <c r="A5157">
        <v>-8110789.8884785697</v>
      </c>
      <c r="B5157">
        <v>-314909.36927226197</v>
      </c>
      <c r="C5157">
        <v>4.5583012979477601E-4</v>
      </c>
    </row>
    <row r="5158" spans="1:3" x14ac:dyDescent="0.25">
      <c r="A5158">
        <v>-8109855.4096014202</v>
      </c>
      <c r="B5158">
        <v>-314909.36927226197</v>
      </c>
      <c r="C5158">
        <v>8.0469483509659702E-4</v>
      </c>
    </row>
    <row r="5159" spans="1:3" x14ac:dyDescent="0.25">
      <c r="A5159">
        <v>-8108920.93072428</v>
      </c>
      <c r="B5159">
        <v>-314909.36927226197</v>
      </c>
      <c r="C5159">
        <v>1.3017131714150301E-3</v>
      </c>
    </row>
    <row r="5160" spans="1:3" x14ac:dyDescent="0.25">
      <c r="A5160">
        <v>-8107986.4518471397</v>
      </c>
      <c r="B5160">
        <v>-314909.36927226197</v>
      </c>
      <c r="C5160">
        <v>1.9755354151129701E-3</v>
      </c>
    </row>
    <row r="5161" spans="1:3" x14ac:dyDescent="0.25">
      <c r="A5161">
        <v>-8107051.9729699902</v>
      </c>
      <c r="B5161">
        <v>-314909.36927226197</v>
      </c>
      <c r="C5161">
        <v>2.19982443377375E-3</v>
      </c>
    </row>
    <row r="5162" spans="1:3" x14ac:dyDescent="0.25">
      <c r="A5162">
        <v>-8106117.49409285</v>
      </c>
      <c r="B5162">
        <v>-314909.36927226197</v>
      </c>
      <c r="C5162">
        <v>3.6350612062960798E-3</v>
      </c>
    </row>
    <row r="5163" spans="1:3" x14ac:dyDescent="0.25">
      <c r="A5163">
        <v>-8105183.0152157098</v>
      </c>
      <c r="B5163">
        <v>-314909.36927226197</v>
      </c>
      <c r="C5163">
        <v>5.5152704007923603E-3</v>
      </c>
    </row>
    <row r="5164" spans="1:3" x14ac:dyDescent="0.25">
      <c r="A5164">
        <v>-8104248.5363385696</v>
      </c>
      <c r="B5164">
        <v>-314909.36927226197</v>
      </c>
      <c r="C5164">
        <v>8.2417996600270202E-3</v>
      </c>
    </row>
    <row r="5165" spans="1:3" x14ac:dyDescent="0.25">
      <c r="A5165">
        <v>-8103314.0574614201</v>
      </c>
      <c r="B5165">
        <v>-314909.36927226197</v>
      </c>
      <c r="C5165">
        <v>1.22302798554301E-2</v>
      </c>
    </row>
    <row r="5166" spans="1:3" x14ac:dyDescent="0.25">
      <c r="A5166">
        <v>-8102379.5785842799</v>
      </c>
      <c r="B5166">
        <v>-314909.36927226197</v>
      </c>
      <c r="C5166">
        <v>1.8196657299995402E-2</v>
      </c>
    </row>
    <row r="5167" spans="1:3" x14ac:dyDescent="0.25">
      <c r="A5167">
        <v>-8101445.0997071397</v>
      </c>
      <c r="B5167">
        <v>-314909.36927226197</v>
      </c>
      <c r="C5167">
        <v>1.8640089780092201E-2</v>
      </c>
    </row>
    <row r="5168" spans="1:3" x14ac:dyDescent="0.25">
      <c r="A5168">
        <v>-8100510.6208300004</v>
      </c>
      <c r="B5168">
        <v>-314909.36927226197</v>
      </c>
      <c r="C5168">
        <v>2.5939522311091399E-2</v>
      </c>
    </row>
    <row r="5169" spans="1:3" x14ac:dyDescent="0.25">
      <c r="A5169">
        <v>-8099576.1419528499</v>
      </c>
      <c r="B5169">
        <v>-314909.36927226197</v>
      </c>
      <c r="C5169">
        <v>3.6591965705156299E-2</v>
      </c>
    </row>
    <row r="5170" spans="1:3" x14ac:dyDescent="0.25">
      <c r="A5170">
        <v>-8098641.6630757097</v>
      </c>
      <c r="B5170">
        <v>-314909.36927226197</v>
      </c>
      <c r="C5170">
        <v>3.8043078035116099E-2</v>
      </c>
    </row>
    <row r="5171" spans="1:3" x14ac:dyDescent="0.25">
      <c r="A5171">
        <v>-8097707.1841985704</v>
      </c>
      <c r="B5171">
        <v>-314909.36927226197</v>
      </c>
      <c r="C5171">
        <v>5.2358519285917199E-2</v>
      </c>
    </row>
    <row r="5172" spans="1:3" x14ac:dyDescent="0.25">
      <c r="A5172">
        <v>-8096772.70532142</v>
      </c>
      <c r="B5172">
        <v>-314909.36927226197</v>
      </c>
      <c r="C5172">
        <v>6.9258324801921803E-2</v>
      </c>
    </row>
    <row r="5173" spans="1:3" x14ac:dyDescent="0.25">
      <c r="A5173">
        <v>-8095838.2264442798</v>
      </c>
      <c r="B5173">
        <v>-314909.36927226197</v>
      </c>
      <c r="C5173">
        <v>7.0931434631347601E-2</v>
      </c>
    </row>
    <row r="5174" spans="1:3" x14ac:dyDescent="0.25">
      <c r="A5174">
        <v>-8094903.7475671396</v>
      </c>
      <c r="B5174">
        <v>-314909.36927226197</v>
      </c>
      <c r="C5174">
        <v>9.3281447887420599E-2</v>
      </c>
    </row>
    <row r="5175" spans="1:3" x14ac:dyDescent="0.25">
      <c r="A5175">
        <v>-8093969.2686900003</v>
      </c>
      <c r="B5175">
        <v>-314909.36927226197</v>
      </c>
      <c r="C5175">
        <v>0.120674170553684</v>
      </c>
    </row>
    <row r="5176" spans="1:3" x14ac:dyDescent="0.25">
      <c r="A5176">
        <v>-8093034.7898128498</v>
      </c>
      <c r="B5176">
        <v>-314909.36927226197</v>
      </c>
      <c r="C5176">
        <v>0.123127989470958</v>
      </c>
    </row>
    <row r="5177" spans="1:3" x14ac:dyDescent="0.25">
      <c r="A5177">
        <v>-8092100.3109357096</v>
      </c>
      <c r="B5177">
        <v>-314909.36927226197</v>
      </c>
      <c r="C5177">
        <v>0.147840216755867</v>
      </c>
    </row>
    <row r="5178" spans="1:3" x14ac:dyDescent="0.25">
      <c r="A5178">
        <v>-8091165.8320585703</v>
      </c>
      <c r="B5178">
        <v>-314909.36927226197</v>
      </c>
      <c r="C5178">
        <v>0.15149109065532601</v>
      </c>
    </row>
    <row r="5179" spans="1:3" x14ac:dyDescent="0.25">
      <c r="A5179">
        <v>-8090231.3531814199</v>
      </c>
      <c r="B5179">
        <v>-314909.36927226197</v>
      </c>
      <c r="C5179">
        <v>0.155085533857345</v>
      </c>
    </row>
    <row r="5180" spans="1:3" x14ac:dyDescent="0.25">
      <c r="A5180">
        <v>-8089296.8743042797</v>
      </c>
      <c r="B5180">
        <v>-314909.36927226197</v>
      </c>
      <c r="C5180">
        <v>0.161299183964729</v>
      </c>
    </row>
    <row r="5181" spans="1:3" x14ac:dyDescent="0.25">
      <c r="A5181">
        <v>-8088362.3954271404</v>
      </c>
      <c r="B5181">
        <v>-314909.36927226197</v>
      </c>
      <c r="C5181">
        <v>0.19529330730438199</v>
      </c>
    </row>
    <row r="5182" spans="1:3" x14ac:dyDescent="0.25">
      <c r="A5182">
        <v>-8087427.9165500002</v>
      </c>
      <c r="B5182">
        <v>-314909.36927226197</v>
      </c>
      <c r="C5182">
        <v>0.202243477106094</v>
      </c>
    </row>
    <row r="5183" spans="1:3" x14ac:dyDescent="0.25">
      <c r="A5183">
        <v>-8086493.4376728497</v>
      </c>
      <c r="B5183">
        <v>-314909.36927226197</v>
      </c>
      <c r="C5183">
        <v>0.21062508225440901</v>
      </c>
    </row>
    <row r="5184" spans="1:3" x14ac:dyDescent="0.25">
      <c r="A5184">
        <v>-8085558.9587957095</v>
      </c>
      <c r="B5184">
        <v>-314909.36927226197</v>
      </c>
      <c r="C5184">
        <v>0.21471835672855299</v>
      </c>
    </row>
    <row r="5185" spans="1:3" x14ac:dyDescent="0.25">
      <c r="A5185">
        <v>-8084624.4799185703</v>
      </c>
      <c r="B5185">
        <v>-314909.36927226197</v>
      </c>
      <c r="C5185">
        <v>0.25078073143959001</v>
      </c>
    </row>
    <row r="5186" spans="1:3" x14ac:dyDescent="0.25">
      <c r="A5186">
        <v>-8083690.0010414198</v>
      </c>
      <c r="B5186">
        <v>-314909.36927226197</v>
      </c>
      <c r="C5186">
        <v>0.25885096192359902</v>
      </c>
    </row>
    <row r="5187" spans="1:3" x14ac:dyDescent="0.25">
      <c r="A5187">
        <v>-8082755.5221642796</v>
      </c>
      <c r="B5187">
        <v>-314909.36927226197</v>
      </c>
      <c r="C5187">
        <v>0.26213437318801802</v>
      </c>
    </row>
    <row r="5188" spans="1:3" x14ac:dyDescent="0.25">
      <c r="A5188">
        <v>-8081821.0432871403</v>
      </c>
      <c r="B5188">
        <v>-314909.36927226197</v>
      </c>
      <c r="C5188">
        <v>0.27332681417465199</v>
      </c>
    </row>
    <row r="5189" spans="1:3" x14ac:dyDescent="0.25">
      <c r="A5189">
        <v>-8080886.5644100001</v>
      </c>
      <c r="B5189">
        <v>-314909.36927226197</v>
      </c>
      <c r="C5189">
        <v>0.25834015011787398</v>
      </c>
    </row>
    <row r="5190" spans="1:3" x14ac:dyDescent="0.25">
      <c r="A5190">
        <v>-8079952.0855328497</v>
      </c>
      <c r="B5190">
        <v>-314909.36927226197</v>
      </c>
      <c r="C5190">
        <v>0.26478365063667197</v>
      </c>
    </row>
    <row r="5191" spans="1:3" x14ac:dyDescent="0.25">
      <c r="A5191">
        <v>-8079017.6066557104</v>
      </c>
      <c r="B5191">
        <v>-314909.36927226197</v>
      </c>
      <c r="C5191">
        <v>0.27131283283233598</v>
      </c>
    </row>
    <row r="5192" spans="1:3" x14ac:dyDescent="0.25">
      <c r="A5192">
        <v>-8078083.1277785702</v>
      </c>
      <c r="B5192">
        <v>-314909.36927226197</v>
      </c>
      <c r="C5192">
        <v>0.27224907279014499</v>
      </c>
    </row>
    <row r="5193" spans="1:3" x14ac:dyDescent="0.25">
      <c r="A5193">
        <v>-8077148.6489014197</v>
      </c>
      <c r="B5193">
        <v>-314909.36927226197</v>
      </c>
      <c r="C5193">
        <v>0.269917011260986</v>
      </c>
    </row>
    <row r="5194" spans="1:3" x14ac:dyDescent="0.25">
      <c r="A5194">
        <v>-8076214.1700242804</v>
      </c>
      <c r="B5194">
        <v>-314909.36927226197</v>
      </c>
      <c r="C5194">
        <v>0.27087512612342801</v>
      </c>
    </row>
    <row r="5195" spans="1:3" x14ac:dyDescent="0.25">
      <c r="A5195">
        <v>-8075279.6911471402</v>
      </c>
      <c r="B5195">
        <v>-314909.36927226197</v>
      </c>
      <c r="C5195">
        <v>0.27822571992874101</v>
      </c>
    </row>
    <row r="5196" spans="1:3" x14ac:dyDescent="0.25">
      <c r="A5196">
        <v>-8074345.21227</v>
      </c>
      <c r="B5196">
        <v>-314909.36927226197</v>
      </c>
      <c r="C5196">
        <v>0.27945974469184798</v>
      </c>
    </row>
    <row r="5197" spans="1:3" x14ac:dyDescent="0.25">
      <c r="A5197">
        <v>-8114527.8039871398</v>
      </c>
      <c r="B5197">
        <v>-315843.84814963501</v>
      </c>
      <c r="C5197" s="1">
        <v>7.8266908531077206E-5</v>
      </c>
    </row>
    <row r="5198" spans="1:3" x14ac:dyDescent="0.25">
      <c r="A5198">
        <v>-8113593.3251099903</v>
      </c>
      <c r="B5198">
        <v>-315843.84814963501</v>
      </c>
      <c r="C5198" s="1">
        <v>8.0185811384581002E-5</v>
      </c>
    </row>
    <row r="5199" spans="1:3" x14ac:dyDescent="0.25">
      <c r="A5199">
        <v>-8112658.8462328501</v>
      </c>
      <c r="B5199">
        <v>-315843.84814963501</v>
      </c>
      <c r="C5199">
        <v>1.26907398225739E-4</v>
      </c>
    </row>
    <row r="5200" spans="1:3" x14ac:dyDescent="0.25">
      <c r="A5200">
        <v>-8111724.3673557099</v>
      </c>
      <c r="B5200">
        <v>-315843.84814963501</v>
      </c>
      <c r="C5200">
        <v>1.7457136709708699E-4</v>
      </c>
    </row>
    <row r="5201" spans="1:3" x14ac:dyDescent="0.25">
      <c r="A5201">
        <v>-8110789.8884785697</v>
      </c>
      <c r="B5201">
        <v>-315843.84814963501</v>
      </c>
      <c r="C5201">
        <v>2.3712668917141801E-4</v>
      </c>
    </row>
    <row r="5202" spans="1:3" x14ac:dyDescent="0.25">
      <c r="A5202">
        <v>-8109855.4096014202</v>
      </c>
      <c r="B5202">
        <v>-315843.84814963501</v>
      </c>
      <c r="C5202">
        <v>4.5583012979477601E-4</v>
      </c>
    </row>
    <row r="5203" spans="1:3" x14ac:dyDescent="0.25">
      <c r="A5203">
        <v>-8108920.93072428</v>
      </c>
      <c r="B5203">
        <v>-315843.84814963501</v>
      </c>
      <c r="C5203">
        <v>7.3683768277987805E-4</v>
      </c>
    </row>
    <row r="5204" spans="1:3" x14ac:dyDescent="0.25">
      <c r="A5204">
        <v>-8107986.4518471397</v>
      </c>
      <c r="B5204">
        <v>-315843.84814963501</v>
      </c>
      <c r="C5204">
        <v>1.1708827223628701E-3</v>
      </c>
    </row>
    <row r="5205" spans="1:3" x14ac:dyDescent="0.25">
      <c r="A5205">
        <v>-8107051.9729699902</v>
      </c>
      <c r="B5205">
        <v>-315843.84814963501</v>
      </c>
      <c r="C5205">
        <v>1.8777177901938499E-3</v>
      </c>
    </row>
    <row r="5206" spans="1:3" x14ac:dyDescent="0.25">
      <c r="A5206">
        <v>-8106117.49409285</v>
      </c>
      <c r="B5206">
        <v>-315843.84814963501</v>
      </c>
      <c r="C5206">
        <v>3.13041056506335E-3</v>
      </c>
    </row>
    <row r="5207" spans="1:3" x14ac:dyDescent="0.25">
      <c r="A5207">
        <v>-8105183.0152157098</v>
      </c>
      <c r="B5207">
        <v>-315843.84814963501</v>
      </c>
      <c r="C5207">
        <v>3.17664816975593E-3</v>
      </c>
    </row>
    <row r="5208" spans="1:3" x14ac:dyDescent="0.25">
      <c r="A5208">
        <v>-8104248.5363385696</v>
      </c>
      <c r="B5208">
        <v>-315843.84814963501</v>
      </c>
      <c r="C5208">
        <v>5.3615774959325704E-3</v>
      </c>
    </row>
    <row r="5209" spans="1:3" x14ac:dyDescent="0.25">
      <c r="A5209">
        <v>-8103314.0574614201</v>
      </c>
      <c r="B5209">
        <v>-315843.84814963501</v>
      </c>
      <c r="C5209">
        <v>7.6731778681278203E-3</v>
      </c>
    </row>
    <row r="5210" spans="1:3" x14ac:dyDescent="0.25">
      <c r="A5210">
        <v>-8102379.5785842799</v>
      </c>
      <c r="B5210">
        <v>-315843.84814963501</v>
      </c>
      <c r="C5210">
        <v>1.1663594283163501E-2</v>
      </c>
    </row>
    <row r="5211" spans="1:3" x14ac:dyDescent="0.25">
      <c r="A5211">
        <v>-8101445.0997071397</v>
      </c>
      <c r="B5211">
        <v>-315843.84814963501</v>
      </c>
      <c r="C5211">
        <v>1.7521452158689398E-2</v>
      </c>
    </row>
    <row r="5212" spans="1:3" x14ac:dyDescent="0.25">
      <c r="A5212">
        <v>-8100510.6208300004</v>
      </c>
      <c r="B5212">
        <v>-315843.84814963501</v>
      </c>
      <c r="C5212">
        <v>1.8062112852930998E-2</v>
      </c>
    </row>
    <row r="5213" spans="1:3" x14ac:dyDescent="0.25">
      <c r="A5213">
        <v>-8099576.1419528499</v>
      </c>
      <c r="B5213">
        <v>-315843.84814963501</v>
      </c>
      <c r="C5213">
        <v>2.5543546304106698E-2</v>
      </c>
    </row>
    <row r="5214" spans="1:3" x14ac:dyDescent="0.25">
      <c r="A5214">
        <v>-8098641.6630757097</v>
      </c>
      <c r="B5214">
        <v>-315843.84814963501</v>
      </c>
      <c r="C5214">
        <v>3.6628436297178199E-2</v>
      </c>
    </row>
    <row r="5215" spans="1:3" x14ac:dyDescent="0.25">
      <c r="A5215">
        <v>-8097707.1841985704</v>
      </c>
      <c r="B5215">
        <v>-315843.84814963501</v>
      </c>
      <c r="C5215">
        <v>3.75959686934947E-2</v>
      </c>
    </row>
    <row r="5216" spans="1:3" x14ac:dyDescent="0.25">
      <c r="A5216">
        <v>-8096772.70532142</v>
      </c>
      <c r="B5216">
        <v>-315843.84814963501</v>
      </c>
      <c r="C5216">
        <v>5.2422869950532899E-2</v>
      </c>
    </row>
    <row r="5217" spans="1:3" x14ac:dyDescent="0.25">
      <c r="A5217">
        <v>-8095838.2264442798</v>
      </c>
      <c r="B5217">
        <v>-315843.84814963501</v>
      </c>
      <c r="C5217">
        <v>5.3716596215963301E-2</v>
      </c>
    </row>
    <row r="5218" spans="1:3" x14ac:dyDescent="0.25">
      <c r="A5218">
        <v>-8094903.7475671396</v>
      </c>
      <c r="B5218">
        <v>-315843.84814963501</v>
      </c>
      <c r="C5218">
        <v>7.1745775640010806E-2</v>
      </c>
    </row>
    <row r="5219" spans="1:3" x14ac:dyDescent="0.25">
      <c r="A5219">
        <v>-8093969.2686900003</v>
      </c>
      <c r="B5219">
        <v>-315843.84814963501</v>
      </c>
      <c r="C5219">
        <v>9.3311250209808294E-2</v>
      </c>
    </row>
    <row r="5220" spans="1:3" x14ac:dyDescent="0.25">
      <c r="A5220">
        <v>-8093034.7898128498</v>
      </c>
      <c r="B5220">
        <v>-315843.84814963501</v>
      </c>
      <c r="C5220">
        <v>9.6901975572109195E-2</v>
      </c>
    </row>
    <row r="5221" spans="1:3" x14ac:dyDescent="0.25">
      <c r="A5221">
        <v>-8092100.3109357096</v>
      </c>
      <c r="B5221">
        <v>-315843.84814963501</v>
      </c>
      <c r="C5221">
        <v>0.12313544750213599</v>
      </c>
    </row>
    <row r="5222" spans="1:3" x14ac:dyDescent="0.25">
      <c r="A5222">
        <v>-8091165.8320585703</v>
      </c>
      <c r="B5222">
        <v>-315843.84814963501</v>
      </c>
      <c r="C5222">
        <v>0.12717881798744199</v>
      </c>
    </row>
    <row r="5223" spans="1:3" x14ac:dyDescent="0.25">
      <c r="A5223">
        <v>-8090231.3531814199</v>
      </c>
      <c r="B5223">
        <v>-315843.84814963501</v>
      </c>
      <c r="C5223">
        <v>0.13126431405544201</v>
      </c>
    </row>
    <row r="5224" spans="1:3" x14ac:dyDescent="0.25">
      <c r="A5224">
        <v>-8089296.8743042797</v>
      </c>
      <c r="B5224">
        <v>-315843.84814963501</v>
      </c>
      <c r="C5224">
        <v>0.136874750256538</v>
      </c>
    </row>
    <row r="5225" spans="1:3" x14ac:dyDescent="0.25">
      <c r="A5225">
        <v>-8088362.3954271404</v>
      </c>
      <c r="B5225">
        <v>-315843.84814963501</v>
      </c>
      <c r="C5225">
        <v>0.162961706519126</v>
      </c>
    </row>
    <row r="5226" spans="1:3" x14ac:dyDescent="0.25">
      <c r="A5226">
        <v>-8087427.9165500002</v>
      </c>
      <c r="B5226">
        <v>-315843.84814963501</v>
      </c>
      <c r="C5226">
        <v>0.171225056052207</v>
      </c>
    </row>
    <row r="5227" spans="1:3" x14ac:dyDescent="0.25">
      <c r="A5227">
        <v>-8086493.4376728497</v>
      </c>
      <c r="B5227">
        <v>-315843.84814963501</v>
      </c>
      <c r="C5227">
        <v>0.175418555736541</v>
      </c>
    </row>
    <row r="5228" spans="1:3" x14ac:dyDescent="0.25">
      <c r="A5228">
        <v>-8085558.9587957095</v>
      </c>
      <c r="B5228">
        <v>-315843.84814963501</v>
      </c>
      <c r="C5228">
        <v>0.18574446439743</v>
      </c>
    </row>
    <row r="5229" spans="1:3" x14ac:dyDescent="0.25">
      <c r="A5229">
        <v>-8084624.4799185703</v>
      </c>
      <c r="B5229">
        <v>-315843.84814963501</v>
      </c>
      <c r="C5229">
        <v>0.214322999119758</v>
      </c>
    </row>
    <row r="5230" spans="1:3" x14ac:dyDescent="0.25">
      <c r="A5230">
        <v>-8083690.0010414198</v>
      </c>
      <c r="B5230">
        <v>-315843.84814963501</v>
      </c>
      <c r="C5230">
        <v>0.225375726819038</v>
      </c>
    </row>
    <row r="5231" spans="1:3" x14ac:dyDescent="0.25">
      <c r="A5231">
        <v>-8082755.5221642796</v>
      </c>
      <c r="B5231">
        <v>-315843.84814963501</v>
      </c>
      <c r="C5231">
        <v>0.23095405101776101</v>
      </c>
    </row>
    <row r="5232" spans="1:3" x14ac:dyDescent="0.25">
      <c r="A5232">
        <v>-8081821.0432871403</v>
      </c>
      <c r="B5232">
        <v>-315843.84814963501</v>
      </c>
      <c r="C5232">
        <v>0.238516420125961</v>
      </c>
    </row>
    <row r="5233" spans="1:3" x14ac:dyDescent="0.25">
      <c r="A5233">
        <v>-8080886.5644100001</v>
      </c>
      <c r="B5233">
        <v>-315843.84814963501</v>
      </c>
      <c r="C5233">
        <v>0.23240132629871299</v>
      </c>
    </row>
    <row r="5234" spans="1:3" x14ac:dyDescent="0.25">
      <c r="A5234">
        <v>-8079952.0855328497</v>
      </c>
      <c r="B5234">
        <v>-315843.84814963501</v>
      </c>
      <c r="C5234">
        <v>0.23380313813686299</v>
      </c>
    </row>
    <row r="5235" spans="1:3" x14ac:dyDescent="0.25">
      <c r="A5235">
        <v>-8079017.6066557104</v>
      </c>
      <c r="B5235">
        <v>-315843.84814963501</v>
      </c>
      <c r="C5235">
        <v>0.24111533164978</v>
      </c>
    </row>
    <row r="5236" spans="1:3" x14ac:dyDescent="0.25">
      <c r="A5236">
        <v>-8078083.1277785702</v>
      </c>
      <c r="B5236">
        <v>-315843.84814963501</v>
      </c>
      <c r="C5236">
        <v>0.24874140322208399</v>
      </c>
    </row>
    <row r="5237" spans="1:3" x14ac:dyDescent="0.25">
      <c r="A5237">
        <v>-8077148.6489014197</v>
      </c>
      <c r="B5237">
        <v>-315843.84814963501</v>
      </c>
      <c r="C5237">
        <v>0.244952693581581</v>
      </c>
    </row>
    <row r="5238" spans="1:3" x14ac:dyDescent="0.25">
      <c r="A5238">
        <v>-8076214.1700242804</v>
      </c>
      <c r="B5238">
        <v>-315843.84814963501</v>
      </c>
      <c r="C5238">
        <v>0.246060386300086</v>
      </c>
    </row>
    <row r="5239" spans="1:3" x14ac:dyDescent="0.25">
      <c r="A5239">
        <v>-8075279.6911471402</v>
      </c>
      <c r="B5239">
        <v>-315843.84814963501</v>
      </c>
      <c r="C5239">
        <v>0.25506356358528098</v>
      </c>
    </row>
    <row r="5240" spans="1:3" x14ac:dyDescent="0.25">
      <c r="A5240">
        <v>-8113593.3251099903</v>
      </c>
      <c r="B5240">
        <v>-316778.32702700701</v>
      </c>
      <c r="C5240" s="1">
        <v>5.0365320930723101E-5</v>
      </c>
    </row>
    <row r="5241" spans="1:3" x14ac:dyDescent="0.25">
      <c r="A5241">
        <v>-8112658.8462328501</v>
      </c>
      <c r="B5241">
        <v>-316778.32702700701</v>
      </c>
      <c r="C5241" s="1">
        <v>8.0185811384581002E-5</v>
      </c>
    </row>
    <row r="5242" spans="1:3" x14ac:dyDescent="0.25">
      <c r="A5242">
        <v>-8111724.3673557099</v>
      </c>
      <c r="B5242">
        <v>-316778.32702700701</v>
      </c>
      <c r="C5242">
        <v>1.26907398225739E-4</v>
      </c>
    </row>
    <row r="5243" spans="1:3" x14ac:dyDescent="0.25">
      <c r="A5243">
        <v>-8110789.8884785697</v>
      </c>
      <c r="B5243">
        <v>-316778.32702700701</v>
      </c>
      <c r="C5243">
        <v>1.89479396794922E-4</v>
      </c>
    </row>
    <row r="5244" spans="1:3" x14ac:dyDescent="0.25">
      <c r="A5244">
        <v>-8109855.4096014202</v>
      </c>
      <c r="B5244">
        <v>-316778.32702700701</v>
      </c>
      <c r="C5244">
        <v>3.7873382098041399E-4</v>
      </c>
    </row>
    <row r="5245" spans="1:3" x14ac:dyDescent="0.25">
      <c r="A5245">
        <v>-8108920.93072428</v>
      </c>
      <c r="B5245">
        <v>-316778.32702700701</v>
      </c>
      <c r="C5245">
        <v>4.1357040754519398E-4</v>
      </c>
    </row>
    <row r="5246" spans="1:3" x14ac:dyDescent="0.25">
      <c r="A5246">
        <v>-8107986.4518471397</v>
      </c>
      <c r="B5246">
        <v>-316778.32702700701</v>
      </c>
      <c r="C5246">
        <v>6.6716817673295704E-4</v>
      </c>
    </row>
    <row r="5247" spans="1:3" x14ac:dyDescent="0.25">
      <c r="A5247">
        <v>-8107051.9729699902</v>
      </c>
      <c r="B5247">
        <v>-316778.32702700701</v>
      </c>
      <c r="C5247">
        <v>1.1031643953174301E-3</v>
      </c>
    </row>
    <row r="5248" spans="1:3" x14ac:dyDescent="0.25">
      <c r="A5248">
        <v>-8106117.49409285</v>
      </c>
      <c r="B5248">
        <v>-316778.32702700701</v>
      </c>
      <c r="C5248">
        <v>1.84376898687332E-3</v>
      </c>
    </row>
    <row r="5249" spans="1:3" x14ac:dyDescent="0.25">
      <c r="A5249">
        <v>-8105183.0152157098</v>
      </c>
      <c r="B5249">
        <v>-316778.32702700701</v>
      </c>
      <c r="C5249">
        <v>2.8670176398009001E-3</v>
      </c>
    </row>
    <row r="5250" spans="1:3" x14ac:dyDescent="0.25">
      <c r="A5250">
        <v>-8104248.5363385696</v>
      </c>
      <c r="B5250">
        <v>-316778.32702700701</v>
      </c>
      <c r="C5250">
        <v>4.8288945108652098E-3</v>
      </c>
    </row>
    <row r="5251" spans="1:3" x14ac:dyDescent="0.25">
      <c r="A5251">
        <v>-8103314.0574614201</v>
      </c>
      <c r="B5251">
        <v>-316778.32702700701</v>
      </c>
      <c r="C5251">
        <v>4.8608114011585704E-3</v>
      </c>
    </row>
    <row r="5252" spans="1:3" x14ac:dyDescent="0.25">
      <c r="A5252">
        <v>-8102379.5785842799</v>
      </c>
      <c r="B5252">
        <v>-316778.32702700701</v>
      </c>
      <c r="C5252">
        <v>7.3032211512327099E-3</v>
      </c>
    </row>
    <row r="5253" spans="1:3" x14ac:dyDescent="0.25">
      <c r="A5253">
        <v>-8101445.0997071397</v>
      </c>
      <c r="B5253">
        <v>-316778.32702700701</v>
      </c>
      <c r="C5253">
        <v>1.1660582385957199E-2</v>
      </c>
    </row>
    <row r="5254" spans="1:3" x14ac:dyDescent="0.25">
      <c r="A5254">
        <v>-8100510.6208300004</v>
      </c>
      <c r="B5254">
        <v>-316778.32702700701</v>
      </c>
      <c r="C5254">
        <v>1.1988969519734299E-2</v>
      </c>
    </row>
    <row r="5255" spans="1:3" x14ac:dyDescent="0.25">
      <c r="A5255">
        <v>-8099576.1419528499</v>
      </c>
      <c r="B5255">
        <v>-316778.32702700701</v>
      </c>
      <c r="C5255">
        <v>1.7592176795005701E-2</v>
      </c>
    </row>
    <row r="5256" spans="1:3" x14ac:dyDescent="0.25">
      <c r="A5256">
        <v>-8098641.6630757097</v>
      </c>
      <c r="B5256">
        <v>-316778.32702700701</v>
      </c>
      <c r="C5256">
        <v>2.5142153725028E-2</v>
      </c>
    </row>
    <row r="5257" spans="1:3" x14ac:dyDescent="0.25">
      <c r="A5257">
        <v>-8097707.1841985704</v>
      </c>
      <c r="B5257">
        <v>-316778.32702700701</v>
      </c>
      <c r="C5257">
        <v>2.6159420609474099E-2</v>
      </c>
    </row>
    <row r="5258" spans="1:3" x14ac:dyDescent="0.25">
      <c r="A5258">
        <v>-8096772.70532142</v>
      </c>
      <c r="B5258">
        <v>-316778.32702700701</v>
      </c>
      <c r="C5258">
        <v>3.72911356389522E-2</v>
      </c>
    </row>
    <row r="5259" spans="1:3" x14ac:dyDescent="0.25">
      <c r="A5259">
        <v>-8095838.2264442798</v>
      </c>
      <c r="B5259">
        <v>-316778.32702700701</v>
      </c>
      <c r="C5259">
        <v>5.1931601017713498E-2</v>
      </c>
    </row>
    <row r="5260" spans="1:3" x14ac:dyDescent="0.25">
      <c r="A5260">
        <v>-8094903.7475671396</v>
      </c>
      <c r="B5260">
        <v>-316778.32702700701</v>
      </c>
      <c r="C5260">
        <v>5.36860972642898E-2</v>
      </c>
    </row>
    <row r="5261" spans="1:3" x14ac:dyDescent="0.25">
      <c r="A5261">
        <v>-8093969.2686900003</v>
      </c>
      <c r="B5261">
        <v>-316778.32702700701</v>
      </c>
      <c r="C5261">
        <v>7.0821844041347504E-2</v>
      </c>
    </row>
    <row r="5262" spans="1:3" x14ac:dyDescent="0.25">
      <c r="A5262">
        <v>-8093034.7898128498</v>
      </c>
      <c r="B5262">
        <v>-316778.32702700701</v>
      </c>
      <c r="C5262">
        <v>7.3468022048473303E-2</v>
      </c>
    </row>
    <row r="5263" spans="1:3" x14ac:dyDescent="0.25">
      <c r="A5263">
        <v>-8092100.3109357096</v>
      </c>
      <c r="B5263">
        <v>-316778.32702700701</v>
      </c>
      <c r="C5263">
        <v>9.5345072448253604E-2</v>
      </c>
    </row>
    <row r="5264" spans="1:3" x14ac:dyDescent="0.25">
      <c r="A5264">
        <v>-8091165.8320585703</v>
      </c>
      <c r="B5264">
        <v>-316778.32702700701</v>
      </c>
      <c r="C5264">
        <v>9.9641717970371205E-2</v>
      </c>
    </row>
    <row r="5265" spans="1:3" x14ac:dyDescent="0.25">
      <c r="A5265">
        <v>-8090231.3531814199</v>
      </c>
      <c r="B5265">
        <v>-316778.32702700701</v>
      </c>
      <c r="C5265">
        <v>0.104650259017944</v>
      </c>
    </row>
    <row r="5266" spans="1:3" x14ac:dyDescent="0.25">
      <c r="A5266">
        <v>-8089296.8743042797</v>
      </c>
      <c r="B5266">
        <v>-316778.32702700701</v>
      </c>
      <c r="C5266">
        <v>0.110117241740226</v>
      </c>
    </row>
    <row r="5267" spans="1:3" x14ac:dyDescent="0.25">
      <c r="A5267">
        <v>-8088362.3954271404</v>
      </c>
      <c r="B5267">
        <v>-316778.32702700701</v>
      </c>
      <c r="C5267">
        <v>0.136223599314689</v>
      </c>
    </row>
    <row r="5268" spans="1:3" x14ac:dyDescent="0.25">
      <c r="A5268">
        <v>-8087427.9165500002</v>
      </c>
      <c r="B5268">
        <v>-316778.32702700701</v>
      </c>
      <c r="C5268">
        <v>0.14353623986244199</v>
      </c>
    </row>
    <row r="5269" spans="1:3" x14ac:dyDescent="0.25">
      <c r="A5269">
        <v>-8086493.4376728497</v>
      </c>
      <c r="B5269">
        <v>-316778.32702700701</v>
      </c>
      <c r="C5269">
        <v>0.15238645672798101</v>
      </c>
    </row>
    <row r="5270" spans="1:3" x14ac:dyDescent="0.25">
      <c r="A5270">
        <v>-8085558.9587957095</v>
      </c>
      <c r="B5270">
        <v>-316778.32702700701</v>
      </c>
      <c r="C5270">
        <v>0.16189898550510401</v>
      </c>
    </row>
    <row r="5271" spans="1:3" x14ac:dyDescent="0.25">
      <c r="A5271">
        <v>-8084624.4799185703</v>
      </c>
      <c r="B5271">
        <v>-316778.32702700701</v>
      </c>
      <c r="C5271">
        <v>0.167289167642593</v>
      </c>
    </row>
    <row r="5272" spans="1:3" x14ac:dyDescent="0.25">
      <c r="A5272">
        <v>-8083690.0010414198</v>
      </c>
      <c r="B5272">
        <v>-316778.32702700701</v>
      </c>
      <c r="C5272">
        <v>0.18005979061126701</v>
      </c>
    </row>
    <row r="5273" spans="1:3" x14ac:dyDescent="0.25">
      <c r="A5273">
        <v>-8082755.5221642796</v>
      </c>
      <c r="B5273">
        <v>-316778.32702700701</v>
      </c>
      <c r="C5273">
        <v>0.18759685754776001</v>
      </c>
    </row>
    <row r="5274" spans="1:3" x14ac:dyDescent="0.25">
      <c r="A5274">
        <v>-8081821.0432871403</v>
      </c>
      <c r="B5274">
        <v>-316778.32702700701</v>
      </c>
      <c r="C5274">
        <v>0.19502206146716999</v>
      </c>
    </row>
    <row r="5275" spans="1:3" x14ac:dyDescent="0.25">
      <c r="A5275">
        <v>-8080886.5644100001</v>
      </c>
      <c r="B5275">
        <v>-316778.32702700701</v>
      </c>
      <c r="C5275">
        <v>0.200126603245735</v>
      </c>
    </row>
    <row r="5276" spans="1:3" x14ac:dyDescent="0.25">
      <c r="A5276">
        <v>-8079952.0855328497</v>
      </c>
      <c r="B5276">
        <v>-316778.32702700701</v>
      </c>
      <c r="C5276">
        <v>0.20538583397865201</v>
      </c>
    </row>
    <row r="5277" spans="1:3" x14ac:dyDescent="0.25">
      <c r="A5277">
        <v>-8079017.6066557104</v>
      </c>
      <c r="B5277">
        <v>-316778.32702700701</v>
      </c>
      <c r="C5277">
        <v>0.21409215033054299</v>
      </c>
    </row>
    <row r="5278" spans="1:3" x14ac:dyDescent="0.25">
      <c r="A5278">
        <v>-8078083.1277785702</v>
      </c>
      <c r="B5278">
        <v>-316778.32702700701</v>
      </c>
      <c r="C5278">
        <v>0.22273430228233301</v>
      </c>
    </row>
    <row r="5279" spans="1:3" x14ac:dyDescent="0.25">
      <c r="A5279">
        <v>-8077148.6489014197</v>
      </c>
      <c r="B5279">
        <v>-316778.32702700701</v>
      </c>
      <c r="C5279">
        <v>0.21739718317985501</v>
      </c>
    </row>
    <row r="5280" spans="1:3" x14ac:dyDescent="0.25">
      <c r="A5280">
        <v>-8076214.1700242804</v>
      </c>
      <c r="B5280">
        <v>-316778.32702700701</v>
      </c>
      <c r="C5280">
        <v>0.218894898891448</v>
      </c>
    </row>
    <row r="5281" spans="1:3" x14ac:dyDescent="0.25">
      <c r="A5281">
        <v>-8113593.3251099903</v>
      </c>
      <c r="B5281">
        <v>-317712.805904379</v>
      </c>
      <c r="C5281" s="1">
        <v>1.9729501218534999E-5</v>
      </c>
    </row>
    <row r="5282" spans="1:3" x14ac:dyDescent="0.25">
      <c r="A5282">
        <v>-8112658.8462328501</v>
      </c>
      <c r="B5282">
        <v>-317712.805904379</v>
      </c>
      <c r="C5282" s="1">
        <v>5.1718998292926597E-5</v>
      </c>
    </row>
    <row r="5283" spans="1:3" x14ac:dyDescent="0.25">
      <c r="A5283">
        <v>-8111724.3673557099</v>
      </c>
      <c r="B5283">
        <v>-317712.805904379</v>
      </c>
      <c r="C5283" s="1">
        <v>8.0185811384581002E-5</v>
      </c>
    </row>
    <row r="5284" spans="1:3" x14ac:dyDescent="0.25">
      <c r="A5284">
        <v>-8110789.8884785697</v>
      </c>
      <c r="B5284">
        <v>-317712.805904379</v>
      </c>
      <c r="C5284">
        <v>1.2871518265455899E-4</v>
      </c>
    </row>
    <row r="5285" spans="1:3" x14ac:dyDescent="0.25">
      <c r="A5285">
        <v>-8109855.4096014202</v>
      </c>
      <c r="B5285">
        <v>-317712.805904379</v>
      </c>
      <c r="C5285">
        <v>1.89479396794922E-4</v>
      </c>
    </row>
    <row r="5286" spans="1:3" x14ac:dyDescent="0.25">
      <c r="A5286">
        <v>-8108920.93072428</v>
      </c>
      <c r="B5286">
        <v>-317712.805904379</v>
      </c>
      <c r="C5286">
        <v>3.5698659485206003E-4</v>
      </c>
    </row>
    <row r="5287" spans="1:3" x14ac:dyDescent="0.25">
      <c r="A5287">
        <v>-8107986.4518471397</v>
      </c>
      <c r="B5287">
        <v>-317712.805904379</v>
      </c>
      <c r="C5287">
        <v>5.9660273836925604E-4</v>
      </c>
    </row>
    <row r="5288" spans="1:3" x14ac:dyDescent="0.25">
      <c r="A5288">
        <v>-8107051.9729699902</v>
      </c>
      <c r="B5288">
        <v>-317712.805904379</v>
      </c>
      <c r="C5288">
        <v>9.8489027004688891E-4</v>
      </c>
    </row>
    <row r="5289" spans="1:3" x14ac:dyDescent="0.25">
      <c r="A5289">
        <v>-8106117.49409285</v>
      </c>
      <c r="B5289">
        <v>-317712.805904379</v>
      </c>
      <c r="C5289">
        <v>1.0679784463718501E-3</v>
      </c>
    </row>
    <row r="5290" spans="1:3" x14ac:dyDescent="0.25">
      <c r="A5290">
        <v>-8105183.0152157098</v>
      </c>
      <c r="B5290">
        <v>-317712.805904379</v>
      </c>
      <c r="C5290">
        <v>1.67317921295762E-3</v>
      </c>
    </row>
    <row r="5291" spans="1:3" x14ac:dyDescent="0.25">
      <c r="A5291">
        <v>-8104248.5363385696</v>
      </c>
      <c r="B5291">
        <v>-317712.805904379</v>
      </c>
      <c r="C5291">
        <v>2.8704423457384101E-3</v>
      </c>
    </row>
    <row r="5292" spans="1:3" x14ac:dyDescent="0.25">
      <c r="A5292">
        <v>-8103314.0574614201</v>
      </c>
      <c r="B5292">
        <v>-317712.805904379</v>
      </c>
      <c r="C5292">
        <v>4.5540868304669796E-3</v>
      </c>
    </row>
    <row r="5293" spans="1:3" x14ac:dyDescent="0.25">
      <c r="A5293">
        <v>-8102379.5785842799</v>
      </c>
      <c r="B5293">
        <v>-317712.805904379</v>
      </c>
      <c r="C5293">
        <v>4.6793185174465101E-3</v>
      </c>
    </row>
    <row r="5294" spans="1:3" x14ac:dyDescent="0.25">
      <c r="A5294">
        <v>-8101445.0997071397</v>
      </c>
      <c r="B5294">
        <v>-317712.805904379</v>
      </c>
      <c r="C5294">
        <v>7.3513193055987297E-3</v>
      </c>
    </row>
    <row r="5295" spans="1:3" x14ac:dyDescent="0.25">
      <c r="A5295">
        <v>-8100510.6208300004</v>
      </c>
      <c r="B5295">
        <v>-317712.805904379</v>
      </c>
      <c r="C5295">
        <v>1.13849034532904E-2</v>
      </c>
    </row>
    <row r="5296" spans="1:3" x14ac:dyDescent="0.25">
      <c r="A5296">
        <v>-8099576.1419528499</v>
      </c>
      <c r="B5296">
        <v>-317712.805904379</v>
      </c>
      <c r="C5296">
        <v>1.17520755156874E-2</v>
      </c>
    </row>
    <row r="5297" spans="1:3" x14ac:dyDescent="0.25">
      <c r="A5297">
        <v>-8098641.6630757097</v>
      </c>
      <c r="B5297">
        <v>-317712.805904379</v>
      </c>
      <c r="C5297">
        <v>1.7493400722742001E-2</v>
      </c>
    </row>
    <row r="5298" spans="1:3" x14ac:dyDescent="0.25">
      <c r="A5298">
        <v>-8097707.1841985704</v>
      </c>
      <c r="B5298">
        <v>-317712.805904379</v>
      </c>
      <c r="C5298">
        <v>1.8625538796186399E-2</v>
      </c>
    </row>
    <row r="5299" spans="1:3" x14ac:dyDescent="0.25">
      <c r="A5299">
        <v>-8096772.70532142</v>
      </c>
      <c r="B5299">
        <v>-317712.805904379</v>
      </c>
      <c r="C5299">
        <v>2.6581579819321601E-2</v>
      </c>
    </row>
    <row r="5300" spans="1:3" x14ac:dyDescent="0.25">
      <c r="A5300">
        <v>-8095838.2264442798</v>
      </c>
      <c r="B5300">
        <v>-317712.805904379</v>
      </c>
      <c r="C5300">
        <v>3.7948388606309801E-2</v>
      </c>
    </row>
    <row r="5301" spans="1:3" x14ac:dyDescent="0.25">
      <c r="A5301">
        <v>-8094903.7475671396</v>
      </c>
      <c r="B5301">
        <v>-317712.805904379</v>
      </c>
      <c r="C5301">
        <v>3.8542479276657098E-2</v>
      </c>
    </row>
    <row r="5302" spans="1:3" x14ac:dyDescent="0.25">
      <c r="A5302">
        <v>-8093969.2686900003</v>
      </c>
      <c r="B5302">
        <v>-317712.805904379</v>
      </c>
      <c r="C5302">
        <v>5.3888309746980598E-2</v>
      </c>
    </row>
    <row r="5303" spans="1:3" x14ac:dyDescent="0.25">
      <c r="A5303">
        <v>-8093034.7898128498</v>
      </c>
      <c r="B5303">
        <v>-317712.805904379</v>
      </c>
      <c r="C5303">
        <v>5.5954433977603898E-2</v>
      </c>
    </row>
    <row r="5304" spans="1:3" x14ac:dyDescent="0.25">
      <c r="A5304">
        <v>-8092100.3109357096</v>
      </c>
      <c r="B5304">
        <v>-317712.805904379</v>
      </c>
      <c r="C5304">
        <v>5.9044379740953397E-2</v>
      </c>
    </row>
    <row r="5305" spans="1:3" x14ac:dyDescent="0.25">
      <c r="A5305">
        <v>-8091165.8320585703</v>
      </c>
      <c r="B5305">
        <v>-317712.805904379</v>
      </c>
      <c r="C5305">
        <v>7.8077696263790103E-2</v>
      </c>
    </row>
    <row r="5306" spans="1:3" x14ac:dyDescent="0.25">
      <c r="A5306">
        <v>-8090231.3531814199</v>
      </c>
      <c r="B5306">
        <v>-317712.805904379</v>
      </c>
      <c r="C5306">
        <v>8.2739330828189794E-2</v>
      </c>
    </row>
    <row r="5307" spans="1:3" x14ac:dyDescent="0.25">
      <c r="A5307">
        <v>-8089296.8743042797</v>
      </c>
      <c r="B5307">
        <v>-317712.805904379</v>
      </c>
      <c r="C5307">
        <v>8.6158812046050998E-2</v>
      </c>
    </row>
    <row r="5308" spans="1:3" x14ac:dyDescent="0.25">
      <c r="A5308">
        <v>-8088362.3954271404</v>
      </c>
      <c r="B5308">
        <v>-317712.805904379</v>
      </c>
      <c r="C5308">
        <v>9.2323057353496496E-2</v>
      </c>
    </row>
    <row r="5309" spans="1:3" x14ac:dyDescent="0.25">
      <c r="A5309">
        <v>-8087427.9165500002</v>
      </c>
      <c r="B5309">
        <v>-317712.805904379</v>
      </c>
      <c r="C5309">
        <v>0.113101236522197</v>
      </c>
    </row>
    <row r="5310" spans="1:3" x14ac:dyDescent="0.25">
      <c r="A5310">
        <v>-8086493.4376728497</v>
      </c>
      <c r="B5310">
        <v>-317712.805904379</v>
      </c>
      <c r="C5310">
        <v>0.121322035789489</v>
      </c>
    </row>
    <row r="5311" spans="1:3" x14ac:dyDescent="0.25">
      <c r="A5311">
        <v>-8085558.9587957095</v>
      </c>
      <c r="B5311">
        <v>-317712.805904379</v>
      </c>
      <c r="C5311">
        <v>0.13134545087814301</v>
      </c>
    </row>
    <row r="5312" spans="1:3" x14ac:dyDescent="0.25">
      <c r="A5312">
        <v>-8084624.4799185703</v>
      </c>
      <c r="B5312">
        <v>-317712.805904379</v>
      </c>
      <c r="C5312">
        <v>0.13698349893093101</v>
      </c>
    </row>
    <row r="5313" spans="1:3" x14ac:dyDescent="0.25">
      <c r="A5313">
        <v>-8083690.0010414198</v>
      </c>
      <c r="B5313">
        <v>-317712.805904379</v>
      </c>
      <c r="C5313">
        <v>0.148055329918861</v>
      </c>
    </row>
    <row r="5314" spans="1:3" x14ac:dyDescent="0.25">
      <c r="A5314">
        <v>-8082755.5221642796</v>
      </c>
      <c r="B5314">
        <v>-317712.805904379</v>
      </c>
      <c r="C5314">
        <v>0.16230104863643599</v>
      </c>
    </row>
    <row r="5315" spans="1:3" x14ac:dyDescent="0.25">
      <c r="A5315">
        <v>-8081821.0432871403</v>
      </c>
      <c r="B5315">
        <v>-317712.805904379</v>
      </c>
      <c r="C5315">
        <v>0.163066610693931</v>
      </c>
    </row>
    <row r="5316" spans="1:3" x14ac:dyDescent="0.25">
      <c r="A5316">
        <v>-8080886.5644100001</v>
      </c>
      <c r="B5316">
        <v>-317712.805904379</v>
      </c>
      <c r="C5316">
        <v>0.17157383263111101</v>
      </c>
    </row>
    <row r="5317" spans="1:3" x14ac:dyDescent="0.25">
      <c r="A5317">
        <v>-8079952.0855328497</v>
      </c>
      <c r="B5317">
        <v>-317712.805904379</v>
      </c>
      <c r="C5317">
        <v>0.18061576783656999</v>
      </c>
    </row>
    <row r="5318" spans="1:3" x14ac:dyDescent="0.25">
      <c r="A5318">
        <v>-8079017.6066557104</v>
      </c>
      <c r="B5318">
        <v>-317712.805904379</v>
      </c>
      <c r="C5318">
        <v>0.18651527166366499</v>
      </c>
    </row>
    <row r="5319" spans="1:3" x14ac:dyDescent="0.25">
      <c r="A5319">
        <v>-8078083.1277785702</v>
      </c>
      <c r="B5319">
        <v>-317712.805904379</v>
      </c>
      <c r="C5319">
        <v>0.18577253818511899</v>
      </c>
    </row>
    <row r="5320" spans="1:3" x14ac:dyDescent="0.25">
      <c r="A5320">
        <v>-8077148.6489014197</v>
      </c>
      <c r="B5320">
        <v>-317712.805904379</v>
      </c>
      <c r="C5320">
        <v>0.18727034330368</v>
      </c>
    </row>
    <row r="5321" spans="1:3" x14ac:dyDescent="0.25">
      <c r="A5321">
        <v>-8112658.8462328501</v>
      </c>
      <c r="B5321">
        <v>-318647.28478175099</v>
      </c>
      <c r="C5321" s="1">
        <v>3.1993025913834497E-5</v>
      </c>
    </row>
    <row r="5322" spans="1:3" x14ac:dyDescent="0.25">
      <c r="A5322">
        <v>-8111724.3673557099</v>
      </c>
      <c r="B5322">
        <v>-318647.28478175099</v>
      </c>
      <c r="C5322" s="1">
        <v>5.3638188546756201E-5</v>
      </c>
    </row>
    <row r="5323" spans="1:3" x14ac:dyDescent="0.25">
      <c r="A5323">
        <v>-8110789.8884785697</v>
      </c>
      <c r="B5323">
        <v>-318647.28478175099</v>
      </c>
      <c r="C5323" s="1">
        <v>8.0185811384581002E-5</v>
      </c>
    </row>
    <row r="5324" spans="1:3" x14ac:dyDescent="0.25">
      <c r="A5324">
        <v>-8109855.4096014202</v>
      </c>
      <c r="B5324">
        <v>-318647.28478175099</v>
      </c>
      <c r="C5324">
        <v>1.12753848952706E-4</v>
      </c>
    </row>
    <row r="5325" spans="1:3" x14ac:dyDescent="0.25">
      <c r="A5325">
        <v>-8108920.93072428</v>
      </c>
      <c r="B5325">
        <v>-318647.28478175099</v>
      </c>
      <c r="C5325">
        <v>1.91286555491387E-4</v>
      </c>
    </row>
    <row r="5326" spans="1:3" x14ac:dyDescent="0.25">
      <c r="A5326">
        <v>-8107986.4518471397</v>
      </c>
      <c r="B5326">
        <v>-318647.28478175099</v>
      </c>
      <c r="C5326">
        <v>3.5879208007827401E-4</v>
      </c>
    </row>
    <row r="5327" spans="1:3" x14ac:dyDescent="0.25">
      <c r="A5327">
        <v>-8107051.9729699902</v>
      </c>
      <c r="B5327">
        <v>-318647.28478175099</v>
      </c>
      <c r="C5327">
        <v>5.5486120982095502E-4</v>
      </c>
    </row>
    <row r="5328" spans="1:3" x14ac:dyDescent="0.25">
      <c r="A5328">
        <v>-8106117.49409285</v>
      </c>
      <c r="B5328">
        <v>-318647.28478175099</v>
      </c>
      <c r="C5328">
        <v>9.63216705713421E-4</v>
      </c>
    </row>
    <row r="5329" spans="1:3" x14ac:dyDescent="0.25">
      <c r="A5329">
        <v>-8105183.0152157098</v>
      </c>
      <c r="B5329">
        <v>-318647.28478175099</v>
      </c>
      <c r="C5329">
        <v>9.9687802139669592E-4</v>
      </c>
    </row>
    <row r="5330" spans="1:3" x14ac:dyDescent="0.25">
      <c r="A5330">
        <v>-8104248.5363385696</v>
      </c>
      <c r="B5330">
        <v>-318647.28478175099</v>
      </c>
      <c r="C5330">
        <v>1.67114753276109E-3</v>
      </c>
    </row>
    <row r="5331" spans="1:3" x14ac:dyDescent="0.25">
      <c r="A5331">
        <v>-8103314.0574614201</v>
      </c>
      <c r="B5331">
        <v>-318647.28478175099</v>
      </c>
      <c r="C5331">
        <v>2.70774960517883E-3</v>
      </c>
    </row>
    <row r="5332" spans="1:3" x14ac:dyDescent="0.25">
      <c r="A5332">
        <v>-8102379.5785842799</v>
      </c>
      <c r="B5332">
        <v>-318647.28478175099</v>
      </c>
      <c r="C5332">
        <v>2.8481667395681099E-3</v>
      </c>
    </row>
    <row r="5333" spans="1:3" x14ac:dyDescent="0.25">
      <c r="A5333">
        <v>-8101445.0997071397</v>
      </c>
      <c r="B5333">
        <v>-318647.28478175099</v>
      </c>
      <c r="C5333">
        <v>4.5384564436972098E-3</v>
      </c>
    </row>
    <row r="5334" spans="1:3" x14ac:dyDescent="0.25">
      <c r="A5334">
        <v>-8100510.6208300004</v>
      </c>
      <c r="B5334">
        <v>-318647.28478175099</v>
      </c>
      <c r="C5334">
        <v>7.0874807424843303E-3</v>
      </c>
    </row>
    <row r="5335" spans="1:3" x14ac:dyDescent="0.25">
      <c r="A5335">
        <v>-8099576.1419528499</v>
      </c>
      <c r="B5335">
        <v>-318647.28478175099</v>
      </c>
      <c r="C5335">
        <v>7.4064028449356504E-3</v>
      </c>
    </row>
    <row r="5336" spans="1:3" x14ac:dyDescent="0.25">
      <c r="A5336">
        <v>-8098641.6630757097</v>
      </c>
      <c r="B5336">
        <v>-318647.28478175099</v>
      </c>
      <c r="C5336">
        <v>1.1608305387198901E-2</v>
      </c>
    </row>
    <row r="5337" spans="1:3" x14ac:dyDescent="0.25">
      <c r="A5337">
        <v>-8097707.1841985704</v>
      </c>
      <c r="B5337">
        <v>-318647.28478175099</v>
      </c>
      <c r="C5337">
        <v>1.7248572781682001E-2</v>
      </c>
    </row>
    <row r="5338" spans="1:3" x14ac:dyDescent="0.25">
      <c r="A5338">
        <v>-8096772.70532142</v>
      </c>
      <c r="B5338">
        <v>-318647.28478175099</v>
      </c>
      <c r="C5338">
        <v>1.82364322245121E-2</v>
      </c>
    </row>
    <row r="5339" spans="1:3" x14ac:dyDescent="0.25">
      <c r="A5339">
        <v>-8095838.2264442798</v>
      </c>
      <c r="B5339">
        <v>-318647.28478175099</v>
      </c>
      <c r="C5339">
        <v>2.5981379672884899E-2</v>
      </c>
    </row>
    <row r="5340" spans="1:3" x14ac:dyDescent="0.25">
      <c r="A5340">
        <v>-8094903.7475671396</v>
      </c>
      <c r="B5340">
        <v>-318647.28478175099</v>
      </c>
      <c r="C5340">
        <v>2.7399921789765299E-2</v>
      </c>
    </row>
    <row r="5341" spans="1:3" x14ac:dyDescent="0.25">
      <c r="A5341">
        <v>-8093969.2686900003</v>
      </c>
      <c r="B5341">
        <v>-318647.28478175099</v>
      </c>
      <c r="C5341">
        <v>3.9173405617475503E-2</v>
      </c>
    </row>
    <row r="5342" spans="1:3" x14ac:dyDescent="0.25">
      <c r="A5342">
        <v>-8093034.7898128498</v>
      </c>
      <c r="B5342">
        <v>-318647.28478175099</v>
      </c>
      <c r="C5342">
        <v>4.1368395090103101E-2</v>
      </c>
    </row>
    <row r="5343" spans="1:3" x14ac:dyDescent="0.25">
      <c r="A5343">
        <v>-8092100.3109357096</v>
      </c>
      <c r="B5343">
        <v>-318647.28478175099</v>
      </c>
      <c r="C5343">
        <v>4.4465173035859999E-2</v>
      </c>
    </row>
    <row r="5344" spans="1:3" x14ac:dyDescent="0.25">
      <c r="A5344">
        <v>-8091165.8320585703</v>
      </c>
      <c r="B5344">
        <v>-318647.28478175099</v>
      </c>
      <c r="C5344">
        <v>5.859150364995E-2</v>
      </c>
    </row>
    <row r="5345" spans="1:3" x14ac:dyDescent="0.25">
      <c r="A5345">
        <v>-8090231.3531814199</v>
      </c>
      <c r="B5345">
        <v>-318647.28478175099</v>
      </c>
      <c r="C5345">
        <v>6.3077785074710804E-2</v>
      </c>
    </row>
    <row r="5346" spans="1:3" x14ac:dyDescent="0.25">
      <c r="A5346">
        <v>-8089296.8743042797</v>
      </c>
      <c r="B5346">
        <v>-318647.28478175099</v>
      </c>
      <c r="C5346">
        <v>6.8171977996826102E-2</v>
      </c>
    </row>
    <row r="5347" spans="1:3" x14ac:dyDescent="0.25">
      <c r="A5347">
        <v>-8088362.3954271404</v>
      </c>
      <c r="B5347">
        <v>-318647.28478175099</v>
      </c>
      <c r="C5347">
        <v>7.4476875364780398E-2</v>
      </c>
    </row>
    <row r="5348" spans="1:3" x14ac:dyDescent="0.25">
      <c r="A5348">
        <v>-8087427.9165500002</v>
      </c>
      <c r="B5348">
        <v>-318647.28478175099</v>
      </c>
      <c r="C5348">
        <v>9.5453217625617898E-2</v>
      </c>
    </row>
    <row r="5349" spans="1:3" x14ac:dyDescent="0.25">
      <c r="A5349">
        <v>-8086493.4376728497</v>
      </c>
      <c r="B5349">
        <v>-318647.28478175099</v>
      </c>
      <c r="C5349">
        <v>9.9446155130863106E-2</v>
      </c>
    </row>
    <row r="5350" spans="1:3" x14ac:dyDescent="0.25">
      <c r="A5350">
        <v>-8085558.9587957095</v>
      </c>
      <c r="B5350">
        <v>-318647.28478175099</v>
      </c>
      <c r="C5350">
        <v>0.104878470301628</v>
      </c>
    </row>
    <row r="5351" spans="1:3" x14ac:dyDescent="0.25">
      <c r="A5351">
        <v>-8084624.4799185703</v>
      </c>
      <c r="B5351">
        <v>-318647.28478175099</v>
      </c>
      <c r="C5351">
        <v>0.110486395657062</v>
      </c>
    </row>
    <row r="5352" spans="1:3" x14ac:dyDescent="0.25">
      <c r="A5352">
        <v>-8083690.0010414198</v>
      </c>
      <c r="B5352">
        <v>-318647.28478175099</v>
      </c>
      <c r="C5352">
        <v>0.122035369277</v>
      </c>
    </row>
    <row r="5353" spans="1:3" x14ac:dyDescent="0.25">
      <c r="A5353">
        <v>-8082755.5221642796</v>
      </c>
      <c r="B5353">
        <v>-318647.28478175099</v>
      </c>
      <c r="C5353">
        <v>0.13429576158523501</v>
      </c>
    </row>
    <row r="5354" spans="1:3" x14ac:dyDescent="0.25">
      <c r="A5354">
        <v>-8081821.0432871403</v>
      </c>
      <c r="B5354">
        <v>-318647.28478175099</v>
      </c>
      <c r="C5354">
        <v>0.13505451381206501</v>
      </c>
    </row>
    <row r="5355" spans="1:3" x14ac:dyDescent="0.25">
      <c r="A5355">
        <v>-8080886.5644100001</v>
      </c>
      <c r="B5355">
        <v>-318647.28478175099</v>
      </c>
      <c r="C5355">
        <v>0.14361698925495101</v>
      </c>
    </row>
    <row r="5356" spans="1:3" x14ac:dyDescent="0.25">
      <c r="A5356">
        <v>-8079952.0855328497</v>
      </c>
      <c r="B5356">
        <v>-318647.28478175099</v>
      </c>
      <c r="C5356">
        <v>0.16026972234249101</v>
      </c>
    </row>
    <row r="5357" spans="1:3" x14ac:dyDescent="0.25">
      <c r="A5357">
        <v>-8079017.6066557104</v>
      </c>
      <c r="B5357">
        <v>-318647.28478175099</v>
      </c>
      <c r="C5357">
        <v>0.161562055349349</v>
      </c>
    </row>
    <row r="5358" spans="1:3" x14ac:dyDescent="0.25">
      <c r="A5358">
        <v>-8078083.1277785702</v>
      </c>
      <c r="B5358">
        <v>-318647.28478175099</v>
      </c>
      <c r="C5358">
        <v>0.15455040335655201</v>
      </c>
    </row>
    <row r="5359" spans="1:3" x14ac:dyDescent="0.25">
      <c r="A5359">
        <v>-8111724.3673557099</v>
      </c>
      <c r="B5359">
        <v>-319581.76365912397</v>
      </c>
      <c r="C5359" s="1">
        <v>3.1993025913834497E-5</v>
      </c>
    </row>
    <row r="5360" spans="1:3" x14ac:dyDescent="0.25">
      <c r="A5360">
        <v>-8110789.8884785697</v>
      </c>
      <c r="B5360">
        <v>-319581.76365912397</v>
      </c>
      <c r="C5360" s="1">
        <v>5.3638188546756201E-5</v>
      </c>
    </row>
    <row r="5361" spans="1:3" x14ac:dyDescent="0.25">
      <c r="A5361">
        <v>-8109855.4096014202</v>
      </c>
      <c r="B5361">
        <v>-319581.76365912397</v>
      </c>
      <c r="C5361" s="1">
        <v>8.6211053712759099E-5</v>
      </c>
    </row>
    <row r="5362" spans="1:3" x14ac:dyDescent="0.25">
      <c r="A5362">
        <v>-8108920.93072428</v>
      </c>
      <c r="B5362">
        <v>-319581.76365912397</v>
      </c>
      <c r="C5362">
        <v>1.4744435611646601E-4</v>
      </c>
    </row>
    <row r="5363" spans="1:3" x14ac:dyDescent="0.25">
      <c r="A5363">
        <v>-8107986.4518471397</v>
      </c>
      <c r="B5363">
        <v>-319581.76365912397</v>
      </c>
      <c r="C5363">
        <v>1.63402612088248E-4</v>
      </c>
    </row>
    <row r="5364" spans="1:3" x14ac:dyDescent="0.25">
      <c r="A5364">
        <v>-8107051.9729699902</v>
      </c>
      <c r="B5364">
        <v>-319581.76365912397</v>
      </c>
      <c r="C5364">
        <v>3.3293000888079399E-4</v>
      </c>
    </row>
    <row r="5365" spans="1:3" x14ac:dyDescent="0.25">
      <c r="A5365">
        <v>-8106117.49409285</v>
      </c>
      <c r="B5365">
        <v>-319581.76365912397</v>
      </c>
      <c r="C5365">
        <v>5.56664715986698E-4</v>
      </c>
    </row>
    <row r="5366" spans="1:3" x14ac:dyDescent="0.25">
      <c r="A5366">
        <v>-8105183.0152157098</v>
      </c>
      <c r="B5366">
        <v>-319581.76365912397</v>
      </c>
      <c r="C5366">
        <v>9.4347860431298603E-4</v>
      </c>
    </row>
    <row r="5367" spans="1:3" x14ac:dyDescent="0.25">
      <c r="A5367">
        <v>-8104248.5363385696</v>
      </c>
      <c r="B5367">
        <v>-319581.76365912397</v>
      </c>
      <c r="C5367">
        <v>9.935682173818339E-4</v>
      </c>
    </row>
    <row r="5368" spans="1:3" x14ac:dyDescent="0.25">
      <c r="A5368">
        <v>-8103314.0574614201</v>
      </c>
      <c r="B5368">
        <v>-319581.76365912397</v>
      </c>
      <c r="C5368">
        <v>1.6073083970695699E-3</v>
      </c>
    </row>
    <row r="5369" spans="1:3" x14ac:dyDescent="0.25">
      <c r="A5369">
        <v>-8102379.5785842799</v>
      </c>
      <c r="B5369">
        <v>-319581.76365912397</v>
      </c>
      <c r="C5369">
        <v>2.65178736299276E-3</v>
      </c>
    </row>
    <row r="5370" spans="1:3" x14ac:dyDescent="0.25">
      <c r="A5370">
        <v>-8101445.0997071397</v>
      </c>
      <c r="B5370">
        <v>-319581.76365912397</v>
      </c>
      <c r="C5370">
        <v>2.7666955720633199E-3</v>
      </c>
    </row>
    <row r="5371" spans="1:3" x14ac:dyDescent="0.25">
      <c r="A5371">
        <v>-8100510.6208300004</v>
      </c>
      <c r="B5371">
        <v>-319581.76365912397</v>
      </c>
      <c r="C5371">
        <v>4.6506472863256897E-3</v>
      </c>
    </row>
    <row r="5372" spans="1:3" x14ac:dyDescent="0.25">
      <c r="A5372">
        <v>-8099576.1419528499</v>
      </c>
      <c r="B5372">
        <v>-319581.76365912397</v>
      </c>
      <c r="C5372">
        <v>4.8770508728921396E-3</v>
      </c>
    </row>
    <row r="5373" spans="1:3" x14ac:dyDescent="0.25">
      <c r="A5373">
        <v>-8098641.6630757097</v>
      </c>
      <c r="B5373">
        <v>-319581.76365912397</v>
      </c>
      <c r="C5373">
        <v>7.5512444600462896E-3</v>
      </c>
    </row>
    <row r="5374" spans="1:3" x14ac:dyDescent="0.25">
      <c r="A5374">
        <v>-8097707.1841985704</v>
      </c>
      <c r="B5374">
        <v>-319581.76365912397</v>
      </c>
      <c r="C5374">
        <v>1.1501693166792301E-2</v>
      </c>
    </row>
    <row r="5375" spans="1:3" x14ac:dyDescent="0.25">
      <c r="A5375">
        <v>-8096772.70532142</v>
      </c>
      <c r="B5375">
        <v>-319581.76365912397</v>
      </c>
      <c r="C5375">
        <v>1.22835412621498E-2</v>
      </c>
    </row>
    <row r="5376" spans="1:3" x14ac:dyDescent="0.25">
      <c r="A5376">
        <v>-8095838.2264442798</v>
      </c>
      <c r="B5376">
        <v>-319581.76365912397</v>
      </c>
      <c r="C5376">
        <v>1.8244137987494399E-2</v>
      </c>
    </row>
    <row r="5377" spans="1:3" x14ac:dyDescent="0.25">
      <c r="A5377">
        <v>-8094903.7475671396</v>
      </c>
      <c r="B5377">
        <v>-319581.76365912397</v>
      </c>
      <c r="C5377">
        <v>2.6087215170264199E-2</v>
      </c>
    </row>
    <row r="5378" spans="1:3" x14ac:dyDescent="0.25">
      <c r="A5378">
        <v>-8093969.2686900003</v>
      </c>
      <c r="B5378">
        <v>-319581.76365912397</v>
      </c>
      <c r="C5378">
        <v>2.7842255309224101E-2</v>
      </c>
    </row>
    <row r="5379" spans="1:3" x14ac:dyDescent="0.25">
      <c r="A5379">
        <v>-8093034.7898128498</v>
      </c>
      <c r="B5379">
        <v>-319581.76365912397</v>
      </c>
      <c r="C5379">
        <v>2.99196541309356E-2</v>
      </c>
    </row>
    <row r="5380" spans="1:3" x14ac:dyDescent="0.25">
      <c r="A5380">
        <v>-8092100.3109357096</v>
      </c>
      <c r="B5380">
        <v>-319581.76365912397</v>
      </c>
      <c r="C5380">
        <v>3.12391929328441E-2</v>
      </c>
    </row>
    <row r="5381" spans="1:3" x14ac:dyDescent="0.25">
      <c r="A5381">
        <v>-8091165.8320585703</v>
      </c>
      <c r="B5381">
        <v>-319581.76365912397</v>
      </c>
      <c r="C5381">
        <v>4.4119257479905999E-2</v>
      </c>
    </row>
    <row r="5382" spans="1:3" x14ac:dyDescent="0.25">
      <c r="A5382">
        <v>-8090231.3531814199</v>
      </c>
      <c r="B5382">
        <v>-319581.76365912397</v>
      </c>
      <c r="C5382">
        <v>4.5680657029151903E-2</v>
      </c>
    </row>
    <row r="5383" spans="1:3" x14ac:dyDescent="0.25">
      <c r="A5383">
        <v>-8089296.8743042797</v>
      </c>
      <c r="B5383">
        <v>-319581.76365912397</v>
      </c>
      <c r="C5383">
        <v>5.0326094031333903E-2</v>
      </c>
    </row>
    <row r="5384" spans="1:3" x14ac:dyDescent="0.25">
      <c r="A5384">
        <v>-8088362.3954271404</v>
      </c>
      <c r="B5384">
        <v>-319581.76365912397</v>
      </c>
      <c r="C5384">
        <v>5.5728469043970101E-2</v>
      </c>
    </row>
    <row r="5385" spans="1:3" x14ac:dyDescent="0.25">
      <c r="A5385">
        <v>-8087427.9165500002</v>
      </c>
      <c r="B5385">
        <v>-319581.76365912397</v>
      </c>
      <c r="C5385">
        <v>7.4355997145175906E-2</v>
      </c>
    </row>
    <row r="5386" spans="1:3" x14ac:dyDescent="0.25">
      <c r="A5386">
        <v>-8086493.4376728497</v>
      </c>
      <c r="B5386">
        <v>-319581.76365912397</v>
      </c>
      <c r="C5386">
        <v>7.8592382371425601E-2</v>
      </c>
    </row>
    <row r="5387" spans="1:3" x14ac:dyDescent="0.25">
      <c r="A5387">
        <v>-8085558.9587957095</v>
      </c>
      <c r="B5387">
        <v>-319581.76365912397</v>
      </c>
      <c r="C5387">
        <v>8.6766973137855502E-2</v>
      </c>
    </row>
    <row r="5388" spans="1:3" x14ac:dyDescent="0.25">
      <c r="A5388">
        <v>-8084624.4799185703</v>
      </c>
      <c r="B5388">
        <v>-319581.76365912397</v>
      </c>
      <c r="C5388">
        <v>9.2321693897247301E-2</v>
      </c>
    </row>
    <row r="5389" spans="1:3" x14ac:dyDescent="0.25">
      <c r="A5389">
        <v>-8083690.0010414198</v>
      </c>
      <c r="B5389">
        <v>-319581.76365912397</v>
      </c>
      <c r="C5389">
        <v>9.85285639762878E-2</v>
      </c>
    </row>
    <row r="5390" spans="1:3" x14ac:dyDescent="0.25">
      <c r="A5390">
        <v>-8082755.5221642796</v>
      </c>
      <c r="B5390">
        <v>-319581.76365912397</v>
      </c>
      <c r="C5390">
        <v>0.11091284453868799</v>
      </c>
    </row>
    <row r="5391" spans="1:3" x14ac:dyDescent="0.25">
      <c r="A5391">
        <v>-8081821.0432871403</v>
      </c>
      <c r="B5391">
        <v>-319581.76365912397</v>
      </c>
      <c r="C5391">
        <v>0.111724898219108</v>
      </c>
    </row>
    <row r="5392" spans="1:3" x14ac:dyDescent="0.25">
      <c r="A5392">
        <v>-8080886.5644100001</v>
      </c>
      <c r="B5392">
        <v>-319581.76365912397</v>
      </c>
      <c r="C5392">
        <v>0.119446903467178</v>
      </c>
    </row>
    <row r="5393" spans="1:3" x14ac:dyDescent="0.25">
      <c r="A5393">
        <v>-8079952.0855328497</v>
      </c>
      <c r="B5393">
        <v>-319581.76365912397</v>
      </c>
      <c r="C5393">
        <v>0.12937669456004999</v>
      </c>
    </row>
    <row r="5394" spans="1:3" x14ac:dyDescent="0.25">
      <c r="A5394">
        <v>-8079017.6066557104</v>
      </c>
      <c r="B5394">
        <v>-319581.76365912397</v>
      </c>
      <c r="C5394">
        <v>0.13609915971755901</v>
      </c>
    </row>
    <row r="5395" spans="1:3" x14ac:dyDescent="0.25">
      <c r="A5395">
        <v>-8078083.1277785702</v>
      </c>
      <c r="B5395">
        <v>-319581.76365912397</v>
      </c>
      <c r="C5395">
        <v>0.12980878353118799</v>
      </c>
    </row>
    <row r="5396" spans="1:3" x14ac:dyDescent="0.25">
      <c r="A5396">
        <v>-8110789.8884785697</v>
      </c>
      <c r="B5396">
        <v>-320516.24253649602</v>
      </c>
      <c r="C5396" s="1">
        <v>3.1993025913834497E-5</v>
      </c>
    </row>
    <row r="5397" spans="1:3" x14ac:dyDescent="0.25">
      <c r="A5397">
        <v>-8109855.4096014202</v>
      </c>
      <c r="B5397">
        <v>-320516.24253649602</v>
      </c>
      <c r="C5397" s="1">
        <v>5.3638188546756201E-5</v>
      </c>
    </row>
    <row r="5398" spans="1:3" x14ac:dyDescent="0.25">
      <c r="A5398">
        <v>-8108920.93072428</v>
      </c>
      <c r="B5398">
        <v>-320516.24253649602</v>
      </c>
      <c r="C5398" s="1">
        <v>8.6211053712759099E-5</v>
      </c>
    </row>
    <row r="5399" spans="1:3" x14ac:dyDescent="0.25">
      <c r="A5399">
        <v>-8107986.4518471397</v>
      </c>
      <c r="B5399">
        <v>-320516.24253649602</v>
      </c>
      <c r="C5399">
        <v>1.4744435611646601E-4</v>
      </c>
    </row>
    <row r="5400" spans="1:3" x14ac:dyDescent="0.25">
      <c r="A5400">
        <v>-8107051.9729699902</v>
      </c>
      <c r="B5400">
        <v>-320516.24253649602</v>
      </c>
      <c r="C5400">
        <v>1.4744435611646601E-4</v>
      </c>
    </row>
    <row r="5401" spans="1:3" x14ac:dyDescent="0.25">
      <c r="A5401">
        <v>-8106117.49409285</v>
      </c>
      <c r="B5401">
        <v>-320516.24253649602</v>
      </c>
      <c r="C5401">
        <v>3.0506815528497002E-4</v>
      </c>
    </row>
    <row r="5402" spans="1:3" x14ac:dyDescent="0.25">
      <c r="A5402">
        <v>-8105183.0152157098</v>
      </c>
      <c r="B5402">
        <v>-320516.24253649602</v>
      </c>
      <c r="C5402">
        <v>5.4368952987715602E-4</v>
      </c>
    </row>
    <row r="5403" spans="1:3" x14ac:dyDescent="0.25">
      <c r="A5403">
        <v>-8104248.5363385696</v>
      </c>
      <c r="B5403">
        <v>-320516.24253649602</v>
      </c>
      <c r="C5403">
        <v>8.8993017561733701E-4</v>
      </c>
    </row>
    <row r="5404" spans="1:3" x14ac:dyDescent="0.25">
      <c r="A5404">
        <v>-8103314.0574614201</v>
      </c>
      <c r="B5404">
        <v>-320516.24253649602</v>
      </c>
      <c r="C5404">
        <v>9.4379216898232601E-4</v>
      </c>
    </row>
    <row r="5405" spans="1:3" x14ac:dyDescent="0.25">
      <c r="A5405">
        <v>-8102379.5785842799</v>
      </c>
      <c r="B5405">
        <v>-320516.24253649602</v>
      </c>
      <c r="C5405">
        <v>1.54551793821156E-3</v>
      </c>
    </row>
    <row r="5406" spans="1:3" x14ac:dyDescent="0.25">
      <c r="A5406">
        <v>-8101445.0997071397</v>
      </c>
      <c r="B5406">
        <v>-320516.24253649602</v>
      </c>
      <c r="C5406">
        <v>1.6145767876878301E-3</v>
      </c>
    </row>
    <row r="5407" spans="1:3" x14ac:dyDescent="0.25">
      <c r="A5407">
        <v>-8100510.6208300004</v>
      </c>
      <c r="B5407">
        <v>-320516.24253649602</v>
      </c>
      <c r="C5407">
        <v>2.7272393926978098E-3</v>
      </c>
    </row>
    <row r="5408" spans="1:3" x14ac:dyDescent="0.25">
      <c r="A5408">
        <v>-8099576.1419528499</v>
      </c>
      <c r="B5408">
        <v>-320516.24253649602</v>
      </c>
      <c r="C5408">
        <v>4.5885844156145997E-3</v>
      </c>
    </row>
    <row r="5409" spans="1:3" x14ac:dyDescent="0.25">
      <c r="A5409">
        <v>-8098641.6630757097</v>
      </c>
      <c r="B5409">
        <v>-320516.24253649602</v>
      </c>
      <c r="C5409">
        <v>4.7744982875883501E-3</v>
      </c>
    </row>
    <row r="5410" spans="1:3" x14ac:dyDescent="0.25">
      <c r="A5410">
        <v>-8097707.1841985704</v>
      </c>
      <c r="B5410">
        <v>-320516.24253649602</v>
      </c>
      <c r="C5410">
        <v>7.3677147738635497E-3</v>
      </c>
    </row>
    <row r="5411" spans="1:3" x14ac:dyDescent="0.25">
      <c r="A5411">
        <v>-8096772.70532142</v>
      </c>
      <c r="B5411">
        <v>-320516.24253649602</v>
      </c>
      <c r="C5411">
        <v>8.0273030325770291E-3</v>
      </c>
    </row>
    <row r="5412" spans="1:3" x14ac:dyDescent="0.25">
      <c r="A5412">
        <v>-8095838.2264442798</v>
      </c>
      <c r="B5412">
        <v>-320516.24253649602</v>
      </c>
      <c r="C5412">
        <v>1.2514626607298801E-2</v>
      </c>
    </row>
    <row r="5413" spans="1:3" x14ac:dyDescent="0.25">
      <c r="A5413">
        <v>-8094903.7475671396</v>
      </c>
      <c r="B5413">
        <v>-320516.24253649602</v>
      </c>
      <c r="C5413">
        <v>1.7994349822402E-2</v>
      </c>
    </row>
    <row r="5414" spans="1:3" x14ac:dyDescent="0.25">
      <c r="A5414">
        <v>-8093969.2686900003</v>
      </c>
      <c r="B5414">
        <v>-320516.24253649602</v>
      </c>
      <c r="C5414">
        <v>1.9080145284533501E-2</v>
      </c>
    </row>
    <row r="5415" spans="1:3" x14ac:dyDescent="0.25">
      <c r="A5415">
        <v>-8093034.7898128498</v>
      </c>
      <c r="B5415">
        <v>-320516.24253649602</v>
      </c>
      <c r="C5415">
        <v>2.0855795592069602E-2</v>
      </c>
    </row>
    <row r="5416" spans="1:3" x14ac:dyDescent="0.25">
      <c r="A5416">
        <v>-8092100.3109357096</v>
      </c>
      <c r="B5416">
        <v>-320516.24253649602</v>
      </c>
      <c r="C5416">
        <v>2.3041892796754799E-2</v>
      </c>
    </row>
    <row r="5417" spans="1:3" x14ac:dyDescent="0.25">
      <c r="A5417">
        <v>-8091165.8320585703</v>
      </c>
      <c r="B5417">
        <v>-320516.24253649602</v>
      </c>
      <c r="C5417">
        <v>3.2038282603025402E-2</v>
      </c>
    </row>
    <row r="5418" spans="1:3" x14ac:dyDescent="0.25">
      <c r="A5418">
        <v>-8090231.3531814199</v>
      </c>
      <c r="B5418">
        <v>-320516.24253649602</v>
      </c>
      <c r="C5418">
        <v>3.5682432353496503E-2</v>
      </c>
    </row>
    <row r="5419" spans="1:3" x14ac:dyDescent="0.25">
      <c r="A5419">
        <v>-8089296.8743042797</v>
      </c>
      <c r="B5419">
        <v>-320516.24253649602</v>
      </c>
      <c r="C5419">
        <v>3.8177482783794403E-2</v>
      </c>
    </row>
    <row r="5420" spans="1:3" x14ac:dyDescent="0.25">
      <c r="A5420">
        <v>-8088362.3954271404</v>
      </c>
      <c r="B5420">
        <v>-320516.24253649602</v>
      </c>
      <c r="C5420">
        <v>4.0795560926198897E-2</v>
      </c>
    </row>
    <row r="5421" spans="1:3" x14ac:dyDescent="0.25">
      <c r="A5421">
        <v>-8087427.9165500002</v>
      </c>
      <c r="B5421">
        <v>-320516.24253649602</v>
      </c>
      <c r="C5421">
        <v>5.5610589683055801E-2</v>
      </c>
    </row>
    <row r="5422" spans="1:3" x14ac:dyDescent="0.25">
      <c r="A5422">
        <v>-8086493.4376728497</v>
      </c>
      <c r="B5422">
        <v>-320516.24253649602</v>
      </c>
      <c r="C5422">
        <v>5.8807436376809998E-2</v>
      </c>
    </row>
    <row r="5423" spans="1:3" x14ac:dyDescent="0.25">
      <c r="A5423">
        <v>-8085558.9587957095</v>
      </c>
      <c r="B5423">
        <v>-320516.24253649602</v>
      </c>
      <c r="C5423">
        <v>6.7079566419124603E-2</v>
      </c>
    </row>
    <row r="5424" spans="1:3" x14ac:dyDescent="0.25">
      <c r="A5424">
        <v>-8084624.4799185703</v>
      </c>
      <c r="B5424">
        <v>-320516.24253649602</v>
      </c>
      <c r="C5424">
        <v>7.5810566544532706E-2</v>
      </c>
    </row>
    <row r="5425" spans="1:3" x14ac:dyDescent="0.25">
      <c r="A5425">
        <v>-8083690.0010414198</v>
      </c>
      <c r="B5425">
        <v>-320516.24253649602</v>
      </c>
      <c r="C5425">
        <v>7.6451227068901007E-2</v>
      </c>
    </row>
    <row r="5426" spans="1:3" x14ac:dyDescent="0.25">
      <c r="A5426">
        <v>-8082755.5221642796</v>
      </c>
      <c r="B5426">
        <v>-320516.24253649602</v>
      </c>
      <c r="C5426">
        <v>8.8790722191333701E-2</v>
      </c>
    </row>
    <row r="5427" spans="1:3" x14ac:dyDescent="0.25">
      <c r="A5427">
        <v>-8081821.0432871403</v>
      </c>
      <c r="B5427">
        <v>-320516.24253649602</v>
      </c>
      <c r="C5427">
        <v>8.9751817286014501E-2</v>
      </c>
    </row>
    <row r="5428" spans="1:3" x14ac:dyDescent="0.25">
      <c r="A5428">
        <v>-8080886.5644100001</v>
      </c>
      <c r="B5428">
        <v>-320516.24253649602</v>
      </c>
      <c r="C5428">
        <v>9.7407922148704501E-2</v>
      </c>
    </row>
    <row r="5429" spans="1:3" x14ac:dyDescent="0.25">
      <c r="A5429">
        <v>-8079952.0855328497</v>
      </c>
      <c r="B5429">
        <v>-320516.24253649602</v>
      </c>
      <c r="C5429">
        <v>0.10584395378828</v>
      </c>
    </row>
    <row r="5430" spans="1:3" x14ac:dyDescent="0.25">
      <c r="A5430">
        <v>-8079017.6066557104</v>
      </c>
      <c r="B5430">
        <v>-320516.24253649602</v>
      </c>
      <c r="C5430">
        <v>0.112315326929092</v>
      </c>
    </row>
    <row r="5431" spans="1:3" x14ac:dyDescent="0.25">
      <c r="A5431">
        <v>-8109855.4096014202</v>
      </c>
      <c r="B5431">
        <v>-321450.72141386801</v>
      </c>
      <c r="C5431" s="1">
        <v>3.1993025913834497E-5</v>
      </c>
    </row>
    <row r="5432" spans="1:3" x14ac:dyDescent="0.25">
      <c r="A5432">
        <v>-8108920.93072428</v>
      </c>
      <c r="B5432">
        <v>-321450.72141386801</v>
      </c>
      <c r="C5432" s="1">
        <v>3.3912423532456099E-5</v>
      </c>
    </row>
    <row r="5433" spans="1:3" x14ac:dyDescent="0.25">
      <c r="A5433">
        <v>-8107986.4518471397</v>
      </c>
      <c r="B5433">
        <v>-321450.72141386801</v>
      </c>
      <c r="C5433" s="1">
        <v>8.6211053712759099E-5</v>
      </c>
    </row>
    <row r="5434" spans="1:3" x14ac:dyDescent="0.25">
      <c r="A5434">
        <v>-8107051.9729699902</v>
      </c>
      <c r="B5434">
        <v>-321450.72141386801</v>
      </c>
      <c r="C5434">
        <v>1.4744435611646601E-4</v>
      </c>
    </row>
    <row r="5435" spans="1:3" x14ac:dyDescent="0.25">
      <c r="A5435">
        <v>-8106117.49409285</v>
      </c>
      <c r="B5435">
        <v>-321450.72141386801</v>
      </c>
      <c r="C5435">
        <v>1.4744435611646601E-4</v>
      </c>
    </row>
    <row r="5436" spans="1:3" x14ac:dyDescent="0.25">
      <c r="A5436">
        <v>-8105183.0152157098</v>
      </c>
      <c r="B5436">
        <v>-321450.72141386801</v>
      </c>
      <c r="C5436">
        <v>2.6414063177071501E-4</v>
      </c>
    </row>
    <row r="5437" spans="1:3" x14ac:dyDescent="0.25">
      <c r="A5437">
        <v>-8104248.5363385696</v>
      </c>
      <c r="B5437">
        <v>-321450.72141386801</v>
      </c>
      <c r="C5437">
        <v>5.27765194419771E-4</v>
      </c>
    </row>
    <row r="5438" spans="1:3" x14ac:dyDescent="0.25">
      <c r="A5438">
        <v>-8103314.0574614201</v>
      </c>
      <c r="B5438">
        <v>-321450.72141386801</v>
      </c>
      <c r="C5438">
        <v>5.51307806745171E-4</v>
      </c>
    </row>
    <row r="5439" spans="1:3" x14ac:dyDescent="0.25">
      <c r="A5439">
        <v>-8102379.5785842799</v>
      </c>
      <c r="B5439">
        <v>-321450.72141386801</v>
      </c>
      <c r="C5439">
        <v>9.2235865304246501E-4</v>
      </c>
    </row>
    <row r="5440" spans="1:3" x14ac:dyDescent="0.25">
      <c r="A5440">
        <v>-8101445.0997071397</v>
      </c>
      <c r="B5440">
        <v>-321450.72141386801</v>
      </c>
      <c r="C5440">
        <v>1.54029054101556E-3</v>
      </c>
    </row>
    <row r="5441" spans="1:3" x14ac:dyDescent="0.25">
      <c r="A5441">
        <v>-8100510.6208300004</v>
      </c>
      <c r="B5441">
        <v>-321450.72141386801</v>
      </c>
      <c r="C5441">
        <v>1.5836285892874E-3</v>
      </c>
    </row>
    <row r="5442" spans="1:3" x14ac:dyDescent="0.25">
      <c r="A5442">
        <v>-8099576.1419528499</v>
      </c>
      <c r="B5442">
        <v>-321450.72141386801</v>
      </c>
      <c r="C5442">
        <v>2.7084930334240098E-3</v>
      </c>
    </row>
    <row r="5443" spans="1:3" x14ac:dyDescent="0.25">
      <c r="A5443">
        <v>-8098641.6630757097</v>
      </c>
      <c r="B5443">
        <v>-321450.72141386801</v>
      </c>
      <c r="C5443">
        <v>2.9311585240065999E-3</v>
      </c>
    </row>
    <row r="5444" spans="1:3" x14ac:dyDescent="0.25">
      <c r="A5444">
        <v>-8097707.1841985704</v>
      </c>
      <c r="B5444">
        <v>-321450.72141386801</v>
      </c>
      <c r="C5444">
        <v>4.7910176217555896E-3</v>
      </c>
    </row>
    <row r="5445" spans="1:3" x14ac:dyDescent="0.25">
      <c r="A5445">
        <v>-8096772.70532142</v>
      </c>
      <c r="B5445">
        <v>-321450.72141386801</v>
      </c>
      <c r="C5445">
        <v>7.4884477071464001E-3</v>
      </c>
    </row>
    <row r="5446" spans="1:3" x14ac:dyDescent="0.25">
      <c r="A5446">
        <v>-8095838.2264442798</v>
      </c>
      <c r="B5446">
        <v>-321450.72141386801</v>
      </c>
      <c r="C5446">
        <v>8.0946935340762104E-3</v>
      </c>
    </row>
    <row r="5447" spans="1:3" x14ac:dyDescent="0.25">
      <c r="A5447">
        <v>-8094903.7475671396</v>
      </c>
      <c r="B5447">
        <v>-321450.72141386801</v>
      </c>
      <c r="C5447">
        <v>1.2348457239568201E-2</v>
      </c>
    </row>
    <row r="5448" spans="1:3" x14ac:dyDescent="0.25">
      <c r="A5448">
        <v>-8093969.2686900003</v>
      </c>
      <c r="B5448">
        <v>-321450.72141386801</v>
      </c>
      <c r="C5448">
        <v>1.32995322346687E-2</v>
      </c>
    </row>
    <row r="5449" spans="1:3" x14ac:dyDescent="0.25">
      <c r="A5449">
        <v>-8093034.7898128498</v>
      </c>
      <c r="B5449">
        <v>-321450.72141386801</v>
      </c>
      <c r="C5449">
        <v>1.49252684786915E-2</v>
      </c>
    </row>
    <row r="5450" spans="1:3" x14ac:dyDescent="0.25">
      <c r="A5450">
        <v>-8092100.3109357096</v>
      </c>
      <c r="B5450">
        <v>-321450.72141386801</v>
      </c>
      <c r="C5450">
        <v>1.5649488195776901E-2</v>
      </c>
    </row>
    <row r="5451" spans="1:3" x14ac:dyDescent="0.25">
      <c r="A5451">
        <v>-8091165.8320585703</v>
      </c>
      <c r="B5451">
        <v>-321450.72141386801</v>
      </c>
      <c r="C5451">
        <v>1.7877439036965301E-2</v>
      </c>
    </row>
    <row r="5452" spans="1:3" x14ac:dyDescent="0.25">
      <c r="A5452">
        <v>-8090231.3531814199</v>
      </c>
      <c r="B5452">
        <v>-321450.72141386801</v>
      </c>
      <c r="C5452">
        <v>2.5335742160677899E-2</v>
      </c>
    </row>
    <row r="5453" spans="1:3" x14ac:dyDescent="0.25">
      <c r="A5453">
        <v>-8089296.8743042797</v>
      </c>
      <c r="B5453">
        <v>-321450.72141386801</v>
      </c>
      <c r="C5453">
        <v>2.9186317697167299E-2</v>
      </c>
    </row>
    <row r="5454" spans="1:3" x14ac:dyDescent="0.25">
      <c r="A5454">
        <v>-8088362.3954271404</v>
      </c>
      <c r="B5454">
        <v>-321450.72141386801</v>
      </c>
      <c r="C5454">
        <v>3.16453166306018E-2</v>
      </c>
    </row>
    <row r="5455" spans="1:3" x14ac:dyDescent="0.25">
      <c r="A5455">
        <v>-8087427.9165500002</v>
      </c>
      <c r="B5455">
        <v>-321450.72141386801</v>
      </c>
      <c r="C5455">
        <v>3.4447282552719102E-2</v>
      </c>
    </row>
    <row r="5456" spans="1:3" x14ac:dyDescent="0.25">
      <c r="A5456">
        <v>-8086493.4376728497</v>
      </c>
      <c r="B5456">
        <v>-321450.72141386801</v>
      </c>
      <c r="C5456">
        <v>4.3523531407117802E-2</v>
      </c>
    </row>
    <row r="5457" spans="1:3" x14ac:dyDescent="0.25">
      <c r="A5457">
        <v>-8085558.9587957095</v>
      </c>
      <c r="B5457">
        <v>-321450.72141386801</v>
      </c>
      <c r="C5457">
        <v>4.9978692084550802E-2</v>
      </c>
    </row>
    <row r="5458" spans="1:3" x14ac:dyDescent="0.25">
      <c r="A5458">
        <v>-8084624.4799185703</v>
      </c>
      <c r="B5458">
        <v>-321450.72141386801</v>
      </c>
      <c r="C5458">
        <v>5.8702945709228502E-2</v>
      </c>
    </row>
    <row r="5459" spans="1:3" x14ac:dyDescent="0.25">
      <c r="A5459">
        <v>-8083690.0010414198</v>
      </c>
      <c r="B5459">
        <v>-321450.72141386801</v>
      </c>
      <c r="C5459">
        <v>5.9239909052848802E-2</v>
      </c>
    </row>
    <row r="5460" spans="1:3" x14ac:dyDescent="0.25">
      <c r="A5460">
        <v>-8082755.5221642796</v>
      </c>
      <c r="B5460">
        <v>-321450.72141386801</v>
      </c>
      <c r="C5460">
        <v>6.4835317432880402E-2</v>
      </c>
    </row>
    <row r="5461" spans="1:3" x14ac:dyDescent="0.25">
      <c r="A5461">
        <v>-8081821.0432871403</v>
      </c>
      <c r="B5461">
        <v>-321450.72141386801</v>
      </c>
      <c r="C5461">
        <v>7.6130628585815402E-2</v>
      </c>
    </row>
    <row r="5462" spans="1:3" x14ac:dyDescent="0.25">
      <c r="A5462">
        <v>-8080886.5644100001</v>
      </c>
      <c r="B5462">
        <v>-321450.72141386801</v>
      </c>
      <c r="C5462">
        <v>7.7240280807018197E-2</v>
      </c>
    </row>
    <row r="5463" spans="1:3" x14ac:dyDescent="0.25">
      <c r="A5463">
        <v>-8079952.0855328497</v>
      </c>
      <c r="B5463">
        <v>-321450.72141386801</v>
      </c>
      <c r="C5463">
        <v>8.5489049553871099E-2</v>
      </c>
    </row>
    <row r="5464" spans="1:3" x14ac:dyDescent="0.25">
      <c r="A5464">
        <v>-8108920.93072428</v>
      </c>
      <c r="B5464">
        <v>-322385.20029124001</v>
      </c>
      <c r="C5464" s="1">
        <v>3.1993025913834497E-5</v>
      </c>
    </row>
    <row r="5465" spans="1:3" x14ac:dyDescent="0.25">
      <c r="A5465">
        <v>-8107986.4518471397</v>
      </c>
      <c r="B5465">
        <v>-322385.20029124001</v>
      </c>
      <c r="C5465" s="1">
        <v>3.3912423532456099E-5</v>
      </c>
    </row>
    <row r="5466" spans="1:3" x14ac:dyDescent="0.25">
      <c r="A5466">
        <v>-8107051.9729699902</v>
      </c>
      <c r="B5466">
        <v>-322385.20029124001</v>
      </c>
      <c r="C5466" s="1">
        <v>6.6488893935456804E-5</v>
      </c>
    </row>
    <row r="5467" spans="1:3" x14ac:dyDescent="0.25">
      <c r="A5467">
        <v>-8106117.49409285</v>
      </c>
      <c r="B5467">
        <v>-322385.20029124001</v>
      </c>
      <c r="C5467">
        <v>1.48797305882908E-4</v>
      </c>
    </row>
    <row r="5468" spans="1:3" x14ac:dyDescent="0.25">
      <c r="A5468">
        <v>-8105183.0152157098</v>
      </c>
      <c r="B5468">
        <v>-322385.20029124001</v>
      </c>
      <c r="C5468">
        <v>1.48797305882908E-4</v>
      </c>
    </row>
    <row r="5469" spans="1:3" x14ac:dyDescent="0.25">
      <c r="A5469">
        <v>-8104248.5363385696</v>
      </c>
      <c r="B5469">
        <v>-322385.20029124001</v>
      </c>
      <c r="C5469">
        <v>2.6549267931841298E-4</v>
      </c>
    </row>
    <row r="5470" spans="1:3" x14ac:dyDescent="0.25">
      <c r="A5470">
        <v>-8103314.0574614201</v>
      </c>
      <c r="B5470">
        <v>-322385.20029124001</v>
      </c>
      <c r="C5470">
        <v>3.4261561813764198E-4</v>
      </c>
    </row>
    <row r="5471" spans="1:3" x14ac:dyDescent="0.25">
      <c r="A5471">
        <v>-8102379.5785842799</v>
      </c>
      <c r="B5471">
        <v>-322385.20029124001</v>
      </c>
      <c r="C5471">
        <v>5.3423765348270503E-4</v>
      </c>
    </row>
    <row r="5472" spans="1:3" x14ac:dyDescent="0.25">
      <c r="A5472">
        <v>-8101445.0997071397</v>
      </c>
      <c r="B5472">
        <v>-322385.20029124001</v>
      </c>
      <c r="C5472">
        <v>9.0646796161308798E-4</v>
      </c>
    </row>
    <row r="5473" spans="1:3" x14ac:dyDescent="0.25">
      <c r="A5473">
        <v>-8100510.6208300004</v>
      </c>
      <c r="B5473">
        <v>-322385.20029124001</v>
      </c>
      <c r="C5473">
        <v>9.6831686096265901E-4</v>
      </c>
    </row>
    <row r="5474" spans="1:3" x14ac:dyDescent="0.25">
      <c r="A5474">
        <v>-8099576.1419528499</v>
      </c>
      <c r="B5474">
        <v>-322385.20029124001</v>
      </c>
      <c r="C5474">
        <v>1.62384810391813E-3</v>
      </c>
    </row>
    <row r="5475" spans="1:3" x14ac:dyDescent="0.25">
      <c r="A5475">
        <v>-8098641.6630757097</v>
      </c>
      <c r="B5475">
        <v>-322385.20029124001</v>
      </c>
      <c r="C5475">
        <v>2.77718203142285E-3</v>
      </c>
    </row>
    <row r="5476" spans="1:3" x14ac:dyDescent="0.25">
      <c r="A5476">
        <v>-8097707.1841985704</v>
      </c>
      <c r="B5476">
        <v>-322385.20029124001</v>
      </c>
      <c r="C5476">
        <v>2.8463536873459799E-3</v>
      </c>
    </row>
    <row r="5477" spans="1:3" x14ac:dyDescent="0.25">
      <c r="A5477">
        <v>-8096772.70532142</v>
      </c>
      <c r="B5477">
        <v>-322385.20029124001</v>
      </c>
      <c r="C5477">
        <v>4.7070905566215498E-3</v>
      </c>
    </row>
    <row r="5478" spans="1:3" x14ac:dyDescent="0.25">
      <c r="A5478">
        <v>-8095838.2264442798</v>
      </c>
      <c r="B5478">
        <v>-322385.20029124001</v>
      </c>
      <c r="C5478">
        <v>5.1284702494740399E-3</v>
      </c>
    </row>
    <row r="5479" spans="1:3" x14ac:dyDescent="0.25">
      <c r="A5479">
        <v>-8094903.7475671396</v>
      </c>
      <c r="B5479">
        <v>-322385.20029124001</v>
      </c>
      <c r="C5479">
        <v>5.7299230247735899E-3</v>
      </c>
    </row>
    <row r="5480" spans="1:3" x14ac:dyDescent="0.25">
      <c r="A5480">
        <v>-8093969.2686900003</v>
      </c>
      <c r="B5480">
        <v>-322385.20029124001</v>
      </c>
      <c r="C5480">
        <v>8.8236266747117008E-3</v>
      </c>
    </row>
    <row r="5481" spans="1:3" x14ac:dyDescent="0.25">
      <c r="A5481">
        <v>-8093034.7898128498</v>
      </c>
      <c r="B5481">
        <v>-322385.20029124001</v>
      </c>
      <c r="C5481">
        <v>9.9797490984201397E-3</v>
      </c>
    </row>
    <row r="5482" spans="1:3" x14ac:dyDescent="0.25">
      <c r="A5482">
        <v>-8092100.3109357096</v>
      </c>
      <c r="B5482">
        <v>-322385.20029124001</v>
      </c>
      <c r="C5482">
        <v>1.11365150660276E-2</v>
      </c>
    </row>
    <row r="5483" spans="1:3" x14ac:dyDescent="0.25">
      <c r="A5483">
        <v>-8091165.8320585703</v>
      </c>
      <c r="B5483">
        <v>-322385.20029124001</v>
      </c>
      <c r="C5483">
        <v>1.1853102594613999E-2</v>
      </c>
    </row>
    <row r="5484" spans="1:3" x14ac:dyDescent="0.25">
      <c r="A5484">
        <v>-8090231.3531814199</v>
      </c>
      <c r="B5484">
        <v>-322385.20029124001</v>
      </c>
      <c r="C5484">
        <v>1.7821168527007099E-2</v>
      </c>
    </row>
    <row r="5485" spans="1:3" x14ac:dyDescent="0.25">
      <c r="A5485">
        <v>-8089296.8743042797</v>
      </c>
      <c r="B5485">
        <v>-322385.20029124001</v>
      </c>
      <c r="C5485">
        <v>2.04218365252017E-2</v>
      </c>
    </row>
    <row r="5486" spans="1:3" x14ac:dyDescent="0.25">
      <c r="A5486">
        <v>-8088362.3954271404</v>
      </c>
      <c r="B5486">
        <v>-322385.20029124001</v>
      </c>
      <c r="C5486">
        <v>2.2003363817930201E-2</v>
      </c>
    </row>
    <row r="5487" spans="1:3" x14ac:dyDescent="0.25">
      <c r="A5487">
        <v>-8087427.9165500002</v>
      </c>
      <c r="B5487">
        <v>-322385.20029124001</v>
      </c>
      <c r="C5487">
        <v>2.6940019801258999E-2</v>
      </c>
    </row>
    <row r="5488" spans="1:3" x14ac:dyDescent="0.25">
      <c r="A5488">
        <v>-8086493.4376728497</v>
      </c>
      <c r="B5488">
        <v>-322385.20029124001</v>
      </c>
      <c r="C5488">
        <v>3.45909558236598E-2</v>
      </c>
    </row>
    <row r="5489" spans="1:3" x14ac:dyDescent="0.25">
      <c r="A5489">
        <v>-8085558.9587957095</v>
      </c>
      <c r="B5489">
        <v>-322385.20029124001</v>
      </c>
      <c r="C5489">
        <v>3.7610631436109501E-2</v>
      </c>
    </row>
    <row r="5490" spans="1:3" x14ac:dyDescent="0.25">
      <c r="A5490">
        <v>-8084624.4799185703</v>
      </c>
      <c r="B5490">
        <v>-322385.20029124001</v>
      </c>
      <c r="C5490">
        <v>4.41337712109088E-2</v>
      </c>
    </row>
    <row r="5491" spans="1:3" x14ac:dyDescent="0.25">
      <c r="A5491">
        <v>-8083690.0010414198</v>
      </c>
      <c r="B5491">
        <v>-322385.20029124001</v>
      </c>
      <c r="C5491">
        <v>4.4608108699321698E-2</v>
      </c>
    </row>
    <row r="5492" spans="1:3" x14ac:dyDescent="0.25">
      <c r="A5492">
        <v>-8082755.5221642796</v>
      </c>
      <c r="B5492">
        <v>-322385.20029124001</v>
      </c>
      <c r="C5492">
        <v>4.9904186278581598E-2</v>
      </c>
    </row>
    <row r="5493" spans="1:3" x14ac:dyDescent="0.25">
      <c r="A5493">
        <v>-8081821.0432871403</v>
      </c>
      <c r="B5493">
        <v>-322385.20029124001</v>
      </c>
      <c r="C5493">
        <v>5.9426922351121902E-2</v>
      </c>
    </row>
    <row r="5494" spans="1:3" x14ac:dyDescent="0.25">
      <c r="A5494">
        <v>-8080886.5644100001</v>
      </c>
      <c r="B5494">
        <v>-322385.20029124001</v>
      </c>
      <c r="C5494">
        <v>6.1111949384212397E-2</v>
      </c>
    </row>
    <row r="5495" spans="1:3" x14ac:dyDescent="0.25">
      <c r="A5495">
        <v>-8108920.93072428</v>
      </c>
      <c r="B5495">
        <v>-323319.67916861299</v>
      </c>
      <c r="C5495" s="1">
        <v>3.1993025913834497E-5</v>
      </c>
    </row>
    <row r="5496" spans="1:3" x14ac:dyDescent="0.25">
      <c r="A5496">
        <v>-8107986.4518471397</v>
      </c>
      <c r="B5496">
        <v>-323319.67916861299</v>
      </c>
      <c r="C5496" s="1">
        <v>3.1993025913834497E-5</v>
      </c>
    </row>
    <row r="5497" spans="1:3" x14ac:dyDescent="0.25">
      <c r="A5497">
        <v>-8107051.9729699902</v>
      </c>
      <c r="B5497">
        <v>-323319.67916861299</v>
      </c>
      <c r="C5497" s="1">
        <v>3.3912423532456099E-5</v>
      </c>
    </row>
    <row r="5498" spans="1:3" x14ac:dyDescent="0.25">
      <c r="A5498">
        <v>-8106117.49409285</v>
      </c>
      <c r="B5498">
        <v>-323319.67916861299</v>
      </c>
      <c r="C5498" s="1">
        <v>6.6488893935456804E-5</v>
      </c>
    </row>
    <row r="5499" spans="1:3" x14ac:dyDescent="0.25">
      <c r="A5499">
        <v>-8105183.0152157098</v>
      </c>
      <c r="B5499">
        <v>-323319.67916861299</v>
      </c>
      <c r="C5499" s="1">
        <v>6.6488893935456804E-5</v>
      </c>
    </row>
    <row r="5500" spans="1:3" x14ac:dyDescent="0.25">
      <c r="A5500">
        <v>-8104248.5363385696</v>
      </c>
      <c r="B5500">
        <v>-323319.67916861299</v>
      </c>
      <c r="C5500">
        <v>1.2908203643746601E-4</v>
      </c>
    </row>
    <row r="5501" spans="1:3" x14ac:dyDescent="0.25">
      <c r="A5501">
        <v>-8103314.0574614201</v>
      </c>
      <c r="B5501">
        <v>-323319.67916861299</v>
      </c>
      <c r="C5501">
        <v>2.4579028831794798E-4</v>
      </c>
    </row>
    <row r="5502" spans="1:3" x14ac:dyDescent="0.25">
      <c r="A5502">
        <v>-8102379.5785842799</v>
      </c>
      <c r="B5502">
        <v>-323319.67916861299</v>
      </c>
      <c r="C5502">
        <v>3.4396708360873098E-4</v>
      </c>
    </row>
    <row r="5503" spans="1:3" x14ac:dyDescent="0.25">
      <c r="A5503">
        <v>-8101445.0997071397</v>
      </c>
      <c r="B5503">
        <v>-323319.67916861299</v>
      </c>
      <c r="C5503">
        <v>5.4252892732620196E-4</v>
      </c>
    </row>
    <row r="5504" spans="1:3" x14ac:dyDescent="0.25">
      <c r="A5504">
        <v>-8100510.6208300004</v>
      </c>
      <c r="B5504">
        <v>-323319.67916861299</v>
      </c>
      <c r="C5504">
        <v>5.6923035299405401E-4</v>
      </c>
    </row>
    <row r="5505" spans="1:3" x14ac:dyDescent="0.25">
      <c r="A5505">
        <v>-8099576.1419528499</v>
      </c>
      <c r="B5505">
        <v>-323319.67916861299</v>
      </c>
      <c r="C5505">
        <v>9.9213735666125991E-4</v>
      </c>
    </row>
    <row r="5506" spans="1:3" x14ac:dyDescent="0.25">
      <c r="A5506">
        <v>-8098641.6630757097</v>
      </c>
      <c r="B5506">
        <v>-323319.67916861299</v>
      </c>
      <c r="C5506">
        <v>1.6488861292600599E-3</v>
      </c>
    </row>
    <row r="5507" spans="1:3" x14ac:dyDescent="0.25">
      <c r="A5507">
        <v>-8097707.1841985704</v>
      </c>
      <c r="B5507">
        <v>-323319.67916861299</v>
      </c>
      <c r="C5507">
        <v>1.7436458729207501E-3</v>
      </c>
    </row>
    <row r="5508" spans="1:3" x14ac:dyDescent="0.25">
      <c r="A5508">
        <v>-8096772.70532142</v>
      </c>
      <c r="B5508">
        <v>-323319.67916861299</v>
      </c>
      <c r="C5508">
        <v>2.9480564408004202E-3</v>
      </c>
    </row>
    <row r="5509" spans="1:3" x14ac:dyDescent="0.25">
      <c r="A5509">
        <v>-8095838.2264442798</v>
      </c>
      <c r="B5509">
        <v>-323319.67916861299</v>
      </c>
      <c r="C5509">
        <v>3.2814848236739601E-3</v>
      </c>
    </row>
    <row r="5510" spans="1:3" x14ac:dyDescent="0.25">
      <c r="A5510">
        <v>-8094903.7475671396</v>
      </c>
      <c r="B5510">
        <v>-323319.67916861299</v>
      </c>
      <c r="C5510">
        <v>3.8340245373546999E-3</v>
      </c>
    </row>
    <row r="5511" spans="1:3" x14ac:dyDescent="0.25">
      <c r="A5511">
        <v>-8093969.2686900003</v>
      </c>
      <c r="B5511">
        <v>-323319.67916861299</v>
      </c>
      <c r="C5511">
        <v>5.6634144857525799E-3</v>
      </c>
    </row>
    <row r="5512" spans="1:3" x14ac:dyDescent="0.25">
      <c r="A5512">
        <v>-8093034.7898128498</v>
      </c>
      <c r="B5512">
        <v>-323319.67916861299</v>
      </c>
      <c r="C5512">
        <v>6.5127080306410703E-3</v>
      </c>
    </row>
    <row r="5513" spans="1:3" x14ac:dyDescent="0.25">
      <c r="A5513">
        <v>-8092100.3109357096</v>
      </c>
      <c r="B5513">
        <v>-323319.67916861299</v>
      </c>
      <c r="C5513">
        <v>7.7325529418885699E-3</v>
      </c>
    </row>
    <row r="5514" spans="1:3" x14ac:dyDescent="0.25">
      <c r="A5514">
        <v>-8091165.8320585703</v>
      </c>
      <c r="B5514">
        <v>-323319.67916861299</v>
      </c>
      <c r="C5514">
        <v>8.4512513130903192E-3</v>
      </c>
    </row>
    <row r="5515" spans="1:3" x14ac:dyDescent="0.25">
      <c r="A5515">
        <v>-8090231.3531814199</v>
      </c>
      <c r="B5515">
        <v>-323319.67916861299</v>
      </c>
      <c r="C5515">
        <v>1.2900532223284199E-2</v>
      </c>
    </row>
    <row r="5516" spans="1:3" x14ac:dyDescent="0.25">
      <c r="A5516">
        <v>-8089296.8743042797</v>
      </c>
      <c r="B5516">
        <v>-323319.67916861299</v>
      </c>
      <c r="C5516">
        <v>1.4095827937126101E-2</v>
      </c>
    </row>
    <row r="5517" spans="1:3" x14ac:dyDescent="0.25">
      <c r="A5517">
        <v>-8088362.3954271404</v>
      </c>
      <c r="B5517">
        <v>-323319.67916861299</v>
      </c>
      <c r="C5517">
        <v>1.53722455725073E-2</v>
      </c>
    </row>
    <row r="5518" spans="1:3" x14ac:dyDescent="0.25">
      <c r="A5518">
        <v>-8087427.9165500002</v>
      </c>
      <c r="B5518">
        <v>-323319.67916861299</v>
      </c>
      <c r="C5518">
        <v>1.83877553790807E-2</v>
      </c>
    </row>
    <row r="5519" spans="1:3" x14ac:dyDescent="0.25">
      <c r="A5519">
        <v>-8086493.4376728497</v>
      </c>
      <c r="B5519">
        <v>-323319.67916861299</v>
      </c>
      <c r="C5519">
        <v>2.69031357020139E-2</v>
      </c>
    </row>
    <row r="5520" spans="1:3" x14ac:dyDescent="0.25">
      <c r="A5520">
        <v>-8085558.9587957095</v>
      </c>
      <c r="B5520">
        <v>-323319.67916861299</v>
      </c>
      <c r="C5520">
        <v>2.7269389480352402E-2</v>
      </c>
    </row>
    <row r="5521" spans="1:3" x14ac:dyDescent="0.25">
      <c r="A5521">
        <v>-8084624.4799185703</v>
      </c>
      <c r="B5521">
        <v>-323319.67916861299</v>
      </c>
      <c r="C5521">
        <v>3.3135585486888802E-2</v>
      </c>
    </row>
    <row r="5522" spans="1:3" x14ac:dyDescent="0.25">
      <c r="A5522">
        <v>-8083690.0010414198</v>
      </c>
      <c r="B5522">
        <v>-323319.67916861299</v>
      </c>
      <c r="C5522">
        <v>3.3639986068010302E-2</v>
      </c>
    </row>
    <row r="5523" spans="1:3" x14ac:dyDescent="0.25">
      <c r="A5523">
        <v>-8082755.5221642796</v>
      </c>
      <c r="B5523">
        <v>-323319.67916861299</v>
      </c>
      <c r="C5523">
        <v>3.7711035460233598E-2</v>
      </c>
    </row>
    <row r="5524" spans="1:3" x14ac:dyDescent="0.25">
      <c r="A5524">
        <v>-8081821.0432871403</v>
      </c>
      <c r="B5524">
        <v>-323319.67916861299</v>
      </c>
      <c r="C5524">
        <v>4.6067155897617298E-2</v>
      </c>
    </row>
    <row r="5525" spans="1:3" x14ac:dyDescent="0.25">
      <c r="A5525">
        <v>-8080886.5644100001</v>
      </c>
      <c r="B5525">
        <v>-323319.67916861299</v>
      </c>
      <c r="C5525">
        <v>4.7212466597556998E-2</v>
      </c>
    </row>
    <row r="5526" spans="1:3" x14ac:dyDescent="0.25">
      <c r="A5526">
        <v>-8107986.4518471397</v>
      </c>
      <c r="B5526">
        <v>-324254.15804598498</v>
      </c>
      <c r="C5526" s="1">
        <v>3.1993025913834497E-5</v>
      </c>
    </row>
    <row r="5527" spans="1:3" x14ac:dyDescent="0.25">
      <c r="A5527">
        <v>-8107051.9729699902</v>
      </c>
      <c r="B5527">
        <v>-324254.15804598498</v>
      </c>
      <c r="C5527" s="1">
        <v>3.1993025913834497E-5</v>
      </c>
    </row>
    <row r="5528" spans="1:3" x14ac:dyDescent="0.25">
      <c r="A5528">
        <v>-8106117.49409285</v>
      </c>
      <c r="B5528">
        <v>-324254.15804598498</v>
      </c>
      <c r="C5528" s="1">
        <v>3.3912423532456099E-5</v>
      </c>
    </row>
    <row r="5529" spans="1:3" x14ac:dyDescent="0.25">
      <c r="A5529">
        <v>-8105183.0152157098</v>
      </c>
      <c r="B5529">
        <v>-324254.15804598498</v>
      </c>
      <c r="C5529" s="1">
        <v>3.3912423532456099E-5</v>
      </c>
    </row>
    <row r="5530" spans="1:3" x14ac:dyDescent="0.25">
      <c r="A5530">
        <v>-8104248.5363385696</v>
      </c>
      <c r="B5530">
        <v>-324254.15804598498</v>
      </c>
      <c r="C5530" s="1">
        <v>6.6488893935456804E-5</v>
      </c>
    </row>
    <row r="5531" spans="1:3" x14ac:dyDescent="0.25">
      <c r="A5531">
        <v>-8103314.0574614201</v>
      </c>
      <c r="B5531">
        <v>-324254.15804598498</v>
      </c>
      <c r="C5531">
        <v>1.2908203643746601E-4</v>
      </c>
    </row>
    <row r="5532" spans="1:3" x14ac:dyDescent="0.25">
      <c r="A5532">
        <v>-8102379.5785842799</v>
      </c>
      <c r="B5532">
        <v>-324254.15804598498</v>
      </c>
      <c r="C5532">
        <v>1.6290078929159701E-4</v>
      </c>
    </row>
    <row r="5533" spans="1:3" x14ac:dyDescent="0.25">
      <c r="A5533">
        <v>-8101445.0997071397</v>
      </c>
      <c r="B5533">
        <v>-324254.15804598498</v>
      </c>
      <c r="C5533">
        <v>2.94167432002723E-4</v>
      </c>
    </row>
    <row r="5534" spans="1:3" x14ac:dyDescent="0.25">
      <c r="A5534">
        <v>-8100510.6208300004</v>
      </c>
      <c r="B5534">
        <v>-324254.15804598498</v>
      </c>
      <c r="C5534">
        <v>5.2285706624388597E-4</v>
      </c>
    </row>
    <row r="5535" spans="1:3" x14ac:dyDescent="0.25">
      <c r="A5535">
        <v>-8099576.1419528499</v>
      </c>
      <c r="B5535">
        <v>-324254.15804598498</v>
      </c>
      <c r="C5535">
        <v>5.5650220019742803E-4</v>
      </c>
    </row>
    <row r="5536" spans="1:3" x14ac:dyDescent="0.25">
      <c r="A5536">
        <v>-8098641.6630757097</v>
      </c>
      <c r="B5536">
        <v>-324254.15804598498</v>
      </c>
      <c r="C5536">
        <v>9.7858940716832789E-4</v>
      </c>
    </row>
    <row r="5537" spans="1:3" x14ac:dyDescent="0.25">
      <c r="A5537">
        <v>-8097707.1841985704</v>
      </c>
      <c r="B5537">
        <v>-324254.15804598498</v>
      </c>
      <c r="C5537">
        <v>1.0809415252879199E-3</v>
      </c>
    </row>
    <row r="5538" spans="1:3" x14ac:dyDescent="0.25">
      <c r="A5538">
        <v>-8096772.70532142</v>
      </c>
      <c r="B5538">
        <v>-324254.15804598498</v>
      </c>
      <c r="C5538">
        <v>1.8010730855166899E-3</v>
      </c>
    </row>
    <row r="5539" spans="1:3" x14ac:dyDescent="0.25">
      <c r="A5539">
        <v>-8095838.2264442798</v>
      </c>
      <c r="B5539">
        <v>-324254.15804598498</v>
      </c>
      <c r="C5539">
        <v>2.0615567918866799E-3</v>
      </c>
    </row>
    <row r="5540" spans="1:3" x14ac:dyDescent="0.25">
      <c r="A5540">
        <v>-8094903.7475671396</v>
      </c>
      <c r="B5540">
        <v>-324254.15804598498</v>
      </c>
      <c r="C5540">
        <v>2.2948991972952999E-3</v>
      </c>
    </row>
    <row r="5541" spans="1:3" x14ac:dyDescent="0.25">
      <c r="A5541">
        <v>-8093969.2686900003</v>
      </c>
      <c r="B5541">
        <v>-324254.15804598498</v>
      </c>
      <c r="C5541">
        <v>3.7875459529459398E-3</v>
      </c>
    </row>
    <row r="5542" spans="1:3" x14ac:dyDescent="0.25">
      <c r="A5542">
        <v>-8093034.7898128498</v>
      </c>
      <c r="B5542">
        <v>-324254.15804598498</v>
      </c>
      <c r="C5542">
        <v>4.0311180055141397E-3</v>
      </c>
    </row>
    <row r="5543" spans="1:3" x14ac:dyDescent="0.25">
      <c r="A5543">
        <v>-8092100.3109357096</v>
      </c>
      <c r="B5543">
        <v>-324254.15804598498</v>
      </c>
      <c r="C5543">
        <v>4.91381250321865E-3</v>
      </c>
    </row>
    <row r="5544" spans="1:3" x14ac:dyDescent="0.25">
      <c r="A5544">
        <v>-8091165.8320585703</v>
      </c>
      <c r="B5544">
        <v>-324254.15804598498</v>
      </c>
      <c r="C5544">
        <v>5.4626739583909503E-3</v>
      </c>
    </row>
    <row r="5545" spans="1:3" x14ac:dyDescent="0.25">
      <c r="A5545">
        <v>-8090231.3531814199</v>
      </c>
      <c r="B5545">
        <v>-324254.15804598498</v>
      </c>
      <c r="C5545">
        <v>8.4195770323276502E-3</v>
      </c>
    </row>
    <row r="5546" spans="1:3" x14ac:dyDescent="0.25">
      <c r="A5546">
        <v>-8089296.8743042797</v>
      </c>
      <c r="B5546">
        <v>-324254.15804598498</v>
      </c>
      <c r="C5546">
        <v>1.0678044520318499E-2</v>
      </c>
    </row>
    <row r="5547" spans="1:3" x14ac:dyDescent="0.25">
      <c r="A5547">
        <v>-8088362.3954271404</v>
      </c>
      <c r="B5547">
        <v>-324254.15804598498</v>
      </c>
      <c r="C5547">
        <v>1.07895983383059E-2</v>
      </c>
    </row>
    <row r="5548" spans="1:3" x14ac:dyDescent="0.25">
      <c r="A5548">
        <v>-8087427.9165500002</v>
      </c>
      <c r="B5548">
        <v>-324254.15804598498</v>
      </c>
      <c r="C5548">
        <v>1.3192731887102099E-2</v>
      </c>
    </row>
    <row r="5549" spans="1:3" x14ac:dyDescent="0.25">
      <c r="A5549">
        <v>-8086493.4376728497</v>
      </c>
      <c r="B5549">
        <v>-324254.15804598498</v>
      </c>
      <c r="C5549">
        <v>1.8445461988449E-2</v>
      </c>
    </row>
    <row r="5550" spans="1:3" x14ac:dyDescent="0.25">
      <c r="A5550">
        <v>-8085558.9587957095</v>
      </c>
      <c r="B5550">
        <v>-324254.15804598498</v>
      </c>
      <c r="C5550">
        <v>1.8614087253808899E-2</v>
      </c>
    </row>
    <row r="5551" spans="1:3" x14ac:dyDescent="0.25">
      <c r="A5551">
        <v>-8084624.4799185703</v>
      </c>
      <c r="B5551">
        <v>-324254.15804598498</v>
      </c>
      <c r="C5551">
        <v>2.3762024939060201E-2</v>
      </c>
    </row>
    <row r="5552" spans="1:3" x14ac:dyDescent="0.25">
      <c r="A5552">
        <v>-8083690.0010414198</v>
      </c>
      <c r="B5552">
        <v>-324254.15804598498</v>
      </c>
      <c r="C5552">
        <v>2.7294164523482298E-2</v>
      </c>
    </row>
    <row r="5553" spans="1:3" x14ac:dyDescent="0.25">
      <c r="A5553">
        <v>-8082755.5221642796</v>
      </c>
      <c r="B5553">
        <v>-324254.15804598498</v>
      </c>
      <c r="C5553">
        <v>2.7982912957668301E-2</v>
      </c>
    </row>
    <row r="5554" spans="1:3" x14ac:dyDescent="0.25">
      <c r="A5554">
        <v>-8081821.0432871403</v>
      </c>
      <c r="B5554">
        <v>-324254.15804598498</v>
      </c>
      <c r="C5554">
        <v>3.2341476529836599E-2</v>
      </c>
    </row>
    <row r="5555" spans="1:3" x14ac:dyDescent="0.25">
      <c r="A5555">
        <v>-8107051.9729699902</v>
      </c>
      <c r="B5555">
        <v>-325188.63692335697</v>
      </c>
      <c r="C5555">
        <v>0</v>
      </c>
    </row>
    <row r="5556" spans="1:3" x14ac:dyDescent="0.25">
      <c r="A5556">
        <v>-8106117.49409285</v>
      </c>
      <c r="B5556">
        <v>-325188.63692335697</v>
      </c>
      <c r="C5556" s="1">
        <v>3.1993025913834497E-5</v>
      </c>
    </row>
    <row r="5557" spans="1:3" x14ac:dyDescent="0.25">
      <c r="A5557">
        <v>-8105183.0152157098</v>
      </c>
      <c r="B5557">
        <v>-325188.63692335697</v>
      </c>
      <c r="C5557" s="1">
        <v>3.3912423532456099E-5</v>
      </c>
    </row>
    <row r="5558" spans="1:3" x14ac:dyDescent="0.25">
      <c r="A5558">
        <v>-8104248.5363385696</v>
      </c>
      <c r="B5558">
        <v>-325188.63692335697</v>
      </c>
      <c r="C5558" s="1">
        <v>3.3912423532456099E-5</v>
      </c>
    </row>
    <row r="5559" spans="1:3" x14ac:dyDescent="0.25">
      <c r="A5559">
        <v>-8103314.0574614201</v>
      </c>
      <c r="B5559">
        <v>-325188.63692335697</v>
      </c>
      <c r="C5559" s="1">
        <v>6.6488893935456804E-5</v>
      </c>
    </row>
    <row r="5560" spans="1:3" x14ac:dyDescent="0.25">
      <c r="A5560">
        <v>-8102379.5785842799</v>
      </c>
      <c r="B5560">
        <v>-325188.63692335697</v>
      </c>
      <c r="C5560" s="1">
        <v>6.6488893935456804E-5</v>
      </c>
    </row>
    <row r="5561" spans="1:3" x14ac:dyDescent="0.25">
      <c r="A5561">
        <v>-8101445.0997071397</v>
      </c>
      <c r="B5561">
        <v>-325188.63692335697</v>
      </c>
      <c r="C5561">
        <v>1.8262302910443301E-4</v>
      </c>
    </row>
    <row r="5562" spans="1:3" x14ac:dyDescent="0.25">
      <c r="A5562">
        <v>-8100510.6208300004</v>
      </c>
      <c r="B5562">
        <v>-325188.63692335697</v>
      </c>
      <c r="C5562">
        <v>2.94167432002723E-4</v>
      </c>
    </row>
    <row r="5563" spans="1:3" x14ac:dyDescent="0.25">
      <c r="A5563">
        <v>-8099576.1419528499</v>
      </c>
      <c r="B5563">
        <v>-325188.63692335697</v>
      </c>
      <c r="C5563">
        <v>3.1212629983201601E-4</v>
      </c>
    </row>
    <row r="5564" spans="1:3" x14ac:dyDescent="0.25">
      <c r="A5564">
        <v>-8098641.6630757097</v>
      </c>
      <c r="B5564">
        <v>-325188.63692335697</v>
      </c>
      <c r="C5564">
        <v>5.9033714933320804E-4</v>
      </c>
    </row>
    <row r="5565" spans="1:3" x14ac:dyDescent="0.25">
      <c r="A5565">
        <v>-8097707.1841985704</v>
      </c>
      <c r="B5565">
        <v>-325188.63692335697</v>
      </c>
      <c r="C5565">
        <v>1.02724996395409E-3</v>
      </c>
    </row>
    <row r="5566" spans="1:3" x14ac:dyDescent="0.25">
      <c r="A5566">
        <v>-8096772.70532142</v>
      </c>
      <c r="B5566">
        <v>-325188.63692335697</v>
      </c>
      <c r="C5566">
        <v>1.0682496940717099E-3</v>
      </c>
    </row>
    <row r="5567" spans="1:3" x14ac:dyDescent="0.25">
      <c r="A5567">
        <v>-8095838.2264442798</v>
      </c>
      <c r="B5567">
        <v>-325188.63692335697</v>
      </c>
      <c r="C5567">
        <v>1.2331163743510799E-3</v>
      </c>
    </row>
    <row r="5568" spans="1:3" x14ac:dyDescent="0.25">
      <c r="A5568">
        <v>-8094903.7475671396</v>
      </c>
      <c r="B5568">
        <v>-325188.63692335697</v>
      </c>
      <c r="C5568">
        <v>1.4935807557776501E-3</v>
      </c>
    </row>
    <row r="5569" spans="1:3" x14ac:dyDescent="0.25">
      <c r="A5569">
        <v>-8093969.2686900003</v>
      </c>
      <c r="B5569">
        <v>-325188.63692335697</v>
      </c>
      <c r="C5569">
        <v>2.4465285241603799E-3</v>
      </c>
    </row>
    <row r="5570" spans="1:3" x14ac:dyDescent="0.25">
      <c r="A5570">
        <v>-8093034.7898128498</v>
      </c>
      <c r="B5570">
        <v>-325188.63692335697</v>
      </c>
      <c r="C5570">
        <v>2.6711511891335201E-3</v>
      </c>
    </row>
    <row r="5571" spans="1:3" x14ac:dyDescent="0.25">
      <c r="A5571">
        <v>-8092100.3109357096</v>
      </c>
      <c r="B5571">
        <v>-325188.63692335697</v>
      </c>
      <c r="C5571">
        <v>3.40530462563037E-3</v>
      </c>
    </row>
    <row r="5572" spans="1:3" x14ac:dyDescent="0.25">
      <c r="A5572">
        <v>-8091165.8320585703</v>
      </c>
      <c r="B5572">
        <v>-325188.63692335697</v>
      </c>
      <c r="C5572">
        <v>3.9381319656968099E-3</v>
      </c>
    </row>
    <row r="5573" spans="1:3" x14ac:dyDescent="0.25">
      <c r="A5573">
        <v>-8090231.3531814199</v>
      </c>
      <c r="B5573">
        <v>-325188.63692335697</v>
      </c>
      <c r="C5573">
        <v>5.4403529502451402E-3</v>
      </c>
    </row>
    <row r="5574" spans="1:3" x14ac:dyDescent="0.25">
      <c r="A5574">
        <v>-8089296.8743042797</v>
      </c>
      <c r="B5574">
        <v>-325188.63692335697</v>
      </c>
      <c r="C5574">
        <v>6.8334415555000297E-3</v>
      </c>
    </row>
    <row r="5575" spans="1:3" x14ac:dyDescent="0.25">
      <c r="A5575">
        <v>-8088362.3954271404</v>
      </c>
      <c r="B5575">
        <v>-325188.63692335697</v>
      </c>
      <c r="C5575">
        <v>8.0127455294132198E-3</v>
      </c>
    </row>
    <row r="5576" spans="1:3" x14ac:dyDescent="0.25">
      <c r="A5576">
        <v>-8087427.9165500002</v>
      </c>
      <c r="B5576">
        <v>-325188.63692335697</v>
      </c>
      <c r="C5576">
        <v>9.2850299552082998E-3</v>
      </c>
    </row>
    <row r="5577" spans="1:3" x14ac:dyDescent="0.25">
      <c r="A5577">
        <v>-8086493.4376728497</v>
      </c>
      <c r="B5577">
        <v>-325188.63692335697</v>
      </c>
      <c r="C5577">
        <v>1.33716445416212E-2</v>
      </c>
    </row>
    <row r="5578" spans="1:3" x14ac:dyDescent="0.25">
      <c r="A5578">
        <v>-8085558.9587957095</v>
      </c>
      <c r="B5578">
        <v>-325188.63692335697</v>
      </c>
      <c r="C5578">
        <v>1.34394643828272E-2</v>
      </c>
    </row>
    <row r="5579" spans="1:3" x14ac:dyDescent="0.25">
      <c r="A5579">
        <v>-8084624.4799185703</v>
      </c>
      <c r="B5579">
        <v>-325188.63692335697</v>
      </c>
      <c r="C5579">
        <v>1.6636110842227901E-2</v>
      </c>
    </row>
    <row r="5580" spans="1:3" x14ac:dyDescent="0.25">
      <c r="A5580">
        <v>-8083690.0010414198</v>
      </c>
      <c r="B5580">
        <v>-325188.63692335697</v>
      </c>
      <c r="C5580">
        <v>1.9491422921419099E-2</v>
      </c>
    </row>
    <row r="5581" spans="1:3" x14ac:dyDescent="0.25">
      <c r="A5581">
        <v>-8082755.5221642796</v>
      </c>
      <c r="B5581">
        <v>-325188.63692335697</v>
      </c>
      <c r="C5581">
        <v>2.0418906584382002E-2</v>
      </c>
    </row>
    <row r="5582" spans="1:3" x14ac:dyDescent="0.25">
      <c r="A5582">
        <v>-8106117.49409285</v>
      </c>
      <c r="B5582">
        <v>-326123.11580072902</v>
      </c>
      <c r="C5582">
        <v>0</v>
      </c>
    </row>
    <row r="5583" spans="1:3" x14ac:dyDescent="0.25">
      <c r="A5583">
        <v>-8105183.0152157098</v>
      </c>
      <c r="B5583">
        <v>-326123.11580072902</v>
      </c>
      <c r="C5583" s="1">
        <v>3.1993025913834497E-5</v>
      </c>
    </row>
    <row r="5584" spans="1:3" x14ac:dyDescent="0.25">
      <c r="A5584">
        <v>-8104248.5363385696</v>
      </c>
      <c r="B5584">
        <v>-326123.11580072902</v>
      </c>
      <c r="C5584" s="1">
        <v>3.1993025913834497E-5</v>
      </c>
    </row>
    <row r="5585" spans="1:3" x14ac:dyDescent="0.25">
      <c r="A5585">
        <v>-8103314.0574614201</v>
      </c>
      <c r="B5585">
        <v>-326123.11580072902</v>
      </c>
      <c r="C5585" s="1">
        <v>3.3912423532456099E-5</v>
      </c>
    </row>
    <row r="5586" spans="1:3" x14ac:dyDescent="0.25">
      <c r="A5586">
        <v>-8102379.5785842799</v>
      </c>
      <c r="B5586">
        <v>-326123.11580072902</v>
      </c>
      <c r="C5586" s="1">
        <v>6.6488893935456804E-5</v>
      </c>
    </row>
    <row r="5587" spans="1:3" x14ac:dyDescent="0.25">
      <c r="A5587">
        <v>-8101445.0997071397</v>
      </c>
      <c r="B5587">
        <v>-326123.11580072902</v>
      </c>
      <c r="C5587" s="1">
        <v>6.6488893935456804E-5</v>
      </c>
    </row>
    <row r="5588" spans="1:3" x14ac:dyDescent="0.25">
      <c r="A5588">
        <v>-8100510.6208300004</v>
      </c>
      <c r="B5588">
        <v>-326123.11580072902</v>
      </c>
      <c r="C5588">
        <v>1.8262302910443301E-4</v>
      </c>
    </row>
    <row r="5589" spans="1:3" x14ac:dyDescent="0.25">
      <c r="A5589">
        <v>-8099576.1419528499</v>
      </c>
      <c r="B5589">
        <v>-326123.11580072902</v>
      </c>
      <c r="C5589">
        <v>1.7634197138249801E-4</v>
      </c>
    </row>
    <row r="5590" spans="1:3" x14ac:dyDescent="0.25">
      <c r="A5590">
        <v>-8098641.6630757097</v>
      </c>
      <c r="B5590">
        <v>-326123.11580072902</v>
      </c>
      <c r="C5590">
        <v>3.2670769724063499E-4</v>
      </c>
    </row>
    <row r="5591" spans="1:3" x14ac:dyDescent="0.25">
      <c r="A5591">
        <v>-8097707.1841985704</v>
      </c>
      <c r="B5591">
        <v>-326123.11580072902</v>
      </c>
      <c r="C5591">
        <v>3.6058618570677898E-4</v>
      </c>
    </row>
    <row r="5592" spans="1:3" x14ac:dyDescent="0.25">
      <c r="A5592">
        <v>-8096772.70532142</v>
      </c>
      <c r="B5592">
        <v>-326123.11580072902</v>
      </c>
      <c r="C5592">
        <v>6.4941152231767698E-4</v>
      </c>
    </row>
    <row r="5593" spans="1:3" x14ac:dyDescent="0.25">
      <c r="A5593">
        <v>-8095838.2264442798</v>
      </c>
      <c r="B5593">
        <v>-326123.11580072902</v>
      </c>
      <c r="C5593">
        <v>6.9049798185005697E-4</v>
      </c>
    </row>
    <row r="5594" spans="1:3" x14ac:dyDescent="0.25">
      <c r="A5594">
        <v>-8094903.7475671396</v>
      </c>
      <c r="B5594">
        <v>-326123.11580072902</v>
      </c>
      <c r="C5594">
        <v>8.8061264250427398E-4</v>
      </c>
    </row>
    <row r="5595" spans="1:3" x14ac:dyDescent="0.25">
      <c r="A5595">
        <v>-8093969.2686900003</v>
      </c>
      <c r="B5595">
        <v>-326123.11580072902</v>
      </c>
      <c r="C5595">
        <v>1.1289032408967599E-3</v>
      </c>
    </row>
    <row r="5596" spans="1:3" x14ac:dyDescent="0.25">
      <c r="A5596">
        <v>-8093034.7898128498</v>
      </c>
      <c r="B5596">
        <v>-326123.11580072902</v>
      </c>
      <c r="C5596">
        <v>1.67375337332487E-3</v>
      </c>
    </row>
    <row r="5597" spans="1:3" x14ac:dyDescent="0.25">
      <c r="A5597">
        <v>-8092100.3109357096</v>
      </c>
      <c r="B5597">
        <v>-326123.11580072902</v>
      </c>
      <c r="C5597">
        <v>2.1059564314782602E-3</v>
      </c>
    </row>
    <row r="5598" spans="1:3" x14ac:dyDescent="0.25">
      <c r="A5598">
        <v>-8091165.8320585703</v>
      </c>
      <c r="B5598">
        <v>-326123.11580072902</v>
      </c>
      <c r="C5598">
        <v>2.8643375262618E-3</v>
      </c>
    </row>
    <row r="5599" spans="1:3" x14ac:dyDescent="0.25">
      <c r="A5599">
        <v>-8090231.3531814199</v>
      </c>
      <c r="B5599">
        <v>-326123.11580072902</v>
      </c>
      <c r="C5599">
        <v>2.8724595904350198E-3</v>
      </c>
    </row>
    <row r="5600" spans="1:3" x14ac:dyDescent="0.25">
      <c r="A5600">
        <v>-8089296.8743042797</v>
      </c>
      <c r="B5600">
        <v>-326123.11580072902</v>
      </c>
      <c r="C5600">
        <v>4.4584753923118097E-3</v>
      </c>
    </row>
    <row r="5601" spans="1:3" x14ac:dyDescent="0.25">
      <c r="A5601">
        <v>-8088362.3954271404</v>
      </c>
      <c r="B5601">
        <v>-326123.11580072902</v>
      </c>
      <c r="C5601">
        <v>5.1536578685045199E-3</v>
      </c>
    </row>
    <row r="5602" spans="1:3" x14ac:dyDescent="0.25">
      <c r="A5602">
        <v>-8087427.9165500002</v>
      </c>
      <c r="B5602">
        <v>-326123.11580072902</v>
      </c>
      <c r="C5602">
        <v>6.0161855071782996E-3</v>
      </c>
    </row>
    <row r="5603" spans="1:3" x14ac:dyDescent="0.25">
      <c r="A5603">
        <v>-8086493.4376728497</v>
      </c>
      <c r="B5603">
        <v>-326123.11580072902</v>
      </c>
      <c r="C5603">
        <v>8.4021370857954008E-3</v>
      </c>
    </row>
    <row r="5604" spans="1:3" x14ac:dyDescent="0.25">
      <c r="A5604">
        <v>-8085558.9587957095</v>
      </c>
      <c r="B5604">
        <v>-326123.11580072902</v>
      </c>
      <c r="C5604">
        <v>9.57660563290119E-3</v>
      </c>
    </row>
    <row r="5605" spans="1:3" x14ac:dyDescent="0.25">
      <c r="A5605">
        <v>-8084624.4799185703</v>
      </c>
      <c r="B5605">
        <v>-326123.11580072902</v>
      </c>
      <c r="C5605">
        <v>1.0942392982542499E-2</v>
      </c>
    </row>
    <row r="5606" spans="1:3" x14ac:dyDescent="0.25">
      <c r="A5606">
        <v>-8083690.0010414198</v>
      </c>
      <c r="B5606">
        <v>-326123.11580072902</v>
      </c>
      <c r="C5606">
        <v>1.3935043476521899E-2</v>
      </c>
    </row>
    <row r="5607" spans="1:3" x14ac:dyDescent="0.25">
      <c r="A5607">
        <v>-8105183.0152157098</v>
      </c>
      <c r="B5607">
        <v>-327057.594678102</v>
      </c>
      <c r="C5607">
        <v>0</v>
      </c>
    </row>
    <row r="5608" spans="1:3" x14ac:dyDescent="0.25">
      <c r="A5608">
        <v>-8104248.5363385696</v>
      </c>
      <c r="B5608">
        <v>-327057.594678102</v>
      </c>
      <c r="C5608">
        <v>0</v>
      </c>
    </row>
    <row r="5609" spans="1:3" x14ac:dyDescent="0.25">
      <c r="A5609">
        <v>-8103314.0574614201</v>
      </c>
      <c r="B5609">
        <v>-327057.594678102</v>
      </c>
      <c r="C5609" s="1">
        <v>3.1993025913834497E-5</v>
      </c>
    </row>
    <row r="5610" spans="1:3" x14ac:dyDescent="0.25">
      <c r="A5610">
        <v>-8102379.5785842799</v>
      </c>
      <c r="B5610">
        <v>-327057.594678102</v>
      </c>
      <c r="C5610" s="1">
        <v>3.3912423532456099E-5</v>
      </c>
    </row>
    <row r="5611" spans="1:3" x14ac:dyDescent="0.25">
      <c r="A5611">
        <v>-8101445.0997071397</v>
      </c>
      <c r="B5611">
        <v>-327057.594678102</v>
      </c>
      <c r="C5611" s="1">
        <v>3.3912423532456099E-5</v>
      </c>
    </row>
    <row r="5612" spans="1:3" x14ac:dyDescent="0.25">
      <c r="A5612">
        <v>-8100510.6208300004</v>
      </c>
      <c r="B5612">
        <v>-327057.594678102</v>
      </c>
      <c r="C5612">
        <v>1.00319484772626E-4</v>
      </c>
    </row>
    <row r="5613" spans="1:3" x14ac:dyDescent="0.25">
      <c r="A5613">
        <v>-8099576.1419528499</v>
      </c>
      <c r="B5613">
        <v>-327057.594678102</v>
      </c>
      <c r="C5613">
        <v>1.8262302910443301E-4</v>
      </c>
    </row>
    <row r="5614" spans="1:3" x14ac:dyDescent="0.25">
      <c r="A5614">
        <v>-8098641.6630757097</v>
      </c>
      <c r="B5614">
        <v>-327057.594678102</v>
      </c>
      <c r="C5614">
        <v>1.7634197138249801E-4</v>
      </c>
    </row>
    <row r="5615" spans="1:3" x14ac:dyDescent="0.25">
      <c r="A5615">
        <v>-8097707.1841985704</v>
      </c>
      <c r="B5615">
        <v>-327057.594678102</v>
      </c>
      <c r="C5615">
        <v>2.1005229791626299E-4</v>
      </c>
    </row>
    <row r="5616" spans="1:3" x14ac:dyDescent="0.25">
      <c r="A5616">
        <v>-8096772.70532142</v>
      </c>
      <c r="B5616">
        <v>-327057.594678102</v>
      </c>
      <c r="C5616">
        <v>3.8313673576339998E-4</v>
      </c>
    </row>
    <row r="5617" spans="1:3" x14ac:dyDescent="0.25">
      <c r="A5617">
        <v>-8095838.2264442798</v>
      </c>
      <c r="B5617">
        <v>-327057.594678102</v>
      </c>
      <c r="C5617">
        <v>4.8583032912574698E-4</v>
      </c>
    </row>
    <row r="5618" spans="1:3" x14ac:dyDescent="0.25">
      <c r="A5618">
        <v>-8094903.7475671396</v>
      </c>
      <c r="B5618">
        <v>-327057.594678102</v>
      </c>
      <c r="C5618">
        <v>5.5589410476386504E-4</v>
      </c>
    </row>
    <row r="5619" spans="1:3" x14ac:dyDescent="0.25">
      <c r="A5619">
        <v>-8093969.2686900003</v>
      </c>
      <c r="B5619">
        <v>-327057.594678102</v>
      </c>
      <c r="C5619">
        <v>6.5123470267280904E-4</v>
      </c>
    </row>
    <row r="5620" spans="1:3" x14ac:dyDescent="0.25">
      <c r="A5620">
        <v>-8093034.7898128498</v>
      </c>
      <c r="B5620">
        <v>-327057.594678102</v>
      </c>
      <c r="C5620">
        <v>9.9285622127354102E-4</v>
      </c>
    </row>
    <row r="5621" spans="1:3" x14ac:dyDescent="0.25">
      <c r="A5621">
        <v>-8092100.3109357096</v>
      </c>
      <c r="B5621">
        <v>-327057.594678102</v>
      </c>
      <c r="C5621">
        <v>1.2869682395830701E-3</v>
      </c>
    </row>
    <row r="5622" spans="1:3" x14ac:dyDescent="0.25">
      <c r="A5622">
        <v>-8091165.8320585703</v>
      </c>
      <c r="B5622">
        <v>-327057.594678102</v>
      </c>
      <c r="C5622">
        <v>1.7841060180216999E-3</v>
      </c>
    </row>
    <row r="5623" spans="1:3" x14ac:dyDescent="0.25">
      <c r="A5623">
        <v>-8090231.3531814199</v>
      </c>
      <c r="B5623">
        <v>-327057.594678102</v>
      </c>
      <c r="C5623">
        <v>1.78710801992565E-3</v>
      </c>
    </row>
    <row r="5624" spans="1:3" x14ac:dyDescent="0.25">
      <c r="A5624">
        <v>-8089296.8743042797</v>
      </c>
      <c r="B5624">
        <v>-327057.594678102</v>
      </c>
      <c r="C5624">
        <v>2.8928653337061401E-3</v>
      </c>
    </row>
    <row r="5625" spans="1:3" x14ac:dyDescent="0.25">
      <c r="A5625">
        <v>-8088362.3954271404</v>
      </c>
      <c r="B5625">
        <v>-327057.594678102</v>
      </c>
      <c r="C5625">
        <v>3.9393934421241197E-3</v>
      </c>
    </row>
    <row r="5626" spans="1:3" x14ac:dyDescent="0.25">
      <c r="A5626">
        <v>-8087427.9165500002</v>
      </c>
      <c r="B5626">
        <v>-327057.594678102</v>
      </c>
      <c r="C5626">
        <v>4.0015787817537698E-3</v>
      </c>
    </row>
    <row r="5627" spans="1:3" x14ac:dyDescent="0.25">
      <c r="A5627">
        <v>-8086493.4376728497</v>
      </c>
      <c r="B5627">
        <v>-327057.594678102</v>
      </c>
      <c r="C5627">
        <v>5.4606557823717499E-3</v>
      </c>
    </row>
    <row r="5628" spans="1:3" x14ac:dyDescent="0.25">
      <c r="A5628">
        <v>-8085558.9587957095</v>
      </c>
      <c r="B5628">
        <v>-327057.594678102</v>
      </c>
      <c r="C5628">
        <v>7.4311653152108097E-3</v>
      </c>
    </row>
    <row r="5629" spans="1:3" x14ac:dyDescent="0.25">
      <c r="A5629">
        <v>-8084624.4799185703</v>
      </c>
      <c r="B5629">
        <v>-327057.594678102</v>
      </c>
      <c r="C5629">
        <v>7.7147572301328104E-3</v>
      </c>
    </row>
    <row r="5630" spans="1:3" x14ac:dyDescent="0.25">
      <c r="A5630">
        <v>-8083690.0010414198</v>
      </c>
      <c r="B5630">
        <v>-327057.594678102</v>
      </c>
      <c r="C5630">
        <v>1.01874582469463E-2</v>
      </c>
    </row>
    <row r="5631" spans="1:3" x14ac:dyDescent="0.25">
      <c r="A5631">
        <v>-8105183.0152157098</v>
      </c>
      <c r="B5631">
        <v>-327992.07355547399</v>
      </c>
      <c r="C5631">
        <v>0</v>
      </c>
    </row>
    <row r="5632" spans="1:3" x14ac:dyDescent="0.25">
      <c r="A5632">
        <v>-8104248.5363385696</v>
      </c>
      <c r="B5632">
        <v>-327992.07355547399</v>
      </c>
      <c r="C5632">
        <v>0</v>
      </c>
    </row>
    <row r="5633" spans="1:3" x14ac:dyDescent="0.25">
      <c r="A5633">
        <v>-8103314.0574614201</v>
      </c>
      <c r="B5633">
        <v>-327992.07355547399</v>
      </c>
      <c r="C5633">
        <v>0</v>
      </c>
    </row>
    <row r="5634" spans="1:3" x14ac:dyDescent="0.25">
      <c r="A5634">
        <v>-8102379.5785842799</v>
      </c>
      <c r="B5634">
        <v>-327992.07355547399</v>
      </c>
      <c r="C5634" s="1">
        <v>3.1993025913834497E-5</v>
      </c>
    </row>
    <row r="5635" spans="1:3" x14ac:dyDescent="0.25">
      <c r="A5635">
        <v>-8101445.0997071397</v>
      </c>
      <c r="B5635">
        <v>-327992.07355547399</v>
      </c>
      <c r="C5635" s="1">
        <v>3.1993025913834497E-5</v>
      </c>
    </row>
    <row r="5636" spans="1:3" x14ac:dyDescent="0.25">
      <c r="A5636">
        <v>-8100510.6208300004</v>
      </c>
      <c r="B5636">
        <v>-327992.07355547399</v>
      </c>
      <c r="C5636" s="1">
        <v>3.3912423532456099E-5</v>
      </c>
    </row>
    <row r="5637" spans="1:3" x14ac:dyDescent="0.25">
      <c r="A5637">
        <v>-8099576.1419528499</v>
      </c>
      <c r="B5637">
        <v>-327992.07355547399</v>
      </c>
      <c r="C5637">
        <v>1.00319484772626E-4</v>
      </c>
    </row>
    <row r="5638" spans="1:3" x14ac:dyDescent="0.25">
      <c r="A5638">
        <v>-8098641.6630757097</v>
      </c>
      <c r="B5638">
        <v>-327992.07355547399</v>
      </c>
      <c r="C5638">
        <v>1.2004862219328E-4</v>
      </c>
    </row>
    <row r="5639" spans="1:3" x14ac:dyDescent="0.25">
      <c r="A5639">
        <v>-8097707.1841985704</v>
      </c>
      <c r="B5639">
        <v>-327992.07355547399</v>
      </c>
      <c r="C5639">
        <v>1.13765367132145E-4</v>
      </c>
    </row>
    <row r="5640" spans="1:3" x14ac:dyDescent="0.25">
      <c r="A5640">
        <v>-8096772.70532142</v>
      </c>
      <c r="B5640">
        <v>-327992.07355547399</v>
      </c>
      <c r="C5640">
        <v>2.1005229791626299E-4</v>
      </c>
    </row>
    <row r="5641" spans="1:3" x14ac:dyDescent="0.25">
      <c r="A5641">
        <v>-8095838.2264442798</v>
      </c>
      <c r="B5641">
        <v>-327992.07355547399</v>
      </c>
      <c r="C5641">
        <v>2.6651815278455599E-4</v>
      </c>
    </row>
    <row r="5642" spans="1:3" x14ac:dyDescent="0.25">
      <c r="A5642">
        <v>-8094903.7475671396</v>
      </c>
      <c r="B5642">
        <v>-327992.07355547399</v>
      </c>
      <c r="C5642">
        <v>3.0769270961172797E-4</v>
      </c>
    </row>
    <row r="5643" spans="1:3" x14ac:dyDescent="0.25">
      <c r="A5643">
        <v>-8093969.2686900003</v>
      </c>
      <c r="B5643">
        <v>-327992.07355547399</v>
      </c>
      <c r="C5643">
        <v>4.3938818271271798E-4</v>
      </c>
    </row>
    <row r="5644" spans="1:3" x14ac:dyDescent="0.25">
      <c r="A5644">
        <v>-8093034.7898128498</v>
      </c>
      <c r="B5644">
        <v>-327992.07355547399</v>
      </c>
      <c r="C5644">
        <v>6.5123470267280904E-4</v>
      </c>
    </row>
    <row r="5645" spans="1:3" x14ac:dyDescent="0.25">
      <c r="A5645">
        <v>-8092100.3109357096</v>
      </c>
      <c r="B5645">
        <v>-327992.07355547399</v>
      </c>
      <c r="C5645">
        <v>7.8853464219719096E-4</v>
      </c>
    </row>
    <row r="5646" spans="1:3" x14ac:dyDescent="0.25">
      <c r="A5646">
        <v>-8091165.8320585703</v>
      </c>
      <c r="B5646">
        <v>-327992.07355547399</v>
      </c>
      <c r="C5646">
        <v>1.0829827515408299E-3</v>
      </c>
    </row>
    <row r="5647" spans="1:3" x14ac:dyDescent="0.25">
      <c r="A5647">
        <v>-8090231.3531814199</v>
      </c>
      <c r="B5647">
        <v>-327992.07355547399</v>
      </c>
      <c r="C5647">
        <v>1.32255570497363E-3</v>
      </c>
    </row>
    <row r="5648" spans="1:3" x14ac:dyDescent="0.25">
      <c r="A5648">
        <v>-8089296.8743042797</v>
      </c>
      <c r="B5648">
        <v>-327992.07355547399</v>
      </c>
      <c r="C5648">
        <v>1.7917460063472299E-3</v>
      </c>
    </row>
    <row r="5649" spans="1:3" x14ac:dyDescent="0.25">
      <c r="A5649">
        <v>-8088362.3954271404</v>
      </c>
      <c r="B5649">
        <v>-327992.07355547399</v>
      </c>
      <c r="C5649">
        <v>2.5641180109232599E-3</v>
      </c>
    </row>
    <row r="5650" spans="1:3" x14ac:dyDescent="0.25">
      <c r="A5650">
        <v>-8087427.9165500002</v>
      </c>
      <c r="B5650">
        <v>-327992.07355547399</v>
      </c>
      <c r="C5650">
        <v>2.6336440350860301E-3</v>
      </c>
    </row>
    <row r="5651" spans="1:3" x14ac:dyDescent="0.25">
      <c r="A5651">
        <v>-8086493.4376728497</v>
      </c>
      <c r="B5651">
        <v>-327992.07355547399</v>
      </c>
      <c r="C5651">
        <v>3.6903838627040299E-3</v>
      </c>
    </row>
    <row r="5652" spans="1:3" x14ac:dyDescent="0.25">
      <c r="A5652">
        <v>-8085558.9587957095</v>
      </c>
      <c r="B5652">
        <v>-327992.07355547399</v>
      </c>
      <c r="C5652">
        <v>4.9364934675395402E-3</v>
      </c>
    </row>
    <row r="5653" spans="1:3" x14ac:dyDescent="0.25">
      <c r="A5653">
        <v>-8084624.4799185703</v>
      </c>
      <c r="B5653">
        <v>-327992.07355547399</v>
      </c>
      <c r="C5653">
        <v>5.06273470818996E-3</v>
      </c>
    </row>
    <row r="5654" spans="1:3" x14ac:dyDescent="0.25">
      <c r="A5654">
        <v>-8104248.5363385696</v>
      </c>
      <c r="B5654">
        <v>-328926.55243284599</v>
      </c>
      <c r="C5654">
        <v>0</v>
      </c>
    </row>
    <row r="5655" spans="1:3" x14ac:dyDescent="0.25">
      <c r="A5655">
        <v>-8103314.0574614201</v>
      </c>
      <c r="B5655">
        <v>-328926.55243284599</v>
      </c>
      <c r="C5655">
        <v>0</v>
      </c>
    </row>
    <row r="5656" spans="1:3" x14ac:dyDescent="0.25">
      <c r="A5656">
        <v>-8102379.5785842799</v>
      </c>
      <c r="B5656">
        <v>-328926.55243284599</v>
      </c>
      <c r="C5656">
        <v>0</v>
      </c>
    </row>
    <row r="5657" spans="1:3" x14ac:dyDescent="0.25">
      <c r="A5657">
        <v>-8101445.0997071397</v>
      </c>
      <c r="B5657">
        <v>-328926.55243284599</v>
      </c>
      <c r="C5657" s="1">
        <v>3.1993025913834497E-5</v>
      </c>
    </row>
    <row r="5658" spans="1:3" x14ac:dyDescent="0.25">
      <c r="A5658">
        <v>-8100510.6208300004</v>
      </c>
      <c r="B5658">
        <v>-328926.55243284599</v>
      </c>
      <c r="C5658" s="1">
        <v>3.1993025913834497E-5</v>
      </c>
    </row>
    <row r="5659" spans="1:3" x14ac:dyDescent="0.25">
      <c r="A5659">
        <v>-8099576.1419528499</v>
      </c>
      <c r="B5659">
        <v>-328926.55243284599</v>
      </c>
      <c r="C5659" s="1">
        <v>3.3912423532456099E-5</v>
      </c>
    </row>
    <row r="5660" spans="1:3" x14ac:dyDescent="0.25">
      <c r="A5660">
        <v>-8098641.6630757097</v>
      </c>
      <c r="B5660">
        <v>-328926.55243284599</v>
      </c>
      <c r="C5660" s="1">
        <v>8.7481908849440501E-5</v>
      </c>
    </row>
    <row r="5661" spans="1:3" x14ac:dyDescent="0.25">
      <c r="A5661">
        <v>-8097707.1841985704</v>
      </c>
      <c r="B5661">
        <v>-328926.55243284599</v>
      </c>
      <c r="C5661" s="1">
        <v>8.6332496721297503E-5</v>
      </c>
    </row>
    <row r="5662" spans="1:3" x14ac:dyDescent="0.25">
      <c r="A5662">
        <v>-8096772.70532142</v>
      </c>
      <c r="B5662">
        <v>-328926.55243284599</v>
      </c>
      <c r="C5662">
        <v>1.13765367132145E-4</v>
      </c>
    </row>
    <row r="5663" spans="1:3" x14ac:dyDescent="0.25">
      <c r="A5663">
        <v>-8095838.2264442798</v>
      </c>
      <c r="B5663">
        <v>-328926.55243284599</v>
      </c>
      <c r="C5663">
        <v>1.4748750254511801E-4</v>
      </c>
    </row>
    <row r="5664" spans="1:3" x14ac:dyDescent="0.25">
      <c r="A5664">
        <v>-8094903.7475671396</v>
      </c>
      <c r="B5664">
        <v>-328926.55243284599</v>
      </c>
      <c r="C5664">
        <v>1.70064944541081E-4</v>
      </c>
    </row>
    <row r="5665" spans="1:3" x14ac:dyDescent="0.25">
      <c r="A5665">
        <v>-8093969.2686900003</v>
      </c>
      <c r="B5665">
        <v>-328926.55243284599</v>
      </c>
      <c r="C5665">
        <v>2.4516211124137001E-4</v>
      </c>
    </row>
    <row r="5666" spans="1:3" x14ac:dyDescent="0.25">
      <c r="A5666">
        <v>-8093034.7898128498</v>
      </c>
      <c r="B5666">
        <v>-328926.55243284599</v>
      </c>
      <c r="C5666">
        <v>4.3938818271271798E-4</v>
      </c>
    </row>
    <row r="5667" spans="1:3" x14ac:dyDescent="0.25">
      <c r="A5667">
        <v>-8092100.3109357096</v>
      </c>
      <c r="B5667">
        <v>-328926.55243284599</v>
      </c>
      <c r="C5667">
        <v>4.3938818271271798E-4</v>
      </c>
    </row>
    <row r="5668" spans="1:3" x14ac:dyDescent="0.25">
      <c r="A5668">
        <v>-8091165.8320585703</v>
      </c>
      <c r="B5668">
        <v>-328926.55243284599</v>
      </c>
      <c r="C5668">
        <v>6.7218038020655502E-4</v>
      </c>
    </row>
    <row r="5669" spans="1:3" x14ac:dyDescent="0.25">
      <c r="A5669">
        <v>-8090231.3531814199</v>
      </c>
      <c r="B5669">
        <v>-328926.55243284599</v>
      </c>
      <c r="C5669">
        <v>8.3080551121383905E-4</v>
      </c>
    </row>
    <row r="5670" spans="1:3" x14ac:dyDescent="0.25">
      <c r="A5670">
        <v>-8089296.8743042797</v>
      </c>
      <c r="B5670">
        <v>-328926.55243284599</v>
      </c>
      <c r="C5670">
        <v>1.1150396894663501E-3</v>
      </c>
    </row>
    <row r="5671" spans="1:3" x14ac:dyDescent="0.25">
      <c r="A5671">
        <v>-8088362.3954271404</v>
      </c>
      <c r="B5671">
        <v>-328926.55243284599</v>
      </c>
      <c r="C5671">
        <v>1.6097911866381699E-3</v>
      </c>
    </row>
    <row r="5672" spans="1:3" x14ac:dyDescent="0.25">
      <c r="A5672">
        <v>-8087427.9165500002</v>
      </c>
      <c r="B5672">
        <v>-328926.55243284599</v>
      </c>
      <c r="C5672">
        <v>1.66760291904211E-3</v>
      </c>
    </row>
    <row r="5673" spans="1:3" x14ac:dyDescent="0.25">
      <c r="A5673">
        <v>-8086493.4376728497</v>
      </c>
      <c r="B5673">
        <v>-328926.55243284599</v>
      </c>
      <c r="C5673">
        <v>2.48513277620077E-3</v>
      </c>
    </row>
    <row r="5674" spans="1:3" x14ac:dyDescent="0.25">
      <c r="A5674">
        <v>-8085558.9587957095</v>
      </c>
      <c r="B5674">
        <v>-328926.55243284599</v>
      </c>
      <c r="C5674">
        <v>3.3466520253568801E-3</v>
      </c>
    </row>
    <row r="5675" spans="1:3" x14ac:dyDescent="0.25">
      <c r="A5675">
        <v>-8103314.0574614201</v>
      </c>
      <c r="B5675">
        <v>-329861.03131021798</v>
      </c>
      <c r="C5675">
        <v>0</v>
      </c>
    </row>
    <row r="5676" spans="1:3" x14ac:dyDescent="0.25">
      <c r="A5676">
        <v>-8102379.5785842799</v>
      </c>
      <c r="B5676">
        <v>-329861.03131021798</v>
      </c>
      <c r="C5676">
        <v>0</v>
      </c>
    </row>
    <row r="5677" spans="1:3" x14ac:dyDescent="0.25">
      <c r="A5677">
        <v>-8101445.0997071397</v>
      </c>
      <c r="B5677">
        <v>-329861.03131021798</v>
      </c>
      <c r="C5677">
        <v>0</v>
      </c>
    </row>
    <row r="5678" spans="1:3" x14ac:dyDescent="0.25">
      <c r="A5678">
        <v>-8100510.6208300004</v>
      </c>
      <c r="B5678">
        <v>-329861.03131021798</v>
      </c>
      <c r="C5678">
        <v>0</v>
      </c>
    </row>
    <row r="5679" spans="1:3" x14ac:dyDescent="0.25">
      <c r="A5679">
        <v>-8099576.1419528499</v>
      </c>
      <c r="B5679">
        <v>-329861.03131021798</v>
      </c>
      <c r="C5679" s="1">
        <v>3.1993025913834497E-5</v>
      </c>
    </row>
    <row r="5680" spans="1:3" x14ac:dyDescent="0.25">
      <c r="A5680">
        <v>-8098641.6630757097</v>
      </c>
      <c r="B5680">
        <v>-329861.03131021798</v>
      </c>
      <c r="C5680" s="1">
        <v>3.1993025913834497E-5</v>
      </c>
    </row>
    <row r="5681" spans="1:3" x14ac:dyDescent="0.25">
      <c r="A5681">
        <v>-8097707.1841985704</v>
      </c>
      <c r="B5681">
        <v>-329861.03131021798</v>
      </c>
      <c r="C5681" s="1">
        <v>8.5563093307427994E-5</v>
      </c>
    </row>
    <row r="5682" spans="1:3" x14ac:dyDescent="0.25">
      <c r="A5682">
        <v>-8096772.70532142</v>
      </c>
      <c r="B5682">
        <v>-329861.03131021798</v>
      </c>
      <c r="C5682" s="1">
        <v>8.6332496721297503E-5</v>
      </c>
    </row>
    <row r="5683" spans="1:3" x14ac:dyDescent="0.25">
      <c r="A5683">
        <v>-8095838.2264442798</v>
      </c>
      <c r="B5683">
        <v>-329861.03131021798</v>
      </c>
      <c r="C5683" s="1">
        <v>8.1197511462960297E-5</v>
      </c>
    </row>
    <row r="5684" spans="1:3" x14ac:dyDescent="0.25">
      <c r="A5684">
        <v>-8094903.7475671396</v>
      </c>
      <c r="B5684">
        <v>-329861.03131021798</v>
      </c>
      <c r="C5684" s="1">
        <v>9.5797760877758197E-5</v>
      </c>
    </row>
    <row r="5685" spans="1:3" x14ac:dyDescent="0.25">
      <c r="A5685">
        <v>-8093969.2686900003</v>
      </c>
      <c r="B5685">
        <v>-329861.03131021798</v>
      </c>
      <c r="C5685">
        <v>1.3750736252404701E-4</v>
      </c>
    </row>
    <row r="5686" spans="1:3" x14ac:dyDescent="0.25">
      <c r="A5686">
        <v>-8093034.7898128498</v>
      </c>
      <c r="B5686">
        <v>-329861.03131021798</v>
      </c>
      <c r="C5686">
        <v>2.4516211124137001E-4</v>
      </c>
    </row>
    <row r="5687" spans="1:3" x14ac:dyDescent="0.25">
      <c r="A5687">
        <v>-8092100.3109357096</v>
      </c>
      <c r="B5687">
        <v>-329861.03131021798</v>
      </c>
      <c r="C5687">
        <v>2.4516211124137001E-4</v>
      </c>
    </row>
    <row r="5688" spans="1:3" x14ac:dyDescent="0.25">
      <c r="A5688">
        <v>-8091165.8320585703</v>
      </c>
      <c r="B5688">
        <v>-329861.03131021798</v>
      </c>
      <c r="C5688">
        <v>3.76903626602143E-4</v>
      </c>
    </row>
    <row r="5689" spans="1:3" x14ac:dyDescent="0.25">
      <c r="A5689">
        <v>-8090231.3531814199</v>
      </c>
      <c r="B5689">
        <v>-329861.03131021798</v>
      </c>
      <c r="C5689">
        <v>6.3889770535752101E-4</v>
      </c>
    </row>
    <row r="5690" spans="1:3" x14ac:dyDescent="0.25">
      <c r="A5690">
        <v>-8089296.8743042797</v>
      </c>
      <c r="B5690">
        <v>-329861.03131021798</v>
      </c>
      <c r="C5690">
        <v>6.8329658824950402E-4</v>
      </c>
    </row>
    <row r="5691" spans="1:3" x14ac:dyDescent="0.25">
      <c r="A5691">
        <v>-8088362.3954271404</v>
      </c>
      <c r="B5691">
        <v>-329861.03131021798</v>
      </c>
      <c r="C5691">
        <v>1.0125954868271899E-3</v>
      </c>
    </row>
    <row r="5692" spans="1:3" x14ac:dyDescent="0.25">
      <c r="A5692">
        <v>-8087427.9165500002</v>
      </c>
      <c r="B5692">
        <v>-329861.03131021798</v>
      </c>
      <c r="C5692">
        <v>1.28665345255285E-3</v>
      </c>
    </row>
    <row r="5693" spans="1:3" x14ac:dyDescent="0.25">
      <c r="A5693">
        <v>-8086493.4376728497</v>
      </c>
      <c r="B5693">
        <v>-329861.03131021798</v>
      </c>
      <c r="C5693">
        <v>1.5518196159973699E-3</v>
      </c>
    </row>
    <row r="5694" spans="1:3" x14ac:dyDescent="0.25">
      <c r="A5694">
        <v>-8102379.5785842799</v>
      </c>
      <c r="B5694">
        <v>-330795.51018759102</v>
      </c>
      <c r="C5694">
        <v>0</v>
      </c>
    </row>
    <row r="5695" spans="1:3" x14ac:dyDescent="0.25">
      <c r="A5695">
        <v>-8101445.0997071397</v>
      </c>
      <c r="B5695">
        <v>-330795.51018759102</v>
      </c>
      <c r="C5695">
        <v>0</v>
      </c>
    </row>
    <row r="5696" spans="1:3" x14ac:dyDescent="0.25">
      <c r="A5696">
        <v>-8100510.6208300004</v>
      </c>
      <c r="B5696">
        <v>-330795.51018759102</v>
      </c>
      <c r="C5696">
        <v>0</v>
      </c>
    </row>
    <row r="5697" spans="1:3" x14ac:dyDescent="0.25">
      <c r="A5697">
        <v>-8099576.1419528499</v>
      </c>
      <c r="B5697">
        <v>-330795.51018759102</v>
      </c>
      <c r="C5697">
        <v>0</v>
      </c>
    </row>
    <row r="5698" spans="1:3" x14ac:dyDescent="0.25">
      <c r="A5698">
        <v>-8098641.6630757097</v>
      </c>
      <c r="B5698">
        <v>-330795.51018759102</v>
      </c>
      <c r="C5698">
        <v>0</v>
      </c>
    </row>
    <row r="5699" spans="1:3" x14ac:dyDescent="0.25">
      <c r="A5699">
        <v>-8097707.1841985704</v>
      </c>
      <c r="B5699">
        <v>-330795.51018759102</v>
      </c>
      <c r="C5699">
        <v>0</v>
      </c>
    </row>
    <row r="5700" spans="1:3" x14ac:dyDescent="0.25">
      <c r="A5700">
        <v>-8096772.70532142</v>
      </c>
      <c r="B5700">
        <v>-330795.51018759102</v>
      </c>
      <c r="C5700" s="1">
        <v>1.9740220523090098E-5</v>
      </c>
    </row>
    <row r="5701" spans="1:3" x14ac:dyDescent="0.25">
      <c r="A5701">
        <v>-8095838.2264442798</v>
      </c>
      <c r="B5701">
        <v>-330795.51018759102</v>
      </c>
      <c r="C5701" s="1">
        <v>8.4413666627369794E-5</v>
      </c>
    </row>
    <row r="5702" spans="1:3" x14ac:dyDescent="0.25">
      <c r="A5702">
        <v>-8094903.7475671396</v>
      </c>
      <c r="B5702">
        <v>-330795.51018759102</v>
      </c>
      <c r="C5702" s="1">
        <v>7.9278623161371702E-5</v>
      </c>
    </row>
    <row r="5703" spans="1:3" x14ac:dyDescent="0.25">
      <c r="A5703">
        <v>-8093969.2686900003</v>
      </c>
      <c r="B5703">
        <v>-330795.51018759102</v>
      </c>
      <c r="C5703" s="1">
        <v>9.3879018095321899E-5</v>
      </c>
    </row>
    <row r="5704" spans="1:3" x14ac:dyDescent="0.25">
      <c r="A5704">
        <v>-8093034.7898128498</v>
      </c>
      <c r="B5704">
        <v>-330795.51018759102</v>
      </c>
      <c r="C5704">
        <v>1.3558907085098299E-4</v>
      </c>
    </row>
    <row r="5705" spans="1:3" x14ac:dyDescent="0.25">
      <c r="A5705">
        <v>-8092100.3109357096</v>
      </c>
      <c r="B5705">
        <v>-330795.51018759102</v>
      </c>
      <c r="C5705">
        <v>1.7142170690931301E-4</v>
      </c>
    </row>
    <row r="5706" spans="1:3" x14ac:dyDescent="0.25">
      <c r="A5706">
        <v>-8091165.8320585703</v>
      </c>
      <c r="B5706">
        <v>-330795.51018759102</v>
      </c>
      <c r="C5706">
        <v>2.1261817892082E-4</v>
      </c>
    </row>
    <row r="5707" spans="1:3" x14ac:dyDescent="0.25">
      <c r="A5707">
        <v>-8090231.3531814199</v>
      </c>
      <c r="B5707">
        <v>-330795.51018759102</v>
      </c>
      <c r="C5707">
        <v>4.0210707811638702E-4</v>
      </c>
    </row>
    <row r="5708" spans="1:3" x14ac:dyDescent="0.25">
      <c r="A5708">
        <v>-8089296.8743042797</v>
      </c>
      <c r="B5708">
        <v>-330795.51018759102</v>
      </c>
      <c r="C5708">
        <v>3.9444709545932699E-4</v>
      </c>
    </row>
    <row r="5709" spans="1:3" x14ac:dyDescent="0.25">
      <c r="A5709">
        <v>-8088362.3954271404</v>
      </c>
      <c r="B5709">
        <v>-330795.51018759102</v>
      </c>
      <c r="C5709">
        <v>6.3462386606261102E-4</v>
      </c>
    </row>
    <row r="5710" spans="1:3" x14ac:dyDescent="0.25">
      <c r="A5710">
        <v>-8087427.9165500002</v>
      </c>
      <c r="B5710">
        <v>-330795.51018759102</v>
      </c>
      <c r="C5710">
        <v>8.3209190052002603E-4</v>
      </c>
    </row>
    <row r="5711" spans="1:3" x14ac:dyDescent="0.25">
      <c r="A5711">
        <v>-8101445.0997071397</v>
      </c>
      <c r="B5711">
        <v>-331729.98906496301</v>
      </c>
      <c r="C5711">
        <v>0</v>
      </c>
    </row>
    <row r="5712" spans="1:3" x14ac:dyDescent="0.25">
      <c r="A5712">
        <v>-8100510.6208300004</v>
      </c>
      <c r="B5712">
        <v>-331729.98906496301</v>
      </c>
      <c r="C5712">
        <v>0</v>
      </c>
    </row>
    <row r="5713" spans="1:3" x14ac:dyDescent="0.25">
      <c r="A5713">
        <v>-8099576.1419528499</v>
      </c>
      <c r="B5713">
        <v>-331729.98906496301</v>
      </c>
      <c r="C5713">
        <v>0</v>
      </c>
    </row>
    <row r="5714" spans="1:3" x14ac:dyDescent="0.25">
      <c r="A5714">
        <v>-8098641.6630757097</v>
      </c>
      <c r="B5714">
        <v>-331729.98906496301</v>
      </c>
      <c r="C5714">
        <v>0</v>
      </c>
    </row>
    <row r="5715" spans="1:3" x14ac:dyDescent="0.25">
      <c r="A5715">
        <v>-8097707.1841985704</v>
      </c>
      <c r="B5715">
        <v>-331729.98906496301</v>
      </c>
      <c r="C5715">
        <v>0</v>
      </c>
    </row>
    <row r="5716" spans="1:3" x14ac:dyDescent="0.25">
      <c r="A5716">
        <v>-8096772.70532142</v>
      </c>
      <c r="B5716">
        <v>-331729.98906496301</v>
      </c>
      <c r="C5716">
        <v>0</v>
      </c>
    </row>
    <row r="5717" spans="1:3" x14ac:dyDescent="0.25">
      <c r="A5717">
        <v>-8095838.2264442798</v>
      </c>
      <c r="B5717">
        <v>-331729.98906496301</v>
      </c>
      <c r="C5717" s="1">
        <v>1.9740220523090098E-5</v>
      </c>
    </row>
    <row r="5718" spans="1:3" x14ac:dyDescent="0.25">
      <c r="A5718">
        <v>-8094903.7475671396</v>
      </c>
      <c r="B5718">
        <v>-331729.98906496301</v>
      </c>
      <c r="C5718" s="1">
        <v>5.2430023060878698E-5</v>
      </c>
    </row>
    <row r="5719" spans="1:3" x14ac:dyDescent="0.25">
      <c r="A5719">
        <v>-8093969.2686900003</v>
      </c>
      <c r="B5719">
        <v>-331729.98906496301</v>
      </c>
      <c r="C5719" s="1">
        <v>5.2430023060878698E-5</v>
      </c>
    </row>
    <row r="5720" spans="1:3" x14ac:dyDescent="0.25">
      <c r="A5720">
        <v>-8093034.7898128498</v>
      </c>
      <c r="B5720">
        <v>-331729.98906496301</v>
      </c>
      <c r="C5720" s="1">
        <v>6.1897066188976101E-5</v>
      </c>
    </row>
    <row r="5721" spans="1:3" x14ac:dyDescent="0.25">
      <c r="A5721">
        <v>-8092100.3109357096</v>
      </c>
      <c r="B5721">
        <v>-331729.98906496301</v>
      </c>
      <c r="C5721">
        <v>1.13007263280451E-4</v>
      </c>
    </row>
    <row r="5722" spans="1:3" x14ac:dyDescent="0.25">
      <c r="A5722">
        <v>-8091165.8320585703</v>
      </c>
      <c r="B5722">
        <v>-331729.98906496301</v>
      </c>
      <c r="C5722">
        <v>1.3558907085098299E-4</v>
      </c>
    </row>
    <row r="5723" spans="1:3" x14ac:dyDescent="0.25">
      <c r="A5723">
        <v>-8090231.3531814199</v>
      </c>
      <c r="B5723">
        <v>-331729.98906496301</v>
      </c>
      <c r="C5723">
        <v>2.1070068760309301E-4</v>
      </c>
    </row>
    <row r="5724" spans="1:3" x14ac:dyDescent="0.25">
      <c r="A5724">
        <v>-8089296.8743042797</v>
      </c>
      <c r="B5724">
        <v>-331729.98906496301</v>
      </c>
      <c r="C5724">
        <v>3.3006680314429099E-4</v>
      </c>
    </row>
    <row r="5725" spans="1:3" x14ac:dyDescent="0.25">
      <c r="A5725">
        <v>-8088362.3954271404</v>
      </c>
      <c r="B5725">
        <v>-331729.98906496301</v>
      </c>
      <c r="C5725">
        <v>3.9444709545932699E-4</v>
      </c>
    </row>
    <row r="5726" spans="1:3" x14ac:dyDescent="0.25">
      <c r="A5726">
        <v>-8087427.9165500002</v>
      </c>
      <c r="B5726">
        <v>-331729.98906496301</v>
      </c>
      <c r="C5726">
        <v>5.06783952005207E-4</v>
      </c>
    </row>
    <row r="5727" spans="1:3" x14ac:dyDescent="0.25">
      <c r="A5727">
        <v>-8100510.6208300004</v>
      </c>
      <c r="B5727">
        <v>-332664.467942335</v>
      </c>
      <c r="C5727">
        <v>0</v>
      </c>
    </row>
    <row r="5728" spans="1:3" x14ac:dyDescent="0.25">
      <c r="A5728">
        <v>-8099576.1419528499</v>
      </c>
      <c r="B5728">
        <v>-332664.467942335</v>
      </c>
      <c r="C5728">
        <v>0</v>
      </c>
    </row>
    <row r="5729" spans="1:3" x14ac:dyDescent="0.25">
      <c r="A5729">
        <v>-8098641.6630757097</v>
      </c>
      <c r="B5729">
        <v>-332664.467942335</v>
      </c>
      <c r="C5729">
        <v>0</v>
      </c>
    </row>
    <row r="5730" spans="1:3" x14ac:dyDescent="0.25">
      <c r="A5730">
        <v>-8097707.1841985704</v>
      </c>
      <c r="B5730">
        <v>-332664.467942335</v>
      </c>
      <c r="C5730">
        <v>0</v>
      </c>
    </row>
    <row r="5731" spans="1:3" x14ac:dyDescent="0.25">
      <c r="A5731">
        <v>-8096772.70532142</v>
      </c>
      <c r="B5731">
        <v>-332664.467942335</v>
      </c>
      <c r="C5731">
        <v>0</v>
      </c>
    </row>
    <row r="5732" spans="1:3" x14ac:dyDescent="0.25">
      <c r="A5732">
        <v>-8095838.2264442798</v>
      </c>
      <c r="B5732">
        <v>-332664.467942335</v>
      </c>
      <c r="C5732">
        <v>0</v>
      </c>
    </row>
    <row r="5733" spans="1:3" x14ac:dyDescent="0.25">
      <c r="A5733">
        <v>-8094903.7475671396</v>
      </c>
      <c r="B5733">
        <v>-332664.467942335</v>
      </c>
      <c r="C5733" s="1">
        <v>1.9740220523090098E-5</v>
      </c>
    </row>
    <row r="5734" spans="1:3" x14ac:dyDescent="0.25">
      <c r="A5734">
        <v>-8093969.2686900003</v>
      </c>
      <c r="B5734">
        <v>-332664.467942335</v>
      </c>
      <c r="C5734" s="1">
        <v>1.9740220523090098E-5</v>
      </c>
    </row>
    <row r="5735" spans="1:3" x14ac:dyDescent="0.25">
      <c r="A5735">
        <v>-8093034.7898128498</v>
      </c>
      <c r="B5735">
        <v>-332664.467942335</v>
      </c>
      <c r="C5735" s="1">
        <v>5.2430023060878698E-5</v>
      </c>
    </row>
    <row r="5736" spans="1:3" x14ac:dyDescent="0.25">
      <c r="A5736">
        <v>-8092100.3109357096</v>
      </c>
      <c r="B5736">
        <v>-332664.467942335</v>
      </c>
      <c r="C5736" s="1">
        <v>6.1897066188976101E-5</v>
      </c>
    </row>
    <row r="5737" spans="1:3" x14ac:dyDescent="0.25">
      <c r="A5737">
        <v>-8091165.8320585703</v>
      </c>
      <c r="B5737">
        <v>-332664.467942335</v>
      </c>
      <c r="C5737" s="1">
        <v>6.1897066188976101E-5</v>
      </c>
    </row>
    <row r="5738" spans="1:3" x14ac:dyDescent="0.25">
      <c r="A5738">
        <v>-8090231.3531814199</v>
      </c>
      <c r="B5738">
        <v>-332664.467942335</v>
      </c>
      <c r="C5738">
        <v>1.03614576801192E-4</v>
      </c>
    </row>
    <row r="5739" spans="1:3" x14ac:dyDescent="0.25">
      <c r="A5739">
        <v>-8089296.8743042797</v>
      </c>
      <c r="B5739">
        <v>-332664.467942335</v>
      </c>
      <c r="C5739">
        <v>1.4482668484561099E-4</v>
      </c>
    </row>
    <row r="5740" spans="1:3" x14ac:dyDescent="0.25">
      <c r="A5740">
        <v>-8088362.3954271404</v>
      </c>
      <c r="B5740">
        <v>-332664.467942335</v>
      </c>
      <c r="C5740">
        <v>2.3988635803107099E-4</v>
      </c>
    </row>
    <row r="5741" spans="1:3" x14ac:dyDescent="0.25">
      <c r="A5741">
        <v>-8100510.6208300004</v>
      </c>
      <c r="B5741">
        <v>-333598.94681970798</v>
      </c>
      <c r="C5741">
        <v>0</v>
      </c>
    </row>
    <row r="5742" spans="1:3" x14ac:dyDescent="0.25">
      <c r="A5742">
        <v>-8099576.1419528499</v>
      </c>
      <c r="B5742">
        <v>-333598.94681970798</v>
      </c>
      <c r="C5742">
        <v>0</v>
      </c>
    </row>
    <row r="5743" spans="1:3" x14ac:dyDescent="0.25">
      <c r="A5743">
        <v>-8098641.6630757097</v>
      </c>
      <c r="B5743">
        <v>-333598.94681970798</v>
      </c>
      <c r="C5743">
        <v>0</v>
      </c>
    </row>
    <row r="5744" spans="1:3" x14ac:dyDescent="0.25">
      <c r="A5744">
        <v>-8097707.1841985704</v>
      </c>
      <c r="B5744">
        <v>-333598.94681970798</v>
      </c>
      <c r="C5744">
        <v>0</v>
      </c>
    </row>
    <row r="5745" spans="1:3" x14ac:dyDescent="0.25">
      <c r="A5745">
        <v>-8096772.70532142</v>
      </c>
      <c r="B5745">
        <v>-333598.94681970798</v>
      </c>
      <c r="C5745">
        <v>0</v>
      </c>
    </row>
    <row r="5746" spans="1:3" x14ac:dyDescent="0.25">
      <c r="A5746">
        <v>-8095838.2264442798</v>
      </c>
      <c r="B5746">
        <v>-333598.94681970798</v>
      </c>
      <c r="C5746">
        <v>0</v>
      </c>
    </row>
    <row r="5747" spans="1:3" x14ac:dyDescent="0.25">
      <c r="A5747">
        <v>-8094903.7475671396</v>
      </c>
      <c r="B5747">
        <v>-333598.94681970798</v>
      </c>
      <c r="C5747">
        <v>0</v>
      </c>
    </row>
    <row r="5748" spans="1:3" x14ac:dyDescent="0.25">
      <c r="A5748">
        <v>-8093969.2686900003</v>
      </c>
      <c r="B5748">
        <v>-333598.94681970798</v>
      </c>
      <c r="C5748">
        <v>0</v>
      </c>
    </row>
    <row r="5749" spans="1:3" x14ac:dyDescent="0.25">
      <c r="A5749">
        <v>-8093034.7898128498</v>
      </c>
      <c r="B5749">
        <v>-333598.94681970798</v>
      </c>
      <c r="C5749" s="1">
        <v>1.9740220523090098E-5</v>
      </c>
    </row>
    <row r="5750" spans="1:3" x14ac:dyDescent="0.25">
      <c r="A5750">
        <v>-8092100.3109357096</v>
      </c>
      <c r="B5750">
        <v>-333598.94681970798</v>
      </c>
      <c r="C5750" s="1">
        <v>5.2430023060878698E-5</v>
      </c>
    </row>
    <row r="5751" spans="1:3" x14ac:dyDescent="0.25">
      <c r="A5751">
        <v>-8091165.8320585703</v>
      </c>
      <c r="B5751">
        <v>-333598.94681970798</v>
      </c>
      <c r="C5751" s="1">
        <v>5.2430023060878698E-5</v>
      </c>
    </row>
    <row r="5752" spans="1:3" x14ac:dyDescent="0.25">
      <c r="A5752">
        <v>-8090231.3531814199</v>
      </c>
      <c r="B5752">
        <v>-333598.94681970798</v>
      </c>
      <c r="C5752" s="1">
        <v>6.1897066188976101E-5</v>
      </c>
    </row>
    <row r="5753" spans="1:3" x14ac:dyDescent="0.25">
      <c r="A5753">
        <v>-8089296.8743042797</v>
      </c>
      <c r="B5753">
        <v>-333598.94681970798</v>
      </c>
      <c r="C5753" s="1">
        <v>8.4485334809869501E-5</v>
      </c>
    </row>
    <row r="5754" spans="1:3" x14ac:dyDescent="0.25">
      <c r="A5754">
        <v>-8099576.1419528499</v>
      </c>
      <c r="B5754">
        <v>-334533.42569707998</v>
      </c>
      <c r="C5754">
        <v>0</v>
      </c>
    </row>
    <row r="5755" spans="1:3" x14ac:dyDescent="0.25">
      <c r="A5755">
        <v>-8098641.6630757097</v>
      </c>
      <c r="B5755">
        <v>-334533.42569707998</v>
      </c>
      <c r="C5755">
        <v>0</v>
      </c>
    </row>
    <row r="5756" spans="1:3" x14ac:dyDescent="0.25">
      <c r="A5756">
        <v>-8097707.1841985704</v>
      </c>
      <c r="B5756">
        <v>-334533.42569707998</v>
      </c>
      <c r="C5756">
        <v>0</v>
      </c>
    </row>
    <row r="5757" spans="1:3" x14ac:dyDescent="0.25">
      <c r="A5757">
        <v>-8096772.70532142</v>
      </c>
      <c r="B5757">
        <v>-334533.42569707998</v>
      </c>
      <c r="C5757">
        <v>0</v>
      </c>
    </row>
    <row r="5758" spans="1:3" x14ac:dyDescent="0.25">
      <c r="A5758">
        <v>-8095838.2264442798</v>
      </c>
      <c r="B5758">
        <v>-334533.42569707998</v>
      </c>
      <c r="C5758">
        <v>0</v>
      </c>
    </row>
    <row r="5759" spans="1:3" x14ac:dyDescent="0.25">
      <c r="A5759">
        <v>-8094903.7475671396</v>
      </c>
      <c r="B5759">
        <v>-334533.42569707998</v>
      </c>
      <c r="C5759">
        <v>0</v>
      </c>
    </row>
    <row r="5760" spans="1:3" x14ac:dyDescent="0.25">
      <c r="A5760">
        <v>-8093969.2686900003</v>
      </c>
      <c r="B5760">
        <v>-334533.42569707998</v>
      </c>
      <c r="C5760">
        <v>0</v>
      </c>
    </row>
    <row r="5761" spans="1:3" x14ac:dyDescent="0.25">
      <c r="A5761">
        <v>-8093034.7898128498</v>
      </c>
      <c r="B5761">
        <v>-334533.42569707998</v>
      </c>
      <c r="C5761">
        <v>0</v>
      </c>
    </row>
    <row r="5762" spans="1:3" x14ac:dyDescent="0.25">
      <c r="A5762">
        <v>-8092100.3109357096</v>
      </c>
      <c r="B5762">
        <v>-334533.42569707998</v>
      </c>
      <c r="C5762" s="1">
        <v>1.9740220523090098E-5</v>
      </c>
    </row>
    <row r="5763" spans="1:3" x14ac:dyDescent="0.25">
      <c r="A5763">
        <v>-8091165.8320585703</v>
      </c>
      <c r="B5763">
        <v>-334533.42569707998</v>
      </c>
      <c r="C5763" s="1">
        <v>5.3579653467750102E-5</v>
      </c>
    </row>
    <row r="5764" spans="1:3" x14ac:dyDescent="0.25">
      <c r="A5764">
        <v>-8090231.3531814199</v>
      </c>
      <c r="B5764">
        <v>-334533.42569707998</v>
      </c>
      <c r="C5764" s="1">
        <v>5.2430023060878698E-5</v>
      </c>
    </row>
    <row r="5765" spans="1:3" x14ac:dyDescent="0.25">
      <c r="A5765">
        <v>-8098641.6630757097</v>
      </c>
      <c r="B5765">
        <v>-335467.90457445203</v>
      </c>
      <c r="C5765">
        <v>0</v>
      </c>
    </row>
    <row r="5766" spans="1:3" x14ac:dyDescent="0.25">
      <c r="A5766">
        <v>-8097707.1841985704</v>
      </c>
      <c r="B5766">
        <v>-335467.90457445203</v>
      </c>
      <c r="C5766">
        <v>0</v>
      </c>
    </row>
    <row r="5767" spans="1:3" x14ac:dyDescent="0.25">
      <c r="A5767">
        <v>-8096772.70532142</v>
      </c>
      <c r="B5767">
        <v>-335467.90457445203</v>
      </c>
      <c r="C5767">
        <v>0</v>
      </c>
    </row>
    <row r="5768" spans="1:3" x14ac:dyDescent="0.25">
      <c r="A5768">
        <v>-8095838.2264442798</v>
      </c>
      <c r="B5768">
        <v>-335467.90457445203</v>
      </c>
      <c r="C5768">
        <v>0</v>
      </c>
    </row>
    <row r="5769" spans="1:3" x14ac:dyDescent="0.25">
      <c r="A5769">
        <v>-8094903.7475671396</v>
      </c>
      <c r="B5769">
        <v>-335467.90457445203</v>
      </c>
      <c r="C5769">
        <v>0</v>
      </c>
    </row>
    <row r="5770" spans="1:3" x14ac:dyDescent="0.25">
      <c r="A5770">
        <v>-8093969.2686900003</v>
      </c>
      <c r="B5770">
        <v>-335467.90457445203</v>
      </c>
      <c r="C5770">
        <v>0</v>
      </c>
    </row>
    <row r="5771" spans="1:3" x14ac:dyDescent="0.25">
      <c r="A5771">
        <v>-8093034.7898128498</v>
      </c>
      <c r="B5771">
        <v>-335467.90457445203</v>
      </c>
      <c r="C5771">
        <v>0</v>
      </c>
    </row>
    <row r="5772" spans="1:3" x14ac:dyDescent="0.25">
      <c r="A5772">
        <v>-8092100.3109357096</v>
      </c>
      <c r="B5772">
        <v>-335467.90457445203</v>
      </c>
      <c r="C5772">
        <v>0</v>
      </c>
    </row>
    <row r="5773" spans="1:3" x14ac:dyDescent="0.25">
      <c r="A5773">
        <v>-8091165.8320585703</v>
      </c>
      <c r="B5773">
        <v>-335467.90457445203</v>
      </c>
      <c r="C5773" s="1">
        <v>1.9740220523090098E-5</v>
      </c>
    </row>
    <row r="5774" spans="1:3" x14ac:dyDescent="0.25">
      <c r="A5774">
        <v>-8090231.3531814199</v>
      </c>
      <c r="B5774">
        <v>-335467.90457445203</v>
      </c>
      <c r="C5774" s="1">
        <v>1.9740220523090098E-5</v>
      </c>
    </row>
    <row r="5775" spans="1:3" x14ac:dyDescent="0.25">
      <c r="A5775">
        <v>-8097707.1841985704</v>
      </c>
      <c r="B5775">
        <v>-336402.38345182402</v>
      </c>
      <c r="C5775">
        <v>0</v>
      </c>
    </row>
    <row r="5776" spans="1:3" x14ac:dyDescent="0.25">
      <c r="A5776">
        <v>-8096772.70532142</v>
      </c>
      <c r="B5776">
        <v>-336402.38345182402</v>
      </c>
      <c r="C5776">
        <v>0</v>
      </c>
    </row>
    <row r="5777" spans="1:3" x14ac:dyDescent="0.25">
      <c r="A5777">
        <v>-8095838.2264442798</v>
      </c>
      <c r="B5777">
        <v>-336402.38345182402</v>
      </c>
      <c r="C5777">
        <v>0</v>
      </c>
    </row>
    <row r="5778" spans="1:3" x14ac:dyDescent="0.25">
      <c r="A5778">
        <v>-8094903.7475671396</v>
      </c>
      <c r="B5778">
        <v>-336402.38345182402</v>
      </c>
      <c r="C5778">
        <v>0</v>
      </c>
    </row>
    <row r="5779" spans="1:3" x14ac:dyDescent="0.25">
      <c r="A5779">
        <v>-8093969.2686900003</v>
      </c>
      <c r="B5779">
        <v>-336402.38345182402</v>
      </c>
      <c r="C5779">
        <v>0</v>
      </c>
    </row>
    <row r="5780" spans="1:3" x14ac:dyDescent="0.25">
      <c r="A5780">
        <v>-8093034.7898128498</v>
      </c>
      <c r="B5780">
        <v>-336402.38345182402</v>
      </c>
      <c r="C5780">
        <v>0</v>
      </c>
    </row>
    <row r="5781" spans="1:3" x14ac:dyDescent="0.25">
      <c r="A5781">
        <v>-8092100.3109357096</v>
      </c>
      <c r="B5781">
        <v>-336402.38345182402</v>
      </c>
      <c r="C5781">
        <v>0</v>
      </c>
    </row>
    <row r="5782" spans="1:3" x14ac:dyDescent="0.25">
      <c r="A5782">
        <v>-8091165.8320585703</v>
      </c>
      <c r="B5782">
        <v>-336402.38345182402</v>
      </c>
      <c r="C5782">
        <v>0</v>
      </c>
    </row>
    <row r="5783" spans="1:3" x14ac:dyDescent="0.25">
      <c r="A5783">
        <v>-8096772.70532142</v>
      </c>
      <c r="B5783">
        <v>-337336.862329197</v>
      </c>
      <c r="C5783">
        <v>0</v>
      </c>
    </row>
    <row r="5784" spans="1:3" x14ac:dyDescent="0.25">
      <c r="A5784">
        <v>-8095838.2264442798</v>
      </c>
      <c r="B5784">
        <v>-337336.862329197</v>
      </c>
      <c r="C5784">
        <v>0</v>
      </c>
    </row>
    <row r="5785" spans="1:3" x14ac:dyDescent="0.25">
      <c r="A5785">
        <v>-8094903.7475671396</v>
      </c>
      <c r="B5785">
        <v>-337336.862329197</v>
      </c>
      <c r="C5785">
        <v>0</v>
      </c>
    </row>
    <row r="5786" spans="1:3" x14ac:dyDescent="0.25">
      <c r="A5786">
        <v>-8093969.2686900003</v>
      </c>
      <c r="B5786">
        <v>-337336.862329197</v>
      </c>
      <c r="C5786">
        <v>0</v>
      </c>
    </row>
    <row r="5787" spans="1:3" x14ac:dyDescent="0.25">
      <c r="A5787">
        <v>-8093034.7898128498</v>
      </c>
      <c r="B5787">
        <v>-337336.862329197</v>
      </c>
      <c r="C5787">
        <v>0</v>
      </c>
    </row>
    <row r="5788" spans="1:3" x14ac:dyDescent="0.25">
      <c r="A5788">
        <v>-8092100.3109357096</v>
      </c>
      <c r="B5788">
        <v>-337336.862329197</v>
      </c>
      <c r="C5788">
        <v>0</v>
      </c>
    </row>
    <row r="5789" spans="1:3" x14ac:dyDescent="0.25">
      <c r="A5789">
        <v>-8096772.70532142</v>
      </c>
      <c r="B5789">
        <v>-338271.34120656899</v>
      </c>
      <c r="C5789">
        <v>0</v>
      </c>
    </row>
    <row r="5790" spans="1:3" x14ac:dyDescent="0.25">
      <c r="A5790">
        <v>-8095838.2264442798</v>
      </c>
      <c r="B5790">
        <v>-338271.34120656899</v>
      </c>
      <c r="C5790">
        <v>0</v>
      </c>
    </row>
    <row r="5791" spans="1:3" x14ac:dyDescent="0.25">
      <c r="A5791">
        <v>-8094903.7475671396</v>
      </c>
      <c r="B5791">
        <v>-338271.34120656899</v>
      </c>
      <c r="C5791">
        <v>0</v>
      </c>
    </row>
    <row r="5792" spans="1:3" x14ac:dyDescent="0.25">
      <c r="A5792">
        <v>-8093969.2686900003</v>
      </c>
      <c r="B5792">
        <v>-338271.34120656899</v>
      </c>
      <c r="C5792">
        <v>0</v>
      </c>
    </row>
    <row r="5793" spans="1:3" x14ac:dyDescent="0.25">
      <c r="A5793">
        <v>-8093034.7898128498</v>
      </c>
      <c r="B5793">
        <v>-338271.34120656899</v>
      </c>
      <c r="C5793">
        <v>0</v>
      </c>
    </row>
    <row r="5794" spans="1:3" x14ac:dyDescent="0.25">
      <c r="A5794">
        <v>-8095838.2264442798</v>
      </c>
      <c r="B5794">
        <v>-339205.82008394098</v>
      </c>
      <c r="C5794">
        <v>0</v>
      </c>
    </row>
    <row r="5795" spans="1:3" x14ac:dyDescent="0.25">
      <c r="A5795">
        <v>-8094903.7475671396</v>
      </c>
      <c r="B5795">
        <v>-339205.82008394098</v>
      </c>
      <c r="C5795">
        <v>0</v>
      </c>
    </row>
    <row r="5796" spans="1:3" x14ac:dyDescent="0.25">
      <c r="A5796">
        <v>-8093969.2686900003</v>
      </c>
      <c r="B5796">
        <v>-339205.82008394098</v>
      </c>
      <c r="C5796">
        <v>0</v>
      </c>
    </row>
    <row r="5797" spans="1:3" x14ac:dyDescent="0.25">
      <c r="A5797">
        <v>-8093034.7898128498</v>
      </c>
      <c r="B5797">
        <v>-339205.82008394098</v>
      </c>
      <c r="C5797">
        <v>0</v>
      </c>
    </row>
    <row r="5798" spans="1:3" x14ac:dyDescent="0.25">
      <c r="A5798">
        <v>-8094903.7475671396</v>
      </c>
      <c r="B5798">
        <v>-340140.29896131298</v>
      </c>
      <c r="C5798">
        <v>0</v>
      </c>
    </row>
    <row r="5799" spans="1:3" x14ac:dyDescent="0.25">
      <c r="A5799">
        <v>-8093969.2686900003</v>
      </c>
      <c r="B5799">
        <v>-340140.29896131298</v>
      </c>
      <c r="C5799">
        <v>0</v>
      </c>
    </row>
  </sheetData>
  <autoFilter ref="A1:C579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99"/>
  <sheetViews>
    <sheetView topLeftCell="A5764" workbookViewId="0">
      <selection sqref="A1:C1"/>
    </sheetView>
  </sheetViews>
  <sheetFormatPr baseColWidth="10" defaultRowHeight="15" x14ac:dyDescent="0.25"/>
  <cols>
    <col min="3" max="3" width="29.140625" bestFit="1" customWidth="1"/>
  </cols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>
        <v>-8131348.4237757102</v>
      </c>
      <c r="B2">
        <v>-213051.17163868601</v>
      </c>
      <c r="C2">
        <v>0</v>
      </c>
    </row>
    <row r="3" spans="1:3" x14ac:dyDescent="0.25">
      <c r="A3">
        <v>-8097707.1841985704</v>
      </c>
      <c r="B3">
        <v>-213051.17163868601</v>
      </c>
      <c r="C3">
        <v>8.9795745909214006E-2</v>
      </c>
    </row>
    <row r="4" spans="1:3" x14ac:dyDescent="0.25">
      <c r="A4">
        <v>-8096772.70532142</v>
      </c>
      <c r="B4">
        <v>-213051.17163868601</v>
      </c>
      <c r="C4">
        <v>9.3767665326595306E-2</v>
      </c>
    </row>
    <row r="5" spans="1:3" x14ac:dyDescent="0.25">
      <c r="A5">
        <v>-8095838.2264442798</v>
      </c>
      <c r="B5">
        <v>-213051.17163868601</v>
      </c>
      <c r="C5">
        <v>0</v>
      </c>
    </row>
    <row r="6" spans="1:3" x14ac:dyDescent="0.25">
      <c r="A6">
        <v>-8094903.7475671396</v>
      </c>
      <c r="B6">
        <v>-213051.17163868601</v>
      </c>
      <c r="C6">
        <v>0</v>
      </c>
    </row>
    <row r="7" spans="1:3" x14ac:dyDescent="0.25">
      <c r="A7">
        <v>-8093969.2686900003</v>
      </c>
      <c r="B7">
        <v>-213051.17163868601</v>
      </c>
      <c r="C7">
        <v>0</v>
      </c>
    </row>
    <row r="8" spans="1:3" x14ac:dyDescent="0.25">
      <c r="A8">
        <v>-8093034.7898128498</v>
      </c>
      <c r="B8">
        <v>-213051.17163868601</v>
      </c>
      <c r="C8">
        <v>0</v>
      </c>
    </row>
    <row r="9" spans="1:3" x14ac:dyDescent="0.25">
      <c r="A9">
        <v>-8092100.3109357096</v>
      </c>
      <c r="B9">
        <v>-213051.17163868601</v>
      </c>
      <c r="C9">
        <v>0</v>
      </c>
    </row>
    <row r="10" spans="1:3" x14ac:dyDescent="0.25">
      <c r="A10">
        <v>-8131348.4237757102</v>
      </c>
      <c r="B10">
        <v>-213985.650516058</v>
      </c>
      <c r="C10">
        <v>0</v>
      </c>
    </row>
    <row r="11" spans="1:3" x14ac:dyDescent="0.25">
      <c r="A11">
        <v>-8130413.94489857</v>
      </c>
      <c r="B11">
        <v>-213985.650516058</v>
      </c>
      <c r="C11">
        <v>0</v>
      </c>
    </row>
    <row r="12" spans="1:3" x14ac:dyDescent="0.25">
      <c r="A12">
        <v>-8129479.4660214204</v>
      </c>
      <c r="B12">
        <v>-213985.650516058</v>
      </c>
      <c r="C12">
        <v>0</v>
      </c>
    </row>
    <row r="13" spans="1:3" x14ac:dyDescent="0.25">
      <c r="A13">
        <v>-8128544.9871442802</v>
      </c>
      <c r="B13">
        <v>-213985.650516058</v>
      </c>
      <c r="C13">
        <v>0</v>
      </c>
    </row>
    <row r="14" spans="1:3" x14ac:dyDescent="0.25">
      <c r="A14">
        <v>-8103314.0574614201</v>
      </c>
      <c r="B14">
        <v>-213985.650516058</v>
      </c>
      <c r="C14">
        <v>6.1806328594684601E-2</v>
      </c>
    </row>
    <row r="15" spans="1:3" x14ac:dyDescent="0.25">
      <c r="A15">
        <v>-8102379.5785842799</v>
      </c>
      <c r="B15">
        <v>-213985.650516058</v>
      </c>
      <c r="C15">
        <v>6.8033091723918901E-2</v>
      </c>
    </row>
    <row r="16" spans="1:3" x14ac:dyDescent="0.25">
      <c r="A16">
        <v>-8101445.0997071397</v>
      </c>
      <c r="B16">
        <v>-213985.650516058</v>
      </c>
      <c r="C16">
        <v>7.4072539806365897E-2</v>
      </c>
    </row>
    <row r="17" spans="1:3" x14ac:dyDescent="0.25">
      <c r="A17">
        <v>-8100510.6208300004</v>
      </c>
      <c r="B17">
        <v>-213985.650516058</v>
      </c>
      <c r="C17">
        <v>8.0849327147006905E-2</v>
      </c>
    </row>
    <row r="18" spans="1:3" x14ac:dyDescent="0.25">
      <c r="A18">
        <v>-8099576.1419528499</v>
      </c>
      <c r="B18">
        <v>-213985.650516058</v>
      </c>
      <c r="C18">
        <v>8.5561320185661302E-2</v>
      </c>
    </row>
    <row r="19" spans="1:3" x14ac:dyDescent="0.25">
      <c r="A19">
        <v>-8098641.6630757097</v>
      </c>
      <c r="B19">
        <v>-213985.650516058</v>
      </c>
      <c r="C19">
        <v>8.9793711900711004E-2</v>
      </c>
    </row>
    <row r="20" spans="1:3" x14ac:dyDescent="0.25">
      <c r="A20">
        <v>-8097707.1841985704</v>
      </c>
      <c r="B20">
        <v>-213985.650516058</v>
      </c>
      <c r="C20">
        <v>9.4315700232982594E-2</v>
      </c>
    </row>
    <row r="21" spans="1:3" x14ac:dyDescent="0.25">
      <c r="A21">
        <v>-8096772.70532142</v>
      </c>
      <c r="B21">
        <v>-213985.650516058</v>
      </c>
      <c r="C21">
        <v>9.4223260879516602E-2</v>
      </c>
    </row>
    <row r="22" spans="1:3" x14ac:dyDescent="0.25">
      <c r="A22">
        <v>-8095838.2264442798</v>
      </c>
      <c r="B22">
        <v>-213985.650516058</v>
      </c>
      <c r="C22">
        <v>9.9100597202777793E-2</v>
      </c>
    </row>
    <row r="23" spans="1:3" x14ac:dyDescent="0.25">
      <c r="A23">
        <v>-8094903.7475671396</v>
      </c>
      <c r="B23">
        <v>-213985.650516058</v>
      </c>
      <c r="C23">
        <v>0</v>
      </c>
    </row>
    <row r="24" spans="1:3" x14ac:dyDescent="0.25">
      <c r="A24">
        <v>-8093969.2686900003</v>
      </c>
      <c r="B24">
        <v>-213985.650516058</v>
      </c>
      <c r="C24">
        <v>0</v>
      </c>
    </row>
    <row r="25" spans="1:3" x14ac:dyDescent="0.25">
      <c r="A25">
        <v>-8093034.7898128498</v>
      </c>
      <c r="B25">
        <v>-213985.650516058</v>
      </c>
      <c r="C25">
        <v>0</v>
      </c>
    </row>
    <row r="26" spans="1:3" x14ac:dyDescent="0.25">
      <c r="A26">
        <v>-8092100.3109357096</v>
      </c>
      <c r="B26">
        <v>-213985.650516058</v>
      </c>
      <c r="C26">
        <v>0</v>
      </c>
    </row>
    <row r="27" spans="1:3" x14ac:dyDescent="0.25">
      <c r="A27">
        <v>-8091165.8320585703</v>
      </c>
      <c r="B27">
        <v>-213985.650516058</v>
      </c>
      <c r="C27">
        <v>0</v>
      </c>
    </row>
    <row r="28" spans="1:3" x14ac:dyDescent="0.25">
      <c r="A28">
        <v>-8131348.4237757102</v>
      </c>
      <c r="B28">
        <v>-214920.12939342999</v>
      </c>
      <c r="C28">
        <v>0</v>
      </c>
    </row>
    <row r="29" spans="1:3" x14ac:dyDescent="0.25">
      <c r="A29">
        <v>-8130413.94489857</v>
      </c>
      <c r="B29">
        <v>-214920.12939342999</v>
      </c>
      <c r="C29">
        <v>0</v>
      </c>
    </row>
    <row r="30" spans="1:3" x14ac:dyDescent="0.25">
      <c r="A30">
        <v>-8129479.4660214204</v>
      </c>
      <c r="B30">
        <v>-214920.12939342999</v>
      </c>
      <c r="C30">
        <v>0</v>
      </c>
    </row>
    <row r="31" spans="1:3" x14ac:dyDescent="0.25">
      <c r="A31">
        <v>-8128544.9871442802</v>
      </c>
      <c r="B31">
        <v>-214920.12939342999</v>
      </c>
      <c r="C31">
        <v>0</v>
      </c>
    </row>
    <row r="32" spans="1:3" x14ac:dyDescent="0.25">
      <c r="A32">
        <v>-8127610.50826714</v>
      </c>
      <c r="B32">
        <v>-214920.12939342999</v>
      </c>
      <c r="C32">
        <v>0</v>
      </c>
    </row>
    <row r="33" spans="1:3" x14ac:dyDescent="0.25">
      <c r="A33">
        <v>-8126676.0293899896</v>
      </c>
      <c r="B33">
        <v>-214920.12939342999</v>
      </c>
      <c r="C33">
        <v>0</v>
      </c>
    </row>
    <row r="34" spans="1:3" x14ac:dyDescent="0.25">
      <c r="A34">
        <v>-8107986.4518471397</v>
      </c>
      <c r="B34">
        <v>-214920.12939342999</v>
      </c>
      <c r="C34">
        <v>2.6319511234760201E-2</v>
      </c>
    </row>
    <row r="35" spans="1:3" x14ac:dyDescent="0.25">
      <c r="A35">
        <v>-8107051.9729699902</v>
      </c>
      <c r="B35">
        <v>-214920.12939342999</v>
      </c>
      <c r="C35">
        <v>3.1788732856512E-2</v>
      </c>
    </row>
    <row r="36" spans="1:3" x14ac:dyDescent="0.25">
      <c r="A36">
        <v>-8106117.49409285</v>
      </c>
      <c r="B36">
        <v>-214920.12939342999</v>
      </c>
      <c r="C36">
        <v>4.1860464960336602E-2</v>
      </c>
    </row>
    <row r="37" spans="1:3" x14ac:dyDescent="0.25">
      <c r="A37">
        <v>-8105183.0152157098</v>
      </c>
      <c r="B37">
        <v>-214920.12939342999</v>
      </c>
      <c r="C37">
        <v>4.8054244369268397E-2</v>
      </c>
    </row>
    <row r="38" spans="1:3" x14ac:dyDescent="0.25">
      <c r="A38">
        <v>-8104248.5363385696</v>
      </c>
      <c r="B38">
        <v>-214920.12939342999</v>
      </c>
      <c r="C38">
        <v>5.5040195584297097E-2</v>
      </c>
    </row>
    <row r="39" spans="1:3" x14ac:dyDescent="0.25">
      <c r="A39">
        <v>-8103314.0574614201</v>
      </c>
      <c r="B39">
        <v>-214920.12939342999</v>
      </c>
      <c r="C39">
        <v>6.1519239097833599E-2</v>
      </c>
    </row>
    <row r="40" spans="1:3" x14ac:dyDescent="0.25">
      <c r="A40">
        <v>-8102379.5785842799</v>
      </c>
      <c r="B40">
        <v>-214920.12939342999</v>
      </c>
      <c r="C40">
        <v>6.8005248904228197E-2</v>
      </c>
    </row>
    <row r="41" spans="1:3" x14ac:dyDescent="0.25">
      <c r="A41">
        <v>-8101445.0997071397</v>
      </c>
      <c r="B41">
        <v>-214920.12939342999</v>
      </c>
      <c r="C41">
        <v>7.3685780167579595E-2</v>
      </c>
    </row>
    <row r="42" spans="1:3" x14ac:dyDescent="0.25">
      <c r="A42">
        <v>-8100510.6208300004</v>
      </c>
      <c r="B42">
        <v>-214920.12939342999</v>
      </c>
      <c r="C42">
        <v>7.9794690012931796E-2</v>
      </c>
    </row>
    <row r="43" spans="1:3" x14ac:dyDescent="0.25">
      <c r="A43">
        <v>-8099576.1419528499</v>
      </c>
      <c r="B43">
        <v>-214920.12939342999</v>
      </c>
      <c r="C43">
        <v>8.5639491677284199E-2</v>
      </c>
    </row>
    <row r="44" spans="1:3" x14ac:dyDescent="0.25">
      <c r="A44">
        <v>-8098641.6630757097</v>
      </c>
      <c r="B44">
        <v>-214920.12939342999</v>
      </c>
      <c r="C44">
        <v>9.0293340384960105E-2</v>
      </c>
    </row>
    <row r="45" spans="1:3" x14ac:dyDescent="0.25">
      <c r="A45">
        <v>-8097707.1841985704</v>
      </c>
      <c r="B45">
        <v>-214920.12939342999</v>
      </c>
      <c r="C45">
        <v>9.51717719435691E-2</v>
      </c>
    </row>
    <row r="46" spans="1:3" x14ac:dyDescent="0.25">
      <c r="A46">
        <v>-8096772.70532142</v>
      </c>
      <c r="B46">
        <v>-214920.12939342999</v>
      </c>
      <c r="C46">
        <v>0.10073105990886599</v>
      </c>
    </row>
    <row r="47" spans="1:3" x14ac:dyDescent="0.25">
      <c r="A47">
        <v>-8095838.2264442798</v>
      </c>
      <c r="B47">
        <v>-214920.12939342999</v>
      </c>
      <c r="C47">
        <v>0.100728884339332</v>
      </c>
    </row>
    <row r="48" spans="1:3" x14ac:dyDescent="0.25">
      <c r="A48">
        <v>-8094903.7475671396</v>
      </c>
      <c r="B48">
        <v>-214920.12939342999</v>
      </c>
      <c r="C48">
        <v>0</v>
      </c>
    </row>
    <row r="49" spans="1:3" x14ac:dyDescent="0.25">
      <c r="A49">
        <v>-8093969.2686900003</v>
      </c>
      <c r="B49">
        <v>-214920.12939342999</v>
      </c>
      <c r="C49">
        <v>0</v>
      </c>
    </row>
    <row r="50" spans="1:3" x14ac:dyDescent="0.25">
      <c r="A50">
        <v>-8093034.7898128498</v>
      </c>
      <c r="B50">
        <v>-214920.12939342999</v>
      </c>
      <c r="C50">
        <v>0</v>
      </c>
    </row>
    <row r="51" spans="1:3" x14ac:dyDescent="0.25">
      <c r="A51">
        <v>-8092100.3109357096</v>
      </c>
      <c r="B51">
        <v>-214920.12939342999</v>
      </c>
      <c r="C51">
        <v>0</v>
      </c>
    </row>
    <row r="52" spans="1:3" x14ac:dyDescent="0.25">
      <c r="A52">
        <v>-8091165.8320585703</v>
      </c>
      <c r="B52">
        <v>-214920.12939342999</v>
      </c>
      <c r="C52">
        <v>0</v>
      </c>
    </row>
    <row r="53" spans="1:3" x14ac:dyDescent="0.25">
      <c r="A53">
        <v>-8131348.4237757102</v>
      </c>
      <c r="B53">
        <v>-215854.60827080201</v>
      </c>
      <c r="C53">
        <v>0</v>
      </c>
    </row>
    <row r="54" spans="1:3" x14ac:dyDescent="0.25">
      <c r="A54">
        <v>-8130413.94489857</v>
      </c>
      <c r="B54">
        <v>-215854.60827080201</v>
      </c>
      <c r="C54">
        <v>0</v>
      </c>
    </row>
    <row r="55" spans="1:3" x14ac:dyDescent="0.25">
      <c r="A55">
        <v>-8129479.4660214204</v>
      </c>
      <c r="B55">
        <v>-215854.60827080201</v>
      </c>
      <c r="C55">
        <v>0</v>
      </c>
    </row>
    <row r="56" spans="1:3" x14ac:dyDescent="0.25">
      <c r="A56">
        <v>-8128544.9871442802</v>
      </c>
      <c r="B56">
        <v>-215854.60827080201</v>
      </c>
      <c r="C56">
        <v>0</v>
      </c>
    </row>
    <row r="57" spans="1:3" x14ac:dyDescent="0.25">
      <c r="A57">
        <v>-8127610.50826714</v>
      </c>
      <c r="B57">
        <v>-215854.60827080201</v>
      </c>
      <c r="C57">
        <v>0</v>
      </c>
    </row>
    <row r="58" spans="1:3" x14ac:dyDescent="0.25">
      <c r="A58">
        <v>-8126676.0293899896</v>
      </c>
      <c r="B58">
        <v>-215854.60827080201</v>
      </c>
      <c r="C58">
        <v>0</v>
      </c>
    </row>
    <row r="59" spans="1:3" x14ac:dyDescent="0.25">
      <c r="A59">
        <v>-8125741.5505128503</v>
      </c>
      <c r="B59">
        <v>-215854.60827080201</v>
      </c>
      <c r="C59">
        <v>0</v>
      </c>
    </row>
    <row r="60" spans="1:3" x14ac:dyDescent="0.25">
      <c r="A60">
        <v>-8124807.0716357101</v>
      </c>
      <c r="B60">
        <v>-215854.60827080201</v>
      </c>
      <c r="C60" s="1">
        <v>2.6613859517965401E-5</v>
      </c>
    </row>
    <row r="61" spans="1:3" x14ac:dyDescent="0.25">
      <c r="A61">
        <v>-8123872.5927585699</v>
      </c>
      <c r="B61">
        <v>-215854.60827080201</v>
      </c>
      <c r="C61" s="1">
        <v>2.12425748031819E-5</v>
      </c>
    </row>
    <row r="62" spans="1:3" x14ac:dyDescent="0.25">
      <c r="A62">
        <v>-8112658.8462328501</v>
      </c>
      <c r="B62">
        <v>-215854.60827080201</v>
      </c>
      <c r="C62">
        <v>7.2802873328328098E-3</v>
      </c>
    </row>
    <row r="63" spans="1:3" x14ac:dyDescent="0.25">
      <c r="A63">
        <v>-8111724.3673557099</v>
      </c>
      <c r="B63">
        <v>-215854.60827080201</v>
      </c>
      <c r="C63">
        <v>9.5127336680889095E-3</v>
      </c>
    </row>
    <row r="64" spans="1:3" x14ac:dyDescent="0.25">
      <c r="A64">
        <v>-8110789.8884785697</v>
      </c>
      <c r="B64">
        <v>-215854.60827080201</v>
      </c>
      <c r="C64">
        <v>1.27586675807833E-2</v>
      </c>
    </row>
    <row r="65" spans="1:3" x14ac:dyDescent="0.25">
      <c r="A65">
        <v>-8109855.4096014202</v>
      </c>
      <c r="B65">
        <v>-215854.60827080201</v>
      </c>
      <c r="C65">
        <v>1.6427546739578198E-2</v>
      </c>
    </row>
    <row r="66" spans="1:3" x14ac:dyDescent="0.25">
      <c r="A66">
        <v>-8108920.93072428</v>
      </c>
      <c r="B66">
        <v>-215854.60827080201</v>
      </c>
      <c r="C66">
        <v>2.0702583715319599E-2</v>
      </c>
    </row>
    <row r="67" spans="1:3" x14ac:dyDescent="0.25">
      <c r="A67">
        <v>-8107986.4518471397</v>
      </c>
      <c r="B67">
        <v>-215854.60827080201</v>
      </c>
      <c r="C67">
        <v>2.5338094681501298E-2</v>
      </c>
    </row>
    <row r="68" spans="1:3" x14ac:dyDescent="0.25">
      <c r="A68">
        <v>-8107051.9729699902</v>
      </c>
      <c r="B68">
        <v>-215854.60827080201</v>
      </c>
      <c r="C68">
        <v>3.11461687088012E-2</v>
      </c>
    </row>
    <row r="69" spans="1:3" x14ac:dyDescent="0.25">
      <c r="A69">
        <v>-8106117.49409285</v>
      </c>
      <c r="B69">
        <v>-215854.60827080201</v>
      </c>
      <c r="C69">
        <v>4.1352923959493602E-2</v>
      </c>
    </row>
    <row r="70" spans="1:3" x14ac:dyDescent="0.25">
      <c r="A70">
        <v>-8105183.0152157098</v>
      </c>
      <c r="B70">
        <v>-215854.60827080201</v>
      </c>
      <c r="C70">
        <v>4.7696273773908601E-2</v>
      </c>
    </row>
    <row r="71" spans="1:3" x14ac:dyDescent="0.25">
      <c r="A71">
        <v>-8104248.5363385696</v>
      </c>
      <c r="B71">
        <v>-215854.60827080201</v>
      </c>
      <c r="C71">
        <v>5.4645281285047503E-2</v>
      </c>
    </row>
    <row r="72" spans="1:3" x14ac:dyDescent="0.25">
      <c r="A72">
        <v>-8103314.0574614201</v>
      </c>
      <c r="B72">
        <v>-215854.60827080201</v>
      </c>
      <c r="C72">
        <v>6.1573389917611999E-2</v>
      </c>
    </row>
    <row r="73" spans="1:3" x14ac:dyDescent="0.25">
      <c r="A73">
        <v>-8102379.5785842799</v>
      </c>
      <c r="B73">
        <v>-215854.60827080201</v>
      </c>
      <c r="C73">
        <v>6.8223625421524006E-2</v>
      </c>
    </row>
    <row r="74" spans="1:3" x14ac:dyDescent="0.25">
      <c r="A74">
        <v>-8101445.0997071397</v>
      </c>
      <c r="B74">
        <v>-215854.60827080201</v>
      </c>
      <c r="C74">
        <v>7.3852144181728294E-2</v>
      </c>
    </row>
    <row r="75" spans="1:3" x14ac:dyDescent="0.25">
      <c r="A75">
        <v>-8100510.6208300004</v>
      </c>
      <c r="B75">
        <v>-215854.60827080201</v>
      </c>
      <c r="C75">
        <v>8.0564036965370095E-2</v>
      </c>
    </row>
    <row r="76" spans="1:3" x14ac:dyDescent="0.25">
      <c r="A76">
        <v>-8099576.1419528499</v>
      </c>
      <c r="B76">
        <v>-215854.60827080201</v>
      </c>
      <c r="C76">
        <v>8.6129710078239399E-2</v>
      </c>
    </row>
    <row r="77" spans="1:3" x14ac:dyDescent="0.25">
      <c r="A77">
        <v>-8098641.6630757097</v>
      </c>
      <c r="B77">
        <v>-215854.60827080201</v>
      </c>
      <c r="C77">
        <v>9.1618053615093203E-2</v>
      </c>
    </row>
    <row r="78" spans="1:3" x14ac:dyDescent="0.25">
      <c r="A78">
        <v>-8097707.1841985704</v>
      </c>
      <c r="B78">
        <v>-215854.60827080201</v>
      </c>
      <c r="C78">
        <v>9.6041597425937597E-2</v>
      </c>
    </row>
    <row r="79" spans="1:3" x14ac:dyDescent="0.25">
      <c r="A79">
        <v>-8096772.70532142</v>
      </c>
      <c r="B79">
        <v>-215854.60827080201</v>
      </c>
      <c r="C79">
        <v>0.102982215583324</v>
      </c>
    </row>
    <row r="80" spans="1:3" x14ac:dyDescent="0.25">
      <c r="A80">
        <v>-8095838.2264442798</v>
      </c>
      <c r="B80">
        <v>-215854.60827080201</v>
      </c>
      <c r="C80">
        <v>0.102769292891025</v>
      </c>
    </row>
    <row r="81" spans="1:3" x14ac:dyDescent="0.25">
      <c r="A81">
        <v>-8094903.7475671396</v>
      </c>
      <c r="B81">
        <v>-215854.60827080201</v>
      </c>
      <c r="C81">
        <v>0.102611623704433</v>
      </c>
    </row>
    <row r="82" spans="1:3" x14ac:dyDescent="0.25">
      <c r="A82">
        <v>-8093969.2686900003</v>
      </c>
      <c r="B82">
        <v>-215854.60827080201</v>
      </c>
      <c r="C82">
        <v>0</v>
      </c>
    </row>
    <row r="83" spans="1:3" x14ac:dyDescent="0.25">
      <c r="A83">
        <v>-8093034.7898128498</v>
      </c>
      <c r="B83">
        <v>-215854.60827080201</v>
      </c>
      <c r="C83">
        <v>0</v>
      </c>
    </row>
    <row r="84" spans="1:3" x14ac:dyDescent="0.25">
      <c r="A84">
        <v>-8092100.3109357096</v>
      </c>
      <c r="B84">
        <v>-215854.60827080201</v>
      </c>
      <c r="C84">
        <v>0</v>
      </c>
    </row>
    <row r="85" spans="1:3" x14ac:dyDescent="0.25">
      <c r="A85">
        <v>-8091165.8320585703</v>
      </c>
      <c r="B85">
        <v>-215854.60827080201</v>
      </c>
      <c r="C85">
        <v>0</v>
      </c>
    </row>
    <row r="86" spans="1:3" x14ac:dyDescent="0.25">
      <c r="A86">
        <v>-8132282.9026528504</v>
      </c>
      <c r="B86">
        <v>-216789.08714817499</v>
      </c>
      <c r="C86">
        <v>0</v>
      </c>
    </row>
    <row r="87" spans="1:3" x14ac:dyDescent="0.25">
      <c r="A87">
        <v>-8131348.4237757102</v>
      </c>
      <c r="B87">
        <v>-216789.08714817499</v>
      </c>
      <c r="C87">
        <v>0</v>
      </c>
    </row>
    <row r="88" spans="1:3" x14ac:dyDescent="0.25">
      <c r="A88">
        <v>-8130413.94489857</v>
      </c>
      <c r="B88">
        <v>-216789.08714817499</v>
      </c>
      <c r="C88">
        <v>0</v>
      </c>
    </row>
    <row r="89" spans="1:3" x14ac:dyDescent="0.25">
      <c r="A89">
        <v>-8129479.4660214204</v>
      </c>
      <c r="B89">
        <v>-216789.08714817499</v>
      </c>
      <c r="C89">
        <v>0</v>
      </c>
    </row>
    <row r="90" spans="1:3" x14ac:dyDescent="0.25">
      <c r="A90">
        <v>-8128544.9871442802</v>
      </c>
      <c r="B90">
        <v>-216789.08714817499</v>
      </c>
      <c r="C90">
        <v>0</v>
      </c>
    </row>
    <row r="91" spans="1:3" x14ac:dyDescent="0.25">
      <c r="A91">
        <v>-8127610.50826714</v>
      </c>
      <c r="B91">
        <v>-216789.08714817499</v>
      </c>
      <c r="C91">
        <v>0</v>
      </c>
    </row>
    <row r="92" spans="1:3" x14ac:dyDescent="0.25">
      <c r="A92">
        <v>-8126676.0293899896</v>
      </c>
      <c r="B92">
        <v>-216789.08714817499</v>
      </c>
      <c r="C92">
        <v>0</v>
      </c>
    </row>
    <row r="93" spans="1:3" x14ac:dyDescent="0.25">
      <c r="A93">
        <v>-8125741.5505128503</v>
      </c>
      <c r="B93">
        <v>-216789.08714817499</v>
      </c>
      <c r="C93">
        <v>0</v>
      </c>
    </row>
    <row r="94" spans="1:3" x14ac:dyDescent="0.25">
      <c r="A94">
        <v>-8124807.0716357101</v>
      </c>
      <c r="B94">
        <v>-216789.08714817499</v>
      </c>
      <c r="C94" s="1">
        <v>2.6613859517965401E-5</v>
      </c>
    </row>
    <row r="95" spans="1:3" x14ac:dyDescent="0.25">
      <c r="A95">
        <v>-8123872.5927585699</v>
      </c>
      <c r="B95">
        <v>-216789.08714817499</v>
      </c>
      <c r="C95" s="1">
        <v>2.12425748031819E-5</v>
      </c>
    </row>
    <row r="96" spans="1:3" x14ac:dyDescent="0.25">
      <c r="A96">
        <v>-8122938.1138814203</v>
      </c>
      <c r="B96">
        <v>-216789.08714817499</v>
      </c>
      <c r="C96" s="1">
        <v>6.8155160988681005E-5</v>
      </c>
    </row>
    <row r="97" spans="1:3" x14ac:dyDescent="0.25">
      <c r="A97">
        <v>-8122003.6350042801</v>
      </c>
      <c r="B97">
        <v>-216789.08714817499</v>
      </c>
      <c r="C97" s="1">
        <v>8.2707374531309997E-5</v>
      </c>
    </row>
    <row r="98" spans="1:3" x14ac:dyDescent="0.25">
      <c r="A98">
        <v>-8118265.71949571</v>
      </c>
      <c r="B98">
        <v>-216789.08714817499</v>
      </c>
      <c r="C98">
        <v>6.4948905492201404E-4</v>
      </c>
    </row>
    <row r="99" spans="1:3" x14ac:dyDescent="0.25">
      <c r="A99">
        <v>-8117331.2406185698</v>
      </c>
      <c r="B99">
        <v>-216789.08714817499</v>
      </c>
      <c r="C99">
        <v>1.0452396236359999E-3</v>
      </c>
    </row>
    <row r="100" spans="1:3" x14ac:dyDescent="0.25">
      <c r="A100">
        <v>-8116396.7617414203</v>
      </c>
      <c r="B100">
        <v>-216789.08714817499</v>
      </c>
      <c r="C100">
        <v>1.4332031132653299E-3</v>
      </c>
    </row>
    <row r="101" spans="1:3" x14ac:dyDescent="0.25">
      <c r="A101">
        <v>-8115462.28286428</v>
      </c>
      <c r="B101">
        <v>-216789.08714817499</v>
      </c>
      <c r="C101">
        <v>2.71766236983239E-3</v>
      </c>
    </row>
    <row r="102" spans="1:3" x14ac:dyDescent="0.25">
      <c r="A102">
        <v>-8114527.8039871398</v>
      </c>
      <c r="B102">
        <v>-216789.08714817499</v>
      </c>
      <c r="C102">
        <v>3.6139567382633599E-3</v>
      </c>
    </row>
    <row r="103" spans="1:3" x14ac:dyDescent="0.25">
      <c r="A103">
        <v>-8113593.3251099903</v>
      </c>
      <c r="B103">
        <v>-216789.08714817499</v>
      </c>
      <c r="C103">
        <v>5.0513749010860903E-3</v>
      </c>
    </row>
    <row r="104" spans="1:3" x14ac:dyDescent="0.25">
      <c r="A104">
        <v>-8112658.8462328501</v>
      </c>
      <c r="B104">
        <v>-216789.08714817499</v>
      </c>
      <c r="C104">
        <v>7.0007471367716703E-3</v>
      </c>
    </row>
    <row r="105" spans="1:3" x14ac:dyDescent="0.25">
      <c r="A105">
        <v>-8111724.3673557099</v>
      </c>
      <c r="B105">
        <v>-216789.08714817499</v>
      </c>
      <c r="C105">
        <v>9.2505291104316694E-3</v>
      </c>
    </row>
    <row r="106" spans="1:3" x14ac:dyDescent="0.25">
      <c r="A106">
        <v>-8110789.8884785697</v>
      </c>
      <c r="B106">
        <v>-216789.08714817499</v>
      </c>
      <c r="C106">
        <v>1.234738714993E-2</v>
      </c>
    </row>
    <row r="107" spans="1:3" x14ac:dyDescent="0.25">
      <c r="A107">
        <v>-8109855.4096014202</v>
      </c>
      <c r="B107">
        <v>-216789.08714817499</v>
      </c>
      <c r="C107">
        <v>1.5969710424542399E-2</v>
      </c>
    </row>
    <row r="108" spans="1:3" x14ac:dyDescent="0.25">
      <c r="A108">
        <v>-8108920.93072428</v>
      </c>
      <c r="B108">
        <v>-216789.08714817499</v>
      </c>
      <c r="C108">
        <v>2.0094430074095702E-2</v>
      </c>
    </row>
    <row r="109" spans="1:3" x14ac:dyDescent="0.25">
      <c r="A109">
        <v>-8107986.4518471397</v>
      </c>
      <c r="B109">
        <v>-216789.08714817499</v>
      </c>
      <c r="C109">
        <v>2.4691322818398399E-2</v>
      </c>
    </row>
    <row r="110" spans="1:3" x14ac:dyDescent="0.25">
      <c r="A110">
        <v>-8107051.9729699902</v>
      </c>
      <c r="B110">
        <v>-216789.08714817499</v>
      </c>
      <c r="C110">
        <v>3.1171133741736402E-2</v>
      </c>
    </row>
    <row r="111" spans="1:3" x14ac:dyDescent="0.25">
      <c r="A111">
        <v>-8106117.49409285</v>
      </c>
      <c r="B111">
        <v>-216789.08714817499</v>
      </c>
      <c r="C111">
        <v>4.1089195758104297E-2</v>
      </c>
    </row>
    <row r="112" spans="1:3" x14ac:dyDescent="0.25">
      <c r="A112">
        <v>-8105183.0152157098</v>
      </c>
      <c r="B112">
        <v>-216789.08714817499</v>
      </c>
      <c r="C112">
        <v>4.7143429517745902E-2</v>
      </c>
    </row>
    <row r="113" spans="1:3" x14ac:dyDescent="0.25">
      <c r="A113">
        <v>-8104248.5363385696</v>
      </c>
      <c r="B113">
        <v>-216789.08714817499</v>
      </c>
      <c r="C113">
        <v>5.3390484303236001E-2</v>
      </c>
    </row>
    <row r="114" spans="1:3" x14ac:dyDescent="0.25">
      <c r="A114">
        <v>-8103314.0574614201</v>
      </c>
      <c r="B114">
        <v>-216789.08714817499</v>
      </c>
      <c r="C114">
        <v>6.1225809156894601E-2</v>
      </c>
    </row>
    <row r="115" spans="1:3" x14ac:dyDescent="0.25">
      <c r="A115">
        <v>-8102379.5785842799</v>
      </c>
      <c r="B115">
        <v>-216789.08714817499</v>
      </c>
      <c r="C115">
        <v>6.8365924060344599E-2</v>
      </c>
    </row>
    <row r="116" spans="1:3" x14ac:dyDescent="0.25">
      <c r="A116">
        <v>-8101445.0997071397</v>
      </c>
      <c r="B116">
        <v>-216789.08714817499</v>
      </c>
      <c r="C116">
        <v>7.3291279375553103E-2</v>
      </c>
    </row>
    <row r="117" spans="1:3" x14ac:dyDescent="0.25">
      <c r="A117">
        <v>-8100510.6208300004</v>
      </c>
      <c r="B117">
        <v>-216789.08714817499</v>
      </c>
      <c r="C117">
        <v>8.1008993089198997E-2</v>
      </c>
    </row>
    <row r="118" spans="1:3" x14ac:dyDescent="0.25">
      <c r="A118">
        <v>-8099576.1419528499</v>
      </c>
      <c r="B118">
        <v>-216789.08714817499</v>
      </c>
      <c r="C118">
        <v>8.7143041193485204E-2</v>
      </c>
    </row>
    <row r="119" spans="1:3" x14ac:dyDescent="0.25">
      <c r="A119">
        <v>-8098641.6630757097</v>
      </c>
      <c r="B119">
        <v>-216789.08714817499</v>
      </c>
      <c r="C119">
        <v>9.2535808682441698E-2</v>
      </c>
    </row>
    <row r="120" spans="1:3" x14ac:dyDescent="0.25">
      <c r="A120">
        <v>-8097707.1841985704</v>
      </c>
      <c r="B120">
        <v>-216789.08714817499</v>
      </c>
      <c r="C120">
        <v>9.76590886712074E-2</v>
      </c>
    </row>
    <row r="121" spans="1:3" x14ac:dyDescent="0.25">
      <c r="A121">
        <v>-8096772.70532142</v>
      </c>
      <c r="B121">
        <v>-216789.08714817499</v>
      </c>
      <c r="C121">
        <v>0.10403425991535099</v>
      </c>
    </row>
    <row r="122" spans="1:3" x14ac:dyDescent="0.25">
      <c r="A122">
        <v>-8095838.2264442798</v>
      </c>
      <c r="B122">
        <v>-216789.08714817499</v>
      </c>
      <c r="C122">
        <v>0.10456720739603</v>
      </c>
    </row>
    <row r="123" spans="1:3" x14ac:dyDescent="0.25">
      <c r="A123">
        <v>-8094903.7475671396</v>
      </c>
      <c r="B123">
        <v>-216789.08714817499</v>
      </c>
      <c r="C123">
        <v>0.10440778732299801</v>
      </c>
    </row>
    <row r="124" spans="1:3" x14ac:dyDescent="0.25">
      <c r="A124">
        <v>-8093969.2686900003</v>
      </c>
      <c r="B124">
        <v>-216789.08714817499</v>
      </c>
      <c r="C124">
        <v>0</v>
      </c>
    </row>
    <row r="125" spans="1:3" x14ac:dyDescent="0.25">
      <c r="A125">
        <v>-8093034.7898128498</v>
      </c>
      <c r="B125">
        <v>-216789.08714817499</v>
      </c>
      <c r="C125">
        <v>0</v>
      </c>
    </row>
    <row r="126" spans="1:3" x14ac:dyDescent="0.25">
      <c r="A126">
        <v>-8092100.3109357096</v>
      </c>
      <c r="B126">
        <v>-216789.08714817499</v>
      </c>
      <c r="C126">
        <v>0</v>
      </c>
    </row>
    <row r="127" spans="1:3" x14ac:dyDescent="0.25">
      <c r="A127">
        <v>-8091165.8320585703</v>
      </c>
      <c r="B127">
        <v>-216789.08714817499</v>
      </c>
      <c r="C127">
        <v>0</v>
      </c>
    </row>
    <row r="128" spans="1:3" x14ac:dyDescent="0.25">
      <c r="A128">
        <v>-8132282.9026528504</v>
      </c>
      <c r="B128">
        <v>-217723.56602554701</v>
      </c>
      <c r="C128">
        <v>0</v>
      </c>
    </row>
    <row r="129" spans="1:3" x14ac:dyDescent="0.25">
      <c r="A129">
        <v>-8131348.4237757102</v>
      </c>
      <c r="B129">
        <v>-217723.56602554701</v>
      </c>
      <c r="C129">
        <v>0</v>
      </c>
    </row>
    <row r="130" spans="1:3" x14ac:dyDescent="0.25">
      <c r="A130">
        <v>-8130413.94489857</v>
      </c>
      <c r="B130">
        <v>-217723.56602554701</v>
      </c>
      <c r="C130">
        <v>0</v>
      </c>
    </row>
    <row r="131" spans="1:3" x14ac:dyDescent="0.25">
      <c r="A131">
        <v>-8129479.4660214204</v>
      </c>
      <c r="B131">
        <v>-217723.56602554701</v>
      </c>
      <c r="C131">
        <v>0</v>
      </c>
    </row>
    <row r="132" spans="1:3" x14ac:dyDescent="0.25">
      <c r="A132">
        <v>-8128544.9871442802</v>
      </c>
      <c r="B132">
        <v>-217723.56602554701</v>
      </c>
      <c r="C132">
        <v>0</v>
      </c>
    </row>
    <row r="133" spans="1:3" x14ac:dyDescent="0.25">
      <c r="A133">
        <v>-8127610.50826714</v>
      </c>
      <c r="B133">
        <v>-217723.56602554701</v>
      </c>
      <c r="C133">
        <v>0</v>
      </c>
    </row>
    <row r="134" spans="1:3" x14ac:dyDescent="0.25">
      <c r="A134">
        <v>-8126676.0293899896</v>
      </c>
      <c r="B134">
        <v>-217723.56602554701</v>
      </c>
      <c r="C134">
        <v>0</v>
      </c>
    </row>
    <row r="135" spans="1:3" x14ac:dyDescent="0.25">
      <c r="A135">
        <v>-8125741.5505128503</v>
      </c>
      <c r="B135">
        <v>-217723.56602554701</v>
      </c>
      <c r="C135">
        <v>0</v>
      </c>
    </row>
    <row r="136" spans="1:3" x14ac:dyDescent="0.25">
      <c r="A136">
        <v>-8124807.0716357101</v>
      </c>
      <c r="B136">
        <v>-217723.56602554701</v>
      </c>
      <c r="C136" s="1">
        <v>2.6613859517965401E-5</v>
      </c>
    </row>
    <row r="137" spans="1:3" x14ac:dyDescent="0.25">
      <c r="A137">
        <v>-8123872.5927585699</v>
      </c>
      <c r="B137">
        <v>-217723.56602554701</v>
      </c>
      <c r="C137" s="1">
        <v>2.12425748031819E-5</v>
      </c>
    </row>
    <row r="138" spans="1:3" x14ac:dyDescent="0.25">
      <c r="A138">
        <v>-8122938.1138814203</v>
      </c>
      <c r="B138">
        <v>-217723.56602554701</v>
      </c>
      <c r="C138" s="1">
        <v>3.6623554478865103E-5</v>
      </c>
    </row>
    <row r="139" spans="1:3" x14ac:dyDescent="0.25">
      <c r="A139">
        <v>-8122003.6350042801</v>
      </c>
      <c r="B139">
        <v>-217723.56602554701</v>
      </c>
      <c r="C139" s="1">
        <v>9.2058136942796396E-5</v>
      </c>
    </row>
    <row r="140" spans="1:3" x14ac:dyDescent="0.25">
      <c r="A140">
        <v>-8121069.1561271399</v>
      </c>
      <c r="B140">
        <v>-217723.56602554701</v>
      </c>
      <c r="C140">
        <v>1.1979213013546501E-4</v>
      </c>
    </row>
    <row r="141" spans="1:3" x14ac:dyDescent="0.25">
      <c r="A141">
        <v>-8120134.6772499904</v>
      </c>
      <c r="B141">
        <v>-217723.56602554701</v>
      </c>
      <c r="C141">
        <v>2.0267463696654799E-4</v>
      </c>
    </row>
    <row r="142" spans="1:3" x14ac:dyDescent="0.25">
      <c r="A142">
        <v>-8119200.1983728502</v>
      </c>
      <c r="B142">
        <v>-217723.56602554701</v>
      </c>
      <c r="C142">
        <v>4.17751958593726E-4</v>
      </c>
    </row>
    <row r="143" spans="1:3" x14ac:dyDescent="0.25">
      <c r="A143">
        <v>-8118265.71949571</v>
      </c>
      <c r="B143">
        <v>-217723.56602554701</v>
      </c>
      <c r="C143">
        <v>5.4805178660899401E-4</v>
      </c>
    </row>
    <row r="144" spans="1:3" x14ac:dyDescent="0.25">
      <c r="A144">
        <v>-8117331.2406185698</v>
      </c>
      <c r="B144">
        <v>-217723.56602554701</v>
      </c>
      <c r="C144">
        <v>9.3114672927185795E-4</v>
      </c>
    </row>
    <row r="145" spans="1:3" x14ac:dyDescent="0.25">
      <c r="A145">
        <v>-8116396.7617414203</v>
      </c>
      <c r="B145">
        <v>-217723.56602554701</v>
      </c>
      <c r="C145">
        <v>1.3989077415317199E-3</v>
      </c>
    </row>
    <row r="146" spans="1:3" x14ac:dyDescent="0.25">
      <c r="A146">
        <v>-8115462.28286428</v>
      </c>
      <c r="B146">
        <v>-217723.56602554701</v>
      </c>
      <c r="C146">
        <v>2.5813244283199302E-3</v>
      </c>
    </row>
    <row r="147" spans="1:3" x14ac:dyDescent="0.25">
      <c r="A147">
        <v>-8114527.8039871398</v>
      </c>
      <c r="B147">
        <v>-217723.56602554701</v>
      </c>
      <c r="C147">
        <v>3.6942325532436301E-3</v>
      </c>
    </row>
    <row r="148" spans="1:3" x14ac:dyDescent="0.25">
      <c r="A148">
        <v>-8113593.3251099903</v>
      </c>
      <c r="B148">
        <v>-217723.56602554701</v>
      </c>
      <c r="C148">
        <v>5.0746677443385098E-3</v>
      </c>
    </row>
    <row r="149" spans="1:3" x14ac:dyDescent="0.25">
      <c r="A149">
        <v>-8112658.8462328501</v>
      </c>
      <c r="B149">
        <v>-217723.56602554701</v>
      </c>
      <c r="C149">
        <v>6.9085047580301701E-3</v>
      </c>
    </row>
    <row r="150" spans="1:3" x14ac:dyDescent="0.25">
      <c r="A150">
        <v>-8111724.3673557099</v>
      </c>
      <c r="B150">
        <v>-217723.56602554701</v>
      </c>
      <c r="C150">
        <v>8.8722826912999101E-3</v>
      </c>
    </row>
    <row r="151" spans="1:3" x14ac:dyDescent="0.25">
      <c r="A151">
        <v>-8110789.8884785697</v>
      </c>
      <c r="B151">
        <v>-217723.56602554701</v>
      </c>
      <c r="C151">
        <v>1.19987688958644E-2</v>
      </c>
    </row>
    <row r="152" spans="1:3" x14ac:dyDescent="0.25">
      <c r="A152">
        <v>-8109855.4096014202</v>
      </c>
      <c r="B152">
        <v>-217723.56602554701</v>
      </c>
      <c r="C152">
        <v>1.5499647706747E-2</v>
      </c>
    </row>
    <row r="153" spans="1:3" x14ac:dyDescent="0.25">
      <c r="A153">
        <v>-8108920.93072428</v>
      </c>
      <c r="B153">
        <v>-217723.56602554701</v>
      </c>
      <c r="C153">
        <v>1.9794952124357199E-2</v>
      </c>
    </row>
    <row r="154" spans="1:3" x14ac:dyDescent="0.25">
      <c r="A154">
        <v>-8107986.4518471397</v>
      </c>
      <c r="B154">
        <v>-217723.56602554701</v>
      </c>
      <c r="C154">
        <v>2.4907371029257701E-2</v>
      </c>
    </row>
    <row r="155" spans="1:3" x14ac:dyDescent="0.25">
      <c r="A155">
        <v>-8107051.9729699902</v>
      </c>
      <c r="B155">
        <v>-217723.56602554701</v>
      </c>
      <c r="C155">
        <v>3.03839612752199E-2</v>
      </c>
    </row>
    <row r="156" spans="1:3" x14ac:dyDescent="0.25">
      <c r="A156">
        <v>-8106117.49409285</v>
      </c>
      <c r="B156">
        <v>-217723.56602554701</v>
      </c>
      <c r="C156">
        <v>4.0342371910810401E-2</v>
      </c>
    </row>
    <row r="157" spans="1:3" x14ac:dyDescent="0.25">
      <c r="A157">
        <v>-8105183.0152157098</v>
      </c>
      <c r="B157">
        <v>-217723.56602554701</v>
      </c>
      <c r="C157">
        <v>4.6547450125217403E-2</v>
      </c>
    </row>
    <row r="158" spans="1:3" x14ac:dyDescent="0.25">
      <c r="A158">
        <v>-8104248.5363385696</v>
      </c>
      <c r="B158">
        <v>-217723.56602554701</v>
      </c>
      <c r="C158">
        <v>5.2849758416414198E-2</v>
      </c>
    </row>
    <row r="159" spans="1:3" x14ac:dyDescent="0.25">
      <c r="A159">
        <v>-8103314.0574614201</v>
      </c>
      <c r="B159">
        <v>-217723.56602554701</v>
      </c>
      <c r="C159">
        <v>6.09433278441429E-2</v>
      </c>
    </row>
    <row r="160" spans="1:3" x14ac:dyDescent="0.25">
      <c r="A160">
        <v>-8102379.5785842799</v>
      </c>
      <c r="B160">
        <v>-217723.56602554701</v>
      </c>
      <c r="C160">
        <v>6.8659372627735096E-2</v>
      </c>
    </row>
    <row r="161" spans="1:3" x14ac:dyDescent="0.25">
      <c r="A161">
        <v>-8101445.0997071397</v>
      </c>
      <c r="B161">
        <v>-217723.56602554701</v>
      </c>
      <c r="C161">
        <v>7.4345141649246202E-2</v>
      </c>
    </row>
    <row r="162" spans="1:3" x14ac:dyDescent="0.25">
      <c r="A162">
        <v>-8100510.6208300004</v>
      </c>
      <c r="B162">
        <v>-217723.56602554701</v>
      </c>
      <c r="C162">
        <v>8.2475028932094505E-2</v>
      </c>
    </row>
    <row r="163" spans="1:3" x14ac:dyDescent="0.25">
      <c r="A163">
        <v>-8099576.1419528499</v>
      </c>
      <c r="B163">
        <v>-217723.56602554701</v>
      </c>
      <c r="C163">
        <v>8.9049383997917106E-2</v>
      </c>
    </row>
    <row r="164" spans="1:3" x14ac:dyDescent="0.25">
      <c r="A164">
        <v>-8098641.6630757097</v>
      </c>
      <c r="B164">
        <v>-217723.56602554701</v>
      </c>
      <c r="C164">
        <v>9.3346439301967593E-2</v>
      </c>
    </row>
    <row r="165" spans="1:3" x14ac:dyDescent="0.25">
      <c r="A165">
        <v>-8097707.1841985704</v>
      </c>
      <c r="B165">
        <v>-217723.56602554701</v>
      </c>
      <c r="C165">
        <v>9.8385967314243303E-2</v>
      </c>
    </row>
    <row r="166" spans="1:3" x14ac:dyDescent="0.25">
      <c r="A166">
        <v>-8096772.70532142</v>
      </c>
      <c r="B166">
        <v>-217723.56602554701</v>
      </c>
      <c r="C166">
        <v>0.105501651763916</v>
      </c>
    </row>
    <row r="167" spans="1:3" x14ac:dyDescent="0.25">
      <c r="A167">
        <v>-8095838.2264442798</v>
      </c>
      <c r="B167">
        <v>-217723.56602554701</v>
      </c>
      <c r="C167">
        <v>0.10653468966484</v>
      </c>
    </row>
    <row r="168" spans="1:3" x14ac:dyDescent="0.25">
      <c r="A168">
        <v>-8094903.7475671396</v>
      </c>
      <c r="B168">
        <v>-217723.56602554701</v>
      </c>
      <c r="C168">
        <v>0.106017440557479</v>
      </c>
    </row>
    <row r="169" spans="1:3" x14ac:dyDescent="0.25">
      <c r="A169">
        <v>-8093969.2686900003</v>
      </c>
      <c r="B169">
        <v>-217723.56602554701</v>
      </c>
      <c r="C169">
        <v>0</v>
      </c>
    </row>
    <row r="170" spans="1:3" x14ac:dyDescent="0.25">
      <c r="A170">
        <v>-8093034.7898128498</v>
      </c>
      <c r="B170">
        <v>-217723.56602554701</v>
      </c>
      <c r="C170">
        <v>0</v>
      </c>
    </row>
    <row r="171" spans="1:3" x14ac:dyDescent="0.25">
      <c r="A171">
        <v>-8092100.3109357096</v>
      </c>
      <c r="B171">
        <v>-217723.56602554701</v>
      </c>
      <c r="C171">
        <v>0</v>
      </c>
    </row>
    <row r="172" spans="1:3" x14ac:dyDescent="0.25">
      <c r="A172">
        <v>-8091165.8320585703</v>
      </c>
      <c r="B172">
        <v>-217723.56602554701</v>
      </c>
      <c r="C172">
        <v>0</v>
      </c>
    </row>
    <row r="173" spans="1:3" x14ac:dyDescent="0.25">
      <c r="A173">
        <v>-8090231.3531814199</v>
      </c>
      <c r="B173">
        <v>-217723.56602554701</v>
      </c>
      <c r="C173">
        <v>0</v>
      </c>
    </row>
    <row r="174" spans="1:3" x14ac:dyDescent="0.25">
      <c r="A174">
        <v>-8132282.9026528504</v>
      </c>
      <c r="B174">
        <v>-218658.04490291901</v>
      </c>
      <c r="C174">
        <v>0</v>
      </c>
    </row>
    <row r="175" spans="1:3" x14ac:dyDescent="0.25">
      <c r="A175">
        <v>-8131348.4237757102</v>
      </c>
      <c r="B175">
        <v>-218658.04490291901</v>
      </c>
      <c r="C175">
        <v>0</v>
      </c>
    </row>
    <row r="176" spans="1:3" x14ac:dyDescent="0.25">
      <c r="A176">
        <v>-8130413.94489857</v>
      </c>
      <c r="B176">
        <v>-218658.04490291901</v>
      </c>
      <c r="C176">
        <v>0</v>
      </c>
    </row>
    <row r="177" spans="1:3" x14ac:dyDescent="0.25">
      <c r="A177">
        <v>-8129479.4660214204</v>
      </c>
      <c r="B177">
        <v>-218658.04490291901</v>
      </c>
      <c r="C177">
        <v>0</v>
      </c>
    </row>
    <row r="178" spans="1:3" x14ac:dyDescent="0.25">
      <c r="A178">
        <v>-8128544.9871442802</v>
      </c>
      <c r="B178">
        <v>-218658.04490291901</v>
      </c>
      <c r="C178">
        <v>0</v>
      </c>
    </row>
    <row r="179" spans="1:3" x14ac:dyDescent="0.25">
      <c r="A179">
        <v>-8127610.50826714</v>
      </c>
      <c r="B179">
        <v>-218658.04490291901</v>
      </c>
      <c r="C179">
        <v>0</v>
      </c>
    </row>
    <row r="180" spans="1:3" x14ac:dyDescent="0.25">
      <c r="A180">
        <v>-8126676.0293899896</v>
      </c>
      <c r="B180">
        <v>-218658.04490291901</v>
      </c>
      <c r="C180">
        <v>0</v>
      </c>
    </row>
    <row r="181" spans="1:3" x14ac:dyDescent="0.25">
      <c r="A181">
        <v>-8125741.5505128503</v>
      </c>
      <c r="B181">
        <v>-218658.04490291901</v>
      </c>
      <c r="C181">
        <v>0</v>
      </c>
    </row>
    <row r="182" spans="1:3" x14ac:dyDescent="0.25">
      <c r="A182">
        <v>-8124807.0716357101</v>
      </c>
      <c r="B182">
        <v>-218658.04490291901</v>
      </c>
      <c r="C182" s="1">
        <v>2.6613859517965401E-5</v>
      </c>
    </row>
    <row r="183" spans="1:3" x14ac:dyDescent="0.25">
      <c r="A183">
        <v>-8123872.5927585699</v>
      </c>
      <c r="B183">
        <v>-218658.04490291901</v>
      </c>
      <c r="C183" s="1">
        <v>2.12425748031819E-5</v>
      </c>
    </row>
    <row r="184" spans="1:3" x14ac:dyDescent="0.25">
      <c r="A184">
        <v>-8122938.1138814203</v>
      </c>
      <c r="B184">
        <v>-218658.04490291901</v>
      </c>
      <c r="C184" s="1">
        <v>3.6623554478865103E-5</v>
      </c>
    </row>
    <row r="185" spans="1:3" x14ac:dyDescent="0.25">
      <c r="A185">
        <v>-8122003.6350042801</v>
      </c>
      <c r="B185">
        <v>-218658.04490291901</v>
      </c>
      <c r="C185" s="1">
        <v>9.2058136942796396E-5</v>
      </c>
    </row>
    <row r="186" spans="1:3" x14ac:dyDescent="0.25">
      <c r="A186">
        <v>-8121069.1561271399</v>
      </c>
      <c r="B186">
        <v>-218658.04490291901</v>
      </c>
      <c r="C186">
        <v>1.2914095714222599E-4</v>
      </c>
    </row>
    <row r="187" spans="1:3" x14ac:dyDescent="0.25">
      <c r="A187">
        <v>-8120134.6772499904</v>
      </c>
      <c r="B187">
        <v>-218658.04490291901</v>
      </c>
      <c r="C187">
        <v>1.8759004888124699E-4</v>
      </c>
    </row>
    <row r="188" spans="1:3" x14ac:dyDescent="0.25">
      <c r="A188">
        <v>-8119200.1983728502</v>
      </c>
      <c r="B188">
        <v>-218658.04490291901</v>
      </c>
      <c r="C188">
        <v>3.94462898839265E-4</v>
      </c>
    </row>
    <row r="189" spans="1:3" x14ac:dyDescent="0.25">
      <c r="A189">
        <v>-8118265.71949571</v>
      </c>
      <c r="B189">
        <v>-218658.04490291901</v>
      </c>
      <c r="C189">
        <v>5.1960576092824296E-4</v>
      </c>
    </row>
    <row r="190" spans="1:3" x14ac:dyDescent="0.25">
      <c r="A190">
        <v>-8117331.2406185698</v>
      </c>
      <c r="B190">
        <v>-218658.04490291901</v>
      </c>
      <c r="C190">
        <v>8.4776506992056901E-4</v>
      </c>
    </row>
    <row r="191" spans="1:3" x14ac:dyDescent="0.25">
      <c r="A191">
        <v>-8116396.7617414203</v>
      </c>
      <c r="B191">
        <v>-218658.04490291901</v>
      </c>
      <c r="C191">
        <v>1.30512274336069E-3</v>
      </c>
    </row>
    <row r="192" spans="1:3" x14ac:dyDescent="0.25">
      <c r="A192">
        <v>-8115462.28286428</v>
      </c>
      <c r="B192">
        <v>-218658.04490291901</v>
      </c>
      <c r="C192">
        <v>2.5673087220638899E-3</v>
      </c>
    </row>
    <row r="193" spans="1:3" x14ac:dyDescent="0.25">
      <c r="A193">
        <v>-8114527.8039871398</v>
      </c>
      <c r="B193">
        <v>-218658.04490291901</v>
      </c>
      <c r="C193">
        <v>3.5825138911604799E-3</v>
      </c>
    </row>
    <row r="194" spans="1:3" x14ac:dyDescent="0.25">
      <c r="A194">
        <v>-8113593.3251099903</v>
      </c>
      <c r="B194">
        <v>-218658.04490291901</v>
      </c>
      <c r="C194">
        <v>4.8715425655245703E-3</v>
      </c>
    </row>
    <row r="195" spans="1:3" x14ac:dyDescent="0.25">
      <c r="A195">
        <v>-8112658.8462328501</v>
      </c>
      <c r="B195">
        <v>-218658.04490291901</v>
      </c>
      <c r="C195">
        <v>6.6465120762586498E-3</v>
      </c>
    </row>
    <row r="196" spans="1:3" x14ac:dyDescent="0.25">
      <c r="A196">
        <v>-8111724.3673557099</v>
      </c>
      <c r="B196">
        <v>-218658.04490291901</v>
      </c>
      <c r="C196">
        <v>8.8120168074965408E-3</v>
      </c>
    </row>
    <row r="197" spans="1:3" x14ac:dyDescent="0.25">
      <c r="A197">
        <v>-8110789.8884785697</v>
      </c>
      <c r="B197">
        <v>-218658.04490291901</v>
      </c>
      <c r="C197">
        <v>1.17611847817897E-2</v>
      </c>
    </row>
    <row r="198" spans="1:3" x14ac:dyDescent="0.25">
      <c r="A198">
        <v>-8109855.4096014202</v>
      </c>
      <c r="B198">
        <v>-218658.04490291901</v>
      </c>
      <c r="C198">
        <v>1.5592661686241601E-2</v>
      </c>
    </row>
    <row r="199" spans="1:3" x14ac:dyDescent="0.25">
      <c r="A199">
        <v>-8108920.93072428</v>
      </c>
      <c r="B199">
        <v>-218658.04490291901</v>
      </c>
      <c r="C199">
        <v>1.9621450453996599E-2</v>
      </c>
    </row>
    <row r="200" spans="1:3" x14ac:dyDescent="0.25">
      <c r="A200">
        <v>-8107986.4518471397</v>
      </c>
      <c r="B200">
        <v>-218658.04490291901</v>
      </c>
      <c r="C200">
        <v>2.4399364367127401E-2</v>
      </c>
    </row>
    <row r="201" spans="1:3" x14ac:dyDescent="0.25">
      <c r="A201">
        <v>-8107051.9729699902</v>
      </c>
      <c r="B201">
        <v>-218658.04490291901</v>
      </c>
      <c r="C201">
        <v>3.0361700803041399E-2</v>
      </c>
    </row>
    <row r="202" spans="1:3" x14ac:dyDescent="0.25">
      <c r="A202">
        <v>-8106117.49409285</v>
      </c>
      <c r="B202">
        <v>-218658.04490291901</v>
      </c>
      <c r="C202">
        <v>4.0120422840118401E-2</v>
      </c>
    </row>
    <row r="203" spans="1:3" x14ac:dyDescent="0.25">
      <c r="A203">
        <v>-8105183.0152157098</v>
      </c>
      <c r="B203">
        <v>-218658.04490291901</v>
      </c>
      <c r="C203">
        <v>4.6729151159524897E-2</v>
      </c>
    </row>
    <row r="204" spans="1:3" x14ac:dyDescent="0.25">
      <c r="A204">
        <v>-8104248.5363385696</v>
      </c>
      <c r="B204">
        <v>-218658.04490291901</v>
      </c>
      <c r="C204">
        <v>5.3786408156156498E-2</v>
      </c>
    </row>
    <row r="205" spans="1:3" x14ac:dyDescent="0.25">
      <c r="A205">
        <v>-8103314.0574614201</v>
      </c>
      <c r="B205">
        <v>-218658.04490291901</v>
      </c>
      <c r="C205">
        <v>6.15668334066867E-2</v>
      </c>
    </row>
    <row r="206" spans="1:3" x14ac:dyDescent="0.25">
      <c r="A206">
        <v>-8102379.5785842799</v>
      </c>
      <c r="B206">
        <v>-218658.04490291901</v>
      </c>
      <c r="C206">
        <v>6.9466009736060999E-2</v>
      </c>
    </row>
    <row r="207" spans="1:3" x14ac:dyDescent="0.25">
      <c r="A207">
        <v>-8101445.0997071397</v>
      </c>
      <c r="B207">
        <v>-218658.04490291901</v>
      </c>
      <c r="C207">
        <v>7.5381845235824502E-2</v>
      </c>
    </row>
    <row r="208" spans="1:3" x14ac:dyDescent="0.25">
      <c r="A208">
        <v>-8100510.6208300004</v>
      </c>
      <c r="B208">
        <v>-218658.04490291901</v>
      </c>
      <c r="C208">
        <v>8.4049552679061806E-2</v>
      </c>
    </row>
    <row r="209" spans="1:3" x14ac:dyDescent="0.25">
      <c r="A209">
        <v>-8099576.1419528499</v>
      </c>
      <c r="B209">
        <v>-218658.04490291901</v>
      </c>
      <c r="C209">
        <v>8.9150764048099504E-2</v>
      </c>
    </row>
    <row r="210" spans="1:3" x14ac:dyDescent="0.25">
      <c r="A210">
        <v>-8098641.6630757097</v>
      </c>
      <c r="B210">
        <v>-218658.04490291901</v>
      </c>
      <c r="C210">
        <v>9.46364700794219E-2</v>
      </c>
    </row>
    <row r="211" spans="1:3" x14ac:dyDescent="0.25">
      <c r="A211">
        <v>-8097707.1841985704</v>
      </c>
      <c r="B211">
        <v>-218658.04490291901</v>
      </c>
      <c r="C211">
        <v>0.10039856284856701</v>
      </c>
    </row>
    <row r="212" spans="1:3" x14ac:dyDescent="0.25">
      <c r="A212">
        <v>-8096772.70532142</v>
      </c>
      <c r="B212">
        <v>-218658.04490291901</v>
      </c>
      <c r="C212">
        <v>0.108171224594116</v>
      </c>
    </row>
    <row r="213" spans="1:3" x14ac:dyDescent="0.25">
      <c r="A213">
        <v>-8095838.2264442798</v>
      </c>
      <c r="B213">
        <v>-218658.04490291901</v>
      </c>
      <c r="C213">
        <v>0.108676642179489</v>
      </c>
    </row>
    <row r="214" spans="1:3" x14ac:dyDescent="0.25">
      <c r="A214">
        <v>-8094903.7475671396</v>
      </c>
      <c r="B214">
        <v>-218658.04490291901</v>
      </c>
      <c r="C214">
        <v>0.108713902533054</v>
      </c>
    </row>
    <row r="215" spans="1:3" x14ac:dyDescent="0.25">
      <c r="A215">
        <v>-8093969.2686900003</v>
      </c>
      <c r="B215">
        <v>-218658.04490291901</v>
      </c>
      <c r="C215">
        <v>0</v>
      </c>
    </row>
    <row r="216" spans="1:3" x14ac:dyDescent="0.25">
      <c r="A216">
        <v>-8093034.7898128498</v>
      </c>
      <c r="B216">
        <v>-218658.04490291901</v>
      </c>
      <c r="C216">
        <v>0</v>
      </c>
    </row>
    <row r="217" spans="1:3" x14ac:dyDescent="0.25">
      <c r="A217">
        <v>-8092100.3109357096</v>
      </c>
      <c r="B217">
        <v>-218658.04490291901</v>
      </c>
      <c r="C217">
        <v>0</v>
      </c>
    </row>
    <row r="218" spans="1:3" x14ac:dyDescent="0.25">
      <c r="A218">
        <v>-8091165.8320585703</v>
      </c>
      <c r="B218">
        <v>-218658.04490291901</v>
      </c>
      <c r="C218">
        <v>0</v>
      </c>
    </row>
    <row r="219" spans="1:3" x14ac:dyDescent="0.25">
      <c r="A219">
        <v>-8090231.3531814199</v>
      </c>
      <c r="B219">
        <v>-218658.04490291901</v>
      </c>
      <c r="C219">
        <v>0</v>
      </c>
    </row>
    <row r="220" spans="1:3" x14ac:dyDescent="0.25">
      <c r="A220">
        <v>-8132282.9026528504</v>
      </c>
      <c r="B220">
        <v>-219592.523780291</v>
      </c>
      <c r="C220">
        <v>0</v>
      </c>
    </row>
    <row r="221" spans="1:3" x14ac:dyDescent="0.25">
      <c r="A221">
        <v>-8131348.4237757102</v>
      </c>
      <c r="B221">
        <v>-219592.523780291</v>
      </c>
      <c r="C221">
        <v>0</v>
      </c>
    </row>
    <row r="222" spans="1:3" x14ac:dyDescent="0.25">
      <c r="A222">
        <v>-8130413.94489857</v>
      </c>
      <c r="B222">
        <v>-219592.523780291</v>
      </c>
      <c r="C222">
        <v>0</v>
      </c>
    </row>
    <row r="223" spans="1:3" x14ac:dyDescent="0.25">
      <c r="A223">
        <v>-8129479.4660214204</v>
      </c>
      <c r="B223">
        <v>-219592.523780291</v>
      </c>
      <c r="C223">
        <v>0</v>
      </c>
    </row>
    <row r="224" spans="1:3" x14ac:dyDescent="0.25">
      <c r="A224">
        <v>-8128544.9871442802</v>
      </c>
      <c r="B224">
        <v>-219592.523780291</v>
      </c>
      <c r="C224">
        <v>0</v>
      </c>
    </row>
    <row r="225" spans="1:3" x14ac:dyDescent="0.25">
      <c r="A225">
        <v>-8127610.50826714</v>
      </c>
      <c r="B225">
        <v>-219592.523780291</v>
      </c>
      <c r="C225">
        <v>0</v>
      </c>
    </row>
    <row r="226" spans="1:3" x14ac:dyDescent="0.25">
      <c r="A226">
        <v>-8126676.0293899896</v>
      </c>
      <c r="B226">
        <v>-219592.523780291</v>
      </c>
      <c r="C226">
        <v>0</v>
      </c>
    </row>
    <row r="227" spans="1:3" x14ac:dyDescent="0.25">
      <c r="A227">
        <v>-8125741.5505128503</v>
      </c>
      <c r="B227">
        <v>-219592.523780291</v>
      </c>
      <c r="C227">
        <v>0</v>
      </c>
    </row>
    <row r="228" spans="1:3" x14ac:dyDescent="0.25">
      <c r="A228">
        <v>-8124807.0716357101</v>
      </c>
      <c r="B228">
        <v>-219592.523780291</v>
      </c>
      <c r="C228">
        <v>0</v>
      </c>
    </row>
    <row r="229" spans="1:3" x14ac:dyDescent="0.25">
      <c r="A229">
        <v>-8123872.5927585699</v>
      </c>
      <c r="B229">
        <v>-219592.523780291</v>
      </c>
      <c r="C229" s="1">
        <v>2.6613859517965401E-5</v>
      </c>
    </row>
    <row r="230" spans="1:3" x14ac:dyDescent="0.25">
      <c r="A230">
        <v>-8122938.1138814203</v>
      </c>
      <c r="B230">
        <v>-219592.523780291</v>
      </c>
      <c r="C230" s="1">
        <v>2.12425748031819E-5</v>
      </c>
    </row>
    <row r="231" spans="1:3" x14ac:dyDescent="0.25">
      <c r="A231">
        <v>-8122003.6350042801</v>
      </c>
      <c r="B231">
        <v>-219592.523780291</v>
      </c>
      <c r="C231" s="1">
        <v>6.05307468504179E-5</v>
      </c>
    </row>
    <row r="232" spans="1:3" x14ac:dyDescent="0.25">
      <c r="A232">
        <v>-8121069.1561271399</v>
      </c>
      <c r="B232">
        <v>-219592.523780291</v>
      </c>
      <c r="C232">
        <v>1.2914095714222599E-4</v>
      </c>
    </row>
    <row r="233" spans="1:3" x14ac:dyDescent="0.25">
      <c r="A233">
        <v>-8120134.6772499904</v>
      </c>
      <c r="B233">
        <v>-219592.523780291</v>
      </c>
      <c r="C233">
        <v>1.8759004888124699E-4</v>
      </c>
    </row>
    <row r="234" spans="1:3" x14ac:dyDescent="0.25">
      <c r="A234">
        <v>-8119200.1983728502</v>
      </c>
      <c r="B234">
        <v>-219592.523780291</v>
      </c>
      <c r="C234">
        <v>3.72369133401662E-4</v>
      </c>
    </row>
    <row r="235" spans="1:3" x14ac:dyDescent="0.25">
      <c r="A235">
        <v>-8118265.71949571</v>
      </c>
      <c r="B235">
        <v>-219592.523780291</v>
      </c>
      <c r="C235">
        <v>5.3236773237586E-4</v>
      </c>
    </row>
    <row r="236" spans="1:3" x14ac:dyDescent="0.25">
      <c r="A236">
        <v>-8117331.2406185698</v>
      </c>
      <c r="B236">
        <v>-219592.523780291</v>
      </c>
      <c r="C236">
        <v>8.9943961938843099E-4</v>
      </c>
    </row>
    <row r="237" spans="1:3" x14ac:dyDescent="0.25">
      <c r="A237">
        <v>-8116396.7617414203</v>
      </c>
      <c r="B237">
        <v>-219592.523780291</v>
      </c>
      <c r="C237">
        <v>1.2852374929934701E-3</v>
      </c>
    </row>
    <row r="238" spans="1:3" x14ac:dyDescent="0.25">
      <c r="A238">
        <v>-8115462.28286428</v>
      </c>
      <c r="B238">
        <v>-219592.523780291</v>
      </c>
      <c r="C238">
        <v>1.8136143917217801E-3</v>
      </c>
    </row>
    <row r="239" spans="1:3" x14ac:dyDescent="0.25">
      <c r="A239">
        <v>-8114527.8039871398</v>
      </c>
      <c r="B239">
        <v>-219592.523780291</v>
      </c>
      <c r="C239">
        <v>2.7025428134947998E-3</v>
      </c>
    </row>
    <row r="240" spans="1:3" x14ac:dyDescent="0.25">
      <c r="A240">
        <v>-8113593.3251099903</v>
      </c>
      <c r="B240">
        <v>-219592.523780291</v>
      </c>
      <c r="C240">
        <v>3.73733229935169E-3</v>
      </c>
    </row>
    <row r="241" spans="1:3" x14ac:dyDescent="0.25">
      <c r="A241">
        <v>-8112658.8462328501</v>
      </c>
      <c r="B241">
        <v>-219592.523780291</v>
      </c>
      <c r="C241">
        <v>6.54092524200677E-3</v>
      </c>
    </row>
    <row r="242" spans="1:3" x14ac:dyDescent="0.25">
      <c r="A242">
        <v>-8111724.3673557099</v>
      </c>
      <c r="B242">
        <v>-219592.523780291</v>
      </c>
      <c r="C242">
        <v>8.7084937840700097E-3</v>
      </c>
    </row>
    <row r="243" spans="1:3" x14ac:dyDescent="0.25">
      <c r="A243">
        <v>-8110789.8884785697</v>
      </c>
      <c r="B243">
        <v>-219592.523780291</v>
      </c>
      <c r="C243">
        <v>1.17425164207816E-2</v>
      </c>
    </row>
    <row r="244" spans="1:3" x14ac:dyDescent="0.25">
      <c r="A244">
        <v>-8109855.4096014202</v>
      </c>
      <c r="B244">
        <v>-219592.523780291</v>
      </c>
      <c r="C244">
        <v>1.53651917353272E-2</v>
      </c>
    </row>
    <row r="245" spans="1:3" x14ac:dyDescent="0.25">
      <c r="A245">
        <v>-8108920.93072428</v>
      </c>
      <c r="B245">
        <v>-219592.523780291</v>
      </c>
      <c r="C245">
        <v>1.93653330206871E-2</v>
      </c>
    </row>
    <row r="246" spans="1:3" x14ac:dyDescent="0.25">
      <c r="A246">
        <v>-8107986.4518471397</v>
      </c>
      <c r="B246">
        <v>-219592.523780291</v>
      </c>
      <c r="C246">
        <v>2.42853481322526E-2</v>
      </c>
    </row>
    <row r="247" spans="1:3" x14ac:dyDescent="0.25">
      <c r="A247">
        <v>-8107051.9729699902</v>
      </c>
      <c r="B247">
        <v>-219592.523780291</v>
      </c>
      <c r="C247">
        <v>3.01457121968269E-2</v>
      </c>
    </row>
    <row r="248" spans="1:3" x14ac:dyDescent="0.25">
      <c r="A248">
        <v>-8106117.49409285</v>
      </c>
      <c r="B248">
        <v>-219592.523780291</v>
      </c>
      <c r="C248">
        <v>3.4795757383108097E-2</v>
      </c>
    </row>
    <row r="249" spans="1:3" x14ac:dyDescent="0.25">
      <c r="A249">
        <v>-8105183.0152157098</v>
      </c>
      <c r="B249">
        <v>-219592.523780291</v>
      </c>
      <c r="C249">
        <v>4.28443662822246E-2</v>
      </c>
    </row>
    <row r="250" spans="1:3" x14ac:dyDescent="0.25">
      <c r="A250">
        <v>-8104248.5363385696</v>
      </c>
      <c r="B250">
        <v>-219592.523780291</v>
      </c>
      <c r="C250">
        <v>4.98756766319274E-2</v>
      </c>
    </row>
    <row r="251" spans="1:3" x14ac:dyDescent="0.25">
      <c r="A251">
        <v>-8103314.0574614201</v>
      </c>
      <c r="B251">
        <v>-219592.523780291</v>
      </c>
      <c r="C251">
        <v>6.2644042074680301E-2</v>
      </c>
    </row>
    <row r="252" spans="1:3" x14ac:dyDescent="0.25">
      <c r="A252">
        <v>-8102379.5785842799</v>
      </c>
      <c r="B252">
        <v>-219592.523780291</v>
      </c>
      <c r="C252">
        <v>6.9651432335376698E-2</v>
      </c>
    </row>
    <row r="253" spans="1:3" x14ac:dyDescent="0.25">
      <c r="A253">
        <v>-8101445.0997071397</v>
      </c>
      <c r="B253">
        <v>-219592.523780291</v>
      </c>
      <c r="C253">
        <v>7.6770134270191095E-2</v>
      </c>
    </row>
    <row r="254" spans="1:3" x14ac:dyDescent="0.25">
      <c r="A254">
        <v>-8100510.6208300004</v>
      </c>
      <c r="B254">
        <v>-219592.523780291</v>
      </c>
      <c r="C254">
        <v>8.4129340946674305E-2</v>
      </c>
    </row>
    <row r="255" spans="1:3" x14ac:dyDescent="0.25">
      <c r="A255">
        <v>-8099576.1419528499</v>
      </c>
      <c r="B255">
        <v>-219592.523780291</v>
      </c>
      <c r="C255">
        <v>9.1432705521583502E-2</v>
      </c>
    </row>
    <row r="256" spans="1:3" x14ac:dyDescent="0.25">
      <c r="A256">
        <v>-8098641.6630757097</v>
      </c>
      <c r="B256">
        <v>-219592.523780291</v>
      </c>
      <c r="C256">
        <v>9.6079796552657998E-2</v>
      </c>
    </row>
    <row r="257" spans="1:3" x14ac:dyDescent="0.25">
      <c r="A257">
        <v>-8097707.1841985704</v>
      </c>
      <c r="B257">
        <v>-219592.523780291</v>
      </c>
      <c r="C257">
        <v>0.10307502001523899</v>
      </c>
    </row>
    <row r="258" spans="1:3" x14ac:dyDescent="0.25">
      <c r="A258">
        <v>-8096772.70532142</v>
      </c>
      <c r="B258">
        <v>-219592.523780291</v>
      </c>
      <c r="C258">
        <v>0.10543630272149999</v>
      </c>
    </row>
    <row r="259" spans="1:3" x14ac:dyDescent="0.25">
      <c r="A259">
        <v>-8095838.2264442798</v>
      </c>
      <c r="B259">
        <v>-219592.523780291</v>
      </c>
      <c r="C259">
        <v>0.11068987101316401</v>
      </c>
    </row>
    <row r="260" spans="1:3" x14ac:dyDescent="0.25">
      <c r="A260">
        <v>-8094903.7475671396</v>
      </c>
      <c r="B260">
        <v>-219592.523780291</v>
      </c>
      <c r="C260">
        <v>0.112765289843082</v>
      </c>
    </row>
    <row r="261" spans="1:3" x14ac:dyDescent="0.25">
      <c r="A261">
        <v>-8093969.2686900003</v>
      </c>
      <c r="B261">
        <v>-219592.523780291</v>
      </c>
      <c r="C261">
        <v>0.113424867391586</v>
      </c>
    </row>
    <row r="262" spans="1:3" x14ac:dyDescent="0.25">
      <c r="A262">
        <v>-8093034.7898128498</v>
      </c>
      <c r="B262">
        <v>-219592.523780291</v>
      </c>
      <c r="C262">
        <v>0</v>
      </c>
    </row>
    <row r="263" spans="1:3" x14ac:dyDescent="0.25">
      <c r="A263">
        <v>-8092100.3109357096</v>
      </c>
      <c r="B263">
        <v>-219592.523780291</v>
      </c>
      <c r="C263">
        <v>0</v>
      </c>
    </row>
    <row r="264" spans="1:3" x14ac:dyDescent="0.25">
      <c r="A264">
        <v>-8091165.8320585703</v>
      </c>
      <c r="B264">
        <v>-219592.523780291</v>
      </c>
      <c r="C264">
        <v>0</v>
      </c>
    </row>
    <row r="265" spans="1:3" x14ac:dyDescent="0.25">
      <c r="A265">
        <v>-8090231.3531814199</v>
      </c>
      <c r="B265">
        <v>-219592.523780291</v>
      </c>
      <c r="C265">
        <v>0</v>
      </c>
    </row>
    <row r="266" spans="1:3" x14ac:dyDescent="0.25">
      <c r="A266">
        <v>-8132282.9026528504</v>
      </c>
      <c r="B266">
        <v>-220527.00265766401</v>
      </c>
      <c r="C266">
        <v>0</v>
      </c>
    </row>
    <row r="267" spans="1:3" x14ac:dyDescent="0.25">
      <c r="A267">
        <v>-8131348.4237757102</v>
      </c>
      <c r="B267">
        <v>-220527.00265766401</v>
      </c>
      <c r="C267">
        <v>0</v>
      </c>
    </row>
    <row r="268" spans="1:3" x14ac:dyDescent="0.25">
      <c r="A268">
        <v>-8130413.94489857</v>
      </c>
      <c r="B268">
        <v>-220527.00265766401</v>
      </c>
      <c r="C268">
        <v>0</v>
      </c>
    </row>
    <row r="269" spans="1:3" x14ac:dyDescent="0.25">
      <c r="A269">
        <v>-8129479.4660214204</v>
      </c>
      <c r="B269">
        <v>-220527.00265766401</v>
      </c>
      <c r="C269">
        <v>0</v>
      </c>
    </row>
    <row r="270" spans="1:3" x14ac:dyDescent="0.25">
      <c r="A270">
        <v>-8128544.9871442802</v>
      </c>
      <c r="B270">
        <v>-220527.00265766401</v>
      </c>
      <c r="C270">
        <v>0</v>
      </c>
    </row>
    <row r="271" spans="1:3" x14ac:dyDescent="0.25">
      <c r="A271">
        <v>-8127610.50826714</v>
      </c>
      <c r="B271">
        <v>-220527.00265766401</v>
      </c>
      <c r="C271">
        <v>0</v>
      </c>
    </row>
    <row r="272" spans="1:3" x14ac:dyDescent="0.25">
      <c r="A272">
        <v>-8126676.0293899896</v>
      </c>
      <c r="B272">
        <v>-220527.00265766401</v>
      </c>
      <c r="C272">
        <v>0</v>
      </c>
    </row>
    <row r="273" spans="1:3" x14ac:dyDescent="0.25">
      <c r="A273">
        <v>-8125741.5505128503</v>
      </c>
      <c r="B273">
        <v>-220527.00265766401</v>
      </c>
      <c r="C273">
        <v>0</v>
      </c>
    </row>
    <row r="274" spans="1:3" x14ac:dyDescent="0.25">
      <c r="A274">
        <v>-8124807.0716357101</v>
      </c>
      <c r="B274">
        <v>-220527.00265766401</v>
      </c>
      <c r="C274">
        <v>0</v>
      </c>
    </row>
    <row r="275" spans="1:3" x14ac:dyDescent="0.25">
      <c r="A275">
        <v>-8123872.5927585699</v>
      </c>
      <c r="B275">
        <v>-220527.00265766401</v>
      </c>
      <c r="C275" s="1">
        <v>2.6613859517965401E-5</v>
      </c>
    </row>
    <row r="276" spans="1:3" x14ac:dyDescent="0.25">
      <c r="A276">
        <v>-8122938.1138814203</v>
      </c>
      <c r="B276">
        <v>-220527.00265766401</v>
      </c>
      <c r="C276" s="1">
        <v>2.12425748031819E-5</v>
      </c>
    </row>
    <row r="277" spans="1:3" x14ac:dyDescent="0.25">
      <c r="A277">
        <v>-8122003.6350042801</v>
      </c>
      <c r="B277">
        <v>-220527.00265766401</v>
      </c>
      <c r="C277" s="1">
        <v>3.6623554478865103E-5</v>
      </c>
    </row>
    <row r="278" spans="1:3" x14ac:dyDescent="0.25">
      <c r="A278">
        <v>-8121069.1561271399</v>
      </c>
      <c r="B278">
        <v>-220527.00265766401</v>
      </c>
      <c r="C278" s="1">
        <v>6.05307468504179E-5</v>
      </c>
    </row>
    <row r="279" spans="1:3" x14ac:dyDescent="0.25">
      <c r="A279">
        <v>-8120134.6772499904</v>
      </c>
      <c r="B279">
        <v>-220527.00265766401</v>
      </c>
      <c r="C279">
        <v>2.4442584253847501E-4</v>
      </c>
    </row>
    <row r="280" spans="1:3" x14ac:dyDescent="0.25">
      <c r="A280">
        <v>-8119200.1983728502</v>
      </c>
      <c r="B280">
        <v>-220527.00265766401</v>
      </c>
      <c r="C280">
        <v>3.3786208950914399E-4</v>
      </c>
    </row>
    <row r="281" spans="1:3" x14ac:dyDescent="0.25">
      <c r="A281">
        <v>-8118265.71949571</v>
      </c>
      <c r="B281">
        <v>-220527.00265766401</v>
      </c>
      <c r="C281">
        <v>5.2207155385985895E-4</v>
      </c>
    </row>
    <row r="282" spans="1:3" x14ac:dyDescent="0.25">
      <c r="A282">
        <v>-8117331.2406185698</v>
      </c>
      <c r="B282">
        <v>-220527.00265766401</v>
      </c>
      <c r="C282">
        <v>8.7104947306215698E-4</v>
      </c>
    </row>
    <row r="283" spans="1:3" x14ac:dyDescent="0.25">
      <c r="A283">
        <v>-8116396.7617414203</v>
      </c>
      <c r="B283">
        <v>-220527.00265766401</v>
      </c>
      <c r="C283">
        <v>1.22621376067399E-3</v>
      </c>
    </row>
    <row r="284" spans="1:3" x14ac:dyDescent="0.25">
      <c r="A284">
        <v>-8115462.28286428</v>
      </c>
      <c r="B284">
        <v>-220527.00265766401</v>
      </c>
      <c r="C284">
        <v>1.7645946936681799E-3</v>
      </c>
    </row>
    <row r="285" spans="1:3" x14ac:dyDescent="0.25">
      <c r="A285">
        <v>-8114527.8039871398</v>
      </c>
      <c r="B285">
        <v>-220527.00265766401</v>
      </c>
      <c r="C285">
        <v>2.622572472319E-3</v>
      </c>
    </row>
    <row r="286" spans="1:3" x14ac:dyDescent="0.25">
      <c r="A286">
        <v>-8113593.3251099903</v>
      </c>
      <c r="B286">
        <v>-220527.00265766401</v>
      </c>
      <c r="C286">
        <v>3.8033132441341799E-3</v>
      </c>
    </row>
    <row r="287" spans="1:3" x14ac:dyDescent="0.25">
      <c r="A287">
        <v>-8112658.8462328501</v>
      </c>
      <c r="B287">
        <v>-220527.00265766401</v>
      </c>
      <c r="C287">
        <v>5.2639106288552198E-3</v>
      </c>
    </row>
    <row r="288" spans="1:3" x14ac:dyDescent="0.25">
      <c r="A288">
        <v>-8111724.3673557099</v>
      </c>
      <c r="B288">
        <v>-220527.00265766401</v>
      </c>
      <c r="C288">
        <v>7.2134179063141303E-3</v>
      </c>
    </row>
    <row r="289" spans="1:3" x14ac:dyDescent="0.25">
      <c r="A289">
        <v>-8110789.8884785697</v>
      </c>
      <c r="B289">
        <v>-220527.00265766401</v>
      </c>
      <c r="C289">
        <v>1.16394916549324E-2</v>
      </c>
    </row>
    <row r="290" spans="1:3" x14ac:dyDescent="0.25">
      <c r="A290">
        <v>-8109855.4096014202</v>
      </c>
      <c r="B290">
        <v>-220527.00265766401</v>
      </c>
      <c r="C290">
        <v>1.5217438340187E-2</v>
      </c>
    </row>
    <row r="291" spans="1:3" x14ac:dyDescent="0.25">
      <c r="A291">
        <v>-8108920.93072428</v>
      </c>
      <c r="B291">
        <v>-220527.00265766401</v>
      </c>
      <c r="C291">
        <v>1.9275560975074699E-2</v>
      </c>
    </row>
    <row r="292" spans="1:3" x14ac:dyDescent="0.25">
      <c r="A292">
        <v>-8107986.4518471397</v>
      </c>
      <c r="B292">
        <v>-220527.00265766401</v>
      </c>
      <c r="C292">
        <v>2.45208274573087E-2</v>
      </c>
    </row>
    <row r="293" spans="1:3" x14ac:dyDescent="0.25">
      <c r="A293">
        <v>-8107051.9729699902</v>
      </c>
      <c r="B293">
        <v>-220527.00265766401</v>
      </c>
      <c r="C293">
        <v>3.0477268621325399E-2</v>
      </c>
    </row>
    <row r="294" spans="1:3" x14ac:dyDescent="0.25">
      <c r="A294">
        <v>-8106117.49409285</v>
      </c>
      <c r="B294">
        <v>-220527.00265766401</v>
      </c>
      <c r="C294">
        <v>3.5659585148096001E-2</v>
      </c>
    </row>
    <row r="295" spans="1:3" x14ac:dyDescent="0.25">
      <c r="A295">
        <v>-8105183.0152157098</v>
      </c>
      <c r="B295">
        <v>-220527.00265766401</v>
      </c>
      <c r="C295">
        <v>4.2347360402345602E-2</v>
      </c>
    </row>
    <row r="296" spans="1:3" x14ac:dyDescent="0.25">
      <c r="A296">
        <v>-8104248.5363385696</v>
      </c>
      <c r="B296">
        <v>-220527.00265766401</v>
      </c>
      <c r="C296">
        <v>4.9601782113313599E-2</v>
      </c>
    </row>
    <row r="297" spans="1:3" x14ac:dyDescent="0.25">
      <c r="A297">
        <v>-8103314.0574614201</v>
      </c>
      <c r="B297">
        <v>-220527.00265766401</v>
      </c>
      <c r="C297">
        <v>5.6994866579771E-2</v>
      </c>
    </row>
    <row r="298" spans="1:3" x14ac:dyDescent="0.25">
      <c r="A298">
        <v>-8102379.5785842799</v>
      </c>
      <c r="B298">
        <v>-220527.00265766401</v>
      </c>
      <c r="C298">
        <v>6.5167292952537495E-2</v>
      </c>
    </row>
    <row r="299" spans="1:3" x14ac:dyDescent="0.25">
      <c r="A299">
        <v>-8101445.0997071397</v>
      </c>
      <c r="B299">
        <v>-220527.00265766401</v>
      </c>
      <c r="C299">
        <v>7.3648273944854695E-2</v>
      </c>
    </row>
    <row r="300" spans="1:3" x14ac:dyDescent="0.25">
      <c r="A300">
        <v>-8100510.6208300004</v>
      </c>
      <c r="B300">
        <v>-220527.00265766401</v>
      </c>
      <c r="C300">
        <v>8.6429528892040197E-2</v>
      </c>
    </row>
    <row r="301" spans="1:3" x14ac:dyDescent="0.25">
      <c r="A301">
        <v>-8099576.1419528499</v>
      </c>
      <c r="B301">
        <v>-220527.00265766401</v>
      </c>
      <c r="C301">
        <v>8.9425928890705095E-2</v>
      </c>
    </row>
    <row r="302" spans="1:3" x14ac:dyDescent="0.25">
      <c r="A302">
        <v>-8098641.6630757097</v>
      </c>
      <c r="B302">
        <v>-220527.00265766401</v>
      </c>
      <c r="C302">
        <v>9.4931349158287007E-2</v>
      </c>
    </row>
    <row r="303" spans="1:3" x14ac:dyDescent="0.25">
      <c r="A303">
        <v>-8097707.1841985704</v>
      </c>
      <c r="B303">
        <v>-220527.00265766401</v>
      </c>
      <c r="C303">
        <v>0.10150020569562899</v>
      </c>
    </row>
    <row r="304" spans="1:3" x14ac:dyDescent="0.25">
      <c r="A304">
        <v>-8096772.70532142</v>
      </c>
      <c r="B304">
        <v>-220527.00265766401</v>
      </c>
      <c r="C304">
        <v>0.108030810952186</v>
      </c>
    </row>
    <row r="305" spans="1:3" x14ac:dyDescent="0.25">
      <c r="A305">
        <v>-8095838.2264442798</v>
      </c>
      <c r="B305">
        <v>-220527.00265766401</v>
      </c>
      <c r="C305">
        <v>0.108740635216236</v>
      </c>
    </row>
    <row r="306" spans="1:3" x14ac:dyDescent="0.25">
      <c r="A306">
        <v>-8094903.7475671396</v>
      </c>
      <c r="B306">
        <v>-220527.00265766401</v>
      </c>
      <c r="C306">
        <v>0.11087781935930199</v>
      </c>
    </row>
    <row r="307" spans="1:3" x14ac:dyDescent="0.25">
      <c r="A307">
        <v>-8093969.2686900003</v>
      </c>
      <c r="B307">
        <v>-220527.00265766401</v>
      </c>
      <c r="C307">
        <v>0.111589640378952</v>
      </c>
    </row>
    <row r="308" spans="1:3" x14ac:dyDescent="0.25">
      <c r="A308">
        <v>-8093034.7898128498</v>
      </c>
      <c r="B308">
        <v>-220527.00265766401</v>
      </c>
      <c r="C308">
        <v>0</v>
      </c>
    </row>
    <row r="309" spans="1:3" x14ac:dyDescent="0.25">
      <c r="A309">
        <v>-8092100.3109357096</v>
      </c>
      <c r="B309">
        <v>-220527.00265766401</v>
      </c>
      <c r="C309">
        <v>0</v>
      </c>
    </row>
    <row r="310" spans="1:3" x14ac:dyDescent="0.25">
      <c r="A310">
        <v>-8091165.8320585703</v>
      </c>
      <c r="B310">
        <v>-220527.00265766401</v>
      </c>
      <c r="C310">
        <v>0</v>
      </c>
    </row>
    <row r="311" spans="1:3" x14ac:dyDescent="0.25">
      <c r="A311">
        <v>-8090231.3531814199</v>
      </c>
      <c r="B311">
        <v>-220527.00265766401</v>
      </c>
      <c r="C311">
        <v>0</v>
      </c>
    </row>
    <row r="312" spans="1:3" x14ac:dyDescent="0.25">
      <c r="A312">
        <v>-8132282.9026528504</v>
      </c>
      <c r="B312">
        <v>-221461.481535036</v>
      </c>
      <c r="C312">
        <v>0</v>
      </c>
    </row>
    <row r="313" spans="1:3" x14ac:dyDescent="0.25">
      <c r="A313">
        <v>-8131348.4237757102</v>
      </c>
      <c r="B313">
        <v>-221461.481535036</v>
      </c>
      <c r="C313">
        <v>0</v>
      </c>
    </row>
    <row r="314" spans="1:3" x14ac:dyDescent="0.25">
      <c r="A314">
        <v>-8130413.94489857</v>
      </c>
      <c r="B314">
        <v>-221461.481535036</v>
      </c>
      <c r="C314">
        <v>0</v>
      </c>
    </row>
    <row r="315" spans="1:3" x14ac:dyDescent="0.25">
      <c r="A315">
        <v>-8129479.4660214204</v>
      </c>
      <c r="B315">
        <v>-221461.481535036</v>
      </c>
      <c r="C315">
        <v>0</v>
      </c>
    </row>
    <row r="316" spans="1:3" x14ac:dyDescent="0.25">
      <c r="A316">
        <v>-8128544.9871442802</v>
      </c>
      <c r="B316">
        <v>-221461.481535036</v>
      </c>
      <c r="C316">
        <v>0</v>
      </c>
    </row>
    <row r="317" spans="1:3" x14ac:dyDescent="0.25">
      <c r="A317">
        <v>-8127610.50826714</v>
      </c>
      <c r="B317">
        <v>-221461.481535036</v>
      </c>
      <c r="C317">
        <v>0</v>
      </c>
    </row>
    <row r="318" spans="1:3" x14ac:dyDescent="0.25">
      <c r="A318">
        <v>-8126676.0293899896</v>
      </c>
      <c r="B318">
        <v>-221461.481535036</v>
      </c>
      <c r="C318">
        <v>0</v>
      </c>
    </row>
    <row r="319" spans="1:3" x14ac:dyDescent="0.25">
      <c r="A319">
        <v>-8125741.5505128503</v>
      </c>
      <c r="B319">
        <v>-221461.481535036</v>
      </c>
      <c r="C319">
        <v>0</v>
      </c>
    </row>
    <row r="320" spans="1:3" x14ac:dyDescent="0.25">
      <c r="A320">
        <v>-8124807.0716357101</v>
      </c>
      <c r="B320">
        <v>-221461.481535036</v>
      </c>
      <c r="C320">
        <v>0</v>
      </c>
    </row>
    <row r="321" spans="1:3" x14ac:dyDescent="0.25">
      <c r="A321">
        <v>-8123872.5927585699</v>
      </c>
      <c r="B321">
        <v>-221461.481535036</v>
      </c>
      <c r="C321" s="1">
        <v>2.6613859517965401E-5</v>
      </c>
    </row>
    <row r="322" spans="1:3" x14ac:dyDescent="0.25">
      <c r="A322">
        <v>-8122938.1138814203</v>
      </c>
      <c r="B322">
        <v>-221461.481535036</v>
      </c>
      <c r="C322" s="1">
        <v>2.12425748031819E-5</v>
      </c>
    </row>
    <row r="323" spans="1:3" x14ac:dyDescent="0.25">
      <c r="A323">
        <v>-8122003.6350042801</v>
      </c>
      <c r="B323">
        <v>-221461.481535036</v>
      </c>
      <c r="C323" s="1">
        <v>3.6623554478865103E-5</v>
      </c>
    </row>
    <row r="324" spans="1:3" x14ac:dyDescent="0.25">
      <c r="A324">
        <v>-8121069.1561271399</v>
      </c>
      <c r="B324">
        <v>-221461.481535036</v>
      </c>
      <c r="C324" s="1">
        <v>6.05307468504179E-5</v>
      </c>
    </row>
    <row r="325" spans="1:3" x14ac:dyDescent="0.25">
      <c r="A325">
        <v>-8120134.6772499904</v>
      </c>
      <c r="B325">
        <v>-221461.481535036</v>
      </c>
      <c r="C325">
        <v>1.88219200936146E-4</v>
      </c>
    </row>
    <row r="326" spans="1:3" x14ac:dyDescent="0.25">
      <c r="A326">
        <v>-8119200.1983728502</v>
      </c>
      <c r="B326">
        <v>-221461.481535036</v>
      </c>
      <c r="C326">
        <v>2.45930335950106E-4</v>
      </c>
    </row>
    <row r="327" spans="1:3" x14ac:dyDescent="0.25">
      <c r="A327">
        <v>-8118265.71949571</v>
      </c>
      <c r="B327">
        <v>-221461.481535036</v>
      </c>
      <c r="C327">
        <v>3.6362640094012E-4</v>
      </c>
    </row>
    <row r="328" spans="1:3" x14ac:dyDescent="0.25">
      <c r="A328">
        <v>-8117331.2406185698</v>
      </c>
      <c r="B328">
        <v>-221461.481535036</v>
      </c>
      <c r="C328">
        <v>8.4781943587586197E-4</v>
      </c>
    </row>
    <row r="329" spans="1:3" x14ac:dyDescent="0.25">
      <c r="A329">
        <v>-8116396.7617414203</v>
      </c>
      <c r="B329">
        <v>-221461.481535036</v>
      </c>
      <c r="C329">
        <v>1.22479908168315E-3</v>
      </c>
    </row>
    <row r="330" spans="1:3" x14ac:dyDescent="0.25">
      <c r="A330">
        <v>-8115462.28286428</v>
      </c>
      <c r="B330">
        <v>-221461.481535036</v>
      </c>
      <c r="C330">
        <v>1.71349104493856E-3</v>
      </c>
    </row>
    <row r="331" spans="1:3" x14ac:dyDescent="0.25">
      <c r="A331">
        <v>-8114527.8039871398</v>
      </c>
      <c r="B331">
        <v>-221461.481535036</v>
      </c>
      <c r="C331">
        <v>2.7322862297296498E-3</v>
      </c>
    </row>
    <row r="332" spans="1:3" x14ac:dyDescent="0.25">
      <c r="A332">
        <v>-8113593.3251099903</v>
      </c>
      <c r="B332">
        <v>-221461.481535036</v>
      </c>
      <c r="C332">
        <v>3.7898474838584601E-3</v>
      </c>
    </row>
    <row r="333" spans="1:3" x14ac:dyDescent="0.25">
      <c r="A333">
        <v>-8112658.8462328501</v>
      </c>
      <c r="B333">
        <v>-221461.481535036</v>
      </c>
      <c r="C333">
        <v>5.2155586890876198E-3</v>
      </c>
    </row>
    <row r="334" spans="1:3" x14ac:dyDescent="0.25">
      <c r="A334">
        <v>-8111724.3673557099</v>
      </c>
      <c r="B334">
        <v>-221461.481535036</v>
      </c>
      <c r="C334">
        <v>7.1061332710087204E-3</v>
      </c>
    </row>
    <row r="335" spans="1:3" x14ac:dyDescent="0.25">
      <c r="A335">
        <v>-8110789.8884785697</v>
      </c>
      <c r="B335">
        <v>-221461.481535036</v>
      </c>
      <c r="C335">
        <v>9.3046026304364204E-3</v>
      </c>
    </row>
    <row r="336" spans="1:3" x14ac:dyDescent="0.25">
      <c r="A336">
        <v>-8109855.4096014202</v>
      </c>
      <c r="B336">
        <v>-221461.481535036</v>
      </c>
      <c r="C336">
        <v>1.2385555543005401E-2</v>
      </c>
    </row>
    <row r="337" spans="1:3" x14ac:dyDescent="0.25">
      <c r="A337">
        <v>-8108920.93072428</v>
      </c>
      <c r="B337">
        <v>-221461.481535036</v>
      </c>
      <c r="C337">
        <v>1.6159076243638899E-2</v>
      </c>
    </row>
    <row r="338" spans="1:3" x14ac:dyDescent="0.25">
      <c r="A338">
        <v>-8107986.4518471397</v>
      </c>
      <c r="B338">
        <v>-221461.481535036</v>
      </c>
      <c r="C338">
        <v>2.50713005661964E-2</v>
      </c>
    </row>
    <row r="339" spans="1:3" x14ac:dyDescent="0.25">
      <c r="A339">
        <v>-8107051.9729699902</v>
      </c>
      <c r="B339">
        <v>-221461.481535036</v>
      </c>
      <c r="C339">
        <v>3.0751986429095199E-2</v>
      </c>
    </row>
    <row r="340" spans="1:3" x14ac:dyDescent="0.25">
      <c r="A340">
        <v>-8106117.49409285</v>
      </c>
      <c r="B340">
        <v>-221461.481535036</v>
      </c>
      <c r="C340">
        <v>3.5583425313234301E-2</v>
      </c>
    </row>
    <row r="341" spans="1:3" x14ac:dyDescent="0.25">
      <c r="A341">
        <v>-8105183.0152157098</v>
      </c>
      <c r="B341">
        <v>-221461.481535036</v>
      </c>
      <c r="C341">
        <v>4.2788699269294697E-2</v>
      </c>
    </row>
    <row r="342" spans="1:3" x14ac:dyDescent="0.25">
      <c r="A342">
        <v>-8104248.5363385696</v>
      </c>
      <c r="B342">
        <v>-221461.481535036</v>
      </c>
      <c r="C342">
        <v>5.01841865479946E-2</v>
      </c>
    </row>
    <row r="343" spans="1:3" x14ac:dyDescent="0.25">
      <c r="A343">
        <v>-8103314.0574614201</v>
      </c>
      <c r="B343">
        <v>-221461.481535036</v>
      </c>
      <c r="C343">
        <v>5.7679865509271601E-2</v>
      </c>
    </row>
    <row r="344" spans="1:3" x14ac:dyDescent="0.25">
      <c r="A344">
        <v>-8102379.5785842799</v>
      </c>
      <c r="B344">
        <v>-221461.481535036</v>
      </c>
      <c r="C344">
        <v>6.7478388547897297E-2</v>
      </c>
    </row>
    <row r="345" spans="1:3" x14ac:dyDescent="0.25">
      <c r="A345">
        <v>-8101445.0997071397</v>
      </c>
      <c r="B345">
        <v>-221461.481535036</v>
      </c>
      <c r="C345">
        <v>7.5471781194209997E-2</v>
      </c>
    </row>
    <row r="346" spans="1:3" x14ac:dyDescent="0.25">
      <c r="A346">
        <v>-8100510.6208300004</v>
      </c>
      <c r="B346">
        <v>-221461.481535036</v>
      </c>
      <c r="C346">
        <v>8.2332968711853E-2</v>
      </c>
    </row>
    <row r="347" spans="1:3" x14ac:dyDescent="0.25">
      <c r="A347">
        <v>-8099576.1419528499</v>
      </c>
      <c r="B347">
        <v>-221461.481535036</v>
      </c>
      <c r="C347">
        <v>9.1917373239993994E-2</v>
      </c>
    </row>
    <row r="348" spans="1:3" x14ac:dyDescent="0.25">
      <c r="A348">
        <v>-8098641.6630757097</v>
      </c>
      <c r="B348">
        <v>-221461.481535036</v>
      </c>
      <c r="C348">
        <v>9.3696504831314004E-2</v>
      </c>
    </row>
    <row r="349" spans="1:3" x14ac:dyDescent="0.25">
      <c r="A349">
        <v>-8097707.1841985704</v>
      </c>
      <c r="B349">
        <v>-221461.481535036</v>
      </c>
      <c r="C349">
        <v>0.101164378225803</v>
      </c>
    </row>
    <row r="350" spans="1:3" x14ac:dyDescent="0.25">
      <c r="A350">
        <v>-8096772.70532142</v>
      </c>
      <c r="B350">
        <v>-221461.481535036</v>
      </c>
      <c r="C350">
        <v>0.10577829927206001</v>
      </c>
    </row>
    <row r="351" spans="1:3" x14ac:dyDescent="0.25">
      <c r="A351">
        <v>-8095838.2264442798</v>
      </c>
      <c r="B351">
        <v>-221461.481535036</v>
      </c>
      <c r="C351">
        <v>0.107697211205959</v>
      </c>
    </row>
    <row r="352" spans="1:3" x14ac:dyDescent="0.25">
      <c r="A352">
        <v>-8094903.7475671396</v>
      </c>
      <c r="B352">
        <v>-221461.481535036</v>
      </c>
      <c r="C352">
        <v>0.11135815829038601</v>
      </c>
    </row>
    <row r="353" spans="1:3" x14ac:dyDescent="0.25">
      <c r="A353">
        <v>-8093969.2686900003</v>
      </c>
      <c r="B353">
        <v>-221461.481535036</v>
      </c>
      <c r="C353">
        <v>0.11136769503355</v>
      </c>
    </row>
    <row r="354" spans="1:3" x14ac:dyDescent="0.25">
      <c r="A354">
        <v>-8093034.7898128498</v>
      </c>
      <c r="B354">
        <v>-221461.481535036</v>
      </c>
      <c r="C354">
        <v>0</v>
      </c>
    </row>
    <row r="355" spans="1:3" x14ac:dyDescent="0.25">
      <c r="A355">
        <v>-8092100.3109357096</v>
      </c>
      <c r="B355">
        <v>-221461.481535036</v>
      </c>
      <c r="C355">
        <v>0</v>
      </c>
    </row>
    <row r="356" spans="1:3" x14ac:dyDescent="0.25">
      <c r="A356">
        <v>-8091165.8320585703</v>
      </c>
      <c r="B356">
        <v>-221461.481535036</v>
      </c>
      <c r="C356">
        <v>0</v>
      </c>
    </row>
    <row r="357" spans="1:3" x14ac:dyDescent="0.25">
      <c r="A357">
        <v>-8090231.3531814199</v>
      </c>
      <c r="B357">
        <v>-221461.481535036</v>
      </c>
      <c r="C357">
        <v>0</v>
      </c>
    </row>
    <row r="358" spans="1:3" x14ac:dyDescent="0.25">
      <c r="A358">
        <v>-8089296.8743042797</v>
      </c>
      <c r="B358">
        <v>-221461.481535036</v>
      </c>
      <c r="C358">
        <v>0</v>
      </c>
    </row>
    <row r="359" spans="1:3" x14ac:dyDescent="0.25">
      <c r="A359">
        <v>-8132282.9026528504</v>
      </c>
      <c r="B359">
        <v>-222395.96041240799</v>
      </c>
      <c r="C359">
        <v>0</v>
      </c>
    </row>
    <row r="360" spans="1:3" x14ac:dyDescent="0.25">
      <c r="A360">
        <v>-8131348.4237757102</v>
      </c>
      <c r="B360">
        <v>-222395.96041240799</v>
      </c>
      <c r="C360">
        <v>0</v>
      </c>
    </row>
    <row r="361" spans="1:3" x14ac:dyDescent="0.25">
      <c r="A361">
        <v>-8130413.94489857</v>
      </c>
      <c r="B361">
        <v>-222395.96041240799</v>
      </c>
      <c r="C361">
        <v>0</v>
      </c>
    </row>
    <row r="362" spans="1:3" x14ac:dyDescent="0.25">
      <c r="A362">
        <v>-8129479.4660214204</v>
      </c>
      <c r="B362">
        <v>-222395.96041240799</v>
      </c>
      <c r="C362">
        <v>0</v>
      </c>
    </row>
    <row r="363" spans="1:3" x14ac:dyDescent="0.25">
      <c r="A363">
        <v>-8128544.9871442802</v>
      </c>
      <c r="B363">
        <v>-222395.96041240799</v>
      </c>
      <c r="C363">
        <v>0</v>
      </c>
    </row>
    <row r="364" spans="1:3" x14ac:dyDescent="0.25">
      <c r="A364">
        <v>-8127610.50826714</v>
      </c>
      <c r="B364">
        <v>-222395.96041240799</v>
      </c>
      <c r="C364">
        <v>0</v>
      </c>
    </row>
    <row r="365" spans="1:3" x14ac:dyDescent="0.25">
      <c r="A365">
        <v>-8126676.0293899896</v>
      </c>
      <c r="B365">
        <v>-222395.96041240799</v>
      </c>
      <c r="C365">
        <v>0</v>
      </c>
    </row>
    <row r="366" spans="1:3" x14ac:dyDescent="0.25">
      <c r="A366">
        <v>-8125741.5505128503</v>
      </c>
      <c r="B366">
        <v>-222395.96041240799</v>
      </c>
      <c r="C366">
        <v>0</v>
      </c>
    </row>
    <row r="367" spans="1:3" x14ac:dyDescent="0.25">
      <c r="A367">
        <v>-8124807.0716357101</v>
      </c>
      <c r="B367">
        <v>-222395.96041240799</v>
      </c>
      <c r="C367">
        <v>0</v>
      </c>
    </row>
    <row r="368" spans="1:3" x14ac:dyDescent="0.25">
      <c r="A368">
        <v>-8123872.5927585699</v>
      </c>
      <c r="B368">
        <v>-222395.96041240799</v>
      </c>
      <c r="C368" s="1">
        <v>2.6613859517965401E-5</v>
      </c>
    </row>
    <row r="369" spans="1:3" x14ac:dyDescent="0.25">
      <c r="A369">
        <v>-8122938.1138814203</v>
      </c>
      <c r="B369">
        <v>-222395.96041240799</v>
      </c>
      <c r="C369" s="1">
        <v>2.12425748031819E-5</v>
      </c>
    </row>
    <row r="370" spans="1:3" x14ac:dyDescent="0.25">
      <c r="A370">
        <v>-8122003.6350042801</v>
      </c>
      <c r="B370">
        <v>-222395.96041240799</v>
      </c>
      <c r="C370" s="1">
        <v>3.6623554478865103E-5</v>
      </c>
    </row>
    <row r="371" spans="1:3" x14ac:dyDescent="0.25">
      <c r="A371">
        <v>-8121069.1561271399</v>
      </c>
      <c r="B371">
        <v>-222395.96041240799</v>
      </c>
      <c r="C371" s="1">
        <v>6.05307468504179E-5</v>
      </c>
    </row>
    <row r="372" spans="1:3" x14ac:dyDescent="0.25">
      <c r="A372">
        <v>-8120134.6772499904</v>
      </c>
      <c r="B372">
        <v>-222395.96041240799</v>
      </c>
      <c r="C372">
        <v>1.88219200936146E-4</v>
      </c>
    </row>
    <row r="373" spans="1:3" x14ac:dyDescent="0.25">
      <c r="A373">
        <v>-8119200.1983728502</v>
      </c>
      <c r="B373">
        <v>-222395.96041240799</v>
      </c>
      <c r="C373">
        <v>2.45930335950106E-4</v>
      </c>
    </row>
    <row r="374" spans="1:3" x14ac:dyDescent="0.25">
      <c r="A374">
        <v>-8118265.71949571</v>
      </c>
      <c r="B374">
        <v>-222395.96041240799</v>
      </c>
      <c r="C374">
        <v>3.6362640094012E-4</v>
      </c>
    </row>
    <row r="375" spans="1:3" x14ac:dyDescent="0.25">
      <c r="A375">
        <v>-8117331.2406185698</v>
      </c>
      <c r="B375">
        <v>-222395.96041240799</v>
      </c>
      <c r="C375">
        <v>6.1877677217125795E-4</v>
      </c>
    </row>
    <row r="376" spans="1:3" x14ac:dyDescent="0.25">
      <c r="A376">
        <v>-8116396.7617414203</v>
      </c>
      <c r="B376">
        <v>-222395.96041240799</v>
      </c>
      <c r="C376">
        <v>9.6036848844960299E-4</v>
      </c>
    </row>
    <row r="377" spans="1:3" x14ac:dyDescent="0.25">
      <c r="A377">
        <v>-8115462.28286428</v>
      </c>
      <c r="B377">
        <v>-222395.96041240799</v>
      </c>
      <c r="C377">
        <v>1.75807217601686E-3</v>
      </c>
    </row>
    <row r="378" spans="1:3" x14ac:dyDescent="0.25">
      <c r="A378">
        <v>-8114527.8039871398</v>
      </c>
      <c r="B378">
        <v>-222395.96041240799</v>
      </c>
      <c r="C378">
        <v>2.7268587145954301E-3</v>
      </c>
    </row>
    <row r="379" spans="1:3" x14ac:dyDescent="0.25">
      <c r="A379">
        <v>-8113593.3251099903</v>
      </c>
      <c r="B379">
        <v>-222395.96041240799</v>
      </c>
      <c r="C379">
        <v>3.7898474838584601E-3</v>
      </c>
    </row>
    <row r="380" spans="1:3" x14ac:dyDescent="0.25">
      <c r="A380">
        <v>-8112658.8462328501</v>
      </c>
      <c r="B380">
        <v>-222395.96041240799</v>
      </c>
      <c r="C380">
        <v>5.0930706784129099E-3</v>
      </c>
    </row>
    <row r="381" spans="1:3" x14ac:dyDescent="0.25">
      <c r="A381">
        <v>-8111724.3673557099</v>
      </c>
      <c r="B381">
        <v>-222395.96041240799</v>
      </c>
      <c r="C381">
        <v>7.0129963569343003E-3</v>
      </c>
    </row>
    <row r="382" spans="1:3" x14ac:dyDescent="0.25">
      <c r="A382">
        <v>-8110789.8884785697</v>
      </c>
      <c r="B382">
        <v>-222395.96041240799</v>
      </c>
      <c r="C382">
        <v>9.3253720551729202E-3</v>
      </c>
    </row>
    <row r="383" spans="1:3" x14ac:dyDescent="0.25">
      <c r="A383">
        <v>-8109855.4096014202</v>
      </c>
      <c r="B383">
        <v>-222395.96041240799</v>
      </c>
      <c r="C383">
        <v>1.2842418625950799E-2</v>
      </c>
    </row>
    <row r="384" spans="1:3" x14ac:dyDescent="0.25">
      <c r="A384">
        <v>-8108920.93072428</v>
      </c>
      <c r="B384">
        <v>-222395.96041240799</v>
      </c>
      <c r="C384">
        <v>1.6788566485047299E-2</v>
      </c>
    </row>
    <row r="385" spans="1:3" x14ac:dyDescent="0.25">
      <c r="A385">
        <v>-8107986.4518471397</v>
      </c>
      <c r="B385">
        <v>-222395.96041240799</v>
      </c>
      <c r="C385">
        <v>2.1296275779604901E-2</v>
      </c>
    </row>
    <row r="386" spans="1:3" x14ac:dyDescent="0.25">
      <c r="A386">
        <v>-8107051.9729699902</v>
      </c>
      <c r="B386">
        <v>-222395.96041240799</v>
      </c>
      <c r="C386">
        <v>2.68008038401603E-2</v>
      </c>
    </row>
    <row r="387" spans="1:3" x14ac:dyDescent="0.25">
      <c r="A387">
        <v>-8106117.49409285</v>
      </c>
      <c r="B387">
        <v>-222395.96041240799</v>
      </c>
      <c r="C387">
        <v>3.31493392586708E-2</v>
      </c>
    </row>
    <row r="388" spans="1:3" x14ac:dyDescent="0.25">
      <c r="A388">
        <v>-8105183.0152157098</v>
      </c>
      <c r="B388">
        <v>-222395.96041240799</v>
      </c>
      <c r="C388">
        <v>4.3150153011083603E-2</v>
      </c>
    </row>
    <row r="389" spans="1:3" x14ac:dyDescent="0.25">
      <c r="A389">
        <v>-8104248.5363385696</v>
      </c>
      <c r="B389">
        <v>-222395.96041240799</v>
      </c>
      <c r="C389">
        <v>5.0660151988267801E-2</v>
      </c>
    </row>
    <row r="390" spans="1:3" x14ac:dyDescent="0.25">
      <c r="A390">
        <v>-8103314.0574614201</v>
      </c>
      <c r="B390">
        <v>-222395.96041240799</v>
      </c>
      <c r="C390">
        <v>5.9502322226762702E-2</v>
      </c>
    </row>
    <row r="391" spans="1:3" x14ac:dyDescent="0.25">
      <c r="A391">
        <v>-8102379.5785842799</v>
      </c>
      <c r="B391">
        <v>-222395.96041240799</v>
      </c>
      <c r="C391">
        <v>6.3254296779632499E-2</v>
      </c>
    </row>
    <row r="392" spans="1:3" x14ac:dyDescent="0.25">
      <c r="A392">
        <v>-8101445.0997071397</v>
      </c>
      <c r="B392">
        <v>-222395.96041240799</v>
      </c>
      <c r="C392">
        <v>7.1907445788383401E-2</v>
      </c>
    </row>
    <row r="393" spans="1:3" x14ac:dyDescent="0.25">
      <c r="A393">
        <v>-8100510.6208300004</v>
      </c>
      <c r="B393">
        <v>-222395.96041240799</v>
      </c>
      <c r="C393">
        <v>7.9921498894691398E-2</v>
      </c>
    </row>
    <row r="394" spans="1:3" x14ac:dyDescent="0.25">
      <c r="A394">
        <v>-8099576.1419528499</v>
      </c>
      <c r="B394">
        <v>-222395.96041240799</v>
      </c>
      <c r="C394">
        <v>8.6168855428695595E-2</v>
      </c>
    </row>
    <row r="395" spans="1:3" x14ac:dyDescent="0.25">
      <c r="A395">
        <v>-8098641.6630757097</v>
      </c>
      <c r="B395">
        <v>-222395.96041240799</v>
      </c>
      <c r="C395">
        <v>9.5276512205600697E-2</v>
      </c>
    </row>
    <row r="396" spans="1:3" x14ac:dyDescent="0.25">
      <c r="A396">
        <v>-8097707.1841985704</v>
      </c>
      <c r="B396">
        <v>-222395.96041240799</v>
      </c>
      <c r="C396">
        <v>9.9457845091819694E-2</v>
      </c>
    </row>
    <row r="397" spans="1:3" x14ac:dyDescent="0.25">
      <c r="A397">
        <v>-8096772.70532142</v>
      </c>
      <c r="B397">
        <v>-222395.96041240799</v>
      </c>
      <c r="C397">
        <v>0.105955630540847</v>
      </c>
    </row>
    <row r="398" spans="1:3" x14ac:dyDescent="0.25">
      <c r="A398">
        <v>-8095838.2264442798</v>
      </c>
      <c r="B398">
        <v>-222395.96041240799</v>
      </c>
      <c r="C398">
        <v>0.108178533613681</v>
      </c>
    </row>
    <row r="399" spans="1:3" x14ac:dyDescent="0.25">
      <c r="A399">
        <v>-8094903.7475671396</v>
      </c>
      <c r="B399">
        <v>-222395.96041240799</v>
      </c>
      <c r="C399">
        <v>0.11169698089361101</v>
      </c>
    </row>
    <row r="400" spans="1:3" x14ac:dyDescent="0.25">
      <c r="A400">
        <v>-8093969.2686900003</v>
      </c>
      <c r="B400">
        <v>-222395.96041240799</v>
      </c>
      <c r="C400">
        <v>0.11169698089361101</v>
      </c>
    </row>
    <row r="401" spans="1:3" x14ac:dyDescent="0.25">
      <c r="A401">
        <v>-8093034.7898128498</v>
      </c>
      <c r="B401">
        <v>-222395.96041240799</v>
      </c>
      <c r="C401">
        <v>0</v>
      </c>
    </row>
    <row r="402" spans="1:3" x14ac:dyDescent="0.25">
      <c r="A402">
        <v>-8092100.3109357096</v>
      </c>
      <c r="B402">
        <v>-222395.96041240799</v>
      </c>
      <c r="C402">
        <v>0</v>
      </c>
    </row>
    <row r="403" spans="1:3" x14ac:dyDescent="0.25">
      <c r="A403">
        <v>-8091165.8320585703</v>
      </c>
      <c r="B403">
        <v>-222395.96041240799</v>
      </c>
      <c r="C403">
        <v>0</v>
      </c>
    </row>
    <row r="404" spans="1:3" x14ac:dyDescent="0.25">
      <c r="A404">
        <v>-8090231.3531814199</v>
      </c>
      <c r="B404">
        <v>-222395.96041240799</v>
      </c>
      <c r="C404">
        <v>0</v>
      </c>
    </row>
    <row r="405" spans="1:3" x14ac:dyDescent="0.25">
      <c r="A405">
        <v>-8089296.8743042797</v>
      </c>
      <c r="B405">
        <v>-222395.96041240799</v>
      </c>
      <c r="C405">
        <v>0</v>
      </c>
    </row>
    <row r="406" spans="1:3" x14ac:dyDescent="0.25">
      <c r="A406">
        <v>-8132282.9026528504</v>
      </c>
      <c r="B406">
        <v>-223330.439289781</v>
      </c>
      <c r="C406">
        <v>0</v>
      </c>
    </row>
    <row r="407" spans="1:3" x14ac:dyDescent="0.25">
      <c r="A407">
        <v>-8131348.4237757102</v>
      </c>
      <c r="B407">
        <v>-223330.439289781</v>
      </c>
      <c r="C407">
        <v>0</v>
      </c>
    </row>
    <row r="408" spans="1:3" x14ac:dyDescent="0.25">
      <c r="A408">
        <v>-8130413.94489857</v>
      </c>
      <c r="B408">
        <v>-223330.439289781</v>
      </c>
      <c r="C408">
        <v>0</v>
      </c>
    </row>
    <row r="409" spans="1:3" x14ac:dyDescent="0.25">
      <c r="A409">
        <v>-8129479.4660214204</v>
      </c>
      <c r="B409">
        <v>-223330.439289781</v>
      </c>
      <c r="C409">
        <v>0</v>
      </c>
    </row>
    <row r="410" spans="1:3" x14ac:dyDescent="0.25">
      <c r="A410">
        <v>-8128544.9871442802</v>
      </c>
      <c r="B410">
        <v>-223330.439289781</v>
      </c>
      <c r="C410">
        <v>0</v>
      </c>
    </row>
    <row r="411" spans="1:3" x14ac:dyDescent="0.25">
      <c r="A411">
        <v>-8127610.50826714</v>
      </c>
      <c r="B411">
        <v>-223330.439289781</v>
      </c>
      <c r="C411">
        <v>0</v>
      </c>
    </row>
    <row r="412" spans="1:3" x14ac:dyDescent="0.25">
      <c r="A412">
        <v>-8126676.0293899896</v>
      </c>
      <c r="B412">
        <v>-223330.439289781</v>
      </c>
      <c r="C412">
        <v>0</v>
      </c>
    </row>
    <row r="413" spans="1:3" x14ac:dyDescent="0.25">
      <c r="A413">
        <v>-8125741.5505128503</v>
      </c>
      <c r="B413">
        <v>-223330.439289781</v>
      </c>
      <c r="C413">
        <v>0</v>
      </c>
    </row>
    <row r="414" spans="1:3" x14ac:dyDescent="0.25">
      <c r="A414">
        <v>-8124807.0716357101</v>
      </c>
      <c r="B414">
        <v>-223330.439289781</v>
      </c>
      <c r="C414">
        <v>0</v>
      </c>
    </row>
    <row r="415" spans="1:3" x14ac:dyDescent="0.25">
      <c r="A415">
        <v>-8123872.5927585699</v>
      </c>
      <c r="B415">
        <v>-223330.439289781</v>
      </c>
      <c r="C415">
        <v>0</v>
      </c>
    </row>
    <row r="416" spans="1:3" x14ac:dyDescent="0.25">
      <c r="A416">
        <v>-8122938.1138814203</v>
      </c>
      <c r="B416">
        <v>-223330.439289781</v>
      </c>
      <c r="C416" s="1">
        <v>2.6613859517965401E-5</v>
      </c>
    </row>
    <row r="417" spans="1:3" x14ac:dyDescent="0.25">
      <c r="A417">
        <v>-8122003.6350042801</v>
      </c>
      <c r="B417">
        <v>-223330.439289781</v>
      </c>
      <c r="C417" s="1">
        <v>3.6623554478865103E-5</v>
      </c>
    </row>
    <row r="418" spans="1:3" x14ac:dyDescent="0.25">
      <c r="A418">
        <v>-8121069.1561271399</v>
      </c>
      <c r="B418">
        <v>-223330.439289781</v>
      </c>
      <c r="C418" s="1">
        <v>6.05307468504179E-5</v>
      </c>
    </row>
    <row r="419" spans="1:3" x14ac:dyDescent="0.25">
      <c r="A419">
        <v>-8120134.6772499904</v>
      </c>
      <c r="B419">
        <v>-223330.439289781</v>
      </c>
      <c r="C419">
        <v>1.88219200936146E-4</v>
      </c>
    </row>
    <row r="420" spans="1:3" x14ac:dyDescent="0.25">
      <c r="A420">
        <v>-8119200.1983728502</v>
      </c>
      <c r="B420">
        <v>-223330.439289781</v>
      </c>
      <c r="C420">
        <v>2.1443006698973401E-4</v>
      </c>
    </row>
    <row r="421" spans="1:3" x14ac:dyDescent="0.25">
      <c r="A421">
        <v>-8118265.71949571</v>
      </c>
      <c r="B421">
        <v>-223330.439289781</v>
      </c>
      <c r="C421">
        <v>4.5181473251432099E-4</v>
      </c>
    </row>
    <row r="422" spans="1:3" x14ac:dyDescent="0.25">
      <c r="A422">
        <v>-8117331.2406185698</v>
      </c>
      <c r="B422">
        <v>-223330.439289781</v>
      </c>
      <c r="C422">
        <v>6.1976758297532699E-4</v>
      </c>
    </row>
    <row r="423" spans="1:3" x14ac:dyDescent="0.25">
      <c r="A423">
        <v>-8116396.7617414203</v>
      </c>
      <c r="B423">
        <v>-223330.439289781</v>
      </c>
      <c r="C423">
        <v>9.6036848844960299E-4</v>
      </c>
    </row>
    <row r="424" spans="1:3" x14ac:dyDescent="0.25">
      <c r="A424">
        <v>-8115462.28286428</v>
      </c>
      <c r="B424">
        <v>-223330.439289781</v>
      </c>
      <c r="C424">
        <v>1.4061027904972399E-3</v>
      </c>
    </row>
    <row r="425" spans="1:3" x14ac:dyDescent="0.25">
      <c r="A425">
        <v>-8114527.8039871398</v>
      </c>
      <c r="B425">
        <v>-223330.439289781</v>
      </c>
      <c r="C425">
        <v>2.0139547996222899E-3</v>
      </c>
    </row>
    <row r="426" spans="1:3" x14ac:dyDescent="0.25">
      <c r="A426">
        <v>-8113593.3251099903</v>
      </c>
      <c r="B426">
        <v>-223330.439289781</v>
      </c>
      <c r="C426">
        <v>2.9424603562801998E-3</v>
      </c>
    </row>
    <row r="427" spans="1:3" x14ac:dyDescent="0.25">
      <c r="A427">
        <v>-8112658.8462328501</v>
      </c>
      <c r="B427">
        <v>-223330.439289781</v>
      </c>
      <c r="C427">
        <v>5.1654009148478499E-3</v>
      </c>
    </row>
    <row r="428" spans="1:3" x14ac:dyDescent="0.25">
      <c r="A428">
        <v>-8111724.3673557099</v>
      </c>
      <c r="B428">
        <v>-223330.439289781</v>
      </c>
      <c r="C428">
        <v>7.2857700288295702E-3</v>
      </c>
    </row>
    <row r="429" spans="1:3" x14ac:dyDescent="0.25">
      <c r="A429">
        <v>-8110789.8884785697</v>
      </c>
      <c r="B429">
        <v>-223330.439289781</v>
      </c>
      <c r="C429">
        <v>9.5877647399902292E-3</v>
      </c>
    </row>
    <row r="430" spans="1:3" x14ac:dyDescent="0.25">
      <c r="A430">
        <v>-8109855.4096014202</v>
      </c>
      <c r="B430">
        <v>-223330.439289781</v>
      </c>
      <c r="C430">
        <v>1.29386764019727E-2</v>
      </c>
    </row>
    <row r="431" spans="1:3" x14ac:dyDescent="0.25">
      <c r="A431">
        <v>-8108920.93072428</v>
      </c>
      <c r="B431">
        <v>-223330.439289781</v>
      </c>
      <c r="C431">
        <v>1.6844766214489899E-2</v>
      </c>
    </row>
    <row r="432" spans="1:3" x14ac:dyDescent="0.25">
      <c r="A432">
        <v>-8107986.4518471397</v>
      </c>
      <c r="B432">
        <v>-223330.439289781</v>
      </c>
      <c r="C432">
        <v>2.1201359108090401E-2</v>
      </c>
    </row>
    <row r="433" spans="1:3" x14ac:dyDescent="0.25">
      <c r="A433">
        <v>-8107051.9729699902</v>
      </c>
      <c r="B433">
        <v>-223330.439289781</v>
      </c>
      <c r="C433">
        <v>2.66730822622776E-2</v>
      </c>
    </row>
    <row r="434" spans="1:3" x14ac:dyDescent="0.25">
      <c r="A434">
        <v>-8106117.49409285</v>
      </c>
      <c r="B434">
        <v>-223330.439289781</v>
      </c>
      <c r="C434">
        <v>3.3585749566555002E-2</v>
      </c>
    </row>
    <row r="435" spans="1:3" x14ac:dyDescent="0.25">
      <c r="A435">
        <v>-8105183.0152157098</v>
      </c>
      <c r="B435">
        <v>-223330.439289781</v>
      </c>
      <c r="C435">
        <v>3.9461780339479398E-2</v>
      </c>
    </row>
    <row r="436" spans="1:3" x14ac:dyDescent="0.25">
      <c r="A436">
        <v>-8104248.5363385696</v>
      </c>
      <c r="B436">
        <v>-223330.439289781</v>
      </c>
      <c r="C436">
        <v>4.7245115041732698E-2</v>
      </c>
    </row>
    <row r="437" spans="1:3" x14ac:dyDescent="0.25">
      <c r="A437">
        <v>-8103314.0574614201</v>
      </c>
      <c r="B437">
        <v>-223330.439289781</v>
      </c>
      <c r="C437">
        <v>5.5574629455804797E-2</v>
      </c>
    </row>
    <row r="438" spans="1:3" x14ac:dyDescent="0.25">
      <c r="A438">
        <v>-8102379.5785842799</v>
      </c>
      <c r="B438">
        <v>-223330.439289781</v>
      </c>
      <c r="C438">
        <v>6.3186779618263203E-2</v>
      </c>
    </row>
    <row r="439" spans="1:3" x14ac:dyDescent="0.25">
      <c r="A439">
        <v>-8101445.0997071397</v>
      </c>
      <c r="B439">
        <v>-223330.439289781</v>
      </c>
      <c r="C439">
        <v>7.27078542113304E-2</v>
      </c>
    </row>
    <row r="440" spans="1:3" x14ac:dyDescent="0.25">
      <c r="A440">
        <v>-8100510.6208300004</v>
      </c>
      <c r="B440">
        <v>-223330.439289781</v>
      </c>
      <c r="C440">
        <v>7.6264925301074898E-2</v>
      </c>
    </row>
    <row r="441" spans="1:3" x14ac:dyDescent="0.25">
      <c r="A441">
        <v>-8099576.1419528499</v>
      </c>
      <c r="B441">
        <v>-223330.439289781</v>
      </c>
      <c r="C441">
        <v>8.4099985659122398E-2</v>
      </c>
    </row>
    <row r="442" spans="1:3" x14ac:dyDescent="0.25">
      <c r="A442">
        <v>-8098641.6630757097</v>
      </c>
      <c r="B442">
        <v>-223330.439289781</v>
      </c>
      <c r="C442">
        <v>9.33706760406494E-2</v>
      </c>
    </row>
    <row r="443" spans="1:3" x14ac:dyDescent="0.25">
      <c r="A443">
        <v>-8097707.1841985704</v>
      </c>
      <c r="B443">
        <v>-223330.439289781</v>
      </c>
      <c r="C443">
        <v>0.103366963565349</v>
      </c>
    </row>
    <row r="444" spans="1:3" x14ac:dyDescent="0.25">
      <c r="A444">
        <v>-8096772.70532142</v>
      </c>
      <c r="B444">
        <v>-223330.439289781</v>
      </c>
      <c r="C444">
        <v>0.105000659823417</v>
      </c>
    </row>
    <row r="445" spans="1:3" x14ac:dyDescent="0.25">
      <c r="A445">
        <v>-8095838.2264442798</v>
      </c>
      <c r="B445">
        <v>-223330.439289781</v>
      </c>
      <c r="C445">
        <v>0.110500574111938</v>
      </c>
    </row>
    <row r="446" spans="1:3" x14ac:dyDescent="0.25">
      <c r="A446">
        <v>-8094903.7475671396</v>
      </c>
      <c r="B446">
        <v>-223330.439289781</v>
      </c>
      <c r="C446">
        <v>0.111330844461917</v>
      </c>
    </row>
    <row r="447" spans="1:3" x14ac:dyDescent="0.25">
      <c r="A447">
        <v>-8093969.2686900003</v>
      </c>
      <c r="B447">
        <v>-223330.439289781</v>
      </c>
      <c r="C447">
        <v>0.11323221027851101</v>
      </c>
    </row>
    <row r="448" spans="1:3" x14ac:dyDescent="0.25">
      <c r="A448">
        <v>-8093034.7898128498</v>
      </c>
      <c r="B448">
        <v>-223330.439289781</v>
      </c>
      <c r="C448">
        <v>0.113154225051403</v>
      </c>
    </row>
    <row r="449" spans="1:3" x14ac:dyDescent="0.25">
      <c r="A449">
        <v>-8092100.3109357096</v>
      </c>
      <c r="B449">
        <v>-223330.439289781</v>
      </c>
      <c r="C449">
        <v>0</v>
      </c>
    </row>
    <row r="450" spans="1:3" x14ac:dyDescent="0.25">
      <c r="A450">
        <v>-8091165.8320585703</v>
      </c>
      <c r="B450">
        <v>-223330.439289781</v>
      </c>
      <c r="C450">
        <v>0</v>
      </c>
    </row>
    <row r="451" spans="1:3" x14ac:dyDescent="0.25">
      <c r="A451">
        <v>-8090231.3531814199</v>
      </c>
      <c r="B451">
        <v>-223330.439289781</v>
      </c>
      <c r="C451">
        <v>0</v>
      </c>
    </row>
    <row r="452" spans="1:3" x14ac:dyDescent="0.25">
      <c r="A452">
        <v>-8089296.8743042797</v>
      </c>
      <c r="B452">
        <v>-223330.439289781</v>
      </c>
      <c r="C452">
        <v>0</v>
      </c>
    </row>
    <row r="453" spans="1:3" x14ac:dyDescent="0.25">
      <c r="A453">
        <v>-8132282.9026528504</v>
      </c>
      <c r="B453">
        <v>-224264.918167153</v>
      </c>
      <c r="C453">
        <v>0</v>
      </c>
    </row>
    <row r="454" spans="1:3" x14ac:dyDescent="0.25">
      <c r="A454">
        <v>-8131348.4237757102</v>
      </c>
      <c r="B454">
        <v>-224264.918167153</v>
      </c>
      <c r="C454">
        <v>0</v>
      </c>
    </row>
    <row r="455" spans="1:3" x14ac:dyDescent="0.25">
      <c r="A455">
        <v>-8130413.94489857</v>
      </c>
      <c r="B455">
        <v>-224264.918167153</v>
      </c>
      <c r="C455">
        <v>0</v>
      </c>
    </row>
    <row r="456" spans="1:3" x14ac:dyDescent="0.25">
      <c r="A456">
        <v>-8129479.4660214204</v>
      </c>
      <c r="B456">
        <v>-224264.918167153</v>
      </c>
      <c r="C456">
        <v>0</v>
      </c>
    </row>
    <row r="457" spans="1:3" x14ac:dyDescent="0.25">
      <c r="A457">
        <v>-8128544.9871442802</v>
      </c>
      <c r="B457">
        <v>-224264.918167153</v>
      </c>
      <c r="C457">
        <v>0</v>
      </c>
    </row>
    <row r="458" spans="1:3" x14ac:dyDescent="0.25">
      <c r="A458">
        <v>-8127610.50826714</v>
      </c>
      <c r="B458">
        <v>-224264.918167153</v>
      </c>
      <c r="C458">
        <v>0</v>
      </c>
    </row>
    <row r="459" spans="1:3" x14ac:dyDescent="0.25">
      <c r="A459">
        <v>-8126676.0293899896</v>
      </c>
      <c r="B459">
        <v>-224264.918167153</v>
      </c>
      <c r="C459">
        <v>0</v>
      </c>
    </row>
    <row r="460" spans="1:3" x14ac:dyDescent="0.25">
      <c r="A460">
        <v>-8125741.5505128503</v>
      </c>
      <c r="B460">
        <v>-224264.918167153</v>
      </c>
      <c r="C460">
        <v>0</v>
      </c>
    </row>
    <row r="461" spans="1:3" x14ac:dyDescent="0.25">
      <c r="A461">
        <v>-8124807.0716357101</v>
      </c>
      <c r="B461">
        <v>-224264.918167153</v>
      </c>
      <c r="C461">
        <v>0</v>
      </c>
    </row>
    <row r="462" spans="1:3" x14ac:dyDescent="0.25">
      <c r="A462">
        <v>-8123872.5927585699</v>
      </c>
      <c r="B462">
        <v>-224264.918167153</v>
      </c>
      <c r="C462">
        <v>0</v>
      </c>
    </row>
    <row r="463" spans="1:3" x14ac:dyDescent="0.25">
      <c r="A463">
        <v>-8122938.1138814203</v>
      </c>
      <c r="B463">
        <v>-224264.918167153</v>
      </c>
      <c r="C463" s="1">
        <v>2.6613859517965401E-5</v>
      </c>
    </row>
    <row r="464" spans="1:3" x14ac:dyDescent="0.25">
      <c r="A464">
        <v>-8122003.6350042801</v>
      </c>
      <c r="B464">
        <v>-224264.918167153</v>
      </c>
      <c r="C464" s="1">
        <v>2.12425748031819E-5</v>
      </c>
    </row>
    <row r="465" spans="1:3" x14ac:dyDescent="0.25">
      <c r="A465">
        <v>-8121069.1561271399</v>
      </c>
      <c r="B465">
        <v>-224264.918167153</v>
      </c>
      <c r="C465" s="1">
        <v>3.6623554478865103E-5</v>
      </c>
    </row>
    <row r="466" spans="1:3" x14ac:dyDescent="0.25">
      <c r="A466">
        <v>-8120134.6772499904</v>
      </c>
      <c r="B466">
        <v>-224264.918167153</v>
      </c>
      <c r="C466">
        <v>1.3168940495233899E-4</v>
      </c>
    </row>
    <row r="467" spans="1:3" x14ac:dyDescent="0.25">
      <c r="A467">
        <v>-8119200.1983728502</v>
      </c>
      <c r="B467">
        <v>-224264.918167153</v>
      </c>
      <c r="C467">
        <v>2.27429409278556E-4</v>
      </c>
    </row>
    <row r="468" spans="1:3" x14ac:dyDescent="0.25">
      <c r="A468">
        <v>-8118265.71949571</v>
      </c>
      <c r="B468">
        <v>-224264.918167153</v>
      </c>
      <c r="C468">
        <v>4.2035072692669901E-4</v>
      </c>
    </row>
    <row r="469" spans="1:3" x14ac:dyDescent="0.25">
      <c r="A469">
        <v>-8117331.2406185698</v>
      </c>
      <c r="B469">
        <v>-224264.918167153</v>
      </c>
      <c r="C469">
        <v>6.2015885487198797E-4</v>
      </c>
    </row>
    <row r="470" spans="1:3" x14ac:dyDescent="0.25">
      <c r="A470">
        <v>-8116396.7617414203</v>
      </c>
      <c r="B470">
        <v>-224264.918167153</v>
      </c>
      <c r="C470">
        <v>9.9407846573740201E-4</v>
      </c>
    </row>
    <row r="471" spans="1:3" x14ac:dyDescent="0.25">
      <c r="A471">
        <v>-8115462.28286428</v>
      </c>
      <c r="B471">
        <v>-224264.918167153</v>
      </c>
      <c r="C471">
        <v>1.3944496167823601E-3</v>
      </c>
    </row>
    <row r="472" spans="1:3" x14ac:dyDescent="0.25">
      <c r="A472">
        <v>-8114527.8039871398</v>
      </c>
      <c r="B472">
        <v>-224264.918167153</v>
      </c>
      <c r="C472">
        <v>2.03697104007005E-3</v>
      </c>
    </row>
    <row r="473" spans="1:3" x14ac:dyDescent="0.25">
      <c r="A473">
        <v>-8113593.3251099903</v>
      </c>
      <c r="B473">
        <v>-224264.918167153</v>
      </c>
      <c r="C473">
        <v>3.18660587072372E-3</v>
      </c>
    </row>
    <row r="474" spans="1:3" x14ac:dyDescent="0.25">
      <c r="A474">
        <v>-8112658.8462328501</v>
      </c>
      <c r="B474">
        <v>-224264.918167153</v>
      </c>
      <c r="C474">
        <v>4.41324524581432E-3</v>
      </c>
    </row>
    <row r="475" spans="1:3" x14ac:dyDescent="0.25">
      <c r="A475">
        <v>-8111724.3673557099</v>
      </c>
      <c r="B475">
        <v>-224264.918167153</v>
      </c>
      <c r="C475">
        <v>5.9481430798768902E-3</v>
      </c>
    </row>
    <row r="476" spans="1:3" x14ac:dyDescent="0.25">
      <c r="A476">
        <v>-8110789.8884785697</v>
      </c>
      <c r="B476">
        <v>-224264.918167153</v>
      </c>
      <c r="C476">
        <v>7.9935146495699796E-3</v>
      </c>
    </row>
    <row r="477" spans="1:3" x14ac:dyDescent="0.25">
      <c r="A477">
        <v>-8109855.4096014202</v>
      </c>
      <c r="B477">
        <v>-224264.918167153</v>
      </c>
      <c r="C477">
        <v>1.28956167027354E-2</v>
      </c>
    </row>
    <row r="478" spans="1:3" x14ac:dyDescent="0.25">
      <c r="A478">
        <v>-8108920.93072428</v>
      </c>
      <c r="B478">
        <v>-224264.918167153</v>
      </c>
      <c r="C478">
        <v>1.6772497445344901E-2</v>
      </c>
    </row>
    <row r="479" spans="1:3" x14ac:dyDescent="0.25">
      <c r="A479">
        <v>-8107986.4518471397</v>
      </c>
      <c r="B479">
        <v>-224264.918167153</v>
      </c>
      <c r="C479">
        <v>2.1740920841693798E-2</v>
      </c>
    </row>
    <row r="480" spans="1:3" x14ac:dyDescent="0.25">
      <c r="A480">
        <v>-8107051.9729699902</v>
      </c>
      <c r="B480">
        <v>-224264.918167153</v>
      </c>
      <c r="C480">
        <v>2.80453190207481E-2</v>
      </c>
    </row>
    <row r="481" spans="1:3" x14ac:dyDescent="0.25">
      <c r="A481">
        <v>-8106117.49409285</v>
      </c>
      <c r="B481">
        <v>-224264.918167153</v>
      </c>
      <c r="C481">
        <v>3.4799814224243102E-2</v>
      </c>
    </row>
    <row r="482" spans="1:3" x14ac:dyDescent="0.25">
      <c r="A482">
        <v>-8105183.0152157098</v>
      </c>
      <c r="B482">
        <v>-224264.918167153</v>
      </c>
      <c r="C482">
        <v>3.7804044783115297E-2</v>
      </c>
    </row>
    <row r="483" spans="1:3" x14ac:dyDescent="0.25">
      <c r="A483">
        <v>-8104248.5363385696</v>
      </c>
      <c r="B483">
        <v>-224264.918167153</v>
      </c>
      <c r="C483">
        <v>4.3623097240924801E-2</v>
      </c>
    </row>
    <row r="484" spans="1:3" x14ac:dyDescent="0.25">
      <c r="A484">
        <v>-8103314.0574614201</v>
      </c>
      <c r="B484">
        <v>-224264.918167153</v>
      </c>
      <c r="C484">
        <v>5.1399637013673699E-2</v>
      </c>
    </row>
    <row r="485" spans="1:3" x14ac:dyDescent="0.25">
      <c r="A485">
        <v>-8102379.5785842799</v>
      </c>
      <c r="B485">
        <v>-224264.918167153</v>
      </c>
      <c r="C485">
        <v>6.0284812003374003E-2</v>
      </c>
    </row>
    <row r="486" spans="1:3" x14ac:dyDescent="0.25">
      <c r="A486">
        <v>-8101445.0997071397</v>
      </c>
      <c r="B486">
        <v>-224264.918167153</v>
      </c>
      <c r="C486">
        <v>6.9545626640319796E-2</v>
      </c>
    </row>
    <row r="487" spans="1:3" x14ac:dyDescent="0.25">
      <c r="A487">
        <v>-8100510.6208300004</v>
      </c>
      <c r="B487">
        <v>-224264.918167153</v>
      </c>
      <c r="C487">
        <v>7.9980336129665305E-2</v>
      </c>
    </row>
    <row r="488" spans="1:3" x14ac:dyDescent="0.25">
      <c r="A488">
        <v>-8099576.1419528499</v>
      </c>
      <c r="B488">
        <v>-224264.918167153</v>
      </c>
      <c r="C488">
        <v>8.3086639642715399E-2</v>
      </c>
    </row>
    <row r="489" spans="1:3" x14ac:dyDescent="0.25">
      <c r="A489">
        <v>-8098641.6630757097</v>
      </c>
      <c r="B489">
        <v>-224264.918167153</v>
      </c>
      <c r="C489">
        <v>9.2689797282218905E-2</v>
      </c>
    </row>
    <row r="490" spans="1:3" x14ac:dyDescent="0.25">
      <c r="A490">
        <v>-8097707.1841985704</v>
      </c>
      <c r="B490">
        <v>-224264.918167153</v>
      </c>
      <c r="C490">
        <v>9.6775643527507699E-2</v>
      </c>
    </row>
    <row r="491" spans="1:3" x14ac:dyDescent="0.25">
      <c r="A491">
        <v>-8096772.70532142</v>
      </c>
      <c r="B491">
        <v>-224264.918167153</v>
      </c>
      <c r="C491">
        <v>0.103202380239963</v>
      </c>
    </row>
    <row r="492" spans="1:3" x14ac:dyDescent="0.25">
      <c r="A492">
        <v>-8095838.2264442798</v>
      </c>
      <c r="B492">
        <v>-224264.918167153</v>
      </c>
      <c r="C492">
        <v>0.108838133513927</v>
      </c>
    </row>
    <row r="493" spans="1:3" x14ac:dyDescent="0.25">
      <c r="A493">
        <v>-8094903.7475671396</v>
      </c>
      <c r="B493">
        <v>-224264.918167153</v>
      </c>
      <c r="C493">
        <v>0.111917227506637</v>
      </c>
    </row>
    <row r="494" spans="1:3" x14ac:dyDescent="0.25">
      <c r="A494">
        <v>-8093969.2686900003</v>
      </c>
      <c r="B494">
        <v>-224264.918167153</v>
      </c>
      <c r="C494">
        <v>0.111864648759365</v>
      </c>
    </row>
    <row r="495" spans="1:3" x14ac:dyDescent="0.25">
      <c r="A495">
        <v>-8093034.7898128498</v>
      </c>
      <c r="B495">
        <v>-224264.918167153</v>
      </c>
      <c r="C495">
        <v>0.111864648759365</v>
      </c>
    </row>
    <row r="496" spans="1:3" x14ac:dyDescent="0.25">
      <c r="A496">
        <v>-8092100.3109357096</v>
      </c>
      <c r="B496">
        <v>-224264.918167153</v>
      </c>
      <c r="C496">
        <v>0</v>
      </c>
    </row>
    <row r="497" spans="1:3" x14ac:dyDescent="0.25">
      <c r="A497">
        <v>-8091165.8320585703</v>
      </c>
      <c r="B497">
        <v>-224264.918167153</v>
      </c>
      <c r="C497">
        <v>0</v>
      </c>
    </row>
    <row r="498" spans="1:3" x14ac:dyDescent="0.25">
      <c r="A498">
        <v>-8090231.3531814199</v>
      </c>
      <c r="B498">
        <v>-224264.918167153</v>
      </c>
      <c r="C498">
        <v>0</v>
      </c>
    </row>
    <row r="499" spans="1:3" x14ac:dyDescent="0.25">
      <c r="A499">
        <v>-8089296.8743042797</v>
      </c>
      <c r="B499">
        <v>-224264.918167153</v>
      </c>
      <c r="C499">
        <v>0</v>
      </c>
    </row>
    <row r="500" spans="1:3" x14ac:dyDescent="0.25">
      <c r="A500">
        <v>-8132282.9026528504</v>
      </c>
      <c r="B500">
        <v>-225199.39704452499</v>
      </c>
      <c r="C500">
        <v>0</v>
      </c>
    </row>
    <row r="501" spans="1:3" x14ac:dyDescent="0.25">
      <c r="A501">
        <v>-8131348.4237757102</v>
      </c>
      <c r="B501">
        <v>-225199.39704452499</v>
      </c>
      <c r="C501">
        <v>0</v>
      </c>
    </row>
    <row r="502" spans="1:3" x14ac:dyDescent="0.25">
      <c r="A502">
        <v>-8130413.94489857</v>
      </c>
      <c r="B502">
        <v>-225199.39704452499</v>
      </c>
      <c r="C502">
        <v>0</v>
      </c>
    </row>
    <row r="503" spans="1:3" x14ac:dyDescent="0.25">
      <c r="A503">
        <v>-8129479.4660214204</v>
      </c>
      <c r="B503">
        <v>-225199.39704452499</v>
      </c>
      <c r="C503">
        <v>0</v>
      </c>
    </row>
    <row r="504" spans="1:3" x14ac:dyDescent="0.25">
      <c r="A504">
        <v>-8128544.9871442802</v>
      </c>
      <c r="B504">
        <v>-225199.39704452499</v>
      </c>
      <c r="C504">
        <v>0</v>
      </c>
    </row>
    <row r="505" spans="1:3" x14ac:dyDescent="0.25">
      <c r="A505">
        <v>-8127610.50826714</v>
      </c>
      <c r="B505">
        <v>-225199.39704452499</v>
      </c>
      <c r="C505">
        <v>0</v>
      </c>
    </row>
    <row r="506" spans="1:3" x14ac:dyDescent="0.25">
      <c r="A506">
        <v>-8126676.0293899896</v>
      </c>
      <c r="B506">
        <v>-225199.39704452499</v>
      </c>
      <c r="C506">
        <v>0</v>
      </c>
    </row>
    <row r="507" spans="1:3" x14ac:dyDescent="0.25">
      <c r="A507">
        <v>-8125741.5505128503</v>
      </c>
      <c r="B507">
        <v>-225199.39704452499</v>
      </c>
      <c r="C507">
        <v>0</v>
      </c>
    </row>
    <row r="508" spans="1:3" x14ac:dyDescent="0.25">
      <c r="A508">
        <v>-8124807.0716357101</v>
      </c>
      <c r="B508">
        <v>-225199.39704452499</v>
      </c>
      <c r="C508">
        <v>0</v>
      </c>
    </row>
    <row r="509" spans="1:3" x14ac:dyDescent="0.25">
      <c r="A509">
        <v>-8123872.5927585699</v>
      </c>
      <c r="B509">
        <v>-225199.39704452499</v>
      </c>
      <c r="C509">
        <v>0</v>
      </c>
    </row>
    <row r="510" spans="1:3" x14ac:dyDescent="0.25">
      <c r="A510">
        <v>-8122938.1138814203</v>
      </c>
      <c r="B510">
        <v>-225199.39704452499</v>
      </c>
      <c r="C510" s="1">
        <v>2.6613859517965401E-5</v>
      </c>
    </row>
    <row r="511" spans="1:3" x14ac:dyDescent="0.25">
      <c r="A511">
        <v>-8122003.6350042801</v>
      </c>
      <c r="B511">
        <v>-225199.39704452499</v>
      </c>
      <c r="C511" s="1">
        <v>2.12425748031819E-5</v>
      </c>
    </row>
    <row r="512" spans="1:3" x14ac:dyDescent="0.25">
      <c r="A512">
        <v>-8121069.1561271399</v>
      </c>
      <c r="B512">
        <v>-225199.39704452499</v>
      </c>
      <c r="C512" s="1">
        <v>3.6623554478865103E-5</v>
      </c>
    </row>
    <row r="513" spans="1:3" x14ac:dyDescent="0.25">
      <c r="A513">
        <v>-8120134.6772499904</v>
      </c>
      <c r="B513">
        <v>-225199.39704452499</v>
      </c>
      <c r="C513" s="1">
        <v>8.4168925241101506E-5</v>
      </c>
    </row>
    <row r="514" spans="1:3" x14ac:dyDescent="0.25">
      <c r="A514">
        <v>-8119200.1983728502</v>
      </c>
      <c r="B514">
        <v>-225199.39704452499</v>
      </c>
      <c r="C514">
        <v>1.5964658814482299E-4</v>
      </c>
    </row>
    <row r="515" spans="1:3" x14ac:dyDescent="0.25">
      <c r="A515">
        <v>-8118265.71949571</v>
      </c>
      <c r="B515">
        <v>-225199.39704452499</v>
      </c>
      <c r="C515">
        <v>3.1912300619296702E-4</v>
      </c>
    </row>
    <row r="516" spans="1:3" x14ac:dyDescent="0.25">
      <c r="A516">
        <v>-8117331.2406185698</v>
      </c>
      <c r="B516">
        <v>-225199.39704452499</v>
      </c>
      <c r="C516">
        <v>6.2781712040305105E-4</v>
      </c>
    </row>
    <row r="517" spans="1:3" x14ac:dyDescent="0.25">
      <c r="A517">
        <v>-8116396.7617414203</v>
      </c>
      <c r="B517">
        <v>-225199.39704452499</v>
      </c>
      <c r="C517">
        <v>9.9209847394376906E-4</v>
      </c>
    </row>
    <row r="518" spans="1:3" x14ac:dyDescent="0.25">
      <c r="A518">
        <v>-8115462.28286428</v>
      </c>
      <c r="B518">
        <v>-225199.39704452499</v>
      </c>
      <c r="C518">
        <v>1.4736267039552301E-3</v>
      </c>
    </row>
    <row r="519" spans="1:3" x14ac:dyDescent="0.25">
      <c r="A519">
        <v>-8114527.8039871398</v>
      </c>
      <c r="B519">
        <v>-225199.39704452499</v>
      </c>
      <c r="C519">
        <v>1.9816514104604699E-3</v>
      </c>
    </row>
    <row r="520" spans="1:3" x14ac:dyDescent="0.25">
      <c r="A520">
        <v>-8113593.3251099903</v>
      </c>
      <c r="B520">
        <v>-225199.39704452499</v>
      </c>
      <c r="C520">
        <v>3.1141859944909798E-3</v>
      </c>
    </row>
    <row r="521" spans="1:3" x14ac:dyDescent="0.25">
      <c r="A521">
        <v>-8112658.8462328501</v>
      </c>
      <c r="B521">
        <v>-225199.39704452499</v>
      </c>
      <c r="C521">
        <v>4.4328700751066199E-3</v>
      </c>
    </row>
    <row r="522" spans="1:3" x14ac:dyDescent="0.25">
      <c r="A522">
        <v>-8111724.3673557099</v>
      </c>
      <c r="B522">
        <v>-225199.39704452499</v>
      </c>
      <c r="C522">
        <v>5.9625818394124499E-3</v>
      </c>
    </row>
    <row r="523" spans="1:3" x14ac:dyDescent="0.25">
      <c r="A523">
        <v>-8110789.8884785697</v>
      </c>
      <c r="B523">
        <v>-225199.39704452499</v>
      </c>
      <c r="C523">
        <v>8.1301340833306295E-3</v>
      </c>
    </row>
    <row r="524" spans="1:3" x14ac:dyDescent="0.25">
      <c r="A524">
        <v>-8109855.4096014202</v>
      </c>
      <c r="B524">
        <v>-225199.39704452499</v>
      </c>
      <c r="C524">
        <v>1.0778890922665501E-2</v>
      </c>
    </row>
    <row r="525" spans="1:3" x14ac:dyDescent="0.25">
      <c r="A525">
        <v>-8108920.93072428</v>
      </c>
      <c r="B525">
        <v>-225199.39704452499</v>
      </c>
      <c r="C525">
        <v>1.4662317931652E-2</v>
      </c>
    </row>
    <row r="526" spans="1:3" x14ac:dyDescent="0.25">
      <c r="A526">
        <v>-8107986.4518471397</v>
      </c>
      <c r="B526">
        <v>-225199.39704452499</v>
      </c>
      <c r="C526">
        <v>1.90188214182853E-2</v>
      </c>
    </row>
    <row r="527" spans="1:3" x14ac:dyDescent="0.25">
      <c r="A527">
        <v>-8107051.9729699902</v>
      </c>
      <c r="B527">
        <v>-225199.39704452499</v>
      </c>
      <c r="C527">
        <v>2.4209005758166299E-2</v>
      </c>
    </row>
    <row r="528" spans="1:3" x14ac:dyDescent="0.25">
      <c r="A528">
        <v>-8106117.49409285</v>
      </c>
      <c r="B528">
        <v>-225199.39704452499</v>
      </c>
      <c r="C528">
        <v>3.10964845120906E-2</v>
      </c>
    </row>
    <row r="529" spans="1:3" x14ac:dyDescent="0.25">
      <c r="A529">
        <v>-8105183.0152157098</v>
      </c>
      <c r="B529">
        <v>-225199.39704452499</v>
      </c>
      <c r="C529">
        <v>3.8789559155702501E-2</v>
      </c>
    </row>
    <row r="530" spans="1:3" x14ac:dyDescent="0.25">
      <c r="A530">
        <v>-8104248.5363385696</v>
      </c>
      <c r="B530">
        <v>-225199.39704452499</v>
      </c>
      <c r="C530">
        <v>4.3725103139877299E-2</v>
      </c>
    </row>
    <row r="531" spans="1:3" x14ac:dyDescent="0.25">
      <c r="A531">
        <v>-8103314.0574614201</v>
      </c>
      <c r="B531">
        <v>-225199.39704452499</v>
      </c>
      <c r="C531">
        <v>5.3355012089013998E-2</v>
      </c>
    </row>
    <row r="532" spans="1:3" x14ac:dyDescent="0.25">
      <c r="A532">
        <v>-8102379.5785842799</v>
      </c>
      <c r="B532">
        <v>-225199.39704452499</v>
      </c>
      <c r="C532">
        <v>5.8139398694038301E-2</v>
      </c>
    </row>
    <row r="533" spans="1:3" x14ac:dyDescent="0.25">
      <c r="A533">
        <v>-8101445.0997071397</v>
      </c>
      <c r="B533">
        <v>-225199.39704452499</v>
      </c>
      <c r="C533">
        <v>6.7039959132671301E-2</v>
      </c>
    </row>
    <row r="534" spans="1:3" x14ac:dyDescent="0.25">
      <c r="A534">
        <v>-8100510.6208300004</v>
      </c>
      <c r="B534">
        <v>-225199.39704452499</v>
      </c>
      <c r="C534">
        <v>7.7157951891422202E-2</v>
      </c>
    </row>
    <row r="535" spans="1:3" x14ac:dyDescent="0.25">
      <c r="A535">
        <v>-8099576.1419528499</v>
      </c>
      <c r="B535">
        <v>-225199.39704452499</v>
      </c>
      <c r="C535">
        <v>8.1582933664321802E-2</v>
      </c>
    </row>
    <row r="536" spans="1:3" x14ac:dyDescent="0.25">
      <c r="A536">
        <v>-8098641.6630757097</v>
      </c>
      <c r="B536">
        <v>-225199.39704452499</v>
      </c>
      <c r="C536">
        <v>9.0992540121078394E-2</v>
      </c>
    </row>
    <row r="537" spans="1:3" x14ac:dyDescent="0.25">
      <c r="A537">
        <v>-8097707.1841985704</v>
      </c>
      <c r="B537">
        <v>-225199.39704452499</v>
      </c>
      <c r="C537">
        <v>9.3980535864830003E-2</v>
      </c>
    </row>
    <row r="538" spans="1:3" x14ac:dyDescent="0.25">
      <c r="A538">
        <v>-8096772.70532142</v>
      </c>
      <c r="B538">
        <v>-225199.39704452499</v>
      </c>
      <c r="C538">
        <v>0.103212594985961</v>
      </c>
    </row>
    <row r="539" spans="1:3" x14ac:dyDescent="0.25">
      <c r="A539">
        <v>-8095838.2264442798</v>
      </c>
      <c r="B539">
        <v>-225199.39704452499</v>
      </c>
      <c r="C539">
        <v>0.108586065471172</v>
      </c>
    </row>
    <row r="540" spans="1:3" x14ac:dyDescent="0.25">
      <c r="A540">
        <v>-8094903.7475671396</v>
      </c>
      <c r="B540">
        <v>-225199.39704452499</v>
      </c>
      <c r="C540">
        <v>0.11231422424316399</v>
      </c>
    </row>
    <row r="541" spans="1:3" x14ac:dyDescent="0.25">
      <c r="A541">
        <v>-8093969.2686900003</v>
      </c>
      <c r="B541">
        <v>-225199.39704452499</v>
      </c>
      <c r="C541">
        <v>0.11231422424316399</v>
      </c>
    </row>
    <row r="542" spans="1:3" x14ac:dyDescent="0.25">
      <c r="A542">
        <v>-8093034.7898128498</v>
      </c>
      <c r="B542">
        <v>-225199.39704452499</v>
      </c>
      <c r="C542">
        <v>0.116850480437278</v>
      </c>
    </row>
    <row r="543" spans="1:3" x14ac:dyDescent="0.25">
      <c r="A543">
        <v>-8092100.3109357096</v>
      </c>
      <c r="B543">
        <v>-225199.39704452499</v>
      </c>
      <c r="C543">
        <v>0</v>
      </c>
    </row>
    <row r="544" spans="1:3" x14ac:dyDescent="0.25">
      <c r="A544">
        <v>-8091165.8320585703</v>
      </c>
      <c r="B544">
        <v>-225199.39704452499</v>
      </c>
      <c r="C544">
        <v>0</v>
      </c>
    </row>
    <row r="545" spans="1:3" x14ac:dyDescent="0.25">
      <c r="A545">
        <v>-8090231.3531814199</v>
      </c>
      <c r="B545">
        <v>-225199.39704452499</v>
      </c>
      <c r="C545">
        <v>0</v>
      </c>
    </row>
    <row r="546" spans="1:3" x14ac:dyDescent="0.25">
      <c r="A546">
        <v>-8089296.8743042797</v>
      </c>
      <c r="B546">
        <v>-225199.39704452499</v>
      </c>
      <c r="C546">
        <v>0</v>
      </c>
    </row>
    <row r="547" spans="1:3" x14ac:dyDescent="0.25">
      <c r="A547">
        <v>-8088362.3954271404</v>
      </c>
      <c r="B547">
        <v>-225199.39704452499</v>
      </c>
      <c r="C547">
        <v>0</v>
      </c>
    </row>
    <row r="548" spans="1:3" x14ac:dyDescent="0.25">
      <c r="A548">
        <v>-8132282.9026528504</v>
      </c>
      <c r="B548">
        <v>-226133.87592189701</v>
      </c>
      <c r="C548">
        <v>0</v>
      </c>
    </row>
    <row r="549" spans="1:3" x14ac:dyDescent="0.25">
      <c r="A549">
        <v>-8131348.4237757102</v>
      </c>
      <c r="B549">
        <v>-226133.87592189701</v>
      </c>
      <c r="C549">
        <v>0</v>
      </c>
    </row>
    <row r="550" spans="1:3" x14ac:dyDescent="0.25">
      <c r="A550">
        <v>-8130413.94489857</v>
      </c>
      <c r="B550">
        <v>-226133.87592189701</v>
      </c>
      <c r="C550">
        <v>0</v>
      </c>
    </row>
    <row r="551" spans="1:3" x14ac:dyDescent="0.25">
      <c r="A551">
        <v>-8129479.4660214204</v>
      </c>
      <c r="B551">
        <v>-226133.87592189701</v>
      </c>
      <c r="C551">
        <v>0</v>
      </c>
    </row>
    <row r="552" spans="1:3" x14ac:dyDescent="0.25">
      <c r="A552">
        <v>-8128544.9871442802</v>
      </c>
      <c r="B552">
        <v>-226133.87592189701</v>
      </c>
      <c r="C552">
        <v>0</v>
      </c>
    </row>
    <row r="553" spans="1:3" x14ac:dyDescent="0.25">
      <c r="A553">
        <v>-8127610.50826714</v>
      </c>
      <c r="B553">
        <v>-226133.87592189701</v>
      </c>
      <c r="C553">
        <v>0</v>
      </c>
    </row>
    <row r="554" spans="1:3" x14ac:dyDescent="0.25">
      <c r="A554">
        <v>-8126676.0293899896</v>
      </c>
      <c r="B554">
        <v>-226133.87592189701</v>
      </c>
      <c r="C554">
        <v>0</v>
      </c>
    </row>
    <row r="555" spans="1:3" x14ac:dyDescent="0.25">
      <c r="A555">
        <v>-8125741.5505128503</v>
      </c>
      <c r="B555">
        <v>-226133.87592189701</v>
      </c>
      <c r="C555">
        <v>0</v>
      </c>
    </row>
    <row r="556" spans="1:3" x14ac:dyDescent="0.25">
      <c r="A556">
        <v>-8124807.0716357101</v>
      </c>
      <c r="B556">
        <v>-226133.87592189701</v>
      </c>
      <c r="C556">
        <v>0</v>
      </c>
    </row>
    <row r="557" spans="1:3" x14ac:dyDescent="0.25">
      <c r="A557">
        <v>-8123872.5927585699</v>
      </c>
      <c r="B557">
        <v>-226133.87592189701</v>
      </c>
      <c r="C557">
        <v>0</v>
      </c>
    </row>
    <row r="558" spans="1:3" x14ac:dyDescent="0.25">
      <c r="A558">
        <v>-8122938.1138814203</v>
      </c>
      <c r="B558">
        <v>-226133.87592189701</v>
      </c>
      <c r="C558" s="1">
        <v>2.6613859517965401E-5</v>
      </c>
    </row>
    <row r="559" spans="1:3" x14ac:dyDescent="0.25">
      <c r="A559">
        <v>-8122003.6350042801</v>
      </c>
      <c r="B559">
        <v>-226133.87592189701</v>
      </c>
      <c r="C559" s="1">
        <v>2.12425748031819E-5</v>
      </c>
    </row>
    <row r="560" spans="1:3" x14ac:dyDescent="0.25">
      <c r="A560">
        <v>-8121069.1561271399</v>
      </c>
      <c r="B560">
        <v>-226133.87592189701</v>
      </c>
      <c r="C560" s="1">
        <v>3.6623554478865103E-5</v>
      </c>
    </row>
    <row r="561" spans="1:3" x14ac:dyDescent="0.25">
      <c r="A561">
        <v>-8120134.6772499904</v>
      </c>
      <c r="B561">
        <v>-226133.87592189701</v>
      </c>
      <c r="C561" s="1">
        <v>8.4168925241101506E-5</v>
      </c>
    </row>
    <row r="562" spans="1:3" x14ac:dyDescent="0.25">
      <c r="A562">
        <v>-8119200.1983728502</v>
      </c>
      <c r="B562">
        <v>-226133.87592189701</v>
      </c>
      <c r="C562">
        <v>1.8176667799707499E-4</v>
      </c>
    </row>
    <row r="563" spans="1:3" x14ac:dyDescent="0.25">
      <c r="A563">
        <v>-8118265.71949571</v>
      </c>
      <c r="B563">
        <v>-226133.87592189701</v>
      </c>
      <c r="C563">
        <v>3.3655480365268799E-4</v>
      </c>
    </row>
    <row r="564" spans="1:3" x14ac:dyDescent="0.25">
      <c r="A564">
        <v>-8117331.2406185698</v>
      </c>
      <c r="B564">
        <v>-226133.87592189701</v>
      </c>
      <c r="C564">
        <v>4.9421680159866799E-4</v>
      </c>
    </row>
    <row r="565" spans="1:3" x14ac:dyDescent="0.25">
      <c r="A565">
        <v>-8116396.7617414203</v>
      </c>
      <c r="B565">
        <v>-226133.87592189701</v>
      </c>
      <c r="C565">
        <v>7.5550191104412003E-4</v>
      </c>
    </row>
    <row r="566" spans="1:3" x14ac:dyDescent="0.25">
      <c r="A566">
        <v>-8115462.28286428</v>
      </c>
      <c r="B566">
        <v>-226133.87592189701</v>
      </c>
      <c r="C566">
        <v>1.15822965744882E-3</v>
      </c>
    </row>
    <row r="567" spans="1:3" x14ac:dyDescent="0.25">
      <c r="A567">
        <v>-8114527.8039871398</v>
      </c>
      <c r="B567">
        <v>-226133.87592189701</v>
      </c>
      <c r="C567">
        <v>2.0577919203787999E-3</v>
      </c>
    </row>
    <row r="568" spans="1:3" x14ac:dyDescent="0.25">
      <c r="A568">
        <v>-8113593.3251099903</v>
      </c>
      <c r="B568">
        <v>-226133.87592189701</v>
      </c>
      <c r="C568">
        <v>3.1960764899849801E-3</v>
      </c>
    </row>
    <row r="569" spans="1:3" x14ac:dyDescent="0.25">
      <c r="A569">
        <v>-8112658.8462328501</v>
      </c>
      <c r="B569">
        <v>-226133.87592189701</v>
      </c>
      <c r="C569">
        <v>4.4615864753723101E-3</v>
      </c>
    </row>
    <row r="570" spans="1:3" x14ac:dyDescent="0.25">
      <c r="A570">
        <v>-8111724.3673557099</v>
      </c>
      <c r="B570">
        <v>-226133.87592189701</v>
      </c>
      <c r="C570">
        <v>5.98268583416938E-3</v>
      </c>
    </row>
    <row r="571" spans="1:3" x14ac:dyDescent="0.25">
      <c r="A571">
        <v>-8110789.8884785697</v>
      </c>
      <c r="B571">
        <v>-226133.87592189701</v>
      </c>
      <c r="C571">
        <v>8.5733523592352798E-3</v>
      </c>
    </row>
    <row r="572" spans="1:3" x14ac:dyDescent="0.25">
      <c r="A572">
        <v>-8109855.4096014202</v>
      </c>
      <c r="B572">
        <v>-226133.87592189701</v>
      </c>
      <c r="C572">
        <v>1.11907385289669E-2</v>
      </c>
    </row>
    <row r="573" spans="1:3" x14ac:dyDescent="0.25">
      <c r="A573">
        <v>-8108920.93072428</v>
      </c>
      <c r="B573">
        <v>-226133.87592189701</v>
      </c>
      <c r="C573">
        <v>1.51376305148005E-2</v>
      </c>
    </row>
    <row r="574" spans="1:3" x14ac:dyDescent="0.25">
      <c r="A574">
        <v>-8107986.4518471397</v>
      </c>
      <c r="B574">
        <v>-226133.87592189701</v>
      </c>
      <c r="C574">
        <v>1.6541304066777202E-2</v>
      </c>
    </row>
    <row r="575" spans="1:3" x14ac:dyDescent="0.25">
      <c r="A575">
        <v>-8107051.9729699902</v>
      </c>
      <c r="B575">
        <v>-226133.87592189701</v>
      </c>
      <c r="C575">
        <v>2.1554827690124501E-2</v>
      </c>
    </row>
    <row r="576" spans="1:3" x14ac:dyDescent="0.25">
      <c r="A576">
        <v>-8106117.49409285</v>
      </c>
      <c r="B576">
        <v>-226133.87592189701</v>
      </c>
      <c r="C576">
        <v>2.70118433982133E-2</v>
      </c>
    </row>
    <row r="577" spans="1:3" x14ac:dyDescent="0.25">
      <c r="A577">
        <v>-8105183.0152157098</v>
      </c>
      <c r="B577">
        <v>-226133.87592189701</v>
      </c>
      <c r="C577">
        <v>3.4486047923564897E-2</v>
      </c>
    </row>
    <row r="578" spans="1:3" x14ac:dyDescent="0.25">
      <c r="A578">
        <v>-8104248.5363385696</v>
      </c>
      <c r="B578">
        <v>-226133.87592189701</v>
      </c>
      <c r="C578">
        <v>4.29647564888E-2</v>
      </c>
    </row>
    <row r="579" spans="1:3" x14ac:dyDescent="0.25">
      <c r="A579">
        <v>-8103314.0574614201</v>
      </c>
      <c r="B579">
        <v>-226133.87592189701</v>
      </c>
      <c r="C579">
        <v>5.0230480730533503E-2</v>
      </c>
    </row>
    <row r="580" spans="1:3" x14ac:dyDescent="0.25">
      <c r="A580">
        <v>-8102379.5785842799</v>
      </c>
      <c r="B580">
        <v>-226133.87592189701</v>
      </c>
      <c r="C580">
        <v>6.0028340667486101E-2</v>
      </c>
    </row>
    <row r="581" spans="1:3" x14ac:dyDescent="0.25">
      <c r="A581">
        <v>-8101445.0997071397</v>
      </c>
      <c r="B581">
        <v>-226133.87592189701</v>
      </c>
      <c r="C581">
        <v>6.4691387116908999E-2</v>
      </c>
    </row>
    <row r="582" spans="1:3" x14ac:dyDescent="0.25">
      <c r="A582">
        <v>-8100510.6208300004</v>
      </c>
      <c r="B582">
        <v>-226133.87592189701</v>
      </c>
      <c r="C582">
        <v>7.3918253183364799E-2</v>
      </c>
    </row>
    <row r="583" spans="1:3" x14ac:dyDescent="0.25">
      <c r="A583">
        <v>-8099576.1419528499</v>
      </c>
      <c r="B583">
        <v>-226133.87592189701</v>
      </c>
      <c r="C583">
        <v>8.3745807409286402E-2</v>
      </c>
    </row>
    <row r="584" spans="1:3" x14ac:dyDescent="0.25">
      <c r="A584">
        <v>-8098641.6630757097</v>
      </c>
      <c r="B584">
        <v>-226133.87592189701</v>
      </c>
      <c r="C584">
        <v>8.9881099760532296E-2</v>
      </c>
    </row>
    <row r="585" spans="1:3" x14ac:dyDescent="0.25">
      <c r="A585">
        <v>-8097707.1841985704</v>
      </c>
      <c r="B585">
        <v>-226133.87592189701</v>
      </c>
      <c r="C585">
        <v>9.2712484300136497E-2</v>
      </c>
    </row>
    <row r="586" spans="1:3" x14ac:dyDescent="0.25">
      <c r="A586">
        <v>-8096772.70532142</v>
      </c>
      <c r="B586">
        <v>-226133.87592189701</v>
      </c>
      <c r="C586">
        <v>0.103664852678775</v>
      </c>
    </row>
    <row r="587" spans="1:3" x14ac:dyDescent="0.25">
      <c r="A587">
        <v>-8095838.2264442798</v>
      </c>
      <c r="B587">
        <v>-226133.87592189701</v>
      </c>
      <c r="C587">
        <v>0.10971679538488301</v>
      </c>
    </row>
    <row r="588" spans="1:3" x14ac:dyDescent="0.25">
      <c r="A588">
        <v>-8094903.7475671396</v>
      </c>
      <c r="B588">
        <v>-226133.87592189701</v>
      </c>
      <c r="C588">
        <v>0.112960174679756</v>
      </c>
    </row>
    <row r="589" spans="1:3" x14ac:dyDescent="0.25">
      <c r="A589">
        <v>-8093969.2686900003</v>
      </c>
      <c r="B589">
        <v>-226133.87592189701</v>
      </c>
      <c r="C589">
        <v>0.112960174679756</v>
      </c>
    </row>
    <row r="590" spans="1:3" x14ac:dyDescent="0.25">
      <c r="A590">
        <v>-8093034.7898128498</v>
      </c>
      <c r="B590">
        <v>-226133.87592189701</v>
      </c>
      <c r="C590">
        <v>0.117921359837055</v>
      </c>
    </row>
    <row r="591" spans="1:3" x14ac:dyDescent="0.25">
      <c r="A591">
        <v>-8092100.3109357096</v>
      </c>
      <c r="B591">
        <v>-226133.87592189701</v>
      </c>
      <c r="C591">
        <v>0</v>
      </c>
    </row>
    <row r="592" spans="1:3" x14ac:dyDescent="0.25">
      <c r="A592">
        <v>-8091165.8320585703</v>
      </c>
      <c r="B592">
        <v>-226133.87592189701</v>
      </c>
      <c r="C592">
        <v>0</v>
      </c>
    </row>
    <row r="593" spans="1:3" x14ac:dyDescent="0.25">
      <c r="A593">
        <v>-8090231.3531814199</v>
      </c>
      <c r="B593">
        <v>-226133.87592189701</v>
      </c>
      <c r="C593">
        <v>0</v>
      </c>
    </row>
    <row r="594" spans="1:3" x14ac:dyDescent="0.25">
      <c r="A594">
        <v>-8089296.8743042797</v>
      </c>
      <c r="B594">
        <v>-226133.87592189701</v>
      </c>
      <c r="C594">
        <v>0</v>
      </c>
    </row>
    <row r="595" spans="1:3" x14ac:dyDescent="0.25">
      <c r="A595">
        <v>-8088362.3954271404</v>
      </c>
      <c r="B595">
        <v>-226133.87592189701</v>
      </c>
      <c r="C595">
        <v>0</v>
      </c>
    </row>
    <row r="596" spans="1:3" x14ac:dyDescent="0.25">
      <c r="A596">
        <v>-8132282.9026528504</v>
      </c>
      <c r="B596">
        <v>-227068.35479926999</v>
      </c>
      <c r="C596">
        <v>0</v>
      </c>
    </row>
    <row r="597" spans="1:3" x14ac:dyDescent="0.25">
      <c r="A597">
        <v>-8131348.4237757102</v>
      </c>
      <c r="B597">
        <v>-227068.35479926999</v>
      </c>
      <c r="C597">
        <v>0</v>
      </c>
    </row>
    <row r="598" spans="1:3" x14ac:dyDescent="0.25">
      <c r="A598">
        <v>-8130413.94489857</v>
      </c>
      <c r="B598">
        <v>-227068.35479926999</v>
      </c>
      <c r="C598">
        <v>0</v>
      </c>
    </row>
    <row r="599" spans="1:3" x14ac:dyDescent="0.25">
      <c r="A599">
        <v>-8129479.4660214204</v>
      </c>
      <c r="B599">
        <v>-227068.35479926999</v>
      </c>
      <c r="C599">
        <v>0</v>
      </c>
    </row>
    <row r="600" spans="1:3" x14ac:dyDescent="0.25">
      <c r="A600">
        <v>-8128544.9871442802</v>
      </c>
      <c r="B600">
        <v>-227068.35479926999</v>
      </c>
      <c r="C600">
        <v>0</v>
      </c>
    </row>
    <row r="601" spans="1:3" x14ac:dyDescent="0.25">
      <c r="A601">
        <v>-8127610.50826714</v>
      </c>
      <c r="B601">
        <v>-227068.35479926999</v>
      </c>
      <c r="C601">
        <v>0</v>
      </c>
    </row>
    <row r="602" spans="1:3" x14ac:dyDescent="0.25">
      <c r="A602">
        <v>-8126676.0293899896</v>
      </c>
      <c r="B602">
        <v>-227068.35479926999</v>
      </c>
      <c r="C602">
        <v>0</v>
      </c>
    </row>
    <row r="603" spans="1:3" x14ac:dyDescent="0.25">
      <c r="A603">
        <v>-8125741.5505128503</v>
      </c>
      <c r="B603">
        <v>-227068.35479926999</v>
      </c>
      <c r="C603">
        <v>0</v>
      </c>
    </row>
    <row r="604" spans="1:3" x14ac:dyDescent="0.25">
      <c r="A604">
        <v>-8124807.0716357101</v>
      </c>
      <c r="B604">
        <v>-227068.35479926999</v>
      </c>
      <c r="C604">
        <v>0</v>
      </c>
    </row>
    <row r="605" spans="1:3" x14ac:dyDescent="0.25">
      <c r="A605">
        <v>-8123872.5927585699</v>
      </c>
      <c r="B605">
        <v>-227068.35479926999</v>
      </c>
      <c r="C605">
        <v>0</v>
      </c>
    </row>
    <row r="606" spans="1:3" x14ac:dyDescent="0.25">
      <c r="A606">
        <v>-8122938.1138814203</v>
      </c>
      <c r="B606">
        <v>-227068.35479926999</v>
      </c>
      <c r="C606">
        <v>0</v>
      </c>
    </row>
    <row r="607" spans="1:3" x14ac:dyDescent="0.25">
      <c r="A607">
        <v>-8122003.6350042801</v>
      </c>
      <c r="B607">
        <v>-227068.35479926999</v>
      </c>
      <c r="C607" s="1">
        <v>2.12425748031819E-5</v>
      </c>
    </row>
    <row r="608" spans="1:3" x14ac:dyDescent="0.25">
      <c r="A608">
        <v>-8121069.1561271399</v>
      </c>
      <c r="B608">
        <v>-227068.35479926999</v>
      </c>
      <c r="C608" s="1">
        <v>3.6623554478865103E-5</v>
      </c>
    </row>
    <row r="609" spans="1:3" x14ac:dyDescent="0.25">
      <c r="A609">
        <v>-8120134.6772499904</v>
      </c>
      <c r="B609">
        <v>-227068.35479926999</v>
      </c>
      <c r="C609" s="1">
        <v>8.4168925241101506E-5</v>
      </c>
    </row>
    <row r="610" spans="1:3" x14ac:dyDescent="0.25">
      <c r="A610">
        <v>-8119200.1983728502</v>
      </c>
      <c r="B610">
        <v>-227068.35479926999</v>
      </c>
      <c r="C610">
        <v>2.8058802126906801E-4</v>
      </c>
    </row>
    <row r="611" spans="1:3" x14ac:dyDescent="0.25">
      <c r="A611">
        <v>-8118265.71949571</v>
      </c>
      <c r="B611">
        <v>-227068.35479926999</v>
      </c>
      <c r="C611">
        <v>3.1186582054942798E-4</v>
      </c>
    </row>
    <row r="612" spans="1:3" x14ac:dyDescent="0.25">
      <c r="A612">
        <v>-8117331.2406185698</v>
      </c>
      <c r="B612">
        <v>-227068.35479926999</v>
      </c>
      <c r="C612">
        <v>4.9560697516426401E-4</v>
      </c>
    </row>
    <row r="613" spans="1:3" x14ac:dyDescent="0.25">
      <c r="A613">
        <v>-8116396.7617414203</v>
      </c>
      <c r="B613">
        <v>-227068.35479926999</v>
      </c>
      <c r="C613">
        <v>7.2917033685371204E-4</v>
      </c>
    </row>
    <row r="614" spans="1:3" x14ac:dyDescent="0.25">
      <c r="A614">
        <v>-8115462.28286428</v>
      </c>
      <c r="B614">
        <v>-227068.35479926999</v>
      </c>
      <c r="C614">
        <v>1.18639646098017E-3</v>
      </c>
    </row>
    <row r="615" spans="1:3" x14ac:dyDescent="0.25">
      <c r="A615">
        <v>-8114527.8039871398</v>
      </c>
      <c r="B615">
        <v>-227068.35479926999</v>
      </c>
      <c r="C615">
        <v>1.7024838598444999E-3</v>
      </c>
    </row>
    <row r="616" spans="1:3" x14ac:dyDescent="0.25">
      <c r="A616">
        <v>-8113593.3251099903</v>
      </c>
      <c r="B616">
        <v>-227068.35479926999</v>
      </c>
      <c r="C616">
        <v>2.60105403140187E-3</v>
      </c>
    </row>
    <row r="617" spans="1:3" x14ac:dyDescent="0.25">
      <c r="A617">
        <v>-8112658.8462328501</v>
      </c>
      <c r="B617">
        <v>-227068.35479926999</v>
      </c>
      <c r="C617">
        <v>3.76404402777552E-3</v>
      </c>
    </row>
    <row r="618" spans="1:3" x14ac:dyDescent="0.25">
      <c r="A618">
        <v>-8111724.3673557099</v>
      </c>
      <c r="B618">
        <v>-227068.35479926999</v>
      </c>
      <c r="C618">
        <v>5.2077374421059999E-3</v>
      </c>
    </row>
    <row r="619" spans="1:3" x14ac:dyDescent="0.25">
      <c r="A619">
        <v>-8110789.8884785697</v>
      </c>
      <c r="B619">
        <v>-227068.35479926999</v>
      </c>
      <c r="C619">
        <v>7.1478760801255703E-3</v>
      </c>
    </row>
    <row r="620" spans="1:3" x14ac:dyDescent="0.25">
      <c r="A620">
        <v>-8109855.4096014202</v>
      </c>
      <c r="B620">
        <v>-227068.35479926999</v>
      </c>
      <c r="C620">
        <v>9.4687938690185495E-3</v>
      </c>
    </row>
    <row r="621" spans="1:3" x14ac:dyDescent="0.25">
      <c r="A621">
        <v>-8108920.93072428</v>
      </c>
      <c r="B621">
        <v>-227068.35479926999</v>
      </c>
      <c r="C621">
        <v>1.29803987219929E-2</v>
      </c>
    </row>
    <row r="622" spans="1:3" x14ac:dyDescent="0.25">
      <c r="A622">
        <v>-8107986.4518471397</v>
      </c>
      <c r="B622">
        <v>-227068.35479926999</v>
      </c>
      <c r="C622">
        <v>1.7183067277073801E-2</v>
      </c>
    </row>
    <row r="623" spans="1:3" x14ac:dyDescent="0.25">
      <c r="A623">
        <v>-8107051.9729699902</v>
      </c>
      <c r="B623">
        <v>-227068.35479926999</v>
      </c>
      <c r="C623">
        <v>2.2396404296159699E-2</v>
      </c>
    </row>
    <row r="624" spans="1:3" x14ac:dyDescent="0.25">
      <c r="A624">
        <v>-8106117.49409285</v>
      </c>
      <c r="B624">
        <v>-227068.35479926999</v>
      </c>
      <c r="C624">
        <v>2.8990842401981302E-2</v>
      </c>
    </row>
    <row r="625" spans="1:3" x14ac:dyDescent="0.25">
      <c r="A625">
        <v>-8105183.0152157098</v>
      </c>
      <c r="B625">
        <v>-227068.35479926999</v>
      </c>
      <c r="C625">
        <v>3.5983975976705503E-2</v>
      </c>
    </row>
    <row r="626" spans="1:3" x14ac:dyDescent="0.25">
      <c r="A626">
        <v>-8104248.5363385696</v>
      </c>
      <c r="B626">
        <v>-227068.35479926999</v>
      </c>
      <c r="C626">
        <v>4.0133249014615999E-2</v>
      </c>
    </row>
    <row r="627" spans="1:3" x14ac:dyDescent="0.25">
      <c r="A627">
        <v>-8103314.0574614201</v>
      </c>
      <c r="B627">
        <v>-227068.35479926999</v>
      </c>
      <c r="C627">
        <v>4.9895461648702601E-2</v>
      </c>
    </row>
    <row r="628" spans="1:3" x14ac:dyDescent="0.25">
      <c r="A628">
        <v>-8102379.5785842799</v>
      </c>
      <c r="B628">
        <v>-227068.35479926999</v>
      </c>
      <c r="C628">
        <v>5.78439459204673E-2</v>
      </c>
    </row>
    <row r="629" spans="1:3" x14ac:dyDescent="0.25">
      <c r="A629">
        <v>-8101445.0997071397</v>
      </c>
      <c r="B629">
        <v>-227068.35479926999</v>
      </c>
      <c r="C629">
        <v>6.0802396386861801E-2</v>
      </c>
    </row>
    <row r="630" spans="1:3" x14ac:dyDescent="0.25">
      <c r="A630">
        <v>-8100510.6208300004</v>
      </c>
      <c r="B630">
        <v>-227068.35479926999</v>
      </c>
      <c r="C630">
        <v>7.4731849133968298E-2</v>
      </c>
    </row>
    <row r="631" spans="1:3" x14ac:dyDescent="0.25">
      <c r="A631">
        <v>-8099576.1419528499</v>
      </c>
      <c r="B631">
        <v>-227068.35479926999</v>
      </c>
      <c r="C631">
        <v>8.4465332329273196E-2</v>
      </c>
    </row>
    <row r="632" spans="1:3" x14ac:dyDescent="0.25">
      <c r="A632">
        <v>-8098641.6630757097</v>
      </c>
      <c r="B632">
        <v>-227068.35479926999</v>
      </c>
      <c r="C632">
        <v>9.0402759611606501E-2</v>
      </c>
    </row>
    <row r="633" spans="1:3" x14ac:dyDescent="0.25">
      <c r="A633">
        <v>-8097707.1841985704</v>
      </c>
      <c r="B633">
        <v>-227068.35479926999</v>
      </c>
      <c r="C633">
        <v>9.3060582876205403E-2</v>
      </c>
    </row>
    <row r="634" spans="1:3" x14ac:dyDescent="0.25">
      <c r="A634">
        <v>-8096772.70532142</v>
      </c>
      <c r="B634">
        <v>-227068.35479926999</v>
      </c>
      <c r="C634">
        <v>0.100707672536373</v>
      </c>
    </row>
    <row r="635" spans="1:3" x14ac:dyDescent="0.25">
      <c r="A635">
        <v>-8095838.2264442798</v>
      </c>
      <c r="B635">
        <v>-227068.35479926999</v>
      </c>
      <c r="C635">
        <v>0.111486330628395</v>
      </c>
    </row>
    <row r="636" spans="1:3" x14ac:dyDescent="0.25">
      <c r="A636">
        <v>-8094903.7475671396</v>
      </c>
      <c r="B636">
        <v>-227068.35479926999</v>
      </c>
      <c r="C636">
        <v>0.113373108208179</v>
      </c>
    </row>
    <row r="637" spans="1:3" x14ac:dyDescent="0.25">
      <c r="A637">
        <v>-8093969.2686900003</v>
      </c>
      <c r="B637">
        <v>-227068.35479926999</v>
      </c>
      <c r="C637">
        <v>0.114469461143016</v>
      </c>
    </row>
    <row r="638" spans="1:3" x14ac:dyDescent="0.25">
      <c r="A638">
        <v>-8093034.7898128498</v>
      </c>
      <c r="B638">
        <v>-227068.35479926999</v>
      </c>
      <c r="C638">
        <v>0.116472452878952</v>
      </c>
    </row>
    <row r="639" spans="1:3" x14ac:dyDescent="0.25">
      <c r="A639">
        <v>-8092100.3109357096</v>
      </c>
      <c r="B639">
        <v>-227068.35479926999</v>
      </c>
      <c r="C639">
        <v>0.11495818197727201</v>
      </c>
    </row>
    <row r="640" spans="1:3" x14ac:dyDescent="0.25">
      <c r="A640">
        <v>-8091165.8320585703</v>
      </c>
      <c r="B640">
        <v>-227068.35479926999</v>
      </c>
      <c r="C640">
        <v>0</v>
      </c>
    </row>
    <row r="641" spans="1:3" x14ac:dyDescent="0.25">
      <c r="A641">
        <v>-8090231.3531814199</v>
      </c>
      <c r="B641">
        <v>-227068.35479926999</v>
      </c>
      <c r="C641">
        <v>0</v>
      </c>
    </row>
    <row r="642" spans="1:3" x14ac:dyDescent="0.25">
      <c r="A642">
        <v>-8089296.8743042797</v>
      </c>
      <c r="B642">
        <v>-227068.35479926999</v>
      </c>
      <c r="C642">
        <v>0</v>
      </c>
    </row>
    <row r="643" spans="1:3" x14ac:dyDescent="0.25">
      <c r="A643">
        <v>-8088362.3954271404</v>
      </c>
      <c r="B643">
        <v>-227068.35479926999</v>
      </c>
      <c r="C643">
        <v>0</v>
      </c>
    </row>
    <row r="644" spans="1:3" x14ac:dyDescent="0.25">
      <c r="A644">
        <v>-8132282.9026528504</v>
      </c>
      <c r="B644">
        <v>-228002.83367664201</v>
      </c>
      <c r="C644">
        <v>0</v>
      </c>
    </row>
    <row r="645" spans="1:3" x14ac:dyDescent="0.25">
      <c r="A645">
        <v>-8131348.4237757102</v>
      </c>
      <c r="B645">
        <v>-228002.83367664201</v>
      </c>
      <c r="C645">
        <v>0</v>
      </c>
    </row>
    <row r="646" spans="1:3" x14ac:dyDescent="0.25">
      <c r="A646">
        <v>-8130413.94489857</v>
      </c>
      <c r="B646">
        <v>-228002.83367664201</v>
      </c>
      <c r="C646">
        <v>0</v>
      </c>
    </row>
    <row r="647" spans="1:3" x14ac:dyDescent="0.25">
      <c r="A647">
        <v>-8129479.4660214204</v>
      </c>
      <c r="B647">
        <v>-228002.83367664201</v>
      </c>
      <c r="C647">
        <v>0</v>
      </c>
    </row>
    <row r="648" spans="1:3" x14ac:dyDescent="0.25">
      <c r="A648">
        <v>-8128544.9871442802</v>
      </c>
      <c r="B648">
        <v>-228002.83367664201</v>
      </c>
      <c r="C648">
        <v>0</v>
      </c>
    </row>
    <row r="649" spans="1:3" x14ac:dyDescent="0.25">
      <c r="A649">
        <v>-8127610.50826714</v>
      </c>
      <c r="B649">
        <v>-228002.83367664201</v>
      </c>
      <c r="C649">
        <v>0</v>
      </c>
    </row>
    <row r="650" spans="1:3" x14ac:dyDescent="0.25">
      <c r="A650">
        <v>-8126676.0293899896</v>
      </c>
      <c r="B650">
        <v>-228002.83367664201</v>
      </c>
      <c r="C650">
        <v>0</v>
      </c>
    </row>
    <row r="651" spans="1:3" x14ac:dyDescent="0.25">
      <c r="A651">
        <v>-8125741.5505128503</v>
      </c>
      <c r="B651">
        <v>-228002.83367664201</v>
      </c>
      <c r="C651">
        <v>0</v>
      </c>
    </row>
    <row r="652" spans="1:3" x14ac:dyDescent="0.25">
      <c r="A652">
        <v>-8124807.0716357101</v>
      </c>
      <c r="B652">
        <v>-228002.83367664201</v>
      </c>
      <c r="C652">
        <v>0</v>
      </c>
    </row>
    <row r="653" spans="1:3" x14ac:dyDescent="0.25">
      <c r="A653">
        <v>-8123872.5927585699</v>
      </c>
      <c r="B653">
        <v>-228002.83367664201</v>
      </c>
      <c r="C653">
        <v>0</v>
      </c>
    </row>
    <row r="654" spans="1:3" x14ac:dyDescent="0.25">
      <c r="A654">
        <v>-8122938.1138814203</v>
      </c>
      <c r="B654">
        <v>-228002.83367664201</v>
      </c>
      <c r="C654">
        <v>0</v>
      </c>
    </row>
    <row r="655" spans="1:3" x14ac:dyDescent="0.25">
      <c r="A655">
        <v>-8122003.6350042801</v>
      </c>
      <c r="B655">
        <v>-228002.83367664201</v>
      </c>
      <c r="C655" s="1">
        <v>2.6613859517965401E-5</v>
      </c>
    </row>
    <row r="656" spans="1:3" x14ac:dyDescent="0.25">
      <c r="A656">
        <v>-8121069.1561271399</v>
      </c>
      <c r="B656">
        <v>-228002.83367664201</v>
      </c>
      <c r="C656" s="1">
        <v>2.12425748031819E-5</v>
      </c>
    </row>
    <row r="657" spans="1:3" x14ac:dyDescent="0.25">
      <c r="A657">
        <v>-8120134.6772499904</v>
      </c>
      <c r="B657">
        <v>-228002.83367664201</v>
      </c>
      <c r="C657" s="1">
        <v>9.9473327281884795E-5</v>
      </c>
    </row>
    <row r="658" spans="1:3" x14ac:dyDescent="0.25">
      <c r="A658">
        <v>-8119200.1983728502</v>
      </c>
      <c r="B658">
        <v>-228002.83367664201</v>
      </c>
      <c r="C658">
        <v>2.8058802126906801E-4</v>
      </c>
    </row>
    <row r="659" spans="1:3" x14ac:dyDescent="0.25">
      <c r="A659">
        <v>-8118265.71949571</v>
      </c>
      <c r="B659">
        <v>-228002.83367664201</v>
      </c>
      <c r="C659">
        <v>3.1186582054942798E-4</v>
      </c>
    </row>
    <row r="660" spans="1:3" x14ac:dyDescent="0.25">
      <c r="A660">
        <v>-8117331.2406185698</v>
      </c>
      <c r="B660">
        <v>-228002.83367664201</v>
      </c>
      <c r="C660">
        <v>4.9560697516426401E-4</v>
      </c>
    </row>
    <row r="661" spans="1:3" x14ac:dyDescent="0.25">
      <c r="A661">
        <v>-8116396.7617414203</v>
      </c>
      <c r="B661">
        <v>-228002.83367664201</v>
      </c>
      <c r="C661">
        <v>7.5740477768704198E-4</v>
      </c>
    </row>
    <row r="662" spans="1:3" x14ac:dyDescent="0.25">
      <c r="A662">
        <v>-8115462.28286428</v>
      </c>
      <c r="B662">
        <v>-228002.83367664201</v>
      </c>
      <c r="C662">
        <v>1.1968492763116899E-3</v>
      </c>
    </row>
    <row r="663" spans="1:3" x14ac:dyDescent="0.25">
      <c r="A663">
        <v>-8114527.8039871398</v>
      </c>
      <c r="B663">
        <v>-228002.83367664201</v>
      </c>
      <c r="C663">
        <v>1.78160716313868E-3</v>
      </c>
    </row>
    <row r="664" spans="1:3" x14ac:dyDescent="0.25">
      <c r="A664">
        <v>-8113593.3251099903</v>
      </c>
      <c r="B664">
        <v>-228002.83367664201</v>
      </c>
      <c r="C664">
        <v>2.7273823507130098E-3</v>
      </c>
    </row>
    <row r="665" spans="1:3" x14ac:dyDescent="0.25">
      <c r="A665">
        <v>-8112658.8462328501</v>
      </c>
      <c r="B665">
        <v>-228002.83367664201</v>
      </c>
      <c r="C665">
        <v>3.9896145462989798E-3</v>
      </c>
    </row>
    <row r="666" spans="1:3" x14ac:dyDescent="0.25">
      <c r="A666">
        <v>-8111724.3673557099</v>
      </c>
      <c r="B666">
        <v>-228002.83367664201</v>
      </c>
      <c r="C666">
        <v>5.5253389291465196E-3</v>
      </c>
    </row>
    <row r="667" spans="1:3" x14ac:dyDescent="0.25">
      <c r="A667">
        <v>-8110789.8884785697</v>
      </c>
      <c r="B667">
        <v>-228002.83367664201</v>
      </c>
      <c r="C667">
        <v>6.6160629503428901E-3</v>
      </c>
    </row>
    <row r="668" spans="1:3" x14ac:dyDescent="0.25">
      <c r="A668">
        <v>-8109855.4096014202</v>
      </c>
      <c r="B668">
        <v>-228002.83367664201</v>
      </c>
      <c r="C668">
        <v>8.7229628115892393E-3</v>
      </c>
    </row>
    <row r="669" spans="1:3" x14ac:dyDescent="0.25">
      <c r="A669">
        <v>-8108920.93072428</v>
      </c>
      <c r="B669">
        <v>-228002.83367664201</v>
      </c>
      <c r="C669">
        <v>1.1801179498434001E-2</v>
      </c>
    </row>
    <row r="670" spans="1:3" x14ac:dyDescent="0.25">
      <c r="A670">
        <v>-8107986.4518471397</v>
      </c>
      <c r="B670">
        <v>-228002.83367664201</v>
      </c>
      <c r="C670">
        <v>1.5695938840508399E-2</v>
      </c>
    </row>
    <row r="671" spans="1:3" x14ac:dyDescent="0.25">
      <c r="A671">
        <v>-8107051.9729699902</v>
      </c>
      <c r="B671">
        <v>-228002.83367664201</v>
      </c>
      <c r="C671">
        <v>2.1758338436484299E-2</v>
      </c>
    </row>
    <row r="672" spans="1:3" x14ac:dyDescent="0.25">
      <c r="A672">
        <v>-8106117.49409285</v>
      </c>
      <c r="B672">
        <v>-228002.83367664201</v>
      </c>
      <c r="C672">
        <v>2.7934730052947901E-2</v>
      </c>
    </row>
    <row r="673" spans="1:3" x14ac:dyDescent="0.25">
      <c r="A673">
        <v>-8105183.0152157098</v>
      </c>
      <c r="B673">
        <v>-228002.83367664201</v>
      </c>
      <c r="C673">
        <v>3.2957997173070901E-2</v>
      </c>
    </row>
    <row r="674" spans="1:3" x14ac:dyDescent="0.25">
      <c r="A674">
        <v>-8104248.5363385696</v>
      </c>
      <c r="B674">
        <v>-228002.83367664201</v>
      </c>
      <c r="C674">
        <v>4.0907211601734099E-2</v>
      </c>
    </row>
    <row r="675" spans="1:3" x14ac:dyDescent="0.25">
      <c r="A675">
        <v>-8103314.0574614201</v>
      </c>
      <c r="B675">
        <v>-228002.83367664201</v>
      </c>
      <c r="C675">
        <v>4.5160833746194798E-2</v>
      </c>
    </row>
    <row r="676" spans="1:3" x14ac:dyDescent="0.25">
      <c r="A676">
        <v>-8102379.5785842799</v>
      </c>
      <c r="B676">
        <v>-228002.83367664201</v>
      </c>
      <c r="C676">
        <v>5.5656909942626898E-2</v>
      </c>
    </row>
    <row r="677" spans="1:3" x14ac:dyDescent="0.25">
      <c r="A677">
        <v>-8101445.0997071397</v>
      </c>
      <c r="B677">
        <v>-228002.83367664201</v>
      </c>
      <c r="C677">
        <v>6.2494140118360499E-2</v>
      </c>
    </row>
    <row r="678" spans="1:3" x14ac:dyDescent="0.25">
      <c r="A678">
        <v>-8100510.6208300004</v>
      </c>
      <c r="B678">
        <v>-228002.83367664201</v>
      </c>
      <c r="C678">
        <v>7.3941901326179504E-2</v>
      </c>
    </row>
    <row r="679" spans="1:3" x14ac:dyDescent="0.25">
      <c r="A679">
        <v>-8099576.1419528499</v>
      </c>
      <c r="B679">
        <v>-228002.83367664201</v>
      </c>
      <c r="C679">
        <v>8.3988502621650599E-2</v>
      </c>
    </row>
    <row r="680" spans="1:3" x14ac:dyDescent="0.25">
      <c r="A680">
        <v>-8098641.6630757097</v>
      </c>
      <c r="B680">
        <v>-228002.83367664201</v>
      </c>
      <c r="C680">
        <v>9.0751104056835105E-2</v>
      </c>
    </row>
    <row r="681" spans="1:3" x14ac:dyDescent="0.25">
      <c r="A681">
        <v>-8097707.1841985704</v>
      </c>
      <c r="B681">
        <v>-228002.83367664201</v>
      </c>
      <c r="C681">
        <v>9.4144262373447404E-2</v>
      </c>
    </row>
    <row r="682" spans="1:3" x14ac:dyDescent="0.25">
      <c r="A682">
        <v>-8096772.70532142</v>
      </c>
      <c r="B682">
        <v>-228002.83367664201</v>
      </c>
      <c r="C682">
        <v>0.102301523089408</v>
      </c>
    </row>
    <row r="683" spans="1:3" x14ac:dyDescent="0.25">
      <c r="A683">
        <v>-8095838.2264442798</v>
      </c>
      <c r="B683">
        <v>-228002.83367664201</v>
      </c>
      <c r="C683">
        <v>0.109003826975822</v>
      </c>
    </row>
    <row r="684" spans="1:3" x14ac:dyDescent="0.25">
      <c r="A684">
        <v>-8094903.7475671396</v>
      </c>
      <c r="B684">
        <v>-228002.83367664201</v>
      </c>
      <c r="C684">
        <v>0.11481999605894</v>
      </c>
    </row>
    <row r="685" spans="1:3" x14ac:dyDescent="0.25">
      <c r="A685">
        <v>-8093969.2686900003</v>
      </c>
      <c r="B685">
        <v>-228002.83367664201</v>
      </c>
      <c r="C685">
        <v>0.120249040424823</v>
      </c>
    </row>
    <row r="686" spans="1:3" x14ac:dyDescent="0.25">
      <c r="A686">
        <v>-8093034.7898128498</v>
      </c>
      <c r="B686">
        <v>-228002.83367664201</v>
      </c>
      <c r="C686">
        <v>0.120261587202548</v>
      </c>
    </row>
    <row r="687" spans="1:3" x14ac:dyDescent="0.25">
      <c r="A687">
        <v>-8092100.3109357096</v>
      </c>
      <c r="B687">
        <v>-228002.83367664201</v>
      </c>
      <c r="C687">
        <v>0.118063770234584</v>
      </c>
    </row>
    <row r="688" spans="1:3" x14ac:dyDescent="0.25">
      <c r="A688">
        <v>-8091165.8320585703</v>
      </c>
      <c r="B688">
        <v>-228002.83367664201</v>
      </c>
      <c r="C688">
        <v>0</v>
      </c>
    </row>
    <row r="689" spans="1:3" x14ac:dyDescent="0.25">
      <c r="A689">
        <v>-8090231.3531814199</v>
      </c>
      <c r="B689">
        <v>-228002.83367664201</v>
      </c>
      <c r="C689">
        <v>0</v>
      </c>
    </row>
    <row r="690" spans="1:3" x14ac:dyDescent="0.25">
      <c r="A690">
        <v>-8089296.8743042797</v>
      </c>
      <c r="B690">
        <v>-228002.83367664201</v>
      </c>
      <c r="C690">
        <v>0</v>
      </c>
    </row>
    <row r="691" spans="1:3" x14ac:dyDescent="0.25">
      <c r="A691">
        <v>-8088362.3954271404</v>
      </c>
      <c r="B691">
        <v>-228002.83367664201</v>
      </c>
      <c r="C691">
        <v>0</v>
      </c>
    </row>
    <row r="692" spans="1:3" x14ac:dyDescent="0.25">
      <c r="A692">
        <v>-8132282.9026528504</v>
      </c>
      <c r="B692">
        <v>-228937.312554014</v>
      </c>
      <c r="C692">
        <v>0</v>
      </c>
    </row>
    <row r="693" spans="1:3" x14ac:dyDescent="0.25">
      <c r="A693">
        <v>-8131348.4237757102</v>
      </c>
      <c r="B693">
        <v>-228937.312554014</v>
      </c>
      <c r="C693">
        <v>0</v>
      </c>
    </row>
    <row r="694" spans="1:3" x14ac:dyDescent="0.25">
      <c r="A694">
        <v>-8130413.94489857</v>
      </c>
      <c r="B694">
        <v>-228937.312554014</v>
      </c>
      <c r="C694">
        <v>0</v>
      </c>
    </row>
    <row r="695" spans="1:3" x14ac:dyDescent="0.25">
      <c r="A695">
        <v>-8129479.4660214204</v>
      </c>
      <c r="B695">
        <v>-228937.312554014</v>
      </c>
      <c r="C695">
        <v>0</v>
      </c>
    </row>
    <row r="696" spans="1:3" x14ac:dyDescent="0.25">
      <c r="A696">
        <v>-8128544.9871442802</v>
      </c>
      <c r="B696">
        <v>-228937.312554014</v>
      </c>
      <c r="C696">
        <v>0</v>
      </c>
    </row>
    <row r="697" spans="1:3" x14ac:dyDescent="0.25">
      <c r="A697">
        <v>-8127610.50826714</v>
      </c>
      <c r="B697">
        <v>-228937.312554014</v>
      </c>
      <c r="C697">
        <v>0</v>
      </c>
    </row>
    <row r="698" spans="1:3" x14ac:dyDescent="0.25">
      <c r="A698">
        <v>-8126676.0293899896</v>
      </c>
      <c r="B698">
        <v>-228937.312554014</v>
      </c>
      <c r="C698">
        <v>0</v>
      </c>
    </row>
    <row r="699" spans="1:3" x14ac:dyDescent="0.25">
      <c r="A699">
        <v>-8125741.5505128503</v>
      </c>
      <c r="B699">
        <v>-228937.312554014</v>
      </c>
      <c r="C699">
        <v>0</v>
      </c>
    </row>
    <row r="700" spans="1:3" x14ac:dyDescent="0.25">
      <c r="A700">
        <v>-8124807.0716357101</v>
      </c>
      <c r="B700">
        <v>-228937.312554014</v>
      </c>
      <c r="C700">
        <v>0</v>
      </c>
    </row>
    <row r="701" spans="1:3" x14ac:dyDescent="0.25">
      <c r="A701">
        <v>-8123872.5927585699</v>
      </c>
      <c r="B701">
        <v>-228937.312554014</v>
      </c>
      <c r="C701">
        <v>0</v>
      </c>
    </row>
    <row r="702" spans="1:3" x14ac:dyDescent="0.25">
      <c r="A702">
        <v>-8122938.1138814203</v>
      </c>
      <c r="B702">
        <v>-228937.312554014</v>
      </c>
      <c r="C702">
        <v>0</v>
      </c>
    </row>
    <row r="703" spans="1:3" x14ac:dyDescent="0.25">
      <c r="A703">
        <v>-8122003.6350042801</v>
      </c>
      <c r="B703">
        <v>-228937.312554014</v>
      </c>
      <c r="C703" s="1">
        <v>2.6613859517965401E-5</v>
      </c>
    </row>
    <row r="704" spans="1:3" x14ac:dyDescent="0.25">
      <c r="A704">
        <v>-8121069.1561271399</v>
      </c>
      <c r="B704">
        <v>-228937.312554014</v>
      </c>
      <c r="C704" s="1">
        <v>2.12425748031819E-5</v>
      </c>
    </row>
    <row r="705" spans="1:3" x14ac:dyDescent="0.25">
      <c r="A705">
        <v>-8120134.6772499904</v>
      </c>
      <c r="B705">
        <v>-228937.312554014</v>
      </c>
      <c r="C705">
        <v>1.1893605551449501E-4</v>
      </c>
    </row>
    <row r="706" spans="1:3" x14ac:dyDescent="0.25">
      <c r="A706">
        <v>-8119200.1983728502</v>
      </c>
      <c r="B706">
        <v>-228937.312554014</v>
      </c>
      <c r="C706">
        <v>1.71709121786989E-4</v>
      </c>
    </row>
    <row r="707" spans="1:3" x14ac:dyDescent="0.25">
      <c r="A707">
        <v>-8118265.71949571</v>
      </c>
      <c r="B707">
        <v>-228937.312554014</v>
      </c>
      <c r="C707">
        <v>2.6346149388700702E-4</v>
      </c>
    </row>
    <row r="708" spans="1:3" x14ac:dyDescent="0.25">
      <c r="A708">
        <v>-8117331.2406185698</v>
      </c>
      <c r="B708">
        <v>-228937.312554014</v>
      </c>
      <c r="C708">
        <v>4.22709301346912E-4</v>
      </c>
    </row>
    <row r="709" spans="1:3" x14ac:dyDescent="0.25">
      <c r="A709">
        <v>-8116396.7617414203</v>
      </c>
      <c r="B709">
        <v>-228937.312554014</v>
      </c>
      <c r="C709">
        <v>7.0841284468769995E-4</v>
      </c>
    </row>
    <row r="710" spans="1:3" x14ac:dyDescent="0.25">
      <c r="A710">
        <v>-8115462.28286428</v>
      </c>
      <c r="B710">
        <v>-228937.312554014</v>
      </c>
      <c r="C710">
        <v>1.08327076304703E-3</v>
      </c>
    </row>
    <row r="711" spans="1:3" x14ac:dyDescent="0.25">
      <c r="A711">
        <v>-8114527.8039871398</v>
      </c>
      <c r="B711">
        <v>-228937.312554014</v>
      </c>
      <c r="C711">
        <v>1.5525576891377501E-3</v>
      </c>
    </row>
    <row r="712" spans="1:3" x14ac:dyDescent="0.25">
      <c r="A712">
        <v>-8113593.3251099903</v>
      </c>
      <c r="B712">
        <v>-228937.312554014</v>
      </c>
      <c r="C712">
        <v>2.2159740328788701E-3</v>
      </c>
    </row>
    <row r="713" spans="1:3" x14ac:dyDescent="0.25">
      <c r="A713">
        <v>-8112658.8462328501</v>
      </c>
      <c r="B713">
        <v>-228937.312554014</v>
      </c>
      <c r="C713">
        <v>3.1808577477931898E-3</v>
      </c>
    </row>
    <row r="714" spans="1:3" x14ac:dyDescent="0.25">
      <c r="A714">
        <v>-8111724.3673557099</v>
      </c>
      <c r="B714">
        <v>-228937.312554014</v>
      </c>
      <c r="C714">
        <v>4.8936768434941699E-3</v>
      </c>
    </row>
    <row r="715" spans="1:3" x14ac:dyDescent="0.25">
      <c r="A715">
        <v>-8110789.8884785697</v>
      </c>
      <c r="B715">
        <v>-228937.312554014</v>
      </c>
      <c r="C715">
        <v>6.6250781528651697E-3</v>
      </c>
    </row>
    <row r="716" spans="1:3" x14ac:dyDescent="0.25">
      <c r="A716">
        <v>-8109855.4096014202</v>
      </c>
      <c r="B716">
        <v>-228937.312554014</v>
      </c>
      <c r="C716">
        <v>9.2703029513359E-3</v>
      </c>
    </row>
    <row r="717" spans="1:3" x14ac:dyDescent="0.25">
      <c r="A717">
        <v>-8108920.93072428</v>
      </c>
      <c r="B717">
        <v>-228937.312554014</v>
      </c>
      <c r="C717">
        <v>1.26472907140851E-2</v>
      </c>
    </row>
    <row r="718" spans="1:3" x14ac:dyDescent="0.25">
      <c r="A718">
        <v>-8107986.4518471397</v>
      </c>
      <c r="B718">
        <v>-228937.312554014</v>
      </c>
      <c r="C718">
        <v>1.60701479762792E-2</v>
      </c>
    </row>
    <row r="719" spans="1:3" x14ac:dyDescent="0.25">
      <c r="A719">
        <v>-8107051.9729699902</v>
      </c>
      <c r="B719">
        <v>-228937.312554014</v>
      </c>
      <c r="C719">
        <v>1.90463047474622E-2</v>
      </c>
    </row>
    <row r="720" spans="1:3" x14ac:dyDescent="0.25">
      <c r="A720">
        <v>-8106117.49409285</v>
      </c>
      <c r="B720">
        <v>-228937.312554014</v>
      </c>
      <c r="C720">
        <v>2.45787557214498E-2</v>
      </c>
    </row>
    <row r="721" spans="1:3" x14ac:dyDescent="0.25">
      <c r="A721">
        <v>-8105183.0152157098</v>
      </c>
      <c r="B721">
        <v>-228937.312554014</v>
      </c>
      <c r="C721">
        <v>3.24916578829288E-2</v>
      </c>
    </row>
    <row r="722" spans="1:3" x14ac:dyDescent="0.25">
      <c r="A722">
        <v>-8104248.5363385696</v>
      </c>
      <c r="B722">
        <v>-228937.312554014</v>
      </c>
      <c r="C722">
        <v>4.0396936237812001E-2</v>
      </c>
    </row>
    <row r="723" spans="1:3" x14ac:dyDescent="0.25">
      <c r="A723">
        <v>-8103314.0574614201</v>
      </c>
      <c r="B723">
        <v>-228937.312554014</v>
      </c>
      <c r="C723">
        <v>4.6023935079574502E-2</v>
      </c>
    </row>
    <row r="724" spans="1:3" x14ac:dyDescent="0.25">
      <c r="A724">
        <v>-8102379.5785842799</v>
      </c>
      <c r="B724">
        <v>-228937.312554014</v>
      </c>
      <c r="C724">
        <v>5.7276040315628003E-2</v>
      </c>
    </row>
    <row r="725" spans="1:3" x14ac:dyDescent="0.25">
      <c r="A725">
        <v>-8101445.0997071397</v>
      </c>
      <c r="B725">
        <v>-228937.312554014</v>
      </c>
      <c r="C725">
        <v>6.6292867064475999E-2</v>
      </c>
    </row>
    <row r="726" spans="1:3" x14ac:dyDescent="0.25">
      <c r="A726">
        <v>-8100510.6208300004</v>
      </c>
      <c r="B726">
        <v>-228937.312554014</v>
      </c>
      <c r="C726">
        <v>7.4357323348522103E-2</v>
      </c>
    </row>
    <row r="727" spans="1:3" x14ac:dyDescent="0.25">
      <c r="A727">
        <v>-8099576.1419528499</v>
      </c>
      <c r="B727">
        <v>-228937.312554014</v>
      </c>
      <c r="C727">
        <v>8.1460282206535298E-2</v>
      </c>
    </row>
    <row r="728" spans="1:3" x14ac:dyDescent="0.25">
      <c r="A728">
        <v>-8098641.6630757097</v>
      </c>
      <c r="B728">
        <v>-228937.312554014</v>
      </c>
      <c r="C728">
        <v>8.8058687746524797E-2</v>
      </c>
    </row>
    <row r="729" spans="1:3" x14ac:dyDescent="0.25">
      <c r="A729">
        <v>-8097707.1841985704</v>
      </c>
      <c r="B729">
        <v>-228937.312554014</v>
      </c>
      <c r="C729">
        <v>9.5650091767310999E-2</v>
      </c>
    </row>
    <row r="730" spans="1:3" x14ac:dyDescent="0.25">
      <c r="A730">
        <v>-8096772.70532142</v>
      </c>
      <c r="B730">
        <v>-228937.312554014</v>
      </c>
      <c r="C730">
        <v>0.104771330952644</v>
      </c>
    </row>
    <row r="731" spans="1:3" x14ac:dyDescent="0.25">
      <c r="A731">
        <v>-8095838.2264442798</v>
      </c>
      <c r="B731">
        <v>-228937.312554014</v>
      </c>
      <c r="C731">
        <v>0.111289389431476</v>
      </c>
    </row>
    <row r="732" spans="1:3" x14ac:dyDescent="0.25">
      <c r="A732">
        <v>-8094903.7475671396</v>
      </c>
      <c r="B732">
        <v>-228937.312554014</v>
      </c>
      <c r="C732">
        <v>0.116807796061038</v>
      </c>
    </row>
    <row r="733" spans="1:3" x14ac:dyDescent="0.25">
      <c r="A733">
        <v>-8093969.2686900003</v>
      </c>
      <c r="B733">
        <v>-228937.312554014</v>
      </c>
      <c r="C733">
        <v>0.123744614422321</v>
      </c>
    </row>
    <row r="734" spans="1:3" x14ac:dyDescent="0.25">
      <c r="A734">
        <v>-8093034.7898128498</v>
      </c>
      <c r="B734">
        <v>-228937.312554014</v>
      </c>
      <c r="C734">
        <v>0.12354543805122301</v>
      </c>
    </row>
    <row r="735" spans="1:3" x14ac:dyDescent="0.25">
      <c r="A735">
        <v>-8092100.3109357096</v>
      </c>
      <c r="B735">
        <v>-228937.312554014</v>
      </c>
      <c r="C735">
        <v>0.122110217809677</v>
      </c>
    </row>
    <row r="736" spans="1:3" x14ac:dyDescent="0.25">
      <c r="A736">
        <v>-8091165.8320585703</v>
      </c>
      <c r="B736">
        <v>-228937.312554014</v>
      </c>
      <c r="C736">
        <v>0</v>
      </c>
    </row>
    <row r="737" spans="1:3" x14ac:dyDescent="0.25">
      <c r="A737">
        <v>-8090231.3531814199</v>
      </c>
      <c r="B737">
        <v>-228937.312554014</v>
      </c>
      <c r="C737">
        <v>0</v>
      </c>
    </row>
    <row r="738" spans="1:3" x14ac:dyDescent="0.25">
      <c r="A738">
        <v>-8089296.8743042797</v>
      </c>
      <c r="B738">
        <v>-228937.312554014</v>
      </c>
      <c r="C738">
        <v>0</v>
      </c>
    </row>
    <row r="739" spans="1:3" x14ac:dyDescent="0.25">
      <c r="A739">
        <v>-8088362.3954271404</v>
      </c>
      <c r="B739">
        <v>-228937.312554014</v>
      </c>
      <c r="C739">
        <v>0</v>
      </c>
    </row>
    <row r="740" spans="1:3" x14ac:dyDescent="0.25">
      <c r="A740">
        <v>-8087427.9165500002</v>
      </c>
      <c r="B740">
        <v>-228937.312554014</v>
      </c>
      <c r="C740">
        <v>0</v>
      </c>
    </row>
    <row r="741" spans="1:3" x14ac:dyDescent="0.25">
      <c r="A741">
        <v>-8132282.9026528504</v>
      </c>
      <c r="B741">
        <v>-229871.79143138599</v>
      </c>
      <c r="C741">
        <v>0</v>
      </c>
    </row>
    <row r="742" spans="1:3" x14ac:dyDescent="0.25">
      <c r="A742">
        <v>-8131348.4237757102</v>
      </c>
      <c r="B742">
        <v>-229871.79143138599</v>
      </c>
      <c r="C742">
        <v>0</v>
      </c>
    </row>
    <row r="743" spans="1:3" x14ac:dyDescent="0.25">
      <c r="A743">
        <v>-8130413.94489857</v>
      </c>
      <c r="B743">
        <v>-229871.79143138599</v>
      </c>
      <c r="C743">
        <v>0</v>
      </c>
    </row>
    <row r="744" spans="1:3" x14ac:dyDescent="0.25">
      <c r="A744">
        <v>-8129479.4660214204</v>
      </c>
      <c r="B744">
        <v>-229871.79143138599</v>
      </c>
      <c r="C744">
        <v>0</v>
      </c>
    </row>
    <row r="745" spans="1:3" x14ac:dyDescent="0.25">
      <c r="A745">
        <v>-8128544.9871442802</v>
      </c>
      <c r="B745">
        <v>-229871.79143138599</v>
      </c>
      <c r="C745">
        <v>0</v>
      </c>
    </row>
    <row r="746" spans="1:3" x14ac:dyDescent="0.25">
      <c r="A746">
        <v>-8127610.50826714</v>
      </c>
      <c r="B746">
        <v>-229871.79143138599</v>
      </c>
      <c r="C746">
        <v>0</v>
      </c>
    </row>
    <row r="747" spans="1:3" x14ac:dyDescent="0.25">
      <c r="A747">
        <v>-8126676.0293899896</v>
      </c>
      <c r="B747">
        <v>-229871.79143138599</v>
      </c>
      <c r="C747">
        <v>0</v>
      </c>
    </row>
    <row r="748" spans="1:3" x14ac:dyDescent="0.25">
      <c r="A748">
        <v>-8125741.5505128503</v>
      </c>
      <c r="B748">
        <v>-229871.79143138599</v>
      </c>
      <c r="C748">
        <v>0</v>
      </c>
    </row>
    <row r="749" spans="1:3" x14ac:dyDescent="0.25">
      <c r="A749">
        <v>-8124807.0716357101</v>
      </c>
      <c r="B749">
        <v>-229871.79143138599</v>
      </c>
      <c r="C749">
        <v>0</v>
      </c>
    </row>
    <row r="750" spans="1:3" x14ac:dyDescent="0.25">
      <c r="A750">
        <v>-8123872.5927585699</v>
      </c>
      <c r="B750">
        <v>-229871.79143138599</v>
      </c>
      <c r="C750">
        <v>0</v>
      </c>
    </row>
    <row r="751" spans="1:3" x14ac:dyDescent="0.25">
      <c r="A751">
        <v>-8122938.1138814203</v>
      </c>
      <c r="B751">
        <v>-229871.79143138599</v>
      </c>
      <c r="C751">
        <v>0</v>
      </c>
    </row>
    <row r="752" spans="1:3" x14ac:dyDescent="0.25">
      <c r="A752">
        <v>-8122003.6350042801</v>
      </c>
      <c r="B752">
        <v>-229871.79143138599</v>
      </c>
      <c r="C752" s="1">
        <v>2.6613859517965401E-5</v>
      </c>
    </row>
    <row r="753" spans="1:3" x14ac:dyDescent="0.25">
      <c r="A753">
        <v>-8121069.1561271399</v>
      </c>
      <c r="B753">
        <v>-229871.79143138599</v>
      </c>
      <c r="C753" s="1">
        <v>6.0459566157078303E-5</v>
      </c>
    </row>
    <row r="754" spans="1:3" x14ac:dyDescent="0.25">
      <c r="A754">
        <v>-8120134.6772499904</v>
      </c>
      <c r="B754">
        <v>-229871.79143138599</v>
      </c>
      <c r="C754">
        <v>1.07596890302374E-4</v>
      </c>
    </row>
    <row r="755" spans="1:3" x14ac:dyDescent="0.25">
      <c r="A755">
        <v>-8119200.1983728502</v>
      </c>
      <c r="B755">
        <v>-229871.79143138599</v>
      </c>
      <c r="C755">
        <v>1.91063430975191E-4</v>
      </c>
    </row>
    <row r="756" spans="1:3" x14ac:dyDescent="0.25">
      <c r="A756">
        <v>-8118265.71949571</v>
      </c>
      <c r="B756">
        <v>-229871.79143138599</v>
      </c>
      <c r="C756">
        <v>3.1562236836179999E-4</v>
      </c>
    </row>
    <row r="757" spans="1:3" x14ac:dyDescent="0.25">
      <c r="A757">
        <v>-8117331.2406185698</v>
      </c>
      <c r="B757">
        <v>-229871.79143138599</v>
      </c>
      <c r="C757">
        <v>4.1195418452844002E-4</v>
      </c>
    </row>
    <row r="758" spans="1:3" x14ac:dyDescent="0.25">
      <c r="A758">
        <v>-8116396.7617414203</v>
      </c>
      <c r="B758">
        <v>-229871.79143138599</v>
      </c>
      <c r="C758">
        <v>7.0841284468769995E-4</v>
      </c>
    </row>
    <row r="759" spans="1:3" x14ac:dyDescent="0.25">
      <c r="A759">
        <v>-8115462.28286428</v>
      </c>
      <c r="B759">
        <v>-229871.79143138599</v>
      </c>
      <c r="C759">
        <v>1.08327076304703E-3</v>
      </c>
    </row>
    <row r="760" spans="1:3" x14ac:dyDescent="0.25">
      <c r="A760">
        <v>-8114527.8039871398</v>
      </c>
      <c r="B760">
        <v>-229871.79143138599</v>
      </c>
      <c r="C760">
        <v>1.64828903507441E-3</v>
      </c>
    </row>
    <row r="761" spans="1:3" x14ac:dyDescent="0.25">
      <c r="A761">
        <v>-8113593.3251099903</v>
      </c>
      <c r="B761">
        <v>-229871.79143138599</v>
      </c>
      <c r="C761">
        <v>2.0652944222092598E-3</v>
      </c>
    </row>
    <row r="762" spans="1:3" x14ac:dyDescent="0.25">
      <c r="A762">
        <v>-8112658.8462328501</v>
      </c>
      <c r="B762">
        <v>-229871.79143138599</v>
      </c>
      <c r="C762">
        <v>3.0139493755996201E-3</v>
      </c>
    </row>
    <row r="763" spans="1:3" x14ac:dyDescent="0.25">
      <c r="A763">
        <v>-8111724.3673557099</v>
      </c>
      <c r="B763">
        <v>-229871.79143138599</v>
      </c>
      <c r="C763">
        <v>4.1161752305924797E-3</v>
      </c>
    </row>
    <row r="764" spans="1:3" x14ac:dyDescent="0.25">
      <c r="A764">
        <v>-8110789.8884785697</v>
      </c>
      <c r="B764">
        <v>-229871.79143138599</v>
      </c>
      <c r="C764">
        <v>6.0233990661799899E-3</v>
      </c>
    </row>
    <row r="765" spans="1:3" x14ac:dyDescent="0.25">
      <c r="A765">
        <v>-8109855.4096014202</v>
      </c>
      <c r="B765">
        <v>-229871.79143138599</v>
      </c>
      <c r="C765">
        <v>8.7632304057478905E-3</v>
      </c>
    </row>
    <row r="766" spans="1:3" x14ac:dyDescent="0.25">
      <c r="A766">
        <v>-8108920.93072428</v>
      </c>
      <c r="B766">
        <v>-229871.79143138599</v>
      </c>
      <c r="C766">
        <v>1.1911628767847999E-2</v>
      </c>
    </row>
    <row r="767" spans="1:3" x14ac:dyDescent="0.25">
      <c r="A767">
        <v>-8107986.4518471397</v>
      </c>
      <c r="B767">
        <v>-229871.79143138599</v>
      </c>
      <c r="C767">
        <v>1.6195448115468001E-2</v>
      </c>
    </row>
    <row r="768" spans="1:3" x14ac:dyDescent="0.25">
      <c r="A768">
        <v>-8107051.9729699902</v>
      </c>
      <c r="B768">
        <v>-229871.79143138599</v>
      </c>
      <c r="C768">
        <v>2.1105190739035599E-2</v>
      </c>
    </row>
    <row r="769" spans="1:3" x14ac:dyDescent="0.25">
      <c r="A769">
        <v>-8106117.49409285</v>
      </c>
      <c r="B769">
        <v>-229871.79143138599</v>
      </c>
      <c r="C769">
        <v>2.4328848347067802E-2</v>
      </c>
    </row>
    <row r="770" spans="1:3" x14ac:dyDescent="0.25">
      <c r="A770">
        <v>-8105183.0152157098</v>
      </c>
      <c r="B770">
        <v>-229871.79143138599</v>
      </c>
      <c r="C770">
        <v>3.2190930098295198E-2</v>
      </c>
    </row>
    <row r="771" spans="1:3" x14ac:dyDescent="0.25">
      <c r="A771">
        <v>-8104248.5363385696</v>
      </c>
      <c r="B771">
        <v>-229871.79143138599</v>
      </c>
      <c r="C771">
        <v>4.0854707360267598E-2</v>
      </c>
    </row>
    <row r="772" spans="1:3" x14ac:dyDescent="0.25">
      <c r="A772">
        <v>-8103314.0574614201</v>
      </c>
      <c r="B772">
        <v>-229871.79143138599</v>
      </c>
      <c r="C772">
        <v>4.7661758959293303E-2</v>
      </c>
    </row>
    <row r="773" spans="1:3" x14ac:dyDescent="0.25">
      <c r="A773">
        <v>-8102379.5785842799</v>
      </c>
      <c r="B773">
        <v>-229871.79143138599</v>
      </c>
      <c r="C773">
        <v>5.5397957563400199E-2</v>
      </c>
    </row>
    <row r="774" spans="1:3" x14ac:dyDescent="0.25">
      <c r="A774">
        <v>-8101445.0997071397</v>
      </c>
      <c r="B774">
        <v>-229871.79143138599</v>
      </c>
      <c r="C774">
        <v>6.4757443964481298E-2</v>
      </c>
    </row>
    <row r="775" spans="1:3" x14ac:dyDescent="0.25">
      <c r="A775">
        <v>-8100510.6208300004</v>
      </c>
      <c r="B775">
        <v>-229871.79143138599</v>
      </c>
      <c r="C775">
        <v>7.3205523192882496E-2</v>
      </c>
    </row>
    <row r="776" spans="1:3" x14ac:dyDescent="0.25">
      <c r="A776">
        <v>-8099576.1419528499</v>
      </c>
      <c r="B776">
        <v>-229871.79143138599</v>
      </c>
      <c r="C776">
        <v>8.0501385033130604E-2</v>
      </c>
    </row>
    <row r="777" spans="1:3" x14ac:dyDescent="0.25">
      <c r="A777">
        <v>-8098641.6630757097</v>
      </c>
      <c r="B777">
        <v>-229871.79143138599</v>
      </c>
      <c r="C777">
        <v>9.2094615101814201E-2</v>
      </c>
    </row>
    <row r="778" spans="1:3" x14ac:dyDescent="0.25">
      <c r="A778">
        <v>-8097707.1841985704</v>
      </c>
      <c r="B778">
        <v>-229871.79143138599</v>
      </c>
      <c r="C778">
        <v>9.8440736532211304E-2</v>
      </c>
    </row>
    <row r="779" spans="1:3" x14ac:dyDescent="0.25">
      <c r="A779">
        <v>-8096772.70532142</v>
      </c>
      <c r="B779">
        <v>-229871.79143138599</v>
      </c>
      <c r="C779">
        <v>0.109153650701045</v>
      </c>
    </row>
    <row r="780" spans="1:3" x14ac:dyDescent="0.25">
      <c r="A780">
        <v>-8095838.2264442798</v>
      </c>
      <c r="B780">
        <v>-229871.79143138599</v>
      </c>
      <c r="C780">
        <v>0.111415818333625</v>
      </c>
    </row>
    <row r="781" spans="1:3" x14ac:dyDescent="0.25">
      <c r="A781">
        <v>-8094903.7475671396</v>
      </c>
      <c r="B781">
        <v>-229871.79143138599</v>
      </c>
      <c r="C781">
        <v>0.11826547235250399</v>
      </c>
    </row>
    <row r="782" spans="1:3" x14ac:dyDescent="0.25">
      <c r="A782">
        <v>-8093969.2686900003</v>
      </c>
      <c r="B782">
        <v>-229871.79143138599</v>
      </c>
      <c r="C782">
        <v>0.123963765799999</v>
      </c>
    </row>
    <row r="783" spans="1:3" x14ac:dyDescent="0.25">
      <c r="A783">
        <v>-8093034.7898128498</v>
      </c>
      <c r="B783">
        <v>-229871.79143138599</v>
      </c>
      <c r="C783">
        <v>0.12887488305568601</v>
      </c>
    </row>
    <row r="784" spans="1:3" x14ac:dyDescent="0.25">
      <c r="A784">
        <v>-8092100.3109357096</v>
      </c>
      <c r="B784">
        <v>-229871.79143138599</v>
      </c>
      <c r="C784">
        <v>0.12513917684555001</v>
      </c>
    </row>
    <row r="785" spans="1:3" x14ac:dyDescent="0.25">
      <c r="A785">
        <v>-8091165.8320585703</v>
      </c>
      <c r="B785">
        <v>-229871.79143138599</v>
      </c>
      <c r="C785">
        <v>0</v>
      </c>
    </row>
    <row r="786" spans="1:3" x14ac:dyDescent="0.25">
      <c r="A786">
        <v>-8090231.3531814199</v>
      </c>
      <c r="B786">
        <v>-229871.79143138599</v>
      </c>
      <c r="C786">
        <v>0</v>
      </c>
    </row>
    <row r="787" spans="1:3" x14ac:dyDescent="0.25">
      <c r="A787">
        <v>-8089296.8743042797</v>
      </c>
      <c r="B787">
        <v>-229871.79143138599</v>
      </c>
      <c r="C787">
        <v>0</v>
      </c>
    </row>
    <row r="788" spans="1:3" x14ac:dyDescent="0.25">
      <c r="A788">
        <v>-8088362.3954271404</v>
      </c>
      <c r="B788">
        <v>-229871.79143138599</v>
      </c>
      <c r="C788">
        <v>0</v>
      </c>
    </row>
    <row r="789" spans="1:3" x14ac:dyDescent="0.25">
      <c r="A789">
        <v>-8087427.9165500002</v>
      </c>
      <c r="B789">
        <v>-229871.79143138599</v>
      </c>
      <c r="C789">
        <v>0</v>
      </c>
    </row>
    <row r="790" spans="1:3" x14ac:dyDescent="0.25">
      <c r="A790">
        <v>-8133217.3815299897</v>
      </c>
      <c r="B790">
        <v>-230806.27030875901</v>
      </c>
      <c r="C790">
        <v>0</v>
      </c>
    </row>
    <row r="791" spans="1:3" x14ac:dyDescent="0.25">
      <c r="A791">
        <v>-8132282.9026528504</v>
      </c>
      <c r="B791">
        <v>-230806.27030875901</v>
      </c>
      <c r="C791">
        <v>0</v>
      </c>
    </row>
    <row r="792" spans="1:3" x14ac:dyDescent="0.25">
      <c r="A792">
        <v>-8131348.4237757102</v>
      </c>
      <c r="B792">
        <v>-230806.27030875901</v>
      </c>
      <c r="C792">
        <v>0</v>
      </c>
    </row>
    <row r="793" spans="1:3" x14ac:dyDescent="0.25">
      <c r="A793">
        <v>-8130413.94489857</v>
      </c>
      <c r="B793">
        <v>-230806.27030875901</v>
      </c>
      <c r="C793">
        <v>0</v>
      </c>
    </row>
    <row r="794" spans="1:3" x14ac:dyDescent="0.25">
      <c r="A794">
        <v>-8129479.4660214204</v>
      </c>
      <c r="B794">
        <v>-230806.27030875901</v>
      </c>
      <c r="C794">
        <v>0</v>
      </c>
    </row>
    <row r="795" spans="1:3" x14ac:dyDescent="0.25">
      <c r="A795">
        <v>-8128544.9871442802</v>
      </c>
      <c r="B795">
        <v>-230806.27030875901</v>
      </c>
      <c r="C795">
        <v>0</v>
      </c>
    </row>
    <row r="796" spans="1:3" x14ac:dyDescent="0.25">
      <c r="A796">
        <v>-8127610.50826714</v>
      </c>
      <c r="B796">
        <v>-230806.27030875901</v>
      </c>
      <c r="C796">
        <v>0</v>
      </c>
    </row>
    <row r="797" spans="1:3" x14ac:dyDescent="0.25">
      <c r="A797">
        <v>-8126676.0293899896</v>
      </c>
      <c r="B797">
        <v>-230806.27030875901</v>
      </c>
      <c r="C797">
        <v>0</v>
      </c>
    </row>
    <row r="798" spans="1:3" x14ac:dyDescent="0.25">
      <c r="A798">
        <v>-8125741.5505128503</v>
      </c>
      <c r="B798">
        <v>-230806.27030875901</v>
      </c>
      <c r="C798">
        <v>0</v>
      </c>
    </row>
    <row r="799" spans="1:3" x14ac:dyDescent="0.25">
      <c r="A799">
        <v>-8124807.0716357101</v>
      </c>
      <c r="B799">
        <v>-230806.27030875901</v>
      </c>
      <c r="C799">
        <v>0</v>
      </c>
    </row>
    <row r="800" spans="1:3" x14ac:dyDescent="0.25">
      <c r="A800">
        <v>-8123872.5927585699</v>
      </c>
      <c r="B800">
        <v>-230806.27030875901</v>
      </c>
      <c r="C800">
        <v>0</v>
      </c>
    </row>
    <row r="801" spans="1:3" x14ac:dyDescent="0.25">
      <c r="A801">
        <v>-8122938.1138814203</v>
      </c>
      <c r="B801">
        <v>-230806.27030875901</v>
      </c>
      <c r="C801">
        <v>0</v>
      </c>
    </row>
    <row r="802" spans="1:3" x14ac:dyDescent="0.25">
      <c r="A802">
        <v>-8122003.6350042801</v>
      </c>
      <c r="B802">
        <v>-230806.27030875901</v>
      </c>
      <c r="C802" s="1">
        <v>3.92216497857589E-5</v>
      </c>
    </row>
    <row r="803" spans="1:3" x14ac:dyDescent="0.25">
      <c r="A803">
        <v>-8121069.1561271399</v>
      </c>
      <c r="B803">
        <v>-230806.27030875901</v>
      </c>
      <c r="C803" s="1">
        <v>4.9116690206574202E-5</v>
      </c>
    </row>
    <row r="804" spans="1:3" x14ac:dyDescent="0.25">
      <c r="A804">
        <v>-8120134.6772499904</v>
      </c>
      <c r="B804">
        <v>-230806.27030875901</v>
      </c>
      <c r="C804">
        <v>1.1931264452868999E-4</v>
      </c>
    </row>
    <row r="805" spans="1:3" x14ac:dyDescent="0.25">
      <c r="A805">
        <v>-8119200.1983728502</v>
      </c>
      <c r="B805">
        <v>-230806.27030875901</v>
      </c>
      <c r="C805">
        <v>1.58219161676242E-4</v>
      </c>
    </row>
    <row r="806" spans="1:3" x14ac:dyDescent="0.25">
      <c r="A806">
        <v>-8118265.71949571</v>
      </c>
      <c r="B806">
        <v>-230806.27030875901</v>
      </c>
      <c r="C806">
        <v>2.78578227153047E-4</v>
      </c>
    </row>
    <row r="807" spans="1:3" x14ac:dyDescent="0.25">
      <c r="A807">
        <v>-8117331.2406185698</v>
      </c>
      <c r="B807">
        <v>-230806.27030875901</v>
      </c>
      <c r="C807">
        <v>3.8761080941185301E-4</v>
      </c>
    </row>
    <row r="808" spans="1:3" x14ac:dyDescent="0.25">
      <c r="A808">
        <v>-8116396.7617414203</v>
      </c>
      <c r="B808">
        <v>-230806.27030875901</v>
      </c>
      <c r="C808">
        <v>6.1662879306823004E-4</v>
      </c>
    </row>
    <row r="809" spans="1:3" x14ac:dyDescent="0.25">
      <c r="A809">
        <v>-8115462.28286428</v>
      </c>
      <c r="B809">
        <v>-230806.27030875901</v>
      </c>
      <c r="C809">
        <v>9.7298459149897001E-4</v>
      </c>
    </row>
    <row r="810" spans="1:3" x14ac:dyDescent="0.25">
      <c r="A810">
        <v>-8114527.8039871398</v>
      </c>
      <c r="B810">
        <v>-230806.27030875901</v>
      </c>
      <c r="C810">
        <v>1.52598065324127E-3</v>
      </c>
    </row>
    <row r="811" spans="1:3" x14ac:dyDescent="0.25">
      <c r="A811">
        <v>-8113593.3251099903</v>
      </c>
      <c r="B811">
        <v>-230806.27030875901</v>
      </c>
      <c r="C811">
        <v>2.2640298120677402E-3</v>
      </c>
    </row>
    <row r="812" spans="1:3" x14ac:dyDescent="0.25">
      <c r="A812">
        <v>-8112658.8462328501</v>
      </c>
      <c r="B812">
        <v>-230806.27030875901</v>
      </c>
      <c r="C812">
        <v>3.0139493755996201E-3</v>
      </c>
    </row>
    <row r="813" spans="1:3" x14ac:dyDescent="0.25">
      <c r="A813">
        <v>-8111724.3673557099</v>
      </c>
      <c r="B813">
        <v>-230806.27030875901</v>
      </c>
      <c r="C813">
        <v>4.7153690829872998E-3</v>
      </c>
    </row>
    <row r="814" spans="1:3" x14ac:dyDescent="0.25">
      <c r="A814">
        <v>-8110789.8884785697</v>
      </c>
      <c r="B814">
        <v>-230806.27030875901</v>
      </c>
      <c r="C814">
        <v>6.7282533273100801E-3</v>
      </c>
    </row>
    <row r="815" spans="1:3" x14ac:dyDescent="0.25">
      <c r="A815">
        <v>-8109855.4096014202</v>
      </c>
      <c r="B815">
        <v>-230806.27030875901</v>
      </c>
      <c r="C815">
        <v>8.5519738495349797E-3</v>
      </c>
    </row>
    <row r="816" spans="1:3" x14ac:dyDescent="0.25">
      <c r="A816">
        <v>-8108920.93072428</v>
      </c>
      <c r="B816">
        <v>-230806.27030875901</v>
      </c>
      <c r="C816">
        <v>1.1146974749863099E-2</v>
      </c>
    </row>
    <row r="817" spans="1:3" x14ac:dyDescent="0.25">
      <c r="A817">
        <v>-8107986.4518471397</v>
      </c>
      <c r="B817">
        <v>-230806.27030875901</v>
      </c>
      <c r="C817">
        <v>1.55179407447576E-2</v>
      </c>
    </row>
    <row r="818" spans="1:3" x14ac:dyDescent="0.25">
      <c r="A818">
        <v>-8107051.9729699902</v>
      </c>
      <c r="B818">
        <v>-230806.27030875901</v>
      </c>
      <c r="C818">
        <v>2.0721070468425699E-2</v>
      </c>
    </row>
    <row r="819" spans="1:3" x14ac:dyDescent="0.25">
      <c r="A819">
        <v>-8106117.49409285</v>
      </c>
      <c r="B819">
        <v>-230806.27030875901</v>
      </c>
      <c r="C819">
        <v>2.5271521881222701E-2</v>
      </c>
    </row>
    <row r="820" spans="1:3" x14ac:dyDescent="0.25">
      <c r="A820">
        <v>-8105183.0152157098</v>
      </c>
      <c r="B820">
        <v>-230806.27030875901</v>
      </c>
      <c r="C820">
        <v>3.1487993896007503E-2</v>
      </c>
    </row>
    <row r="821" spans="1:3" x14ac:dyDescent="0.25">
      <c r="A821">
        <v>-8104248.5363385696</v>
      </c>
      <c r="B821">
        <v>-230806.27030875901</v>
      </c>
      <c r="C821">
        <v>3.80193144083023E-2</v>
      </c>
    </row>
    <row r="822" spans="1:3" x14ac:dyDescent="0.25">
      <c r="A822">
        <v>-8103314.0574614201</v>
      </c>
      <c r="B822">
        <v>-230806.27030875901</v>
      </c>
      <c r="C822">
        <v>4.60404083132743E-2</v>
      </c>
    </row>
    <row r="823" spans="1:3" x14ac:dyDescent="0.25">
      <c r="A823">
        <v>-8102379.5785842799</v>
      </c>
      <c r="B823">
        <v>-230806.27030875901</v>
      </c>
      <c r="C823">
        <v>5.8821525424718801E-2</v>
      </c>
    </row>
    <row r="824" spans="1:3" x14ac:dyDescent="0.25">
      <c r="A824">
        <v>-8101445.0997071397</v>
      </c>
      <c r="B824">
        <v>-230806.27030875901</v>
      </c>
      <c r="C824">
        <v>6.70227631926536E-2</v>
      </c>
    </row>
    <row r="825" spans="1:3" x14ac:dyDescent="0.25">
      <c r="A825">
        <v>-8100510.6208300004</v>
      </c>
      <c r="B825">
        <v>-230806.27030875901</v>
      </c>
      <c r="C825">
        <v>7.8330568969249698E-2</v>
      </c>
    </row>
    <row r="826" spans="1:3" x14ac:dyDescent="0.25">
      <c r="A826">
        <v>-8099576.1419528499</v>
      </c>
      <c r="B826">
        <v>-230806.27030875901</v>
      </c>
      <c r="C826">
        <v>8.5655681788921301E-2</v>
      </c>
    </row>
    <row r="827" spans="1:3" x14ac:dyDescent="0.25">
      <c r="A827">
        <v>-8098641.6630757097</v>
      </c>
      <c r="B827">
        <v>-230806.27030875901</v>
      </c>
      <c r="C827">
        <v>9.5425255596637698E-2</v>
      </c>
    </row>
    <row r="828" spans="1:3" x14ac:dyDescent="0.25">
      <c r="A828">
        <v>-8097707.1841985704</v>
      </c>
      <c r="B828">
        <v>-230806.27030875901</v>
      </c>
      <c r="C828">
        <v>0.10694450885057399</v>
      </c>
    </row>
    <row r="829" spans="1:3" x14ac:dyDescent="0.25">
      <c r="A829">
        <v>-8096772.70532142</v>
      </c>
      <c r="B829">
        <v>-230806.27030875901</v>
      </c>
      <c r="C829">
        <v>0.108362823724746</v>
      </c>
    </row>
    <row r="830" spans="1:3" x14ac:dyDescent="0.25">
      <c r="A830">
        <v>-8095838.2264442798</v>
      </c>
      <c r="B830">
        <v>-230806.27030875901</v>
      </c>
      <c r="C830">
        <v>0.11486448347568499</v>
      </c>
    </row>
    <row r="831" spans="1:3" x14ac:dyDescent="0.25">
      <c r="A831">
        <v>-8094903.7475671396</v>
      </c>
      <c r="B831">
        <v>-230806.27030875901</v>
      </c>
      <c r="C831">
        <v>0.12231153994798601</v>
      </c>
    </row>
    <row r="832" spans="1:3" x14ac:dyDescent="0.25">
      <c r="A832">
        <v>-8093969.2686900003</v>
      </c>
      <c r="B832">
        <v>-230806.27030875901</v>
      </c>
      <c r="C832">
        <v>0.12837719917297299</v>
      </c>
    </row>
    <row r="833" spans="1:3" x14ac:dyDescent="0.25">
      <c r="A833">
        <v>-8093034.7898128498</v>
      </c>
      <c r="B833">
        <v>-230806.27030875901</v>
      </c>
      <c r="C833">
        <v>0.13410986959934201</v>
      </c>
    </row>
    <row r="834" spans="1:3" x14ac:dyDescent="0.25">
      <c r="A834">
        <v>-8092100.3109357096</v>
      </c>
      <c r="B834">
        <v>-230806.27030875901</v>
      </c>
      <c r="C834">
        <v>0.133616283535957</v>
      </c>
    </row>
    <row r="835" spans="1:3" x14ac:dyDescent="0.25">
      <c r="A835">
        <v>-8091165.8320585703</v>
      </c>
      <c r="B835">
        <v>-230806.27030875901</v>
      </c>
      <c r="C835">
        <v>0.130545854568481</v>
      </c>
    </row>
    <row r="836" spans="1:3" x14ac:dyDescent="0.25">
      <c r="A836">
        <v>-8090231.3531814199</v>
      </c>
      <c r="B836">
        <v>-230806.27030875901</v>
      </c>
      <c r="C836">
        <v>0</v>
      </c>
    </row>
    <row r="837" spans="1:3" x14ac:dyDescent="0.25">
      <c r="A837">
        <v>-8089296.8743042797</v>
      </c>
      <c r="B837">
        <v>-230806.27030875901</v>
      </c>
      <c r="C837">
        <v>0</v>
      </c>
    </row>
    <row r="838" spans="1:3" x14ac:dyDescent="0.25">
      <c r="A838">
        <v>-8088362.3954271404</v>
      </c>
      <c r="B838">
        <v>-230806.27030875901</v>
      </c>
      <c r="C838">
        <v>0</v>
      </c>
    </row>
    <row r="839" spans="1:3" x14ac:dyDescent="0.25">
      <c r="A839">
        <v>-8087427.9165500002</v>
      </c>
      <c r="B839">
        <v>-230806.27030875901</v>
      </c>
      <c r="C839">
        <v>0</v>
      </c>
    </row>
    <row r="840" spans="1:3" x14ac:dyDescent="0.25">
      <c r="A840">
        <v>-8133217.3815299897</v>
      </c>
      <c r="B840">
        <v>-231740.749186131</v>
      </c>
      <c r="C840">
        <v>0</v>
      </c>
    </row>
    <row r="841" spans="1:3" x14ac:dyDescent="0.25">
      <c r="A841">
        <v>-8132282.9026528504</v>
      </c>
      <c r="B841">
        <v>-231740.749186131</v>
      </c>
      <c r="C841">
        <v>0</v>
      </c>
    </row>
    <row r="842" spans="1:3" x14ac:dyDescent="0.25">
      <c r="A842">
        <v>-8131348.4237757102</v>
      </c>
      <c r="B842">
        <v>-231740.749186131</v>
      </c>
      <c r="C842">
        <v>0</v>
      </c>
    </row>
    <row r="843" spans="1:3" x14ac:dyDescent="0.25">
      <c r="A843">
        <v>-8130413.94489857</v>
      </c>
      <c r="B843">
        <v>-231740.749186131</v>
      </c>
      <c r="C843">
        <v>0</v>
      </c>
    </row>
    <row r="844" spans="1:3" x14ac:dyDescent="0.25">
      <c r="A844">
        <v>-8129479.4660214204</v>
      </c>
      <c r="B844">
        <v>-231740.749186131</v>
      </c>
      <c r="C844">
        <v>0</v>
      </c>
    </row>
    <row r="845" spans="1:3" x14ac:dyDescent="0.25">
      <c r="A845">
        <v>-8128544.9871442802</v>
      </c>
      <c r="B845">
        <v>-231740.749186131</v>
      </c>
      <c r="C845">
        <v>0</v>
      </c>
    </row>
    <row r="846" spans="1:3" x14ac:dyDescent="0.25">
      <c r="A846">
        <v>-8127610.50826714</v>
      </c>
      <c r="B846">
        <v>-231740.749186131</v>
      </c>
      <c r="C846">
        <v>0</v>
      </c>
    </row>
    <row r="847" spans="1:3" x14ac:dyDescent="0.25">
      <c r="A847">
        <v>-8126676.0293899896</v>
      </c>
      <c r="B847">
        <v>-231740.749186131</v>
      </c>
      <c r="C847">
        <v>0</v>
      </c>
    </row>
    <row r="848" spans="1:3" x14ac:dyDescent="0.25">
      <c r="A848">
        <v>-8125741.5505128503</v>
      </c>
      <c r="B848">
        <v>-231740.749186131</v>
      </c>
      <c r="C848">
        <v>0</v>
      </c>
    </row>
    <row r="849" spans="1:3" x14ac:dyDescent="0.25">
      <c r="A849">
        <v>-8124807.0716357101</v>
      </c>
      <c r="B849">
        <v>-231740.749186131</v>
      </c>
      <c r="C849">
        <v>0</v>
      </c>
    </row>
    <row r="850" spans="1:3" x14ac:dyDescent="0.25">
      <c r="A850">
        <v>-8123872.5927585699</v>
      </c>
      <c r="B850">
        <v>-231740.749186131</v>
      </c>
      <c r="C850">
        <v>0</v>
      </c>
    </row>
    <row r="851" spans="1:3" x14ac:dyDescent="0.25">
      <c r="A851">
        <v>-8122938.1138814203</v>
      </c>
      <c r="B851">
        <v>-231740.749186131</v>
      </c>
      <c r="C851">
        <v>0</v>
      </c>
    </row>
    <row r="852" spans="1:3" x14ac:dyDescent="0.25">
      <c r="A852">
        <v>-8122003.6350042801</v>
      </c>
      <c r="B852">
        <v>-231740.749186131</v>
      </c>
      <c r="C852" s="1">
        <v>3.92216497857589E-5</v>
      </c>
    </row>
    <row r="853" spans="1:3" x14ac:dyDescent="0.25">
      <c r="A853">
        <v>-8121069.1561271399</v>
      </c>
      <c r="B853">
        <v>-231740.749186131</v>
      </c>
      <c r="C853" s="1">
        <v>5.4487140005221502E-5</v>
      </c>
    </row>
    <row r="854" spans="1:3" x14ac:dyDescent="0.25">
      <c r="A854">
        <v>-8120134.6772499904</v>
      </c>
      <c r="B854">
        <v>-231740.749186131</v>
      </c>
      <c r="C854" s="1">
        <v>9.5578514446969994E-5</v>
      </c>
    </row>
    <row r="855" spans="1:3" x14ac:dyDescent="0.25">
      <c r="A855">
        <v>-8119200.1983728502</v>
      </c>
      <c r="B855">
        <v>-231740.749186131</v>
      </c>
      <c r="C855">
        <v>1.8654396990314099E-4</v>
      </c>
    </row>
    <row r="856" spans="1:3" x14ac:dyDescent="0.25">
      <c r="A856">
        <v>-8118265.71949571</v>
      </c>
      <c r="B856">
        <v>-231740.749186131</v>
      </c>
      <c r="C856">
        <v>3.2196368556469598E-4</v>
      </c>
    </row>
    <row r="857" spans="1:3" x14ac:dyDescent="0.25">
      <c r="A857">
        <v>-8117331.2406185698</v>
      </c>
      <c r="B857">
        <v>-231740.749186131</v>
      </c>
      <c r="C857">
        <v>4.5588795910589299E-4</v>
      </c>
    </row>
    <row r="858" spans="1:3" x14ac:dyDescent="0.25">
      <c r="A858">
        <v>-8116396.7617414203</v>
      </c>
      <c r="B858">
        <v>-231740.749186131</v>
      </c>
      <c r="C858">
        <v>6.4526352798566201E-4</v>
      </c>
    </row>
    <row r="859" spans="1:3" x14ac:dyDescent="0.25">
      <c r="A859">
        <v>-8115462.28286428</v>
      </c>
      <c r="B859">
        <v>-231740.749186131</v>
      </c>
      <c r="C859">
        <v>8.4575504297390504E-4</v>
      </c>
    </row>
    <row r="860" spans="1:3" x14ac:dyDescent="0.25">
      <c r="A860">
        <v>-8114527.8039871398</v>
      </c>
      <c r="B860">
        <v>-231740.749186131</v>
      </c>
      <c r="C860">
        <v>1.27353123389184E-3</v>
      </c>
    </row>
    <row r="861" spans="1:3" x14ac:dyDescent="0.25">
      <c r="A861">
        <v>-8113593.3251099903</v>
      </c>
      <c r="B861">
        <v>-231740.749186131</v>
      </c>
      <c r="C861">
        <v>2.10330099798738E-3</v>
      </c>
    </row>
    <row r="862" spans="1:3" x14ac:dyDescent="0.25">
      <c r="A862">
        <v>-8112658.8462328501</v>
      </c>
      <c r="B862">
        <v>-231740.749186131</v>
      </c>
      <c r="C862">
        <v>3.2670099753886401E-3</v>
      </c>
    </row>
    <row r="863" spans="1:3" x14ac:dyDescent="0.25">
      <c r="A863">
        <v>-8111724.3673557099</v>
      </c>
      <c r="B863">
        <v>-231740.749186131</v>
      </c>
      <c r="C863">
        <v>4.7525591216981402E-3</v>
      </c>
    </row>
    <row r="864" spans="1:3" x14ac:dyDescent="0.25">
      <c r="A864">
        <v>-8110789.8884785697</v>
      </c>
      <c r="B864">
        <v>-231740.749186131</v>
      </c>
      <c r="C864">
        <v>6.7652440629899502E-3</v>
      </c>
    </row>
    <row r="865" spans="1:3" x14ac:dyDescent="0.25">
      <c r="A865">
        <v>-8109855.4096014202</v>
      </c>
      <c r="B865">
        <v>-231740.749186131</v>
      </c>
      <c r="C865">
        <v>8.5817659273743595E-3</v>
      </c>
    </row>
    <row r="866" spans="1:3" x14ac:dyDescent="0.25">
      <c r="A866">
        <v>-8108920.93072428</v>
      </c>
      <c r="B866">
        <v>-231740.749186131</v>
      </c>
      <c r="C866">
        <v>1.10528310760855E-2</v>
      </c>
    </row>
    <row r="867" spans="1:3" x14ac:dyDescent="0.25">
      <c r="A867">
        <v>-8107986.4518471397</v>
      </c>
      <c r="B867">
        <v>-231740.749186131</v>
      </c>
      <c r="C867">
        <v>1.54582140967249E-2</v>
      </c>
    </row>
    <row r="868" spans="1:3" x14ac:dyDescent="0.25">
      <c r="A868">
        <v>-8107051.9729699902</v>
      </c>
      <c r="B868">
        <v>-231740.749186131</v>
      </c>
      <c r="C868">
        <v>1.9012684002518598E-2</v>
      </c>
    </row>
    <row r="869" spans="1:3" x14ac:dyDescent="0.25">
      <c r="A869">
        <v>-8106117.49409285</v>
      </c>
      <c r="B869">
        <v>-231740.749186131</v>
      </c>
      <c r="C869">
        <v>2.5756811723113001E-2</v>
      </c>
    </row>
    <row r="870" spans="1:3" x14ac:dyDescent="0.25">
      <c r="A870">
        <v>-8105183.0152157098</v>
      </c>
      <c r="B870">
        <v>-231740.749186131</v>
      </c>
      <c r="C870">
        <v>3.2551623880863099E-2</v>
      </c>
    </row>
    <row r="871" spans="1:3" x14ac:dyDescent="0.25">
      <c r="A871">
        <v>-8104248.5363385696</v>
      </c>
      <c r="B871">
        <v>-231740.749186131</v>
      </c>
      <c r="C871">
        <v>4.1480377316474901E-2</v>
      </c>
    </row>
    <row r="872" spans="1:3" x14ac:dyDescent="0.25">
      <c r="A872">
        <v>-8103314.0574614201</v>
      </c>
      <c r="B872">
        <v>-231740.749186131</v>
      </c>
      <c r="C872">
        <v>5.2531406283378601E-2</v>
      </c>
    </row>
    <row r="873" spans="1:3" x14ac:dyDescent="0.25">
      <c r="A873">
        <v>-8102379.5785842799</v>
      </c>
      <c r="B873">
        <v>-231740.749186131</v>
      </c>
      <c r="C873">
        <v>6.2142349779605803E-2</v>
      </c>
    </row>
    <row r="874" spans="1:3" x14ac:dyDescent="0.25">
      <c r="A874">
        <v>-8101445.0997071397</v>
      </c>
      <c r="B874">
        <v>-231740.749186131</v>
      </c>
      <c r="C874">
        <v>7.1260876953601796E-2</v>
      </c>
    </row>
    <row r="875" spans="1:3" x14ac:dyDescent="0.25">
      <c r="A875">
        <v>-8100510.6208300004</v>
      </c>
      <c r="B875">
        <v>-231740.749186131</v>
      </c>
      <c r="C875">
        <v>8.3723314106464303E-2</v>
      </c>
    </row>
    <row r="876" spans="1:3" x14ac:dyDescent="0.25">
      <c r="A876">
        <v>-8099576.1419528499</v>
      </c>
      <c r="B876">
        <v>-231740.749186131</v>
      </c>
      <c r="C876">
        <v>8.6579464375972706E-2</v>
      </c>
    </row>
    <row r="877" spans="1:3" x14ac:dyDescent="0.25">
      <c r="A877">
        <v>-8098641.6630757097</v>
      </c>
      <c r="B877">
        <v>-231740.749186131</v>
      </c>
      <c r="C877">
        <v>9.3465819954872104E-2</v>
      </c>
    </row>
    <row r="878" spans="1:3" x14ac:dyDescent="0.25">
      <c r="A878">
        <v>-8097707.1841985704</v>
      </c>
      <c r="B878">
        <v>-231740.749186131</v>
      </c>
      <c r="C878">
        <v>0.108348056674003</v>
      </c>
    </row>
    <row r="879" spans="1:3" x14ac:dyDescent="0.25">
      <c r="A879">
        <v>-8096772.70532142</v>
      </c>
      <c r="B879">
        <v>-231740.749186131</v>
      </c>
      <c r="C879">
        <v>0.115355119109153</v>
      </c>
    </row>
    <row r="880" spans="1:3" x14ac:dyDescent="0.25">
      <c r="A880">
        <v>-8095838.2264442798</v>
      </c>
      <c r="B880">
        <v>-231740.749186131</v>
      </c>
      <c r="C880">
        <v>0.121172532439231</v>
      </c>
    </row>
    <row r="881" spans="1:3" x14ac:dyDescent="0.25">
      <c r="A881">
        <v>-8094903.7475671396</v>
      </c>
      <c r="B881">
        <v>-231740.749186131</v>
      </c>
      <c r="C881">
        <v>0.12769070267677299</v>
      </c>
    </row>
    <row r="882" spans="1:3" x14ac:dyDescent="0.25">
      <c r="A882">
        <v>-8093969.2686900003</v>
      </c>
      <c r="B882">
        <v>-231740.749186131</v>
      </c>
      <c r="C882">
        <v>0.13607497513294201</v>
      </c>
    </row>
    <row r="883" spans="1:3" x14ac:dyDescent="0.25">
      <c r="A883">
        <v>-8093034.7898128498</v>
      </c>
      <c r="B883">
        <v>-231740.749186131</v>
      </c>
      <c r="C883">
        <v>0.14122334122657701</v>
      </c>
    </row>
    <row r="884" spans="1:3" x14ac:dyDescent="0.25">
      <c r="A884">
        <v>-8092100.3109357096</v>
      </c>
      <c r="B884">
        <v>-231740.749186131</v>
      </c>
      <c r="C884">
        <v>0.14120166003703999</v>
      </c>
    </row>
    <row r="885" spans="1:3" x14ac:dyDescent="0.25">
      <c r="A885">
        <v>-8091165.8320585703</v>
      </c>
      <c r="B885">
        <v>-231740.749186131</v>
      </c>
      <c r="C885">
        <v>0.13536860048770899</v>
      </c>
    </row>
    <row r="886" spans="1:3" x14ac:dyDescent="0.25">
      <c r="A886">
        <v>-8090231.3531814199</v>
      </c>
      <c r="B886">
        <v>-231740.749186131</v>
      </c>
      <c r="C886">
        <v>0</v>
      </c>
    </row>
    <row r="887" spans="1:3" x14ac:dyDescent="0.25">
      <c r="A887">
        <v>-8089296.8743042797</v>
      </c>
      <c r="B887">
        <v>-231740.749186131</v>
      </c>
      <c r="C887">
        <v>0</v>
      </c>
    </row>
    <row r="888" spans="1:3" x14ac:dyDescent="0.25">
      <c r="A888">
        <v>-8088362.3954271404</v>
      </c>
      <c r="B888">
        <v>-231740.749186131</v>
      </c>
      <c r="C888">
        <v>0</v>
      </c>
    </row>
    <row r="889" spans="1:3" x14ac:dyDescent="0.25">
      <c r="A889">
        <v>-8087427.9165500002</v>
      </c>
      <c r="B889">
        <v>-231740.749186131</v>
      </c>
      <c r="C889">
        <v>0</v>
      </c>
    </row>
    <row r="890" spans="1:3" x14ac:dyDescent="0.25">
      <c r="A890">
        <v>-8133217.3815299897</v>
      </c>
      <c r="B890">
        <v>-232675.22806350299</v>
      </c>
      <c r="C890">
        <v>0</v>
      </c>
    </row>
    <row r="891" spans="1:3" x14ac:dyDescent="0.25">
      <c r="A891">
        <v>-8132282.9026528504</v>
      </c>
      <c r="B891">
        <v>-232675.22806350299</v>
      </c>
      <c r="C891">
        <v>0</v>
      </c>
    </row>
    <row r="892" spans="1:3" x14ac:dyDescent="0.25">
      <c r="A892">
        <v>-8131348.4237757102</v>
      </c>
      <c r="B892">
        <v>-232675.22806350299</v>
      </c>
      <c r="C892">
        <v>0</v>
      </c>
    </row>
    <row r="893" spans="1:3" x14ac:dyDescent="0.25">
      <c r="A893">
        <v>-8130413.94489857</v>
      </c>
      <c r="B893">
        <v>-232675.22806350299</v>
      </c>
      <c r="C893">
        <v>0</v>
      </c>
    </row>
    <row r="894" spans="1:3" x14ac:dyDescent="0.25">
      <c r="A894">
        <v>-8129479.4660214204</v>
      </c>
      <c r="B894">
        <v>-232675.22806350299</v>
      </c>
      <c r="C894">
        <v>0</v>
      </c>
    </row>
    <row r="895" spans="1:3" x14ac:dyDescent="0.25">
      <c r="A895">
        <v>-8128544.9871442802</v>
      </c>
      <c r="B895">
        <v>-232675.22806350299</v>
      </c>
      <c r="C895">
        <v>0</v>
      </c>
    </row>
    <row r="896" spans="1:3" x14ac:dyDescent="0.25">
      <c r="A896">
        <v>-8127610.50826714</v>
      </c>
      <c r="B896">
        <v>-232675.22806350299</v>
      </c>
      <c r="C896">
        <v>0</v>
      </c>
    </row>
    <row r="897" spans="1:3" x14ac:dyDescent="0.25">
      <c r="A897">
        <v>-8126676.0293899896</v>
      </c>
      <c r="B897">
        <v>-232675.22806350299</v>
      </c>
      <c r="C897">
        <v>0</v>
      </c>
    </row>
    <row r="898" spans="1:3" x14ac:dyDescent="0.25">
      <c r="A898">
        <v>-8125741.5505128503</v>
      </c>
      <c r="B898">
        <v>-232675.22806350299</v>
      </c>
      <c r="C898">
        <v>0</v>
      </c>
    </row>
    <row r="899" spans="1:3" x14ac:dyDescent="0.25">
      <c r="A899">
        <v>-8124807.0716357101</v>
      </c>
      <c r="B899">
        <v>-232675.22806350299</v>
      </c>
      <c r="C899">
        <v>0</v>
      </c>
    </row>
    <row r="900" spans="1:3" x14ac:dyDescent="0.25">
      <c r="A900">
        <v>-8123872.5927585699</v>
      </c>
      <c r="B900">
        <v>-232675.22806350299</v>
      </c>
      <c r="C900">
        <v>0</v>
      </c>
    </row>
    <row r="901" spans="1:3" x14ac:dyDescent="0.25">
      <c r="A901">
        <v>-8122938.1138814203</v>
      </c>
      <c r="B901">
        <v>-232675.22806350299</v>
      </c>
      <c r="C901" s="1">
        <v>3.92216497857589E-5</v>
      </c>
    </row>
    <row r="902" spans="1:3" x14ac:dyDescent="0.25">
      <c r="A902">
        <v>-8122003.6350042801</v>
      </c>
      <c r="B902">
        <v>-232675.22806350299</v>
      </c>
      <c r="C902" s="1">
        <v>2.7877429602085599E-5</v>
      </c>
    </row>
    <row r="903" spans="1:3" x14ac:dyDescent="0.25">
      <c r="A903">
        <v>-8121069.1561271399</v>
      </c>
      <c r="B903">
        <v>-232675.22806350299</v>
      </c>
      <c r="C903" s="1">
        <v>4.72473220725078E-5</v>
      </c>
    </row>
    <row r="904" spans="1:3" x14ac:dyDescent="0.25">
      <c r="A904">
        <v>-8120134.6772499904</v>
      </c>
      <c r="B904">
        <v>-232675.22806350299</v>
      </c>
      <c r="C904">
        <v>1.29281441331841E-4</v>
      </c>
    </row>
    <row r="905" spans="1:3" x14ac:dyDescent="0.25">
      <c r="A905">
        <v>-8119200.1983728502</v>
      </c>
      <c r="B905">
        <v>-232675.22806350299</v>
      </c>
      <c r="C905">
        <v>2.3403760860673999E-4</v>
      </c>
    </row>
    <row r="906" spans="1:3" x14ac:dyDescent="0.25">
      <c r="A906">
        <v>-8118265.71949571</v>
      </c>
      <c r="B906">
        <v>-232675.22806350299</v>
      </c>
      <c r="C906">
        <v>2.85097223240882E-4</v>
      </c>
    </row>
    <row r="907" spans="1:3" x14ac:dyDescent="0.25">
      <c r="A907">
        <v>-8117331.2406185698</v>
      </c>
      <c r="B907">
        <v>-232675.22806350299</v>
      </c>
      <c r="C907">
        <v>4.1887286351993599E-4</v>
      </c>
    </row>
    <row r="908" spans="1:3" x14ac:dyDescent="0.25">
      <c r="A908">
        <v>-8116396.7617414203</v>
      </c>
      <c r="B908">
        <v>-232675.22806350299</v>
      </c>
      <c r="C908">
        <v>6.8441568873822602E-4</v>
      </c>
    </row>
    <row r="909" spans="1:3" x14ac:dyDescent="0.25">
      <c r="A909">
        <v>-8115462.28286428</v>
      </c>
      <c r="B909">
        <v>-232675.22806350299</v>
      </c>
      <c r="C909">
        <v>1.0334484977647599E-3</v>
      </c>
    </row>
    <row r="910" spans="1:3" x14ac:dyDescent="0.25">
      <c r="A910">
        <v>-8114527.8039871398</v>
      </c>
      <c r="B910">
        <v>-232675.22806350299</v>
      </c>
      <c r="C910">
        <v>1.6376959392800899E-3</v>
      </c>
    </row>
    <row r="911" spans="1:3" x14ac:dyDescent="0.25">
      <c r="A911">
        <v>-8113593.3251099903</v>
      </c>
      <c r="B911">
        <v>-232675.22806350299</v>
      </c>
      <c r="C911">
        <v>2.2291627246886401E-3</v>
      </c>
    </row>
    <row r="912" spans="1:3" x14ac:dyDescent="0.25">
      <c r="A912">
        <v>-8112658.8462328501</v>
      </c>
      <c r="B912">
        <v>-232675.22806350299</v>
      </c>
      <c r="C912">
        <v>3.1765948515385298E-3</v>
      </c>
    </row>
    <row r="913" spans="1:3" x14ac:dyDescent="0.25">
      <c r="A913">
        <v>-8111724.3673557099</v>
      </c>
      <c r="B913">
        <v>-232675.22806350299</v>
      </c>
      <c r="C913">
        <v>4.2707491666078498E-3</v>
      </c>
    </row>
    <row r="914" spans="1:3" x14ac:dyDescent="0.25">
      <c r="A914">
        <v>-8110789.8884785697</v>
      </c>
      <c r="B914">
        <v>-232675.22806350299</v>
      </c>
      <c r="C914">
        <v>6.3270959071814997E-3</v>
      </c>
    </row>
    <row r="915" spans="1:3" x14ac:dyDescent="0.25">
      <c r="A915">
        <v>-8109855.4096014202</v>
      </c>
      <c r="B915">
        <v>-232675.22806350299</v>
      </c>
      <c r="C915">
        <v>8.7660672143101605E-3</v>
      </c>
    </row>
    <row r="916" spans="1:3" x14ac:dyDescent="0.25">
      <c r="A916">
        <v>-8108920.93072428</v>
      </c>
      <c r="B916">
        <v>-232675.22806350299</v>
      </c>
      <c r="C916">
        <v>1.23542742803692E-2</v>
      </c>
    </row>
    <row r="917" spans="1:3" x14ac:dyDescent="0.25">
      <c r="A917">
        <v>-8107986.4518471397</v>
      </c>
      <c r="B917">
        <v>-232675.22806350299</v>
      </c>
      <c r="C917">
        <v>1.6460934653878202E-2</v>
      </c>
    </row>
    <row r="918" spans="1:3" x14ac:dyDescent="0.25">
      <c r="A918">
        <v>-8107051.9729699902</v>
      </c>
      <c r="B918">
        <v>-232675.22806350299</v>
      </c>
      <c r="C918">
        <v>2.12452244013547E-2</v>
      </c>
    </row>
    <row r="919" spans="1:3" x14ac:dyDescent="0.25">
      <c r="A919">
        <v>-8106117.49409285</v>
      </c>
      <c r="B919">
        <v>-232675.22806350299</v>
      </c>
      <c r="C919">
        <v>2.79935430735349E-2</v>
      </c>
    </row>
    <row r="920" spans="1:3" x14ac:dyDescent="0.25">
      <c r="A920">
        <v>-8105183.0152157098</v>
      </c>
      <c r="B920">
        <v>-232675.22806350299</v>
      </c>
      <c r="C920">
        <v>3.6718886345624903E-2</v>
      </c>
    </row>
    <row r="921" spans="1:3" x14ac:dyDescent="0.25">
      <c r="A921">
        <v>-8104248.5363385696</v>
      </c>
      <c r="B921">
        <v>-232675.22806350299</v>
      </c>
      <c r="C921">
        <v>4.3246205896139103E-2</v>
      </c>
    </row>
    <row r="922" spans="1:3" x14ac:dyDescent="0.25">
      <c r="A922">
        <v>-8103314.0574614201</v>
      </c>
      <c r="B922">
        <v>-232675.22806350299</v>
      </c>
      <c r="C922">
        <v>5.4759934544563203E-2</v>
      </c>
    </row>
    <row r="923" spans="1:3" x14ac:dyDescent="0.25">
      <c r="A923">
        <v>-8102379.5785842799</v>
      </c>
      <c r="B923">
        <v>-232675.22806350299</v>
      </c>
      <c r="C923">
        <v>6.0514260083436897E-2</v>
      </c>
    </row>
    <row r="924" spans="1:3" x14ac:dyDescent="0.25">
      <c r="A924">
        <v>-8101445.0997071397</v>
      </c>
      <c r="B924">
        <v>-232675.22806350299</v>
      </c>
      <c r="C924">
        <v>7.3596522212028503E-2</v>
      </c>
    </row>
    <row r="925" spans="1:3" x14ac:dyDescent="0.25">
      <c r="A925">
        <v>-8100510.6208300004</v>
      </c>
      <c r="B925">
        <v>-232675.22806350299</v>
      </c>
      <c r="C925">
        <v>8.6591541767120306E-2</v>
      </c>
    </row>
    <row r="926" spans="1:3" x14ac:dyDescent="0.25">
      <c r="A926">
        <v>-8099576.1419528499</v>
      </c>
      <c r="B926">
        <v>-232675.22806350299</v>
      </c>
      <c r="C926">
        <v>9.26872864365577E-2</v>
      </c>
    </row>
    <row r="927" spans="1:3" x14ac:dyDescent="0.25">
      <c r="A927">
        <v>-8098641.6630757097</v>
      </c>
      <c r="B927">
        <v>-232675.22806350299</v>
      </c>
      <c r="C927">
        <v>0.10068839043378799</v>
      </c>
    </row>
    <row r="928" spans="1:3" x14ac:dyDescent="0.25">
      <c r="A928">
        <v>-8097707.1841985704</v>
      </c>
      <c r="B928">
        <v>-232675.22806350299</v>
      </c>
      <c r="C928">
        <v>0.117664664983749</v>
      </c>
    </row>
    <row r="929" spans="1:3" x14ac:dyDescent="0.25">
      <c r="A929">
        <v>-8096772.70532142</v>
      </c>
      <c r="B929">
        <v>-232675.22806350299</v>
      </c>
      <c r="C929">
        <v>0.124532632529735</v>
      </c>
    </row>
    <row r="930" spans="1:3" x14ac:dyDescent="0.25">
      <c r="A930">
        <v>-8095838.2264442798</v>
      </c>
      <c r="B930">
        <v>-232675.22806350299</v>
      </c>
      <c r="C930">
        <v>0.12992039322853</v>
      </c>
    </row>
    <row r="931" spans="1:3" x14ac:dyDescent="0.25">
      <c r="A931">
        <v>-8094903.7475671396</v>
      </c>
      <c r="B931">
        <v>-232675.22806350299</v>
      </c>
      <c r="C931">
        <v>0.13221755623817399</v>
      </c>
    </row>
    <row r="932" spans="1:3" x14ac:dyDescent="0.25">
      <c r="A932">
        <v>-8093969.2686900003</v>
      </c>
      <c r="B932">
        <v>-232675.22806350299</v>
      </c>
      <c r="C932">
        <v>0.143907070159912</v>
      </c>
    </row>
    <row r="933" spans="1:3" x14ac:dyDescent="0.25">
      <c r="A933">
        <v>-8093034.7898128498</v>
      </c>
      <c r="B933">
        <v>-232675.22806350299</v>
      </c>
      <c r="C933">
        <v>0.147988781332969</v>
      </c>
    </row>
    <row r="934" spans="1:3" x14ac:dyDescent="0.25">
      <c r="A934">
        <v>-8092100.3109357096</v>
      </c>
      <c r="B934">
        <v>-232675.22806350299</v>
      </c>
      <c r="C934">
        <v>0.15243233740329701</v>
      </c>
    </row>
    <row r="935" spans="1:3" x14ac:dyDescent="0.25">
      <c r="A935">
        <v>-8091165.8320585703</v>
      </c>
      <c r="B935">
        <v>-232675.22806350299</v>
      </c>
      <c r="C935">
        <v>0.14460240304470001</v>
      </c>
    </row>
    <row r="936" spans="1:3" x14ac:dyDescent="0.25">
      <c r="A936">
        <v>-8090231.3531814199</v>
      </c>
      <c r="B936">
        <v>-232675.22806350299</v>
      </c>
      <c r="C936">
        <v>0.142933964729309</v>
      </c>
    </row>
    <row r="937" spans="1:3" x14ac:dyDescent="0.25">
      <c r="A937">
        <v>-8089296.8743042797</v>
      </c>
      <c r="B937">
        <v>-232675.22806350299</v>
      </c>
      <c r="C937">
        <v>0</v>
      </c>
    </row>
    <row r="938" spans="1:3" x14ac:dyDescent="0.25">
      <c r="A938">
        <v>-8088362.3954271404</v>
      </c>
      <c r="B938">
        <v>-232675.22806350299</v>
      </c>
      <c r="C938">
        <v>0</v>
      </c>
    </row>
    <row r="939" spans="1:3" x14ac:dyDescent="0.25">
      <c r="A939">
        <v>-8087427.9165500002</v>
      </c>
      <c r="B939">
        <v>-232675.22806350299</v>
      </c>
      <c r="C939">
        <v>0</v>
      </c>
    </row>
    <row r="940" spans="1:3" x14ac:dyDescent="0.25">
      <c r="A940">
        <v>-8086493.4376728497</v>
      </c>
      <c r="B940">
        <v>-232675.22806350299</v>
      </c>
      <c r="C940">
        <v>0</v>
      </c>
    </row>
    <row r="941" spans="1:3" x14ac:dyDescent="0.25">
      <c r="A941">
        <v>-8133217.3815299897</v>
      </c>
      <c r="B941">
        <v>-233609.70694087501</v>
      </c>
      <c r="C941">
        <v>0</v>
      </c>
    </row>
    <row r="942" spans="1:3" x14ac:dyDescent="0.25">
      <c r="A942">
        <v>-8132282.9026528504</v>
      </c>
      <c r="B942">
        <v>-233609.70694087501</v>
      </c>
      <c r="C942">
        <v>0</v>
      </c>
    </row>
    <row r="943" spans="1:3" x14ac:dyDescent="0.25">
      <c r="A943">
        <v>-8131348.4237757102</v>
      </c>
      <c r="B943">
        <v>-233609.70694087501</v>
      </c>
      <c r="C943">
        <v>0</v>
      </c>
    </row>
    <row r="944" spans="1:3" x14ac:dyDescent="0.25">
      <c r="A944">
        <v>-8130413.94489857</v>
      </c>
      <c r="B944">
        <v>-233609.70694087501</v>
      </c>
      <c r="C944">
        <v>0</v>
      </c>
    </row>
    <row r="945" spans="1:3" x14ac:dyDescent="0.25">
      <c r="A945">
        <v>-8129479.4660214204</v>
      </c>
      <c r="B945">
        <v>-233609.70694087501</v>
      </c>
      <c r="C945">
        <v>0</v>
      </c>
    </row>
    <row r="946" spans="1:3" x14ac:dyDescent="0.25">
      <c r="A946">
        <v>-8128544.9871442802</v>
      </c>
      <c r="B946">
        <v>-233609.70694087501</v>
      </c>
      <c r="C946">
        <v>0</v>
      </c>
    </row>
    <row r="947" spans="1:3" x14ac:dyDescent="0.25">
      <c r="A947">
        <v>-8127610.50826714</v>
      </c>
      <c r="B947">
        <v>-233609.70694087501</v>
      </c>
      <c r="C947">
        <v>0</v>
      </c>
    </row>
    <row r="948" spans="1:3" x14ac:dyDescent="0.25">
      <c r="A948">
        <v>-8126676.0293899896</v>
      </c>
      <c r="B948">
        <v>-233609.70694087501</v>
      </c>
      <c r="C948">
        <v>0</v>
      </c>
    </row>
    <row r="949" spans="1:3" x14ac:dyDescent="0.25">
      <c r="A949">
        <v>-8125741.5505128503</v>
      </c>
      <c r="B949">
        <v>-233609.70694087501</v>
      </c>
      <c r="C949">
        <v>0</v>
      </c>
    </row>
    <row r="950" spans="1:3" x14ac:dyDescent="0.25">
      <c r="A950">
        <v>-8124807.0716357101</v>
      </c>
      <c r="B950">
        <v>-233609.70694087501</v>
      </c>
      <c r="C950">
        <v>0</v>
      </c>
    </row>
    <row r="951" spans="1:3" x14ac:dyDescent="0.25">
      <c r="A951">
        <v>-8123872.5927585699</v>
      </c>
      <c r="B951">
        <v>-233609.70694087501</v>
      </c>
      <c r="C951" s="1">
        <v>3.92216497857589E-5</v>
      </c>
    </row>
    <row r="952" spans="1:3" x14ac:dyDescent="0.25">
      <c r="A952">
        <v>-8122938.1138814203</v>
      </c>
      <c r="B952">
        <v>-233609.70694087501</v>
      </c>
      <c r="C952" s="1">
        <v>2.7877429602085599E-5</v>
      </c>
    </row>
    <row r="953" spans="1:3" x14ac:dyDescent="0.25">
      <c r="A953">
        <v>-8122003.6350042801</v>
      </c>
      <c r="B953">
        <v>-233609.70694087501</v>
      </c>
      <c r="C953" s="1">
        <v>4.72473220725078E-5</v>
      </c>
    </row>
    <row r="954" spans="1:3" x14ac:dyDescent="0.25">
      <c r="A954">
        <v>-8121069.1561271399</v>
      </c>
      <c r="B954">
        <v>-233609.70694087501</v>
      </c>
      <c r="C954" s="1">
        <v>4.72473220725078E-5</v>
      </c>
    </row>
    <row r="955" spans="1:3" x14ac:dyDescent="0.25">
      <c r="A955">
        <v>-8120134.6772499904</v>
      </c>
      <c r="B955">
        <v>-233609.70694087501</v>
      </c>
      <c r="C955">
        <v>1.29281441331841E-4</v>
      </c>
    </row>
    <row r="956" spans="1:3" x14ac:dyDescent="0.25">
      <c r="A956">
        <v>-8119200.1983728502</v>
      </c>
      <c r="B956">
        <v>-233609.70694087501</v>
      </c>
      <c r="C956">
        <v>2.49158998485654E-4</v>
      </c>
    </row>
    <row r="957" spans="1:3" x14ac:dyDescent="0.25">
      <c r="A957">
        <v>-8118265.71949571</v>
      </c>
      <c r="B957">
        <v>-233609.70694087501</v>
      </c>
      <c r="C957">
        <v>3.0527231865562401E-4</v>
      </c>
    </row>
    <row r="958" spans="1:3" x14ac:dyDescent="0.25">
      <c r="A958">
        <v>-8117331.2406185698</v>
      </c>
      <c r="B958">
        <v>-233609.70694087501</v>
      </c>
      <c r="C958">
        <v>5.2135821897536505E-4</v>
      </c>
    </row>
    <row r="959" spans="1:3" x14ac:dyDescent="0.25">
      <c r="A959">
        <v>-8116396.7617414203</v>
      </c>
      <c r="B959">
        <v>-233609.70694087501</v>
      </c>
      <c r="C959">
        <v>7.5124995782971295E-4</v>
      </c>
    </row>
    <row r="960" spans="1:3" x14ac:dyDescent="0.25">
      <c r="A960">
        <v>-8115462.28286428</v>
      </c>
      <c r="B960">
        <v>-233609.70694087501</v>
      </c>
      <c r="C960">
        <v>1.1973021319136E-3</v>
      </c>
    </row>
    <row r="961" spans="1:3" x14ac:dyDescent="0.25">
      <c r="A961">
        <v>-8114527.8039871398</v>
      </c>
      <c r="B961">
        <v>-233609.70694087501</v>
      </c>
      <c r="C961">
        <v>1.81263778358697E-3</v>
      </c>
    </row>
    <row r="962" spans="1:3" x14ac:dyDescent="0.25">
      <c r="A962">
        <v>-8113593.3251099903</v>
      </c>
      <c r="B962">
        <v>-233609.70694087501</v>
      </c>
      <c r="C962">
        <v>2.2238737437874001E-3</v>
      </c>
    </row>
    <row r="963" spans="1:3" x14ac:dyDescent="0.25">
      <c r="A963">
        <v>-8112658.8462328501</v>
      </c>
      <c r="B963">
        <v>-233609.70694087501</v>
      </c>
      <c r="C963">
        <v>3.23324627242982E-3</v>
      </c>
    </row>
    <row r="964" spans="1:3" x14ac:dyDescent="0.25">
      <c r="A964">
        <v>-8111724.3673557099</v>
      </c>
      <c r="B964">
        <v>-233609.70694087501</v>
      </c>
      <c r="C964">
        <v>4.9671735614538097E-3</v>
      </c>
    </row>
    <row r="965" spans="1:3" x14ac:dyDescent="0.25">
      <c r="A965">
        <v>-8110789.8884785697</v>
      </c>
      <c r="B965">
        <v>-233609.70694087501</v>
      </c>
      <c r="C965">
        <v>6.8242545239627301E-3</v>
      </c>
    </row>
    <row r="966" spans="1:3" x14ac:dyDescent="0.25">
      <c r="A966">
        <v>-8109855.4096014202</v>
      </c>
      <c r="B966">
        <v>-233609.70694087501</v>
      </c>
      <c r="C966">
        <v>1.0546274483203799E-2</v>
      </c>
    </row>
    <row r="967" spans="1:3" x14ac:dyDescent="0.25">
      <c r="A967">
        <v>-8108920.93072428</v>
      </c>
      <c r="B967">
        <v>-233609.70694087501</v>
      </c>
      <c r="C967">
        <v>1.47900134325027E-2</v>
      </c>
    </row>
    <row r="968" spans="1:3" x14ac:dyDescent="0.25">
      <c r="A968">
        <v>-8107986.4518471397</v>
      </c>
      <c r="B968">
        <v>-233609.70694087501</v>
      </c>
      <c r="C968">
        <v>1.7535062506794898E-2</v>
      </c>
    </row>
    <row r="969" spans="1:3" x14ac:dyDescent="0.25">
      <c r="A969">
        <v>-8107051.9729699902</v>
      </c>
      <c r="B969">
        <v>-233609.70694087501</v>
      </c>
      <c r="C969">
        <v>2.2886393591761499E-2</v>
      </c>
    </row>
    <row r="970" spans="1:3" x14ac:dyDescent="0.25">
      <c r="A970">
        <v>-8106117.49409285</v>
      </c>
      <c r="B970">
        <v>-233609.70694087501</v>
      </c>
      <c r="C970">
        <v>3.06177530437707E-2</v>
      </c>
    </row>
    <row r="971" spans="1:3" x14ac:dyDescent="0.25">
      <c r="A971">
        <v>-8105183.0152157098</v>
      </c>
      <c r="B971">
        <v>-233609.70694087501</v>
      </c>
      <c r="C971">
        <v>3.49933728575706E-2</v>
      </c>
    </row>
    <row r="972" spans="1:3" x14ac:dyDescent="0.25">
      <c r="A972">
        <v>-8104248.5363385696</v>
      </c>
      <c r="B972">
        <v>-233609.70694087501</v>
      </c>
      <c r="C972">
        <v>4.5547440648078898E-2</v>
      </c>
    </row>
    <row r="973" spans="1:3" x14ac:dyDescent="0.25">
      <c r="A973">
        <v>-8103314.0574614201</v>
      </c>
      <c r="B973">
        <v>-233609.70694087501</v>
      </c>
      <c r="C973">
        <v>5.7341385632753303E-2</v>
      </c>
    </row>
    <row r="974" spans="1:3" x14ac:dyDescent="0.25">
      <c r="A974">
        <v>-8102379.5785842799</v>
      </c>
      <c r="B974">
        <v>-233609.70694087501</v>
      </c>
      <c r="C974">
        <v>6.27891570329666E-2</v>
      </c>
    </row>
    <row r="975" spans="1:3" x14ac:dyDescent="0.25">
      <c r="A975">
        <v>-8101445.0997071397</v>
      </c>
      <c r="B975">
        <v>-233609.70694087501</v>
      </c>
      <c r="C975">
        <v>7.5720891356468201E-2</v>
      </c>
    </row>
    <row r="976" spans="1:3" x14ac:dyDescent="0.25">
      <c r="A976">
        <v>-8100510.6208300004</v>
      </c>
      <c r="B976">
        <v>-233609.70694087501</v>
      </c>
      <c r="C976">
        <v>9.4245135784149101E-2</v>
      </c>
    </row>
    <row r="977" spans="1:3" x14ac:dyDescent="0.25">
      <c r="A977">
        <v>-8099576.1419528499</v>
      </c>
      <c r="B977">
        <v>-233609.70694087501</v>
      </c>
      <c r="C977">
        <v>0.10361605137586501</v>
      </c>
    </row>
    <row r="978" spans="1:3" x14ac:dyDescent="0.25">
      <c r="A978">
        <v>-8098641.6630757097</v>
      </c>
      <c r="B978">
        <v>-233609.70694087501</v>
      </c>
      <c r="C978">
        <v>0.111123219132423</v>
      </c>
    </row>
    <row r="979" spans="1:3" x14ac:dyDescent="0.25">
      <c r="A979">
        <v>-8097707.1841985704</v>
      </c>
      <c r="B979">
        <v>-233609.70694087501</v>
      </c>
      <c r="C979">
        <v>0.126580670475959</v>
      </c>
    </row>
    <row r="980" spans="1:3" x14ac:dyDescent="0.25">
      <c r="A980">
        <v>-8096772.70532142</v>
      </c>
      <c r="B980">
        <v>-233609.70694087501</v>
      </c>
      <c r="C980">
        <v>0.12938727438449801</v>
      </c>
    </row>
    <row r="981" spans="1:3" x14ac:dyDescent="0.25">
      <c r="A981">
        <v>-8095838.2264442798</v>
      </c>
      <c r="B981">
        <v>-233609.70694087501</v>
      </c>
      <c r="C981">
        <v>0.13469663262367201</v>
      </c>
    </row>
    <row r="982" spans="1:3" x14ac:dyDescent="0.25">
      <c r="A982">
        <v>-8094903.7475671396</v>
      </c>
      <c r="B982">
        <v>-233609.70694087501</v>
      </c>
      <c r="C982">
        <v>0.13939717411994901</v>
      </c>
    </row>
    <row r="983" spans="1:3" x14ac:dyDescent="0.25">
      <c r="A983">
        <v>-8093969.2686900003</v>
      </c>
      <c r="B983">
        <v>-233609.70694087501</v>
      </c>
      <c r="C983">
        <v>0.15388108789920801</v>
      </c>
    </row>
    <row r="984" spans="1:3" x14ac:dyDescent="0.25">
      <c r="A984">
        <v>-8093034.7898128498</v>
      </c>
      <c r="B984">
        <v>-233609.70694087501</v>
      </c>
      <c r="C984">
        <v>0.15970730781555101</v>
      </c>
    </row>
    <row r="985" spans="1:3" x14ac:dyDescent="0.25">
      <c r="A985">
        <v>-8092100.3109357096</v>
      </c>
      <c r="B985">
        <v>-233609.70694087501</v>
      </c>
      <c r="C985">
        <v>0.15945139527320801</v>
      </c>
    </row>
    <row r="986" spans="1:3" x14ac:dyDescent="0.25">
      <c r="A986">
        <v>-8091165.8320585703</v>
      </c>
      <c r="B986">
        <v>-233609.70694087501</v>
      </c>
      <c r="C986">
        <v>0.15092928707599601</v>
      </c>
    </row>
    <row r="987" spans="1:3" x14ac:dyDescent="0.25">
      <c r="A987">
        <v>-8090231.3531814199</v>
      </c>
      <c r="B987">
        <v>-233609.70694087501</v>
      </c>
      <c r="C987">
        <v>0.15062561631202601</v>
      </c>
    </row>
    <row r="988" spans="1:3" x14ac:dyDescent="0.25">
      <c r="A988">
        <v>-8089296.8743042797</v>
      </c>
      <c r="B988">
        <v>-233609.70694087501</v>
      </c>
      <c r="C988">
        <v>0</v>
      </c>
    </row>
    <row r="989" spans="1:3" x14ac:dyDescent="0.25">
      <c r="A989">
        <v>-8088362.3954271404</v>
      </c>
      <c r="B989">
        <v>-233609.70694087501</v>
      </c>
      <c r="C989">
        <v>0</v>
      </c>
    </row>
    <row r="990" spans="1:3" x14ac:dyDescent="0.25">
      <c r="A990">
        <v>-8087427.9165500002</v>
      </c>
      <c r="B990">
        <v>-233609.70694087501</v>
      </c>
      <c r="C990">
        <v>0</v>
      </c>
    </row>
    <row r="991" spans="1:3" x14ac:dyDescent="0.25">
      <c r="A991">
        <v>-8086493.4376728497</v>
      </c>
      <c r="B991">
        <v>-233609.70694087501</v>
      </c>
      <c r="C991">
        <v>0</v>
      </c>
    </row>
    <row r="992" spans="1:3" x14ac:dyDescent="0.25">
      <c r="A992">
        <v>-8133217.3815299897</v>
      </c>
      <c r="B992">
        <v>-234544.18581824799</v>
      </c>
      <c r="C992">
        <v>0</v>
      </c>
    </row>
    <row r="993" spans="1:3" x14ac:dyDescent="0.25">
      <c r="A993">
        <v>-8132282.9026528504</v>
      </c>
      <c r="B993">
        <v>-234544.18581824799</v>
      </c>
      <c r="C993">
        <v>0</v>
      </c>
    </row>
    <row r="994" spans="1:3" x14ac:dyDescent="0.25">
      <c r="A994">
        <v>-8131348.4237757102</v>
      </c>
      <c r="B994">
        <v>-234544.18581824799</v>
      </c>
      <c r="C994">
        <v>0</v>
      </c>
    </row>
    <row r="995" spans="1:3" x14ac:dyDescent="0.25">
      <c r="A995">
        <v>-8130413.94489857</v>
      </c>
      <c r="B995">
        <v>-234544.18581824799</v>
      </c>
      <c r="C995">
        <v>0</v>
      </c>
    </row>
    <row r="996" spans="1:3" x14ac:dyDescent="0.25">
      <c r="A996">
        <v>-8129479.4660214204</v>
      </c>
      <c r="B996">
        <v>-234544.18581824799</v>
      </c>
      <c r="C996">
        <v>0</v>
      </c>
    </row>
    <row r="997" spans="1:3" x14ac:dyDescent="0.25">
      <c r="A997">
        <v>-8128544.9871442802</v>
      </c>
      <c r="B997">
        <v>-234544.18581824799</v>
      </c>
      <c r="C997">
        <v>0</v>
      </c>
    </row>
    <row r="998" spans="1:3" x14ac:dyDescent="0.25">
      <c r="A998">
        <v>-8127610.50826714</v>
      </c>
      <c r="B998">
        <v>-234544.18581824799</v>
      </c>
      <c r="C998">
        <v>0</v>
      </c>
    </row>
    <row r="999" spans="1:3" x14ac:dyDescent="0.25">
      <c r="A999">
        <v>-8126676.0293899896</v>
      </c>
      <c r="B999">
        <v>-234544.18581824799</v>
      </c>
      <c r="C999">
        <v>0</v>
      </c>
    </row>
    <row r="1000" spans="1:3" x14ac:dyDescent="0.25">
      <c r="A1000">
        <v>-8125741.5505128503</v>
      </c>
      <c r="B1000">
        <v>-234544.18581824799</v>
      </c>
      <c r="C1000">
        <v>0</v>
      </c>
    </row>
    <row r="1001" spans="1:3" x14ac:dyDescent="0.25">
      <c r="A1001">
        <v>-8124807.0716357101</v>
      </c>
      <c r="B1001">
        <v>-234544.18581824799</v>
      </c>
      <c r="C1001">
        <v>0</v>
      </c>
    </row>
    <row r="1002" spans="1:3" x14ac:dyDescent="0.25">
      <c r="A1002">
        <v>-8123872.5927585699</v>
      </c>
      <c r="B1002">
        <v>-234544.18581824799</v>
      </c>
      <c r="C1002" s="1">
        <v>3.92216497857589E-5</v>
      </c>
    </row>
    <row r="1003" spans="1:3" x14ac:dyDescent="0.25">
      <c r="A1003">
        <v>-8122938.1138814203</v>
      </c>
      <c r="B1003">
        <v>-234544.18581824799</v>
      </c>
      <c r="C1003" s="1">
        <v>2.7877429602085599E-5</v>
      </c>
    </row>
    <row r="1004" spans="1:3" x14ac:dyDescent="0.25">
      <c r="A1004">
        <v>-8122003.6350042801</v>
      </c>
      <c r="B1004">
        <v>-234544.18581824799</v>
      </c>
      <c r="C1004" s="1">
        <v>4.72473220725078E-5</v>
      </c>
    </row>
    <row r="1005" spans="1:3" x14ac:dyDescent="0.25">
      <c r="A1005">
        <v>-8121069.1561271399</v>
      </c>
      <c r="B1005">
        <v>-234544.18581824799</v>
      </c>
      <c r="C1005">
        <v>1.02682868600822E-4</v>
      </c>
    </row>
    <row r="1006" spans="1:3" x14ac:dyDescent="0.25">
      <c r="A1006">
        <v>-8120134.6772499904</v>
      </c>
      <c r="B1006">
        <v>-234544.18581824799</v>
      </c>
      <c r="C1006">
        <v>1.3715543900616399E-4</v>
      </c>
    </row>
    <row r="1007" spans="1:3" x14ac:dyDescent="0.25">
      <c r="A1007">
        <v>-8119200.1983728502</v>
      </c>
      <c r="B1007">
        <v>-234544.18581824799</v>
      </c>
      <c r="C1007">
        <v>3.17489000735804E-4</v>
      </c>
    </row>
    <row r="1008" spans="1:3" x14ac:dyDescent="0.25">
      <c r="A1008">
        <v>-8118265.71949571</v>
      </c>
      <c r="B1008">
        <v>-234544.18581824799</v>
      </c>
      <c r="C1008">
        <v>3.9040538831613898E-4</v>
      </c>
    </row>
    <row r="1009" spans="1:3" x14ac:dyDescent="0.25">
      <c r="A1009">
        <v>-8117331.2406185698</v>
      </c>
      <c r="B1009">
        <v>-234544.18581824799</v>
      </c>
      <c r="C1009">
        <v>6.37872260995209E-4</v>
      </c>
    </row>
    <row r="1010" spans="1:3" x14ac:dyDescent="0.25">
      <c r="A1010">
        <v>-8116396.7617414203</v>
      </c>
      <c r="B1010">
        <v>-234544.18581824799</v>
      </c>
      <c r="C1010">
        <v>7.4613734614104E-4</v>
      </c>
    </row>
    <row r="1011" spans="1:3" x14ac:dyDescent="0.25">
      <c r="A1011">
        <v>-8115462.28286428</v>
      </c>
      <c r="B1011">
        <v>-234544.18581824799</v>
      </c>
      <c r="C1011">
        <v>1.1456977808848E-3</v>
      </c>
    </row>
    <row r="1012" spans="1:3" x14ac:dyDescent="0.25">
      <c r="A1012">
        <v>-8114527.8039871398</v>
      </c>
      <c r="B1012">
        <v>-234544.18581824799</v>
      </c>
      <c r="C1012">
        <v>1.7139631090685699E-3</v>
      </c>
    </row>
    <row r="1013" spans="1:3" x14ac:dyDescent="0.25">
      <c r="A1013">
        <v>-8113593.3251099903</v>
      </c>
      <c r="B1013">
        <v>-234544.18581824799</v>
      </c>
      <c r="C1013">
        <v>2.55721504800021E-3</v>
      </c>
    </row>
    <row r="1014" spans="1:3" x14ac:dyDescent="0.25">
      <c r="A1014">
        <v>-8112658.8462328501</v>
      </c>
      <c r="B1014">
        <v>-234544.18581824799</v>
      </c>
      <c r="C1014">
        <v>3.7668107543140602E-3</v>
      </c>
    </row>
    <row r="1015" spans="1:3" x14ac:dyDescent="0.25">
      <c r="A1015">
        <v>-8111724.3673557099</v>
      </c>
      <c r="B1015">
        <v>-234544.18581824799</v>
      </c>
      <c r="C1015">
        <v>5.8575100265443299E-3</v>
      </c>
    </row>
    <row r="1016" spans="1:3" x14ac:dyDescent="0.25">
      <c r="A1016">
        <v>-8110789.8884785697</v>
      </c>
      <c r="B1016">
        <v>-234544.18581824799</v>
      </c>
      <c r="C1016">
        <v>8.5025047883391294E-3</v>
      </c>
    </row>
    <row r="1017" spans="1:3" x14ac:dyDescent="0.25">
      <c r="A1017">
        <v>-8109855.4096014202</v>
      </c>
      <c r="B1017">
        <v>-234544.18581824799</v>
      </c>
      <c r="C1017">
        <v>1.00039159879088E-2</v>
      </c>
    </row>
    <row r="1018" spans="1:3" x14ac:dyDescent="0.25">
      <c r="A1018">
        <v>-8108920.93072428</v>
      </c>
      <c r="B1018">
        <v>-234544.18581824799</v>
      </c>
      <c r="C1018">
        <v>1.4102819375693699E-2</v>
      </c>
    </row>
    <row r="1019" spans="1:3" x14ac:dyDescent="0.25">
      <c r="A1019">
        <v>-8107986.4518471397</v>
      </c>
      <c r="B1019">
        <v>-234544.18581824799</v>
      </c>
      <c r="C1019">
        <v>1.9591610878705899E-2</v>
      </c>
    </row>
    <row r="1020" spans="1:3" x14ac:dyDescent="0.25">
      <c r="A1020">
        <v>-8107051.9729699902</v>
      </c>
      <c r="B1020">
        <v>-234544.18581824799</v>
      </c>
      <c r="C1020">
        <v>2.57198698818683E-2</v>
      </c>
    </row>
    <row r="1021" spans="1:3" x14ac:dyDescent="0.25">
      <c r="A1021">
        <v>-8106117.49409285</v>
      </c>
      <c r="B1021">
        <v>-234544.18581824799</v>
      </c>
      <c r="C1021">
        <v>3.46992872655391E-2</v>
      </c>
    </row>
    <row r="1022" spans="1:3" x14ac:dyDescent="0.25">
      <c r="A1022">
        <v>-8105183.0152157098</v>
      </c>
      <c r="B1022">
        <v>-234544.18581824799</v>
      </c>
      <c r="C1022">
        <v>3.8488548249006202E-2</v>
      </c>
    </row>
    <row r="1023" spans="1:3" x14ac:dyDescent="0.25">
      <c r="A1023">
        <v>-8104248.5363385696</v>
      </c>
      <c r="B1023">
        <v>-234544.18581824799</v>
      </c>
      <c r="C1023">
        <v>4.8432160168886101E-2</v>
      </c>
    </row>
    <row r="1024" spans="1:3" x14ac:dyDescent="0.25">
      <c r="A1024">
        <v>-8103314.0574614201</v>
      </c>
      <c r="B1024">
        <v>-234544.18581824799</v>
      </c>
      <c r="C1024">
        <v>6.2558926641941001E-2</v>
      </c>
    </row>
    <row r="1025" spans="1:3" x14ac:dyDescent="0.25">
      <c r="A1025">
        <v>-8102379.5785842799</v>
      </c>
      <c r="B1025">
        <v>-234544.18581824799</v>
      </c>
      <c r="C1025">
        <v>7.1965985000133501E-2</v>
      </c>
    </row>
    <row r="1026" spans="1:3" x14ac:dyDescent="0.25">
      <c r="A1026">
        <v>-8101445.0997071397</v>
      </c>
      <c r="B1026">
        <v>-234544.18581824799</v>
      </c>
      <c r="C1026">
        <v>8.8170282542705494E-2</v>
      </c>
    </row>
    <row r="1027" spans="1:3" x14ac:dyDescent="0.25">
      <c r="A1027">
        <v>-8100510.6208300004</v>
      </c>
      <c r="B1027">
        <v>-234544.18581824799</v>
      </c>
      <c r="C1027">
        <v>9.4848863780498505E-2</v>
      </c>
    </row>
    <row r="1028" spans="1:3" x14ac:dyDescent="0.25">
      <c r="A1028">
        <v>-8099576.1419528499</v>
      </c>
      <c r="B1028">
        <v>-234544.18581824799</v>
      </c>
      <c r="C1028">
        <v>0.110953547060489</v>
      </c>
    </row>
    <row r="1029" spans="1:3" x14ac:dyDescent="0.25">
      <c r="A1029">
        <v>-8098641.6630757097</v>
      </c>
      <c r="B1029">
        <v>-234544.18581824799</v>
      </c>
      <c r="C1029">
        <v>0.115965113043785</v>
      </c>
    </row>
    <row r="1030" spans="1:3" x14ac:dyDescent="0.25">
      <c r="A1030">
        <v>-8097707.1841985704</v>
      </c>
      <c r="B1030">
        <v>-234544.18581824799</v>
      </c>
      <c r="C1030">
        <v>0.13416136801242801</v>
      </c>
    </row>
    <row r="1031" spans="1:3" x14ac:dyDescent="0.25">
      <c r="A1031">
        <v>-8096772.70532142</v>
      </c>
      <c r="B1031">
        <v>-234544.18581824799</v>
      </c>
      <c r="C1031">
        <v>0.14169289171695701</v>
      </c>
    </row>
    <row r="1032" spans="1:3" x14ac:dyDescent="0.25">
      <c r="A1032">
        <v>-8095838.2264442798</v>
      </c>
      <c r="B1032">
        <v>-234544.18581824799</v>
      </c>
      <c r="C1032">
        <v>0.14665606617927501</v>
      </c>
    </row>
    <row r="1033" spans="1:3" x14ac:dyDescent="0.25">
      <c r="A1033">
        <v>-8094903.7475671396</v>
      </c>
      <c r="B1033">
        <v>-234544.18581824799</v>
      </c>
      <c r="C1033">
        <v>0.15018227696418701</v>
      </c>
    </row>
    <row r="1034" spans="1:3" x14ac:dyDescent="0.25">
      <c r="A1034">
        <v>-8093969.2686900003</v>
      </c>
      <c r="B1034">
        <v>-234544.18581824799</v>
      </c>
      <c r="C1034">
        <v>0.169068157672882</v>
      </c>
    </row>
    <row r="1035" spans="1:3" x14ac:dyDescent="0.25">
      <c r="A1035">
        <v>-8093034.7898128498</v>
      </c>
      <c r="B1035">
        <v>-234544.18581824799</v>
      </c>
      <c r="C1035">
        <v>0.169059097766876</v>
      </c>
    </row>
    <row r="1036" spans="1:3" x14ac:dyDescent="0.25">
      <c r="A1036">
        <v>-8092100.3109357096</v>
      </c>
      <c r="B1036">
        <v>-234544.18581824799</v>
      </c>
      <c r="C1036">
        <v>0.172175258398056</v>
      </c>
    </row>
    <row r="1037" spans="1:3" x14ac:dyDescent="0.25">
      <c r="A1037">
        <v>-8091165.8320585703</v>
      </c>
      <c r="B1037">
        <v>-234544.18581824799</v>
      </c>
      <c r="C1037">
        <v>0.16119411587715099</v>
      </c>
    </row>
    <row r="1038" spans="1:3" x14ac:dyDescent="0.25">
      <c r="A1038">
        <v>-8090231.3531814199</v>
      </c>
      <c r="B1038">
        <v>-234544.18581824799</v>
      </c>
      <c r="C1038">
        <v>0.16119411587715099</v>
      </c>
    </row>
    <row r="1039" spans="1:3" x14ac:dyDescent="0.25">
      <c r="A1039">
        <v>-8089296.8743042797</v>
      </c>
      <c r="B1039">
        <v>-234544.18581824799</v>
      </c>
      <c r="C1039">
        <v>0</v>
      </c>
    </row>
    <row r="1040" spans="1:3" x14ac:dyDescent="0.25">
      <c r="A1040">
        <v>-8088362.3954271404</v>
      </c>
      <c r="B1040">
        <v>-234544.18581824799</v>
      </c>
      <c r="C1040">
        <v>0</v>
      </c>
    </row>
    <row r="1041" spans="1:3" x14ac:dyDescent="0.25">
      <c r="A1041">
        <v>-8087427.9165500002</v>
      </c>
      <c r="B1041">
        <v>-234544.18581824799</v>
      </c>
      <c r="C1041">
        <v>0</v>
      </c>
    </row>
    <row r="1042" spans="1:3" x14ac:dyDescent="0.25">
      <c r="A1042">
        <v>-8086493.4376728497</v>
      </c>
      <c r="B1042">
        <v>-234544.18581824799</v>
      </c>
      <c r="C1042">
        <v>0</v>
      </c>
    </row>
    <row r="1043" spans="1:3" x14ac:dyDescent="0.25">
      <c r="A1043">
        <v>-8133217.3815299897</v>
      </c>
      <c r="B1043">
        <v>-235478.66469562001</v>
      </c>
      <c r="C1043">
        <v>0</v>
      </c>
    </row>
    <row r="1044" spans="1:3" x14ac:dyDescent="0.25">
      <c r="A1044">
        <v>-8132282.9026528504</v>
      </c>
      <c r="B1044">
        <v>-235478.66469562001</v>
      </c>
      <c r="C1044">
        <v>0</v>
      </c>
    </row>
    <row r="1045" spans="1:3" x14ac:dyDescent="0.25">
      <c r="A1045">
        <v>-8131348.4237757102</v>
      </c>
      <c r="B1045">
        <v>-235478.66469562001</v>
      </c>
      <c r="C1045">
        <v>0</v>
      </c>
    </row>
    <row r="1046" spans="1:3" x14ac:dyDescent="0.25">
      <c r="A1046">
        <v>-8130413.94489857</v>
      </c>
      <c r="B1046">
        <v>-235478.66469562001</v>
      </c>
      <c r="C1046">
        <v>0</v>
      </c>
    </row>
    <row r="1047" spans="1:3" x14ac:dyDescent="0.25">
      <c r="A1047">
        <v>-8129479.4660214204</v>
      </c>
      <c r="B1047">
        <v>-235478.66469562001</v>
      </c>
      <c r="C1047">
        <v>0</v>
      </c>
    </row>
    <row r="1048" spans="1:3" x14ac:dyDescent="0.25">
      <c r="A1048">
        <v>-8128544.9871442802</v>
      </c>
      <c r="B1048">
        <v>-235478.66469562001</v>
      </c>
      <c r="C1048">
        <v>0</v>
      </c>
    </row>
    <row r="1049" spans="1:3" x14ac:dyDescent="0.25">
      <c r="A1049">
        <v>-8127610.50826714</v>
      </c>
      <c r="B1049">
        <v>-235478.66469562001</v>
      </c>
      <c r="C1049">
        <v>0</v>
      </c>
    </row>
    <row r="1050" spans="1:3" x14ac:dyDescent="0.25">
      <c r="A1050">
        <v>-8126676.0293899896</v>
      </c>
      <c r="B1050">
        <v>-235478.66469562001</v>
      </c>
      <c r="C1050">
        <v>0</v>
      </c>
    </row>
    <row r="1051" spans="1:3" x14ac:dyDescent="0.25">
      <c r="A1051">
        <v>-8125741.5505128503</v>
      </c>
      <c r="B1051">
        <v>-235478.66469562001</v>
      </c>
      <c r="C1051">
        <v>0</v>
      </c>
    </row>
    <row r="1052" spans="1:3" x14ac:dyDescent="0.25">
      <c r="A1052">
        <v>-8124807.0716357101</v>
      </c>
      <c r="B1052">
        <v>-235478.66469562001</v>
      </c>
      <c r="C1052" s="1">
        <v>3.92216497857589E-5</v>
      </c>
    </row>
    <row r="1053" spans="1:3" x14ac:dyDescent="0.25">
      <c r="A1053">
        <v>-8123872.5927585699</v>
      </c>
      <c r="B1053">
        <v>-235478.66469562001</v>
      </c>
      <c r="C1053" s="1">
        <v>2.7877429602085599E-5</v>
      </c>
    </row>
    <row r="1054" spans="1:3" x14ac:dyDescent="0.25">
      <c r="A1054">
        <v>-8122938.1138814203</v>
      </c>
      <c r="B1054">
        <v>-235478.66469562001</v>
      </c>
      <c r="C1054" s="1">
        <v>4.72473220725078E-5</v>
      </c>
    </row>
    <row r="1055" spans="1:3" x14ac:dyDescent="0.25">
      <c r="A1055">
        <v>-8122003.6350042801</v>
      </c>
      <c r="B1055">
        <v>-235478.66469562001</v>
      </c>
      <c r="C1055" s="1">
        <v>7.5589719926938401E-5</v>
      </c>
    </row>
    <row r="1056" spans="1:3" x14ac:dyDescent="0.25">
      <c r="A1056">
        <v>-8121069.1561271399</v>
      </c>
      <c r="B1056">
        <v>-235478.66469562001</v>
      </c>
      <c r="C1056">
        <v>1.4611102233175099E-4</v>
      </c>
    </row>
    <row r="1057" spans="1:3" x14ac:dyDescent="0.25">
      <c r="A1057">
        <v>-8120134.6772499904</v>
      </c>
      <c r="B1057">
        <v>-235478.66469562001</v>
      </c>
      <c r="C1057">
        <v>2.05528296646662E-4</v>
      </c>
    </row>
    <row r="1058" spans="1:3" x14ac:dyDescent="0.25">
      <c r="A1058">
        <v>-8119200.1983728502</v>
      </c>
      <c r="B1058">
        <v>-235478.66469562001</v>
      </c>
      <c r="C1058">
        <v>2.4786099675111402E-4</v>
      </c>
    </row>
    <row r="1059" spans="1:3" x14ac:dyDescent="0.25">
      <c r="A1059">
        <v>-8118265.71949571</v>
      </c>
      <c r="B1059">
        <v>-235478.66469562001</v>
      </c>
      <c r="C1059">
        <v>4.2727202526293597E-4</v>
      </c>
    </row>
    <row r="1060" spans="1:3" x14ac:dyDescent="0.25">
      <c r="A1060">
        <v>-8117331.2406185698</v>
      </c>
      <c r="B1060">
        <v>-235478.66469562001</v>
      </c>
      <c r="C1060">
        <v>6.5400940366089301E-4</v>
      </c>
    </row>
    <row r="1061" spans="1:3" x14ac:dyDescent="0.25">
      <c r="A1061">
        <v>-8116396.7617414203</v>
      </c>
      <c r="B1061">
        <v>-235478.66469562001</v>
      </c>
      <c r="C1061">
        <v>9.6668378682807001E-4</v>
      </c>
    </row>
    <row r="1062" spans="1:3" x14ac:dyDescent="0.25">
      <c r="A1062">
        <v>-8115462.28286428</v>
      </c>
      <c r="B1062">
        <v>-235478.66469562001</v>
      </c>
      <c r="C1062">
        <v>1.4079104876145701E-3</v>
      </c>
    </row>
    <row r="1063" spans="1:3" x14ac:dyDescent="0.25">
      <c r="A1063">
        <v>-8114527.8039871398</v>
      </c>
      <c r="B1063">
        <v>-235478.66469562001</v>
      </c>
      <c r="C1063">
        <v>2.2235910873860099E-3</v>
      </c>
    </row>
    <row r="1064" spans="1:3" x14ac:dyDescent="0.25">
      <c r="A1064">
        <v>-8113593.3251099903</v>
      </c>
      <c r="B1064">
        <v>-235478.66469562001</v>
      </c>
      <c r="C1064">
        <v>3.3504031598567902E-3</v>
      </c>
    </row>
    <row r="1065" spans="1:3" x14ac:dyDescent="0.25">
      <c r="A1065">
        <v>-8112658.8462328501</v>
      </c>
      <c r="B1065">
        <v>-235478.66469562001</v>
      </c>
      <c r="C1065">
        <v>3.9484030567109498E-3</v>
      </c>
    </row>
    <row r="1066" spans="1:3" x14ac:dyDescent="0.25">
      <c r="A1066">
        <v>-8111724.3673557099</v>
      </c>
      <c r="B1066">
        <v>-235478.66469562001</v>
      </c>
      <c r="C1066">
        <v>5.7684634812176202E-3</v>
      </c>
    </row>
    <row r="1067" spans="1:3" x14ac:dyDescent="0.25">
      <c r="A1067">
        <v>-8110789.8884785697</v>
      </c>
      <c r="B1067">
        <v>-235478.66469562001</v>
      </c>
      <c r="C1067">
        <v>8.3105321973562206E-3</v>
      </c>
    </row>
    <row r="1068" spans="1:3" x14ac:dyDescent="0.25">
      <c r="A1068">
        <v>-8109855.4096014202</v>
      </c>
      <c r="B1068">
        <v>-235478.66469562001</v>
      </c>
      <c r="C1068">
        <v>1.1493921279907201E-2</v>
      </c>
    </row>
    <row r="1069" spans="1:3" x14ac:dyDescent="0.25">
      <c r="A1069">
        <v>-8108920.93072428</v>
      </c>
      <c r="B1069">
        <v>-235478.66469562001</v>
      </c>
      <c r="C1069">
        <v>1.6196222975850098E-2</v>
      </c>
    </row>
    <row r="1070" spans="1:3" x14ac:dyDescent="0.25">
      <c r="A1070">
        <v>-8107986.4518471397</v>
      </c>
      <c r="B1070">
        <v>-235478.66469562001</v>
      </c>
      <c r="C1070">
        <v>2.26333234459161E-2</v>
      </c>
    </row>
    <row r="1071" spans="1:3" x14ac:dyDescent="0.25">
      <c r="A1071">
        <v>-8107051.9729699902</v>
      </c>
      <c r="B1071">
        <v>-235478.66469562001</v>
      </c>
      <c r="C1071">
        <v>3.0656328424811301E-2</v>
      </c>
    </row>
    <row r="1072" spans="1:3" x14ac:dyDescent="0.25">
      <c r="A1072">
        <v>-8106117.49409285</v>
      </c>
      <c r="B1072">
        <v>-235478.66469562001</v>
      </c>
      <c r="C1072">
        <v>3.4223642200231497E-2</v>
      </c>
    </row>
    <row r="1073" spans="1:3" x14ac:dyDescent="0.25">
      <c r="A1073">
        <v>-8105183.0152157098</v>
      </c>
      <c r="B1073">
        <v>-235478.66469562001</v>
      </c>
      <c r="C1073">
        <v>4.64326031506061E-2</v>
      </c>
    </row>
    <row r="1074" spans="1:3" x14ac:dyDescent="0.25">
      <c r="A1074">
        <v>-8104248.5363385696</v>
      </c>
      <c r="B1074">
        <v>-235478.66469562001</v>
      </c>
      <c r="C1074">
        <v>5.8424785733222899E-2</v>
      </c>
    </row>
    <row r="1075" spans="1:3" x14ac:dyDescent="0.25">
      <c r="A1075">
        <v>-8103314.0574614201</v>
      </c>
      <c r="B1075">
        <v>-235478.66469562001</v>
      </c>
      <c r="C1075">
        <v>6.4056821167468997E-2</v>
      </c>
    </row>
    <row r="1076" spans="1:3" x14ac:dyDescent="0.25">
      <c r="A1076">
        <v>-8102379.5785842799</v>
      </c>
      <c r="B1076">
        <v>-235478.66469562001</v>
      </c>
      <c r="C1076">
        <v>8.0500818789005196E-2</v>
      </c>
    </row>
    <row r="1077" spans="1:3" x14ac:dyDescent="0.25">
      <c r="A1077">
        <v>-8101445.0997071397</v>
      </c>
      <c r="B1077">
        <v>-235478.66469562001</v>
      </c>
      <c r="C1077">
        <v>9.5927596092224093E-2</v>
      </c>
    </row>
    <row r="1078" spans="1:3" x14ac:dyDescent="0.25">
      <c r="A1078">
        <v>-8100510.6208300004</v>
      </c>
      <c r="B1078">
        <v>-235478.66469562001</v>
      </c>
      <c r="C1078">
        <v>0.101965390145778</v>
      </c>
    </row>
    <row r="1079" spans="1:3" x14ac:dyDescent="0.25">
      <c r="A1079">
        <v>-8099576.1419528499</v>
      </c>
      <c r="B1079">
        <v>-235478.66469562001</v>
      </c>
      <c r="C1079">
        <v>0.121050521731376</v>
      </c>
    </row>
    <row r="1080" spans="1:3" x14ac:dyDescent="0.25">
      <c r="A1080">
        <v>-8098641.6630757097</v>
      </c>
      <c r="B1080">
        <v>-235478.66469562001</v>
      </c>
      <c r="C1080">
        <v>0.14150565862655601</v>
      </c>
    </row>
    <row r="1081" spans="1:3" x14ac:dyDescent="0.25">
      <c r="A1081">
        <v>-8097707.1841985704</v>
      </c>
      <c r="B1081">
        <v>-235478.66469562001</v>
      </c>
      <c r="C1081">
        <v>0.146715238690376</v>
      </c>
    </row>
    <row r="1082" spans="1:3" x14ac:dyDescent="0.25">
      <c r="A1082">
        <v>-8096772.70532142</v>
      </c>
      <c r="B1082">
        <v>-235478.66469562001</v>
      </c>
      <c r="C1082">
        <v>0.152784079313278</v>
      </c>
    </row>
    <row r="1083" spans="1:3" x14ac:dyDescent="0.25">
      <c r="A1083">
        <v>-8095838.2264442798</v>
      </c>
      <c r="B1083">
        <v>-235478.66469562001</v>
      </c>
      <c r="C1083">
        <v>0.157743290066719</v>
      </c>
    </row>
    <row r="1084" spans="1:3" x14ac:dyDescent="0.25">
      <c r="A1084">
        <v>-8094903.7475671396</v>
      </c>
      <c r="B1084">
        <v>-235478.66469562001</v>
      </c>
      <c r="C1084">
        <v>0.17796140909194899</v>
      </c>
    </row>
    <row r="1085" spans="1:3" x14ac:dyDescent="0.25">
      <c r="A1085">
        <v>-8093969.2686900003</v>
      </c>
      <c r="B1085">
        <v>-235478.66469562001</v>
      </c>
      <c r="C1085">
        <v>0.178874000906944</v>
      </c>
    </row>
    <row r="1086" spans="1:3" x14ac:dyDescent="0.25">
      <c r="A1086">
        <v>-8093034.7898128498</v>
      </c>
      <c r="B1086">
        <v>-235478.66469562001</v>
      </c>
      <c r="C1086">
        <v>0.18220424652099601</v>
      </c>
    </row>
    <row r="1087" spans="1:3" x14ac:dyDescent="0.25">
      <c r="A1087">
        <v>-8092100.3109357096</v>
      </c>
      <c r="B1087">
        <v>-235478.66469562001</v>
      </c>
      <c r="C1087">
        <v>0.183729082345962</v>
      </c>
    </row>
    <row r="1088" spans="1:3" x14ac:dyDescent="0.25">
      <c r="A1088">
        <v>-8091165.8320585703</v>
      </c>
      <c r="B1088">
        <v>-235478.66469562001</v>
      </c>
      <c r="C1088">
        <v>0.18566940724849701</v>
      </c>
    </row>
    <row r="1089" spans="1:3" x14ac:dyDescent="0.25">
      <c r="A1089">
        <v>-8090231.3531814199</v>
      </c>
      <c r="B1089">
        <v>-235478.66469562001</v>
      </c>
      <c r="C1089">
        <v>0.17355103790759999</v>
      </c>
    </row>
    <row r="1090" spans="1:3" x14ac:dyDescent="0.25">
      <c r="A1090">
        <v>-8089296.8743042797</v>
      </c>
      <c r="B1090">
        <v>-235478.66469562001</v>
      </c>
      <c r="C1090">
        <v>0</v>
      </c>
    </row>
    <row r="1091" spans="1:3" x14ac:dyDescent="0.25">
      <c r="A1091">
        <v>-8088362.3954271404</v>
      </c>
      <c r="B1091">
        <v>-235478.66469562001</v>
      </c>
      <c r="C1091">
        <v>0</v>
      </c>
    </row>
    <row r="1092" spans="1:3" x14ac:dyDescent="0.25">
      <c r="A1092">
        <v>-8087427.9165500002</v>
      </c>
      <c r="B1092">
        <v>-235478.66469562001</v>
      </c>
      <c r="C1092">
        <v>0</v>
      </c>
    </row>
    <row r="1093" spans="1:3" x14ac:dyDescent="0.25">
      <c r="A1093">
        <v>-8086493.4376728497</v>
      </c>
      <c r="B1093">
        <v>-235478.66469562001</v>
      </c>
      <c r="C1093">
        <v>0</v>
      </c>
    </row>
    <row r="1094" spans="1:3" x14ac:dyDescent="0.25">
      <c r="A1094">
        <v>-8133217.3815299897</v>
      </c>
      <c r="B1094">
        <v>-236413.143572992</v>
      </c>
      <c r="C1094">
        <v>0</v>
      </c>
    </row>
    <row r="1095" spans="1:3" x14ac:dyDescent="0.25">
      <c r="A1095">
        <v>-8132282.9026528504</v>
      </c>
      <c r="B1095">
        <v>-236413.143572992</v>
      </c>
      <c r="C1095">
        <v>0</v>
      </c>
    </row>
    <row r="1096" spans="1:3" x14ac:dyDescent="0.25">
      <c r="A1096">
        <v>-8131348.4237757102</v>
      </c>
      <c r="B1096">
        <v>-236413.143572992</v>
      </c>
      <c r="C1096">
        <v>0</v>
      </c>
    </row>
    <row r="1097" spans="1:3" x14ac:dyDescent="0.25">
      <c r="A1097">
        <v>-8130413.94489857</v>
      </c>
      <c r="B1097">
        <v>-236413.143572992</v>
      </c>
      <c r="C1097">
        <v>0</v>
      </c>
    </row>
    <row r="1098" spans="1:3" x14ac:dyDescent="0.25">
      <c r="A1098">
        <v>-8129479.4660214204</v>
      </c>
      <c r="B1098">
        <v>-236413.143572992</v>
      </c>
      <c r="C1098">
        <v>0</v>
      </c>
    </row>
    <row r="1099" spans="1:3" x14ac:dyDescent="0.25">
      <c r="A1099">
        <v>-8128544.9871442802</v>
      </c>
      <c r="B1099">
        <v>-236413.143572992</v>
      </c>
      <c r="C1099">
        <v>0</v>
      </c>
    </row>
    <row r="1100" spans="1:3" x14ac:dyDescent="0.25">
      <c r="A1100">
        <v>-8127610.50826714</v>
      </c>
      <c r="B1100">
        <v>-236413.143572992</v>
      </c>
      <c r="C1100">
        <v>0</v>
      </c>
    </row>
    <row r="1101" spans="1:3" x14ac:dyDescent="0.25">
      <c r="A1101">
        <v>-8126676.0293899896</v>
      </c>
      <c r="B1101">
        <v>-236413.143572992</v>
      </c>
      <c r="C1101">
        <v>0</v>
      </c>
    </row>
    <row r="1102" spans="1:3" x14ac:dyDescent="0.25">
      <c r="A1102">
        <v>-8125741.5505128503</v>
      </c>
      <c r="B1102">
        <v>-236413.143572992</v>
      </c>
      <c r="C1102">
        <v>0</v>
      </c>
    </row>
    <row r="1103" spans="1:3" x14ac:dyDescent="0.25">
      <c r="A1103">
        <v>-8124807.0716357101</v>
      </c>
      <c r="B1103">
        <v>-236413.143572992</v>
      </c>
      <c r="C1103" s="1">
        <v>3.92216497857589E-5</v>
      </c>
    </row>
    <row r="1104" spans="1:3" x14ac:dyDescent="0.25">
      <c r="A1104">
        <v>-8123872.5927585699</v>
      </c>
      <c r="B1104">
        <v>-236413.143572992</v>
      </c>
      <c r="C1104" s="1">
        <v>2.7877429602085599E-5</v>
      </c>
    </row>
    <row r="1105" spans="1:3" x14ac:dyDescent="0.25">
      <c r="A1105">
        <v>-8122938.1138814203</v>
      </c>
      <c r="B1105">
        <v>-236413.143572992</v>
      </c>
      <c r="C1105" s="1">
        <v>4.72473220725078E-5</v>
      </c>
    </row>
    <row r="1106" spans="1:3" x14ac:dyDescent="0.25">
      <c r="A1106">
        <v>-8122003.6350042801</v>
      </c>
      <c r="B1106">
        <v>-236413.143572992</v>
      </c>
      <c r="C1106" s="1">
        <v>7.5589719926938401E-5</v>
      </c>
    </row>
    <row r="1107" spans="1:3" x14ac:dyDescent="0.25">
      <c r="A1107">
        <v>-8121069.1561271399</v>
      </c>
      <c r="B1107">
        <v>-236413.143572992</v>
      </c>
      <c r="C1107">
        <v>1.4611102233175099E-4</v>
      </c>
    </row>
    <row r="1108" spans="1:3" x14ac:dyDescent="0.25">
      <c r="A1108">
        <v>-8120134.6772499904</v>
      </c>
      <c r="B1108">
        <v>-236413.143572992</v>
      </c>
      <c r="C1108">
        <v>2.05528296646662E-4</v>
      </c>
    </row>
    <row r="1109" spans="1:3" x14ac:dyDescent="0.25">
      <c r="A1109">
        <v>-8119200.1983728502</v>
      </c>
      <c r="B1109">
        <v>-236413.143572992</v>
      </c>
      <c r="C1109">
        <v>3.7580888601951301E-4</v>
      </c>
    </row>
    <row r="1110" spans="1:3" x14ac:dyDescent="0.25">
      <c r="A1110">
        <v>-8118265.71949571</v>
      </c>
      <c r="B1110">
        <v>-236413.143572992</v>
      </c>
      <c r="C1110">
        <v>5.47937292139977E-4</v>
      </c>
    </row>
    <row r="1111" spans="1:3" x14ac:dyDescent="0.25">
      <c r="A1111">
        <v>-8117331.2406185698</v>
      </c>
      <c r="B1111">
        <v>-236413.143572992</v>
      </c>
      <c r="C1111">
        <v>8.3397148409858303E-4</v>
      </c>
    </row>
    <row r="1112" spans="1:3" x14ac:dyDescent="0.25">
      <c r="A1112">
        <v>-8116396.7617414203</v>
      </c>
      <c r="B1112">
        <v>-236413.143572992</v>
      </c>
      <c r="C1112">
        <v>1.3521546497941E-3</v>
      </c>
    </row>
    <row r="1113" spans="1:3" x14ac:dyDescent="0.25">
      <c r="A1113">
        <v>-8115462.28286428</v>
      </c>
      <c r="B1113">
        <v>-236413.143572992</v>
      </c>
      <c r="C1113">
        <v>1.8840742995962501E-3</v>
      </c>
    </row>
    <row r="1114" spans="1:3" x14ac:dyDescent="0.25">
      <c r="A1114">
        <v>-8114527.8039871398</v>
      </c>
      <c r="B1114">
        <v>-236413.143572992</v>
      </c>
      <c r="C1114">
        <v>2.1807695738971199E-3</v>
      </c>
    </row>
    <row r="1115" spans="1:3" x14ac:dyDescent="0.25">
      <c r="A1115">
        <v>-8113593.3251099903</v>
      </c>
      <c r="B1115">
        <v>-236413.143572992</v>
      </c>
      <c r="C1115">
        <v>3.2969310414046001E-3</v>
      </c>
    </row>
    <row r="1116" spans="1:3" x14ac:dyDescent="0.25">
      <c r="A1116">
        <v>-8112658.8462328501</v>
      </c>
      <c r="B1116">
        <v>-236413.143572992</v>
      </c>
      <c r="C1116">
        <v>4.8721618950366896E-3</v>
      </c>
    </row>
    <row r="1117" spans="1:3" x14ac:dyDescent="0.25">
      <c r="A1117">
        <v>-8111724.3673557099</v>
      </c>
      <c r="B1117">
        <v>-236413.143572992</v>
      </c>
      <c r="C1117">
        <v>7.1235620416700797E-3</v>
      </c>
    </row>
    <row r="1118" spans="1:3" x14ac:dyDescent="0.25">
      <c r="A1118">
        <v>-8110789.8884785697</v>
      </c>
      <c r="B1118">
        <v>-236413.143572992</v>
      </c>
      <c r="C1118">
        <v>1.02457050234079E-2</v>
      </c>
    </row>
    <row r="1119" spans="1:3" x14ac:dyDescent="0.25">
      <c r="A1119">
        <v>-8109855.4096014202</v>
      </c>
      <c r="B1119">
        <v>-236413.143572992</v>
      </c>
      <c r="C1119">
        <v>1.4003024436533401E-2</v>
      </c>
    </row>
    <row r="1120" spans="1:3" x14ac:dyDescent="0.25">
      <c r="A1120">
        <v>-8108920.93072428</v>
      </c>
      <c r="B1120">
        <v>-236413.143572992</v>
      </c>
      <c r="C1120">
        <v>1.97196416556835E-2</v>
      </c>
    </row>
    <row r="1121" spans="1:3" x14ac:dyDescent="0.25">
      <c r="A1121">
        <v>-8107986.4518471397</v>
      </c>
      <c r="B1121">
        <v>-236413.143572992</v>
      </c>
      <c r="C1121">
        <v>2.1796902641654001E-2</v>
      </c>
    </row>
    <row r="1122" spans="1:3" x14ac:dyDescent="0.25">
      <c r="A1122">
        <v>-8107051.9729699902</v>
      </c>
      <c r="B1122">
        <v>-236413.143572992</v>
      </c>
      <c r="C1122">
        <v>3.1446095556020702E-2</v>
      </c>
    </row>
    <row r="1123" spans="1:3" x14ac:dyDescent="0.25">
      <c r="A1123">
        <v>-8106117.49409285</v>
      </c>
      <c r="B1123">
        <v>-236413.143572992</v>
      </c>
      <c r="C1123">
        <v>4.1081305593252099E-2</v>
      </c>
    </row>
    <row r="1124" spans="1:3" x14ac:dyDescent="0.25">
      <c r="A1124">
        <v>-8105183.0152157098</v>
      </c>
      <c r="B1124">
        <v>-236413.143572992</v>
      </c>
      <c r="C1124">
        <v>5.3285576403141001E-2</v>
      </c>
    </row>
    <row r="1125" spans="1:3" x14ac:dyDescent="0.25">
      <c r="A1125">
        <v>-8104248.5363385696</v>
      </c>
      <c r="B1125">
        <v>-236413.143572992</v>
      </c>
      <c r="C1125">
        <v>6.8595461547374698E-2</v>
      </c>
    </row>
    <row r="1126" spans="1:3" x14ac:dyDescent="0.25">
      <c r="A1126">
        <v>-8103314.0574614201</v>
      </c>
      <c r="B1126">
        <v>-236413.143572992</v>
      </c>
      <c r="C1126">
        <v>7.3533535003662095E-2</v>
      </c>
    </row>
    <row r="1127" spans="1:3" x14ac:dyDescent="0.25">
      <c r="A1127">
        <v>-8102379.5785842799</v>
      </c>
      <c r="B1127">
        <v>-236413.143572992</v>
      </c>
      <c r="C1127">
        <v>8.8798239827155998E-2</v>
      </c>
    </row>
    <row r="1128" spans="1:3" x14ac:dyDescent="0.25">
      <c r="A1128">
        <v>-8101445.0997071397</v>
      </c>
      <c r="B1128">
        <v>-236413.143572992</v>
      </c>
      <c r="C1128">
        <v>0.107994459569454</v>
      </c>
    </row>
    <row r="1129" spans="1:3" x14ac:dyDescent="0.25">
      <c r="A1129">
        <v>-8100510.6208300004</v>
      </c>
      <c r="B1129">
        <v>-236413.143572992</v>
      </c>
      <c r="C1129">
        <v>0.113436244428157</v>
      </c>
    </row>
    <row r="1130" spans="1:3" x14ac:dyDescent="0.25">
      <c r="A1130">
        <v>-8099576.1419528499</v>
      </c>
      <c r="B1130">
        <v>-236413.143572992</v>
      </c>
      <c r="C1130">
        <v>0.134981989860534</v>
      </c>
    </row>
    <row r="1131" spans="1:3" x14ac:dyDescent="0.25">
      <c r="A1131">
        <v>-8098641.6630757097</v>
      </c>
      <c r="B1131">
        <v>-236413.143572992</v>
      </c>
      <c r="C1131">
        <v>0.14042963087558699</v>
      </c>
    </row>
    <row r="1132" spans="1:3" x14ac:dyDescent="0.25">
      <c r="A1132">
        <v>-8097707.1841985704</v>
      </c>
      <c r="B1132">
        <v>-236413.143572992</v>
      </c>
      <c r="C1132">
        <v>0.16317717730998901</v>
      </c>
    </row>
    <row r="1133" spans="1:3" x14ac:dyDescent="0.25">
      <c r="A1133">
        <v>-8096772.70532142</v>
      </c>
      <c r="B1133">
        <v>-236413.143572992</v>
      </c>
      <c r="C1133">
        <v>0.16827501356601701</v>
      </c>
    </row>
    <row r="1134" spans="1:3" x14ac:dyDescent="0.25">
      <c r="A1134">
        <v>-8095838.2264442798</v>
      </c>
      <c r="B1134">
        <v>-236413.143572992</v>
      </c>
      <c r="C1134">
        <v>0.17196908593177701</v>
      </c>
    </row>
    <row r="1135" spans="1:3" x14ac:dyDescent="0.25">
      <c r="A1135">
        <v>-8094903.7475671396</v>
      </c>
      <c r="B1135">
        <v>-236413.143572992</v>
      </c>
      <c r="C1135">
        <v>0.19231459498405401</v>
      </c>
    </row>
    <row r="1136" spans="1:3" x14ac:dyDescent="0.25">
      <c r="A1136">
        <v>-8093969.2686900003</v>
      </c>
      <c r="B1136">
        <v>-236413.143572992</v>
      </c>
      <c r="C1136">
        <v>0.19538007676601399</v>
      </c>
    </row>
    <row r="1137" spans="1:3" x14ac:dyDescent="0.25">
      <c r="A1137">
        <v>-8093034.7898128498</v>
      </c>
      <c r="B1137">
        <v>-236413.143572992</v>
      </c>
      <c r="C1137">
        <v>0.19784019887447299</v>
      </c>
    </row>
    <row r="1138" spans="1:3" x14ac:dyDescent="0.25">
      <c r="A1138">
        <v>-8092100.3109357096</v>
      </c>
      <c r="B1138">
        <v>-236413.143572992</v>
      </c>
      <c r="C1138">
        <v>0.19985093176364799</v>
      </c>
    </row>
    <row r="1139" spans="1:3" x14ac:dyDescent="0.25">
      <c r="A1139">
        <v>-8091165.8320585703</v>
      </c>
      <c r="B1139">
        <v>-236413.143572992</v>
      </c>
      <c r="C1139">
        <v>0.199603021144866</v>
      </c>
    </row>
    <row r="1140" spans="1:3" x14ac:dyDescent="0.25">
      <c r="A1140">
        <v>-8090231.3531814199</v>
      </c>
      <c r="B1140">
        <v>-236413.143572992</v>
      </c>
      <c r="C1140">
        <v>0.187986329197883</v>
      </c>
    </row>
    <row r="1141" spans="1:3" x14ac:dyDescent="0.25">
      <c r="A1141">
        <v>-8089296.8743042797</v>
      </c>
      <c r="B1141">
        <v>-236413.143572992</v>
      </c>
      <c r="C1141">
        <v>0.18673332035541501</v>
      </c>
    </row>
    <row r="1142" spans="1:3" x14ac:dyDescent="0.25">
      <c r="A1142">
        <v>-8088362.3954271404</v>
      </c>
      <c r="B1142">
        <v>-236413.143572992</v>
      </c>
      <c r="C1142">
        <v>0</v>
      </c>
    </row>
    <row r="1143" spans="1:3" x14ac:dyDescent="0.25">
      <c r="A1143">
        <v>-8087427.9165500002</v>
      </c>
      <c r="B1143">
        <v>-236413.143572992</v>
      </c>
      <c r="C1143">
        <v>0</v>
      </c>
    </row>
    <row r="1144" spans="1:3" x14ac:dyDescent="0.25">
      <c r="A1144">
        <v>-8086493.4376728497</v>
      </c>
      <c r="B1144">
        <v>-236413.143572992</v>
      </c>
      <c r="C1144">
        <v>0</v>
      </c>
    </row>
    <row r="1145" spans="1:3" x14ac:dyDescent="0.25">
      <c r="A1145">
        <v>-8133217.3815299897</v>
      </c>
      <c r="B1145">
        <v>-237347.622450364</v>
      </c>
      <c r="C1145">
        <v>0</v>
      </c>
    </row>
    <row r="1146" spans="1:3" x14ac:dyDescent="0.25">
      <c r="A1146">
        <v>-8132282.9026528504</v>
      </c>
      <c r="B1146">
        <v>-237347.622450364</v>
      </c>
      <c r="C1146">
        <v>0</v>
      </c>
    </row>
    <row r="1147" spans="1:3" x14ac:dyDescent="0.25">
      <c r="A1147">
        <v>-8131348.4237757102</v>
      </c>
      <c r="B1147">
        <v>-237347.622450364</v>
      </c>
      <c r="C1147">
        <v>0</v>
      </c>
    </row>
    <row r="1148" spans="1:3" x14ac:dyDescent="0.25">
      <c r="A1148">
        <v>-8130413.94489857</v>
      </c>
      <c r="B1148">
        <v>-237347.622450364</v>
      </c>
      <c r="C1148">
        <v>0</v>
      </c>
    </row>
    <row r="1149" spans="1:3" x14ac:dyDescent="0.25">
      <c r="A1149">
        <v>-8129479.4660214204</v>
      </c>
      <c r="B1149">
        <v>-237347.622450364</v>
      </c>
      <c r="C1149">
        <v>0</v>
      </c>
    </row>
    <row r="1150" spans="1:3" x14ac:dyDescent="0.25">
      <c r="A1150">
        <v>-8128544.9871442802</v>
      </c>
      <c r="B1150">
        <v>-237347.622450364</v>
      </c>
      <c r="C1150">
        <v>0</v>
      </c>
    </row>
    <row r="1151" spans="1:3" x14ac:dyDescent="0.25">
      <c r="A1151">
        <v>-8127610.50826714</v>
      </c>
      <c r="B1151">
        <v>-237347.622450364</v>
      </c>
      <c r="C1151">
        <v>0</v>
      </c>
    </row>
    <row r="1152" spans="1:3" x14ac:dyDescent="0.25">
      <c r="A1152">
        <v>-8126676.0293899896</v>
      </c>
      <c r="B1152">
        <v>-237347.622450364</v>
      </c>
      <c r="C1152">
        <v>0</v>
      </c>
    </row>
    <row r="1153" spans="1:3" x14ac:dyDescent="0.25">
      <c r="A1153">
        <v>-8125741.5505128503</v>
      </c>
      <c r="B1153">
        <v>-237347.622450364</v>
      </c>
      <c r="C1153">
        <v>0</v>
      </c>
    </row>
    <row r="1154" spans="1:3" x14ac:dyDescent="0.25">
      <c r="A1154">
        <v>-8124807.0716357101</v>
      </c>
      <c r="B1154">
        <v>-237347.622450364</v>
      </c>
      <c r="C1154" s="1">
        <v>3.92216497857589E-5</v>
      </c>
    </row>
    <row r="1155" spans="1:3" x14ac:dyDescent="0.25">
      <c r="A1155">
        <v>-8123872.5927585699</v>
      </c>
      <c r="B1155">
        <v>-237347.622450364</v>
      </c>
      <c r="C1155" s="1">
        <v>2.7877429602085599E-5</v>
      </c>
    </row>
    <row r="1156" spans="1:3" x14ac:dyDescent="0.25">
      <c r="A1156">
        <v>-8122938.1138814203</v>
      </c>
      <c r="B1156">
        <v>-237347.622450364</v>
      </c>
      <c r="C1156" s="1">
        <v>4.72473220725078E-5</v>
      </c>
    </row>
    <row r="1157" spans="1:3" x14ac:dyDescent="0.25">
      <c r="A1157">
        <v>-8122003.6350042801</v>
      </c>
      <c r="B1157">
        <v>-237347.622450364</v>
      </c>
      <c r="C1157" s="1">
        <v>7.5589719926938401E-5</v>
      </c>
    </row>
    <row r="1158" spans="1:3" x14ac:dyDescent="0.25">
      <c r="A1158">
        <v>-8121069.1561271399</v>
      </c>
      <c r="B1158">
        <v>-237347.622450364</v>
      </c>
      <c r="C1158">
        <v>1.4611102233175099E-4</v>
      </c>
    </row>
    <row r="1159" spans="1:3" x14ac:dyDescent="0.25">
      <c r="A1159">
        <v>-8120134.6772499904</v>
      </c>
      <c r="B1159">
        <v>-237347.622450364</v>
      </c>
      <c r="C1159">
        <v>2.3706830688752199E-4</v>
      </c>
    </row>
    <row r="1160" spans="1:3" x14ac:dyDescent="0.25">
      <c r="A1160">
        <v>-8119200.1983728502</v>
      </c>
      <c r="B1160">
        <v>-237347.622450364</v>
      </c>
      <c r="C1160">
        <v>3.5238714190199901E-4</v>
      </c>
    </row>
    <row r="1161" spans="1:3" x14ac:dyDescent="0.25">
      <c r="A1161">
        <v>-8118265.71949571</v>
      </c>
      <c r="B1161">
        <v>-237347.622450364</v>
      </c>
      <c r="C1161">
        <v>8.1599212717264804E-4</v>
      </c>
    </row>
    <row r="1162" spans="1:3" x14ac:dyDescent="0.25">
      <c r="A1162">
        <v>-8117331.2406185698</v>
      </c>
      <c r="B1162">
        <v>-237347.622450364</v>
      </c>
      <c r="C1162">
        <v>9.3048583948984699E-4</v>
      </c>
    </row>
    <row r="1163" spans="1:3" x14ac:dyDescent="0.25">
      <c r="A1163">
        <v>-8116396.7617414203</v>
      </c>
      <c r="B1163">
        <v>-237347.622450364</v>
      </c>
      <c r="C1163">
        <v>1.3053802540525701E-3</v>
      </c>
    </row>
    <row r="1164" spans="1:3" x14ac:dyDescent="0.25">
      <c r="A1164">
        <v>-8115462.28286428</v>
      </c>
      <c r="B1164">
        <v>-237347.622450364</v>
      </c>
      <c r="C1164">
        <v>1.9665332511067299E-3</v>
      </c>
    </row>
    <row r="1165" spans="1:3" x14ac:dyDescent="0.25">
      <c r="A1165">
        <v>-8114527.8039871398</v>
      </c>
      <c r="B1165">
        <v>-237347.622450364</v>
      </c>
      <c r="C1165">
        <v>2.93117365799844E-3</v>
      </c>
    </row>
    <row r="1166" spans="1:3" x14ac:dyDescent="0.25">
      <c r="A1166">
        <v>-8113593.3251099903</v>
      </c>
      <c r="B1166">
        <v>-237347.622450364</v>
      </c>
      <c r="C1166">
        <v>4.3272753246128498E-3</v>
      </c>
    </row>
    <row r="1167" spans="1:3" x14ac:dyDescent="0.25">
      <c r="A1167">
        <v>-8112658.8462328501</v>
      </c>
      <c r="B1167">
        <v>-237347.622450364</v>
      </c>
      <c r="C1167">
        <v>6.2892455607652603E-3</v>
      </c>
    </row>
    <row r="1168" spans="1:3" x14ac:dyDescent="0.25">
      <c r="A1168">
        <v>-8111724.3673557099</v>
      </c>
      <c r="B1168">
        <v>-237347.622450364</v>
      </c>
      <c r="C1168">
        <v>9.1210883110761608E-3</v>
      </c>
    </row>
    <row r="1169" spans="1:3" x14ac:dyDescent="0.25">
      <c r="A1169">
        <v>-8110789.8884785697</v>
      </c>
      <c r="B1169">
        <v>-237347.622450364</v>
      </c>
      <c r="C1169">
        <v>1.03402407839894E-2</v>
      </c>
    </row>
    <row r="1170" spans="1:3" x14ac:dyDescent="0.25">
      <c r="A1170">
        <v>-8109855.4096014202</v>
      </c>
      <c r="B1170">
        <v>-237347.622450364</v>
      </c>
      <c r="C1170">
        <v>1.52156967669725E-2</v>
      </c>
    </row>
    <row r="1171" spans="1:3" x14ac:dyDescent="0.25">
      <c r="A1171">
        <v>-8108920.93072428</v>
      </c>
      <c r="B1171">
        <v>-237347.622450364</v>
      </c>
      <c r="C1171">
        <v>2.10056025534868E-2</v>
      </c>
    </row>
    <row r="1172" spans="1:3" x14ac:dyDescent="0.25">
      <c r="A1172">
        <v>-8107986.4518471397</v>
      </c>
      <c r="B1172">
        <v>-237347.622450364</v>
      </c>
      <c r="C1172">
        <v>2.8915150091052E-2</v>
      </c>
    </row>
    <row r="1173" spans="1:3" x14ac:dyDescent="0.25">
      <c r="A1173">
        <v>-8107051.9729699902</v>
      </c>
      <c r="B1173">
        <v>-237347.622450364</v>
      </c>
      <c r="C1173">
        <v>3.7178248167037901E-2</v>
      </c>
    </row>
    <row r="1174" spans="1:3" x14ac:dyDescent="0.25">
      <c r="A1174">
        <v>-8106117.49409285</v>
      </c>
      <c r="B1174">
        <v>-237347.622450364</v>
      </c>
      <c r="C1174">
        <v>4.8124965280294398E-2</v>
      </c>
    </row>
    <row r="1175" spans="1:3" x14ac:dyDescent="0.25">
      <c r="A1175">
        <v>-8105183.0152157098</v>
      </c>
      <c r="B1175">
        <v>-237347.622450364</v>
      </c>
      <c r="C1175">
        <v>6.35421648621559E-2</v>
      </c>
    </row>
    <row r="1176" spans="1:3" x14ac:dyDescent="0.25">
      <c r="A1176">
        <v>-8104248.5363385696</v>
      </c>
      <c r="B1176">
        <v>-237347.622450364</v>
      </c>
      <c r="C1176">
        <v>6.8499065935611697E-2</v>
      </c>
    </row>
    <row r="1177" spans="1:3" x14ac:dyDescent="0.25">
      <c r="A1177">
        <v>-8103314.0574614201</v>
      </c>
      <c r="B1177">
        <v>-237347.622450364</v>
      </c>
      <c r="C1177">
        <v>8.2872807979583699E-2</v>
      </c>
    </row>
    <row r="1178" spans="1:3" x14ac:dyDescent="0.25">
      <c r="A1178">
        <v>-8102379.5785842799</v>
      </c>
      <c r="B1178">
        <v>-237347.622450364</v>
      </c>
      <c r="C1178">
        <v>0.101728878915309</v>
      </c>
    </row>
    <row r="1179" spans="1:3" x14ac:dyDescent="0.25">
      <c r="A1179">
        <v>-8101445.0997071397</v>
      </c>
      <c r="B1179">
        <v>-237347.622450364</v>
      </c>
      <c r="C1179">
        <v>0.107274442911148</v>
      </c>
    </row>
    <row r="1180" spans="1:3" x14ac:dyDescent="0.25">
      <c r="A1180">
        <v>-8100510.6208300004</v>
      </c>
      <c r="B1180">
        <v>-237347.622450364</v>
      </c>
      <c r="C1180">
        <v>0.13146658241748799</v>
      </c>
    </row>
    <row r="1181" spans="1:3" x14ac:dyDescent="0.25">
      <c r="A1181">
        <v>-8099576.1419528499</v>
      </c>
      <c r="B1181">
        <v>-237347.622450364</v>
      </c>
      <c r="C1181">
        <v>0.15208251774310999</v>
      </c>
    </row>
    <row r="1182" spans="1:3" x14ac:dyDescent="0.25">
      <c r="A1182">
        <v>-8098641.6630757097</v>
      </c>
      <c r="B1182">
        <v>-237347.622450364</v>
      </c>
      <c r="C1182">
        <v>0.15753708779811801</v>
      </c>
    </row>
    <row r="1183" spans="1:3" x14ac:dyDescent="0.25">
      <c r="A1183">
        <v>-8097707.1841985704</v>
      </c>
      <c r="B1183">
        <v>-237347.622450364</v>
      </c>
      <c r="C1183">
        <v>0.17907322943210599</v>
      </c>
    </row>
    <row r="1184" spans="1:3" x14ac:dyDescent="0.25">
      <c r="A1184">
        <v>-8096772.70532142</v>
      </c>
      <c r="B1184">
        <v>-237347.622450364</v>
      </c>
      <c r="C1184">
        <v>0.18315233290195401</v>
      </c>
    </row>
    <row r="1185" spans="1:3" x14ac:dyDescent="0.25">
      <c r="A1185">
        <v>-8095838.2264442798</v>
      </c>
      <c r="B1185">
        <v>-237347.622450364</v>
      </c>
      <c r="C1185">
        <v>0.18674874305725001</v>
      </c>
    </row>
    <row r="1186" spans="1:3" x14ac:dyDescent="0.25">
      <c r="A1186">
        <v>-8094903.7475671396</v>
      </c>
      <c r="B1186">
        <v>-237347.622450364</v>
      </c>
      <c r="C1186">
        <v>0.21038237214088401</v>
      </c>
    </row>
    <row r="1187" spans="1:3" x14ac:dyDescent="0.25">
      <c r="A1187">
        <v>-8093969.2686900003</v>
      </c>
      <c r="B1187">
        <v>-237347.622450364</v>
      </c>
      <c r="C1187">
        <v>0.21252503991127</v>
      </c>
    </row>
    <row r="1188" spans="1:3" x14ac:dyDescent="0.25">
      <c r="A1188">
        <v>-8093034.7898128498</v>
      </c>
      <c r="B1188">
        <v>-237347.622450364</v>
      </c>
      <c r="C1188">
        <v>0.214799389243125</v>
      </c>
    </row>
    <row r="1189" spans="1:3" x14ac:dyDescent="0.25">
      <c r="A1189">
        <v>-8092100.3109357096</v>
      </c>
      <c r="B1189">
        <v>-237347.622450364</v>
      </c>
      <c r="C1189">
        <v>0.216647028923034</v>
      </c>
    </row>
    <row r="1190" spans="1:3" x14ac:dyDescent="0.25">
      <c r="A1190">
        <v>-8091165.8320585703</v>
      </c>
      <c r="B1190">
        <v>-237347.622450364</v>
      </c>
      <c r="C1190">
        <v>0.21965746581554399</v>
      </c>
    </row>
    <row r="1191" spans="1:3" x14ac:dyDescent="0.25">
      <c r="A1191">
        <v>-8090231.3531814199</v>
      </c>
      <c r="B1191">
        <v>-237347.622450364</v>
      </c>
      <c r="C1191">
        <v>0.20164717733859999</v>
      </c>
    </row>
    <row r="1192" spans="1:3" x14ac:dyDescent="0.25">
      <c r="A1192">
        <v>-8089296.8743042797</v>
      </c>
      <c r="B1192">
        <v>-237347.622450364</v>
      </c>
      <c r="C1192">
        <v>0.200843214988708</v>
      </c>
    </row>
    <row r="1193" spans="1:3" x14ac:dyDescent="0.25">
      <c r="A1193">
        <v>-8088362.3954271404</v>
      </c>
      <c r="B1193">
        <v>-237347.622450364</v>
      </c>
      <c r="C1193">
        <v>0</v>
      </c>
    </row>
    <row r="1194" spans="1:3" x14ac:dyDescent="0.25">
      <c r="A1194">
        <v>-8087427.9165500002</v>
      </c>
      <c r="B1194">
        <v>-237347.622450364</v>
      </c>
      <c r="C1194">
        <v>0</v>
      </c>
    </row>
    <row r="1195" spans="1:3" x14ac:dyDescent="0.25">
      <c r="A1195">
        <v>-8086493.4376728497</v>
      </c>
      <c r="B1195">
        <v>-237347.622450364</v>
      </c>
      <c r="C1195">
        <v>0</v>
      </c>
    </row>
    <row r="1196" spans="1:3" x14ac:dyDescent="0.25">
      <c r="A1196">
        <v>-8133217.3815299897</v>
      </c>
      <c r="B1196">
        <v>-238282.10132773701</v>
      </c>
      <c r="C1196">
        <v>0</v>
      </c>
    </row>
    <row r="1197" spans="1:3" x14ac:dyDescent="0.25">
      <c r="A1197">
        <v>-8132282.9026528504</v>
      </c>
      <c r="B1197">
        <v>-238282.10132773701</v>
      </c>
      <c r="C1197">
        <v>0</v>
      </c>
    </row>
    <row r="1198" spans="1:3" x14ac:dyDescent="0.25">
      <c r="A1198">
        <v>-8131348.4237757102</v>
      </c>
      <c r="B1198">
        <v>-238282.10132773701</v>
      </c>
      <c r="C1198">
        <v>0</v>
      </c>
    </row>
    <row r="1199" spans="1:3" x14ac:dyDescent="0.25">
      <c r="A1199">
        <v>-8130413.94489857</v>
      </c>
      <c r="B1199">
        <v>-238282.10132773701</v>
      </c>
      <c r="C1199">
        <v>0</v>
      </c>
    </row>
    <row r="1200" spans="1:3" x14ac:dyDescent="0.25">
      <c r="A1200">
        <v>-8129479.4660214204</v>
      </c>
      <c r="B1200">
        <v>-238282.10132773701</v>
      </c>
      <c r="C1200">
        <v>0</v>
      </c>
    </row>
    <row r="1201" spans="1:3" x14ac:dyDescent="0.25">
      <c r="A1201">
        <v>-8128544.9871442802</v>
      </c>
      <c r="B1201">
        <v>-238282.10132773701</v>
      </c>
      <c r="C1201">
        <v>0</v>
      </c>
    </row>
    <row r="1202" spans="1:3" x14ac:dyDescent="0.25">
      <c r="A1202">
        <v>-8127610.50826714</v>
      </c>
      <c r="B1202">
        <v>-238282.10132773701</v>
      </c>
      <c r="C1202">
        <v>0</v>
      </c>
    </row>
    <row r="1203" spans="1:3" x14ac:dyDescent="0.25">
      <c r="A1203">
        <v>-8126676.0293899896</v>
      </c>
      <c r="B1203">
        <v>-238282.10132773701</v>
      </c>
      <c r="C1203">
        <v>0</v>
      </c>
    </row>
    <row r="1204" spans="1:3" x14ac:dyDescent="0.25">
      <c r="A1204">
        <v>-8125741.5505128503</v>
      </c>
      <c r="B1204">
        <v>-238282.10132773701</v>
      </c>
      <c r="C1204">
        <v>0</v>
      </c>
    </row>
    <row r="1205" spans="1:3" x14ac:dyDescent="0.25">
      <c r="A1205">
        <v>-8124807.0716357101</v>
      </c>
      <c r="B1205">
        <v>-238282.10132773701</v>
      </c>
      <c r="C1205" s="1">
        <v>3.92216497857589E-5</v>
      </c>
    </row>
    <row r="1206" spans="1:3" x14ac:dyDescent="0.25">
      <c r="A1206">
        <v>-8123872.5927585699</v>
      </c>
      <c r="B1206">
        <v>-238282.10132773701</v>
      </c>
      <c r="C1206" s="1">
        <v>2.7877429602085599E-5</v>
      </c>
    </row>
    <row r="1207" spans="1:3" x14ac:dyDescent="0.25">
      <c r="A1207">
        <v>-8122938.1138814203</v>
      </c>
      <c r="B1207">
        <v>-238282.10132773701</v>
      </c>
      <c r="C1207" s="1">
        <v>7.5589719926938401E-5</v>
      </c>
    </row>
    <row r="1208" spans="1:3" x14ac:dyDescent="0.25">
      <c r="A1208">
        <v>-8122003.6350042801</v>
      </c>
      <c r="B1208">
        <v>-238282.10132773701</v>
      </c>
      <c r="C1208">
        <v>1.19024458399508E-4</v>
      </c>
    </row>
    <row r="1209" spans="1:3" x14ac:dyDescent="0.25">
      <c r="A1209">
        <v>-8121069.1561271399</v>
      </c>
      <c r="B1209">
        <v>-238282.10132773701</v>
      </c>
      <c r="C1209">
        <v>2.4601886980235501E-4</v>
      </c>
    </row>
    <row r="1210" spans="1:3" x14ac:dyDescent="0.25">
      <c r="A1210">
        <v>-8120134.6772499904</v>
      </c>
      <c r="B1210">
        <v>-238282.10132773701</v>
      </c>
      <c r="C1210">
        <v>3.27961199218407E-4</v>
      </c>
    </row>
    <row r="1211" spans="1:3" x14ac:dyDescent="0.25">
      <c r="A1211">
        <v>-8119200.1983728502</v>
      </c>
      <c r="B1211">
        <v>-238282.10132773701</v>
      </c>
      <c r="C1211">
        <v>5.0657364772632696E-4</v>
      </c>
    </row>
    <row r="1212" spans="1:3" x14ac:dyDescent="0.25">
      <c r="A1212">
        <v>-8118265.71949571</v>
      </c>
      <c r="B1212">
        <v>-238282.10132773701</v>
      </c>
      <c r="C1212">
        <v>8.8636542204767401E-4</v>
      </c>
    </row>
    <row r="1213" spans="1:3" x14ac:dyDescent="0.25">
      <c r="A1213">
        <v>-8117331.2406185698</v>
      </c>
      <c r="B1213">
        <v>-238282.10132773701</v>
      </c>
      <c r="C1213">
        <v>1.1888531735166901E-3</v>
      </c>
    </row>
    <row r="1214" spans="1:3" x14ac:dyDescent="0.25">
      <c r="A1214">
        <v>-8116396.7617414203</v>
      </c>
      <c r="B1214">
        <v>-238282.10132773701</v>
      </c>
      <c r="C1214">
        <v>1.80808291770517E-3</v>
      </c>
    </row>
    <row r="1215" spans="1:3" x14ac:dyDescent="0.25">
      <c r="A1215">
        <v>-8115462.28286428</v>
      </c>
      <c r="B1215">
        <v>-238282.10132773701</v>
      </c>
      <c r="C1215">
        <v>2.7038855478167499E-3</v>
      </c>
    </row>
    <row r="1216" spans="1:3" x14ac:dyDescent="0.25">
      <c r="A1216">
        <v>-8114527.8039871398</v>
      </c>
      <c r="B1216">
        <v>-238282.10132773701</v>
      </c>
      <c r="C1216">
        <v>3.9666458033025204E-3</v>
      </c>
    </row>
    <row r="1217" spans="1:3" x14ac:dyDescent="0.25">
      <c r="A1217">
        <v>-8113593.3251099903</v>
      </c>
      <c r="B1217">
        <v>-238282.10132773701</v>
      </c>
      <c r="C1217">
        <v>4.4355695135891403E-3</v>
      </c>
    </row>
    <row r="1218" spans="1:3" x14ac:dyDescent="0.25">
      <c r="A1218">
        <v>-8112658.8462328501</v>
      </c>
      <c r="B1218">
        <v>-238282.10132773701</v>
      </c>
      <c r="C1218">
        <v>6.3846432603895603E-3</v>
      </c>
    </row>
    <row r="1219" spans="1:3" x14ac:dyDescent="0.25">
      <c r="A1219">
        <v>-8111724.3673557099</v>
      </c>
      <c r="B1219">
        <v>-238282.10132773701</v>
      </c>
      <c r="C1219">
        <v>9.1943042352795601E-3</v>
      </c>
    </row>
    <row r="1220" spans="1:3" x14ac:dyDescent="0.25">
      <c r="A1220">
        <v>-8110789.8884785697</v>
      </c>
      <c r="B1220">
        <v>-238282.10132773701</v>
      </c>
      <c r="C1220">
        <v>1.28881698474287E-2</v>
      </c>
    </row>
    <row r="1221" spans="1:3" x14ac:dyDescent="0.25">
      <c r="A1221">
        <v>-8109855.4096014202</v>
      </c>
      <c r="B1221">
        <v>-238282.10132773701</v>
      </c>
      <c r="C1221">
        <v>1.8979696556925701E-2</v>
      </c>
    </row>
    <row r="1222" spans="1:3" x14ac:dyDescent="0.25">
      <c r="A1222">
        <v>-8108920.93072428</v>
      </c>
      <c r="B1222">
        <v>-238282.10132773701</v>
      </c>
      <c r="C1222">
        <v>2.6488900184631299E-2</v>
      </c>
    </row>
    <row r="1223" spans="1:3" x14ac:dyDescent="0.25">
      <c r="A1223">
        <v>-8107986.4518471397</v>
      </c>
      <c r="B1223">
        <v>-238282.10132773701</v>
      </c>
      <c r="C1223">
        <v>3.4404225647449403E-2</v>
      </c>
    </row>
    <row r="1224" spans="1:3" x14ac:dyDescent="0.25">
      <c r="A1224">
        <v>-8107051.9729699902</v>
      </c>
      <c r="B1224">
        <v>-238282.10132773701</v>
      </c>
      <c r="C1224">
        <v>4.56276610493659E-2</v>
      </c>
    </row>
    <row r="1225" spans="1:3" x14ac:dyDescent="0.25">
      <c r="A1225">
        <v>-8106117.49409285</v>
      </c>
      <c r="B1225">
        <v>-238282.10132773701</v>
      </c>
      <c r="C1225">
        <v>4.86121885478496E-2</v>
      </c>
    </row>
    <row r="1226" spans="1:3" x14ac:dyDescent="0.25">
      <c r="A1226">
        <v>-8105183.0152157098</v>
      </c>
      <c r="B1226">
        <v>-238282.10132773701</v>
      </c>
      <c r="C1226">
        <v>6.3951194286346394E-2</v>
      </c>
    </row>
    <row r="1227" spans="1:3" x14ac:dyDescent="0.25">
      <c r="A1227">
        <v>-8104248.5363385696</v>
      </c>
      <c r="B1227">
        <v>-238282.10132773701</v>
      </c>
      <c r="C1227">
        <v>7.8148096799850394E-2</v>
      </c>
    </row>
    <row r="1228" spans="1:3" x14ac:dyDescent="0.25">
      <c r="A1228">
        <v>-8103314.0574614201</v>
      </c>
      <c r="B1228">
        <v>-238282.10132773701</v>
      </c>
      <c r="C1228">
        <v>9.6747852861881201E-2</v>
      </c>
    </row>
    <row r="1229" spans="1:3" x14ac:dyDescent="0.25">
      <c r="A1229">
        <v>-8102379.5785842799</v>
      </c>
      <c r="B1229">
        <v>-238282.10132773701</v>
      </c>
      <c r="C1229">
        <v>0.11833834648132301</v>
      </c>
    </row>
    <row r="1230" spans="1:3" x14ac:dyDescent="0.25">
      <c r="A1230">
        <v>-8101445.0997071397</v>
      </c>
      <c r="B1230">
        <v>-238282.10132773701</v>
      </c>
      <c r="C1230">
        <v>0.12347113341093</v>
      </c>
    </row>
    <row r="1231" spans="1:3" x14ac:dyDescent="0.25">
      <c r="A1231">
        <v>-8100510.6208300004</v>
      </c>
      <c r="B1231">
        <v>-238282.10132773701</v>
      </c>
      <c r="C1231">
        <v>0.14678385853767301</v>
      </c>
    </row>
    <row r="1232" spans="1:3" x14ac:dyDescent="0.25">
      <c r="A1232">
        <v>-8099576.1419528499</v>
      </c>
      <c r="B1232">
        <v>-238282.10132773701</v>
      </c>
      <c r="C1232">
        <v>0.17005036771297399</v>
      </c>
    </row>
    <row r="1233" spans="1:3" x14ac:dyDescent="0.25">
      <c r="A1233">
        <v>-8098641.6630757097</v>
      </c>
      <c r="B1233">
        <v>-238282.10132773701</v>
      </c>
      <c r="C1233">
        <v>0.17431041598319999</v>
      </c>
    </row>
    <row r="1234" spans="1:3" x14ac:dyDescent="0.25">
      <c r="A1234">
        <v>-8097707.1841985704</v>
      </c>
      <c r="B1234">
        <v>-238282.10132773701</v>
      </c>
      <c r="C1234">
        <v>0.19898863136768299</v>
      </c>
    </row>
    <row r="1235" spans="1:3" x14ac:dyDescent="0.25">
      <c r="A1235">
        <v>-8096772.70532142</v>
      </c>
      <c r="B1235">
        <v>-238282.10132773701</v>
      </c>
      <c r="C1235">
        <v>0.202079862356185</v>
      </c>
    </row>
    <row r="1236" spans="1:3" x14ac:dyDescent="0.25">
      <c r="A1236">
        <v>-8095838.2264442798</v>
      </c>
      <c r="B1236">
        <v>-238282.10132773701</v>
      </c>
      <c r="C1236">
        <v>0.205197408795356</v>
      </c>
    </row>
    <row r="1237" spans="1:3" x14ac:dyDescent="0.25">
      <c r="A1237">
        <v>-8094903.7475671396</v>
      </c>
      <c r="B1237">
        <v>-238282.10132773701</v>
      </c>
      <c r="C1237">
        <v>0.230001971125602</v>
      </c>
    </row>
    <row r="1238" spans="1:3" x14ac:dyDescent="0.25">
      <c r="A1238">
        <v>-8093969.2686900003</v>
      </c>
      <c r="B1238">
        <v>-238282.10132773701</v>
      </c>
      <c r="C1238">
        <v>0.231923103332519</v>
      </c>
    </row>
    <row r="1239" spans="1:3" x14ac:dyDescent="0.25">
      <c r="A1239">
        <v>-8093034.7898128498</v>
      </c>
      <c r="B1239">
        <v>-238282.10132773701</v>
      </c>
      <c r="C1239">
        <v>0.23413522541522899</v>
      </c>
    </row>
    <row r="1240" spans="1:3" x14ac:dyDescent="0.25">
      <c r="A1240">
        <v>-8092100.3109357096</v>
      </c>
      <c r="B1240">
        <v>-238282.10132773701</v>
      </c>
      <c r="C1240">
        <v>0.235891118645668</v>
      </c>
    </row>
    <row r="1241" spans="1:3" x14ac:dyDescent="0.25">
      <c r="A1241">
        <v>-8091165.8320585703</v>
      </c>
      <c r="B1241">
        <v>-238282.10132773701</v>
      </c>
      <c r="C1241">
        <v>0.23885728418827001</v>
      </c>
    </row>
    <row r="1242" spans="1:3" x14ac:dyDescent="0.25">
      <c r="A1242">
        <v>-8090231.3531814199</v>
      </c>
      <c r="B1242">
        <v>-238282.10132773701</v>
      </c>
      <c r="C1242">
        <v>0.21847622096538499</v>
      </c>
    </row>
    <row r="1243" spans="1:3" x14ac:dyDescent="0.25">
      <c r="A1243">
        <v>-8089296.8743042797</v>
      </c>
      <c r="B1243">
        <v>-238282.10132773701</v>
      </c>
      <c r="C1243">
        <v>0.21802151203155501</v>
      </c>
    </row>
    <row r="1244" spans="1:3" x14ac:dyDescent="0.25">
      <c r="A1244">
        <v>-8088362.3954271404</v>
      </c>
      <c r="B1244">
        <v>-238282.10132773701</v>
      </c>
      <c r="C1244">
        <v>0</v>
      </c>
    </row>
    <row r="1245" spans="1:3" x14ac:dyDescent="0.25">
      <c r="A1245">
        <v>-8087427.9165500002</v>
      </c>
      <c r="B1245">
        <v>-238282.10132773701</v>
      </c>
      <c r="C1245">
        <v>0</v>
      </c>
    </row>
    <row r="1246" spans="1:3" x14ac:dyDescent="0.25">
      <c r="A1246">
        <v>-8133217.3815299897</v>
      </c>
      <c r="B1246">
        <v>-239216.580205109</v>
      </c>
      <c r="C1246">
        <v>0</v>
      </c>
    </row>
    <row r="1247" spans="1:3" x14ac:dyDescent="0.25">
      <c r="A1247">
        <v>-8132282.9026528504</v>
      </c>
      <c r="B1247">
        <v>-239216.580205109</v>
      </c>
      <c r="C1247">
        <v>0</v>
      </c>
    </row>
    <row r="1248" spans="1:3" x14ac:dyDescent="0.25">
      <c r="A1248">
        <v>-8131348.4237757102</v>
      </c>
      <c r="B1248">
        <v>-239216.580205109</v>
      </c>
      <c r="C1248">
        <v>0</v>
      </c>
    </row>
    <row r="1249" spans="1:3" x14ac:dyDescent="0.25">
      <c r="A1249">
        <v>-8130413.94489857</v>
      </c>
      <c r="B1249">
        <v>-239216.580205109</v>
      </c>
      <c r="C1249">
        <v>0</v>
      </c>
    </row>
    <row r="1250" spans="1:3" x14ac:dyDescent="0.25">
      <c r="A1250">
        <v>-8129479.4660214204</v>
      </c>
      <c r="B1250">
        <v>-239216.580205109</v>
      </c>
      <c r="C1250">
        <v>0</v>
      </c>
    </row>
    <row r="1251" spans="1:3" x14ac:dyDescent="0.25">
      <c r="A1251">
        <v>-8128544.9871442802</v>
      </c>
      <c r="B1251">
        <v>-239216.580205109</v>
      </c>
      <c r="C1251">
        <v>0</v>
      </c>
    </row>
    <row r="1252" spans="1:3" x14ac:dyDescent="0.25">
      <c r="A1252">
        <v>-8127610.50826714</v>
      </c>
      <c r="B1252">
        <v>-239216.580205109</v>
      </c>
      <c r="C1252">
        <v>0</v>
      </c>
    </row>
    <row r="1253" spans="1:3" x14ac:dyDescent="0.25">
      <c r="A1253">
        <v>-8126676.0293899896</v>
      </c>
      <c r="B1253">
        <v>-239216.580205109</v>
      </c>
      <c r="C1253">
        <v>0</v>
      </c>
    </row>
    <row r="1254" spans="1:3" x14ac:dyDescent="0.25">
      <c r="A1254">
        <v>-8125741.5505128503</v>
      </c>
      <c r="B1254">
        <v>-239216.580205109</v>
      </c>
      <c r="C1254" s="1">
        <v>3.92216497857589E-5</v>
      </c>
    </row>
    <row r="1255" spans="1:3" x14ac:dyDescent="0.25">
      <c r="A1255">
        <v>-8124807.0716357101</v>
      </c>
      <c r="B1255">
        <v>-239216.580205109</v>
      </c>
      <c r="C1255" s="1">
        <v>2.7877429602085599E-5</v>
      </c>
    </row>
    <row r="1256" spans="1:3" x14ac:dyDescent="0.25">
      <c r="A1256">
        <v>-8123872.5927585699</v>
      </c>
      <c r="B1256">
        <v>-239216.580205109</v>
      </c>
      <c r="C1256" s="1">
        <v>4.72473220725078E-5</v>
      </c>
    </row>
    <row r="1257" spans="1:3" x14ac:dyDescent="0.25">
      <c r="A1257">
        <v>-8122938.1138814203</v>
      </c>
      <c r="B1257">
        <v>-239216.580205109</v>
      </c>
      <c r="C1257" s="1">
        <v>7.5589719926938401E-5</v>
      </c>
    </row>
    <row r="1258" spans="1:3" x14ac:dyDescent="0.25">
      <c r="A1258">
        <v>-8122003.6350042801</v>
      </c>
      <c r="B1258">
        <v>-239216.580205109</v>
      </c>
      <c r="C1258">
        <v>1.5057974087540001E-4</v>
      </c>
    </row>
    <row r="1259" spans="1:3" x14ac:dyDescent="0.25">
      <c r="A1259">
        <v>-8121069.1561271399</v>
      </c>
      <c r="B1259">
        <v>-239216.580205109</v>
      </c>
      <c r="C1259">
        <v>2.4047086481004899E-4</v>
      </c>
    </row>
    <row r="1260" spans="1:3" x14ac:dyDescent="0.25">
      <c r="A1260">
        <v>-8120134.6772499904</v>
      </c>
      <c r="B1260">
        <v>-239216.580205109</v>
      </c>
      <c r="C1260">
        <v>3.4878740552812798E-4</v>
      </c>
    </row>
    <row r="1261" spans="1:3" x14ac:dyDescent="0.25">
      <c r="A1261">
        <v>-8119200.1983728502</v>
      </c>
      <c r="B1261">
        <v>-239216.580205109</v>
      </c>
      <c r="C1261">
        <v>6.0673191910609603E-4</v>
      </c>
    </row>
    <row r="1262" spans="1:3" x14ac:dyDescent="0.25">
      <c r="A1262">
        <v>-8118265.71949571</v>
      </c>
      <c r="B1262">
        <v>-239216.580205109</v>
      </c>
      <c r="C1262">
        <v>9.0600369730964303E-4</v>
      </c>
    </row>
    <row r="1263" spans="1:3" x14ac:dyDescent="0.25">
      <c r="A1263">
        <v>-8117331.2406185698</v>
      </c>
      <c r="B1263">
        <v>-239216.580205109</v>
      </c>
      <c r="C1263">
        <v>1.2555856956169001E-3</v>
      </c>
    </row>
    <row r="1264" spans="1:3" x14ac:dyDescent="0.25">
      <c r="A1264">
        <v>-8116396.7617414203</v>
      </c>
      <c r="B1264">
        <v>-239216.580205109</v>
      </c>
      <c r="C1264">
        <v>1.8910289509221901E-3</v>
      </c>
    </row>
    <row r="1265" spans="1:3" x14ac:dyDescent="0.25">
      <c r="A1265">
        <v>-8115462.28286428</v>
      </c>
      <c r="B1265">
        <v>-239216.580205109</v>
      </c>
      <c r="C1265">
        <v>2.7551823295652801E-3</v>
      </c>
    </row>
    <row r="1266" spans="1:3" x14ac:dyDescent="0.25">
      <c r="A1266">
        <v>-8114527.8039871398</v>
      </c>
      <c r="B1266">
        <v>-239216.580205109</v>
      </c>
      <c r="C1266">
        <v>4.1182585991918997E-3</v>
      </c>
    </row>
    <row r="1267" spans="1:3" x14ac:dyDescent="0.25">
      <c r="A1267">
        <v>-8113593.3251099903</v>
      </c>
      <c r="B1267">
        <v>-239216.580205109</v>
      </c>
      <c r="C1267">
        <v>5.9272418729960901E-3</v>
      </c>
    </row>
    <row r="1268" spans="1:3" x14ac:dyDescent="0.25">
      <c r="A1268">
        <v>-8112658.8462328501</v>
      </c>
      <c r="B1268">
        <v>-239216.580205109</v>
      </c>
      <c r="C1268">
        <v>8.5966335609555192E-3</v>
      </c>
    </row>
    <row r="1269" spans="1:3" x14ac:dyDescent="0.25">
      <c r="A1269">
        <v>-8111724.3673557099</v>
      </c>
      <c r="B1269">
        <v>-239216.580205109</v>
      </c>
      <c r="C1269">
        <v>1.2164713814854599E-2</v>
      </c>
    </row>
    <row r="1270" spans="1:3" x14ac:dyDescent="0.25">
      <c r="A1270">
        <v>-8110789.8884785697</v>
      </c>
      <c r="B1270">
        <v>-239216.580205109</v>
      </c>
      <c r="C1270">
        <v>1.6853233799338299E-2</v>
      </c>
    </row>
    <row r="1271" spans="1:3" x14ac:dyDescent="0.25">
      <c r="A1271">
        <v>-8109855.4096014202</v>
      </c>
      <c r="B1271">
        <v>-239216.580205109</v>
      </c>
      <c r="C1271">
        <v>2.4686861783266002E-2</v>
      </c>
    </row>
    <row r="1272" spans="1:3" x14ac:dyDescent="0.25">
      <c r="A1272">
        <v>-8108920.93072428</v>
      </c>
      <c r="B1272">
        <v>-239216.580205109</v>
      </c>
      <c r="C1272">
        <v>2.6760684326291001E-2</v>
      </c>
    </row>
    <row r="1273" spans="1:3" x14ac:dyDescent="0.25">
      <c r="A1273">
        <v>-8107986.4518471397</v>
      </c>
      <c r="B1273">
        <v>-239216.580205109</v>
      </c>
      <c r="C1273">
        <v>3.4860681742429699E-2</v>
      </c>
    </row>
    <row r="1274" spans="1:3" x14ac:dyDescent="0.25">
      <c r="A1274">
        <v>-8107051.9729699902</v>
      </c>
      <c r="B1274">
        <v>-239216.580205109</v>
      </c>
      <c r="C1274">
        <v>4.6190939843654598E-2</v>
      </c>
    </row>
    <row r="1275" spans="1:3" x14ac:dyDescent="0.25">
      <c r="A1275">
        <v>-8106117.49409285</v>
      </c>
      <c r="B1275">
        <v>-239216.580205109</v>
      </c>
      <c r="C1275">
        <v>6.0432359576225197E-2</v>
      </c>
    </row>
    <row r="1276" spans="1:3" x14ac:dyDescent="0.25">
      <c r="A1276">
        <v>-8105183.0152157098</v>
      </c>
      <c r="B1276">
        <v>-239216.580205109</v>
      </c>
      <c r="C1276">
        <v>7.5149565935134804E-2</v>
      </c>
    </row>
    <row r="1277" spans="1:3" x14ac:dyDescent="0.25">
      <c r="A1277">
        <v>-8104248.5363385696</v>
      </c>
      <c r="B1277">
        <v>-239216.580205109</v>
      </c>
      <c r="C1277">
        <v>9.3125477433204595E-2</v>
      </c>
    </row>
    <row r="1278" spans="1:3" x14ac:dyDescent="0.25">
      <c r="A1278">
        <v>-8103314.0574614201</v>
      </c>
      <c r="B1278">
        <v>-239216.580205109</v>
      </c>
      <c r="C1278">
        <v>0.11366223543882301</v>
      </c>
    </row>
    <row r="1279" spans="1:3" x14ac:dyDescent="0.25">
      <c r="A1279">
        <v>-8102379.5785842799</v>
      </c>
      <c r="B1279">
        <v>-239216.580205109</v>
      </c>
      <c r="C1279">
        <v>0.118038475513458</v>
      </c>
    </row>
    <row r="1280" spans="1:3" x14ac:dyDescent="0.25">
      <c r="A1280">
        <v>-8101445.0997071397</v>
      </c>
      <c r="B1280">
        <v>-239216.580205109</v>
      </c>
      <c r="C1280">
        <v>0.139689311385154</v>
      </c>
    </row>
    <row r="1281" spans="1:3" x14ac:dyDescent="0.25">
      <c r="A1281">
        <v>-8100510.6208300004</v>
      </c>
      <c r="B1281">
        <v>-239216.580205109</v>
      </c>
      <c r="C1281">
        <v>0.16549251973628901</v>
      </c>
    </row>
    <row r="1282" spans="1:3" x14ac:dyDescent="0.25">
      <c r="A1282">
        <v>-8099576.1419528499</v>
      </c>
      <c r="B1282">
        <v>-239216.580205109</v>
      </c>
      <c r="C1282">
        <v>0.16943325102329199</v>
      </c>
    </row>
    <row r="1283" spans="1:3" x14ac:dyDescent="0.25">
      <c r="A1283">
        <v>-8098641.6630757097</v>
      </c>
      <c r="B1283">
        <v>-239216.580205109</v>
      </c>
      <c r="C1283">
        <v>0.19507689774036399</v>
      </c>
    </row>
    <row r="1284" spans="1:3" x14ac:dyDescent="0.25">
      <c r="A1284">
        <v>-8097707.1841985704</v>
      </c>
      <c r="B1284">
        <v>-239216.580205109</v>
      </c>
      <c r="C1284">
        <v>0.220351576805114</v>
      </c>
    </row>
    <row r="1285" spans="1:3" x14ac:dyDescent="0.25">
      <c r="A1285">
        <v>-8096772.70532142</v>
      </c>
      <c r="B1285">
        <v>-239216.580205109</v>
      </c>
      <c r="C1285">
        <v>0.22374346852302501</v>
      </c>
    </row>
    <row r="1286" spans="1:3" x14ac:dyDescent="0.25">
      <c r="A1286">
        <v>-8095838.2264442798</v>
      </c>
      <c r="B1286">
        <v>-239216.580205109</v>
      </c>
      <c r="C1286">
        <v>0.225762203335762</v>
      </c>
    </row>
    <row r="1287" spans="1:3" x14ac:dyDescent="0.25">
      <c r="A1287">
        <v>-8094903.7475671396</v>
      </c>
      <c r="B1287">
        <v>-239216.580205109</v>
      </c>
      <c r="C1287">
        <v>0.249773159623146</v>
      </c>
    </row>
    <row r="1288" spans="1:3" x14ac:dyDescent="0.25">
      <c r="A1288">
        <v>-8093969.2686900003</v>
      </c>
      <c r="B1288">
        <v>-239216.580205109</v>
      </c>
      <c r="C1288">
        <v>0.251494109630584</v>
      </c>
    </row>
    <row r="1289" spans="1:3" x14ac:dyDescent="0.25">
      <c r="A1289">
        <v>-8093034.7898128498</v>
      </c>
      <c r="B1289">
        <v>-239216.580205109</v>
      </c>
      <c r="C1289">
        <v>0.25330126285552901</v>
      </c>
    </row>
    <row r="1290" spans="1:3" x14ac:dyDescent="0.25">
      <c r="A1290">
        <v>-8092100.3109357096</v>
      </c>
      <c r="B1290">
        <v>-239216.580205109</v>
      </c>
      <c r="C1290">
        <v>0.255018681287765</v>
      </c>
    </row>
    <row r="1291" spans="1:3" x14ac:dyDescent="0.25">
      <c r="A1291">
        <v>-8091165.8320585703</v>
      </c>
      <c r="B1291">
        <v>-239216.580205109</v>
      </c>
      <c r="C1291">
        <v>0.25768610835075301</v>
      </c>
    </row>
    <row r="1292" spans="1:3" x14ac:dyDescent="0.25">
      <c r="A1292">
        <v>-8090231.3531814199</v>
      </c>
      <c r="B1292">
        <v>-239216.580205109</v>
      </c>
      <c r="C1292">
        <v>0.23754985630512199</v>
      </c>
    </row>
    <row r="1293" spans="1:3" x14ac:dyDescent="0.25">
      <c r="A1293">
        <v>-8089296.8743042797</v>
      </c>
      <c r="B1293">
        <v>-239216.580205109</v>
      </c>
      <c r="C1293">
        <v>0.23664425313472701</v>
      </c>
    </row>
    <row r="1294" spans="1:3" x14ac:dyDescent="0.25">
      <c r="A1294">
        <v>-8088362.3954271404</v>
      </c>
      <c r="B1294">
        <v>-239216.580205109</v>
      </c>
      <c r="C1294">
        <v>0</v>
      </c>
    </row>
    <row r="1295" spans="1:3" x14ac:dyDescent="0.25">
      <c r="A1295">
        <v>-8087427.9165500002</v>
      </c>
      <c r="B1295">
        <v>-239216.580205109</v>
      </c>
      <c r="C1295">
        <v>0</v>
      </c>
    </row>
    <row r="1296" spans="1:3" x14ac:dyDescent="0.25">
      <c r="A1296">
        <v>-8133217.3815299897</v>
      </c>
      <c r="B1296">
        <v>-240151.05908248099</v>
      </c>
      <c r="C1296">
        <v>0</v>
      </c>
    </row>
    <row r="1297" spans="1:3" x14ac:dyDescent="0.25">
      <c r="A1297">
        <v>-8132282.9026528504</v>
      </c>
      <c r="B1297">
        <v>-240151.05908248099</v>
      </c>
      <c r="C1297">
        <v>0</v>
      </c>
    </row>
    <row r="1298" spans="1:3" x14ac:dyDescent="0.25">
      <c r="A1298">
        <v>-8131348.4237757102</v>
      </c>
      <c r="B1298">
        <v>-240151.05908248099</v>
      </c>
      <c r="C1298">
        <v>0</v>
      </c>
    </row>
    <row r="1299" spans="1:3" x14ac:dyDescent="0.25">
      <c r="A1299">
        <v>-8130413.94489857</v>
      </c>
      <c r="B1299">
        <v>-240151.05908248099</v>
      </c>
      <c r="C1299">
        <v>0</v>
      </c>
    </row>
    <row r="1300" spans="1:3" x14ac:dyDescent="0.25">
      <c r="A1300">
        <v>-8129479.4660214204</v>
      </c>
      <c r="B1300">
        <v>-240151.05908248099</v>
      </c>
      <c r="C1300">
        <v>0</v>
      </c>
    </row>
    <row r="1301" spans="1:3" x14ac:dyDescent="0.25">
      <c r="A1301">
        <v>-8128544.9871442802</v>
      </c>
      <c r="B1301">
        <v>-240151.05908248099</v>
      </c>
      <c r="C1301">
        <v>0</v>
      </c>
    </row>
    <row r="1302" spans="1:3" x14ac:dyDescent="0.25">
      <c r="A1302">
        <v>-8127610.50826714</v>
      </c>
      <c r="B1302">
        <v>-240151.05908248099</v>
      </c>
      <c r="C1302">
        <v>0</v>
      </c>
    </row>
    <row r="1303" spans="1:3" x14ac:dyDescent="0.25">
      <c r="A1303">
        <v>-8126676.0293899896</v>
      </c>
      <c r="B1303">
        <v>-240151.05908248099</v>
      </c>
      <c r="C1303">
        <v>0</v>
      </c>
    </row>
    <row r="1304" spans="1:3" x14ac:dyDescent="0.25">
      <c r="A1304">
        <v>-8125741.5505128503</v>
      </c>
      <c r="B1304">
        <v>-240151.05908248099</v>
      </c>
      <c r="C1304" s="1">
        <v>3.92216497857589E-5</v>
      </c>
    </row>
    <row r="1305" spans="1:3" x14ac:dyDescent="0.25">
      <c r="A1305">
        <v>-8124807.0716357101</v>
      </c>
      <c r="B1305">
        <v>-240151.05908248099</v>
      </c>
      <c r="C1305" s="1">
        <v>2.7877429602085599E-5</v>
      </c>
    </row>
    <row r="1306" spans="1:3" x14ac:dyDescent="0.25">
      <c r="A1306">
        <v>-8123872.5927585699</v>
      </c>
      <c r="B1306">
        <v>-240151.05908248099</v>
      </c>
      <c r="C1306" s="1">
        <v>4.72473220725078E-5</v>
      </c>
    </row>
    <row r="1307" spans="1:3" x14ac:dyDescent="0.25">
      <c r="A1307">
        <v>-8122938.1138814203</v>
      </c>
      <c r="B1307">
        <v>-240151.05908248099</v>
      </c>
      <c r="C1307">
        <v>1.0715266398619799E-4</v>
      </c>
    </row>
    <row r="1308" spans="1:3" x14ac:dyDescent="0.25">
      <c r="A1308">
        <v>-8122003.6350042801</v>
      </c>
      <c r="B1308">
        <v>-240151.05908248099</v>
      </c>
      <c r="C1308">
        <v>1.4502875274047201E-4</v>
      </c>
    </row>
    <row r="1309" spans="1:3" x14ac:dyDescent="0.25">
      <c r="A1309">
        <v>-8121069.1561271399</v>
      </c>
      <c r="B1309">
        <v>-240151.05908248099</v>
      </c>
      <c r="C1309">
        <v>2.4047086481004899E-4</v>
      </c>
    </row>
    <row r="1310" spans="1:3" x14ac:dyDescent="0.25">
      <c r="A1310">
        <v>-8120134.6772499904</v>
      </c>
      <c r="B1310">
        <v>-240151.05908248099</v>
      </c>
      <c r="C1310">
        <v>3.9930865750648E-4</v>
      </c>
    </row>
    <row r="1311" spans="1:3" x14ac:dyDescent="0.25">
      <c r="A1311">
        <v>-8119200.1983728502</v>
      </c>
      <c r="B1311">
        <v>-240151.05908248099</v>
      </c>
      <c r="C1311">
        <v>6.3013850012794104E-4</v>
      </c>
    </row>
    <row r="1312" spans="1:3" x14ac:dyDescent="0.25">
      <c r="A1312">
        <v>-8118265.71949571</v>
      </c>
      <c r="B1312">
        <v>-240151.05908248099</v>
      </c>
      <c r="C1312">
        <v>9.2994840815663305E-4</v>
      </c>
    </row>
    <row r="1313" spans="1:3" x14ac:dyDescent="0.25">
      <c r="A1313">
        <v>-8117331.2406185698</v>
      </c>
      <c r="B1313">
        <v>-240151.05908248099</v>
      </c>
      <c r="C1313">
        <v>1.41906167846173E-3</v>
      </c>
    </row>
    <row r="1314" spans="1:3" x14ac:dyDescent="0.25">
      <c r="A1314">
        <v>-8116396.7617414203</v>
      </c>
      <c r="B1314">
        <v>-240151.05908248099</v>
      </c>
      <c r="C1314">
        <v>1.91621016710996E-3</v>
      </c>
    </row>
    <row r="1315" spans="1:3" x14ac:dyDescent="0.25">
      <c r="A1315">
        <v>-8115462.28286428</v>
      </c>
      <c r="B1315">
        <v>-240151.05908248099</v>
      </c>
      <c r="C1315">
        <v>2.9364365618675899E-3</v>
      </c>
    </row>
    <row r="1316" spans="1:3" x14ac:dyDescent="0.25">
      <c r="A1316">
        <v>-8114527.8039871398</v>
      </c>
      <c r="B1316">
        <v>-240151.05908248099</v>
      </c>
      <c r="C1316">
        <v>5.8715366758406102E-3</v>
      </c>
    </row>
    <row r="1317" spans="1:3" x14ac:dyDescent="0.25">
      <c r="A1317">
        <v>-8113593.3251099903</v>
      </c>
      <c r="B1317">
        <v>-240151.05908248099</v>
      </c>
      <c r="C1317">
        <v>8.2783186808228406E-3</v>
      </c>
    </row>
    <row r="1318" spans="1:3" x14ac:dyDescent="0.25">
      <c r="A1318">
        <v>-8112658.8462328501</v>
      </c>
      <c r="B1318">
        <v>-240151.05908248099</v>
      </c>
      <c r="C1318">
        <v>1.17040360346436E-2</v>
      </c>
    </row>
    <row r="1319" spans="1:3" x14ac:dyDescent="0.25">
      <c r="A1319">
        <v>-8111724.3673557099</v>
      </c>
      <c r="B1319">
        <v>-240151.05908248099</v>
      </c>
      <c r="C1319">
        <v>1.27481129020452E-2</v>
      </c>
    </row>
    <row r="1320" spans="1:3" x14ac:dyDescent="0.25">
      <c r="A1320">
        <v>-8110789.8884785697</v>
      </c>
      <c r="B1320">
        <v>-240151.05908248099</v>
      </c>
      <c r="C1320">
        <v>1.7544075846671999E-2</v>
      </c>
    </row>
    <row r="1321" spans="1:3" x14ac:dyDescent="0.25">
      <c r="A1321">
        <v>-8109855.4096014202</v>
      </c>
      <c r="B1321">
        <v>-240151.05908248099</v>
      </c>
      <c r="C1321">
        <v>2.5378337129950499E-2</v>
      </c>
    </row>
    <row r="1322" spans="1:3" x14ac:dyDescent="0.25">
      <c r="A1322">
        <v>-8108920.93072428</v>
      </c>
      <c r="B1322">
        <v>-240151.05908248099</v>
      </c>
      <c r="C1322">
        <v>3.34290824830532E-2</v>
      </c>
    </row>
    <row r="1323" spans="1:3" x14ac:dyDescent="0.25">
      <c r="A1323">
        <v>-8107986.4518471397</v>
      </c>
      <c r="B1323">
        <v>-240151.05908248099</v>
      </c>
      <c r="C1323">
        <v>4.3399572372436503E-2</v>
      </c>
    </row>
    <row r="1324" spans="1:3" x14ac:dyDescent="0.25">
      <c r="A1324">
        <v>-8107051.9729699902</v>
      </c>
      <c r="B1324">
        <v>-240151.05908248099</v>
      </c>
      <c r="C1324">
        <v>5.82163296639919E-2</v>
      </c>
    </row>
    <row r="1325" spans="1:3" x14ac:dyDescent="0.25">
      <c r="A1325">
        <v>-8106117.49409285</v>
      </c>
      <c r="B1325">
        <v>-240151.05908248099</v>
      </c>
      <c r="C1325">
        <v>7.1525201201438904E-2</v>
      </c>
    </row>
    <row r="1326" spans="1:3" x14ac:dyDescent="0.25">
      <c r="A1326">
        <v>-8105183.0152157098</v>
      </c>
      <c r="B1326">
        <v>-240151.05908248099</v>
      </c>
      <c r="C1326">
        <v>9.0199403464794103E-2</v>
      </c>
    </row>
    <row r="1327" spans="1:3" x14ac:dyDescent="0.25">
      <c r="A1327">
        <v>-8104248.5363385696</v>
      </c>
      <c r="B1327">
        <v>-240151.05908248099</v>
      </c>
      <c r="C1327">
        <v>9.3644909560680306E-2</v>
      </c>
    </row>
    <row r="1328" spans="1:3" x14ac:dyDescent="0.25">
      <c r="A1328">
        <v>-8103314.0574614201</v>
      </c>
      <c r="B1328">
        <v>-240151.05908248099</v>
      </c>
      <c r="C1328">
        <v>0.114396810531616</v>
      </c>
    </row>
    <row r="1329" spans="1:3" x14ac:dyDescent="0.25">
      <c r="A1329">
        <v>-8102379.5785842799</v>
      </c>
      <c r="B1329">
        <v>-240151.05908248099</v>
      </c>
      <c r="C1329">
        <v>0.134720489382743</v>
      </c>
    </row>
    <row r="1330" spans="1:3" x14ac:dyDescent="0.25">
      <c r="A1330">
        <v>-8101445.0997071397</v>
      </c>
      <c r="B1330">
        <v>-240151.05908248099</v>
      </c>
      <c r="C1330">
        <v>0.15939562022685999</v>
      </c>
    </row>
    <row r="1331" spans="1:3" x14ac:dyDescent="0.25">
      <c r="A1331">
        <v>-8100510.6208300004</v>
      </c>
      <c r="B1331">
        <v>-240151.05908248099</v>
      </c>
      <c r="C1331">
        <v>0.18745456635951899</v>
      </c>
    </row>
    <row r="1332" spans="1:3" x14ac:dyDescent="0.25">
      <c r="A1332">
        <v>-8099576.1419528499</v>
      </c>
      <c r="B1332">
        <v>-240151.05908248099</v>
      </c>
      <c r="C1332">
        <v>0.19081427156925199</v>
      </c>
    </row>
    <row r="1333" spans="1:3" x14ac:dyDescent="0.25">
      <c r="A1333">
        <v>-8098641.6630757097</v>
      </c>
      <c r="B1333">
        <v>-240151.05908248099</v>
      </c>
      <c r="C1333">
        <v>0.216998115181922</v>
      </c>
    </row>
    <row r="1334" spans="1:3" x14ac:dyDescent="0.25">
      <c r="A1334">
        <v>-8097707.1841985704</v>
      </c>
      <c r="B1334">
        <v>-240151.05908248099</v>
      </c>
      <c r="C1334">
        <v>0.22109279036521901</v>
      </c>
    </row>
    <row r="1335" spans="1:3" x14ac:dyDescent="0.25">
      <c r="A1335">
        <v>-8096772.70532142</v>
      </c>
      <c r="B1335">
        <v>-240151.05908248099</v>
      </c>
      <c r="C1335">
        <v>0.244565173983573</v>
      </c>
    </row>
    <row r="1336" spans="1:3" x14ac:dyDescent="0.25">
      <c r="A1336">
        <v>-8095838.2264442798</v>
      </c>
      <c r="B1336">
        <v>-240151.05908248099</v>
      </c>
      <c r="C1336">
        <v>0.26888829469680697</v>
      </c>
    </row>
    <row r="1337" spans="1:3" x14ac:dyDescent="0.25">
      <c r="A1337">
        <v>-8094903.7475671396</v>
      </c>
      <c r="B1337">
        <v>-240151.05908248099</v>
      </c>
      <c r="C1337">
        <v>0.27145960927009499</v>
      </c>
    </row>
    <row r="1338" spans="1:3" x14ac:dyDescent="0.25">
      <c r="A1338">
        <v>-8093969.2686900003</v>
      </c>
      <c r="B1338">
        <v>-240151.05908248099</v>
      </c>
      <c r="C1338">
        <v>0.27320244908332803</v>
      </c>
    </row>
    <row r="1339" spans="1:3" x14ac:dyDescent="0.25">
      <c r="A1339">
        <v>-8093034.7898128498</v>
      </c>
      <c r="B1339">
        <v>-240151.05908248099</v>
      </c>
      <c r="C1339">
        <v>0.27491465210914601</v>
      </c>
    </row>
    <row r="1340" spans="1:3" x14ac:dyDescent="0.25">
      <c r="A1340">
        <v>-8092100.3109357096</v>
      </c>
      <c r="B1340">
        <v>-240151.05908248099</v>
      </c>
      <c r="C1340">
        <v>0.27645546197891202</v>
      </c>
    </row>
    <row r="1341" spans="1:3" x14ac:dyDescent="0.25">
      <c r="A1341">
        <v>-8091165.8320585703</v>
      </c>
      <c r="B1341">
        <v>-240151.05908248099</v>
      </c>
      <c r="C1341">
        <v>0.27856010198593101</v>
      </c>
    </row>
    <row r="1342" spans="1:3" x14ac:dyDescent="0.25">
      <c r="A1342">
        <v>-8090231.3531814199</v>
      </c>
      <c r="B1342">
        <v>-240151.05908248099</v>
      </c>
      <c r="C1342">
        <v>0.25674739480018599</v>
      </c>
    </row>
    <row r="1343" spans="1:3" x14ac:dyDescent="0.25">
      <c r="A1343">
        <v>-8089296.8743042797</v>
      </c>
      <c r="B1343">
        <v>-240151.05908248099</v>
      </c>
      <c r="C1343">
        <v>0.255905181169509</v>
      </c>
    </row>
    <row r="1344" spans="1:3" x14ac:dyDescent="0.25">
      <c r="A1344">
        <v>-8088362.3954271404</v>
      </c>
      <c r="B1344">
        <v>-240151.05908248099</v>
      </c>
      <c r="C1344">
        <v>0</v>
      </c>
    </row>
    <row r="1345" spans="1:3" x14ac:dyDescent="0.25">
      <c r="A1345">
        <v>-8087427.9165500002</v>
      </c>
      <c r="B1345">
        <v>-240151.05908248099</v>
      </c>
      <c r="C1345">
        <v>0</v>
      </c>
    </row>
    <row r="1346" spans="1:3" x14ac:dyDescent="0.25">
      <c r="A1346">
        <v>-8133217.3815299897</v>
      </c>
      <c r="B1346">
        <v>-241085.537959854</v>
      </c>
      <c r="C1346">
        <v>0</v>
      </c>
    </row>
    <row r="1347" spans="1:3" x14ac:dyDescent="0.25">
      <c r="A1347">
        <v>-8132282.9026528504</v>
      </c>
      <c r="B1347">
        <v>-241085.537959854</v>
      </c>
      <c r="C1347">
        <v>0</v>
      </c>
    </row>
    <row r="1348" spans="1:3" x14ac:dyDescent="0.25">
      <c r="A1348">
        <v>-8131348.4237757102</v>
      </c>
      <c r="B1348">
        <v>-241085.537959854</v>
      </c>
      <c r="C1348">
        <v>0</v>
      </c>
    </row>
    <row r="1349" spans="1:3" x14ac:dyDescent="0.25">
      <c r="A1349">
        <v>-8130413.94489857</v>
      </c>
      <c r="B1349">
        <v>-241085.537959854</v>
      </c>
      <c r="C1349">
        <v>0</v>
      </c>
    </row>
    <row r="1350" spans="1:3" x14ac:dyDescent="0.25">
      <c r="A1350">
        <v>-8129479.4660214204</v>
      </c>
      <c r="B1350">
        <v>-241085.537959854</v>
      </c>
      <c r="C1350">
        <v>0</v>
      </c>
    </row>
    <row r="1351" spans="1:3" x14ac:dyDescent="0.25">
      <c r="A1351">
        <v>-8128544.9871442802</v>
      </c>
      <c r="B1351">
        <v>-241085.537959854</v>
      </c>
      <c r="C1351">
        <v>0</v>
      </c>
    </row>
    <row r="1352" spans="1:3" x14ac:dyDescent="0.25">
      <c r="A1352">
        <v>-8127610.50826714</v>
      </c>
      <c r="B1352">
        <v>-241085.537959854</v>
      </c>
      <c r="C1352">
        <v>0</v>
      </c>
    </row>
    <row r="1353" spans="1:3" x14ac:dyDescent="0.25">
      <c r="A1353">
        <v>-8126676.0293899896</v>
      </c>
      <c r="B1353">
        <v>-241085.537959854</v>
      </c>
      <c r="C1353">
        <v>0</v>
      </c>
    </row>
    <row r="1354" spans="1:3" x14ac:dyDescent="0.25">
      <c r="A1354">
        <v>-8125741.5505128503</v>
      </c>
      <c r="B1354">
        <v>-241085.537959854</v>
      </c>
      <c r="C1354" s="1">
        <v>3.92216497857589E-5</v>
      </c>
    </row>
    <row r="1355" spans="1:3" x14ac:dyDescent="0.25">
      <c r="A1355">
        <v>-8124807.0716357101</v>
      </c>
      <c r="B1355">
        <v>-241085.537959854</v>
      </c>
      <c r="C1355" s="1">
        <v>2.7877429602085599E-5</v>
      </c>
    </row>
    <row r="1356" spans="1:3" x14ac:dyDescent="0.25">
      <c r="A1356">
        <v>-8123872.5927585699</v>
      </c>
      <c r="B1356">
        <v>-241085.537959854</v>
      </c>
      <c r="C1356" s="1">
        <v>4.72473220725078E-5</v>
      </c>
    </row>
    <row r="1357" spans="1:3" x14ac:dyDescent="0.25">
      <c r="A1357">
        <v>-8122938.1138814203</v>
      </c>
      <c r="B1357">
        <v>-241085.537959854</v>
      </c>
      <c r="C1357">
        <v>1.0715266398619799E-4</v>
      </c>
    </row>
    <row r="1358" spans="1:3" x14ac:dyDescent="0.25">
      <c r="A1358">
        <v>-8122003.6350042801</v>
      </c>
      <c r="B1358">
        <v>-241085.537959854</v>
      </c>
      <c r="C1358">
        <v>1.4502875274047201E-4</v>
      </c>
    </row>
    <row r="1359" spans="1:3" x14ac:dyDescent="0.25">
      <c r="A1359">
        <v>-8121069.1561271399</v>
      </c>
      <c r="B1359">
        <v>-241085.537959854</v>
      </c>
      <c r="C1359">
        <v>3.1185327679850101E-4</v>
      </c>
    </row>
    <row r="1360" spans="1:3" x14ac:dyDescent="0.25">
      <c r="A1360">
        <v>-8120134.6772499904</v>
      </c>
      <c r="B1360">
        <v>-241085.537959854</v>
      </c>
      <c r="C1360">
        <v>4.8347297706641203E-4</v>
      </c>
    </row>
    <row r="1361" spans="1:3" x14ac:dyDescent="0.25">
      <c r="A1361">
        <v>-8119200.1983728502</v>
      </c>
      <c r="B1361">
        <v>-241085.537959854</v>
      </c>
      <c r="C1361">
        <v>6.5898546017706297E-4</v>
      </c>
    </row>
    <row r="1362" spans="1:3" x14ac:dyDescent="0.25">
      <c r="A1362">
        <v>-8118265.71949571</v>
      </c>
      <c r="B1362">
        <v>-241085.537959854</v>
      </c>
      <c r="C1362">
        <v>1.3007101370021701E-3</v>
      </c>
    </row>
    <row r="1363" spans="1:3" x14ac:dyDescent="0.25">
      <c r="A1363">
        <v>-8117331.2406185698</v>
      </c>
      <c r="B1363">
        <v>-241085.537959854</v>
      </c>
      <c r="C1363">
        <v>1.8866577884182299E-3</v>
      </c>
    </row>
    <row r="1364" spans="1:3" x14ac:dyDescent="0.25">
      <c r="A1364">
        <v>-8116396.7617414203</v>
      </c>
      <c r="B1364">
        <v>-241085.537959854</v>
      </c>
      <c r="C1364">
        <v>2.8430551756173299E-3</v>
      </c>
    </row>
    <row r="1365" spans="1:3" x14ac:dyDescent="0.25">
      <c r="A1365">
        <v>-8115462.28286428</v>
      </c>
      <c r="B1365">
        <v>-241085.537959854</v>
      </c>
      <c r="C1365">
        <v>4.1889417916536296E-3</v>
      </c>
    </row>
    <row r="1366" spans="1:3" x14ac:dyDescent="0.25">
      <c r="A1366">
        <v>-8114527.8039871398</v>
      </c>
      <c r="B1366">
        <v>-241085.537959854</v>
      </c>
      <c r="C1366">
        <v>6.1750686727464104E-3</v>
      </c>
    </row>
    <row r="1367" spans="1:3" x14ac:dyDescent="0.25">
      <c r="A1367">
        <v>-8113593.3251099903</v>
      </c>
      <c r="B1367">
        <v>-241085.537959854</v>
      </c>
      <c r="C1367">
        <v>8.6681349202990497E-3</v>
      </c>
    </row>
    <row r="1368" spans="1:3" x14ac:dyDescent="0.25">
      <c r="A1368">
        <v>-8112658.8462328501</v>
      </c>
      <c r="B1368">
        <v>-241085.537959854</v>
      </c>
      <c r="C1368">
        <v>1.21991876512765E-2</v>
      </c>
    </row>
    <row r="1369" spans="1:3" x14ac:dyDescent="0.25">
      <c r="A1369">
        <v>-8111724.3673557099</v>
      </c>
      <c r="B1369">
        <v>-241085.537959854</v>
      </c>
      <c r="C1369">
        <v>1.7317621037363999E-2</v>
      </c>
    </row>
    <row r="1370" spans="1:3" x14ac:dyDescent="0.25">
      <c r="A1370">
        <v>-8110789.8884785697</v>
      </c>
      <c r="B1370">
        <v>-241085.537959854</v>
      </c>
      <c r="C1370">
        <v>2.3687342181801699E-2</v>
      </c>
    </row>
    <row r="1371" spans="1:3" x14ac:dyDescent="0.25">
      <c r="A1371">
        <v>-8109855.4096014202</v>
      </c>
      <c r="B1371">
        <v>-241085.537959854</v>
      </c>
      <c r="C1371">
        <v>3.1986627727746901E-2</v>
      </c>
    </row>
    <row r="1372" spans="1:3" x14ac:dyDescent="0.25">
      <c r="A1372">
        <v>-8108920.93072428</v>
      </c>
      <c r="B1372">
        <v>-241085.537959854</v>
      </c>
      <c r="C1372">
        <v>4.2507655918598099E-2</v>
      </c>
    </row>
    <row r="1373" spans="1:3" x14ac:dyDescent="0.25">
      <c r="A1373">
        <v>-8107986.4518471397</v>
      </c>
      <c r="B1373">
        <v>-241085.537959854</v>
      </c>
      <c r="C1373">
        <v>5.6048959493637002E-2</v>
      </c>
    </row>
    <row r="1374" spans="1:3" x14ac:dyDescent="0.25">
      <c r="A1374">
        <v>-8107051.9729699902</v>
      </c>
      <c r="B1374">
        <v>-241085.537959854</v>
      </c>
      <c r="C1374">
        <v>5.95134012401103E-2</v>
      </c>
    </row>
    <row r="1375" spans="1:3" x14ac:dyDescent="0.25">
      <c r="A1375">
        <v>-8106117.49409285</v>
      </c>
      <c r="B1375">
        <v>-241085.537959854</v>
      </c>
      <c r="C1375">
        <v>7.24914669990539E-2</v>
      </c>
    </row>
    <row r="1376" spans="1:3" x14ac:dyDescent="0.25">
      <c r="A1376">
        <v>-8105183.0152157098</v>
      </c>
      <c r="B1376">
        <v>-241085.537959854</v>
      </c>
      <c r="C1376">
        <v>9.1666296124458299E-2</v>
      </c>
    </row>
    <row r="1377" spans="1:3" x14ac:dyDescent="0.25">
      <c r="A1377">
        <v>-8104248.5363385696</v>
      </c>
      <c r="B1377">
        <v>-241085.537959854</v>
      </c>
      <c r="C1377">
        <v>0.11245471239089901</v>
      </c>
    </row>
    <row r="1378" spans="1:3" x14ac:dyDescent="0.25">
      <c r="A1378">
        <v>-8103314.0574614201</v>
      </c>
      <c r="B1378">
        <v>-241085.537959854</v>
      </c>
      <c r="C1378">
        <v>0.132195219397544</v>
      </c>
    </row>
    <row r="1379" spans="1:3" x14ac:dyDescent="0.25">
      <c r="A1379">
        <v>-8102379.5785842799</v>
      </c>
      <c r="B1379">
        <v>-241085.537959854</v>
      </c>
      <c r="C1379">
        <v>0.15658737719058899</v>
      </c>
    </row>
    <row r="1380" spans="1:3" x14ac:dyDescent="0.25">
      <c r="A1380">
        <v>-8101445.0997071397</v>
      </c>
      <c r="B1380">
        <v>-241085.537959854</v>
      </c>
      <c r="C1380">
        <v>0.18270017206668801</v>
      </c>
    </row>
    <row r="1381" spans="1:3" x14ac:dyDescent="0.25">
      <c r="A1381">
        <v>-8100510.6208300004</v>
      </c>
      <c r="B1381">
        <v>-241085.537959854</v>
      </c>
      <c r="C1381">
        <v>0.18855263292789401</v>
      </c>
    </row>
    <row r="1382" spans="1:3" x14ac:dyDescent="0.25">
      <c r="A1382">
        <v>-8099576.1419528499</v>
      </c>
      <c r="B1382">
        <v>-241085.537959854</v>
      </c>
      <c r="C1382">
        <v>0.21409229934215501</v>
      </c>
    </row>
    <row r="1383" spans="1:3" x14ac:dyDescent="0.25">
      <c r="A1383">
        <v>-8098641.6630757097</v>
      </c>
      <c r="B1383">
        <v>-241085.537959854</v>
      </c>
      <c r="C1383">
        <v>0.23968194425105999</v>
      </c>
    </row>
    <row r="1384" spans="1:3" x14ac:dyDescent="0.25">
      <c r="A1384">
        <v>-8097707.1841985704</v>
      </c>
      <c r="B1384">
        <v>-241085.537959854</v>
      </c>
      <c r="C1384">
        <v>0.24291169643402</v>
      </c>
    </row>
    <row r="1385" spans="1:3" x14ac:dyDescent="0.25">
      <c r="A1385">
        <v>-8096772.70532142</v>
      </c>
      <c r="B1385">
        <v>-241085.537959854</v>
      </c>
      <c r="C1385">
        <v>0.26812744140625</v>
      </c>
    </row>
    <row r="1386" spans="1:3" x14ac:dyDescent="0.25">
      <c r="A1386">
        <v>-8095838.2264442798</v>
      </c>
      <c r="B1386">
        <v>-241085.537959854</v>
      </c>
      <c r="C1386">
        <v>0.29144036769866899</v>
      </c>
    </row>
    <row r="1387" spans="1:3" x14ac:dyDescent="0.25">
      <c r="A1387">
        <v>-8094903.7475671396</v>
      </c>
      <c r="B1387">
        <v>-241085.537959854</v>
      </c>
      <c r="C1387">
        <v>0.29375690221786399</v>
      </c>
    </row>
    <row r="1388" spans="1:3" x14ac:dyDescent="0.25">
      <c r="A1388">
        <v>-8093969.2686900003</v>
      </c>
      <c r="B1388">
        <v>-241085.537959854</v>
      </c>
      <c r="C1388">
        <v>0.29576033353805498</v>
      </c>
    </row>
    <row r="1389" spans="1:3" x14ac:dyDescent="0.25">
      <c r="A1389">
        <v>-8093034.7898128498</v>
      </c>
      <c r="B1389">
        <v>-241085.537959854</v>
      </c>
      <c r="C1389">
        <v>0.29695349931716902</v>
      </c>
    </row>
    <row r="1390" spans="1:3" x14ac:dyDescent="0.25">
      <c r="A1390">
        <v>-8092100.3109357096</v>
      </c>
      <c r="B1390">
        <v>-241085.537959854</v>
      </c>
      <c r="C1390">
        <v>0.29804223775863598</v>
      </c>
    </row>
    <row r="1391" spans="1:3" x14ac:dyDescent="0.25">
      <c r="A1391">
        <v>-8091165.8320585703</v>
      </c>
      <c r="B1391">
        <v>-241085.537959854</v>
      </c>
      <c r="C1391">
        <v>0.299534261226654</v>
      </c>
    </row>
    <row r="1392" spans="1:3" x14ac:dyDescent="0.25">
      <c r="A1392">
        <v>-8090231.3531814199</v>
      </c>
      <c r="B1392">
        <v>-241085.537959854</v>
      </c>
      <c r="C1392">
        <v>0.27784374356269798</v>
      </c>
    </row>
    <row r="1393" spans="1:3" x14ac:dyDescent="0.25">
      <c r="A1393">
        <v>-8089296.8743042797</v>
      </c>
      <c r="B1393">
        <v>-241085.537959854</v>
      </c>
      <c r="C1393">
        <v>0</v>
      </c>
    </row>
    <row r="1394" spans="1:3" x14ac:dyDescent="0.25">
      <c r="A1394">
        <v>-8088362.3954271404</v>
      </c>
      <c r="B1394">
        <v>-241085.537959854</v>
      </c>
      <c r="C1394">
        <v>0</v>
      </c>
    </row>
    <row r="1395" spans="1:3" x14ac:dyDescent="0.25">
      <c r="A1395">
        <v>-8087427.9165500002</v>
      </c>
      <c r="B1395">
        <v>-241085.537959854</v>
      </c>
      <c r="C1395">
        <v>0</v>
      </c>
    </row>
    <row r="1396" spans="1:3" x14ac:dyDescent="0.25">
      <c r="A1396">
        <v>-8133217.3815299897</v>
      </c>
      <c r="B1396">
        <v>-242020.01683722599</v>
      </c>
      <c r="C1396">
        <v>0</v>
      </c>
    </row>
    <row r="1397" spans="1:3" x14ac:dyDescent="0.25">
      <c r="A1397">
        <v>-8132282.9026528504</v>
      </c>
      <c r="B1397">
        <v>-242020.01683722599</v>
      </c>
      <c r="C1397">
        <v>0</v>
      </c>
    </row>
    <row r="1398" spans="1:3" x14ac:dyDescent="0.25">
      <c r="A1398">
        <v>-8131348.4237757102</v>
      </c>
      <c r="B1398">
        <v>-242020.01683722599</v>
      </c>
      <c r="C1398">
        <v>0</v>
      </c>
    </row>
    <row r="1399" spans="1:3" x14ac:dyDescent="0.25">
      <c r="A1399">
        <v>-8130413.94489857</v>
      </c>
      <c r="B1399">
        <v>-242020.01683722599</v>
      </c>
      <c r="C1399">
        <v>0</v>
      </c>
    </row>
    <row r="1400" spans="1:3" x14ac:dyDescent="0.25">
      <c r="A1400">
        <v>-8129479.4660214204</v>
      </c>
      <c r="B1400">
        <v>-242020.01683722599</v>
      </c>
      <c r="C1400">
        <v>0</v>
      </c>
    </row>
    <row r="1401" spans="1:3" x14ac:dyDescent="0.25">
      <c r="A1401">
        <v>-8128544.9871442802</v>
      </c>
      <c r="B1401">
        <v>-242020.01683722599</v>
      </c>
      <c r="C1401">
        <v>0</v>
      </c>
    </row>
    <row r="1402" spans="1:3" x14ac:dyDescent="0.25">
      <c r="A1402">
        <v>-8127610.50826714</v>
      </c>
      <c r="B1402">
        <v>-242020.01683722599</v>
      </c>
      <c r="C1402">
        <v>0</v>
      </c>
    </row>
    <row r="1403" spans="1:3" x14ac:dyDescent="0.25">
      <c r="A1403">
        <v>-8126676.0293899896</v>
      </c>
      <c r="B1403">
        <v>-242020.01683722599</v>
      </c>
      <c r="C1403">
        <v>0</v>
      </c>
    </row>
    <row r="1404" spans="1:3" x14ac:dyDescent="0.25">
      <c r="A1404">
        <v>-8125741.5505128503</v>
      </c>
      <c r="B1404">
        <v>-242020.01683722599</v>
      </c>
      <c r="C1404" s="1">
        <v>3.92216497857589E-5</v>
      </c>
    </row>
    <row r="1405" spans="1:3" x14ac:dyDescent="0.25">
      <c r="A1405">
        <v>-8124807.0716357101</v>
      </c>
      <c r="B1405">
        <v>-242020.01683722599</v>
      </c>
      <c r="C1405" s="1">
        <v>2.7877429602085599E-5</v>
      </c>
    </row>
    <row r="1406" spans="1:3" x14ac:dyDescent="0.25">
      <c r="A1406">
        <v>-8123872.5927585699</v>
      </c>
      <c r="B1406">
        <v>-242020.01683722599</v>
      </c>
      <c r="C1406" s="1">
        <v>7.8815275628585301E-5</v>
      </c>
    </row>
    <row r="1407" spans="1:3" x14ac:dyDescent="0.25">
      <c r="A1407">
        <v>-8122938.1138814203</v>
      </c>
      <c r="B1407">
        <v>-242020.01683722599</v>
      </c>
      <c r="C1407">
        <v>1.6834642156027201E-4</v>
      </c>
    </row>
    <row r="1408" spans="1:3" x14ac:dyDescent="0.25">
      <c r="A1408">
        <v>-8122003.6350042801</v>
      </c>
      <c r="B1408">
        <v>-242020.01683722599</v>
      </c>
      <c r="C1408">
        <v>2.5754424859769599E-4</v>
      </c>
    </row>
    <row r="1409" spans="1:3" x14ac:dyDescent="0.25">
      <c r="A1409">
        <v>-8121069.1561271399</v>
      </c>
      <c r="B1409">
        <v>-242020.01683722599</v>
      </c>
      <c r="C1409">
        <v>4.4269792851991903E-4</v>
      </c>
    </row>
    <row r="1410" spans="1:3" x14ac:dyDescent="0.25">
      <c r="A1410">
        <v>-8120134.6772499904</v>
      </c>
      <c r="B1410">
        <v>-242020.01683722599</v>
      </c>
      <c r="C1410">
        <v>6.8677996750921E-4</v>
      </c>
    </row>
    <row r="1411" spans="1:3" x14ac:dyDescent="0.25">
      <c r="A1411">
        <v>-8119200.1983728502</v>
      </c>
      <c r="B1411">
        <v>-242020.01683722599</v>
      </c>
      <c r="C1411">
        <v>9.7325310343876405E-4</v>
      </c>
    </row>
    <row r="1412" spans="1:3" x14ac:dyDescent="0.25">
      <c r="A1412">
        <v>-8118265.71949571</v>
      </c>
      <c r="B1412">
        <v>-242020.01683722599</v>
      </c>
      <c r="C1412">
        <v>1.3505577808245999E-3</v>
      </c>
    </row>
    <row r="1413" spans="1:3" x14ac:dyDescent="0.25">
      <c r="A1413">
        <v>-8117331.2406185698</v>
      </c>
      <c r="B1413">
        <v>-242020.01683722599</v>
      </c>
      <c r="C1413">
        <v>2.0292038097977599E-3</v>
      </c>
    </row>
    <row r="1414" spans="1:3" x14ac:dyDescent="0.25">
      <c r="A1414">
        <v>-8116396.7617414203</v>
      </c>
      <c r="B1414">
        <v>-242020.01683722599</v>
      </c>
      <c r="C1414">
        <v>3.1197983771562498E-3</v>
      </c>
    </row>
    <row r="1415" spans="1:3" x14ac:dyDescent="0.25">
      <c r="A1415">
        <v>-8115462.28286428</v>
      </c>
      <c r="B1415">
        <v>-242020.01683722599</v>
      </c>
      <c r="C1415">
        <v>4.6358327381312804E-3</v>
      </c>
    </row>
    <row r="1416" spans="1:3" x14ac:dyDescent="0.25">
      <c r="A1416">
        <v>-8114527.8039871398</v>
      </c>
      <c r="B1416">
        <v>-242020.01683722599</v>
      </c>
      <c r="C1416">
        <v>6.7846579477190902E-3</v>
      </c>
    </row>
    <row r="1417" spans="1:3" x14ac:dyDescent="0.25">
      <c r="A1417">
        <v>-8113593.3251099903</v>
      </c>
      <c r="B1417">
        <v>-242020.01683722599</v>
      </c>
      <c r="C1417">
        <v>9.2971976846456493E-3</v>
      </c>
    </row>
    <row r="1418" spans="1:3" x14ac:dyDescent="0.25">
      <c r="A1418">
        <v>-8112658.8462328501</v>
      </c>
      <c r="B1418">
        <v>-242020.01683722599</v>
      </c>
      <c r="C1418">
        <v>1.29773654043674E-2</v>
      </c>
    </row>
    <row r="1419" spans="1:3" x14ac:dyDescent="0.25">
      <c r="A1419">
        <v>-8111724.3673557099</v>
      </c>
      <c r="B1419">
        <v>-242020.01683722599</v>
      </c>
      <c r="C1419">
        <v>1.76357515156269E-2</v>
      </c>
    </row>
    <row r="1420" spans="1:3" x14ac:dyDescent="0.25">
      <c r="A1420">
        <v>-8110789.8884785697</v>
      </c>
      <c r="B1420">
        <v>-242020.01683722599</v>
      </c>
      <c r="C1420">
        <v>2.47472412884235E-2</v>
      </c>
    </row>
    <row r="1421" spans="1:3" x14ac:dyDescent="0.25">
      <c r="A1421">
        <v>-8109855.4096014202</v>
      </c>
      <c r="B1421">
        <v>-242020.01683722599</v>
      </c>
      <c r="C1421">
        <v>3.2205287367105401E-2</v>
      </c>
    </row>
    <row r="1422" spans="1:3" x14ac:dyDescent="0.25">
      <c r="A1422">
        <v>-8108920.93072428</v>
      </c>
      <c r="B1422">
        <v>-242020.01683722599</v>
      </c>
      <c r="C1422">
        <v>4.18577305972576E-2</v>
      </c>
    </row>
    <row r="1423" spans="1:3" x14ac:dyDescent="0.25">
      <c r="A1423">
        <v>-8107986.4518471397</v>
      </c>
      <c r="B1423">
        <v>-242020.01683722599</v>
      </c>
      <c r="C1423">
        <v>5.6236114352941499E-2</v>
      </c>
    </row>
    <row r="1424" spans="1:3" x14ac:dyDescent="0.25">
      <c r="A1424">
        <v>-8107051.9729699902</v>
      </c>
      <c r="B1424">
        <v>-242020.01683722599</v>
      </c>
      <c r="C1424">
        <v>7.1736492216586997E-2</v>
      </c>
    </row>
    <row r="1425" spans="1:3" x14ac:dyDescent="0.25">
      <c r="A1425">
        <v>-8106117.49409285</v>
      </c>
      <c r="B1425">
        <v>-242020.01683722599</v>
      </c>
      <c r="C1425">
        <v>8.8649846613407093E-2</v>
      </c>
    </row>
    <row r="1426" spans="1:3" x14ac:dyDescent="0.25">
      <c r="A1426">
        <v>-8105183.0152157098</v>
      </c>
      <c r="B1426">
        <v>-242020.01683722599</v>
      </c>
      <c r="C1426">
        <v>0.11072976887226101</v>
      </c>
    </row>
    <row r="1427" spans="1:3" x14ac:dyDescent="0.25">
      <c r="A1427">
        <v>-8104248.5363385696</v>
      </c>
      <c r="B1427">
        <v>-242020.01683722599</v>
      </c>
      <c r="C1427">
        <v>0.13021071255207001</v>
      </c>
    </row>
    <row r="1428" spans="1:3" x14ac:dyDescent="0.25">
      <c r="A1428">
        <v>-8103314.0574614201</v>
      </c>
      <c r="B1428">
        <v>-242020.01683722599</v>
      </c>
      <c r="C1428">
        <v>0.153760120272636</v>
      </c>
    </row>
    <row r="1429" spans="1:3" x14ac:dyDescent="0.25">
      <c r="A1429">
        <v>-8102379.5785842799</v>
      </c>
      <c r="B1429">
        <v>-242020.01683722599</v>
      </c>
      <c r="C1429">
        <v>0.15818287432193701</v>
      </c>
    </row>
    <row r="1430" spans="1:3" x14ac:dyDescent="0.25">
      <c r="A1430">
        <v>-8101445.0997071397</v>
      </c>
      <c r="B1430">
        <v>-242020.01683722599</v>
      </c>
      <c r="C1430">
        <v>0.18423837423324499</v>
      </c>
    </row>
    <row r="1431" spans="1:3" x14ac:dyDescent="0.25">
      <c r="A1431">
        <v>-8100510.6208300004</v>
      </c>
      <c r="B1431">
        <v>-242020.01683722599</v>
      </c>
      <c r="C1431">
        <v>0.20980660617351499</v>
      </c>
    </row>
    <row r="1432" spans="1:3" x14ac:dyDescent="0.25">
      <c r="A1432">
        <v>-8099576.1419528499</v>
      </c>
      <c r="B1432">
        <v>-242020.01683722599</v>
      </c>
      <c r="C1432">
        <v>0.23499970138072901</v>
      </c>
    </row>
    <row r="1433" spans="1:3" x14ac:dyDescent="0.25">
      <c r="A1433">
        <v>-8098641.6630757097</v>
      </c>
      <c r="B1433">
        <v>-242020.01683722599</v>
      </c>
      <c r="C1433">
        <v>0.26169589161872803</v>
      </c>
    </row>
    <row r="1434" spans="1:3" x14ac:dyDescent="0.25">
      <c r="A1434">
        <v>-8097707.1841985704</v>
      </c>
      <c r="B1434">
        <v>-242020.01683722599</v>
      </c>
      <c r="C1434">
        <v>0.26628574728965698</v>
      </c>
    </row>
    <row r="1435" spans="1:3" x14ac:dyDescent="0.25">
      <c r="A1435">
        <v>-8096772.70532142</v>
      </c>
      <c r="B1435">
        <v>-242020.01683722599</v>
      </c>
      <c r="C1435">
        <v>0.29094809293746898</v>
      </c>
    </row>
    <row r="1436" spans="1:3" x14ac:dyDescent="0.25">
      <c r="A1436">
        <v>-8095838.2264442798</v>
      </c>
      <c r="B1436">
        <v>-242020.01683722599</v>
      </c>
      <c r="C1436">
        <v>0.29211497306823703</v>
      </c>
    </row>
    <row r="1437" spans="1:3" x14ac:dyDescent="0.25">
      <c r="A1437">
        <v>-8094903.7475671396</v>
      </c>
      <c r="B1437">
        <v>-242020.01683722599</v>
      </c>
      <c r="C1437">
        <v>0.31383210420608498</v>
      </c>
    </row>
    <row r="1438" spans="1:3" x14ac:dyDescent="0.25">
      <c r="A1438">
        <v>-8093969.2686900003</v>
      </c>
      <c r="B1438">
        <v>-242020.01683722599</v>
      </c>
      <c r="C1438">
        <v>0.31544142961501997</v>
      </c>
    </row>
    <row r="1439" spans="1:3" x14ac:dyDescent="0.25">
      <c r="A1439">
        <v>-8093034.7898128498</v>
      </c>
      <c r="B1439">
        <v>-242020.01683722599</v>
      </c>
      <c r="C1439">
        <v>0.31651055812835599</v>
      </c>
    </row>
    <row r="1440" spans="1:3" x14ac:dyDescent="0.25">
      <c r="A1440">
        <v>-8092100.3109357096</v>
      </c>
      <c r="B1440">
        <v>-242020.01683722599</v>
      </c>
      <c r="C1440">
        <v>0.31747084856033297</v>
      </c>
    </row>
    <row r="1441" spans="1:3" x14ac:dyDescent="0.25">
      <c r="A1441">
        <v>-8091165.8320585703</v>
      </c>
      <c r="B1441">
        <v>-242020.01683722599</v>
      </c>
      <c r="C1441">
        <v>0.31710106134414601</v>
      </c>
    </row>
    <row r="1442" spans="1:3" x14ac:dyDescent="0.25">
      <c r="A1442">
        <v>-8090231.3531814199</v>
      </c>
      <c r="B1442">
        <v>-242020.01683722599</v>
      </c>
      <c r="C1442">
        <v>0.29903221130370999</v>
      </c>
    </row>
    <row r="1443" spans="1:3" x14ac:dyDescent="0.25">
      <c r="A1443">
        <v>-8089296.8743042797</v>
      </c>
      <c r="B1443">
        <v>-242020.01683722599</v>
      </c>
      <c r="C1443">
        <v>0</v>
      </c>
    </row>
    <row r="1444" spans="1:3" x14ac:dyDescent="0.25">
      <c r="A1444">
        <v>-8088362.3954271404</v>
      </c>
      <c r="B1444">
        <v>-242020.01683722599</v>
      </c>
      <c r="C1444">
        <v>0</v>
      </c>
    </row>
    <row r="1445" spans="1:3" x14ac:dyDescent="0.25">
      <c r="A1445">
        <v>-8087427.9165500002</v>
      </c>
      <c r="B1445">
        <v>-242020.01683722599</v>
      </c>
      <c r="C1445">
        <v>0</v>
      </c>
    </row>
    <row r="1446" spans="1:3" x14ac:dyDescent="0.25">
      <c r="A1446">
        <v>-8133217.3815299897</v>
      </c>
      <c r="B1446">
        <v>-242954.49571459799</v>
      </c>
      <c r="C1446">
        <v>0</v>
      </c>
    </row>
    <row r="1447" spans="1:3" x14ac:dyDescent="0.25">
      <c r="A1447">
        <v>-8132282.9026528504</v>
      </c>
      <c r="B1447">
        <v>-242954.49571459799</v>
      </c>
      <c r="C1447">
        <v>0</v>
      </c>
    </row>
    <row r="1448" spans="1:3" x14ac:dyDescent="0.25">
      <c r="A1448">
        <v>-8131348.4237757102</v>
      </c>
      <c r="B1448">
        <v>-242954.49571459799</v>
      </c>
      <c r="C1448">
        <v>0</v>
      </c>
    </row>
    <row r="1449" spans="1:3" x14ac:dyDescent="0.25">
      <c r="A1449">
        <v>-8130413.94489857</v>
      </c>
      <c r="B1449">
        <v>-242954.49571459799</v>
      </c>
      <c r="C1449">
        <v>0</v>
      </c>
    </row>
    <row r="1450" spans="1:3" x14ac:dyDescent="0.25">
      <c r="A1450">
        <v>-8129479.4660214204</v>
      </c>
      <c r="B1450">
        <v>-242954.49571459799</v>
      </c>
      <c r="C1450">
        <v>0</v>
      </c>
    </row>
    <row r="1451" spans="1:3" x14ac:dyDescent="0.25">
      <c r="A1451">
        <v>-8128544.9871442802</v>
      </c>
      <c r="B1451">
        <v>-242954.49571459799</v>
      </c>
      <c r="C1451">
        <v>0</v>
      </c>
    </row>
    <row r="1452" spans="1:3" x14ac:dyDescent="0.25">
      <c r="A1452">
        <v>-8127610.50826714</v>
      </c>
      <c r="B1452">
        <v>-242954.49571459799</v>
      </c>
      <c r="C1452">
        <v>0</v>
      </c>
    </row>
    <row r="1453" spans="1:3" x14ac:dyDescent="0.25">
      <c r="A1453">
        <v>-8126676.0293899896</v>
      </c>
      <c r="B1453">
        <v>-242954.49571459799</v>
      </c>
      <c r="C1453" s="1">
        <v>3.92216497857589E-5</v>
      </c>
    </row>
    <row r="1454" spans="1:3" x14ac:dyDescent="0.25">
      <c r="A1454">
        <v>-8125741.5505128503</v>
      </c>
      <c r="B1454">
        <v>-242954.49571459799</v>
      </c>
      <c r="C1454" s="1">
        <v>2.7877429602085599E-5</v>
      </c>
    </row>
    <row r="1455" spans="1:3" x14ac:dyDescent="0.25">
      <c r="A1455">
        <v>-8124807.0716357101</v>
      </c>
      <c r="B1455">
        <v>-242954.49571459799</v>
      </c>
      <c r="C1455" s="1">
        <v>7.8815275628585301E-5</v>
      </c>
    </row>
    <row r="1456" spans="1:3" x14ac:dyDescent="0.25">
      <c r="A1456">
        <v>-8123872.5927585699</v>
      </c>
      <c r="B1456">
        <v>-242954.49571459799</v>
      </c>
      <c r="C1456">
        <v>1.2492368114180801E-4</v>
      </c>
    </row>
    <row r="1457" spans="1:3" x14ac:dyDescent="0.25">
      <c r="A1457">
        <v>-8122938.1138814203</v>
      </c>
      <c r="B1457">
        <v>-242954.49571459799</v>
      </c>
      <c r="C1457">
        <v>1.9113405141979399E-4</v>
      </c>
    </row>
    <row r="1458" spans="1:3" x14ac:dyDescent="0.25">
      <c r="A1458">
        <v>-8122003.6350042801</v>
      </c>
      <c r="B1458">
        <v>-242954.49571459799</v>
      </c>
      <c r="C1458">
        <v>2.8673355700448101E-4</v>
      </c>
    </row>
    <row r="1459" spans="1:3" x14ac:dyDescent="0.25">
      <c r="A1459">
        <v>-8121069.1561271399</v>
      </c>
      <c r="B1459">
        <v>-242954.49571459799</v>
      </c>
      <c r="C1459">
        <v>4.5884380233474E-4</v>
      </c>
    </row>
    <row r="1460" spans="1:3" x14ac:dyDescent="0.25">
      <c r="A1460">
        <v>-8120134.6772499904</v>
      </c>
      <c r="B1460">
        <v>-242954.49571459799</v>
      </c>
      <c r="C1460">
        <v>6.7090184893458995E-4</v>
      </c>
    </row>
    <row r="1461" spans="1:3" x14ac:dyDescent="0.25">
      <c r="A1461">
        <v>-8119200.1983728502</v>
      </c>
      <c r="B1461">
        <v>-242954.49571459799</v>
      </c>
      <c r="C1461">
        <v>1.04664079844951E-3</v>
      </c>
    </row>
    <row r="1462" spans="1:3" x14ac:dyDescent="0.25">
      <c r="A1462">
        <v>-8118265.71949571</v>
      </c>
      <c r="B1462">
        <v>-242954.49571459799</v>
      </c>
      <c r="C1462">
        <v>1.6013060230761699E-3</v>
      </c>
    </row>
    <row r="1463" spans="1:3" x14ac:dyDescent="0.25">
      <c r="A1463">
        <v>-8117331.2406185698</v>
      </c>
      <c r="B1463">
        <v>-242954.49571459799</v>
      </c>
      <c r="C1463">
        <v>2.2872779518365799E-3</v>
      </c>
    </row>
    <row r="1464" spans="1:3" x14ac:dyDescent="0.25">
      <c r="A1464">
        <v>-8116396.7617414203</v>
      </c>
      <c r="B1464">
        <v>-242954.49571459799</v>
      </c>
      <c r="C1464">
        <v>3.4472262486815401E-3</v>
      </c>
    </row>
    <row r="1465" spans="1:3" x14ac:dyDescent="0.25">
      <c r="A1465">
        <v>-8115462.28286428</v>
      </c>
      <c r="B1465">
        <v>-242954.49571459799</v>
      </c>
      <c r="C1465">
        <v>5.2506946958601397E-3</v>
      </c>
    </row>
    <row r="1466" spans="1:3" x14ac:dyDescent="0.25">
      <c r="A1466">
        <v>-8114527.8039871398</v>
      </c>
      <c r="B1466">
        <v>-242954.49571459799</v>
      </c>
      <c r="C1466">
        <v>7.0207267999648996E-3</v>
      </c>
    </row>
    <row r="1467" spans="1:3" x14ac:dyDescent="0.25">
      <c r="A1467">
        <v>-8113593.3251099903</v>
      </c>
      <c r="B1467">
        <v>-242954.49571459799</v>
      </c>
      <c r="C1467">
        <v>1.03815626353025E-2</v>
      </c>
    </row>
    <row r="1468" spans="1:3" x14ac:dyDescent="0.25">
      <c r="A1468">
        <v>-8112658.8462328501</v>
      </c>
      <c r="B1468">
        <v>-242954.49571459799</v>
      </c>
      <c r="C1468">
        <v>1.4225818216800599E-2</v>
      </c>
    </row>
    <row r="1469" spans="1:3" x14ac:dyDescent="0.25">
      <c r="A1469">
        <v>-8111724.3673557099</v>
      </c>
      <c r="B1469">
        <v>-242954.49571459799</v>
      </c>
      <c r="C1469">
        <v>1.8830511718988401E-2</v>
      </c>
    </row>
    <row r="1470" spans="1:3" x14ac:dyDescent="0.25">
      <c r="A1470">
        <v>-8110789.8884785697</v>
      </c>
      <c r="B1470">
        <v>-242954.49571459799</v>
      </c>
      <c r="C1470">
        <v>2.6427274569869E-2</v>
      </c>
    </row>
    <row r="1471" spans="1:3" x14ac:dyDescent="0.25">
      <c r="A1471">
        <v>-8109855.4096014202</v>
      </c>
      <c r="B1471">
        <v>-242954.49571459799</v>
      </c>
      <c r="C1471">
        <v>4.2370129376649801E-2</v>
      </c>
    </row>
    <row r="1472" spans="1:3" x14ac:dyDescent="0.25">
      <c r="A1472">
        <v>-8108920.93072428</v>
      </c>
      <c r="B1472">
        <v>-242954.49571459799</v>
      </c>
      <c r="C1472">
        <v>5.5412203073501497E-2</v>
      </c>
    </row>
    <row r="1473" spans="1:3" x14ac:dyDescent="0.25">
      <c r="A1473">
        <v>-8107986.4518471397</v>
      </c>
      <c r="B1473">
        <v>-242954.49571459799</v>
      </c>
      <c r="C1473">
        <v>6.8744361400604206E-2</v>
      </c>
    </row>
    <row r="1474" spans="1:3" x14ac:dyDescent="0.25">
      <c r="A1474">
        <v>-8107051.9729699902</v>
      </c>
      <c r="B1474">
        <v>-242954.49571459799</v>
      </c>
      <c r="C1474">
        <v>8.7302185595035497E-2</v>
      </c>
    </row>
    <row r="1475" spans="1:3" x14ac:dyDescent="0.25">
      <c r="A1475">
        <v>-8106117.49409285</v>
      </c>
      <c r="B1475">
        <v>-242954.49571459799</v>
      </c>
      <c r="C1475">
        <v>0.107413254678249</v>
      </c>
    </row>
    <row r="1476" spans="1:3" x14ac:dyDescent="0.25">
      <c r="A1476">
        <v>-8105183.0152157098</v>
      </c>
      <c r="B1476">
        <v>-242954.49571459799</v>
      </c>
      <c r="C1476">
        <v>0.112490490078926</v>
      </c>
    </row>
    <row r="1477" spans="1:3" x14ac:dyDescent="0.25">
      <c r="A1477">
        <v>-8104248.5363385696</v>
      </c>
      <c r="B1477">
        <v>-242954.49571459799</v>
      </c>
      <c r="C1477">
        <v>0.13218535482883401</v>
      </c>
    </row>
    <row r="1478" spans="1:3" x14ac:dyDescent="0.25">
      <c r="A1478">
        <v>-8103314.0574614201</v>
      </c>
      <c r="B1478">
        <v>-242954.49571459799</v>
      </c>
      <c r="C1478">
        <v>0.15565948188304901</v>
      </c>
    </row>
    <row r="1479" spans="1:3" x14ac:dyDescent="0.25">
      <c r="A1479">
        <v>-8102379.5785842799</v>
      </c>
      <c r="B1479">
        <v>-242954.49571459799</v>
      </c>
      <c r="C1479">
        <v>0.18229377269744801</v>
      </c>
    </row>
    <row r="1480" spans="1:3" x14ac:dyDescent="0.25">
      <c r="A1480">
        <v>-8101445.0997071397</v>
      </c>
      <c r="B1480">
        <v>-242954.49571459799</v>
      </c>
      <c r="C1480">
        <v>0.20922453701496099</v>
      </c>
    </row>
    <row r="1481" spans="1:3" x14ac:dyDescent="0.25">
      <c r="A1481">
        <v>-8100510.6208300004</v>
      </c>
      <c r="B1481">
        <v>-242954.49571459799</v>
      </c>
      <c r="C1481">
        <v>0.23322036862373299</v>
      </c>
    </row>
    <row r="1482" spans="1:3" x14ac:dyDescent="0.25">
      <c r="A1482">
        <v>-8099576.1419528499</v>
      </c>
      <c r="B1482">
        <v>-242954.49571459799</v>
      </c>
      <c r="C1482">
        <v>0.260565936565399</v>
      </c>
    </row>
    <row r="1483" spans="1:3" x14ac:dyDescent="0.25">
      <c r="A1483">
        <v>-8098641.6630757097</v>
      </c>
      <c r="B1483">
        <v>-242954.49571459799</v>
      </c>
      <c r="C1483">
        <v>0.262803465127944</v>
      </c>
    </row>
    <row r="1484" spans="1:3" x14ac:dyDescent="0.25">
      <c r="A1484">
        <v>-8097707.1841985704</v>
      </c>
      <c r="B1484">
        <v>-242954.49571459799</v>
      </c>
      <c r="C1484">
        <v>0.287886202335357</v>
      </c>
    </row>
    <row r="1485" spans="1:3" x14ac:dyDescent="0.25">
      <c r="A1485">
        <v>-8096772.70532142</v>
      </c>
      <c r="B1485">
        <v>-242954.49571459799</v>
      </c>
      <c r="C1485">
        <v>0.31000477075576699</v>
      </c>
    </row>
    <row r="1486" spans="1:3" x14ac:dyDescent="0.25">
      <c r="A1486">
        <v>-8095838.2264442798</v>
      </c>
      <c r="B1486">
        <v>-242954.49571459799</v>
      </c>
      <c r="C1486">
        <v>0.31241995096206598</v>
      </c>
    </row>
    <row r="1487" spans="1:3" x14ac:dyDescent="0.25">
      <c r="A1487">
        <v>-8094903.7475671396</v>
      </c>
      <c r="B1487">
        <v>-242954.49571459799</v>
      </c>
      <c r="C1487">
        <v>0.335648864507675</v>
      </c>
    </row>
    <row r="1488" spans="1:3" x14ac:dyDescent="0.25">
      <c r="A1488">
        <v>-8093969.2686900003</v>
      </c>
      <c r="B1488">
        <v>-242954.49571459799</v>
      </c>
      <c r="C1488">
        <v>0.33603784441947898</v>
      </c>
    </row>
    <row r="1489" spans="1:3" x14ac:dyDescent="0.25">
      <c r="A1489">
        <v>-8093034.7898128498</v>
      </c>
      <c r="B1489">
        <v>-242954.49571459799</v>
      </c>
      <c r="C1489">
        <v>0.33710193634033198</v>
      </c>
    </row>
    <row r="1490" spans="1:3" x14ac:dyDescent="0.25">
      <c r="A1490">
        <v>-8092100.3109357096</v>
      </c>
      <c r="B1490">
        <v>-242954.49571459799</v>
      </c>
      <c r="C1490">
        <v>0.337065368890762</v>
      </c>
    </row>
    <row r="1491" spans="1:3" x14ac:dyDescent="0.25">
      <c r="A1491">
        <v>-8091165.8320585703</v>
      </c>
      <c r="B1491">
        <v>-242954.49571459799</v>
      </c>
      <c r="C1491">
        <v>0</v>
      </c>
    </row>
    <row r="1492" spans="1:3" x14ac:dyDescent="0.25">
      <c r="A1492">
        <v>-8090231.3531814199</v>
      </c>
      <c r="B1492">
        <v>-242954.49571459799</v>
      </c>
      <c r="C1492">
        <v>0</v>
      </c>
    </row>
    <row r="1493" spans="1:3" x14ac:dyDescent="0.25">
      <c r="A1493">
        <v>-8089296.8743042797</v>
      </c>
      <c r="B1493">
        <v>-242954.49571459799</v>
      </c>
      <c r="C1493">
        <v>0</v>
      </c>
    </row>
    <row r="1494" spans="1:3" x14ac:dyDescent="0.25">
      <c r="A1494">
        <v>-8088362.3954271404</v>
      </c>
      <c r="B1494">
        <v>-242954.49571459799</v>
      </c>
      <c r="C1494">
        <v>0</v>
      </c>
    </row>
    <row r="1495" spans="1:3" x14ac:dyDescent="0.25">
      <c r="A1495">
        <v>-8087427.9165500002</v>
      </c>
      <c r="B1495">
        <v>-242954.49571459799</v>
      </c>
      <c r="C1495">
        <v>0</v>
      </c>
    </row>
    <row r="1496" spans="1:3" x14ac:dyDescent="0.25">
      <c r="A1496">
        <v>-8133217.3815299897</v>
      </c>
      <c r="B1496">
        <v>-243888.97459197001</v>
      </c>
      <c r="C1496">
        <v>0</v>
      </c>
    </row>
    <row r="1497" spans="1:3" x14ac:dyDescent="0.25">
      <c r="A1497">
        <v>-8132282.9026528504</v>
      </c>
      <c r="B1497">
        <v>-243888.97459197001</v>
      </c>
      <c r="C1497">
        <v>0</v>
      </c>
    </row>
    <row r="1498" spans="1:3" x14ac:dyDescent="0.25">
      <c r="A1498">
        <v>-8131348.4237757102</v>
      </c>
      <c r="B1498">
        <v>-243888.97459197001</v>
      </c>
      <c r="C1498">
        <v>0</v>
      </c>
    </row>
    <row r="1499" spans="1:3" x14ac:dyDescent="0.25">
      <c r="A1499">
        <v>-8130413.94489857</v>
      </c>
      <c r="B1499">
        <v>-243888.97459197001</v>
      </c>
      <c r="C1499">
        <v>0</v>
      </c>
    </row>
    <row r="1500" spans="1:3" x14ac:dyDescent="0.25">
      <c r="A1500">
        <v>-8129479.4660214204</v>
      </c>
      <c r="B1500">
        <v>-243888.97459197001</v>
      </c>
      <c r="C1500">
        <v>0</v>
      </c>
    </row>
    <row r="1501" spans="1:3" x14ac:dyDescent="0.25">
      <c r="A1501">
        <v>-8128544.9871442802</v>
      </c>
      <c r="B1501">
        <v>-243888.97459197001</v>
      </c>
      <c r="C1501">
        <v>0</v>
      </c>
    </row>
    <row r="1502" spans="1:3" x14ac:dyDescent="0.25">
      <c r="A1502">
        <v>-8127610.50826714</v>
      </c>
      <c r="B1502">
        <v>-243888.97459197001</v>
      </c>
      <c r="C1502">
        <v>0</v>
      </c>
    </row>
    <row r="1503" spans="1:3" x14ac:dyDescent="0.25">
      <c r="A1503">
        <v>-8126676.0293899896</v>
      </c>
      <c r="B1503">
        <v>-243888.97459197001</v>
      </c>
      <c r="C1503" s="1">
        <v>3.92216497857589E-5</v>
      </c>
    </row>
    <row r="1504" spans="1:3" x14ac:dyDescent="0.25">
      <c r="A1504">
        <v>-8125741.5505128503</v>
      </c>
      <c r="B1504">
        <v>-243888.97459197001</v>
      </c>
      <c r="C1504" s="1">
        <v>5.9448804677231197E-5</v>
      </c>
    </row>
    <row r="1505" spans="1:3" x14ac:dyDescent="0.25">
      <c r="A1505">
        <v>-8124807.0716357101</v>
      </c>
      <c r="B1505">
        <v>-243888.97459197001</v>
      </c>
      <c r="C1505">
        <v>1.02141588286031E-4</v>
      </c>
    </row>
    <row r="1506" spans="1:3" x14ac:dyDescent="0.25">
      <c r="A1506">
        <v>-8123872.5927585699</v>
      </c>
      <c r="B1506">
        <v>-243888.97459197001</v>
      </c>
      <c r="C1506">
        <v>1.2686714762821699E-4</v>
      </c>
    </row>
    <row r="1507" spans="1:3" x14ac:dyDescent="0.25">
      <c r="A1507">
        <v>-8122938.1138814203</v>
      </c>
      <c r="B1507">
        <v>-243888.97459197001</v>
      </c>
      <c r="C1507">
        <v>2.1839175315108099E-4</v>
      </c>
    </row>
    <row r="1508" spans="1:3" x14ac:dyDescent="0.25">
      <c r="A1508">
        <v>-8122003.6350042801</v>
      </c>
      <c r="B1508">
        <v>-243888.97459197001</v>
      </c>
      <c r="C1508">
        <v>3.3541940501891001E-4</v>
      </c>
    </row>
    <row r="1509" spans="1:3" x14ac:dyDescent="0.25">
      <c r="A1509">
        <v>-8121069.1561271399</v>
      </c>
      <c r="B1509">
        <v>-243888.97459197001</v>
      </c>
      <c r="C1509">
        <v>6.2012171838432496E-4</v>
      </c>
    </row>
    <row r="1510" spans="1:3" x14ac:dyDescent="0.25">
      <c r="A1510">
        <v>-8120134.6772499904</v>
      </c>
      <c r="B1510">
        <v>-243888.97459197001</v>
      </c>
      <c r="C1510">
        <v>8.0982025247067202E-4</v>
      </c>
    </row>
    <row r="1511" spans="1:3" x14ac:dyDescent="0.25">
      <c r="A1511">
        <v>-8119200.1983728502</v>
      </c>
      <c r="B1511">
        <v>-243888.97459197001</v>
      </c>
      <c r="C1511">
        <v>1.2748572044074501E-3</v>
      </c>
    </row>
    <row r="1512" spans="1:3" x14ac:dyDescent="0.25">
      <c r="A1512">
        <v>-8118265.71949571</v>
      </c>
      <c r="B1512">
        <v>-243888.97459197001</v>
      </c>
      <c r="C1512">
        <v>1.90296035725623E-3</v>
      </c>
    </row>
    <row r="1513" spans="1:3" x14ac:dyDescent="0.25">
      <c r="A1513">
        <v>-8117331.2406185698</v>
      </c>
      <c r="B1513">
        <v>-243888.97459197001</v>
      </c>
      <c r="C1513">
        <v>2.7228808030486098E-3</v>
      </c>
    </row>
    <row r="1514" spans="1:3" x14ac:dyDescent="0.25">
      <c r="A1514">
        <v>-8116396.7617414203</v>
      </c>
      <c r="B1514">
        <v>-243888.97459197001</v>
      </c>
      <c r="C1514">
        <v>4.1604675352573299E-3</v>
      </c>
    </row>
    <row r="1515" spans="1:3" x14ac:dyDescent="0.25">
      <c r="A1515">
        <v>-8115462.28286428</v>
      </c>
      <c r="B1515">
        <v>-243888.97459197001</v>
      </c>
      <c r="C1515">
        <v>5.3079747594892901E-3</v>
      </c>
    </row>
    <row r="1516" spans="1:3" x14ac:dyDescent="0.25">
      <c r="A1516">
        <v>-8114527.8039871398</v>
      </c>
      <c r="B1516">
        <v>-243888.97459197001</v>
      </c>
      <c r="C1516">
        <v>8.0095455050468393E-3</v>
      </c>
    </row>
    <row r="1517" spans="1:3" x14ac:dyDescent="0.25">
      <c r="A1517">
        <v>-8113593.3251099903</v>
      </c>
      <c r="B1517">
        <v>-243888.97459197001</v>
      </c>
      <c r="C1517">
        <v>1.4247629791498099E-2</v>
      </c>
    </row>
    <row r="1518" spans="1:3" x14ac:dyDescent="0.25">
      <c r="A1518">
        <v>-8112658.8462328501</v>
      </c>
      <c r="B1518">
        <v>-243888.97459197001</v>
      </c>
      <c r="C1518">
        <v>1.94593742489814E-2</v>
      </c>
    </row>
    <row r="1519" spans="1:3" x14ac:dyDescent="0.25">
      <c r="A1519">
        <v>-8111724.3673557099</v>
      </c>
      <c r="B1519">
        <v>-243888.97459197001</v>
      </c>
      <c r="C1519">
        <v>2.6595860719680699E-2</v>
      </c>
    </row>
    <row r="1520" spans="1:3" x14ac:dyDescent="0.25">
      <c r="A1520">
        <v>-8110789.8884785697</v>
      </c>
      <c r="B1520">
        <v>-243888.97459197001</v>
      </c>
      <c r="C1520">
        <v>3.4058645367622299E-2</v>
      </c>
    </row>
    <row r="1521" spans="1:3" x14ac:dyDescent="0.25">
      <c r="A1521">
        <v>-8109855.4096014202</v>
      </c>
      <c r="B1521">
        <v>-243888.97459197001</v>
      </c>
      <c r="C1521">
        <v>4.4685397297143901E-2</v>
      </c>
    </row>
    <row r="1522" spans="1:3" x14ac:dyDescent="0.25">
      <c r="A1522">
        <v>-8108920.93072428</v>
      </c>
      <c r="B1522">
        <v>-243888.97459197001</v>
      </c>
      <c r="C1522">
        <v>5.75923658907413E-2</v>
      </c>
    </row>
    <row r="1523" spans="1:3" x14ac:dyDescent="0.25">
      <c r="A1523">
        <v>-8107986.4518471397</v>
      </c>
      <c r="B1523">
        <v>-243888.97459197001</v>
      </c>
      <c r="C1523">
        <v>7.0823796093463801E-2</v>
      </c>
    </row>
    <row r="1524" spans="1:3" x14ac:dyDescent="0.25">
      <c r="A1524">
        <v>-8107051.9729699902</v>
      </c>
      <c r="B1524">
        <v>-243888.97459197001</v>
      </c>
      <c r="C1524">
        <v>8.9954398572444902E-2</v>
      </c>
    </row>
    <row r="1525" spans="1:3" x14ac:dyDescent="0.25">
      <c r="A1525">
        <v>-8106117.49409285</v>
      </c>
      <c r="B1525">
        <v>-243888.97459197001</v>
      </c>
      <c r="C1525">
        <v>0.109672307968139</v>
      </c>
    </row>
    <row r="1526" spans="1:3" x14ac:dyDescent="0.25">
      <c r="A1526">
        <v>-8105183.0152157098</v>
      </c>
      <c r="B1526">
        <v>-243888.97459197001</v>
      </c>
      <c r="C1526">
        <v>0.129935413599014</v>
      </c>
    </row>
    <row r="1527" spans="1:3" x14ac:dyDescent="0.25">
      <c r="A1527">
        <v>-8104248.5363385696</v>
      </c>
      <c r="B1527">
        <v>-243888.97459197001</v>
      </c>
      <c r="C1527">
        <v>0.15285541117191301</v>
      </c>
    </row>
    <row r="1528" spans="1:3" x14ac:dyDescent="0.25">
      <c r="A1528">
        <v>-8103314.0574614201</v>
      </c>
      <c r="B1528">
        <v>-243888.97459197001</v>
      </c>
      <c r="C1528">
        <v>0.18015475571155501</v>
      </c>
    </row>
    <row r="1529" spans="1:3" x14ac:dyDescent="0.25">
      <c r="A1529">
        <v>-8102379.5785842799</v>
      </c>
      <c r="B1529">
        <v>-243888.97459197001</v>
      </c>
      <c r="C1529">
        <v>0.20775063335895499</v>
      </c>
    </row>
    <row r="1530" spans="1:3" x14ac:dyDescent="0.25">
      <c r="A1530">
        <v>-8101445.0997071397</v>
      </c>
      <c r="B1530">
        <v>-243888.97459197001</v>
      </c>
      <c r="C1530">
        <v>0.21116611361503601</v>
      </c>
    </row>
    <row r="1531" spans="1:3" x14ac:dyDescent="0.25">
      <c r="A1531">
        <v>-8100510.6208300004</v>
      </c>
      <c r="B1531">
        <v>-243888.97459197001</v>
      </c>
      <c r="C1531">
        <v>0.23485800623893699</v>
      </c>
    </row>
    <row r="1532" spans="1:3" x14ac:dyDescent="0.25">
      <c r="A1532">
        <v>-8099576.1419528499</v>
      </c>
      <c r="B1532">
        <v>-243888.97459197001</v>
      </c>
      <c r="C1532">
        <v>0.26245591044425898</v>
      </c>
    </row>
    <row r="1533" spans="1:3" x14ac:dyDescent="0.25">
      <c r="A1533">
        <v>-8098641.6630757097</v>
      </c>
      <c r="B1533">
        <v>-243888.97459197001</v>
      </c>
      <c r="C1533">
        <v>0.28736510872840798</v>
      </c>
    </row>
    <row r="1534" spans="1:3" x14ac:dyDescent="0.25">
      <c r="A1534">
        <v>-8097707.1841985704</v>
      </c>
      <c r="B1534">
        <v>-243888.97459197001</v>
      </c>
      <c r="C1534">
        <v>0.30932927131652799</v>
      </c>
    </row>
    <row r="1535" spans="1:3" x14ac:dyDescent="0.25">
      <c r="A1535">
        <v>-8096772.70532142</v>
      </c>
      <c r="B1535">
        <v>-243888.97459197001</v>
      </c>
      <c r="C1535">
        <v>0.33216327428817699</v>
      </c>
    </row>
    <row r="1536" spans="1:3" x14ac:dyDescent="0.25">
      <c r="A1536">
        <v>-8095838.2264442798</v>
      </c>
      <c r="B1536">
        <v>-243888.97459197001</v>
      </c>
      <c r="C1536">
        <v>0.33466365933418202</v>
      </c>
    </row>
    <row r="1537" spans="1:3" x14ac:dyDescent="0.25">
      <c r="A1537">
        <v>-8094903.7475671396</v>
      </c>
      <c r="B1537">
        <v>-243888.97459197001</v>
      </c>
      <c r="C1537">
        <v>0.35293689370155301</v>
      </c>
    </row>
    <row r="1538" spans="1:3" x14ac:dyDescent="0.25">
      <c r="A1538">
        <v>-8093969.2686900003</v>
      </c>
      <c r="B1538">
        <v>-243888.97459197001</v>
      </c>
      <c r="C1538">
        <v>0.35439750552177401</v>
      </c>
    </row>
    <row r="1539" spans="1:3" x14ac:dyDescent="0.25">
      <c r="A1539">
        <v>-8093034.7898128498</v>
      </c>
      <c r="B1539">
        <v>-243888.97459197001</v>
      </c>
      <c r="C1539">
        <v>0.35456603765487599</v>
      </c>
    </row>
    <row r="1540" spans="1:3" x14ac:dyDescent="0.25">
      <c r="A1540">
        <v>-8092100.3109357096</v>
      </c>
      <c r="B1540">
        <v>-243888.97459197001</v>
      </c>
      <c r="C1540">
        <v>0.354518562555313</v>
      </c>
    </row>
    <row r="1541" spans="1:3" x14ac:dyDescent="0.25">
      <c r="A1541">
        <v>-8091165.8320585703</v>
      </c>
      <c r="B1541">
        <v>-243888.97459197001</v>
      </c>
      <c r="C1541">
        <v>0</v>
      </c>
    </row>
    <row r="1542" spans="1:3" x14ac:dyDescent="0.25">
      <c r="A1542">
        <v>-8090231.3531814199</v>
      </c>
      <c r="B1542">
        <v>-243888.97459197001</v>
      </c>
      <c r="C1542">
        <v>0</v>
      </c>
    </row>
    <row r="1543" spans="1:3" x14ac:dyDescent="0.25">
      <c r="A1543">
        <v>-8089296.8743042797</v>
      </c>
      <c r="B1543">
        <v>-243888.97459197001</v>
      </c>
      <c r="C1543">
        <v>0</v>
      </c>
    </row>
    <row r="1544" spans="1:3" x14ac:dyDescent="0.25">
      <c r="A1544">
        <v>-8088362.3954271404</v>
      </c>
      <c r="B1544">
        <v>-243888.97459197001</v>
      </c>
      <c r="C1544">
        <v>0</v>
      </c>
    </row>
    <row r="1545" spans="1:3" x14ac:dyDescent="0.25">
      <c r="A1545">
        <v>-8087427.9165500002</v>
      </c>
      <c r="B1545">
        <v>-243888.97459197001</v>
      </c>
      <c r="C1545">
        <v>0</v>
      </c>
    </row>
    <row r="1546" spans="1:3" x14ac:dyDescent="0.25">
      <c r="A1546">
        <v>-8133217.3815299897</v>
      </c>
      <c r="B1546">
        <v>-244823.45346934299</v>
      </c>
      <c r="C1546">
        <v>0</v>
      </c>
    </row>
    <row r="1547" spans="1:3" x14ac:dyDescent="0.25">
      <c r="A1547">
        <v>-8132282.9026528504</v>
      </c>
      <c r="B1547">
        <v>-244823.45346934299</v>
      </c>
      <c r="C1547">
        <v>0</v>
      </c>
    </row>
    <row r="1548" spans="1:3" x14ac:dyDescent="0.25">
      <c r="A1548">
        <v>-8131348.4237757102</v>
      </c>
      <c r="B1548">
        <v>-244823.45346934299</v>
      </c>
      <c r="C1548">
        <v>0</v>
      </c>
    </row>
    <row r="1549" spans="1:3" x14ac:dyDescent="0.25">
      <c r="A1549">
        <v>-8130413.94489857</v>
      </c>
      <c r="B1549">
        <v>-244823.45346934299</v>
      </c>
      <c r="C1549">
        <v>0</v>
      </c>
    </row>
    <row r="1550" spans="1:3" x14ac:dyDescent="0.25">
      <c r="A1550">
        <v>-8129479.4660214204</v>
      </c>
      <c r="B1550">
        <v>-244823.45346934299</v>
      </c>
      <c r="C1550">
        <v>0</v>
      </c>
    </row>
    <row r="1551" spans="1:3" x14ac:dyDescent="0.25">
      <c r="A1551">
        <v>-8128544.9871442802</v>
      </c>
      <c r="B1551">
        <v>-244823.45346934299</v>
      </c>
      <c r="C1551">
        <v>0</v>
      </c>
    </row>
    <row r="1552" spans="1:3" x14ac:dyDescent="0.25">
      <c r="A1552">
        <v>-8127610.50826714</v>
      </c>
      <c r="B1552">
        <v>-244823.45346934299</v>
      </c>
      <c r="C1552">
        <v>0</v>
      </c>
    </row>
    <row r="1553" spans="1:3" x14ac:dyDescent="0.25">
      <c r="A1553">
        <v>-8126676.0293899896</v>
      </c>
      <c r="B1553">
        <v>-244823.45346934299</v>
      </c>
      <c r="C1553" s="1">
        <v>3.92216497857589E-5</v>
      </c>
    </row>
    <row r="1554" spans="1:3" x14ac:dyDescent="0.25">
      <c r="A1554">
        <v>-8125741.5505128503</v>
      </c>
      <c r="B1554">
        <v>-244823.45346934299</v>
      </c>
      <c r="C1554" s="1">
        <v>8.2777653005905395E-5</v>
      </c>
    </row>
    <row r="1555" spans="1:3" x14ac:dyDescent="0.25">
      <c r="A1555">
        <v>-8124807.0716357101</v>
      </c>
      <c r="B1555">
        <v>-244823.45346934299</v>
      </c>
      <c r="C1555" s="1">
        <v>9.8532880656421103E-5</v>
      </c>
    </row>
    <row r="1556" spans="1:3" x14ac:dyDescent="0.25">
      <c r="A1556">
        <v>-8123872.5927585699</v>
      </c>
      <c r="B1556">
        <v>-244823.45346934299</v>
      </c>
      <c r="C1556">
        <v>1.47716826177202E-4</v>
      </c>
    </row>
    <row r="1557" spans="1:3" x14ac:dyDescent="0.25">
      <c r="A1557">
        <v>-8122938.1138814203</v>
      </c>
      <c r="B1557">
        <v>-244823.45346934299</v>
      </c>
      <c r="C1557">
        <v>2.7617876185104202E-4</v>
      </c>
    </row>
    <row r="1558" spans="1:3" x14ac:dyDescent="0.25">
      <c r="A1558">
        <v>-8122003.6350042801</v>
      </c>
      <c r="B1558">
        <v>-244823.45346934299</v>
      </c>
      <c r="C1558">
        <v>4.3597372132353398E-4</v>
      </c>
    </row>
    <row r="1559" spans="1:3" x14ac:dyDescent="0.25">
      <c r="A1559">
        <v>-8121069.1561271399</v>
      </c>
      <c r="B1559">
        <v>-244823.45346934299</v>
      </c>
      <c r="C1559">
        <v>7.7321700518950798E-4</v>
      </c>
    </row>
    <row r="1560" spans="1:3" x14ac:dyDescent="0.25">
      <c r="A1560">
        <v>-8120134.6772499904</v>
      </c>
      <c r="B1560">
        <v>-244823.45346934299</v>
      </c>
      <c r="C1560">
        <v>1.0647515300661299E-3</v>
      </c>
    </row>
    <row r="1561" spans="1:3" x14ac:dyDescent="0.25">
      <c r="A1561">
        <v>-8119200.1983728502</v>
      </c>
      <c r="B1561">
        <v>-244823.45346934299</v>
      </c>
      <c r="C1561">
        <v>1.42821483314037E-3</v>
      </c>
    </row>
    <row r="1562" spans="1:3" x14ac:dyDescent="0.25">
      <c r="A1562">
        <v>-8118265.71949571</v>
      </c>
      <c r="B1562">
        <v>-244823.45346934299</v>
      </c>
      <c r="C1562">
        <v>2.3706331849098201E-3</v>
      </c>
    </row>
    <row r="1563" spans="1:3" x14ac:dyDescent="0.25">
      <c r="A1563">
        <v>-8117331.2406185698</v>
      </c>
      <c r="B1563">
        <v>-244823.45346934299</v>
      </c>
      <c r="C1563">
        <v>3.6805642303079302E-3</v>
      </c>
    </row>
    <row r="1564" spans="1:3" x14ac:dyDescent="0.25">
      <c r="A1564">
        <v>-8116396.7617414203</v>
      </c>
      <c r="B1564">
        <v>-244823.45346934299</v>
      </c>
      <c r="C1564">
        <v>5.6002838537096899E-3</v>
      </c>
    </row>
    <row r="1565" spans="1:3" x14ac:dyDescent="0.25">
      <c r="A1565">
        <v>-8115462.28286428</v>
      </c>
      <c r="B1565">
        <v>-244823.45346934299</v>
      </c>
      <c r="C1565">
        <v>7.8188842162489804E-3</v>
      </c>
    </row>
    <row r="1566" spans="1:3" x14ac:dyDescent="0.25">
      <c r="A1566">
        <v>-8114527.8039871398</v>
      </c>
      <c r="B1566">
        <v>-244823.45346934299</v>
      </c>
      <c r="C1566">
        <v>1.1283534578979E-2</v>
      </c>
    </row>
    <row r="1567" spans="1:3" x14ac:dyDescent="0.25">
      <c r="A1567">
        <v>-8113593.3251099903</v>
      </c>
      <c r="B1567">
        <v>-244823.45346934299</v>
      </c>
      <c r="C1567">
        <v>1.5209949575364499E-2</v>
      </c>
    </row>
    <row r="1568" spans="1:3" x14ac:dyDescent="0.25">
      <c r="A1568">
        <v>-8112658.8462328501</v>
      </c>
      <c r="B1568">
        <v>-244823.45346934299</v>
      </c>
      <c r="C1568">
        <v>2.16534603387117E-2</v>
      </c>
    </row>
    <row r="1569" spans="1:3" x14ac:dyDescent="0.25">
      <c r="A1569">
        <v>-8111724.3673557099</v>
      </c>
      <c r="B1569">
        <v>-244823.45346934299</v>
      </c>
      <c r="C1569">
        <v>2.85585559904575E-2</v>
      </c>
    </row>
    <row r="1570" spans="1:3" x14ac:dyDescent="0.25">
      <c r="A1570">
        <v>-8110789.8884785697</v>
      </c>
      <c r="B1570">
        <v>-244823.45346934299</v>
      </c>
      <c r="C1570">
        <v>3.6562658846378299E-2</v>
      </c>
    </row>
    <row r="1571" spans="1:3" x14ac:dyDescent="0.25">
      <c r="A1571">
        <v>-8109855.4096014202</v>
      </c>
      <c r="B1571">
        <v>-244823.45346934299</v>
      </c>
      <c r="C1571">
        <v>4.5966487377881997E-2</v>
      </c>
    </row>
    <row r="1572" spans="1:3" x14ac:dyDescent="0.25">
      <c r="A1572">
        <v>-8108920.93072428</v>
      </c>
      <c r="B1572">
        <v>-244823.45346934299</v>
      </c>
      <c r="C1572">
        <v>6.0429386794567101E-2</v>
      </c>
    </row>
    <row r="1573" spans="1:3" x14ac:dyDescent="0.25">
      <c r="A1573">
        <v>-8107986.4518471397</v>
      </c>
      <c r="B1573">
        <v>-244823.45346934299</v>
      </c>
      <c r="C1573">
        <v>7.5190290808677604E-2</v>
      </c>
    </row>
    <row r="1574" spans="1:3" x14ac:dyDescent="0.25">
      <c r="A1574">
        <v>-8107051.9729699902</v>
      </c>
      <c r="B1574">
        <v>-244823.45346934299</v>
      </c>
      <c r="C1574">
        <v>9.1477021574974005E-2</v>
      </c>
    </row>
    <row r="1575" spans="1:3" x14ac:dyDescent="0.25">
      <c r="A1575">
        <v>-8106117.49409285</v>
      </c>
      <c r="B1575">
        <v>-244823.45346934299</v>
      </c>
      <c r="C1575">
        <v>0.11262471973896</v>
      </c>
    </row>
    <row r="1576" spans="1:3" x14ac:dyDescent="0.25">
      <c r="A1576">
        <v>-8105183.0152157098</v>
      </c>
      <c r="B1576">
        <v>-244823.45346934299</v>
      </c>
      <c r="C1576">
        <v>0.13258060812950101</v>
      </c>
    </row>
    <row r="1577" spans="1:3" x14ac:dyDescent="0.25">
      <c r="A1577">
        <v>-8104248.5363385696</v>
      </c>
      <c r="B1577">
        <v>-244823.45346934299</v>
      </c>
      <c r="C1577">
        <v>0.156515732407569</v>
      </c>
    </row>
    <row r="1578" spans="1:3" x14ac:dyDescent="0.25">
      <c r="A1578">
        <v>-8103314.0574614201</v>
      </c>
      <c r="B1578">
        <v>-244823.45346934299</v>
      </c>
      <c r="C1578">
        <v>0.18348650634288699</v>
      </c>
    </row>
    <row r="1579" spans="1:3" x14ac:dyDescent="0.25">
      <c r="A1579">
        <v>-8102379.5785842799</v>
      </c>
      <c r="B1579">
        <v>-244823.45346934299</v>
      </c>
      <c r="C1579">
        <v>0.20910874009132299</v>
      </c>
    </row>
    <row r="1580" spans="1:3" x14ac:dyDescent="0.25">
      <c r="A1580">
        <v>-8101445.0997071397</v>
      </c>
      <c r="B1580">
        <v>-244823.45346934299</v>
      </c>
      <c r="C1580">
        <v>0.233458772301673</v>
      </c>
    </row>
    <row r="1581" spans="1:3" x14ac:dyDescent="0.25">
      <c r="A1581">
        <v>-8100510.6208300004</v>
      </c>
      <c r="B1581">
        <v>-244823.45346934299</v>
      </c>
      <c r="C1581">
        <v>0.25972485542297302</v>
      </c>
    </row>
    <row r="1582" spans="1:3" x14ac:dyDescent="0.25">
      <c r="A1582">
        <v>-8099576.1419528499</v>
      </c>
      <c r="B1582">
        <v>-244823.45346934299</v>
      </c>
      <c r="C1582">
        <v>0.28717118501663202</v>
      </c>
    </row>
    <row r="1583" spans="1:3" x14ac:dyDescent="0.25">
      <c r="A1583">
        <v>-8098641.6630757097</v>
      </c>
      <c r="B1583">
        <v>-244823.45346934299</v>
      </c>
      <c r="C1583">
        <v>0.30942088365554798</v>
      </c>
    </row>
    <row r="1584" spans="1:3" x14ac:dyDescent="0.25">
      <c r="A1584">
        <v>-8097707.1841985704</v>
      </c>
      <c r="B1584">
        <v>-244823.45346934299</v>
      </c>
      <c r="C1584">
        <v>0.33190414309501598</v>
      </c>
    </row>
    <row r="1585" spans="1:3" x14ac:dyDescent="0.25">
      <c r="A1585">
        <v>-8096772.70532142</v>
      </c>
      <c r="B1585">
        <v>-244823.45346934299</v>
      </c>
      <c r="C1585">
        <v>0.33240240812301602</v>
      </c>
    </row>
    <row r="1586" spans="1:3" x14ac:dyDescent="0.25">
      <c r="A1586">
        <v>-8095838.2264442798</v>
      </c>
      <c r="B1586">
        <v>-244823.45346934299</v>
      </c>
      <c r="C1586">
        <v>0.35257422924041698</v>
      </c>
    </row>
    <row r="1587" spans="1:3" x14ac:dyDescent="0.25">
      <c r="A1587">
        <v>-8094903.7475671396</v>
      </c>
      <c r="B1587">
        <v>-244823.45346934299</v>
      </c>
      <c r="C1587">
        <v>0.36953648924827498</v>
      </c>
    </row>
    <row r="1588" spans="1:3" x14ac:dyDescent="0.25">
      <c r="A1588">
        <v>-8093969.2686900003</v>
      </c>
      <c r="B1588">
        <v>-244823.45346934299</v>
      </c>
      <c r="C1588">
        <v>0.36993247270584101</v>
      </c>
    </row>
    <row r="1589" spans="1:3" x14ac:dyDescent="0.25">
      <c r="A1589">
        <v>-8093034.7898128498</v>
      </c>
      <c r="B1589">
        <v>-244823.45346934299</v>
      </c>
      <c r="C1589">
        <v>0.38808459043502802</v>
      </c>
    </row>
    <row r="1590" spans="1:3" x14ac:dyDescent="0.25">
      <c r="A1590">
        <v>-8092100.3109357096</v>
      </c>
      <c r="B1590">
        <v>-244823.45346934299</v>
      </c>
      <c r="C1590">
        <v>0</v>
      </c>
    </row>
    <row r="1591" spans="1:3" x14ac:dyDescent="0.25">
      <c r="A1591">
        <v>-8091165.8320585703</v>
      </c>
      <c r="B1591">
        <v>-244823.45346934299</v>
      </c>
      <c r="C1591">
        <v>0</v>
      </c>
    </row>
    <row r="1592" spans="1:3" x14ac:dyDescent="0.25">
      <c r="A1592">
        <v>-8090231.3531814199</v>
      </c>
      <c r="B1592">
        <v>-244823.45346934299</v>
      </c>
      <c r="C1592">
        <v>0</v>
      </c>
    </row>
    <row r="1593" spans="1:3" x14ac:dyDescent="0.25">
      <c r="A1593">
        <v>-8089296.8743042797</v>
      </c>
      <c r="B1593">
        <v>-244823.45346934299</v>
      </c>
      <c r="C1593">
        <v>0</v>
      </c>
    </row>
    <row r="1594" spans="1:3" x14ac:dyDescent="0.25">
      <c r="A1594">
        <v>-8088362.3954271404</v>
      </c>
      <c r="B1594">
        <v>-244823.45346934299</v>
      </c>
      <c r="C1594">
        <v>0</v>
      </c>
    </row>
    <row r="1595" spans="1:3" x14ac:dyDescent="0.25">
      <c r="A1595">
        <v>-8087427.9165500002</v>
      </c>
      <c r="B1595">
        <v>-244823.45346934299</v>
      </c>
      <c r="C1595">
        <v>0</v>
      </c>
    </row>
    <row r="1596" spans="1:3" x14ac:dyDescent="0.25">
      <c r="A1596">
        <v>-8134151.8604071401</v>
      </c>
      <c r="B1596">
        <v>-245757.93234671501</v>
      </c>
      <c r="C1596">
        <v>0</v>
      </c>
    </row>
    <row r="1597" spans="1:3" x14ac:dyDescent="0.25">
      <c r="A1597">
        <v>-8133217.3815299897</v>
      </c>
      <c r="B1597">
        <v>-245757.93234671501</v>
      </c>
      <c r="C1597">
        <v>0</v>
      </c>
    </row>
    <row r="1598" spans="1:3" x14ac:dyDescent="0.25">
      <c r="A1598">
        <v>-8132282.9026528504</v>
      </c>
      <c r="B1598">
        <v>-245757.93234671501</v>
      </c>
      <c r="C1598">
        <v>0</v>
      </c>
    </row>
    <row r="1599" spans="1:3" x14ac:dyDescent="0.25">
      <c r="A1599">
        <v>-8131348.4237757102</v>
      </c>
      <c r="B1599">
        <v>-245757.93234671501</v>
      </c>
      <c r="C1599">
        <v>0</v>
      </c>
    </row>
    <row r="1600" spans="1:3" x14ac:dyDescent="0.25">
      <c r="A1600">
        <v>-8130413.94489857</v>
      </c>
      <c r="B1600">
        <v>-245757.93234671501</v>
      </c>
      <c r="C1600">
        <v>0</v>
      </c>
    </row>
    <row r="1601" spans="1:3" x14ac:dyDescent="0.25">
      <c r="A1601">
        <v>-8129479.4660214204</v>
      </c>
      <c r="B1601">
        <v>-245757.93234671501</v>
      </c>
      <c r="C1601">
        <v>0</v>
      </c>
    </row>
    <row r="1602" spans="1:3" x14ac:dyDescent="0.25">
      <c r="A1602">
        <v>-8128544.9871442802</v>
      </c>
      <c r="B1602">
        <v>-245757.93234671501</v>
      </c>
      <c r="C1602">
        <v>0</v>
      </c>
    </row>
    <row r="1603" spans="1:3" x14ac:dyDescent="0.25">
      <c r="A1603">
        <v>-8127610.50826714</v>
      </c>
      <c r="B1603">
        <v>-245757.93234671501</v>
      </c>
      <c r="C1603">
        <v>0</v>
      </c>
    </row>
    <row r="1604" spans="1:3" x14ac:dyDescent="0.25">
      <c r="A1604">
        <v>-8126676.0293899896</v>
      </c>
      <c r="B1604">
        <v>-245757.93234671501</v>
      </c>
      <c r="C1604" s="1">
        <v>9.4118397100828507E-5</v>
      </c>
    </row>
    <row r="1605" spans="1:3" x14ac:dyDescent="0.25">
      <c r="A1605">
        <v>-8125741.5505128503</v>
      </c>
      <c r="B1605">
        <v>-245757.93234671501</v>
      </c>
      <c r="C1605" s="1">
        <v>7.9168552474584403E-5</v>
      </c>
    </row>
    <row r="1606" spans="1:3" x14ac:dyDescent="0.25">
      <c r="A1606">
        <v>-8124807.0716357101</v>
      </c>
      <c r="B1606">
        <v>-245757.93234671501</v>
      </c>
      <c r="C1606">
        <v>1.19385862490162E-4</v>
      </c>
    </row>
    <row r="1607" spans="1:3" x14ac:dyDescent="0.25">
      <c r="A1607">
        <v>-8123872.5927585699</v>
      </c>
      <c r="B1607">
        <v>-245757.93234671501</v>
      </c>
      <c r="C1607">
        <v>2.32782185776159E-4</v>
      </c>
    </row>
    <row r="1608" spans="1:3" x14ac:dyDescent="0.25">
      <c r="A1608">
        <v>-8122938.1138814203</v>
      </c>
      <c r="B1608">
        <v>-245757.93234671501</v>
      </c>
      <c r="C1608">
        <v>4.3597372132353398E-4</v>
      </c>
    </row>
    <row r="1609" spans="1:3" x14ac:dyDescent="0.25">
      <c r="A1609">
        <v>-8122003.6350042801</v>
      </c>
      <c r="B1609">
        <v>-245757.93234671501</v>
      </c>
      <c r="C1609">
        <v>6.3111400231718995E-4</v>
      </c>
    </row>
    <row r="1610" spans="1:3" x14ac:dyDescent="0.25">
      <c r="A1610">
        <v>-8121069.1561271399</v>
      </c>
      <c r="B1610">
        <v>-245757.93234671501</v>
      </c>
      <c r="C1610">
        <v>9.23797953873872E-4</v>
      </c>
    </row>
    <row r="1611" spans="1:3" x14ac:dyDescent="0.25">
      <c r="A1611">
        <v>-8120134.6772499904</v>
      </c>
      <c r="B1611">
        <v>-245757.93234671501</v>
      </c>
      <c r="C1611">
        <v>1.4179685385897699E-3</v>
      </c>
    </row>
    <row r="1612" spans="1:3" x14ac:dyDescent="0.25">
      <c r="A1612">
        <v>-8119200.1983728502</v>
      </c>
      <c r="B1612">
        <v>-245757.93234671501</v>
      </c>
      <c r="C1612">
        <v>2.1558559965342201E-3</v>
      </c>
    </row>
    <row r="1613" spans="1:3" x14ac:dyDescent="0.25">
      <c r="A1613">
        <v>-8118265.71949571</v>
      </c>
      <c r="B1613">
        <v>-245757.93234671501</v>
      </c>
      <c r="C1613">
        <v>2.94138956815004E-3</v>
      </c>
    </row>
    <row r="1614" spans="1:3" x14ac:dyDescent="0.25">
      <c r="A1614">
        <v>-8117331.2406185698</v>
      </c>
      <c r="B1614">
        <v>-245757.93234671501</v>
      </c>
      <c r="C1614">
        <v>4.4682663865387396E-3</v>
      </c>
    </row>
    <row r="1615" spans="1:3" x14ac:dyDescent="0.25">
      <c r="A1615">
        <v>-8116396.7617414203</v>
      </c>
      <c r="B1615">
        <v>-245757.93234671501</v>
      </c>
      <c r="C1615">
        <v>6.2298146076500398E-3</v>
      </c>
    </row>
    <row r="1616" spans="1:3" x14ac:dyDescent="0.25">
      <c r="A1616">
        <v>-8115462.28286428</v>
      </c>
      <c r="B1616">
        <v>-245757.93234671501</v>
      </c>
      <c r="C1616">
        <v>9.1039352118968894E-3</v>
      </c>
    </row>
    <row r="1617" spans="1:3" x14ac:dyDescent="0.25">
      <c r="A1617">
        <v>-8114527.8039871398</v>
      </c>
      <c r="B1617">
        <v>-245757.93234671501</v>
      </c>
      <c r="C1617">
        <v>1.31928548216819E-2</v>
      </c>
    </row>
    <row r="1618" spans="1:3" x14ac:dyDescent="0.25">
      <c r="A1618">
        <v>-8113593.3251099903</v>
      </c>
      <c r="B1618">
        <v>-245757.93234671501</v>
      </c>
      <c r="C1618">
        <v>1.75304654985666E-2</v>
      </c>
    </row>
    <row r="1619" spans="1:3" x14ac:dyDescent="0.25">
      <c r="A1619">
        <v>-8112658.8462328501</v>
      </c>
      <c r="B1619">
        <v>-245757.93234671501</v>
      </c>
      <c r="C1619">
        <v>2.3058589547872502E-2</v>
      </c>
    </row>
    <row r="1620" spans="1:3" x14ac:dyDescent="0.25">
      <c r="A1620">
        <v>-8111724.3673557099</v>
      </c>
      <c r="B1620">
        <v>-245757.93234671501</v>
      </c>
      <c r="C1620">
        <v>3.1958576291799497E-2</v>
      </c>
    </row>
    <row r="1621" spans="1:3" x14ac:dyDescent="0.25">
      <c r="A1621">
        <v>-8110789.8884785697</v>
      </c>
      <c r="B1621">
        <v>-245757.93234671501</v>
      </c>
      <c r="C1621">
        <v>4.0062408894300398E-2</v>
      </c>
    </row>
    <row r="1622" spans="1:3" x14ac:dyDescent="0.25">
      <c r="A1622">
        <v>-8109855.4096014202</v>
      </c>
      <c r="B1622">
        <v>-245757.93234671501</v>
      </c>
      <c r="C1622">
        <v>4.8964634537696797E-2</v>
      </c>
    </row>
    <row r="1623" spans="1:3" x14ac:dyDescent="0.25">
      <c r="A1623">
        <v>-8108920.93072428</v>
      </c>
      <c r="B1623">
        <v>-245757.93234671501</v>
      </c>
      <c r="C1623">
        <v>6.3196040689945193E-2</v>
      </c>
    </row>
    <row r="1624" spans="1:3" x14ac:dyDescent="0.25">
      <c r="A1624">
        <v>-8107986.4518471397</v>
      </c>
      <c r="B1624">
        <v>-245757.93234671501</v>
      </c>
      <c r="C1624">
        <v>7.8753143548965399E-2</v>
      </c>
    </row>
    <row r="1625" spans="1:3" x14ac:dyDescent="0.25">
      <c r="A1625">
        <v>-8107051.9729699902</v>
      </c>
      <c r="B1625">
        <v>-245757.93234671501</v>
      </c>
      <c r="C1625">
        <v>9.5516584813594804E-2</v>
      </c>
    </row>
    <row r="1626" spans="1:3" x14ac:dyDescent="0.25">
      <c r="A1626">
        <v>-8106117.49409285</v>
      </c>
      <c r="B1626">
        <v>-245757.93234671501</v>
      </c>
      <c r="C1626">
        <v>0.116341918706893</v>
      </c>
    </row>
    <row r="1627" spans="1:3" x14ac:dyDescent="0.25">
      <c r="A1627">
        <v>-8105183.0152157098</v>
      </c>
      <c r="B1627">
        <v>-245757.93234671501</v>
      </c>
      <c r="C1627">
        <v>0.15671288967132499</v>
      </c>
    </row>
    <row r="1628" spans="1:3" x14ac:dyDescent="0.25">
      <c r="A1628">
        <v>-8104248.5363385696</v>
      </c>
      <c r="B1628">
        <v>-245757.93234671501</v>
      </c>
      <c r="C1628">
        <v>0.18242074549198101</v>
      </c>
    </row>
    <row r="1629" spans="1:3" x14ac:dyDescent="0.25">
      <c r="A1629">
        <v>-8103314.0574614201</v>
      </c>
      <c r="B1629">
        <v>-245757.93234671501</v>
      </c>
      <c r="C1629">
        <v>0.209686994552612</v>
      </c>
    </row>
    <row r="1630" spans="1:3" x14ac:dyDescent="0.25">
      <c r="A1630">
        <v>-8102379.5785842799</v>
      </c>
      <c r="B1630">
        <v>-245757.93234671501</v>
      </c>
      <c r="C1630">
        <v>0.234026938676834</v>
      </c>
    </row>
    <row r="1631" spans="1:3" x14ac:dyDescent="0.25">
      <c r="A1631">
        <v>-8101445.0997071397</v>
      </c>
      <c r="B1631">
        <v>-245757.93234671501</v>
      </c>
      <c r="C1631">
        <v>0.26013535261154103</v>
      </c>
    </row>
    <row r="1632" spans="1:3" x14ac:dyDescent="0.25">
      <c r="A1632">
        <v>-8100510.6208300004</v>
      </c>
      <c r="B1632">
        <v>-245757.93234671501</v>
      </c>
      <c r="C1632">
        <v>0.28642731904983498</v>
      </c>
    </row>
    <row r="1633" spans="1:3" x14ac:dyDescent="0.25">
      <c r="A1633">
        <v>-8099576.1419528499</v>
      </c>
      <c r="B1633">
        <v>-245757.93234671501</v>
      </c>
      <c r="C1633">
        <v>0.28802850842475802</v>
      </c>
    </row>
    <row r="1634" spans="1:3" x14ac:dyDescent="0.25">
      <c r="A1634">
        <v>-8098641.6630757097</v>
      </c>
      <c r="B1634">
        <v>-245757.93234671501</v>
      </c>
      <c r="C1634">
        <v>0.310252726078033</v>
      </c>
    </row>
    <row r="1635" spans="1:3" x14ac:dyDescent="0.25">
      <c r="A1635">
        <v>-8097707.1841985704</v>
      </c>
      <c r="B1635">
        <v>-245757.93234671501</v>
      </c>
      <c r="C1635">
        <v>0.33243393898010198</v>
      </c>
    </row>
    <row r="1636" spans="1:3" x14ac:dyDescent="0.25">
      <c r="A1636">
        <v>-8096772.70532142</v>
      </c>
      <c r="B1636">
        <v>-245757.93234671501</v>
      </c>
      <c r="C1636">
        <v>0.35295993089675898</v>
      </c>
    </row>
    <row r="1637" spans="1:3" x14ac:dyDescent="0.25">
      <c r="A1637">
        <v>-8095838.2264442798</v>
      </c>
      <c r="B1637">
        <v>-245757.93234671501</v>
      </c>
      <c r="C1637">
        <v>0.37042117118835399</v>
      </c>
    </row>
    <row r="1638" spans="1:3" x14ac:dyDescent="0.25">
      <c r="A1638">
        <v>-8094903.7475671396</v>
      </c>
      <c r="B1638">
        <v>-245757.93234671501</v>
      </c>
      <c r="C1638">
        <v>0.387182176113128</v>
      </c>
    </row>
    <row r="1639" spans="1:3" x14ac:dyDescent="0.25">
      <c r="A1639">
        <v>-8093969.2686900003</v>
      </c>
      <c r="B1639">
        <v>-245757.93234671501</v>
      </c>
      <c r="C1639">
        <v>0.38769337534904402</v>
      </c>
    </row>
    <row r="1640" spans="1:3" x14ac:dyDescent="0.25">
      <c r="A1640">
        <v>-8093034.7898128498</v>
      </c>
      <c r="B1640">
        <v>-245757.93234671501</v>
      </c>
      <c r="C1640">
        <v>0.401150822639465</v>
      </c>
    </row>
    <row r="1641" spans="1:3" x14ac:dyDescent="0.25">
      <c r="A1641">
        <v>-8092100.3109357096</v>
      </c>
      <c r="B1641">
        <v>-245757.93234671501</v>
      </c>
      <c r="C1641">
        <v>0</v>
      </c>
    </row>
    <row r="1642" spans="1:3" x14ac:dyDescent="0.25">
      <c r="A1642">
        <v>-8091165.8320585703</v>
      </c>
      <c r="B1642">
        <v>-245757.93234671501</v>
      </c>
      <c r="C1642">
        <v>0</v>
      </c>
    </row>
    <row r="1643" spans="1:3" x14ac:dyDescent="0.25">
      <c r="A1643">
        <v>-8090231.3531814199</v>
      </c>
      <c r="B1643">
        <v>-245757.93234671501</v>
      </c>
      <c r="C1643">
        <v>0</v>
      </c>
    </row>
    <row r="1644" spans="1:3" x14ac:dyDescent="0.25">
      <c r="A1644">
        <v>-8089296.8743042797</v>
      </c>
      <c r="B1644">
        <v>-245757.93234671501</v>
      </c>
      <c r="C1644">
        <v>0</v>
      </c>
    </row>
    <row r="1645" spans="1:3" x14ac:dyDescent="0.25">
      <c r="A1645">
        <v>-8088362.3954271404</v>
      </c>
      <c r="B1645">
        <v>-245757.93234671501</v>
      </c>
      <c r="C1645">
        <v>0</v>
      </c>
    </row>
    <row r="1646" spans="1:3" x14ac:dyDescent="0.25">
      <c r="A1646">
        <v>-8087427.9165500002</v>
      </c>
      <c r="B1646">
        <v>-245757.93234671501</v>
      </c>
      <c r="C1646">
        <v>0</v>
      </c>
    </row>
    <row r="1647" spans="1:3" x14ac:dyDescent="0.25">
      <c r="A1647">
        <v>-8134151.8604071401</v>
      </c>
      <c r="B1647">
        <v>-246692.411224087</v>
      </c>
      <c r="C1647">
        <v>0</v>
      </c>
    </row>
    <row r="1648" spans="1:3" x14ac:dyDescent="0.25">
      <c r="A1648">
        <v>-8133217.3815299897</v>
      </c>
      <c r="B1648">
        <v>-246692.411224087</v>
      </c>
      <c r="C1648">
        <v>0</v>
      </c>
    </row>
    <row r="1649" spans="1:3" x14ac:dyDescent="0.25">
      <c r="A1649">
        <v>-8132282.9026528504</v>
      </c>
      <c r="B1649">
        <v>-246692.411224087</v>
      </c>
      <c r="C1649">
        <v>0</v>
      </c>
    </row>
    <row r="1650" spans="1:3" x14ac:dyDescent="0.25">
      <c r="A1650">
        <v>-8131348.4237757102</v>
      </c>
      <c r="B1650">
        <v>-246692.411224087</v>
      </c>
      <c r="C1650">
        <v>0</v>
      </c>
    </row>
    <row r="1651" spans="1:3" x14ac:dyDescent="0.25">
      <c r="A1651">
        <v>-8130413.94489857</v>
      </c>
      <c r="B1651">
        <v>-246692.411224087</v>
      </c>
      <c r="C1651">
        <v>0</v>
      </c>
    </row>
    <row r="1652" spans="1:3" x14ac:dyDescent="0.25">
      <c r="A1652">
        <v>-8129479.4660214204</v>
      </c>
      <c r="B1652">
        <v>-246692.411224087</v>
      </c>
      <c r="C1652">
        <v>0</v>
      </c>
    </row>
    <row r="1653" spans="1:3" x14ac:dyDescent="0.25">
      <c r="A1653">
        <v>-8128544.9871442802</v>
      </c>
      <c r="B1653">
        <v>-246692.411224087</v>
      </c>
      <c r="C1653">
        <v>0</v>
      </c>
    </row>
    <row r="1654" spans="1:3" x14ac:dyDescent="0.25">
      <c r="A1654">
        <v>-8127610.50826714</v>
      </c>
      <c r="B1654">
        <v>-246692.411224087</v>
      </c>
      <c r="C1654" s="1">
        <v>7.0791022153571194E-5</v>
      </c>
    </row>
    <row r="1655" spans="1:3" x14ac:dyDescent="0.25">
      <c r="A1655">
        <v>-8126676.0293899896</v>
      </c>
      <c r="B1655">
        <v>-246692.411224087</v>
      </c>
      <c r="C1655" s="1">
        <v>7.7224554843269194E-5</v>
      </c>
    </row>
    <row r="1656" spans="1:3" x14ac:dyDescent="0.25">
      <c r="A1656">
        <v>-8125741.5505128503</v>
      </c>
      <c r="B1656">
        <v>-246692.411224087</v>
      </c>
      <c r="C1656" s="1">
        <v>9.8532880656421103E-5</v>
      </c>
    </row>
    <row r="1657" spans="1:3" x14ac:dyDescent="0.25">
      <c r="A1657">
        <v>-8124807.0716357101</v>
      </c>
      <c r="B1657">
        <v>-246692.411224087</v>
      </c>
      <c r="C1657">
        <v>1.7297713202424301E-4</v>
      </c>
    </row>
    <row r="1658" spans="1:3" x14ac:dyDescent="0.25">
      <c r="A1658">
        <v>-8123872.5927585699</v>
      </c>
      <c r="B1658">
        <v>-246692.411224087</v>
      </c>
      <c r="C1658">
        <v>3.1369677162729198E-4</v>
      </c>
    </row>
    <row r="1659" spans="1:3" x14ac:dyDescent="0.25">
      <c r="A1659">
        <v>-8122938.1138814203</v>
      </c>
      <c r="B1659">
        <v>-246692.411224087</v>
      </c>
      <c r="C1659">
        <v>5.3483631927520004E-4</v>
      </c>
    </row>
    <row r="1660" spans="1:3" x14ac:dyDescent="0.25">
      <c r="A1660">
        <v>-8122003.6350042801</v>
      </c>
      <c r="B1660">
        <v>-246692.411224087</v>
      </c>
      <c r="C1660">
        <v>7.4111553840339097E-4</v>
      </c>
    </row>
    <row r="1661" spans="1:3" x14ac:dyDescent="0.25">
      <c r="A1661">
        <v>-8121069.1561271399</v>
      </c>
      <c r="B1661">
        <v>-246692.411224087</v>
      </c>
      <c r="C1661">
        <v>1.1953037464991201E-3</v>
      </c>
    </row>
    <row r="1662" spans="1:3" x14ac:dyDescent="0.25">
      <c r="A1662">
        <v>-8120134.6772499904</v>
      </c>
      <c r="B1662">
        <v>-246692.411224087</v>
      </c>
      <c r="C1662">
        <v>1.84557016473263E-3</v>
      </c>
    </row>
    <row r="1663" spans="1:3" x14ac:dyDescent="0.25">
      <c r="A1663">
        <v>-8119200.1983728502</v>
      </c>
      <c r="B1663">
        <v>-246692.411224087</v>
      </c>
      <c r="C1663">
        <v>2.4311714805662602E-3</v>
      </c>
    </row>
    <row r="1664" spans="1:3" x14ac:dyDescent="0.25">
      <c r="A1664">
        <v>-8118265.71949571</v>
      </c>
      <c r="B1664">
        <v>-246692.411224087</v>
      </c>
      <c r="C1664">
        <v>3.7927108351141201E-3</v>
      </c>
    </row>
    <row r="1665" spans="1:3" x14ac:dyDescent="0.25">
      <c r="A1665">
        <v>-8117331.2406185698</v>
      </c>
      <c r="B1665">
        <v>-246692.411224087</v>
      </c>
      <c r="C1665">
        <v>5.7180356234311997E-3</v>
      </c>
    </row>
    <row r="1666" spans="1:3" x14ac:dyDescent="0.25">
      <c r="A1666">
        <v>-8116396.7617414203</v>
      </c>
      <c r="B1666">
        <v>-246692.411224087</v>
      </c>
      <c r="C1666">
        <v>6.79050758481025E-3</v>
      </c>
    </row>
    <row r="1667" spans="1:3" x14ac:dyDescent="0.25">
      <c r="A1667">
        <v>-8115462.28286428</v>
      </c>
      <c r="B1667">
        <v>-246692.411224087</v>
      </c>
      <c r="C1667">
        <v>1.0103485547006101E-2</v>
      </c>
    </row>
    <row r="1668" spans="1:3" x14ac:dyDescent="0.25">
      <c r="A1668">
        <v>-8114527.8039871398</v>
      </c>
      <c r="B1668">
        <v>-246692.411224087</v>
      </c>
      <c r="C1668">
        <v>1.4511527493596001E-2</v>
      </c>
    </row>
    <row r="1669" spans="1:3" x14ac:dyDescent="0.25">
      <c r="A1669">
        <v>-8113593.3251099903</v>
      </c>
      <c r="B1669">
        <v>-246692.411224087</v>
      </c>
      <c r="C1669">
        <v>1.8928725272416999E-2</v>
      </c>
    </row>
    <row r="1670" spans="1:3" x14ac:dyDescent="0.25">
      <c r="A1670">
        <v>-8112658.8462328501</v>
      </c>
      <c r="B1670">
        <v>-246692.411224087</v>
      </c>
      <c r="C1670">
        <v>2.6428047567605899E-2</v>
      </c>
    </row>
    <row r="1671" spans="1:3" x14ac:dyDescent="0.25">
      <c r="A1671">
        <v>-8111724.3673557099</v>
      </c>
      <c r="B1671">
        <v>-246692.411224087</v>
      </c>
      <c r="C1671">
        <v>3.3673137426376301E-2</v>
      </c>
    </row>
    <row r="1672" spans="1:3" x14ac:dyDescent="0.25">
      <c r="A1672">
        <v>-8110789.8884785697</v>
      </c>
      <c r="B1672">
        <v>-246692.411224087</v>
      </c>
      <c r="C1672">
        <v>4.4549018144607502E-2</v>
      </c>
    </row>
    <row r="1673" spans="1:3" x14ac:dyDescent="0.25">
      <c r="A1673">
        <v>-8109855.4096014202</v>
      </c>
      <c r="B1673">
        <v>-246692.411224087</v>
      </c>
      <c r="C1673">
        <v>6.4253143966197898E-2</v>
      </c>
    </row>
    <row r="1674" spans="1:3" x14ac:dyDescent="0.25">
      <c r="A1674">
        <v>-8108920.93072428</v>
      </c>
      <c r="B1674">
        <v>-246692.411224087</v>
      </c>
      <c r="C1674">
        <v>7.7497676014900194E-2</v>
      </c>
    </row>
    <row r="1675" spans="1:3" x14ac:dyDescent="0.25">
      <c r="A1675">
        <v>-8107986.4518471397</v>
      </c>
      <c r="B1675">
        <v>-246692.411224087</v>
      </c>
      <c r="C1675">
        <v>9.7020663321018205E-2</v>
      </c>
    </row>
    <row r="1676" spans="1:3" x14ac:dyDescent="0.25">
      <c r="A1676">
        <v>-8107051.9729699902</v>
      </c>
      <c r="B1676">
        <v>-246692.411224087</v>
      </c>
      <c r="C1676">
        <v>0.115620382130146</v>
      </c>
    </row>
    <row r="1677" spans="1:3" x14ac:dyDescent="0.25">
      <c r="A1677">
        <v>-8106117.49409285</v>
      </c>
      <c r="B1677">
        <v>-246692.411224087</v>
      </c>
      <c r="C1677">
        <v>0.13592445850372301</v>
      </c>
    </row>
    <row r="1678" spans="1:3" x14ac:dyDescent="0.25">
      <c r="A1678">
        <v>-8105183.0152157098</v>
      </c>
      <c r="B1678">
        <v>-246692.411224087</v>
      </c>
      <c r="C1678">
        <v>0.1597830504179</v>
      </c>
    </row>
    <row r="1679" spans="1:3" x14ac:dyDescent="0.25">
      <c r="A1679">
        <v>-8104248.5363385696</v>
      </c>
      <c r="B1679">
        <v>-246692.411224087</v>
      </c>
      <c r="C1679">
        <v>0.18658605217933599</v>
      </c>
    </row>
    <row r="1680" spans="1:3" x14ac:dyDescent="0.25">
      <c r="A1680">
        <v>-8103314.0574614201</v>
      </c>
      <c r="B1680">
        <v>-246692.411224087</v>
      </c>
      <c r="C1680">
        <v>0.21358601748943301</v>
      </c>
    </row>
    <row r="1681" spans="1:3" x14ac:dyDescent="0.25">
      <c r="A1681">
        <v>-8102379.5785842799</v>
      </c>
      <c r="B1681">
        <v>-246692.411224087</v>
      </c>
      <c r="C1681">
        <v>0.237538442015647</v>
      </c>
    </row>
    <row r="1682" spans="1:3" x14ac:dyDescent="0.25">
      <c r="A1682">
        <v>-8101445.0997071397</v>
      </c>
      <c r="B1682">
        <v>-246692.411224087</v>
      </c>
      <c r="C1682">
        <v>0.26308724284172003</v>
      </c>
    </row>
    <row r="1683" spans="1:3" x14ac:dyDescent="0.25">
      <c r="A1683">
        <v>-8100510.6208300004</v>
      </c>
      <c r="B1683">
        <v>-246692.411224087</v>
      </c>
      <c r="C1683">
        <v>0.28948161005973799</v>
      </c>
    </row>
    <row r="1684" spans="1:3" x14ac:dyDescent="0.25">
      <c r="A1684">
        <v>-8099576.1419528499</v>
      </c>
      <c r="B1684">
        <v>-246692.411224087</v>
      </c>
      <c r="C1684">
        <v>0.31031569838523798</v>
      </c>
    </row>
    <row r="1685" spans="1:3" x14ac:dyDescent="0.25">
      <c r="A1685">
        <v>-8098641.6630757097</v>
      </c>
      <c r="B1685">
        <v>-246692.411224087</v>
      </c>
      <c r="C1685">
        <v>0.33237215876579201</v>
      </c>
    </row>
    <row r="1686" spans="1:3" x14ac:dyDescent="0.25">
      <c r="A1686">
        <v>-8097707.1841985704</v>
      </c>
      <c r="B1686">
        <v>-246692.411224087</v>
      </c>
      <c r="C1686">
        <v>0.35135260224342302</v>
      </c>
    </row>
    <row r="1687" spans="1:3" x14ac:dyDescent="0.25">
      <c r="A1687">
        <v>-8096772.70532142</v>
      </c>
      <c r="B1687">
        <v>-246692.411224087</v>
      </c>
      <c r="C1687">
        <v>0.36963400244712802</v>
      </c>
    </row>
    <row r="1688" spans="1:3" x14ac:dyDescent="0.25">
      <c r="A1688">
        <v>-8095838.2264442798</v>
      </c>
      <c r="B1688">
        <v>-246692.411224087</v>
      </c>
      <c r="C1688">
        <v>0.38804748654365501</v>
      </c>
    </row>
    <row r="1689" spans="1:3" x14ac:dyDescent="0.25">
      <c r="A1689">
        <v>-8094903.7475671396</v>
      </c>
      <c r="B1689">
        <v>-246692.411224087</v>
      </c>
      <c r="C1689">
        <v>0.38811951875686601</v>
      </c>
    </row>
    <row r="1690" spans="1:3" x14ac:dyDescent="0.25">
      <c r="A1690">
        <v>-8093969.2686900003</v>
      </c>
      <c r="B1690">
        <v>-246692.411224087</v>
      </c>
      <c r="C1690">
        <v>0.402204990386962</v>
      </c>
    </row>
    <row r="1691" spans="1:3" x14ac:dyDescent="0.25">
      <c r="A1691">
        <v>-8093034.7898128498</v>
      </c>
      <c r="B1691">
        <v>-246692.411224087</v>
      </c>
      <c r="C1691">
        <v>0.41401049494743303</v>
      </c>
    </row>
    <row r="1692" spans="1:3" x14ac:dyDescent="0.25">
      <c r="A1692">
        <v>-8092100.3109357096</v>
      </c>
      <c r="B1692">
        <v>-246692.411224087</v>
      </c>
      <c r="C1692">
        <v>0</v>
      </c>
    </row>
    <row r="1693" spans="1:3" x14ac:dyDescent="0.25">
      <c r="A1693">
        <v>-8091165.8320585703</v>
      </c>
      <c r="B1693">
        <v>-246692.411224087</v>
      </c>
      <c r="C1693">
        <v>0</v>
      </c>
    </row>
    <row r="1694" spans="1:3" x14ac:dyDescent="0.25">
      <c r="A1694">
        <v>-8090231.3531814199</v>
      </c>
      <c r="B1694">
        <v>-246692.411224087</v>
      </c>
      <c r="C1694">
        <v>0</v>
      </c>
    </row>
    <row r="1695" spans="1:3" x14ac:dyDescent="0.25">
      <c r="A1695">
        <v>-8089296.8743042797</v>
      </c>
      <c r="B1695">
        <v>-246692.411224087</v>
      </c>
      <c r="C1695">
        <v>0</v>
      </c>
    </row>
    <row r="1696" spans="1:3" x14ac:dyDescent="0.25">
      <c r="A1696">
        <v>-8088362.3954271404</v>
      </c>
      <c r="B1696">
        <v>-246692.411224087</v>
      </c>
      <c r="C1696">
        <v>0</v>
      </c>
    </row>
    <row r="1697" spans="1:3" x14ac:dyDescent="0.25">
      <c r="A1697">
        <v>-8087427.9165500002</v>
      </c>
      <c r="B1697">
        <v>-246692.411224087</v>
      </c>
      <c r="C1697">
        <v>0</v>
      </c>
    </row>
    <row r="1698" spans="1:3" x14ac:dyDescent="0.25">
      <c r="A1698">
        <v>-8134151.8604071401</v>
      </c>
      <c r="B1698">
        <v>-247626.89010145899</v>
      </c>
      <c r="C1698">
        <v>0</v>
      </c>
    </row>
    <row r="1699" spans="1:3" x14ac:dyDescent="0.25">
      <c r="A1699">
        <v>-8133217.3815299897</v>
      </c>
      <c r="B1699">
        <v>-247626.89010145899</v>
      </c>
      <c r="C1699">
        <v>0</v>
      </c>
    </row>
    <row r="1700" spans="1:3" x14ac:dyDescent="0.25">
      <c r="A1700">
        <v>-8132282.9026528504</v>
      </c>
      <c r="B1700">
        <v>-247626.89010145899</v>
      </c>
      <c r="C1700">
        <v>0</v>
      </c>
    </row>
    <row r="1701" spans="1:3" x14ac:dyDescent="0.25">
      <c r="A1701">
        <v>-8131348.4237757102</v>
      </c>
      <c r="B1701">
        <v>-247626.89010145899</v>
      </c>
      <c r="C1701">
        <v>0</v>
      </c>
    </row>
    <row r="1702" spans="1:3" x14ac:dyDescent="0.25">
      <c r="A1702">
        <v>-8130413.94489857</v>
      </c>
      <c r="B1702">
        <v>-247626.89010145899</v>
      </c>
      <c r="C1702">
        <v>0</v>
      </c>
    </row>
    <row r="1703" spans="1:3" x14ac:dyDescent="0.25">
      <c r="A1703">
        <v>-8129479.4660214204</v>
      </c>
      <c r="B1703">
        <v>-247626.89010145899</v>
      </c>
      <c r="C1703">
        <v>0</v>
      </c>
    </row>
    <row r="1704" spans="1:3" x14ac:dyDescent="0.25">
      <c r="A1704">
        <v>-8128544.9871442802</v>
      </c>
      <c r="B1704">
        <v>-247626.89010145899</v>
      </c>
      <c r="C1704">
        <v>0</v>
      </c>
    </row>
    <row r="1705" spans="1:3" x14ac:dyDescent="0.25">
      <c r="A1705">
        <v>-8127610.50826714</v>
      </c>
      <c r="B1705">
        <v>-247626.89010145899</v>
      </c>
      <c r="C1705" s="1">
        <v>9.4118397100828507E-5</v>
      </c>
    </row>
    <row r="1706" spans="1:3" x14ac:dyDescent="0.25">
      <c r="A1706">
        <v>-8126676.0293899896</v>
      </c>
      <c r="B1706">
        <v>-247626.89010145899</v>
      </c>
      <c r="C1706" s="1">
        <v>7.9168552474584403E-5</v>
      </c>
    </row>
    <row r="1707" spans="1:3" x14ac:dyDescent="0.25">
      <c r="A1707">
        <v>-8125741.5505128503</v>
      </c>
      <c r="B1707">
        <v>-247626.89010145899</v>
      </c>
      <c r="C1707">
        <v>1.4465017011389101E-4</v>
      </c>
    </row>
    <row r="1708" spans="1:3" x14ac:dyDescent="0.25">
      <c r="A1708">
        <v>-8124807.0716357101</v>
      </c>
      <c r="B1708">
        <v>-247626.89010145899</v>
      </c>
      <c r="C1708">
        <v>2.7939165011048301E-4</v>
      </c>
    </row>
    <row r="1709" spans="1:3" x14ac:dyDescent="0.25">
      <c r="A1709">
        <v>-8123872.5927585699</v>
      </c>
      <c r="B1709">
        <v>-247626.89010145899</v>
      </c>
      <c r="C1709">
        <v>4.5546769979409798E-4</v>
      </c>
    </row>
    <row r="1710" spans="1:3" x14ac:dyDescent="0.25">
      <c r="A1710">
        <v>-8122938.1138814203</v>
      </c>
      <c r="B1710">
        <v>-247626.89010145899</v>
      </c>
      <c r="C1710">
        <v>6.2735378742217996E-4</v>
      </c>
    </row>
    <row r="1711" spans="1:3" x14ac:dyDescent="0.25">
      <c r="A1711">
        <v>-8122003.6350042801</v>
      </c>
      <c r="B1711">
        <v>-247626.89010145899</v>
      </c>
      <c r="C1711">
        <v>1.0624537244439099E-3</v>
      </c>
    </row>
    <row r="1712" spans="1:3" x14ac:dyDescent="0.25">
      <c r="A1712">
        <v>-8121069.1561271399</v>
      </c>
      <c r="B1712">
        <v>-247626.89010145899</v>
      </c>
      <c r="C1712">
        <v>1.61007291171699E-3</v>
      </c>
    </row>
    <row r="1713" spans="1:3" x14ac:dyDescent="0.25">
      <c r="A1713">
        <v>-8120134.6772499904</v>
      </c>
      <c r="B1713">
        <v>-247626.89010145899</v>
      </c>
      <c r="C1713">
        <v>2.5483239442110001E-3</v>
      </c>
    </row>
    <row r="1714" spans="1:3" x14ac:dyDescent="0.25">
      <c r="A1714">
        <v>-8119200.1983728502</v>
      </c>
      <c r="B1714">
        <v>-247626.89010145899</v>
      </c>
      <c r="C1714">
        <v>2.9072901234030702E-3</v>
      </c>
    </row>
    <row r="1715" spans="1:3" x14ac:dyDescent="0.25">
      <c r="A1715">
        <v>-8118265.71949571</v>
      </c>
      <c r="B1715">
        <v>-247626.89010145899</v>
      </c>
      <c r="C1715">
        <v>4.4134738855063898E-3</v>
      </c>
    </row>
    <row r="1716" spans="1:3" x14ac:dyDescent="0.25">
      <c r="A1716">
        <v>-8117331.2406185698</v>
      </c>
      <c r="B1716">
        <v>-247626.89010145899</v>
      </c>
      <c r="C1716">
        <v>6.7239799536764596E-3</v>
      </c>
    </row>
    <row r="1717" spans="1:3" x14ac:dyDescent="0.25">
      <c r="A1717">
        <v>-8116396.7617414203</v>
      </c>
      <c r="B1717">
        <v>-247626.89010145899</v>
      </c>
      <c r="C1717">
        <v>8.5666067898273399E-3</v>
      </c>
    </row>
    <row r="1718" spans="1:3" x14ac:dyDescent="0.25">
      <c r="A1718">
        <v>-8115462.28286428</v>
      </c>
      <c r="B1718">
        <v>-247626.89010145899</v>
      </c>
      <c r="C1718">
        <v>1.2450172565877399E-2</v>
      </c>
    </row>
    <row r="1719" spans="1:3" x14ac:dyDescent="0.25">
      <c r="A1719">
        <v>-8114527.8039871398</v>
      </c>
      <c r="B1719">
        <v>-247626.89010145899</v>
      </c>
      <c r="C1719">
        <v>1.5880232676863601E-2</v>
      </c>
    </row>
    <row r="1720" spans="1:3" x14ac:dyDescent="0.25">
      <c r="A1720">
        <v>-8113593.3251099903</v>
      </c>
      <c r="B1720">
        <v>-247626.89010145899</v>
      </c>
      <c r="C1720">
        <v>2.57577318698167E-2</v>
      </c>
    </row>
    <row r="1721" spans="1:3" x14ac:dyDescent="0.25">
      <c r="A1721">
        <v>-8112658.8462328501</v>
      </c>
      <c r="B1721">
        <v>-247626.89010145899</v>
      </c>
      <c r="C1721">
        <v>3.5373594611883101E-2</v>
      </c>
    </row>
    <row r="1722" spans="1:3" x14ac:dyDescent="0.25">
      <c r="A1722">
        <v>-8111724.3673557099</v>
      </c>
      <c r="B1722">
        <v>-247626.89010145899</v>
      </c>
      <c r="C1722">
        <v>4.3991945683956098E-2</v>
      </c>
    </row>
    <row r="1723" spans="1:3" x14ac:dyDescent="0.25">
      <c r="A1723">
        <v>-8110789.8884785697</v>
      </c>
      <c r="B1723">
        <v>-247626.89010145899</v>
      </c>
      <c r="C1723">
        <v>5.5211696773767402E-2</v>
      </c>
    </row>
    <row r="1724" spans="1:3" x14ac:dyDescent="0.25">
      <c r="A1724">
        <v>-8109855.4096014202</v>
      </c>
      <c r="B1724">
        <v>-247626.89010145899</v>
      </c>
      <c r="C1724">
        <v>6.9292254745960194E-2</v>
      </c>
    </row>
    <row r="1725" spans="1:3" x14ac:dyDescent="0.25">
      <c r="A1725">
        <v>-8108920.93072428</v>
      </c>
      <c r="B1725">
        <v>-247626.89010145899</v>
      </c>
      <c r="C1725">
        <v>8.2369804382324205E-2</v>
      </c>
    </row>
    <row r="1726" spans="1:3" x14ac:dyDescent="0.25">
      <c r="A1726">
        <v>-8107986.4518471397</v>
      </c>
      <c r="B1726">
        <v>-247626.89010145899</v>
      </c>
      <c r="C1726">
        <v>0.10311702638864501</v>
      </c>
    </row>
    <row r="1727" spans="1:3" x14ac:dyDescent="0.25">
      <c r="A1727">
        <v>-8107051.9729699902</v>
      </c>
      <c r="B1727">
        <v>-247626.89010145899</v>
      </c>
      <c r="C1727">
        <v>0.12075936794281</v>
      </c>
    </row>
    <row r="1728" spans="1:3" x14ac:dyDescent="0.25">
      <c r="A1728">
        <v>-8106117.49409285</v>
      </c>
      <c r="B1728">
        <v>-247626.89010145899</v>
      </c>
      <c r="C1728">
        <v>0.14122115075588201</v>
      </c>
    </row>
    <row r="1729" spans="1:3" x14ac:dyDescent="0.25">
      <c r="A1729">
        <v>-8105183.0152157098</v>
      </c>
      <c r="B1729">
        <v>-247626.89010145899</v>
      </c>
      <c r="C1729">
        <v>0.162358492612838</v>
      </c>
    </row>
    <row r="1730" spans="1:3" x14ac:dyDescent="0.25">
      <c r="A1730">
        <v>-8104248.5363385696</v>
      </c>
      <c r="B1730">
        <v>-247626.89010145899</v>
      </c>
      <c r="C1730">
        <v>0.190574616193771</v>
      </c>
    </row>
    <row r="1731" spans="1:3" x14ac:dyDescent="0.25">
      <c r="A1731">
        <v>-8103314.0574614201</v>
      </c>
      <c r="B1731">
        <v>-247626.89010145899</v>
      </c>
      <c r="C1731">
        <v>0.21758319437503801</v>
      </c>
    </row>
    <row r="1732" spans="1:3" x14ac:dyDescent="0.25">
      <c r="A1732">
        <v>-8102379.5785842799</v>
      </c>
      <c r="B1732">
        <v>-247626.89010145899</v>
      </c>
      <c r="C1732">
        <v>0.240896761417388</v>
      </c>
    </row>
    <row r="1733" spans="1:3" x14ac:dyDescent="0.25">
      <c r="A1733">
        <v>-8101445.0997071397</v>
      </c>
      <c r="B1733">
        <v>-247626.89010145899</v>
      </c>
      <c r="C1733">
        <v>0.265959382057189</v>
      </c>
    </row>
    <row r="1734" spans="1:3" x14ac:dyDescent="0.25">
      <c r="A1734">
        <v>-8100510.6208300004</v>
      </c>
      <c r="B1734">
        <v>-247626.89010145899</v>
      </c>
      <c r="C1734">
        <v>0.29180976748466397</v>
      </c>
    </row>
    <row r="1735" spans="1:3" x14ac:dyDescent="0.25">
      <c r="A1735">
        <v>-8099576.1419528499</v>
      </c>
      <c r="B1735">
        <v>-247626.89010145899</v>
      </c>
      <c r="C1735">
        <v>0.31375858187675398</v>
      </c>
    </row>
    <row r="1736" spans="1:3" x14ac:dyDescent="0.25">
      <c r="A1736">
        <v>-8098641.6630757097</v>
      </c>
      <c r="B1736">
        <v>-247626.89010145899</v>
      </c>
      <c r="C1736">
        <v>0.33511155843734702</v>
      </c>
    </row>
    <row r="1737" spans="1:3" x14ac:dyDescent="0.25">
      <c r="A1737">
        <v>-8097707.1841985704</v>
      </c>
      <c r="B1737">
        <v>-247626.89010145899</v>
      </c>
      <c r="C1737">
        <v>0.35593289136886502</v>
      </c>
    </row>
    <row r="1738" spans="1:3" x14ac:dyDescent="0.25">
      <c r="A1738">
        <v>-8096772.70532142</v>
      </c>
      <c r="B1738">
        <v>-247626.89010145899</v>
      </c>
      <c r="C1738">
        <v>0.37167146801948497</v>
      </c>
    </row>
    <row r="1739" spans="1:3" x14ac:dyDescent="0.25">
      <c r="A1739">
        <v>-8095838.2264442798</v>
      </c>
      <c r="B1739">
        <v>-247626.89010145899</v>
      </c>
      <c r="C1739">
        <v>0.389930039644241</v>
      </c>
    </row>
    <row r="1740" spans="1:3" x14ac:dyDescent="0.25">
      <c r="A1740">
        <v>-8094903.7475671396</v>
      </c>
      <c r="B1740">
        <v>-247626.89010145899</v>
      </c>
      <c r="C1740">
        <v>0.40399897098541199</v>
      </c>
    </row>
    <row r="1741" spans="1:3" x14ac:dyDescent="0.25">
      <c r="A1741">
        <v>-8093969.2686900003</v>
      </c>
      <c r="B1741">
        <v>-247626.89010145899</v>
      </c>
      <c r="C1741">
        <v>0.41543480753898598</v>
      </c>
    </row>
    <row r="1742" spans="1:3" x14ac:dyDescent="0.25">
      <c r="A1742">
        <v>-8093034.7898128498</v>
      </c>
      <c r="B1742">
        <v>-247626.89010145899</v>
      </c>
      <c r="C1742">
        <v>0.42813035845756497</v>
      </c>
    </row>
    <row r="1743" spans="1:3" x14ac:dyDescent="0.25">
      <c r="A1743">
        <v>-8092100.3109357096</v>
      </c>
      <c r="B1743">
        <v>-247626.89010145899</v>
      </c>
      <c r="C1743">
        <v>0.42811384797096202</v>
      </c>
    </row>
    <row r="1744" spans="1:3" x14ac:dyDescent="0.25">
      <c r="A1744">
        <v>-8091165.8320585703</v>
      </c>
      <c r="B1744">
        <v>-247626.89010145899</v>
      </c>
      <c r="C1744">
        <v>0</v>
      </c>
    </row>
    <row r="1745" spans="1:3" x14ac:dyDescent="0.25">
      <c r="A1745">
        <v>-8090231.3531814199</v>
      </c>
      <c r="B1745">
        <v>-247626.89010145899</v>
      </c>
      <c r="C1745">
        <v>0</v>
      </c>
    </row>
    <row r="1746" spans="1:3" x14ac:dyDescent="0.25">
      <c r="A1746">
        <v>-8089296.8743042797</v>
      </c>
      <c r="B1746">
        <v>-247626.89010145899</v>
      </c>
      <c r="C1746">
        <v>0</v>
      </c>
    </row>
    <row r="1747" spans="1:3" x14ac:dyDescent="0.25">
      <c r="A1747">
        <v>-8088362.3954271404</v>
      </c>
      <c r="B1747">
        <v>-247626.89010145899</v>
      </c>
      <c r="C1747">
        <v>0</v>
      </c>
    </row>
    <row r="1748" spans="1:3" x14ac:dyDescent="0.25">
      <c r="A1748">
        <v>-8087427.9165500002</v>
      </c>
      <c r="B1748">
        <v>-247626.89010145899</v>
      </c>
      <c r="C1748">
        <v>0</v>
      </c>
    </row>
    <row r="1749" spans="1:3" x14ac:dyDescent="0.25">
      <c r="A1749">
        <v>-8134151.8604071401</v>
      </c>
      <c r="B1749">
        <v>-248561.368978832</v>
      </c>
      <c r="C1749">
        <v>0</v>
      </c>
    </row>
    <row r="1750" spans="1:3" x14ac:dyDescent="0.25">
      <c r="A1750">
        <v>-8133217.3815299897</v>
      </c>
      <c r="B1750">
        <v>-248561.368978832</v>
      </c>
      <c r="C1750">
        <v>0</v>
      </c>
    </row>
    <row r="1751" spans="1:3" x14ac:dyDescent="0.25">
      <c r="A1751">
        <v>-8132282.9026528504</v>
      </c>
      <c r="B1751">
        <v>-248561.368978832</v>
      </c>
      <c r="C1751">
        <v>0</v>
      </c>
    </row>
    <row r="1752" spans="1:3" x14ac:dyDescent="0.25">
      <c r="A1752">
        <v>-8131348.4237757102</v>
      </c>
      <c r="B1752">
        <v>-248561.368978832</v>
      </c>
      <c r="C1752">
        <v>0</v>
      </c>
    </row>
    <row r="1753" spans="1:3" x14ac:dyDescent="0.25">
      <c r="A1753">
        <v>-8130413.94489857</v>
      </c>
      <c r="B1753">
        <v>-248561.368978832</v>
      </c>
      <c r="C1753">
        <v>0</v>
      </c>
    </row>
    <row r="1754" spans="1:3" x14ac:dyDescent="0.25">
      <c r="A1754">
        <v>-8129479.4660214204</v>
      </c>
      <c r="B1754">
        <v>-248561.368978832</v>
      </c>
      <c r="C1754">
        <v>0</v>
      </c>
    </row>
    <row r="1755" spans="1:3" x14ac:dyDescent="0.25">
      <c r="A1755">
        <v>-8128544.9871442802</v>
      </c>
      <c r="B1755">
        <v>-248561.368978832</v>
      </c>
      <c r="C1755" s="1">
        <v>2.3336608137469701E-5</v>
      </c>
    </row>
    <row r="1756" spans="1:3" x14ac:dyDescent="0.25">
      <c r="A1756">
        <v>-8127610.50826714</v>
      </c>
      <c r="B1756">
        <v>-248561.368978832</v>
      </c>
      <c r="C1756" s="1">
        <v>9.6062198281288106E-5</v>
      </c>
    </row>
    <row r="1757" spans="1:3" x14ac:dyDescent="0.25">
      <c r="A1757">
        <v>-8126676.0293899896</v>
      </c>
      <c r="B1757">
        <v>-248561.368978832</v>
      </c>
      <c r="C1757">
        <v>1.0443854262121E-4</v>
      </c>
    </row>
    <row r="1758" spans="1:3" x14ac:dyDescent="0.25">
      <c r="A1758">
        <v>-8125741.5505128503</v>
      </c>
      <c r="B1758">
        <v>-248561.368978832</v>
      </c>
      <c r="C1758">
        <v>1.7720487085171001E-4</v>
      </c>
    </row>
    <row r="1759" spans="1:3" x14ac:dyDescent="0.25">
      <c r="A1759">
        <v>-8124807.0716357101</v>
      </c>
      <c r="B1759">
        <v>-248561.368978832</v>
      </c>
      <c r="C1759">
        <v>3.3339424408040897E-4</v>
      </c>
    </row>
    <row r="1760" spans="1:3" x14ac:dyDescent="0.25">
      <c r="A1760">
        <v>-8123872.5927585699</v>
      </c>
      <c r="B1760">
        <v>-248561.368978832</v>
      </c>
      <c r="C1760">
        <v>5.4802629165351304E-4</v>
      </c>
    </row>
    <row r="1761" spans="1:3" x14ac:dyDescent="0.25">
      <c r="A1761">
        <v>-8122938.1138814203</v>
      </c>
      <c r="B1761">
        <v>-248561.368978832</v>
      </c>
      <c r="C1761">
        <v>7.5824325904250102E-4</v>
      </c>
    </row>
    <row r="1762" spans="1:3" x14ac:dyDescent="0.25">
      <c r="A1762">
        <v>-8122003.6350042801</v>
      </c>
      <c r="B1762">
        <v>-248561.368978832</v>
      </c>
      <c r="C1762">
        <v>1.3095821486785999E-3</v>
      </c>
    </row>
    <row r="1763" spans="1:3" x14ac:dyDescent="0.25">
      <c r="A1763">
        <v>-8121069.1561271399</v>
      </c>
      <c r="B1763">
        <v>-248561.368978832</v>
      </c>
      <c r="C1763">
        <v>2.0411391742527398E-3</v>
      </c>
    </row>
    <row r="1764" spans="1:3" x14ac:dyDescent="0.25">
      <c r="A1764">
        <v>-8120134.6772499904</v>
      </c>
      <c r="B1764">
        <v>-248561.368978832</v>
      </c>
      <c r="C1764">
        <v>2.5555132888257499E-3</v>
      </c>
    </row>
    <row r="1765" spans="1:3" x14ac:dyDescent="0.25">
      <c r="A1765">
        <v>-8119200.1983728502</v>
      </c>
      <c r="B1765">
        <v>-248561.368978832</v>
      </c>
      <c r="C1765">
        <v>3.9629638195037798E-3</v>
      </c>
    </row>
    <row r="1766" spans="1:3" x14ac:dyDescent="0.25">
      <c r="A1766">
        <v>-8118265.71949571</v>
      </c>
      <c r="B1766">
        <v>-248561.368978832</v>
      </c>
      <c r="C1766">
        <v>6.61767739802598E-3</v>
      </c>
    </row>
    <row r="1767" spans="1:3" x14ac:dyDescent="0.25">
      <c r="A1767">
        <v>-8117331.2406185698</v>
      </c>
      <c r="B1767">
        <v>-248561.368978832</v>
      </c>
      <c r="C1767">
        <v>8.4303338080644608E-3</v>
      </c>
    </row>
    <row r="1768" spans="1:3" x14ac:dyDescent="0.25">
      <c r="A1768">
        <v>-8116396.7617414203</v>
      </c>
      <c r="B1768">
        <v>-248561.368978832</v>
      </c>
      <c r="C1768">
        <v>1.22010400518774E-2</v>
      </c>
    </row>
    <row r="1769" spans="1:3" x14ac:dyDescent="0.25">
      <c r="A1769">
        <v>-8115462.28286428</v>
      </c>
      <c r="B1769">
        <v>-248561.368978832</v>
      </c>
      <c r="C1769">
        <v>1.7330983653664499E-2</v>
      </c>
    </row>
    <row r="1770" spans="1:3" x14ac:dyDescent="0.25">
      <c r="A1770">
        <v>-8114527.8039871398</v>
      </c>
      <c r="B1770">
        <v>-248561.368978832</v>
      </c>
      <c r="C1770">
        <v>2.1890308707952399E-2</v>
      </c>
    </row>
    <row r="1771" spans="1:3" x14ac:dyDescent="0.25">
      <c r="A1771">
        <v>-8113593.3251099903</v>
      </c>
      <c r="B1771">
        <v>-248561.368978832</v>
      </c>
      <c r="C1771">
        <v>2.8361661359667702E-2</v>
      </c>
    </row>
    <row r="1772" spans="1:3" x14ac:dyDescent="0.25">
      <c r="A1772">
        <v>-8112658.8462328501</v>
      </c>
      <c r="B1772">
        <v>-248561.368978832</v>
      </c>
      <c r="C1772">
        <v>3.8504894822835901E-2</v>
      </c>
    </row>
    <row r="1773" spans="1:3" x14ac:dyDescent="0.25">
      <c r="A1773">
        <v>-8111724.3673557099</v>
      </c>
      <c r="B1773">
        <v>-248561.368978832</v>
      </c>
      <c r="C1773">
        <v>4.70969825983047E-2</v>
      </c>
    </row>
    <row r="1774" spans="1:3" x14ac:dyDescent="0.25">
      <c r="A1774">
        <v>-8110789.8884785697</v>
      </c>
      <c r="B1774">
        <v>-248561.368978832</v>
      </c>
      <c r="C1774">
        <v>6.0544323176145498E-2</v>
      </c>
    </row>
    <row r="1775" spans="1:3" x14ac:dyDescent="0.25">
      <c r="A1775">
        <v>-8109855.4096014202</v>
      </c>
      <c r="B1775">
        <v>-248561.368978832</v>
      </c>
      <c r="C1775">
        <v>7.4105620384216295E-2</v>
      </c>
    </row>
    <row r="1776" spans="1:3" x14ac:dyDescent="0.25">
      <c r="A1776">
        <v>-8108920.93072428</v>
      </c>
      <c r="B1776">
        <v>-248561.368978832</v>
      </c>
      <c r="C1776">
        <v>9.2291630804538699E-2</v>
      </c>
    </row>
    <row r="1777" spans="1:3" x14ac:dyDescent="0.25">
      <c r="A1777">
        <v>-8107986.4518471397</v>
      </c>
      <c r="B1777">
        <v>-248561.368978832</v>
      </c>
      <c r="C1777">
        <v>0.106482416391372</v>
      </c>
    </row>
    <row r="1778" spans="1:3" x14ac:dyDescent="0.25">
      <c r="A1778">
        <v>-8107051.9729699902</v>
      </c>
      <c r="B1778">
        <v>-248561.368978832</v>
      </c>
      <c r="C1778">
        <v>0.12702769041061401</v>
      </c>
    </row>
    <row r="1779" spans="1:3" x14ac:dyDescent="0.25">
      <c r="A1779">
        <v>-8106117.49409285</v>
      </c>
      <c r="B1779">
        <v>-248561.368978832</v>
      </c>
      <c r="C1779">
        <v>0.14723086357116599</v>
      </c>
    </row>
    <row r="1780" spans="1:3" x14ac:dyDescent="0.25">
      <c r="A1780">
        <v>-8105183.0152157098</v>
      </c>
      <c r="B1780">
        <v>-248561.368978832</v>
      </c>
      <c r="C1780">
        <v>0.17144817113876301</v>
      </c>
    </row>
    <row r="1781" spans="1:3" x14ac:dyDescent="0.25">
      <c r="A1781">
        <v>-8104248.5363385696</v>
      </c>
      <c r="B1781">
        <v>-248561.368978832</v>
      </c>
      <c r="C1781">
        <v>0.196620717644691</v>
      </c>
    </row>
    <row r="1782" spans="1:3" x14ac:dyDescent="0.25">
      <c r="A1782">
        <v>-8103314.0574614201</v>
      </c>
      <c r="B1782">
        <v>-248561.368978832</v>
      </c>
      <c r="C1782">
        <v>0.222928032279014</v>
      </c>
    </row>
    <row r="1783" spans="1:3" x14ac:dyDescent="0.25">
      <c r="A1783">
        <v>-8102379.5785842799</v>
      </c>
      <c r="B1783">
        <v>-248561.368978832</v>
      </c>
      <c r="C1783">
        <v>0.24467092752456601</v>
      </c>
    </row>
    <row r="1784" spans="1:3" x14ac:dyDescent="0.25">
      <c r="A1784">
        <v>-8101445.0997071397</v>
      </c>
      <c r="B1784">
        <v>-248561.368978832</v>
      </c>
      <c r="C1784">
        <v>0.27179741859436002</v>
      </c>
    </row>
    <row r="1785" spans="1:3" x14ac:dyDescent="0.25">
      <c r="A1785">
        <v>-8100510.6208300004</v>
      </c>
      <c r="B1785">
        <v>-248561.368978832</v>
      </c>
      <c r="C1785">
        <v>0.314575165510177</v>
      </c>
    </row>
    <row r="1786" spans="1:3" x14ac:dyDescent="0.25">
      <c r="A1786">
        <v>-8099576.1419528499</v>
      </c>
      <c r="B1786">
        <v>-248561.368978832</v>
      </c>
      <c r="C1786">
        <v>0.33674278855323703</v>
      </c>
    </row>
    <row r="1787" spans="1:3" x14ac:dyDescent="0.25">
      <c r="A1787">
        <v>-8098641.6630757097</v>
      </c>
      <c r="B1787">
        <v>-248561.368978832</v>
      </c>
      <c r="C1787">
        <v>0.35534876585006703</v>
      </c>
    </row>
    <row r="1788" spans="1:3" x14ac:dyDescent="0.25">
      <c r="A1788">
        <v>-8097707.1841985704</v>
      </c>
      <c r="B1788">
        <v>-248561.368978832</v>
      </c>
      <c r="C1788">
        <v>0.37398281693458502</v>
      </c>
    </row>
    <row r="1789" spans="1:3" x14ac:dyDescent="0.25">
      <c r="A1789">
        <v>-8096772.70532142</v>
      </c>
      <c r="B1789">
        <v>-248561.368978832</v>
      </c>
      <c r="C1789">
        <v>0.39124259352683999</v>
      </c>
    </row>
    <row r="1790" spans="1:3" x14ac:dyDescent="0.25">
      <c r="A1790">
        <v>-8095838.2264442798</v>
      </c>
      <c r="B1790">
        <v>-248561.368978832</v>
      </c>
      <c r="C1790">
        <v>0.40505474805831898</v>
      </c>
    </row>
    <row r="1791" spans="1:3" x14ac:dyDescent="0.25">
      <c r="A1791">
        <v>-8094903.7475671396</v>
      </c>
      <c r="B1791">
        <v>-248561.368978832</v>
      </c>
      <c r="C1791">
        <v>0.41775390505790699</v>
      </c>
    </row>
    <row r="1792" spans="1:3" x14ac:dyDescent="0.25">
      <c r="A1792">
        <v>-8093969.2686900003</v>
      </c>
      <c r="B1792">
        <v>-248561.368978832</v>
      </c>
      <c r="C1792">
        <v>0.43056312203407199</v>
      </c>
    </row>
    <row r="1793" spans="1:3" x14ac:dyDescent="0.25">
      <c r="A1793">
        <v>-8093034.7898128498</v>
      </c>
      <c r="B1793">
        <v>-248561.368978832</v>
      </c>
      <c r="C1793">
        <v>0.42987301945686301</v>
      </c>
    </row>
    <row r="1794" spans="1:3" x14ac:dyDescent="0.25">
      <c r="A1794">
        <v>-8092100.3109357096</v>
      </c>
      <c r="B1794">
        <v>-248561.368978832</v>
      </c>
      <c r="C1794">
        <v>0.44031125307083102</v>
      </c>
    </row>
    <row r="1795" spans="1:3" x14ac:dyDescent="0.25">
      <c r="A1795">
        <v>-8091165.8320585703</v>
      </c>
      <c r="B1795">
        <v>-248561.368978832</v>
      </c>
      <c r="C1795">
        <v>0.43986079096794101</v>
      </c>
    </row>
    <row r="1796" spans="1:3" x14ac:dyDescent="0.25">
      <c r="A1796">
        <v>-8090231.3531814199</v>
      </c>
      <c r="B1796">
        <v>-248561.368978832</v>
      </c>
      <c r="C1796">
        <v>0</v>
      </c>
    </row>
    <row r="1797" spans="1:3" x14ac:dyDescent="0.25">
      <c r="A1797">
        <v>-8089296.8743042797</v>
      </c>
      <c r="B1797">
        <v>-248561.368978832</v>
      </c>
      <c r="C1797">
        <v>0</v>
      </c>
    </row>
    <row r="1798" spans="1:3" x14ac:dyDescent="0.25">
      <c r="A1798">
        <v>-8088362.3954271404</v>
      </c>
      <c r="B1798">
        <v>-248561.368978832</v>
      </c>
      <c r="C1798">
        <v>0</v>
      </c>
    </row>
    <row r="1799" spans="1:3" x14ac:dyDescent="0.25">
      <c r="A1799">
        <v>-8087427.9165500002</v>
      </c>
      <c r="B1799">
        <v>-248561.368978832</v>
      </c>
      <c r="C1799">
        <v>0</v>
      </c>
    </row>
    <row r="1800" spans="1:3" x14ac:dyDescent="0.25">
      <c r="A1800">
        <v>-8134151.8604071401</v>
      </c>
      <c r="B1800">
        <v>-249495.847856204</v>
      </c>
      <c r="C1800">
        <v>0</v>
      </c>
    </row>
    <row r="1801" spans="1:3" x14ac:dyDescent="0.25">
      <c r="A1801">
        <v>-8133217.3815299897</v>
      </c>
      <c r="B1801">
        <v>-249495.847856204</v>
      </c>
      <c r="C1801">
        <v>0</v>
      </c>
    </row>
    <row r="1802" spans="1:3" x14ac:dyDescent="0.25">
      <c r="A1802">
        <v>-8132282.9026528504</v>
      </c>
      <c r="B1802">
        <v>-249495.847856204</v>
      </c>
      <c r="C1802">
        <v>0</v>
      </c>
    </row>
    <row r="1803" spans="1:3" x14ac:dyDescent="0.25">
      <c r="A1803">
        <v>-8131348.4237757102</v>
      </c>
      <c r="B1803">
        <v>-249495.847856204</v>
      </c>
      <c r="C1803">
        <v>0</v>
      </c>
    </row>
    <row r="1804" spans="1:3" x14ac:dyDescent="0.25">
      <c r="A1804">
        <v>-8130413.94489857</v>
      </c>
      <c r="B1804">
        <v>-249495.847856204</v>
      </c>
      <c r="C1804">
        <v>0</v>
      </c>
    </row>
    <row r="1805" spans="1:3" x14ac:dyDescent="0.25">
      <c r="A1805">
        <v>-8129479.4660214204</v>
      </c>
      <c r="B1805">
        <v>-249495.847856204</v>
      </c>
      <c r="C1805" s="1">
        <v>2.3336608137469701E-5</v>
      </c>
    </row>
    <row r="1806" spans="1:3" x14ac:dyDescent="0.25">
      <c r="A1806">
        <v>-8128544.9871442802</v>
      </c>
      <c r="B1806">
        <v>-249495.847856204</v>
      </c>
      <c r="C1806" s="1">
        <v>5.49087817489635E-5</v>
      </c>
    </row>
    <row r="1807" spans="1:3" x14ac:dyDescent="0.25">
      <c r="A1807">
        <v>-8127610.50826714</v>
      </c>
      <c r="B1807">
        <v>-249495.847856204</v>
      </c>
      <c r="C1807" s="1">
        <v>9.05095148482359E-5</v>
      </c>
    </row>
    <row r="1808" spans="1:3" x14ac:dyDescent="0.25">
      <c r="A1808">
        <v>-8126676.0293899896</v>
      </c>
      <c r="B1808">
        <v>-249495.847856204</v>
      </c>
      <c r="C1808">
        <v>1.2529084051493501E-4</v>
      </c>
    </row>
    <row r="1809" spans="1:3" x14ac:dyDescent="0.25">
      <c r="A1809">
        <v>-8125741.5505128503</v>
      </c>
      <c r="B1809">
        <v>-249495.847856204</v>
      </c>
      <c r="C1809">
        <v>2.23828799789771E-4</v>
      </c>
    </row>
    <row r="1810" spans="1:3" x14ac:dyDescent="0.25">
      <c r="A1810">
        <v>-8124807.0716357101</v>
      </c>
      <c r="B1810">
        <v>-249495.847856204</v>
      </c>
      <c r="C1810">
        <v>4.2118979035876599E-4</v>
      </c>
    </row>
    <row r="1811" spans="1:3" x14ac:dyDescent="0.25">
      <c r="A1811">
        <v>-8123872.5927585699</v>
      </c>
      <c r="B1811">
        <v>-249495.847856204</v>
      </c>
      <c r="C1811">
        <v>6.7897379631176504E-4</v>
      </c>
    </row>
    <row r="1812" spans="1:3" x14ac:dyDescent="0.25">
      <c r="A1812">
        <v>-8122938.1138814203</v>
      </c>
      <c r="B1812">
        <v>-249495.847856204</v>
      </c>
      <c r="C1812">
        <v>1.2426126049831501E-3</v>
      </c>
    </row>
    <row r="1813" spans="1:3" x14ac:dyDescent="0.25">
      <c r="A1813">
        <v>-8122003.6350042801</v>
      </c>
      <c r="B1813">
        <v>-249495.847856204</v>
      </c>
      <c r="C1813">
        <v>1.67099910322576E-3</v>
      </c>
    </row>
    <row r="1814" spans="1:3" x14ac:dyDescent="0.25">
      <c r="A1814">
        <v>-8121069.1561271399</v>
      </c>
      <c r="B1814">
        <v>-249495.847856204</v>
      </c>
      <c r="C1814">
        <v>2.5461264885962001E-3</v>
      </c>
    </row>
    <row r="1815" spans="1:3" x14ac:dyDescent="0.25">
      <c r="A1815">
        <v>-8120134.6772499904</v>
      </c>
      <c r="B1815">
        <v>-249495.847856204</v>
      </c>
      <c r="C1815">
        <v>3.8563539274036802E-3</v>
      </c>
    </row>
    <row r="1816" spans="1:3" x14ac:dyDescent="0.25">
      <c r="A1816">
        <v>-8119200.1983728502</v>
      </c>
      <c r="B1816">
        <v>-249495.847856204</v>
      </c>
      <c r="C1816">
        <v>5.9510213322937402E-3</v>
      </c>
    </row>
    <row r="1817" spans="1:3" x14ac:dyDescent="0.25">
      <c r="A1817">
        <v>-8118265.71949571</v>
      </c>
      <c r="B1817">
        <v>-249495.847856204</v>
      </c>
      <c r="C1817">
        <v>8.6963213980197906E-3</v>
      </c>
    </row>
    <row r="1818" spans="1:3" x14ac:dyDescent="0.25">
      <c r="A1818">
        <v>-8117331.2406185698</v>
      </c>
      <c r="B1818">
        <v>-249495.847856204</v>
      </c>
      <c r="C1818">
        <v>1.07103902846574E-2</v>
      </c>
    </row>
    <row r="1819" spans="1:3" x14ac:dyDescent="0.25">
      <c r="A1819">
        <v>-8116396.7617414203</v>
      </c>
      <c r="B1819">
        <v>-249495.847856204</v>
      </c>
      <c r="C1819">
        <v>1.39475660398602E-2</v>
      </c>
    </row>
    <row r="1820" spans="1:3" x14ac:dyDescent="0.25">
      <c r="A1820">
        <v>-8115462.28286428</v>
      </c>
      <c r="B1820">
        <v>-249495.847856204</v>
      </c>
      <c r="C1820">
        <v>1.99987851083278E-2</v>
      </c>
    </row>
    <row r="1821" spans="1:3" x14ac:dyDescent="0.25">
      <c r="A1821">
        <v>-8114527.8039871398</v>
      </c>
      <c r="B1821">
        <v>-249495.847856204</v>
      </c>
      <c r="C1821">
        <v>2.4508431553840599E-2</v>
      </c>
    </row>
    <row r="1822" spans="1:3" x14ac:dyDescent="0.25">
      <c r="A1822">
        <v>-8113593.3251099903</v>
      </c>
      <c r="B1822">
        <v>-249495.847856204</v>
      </c>
      <c r="C1822">
        <v>3.3386327326297698E-2</v>
      </c>
    </row>
    <row r="1823" spans="1:3" x14ac:dyDescent="0.25">
      <c r="A1823">
        <v>-8112658.8462328501</v>
      </c>
      <c r="B1823">
        <v>-249495.847856204</v>
      </c>
      <c r="C1823">
        <v>4.1482571512460702E-2</v>
      </c>
    </row>
    <row r="1824" spans="1:3" x14ac:dyDescent="0.25">
      <c r="A1824">
        <v>-8111724.3673557099</v>
      </c>
      <c r="B1824">
        <v>-249495.847856204</v>
      </c>
      <c r="C1824">
        <v>5.2454158663749598E-2</v>
      </c>
    </row>
    <row r="1825" spans="1:3" x14ac:dyDescent="0.25">
      <c r="A1825">
        <v>-8110789.8884785697</v>
      </c>
      <c r="B1825">
        <v>-249495.847856204</v>
      </c>
      <c r="C1825">
        <v>6.6901534795761095E-2</v>
      </c>
    </row>
    <row r="1826" spans="1:3" x14ac:dyDescent="0.25">
      <c r="A1826">
        <v>-8109855.4096014202</v>
      </c>
      <c r="B1826">
        <v>-249495.847856204</v>
      </c>
      <c r="C1826">
        <v>8.1374965608119895E-2</v>
      </c>
    </row>
    <row r="1827" spans="1:3" x14ac:dyDescent="0.25">
      <c r="A1827">
        <v>-8108920.93072428</v>
      </c>
      <c r="B1827">
        <v>-249495.847856204</v>
      </c>
      <c r="C1827">
        <v>9.6453867852687794E-2</v>
      </c>
    </row>
    <row r="1828" spans="1:3" x14ac:dyDescent="0.25">
      <c r="A1828">
        <v>-8107986.4518471397</v>
      </c>
      <c r="B1828">
        <v>-249495.847856204</v>
      </c>
      <c r="C1828">
        <v>0.11359525471925699</v>
      </c>
    </row>
    <row r="1829" spans="1:3" x14ac:dyDescent="0.25">
      <c r="A1829">
        <v>-8107051.9729699902</v>
      </c>
      <c r="B1829">
        <v>-249495.847856204</v>
      </c>
      <c r="C1829">
        <v>0.13432842493057201</v>
      </c>
    </row>
    <row r="1830" spans="1:3" x14ac:dyDescent="0.25">
      <c r="A1830">
        <v>-8106117.49409285</v>
      </c>
      <c r="B1830">
        <v>-249495.847856204</v>
      </c>
      <c r="C1830">
        <v>0.15467183291912001</v>
      </c>
    </row>
    <row r="1831" spans="1:3" x14ac:dyDescent="0.25">
      <c r="A1831">
        <v>-8105183.0152157098</v>
      </c>
      <c r="B1831">
        <v>-249495.847856204</v>
      </c>
      <c r="C1831">
        <v>0.19736321270465801</v>
      </c>
    </row>
    <row r="1832" spans="1:3" x14ac:dyDescent="0.25">
      <c r="A1832">
        <v>-8104248.5363385696</v>
      </c>
      <c r="B1832">
        <v>-249495.847856204</v>
      </c>
      <c r="C1832">
        <v>0.223103538155555</v>
      </c>
    </row>
    <row r="1833" spans="1:3" x14ac:dyDescent="0.25">
      <c r="A1833">
        <v>-8103314.0574614201</v>
      </c>
      <c r="B1833">
        <v>-249495.847856204</v>
      </c>
      <c r="C1833">
        <v>0.248947948217391</v>
      </c>
    </row>
    <row r="1834" spans="1:3" x14ac:dyDescent="0.25">
      <c r="A1834">
        <v>-8102379.5785842799</v>
      </c>
      <c r="B1834">
        <v>-249495.847856204</v>
      </c>
      <c r="C1834">
        <v>0.27288323640823298</v>
      </c>
    </row>
    <row r="1835" spans="1:3" x14ac:dyDescent="0.25">
      <c r="A1835">
        <v>-8101445.0997071397</v>
      </c>
      <c r="B1835">
        <v>-249495.847856204</v>
      </c>
      <c r="C1835">
        <v>0.30110618472099299</v>
      </c>
    </row>
    <row r="1836" spans="1:3" x14ac:dyDescent="0.25">
      <c r="A1836">
        <v>-8100510.6208300004</v>
      </c>
      <c r="B1836">
        <v>-249495.847856204</v>
      </c>
      <c r="C1836">
        <v>0.32147023081779402</v>
      </c>
    </row>
    <row r="1837" spans="1:3" x14ac:dyDescent="0.25">
      <c r="A1837">
        <v>-8099576.1419528499</v>
      </c>
      <c r="B1837">
        <v>-249495.847856204</v>
      </c>
      <c r="C1837">
        <v>0.34290355443954401</v>
      </c>
    </row>
    <row r="1838" spans="1:3" x14ac:dyDescent="0.25">
      <c r="A1838">
        <v>-8098641.6630757097</v>
      </c>
      <c r="B1838">
        <v>-249495.847856204</v>
      </c>
      <c r="C1838">
        <v>0.35994473099708502</v>
      </c>
    </row>
    <row r="1839" spans="1:3" x14ac:dyDescent="0.25">
      <c r="A1839">
        <v>-8097707.1841985704</v>
      </c>
      <c r="B1839">
        <v>-249495.847856204</v>
      </c>
      <c r="C1839">
        <v>0.378692597150802</v>
      </c>
    </row>
    <row r="1840" spans="1:3" x14ac:dyDescent="0.25">
      <c r="A1840">
        <v>-8096772.70532142</v>
      </c>
      <c r="B1840">
        <v>-249495.847856204</v>
      </c>
      <c r="C1840">
        <v>0.39392349123954701</v>
      </c>
    </row>
    <row r="1841" spans="1:3" x14ac:dyDescent="0.25">
      <c r="A1841">
        <v>-8095838.2264442798</v>
      </c>
      <c r="B1841">
        <v>-249495.847856204</v>
      </c>
      <c r="C1841">
        <v>0.40756285190582198</v>
      </c>
    </row>
    <row r="1842" spans="1:3" x14ac:dyDescent="0.25">
      <c r="A1842">
        <v>-8094903.7475671396</v>
      </c>
      <c r="B1842">
        <v>-249495.847856204</v>
      </c>
      <c r="C1842">
        <v>0.42005795240402199</v>
      </c>
    </row>
    <row r="1843" spans="1:3" x14ac:dyDescent="0.25">
      <c r="A1843">
        <v>-8093969.2686900003</v>
      </c>
      <c r="B1843">
        <v>-249495.847856204</v>
      </c>
      <c r="C1843">
        <v>0.43277931213378901</v>
      </c>
    </row>
    <row r="1844" spans="1:3" x14ac:dyDescent="0.25">
      <c r="A1844">
        <v>-8093034.7898128498</v>
      </c>
      <c r="B1844">
        <v>-249495.847856204</v>
      </c>
      <c r="C1844">
        <v>0.44244772195816001</v>
      </c>
    </row>
    <row r="1845" spans="1:3" x14ac:dyDescent="0.25">
      <c r="A1845">
        <v>-8092100.3109357096</v>
      </c>
      <c r="B1845">
        <v>-249495.847856204</v>
      </c>
      <c r="C1845">
        <v>0.44244369864463801</v>
      </c>
    </row>
    <row r="1846" spans="1:3" x14ac:dyDescent="0.25">
      <c r="A1846">
        <v>-8091165.8320585703</v>
      </c>
      <c r="B1846">
        <v>-249495.847856204</v>
      </c>
      <c r="C1846">
        <v>0.45721817016601501</v>
      </c>
    </row>
    <row r="1847" spans="1:3" x14ac:dyDescent="0.25">
      <c r="A1847">
        <v>-8090231.3531814199</v>
      </c>
      <c r="B1847">
        <v>-249495.847856204</v>
      </c>
      <c r="C1847">
        <v>0</v>
      </c>
    </row>
    <row r="1848" spans="1:3" x14ac:dyDescent="0.25">
      <c r="A1848">
        <v>-8089296.8743042797</v>
      </c>
      <c r="B1848">
        <v>-249495.847856204</v>
      </c>
      <c r="C1848">
        <v>0</v>
      </c>
    </row>
    <row r="1849" spans="1:3" x14ac:dyDescent="0.25">
      <c r="A1849">
        <v>-8088362.3954271404</v>
      </c>
      <c r="B1849">
        <v>-249495.847856204</v>
      </c>
      <c r="C1849">
        <v>0</v>
      </c>
    </row>
    <row r="1850" spans="1:3" x14ac:dyDescent="0.25">
      <c r="A1850">
        <v>-8087427.9165500002</v>
      </c>
      <c r="B1850">
        <v>-249495.847856204</v>
      </c>
      <c r="C1850">
        <v>0</v>
      </c>
    </row>
    <row r="1851" spans="1:3" x14ac:dyDescent="0.25">
      <c r="A1851">
        <v>-8134151.8604071401</v>
      </c>
      <c r="B1851">
        <v>-250430.32673357599</v>
      </c>
      <c r="C1851">
        <v>0</v>
      </c>
    </row>
    <row r="1852" spans="1:3" x14ac:dyDescent="0.25">
      <c r="A1852">
        <v>-8133217.3815299897</v>
      </c>
      <c r="B1852">
        <v>-250430.32673357599</v>
      </c>
      <c r="C1852">
        <v>0</v>
      </c>
    </row>
    <row r="1853" spans="1:3" x14ac:dyDescent="0.25">
      <c r="A1853">
        <v>-8132282.9026528504</v>
      </c>
      <c r="B1853">
        <v>-250430.32673357599</v>
      </c>
      <c r="C1853">
        <v>0</v>
      </c>
    </row>
    <row r="1854" spans="1:3" x14ac:dyDescent="0.25">
      <c r="A1854">
        <v>-8131348.4237757102</v>
      </c>
      <c r="B1854">
        <v>-250430.32673357599</v>
      </c>
      <c r="C1854">
        <v>0</v>
      </c>
    </row>
    <row r="1855" spans="1:3" x14ac:dyDescent="0.25">
      <c r="A1855">
        <v>-8130413.94489857</v>
      </c>
      <c r="B1855">
        <v>-250430.32673357599</v>
      </c>
      <c r="C1855">
        <v>0</v>
      </c>
    </row>
    <row r="1856" spans="1:3" x14ac:dyDescent="0.25">
      <c r="A1856">
        <v>-8129479.4660214204</v>
      </c>
      <c r="B1856">
        <v>-250430.32673357599</v>
      </c>
      <c r="C1856" s="1">
        <v>2.3336608137469701E-5</v>
      </c>
    </row>
    <row r="1857" spans="1:3" x14ac:dyDescent="0.25">
      <c r="A1857">
        <v>-8128544.9871442802</v>
      </c>
      <c r="B1857">
        <v>-250430.32673357599</v>
      </c>
      <c r="C1857" s="1">
        <v>5.6853015848901102E-5</v>
      </c>
    </row>
    <row r="1858" spans="1:3" x14ac:dyDescent="0.25">
      <c r="A1858">
        <v>-8127610.50826714</v>
      </c>
      <c r="B1858">
        <v>-250430.32673357599</v>
      </c>
      <c r="C1858">
        <v>1.15777911560144E-4</v>
      </c>
    </row>
    <row r="1859" spans="1:3" x14ac:dyDescent="0.25">
      <c r="A1859">
        <v>-8126676.0293899896</v>
      </c>
      <c r="B1859">
        <v>-250430.32673357599</v>
      </c>
      <c r="C1859">
        <v>1.9128261192236001E-4</v>
      </c>
    </row>
    <row r="1860" spans="1:3" x14ac:dyDescent="0.25">
      <c r="A1860">
        <v>-8125741.5505128503</v>
      </c>
      <c r="B1860">
        <v>-250430.32673357599</v>
      </c>
      <c r="C1860">
        <v>3.3997869468293997E-4</v>
      </c>
    </row>
    <row r="1861" spans="1:3" x14ac:dyDescent="0.25">
      <c r="A1861">
        <v>-8124807.0716357101</v>
      </c>
      <c r="B1861">
        <v>-250430.32673357599</v>
      </c>
      <c r="C1861">
        <v>5.8648298727348403E-4</v>
      </c>
    </row>
    <row r="1862" spans="1:3" x14ac:dyDescent="0.25">
      <c r="A1862">
        <v>-8123872.5927585699</v>
      </c>
      <c r="B1862">
        <v>-250430.32673357599</v>
      </c>
      <c r="C1862">
        <v>7.5824325904250102E-4</v>
      </c>
    </row>
    <row r="1863" spans="1:3" x14ac:dyDescent="0.25">
      <c r="A1863">
        <v>-8122938.1138814203</v>
      </c>
      <c r="B1863">
        <v>-250430.32673357599</v>
      </c>
      <c r="C1863">
        <v>1.29424990154802E-3</v>
      </c>
    </row>
    <row r="1864" spans="1:3" x14ac:dyDescent="0.25">
      <c r="A1864">
        <v>-8122003.6350042801</v>
      </c>
      <c r="B1864">
        <v>-250430.32673357599</v>
      </c>
      <c r="C1864">
        <v>2.0546796731650799E-3</v>
      </c>
    </row>
    <row r="1865" spans="1:3" x14ac:dyDescent="0.25">
      <c r="A1865">
        <v>-8121069.1561271399</v>
      </c>
      <c r="B1865">
        <v>-250430.32673357599</v>
      </c>
      <c r="C1865">
        <v>3.5371575504541302E-3</v>
      </c>
    </row>
    <row r="1866" spans="1:3" x14ac:dyDescent="0.25">
      <c r="A1866">
        <v>-8120134.6772499904</v>
      </c>
      <c r="B1866">
        <v>-250430.32673357599</v>
      </c>
      <c r="C1866">
        <v>4.8263524658977899E-3</v>
      </c>
    </row>
    <row r="1867" spans="1:3" x14ac:dyDescent="0.25">
      <c r="A1867">
        <v>-8119200.1983728502</v>
      </c>
      <c r="B1867">
        <v>-250430.32673357599</v>
      </c>
      <c r="C1867">
        <v>7.2169383056461802E-3</v>
      </c>
    </row>
    <row r="1868" spans="1:3" x14ac:dyDescent="0.25">
      <c r="A1868">
        <v>-8118265.71949571</v>
      </c>
      <c r="B1868">
        <v>-250430.32673357599</v>
      </c>
      <c r="C1868">
        <v>8.6963213980197906E-3</v>
      </c>
    </row>
    <row r="1869" spans="1:3" x14ac:dyDescent="0.25">
      <c r="A1869">
        <v>-8117331.2406185698</v>
      </c>
      <c r="B1869">
        <v>-250430.32673357599</v>
      </c>
      <c r="C1869">
        <v>1.23406732454895E-2</v>
      </c>
    </row>
    <row r="1870" spans="1:3" x14ac:dyDescent="0.25">
      <c r="A1870">
        <v>-8116396.7617414203</v>
      </c>
      <c r="B1870">
        <v>-250430.32673357599</v>
      </c>
      <c r="C1870">
        <v>1.7794387415051401E-2</v>
      </c>
    </row>
    <row r="1871" spans="1:3" x14ac:dyDescent="0.25">
      <c r="A1871">
        <v>-8115462.28286428</v>
      </c>
      <c r="B1871">
        <v>-250430.32673357599</v>
      </c>
      <c r="C1871">
        <v>2.1634856238961199E-2</v>
      </c>
    </row>
    <row r="1872" spans="1:3" x14ac:dyDescent="0.25">
      <c r="A1872">
        <v>-8114527.8039871398</v>
      </c>
      <c r="B1872">
        <v>-250430.32673357599</v>
      </c>
      <c r="C1872">
        <v>2.9415931552648499E-2</v>
      </c>
    </row>
    <row r="1873" spans="1:3" x14ac:dyDescent="0.25">
      <c r="A1873">
        <v>-8113593.3251099903</v>
      </c>
      <c r="B1873">
        <v>-250430.32673357599</v>
      </c>
      <c r="C1873">
        <v>3.9313897490501397E-2</v>
      </c>
    </row>
    <row r="1874" spans="1:3" x14ac:dyDescent="0.25">
      <c r="A1874">
        <v>-8112658.8462328501</v>
      </c>
      <c r="B1874">
        <v>-250430.32673357599</v>
      </c>
      <c r="C1874">
        <v>4.7051992267370203E-2</v>
      </c>
    </row>
    <row r="1875" spans="1:3" x14ac:dyDescent="0.25">
      <c r="A1875">
        <v>-8111724.3673557099</v>
      </c>
      <c r="B1875">
        <v>-250430.32673357599</v>
      </c>
      <c r="C1875">
        <v>5.9400700032711001E-2</v>
      </c>
    </row>
    <row r="1876" spans="1:3" x14ac:dyDescent="0.25">
      <c r="A1876">
        <v>-8110789.8884785697</v>
      </c>
      <c r="B1876">
        <v>-250430.32673357599</v>
      </c>
      <c r="C1876">
        <v>7.5964085757732294E-2</v>
      </c>
    </row>
    <row r="1877" spans="1:3" x14ac:dyDescent="0.25">
      <c r="A1877">
        <v>-8109855.4096014202</v>
      </c>
      <c r="B1877">
        <v>-250430.32673357599</v>
      </c>
      <c r="C1877">
        <v>8.6763583123683902E-2</v>
      </c>
    </row>
    <row r="1878" spans="1:3" x14ac:dyDescent="0.25">
      <c r="A1878">
        <v>-8108920.93072428</v>
      </c>
      <c r="B1878">
        <v>-250430.32673357599</v>
      </c>
      <c r="C1878">
        <v>0.11668273806571899</v>
      </c>
    </row>
    <row r="1879" spans="1:3" x14ac:dyDescent="0.25">
      <c r="A1879">
        <v>-8107986.4518471397</v>
      </c>
      <c r="B1879">
        <v>-250430.32673357599</v>
      </c>
      <c r="C1879">
        <v>0.13660900294780701</v>
      </c>
    </row>
    <row r="1880" spans="1:3" x14ac:dyDescent="0.25">
      <c r="A1880">
        <v>-8107051.9729699902</v>
      </c>
      <c r="B1880">
        <v>-250430.32673357599</v>
      </c>
      <c r="C1880">
        <v>0.15666462481021801</v>
      </c>
    </row>
    <row r="1881" spans="1:3" x14ac:dyDescent="0.25">
      <c r="A1881">
        <v>-8106117.49409285</v>
      </c>
      <c r="B1881">
        <v>-250430.32673357599</v>
      </c>
      <c r="C1881">
        <v>0.17932175099849701</v>
      </c>
    </row>
    <row r="1882" spans="1:3" x14ac:dyDescent="0.25">
      <c r="A1882">
        <v>-8105183.0152157098</v>
      </c>
      <c r="B1882">
        <v>-250430.32673357599</v>
      </c>
      <c r="C1882">
        <v>0.20352618396282099</v>
      </c>
    </row>
    <row r="1883" spans="1:3" x14ac:dyDescent="0.25">
      <c r="A1883">
        <v>-8104248.5363385696</v>
      </c>
      <c r="B1883">
        <v>-250430.32673357599</v>
      </c>
      <c r="C1883">
        <v>0.230309933423995</v>
      </c>
    </row>
    <row r="1884" spans="1:3" x14ac:dyDescent="0.25">
      <c r="A1884">
        <v>-8103314.0574614201</v>
      </c>
      <c r="B1884">
        <v>-250430.32673357599</v>
      </c>
      <c r="C1884">
        <v>0.25175845623016302</v>
      </c>
    </row>
    <row r="1885" spans="1:3" x14ac:dyDescent="0.25">
      <c r="A1885">
        <v>-8102379.5785842799</v>
      </c>
      <c r="B1885">
        <v>-250430.32673357599</v>
      </c>
      <c r="C1885">
        <v>0.27920976281165999</v>
      </c>
    </row>
    <row r="1886" spans="1:3" x14ac:dyDescent="0.25">
      <c r="A1886">
        <v>-8101445.0997071397</v>
      </c>
      <c r="B1886">
        <v>-250430.32673357599</v>
      </c>
      <c r="C1886">
        <v>0.30733329057693398</v>
      </c>
    </row>
    <row r="1887" spans="1:3" x14ac:dyDescent="0.25">
      <c r="A1887">
        <v>-8100510.6208300004</v>
      </c>
      <c r="B1887">
        <v>-250430.32673357599</v>
      </c>
      <c r="C1887">
        <v>0.32708939909934898</v>
      </c>
    </row>
    <row r="1888" spans="1:3" x14ac:dyDescent="0.25">
      <c r="A1888">
        <v>-8099576.1419528499</v>
      </c>
      <c r="B1888">
        <v>-250430.32673357599</v>
      </c>
      <c r="C1888">
        <v>0.34772390127182001</v>
      </c>
    </row>
    <row r="1889" spans="1:3" x14ac:dyDescent="0.25">
      <c r="A1889">
        <v>-8098641.6630757097</v>
      </c>
      <c r="B1889">
        <v>-250430.32673357599</v>
      </c>
      <c r="C1889">
        <v>0.36762624979019098</v>
      </c>
    </row>
    <row r="1890" spans="1:3" x14ac:dyDescent="0.25">
      <c r="A1890">
        <v>-8097707.1841985704</v>
      </c>
      <c r="B1890">
        <v>-250430.32673357599</v>
      </c>
      <c r="C1890">
        <v>0.38282066583633401</v>
      </c>
    </row>
    <row r="1891" spans="1:3" x14ac:dyDescent="0.25">
      <c r="A1891">
        <v>-8096772.70532142</v>
      </c>
      <c r="B1891">
        <v>-250430.32673357599</v>
      </c>
      <c r="C1891">
        <v>0.39839330315589899</v>
      </c>
    </row>
    <row r="1892" spans="1:3" x14ac:dyDescent="0.25">
      <c r="A1892">
        <v>-8095838.2264442798</v>
      </c>
      <c r="B1892">
        <v>-250430.32673357599</v>
      </c>
      <c r="C1892">
        <v>0.411093950271606</v>
      </c>
    </row>
    <row r="1893" spans="1:3" x14ac:dyDescent="0.25">
      <c r="A1893">
        <v>-8094903.7475671396</v>
      </c>
      <c r="B1893">
        <v>-250430.32673357599</v>
      </c>
      <c r="C1893">
        <v>0.42265635728835999</v>
      </c>
    </row>
    <row r="1894" spans="1:3" x14ac:dyDescent="0.25">
      <c r="A1894">
        <v>-8093969.2686900003</v>
      </c>
      <c r="B1894">
        <v>-250430.32673357599</v>
      </c>
      <c r="C1894">
        <v>0.43601170182228</v>
      </c>
    </row>
    <row r="1895" spans="1:3" x14ac:dyDescent="0.25">
      <c r="A1895">
        <v>-8093034.7898128498</v>
      </c>
      <c r="B1895">
        <v>-250430.32673357599</v>
      </c>
      <c r="C1895">
        <v>0.44520226120948703</v>
      </c>
    </row>
    <row r="1896" spans="1:3" x14ac:dyDescent="0.25">
      <c r="A1896">
        <v>-8092100.3109357096</v>
      </c>
      <c r="B1896">
        <v>-250430.32673357599</v>
      </c>
      <c r="C1896">
        <v>0.46050256490707298</v>
      </c>
    </row>
    <row r="1897" spans="1:3" x14ac:dyDescent="0.25">
      <c r="A1897">
        <v>-8091165.8320585703</v>
      </c>
      <c r="B1897">
        <v>-250430.32673357599</v>
      </c>
      <c r="C1897">
        <v>0.46010157465934698</v>
      </c>
    </row>
    <row r="1898" spans="1:3" x14ac:dyDescent="0.25">
      <c r="A1898">
        <v>-8090231.3531814199</v>
      </c>
      <c r="B1898">
        <v>-250430.32673357599</v>
      </c>
      <c r="C1898">
        <v>0.45971331000327997</v>
      </c>
    </row>
    <row r="1899" spans="1:3" x14ac:dyDescent="0.25">
      <c r="A1899">
        <v>-8089296.8743042797</v>
      </c>
      <c r="B1899">
        <v>-250430.32673357599</v>
      </c>
      <c r="C1899">
        <v>0</v>
      </c>
    </row>
    <row r="1900" spans="1:3" x14ac:dyDescent="0.25">
      <c r="A1900">
        <v>-8088362.3954271404</v>
      </c>
      <c r="B1900">
        <v>-250430.32673357599</v>
      </c>
      <c r="C1900">
        <v>0</v>
      </c>
    </row>
    <row r="1901" spans="1:3" x14ac:dyDescent="0.25">
      <c r="A1901">
        <v>-8087427.9165500002</v>
      </c>
      <c r="B1901">
        <v>-250430.32673357599</v>
      </c>
      <c r="C1901">
        <v>0</v>
      </c>
    </row>
    <row r="1902" spans="1:3" x14ac:dyDescent="0.25">
      <c r="A1902">
        <v>-8134151.8604071401</v>
      </c>
      <c r="B1902">
        <v>-251364.80561094801</v>
      </c>
      <c r="C1902">
        <v>0</v>
      </c>
    </row>
    <row r="1903" spans="1:3" x14ac:dyDescent="0.25">
      <c r="A1903">
        <v>-8133217.3815299897</v>
      </c>
      <c r="B1903">
        <v>-251364.80561094801</v>
      </c>
      <c r="C1903">
        <v>0</v>
      </c>
    </row>
    <row r="1904" spans="1:3" x14ac:dyDescent="0.25">
      <c r="A1904">
        <v>-8132282.9026528504</v>
      </c>
      <c r="B1904">
        <v>-251364.80561094801</v>
      </c>
      <c r="C1904">
        <v>0</v>
      </c>
    </row>
    <row r="1905" spans="1:3" x14ac:dyDescent="0.25">
      <c r="A1905">
        <v>-8131348.4237757102</v>
      </c>
      <c r="B1905">
        <v>-251364.80561094801</v>
      </c>
      <c r="C1905">
        <v>0</v>
      </c>
    </row>
    <row r="1906" spans="1:3" x14ac:dyDescent="0.25">
      <c r="A1906">
        <v>-8130413.94489857</v>
      </c>
      <c r="B1906">
        <v>-251364.80561094801</v>
      </c>
      <c r="C1906" s="1">
        <v>2.3336608137469701E-5</v>
      </c>
    </row>
    <row r="1907" spans="1:3" x14ac:dyDescent="0.25">
      <c r="A1907">
        <v>-8129479.4660214204</v>
      </c>
      <c r="B1907">
        <v>-251364.80561094801</v>
      </c>
      <c r="C1907" s="1">
        <v>2.5281187845393998E-5</v>
      </c>
    </row>
    <row r="1908" spans="1:3" x14ac:dyDescent="0.25">
      <c r="A1908">
        <v>-8128544.9871442802</v>
      </c>
      <c r="B1908">
        <v>-251364.80561094801</v>
      </c>
      <c r="C1908" s="1">
        <v>8.2126163761131398E-5</v>
      </c>
    </row>
    <row r="1909" spans="1:3" x14ac:dyDescent="0.25">
      <c r="A1909">
        <v>-8127610.50826714</v>
      </c>
      <c r="B1909">
        <v>-251364.80561094801</v>
      </c>
      <c r="C1909">
        <v>1.62417869432829E-4</v>
      </c>
    </row>
    <row r="1910" spans="1:3" x14ac:dyDescent="0.25">
      <c r="A1910">
        <v>-8126676.0293899896</v>
      </c>
      <c r="B1910">
        <v>-251364.80561094801</v>
      </c>
      <c r="C1910">
        <v>1.9128261192236001E-4</v>
      </c>
    </row>
    <row r="1911" spans="1:3" x14ac:dyDescent="0.25">
      <c r="A1911">
        <v>-8125741.5505128503</v>
      </c>
      <c r="B1911">
        <v>-251364.80561094801</v>
      </c>
      <c r="C1911">
        <v>3.67213709978386E-4</v>
      </c>
    </row>
    <row r="1912" spans="1:3" x14ac:dyDescent="0.25">
      <c r="A1912">
        <v>-8124807.0716357101</v>
      </c>
      <c r="B1912">
        <v>-251364.80561094801</v>
      </c>
      <c r="C1912">
        <v>5.8648298727348403E-4</v>
      </c>
    </row>
    <row r="1913" spans="1:3" x14ac:dyDescent="0.25">
      <c r="A1913">
        <v>-8123872.5927585699</v>
      </c>
      <c r="B1913">
        <v>-251364.80561094801</v>
      </c>
      <c r="C1913">
        <v>1.1808398412540501E-3</v>
      </c>
    </row>
    <row r="1914" spans="1:3" x14ac:dyDescent="0.25">
      <c r="A1914">
        <v>-8122938.1138814203</v>
      </c>
      <c r="B1914">
        <v>-251364.80561094801</v>
      </c>
      <c r="C1914">
        <v>1.8995888531207999E-3</v>
      </c>
    </row>
    <row r="1915" spans="1:3" x14ac:dyDescent="0.25">
      <c r="A1915">
        <v>-8122003.6350042801</v>
      </c>
      <c r="B1915">
        <v>-251364.80561094801</v>
      </c>
      <c r="C1915">
        <v>2.8873668052256099E-3</v>
      </c>
    </row>
    <row r="1916" spans="1:3" x14ac:dyDescent="0.25">
      <c r="A1916">
        <v>-8121069.1561271399</v>
      </c>
      <c r="B1916">
        <v>-251364.80561094801</v>
      </c>
      <c r="C1916">
        <v>4.49602957814931E-3</v>
      </c>
    </row>
    <row r="1917" spans="1:3" x14ac:dyDescent="0.25">
      <c r="A1917">
        <v>-8120134.6772499904</v>
      </c>
      <c r="B1917">
        <v>-251364.80561094801</v>
      </c>
      <c r="C1917">
        <v>5.4298122413456397E-3</v>
      </c>
    </row>
    <row r="1918" spans="1:3" x14ac:dyDescent="0.25">
      <c r="A1918">
        <v>-8119200.1983728502</v>
      </c>
      <c r="B1918">
        <v>-251364.80561094801</v>
      </c>
      <c r="C1918">
        <v>7.9692658036947198E-3</v>
      </c>
    </row>
    <row r="1919" spans="1:3" x14ac:dyDescent="0.25">
      <c r="A1919">
        <v>-8118265.71949571</v>
      </c>
      <c r="B1919">
        <v>-251364.80561094801</v>
      </c>
      <c r="C1919">
        <v>1.1277921497821799E-2</v>
      </c>
    </row>
    <row r="1920" spans="1:3" x14ac:dyDescent="0.25">
      <c r="A1920">
        <v>-8117331.2406185698</v>
      </c>
      <c r="B1920">
        <v>-251364.80561094801</v>
      </c>
      <c r="C1920">
        <v>1.63747053593397E-2</v>
      </c>
    </row>
    <row r="1921" spans="1:3" x14ac:dyDescent="0.25">
      <c r="A1921">
        <v>-8116396.7617414203</v>
      </c>
      <c r="B1921">
        <v>-251364.80561094801</v>
      </c>
      <c r="C1921">
        <v>2.2899568080901999E-2</v>
      </c>
    </row>
    <row r="1922" spans="1:3" x14ac:dyDescent="0.25">
      <c r="A1922">
        <v>-8115462.28286428</v>
      </c>
      <c r="B1922">
        <v>-251364.80561094801</v>
      </c>
      <c r="C1922">
        <v>2.68651321530342E-2</v>
      </c>
    </row>
    <row r="1923" spans="1:3" x14ac:dyDescent="0.25">
      <c r="A1923">
        <v>-8114527.8039871398</v>
      </c>
      <c r="B1923">
        <v>-251364.80561094801</v>
      </c>
      <c r="C1923">
        <v>3.5599064081907203E-2</v>
      </c>
    </row>
    <row r="1924" spans="1:3" x14ac:dyDescent="0.25">
      <c r="A1924">
        <v>-8113593.3251099903</v>
      </c>
      <c r="B1924">
        <v>-251364.80561094801</v>
      </c>
      <c r="C1924">
        <v>4.4428333640098502E-2</v>
      </c>
    </row>
    <row r="1925" spans="1:3" x14ac:dyDescent="0.25">
      <c r="A1925">
        <v>-8112658.8462328501</v>
      </c>
      <c r="B1925">
        <v>-251364.80561094801</v>
      </c>
      <c r="C1925">
        <v>5.1930647343397099E-2</v>
      </c>
    </row>
    <row r="1926" spans="1:3" x14ac:dyDescent="0.25">
      <c r="A1926">
        <v>-8111724.3673557099</v>
      </c>
      <c r="B1926">
        <v>-251364.80561094801</v>
      </c>
      <c r="C1926">
        <v>6.5218999981880105E-2</v>
      </c>
    </row>
    <row r="1927" spans="1:3" x14ac:dyDescent="0.25">
      <c r="A1927">
        <v>-8110789.8884785697</v>
      </c>
      <c r="B1927">
        <v>-251364.80561094801</v>
      </c>
      <c r="C1927">
        <v>7.6454348862171104E-2</v>
      </c>
    </row>
    <row r="1928" spans="1:3" x14ac:dyDescent="0.25">
      <c r="A1928">
        <v>-8109855.4096014202</v>
      </c>
      <c r="B1928">
        <v>-251364.80561094801</v>
      </c>
      <c r="C1928">
        <v>9.5208868384361198E-2</v>
      </c>
    </row>
    <row r="1929" spans="1:3" x14ac:dyDescent="0.25">
      <c r="A1929">
        <v>-8108920.93072428</v>
      </c>
      <c r="B1929">
        <v>-251364.80561094801</v>
      </c>
      <c r="C1929">
        <v>0.125737935304641</v>
      </c>
    </row>
    <row r="1930" spans="1:3" x14ac:dyDescent="0.25">
      <c r="A1930">
        <v>-8107986.4518471397</v>
      </c>
      <c r="B1930">
        <v>-251364.80561094801</v>
      </c>
      <c r="C1930">
        <v>0.14541083574295</v>
      </c>
    </row>
    <row r="1931" spans="1:3" x14ac:dyDescent="0.25">
      <c r="A1931">
        <v>-8107051.9729699902</v>
      </c>
      <c r="B1931">
        <v>-251364.80561094801</v>
      </c>
      <c r="C1931">
        <v>0.164618819952011</v>
      </c>
    </row>
    <row r="1932" spans="1:3" x14ac:dyDescent="0.25">
      <c r="A1932">
        <v>-8106117.49409285</v>
      </c>
      <c r="B1932">
        <v>-251364.80561094801</v>
      </c>
      <c r="C1932">
        <v>0.18299774825572901</v>
      </c>
    </row>
    <row r="1933" spans="1:3" x14ac:dyDescent="0.25">
      <c r="A1933">
        <v>-8105183.0152157098</v>
      </c>
      <c r="B1933">
        <v>-251364.80561094801</v>
      </c>
      <c r="C1933">
        <v>0.213115245103836</v>
      </c>
    </row>
    <row r="1934" spans="1:3" x14ac:dyDescent="0.25">
      <c r="A1934">
        <v>-8104248.5363385696</v>
      </c>
      <c r="B1934">
        <v>-251364.80561094801</v>
      </c>
      <c r="C1934">
        <v>0.23949527740478499</v>
      </c>
    </row>
    <row r="1935" spans="1:3" x14ac:dyDescent="0.25">
      <c r="A1935">
        <v>-8103314.0574614201</v>
      </c>
      <c r="B1935">
        <v>-251364.80561094801</v>
      </c>
      <c r="C1935">
        <v>0.26044327020645103</v>
      </c>
    </row>
    <row r="1936" spans="1:3" x14ac:dyDescent="0.25">
      <c r="A1936">
        <v>-8102379.5785842799</v>
      </c>
      <c r="B1936">
        <v>-251364.80561094801</v>
      </c>
      <c r="C1936">
        <v>0.28671154379844599</v>
      </c>
    </row>
    <row r="1937" spans="1:3" x14ac:dyDescent="0.25">
      <c r="A1937">
        <v>-8101445.0997071397</v>
      </c>
      <c r="B1937">
        <v>-251364.80561094801</v>
      </c>
      <c r="C1937">
        <v>0.313934445381164</v>
      </c>
    </row>
    <row r="1938" spans="1:3" x14ac:dyDescent="0.25">
      <c r="A1938">
        <v>-8100510.6208300004</v>
      </c>
      <c r="B1938">
        <v>-251364.80561094801</v>
      </c>
      <c r="C1938">
        <v>0.33306035399436901</v>
      </c>
    </row>
    <row r="1939" spans="1:3" x14ac:dyDescent="0.25">
      <c r="A1939">
        <v>-8099576.1419528499</v>
      </c>
      <c r="B1939">
        <v>-251364.80561094801</v>
      </c>
      <c r="C1939">
        <v>0.35244029760360701</v>
      </c>
    </row>
    <row r="1940" spans="1:3" x14ac:dyDescent="0.25">
      <c r="A1940">
        <v>-8098641.6630757097</v>
      </c>
      <c r="B1940">
        <v>-251364.80561094801</v>
      </c>
      <c r="C1940">
        <v>0.372773647308349</v>
      </c>
    </row>
    <row r="1941" spans="1:3" x14ac:dyDescent="0.25">
      <c r="A1941">
        <v>-8097707.1841985704</v>
      </c>
      <c r="B1941">
        <v>-251364.80561094801</v>
      </c>
      <c r="C1941">
        <v>0.38829341530799799</v>
      </c>
    </row>
    <row r="1942" spans="1:3" x14ac:dyDescent="0.25">
      <c r="A1942">
        <v>-8096772.70532142</v>
      </c>
      <c r="B1942">
        <v>-251364.80561094801</v>
      </c>
      <c r="C1942">
        <v>0.40295597910880998</v>
      </c>
    </row>
    <row r="1943" spans="1:3" x14ac:dyDescent="0.25">
      <c r="A1943">
        <v>-8095838.2264442798</v>
      </c>
      <c r="B1943">
        <v>-251364.80561094801</v>
      </c>
      <c r="C1943">
        <v>0.41543745994567799</v>
      </c>
    </row>
    <row r="1944" spans="1:3" x14ac:dyDescent="0.25">
      <c r="A1944">
        <v>-8094903.7475671396</v>
      </c>
      <c r="B1944">
        <v>-251364.80561094801</v>
      </c>
      <c r="C1944">
        <v>0.42668884992599398</v>
      </c>
    </row>
    <row r="1945" spans="1:3" x14ac:dyDescent="0.25">
      <c r="A1945">
        <v>-8093969.2686900003</v>
      </c>
      <c r="B1945">
        <v>-251364.80561094801</v>
      </c>
      <c r="C1945">
        <v>0.440074503421783</v>
      </c>
    </row>
    <row r="1946" spans="1:3" x14ac:dyDescent="0.25">
      <c r="A1946">
        <v>-8093034.7898128498</v>
      </c>
      <c r="B1946">
        <v>-251364.80561094801</v>
      </c>
      <c r="C1946">
        <v>0.44881623983383101</v>
      </c>
    </row>
    <row r="1947" spans="1:3" x14ac:dyDescent="0.25">
      <c r="A1947">
        <v>-8092100.3109357096</v>
      </c>
      <c r="B1947">
        <v>-251364.80561094801</v>
      </c>
      <c r="C1947">
        <v>0.46374428272247298</v>
      </c>
    </row>
    <row r="1948" spans="1:3" x14ac:dyDescent="0.25">
      <c r="A1948">
        <v>-8091165.8320585703</v>
      </c>
      <c r="B1948">
        <v>-251364.80561094801</v>
      </c>
      <c r="C1948">
        <v>0.46319055557250899</v>
      </c>
    </row>
    <row r="1949" spans="1:3" x14ac:dyDescent="0.25">
      <c r="A1949">
        <v>-8090231.3531814199</v>
      </c>
      <c r="B1949">
        <v>-251364.80561094801</v>
      </c>
      <c r="C1949">
        <v>0.462790787220001</v>
      </c>
    </row>
    <row r="1950" spans="1:3" x14ac:dyDescent="0.25">
      <c r="A1950">
        <v>-8089296.8743042797</v>
      </c>
      <c r="B1950">
        <v>-251364.80561094801</v>
      </c>
      <c r="C1950">
        <v>0</v>
      </c>
    </row>
    <row r="1951" spans="1:3" x14ac:dyDescent="0.25">
      <c r="A1951">
        <v>-8088362.3954271404</v>
      </c>
      <c r="B1951">
        <v>-251364.80561094801</v>
      </c>
      <c r="C1951">
        <v>0</v>
      </c>
    </row>
    <row r="1952" spans="1:3" x14ac:dyDescent="0.25">
      <c r="A1952">
        <v>-8087427.9165500002</v>
      </c>
      <c r="B1952">
        <v>-251364.80561094801</v>
      </c>
      <c r="C1952">
        <v>0</v>
      </c>
    </row>
    <row r="1953" spans="1:3" x14ac:dyDescent="0.25">
      <c r="A1953">
        <v>-8134151.8604071401</v>
      </c>
      <c r="B1953">
        <v>-252299.28448832099</v>
      </c>
      <c r="C1953">
        <v>0</v>
      </c>
    </row>
    <row r="1954" spans="1:3" x14ac:dyDescent="0.25">
      <c r="A1954">
        <v>-8133217.3815299897</v>
      </c>
      <c r="B1954">
        <v>-252299.28448832099</v>
      </c>
      <c r="C1954">
        <v>0</v>
      </c>
    </row>
    <row r="1955" spans="1:3" x14ac:dyDescent="0.25">
      <c r="A1955">
        <v>-8132282.9026528504</v>
      </c>
      <c r="B1955">
        <v>-252299.28448832099</v>
      </c>
      <c r="C1955">
        <v>0</v>
      </c>
    </row>
    <row r="1956" spans="1:3" x14ac:dyDescent="0.25">
      <c r="A1956">
        <v>-8131348.4237757102</v>
      </c>
      <c r="B1956">
        <v>-252299.28448832099</v>
      </c>
      <c r="C1956" s="1">
        <v>2.3336608137469701E-5</v>
      </c>
    </row>
    <row r="1957" spans="1:3" x14ac:dyDescent="0.25">
      <c r="A1957">
        <v>-8130413.94489857</v>
      </c>
      <c r="B1957">
        <v>-252299.28448832099</v>
      </c>
      <c r="C1957" s="1">
        <v>2.5281187845393998E-5</v>
      </c>
    </row>
    <row r="1958" spans="1:3" x14ac:dyDescent="0.25">
      <c r="A1958">
        <v>-8129479.4660214204</v>
      </c>
      <c r="B1958">
        <v>-252299.28448832099</v>
      </c>
      <c r="C1958" s="1">
        <v>2.5281187845393998E-5</v>
      </c>
    </row>
    <row r="1959" spans="1:3" x14ac:dyDescent="0.25">
      <c r="A1959">
        <v>-8128544.9871442802</v>
      </c>
      <c r="B1959">
        <v>-252299.28448832099</v>
      </c>
      <c r="C1959" s="1">
        <v>8.2126163761131398E-5</v>
      </c>
    </row>
    <row r="1960" spans="1:3" x14ac:dyDescent="0.25">
      <c r="A1960">
        <v>-8127610.50826714</v>
      </c>
      <c r="B1960">
        <v>-252299.28448832099</v>
      </c>
      <c r="C1960">
        <v>1.62417869432829E-4</v>
      </c>
    </row>
    <row r="1961" spans="1:3" x14ac:dyDescent="0.25">
      <c r="A1961">
        <v>-8126676.0293899896</v>
      </c>
      <c r="B1961">
        <v>-252299.28448832099</v>
      </c>
      <c r="C1961">
        <v>3.1167818815447298E-4</v>
      </c>
    </row>
    <row r="1962" spans="1:3" x14ac:dyDescent="0.25">
      <c r="A1962">
        <v>-8125741.5505128503</v>
      </c>
      <c r="B1962">
        <v>-252299.28448832099</v>
      </c>
      <c r="C1962">
        <v>5.5223022354766705E-4</v>
      </c>
    </row>
    <row r="1963" spans="1:3" x14ac:dyDescent="0.25">
      <c r="A1963">
        <v>-8124807.0716357101</v>
      </c>
      <c r="B1963">
        <v>-252299.28448832099</v>
      </c>
      <c r="C1963">
        <v>9.6085073892027096E-4</v>
      </c>
    </row>
    <row r="1964" spans="1:3" x14ac:dyDescent="0.25">
      <c r="A1964">
        <v>-8123872.5927585699</v>
      </c>
      <c r="B1964">
        <v>-252299.28448832099</v>
      </c>
      <c r="C1964">
        <v>1.5655726892873599E-3</v>
      </c>
    </row>
    <row r="1965" spans="1:3" x14ac:dyDescent="0.25">
      <c r="A1965">
        <v>-8122938.1138814203</v>
      </c>
      <c r="B1965">
        <v>-252299.28448832099</v>
      </c>
      <c r="C1965">
        <v>1.9120596116408699E-3</v>
      </c>
    </row>
    <row r="1966" spans="1:3" x14ac:dyDescent="0.25">
      <c r="A1966">
        <v>-8122003.6350042801</v>
      </c>
      <c r="B1966">
        <v>-252299.28448832099</v>
      </c>
      <c r="C1966">
        <v>2.8873668052256099E-3</v>
      </c>
    </row>
    <row r="1967" spans="1:3" x14ac:dyDescent="0.25">
      <c r="A1967">
        <v>-8121069.1561271399</v>
      </c>
      <c r="B1967">
        <v>-252299.28448832099</v>
      </c>
      <c r="C1967">
        <v>4.5136781409382803E-3</v>
      </c>
    </row>
    <row r="1968" spans="1:3" x14ac:dyDescent="0.25">
      <c r="A1968">
        <v>-8120134.6772499904</v>
      </c>
      <c r="B1968">
        <v>-252299.28448832099</v>
      </c>
      <c r="C1968">
        <v>6.7743491381406697E-3</v>
      </c>
    </row>
    <row r="1969" spans="1:3" x14ac:dyDescent="0.25">
      <c r="A1969">
        <v>-8119200.1983728502</v>
      </c>
      <c r="B1969">
        <v>-252299.28448832099</v>
      </c>
      <c r="C1969">
        <v>9.6931513398885692E-3</v>
      </c>
    </row>
    <row r="1970" spans="1:3" x14ac:dyDescent="0.25">
      <c r="A1970">
        <v>-8118265.71949571</v>
      </c>
      <c r="B1970">
        <v>-252299.28448832099</v>
      </c>
      <c r="C1970">
        <v>1.3987592421472E-2</v>
      </c>
    </row>
    <row r="1971" spans="1:3" x14ac:dyDescent="0.25">
      <c r="A1971">
        <v>-8117331.2406185698</v>
      </c>
      <c r="B1971">
        <v>-252299.28448832099</v>
      </c>
      <c r="C1971">
        <v>1.9647547975182499E-2</v>
      </c>
    </row>
    <row r="1972" spans="1:3" x14ac:dyDescent="0.25">
      <c r="A1972">
        <v>-8116396.7617414203</v>
      </c>
      <c r="B1972">
        <v>-252299.28448832099</v>
      </c>
      <c r="C1972">
        <v>2.2971302270889199E-2</v>
      </c>
    </row>
    <row r="1973" spans="1:3" x14ac:dyDescent="0.25">
      <c r="A1973">
        <v>-8115462.28286428</v>
      </c>
      <c r="B1973">
        <v>-252299.28448832099</v>
      </c>
      <c r="C1973">
        <v>3.0368054285645402E-2</v>
      </c>
    </row>
    <row r="1974" spans="1:3" x14ac:dyDescent="0.25">
      <c r="A1974">
        <v>-8114527.8039871398</v>
      </c>
      <c r="B1974">
        <v>-252299.28448832099</v>
      </c>
      <c r="C1974">
        <v>4.0535729378461803E-2</v>
      </c>
    </row>
    <row r="1975" spans="1:3" x14ac:dyDescent="0.25">
      <c r="A1975">
        <v>-8113593.3251099903</v>
      </c>
      <c r="B1975">
        <v>-252299.28448832099</v>
      </c>
      <c r="C1975">
        <v>4.68606762588024E-2</v>
      </c>
    </row>
    <row r="1976" spans="1:3" x14ac:dyDescent="0.25">
      <c r="A1976">
        <v>-8112658.8462328501</v>
      </c>
      <c r="B1976">
        <v>-252299.28448832099</v>
      </c>
      <c r="C1976">
        <v>5.9780117124319E-2</v>
      </c>
    </row>
    <row r="1977" spans="1:3" x14ac:dyDescent="0.25">
      <c r="A1977">
        <v>-8111724.3673557099</v>
      </c>
      <c r="B1977">
        <v>-252299.28448832099</v>
      </c>
      <c r="C1977">
        <v>7.3956765234470298E-2</v>
      </c>
    </row>
    <row r="1978" spans="1:3" x14ac:dyDescent="0.25">
      <c r="A1978">
        <v>-8110789.8884785697</v>
      </c>
      <c r="B1978">
        <v>-252299.28448832099</v>
      </c>
      <c r="C1978">
        <v>8.49292501807212E-2</v>
      </c>
    </row>
    <row r="1979" spans="1:3" x14ac:dyDescent="0.25">
      <c r="A1979">
        <v>-8109855.4096014202</v>
      </c>
      <c r="B1979">
        <v>-252299.28448832099</v>
      </c>
      <c r="C1979">
        <v>0.10535413026809599</v>
      </c>
    </row>
    <row r="1980" spans="1:3" x14ac:dyDescent="0.25">
      <c r="A1980">
        <v>-8108920.93072428</v>
      </c>
      <c r="B1980">
        <v>-252299.28448832099</v>
      </c>
      <c r="C1980">
        <v>0.13732807338237699</v>
      </c>
    </row>
    <row r="1981" spans="1:3" x14ac:dyDescent="0.25">
      <c r="A1981">
        <v>-8107986.4518471397</v>
      </c>
      <c r="B1981">
        <v>-252299.28448832099</v>
      </c>
      <c r="C1981">
        <v>0.15612113475799499</v>
      </c>
    </row>
    <row r="1982" spans="1:3" x14ac:dyDescent="0.25">
      <c r="A1982">
        <v>-8107051.9729699902</v>
      </c>
      <c r="B1982">
        <v>-252299.28448832099</v>
      </c>
      <c r="C1982">
        <v>0.17066253721714</v>
      </c>
    </row>
    <row r="1983" spans="1:3" x14ac:dyDescent="0.25">
      <c r="A1983">
        <v>-8106117.49409285</v>
      </c>
      <c r="B1983">
        <v>-252299.28448832099</v>
      </c>
      <c r="C1983">
        <v>0.193358600139617</v>
      </c>
    </row>
    <row r="1984" spans="1:3" x14ac:dyDescent="0.25">
      <c r="A1984">
        <v>-8105183.0152157098</v>
      </c>
      <c r="B1984">
        <v>-252299.28448832099</v>
      </c>
      <c r="C1984">
        <v>0.22324553132057101</v>
      </c>
    </row>
    <row r="1985" spans="1:3" x14ac:dyDescent="0.25">
      <c r="A1985">
        <v>-8104248.5363385696</v>
      </c>
      <c r="B1985">
        <v>-252299.28448832099</v>
      </c>
      <c r="C1985">
        <v>0.24840733408927901</v>
      </c>
    </row>
    <row r="1986" spans="1:3" x14ac:dyDescent="0.25">
      <c r="A1986">
        <v>-8103314.0574614201</v>
      </c>
      <c r="B1986">
        <v>-252299.28448832099</v>
      </c>
      <c r="C1986">
        <v>0.26815748214721602</v>
      </c>
    </row>
    <row r="1987" spans="1:3" x14ac:dyDescent="0.25">
      <c r="A1987">
        <v>-8102379.5785842799</v>
      </c>
      <c r="B1987">
        <v>-252299.28448832099</v>
      </c>
      <c r="C1987">
        <v>0.293713718652725</v>
      </c>
    </row>
    <row r="1988" spans="1:3" x14ac:dyDescent="0.25">
      <c r="A1988">
        <v>-8101445.0997071397</v>
      </c>
      <c r="B1988">
        <v>-252299.28448832099</v>
      </c>
      <c r="C1988">
        <v>0.32235354185104298</v>
      </c>
    </row>
    <row r="1989" spans="1:3" x14ac:dyDescent="0.25">
      <c r="A1989">
        <v>-8100510.6208300004</v>
      </c>
      <c r="B1989">
        <v>-252299.28448832099</v>
      </c>
      <c r="C1989">
        <v>0.33983349800109802</v>
      </c>
    </row>
    <row r="1990" spans="1:3" x14ac:dyDescent="0.25">
      <c r="A1990">
        <v>-8099576.1419528499</v>
      </c>
      <c r="B1990">
        <v>-252299.28448832099</v>
      </c>
      <c r="C1990">
        <v>0.35900798439979498</v>
      </c>
    </row>
    <row r="1991" spans="1:3" x14ac:dyDescent="0.25">
      <c r="A1991">
        <v>-8098641.6630757097</v>
      </c>
      <c r="B1991">
        <v>-252299.28448832099</v>
      </c>
      <c r="C1991">
        <v>0.37754169106483398</v>
      </c>
    </row>
    <row r="1992" spans="1:3" x14ac:dyDescent="0.25">
      <c r="A1992">
        <v>-8097707.1841985704</v>
      </c>
      <c r="B1992">
        <v>-252299.28448832099</v>
      </c>
      <c r="C1992">
        <v>0.39259001612663202</v>
      </c>
    </row>
    <row r="1993" spans="1:3" x14ac:dyDescent="0.25">
      <c r="A1993">
        <v>-8096772.70532142</v>
      </c>
      <c r="B1993">
        <v>-252299.28448832099</v>
      </c>
      <c r="C1993">
        <v>0.40653225779533297</v>
      </c>
    </row>
    <row r="1994" spans="1:3" x14ac:dyDescent="0.25">
      <c r="A1994">
        <v>-8095838.2264442798</v>
      </c>
      <c r="B1994">
        <v>-252299.28448832099</v>
      </c>
      <c r="C1994">
        <v>0.42224583029746998</v>
      </c>
    </row>
    <row r="1995" spans="1:3" x14ac:dyDescent="0.25">
      <c r="A1995">
        <v>-8094903.7475671396</v>
      </c>
      <c r="B1995">
        <v>-252299.28448832099</v>
      </c>
      <c r="C1995">
        <v>0.43320932984352101</v>
      </c>
    </row>
    <row r="1996" spans="1:3" x14ac:dyDescent="0.25">
      <c r="A1996">
        <v>-8093969.2686900003</v>
      </c>
      <c r="B1996">
        <v>-252299.28448832099</v>
      </c>
      <c r="C1996">
        <v>0.44570535421371399</v>
      </c>
    </row>
    <row r="1997" spans="1:3" x14ac:dyDescent="0.25">
      <c r="A1997">
        <v>-8093034.7898128498</v>
      </c>
      <c r="B1997">
        <v>-252299.28448832099</v>
      </c>
      <c r="C1997">
        <v>0.45445978641509999</v>
      </c>
    </row>
    <row r="1998" spans="1:3" x14ac:dyDescent="0.25">
      <c r="A1998">
        <v>-8092100.3109357096</v>
      </c>
      <c r="B1998">
        <v>-252299.28448832099</v>
      </c>
      <c r="C1998">
        <v>0.46895653009414601</v>
      </c>
    </row>
    <row r="1999" spans="1:3" x14ac:dyDescent="0.25">
      <c r="A1999">
        <v>-8091165.8320585703</v>
      </c>
      <c r="B1999">
        <v>-252299.28448832099</v>
      </c>
      <c r="C1999">
        <v>0.46580544114112798</v>
      </c>
    </row>
    <row r="2000" spans="1:3" x14ac:dyDescent="0.25">
      <c r="A2000">
        <v>-8090231.3531814199</v>
      </c>
      <c r="B2000">
        <v>-252299.28448832099</v>
      </c>
      <c r="C2000">
        <v>0.46538436412811202</v>
      </c>
    </row>
    <row r="2001" spans="1:3" x14ac:dyDescent="0.25">
      <c r="A2001">
        <v>-8089296.8743042797</v>
      </c>
      <c r="B2001">
        <v>-252299.28448832099</v>
      </c>
      <c r="C2001">
        <v>0</v>
      </c>
    </row>
    <row r="2002" spans="1:3" x14ac:dyDescent="0.25">
      <c r="A2002">
        <v>-8088362.3954271404</v>
      </c>
      <c r="B2002">
        <v>-252299.28448832099</v>
      </c>
      <c r="C2002">
        <v>0</v>
      </c>
    </row>
    <row r="2003" spans="1:3" x14ac:dyDescent="0.25">
      <c r="A2003">
        <v>-8087427.9165500002</v>
      </c>
      <c r="B2003">
        <v>-252299.28448832099</v>
      </c>
      <c r="C2003">
        <v>0</v>
      </c>
    </row>
    <row r="2004" spans="1:3" x14ac:dyDescent="0.25">
      <c r="A2004">
        <v>-8134151.8604071401</v>
      </c>
      <c r="B2004">
        <v>-253233.76336569301</v>
      </c>
      <c r="C2004">
        <v>0</v>
      </c>
    </row>
    <row r="2005" spans="1:3" x14ac:dyDescent="0.25">
      <c r="A2005">
        <v>-8133217.3815299897</v>
      </c>
      <c r="B2005">
        <v>-253233.76336569301</v>
      </c>
      <c r="C2005">
        <v>0</v>
      </c>
    </row>
    <row r="2006" spans="1:3" x14ac:dyDescent="0.25">
      <c r="A2006">
        <v>-8132282.9026528504</v>
      </c>
      <c r="B2006">
        <v>-253233.76336569301</v>
      </c>
      <c r="C2006">
        <v>0</v>
      </c>
    </row>
    <row r="2007" spans="1:3" x14ac:dyDescent="0.25">
      <c r="A2007">
        <v>-8131348.4237757102</v>
      </c>
      <c r="B2007">
        <v>-253233.76336569301</v>
      </c>
      <c r="C2007" s="1">
        <v>2.3336608137469701E-5</v>
      </c>
    </row>
    <row r="2008" spans="1:3" x14ac:dyDescent="0.25">
      <c r="A2008">
        <v>-8130413.94489857</v>
      </c>
      <c r="B2008">
        <v>-253233.76336569301</v>
      </c>
      <c r="C2008" s="1">
        <v>2.5281187845393998E-5</v>
      </c>
    </row>
    <row r="2009" spans="1:3" x14ac:dyDescent="0.25">
      <c r="A2009">
        <v>-8129479.4660214204</v>
      </c>
      <c r="B2009">
        <v>-253233.76336569301</v>
      </c>
      <c r="C2009" s="1">
        <v>5.0558799557620598E-5</v>
      </c>
    </row>
    <row r="2010" spans="1:3" x14ac:dyDescent="0.25">
      <c r="A2010">
        <v>-8128544.9871442802</v>
      </c>
      <c r="B2010">
        <v>-253233.76336569301</v>
      </c>
      <c r="C2010">
        <v>1.2322323163971299E-4</v>
      </c>
    </row>
    <row r="2011" spans="1:3" x14ac:dyDescent="0.25">
      <c r="A2011">
        <v>-8127610.50826714</v>
      </c>
      <c r="B2011">
        <v>-253233.76336569301</v>
      </c>
      <c r="C2011">
        <v>2.71132681518793E-4</v>
      </c>
    </row>
    <row r="2012" spans="1:3" x14ac:dyDescent="0.25">
      <c r="A2012">
        <v>-8126676.0293899896</v>
      </c>
      <c r="B2012">
        <v>-253233.76336569301</v>
      </c>
      <c r="C2012">
        <v>4.42798889707773E-4</v>
      </c>
    </row>
    <row r="2013" spans="1:3" x14ac:dyDescent="0.25">
      <c r="A2013">
        <v>-8125741.5505128503</v>
      </c>
      <c r="B2013">
        <v>-253233.76336569301</v>
      </c>
      <c r="C2013">
        <v>8.3430693484842701E-4</v>
      </c>
    </row>
    <row r="2014" spans="1:3" x14ac:dyDescent="0.25">
      <c r="A2014">
        <v>-8124807.0716357101</v>
      </c>
      <c r="B2014">
        <v>-253233.76336569301</v>
      </c>
      <c r="C2014">
        <v>9.6085073892027096E-4</v>
      </c>
    </row>
    <row r="2015" spans="1:3" x14ac:dyDescent="0.25">
      <c r="A2015">
        <v>-8123872.5927585699</v>
      </c>
      <c r="B2015">
        <v>-253233.76336569301</v>
      </c>
      <c r="C2015">
        <v>1.5655726892873599E-3</v>
      </c>
    </row>
    <row r="2016" spans="1:3" x14ac:dyDescent="0.25">
      <c r="A2016">
        <v>-8122938.1138814203</v>
      </c>
      <c r="B2016">
        <v>-253233.76336569301</v>
      </c>
      <c r="C2016">
        <v>2.4848631583154202E-3</v>
      </c>
    </row>
    <row r="2017" spans="1:3" x14ac:dyDescent="0.25">
      <c r="A2017">
        <v>-8122003.6350042801</v>
      </c>
      <c r="B2017">
        <v>-253233.76336569301</v>
      </c>
      <c r="C2017">
        <v>3.8859061896800899E-3</v>
      </c>
    </row>
    <row r="2018" spans="1:3" x14ac:dyDescent="0.25">
      <c r="A2018">
        <v>-8121069.1561271399</v>
      </c>
      <c r="B2018">
        <v>-253233.76336569301</v>
      </c>
      <c r="C2018">
        <v>5.8448836207389797E-3</v>
      </c>
    </row>
    <row r="2019" spans="1:3" x14ac:dyDescent="0.25">
      <c r="A2019">
        <v>-8120134.6772499904</v>
      </c>
      <c r="B2019">
        <v>-253233.76336569301</v>
      </c>
      <c r="C2019">
        <v>8.47042351961135E-3</v>
      </c>
    </row>
    <row r="2020" spans="1:3" x14ac:dyDescent="0.25">
      <c r="A2020">
        <v>-8119200.1983728502</v>
      </c>
      <c r="B2020">
        <v>-253233.76336569301</v>
      </c>
      <c r="C2020">
        <v>1.32443057373166E-2</v>
      </c>
    </row>
    <row r="2021" spans="1:3" x14ac:dyDescent="0.25">
      <c r="A2021">
        <v>-8118265.71949571</v>
      </c>
      <c r="B2021">
        <v>-253233.76336569301</v>
      </c>
      <c r="C2021">
        <v>1.5402007848024301E-2</v>
      </c>
    </row>
    <row r="2022" spans="1:3" x14ac:dyDescent="0.25">
      <c r="A2022">
        <v>-8117331.2406185698</v>
      </c>
      <c r="B2022">
        <v>-253233.76336569301</v>
      </c>
      <c r="C2022">
        <v>2.1385408937930998E-2</v>
      </c>
    </row>
    <row r="2023" spans="1:3" x14ac:dyDescent="0.25">
      <c r="A2023">
        <v>-8116396.7617414203</v>
      </c>
      <c r="B2023">
        <v>-253233.76336569301</v>
      </c>
      <c r="C2023">
        <v>2.83475965261459E-2</v>
      </c>
    </row>
    <row r="2024" spans="1:3" x14ac:dyDescent="0.25">
      <c r="A2024">
        <v>-8115462.28286428</v>
      </c>
      <c r="B2024">
        <v>-253233.76336569301</v>
      </c>
      <c r="C2024">
        <v>3.7901047617197002E-2</v>
      </c>
    </row>
    <row r="2025" spans="1:3" x14ac:dyDescent="0.25">
      <c r="A2025">
        <v>-8114527.8039871398</v>
      </c>
      <c r="B2025">
        <v>-253233.76336569301</v>
      </c>
      <c r="C2025">
        <v>4.8912297934293698E-2</v>
      </c>
    </row>
    <row r="2026" spans="1:3" x14ac:dyDescent="0.25">
      <c r="A2026">
        <v>-8113593.3251099903</v>
      </c>
      <c r="B2026">
        <v>-253233.76336569301</v>
      </c>
      <c r="C2026">
        <v>5.51105961203575E-2</v>
      </c>
    </row>
    <row r="2027" spans="1:3" x14ac:dyDescent="0.25">
      <c r="A2027">
        <v>-8112658.8462328501</v>
      </c>
      <c r="B2027">
        <v>-253233.76336569301</v>
      </c>
      <c r="C2027">
        <v>6.9033339619636494E-2</v>
      </c>
    </row>
    <row r="2028" spans="1:3" x14ac:dyDescent="0.25">
      <c r="A2028">
        <v>-8111724.3673557099</v>
      </c>
      <c r="B2028">
        <v>-253233.76336569301</v>
      </c>
      <c r="C2028">
        <v>8.5353061556816101E-2</v>
      </c>
    </row>
    <row r="2029" spans="1:3" x14ac:dyDescent="0.25">
      <c r="A2029">
        <v>-8110789.8884785697</v>
      </c>
      <c r="B2029">
        <v>-253233.76336569301</v>
      </c>
      <c r="C2029">
        <v>9.2390790581703103E-2</v>
      </c>
    </row>
    <row r="2030" spans="1:3" x14ac:dyDescent="0.25">
      <c r="A2030">
        <v>-8109855.4096014202</v>
      </c>
      <c r="B2030">
        <v>-253233.76336569301</v>
      </c>
      <c r="C2030">
        <v>0.113712273538112</v>
      </c>
    </row>
    <row r="2031" spans="1:3" x14ac:dyDescent="0.25">
      <c r="A2031">
        <v>-8108920.93072428</v>
      </c>
      <c r="B2031">
        <v>-253233.76336569301</v>
      </c>
      <c r="C2031">
        <v>0.138083681464195</v>
      </c>
    </row>
    <row r="2032" spans="1:3" x14ac:dyDescent="0.25">
      <c r="A2032">
        <v>-8107986.4518471397</v>
      </c>
      <c r="B2032">
        <v>-253233.76336569301</v>
      </c>
      <c r="C2032">
        <v>0.162488162517547</v>
      </c>
    </row>
    <row r="2033" spans="1:3" x14ac:dyDescent="0.25">
      <c r="A2033">
        <v>-8107051.9729699902</v>
      </c>
      <c r="B2033">
        <v>-253233.76336569301</v>
      </c>
      <c r="C2033">
        <v>0.18236018717288899</v>
      </c>
    </row>
    <row r="2034" spans="1:3" x14ac:dyDescent="0.25">
      <c r="A2034">
        <v>-8106117.49409285</v>
      </c>
      <c r="B2034">
        <v>-253233.76336569301</v>
      </c>
      <c r="C2034">
        <v>0.20940108597278501</v>
      </c>
    </row>
    <row r="2035" spans="1:3" x14ac:dyDescent="0.25">
      <c r="A2035">
        <v>-8105183.0152157098</v>
      </c>
      <c r="B2035">
        <v>-253233.76336569301</v>
      </c>
      <c r="C2035">
        <v>0.233137592673301</v>
      </c>
    </row>
    <row r="2036" spans="1:3" x14ac:dyDescent="0.25">
      <c r="A2036">
        <v>-8104248.5363385696</v>
      </c>
      <c r="B2036">
        <v>-253233.76336569301</v>
      </c>
      <c r="C2036">
        <v>0.25805553793907099</v>
      </c>
    </row>
    <row r="2037" spans="1:3" x14ac:dyDescent="0.25">
      <c r="A2037">
        <v>-8103314.0574614201</v>
      </c>
      <c r="B2037">
        <v>-253233.76336569301</v>
      </c>
      <c r="C2037">
        <v>0.27674761414527799</v>
      </c>
    </row>
    <row r="2038" spans="1:3" x14ac:dyDescent="0.25">
      <c r="A2038">
        <v>-8102379.5785842799</v>
      </c>
      <c r="B2038">
        <v>-253233.76336569301</v>
      </c>
      <c r="C2038">
        <v>0.30654659867286599</v>
      </c>
    </row>
    <row r="2039" spans="1:3" x14ac:dyDescent="0.25">
      <c r="A2039">
        <v>-8101445.0997071397</v>
      </c>
      <c r="B2039">
        <v>-253233.76336569301</v>
      </c>
      <c r="C2039">
        <v>0.32585164904594399</v>
      </c>
    </row>
    <row r="2040" spans="1:3" x14ac:dyDescent="0.25">
      <c r="A2040">
        <v>-8100510.6208300004</v>
      </c>
      <c r="B2040">
        <v>-253233.76336569301</v>
      </c>
      <c r="C2040">
        <v>0.34636139869689903</v>
      </c>
    </row>
    <row r="2041" spans="1:3" x14ac:dyDescent="0.25">
      <c r="A2041">
        <v>-8099576.1419528499</v>
      </c>
      <c r="B2041">
        <v>-253233.76336569301</v>
      </c>
      <c r="C2041">
        <v>0.36912178993224998</v>
      </c>
    </row>
    <row r="2042" spans="1:3" x14ac:dyDescent="0.25">
      <c r="A2042">
        <v>-8098641.6630757097</v>
      </c>
      <c r="B2042">
        <v>-253233.76336569301</v>
      </c>
      <c r="C2042">
        <v>0.38504764437675398</v>
      </c>
    </row>
    <row r="2043" spans="1:3" x14ac:dyDescent="0.25">
      <c r="A2043">
        <v>-8097707.1841985704</v>
      </c>
      <c r="B2043">
        <v>-253233.76336569301</v>
      </c>
      <c r="C2043">
        <v>0.399085372686386</v>
      </c>
    </row>
    <row r="2044" spans="1:3" x14ac:dyDescent="0.25">
      <c r="A2044">
        <v>-8096772.70532142</v>
      </c>
      <c r="B2044">
        <v>-253233.76336569301</v>
      </c>
      <c r="C2044">
        <v>0.414181679487228</v>
      </c>
    </row>
    <row r="2045" spans="1:3" x14ac:dyDescent="0.25">
      <c r="A2045">
        <v>-8095838.2264442798</v>
      </c>
      <c r="B2045">
        <v>-253233.76336569301</v>
      </c>
      <c r="C2045">
        <v>0.42738279700279203</v>
      </c>
    </row>
    <row r="2046" spans="1:3" x14ac:dyDescent="0.25">
      <c r="A2046">
        <v>-8094903.7475671396</v>
      </c>
      <c r="B2046">
        <v>-253233.76336569301</v>
      </c>
      <c r="C2046">
        <v>0.43857961893081598</v>
      </c>
    </row>
    <row r="2047" spans="1:3" x14ac:dyDescent="0.25">
      <c r="A2047">
        <v>-8093969.2686900003</v>
      </c>
      <c r="B2047">
        <v>-253233.76336569301</v>
      </c>
      <c r="C2047">
        <v>0.45003888010978599</v>
      </c>
    </row>
    <row r="2048" spans="1:3" x14ac:dyDescent="0.25">
      <c r="A2048">
        <v>-8093034.7898128498</v>
      </c>
      <c r="B2048">
        <v>-253233.76336569301</v>
      </c>
      <c r="C2048">
        <v>0.45996347069740201</v>
      </c>
    </row>
    <row r="2049" spans="1:3" x14ac:dyDescent="0.25">
      <c r="A2049">
        <v>-8092100.3109357096</v>
      </c>
      <c r="B2049">
        <v>-253233.76336569301</v>
      </c>
      <c r="C2049">
        <v>0.47260603308677601</v>
      </c>
    </row>
    <row r="2050" spans="1:3" x14ac:dyDescent="0.25">
      <c r="A2050">
        <v>-8091165.8320585703</v>
      </c>
      <c r="B2050">
        <v>-253233.76336569301</v>
      </c>
      <c r="C2050">
        <v>0.46993482112884499</v>
      </c>
    </row>
    <row r="2051" spans="1:3" x14ac:dyDescent="0.25">
      <c r="A2051">
        <v>-8090231.3531814199</v>
      </c>
      <c r="B2051">
        <v>-253233.76336569301</v>
      </c>
      <c r="C2051">
        <v>0.46892559528350802</v>
      </c>
    </row>
    <row r="2052" spans="1:3" x14ac:dyDescent="0.25">
      <c r="A2052">
        <v>-8089296.8743042797</v>
      </c>
      <c r="B2052">
        <v>-253233.76336569301</v>
      </c>
      <c r="C2052">
        <v>0.468146681785583</v>
      </c>
    </row>
    <row r="2053" spans="1:3" x14ac:dyDescent="0.25">
      <c r="A2053">
        <v>-8088362.3954271404</v>
      </c>
      <c r="B2053">
        <v>-253233.76336569301</v>
      </c>
      <c r="C2053">
        <v>0</v>
      </c>
    </row>
    <row r="2054" spans="1:3" x14ac:dyDescent="0.25">
      <c r="A2054">
        <v>-8087427.9165500002</v>
      </c>
      <c r="B2054">
        <v>-253233.76336569301</v>
      </c>
      <c r="C2054">
        <v>0</v>
      </c>
    </row>
    <row r="2055" spans="1:3" x14ac:dyDescent="0.25">
      <c r="A2055">
        <v>-8134151.8604071401</v>
      </c>
      <c r="B2055">
        <v>-254168.242243065</v>
      </c>
      <c r="C2055">
        <v>0</v>
      </c>
    </row>
    <row r="2056" spans="1:3" x14ac:dyDescent="0.25">
      <c r="A2056">
        <v>-8133217.3815299897</v>
      </c>
      <c r="B2056">
        <v>-254168.242243065</v>
      </c>
      <c r="C2056">
        <v>0</v>
      </c>
    </row>
    <row r="2057" spans="1:3" x14ac:dyDescent="0.25">
      <c r="A2057">
        <v>-8132282.9026528504</v>
      </c>
      <c r="B2057">
        <v>-254168.242243065</v>
      </c>
      <c r="C2057">
        <v>0</v>
      </c>
    </row>
    <row r="2058" spans="1:3" x14ac:dyDescent="0.25">
      <c r="A2058">
        <v>-8131348.4237757102</v>
      </c>
      <c r="B2058">
        <v>-254168.242243065</v>
      </c>
      <c r="C2058" s="1">
        <v>2.3336608137469701E-5</v>
      </c>
    </row>
    <row r="2059" spans="1:3" x14ac:dyDescent="0.25">
      <c r="A2059">
        <v>-8130413.94489857</v>
      </c>
      <c r="B2059">
        <v>-254168.242243065</v>
      </c>
      <c r="C2059" s="1">
        <v>2.5281187845393998E-5</v>
      </c>
    </row>
    <row r="2060" spans="1:3" x14ac:dyDescent="0.25">
      <c r="A2060">
        <v>-8129479.4660214204</v>
      </c>
      <c r="B2060">
        <v>-254168.242243065</v>
      </c>
      <c r="C2060" s="1">
        <v>8.2126163761131398E-5</v>
      </c>
    </row>
    <row r="2061" spans="1:3" x14ac:dyDescent="0.25">
      <c r="A2061">
        <v>-8128544.9871442802</v>
      </c>
      <c r="B2061">
        <v>-254168.242243065</v>
      </c>
      <c r="C2061">
        <v>2.1112206741236099E-4</v>
      </c>
    </row>
    <row r="2062" spans="1:3" x14ac:dyDescent="0.25">
      <c r="A2062">
        <v>-8127610.50826714</v>
      </c>
      <c r="B2062">
        <v>-254168.242243065</v>
      </c>
      <c r="C2062">
        <v>2.71132681518793E-4</v>
      </c>
    </row>
    <row r="2063" spans="1:3" x14ac:dyDescent="0.25">
      <c r="A2063">
        <v>-8126676.0293899896</v>
      </c>
      <c r="B2063">
        <v>-254168.242243065</v>
      </c>
      <c r="C2063">
        <v>4.42798889707773E-4</v>
      </c>
    </row>
    <row r="2064" spans="1:3" x14ac:dyDescent="0.25">
      <c r="A2064">
        <v>-8125741.5505128503</v>
      </c>
      <c r="B2064">
        <v>-254168.242243065</v>
      </c>
      <c r="C2064">
        <v>8.3430693484842701E-4</v>
      </c>
    </row>
    <row r="2065" spans="1:3" x14ac:dyDescent="0.25">
      <c r="A2065">
        <v>-8124807.0716357101</v>
      </c>
      <c r="B2065">
        <v>-254168.242243065</v>
      </c>
      <c r="C2065">
        <v>1.3571232557296701E-3</v>
      </c>
    </row>
    <row r="2066" spans="1:3" x14ac:dyDescent="0.25">
      <c r="A2066">
        <v>-8123872.5927585699</v>
      </c>
      <c r="B2066">
        <v>-254168.242243065</v>
      </c>
      <c r="C2066">
        <v>2.1693340968340601E-3</v>
      </c>
    </row>
    <row r="2067" spans="1:3" x14ac:dyDescent="0.25">
      <c r="A2067">
        <v>-8122938.1138814203</v>
      </c>
      <c r="B2067">
        <v>-254168.242243065</v>
      </c>
      <c r="C2067">
        <v>3.4774502273648899E-3</v>
      </c>
    </row>
    <row r="2068" spans="1:3" x14ac:dyDescent="0.25">
      <c r="A2068">
        <v>-8122003.6350042801</v>
      </c>
      <c r="B2068">
        <v>-254168.242243065</v>
      </c>
      <c r="C2068">
        <v>5.6037828326225203E-3</v>
      </c>
    </row>
    <row r="2069" spans="1:3" x14ac:dyDescent="0.25">
      <c r="A2069">
        <v>-8121069.1561271399</v>
      </c>
      <c r="B2069">
        <v>-254168.242243065</v>
      </c>
      <c r="C2069">
        <v>6.4785373397171402E-3</v>
      </c>
    </row>
    <row r="2070" spans="1:3" x14ac:dyDescent="0.25">
      <c r="A2070">
        <v>-8120134.6772499904</v>
      </c>
      <c r="B2070">
        <v>-254168.242243065</v>
      </c>
      <c r="C2070">
        <v>9.2434845864772693E-3</v>
      </c>
    </row>
    <row r="2071" spans="1:3" x14ac:dyDescent="0.25">
      <c r="A2071">
        <v>-8119200.1983728502</v>
      </c>
      <c r="B2071">
        <v>-254168.242243065</v>
      </c>
      <c r="C2071">
        <v>1.3320021331310199E-2</v>
      </c>
    </row>
    <row r="2072" spans="1:3" x14ac:dyDescent="0.25">
      <c r="A2072">
        <v>-8118265.71949571</v>
      </c>
      <c r="B2072">
        <v>-254168.242243065</v>
      </c>
      <c r="C2072">
        <v>1.8686708062887102E-2</v>
      </c>
    </row>
    <row r="2073" spans="1:3" x14ac:dyDescent="0.25">
      <c r="A2073">
        <v>-8117331.2406185698</v>
      </c>
      <c r="B2073">
        <v>-254168.242243065</v>
      </c>
      <c r="C2073">
        <v>2.5024924427270799E-2</v>
      </c>
    </row>
    <row r="2074" spans="1:3" x14ac:dyDescent="0.25">
      <c r="A2074">
        <v>-8116396.7617414203</v>
      </c>
      <c r="B2074">
        <v>-254168.242243065</v>
      </c>
      <c r="C2074">
        <v>3.3498391509056001E-2</v>
      </c>
    </row>
    <row r="2075" spans="1:3" x14ac:dyDescent="0.25">
      <c r="A2075">
        <v>-8115462.28286428</v>
      </c>
      <c r="B2075">
        <v>-254168.242243065</v>
      </c>
      <c r="C2075">
        <v>4.43785637617111E-2</v>
      </c>
    </row>
    <row r="2076" spans="1:3" x14ac:dyDescent="0.25">
      <c r="A2076">
        <v>-8114527.8039871398</v>
      </c>
      <c r="B2076">
        <v>-254168.242243065</v>
      </c>
      <c r="C2076">
        <v>4.9531497061252497E-2</v>
      </c>
    </row>
    <row r="2077" spans="1:3" x14ac:dyDescent="0.25">
      <c r="A2077">
        <v>-8113593.3251099903</v>
      </c>
      <c r="B2077">
        <v>-254168.242243065</v>
      </c>
      <c r="C2077">
        <v>6.0758333653211503E-2</v>
      </c>
    </row>
    <row r="2078" spans="1:3" x14ac:dyDescent="0.25">
      <c r="A2078">
        <v>-8112658.8462328501</v>
      </c>
      <c r="B2078">
        <v>-254168.242243065</v>
      </c>
      <c r="C2078">
        <v>7.6653473079204504E-2</v>
      </c>
    </row>
    <row r="2079" spans="1:3" x14ac:dyDescent="0.25">
      <c r="A2079">
        <v>-8111724.3673557099</v>
      </c>
      <c r="B2079">
        <v>-254168.242243065</v>
      </c>
      <c r="C2079">
        <v>8.5526876151561695E-2</v>
      </c>
    </row>
    <row r="2080" spans="1:3" x14ac:dyDescent="0.25">
      <c r="A2080">
        <v>-8110789.8884785697</v>
      </c>
      <c r="B2080">
        <v>-254168.242243065</v>
      </c>
      <c r="C2080">
        <v>0.104352362453937</v>
      </c>
    </row>
    <row r="2081" spans="1:3" x14ac:dyDescent="0.25">
      <c r="A2081">
        <v>-8109855.4096014202</v>
      </c>
      <c r="B2081">
        <v>-254168.242243065</v>
      </c>
      <c r="C2081">
        <v>0.125314980745315</v>
      </c>
    </row>
    <row r="2082" spans="1:3" x14ac:dyDescent="0.25">
      <c r="A2082">
        <v>-8108920.93072428</v>
      </c>
      <c r="B2082">
        <v>-254168.242243065</v>
      </c>
      <c r="C2082">
        <v>0.14876855909824299</v>
      </c>
    </row>
    <row r="2083" spans="1:3" x14ac:dyDescent="0.25">
      <c r="A2083">
        <v>-8107986.4518471397</v>
      </c>
      <c r="B2083">
        <v>-254168.242243065</v>
      </c>
      <c r="C2083">
        <v>0.174831688404083</v>
      </c>
    </row>
    <row r="2084" spans="1:3" x14ac:dyDescent="0.25">
      <c r="A2084">
        <v>-8107051.9729699902</v>
      </c>
      <c r="B2084">
        <v>-254168.242243065</v>
      </c>
      <c r="C2084">
        <v>0.19416236877441401</v>
      </c>
    </row>
    <row r="2085" spans="1:3" x14ac:dyDescent="0.25">
      <c r="A2085">
        <v>-8106117.49409285</v>
      </c>
      <c r="B2085">
        <v>-254168.242243065</v>
      </c>
      <c r="C2085">
        <v>0.22199644148349701</v>
      </c>
    </row>
    <row r="2086" spans="1:3" x14ac:dyDescent="0.25">
      <c r="A2086">
        <v>-8105183.0152157098</v>
      </c>
      <c r="B2086">
        <v>-254168.242243065</v>
      </c>
      <c r="C2086">
        <v>0.24549399316310799</v>
      </c>
    </row>
    <row r="2087" spans="1:3" x14ac:dyDescent="0.25">
      <c r="A2087">
        <v>-8104248.5363385696</v>
      </c>
      <c r="B2087">
        <v>-254168.242243065</v>
      </c>
      <c r="C2087">
        <v>0.26385164260864202</v>
      </c>
    </row>
    <row r="2088" spans="1:3" x14ac:dyDescent="0.25">
      <c r="A2088">
        <v>-8103314.0574614201</v>
      </c>
      <c r="B2088">
        <v>-254168.242243065</v>
      </c>
      <c r="C2088">
        <v>0.287721127271652</v>
      </c>
    </row>
    <row r="2089" spans="1:3" x14ac:dyDescent="0.25">
      <c r="A2089">
        <v>-8102379.5785842799</v>
      </c>
      <c r="B2089">
        <v>-254168.242243065</v>
      </c>
      <c r="C2089">
        <v>0.31516385078430098</v>
      </c>
    </row>
    <row r="2090" spans="1:3" x14ac:dyDescent="0.25">
      <c r="A2090">
        <v>-8101445.0997071397</v>
      </c>
      <c r="B2090">
        <v>-254168.242243065</v>
      </c>
      <c r="C2090">
        <v>0.333797007799148</v>
      </c>
    </row>
    <row r="2091" spans="1:3" x14ac:dyDescent="0.25">
      <c r="A2091">
        <v>-8100510.6208300004</v>
      </c>
      <c r="B2091">
        <v>-254168.242243065</v>
      </c>
      <c r="C2091">
        <v>0.35503241419792098</v>
      </c>
    </row>
    <row r="2092" spans="1:3" x14ac:dyDescent="0.25">
      <c r="A2092">
        <v>-8099576.1419528499</v>
      </c>
      <c r="B2092">
        <v>-254168.242243065</v>
      </c>
      <c r="C2092">
        <v>0.37741157412528897</v>
      </c>
    </row>
    <row r="2093" spans="1:3" x14ac:dyDescent="0.25">
      <c r="A2093">
        <v>-8098641.6630757097</v>
      </c>
      <c r="B2093">
        <v>-254168.242243065</v>
      </c>
      <c r="C2093">
        <v>0.39256808161735501</v>
      </c>
    </row>
    <row r="2094" spans="1:3" x14ac:dyDescent="0.25">
      <c r="A2094">
        <v>-8097707.1841985704</v>
      </c>
      <c r="B2094">
        <v>-254168.242243065</v>
      </c>
      <c r="C2094">
        <v>0.40543410181999201</v>
      </c>
    </row>
    <row r="2095" spans="1:3" x14ac:dyDescent="0.25">
      <c r="A2095">
        <v>-8096772.70532142</v>
      </c>
      <c r="B2095">
        <v>-254168.242243065</v>
      </c>
      <c r="C2095">
        <v>0.42060670256614602</v>
      </c>
    </row>
    <row r="2096" spans="1:3" x14ac:dyDescent="0.25">
      <c r="A2096">
        <v>-8095838.2264442798</v>
      </c>
      <c r="B2096">
        <v>-254168.242243065</v>
      </c>
      <c r="C2096">
        <v>0.43321952223777699</v>
      </c>
    </row>
    <row r="2097" spans="1:3" x14ac:dyDescent="0.25">
      <c r="A2097">
        <v>-8094903.7475671396</v>
      </c>
      <c r="B2097">
        <v>-254168.242243065</v>
      </c>
      <c r="C2097">
        <v>0.44397652149200401</v>
      </c>
    </row>
    <row r="2098" spans="1:3" x14ac:dyDescent="0.25">
      <c r="A2098">
        <v>-8093969.2686900003</v>
      </c>
      <c r="B2098">
        <v>-254168.242243065</v>
      </c>
      <c r="C2098">
        <v>0.45507240295410101</v>
      </c>
    </row>
    <row r="2099" spans="1:3" x14ac:dyDescent="0.25">
      <c r="A2099">
        <v>-8093034.7898128498</v>
      </c>
      <c r="B2099">
        <v>-254168.242243065</v>
      </c>
      <c r="C2099">
        <v>0.46477648615836997</v>
      </c>
    </row>
    <row r="2100" spans="1:3" x14ac:dyDescent="0.25">
      <c r="A2100">
        <v>-8092100.3109357096</v>
      </c>
      <c r="B2100">
        <v>-254168.242243065</v>
      </c>
      <c r="C2100">
        <v>0.47652819752693099</v>
      </c>
    </row>
    <row r="2101" spans="1:3" x14ac:dyDescent="0.25">
      <c r="A2101">
        <v>-8091165.8320585703</v>
      </c>
      <c r="B2101">
        <v>-254168.242243065</v>
      </c>
      <c r="C2101">
        <v>0.47431170940399098</v>
      </c>
    </row>
    <row r="2102" spans="1:3" x14ac:dyDescent="0.25">
      <c r="A2102">
        <v>-8090231.3531814199</v>
      </c>
      <c r="B2102">
        <v>-254168.242243065</v>
      </c>
      <c r="C2102">
        <v>0.47311490774154602</v>
      </c>
    </row>
    <row r="2103" spans="1:3" x14ac:dyDescent="0.25">
      <c r="A2103">
        <v>-8089296.8743042797</v>
      </c>
      <c r="B2103">
        <v>-254168.242243065</v>
      </c>
      <c r="C2103">
        <v>0.472666084766387</v>
      </c>
    </row>
    <row r="2104" spans="1:3" x14ac:dyDescent="0.25">
      <c r="A2104">
        <v>-8088362.3954271404</v>
      </c>
      <c r="B2104">
        <v>-254168.242243065</v>
      </c>
      <c r="C2104">
        <v>0</v>
      </c>
    </row>
    <row r="2105" spans="1:3" x14ac:dyDescent="0.25">
      <c r="A2105">
        <v>-8087427.9165500002</v>
      </c>
      <c r="B2105">
        <v>-254168.242243065</v>
      </c>
      <c r="C2105">
        <v>0</v>
      </c>
    </row>
    <row r="2106" spans="1:3" x14ac:dyDescent="0.25">
      <c r="A2106">
        <v>-8134151.8604071401</v>
      </c>
      <c r="B2106">
        <v>-255102.721120437</v>
      </c>
      <c r="C2106">
        <v>0</v>
      </c>
    </row>
    <row r="2107" spans="1:3" x14ac:dyDescent="0.25">
      <c r="A2107">
        <v>-8133217.3815299897</v>
      </c>
      <c r="B2107">
        <v>-255102.721120437</v>
      </c>
      <c r="C2107">
        <v>0</v>
      </c>
    </row>
    <row r="2108" spans="1:3" x14ac:dyDescent="0.25">
      <c r="A2108">
        <v>-8132282.9026528504</v>
      </c>
      <c r="B2108">
        <v>-255102.721120437</v>
      </c>
      <c r="C2108" s="1">
        <v>2.3336608137469701E-5</v>
      </c>
    </row>
    <row r="2109" spans="1:3" x14ac:dyDescent="0.25">
      <c r="A2109">
        <v>-8131348.4237757102</v>
      </c>
      <c r="B2109">
        <v>-255102.721120437</v>
      </c>
      <c r="C2109" s="1">
        <v>2.5281187845393998E-5</v>
      </c>
    </row>
    <row r="2110" spans="1:3" x14ac:dyDescent="0.25">
      <c r="A2110">
        <v>-8130413.94489857</v>
      </c>
      <c r="B2110">
        <v>-255102.721120437</v>
      </c>
      <c r="C2110" s="1">
        <v>5.0558799557620598E-5</v>
      </c>
    </row>
    <row r="2111" spans="1:3" x14ac:dyDescent="0.25">
      <c r="A2111">
        <v>-8129479.4660214204</v>
      </c>
      <c r="B2111">
        <v>-255102.721120437</v>
      </c>
      <c r="C2111">
        <v>1.2877490371465599E-4</v>
      </c>
    </row>
    <row r="2112" spans="1:3" x14ac:dyDescent="0.25">
      <c r="A2112">
        <v>-8128544.9871442802</v>
      </c>
      <c r="B2112">
        <v>-255102.721120437</v>
      </c>
      <c r="C2112">
        <v>2.1112206741236099E-4</v>
      </c>
    </row>
    <row r="2113" spans="1:3" x14ac:dyDescent="0.25">
      <c r="A2113">
        <v>-8127610.50826714</v>
      </c>
      <c r="B2113">
        <v>-255102.721120437</v>
      </c>
      <c r="C2113">
        <v>4.0228312718681899E-4</v>
      </c>
    </row>
    <row r="2114" spans="1:3" x14ac:dyDescent="0.25">
      <c r="A2114">
        <v>-8126676.0293899896</v>
      </c>
      <c r="B2114">
        <v>-255102.721120437</v>
      </c>
      <c r="C2114">
        <v>7.3293101741000999E-4</v>
      </c>
    </row>
    <row r="2115" spans="1:3" x14ac:dyDescent="0.25">
      <c r="A2115">
        <v>-8125741.5505128503</v>
      </c>
      <c r="B2115">
        <v>-255102.721120437</v>
      </c>
      <c r="C2115">
        <v>1.1825879337266001E-3</v>
      </c>
    </row>
    <row r="2116" spans="1:3" x14ac:dyDescent="0.25">
      <c r="A2116">
        <v>-8124807.0716357101</v>
      </c>
      <c r="B2116">
        <v>-255102.721120437</v>
      </c>
      <c r="C2116">
        <v>1.9011799013242099E-3</v>
      </c>
    </row>
    <row r="2117" spans="1:3" x14ac:dyDescent="0.25">
      <c r="A2117">
        <v>-8123872.5927585699</v>
      </c>
      <c r="B2117">
        <v>-255102.721120437</v>
      </c>
      <c r="C2117">
        <v>2.2906984668224998E-3</v>
      </c>
    </row>
    <row r="2118" spans="1:3" x14ac:dyDescent="0.25">
      <c r="A2118">
        <v>-8122938.1138814203</v>
      </c>
      <c r="B2118">
        <v>-255102.721120437</v>
      </c>
      <c r="C2118">
        <v>3.75088420696556E-3</v>
      </c>
    </row>
    <row r="2119" spans="1:3" x14ac:dyDescent="0.25">
      <c r="A2119">
        <v>-8122003.6350042801</v>
      </c>
      <c r="B2119">
        <v>-255102.721120437</v>
      </c>
      <c r="C2119">
        <v>5.6423209607601096E-3</v>
      </c>
    </row>
    <row r="2120" spans="1:3" x14ac:dyDescent="0.25">
      <c r="A2120">
        <v>-8121069.1561271399</v>
      </c>
      <c r="B2120">
        <v>-255102.721120437</v>
      </c>
      <c r="C2120">
        <v>8.1738289445638605E-3</v>
      </c>
    </row>
    <row r="2121" spans="1:3" x14ac:dyDescent="0.25">
      <c r="A2121">
        <v>-8120134.6772499904</v>
      </c>
      <c r="B2121">
        <v>-255102.721120437</v>
      </c>
      <c r="C2121">
        <v>1.1883774772286399E-2</v>
      </c>
    </row>
    <row r="2122" spans="1:3" x14ac:dyDescent="0.25">
      <c r="A2122">
        <v>-8119200.1983728502</v>
      </c>
      <c r="B2122">
        <v>-255102.721120437</v>
      </c>
      <c r="C2122">
        <v>1.6568524762988E-2</v>
      </c>
    </row>
    <row r="2123" spans="1:3" x14ac:dyDescent="0.25">
      <c r="A2123">
        <v>-8118265.71949571</v>
      </c>
      <c r="B2123">
        <v>-255102.721120437</v>
      </c>
      <c r="C2123">
        <v>2.2381016984581899E-2</v>
      </c>
    </row>
    <row r="2124" spans="1:3" x14ac:dyDescent="0.25">
      <c r="A2124">
        <v>-8117331.2406185698</v>
      </c>
      <c r="B2124">
        <v>-255102.721120437</v>
      </c>
      <c r="C2124">
        <v>3.0495338141918099E-2</v>
      </c>
    </row>
    <row r="2125" spans="1:3" x14ac:dyDescent="0.25">
      <c r="A2125">
        <v>-8116396.7617414203</v>
      </c>
      <c r="B2125">
        <v>-255102.721120437</v>
      </c>
      <c r="C2125">
        <v>3.3925857394933701E-2</v>
      </c>
    </row>
    <row r="2126" spans="1:3" x14ac:dyDescent="0.25">
      <c r="A2126">
        <v>-8115462.28286428</v>
      </c>
      <c r="B2126">
        <v>-255102.721120437</v>
      </c>
      <c r="C2126">
        <v>4.4522259384393602E-2</v>
      </c>
    </row>
    <row r="2127" spans="1:3" x14ac:dyDescent="0.25">
      <c r="A2127">
        <v>-8114527.8039871398</v>
      </c>
      <c r="B2127">
        <v>-255102.721120437</v>
      </c>
      <c r="C2127">
        <v>5.7170368731021798E-2</v>
      </c>
    </row>
    <row r="2128" spans="1:3" x14ac:dyDescent="0.25">
      <c r="A2128">
        <v>-8113593.3251099903</v>
      </c>
      <c r="B2128">
        <v>-255102.721120437</v>
      </c>
      <c r="C2128">
        <v>7.2276912629604298E-2</v>
      </c>
    </row>
    <row r="2129" spans="1:3" x14ac:dyDescent="0.25">
      <c r="A2129">
        <v>-8112658.8462328501</v>
      </c>
      <c r="B2129">
        <v>-255102.721120437</v>
      </c>
      <c r="C2129">
        <v>8.9314997196197496E-2</v>
      </c>
    </row>
    <row r="2130" spans="1:3" x14ac:dyDescent="0.25">
      <c r="A2130">
        <v>-8111724.3673557099</v>
      </c>
      <c r="B2130">
        <v>-255102.721120437</v>
      </c>
      <c r="C2130">
        <v>9.8037935793399797E-2</v>
      </c>
    </row>
    <row r="2131" spans="1:3" x14ac:dyDescent="0.25">
      <c r="A2131">
        <v>-8110789.8884785697</v>
      </c>
      <c r="B2131">
        <v>-255102.721120437</v>
      </c>
      <c r="C2131">
        <v>0.116834878921508</v>
      </c>
    </row>
    <row r="2132" spans="1:3" x14ac:dyDescent="0.25">
      <c r="A2132">
        <v>-8109855.4096014202</v>
      </c>
      <c r="B2132">
        <v>-255102.721120437</v>
      </c>
      <c r="C2132">
        <v>0.13818068802356701</v>
      </c>
    </row>
    <row r="2133" spans="1:3" x14ac:dyDescent="0.25">
      <c r="A2133">
        <v>-8108920.93072428</v>
      </c>
      <c r="B2133">
        <v>-255102.721120437</v>
      </c>
      <c r="C2133">
        <v>0.15228860080242099</v>
      </c>
    </row>
    <row r="2134" spans="1:3" x14ac:dyDescent="0.25">
      <c r="A2134">
        <v>-8107986.4518471397</v>
      </c>
      <c r="B2134">
        <v>-255102.721120437</v>
      </c>
      <c r="C2134">
        <v>0.172013625502586</v>
      </c>
    </row>
    <row r="2135" spans="1:3" x14ac:dyDescent="0.25">
      <c r="A2135">
        <v>-8107051.9729699902</v>
      </c>
      <c r="B2135">
        <v>-255102.721120437</v>
      </c>
      <c r="C2135">
        <v>0.190854787826538</v>
      </c>
    </row>
    <row r="2136" spans="1:3" x14ac:dyDescent="0.25">
      <c r="A2136">
        <v>-8106117.49409285</v>
      </c>
      <c r="B2136">
        <v>-255102.721120437</v>
      </c>
      <c r="C2136">
        <v>0.21751248836517301</v>
      </c>
    </row>
    <row r="2137" spans="1:3" x14ac:dyDescent="0.25">
      <c r="A2137">
        <v>-8105183.0152157098</v>
      </c>
      <c r="B2137">
        <v>-255102.721120437</v>
      </c>
      <c r="C2137">
        <v>0.25295272469520502</v>
      </c>
    </row>
    <row r="2138" spans="1:3" x14ac:dyDescent="0.25">
      <c r="A2138">
        <v>-8104248.5363385696</v>
      </c>
      <c r="B2138">
        <v>-255102.721120437</v>
      </c>
      <c r="C2138">
        <v>0.27729865908622697</v>
      </c>
    </row>
    <row r="2139" spans="1:3" x14ac:dyDescent="0.25">
      <c r="A2139">
        <v>-8103314.0574614201</v>
      </c>
      <c r="B2139">
        <v>-255102.721120437</v>
      </c>
      <c r="C2139">
        <v>0.29698517918586698</v>
      </c>
    </row>
    <row r="2140" spans="1:3" x14ac:dyDescent="0.25">
      <c r="A2140">
        <v>-8102379.5785842799</v>
      </c>
      <c r="B2140">
        <v>-255102.721120437</v>
      </c>
      <c r="C2140">
        <v>0.32595744729041998</v>
      </c>
    </row>
    <row r="2141" spans="1:3" x14ac:dyDescent="0.25">
      <c r="A2141">
        <v>-8101445.0997071397</v>
      </c>
      <c r="B2141">
        <v>-255102.721120437</v>
      </c>
      <c r="C2141">
        <v>0.34349843859672502</v>
      </c>
    </row>
    <row r="2142" spans="1:3" x14ac:dyDescent="0.25">
      <c r="A2142">
        <v>-8100510.6208300004</v>
      </c>
      <c r="B2142">
        <v>-255102.721120437</v>
      </c>
      <c r="C2142">
        <v>0.36439397931098899</v>
      </c>
    </row>
    <row r="2143" spans="1:3" x14ac:dyDescent="0.25">
      <c r="A2143">
        <v>-8099576.1419528499</v>
      </c>
      <c r="B2143">
        <v>-255102.721120437</v>
      </c>
      <c r="C2143">
        <v>0.38565647602081199</v>
      </c>
    </row>
    <row r="2144" spans="1:3" x14ac:dyDescent="0.25">
      <c r="A2144">
        <v>-8098641.6630757097</v>
      </c>
      <c r="B2144">
        <v>-255102.721120437</v>
      </c>
      <c r="C2144">
        <v>0.40020519495010298</v>
      </c>
    </row>
    <row r="2145" spans="1:3" x14ac:dyDescent="0.25">
      <c r="A2145">
        <v>-8097707.1841985704</v>
      </c>
      <c r="B2145">
        <v>-255102.721120437</v>
      </c>
      <c r="C2145">
        <v>0.41287282109260498</v>
      </c>
    </row>
    <row r="2146" spans="1:3" x14ac:dyDescent="0.25">
      <c r="A2146">
        <v>-8096772.70532142</v>
      </c>
      <c r="B2146">
        <v>-255102.721120437</v>
      </c>
      <c r="C2146">
        <v>0.431064903736114</v>
      </c>
    </row>
    <row r="2147" spans="1:3" x14ac:dyDescent="0.25">
      <c r="A2147">
        <v>-8095838.2264442798</v>
      </c>
      <c r="B2147">
        <v>-255102.721120437</v>
      </c>
      <c r="C2147">
        <v>0.43963232636451699</v>
      </c>
    </row>
    <row r="2148" spans="1:3" x14ac:dyDescent="0.25">
      <c r="A2148">
        <v>-8094903.7475671396</v>
      </c>
      <c r="B2148">
        <v>-255102.721120437</v>
      </c>
      <c r="C2148">
        <v>0.44993695616722101</v>
      </c>
    </row>
    <row r="2149" spans="1:3" x14ac:dyDescent="0.25">
      <c r="A2149">
        <v>-8093969.2686900003</v>
      </c>
      <c r="B2149">
        <v>-255102.721120437</v>
      </c>
      <c r="C2149">
        <v>0.46068418025970398</v>
      </c>
    </row>
    <row r="2150" spans="1:3" x14ac:dyDescent="0.25">
      <c r="A2150">
        <v>-8093034.7898128498</v>
      </c>
      <c r="B2150">
        <v>-255102.721120437</v>
      </c>
      <c r="C2150">
        <v>0.47007241845130898</v>
      </c>
    </row>
    <row r="2151" spans="1:3" x14ac:dyDescent="0.25">
      <c r="A2151">
        <v>-8092100.3109357096</v>
      </c>
      <c r="B2151">
        <v>-255102.721120437</v>
      </c>
      <c r="C2151">
        <v>0.46823519468307401</v>
      </c>
    </row>
    <row r="2152" spans="1:3" x14ac:dyDescent="0.25">
      <c r="A2152">
        <v>-8091165.8320585703</v>
      </c>
      <c r="B2152">
        <v>-255102.721120437</v>
      </c>
      <c r="C2152">
        <v>0.48149237036705</v>
      </c>
    </row>
    <row r="2153" spans="1:3" x14ac:dyDescent="0.25">
      <c r="A2153">
        <v>-8090231.3531814199</v>
      </c>
      <c r="B2153">
        <v>-255102.721120437</v>
      </c>
      <c r="C2153">
        <v>0.476981461048126</v>
      </c>
    </row>
    <row r="2154" spans="1:3" x14ac:dyDescent="0.25">
      <c r="A2154">
        <v>-8089296.8743042797</v>
      </c>
      <c r="B2154">
        <v>-255102.721120437</v>
      </c>
      <c r="C2154">
        <v>0</v>
      </c>
    </row>
    <row r="2155" spans="1:3" x14ac:dyDescent="0.25">
      <c r="A2155">
        <v>-8088362.3954271404</v>
      </c>
      <c r="B2155">
        <v>-255102.721120437</v>
      </c>
      <c r="C2155">
        <v>0</v>
      </c>
    </row>
    <row r="2156" spans="1:3" x14ac:dyDescent="0.25">
      <c r="A2156">
        <v>-8087427.9165500002</v>
      </c>
      <c r="B2156">
        <v>-255102.721120437</v>
      </c>
      <c r="C2156">
        <v>0</v>
      </c>
    </row>
    <row r="2157" spans="1:3" x14ac:dyDescent="0.25">
      <c r="A2157">
        <v>-8134151.8604071401</v>
      </c>
      <c r="B2157">
        <v>-256037.19999781001</v>
      </c>
      <c r="C2157">
        <v>0</v>
      </c>
    </row>
    <row r="2158" spans="1:3" x14ac:dyDescent="0.25">
      <c r="A2158">
        <v>-8133217.3815299897</v>
      </c>
      <c r="B2158">
        <v>-256037.19999781001</v>
      </c>
      <c r="C2158">
        <v>0</v>
      </c>
    </row>
    <row r="2159" spans="1:3" x14ac:dyDescent="0.25">
      <c r="A2159">
        <v>-8132282.9026528504</v>
      </c>
      <c r="B2159">
        <v>-256037.19999781001</v>
      </c>
      <c r="C2159" s="1">
        <v>2.3336608137469701E-5</v>
      </c>
    </row>
    <row r="2160" spans="1:3" x14ac:dyDescent="0.25">
      <c r="A2160">
        <v>-8131348.4237757102</v>
      </c>
      <c r="B2160">
        <v>-256037.19999781001</v>
      </c>
      <c r="C2160" s="1">
        <v>2.5281187845393998E-5</v>
      </c>
    </row>
    <row r="2161" spans="1:3" x14ac:dyDescent="0.25">
      <c r="A2161">
        <v>-8130413.94489857</v>
      </c>
      <c r="B2161">
        <v>-256037.19999781001</v>
      </c>
      <c r="C2161" s="1">
        <v>5.0558799557620598E-5</v>
      </c>
    </row>
    <row r="2162" spans="1:3" x14ac:dyDescent="0.25">
      <c r="A2162">
        <v>-8129479.4660214204</v>
      </c>
      <c r="B2162">
        <v>-256037.19999781001</v>
      </c>
      <c r="C2162">
        <v>1.2877490371465599E-4</v>
      </c>
    </row>
    <row r="2163" spans="1:3" x14ac:dyDescent="0.25">
      <c r="A2163">
        <v>-8128544.9871442802</v>
      </c>
      <c r="B2163">
        <v>-256037.19999781001</v>
      </c>
      <c r="C2163">
        <v>2.1112206741236099E-4</v>
      </c>
    </row>
    <row r="2164" spans="1:3" x14ac:dyDescent="0.25">
      <c r="A2164">
        <v>-8127610.50826714</v>
      </c>
      <c r="B2164">
        <v>-256037.19999781001</v>
      </c>
      <c r="C2164">
        <v>4.36601781984791E-4</v>
      </c>
    </row>
    <row r="2165" spans="1:3" x14ac:dyDescent="0.25">
      <c r="A2165">
        <v>-8126676.0293899896</v>
      </c>
      <c r="B2165">
        <v>-256037.19999781001</v>
      </c>
      <c r="C2165">
        <v>7.7346299076452797E-4</v>
      </c>
    </row>
    <row r="2166" spans="1:3" x14ac:dyDescent="0.25">
      <c r="A2166">
        <v>-8125741.5505128503</v>
      </c>
      <c r="B2166">
        <v>-256037.19999781001</v>
      </c>
      <c r="C2166">
        <v>1.2872852385044E-3</v>
      </c>
    </row>
    <row r="2167" spans="1:3" x14ac:dyDescent="0.25">
      <c r="A2167">
        <v>-8124807.0716357101</v>
      </c>
      <c r="B2167">
        <v>-256037.19999781001</v>
      </c>
      <c r="C2167">
        <v>2.0592398941516798E-3</v>
      </c>
    </row>
    <row r="2168" spans="1:3" x14ac:dyDescent="0.25">
      <c r="A2168">
        <v>-8123872.5927585699</v>
      </c>
      <c r="B2168">
        <v>-256037.19999781001</v>
      </c>
      <c r="C2168">
        <v>3.24388477019965E-3</v>
      </c>
    </row>
    <row r="2169" spans="1:3" x14ac:dyDescent="0.25">
      <c r="A2169">
        <v>-8122938.1138814203</v>
      </c>
      <c r="B2169">
        <v>-256037.19999781001</v>
      </c>
      <c r="C2169">
        <v>4.9208798445761204E-3</v>
      </c>
    </row>
    <row r="2170" spans="1:3" x14ac:dyDescent="0.25">
      <c r="A2170">
        <v>-8122003.6350042801</v>
      </c>
      <c r="B2170">
        <v>-256037.19999781001</v>
      </c>
      <c r="C2170">
        <v>7.1647283621132296E-3</v>
      </c>
    </row>
    <row r="2171" spans="1:3" x14ac:dyDescent="0.25">
      <c r="A2171">
        <v>-8121069.1561271399</v>
      </c>
      <c r="B2171">
        <v>-256037.19999781001</v>
      </c>
      <c r="C2171">
        <v>1.05635551735758E-2</v>
      </c>
    </row>
    <row r="2172" spans="1:3" x14ac:dyDescent="0.25">
      <c r="A2172">
        <v>-8120134.6772499904</v>
      </c>
      <c r="B2172">
        <v>-256037.19999781001</v>
      </c>
      <c r="C2172">
        <v>1.4982528053224E-2</v>
      </c>
    </row>
    <row r="2173" spans="1:3" x14ac:dyDescent="0.25">
      <c r="A2173">
        <v>-8119200.1983728502</v>
      </c>
      <c r="B2173">
        <v>-256037.19999781001</v>
      </c>
      <c r="C2173">
        <v>1.6375508159399001E-2</v>
      </c>
    </row>
    <row r="2174" spans="1:3" x14ac:dyDescent="0.25">
      <c r="A2174">
        <v>-8118265.71949571</v>
      </c>
      <c r="B2174">
        <v>-256037.19999781001</v>
      </c>
      <c r="C2174">
        <v>2.2595176473259902E-2</v>
      </c>
    </row>
    <row r="2175" spans="1:3" x14ac:dyDescent="0.25">
      <c r="A2175">
        <v>-8117331.2406185698</v>
      </c>
      <c r="B2175">
        <v>-256037.19999781001</v>
      </c>
      <c r="C2175">
        <v>3.2404124736785798E-2</v>
      </c>
    </row>
    <row r="2176" spans="1:3" x14ac:dyDescent="0.25">
      <c r="A2176">
        <v>-8116396.7617414203</v>
      </c>
      <c r="B2176">
        <v>-256037.19999781001</v>
      </c>
      <c r="C2176">
        <v>4.25391048192977E-2</v>
      </c>
    </row>
    <row r="2177" spans="1:3" x14ac:dyDescent="0.25">
      <c r="A2177">
        <v>-8115462.28286428</v>
      </c>
      <c r="B2177">
        <v>-256037.19999781001</v>
      </c>
      <c r="C2177">
        <v>5.2420731633901499E-2</v>
      </c>
    </row>
    <row r="2178" spans="1:3" x14ac:dyDescent="0.25">
      <c r="A2178">
        <v>-8114527.8039871398</v>
      </c>
      <c r="B2178">
        <v>-256037.19999781001</v>
      </c>
      <c r="C2178">
        <v>6.5347351133823298E-2</v>
      </c>
    </row>
    <row r="2179" spans="1:3" x14ac:dyDescent="0.25">
      <c r="A2179">
        <v>-8113593.3251099903</v>
      </c>
      <c r="B2179">
        <v>-256037.19999781001</v>
      </c>
      <c r="C2179">
        <v>8.1781364977359702E-2</v>
      </c>
    </row>
    <row r="2180" spans="1:3" x14ac:dyDescent="0.25">
      <c r="A2180">
        <v>-8112658.8462328501</v>
      </c>
      <c r="B2180">
        <v>-256037.19999781001</v>
      </c>
      <c r="C2180">
        <v>8.9513376355171204E-2</v>
      </c>
    </row>
    <row r="2181" spans="1:3" x14ac:dyDescent="0.25">
      <c r="A2181">
        <v>-8111724.3673557099</v>
      </c>
      <c r="B2181">
        <v>-256037.19999781001</v>
      </c>
      <c r="C2181">
        <v>0.105940364301204</v>
      </c>
    </row>
    <row r="2182" spans="1:3" x14ac:dyDescent="0.25">
      <c r="A2182">
        <v>-8110789.8884785697</v>
      </c>
      <c r="B2182">
        <v>-256037.19999781001</v>
      </c>
      <c r="C2182">
        <v>0.12629397213459001</v>
      </c>
    </row>
    <row r="2183" spans="1:3" x14ac:dyDescent="0.25">
      <c r="A2183">
        <v>-8109855.4096014202</v>
      </c>
      <c r="B2183">
        <v>-256037.19999781001</v>
      </c>
      <c r="C2183">
        <v>0.139099106192588</v>
      </c>
    </row>
    <row r="2184" spans="1:3" x14ac:dyDescent="0.25">
      <c r="A2184">
        <v>-8108920.93072428</v>
      </c>
      <c r="B2184">
        <v>-256037.19999781001</v>
      </c>
      <c r="C2184">
        <v>0.161823511123657</v>
      </c>
    </row>
    <row r="2185" spans="1:3" x14ac:dyDescent="0.25">
      <c r="A2185">
        <v>-8107986.4518471397</v>
      </c>
      <c r="B2185">
        <v>-256037.19999781001</v>
      </c>
      <c r="C2185">
        <v>0.18822179734706801</v>
      </c>
    </row>
    <row r="2186" spans="1:3" x14ac:dyDescent="0.25">
      <c r="A2186">
        <v>-8107051.9729699902</v>
      </c>
      <c r="B2186">
        <v>-256037.19999781001</v>
      </c>
      <c r="C2186">
        <v>0.20608773827552701</v>
      </c>
    </row>
    <row r="2187" spans="1:3" x14ac:dyDescent="0.25">
      <c r="A2187">
        <v>-8106117.49409285</v>
      </c>
      <c r="B2187">
        <v>-256037.19999781001</v>
      </c>
      <c r="C2187">
        <v>0.232662618160247</v>
      </c>
    </row>
    <row r="2188" spans="1:3" x14ac:dyDescent="0.25">
      <c r="A2188">
        <v>-8105183.0152157098</v>
      </c>
      <c r="B2188">
        <v>-256037.19999781001</v>
      </c>
      <c r="C2188">
        <v>0.252940714359283</v>
      </c>
    </row>
    <row r="2189" spans="1:3" x14ac:dyDescent="0.25">
      <c r="A2189">
        <v>-8104248.5363385696</v>
      </c>
      <c r="B2189">
        <v>-256037.19999781001</v>
      </c>
      <c r="C2189">
        <v>0.27227994799613903</v>
      </c>
    </row>
    <row r="2190" spans="1:3" x14ac:dyDescent="0.25">
      <c r="A2190">
        <v>-8103314.0574614201</v>
      </c>
      <c r="B2190">
        <v>-256037.19999781001</v>
      </c>
      <c r="C2190">
        <v>0.29530689120292603</v>
      </c>
    </row>
    <row r="2191" spans="1:3" x14ac:dyDescent="0.25">
      <c r="A2191">
        <v>-8102379.5785842799</v>
      </c>
      <c r="B2191">
        <v>-256037.19999781001</v>
      </c>
      <c r="C2191">
        <v>0.31674271821975702</v>
      </c>
    </row>
    <row r="2192" spans="1:3" x14ac:dyDescent="0.25">
      <c r="A2192">
        <v>-8101445.0997071397</v>
      </c>
      <c r="B2192">
        <v>-256037.19999781001</v>
      </c>
      <c r="C2192">
        <v>0.33915534615516602</v>
      </c>
    </row>
    <row r="2193" spans="1:3" x14ac:dyDescent="0.25">
      <c r="A2193">
        <v>-8100510.6208300004</v>
      </c>
      <c r="B2193">
        <v>-256037.19999781001</v>
      </c>
      <c r="C2193">
        <v>0.37424695491790699</v>
      </c>
    </row>
    <row r="2194" spans="1:3" x14ac:dyDescent="0.25">
      <c r="A2194">
        <v>-8099576.1419528499</v>
      </c>
      <c r="B2194">
        <v>-256037.19999781001</v>
      </c>
      <c r="C2194">
        <v>0.39020437002182001</v>
      </c>
    </row>
    <row r="2195" spans="1:3" x14ac:dyDescent="0.25">
      <c r="A2195">
        <v>-8098641.6630757097</v>
      </c>
      <c r="B2195">
        <v>-256037.19999781001</v>
      </c>
      <c r="C2195">
        <v>0.408279359340667</v>
      </c>
    </row>
    <row r="2196" spans="1:3" x14ac:dyDescent="0.25">
      <c r="A2196">
        <v>-8097707.1841985704</v>
      </c>
      <c r="B2196">
        <v>-256037.19999781001</v>
      </c>
      <c r="C2196">
        <v>0.42103040218353199</v>
      </c>
    </row>
    <row r="2197" spans="1:3" x14ac:dyDescent="0.25">
      <c r="A2197">
        <v>-8096772.70532142</v>
      </c>
      <c r="B2197">
        <v>-256037.19999781001</v>
      </c>
      <c r="C2197">
        <v>0.43836078047752303</v>
      </c>
    </row>
    <row r="2198" spans="1:3" x14ac:dyDescent="0.25">
      <c r="A2198">
        <v>-8095838.2264442798</v>
      </c>
      <c r="B2198">
        <v>-256037.19999781001</v>
      </c>
      <c r="C2198">
        <v>0.44669982790946899</v>
      </c>
    </row>
    <row r="2199" spans="1:3" x14ac:dyDescent="0.25">
      <c r="A2199">
        <v>-8094903.7475671396</v>
      </c>
      <c r="B2199">
        <v>-256037.19999781001</v>
      </c>
      <c r="C2199">
        <v>0.45621615648269598</v>
      </c>
    </row>
    <row r="2200" spans="1:3" x14ac:dyDescent="0.25">
      <c r="A2200">
        <v>-8093969.2686900003</v>
      </c>
      <c r="B2200">
        <v>-256037.19999781001</v>
      </c>
      <c r="C2200">
        <v>0.46663069725036599</v>
      </c>
    </row>
    <row r="2201" spans="1:3" x14ac:dyDescent="0.25">
      <c r="A2201">
        <v>-8093034.7898128498</v>
      </c>
      <c r="B2201">
        <v>-256037.19999781001</v>
      </c>
      <c r="C2201">
        <v>0.466878801584243</v>
      </c>
    </row>
    <row r="2202" spans="1:3" x14ac:dyDescent="0.25">
      <c r="A2202">
        <v>-8092100.3109357096</v>
      </c>
      <c r="B2202">
        <v>-256037.19999781001</v>
      </c>
      <c r="C2202">
        <v>0.47375276684760997</v>
      </c>
    </row>
    <row r="2203" spans="1:3" x14ac:dyDescent="0.25">
      <c r="A2203">
        <v>-8091165.8320585703</v>
      </c>
      <c r="B2203">
        <v>-256037.19999781001</v>
      </c>
      <c r="C2203">
        <v>0.473749250173568</v>
      </c>
    </row>
    <row r="2204" spans="1:3" x14ac:dyDescent="0.25">
      <c r="A2204">
        <v>-8090231.3531814199</v>
      </c>
      <c r="B2204">
        <v>-256037.19999781001</v>
      </c>
      <c r="C2204">
        <v>0.468589007854461</v>
      </c>
    </row>
    <row r="2205" spans="1:3" x14ac:dyDescent="0.25">
      <c r="A2205">
        <v>-8089296.8743042797</v>
      </c>
      <c r="B2205">
        <v>-256037.19999781001</v>
      </c>
      <c r="C2205">
        <v>0</v>
      </c>
    </row>
    <row r="2206" spans="1:3" x14ac:dyDescent="0.25">
      <c r="A2206">
        <v>-8088362.3954271404</v>
      </c>
      <c r="B2206">
        <v>-256037.19999781001</v>
      </c>
      <c r="C2206">
        <v>0</v>
      </c>
    </row>
    <row r="2207" spans="1:3" x14ac:dyDescent="0.25">
      <c r="A2207">
        <v>-8087427.9165500002</v>
      </c>
      <c r="B2207">
        <v>-256037.19999781001</v>
      </c>
      <c r="C2207">
        <v>0</v>
      </c>
    </row>
    <row r="2208" spans="1:3" x14ac:dyDescent="0.25">
      <c r="A2208">
        <v>-8134151.8604071401</v>
      </c>
      <c r="B2208">
        <v>-256971.678875182</v>
      </c>
      <c r="C2208">
        <v>0</v>
      </c>
    </row>
    <row r="2209" spans="1:3" x14ac:dyDescent="0.25">
      <c r="A2209">
        <v>-8133217.3815299897</v>
      </c>
      <c r="B2209">
        <v>-256971.678875182</v>
      </c>
      <c r="C2209">
        <v>0</v>
      </c>
    </row>
    <row r="2210" spans="1:3" x14ac:dyDescent="0.25">
      <c r="A2210">
        <v>-8132282.9026528504</v>
      </c>
      <c r="B2210">
        <v>-256971.678875182</v>
      </c>
      <c r="C2210" s="1">
        <v>2.3336608137469701E-5</v>
      </c>
    </row>
    <row r="2211" spans="1:3" x14ac:dyDescent="0.25">
      <c r="A2211">
        <v>-8131348.4237757102</v>
      </c>
      <c r="B2211">
        <v>-256971.678875182</v>
      </c>
      <c r="C2211" s="1">
        <v>2.5281187845393998E-5</v>
      </c>
    </row>
    <row r="2212" spans="1:3" x14ac:dyDescent="0.25">
      <c r="A2212">
        <v>-8130413.94489857</v>
      </c>
      <c r="B2212">
        <v>-256971.678875182</v>
      </c>
      <c r="C2212" s="1">
        <v>5.0558799557620598E-5</v>
      </c>
    </row>
    <row r="2213" spans="1:3" x14ac:dyDescent="0.25">
      <c r="A2213">
        <v>-8129479.4660214204</v>
      </c>
      <c r="B2213">
        <v>-256971.678875182</v>
      </c>
      <c r="C2213">
        <v>1.2322323163971299E-4</v>
      </c>
    </row>
    <row r="2214" spans="1:3" x14ac:dyDescent="0.25">
      <c r="A2214">
        <v>-8128544.9871442802</v>
      </c>
      <c r="B2214">
        <v>-256971.678875182</v>
      </c>
      <c r="C2214">
        <v>2.31961908866651E-4</v>
      </c>
    </row>
    <row r="2215" spans="1:3" x14ac:dyDescent="0.25">
      <c r="A2215">
        <v>-8127610.50826714</v>
      </c>
      <c r="B2215">
        <v>-256971.678875182</v>
      </c>
      <c r="C2215">
        <v>4.6910339733585699E-4</v>
      </c>
    </row>
    <row r="2216" spans="1:3" x14ac:dyDescent="0.25">
      <c r="A2216">
        <v>-8126676.0293899896</v>
      </c>
      <c r="B2216">
        <v>-256971.678875182</v>
      </c>
      <c r="C2216">
        <v>7.7346299076452797E-4</v>
      </c>
    </row>
    <row r="2217" spans="1:3" x14ac:dyDescent="0.25">
      <c r="A2217">
        <v>-8125741.5505128503</v>
      </c>
      <c r="B2217">
        <v>-256971.678875182</v>
      </c>
      <c r="C2217">
        <v>1.2872852385044E-3</v>
      </c>
    </row>
    <row r="2218" spans="1:3" x14ac:dyDescent="0.25">
      <c r="A2218">
        <v>-8124807.0716357101</v>
      </c>
      <c r="B2218">
        <v>-256971.678875182</v>
      </c>
      <c r="C2218">
        <v>3.0136578716337598E-3</v>
      </c>
    </row>
    <row r="2219" spans="1:3" x14ac:dyDescent="0.25">
      <c r="A2219">
        <v>-8123872.5927585699</v>
      </c>
      <c r="B2219">
        <v>-256971.678875182</v>
      </c>
      <c r="C2219">
        <v>4.5379581861197896E-3</v>
      </c>
    </row>
    <row r="2220" spans="1:3" x14ac:dyDescent="0.25">
      <c r="A2220">
        <v>-8122938.1138814203</v>
      </c>
      <c r="B2220">
        <v>-256971.678875182</v>
      </c>
      <c r="C2220">
        <v>6.6469898447394302E-3</v>
      </c>
    </row>
    <row r="2221" spans="1:3" x14ac:dyDescent="0.25">
      <c r="A2221">
        <v>-8122003.6350042801</v>
      </c>
      <c r="B2221">
        <v>-256971.678875182</v>
      </c>
      <c r="C2221">
        <v>7.2630615904927202E-3</v>
      </c>
    </row>
    <row r="2222" spans="1:3" x14ac:dyDescent="0.25">
      <c r="A2222">
        <v>-8121069.1561271399</v>
      </c>
      <c r="B2222">
        <v>-256971.678875182</v>
      </c>
      <c r="C2222">
        <v>1.0705112479627099E-2</v>
      </c>
    </row>
    <row r="2223" spans="1:3" x14ac:dyDescent="0.25">
      <c r="A2223">
        <v>-8120134.6772499904</v>
      </c>
      <c r="B2223">
        <v>-256971.678875182</v>
      </c>
      <c r="C2223">
        <v>1.50877963751554E-2</v>
      </c>
    </row>
    <row r="2224" spans="1:3" x14ac:dyDescent="0.25">
      <c r="A2224">
        <v>-8119200.1983728502</v>
      </c>
      <c r="B2224">
        <v>-256971.678875182</v>
      </c>
      <c r="C2224">
        <v>2.14414913207292E-2</v>
      </c>
    </row>
    <row r="2225" spans="1:3" x14ac:dyDescent="0.25">
      <c r="A2225">
        <v>-8118265.71949571</v>
      </c>
      <c r="B2225">
        <v>-256971.678875182</v>
      </c>
      <c r="C2225">
        <v>2.8995413333177501E-2</v>
      </c>
    </row>
    <row r="2226" spans="1:3" x14ac:dyDescent="0.25">
      <c r="A2226">
        <v>-8117331.2406185698</v>
      </c>
      <c r="B2226">
        <v>-256971.678875182</v>
      </c>
      <c r="C2226">
        <v>3.7881694734096499E-2</v>
      </c>
    </row>
    <row r="2227" spans="1:3" x14ac:dyDescent="0.25">
      <c r="A2227">
        <v>-8116396.7617414203</v>
      </c>
      <c r="B2227">
        <v>-256971.678875182</v>
      </c>
      <c r="C2227">
        <v>4.70978505909442E-2</v>
      </c>
    </row>
    <row r="2228" spans="1:3" x14ac:dyDescent="0.25">
      <c r="A2228">
        <v>-8115462.28286428</v>
      </c>
      <c r="B2228">
        <v>-256971.678875182</v>
      </c>
      <c r="C2228">
        <v>5.9285942465066903E-2</v>
      </c>
    </row>
    <row r="2229" spans="1:3" x14ac:dyDescent="0.25">
      <c r="A2229">
        <v>-8114527.8039871398</v>
      </c>
      <c r="B2229">
        <v>-256971.678875182</v>
      </c>
      <c r="C2229">
        <v>6.3606835901737199E-2</v>
      </c>
    </row>
    <row r="2230" spans="1:3" x14ac:dyDescent="0.25">
      <c r="A2230">
        <v>-8113593.3251099903</v>
      </c>
      <c r="B2230">
        <v>-256971.678875182</v>
      </c>
      <c r="C2230">
        <v>8.2114540040492998E-2</v>
      </c>
    </row>
    <row r="2231" spans="1:3" x14ac:dyDescent="0.25">
      <c r="A2231">
        <v>-8112658.8462328501</v>
      </c>
      <c r="B2231">
        <v>-256971.678875182</v>
      </c>
      <c r="C2231">
        <v>9.8355770111083901E-2</v>
      </c>
    </row>
    <row r="2232" spans="1:3" x14ac:dyDescent="0.25">
      <c r="A2232">
        <v>-8111724.3673557099</v>
      </c>
      <c r="B2232">
        <v>-256971.678875182</v>
      </c>
      <c r="C2232">
        <v>0.11571842432022</v>
      </c>
    </row>
    <row r="2233" spans="1:3" x14ac:dyDescent="0.25">
      <c r="A2233">
        <v>-8110789.8884785697</v>
      </c>
      <c r="B2233">
        <v>-256971.678875182</v>
      </c>
      <c r="C2233">
        <v>0.13634589314460699</v>
      </c>
    </row>
    <row r="2234" spans="1:3" x14ac:dyDescent="0.25">
      <c r="A2234">
        <v>-8109855.4096014202</v>
      </c>
      <c r="B2234">
        <v>-256971.678875182</v>
      </c>
      <c r="C2234">
        <v>0.154737249016761</v>
      </c>
    </row>
    <row r="2235" spans="1:3" x14ac:dyDescent="0.25">
      <c r="A2235">
        <v>-8108920.93072428</v>
      </c>
      <c r="B2235">
        <v>-256971.678875182</v>
      </c>
      <c r="C2235">
        <v>0.17890700697898801</v>
      </c>
    </row>
    <row r="2236" spans="1:3" x14ac:dyDescent="0.25">
      <c r="A2236">
        <v>-8107986.4518471397</v>
      </c>
      <c r="B2236">
        <v>-256971.678875182</v>
      </c>
      <c r="C2236">
        <v>0.194716140627861</v>
      </c>
    </row>
    <row r="2237" spans="1:3" x14ac:dyDescent="0.25">
      <c r="A2237">
        <v>-8107051.9729699902</v>
      </c>
      <c r="B2237">
        <v>-256971.678875182</v>
      </c>
      <c r="C2237">
        <v>0.22210122644901201</v>
      </c>
    </row>
    <row r="2238" spans="1:3" x14ac:dyDescent="0.25">
      <c r="A2238">
        <v>-8106117.49409285</v>
      </c>
      <c r="B2238">
        <v>-256971.678875182</v>
      </c>
      <c r="C2238">
        <v>0.24915541708469299</v>
      </c>
    </row>
    <row r="2239" spans="1:3" x14ac:dyDescent="0.25">
      <c r="A2239">
        <v>-8105183.0152157098</v>
      </c>
      <c r="B2239">
        <v>-256971.678875182</v>
      </c>
      <c r="C2239">
        <v>0.26116034388542098</v>
      </c>
    </row>
    <row r="2240" spans="1:3" x14ac:dyDescent="0.25">
      <c r="A2240">
        <v>-8104248.5363385696</v>
      </c>
      <c r="B2240">
        <v>-256971.678875182</v>
      </c>
      <c r="C2240">
        <v>0.27978262305259699</v>
      </c>
    </row>
    <row r="2241" spans="1:3" x14ac:dyDescent="0.25">
      <c r="A2241">
        <v>-8103314.0574614201</v>
      </c>
      <c r="B2241">
        <v>-256971.678875182</v>
      </c>
      <c r="C2241">
        <v>0.302796840667724</v>
      </c>
    </row>
    <row r="2242" spans="1:3" x14ac:dyDescent="0.25">
      <c r="A2242">
        <v>-8102379.5785842799</v>
      </c>
      <c r="B2242">
        <v>-256971.678875182</v>
      </c>
      <c r="C2242">
        <v>0.33010551333427401</v>
      </c>
    </row>
    <row r="2243" spans="1:3" x14ac:dyDescent="0.25">
      <c r="A2243">
        <v>-8101445.0997071397</v>
      </c>
      <c r="B2243">
        <v>-256971.678875182</v>
      </c>
      <c r="C2243">
        <v>0.35096213221549899</v>
      </c>
    </row>
    <row r="2244" spans="1:3" x14ac:dyDescent="0.25">
      <c r="A2244">
        <v>-8100510.6208300004</v>
      </c>
      <c r="B2244">
        <v>-256971.678875182</v>
      </c>
      <c r="C2244">
        <v>0.37133947014808599</v>
      </c>
    </row>
    <row r="2245" spans="1:3" x14ac:dyDescent="0.25">
      <c r="A2245">
        <v>-8099576.1419528499</v>
      </c>
      <c r="B2245">
        <v>-256971.678875182</v>
      </c>
      <c r="C2245">
        <v>0.38531482219696001</v>
      </c>
    </row>
    <row r="2246" spans="1:3" x14ac:dyDescent="0.25">
      <c r="A2246">
        <v>-8098641.6630757097</v>
      </c>
      <c r="B2246">
        <v>-256971.678875182</v>
      </c>
      <c r="C2246">
        <v>0.405130624771118</v>
      </c>
    </row>
    <row r="2247" spans="1:3" x14ac:dyDescent="0.25">
      <c r="A2247">
        <v>-8097707.1841985704</v>
      </c>
      <c r="B2247">
        <v>-256971.678875182</v>
      </c>
      <c r="C2247">
        <v>0.41813823580741799</v>
      </c>
    </row>
    <row r="2248" spans="1:3" x14ac:dyDescent="0.25">
      <c r="A2248">
        <v>-8096772.70532142</v>
      </c>
      <c r="B2248">
        <v>-256971.678875182</v>
      </c>
      <c r="C2248">
        <v>0.43357381224632202</v>
      </c>
    </row>
    <row r="2249" spans="1:3" x14ac:dyDescent="0.25">
      <c r="A2249">
        <v>-8095838.2264442798</v>
      </c>
      <c r="B2249">
        <v>-256971.678875182</v>
      </c>
      <c r="C2249">
        <v>0.44275015592575001</v>
      </c>
    </row>
    <row r="2250" spans="1:3" x14ac:dyDescent="0.25">
      <c r="A2250">
        <v>-8094903.7475671396</v>
      </c>
      <c r="B2250">
        <v>-256971.678875182</v>
      </c>
      <c r="C2250">
        <v>0.453263789415359</v>
      </c>
    </row>
    <row r="2251" spans="1:3" x14ac:dyDescent="0.25">
      <c r="A2251">
        <v>-8093969.2686900003</v>
      </c>
      <c r="B2251">
        <v>-256971.678875182</v>
      </c>
      <c r="C2251">
        <v>0.46240136027336098</v>
      </c>
    </row>
    <row r="2252" spans="1:3" x14ac:dyDescent="0.25">
      <c r="A2252">
        <v>-8093034.7898128498</v>
      </c>
      <c r="B2252">
        <v>-256971.678875182</v>
      </c>
      <c r="C2252">
        <v>0.47252565622329701</v>
      </c>
    </row>
    <row r="2253" spans="1:3" x14ac:dyDescent="0.25">
      <c r="A2253">
        <v>-8092100.3109357096</v>
      </c>
      <c r="B2253">
        <v>-256971.678875182</v>
      </c>
      <c r="C2253">
        <v>0.47040611505508401</v>
      </c>
    </row>
    <row r="2254" spans="1:3" x14ac:dyDescent="0.25">
      <c r="A2254">
        <v>-8091165.8320585703</v>
      </c>
      <c r="B2254">
        <v>-256971.678875182</v>
      </c>
      <c r="C2254">
        <v>0.468302071094512</v>
      </c>
    </row>
    <row r="2255" spans="1:3" x14ac:dyDescent="0.25">
      <c r="A2255">
        <v>-8090231.3531814199</v>
      </c>
      <c r="B2255">
        <v>-256971.678875182</v>
      </c>
      <c r="C2255">
        <v>0.46540871262550298</v>
      </c>
    </row>
    <row r="2256" spans="1:3" x14ac:dyDescent="0.25">
      <c r="A2256">
        <v>-8089296.8743042797</v>
      </c>
      <c r="B2256">
        <v>-256971.678875182</v>
      </c>
      <c r="C2256">
        <v>0</v>
      </c>
    </row>
    <row r="2257" spans="1:3" x14ac:dyDescent="0.25">
      <c r="A2257">
        <v>-8088362.3954271404</v>
      </c>
      <c r="B2257">
        <v>-256971.678875182</v>
      </c>
      <c r="C2257">
        <v>0</v>
      </c>
    </row>
    <row r="2258" spans="1:3" x14ac:dyDescent="0.25">
      <c r="A2258">
        <v>-8087427.9165500002</v>
      </c>
      <c r="B2258">
        <v>-256971.678875182</v>
      </c>
      <c r="C2258">
        <v>0</v>
      </c>
    </row>
    <row r="2259" spans="1:3" x14ac:dyDescent="0.25">
      <c r="A2259">
        <v>-8134151.8604071401</v>
      </c>
      <c r="B2259">
        <v>-257906.15775255399</v>
      </c>
      <c r="C2259">
        <v>0</v>
      </c>
    </row>
    <row r="2260" spans="1:3" x14ac:dyDescent="0.25">
      <c r="A2260">
        <v>-8133217.3815299897</v>
      </c>
      <c r="B2260">
        <v>-257906.15775255399</v>
      </c>
      <c r="C2260">
        <v>0</v>
      </c>
    </row>
    <row r="2261" spans="1:3" x14ac:dyDescent="0.25">
      <c r="A2261">
        <v>-8132282.9026528504</v>
      </c>
      <c r="B2261">
        <v>-257906.15775255399</v>
      </c>
      <c r="C2261" s="1">
        <v>2.3336608137469701E-5</v>
      </c>
    </row>
    <row r="2262" spans="1:3" x14ac:dyDescent="0.25">
      <c r="A2262">
        <v>-8131348.4237757102</v>
      </c>
      <c r="B2262">
        <v>-257906.15775255399</v>
      </c>
      <c r="C2262" s="1">
        <v>2.5281187845393998E-5</v>
      </c>
    </row>
    <row r="2263" spans="1:3" x14ac:dyDescent="0.25">
      <c r="A2263">
        <v>-8130413.94489857</v>
      </c>
      <c r="B2263">
        <v>-257906.15775255399</v>
      </c>
      <c r="C2263" s="1">
        <v>8.2126163761131398E-5</v>
      </c>
    </row>
    <row r="2264" spans="1:3" x14ac:dyDescent="0.25">
      <c r="A2264">
        <v>-8129479.4660214204</v>
      </c>
      <c r="B2264">
        <v>-257906.15775255399</v>
      </c>
      <c r="C2264">
        <v>1.2322323163971299E-4</v>
      </c>
    </row>
    <row r="2265" spans="1:3" x14ac:dyDescent="0.25">
      <c r="A2265">
        <v>-8128544.9871442802</v>
      </c>
      <c r="B2265">
        <v>-257906.15775255399</v>
      </c>
      <c r="C2265">
        <v>3.97467258153483E-4</v>
      </c>
    </row>
    <row r="2266" spans="1:3" x14ac:dyDescent="0.25">
      <c r="A2266">
        <v>-8127610.50826714</v>
      </c>
      <c r="B2266">
        <v>-257906.15775255399</v>
      </c>
      <c r="C2266">
        <v>7.0371397305279905E-4</v>
      </c>
    </row>
    <row r="2267" spans="1:3" x14ac:dyDescent="0.25">
      <c r="A2267">
        <v>-8126676.0293899896</v>
      </c>
      <c r="B2267">
        <v>-257906.15775255399</v>
      </c>
      <c r="C2267">
        <v>1.1848992435261601E-3</v>
      </c>
    </row>
    <row r="2268" spans="1:3" x14ac:dyDescent="0.25">
      <c r="A2268">
        <v>-8125741.5505128503</v>
      </c>
      <c r="B2268">
        <v>-257906.15775255399</v>
      </c>
      <c r="C2268">
        <v>1.8800011603161599E-3</v>
      </c>
    </row>
    <row r="2269" spans="1:3" x14ac:dyDescent="0.25">
      <c r="A2269">
        <v>-8124807.0716357101</v>
      </c>
      <c r="B2269">
        <v>-257906.15775255399</v>
      </c>
      <c r="C2269">
        <v>3.0577450525015502E-3</v>
      </c>
    </row>
    <row r="2270" spans="1:3" x14ac:dyDescent="0.25">
      <c r="A2270">
        <v>-8123872.5927585699</v>
      </c>
      <c r="B2270">
        <v>-257906.15775255399</v>
      </c>
      <c r="C2270">
        <v>4.59926528856158E-3</v>
      </c>
    </row>
    <row r="2271" spans="1:3" x14ac:dyDescent="0.25">
      <c r="A2271">
        <v>-8122938.1138814203</v>
      </c>
      <c r="B2271">
        <v>-257906.15775255399</v>
      </c>
      <c r="C2271">
        <v>6.7125917412340598E-3</v>
      </c>
    </row>
    <row r="2272" spans="1:3" x14ac:dyDescent="0.25">
      <c r="A2272">
        <v>-8122003.6350042801</v>
      </c>
      <c r="B2272">
        <v>-257906.15775255399</v>
      </c>
      <c r="C2272">
        <v>1.05147119611501E-2</v>
      </c>
    </row>
    <row r="2273" spans="1:3" x14ac:dyDescent="0.25">
      <c r="A2273">
        <v>-8121069.1561271399</v>
      </c>
      <c r="B2273">
        <v>-257906.15775255399</v>
      </c>
      <c r="C2273">
        <v>1.4818197116255699E-2</v>
      </c>
    </row>
    <row r="2274" spans="1:3" x14ac:dyDescent="0.25">
      <c r="A2274">
        <v>-8120134.6772499904</v>
      </c>
      <c r="B2274">
        <v>-257906.15775255399</v>
      </c>
      <c r="C2274">
        <v>1.9771875813603401E-2</v>
      </c>
    </row>
    <row r="2275" spans="1:3" x14ac:dyDescent="0.25">
      <c r="A2275">
        <v>-8119200.1983728502</v>
      </c>
      <c r="B2275">
        <v>-257906.15775255399</v>
      </c>
      <c r="C2275">
        <v>2.6870887726545299E-2</v>
      </c>
    </row>
    <row r="2276" spans="1:3" x14ac:dyDescent="0.25">
      <c r="A2276">
        <v>-8118265.71949571</v>
      </c>
      <c r="B2276">
        <v>-257906.15775255399</v>
      </c>
      <c r="C2276">
        <v>3.53982858359813E-2</v>
      </c>
    </row>
    <row r="2277" spans="1:3" x14ac:dyDescent="0.25">
      <c r="A2277">
        <v>-8117331.2406185698</v>
      </c>
      <c r="B2277">
        <v>-257906.15775255399</v>
      </c>
      <c r="C2277">
        <v>3.8062203675508402E-2</v>
      </c>
    </row>
    <row r="2278" spans="1:3" x14ac:dyDescent="0.25">
      <c r="A2278">
        <v>-8116396.7617414203</v>
      </c>
      <c r="B2278">
        <v>-257906.15775255399</v>
      </c>
      <c r="C2278">
        <v>4.7332316637039101E-2</v>
      </c>
    </row>
    <row r="2279" spans="1:3" x14ac:dyDescent="0.25">
      <c r="A2279">
        <v>-8115462.28286428</v>
      </c>
      <c r="B2279">
        <v>-257906.15775255399</v>
      </c>
      <c r="C2279">
        <v>5.9940967708826003E-2</v>
      </c>
    </row>
    <row r="2280" spans="1:3" x14ac:dyDescent="0.25">
      <c r="A2280">
        <v>-8114527.8039871398</v>
      </c>
      <c r="B2280">
        <v>-257906.15775255399</v>
      </c>
      <c r="C2280">
        <v>7.3948323726653997E-2</v>
      </c>
    </row>
    <row r="2281" spans="1:3" x14ac:dyDescent="0.25">
      <c r="A2281">
        <v>-8113593.3251099903</v>
      </c>
      <c r="B2281">
        <v>-257906.15775255399</v>
      </c>
      <c r="C2281">
        <v>8.8200390338897705E-2</v>
      </c>
    </row>
    <row r="2282" spans="1:3" x14ac:dyDescent="0.25">
      <c r="A2282">
        <v>-8112658.8462328501</v>
      </c>
      <c r="B2282">
        <v>-257906.15775255399</v>
      </c>
      <c r="C2282">
        <v>0.10814367979764899</v>
      </c>
    </row>
    <row r="2283" spans="1:3" x14ac:dyDescent="0.25">
      <c r="A2283">
        <v>-8111724.3673557099</v>
      </c>
      <c r="B2283">
        <v>-257906.15775255399</v>
      </c>
      <c r="C2283">
        <v>0.12749466300010601</v>
      </c>
    </row>
    <row r="2284" spans="1:3" x14ac:dyDescent="0.25">
      <c r="A2284">
        <v>-8110789.8884785697</v>
      </c>
      <c r="B2284">
        <v>-257906.15775255399</v>
      </c>
      <c r="C2284">
        <v>0.13623288273811299</v>
      </c>
    </row>
    <row r="2285" spans="1:3" x14ac:dyDescent="0.25">
      <c r="A2285">
        <v>-8109855.4096014202</v>
      </c>
      <c r="B2285">
        <v>-257906.15775255399</v>
      </c>
      <c r="C2285">
        <v>0.165785476565361</v>
      </c>
    </row>
    <row r="2286" spans="1:3" x14ac:dyDescent="0.25">
      <c r="A2286">
        <v>-8108920.93072428</v>
      </c>
      <c r="B2286">
        <v>-257906.15775255399</v>
      </c>
      <c r="C2286">
        <v>0.189315766096115</v>
      </c>
    </row>
    <row r="2287" spans="1:3" x14ac:dyDescent="0.25">
      <c r="A2287">
        <v>-8107986.4518471397</v>
      </c>
      <c r="B2287">
        <v>-257906.15775255399</v>
      </c>
      <c r="C2287">
        <v>0.20445860922336501</v>
      </c>
    </row>
    <row r="2288" spans="1:3" x14ac:dyDescent="0.25">
      <c r="A2288">
        <v>-8107051.9729699902</v>
      </c>
      <c r="B2288">
        <v>-257906.15775255399</v>
      </c>
      <c r="C2288">
        <v>0.23191191256046201</v>
      </c>
    </row>
    <row r="2289" spans="1:3" x14ac:dyDescent="0.25">
      <c r="A2289">
        <v>-8106117.49409285</v>
      </c>
      <c r="B2289">
        <v>-257906.15775255399</v>
      </c>
      <c r="C2289">
        <v>0.25942713022232</v>
      </c>
    </row>
    <row r="2290" spans="1:3" x14ac:dyDescent="0.25">
      <c r="A2290">
        <v>-8105183.0152157098</v>
      </c>
      <c r="B2290">
        <v>-257906.15775255399</v>
      </c>
      <c r="C2290">
        <v>0.27490156888961698</v>
      </c>
    </row>
    <row r="2291" spans="1:3" x14ac:dyDescent="0.25">
      <c r="A2291">
        <v>-8104248.5363385696</v>
      </c>
      <c r="B2291">
        <v>-257906.15775255399</v>
      </c>
      <c r="C2291">
        <v>0.29551398754119801</v>
      </c>
    </row>
    <row r="2292" spans="1:3" x14ac:dyDescent="0.25">
      <c r="A2292">
        <v>-8103314.0574614201</v>
      </c>
      <c r="B2292">
        <v>-257906.15775255399</v>
      </c>
      <c r="C2292">
        <v>0.32369282841682401</v>
      </c>
    </row>
    <row r="2293" spans="1:3" x14ac:dyDescent="0.25">
      <c r="A2293">
        <v>-8102379.5785842799</v>
      </c>
      <c r="B2293">
        <v>-257906.15775255399</v>
      </c>
      <c r="C2293">
        <v>0.34256058931350702</v>
      </c>
    </row>
    <row r="2294" spans="1:3" x14ac:dyDescent="0.25">
      <c r="A2294">
        <v>-8101445.0997071397</v>
      </c>
      <c r="B2294">
        <v>-257906.15775255399</v>
      </c>
      <c r="C2294">
        <v>0.36304172873496998</v>
      </c>
    </row>
    <row r="2295" spans="1:3" x14ac:dyDescent="0.25">
      <c r="A2295">
        <v>-8100510.6208300004</v>
      </c>
      <c r="B2295">
        <v>-257906.15775255399</v>
      </c>
      <c r="C2295">
        <v>0.37753319740295399</v>
      </c>
    </row>
    <row r="2296" spans="1:3" x14ac:dyDescent="0.25">
      <c r="A2296">
        <v>-8099576.1419528499</v>
      </c>
      <c r="B2296">
        <v>-257906.15775255399</v>
      </c>
      <c r="C2296">
        <v>0.395993322134017</v>
      </c>
    </row>
    <row r="2297" spans="1:3" x14ac:dyDescent="0.25">
      <c r="A2297">
        <v>-8098641.6630757097</v>
      </c>
      <c r="B2297">
        <v>-257906.15775255399</v>
      </c>
      <c r="C2297">
        <v>0.41405078768730103</v>
      </c>
    </row>
    <row r="2298" spans="1:3" x14ac:dyDescent="0.25">
      <c r="A2298">
        <v>-8097707.1841985704</v>
      </c>
      <c r="B2298">
        <v>-257906.15775255399</v>
      </c>
      <c r="C2298">
        <v>0.43178734183311401</v>
      </c>
    </row>
    <row r="2299" spans="1:3" x14ac:dyDescent="0.25">
      <c r="A2299">
        <v>-8096772.70532142</v>
      </c>
      <c r="B2299">
        <v>-257906.15775255399</v>
      </c>
      <c r="C2299">
        <v>0.44226375222206099</v>
      </c>
    </row>
    <row r="2300" spans="1:3" x14ac:dyDescent="0.25">
      <c r="A2300">
        <v>-8095838.2264442798</v>
      </c>
      <c r="B2300">
        <v>-257906.15775255399</v>
      </c>
      <c r="C2300">
        <v>0.45438340306281999</v>
      </c>
    </row>
    <row r="2301" spans="1:3" x14ac:dyDescent="0.25">
      <c r="A2301">
        <v>-8094903.7475671396</v>
      </c>
      <c r="B2301">
        <v>-257906.15775255399</v>
      </c>
      <c r="C2301">
        <v>0.45165774226188599</v>
      </c>
    </row>
    <row r="2302" spans="1:3" x14ac:dyDescent="0.25">
      <c r="A2302">
        <v>-8093969.2686900003</v>
      </c>
      <c r="B2302">
        <v>-257906.15775255399</v>
      </c>
      <c r="C2302">
        <v>0.46118974685668901</v>
      </c>
    </row>
    <row r="2303" spans="1:3" x14ac:dyDescent="0.25">
      <c r="A2303">
        <v>-8093034.7898128498</v>
      </c>
      <c r="B2303">
        <v>-257906.15775255399</v>
      </c>
      <c r="C2303">
        <v>0.47003918886184598</v>
      </c>
    </row>
    <row r="2304" spans="1:3" x14ac:dyDescent="0.25">
      <c r="A2304">
        <v>-8092100.3109357096</v>
      </c>
      <c r="B2304">
        <v>-257906.15775255399</v>
      </c>
      <c r="C2304">
        <v>0.46758460998535101</v>
      </c>
    </row>
    <row r="2305" spans="1:3" x14ac:dyDescent="0.25">
      <c r="A2305">
        <v>-8091165.8320585703</v>
      </c>
      <c r="B2305">
        <v>-257906.15775255399</v>
      </c>
      <c r="C2305">
        <v>0.465001881122589</v>
      </c>
    </row>
    <row r="2306" spans="1:3" x14ac:dyDescent="0.25">
      <c r="A2306">
        <v>-8090231.3531814199</v>
      </c>
      <c r="B2306">
        <v>-257906.15775255399</v>
      </c>
      <c r="C2306">
        <v>0.46490687131881703</v>
      </c>
    </row>
    <row r="2307" spans="1:3" x14ac:dyDescent="0.25">
      <c r="A2307">
        <v>-8089296.8743042797</v>
      </c>
      <c r="B2307">
        <v>-257906.15775255399</v>
      </c>
      <c r="C2307">
        <v>0</v>
      </c>
    </row>
    <row r="2308" spans="1:3" x14ac:dyDescent="0.25">
      <c r="A2308">
        <v>-8088362.3954271404</v>
      </c>
      <c r="B2308">
        <v>-257906.15775255399</v>
      </c>
      <c r="C2308">
        <v>0</v>
      </c>
    </row>
    <row r="2309" spans="1:3" x14ac:dyDescent="0.25">
      <c r="A2309">
        <v>-8087427.9165500002</v>
      </c>
      <c r="B2309">
        <v>-257906.15775255399</v>
      </c>
      <c r="C2309">
        <v>0</v>
      </c>
    </row>
    <row r="2310" spans="1:3" x14ac:dyDescent="0.25">
      <c r="A2310">
        <v>-8134151.8604071401</v>
      </c>
      <c r="B2310">
        <v>-258840.636629927</v>
      </c>
      <c r="C2310">
        <v>0</v>
      </c>
    </row>
    <row r="2311" spans="1:3" x14ac:dyDescent="0.25">
      <c r="A2311">
        <v>-8133217.3815299897</v>
      </c>
      <c r="B2311">
        <v>-258840.636629927</v>
      </c>
      <c r="C2311" s="1">
        <v>2.3336608137469701E-5</v>
      </c>
    </row>
    <row r="2312" spans="1:3" x14ac:dyDescent="0.25">
      <c r="A2312">
        <v>-8132282.9026528504</v>
      </c>
      <c r="B2312">
        <v>-258840.636629927</v>
      </c>
      <c r="C2312" s="1">
        <v>2.5281187845393998E-5</v>
      </c>
    </row>
    <row r="2313" spans="1:3" x14ac:dyDescent="0.25">
      <c r="A2313">
        <v>-8131348.4237757102</v>
      </c>
      <c r="B2313">
        <v>-258840.636629927</v>
      </c>
      <c r="C2313" s="1">
        <v>5.0558799557620598E-5</v>
      </c>
    </row>
    <row r="2314" spans="1:3" x14ac:dyDescent="0.25">
      <c r="A2314">
        <v>-8130413.94489857</v>
      </c>
      <c r="B2314">
        <v>-258840.636629927</v>
      </c>
      <c r="C2314">
        <v>1.2877490371465599E-4</v>
      </c>
    </row>
    <row r="2315" spans="1:3" x14ac:dyDescent="0.25">
      <c r="A2315">
        <v>-8129479.4660214204</v>
      </c>
      <c r="B2315">
        <v>-258840.636629927</v>
      </c>
      <c r="C2315">
        <v>2.1112206741236099E-4</v>
      </c>
    </row>
    <row r="2316" spans="1:3" x14ac:dyDescent="0.25">
      <c r="A2316">
        <v>-8128544.9871442802</v>
      </c>
      <c r="B2316">
        <v>-258840.636629927</v>
      </c>
      <c r="C2316">
        <v>3.8410440902225597E-4</v>
      </c>
    </row>
    <row r="2317" spans="1:3" x14ac:dyDescent="0.25">
      <c r="A2317">
        <v>-8127610.50826714</v>
      </c>
      <c r="B2317">
        <v>-258840.636629927</v>
      </c>
      <c r="C2317">
        <v>7.0437870454043096E-4</v>
      </c>
    </row>
    <row r="2318" spans="1:3" x14ac:dyDescent="0.25">
      <c r="A2318">
        <v>-8126676.0293899896</v>
      </c>
      <c r="B2318">
        <v>-258840.636629927</v>
      </c>
      <c r="C2318">
        <v>1.2051122030243199E-3</v>
      </c>
    </row>
    <row r="2319" spans="1:3" x14ac:dyDescent="0.25">
      <c r="A2319">
        <v>-8125741.5505128503</v>
      </c>
      <c r="B2319">
        <v>-258840.636629927</v>
      </c>
      <c r="C2319">
        <v>1.8988141091540399E-3</v>
      </c>
    </row>
    <row r="2320" spans="1:3" x14ac:dyDescent="0.25">
      <c r="A2320">
        <v>-8124807.0716357101</v>
      </c>
      <c r="B2320">
        <v>-258840.636629927</v>
      </c>
      <c r="C2320">
        <v>3.23916715569794E-3</v>
      </c>
    </row>
    <row r="2321" spans="1:3" x14ac:dyDescent="0.25">
      <c r="A2321">
        <v>-8123872.5927585699</v>
      </c>
      <c r="B2321">
        <v>-258840.636629927</v>
      </c>
      <c r="C2321">
        <v>4.8416983336210199E-3</v>
      </c>
    </row>
    <row r="2322" spans="1:3" x14ac:dyDescent="0.25">
      <c r="A2322">
        <v>-8122938.1138814203</v>
      </c>
      <c r="B2322">
        <v>-258840.636629927</v>
      </c>
      <c r="C2322">
        <v>7.1366415359079803E-3</v>
      </c>
    </row>
    <row r="2323" spans="1:3" x14ac:dyDescent="0.25">
      <c r="A2323">
        <v>-8122003.6350042801</v>
      </c>
      <c r="B2323">
        <v>-258840.636629927</v>
      </c>
      <c r="C2323">
        <v>1.05229904875159E-2</v>
      </c>
    </row>
    <row r="2324" spans="1:3" x14ac:dyDescent="0.25">
      <c r="A2324">
        <v>-8121069.1561271399</v>
      </c>
      <c r="B2324">
        <v>-258840.636629927</v>
      </c>
      <c r="C2324">
        <v>1.48262791335582E-2</v>
      </c>
    </row>
    <row r="2325" spans="1:3" x14ac:dyDescent="0.25">
      <c r="A2325">
        <v>-8120134.6772499904</v>
      </c>
      <c r="B2325">
        <v>-258840.636629927</v>
      </c>
      <c r="C2325">
        <v>1.9779738038778302E-2</v>
      </c>
    </row>
    <row r="2326" spans="1:3" x14ac:dyDescent="0.25">
      <c r="A2326">
        <v>-8119200.1983728502</v>
      </c>
      <c r="B2326">
        <v>-258840.636629927</v>
      </c>
      <c r="C2326">
        <v>2.69346553832292E-2</v>
      </c>
    </row>
    <row r="2327" spans="1:3" x14ac:dyDescent="0.25">
      <c r="A2327">
        <v>-8118265.71949571</v>
      </c>
      <c r="B2327">
        <v>-258840.636629927</v>
      </c>
      <c r="C2327">
        <v>3.5800434648990603E-2</v>
      </c>
    </row>
    <row r="2328" spans="1:3" x14ac:dyDescent="0.25">
      <c r="A2328">
        <v>-8117331.2406185698</v>
      </c>
      <c r="B2328">
        <v>-258840.636629927</v>
      </c>
      <c r="C2328">
        <v>4.4213712215423501E-2</v>
      </c>
    </row>
    <row r="2329" spans="1:3" x14ac:dyDescent="0.25">
      <c r="A2329">
        <v>-8116396.7617414203</v>
      </c>
      <c r="B2329">
        <v>-258840.636629927</v>
      </c>
      <c r="C2329">
        <v>5.62520138919353E-2</v>
      </c>
    </row>
    <row r="2330" spans="1:3" x14ac:dyDescent="0.25">
      <c r="A2330">
        <v>-8115462.28286428</v>
      </c>
      <c r="B2330">
        <v>-258840.636629927</v>
      </c>
      <c r="C2330">
        <v>7.2156898677348993E-2</v>
      </c>
    </row>
    <row r="2331" spans="1:3" x14ac:dyDescent="0.25">
      <c r="A2331">
        <v>-8114527.8039871398</v>
      </c>
      <c r="B2331">
        <v>-258840.636629927</v>
      </c>
      <c r="C2331">
        <v>8.63476917147636E-2</v>
      </c>
    </row>
    <row r="2332" spans="1:3" x14ac:dyDescent="0.25">
      <c r="A2332">
        <v>-8113593.3251099903</v>
      </c>
      <c r="B2332">
        <v>-258840.636629927</v>
      </c>
      <c r="C2332">
        <v>0.101614519953727</v>
      </c>
    </row>
    <row r="2333" spans="1:3" x14ac:dyDescent="0.25">
      <c r="A2333">
        <v>-8112658.8462328501</v>
      </c>
      <c r="B2333">
        <v>-258840.636629927</v>
      </c>
      <c r="C2333">
        <v>0.108459554612636</v>
      </c>
    </row>
    <row r="2334" spans="1:3" x14ac:dyDescent="0.25">
      <c r="A2334">
        <v>-8111724.3673557099</v>
      </c>
      <c r="B2334">
        <v>-258840.636629927</v>
      </c>
      <c r="C2334">
        <v>0.127728626132011</v>
      </c>
    </row>
    <row r="2335" spans="1:3" x14ac:dyDescent="0.25">
      <c r="A2335">
        <v>-8110789.8884785697</v>
      </c>
      <c r="B2335">
        <v>-258840.636629927</v>
      </c>
      <c r="C2335">
        <v>0.14844770729541701</v>
      </c>
    </row>
    <row r="2336" spans="1:3" x14ac:dyDescent="0.25">
      <c r="A2336">
        <v>-8109855.4096014202</v>
      </c>
      <c r="B2336">
        <v>-258840.636629927</v>
      </c>
      <c r="C2336">
        <v>0.17120124399662001</v>
      </c>
    </row>
    <row r="2337" spans="1:3" x14ac:dyDescent="0.25">
      <c r="A2337">
        <v>-8108920.93072428</v>
      </c>
      <c r="B2337">
        <v>-258840.636629927</v>
      </c>
      <c r="C2337">
        <v>0.19709108769893599</v>
      </c>
    </row>
    <row r="2338" spans="1:3" x14ac:dyDescent="0.25">
      <c r="A2338">
        <v>-8107986.4518471397</v>
      </c>
      <c r="B2338">
        <v>-258840.636629927</v>
      </c>
      <c r="C2338">
        <v>0.209056437015533</v>
      </c>
    </row>
    <row r="2339" spans="1:3" x14ac:dyDescent="0.25">
      <c r="A2339">
        <v>-8107051.9729699902</v>
      </c>
      <c r="B2339">
        <v>-258840.636629927</v>
      </c>
      <c r="C2339">
        <v>0.23494043946266099</v>
      </c>
    </row>
    <row r="2340" spans="1:3" x14ac:dyDescent="0.25">
      <c r="A2340">
        <v>-8106117.49409285</v>
      </c>
      <c r="B2340">
        <v>-258840.636629927</v>
      </c>
      <c r="C2340">
        <v>0.25162270665168701</v>
      </c>
    </row>
    <row r="2341" spans="1:3" x14ac:dyDescent="0.25">
      <c r="A2341">
        <v>-8105183.0152157098</v>
      </c>
      <c r="B2341">
        <v>-258840.636629927</v>
      </c>
      <c r="C2341">
        <v>0.29188382625579801</v>
      </c>
    </row>
    <row r="2342" spans="1:3" x14ac:dyDescent="0.25">
      <c r="A2342">
        <v>-8104248.5363385696</v>
      </c>
      <c r="B2342">
        <v>-258840.636629927</v>
      </c>
      <c r="C2342">
        <v>0.31060853600501998</v>
      </c>
    </row>
    <row r="2343" spans="1:3" x14ac:dyDescent="0.25">
      <c r="A2343">
        <v>-8103314.0574614201</v>
      </c>
      <c r="B2343">
        <v>-258840.636629927</v>
      </c>
      <c r="C2343">
        <v>0.33815127611160201</v>
      </c>
    </row>
    <row r="2344" spans="1:3" x14ac:dyDescent="0.25">
      <c r="A2344">
        <v>-8102379.5785842799</v>
      </c>
      <c r="B2344">
        <v>-258840.636629927</v>
      </c>
      <c r="C2344">
        <v>0.35053136944770802</v>
      </c>
    </row>
    <row r="2345" spans="1:3" x14ac:dyDescent="0.25">
      <c r="A2345">
        <v>-8101445.0997071397</v>
      </c>
      <c r="B2345">
        <v>-258840.636629927</v>
      </c>
      <c r="C2345">
        <v>0.37010911107063199</v>
      </c>
    </row>
    <row r="2346" spans="1:3" x14ac:dyDescent="0.25">
      <c r="A2346">
        <v>-8100510.6208300004</v>
      </c>
      <c r="B2346">
        <v>-258840.636629927</v>
      </c>
      <c r="C2346">
        <v>0.38922467827796903</v>
      </c>
    </row>
    <row r="2347" spans="1:3" x14ac:dyDescent="0.25">
      <c r="A2347">
        <v>-8099576.1419528499</v>
      </c>
      <c r="B2347">
        <v>-258840.636629927</v>
      </c>
      <c r="C2347">
        <v>0.394718647003173</v>
      </c>
    </row>
    <row r="2348" spans="1:3" x14ac:dyDescent="0.25">
      <c r="A2348">
        <v>-8098641.6630757097</v>
      </c>
      <c r="B2348">
        <v>-258840.636629927</v>
      </c>
      <c r="C2348">
        <v>0.41334557533264099</v>
      </c>
    </row>
    <row r="2349" spans="1:3" x14ac:dyDescent="0.25">
      <c r="A2349">
        <v>-8097707.1841985704</v>
      </c>
      <c r="B2349">
        <v>-258840.636629927</v>
      </c>
      <c r="C2349">
        <v>0.42586532235145502</v>
      </c>
    </row>
    <row r="2350" spans="1:3" x14ac:dyDescent="0.25">
      <c r="A2350">
        <v>-8096772.70532142</v>
      </c>
      <c r="B2350">
        <v>-258840.636629927</v>
      </c>
      <c r="C2350">
        <v>0.44106584787368702</v>
      </c>
    </row>
    <row r="2351" spans="1:3" x14ac:dyDescent="0.25">
      <c r="A2351">
        <v>-8095838.2264442798</v>
      </c>
      <c r="B2351">
        <v>-258840.636629927</v>
      </c>
      <c r="C2351">
        <v>0.45158189535140902</v>
      </c>
    </row>
    <row r="2352" spans="1:3" x14ac:dyDescent="0.25">
      <c r="A2352">
        <v>-8094903.7475671396</v>
      </c>
      <c r="B2352">
        <v>-258840.636629927</v>
      </c>
      <c r="C2352">
        <v>0.45900896191596902</v>
      </c>
    </row>
    <row r="2353" spans="1:3" x14ac:dyDescent="0.25">
      <c r="A2353">
        <v>-8093969.2686900003</v>
      </c>
      <c r="B2353">
        <v>-258840.636629927</v>
      </c>
      <c r="C2353">
        <v>0.459203481674194</v>
      </c>
    </row>
    <row r="2354" spans="1:3" x14ac:dyDescent="0.25">
      <c r="A2354">
        <v>-8093034.7898128498</v>
      </c>
      <c r="B2354">
        <v>-258840.636629927</v>
      </c>
      <c r="C2354">
        <v>0.46518555283546398</v>
      </c>
    </row>
    <row r="2355" spans="1:3" x14ac:dyDescent="0.25">
      <c r="A2355">
        <v>-8092100.3109357096</v>
      </c>
      <c r="B2355">
        <v>-258840.636629927</v>
      </c>
      <c r="C2355">
        <v>0.46555578708648598</v>
      </c>
    </row>
    <row r="2356" spans="1:3" x14ac:dyDescent="0.25">
      <c r="A2356">
        <v>-8091165.8320585703</v>
      </c>
      <c r="B2356">
        <v>-258840.636629927</v>
      </c>
      <c r="C2356">
        <v>0.46262875199317899</v>
      </c>
    </row>
    <row r="2357" spans="1:3" x14ac:dyDescent="0.25">
      <c r="A2357">
        <v>-8090231.3531814199</v>
      </c>
      <c r="B2357">
        <v>-258840.636629927</v>
      </c>
      <c r="C2357">
        <v>0.45922246575355502</v>
      </c>
    </row>
    <row r="2358" spans="1:3" x14ac:dyDescent="0.25">
      <c r="A2358">
        <v>-8089296.8743042797</v>
      </c>
      <c r="B2358">
        <v>-258840.636629927</v>
      </c>
      <c r="C2358">
        <v>0</v>
      </c>
    </row>
    <row r="2359" spans="1:3" x14ac:dyDescent="0.25">
      <c r="A2359">
        <v>-8088362.3954271404</v>
      </c>
      <c r="B2359">
        <v>-258840.636629927</v>
      </c>
      <c r="C2359">
        <v>0</v>
      </c>
    </row>
    <row r="2360" spans="1:3" x14ac:dyDescent="0.25">
      <c r="A2360">
        <v>-8087427.9165500002</v>
      </c>
      <c r="B2360">
        <v>-258840.636629927</v>
      </c>
      <c r="C2360">
        <v>0</v>
      </c>
    </row>
    <row r="2361" spans="1:3" x14ac:dyDescent="0.25">
      <c r="A2361">
        <v>-8134151.8604071401</v>
      </c>
      <c r="B2361">
        <v>-259775.11550729899</v>
      </c>
      <c r="C2361">
        <v>0</v>
      </c>
    </row>
    <row r="2362" spans="1:3" x14ac:dyDescent="0.25">
      <c r="A2362">
        <v>-8133217.3815299897</v>
      </c>
      <c r="B2362">
        <v>-259775.11550729899</v>
      </c>
      <c r="C2362" s="1">
        <v>2.3336608137469701E-5</v>
      </c>
    </row>
    <row r="2363" spans="1:3" x14ac:dyDescent="0.25">
      <c r="A2363">
        <v>-8132282.9026528504</v>
      </c>
      <c r="B2363">
        <v>-259775.11550729899</v>
      </c>
      <c r="C2363" s="1">
        <v>2.5281187845393998E-5</v>
      </c>
    </row>
    <row r="2364" spans="1:3" x14ac:dyDescent="0.25">
      <c r="A2364">
        <v>-8131348.4237757102</v>
      </c>
      <c r="B2364">
        <v>-259775.11550729899</v>
      </c>
      <c r="C2364" s="1">
        <v>5.0558799557620598E-5</v>
      </c>
    </row>
    <row r="2365" spans="1:3" x14ac:dyDescent="0.25">
      <c r="A2365">
        <v>-8130413.94489857</v>
      </c>
      <c r="B2365">
        <v>-259775.11550729899</v>
      </c>
      <c r="C2365">
        <v>1.2877490371465599E-4</v>
      </c>
    </row>
    <row r="2366" spans="1:3" x14ac:dyDescent="0.25">
      <c r="A2366">
        <v>-8129479.4660214204</v>
      </c>
      <c r="B2366">
        <v>-259775.11550729899</v>
      </c>
      <c r="C2366">
        <v>2.4547745124436899E-4</v>
      </c>
    </row>
    <row r="2367" spans="1:3" x14ac:dyDescent="0.25">
      <c r="A2367">
        <v>-8128544.9871442802</v>
      </c>
      <c r="B2367">
        <v>-259775.11550729899</v>
      </c>
      <c r="C2367">
        <v>3.8410440902225597E-4</v>
      </c>
    </row>
    <row r="2368" spans="1:3" x14ac:dyDescent="0.25">
      <c r="A2368">
        <v>-8127610.50826714</v>
      </c>
      <c r="B2368">
        <v>-259775.11550729899</v>
      </c>
      <c r="C2368">
        <v>7.0437870454043096E-4</v>
      </c>
    </row>
    <row r="2369" spans="1:3" x14ac:dyDescent="0.25">
      <c r="A2369">
        <v>-8126676.0293899896</v>
      </c>
      <c r="B2369">
        <v>-259775.11550729899</v>
      </c>
      <c r="C2369">
        <v>1.29728356841951E-3</v>
      </c>
    </row>
    <row r="2370" spans="1:3" x14ac:dyDescent="0.25">
      <c r="A2370">
        <v>-8125741.5505128503</v>
      </c>
      <c r="B2370">
        <v>-259775.11550729899</v>
      </c>
      <c r="C2370">
        <v>2.0523380953818499E-3</v>
      </c>
    </row>
    <row r="2371" spans="1:3" x14ac:dyDescent="0.25">
      <c r="A2371">
        <v>-8124807.0716357101</v>
      </c>
      <c r="B2371">
        <v>-259775.11550729899</v>
      </c>
      <c r="C2371">
        <v>3.2524322159588298E-3</v>
      </c>
    </row>
    <row r="2372" spans="1:3" x14ac:dyDescent="0.25">
      <c r="A2372">
        <v>-8123872.5927585699</v>
      </c>
      <c r="B2372">
        <v>-259775.11550729899</v>
      </c>
      <c r="C2372">
        <v>4.9033667892217601E-3</v>
      </c>
    </row>
    <row r="2373" spans="1:3" x14ac:dyDescent="0.25">
      <c r="A2373">
        <v>-8122938.1138814203</v>
      </c>
      <c r="B2373">
        <v>-259775.11550729899</v>
      </c>
      <c r="C2373">
        <v>7.2048371657729097E-3</v>
      </c>
    </row>
    <row r="2374" spans="1:3" x14ac:dyDescent="0.25">
      <c r="A2374">
        <v>-8122003.6350042801</v>
      </c>
      <c r="B2374">
        <v>-259775.11550729899</v>
      </c>
      <c r="C2374">
        <v>1.06097441166639E-2</v>
      </c>
    </row>
    <row r="2375" spans="1:3" x14ac:dyDescent="0.25">
      <c r="A2375">
        <v>-8121069.1561271399</v>
      </c>
      <c r="B2375">
        <v>-259775.11550729899</v>
      </c>
      <c r="C2375">
        <v>1.48908905684947E-2</v>
      </c>
    </row>
    <row r="2376" spans="1:3" x14ac:dyDescent="0.25">
      <c r="A2376">
        <v>-8120134.6772499904</v>
      </c>
      <c r="B2376">
        <v>-259775.11550729899</v>
      </c>
      <c r="C2376">
        <v>2.5281451642513199E-2</v>
      </c>
    </row>
    <row r="2377" spans="1:3" x14ac:dyDescent="0.25">
      <c r="A2377">
        <v>-8119200.1983728502</v>
      </c>
      <c r="B2377">
        <v>-259775.11550729899</v>
      </c>
      <c r="C2377">
        <v>3.3515948802232701E-2</v>
      </c>
    </row>
    <row r="2378" spans="1:3" x14ac:dyDescent="0.25">
      <c r="A2378">
        <v>-8118265.71949571</v>
      </c>
      <c r="B2378">
        <v>-259775.11550729899</v>
      </c>
      <c r="C2378">
        <v>4.1816148906946099E-2</v>
      </c>
    </row>
    <row r="2379" spans="1:3" x14ac:dyDescent="0.25">
      <c r="A2379">
        <v>-8117331.2406185698</v>
      </c>
      <c r="B2379">
        <v>-259775.11550729899</v>
      </c>
      <c r="C2379">
        <v>5.53040988743305E-2</v>
      </c>
    </row>
    <row r="2380" spans="1:3" x14ac:dyDescent="0.25">
      <c r="A2380">
        <v>-8116396.7617414203</v>
      </c>
      <c r="B2380">
        <v>-259775.11550729899</v>
      </c>
      <c r="C2380">
        <v>6.8739458918571403E-2</v>
      </c>
    </row>
    <row r="2381" spans="1:3" x14ac:dyDescent="0.25">
      <c r="A2381">
        <v>-8115462.28286428</v>
      </c>
      <c r="B2381">
        <v>-259775.11550729899</v>
      </c>
      <c r="C2381">
        <v>7.2578005492687198E-2</v>
      </c>
    </row>
    <row r="2382" spans="1:3" x14ac:dyDescent="0.25">
      <c r="A2382">
        <v>-8114527.8039871398</v>
      </c>
      <c r="B2382">
        <v>-259775.11550729899</v>
      </c>
      <c r="C2382">
        <v>8.6436010897159493E-2</v>
      </c>
    </row>
    <row r="2383" spans="1:3" x14ac:dyDescent="0.25">
      <c r="A2383">
        <v>-8113593.3251099903</v>
      </c>
      <c r="B2383">
        <v>-259775.11550729899</v>
      </c>
      <c r="C2383">
        <v>0.101969949901103</v>
      </c>
    </row>
    <row r="2384" spans="1:3" x14ac:dyDescent="0.25">
      <c r="A2384">
        <v>-8112658.8462328501</v>
      </c>
      <c r="B2384">
        <v>-259775.11550729899</v>
      </c>
      <c r="C2384">
        <v>0.119816176593303</v>
      </c>
    </row>
    <row r="2385" spans="1:3" x14ac:dyDescent="0.25">
      <c r="A2385">
        <v>-8111724.3673557099</v>
      </c>
      <c r="B2385">
        <v>-259775.11550729899</v>
      </c>
      <c r="C2385">
        <v>0.140609085559844</v>
      </c>
    </row>
    <row r="2386" spans="1:3" x14ac:dyDescent="0.25">
      <c r="A2386">
        <v>-8110789.8884785697</v>
      </c>
      <c r="B2386">
        <v>-259775.11550729899</v>
      </c>
      <c r="C2386">
        <v>0.161173164844512</v>
      </c>
    </row>
    <row r="2387" spans="1:3" x14ac:dyDescent="0.25">
      <c r="A2387">
        <v>-8109855.4096014202</v>
      </c>
      <c r="B2387">
        <v>-259775.11550729899</v>
      </c>
      <c r="C2387">
        <v>0.18459306657314301</v>
      </c>
    </row>
    <row r="2388" spans="1:3" x14ac:dyDescent="0.25">
      <c r="A2388">
        <v>-8108920.93072428</v>
      </c>
      <c r="B2388">
        <v>-259775.11550729899</v>
      </c>
      <c r="C2388">
        <v>0.19740258157253199</v>
      </c>
    </row>
    <row r="2389" spans="1:3" x14ac:dyDescent="0.25">
      <c r="A2389">
        <v>-8107986.4518471397</v>
      </c>
      <c r="B2389">
        <v>-259775.11550729899</v>
      </c>
      <c r="C2389">
        <v>0.22781564295291901</v>
      </c>
    </row>
    <row r="2390" spans="1:3" x14ac:dyDescent="0.25">
      <c r="A2390">
        <v>-8107051.9729699902</v>
      </c>
      <c r="B2390">
        <v>-259775.11550729899</v>
      </c>
      <c r="C2390">
        <v>0.253807812929153</v>
      </c>
    </row>
    <row r="2391" spans="1:3" x14ac:dyDescent="0.25">
      <c r="A2391">
        <v>-8106117.49409285</v>
      </c>
      <c r="B2391">
        <v>-259775.11550729899</v>
      </c>
      <c r="C2391">
        <v>0.26652088761329601</v>
      </c>
    </row>
    <row r="2392" spans="1:3" x14ac:dyDescent="0.25">
      <c r="A2392">
        <v>-8105183.0152157098</v>
      </c>
      <c r="B2392">
        <v>-259775.11550729899</v>
      </c>
      <c r="C2392">
        <v>0.29391041398048401</v>
      </c>
    </row>
    <row r="2393" spans="1:3" x14ac:dyDescent="0.25">
      <c r="A2393">
        <v>-8104248.5363385696</v>
      </c>
      <c r="B2393">
        <v>-259775.11550729899</v>
      </c>
      <c r="C2393">
        <v>0.309813201427459</v>
      </c>
    </row>
    <row r="2394" spans="1:3" x14ac:dyDescent="0.25">
      <c r="A2394">
        <v>-8103314.0574614201</v>
      </c>
      <c r="B2394">
        <v>-259775.11550729899</v>
      </c>
      <c r="C2394">
        <v>0.33602258563041598</v>
      </c>
    </row>
    <row r="2395" spans="1:3" x14ac:dyDescent="0.25">
      <c r="A2395">
        <v>-8102379.5785842799</v>
      </c>
      <c r="B2395">
        <v>-259775.11550729899</v>
      </c>
      <c r="C2395">
        <v>0.35417118668556202</v>
      </c>
    </row>
    <row r="2396" spans="1:3" x14ac:dyDescent="0.25">
      <c r="A2396">
        <v>-8101445.0997071397</v>
      </c>
      <c r="B2396">
        <v>-259775.11550729899</v>
      </c>
      <c r="C2396">
        <v>0.37198835611343301</v>
      </c>
    </row>
    <row r="2397" spans="1:3" x14ac:dyDescent="0.25">
      <c r="A2397">
        <v>-8100510.6208300004</v>
      </c>
      <c r="B2397">
        <v>-259775.11550729899</v>
      </c>
      <c r="C2397">
        <v>0.38899382948875399</v>
      </c>
    </row>
    <row r="2398" spans="1:3" x14ac:dyDescent="0.25">
      <c r="A2398">
        <v>-8099576.1419528499</v>
      </c>
      <c r="B2398">
        <v>-259775.11550729899</v>
      </c>
      <c r="C2398">
        <v>0.40742540359496998</v>
      </c>
    </row>
    <row r="2399" spans="1:3" x14ac:dyDescent="0.25">
      <c r="A2399">
        <v>-8098641.6630757097</v>
      </c>
      <c r="B2399">
        <v>-259775.11550729899</v>
      </c>
      <c r="C2399">
        <v>0.41896182298660201</v>
      </c>
    </row>
    <row r="2400" spans="1:3" x14ac:dyDescent="0.25">
      <c r="A2400">
        <v>-8097707.1841985704</v>
      </c>
      <c r="B2400">
        <v>-259775.11550729899</v>
      </c>
      <c r="C2400">
        <v>0.435254216194152</v>
      </c>
    </row>
    <row r="2401" spans="1:3" x14ac:dyDescent="0.25">
      <c r="A2401">
        <v>-8096772.70532142</v>
      </c>
      <c r="B2401">
        <v>-259775.11550729899</v>
      </c>
      <c r="C2401">
        <v>0.439637511968612</v>
      </c>
    </row>
    <row r="2402" spans="1:3" x14ac:dyDescent="0.25">
      <c r="A2402">
        <v>-8095838.2264442798</v>
      </c>
      <c r="B2402">
        <v>-259775.11550729899</v>
      </c>
      <c r="C2402">
        <v>0.45064124464988697</v>
      </c>
    </row>
    <row r="2403" spans="1:3" x14ac:dyDescent="0.25">
      <c r="A2403">
        <v>-8094903.7475671396</v>
      </c>
      <c r="B2403">
        <v>-259775.11550729899</v>
      </c>
      <c r="C2403">
        <v>0.45564213395118702</v>
      </c>
    </row>
    <row r="2404" spans="1:3" x14ac:dyDescent="0.25">
      <c r="A2404">
        <v>-8093969.2686900003</v>
      </c>
      <c r="B2404">
        <v>-259775.11550729899</v>
      </c>
      <c r="C2404">
        <v>0.45653635263442899</v>
      </c>
    </row>
    <row r="2405" spans="1:3" x14ac:dyDescent="0.25">
      <c r="A2405">
        <v>-8093034.7898128498</v>
      </c>
      <c r="B2405">
        <v>-259775.11550729899</v>
      </c>
      <c r="C2405">
        <v>0.46330863237380898</v>
      </c>
    </row>
    <row r="2406" spans="1:3" x14ac:dyDescent="0.25">
      <c r="A2406">
        <v>-8092100.3109357096</v>
      </c>
      <c r="B2406">
        <v>-259775.11550729899</v>
      </c>
      <c r="C2406">
        <v>0.46326360106468201</v>
      </c>
    </row>
    <row r="2407" spans="1:3" x14ac:dyDescent="0.25">
      <c r="A2407">
        <v>-8091165.8320585703</v>
      </c>
      <c r="B2407">
        <v>-259775.11550729899</v>
      </c>
      <c r="C2407">
        <v>0.460291028022766</v>
      </c>
    </row>
    <row r="2408" spans="1:3" x14ac:dyDescent="0.25">
      <c r="A2408">
        <v>-8090231.3531814199</v>
      </c>
      <c r="B2408">
        <v>-259775.11550729899</v>
      </c>
      <c r="C2408">
        <v>0</v>
      </c>
    </row>
    <row r="2409" spans="1:3" x14ac:dyDescent="0.25">
      <c r="A2409">
        <v>-8089296.8743042797</v>
      </c>
      <c r="B2409">
        <v>-259775.11550729899</v>
      </c>
      <c r="C2409">
        <v>0</v>
      </c>
    </row>
    <row r="2410" spans="1:3" x14ac:dyDescent="0.25">
      <c r="A2410">
        <v>-8088362.3954271404</v>
      </c>
      <c r="B2410">
        <v>-259775.11550729899</v>
      </c>
      <c r="C2410">
        <v>0</v>
      </c>
    </row>
    <row r="2411" spans="1:3" x14ac:dyDescent="0.25">
      <c r="A2411">
        <v>-8087427.9165500002</v>
      </c>
      <c r="B2411">
        <v>-259775.11550729899</v>
      </c>
      <c r="C2411">
        <v>0</v>
      </c>
    </row>
    <row r="2412" spans="1:3" x14ac:dyDescent="0.25">
      <c r="A2412">
        <v>-8135086.3392842803</v>
      </c>
      <c r="B2412">
        <v>-260709.59438467101</v>
      </c>
      <c r="C2412">
        <v>0</v>
      </c>
    </row>
    <row r="2413" spans="1:3" x14ac:dyDescent="0.25">
      <c r="A2413">
        <v>-8134151.8604071401</v>
      </c>
      <c r="B2413">
        <v>-260709.59438467101</v>
      </c>
      <c r="C2413">
        <v>0</v>
      </c>
    </row>
    <row r="2414" spans="1:3" x14ac:dyDescent="0.25">
      <c r="A2414">
        <v>-8133217.3815299897</v>
      </c>
      <c r="B2414">
        <v>-260709.59438467101</v>
      </c>
      <c r="C2414" s="1">
        <v>2.3336608137469701E-5</v>
      </c>
    </row>
    <row r="2415" spans="1:3" x14ac:dyDescent="0.25">
      <c r="A2415">
        <v>-8132282.9026528504</v>
      </c>
      <c r="B2415">
        <v>-260709.59438467101</v>
      </c>
      <c r="C2415" s="1">
        <v>2.5281187845393998E-5</v>
      </c>
    </row>
    <row r="2416" spans="1:3" x14ac:dyDescent="0.25">
      <c r="A2416">
        <v>-8131348.4237757102</v>
      </c>
      <c r="B2416">
        <v>-260709.59438467101</v>
      </c>
      <c r="C2416" s="1">
        <v>5.0558799557620598E-5</v>
      </c>
    </row>
    <row r="2417" spans="1:3" x14ac:dyDescent="0.25">
      <c r="A2417">
        <v>-8130413.94489857</v>
      </c>
      <c r="B2417">
        <v>-260709.59438467101</v>
      </c>
      <c r="C2417">
        <v>1.2877490371465599E-4</v>
      </c>
    </row>
    <row r="2418" spans="1:3" x14ac:dyDescent="0.25">
      <c r="A2418">
        <v>-8129479.4660214204</v>
      </c>
      <c r="B2418">
        <v>-260709.59438467101</v>
      </c>
      <c r="C2418">
        <v>2.6631329092197099E-4</v>
      </c>
    </row>
    <row r="2419" spans="1:3" x14ac:dyDescent="0.25">
      <c r="A2419">
        <v>-8128544.9871442802</v>
      </c>
      <c r="B2419">
        <v>-260709.59438467101</v>
      </c>
      <c r="C2419">
        <v>4.1661551222205102E-4</v>
      </c>
    </row>
    <row r="2420" spans="1:3" x14ac:dyDescent="0.25">
      <c r="A2420">
        <v>-8127610.50826714</v>
      </c>
      <c r="B2420">
        <v>-260709.59438467101</v>
      </c>
      <c r="C2420">
        <v>7.5825309613719496E-4</v>
      </c>
    </row>
    <row r="2421" spans="1:3" x14ac:dyDescent="0.25">
      <c r="A2421">
        <v>-8126676.0293899896</v>
      </c>
      <c r="B2421">
        <v>-260709.59438467101</v>
      </c>
      <c r="C2421">
        <v>1.31069333292543E-3</v>
      </c>
    </row>
    <row r="2422" spans="1:3" x14ac:dyDescent="0.25">
      <c r="A2422">
        <v>-8125741.5505128503</v>
      </c>
      <c r="B2422">
        <v>-260709.59438467101</v>
      </c>
      <c r="C2422">
        <v>2.09165015257894E-3</v>
      </c>
    </row>
    <row r="2423" spans="1:3" x14ac:dyDescent="0.25">
      <c r="A2423">
        <v>-8124807.0716357101</v>
      </c>
      <c r="B2423">
        <v>-260709.59438467101</v>
      </c>
      <c r="C2423">
        <v>3.3146513160318102E-3</v>
      </c>
    </row>
    <row r="2424" spans="1:3" x14ac:dyDescent="0.25">
      <c r="A2424">
        <v>-8123872.5927585699</v>
      </c>
      <c r="B2424">
        <v>-260709.59438467101</v>
      </c>
      <c r="C2424">
        <v>6.7109814845025496E-3</v>
      </c>
    </row>
    <row r="2425" spans="1:3" x14ac:dyDescent="0.25">
      <c r="A2425">
        <v>-8122938.1138814203</v>
      </c>
      <c r="B2425">
        <v>-260709.59438467101</v>
      </c>
      <c r="C2425">
        <v>9.9925603717565502E-3</v>
      </c>
    </row>
    <row r="2426" spans="1:3" x14ac:dyDescent="0.25">
      <c r="A2426">
        <v>-8122003.6350042801</v>
      </c>
      <c r="B2426">
        <v>-260709.59438467101</v>
      </c>
      <c r="C2426">
        <v>1.41370575875043E-2</v>
      </c>
    </row>
    <row r="2427" spans="1:3" x14ac:dyDescent="0.25">
      <c r="A2427">
        <v>-8121069.1561271399</v>
      </c>
      <c r="B2427">
        <v>-260709.59438467101</v>
      </c>
      <c r="C2427">
        <v>1.8903594464063599E-2</v>
      </c>
    </row>
    <row r="2428" spans="1:3" x14ac:dyDescent="0.25">
      <c r="A2428">
        <v>-8120134.6772499904</v>
      </c>
      <c r="B2428">
        <v>-260709.59438467101</v>
      </c>
      <c r="C2428">
        <v>2.6892613619565901E-2</v>
      </c>
    </row>
    <row r="2429" spans="1:3" x14ac:dyDescent="0.25">
      <c r="A2429">
        <v>-8119200.1983728502</v>
      </c>
      <c r="B2429">
        <v>-260709.59438467101</v>
      </c>
      <c r="C2429">
        <v>3.5441815853118799E-2</v>
      </c>
    </row>
    <row r="2430" spans="1:3" x14ac:dyDescent="0.25">
      <c r="A2430">
        <v>-8118265.71949571</v>
      </c>
      <c r="B2430">
        <v>-260709.59438467101</v>
      </c>
      <c r="C2430">
        <v>4.3528966605663202E-2</v>
      </c>
    </row>
    <row r="2431" spans="1:3" x14ac:dyDescent="0.25">
      <c r="A2431">
        <v>-8117331.2406185698</v>
      </c>
      <c r="B2431">
        <v>-260709.59438467101</v>
      </c>
      <c r="C2431">
        <v>5.4923724383115699E-2</v>
      </c>
    </row>
    <row r="2432" spans="1:3" x14ac:dyDescent="0.25">
      <c r="A2432">
        <v>-8116396.7617414203</v>
      </c>
      <c r="B2432">
        <v>-260709.59438467101</v>
      </c>
      <c r="C2432">
        <v>6.8199999630451202E-2</v>
      </c>
    </row>
    <row r="2433" spans="1:3" x14ac:dyDescent="0.25">
      <c r="A2433">
        <v>-8115462.28286428</v>
      </c>
      <c r="B2433">
        <v>-260709.59438467101</v>
      </c>
      <c r="C2433">
        <v>8.0541610717773396E-2</v>
      </c>
    </row>
    <row r="2434" spans="1:3" x14ac:dyDescent="0.25">
      <c r="A2434">
        <v>-8114527.8039871398</v>
      </c>
      <c r="B2434">
        <v>-260709.59438467101</v>
      </c>
      <c r="C2434">
        <v>9.5510847866535104E-2</v>
      </c>
    </row>
    <row r="2435" spans="1:3" x14ac:dyDescent="0.25">
      <c r="A2435">
        <v>-8113593.3251099903</v>
      </c>
      <c r="B2435">
        <v>-260709.59438467101</v>
      </c>
      <c r="C2435">
        <v>0.11424413323402401</v>
      </c>
    </row>
    <row r="2436" spans="1:3" x14ac:dyDescent="0.25">
      <c r="A2436">
        <v>-8112658.8462328501</v>
      </c>
      <c r="B2436">
        <v>-260709.59438467101</v>
      </c>
      <c r="C2436">
        <v>0.13374623656272799</v>
      </c>
    </row>
    <row r="2437" spans="1:3" x14ac:dyDescent="0.25">
      <c r="A2437">
        <v>-8111724.3673557099</v>
      </c>
      <c r="B2437">
        <v>-260709.59438467101</v>
      </c>
      <c r="C2437">
        <v>0.141476139426231</v>
      </c>
    </row>
    <row r="2438" spans="1:3" x14ac:dyDescent="0.25">
      <c r="A2438">
        <v>-8110789.8884785697</v>
      </c>
      <c r="B2438">
        <v>-260709.59438467101</v>
      </c>
      <c r="C2438">
        <v>0.167097017168998</v>
      </c>
    </row>
    <row r="2439" spans="1:3" x14ac:dyDescent="0.25">
      <c r="A2439">
        <v>-8109855.4096014202</v>
      </c>
      <c r="B2439">
        <v>-260709.59438467101</v>
      </c>
      <c r="C2439">
        <v>0.19101065397262501</v>
      </c>
    </row>
    <row r="2440" spans="1:3" x14ac:dyDescent="0.25">
      <c r="A2440">
        <v>-8108920.93072428</v>
      </c>
      <c r="B2440">
        <v>-260709.59438467101</v>
      </c>
      <c r="C2440">
        <v>0.21544052660465199</v>
      </c>
    </row>
    <row r="2441" spans="1:3" x14ac:dyDescent="0.25">
      <c r="A2441">
        <v>-8107986.4518471397</v>
      </c>
      <c r="B2441">
        <v>-260709.59438467101</v>
      </c>
      <c r="C2441">
        <v>0.23975543677806799</v>
      </c>
    </row>
    <row r="2442" spans="1:3" x14ac:dyDescent="0.25">
      <c r="A2442">
        <v>-8107051.9729699902</v>
      </c>
      <c r="B2442">
        <v>-260709.59438467101</v>
      </c>
      <c r="C2442">
        <v>0.26669850945472701</v>
      </c>
    </row>
    <row r="2443" spans="1:3" x14ac:dyDescent="0.25">
      <c r="A2443">
        <v>-8106117.49409285</v>
      </c>
      <c r="B2443">
        <v>-260709.59438467101</v>
      </c>
      <c r="C2443">
        <v>0.278726756572723</v>
      </c>
    </row>
    <row r="2444" spans="1:3" x14ac:dyDescent="0.25">
      <c r="A2444">
        <v>-8105183.0152157098</v>
      </c>
      <c r="B2444">
        <v>-260709.59438467101</v>
      </c>
      <c r="C2444">
        <v>0.30488330125808699</v>
      </c>
    </row>
    <row r="2445" spans="1:3" x14ac:dyDescent="0.25">
      <c r="A2445">
        <v>-8104248.5363385696</v>
      </c>
      <c r="B2445">
        <v>-260709.59438467101</v>
      </c>
      <c r="C2445">
        <v>0.32069578766822798</v>
      </c>
    </row>
    <row r="2446" spans="1:3" x14ac:dyDescent="0.25">
      <c r="A2446">
        <v>-8103314.0574614201</v>
      </c>
      <c r="B2446">
        <v>-260709.59438467101</v>
      </c>
      <c r="C2446">
        <v>0.34690114855766202</v>
      </c>
    </row>
    <row r="2447" spans="1:3" x14ac:dyDescent="0.25">
      <c r="A2447">
        <v>-8102379.5785842799</v>
      </c>
      <c r="B2447">
        <v>-260709.59438467101</v>
      </c>
      <c r="C2447">
        <v>0.36370950937271102</v>
      </c>
    </row>
    <row r="2448" spans="1:3" x14ac:dyDescent="0.25">
      <c r="A2448">
        <v>-8101445.0997071397</v>
      </c>
      <c r="B2448">
        <v>-260709.59438467101</v>
      </c>
      <c r="C2448">
        <v>0.37064939737319902</v>
      </c>
    </row>
    <row r="2449" spans="1:3" x14ac:dyDescent="0.25">
      <c r="A2449">
        <v>-8100510.6208300004</v>
      </c>
      <c r="B2449">
        <v>-260709.59438467101</v>
      </c>
      <c r="C2449">
        <v>0.39236575365066501</v>
      </c>
    </row>
    <row r="2450" spans="1:3" x14ac:dyDescent="0.25">
      <c r="A2450">
        <v>-8099576.1419528499</v>
      </c>
      <c r="B2450">
        <v>-260709.59438467101</v>
      </c>
      <c r="C2450">
        <v>0.40353408455848599</v>
      </c>
    </row>
    <row r="2451" spans="1:3" x14ac:dyDescent="0.25">
      <c r="A2451">
        <v>-8098641.6630757097</v>
      </c>
      <c r="B2451">
        <v>-260709.59438467101</v>
      </c>
      <c r="C2451">
        <v>0.41953980922698902</v>
      </c>
    </row>
    <row r="2452" spans="1:3" x14ac:dyDescent="0.25">
      <c r="A2452">
        <v>-8097707.1841985704</v>
      </c>
      <c r="B2452">
        <v>-260709.59438467101</v>
      </c>
      <c r="C2452">
        <v>0.43388453125953602</v>
      </c>
    </row>
    <row r="2453" spans="1:3" x14ac:dyDescent="0.25">
      <c r="A2453">
        <v>-8096772.70532142</v>
      </c>
      <c r="B2453">
        <v>-260709.59438467101</v>
      </c>
      <c r="C2453">
        <v>0.44878524541854797</v>
      </c>
    </row>
    <row r="2454" spans="1:3" x14ac:dyDescent="0.25">
      <c r="A2454">
        <v>-8095838.2264442798</v>
      </c>
      <c r="B2454">
        <v>-260709.59438467101</v>
      </c>
      <c r="C2454">
        <v>0.44953641295433</v>
      </c>
    </row>
    <row r="2455" spans="1:3" x14ac:dyDescent="0.25">
      <c r="A2455">
        <v>-8094903.7475671396</v>
      </c>
      <c r="B2455">
        <v>-260709.59438467101</v>
      </c>
      <c r="C2455">
        <v>0.45465323328971802</v>
      </c>
    </row>
    <row r="2456" spans="1:3" x14ac:dyDescent="0.25">
      <c r="A2456">
        <v>-8093969.2686900003</v>
      </c>
      <c r="B2456">
        <v>-260709.59438467101</v>
      </c>
      <c r="C2456">
        <v>0.45486781001090998</v>
      </c>
    </row>
    <row r="2457" spans="1:3" x14ac:dyDescent="0.25">
      <c r="A2457">
        <v>-8093034.7898128498</v>
      </c>
      <c r="B2457">
        <v>-260709.59438467101</v>
      </c>
      <c r="C2457">
        <v>0.45977050065994202</v>
      </c>
    </row>
    <row r="2458" spans="1:3" x14ac:dyDescent="0.25">
      <c r="A2458">
        <v>-8092100.3109357096</v>
      </c>
      <c r="B2458">
        <v>-260709.59438467101</v>
      </c>
      <c r="C2458">
        <v>0.460017830133438</v>
      </c>
    </row>
    <row r="2459" spans="1:3" x14ac:dyDescent="0.25">
      <c r="A2459">
        <v>-8091165.8320585703</v>
      </c>
      <c r="B2459">
        <v>-260709.59438467101</v>
      </c>
      <c r="C2459">
        <v>0.45572826266288702</v>
      </c>
    </row>
    <row r="2460" spans="1:3" x14ac:dyDescent="0.25">
      <c r="A2460">
        <v>-8090231.3531814199</v>
      </c>
      <c r="B2460">
        <v>-260709.59438467101</v>
      </c>
      <c r="C2460">
        <v>0</v>
      </c>
    </row>
    <row r="2461" spans="1:3" x14ac:dyDescent="0.25">
      <c r="A2461">
        <v>-8089296.8743042797</v>
      </c>
      <c r="B2461">
        <v>-260709.59438467101</v>
      </c>
      <c r="C2461">
        <v>0</v>
      </c>
    </row>
    <row r="2462" spans="1:3" x14ac:dyDescent="0.25">
      <c r="A2462">
        <v>-8088362.3954271404</v>
      </c>
      <c r="B2462">
        <v>-260709.59438467101</v>
      </c>
      <c r="C2462">
        <v>0</v>
      </c>
    </row>
    <row r="2463" spans="1:3" x14ac:dyDescent="0.25">
      <c r="A2463">
        <v>-8087427.9165500002</v>
      </c>
      <c r="B2463">
        <v>-260709.59438467101</v>
      </c>
      <c r="C2463">
        <v>0</v>
      </c>
    </row>
    <row r="2464" spans="1:3" x14ac:dyDescent="0.25">
      <c r="A2464">
        <v>-8135086.3392842803</v>
      </c>
      <c r="B2464">
        <v>-261644.07326204301</v>
      </c>
      <c r="C2464">
        <v>0</v>
      </c>
    </row>
    <row r="2465" spans="1:3" x14ac:dyDescent="0.25">
      <c r="A2465">
        <v>-8134151.8604071401</v>
      </c>
      <c r="B2465">
        <v>-261644.07326204301</v>
      </c>
      <c r="C2465">
        <v>0</v>
      </c>
    </row>
    <row r="2466" spans="1:3" x14ac:dyDescent="0.25">
      <c r="A2466">
        <v>-8133217.3815299897</v>
      </c>
      <c r="B2466">
        <v>-261644.07326204301</v>
      </c>
      <c r="C2466" s="1">
        <v>2.3336608137469701E-5</v>
      </c>
    </row>
    <row r="2467" spans="1:3" x14ac:dyDescent="0.25">
      <c r="A2467">
        <v>-8132282.9026528504</v>
      </c>
      <c r="B2467">
        <v>-261644.07326204301</v>
      </c>
      <c r="C2467" s="1">
        <v>2.5281187845393998E-5</v>
      </c>
    </row>
    <row r="2468" spans="1:3" x14ac:dyDescent="0.25">
      <c r="A2468">
        <v>-8131348.4237757102</v>
      </c>
      <c r="B2468">
        <v>-261644.07326204301</v>
      </c>
      <c r="C2468" s="1">
        <v>8.2126163761131398E-5</v>
      </c>
    </row>
    <row r="2469" spans="1:3" x14ac:dyDescent="0.25">
      <c r="A2469">
        <v>-8130413.94489857</v>
      </c>
      <c r="B2469">
        <v>-261644.07326204301</v>
      </c>
      <c r="C2469">
        <v>1.2322323163971299E-4</v>
      </c>
    </row>
    <row r="2470" spans="1:3" x14ac:dyDescent="0.25">
      <c r="A2470">
        <v>-8129479.4660214204</v>
      </c>
      <c r="B2470">
        <v>-261644.07326204301</v>
      </c>
      <c r="C2470">
        <v>2.6631329092197099E-4</v>
      </c>
    </row>
    <row r="2471" spans="1:3" x14ac:dyDescent="0.25">
      <c r="A2471">
        <v>-8128544.9871442802</v>
      </c>
      <c r="B2471">
        <v>-261644.07326204301</v>
      </c>
      <c r="C2471">
        <v>6.6463783150538802E-4</v>
      </c>
    </row>
    <row r="2472" spans="1:3" x14ac:dyDescent="0.25">
      <c r="A2472">
        <v>-8127610.50826714</v>
      </c>
      <c r="B2472">
        <v>-261644.07326204301</v>
      </c>
      <c r="C2472">
        <v>1.18860136717557E-3</v>
      </c>
    </row>
    <row r="2473" spans="1:3" x14ac:dyDescent="0.25">
      <c r="A2473">
        <v>-8126676.0293899896</v>
      </c>
      <c r="B2473">
        <v>-261644.07326204301</v>
      </c>
      <c r="C2473">
        <v>1.9210594473406601E-3</v>
      </c>
    </row>
    <row r="2474" spans="1:3" x14ac:dyDescent="0.25">
      <c r="A2474">
        <v>-8125741.5505128503</v>
      </c>
      <c r="B2474">
        <v>-261644.07326204301</v>
      </c>
      <c r="C2474">
        <v>3.0545268673449698E-3</v>
      </c>
    </row>
    <row r="2475" spans="1:3" x14ac:dyDescent="0.25">
      <c r="A2475">
        <v>-8124807.0716357101</v>
      </c>
      <c r="B2475">
        <v>-261644.07326204301</v>
      </c>
      <c r="C2475">
        <v>4.6539022587239699E-3</v>
      </c>
    </row>
    <row r="2476" spans="1:3" x14ac:dyDescent="0.25">
      <c r="A2476">
        <v>-8123872.5927585699</v>
      </c>
      <c r="B2476">
        <v>-261644.07326204301</v>
      </c>
      <c r="C2476">
        <v>6.7682238295674298E-3</v>
      </c>
    </row>
    <row r="2477" spans="1:3" x14ac:dyDescent="0.25">
      <c r="A2477">
        <v>-8122938.1138814203</v>
      </c>
      <c r="B2477">
        <v>-261644.07326204301</v>
      </c>
      <c r="C2477">
        <v>1.0094989091157899E-2</v>
      </c>
    </row>
    <row r="2478" spans="1:3" x14ac:dyDescent="0.25">
      <c r="A2478">
        <v>-8122003.6350042801</v>
      </c>
      <c r="B2478">
        <v>-261644.07326204301</v>
      </c>
      <c r="C2478">
        <v>1.49993821978569E-2</v>
      </c>
    </row>
    <row r="2479" spans="1:3" x14ac:dyDescent="0.25">
      <c r="A2479">
        <v>-8121069.1561271399</v>
      </c>
      <c r="B2479">
        <v>-261644.07326204301</v>
      </c>
      <c r="C2479">
        <v>1.9931053742766301E-2</v>
      </c>
    </row>
    <row r="2480" spans="1:3" x14ac:dyDescent="0.25">
      <c r="A2480">
        <v>-8120134.6772499904</v>
      </c>
      <c r="B2480">
        <v>-261644.07326204301</v>
      </c>
      <c r="C2480">
        <v>2.71223466843366E-2</v>
      </c>
    </row>
    <row r="2481" spans="1:3" x14ac:dyDescent="0.25">
      <c r="A2481">
        <v>-8119200.1983728502</v>
      </c>
      <c r="B2481">
        <v>-261644.07326204301</v>
      </c>
      <c r="C2481">
        <v>3.5658549517393098E-2</v>
      </c>
    </row>
    <row r="2482" spans="1:3" x14ac:dyDescent="0.25">
      <c r="A2482">
        <v>-8118265.71949571</v>
      </c>
      <c r="B2482">
        <v>-261644.07326204301</v>
      </c>
      <c r="C2482">
        <v>4.37995120882987E-2</v>
      </c>
    </row>
    <row r="2483" spans="1:3" x14ac:dyDescent="0.25">
      <c r="A2483">
        <v>-8117331.2406185698</v>
      </c>
      <c r="B2483">
        <v>-261644.07326204301</v>
      </c>
      <c r="C2483">
        <v>5.5450510233640601E-2</v>
      </c>
    </row>
    <row r="2484" spans="1:3" x14ac:dyDescent="0.25">
      <c r="A2484">
        <v>-8116396.7617414203</v>
      </c>
      <c r="B2484">
        <v>-261644.07326204301</v>
      </c>
      <c r="C2484">
        <v>6.8781107664108193E-2</v>
      </c>
    </row>
    <row r="2485" spans="1:3" x14ac:dyDescent="0.25">
      <c r="A2485">
        <v>-8115462.28286428</v>
      </c>
      <c r="B2485">
        <v>-261644.07326204301</v>
      </c>
      <c r="C2485">
        <v>8.1101588904857594E-2</v>
      </c>
    </row>
    <row r="2486" spans="1:3" x14ac:dyDescent="0.25">
      <c r="A2486">
        <v>-8114527.8039871398</v>
      </c>
      <c r="B2486">
        <v>-261644.07326204301</v>
      </c>
      <c r="C2486">
        <v>9.5974065363407093E-2</v>
      </c>
    </row>
    <row r="2487" spans="1:3" x14ac:dyDescent="0.25">
      <c r="A2487">
        <v>-8113593.3251099903</v>
      </c>
      <c r="B2487">
        <v>-261644.07326204301</v>
      </c>
      <c r="C2487">
        <v>0.11309003084897901</v>
      </c>
    </row>
    <row r="2488" spans="1:3" x14ac:dyDescent="0.25">
      <c r="A2488">
        <v>-8112658.8462328501</v>
      </c>
      <c r="B2488">
        <v>-261644.07326204301</v>
      </c>
      <c r="C2488">
        <v>0.13606783747673001</v>
      </c>
    </row>
    <row r="2489" spans="1:3" x14ac:dyDescent="0.25">
      <c r="A2489">
        <v>-8111724.3673557099</v>
      </c>
      <c r="B2489">
        <v>-261644.07326204301</v>
      </c>
      <c r="C2489">
        <v>0.15582637488841999</v>
      </c>
    </row>
    <row r="2490" spans="1:3" x14ac:dyDescent="0.25">
      <c r="A2490">
        <v>-8110789.8884785697</v>
      </c>
      <c r="B2490">
        <v>-261644.07326204301</v>
      </c>
      <c r="C2490">
        <v>0.178104177117347</v>
      </c>
    </row>
    <row r="2491" spans="1:3" x14ac:dyDescent="0.25">
      <c r="A2491">
        <v>-8109855.4096014202</v>
      </c>
      <c r="B2491">
        <v>-261644.07326204301</v>
      </c>
      <c r="C2491">
        <v>0.20412181317806199</v>
      </c>
    </row>
    <row r="2492" spans="1:3" x14ac:dyDescent="0.25">
      <c r="A2492">
        <v>-8108920.93072428</v>
      </c>
      <c r="B2492">
        <v>-261644.07326204301</v>
      </c>
      <c r="C2492">
        <v>0.22852645814418701</v>
      </c>
    </row>
    <row r="2493" spans="1:3" x14ac:dyDescent="0.25">
      <c r="A2493">
        <v>-8107986.4518471397</v>
      </c>
      <c r="B2493">
        <v>-261644.07326204301</v>
      </c>
      <c r="C2493">
        <v>0.25369724631309498</v>
      </c>
    </row>
    <row r="2494" spans="1:3" x14ac:dyDescent="0.25">
      <c r="A2494">
        <v>-8107051.9729699902</v>
      </c>
      <c r="B2494">
        <v>-261644.07326204301</v>
      </c>
      <c r="C2494">
        <v>0.26695850491523698</v>
      </c>
    </row>
    <row r="2495" spans="1:3" x14ac:dyDescent="0.25">
      <c r="A2495">
        <v>-8106117.49409285</v>
      </c>
      <c r="B2495">
        <v>-261644.07326204301</v>
      </c>
      <c r="C2495">
        <v>0.29040363430976801</v>
      </c>
    </row>
    <row r="2496" spans="1:3" x14ac:dyDescent="0.25">
      <c r="A2496">
        <v>-8105183.0152157098</v>
      </c>
      <c r="B2496">
        <v>-261644.07326204301</v>
      </c>
      <c r="C2496">
        <v>0.31125643849372803</v>
      </c>
    </row>
    <row r="2497" spans="1:3" x14ac:dyDescent="0.25">
      <c r="A2497">
        <v>-8104248.5363385696</v>
      </c>
      <c r="B2497">
        <v>-261644.07326204301</v>
      </c>
      <c r="C2497">
        <v>0.324684739112854</v>
      </c>
    </row>
    <row r="2498" spans="1:3" x14ac:dyDescent="0.25">
      <c r="A2498">
        <v>-8103314.0574614201</v>
      </c>
      <c r="B2498">
        <v>-261644.07326204301</v>
      </c>
      <c r="C2498">
        <v>0.35542976856231601</v>
      </c>
    </row>
    <row r="2499" spans="1:3" x14ac:dyDescent="0.25">
      <c r="A2499">
        <v>-8102379.5785842799</v>
      </c>
      <c r="B2499">
        <v>-261644.07326204301</v>
      </c>
      <c r="C2499">
        <v>0.36996421217918302</v>
      </c>
    </row>
    <row r="2500" spans="1:3" x14ac:dyDescent="0.25">
      <c r="A2500">
        <v>-8101445.0997071397</v>
      </c>
      <c r="B2500">
        <v>-261644.07326204301</v>
      </c>
      <c r="C2500">
        <v>0.38435116410255399</v>
      </c>
    </row>
    <row r="2501" spans="1:3" x14ac:dyDescent="0.25">
      <c r="A2501">
        <v>-8100510.6208300004</v>
      </c>
      <c r="B2501">
        <v>-261644.07326204301</v>
      </c>
      <c r="C2501">
        <v>0.40013524889945901</v>
      </c>
    </row>
    <row r="2502" spans="1:3" x14ac:dyDescent="0.25">
      <c r="A2502">
        <v>-8099576.1419528499</v>
      </c>
      <c r="B2502">
        <v>-261644.07326204301</v>
      </c>
      <c r="C2502">
        <v>0.415427416563034</v>
      </c>
    </row>
    <row r="2503" spans="1:3" x14ac:dyDescent="0.25">
      <c r="A2503">
        <v>-8098641.6630757097</v>
      </c>
      <c r="B2503">
        <v>-261644.07326204301</v>
      </c>
      <c r="C2503">
        <v>0.42048749327659601</v>
      </c>
    </row>
    <row r="2504" spans="1:3" x14ac:dyDescent="0.25">
      <c r="A2504">
        <v>-8097707.1841985704</v>
      </c>
      <c r="B2504">
        <v>-261644.07326204301</v>
      </c>
      <c r="C2504">
        <v>0.434749245643615</v>
      </c>
    </row>
    <row r="2505" spans="1:3" x14ac:dyDescent="0.25">
      <c r="A2505">
        <v>-8096772.70532142</v>
      </c>
      <c r="B2505">
        <v>-261644.07326204301</v>
      </c>
      <c r="C2505">
        <v>0.44450426101684498</v>
      </c>
    </row>
    <row r="2506" spans="1:3" x14ac:dyDescent="0.25">
      <c r="A2506">
        <v>-8095838.2264442798</v>
      </c>
      <c r="B2506">
        <v>-261644.07326204301</v>
      </c>
      <c r="C2506">
        <v>0.45099779963493303</v>
      </c>
    </row>
    <row r="2507" spans="1:3" x14ac:dyDescent="0.25">
      <c r="A2507">
        <v>-8094903.7475671396</v>
      </c>
      <c r="B2507">
        <v>-261644.07326204301</v>
      </c>
      <c r="C2507">
        <v>0.45612877607345498</v>
      </c>
    </row>
    <row r="2508" spans="1:3" x14ac:dyDescent="0.25">
      <c r="A2508">
        <v>-8093969.2686900003</v>
      </c>
      <c r="B2508">
        <v>-261644.07326204301</v>
      </c>
      <c r="C2508">
        <v>0.45610260963439903</v>
      </c>
    </row>
    <row r="2509" spans="1:3" x14ac:dyDescent="0.25">
      <c r="A2509">
        <v>-8093034.7898128498</v>
      </c>
      <c r="B2509">
        <v>-261644.07326204301</v>
      </c>
      <c r="C2509">
        <v>0.46033078432083102</v>
      </c>
    </row>
    <row r="2510" spans="1:3" x14ac:dyDescent="0.25">
      <c r="A2510">
        <v>-8092100.3109357096</v>
      </c>
      <c r="B2510">
        <v>-261644.07326204301</v>
      </c>
      <c r="C2510">
        <v>0.45605221390724099</v>
      </c>
    </row>
    <row r="2511" spans="1:3" x14ac:dyDescent="0.25">
      <c r="A2511">
        <v>-8091165.8320585703</v>
      </c>
      <c r="B2511">
        <v>-261644.07326204301</v>
      </c>
      <c r="C2511">
        <v>0</v>
      </c>
    </row>
    <row r="2512" spans="1:3" x14ac:dyDescent="0.25">
      <c r="A2512">
        <v>-8090231.3531814199</v>
      </c>
      <c r="B2512">
        <v>-261644.07326204301</v>
      </c>
      <c r="C2512">
        <v>0</v>
      </c>
    </row>
    <row r="2513" spans="1:3" x14ac:dyDescent="0.25">
      <c r="A2513">
        <v>-8089296.8743042797</v>
      </c>
      <c r="B2513">
        <v>-261644.07326204301</v>
      </c>
      <c r="C2513">
        <v>0</v>
      </c>
    </row>
    <row r="2514" spans="1:3" x14ac:dyDescent="0.25">
      <c r="A2514">
        <v>-8088362.3954271404</v>
      </c>
      <c r="B2514">
        <v>-261644.07326204301</v>
      </c>
      <c r="C2514">
        <v>0</v>
      </c>
    </row>
    <row r="2515" spans="1:3" x14ac:dyDescent="0.25">
      <c r="A2515">
        <v>-8135086.3392842803</v>
      </c>
      <c r="B2515">
        <v>-262578.55213941599</v>
      </c>
      <c r="C2515">
        <v>0</v>
      </c>
    </row>
    <row r="2516" spans="1:3" x14ac:dyDescent="0.25">
      <c r="A2516">
        <v>-8134151.8604071401</v>
      </c>
      <c r="B2516">
        <v>-262578.55213941599</v>
      </c>
      <c r="C2516">
        <v>0</v>
      </c>
    </row>
    <row r="2517" spans="1:3" x14ac:dyDescent="0.25">
      <c r="A2517">
        <v>-8133217.3815299897</v>
      </c>
      <c r="B2517">
        <v>-262578.55213941599</v>
      </c>
      <c r="C2517" s="1">
        <v>2.5281187845393998E-5</v>
      </c>
    </row>
    <row r="2518" spans="1:3" x14ac:dyDescent="0.25">
      <c r="A2518">
        <v>-8132282.9026528504</v>
      </c>
      <c r="B2518">
        <v>-262578.55213941599</v>
      </c>
      <c r="C2518" s="1">
        <v>5.0558799557620598E-5</v>
      </c>
    </row>
    <row r="2519" spans="1:3" x14ac:dyDescent="0.25">
      <c r="A2519">
        <v>-8131348.4237757102</v>
      </c>
      <c r="B2519">
        <v>-262578.55213941599</v>
      </c>
      <c r="C2519">
        <v>1.2877490371465599E-4</v>
      </c>
    </row>
    <row r="2520" spans="1:3" x14ac:dyDescent="0.25">
      <c r="A2520">
        <v>-8130413.94489857</v>
      </c>
      <c r="B2520">
        <v>-262578.55213941599</v>
      </c>
      <c r="C2520">
        <v>2.1112206741236099E-4</v>
      </c>
    </row>
    <row r="2521" spans="1:3" x14ac:dyDescent="0.25">
      <c r="A2521">
        <v>-8129479.4660214204</v>
      </c>
      <c r="B2521">
        <v>-262578.55213941599</v>
      </c>
      <c r="C2521">
        <v>3.97467258153483E-4</v>
      </c>
    </row>
    <row r="2522" spans="1:3" x14ac:dyDescent="0.25">
      <c r="A2522">
        <v>-8128544.9871442802</v>
      </c>
      <c r="B2522">
        <v>-262578.55213941599</v>
      </c>
      <c r="C2522">
        <v>6.9065141724422498E-4</v>
      </c>
    </row>
    <row r="2523" spans="1:3" x14ac:dyDescent="0.25">
      <c r="A2523">
        <v>-8127610.50826714</v>
      </c>
      <c r="B2523">
        <v>-262578.55213941599</v>
      </c>
      <c r="C2523">
        <v>1.19732320308685E-3</v>
      </c>
    </row>
    <row r="2524" spans="1:3" x14ac:dyDescent="0.25">
      <c r="A2524">
        <v>-8126676.0293899896</v>
      </c>
      <c r="B2524">
        <v>-262578.55213941599</v>
      </c>
      <c r="C2524">
        <v>1.91270245704799E-3</v>
      </c>
    </row>
    <row r="2525" spans="1:3" x14ac:dyDescent="0.25">
      <c r="A2525">
        <v>-8125741.5505128503</v>
      </c>
      <c r="B2525">
        <v>-262578.55213941599</v>
      </c>
      <c r="C2525">
        <v>3.1385286711156299E-3</v>
      </c>
    </row>
    <row r="2526" spans="1:3" x14ac:dyDescent="0.25">
      <c r="A2526">
        <v>-8124807.0716357101</v>
      </c>
      <c r="B2526">
        <v>-262578.55213941599</v>
      </c>
      <c r="C2526">
        <v>4.9643749371170902E-3</v>
      </c>
    </row>
    <row r="2527" spans="1:3" x14ac:dyDescent="0.25">
      <c r="A2527">
        <v>-8123872.5927585699</v>
      </c>
      <c r="B2527">
        <v>-262578.55213941599</v>
      </c>
      <c r="C2527">
        <v>7.3272190056741203E-3</v>
      </c>
    </row>
    <row r="2528" spans="1:3" x14ac:dyDescent="0.25">
      <c r="A2528">
        <v>-8122938.1138814203</v>
      </c>
      <c r="B2528">
        <v>-262578.55213941599</v>
      </c>
      <c r="C2528">
        <v>1.0931290686130499E-2</v>
      </c>
    </row>
    <row r="2529" spans="1:3" x14ac:dyDescent="0.25">
      <c r="A2529">
        <v>-8122003.6350042801</v>
      </c>
      <c r="B2529">
        <v>-262578.55213941599</v>
      </c>
      <c r="C2529">
        <v>1.54445450752973E-2</v>
      </c>
    </row>
    <row r="2530" spans="1:3" x14ac:dyDescent="0.25">
      <c r="A2530">
        <v>-8121069.1561271399</v>
      </c>
      <c r="B2530">
        <v>-262578.55213941599</v>
      </c>
      <c r="C2530">
        <v>2.0911961793899501E-2</v>
      </c>
    </row>
    <row r="2531" spans="1:3" x14ac:dyDescent="0.25">
      <c r="A2531">
        <v>-8120134.6772499904</v>
      </c>
      <c r="B2531">
        <v>-262578.55213941599</v>
      </c>
      <c r="C2531">
        <v>2.78983321040868E-2</v>
      </c>
    </row>
    <row r="2532" spans="1:3" x14ac:dyDescent="0.25">
      <c r="A2532">
        <v>-8119200.1983728502</v>
      </c>
      <c r="B2532">
        <v>-262578.55213941599</v>
      </c>
      <c r="C2532">
        <v>3.6545302718877702E-2</v>
      </c>
    </row>
    <row r="2533" spans="1:3" x14ac:dyDescent="0.25">
      <c r="A2533">
        <v>-8118265.71949571</v>
      </c>
      <c r="B2533">
        <v>-262578.55213941599</v>
      </c>
      <c r="C2533">
        <v>4.4606085866689599E-2</v>
      </c>
    </row>
    <row r="2534" spans="1:3" x14ac:dyDescent="0.25">
      <c r="A2534">
        <v>-8117331.2406185698</v>
      </c>
      <c r="B2534">
        <v>-262578.55213941599</v>
      </c>
      <c r="C2534">
        <v>5.6865919381379998E-2</v>
      </c>
    </row>
    <row r="2535" spans="1:3" x14ac:dyDescent="0.25">
      <c r="A2535">
        <v>-8116396.7617414203</v>
      </c>
      <c r="B2535">
        <v>-262578.55213941599</v>
      </c>
      <c r="C2535">
        <v>6.9617062807083102E-2</v>
      </c>
    </row>
    <row r="2536" spans="1:3" x14ac:dyDescent="0.25">
      <c r="A2536">
        <v>-8115462.28286428</v>
      </c>
      <c r="B2536">
        <v>-262578.55213941599</v>
      </c>
      <c r="C2536">
        <v>9.5173448324203394E-2</v>
      </c>
    </row>
    <row r="2537" spans="1:3" x14ac:dyDescent="0.25">
      <c r="A2537">
        <v>-8114527.8039871398</v>
      </c>
      <c r="B2537">
        <v>-262578.55213941599</v>
      </c>
      <c r="C2537">
        <v>0.111567787826061</v>
      </c>
    </row>
    <row r="2538" spans="1:3" x14ac:dyDescent="0.25">
      <c r="A2538">
        <v>-8113593.3251099903</v>
      </c>
      <c r="B2538">
        <v>-262578.55213941599</v>
      </c>
      <c r="C2538">
        <v>0.13056215643882699</v>
      </c>
    </row>
    <row r="2539" spans="1:3" x14ac:dyDescent="0.25">
      <c r="A2539">
        <v>-8112658.8462328501</v>
      </c>
      <c r="B2539">
        <v>-262578.55213941599</v>
      </c>
      <c r="C2539">
        <v>0.149529308080673</v>
      </c>
    </row>
    <row r="2540" spans="1:3" x14ac:dyDescent="0.25">
      <c r="A2540">
        <v>-8111724.3673557099</v>
      </c>
      <c r="B2540">
        <v>-262578.55213941599</v>
      </c>
      <c r="C2540">
        <v>0.16969408094882901</v>
      </c>
    </row>
    <row r="2541" spans="1:3" x14ac:dyDescent="0.25">
      <c r="A2541">
        <v>-8110789.8884785697</v>
      </c>
      <c r="B2541">
        <v>-262578.55213941599</v>
      </c>
      <c r="C2541">
        <v>0.19209681451320601</v>
      </c>
    </row>
    <row r="2542" spans="1:3" x14ac:dyDescent="0.25">
      <c r="A2542">
        <v>-8109855.4096014202</v>
      </c>
      <c r="B2542">
        <v>-262578.55213941599</v>
      </c>
      <c r="C2542">
        <v>0.20121748745441401</v>
      </c>
    </row>
    <row r="2543" spans="1:3" x14ac:dyDescent="0.25">
      <c r="A2543">
        <v>-8108920.93072428</v>
      </c>
      <c r="B2543">
        <v>-262578.55213941599</v>
      </c>
      <c r="C2543">
        <v>0.22460588812828</v>
      </c>
    </row>
    <row r="2544" spans="1:3" x14ac:dyDescent="0.25">
      <c r="A2544">
        <v>-8107986.4518471397</v>
      </c>
      <c r="B2544">
        <v>-262578.55213941599</v>
      </c>
      <c r="C2544">
        <v>0.25034800171852101</v>
      </c>
    </row>
    <row r="2545" spans="1:3" x14ac:dyDescent="0.25">
      <c r="A2545">
        <v>-8107051.9729699902</v>
      </c>
      <c r="B2545">
        <v>-262578.55213941599</v>
      </c>
      <c r="C2545">
        <v>0.27488809823989802</v>
      </c>
    </row>
    <row r="2546" spans="1:3" x14ac:dyDescent="0.25">
      <c r="A2546">
        <v>-8106117.49409285</v>
      </c>
      <c r="B2546">
        <v>-262578.55213941599</v>
      </c>
      <c r="C2546">
        <v>0.30459940433502097</v>
      </c>
    </row>
    <row r="2547" spans="1:3" x14ac:dyDescent="0.25">
      <c r="A2547">
        <v>-8105183.0152157098</v>
      </c>
      <c r="B2547">
        <v>-262578.55213941599</v>
      </c>
      <c r="C2547">
        <v>0.32949849963188099</v>
      </c>
    </row>
    <row r="2548" spans="1:3" x14ac:dyDescent="0.25">
      <c r="A2548">
        <v>-8104248.5363385696</v>
      </c>
      <c r="B2548">
        <v>-262578.55213941599</v>
      </c>
      <c r="C2548">
        <v>0.34169089794158902</v>
      </c>
    </row>
    <row r="2549" spans="1:3" x14ac:dyDescent="0.25">
      <c r="A2549">
        <v>-8103314.0574614201</v>
      </c>
      <c r="B2549">
        <v>-262578.55213941599</v>
      </c>
      <c r="C2549">
        <v>0.364051073789596</v>
      </c>
    </row>
    <row r="2550" spans="1:3" x14ac:dyDescent="0.25">
      <c r="A2550">
        <v>-8102379.5785842799</v>
      </c>
      <c r="B2550">
        <v>-262578.55213941599</v>
      </c>
      <c r="C2550">
        <v>0.37080124020576399</v>
      </c>
    </row>
    <row r="2551" spans="1:3" x14ac:dyDescent="0.25">
      <c r="A2551">
        <v>-8101445.0997071397</v>
      </c>
      <c r="B2551">
        <v>-262578.55213941599</v>
      </c>
      <c r="C2551">
        <v>0.38366121053695601</v>
      </c>
    </row>
    <row r="2552" spans="1:3" x14ac:dyDescent="0.25">
      <c r="A2552">
        <v>-8100510.6208300004</v>
      </c>
      <c r="B2552">
        <v>-262578.55213941599</v>
      </c>
      <c r="C2552">
        <v>0.39881125092506398</v>
      </c>
    </row>
    <row r="2553" spans="1:3" x14ac:dyDescent="0.25">
      <c r="A2553">
        <v>-8099576.1419528499</v>
      </c>
      <c r="B2553">
        <v>-262578.55213941599</v>
      </c>
      <c r="C2553">
        <v>0.41205635666847201</v>
      </c>
    </row>
    <row r="2554" spans="1:3" x14ac:dyDescent="0.25">
      <c r="A2554">
        <v>-8098641.6630757097</v>
      </c>
      <c r="B2554">
        <v>-262578.55213941599</v>
      </c>
      <c r="C2554">
        <v>0.426200121641159</v>
      </c>
    </row>
    <row r="2555" spans="1:3" x14ac:dyDescent="0.25">
      <c r="A2555">
        <v>-8097707.1841985704</v>
      </c>
      <c r="B2555">
        <v>-262578.55213941599</v>
      </c>
      <c r="C2555">
        <v>0.43084117770195002</v>
      </c>
    </row>
    <row r="2556" spans="1:3" x14ac:dyDescent="0.25">
      <c r="A2556">
        <v>-8096772.70532142</v>
      </c>
      <c r="B2556">
        <v>-262578.55213941599</v>
      </c>
      <c r="C2556">
        <v>0.44654387235641402</v>
      </c>
    </row>
    <row r="2557" spans="1:3" x14ac:dyDescent="0.25">
      <c r="A2557">
        <v>-8095838.2264442798</v>
      </c>
      <c r="B2557">
        <v>-262578.55213941599</v>
      </c>
      <c r="C2557">
        <v>0.44734549522399902</v>
      </c>
    </row>
    <row r="2558" spans="1:3" x14ac:dyDescent="0.25">
      <c r="A2558">
        <v>-8094903.7475671396</v>
      </c>
      <c r="B2558">
        <v>-262578.55213941599</v>
      </c>
      <c r="C2558">
        <v>0.45169842243194502</v>
      </c>
    </row>
    <row r="2559" spans="1:3" x14ac:dyDescent="0.25">
      <c r="A2559">
        <v>-8093969.2686900003</v>
      </c>
      <c r="B2559">
        <v>-262578.55213941599</v>
      </c>
      <c r="C2559">
        <v>0.45196643471717801</v>
      </c>
    </row>
    <row r="2560" spans="1:3" x14ac:dyDescent="0.25">
      <c r="A2560">
        <v>-8093034.7898128498</v>
      </c>
      <c r="B2560">
        <v>-262578.55213941599</v>
      </c>
      <c r="C2560">
        <v>0.45606812834739602</v>
      </c>
    </row>
    <row r="2561" spans="1:3" x14ac:dyDescent="0.25">
      <c r="A2561">
        <v>-8092100.3109357096</v>
      </c>
      <c r="B2561">
        <v>-262578.55213941599</v>
      </c>
      <c r="C2561">
        <v>0</v>
      </c>
    </row>
    <row r="2562" spans="1:3" x14ac:dyDescent="0.25">
      <c r="A2562">
        <v>-8091165.8320585703</v>
      </c>
      <c r="B2562">
        <v>-262578.55213941599</v>
      </c>
      <c r="C2562">
        <v>0</v>
      </c>
    </row>
    <row r="2563" spans="1:3" x14ac:dyDescent="0.25">
      <c r="A2563">
        <v>-8090231.3531814199</v>
      </c>
      <c r="B2563">
        <v>-262578.55213941599</v>
      </c>
      <c r="C2563">
        <v>0</v>
      </c>
    </row>
    <row r="2564" spans="1:3" x14ac:dyDescent="0.25">
      <c r="A2564">
        <v>-8089296.8743042797</v>
      </c>
      <c r="B2564">
        <v>-262578.55213941599</v>
      </c>
      <c r="C2564">
        <v>0</v>
      </c>
    </row>
    <row r="2565" spans="1:3" x14ac:dyDescent="0.25">
      <c r="A2565">
        <v>-8088362.3954271404</v>
      </c>
      <c r="B2565">
        <v>-262578.55213941599</v>
      </c>
      <c r="C2565">
        <v>0</v>
      </c>
    </row>
    <row r="2566" spans="1:3" x14ac:dyDescent="0.25">
      <c r="A2566">
        <v>-8135086.3392842803</v>
      </c>
      <c r="B2566">
        <v>-263513.03101678798</v>
      </c>
      <c r="C2566">
        <v>0</v>
      </c>
    </row>
    <row r="2567" spans="1:3" x14ac:dyDescent="0.25">
      <c r="A2567">
        <v>-8134151.8604071401</v>
      </c>
      <c r="B2567">
        <v>-263513.03101678798</v>
      </c>
      <c r="C2567" s="1">
        <v>2.3336608137469701E-5</v>
      </c>
    </row>
    <row r="2568" spans="1:3" x14ac:dyDescent="0.25">
      <c r="A2568">
        <v>-8133217.3815299897</v>
      </c>
      <c r="B2568">
        <v>-263513.03101678798</v>
      </c>
      <c r="C2568" s="1">
        <v>2.5281187845393998E-5</v>
      </c>
    </row>
    <row r="2569" spans="1:3" x14ac:dyDescent="0.25">
      <c r="A2569">
        <v>-8132282.9026528504</v>
      </c>
      <c r="B2569">
        <v>-263513.03101678798</v>
      </c>
      <c r="C2569" s="1">
        <v>5.0558799557620598E-5</v>
      </c>
    </row>
    <row r="2570" spans="1:3" x14ac:dyDescent="0.25">
      <c r="A2570">
        <v>-8131348.4237757102</v>
      </c>
      <c r="B2570">
        <v>-263513.03101678798</v>
      </c>
      <c r="C2570">
        <v>1.2877490371465599E-4</v>
      </c>
    </row>
    <row r="2571" spans="1:3" x14ac:dyDescent="0.25">
      <c r="A2571">
        <v>-8130413.94489857</v>
      </c>
      <c r="B2571">
        <v>-263513.03101678798</v>
      </c>
      <c r="C2571">
        <v>2.4547745124436899E-4</v>
      </c>
    </row>
    <row r="2572" spans="1:3" x14ac:dyDescent="0.25">
      <c r="A2572">
        <v>-8129479.4660214204</v>
      </c>
      <c r="B2572">
        <v>-263513.03101678798</v>
      </c>
      <c r="C2572">
        <v>3.9758291677571801E-4</v>
      </c>
    </row>
    <row r="2573" spans="1:3" x14ac:dyDescent="0.25">
      <c r="A2573">
        <v>-8128544.9871442802</v>
      </c>
      <c r="B2573">
        <v>-263513.03101678798</v>
      </c>
      <c r="C2573">
        <v>6.9939752575009996E-4</v>
      </c>
    </row>
    <row r="2574" spans="1:3" x14ac:dyDescent="0.25">
      <c r="A2574">
        <v>-8127610.50826714</v>
      </c>
      <c r="B2574">
        <v>-263513.03101678798</v>
      </c>
      <c r="C2574">
        <v>1.2278939830139199E-3</v>
      </c>
    </row>
    <row r="2575" spans="1:3" x14ac:dyDescent="0.25">
      <c r="A2575">
        <v>-8126676.0293899896</v>
      </c>
      <c r="B2575">
        <v>-263513.03101678798</v>
      </c>
      <c r="C2575">
        <v>2.02805153094232E-3</v>
      </c>
    </row>
    <row r="2576" spans="1:3" x14ac:dyDescent="0.25">
      <c r="A2576">
        <v>-8125741.5505128503</v>
      </c>
      <c r="B2576">
        <v>-263513.03101678798</v>
      </c>
      <c r="C2576">
        <v>3.2275749836116999E-3</v>
      </c>
    </row>
    <row r="2577" spans="1:3" x14ac:dyDescent="0.25">
      <c r="A2577">
        <v>-8124807.0716357101</v>
      </c>
      <c r="B2577">
        <v>-263513.03101678798</v>
      </c>
      <c r="C2577">
        <v>5.2164592780172799E-3</v>
      </c>
    </row>
    <row r="2578" spans="1:3" x14ac:dyDescent="0.25">
      <c r="A2578">
        <v>-8123872.5927585699</v>
      </c>
      <c r="B2578">
        <v>-263513.03101678798</v>
      </c>
      <c r="C2578">
        <v>7.7110044658183999E-3</v>
      </c>
    </row>
    <row r="2579" spans="1:3" x14ac:dyDescent="0.25">
      <c r="A2579">
        <v>-8122938.1138814203</v>
      </c>
      <c r="B2579">
        <v>-263513.03101678798</v>
      </c>
      <c r="C2579">
        <v>1.1139926500618401E-2</v>
      </c>
    </row>
    <row r="2580" spans="1:3" x14ac:dyDescent="0.25">
      <c r="A2580">
        <v>-8122003.6350042801</v>
      </c>
      <c r="B2580">
        <v>-263513.03101678798</v>
      </c>
      <c r="C2580">
        <v>1.5978861600160502E-2</v>
      </c>
    </row>
    <row r="2581" spans="1:3" x14ac:dyDescent="0.25">
      <c r="A2581">
        <v>-8121069.1561271399</v>
      </c>
      <c r="B2581">
        <v>-263513.03101678798</v>
      </c>
      <c r="C2581">
        <v>2.0909657701849899E-2</v>
      </c>
    </row>
    <row r="2582" spans="1:3" x14ac:dyDescent="0.25">
      <c r="A2582">
        <v>-8120134.6772499904</v>
      </c>
      <c r="B2582">
        <v>-263513.03101678798</v>
      </c>
      <c r="C2582">
        <v>3.5003229975700302E-2</v>
      </c>
    </row>
    <row r="2583" spans="1:3" x14ac:dyDescent="0.25">
      <c r="A2583">
        <v>-8119200.1983728502</v>
      </c>
      <c r="B2583">
        <v>-263513.03101678798</v>
      </c>
      <c r="C2583">
        <v>4.2813416570424999E-2</v>
      </c>
    </row>
    <row r="2584" spans="1:3" x14ac:dyDescent="0.25">
      <c r="A2584">
        <v>-8118265.71949571</v>
      </c>
      <c r="B2584">
        <v>-263513.03101678798</v>
      </c>
      <c r="C2584">
        <v>5.4214909672737101E-2</v>
      </c>
    </row>
    <row r="2585" spans="1:3" x14ac:dyDescent="0.25">
      <c r="A2585">
        <v>-8117331.2406185698</v>
      </c>
      <c r="B2585">
        <v>-263513.03101678798</v>
      </c>
      <c r="C2585">
        <v>6.7905187606811496E-2</v>
      </c>
    </row>
    <row r="2586" spans="1:3" x14ac:dyDescent="0.25">
      <c r="A2586">
        <v>-8116396.7617414203</v>
      </c>
      <c r="B2586">
        <v>-263513.03101678798</v>
      </c>
      <c r="C2586">
        <v>7.9162098467350006E-2</v>
      </c>
    </row>
    <row r="2587" spans="1:3" x14ac:dyDescent="0.25">
      <c r="A2587">
        <v>-8115462.28286428</v>
      </c>
      <c r="B2587">
        <v>-263513.03101678798</v>
      </c>
      <c r="C2587">
        <v>9.5681197941303198E-2</v>
      </c>
    </row>
    <row r="2588" spans="1:3" x14ac:dyDescent="0.25">
      <c r="A2588">
        <v>-8114527.8039871398</v>
      </c>
      <c r="B2588">
        <v>-263513.03101678798</v>
      </c>
      <c r="C2588">
        <v>0.11206875741481701</v>
      </c>
    </row>
    <row r="2589" spans="1:3" x14ac:dyDescent="0.25">
      <c r="A2589">
        <v>-8113593.3251099903</v>
      </c>
      <c r="B2589">
        <v>-263513.03101678798</v>
      </c>
      <c r="C2589">
        <v>0.130654096603393</v>
      </c>
    </row>
    <row r="2590" spans="1:3" x14ac:dyDescent="0.25">
      <c r="A2590">
        <v>-8112658.8462328501</v>
      </c>
      <c r="B2590">
        <v>-263513.03101678798</v>
      </c>
      <c r="C2590">
        <v>0.149837911128997</v>
      </c>
    </row>
    <row r="2591" spans="1:3" x14ac:dyDescent="0.25">
      <c r="A2591">
        <v>-8111724.3673557099</v>
      </c>
      <c r="B2591">
        <v>-263513.03101678798</v>
      </c>
      <c r="C2591">
        <v>0.170220017433166</v>
      </c>
    </row>
    <row r="2592" spans="1:3" x14ac:dyDescent="0.25">
      <c r="A2592">
        <v>-8110789.8884785697</v>
      </c>
      <c r="B2592">
        <v>-263513.03101678798</v>
      </c>
      <c r="C2592">
        <v>0.192526340484619</v>
      </c>
    </row>
    <row r="2593" spans="1:3" x14ac:dyDescent="0.25">
      <c r="A2593">
        <v>-8109855.4096014202</v>
      </c>
      <c r="B2593">
        <v>-263513.03101678798</v>
      </c>
      <c r="C2593">
        <v>0.21533045172691301</v>
      </c>
    </row>
    <row r="2594" spans="1:3" x14ac:dyDescent="0.25">
      <c r="A2594">
        <v>-8108920.93072428</v>
      </c>
      <c r="B2594">
        <v>-263513.03101678798</v>
      </c>
      <c r="C2594">
        <v>0.23944516479969</v>
      </c>
    </row>
    <row r="2595" spans="1:3" x14ac:dyDescent="0.25">
      <c r="A2595">
        <v>-8107986.4518471397</v>
      </c>
      <c r="B2595">
        <v>-263513.03101678798</v>
      </c>
      <c r="C2595">
        <v>0.26435524225234902</v>
      </c>
    </row>
    <row r="2596" spans="1:3" x14ac:dyDescent="0.25">
      <c r="A2596">
        <v>-8107051.9729699902</v>
      </c>
      <c r="B2596">
        <v>-263513.03101678798</v>
      </c>
      <c r="C2596">
        <v>0.285998344421386</v>
      </c>
    </row>
    <row r="2597" spans="1:3" x14ac:dyDescent="0.25">
      <c r="A2597">
        <v>-8106117.49409285</v>
      </c>
      <c r="B2597">
        <v>-263513.03101678798</v>
      </c>
      <c r="C2597">
        <v>0.31361180543899497</v>
      </c>
    </row>
    <row r="2598" spans="1:3" x14ac:dyDescent="0.25">
      <c r="A2598">
        <v>-8105183.0152157098</v>
      </c>
      <c r="B2598">
        <v>-263513.03101678798</v>
      </c>
      <c r="C2598">
        <v>0.32468938827514598</v>
      </c>
    </row>
    <row r="2599" spans="1:3" x14ac:dyDescent="0.25">
      <c r="A2599">
        <v>-8104248.5363385696</v>
      </c>
      <c r="B2599">
        <v>-263513.03101678798</v>
      </c>
      <c r="C2599">
        <v>0.34638470411300598</v>
      </c>
    </row>
    <row r="2600" spans="1:3" x14ac:dyDescent="0.25">
      <c r="A2600">
        <v>-8103314.0574614201</v>
      </c>
      <c r="B2600">
        <v>-263513.03101678798</v>
      </c>
      <c r="C2600">
        <v>0.36741405725479098</v>
      </c>
    </row>
    <row r="2601" spans="1:3" x14ac:dyDescent="0.25">
      <c r="A2601">
        <v>-8102379.5785842799</v>
      </c>
      <c r="B2601">
        <v>-263513.03101678798</v>
      </c>
      <c r="C2601">
        <v>0.37970155477523798</v>
      </c>
    </row>
    <row r="2602" spans="1:3" x14ac:dyDescent="0.25">
      <c r="A2602">
        <v>-8101445.0997071397</v>
      </c>
      <c r="B2602">
        <v>-263513.03101678798</v>
      </c>
      <c r="C2602">
        <v>0.39195272326469399</v>
      </c>
    </row>
    <row r="2603" spans="1:3" x14ac:dyDescent="0.25">
      <c r="A2603">
        <v>-8100510.6208300004</v>
      </c>
      <c r="B2603">
        <v>-263513.03101678798</v>
      </c>
      <c r="C2603">
        <v>0.39905771613120999</v>
      </c>
    </row>
    <row r="2604" spans="1:3" x14ac:dyDescent="0.25">
      <c r="A2604">
        <v>-8099576.1419528499</v>
      </c>
      <c r="B2604">
        <v>-263513.03101678798</v>
      </c>
      <c r="C2604">
        <v>0.41152465343475297</v>
      </c>
    </row>
    <row r="2605" spans="1:3" x14ac:dyDescent="0.25">
      <c r="A2605">
        <v>-8098641.6630757097</v>
      </c>
      <c r="B2605">
        <v>-263513.03101678798</v>
      </c>
      <c r="C2605">
        <v>0.424038857221603</v>
      </c>
    </row>
    <row r="2606" spans="1:3" x14ac:dyDescent="0.25">
      <c r="A2606">
        <v>-8097707.1841985704</v>
      </c>
      <c r="B2606">
        <v>-263513.03101678798</v>
      </c>
      <c r="C2606">
        <v>0.42844215035438499</v>
      </c>
    </row>
    <row r="2607" spans="1:3" x14ac:dyDescent="0.25">
      <c r="A2607">
        <v>-8096772.70532142</v>
      </c>
      <c r="B2607">
        <v>-263513.03101678798</v>
      </c>
      <c r="C2607">
        <v>0.44353064894676197</v>
      </c>
    </row>
    <row r="2608" spans="1:3" x14ac:dyDescent="0.25">
      <c r="A2608">
        <v>-8095838.2264442798</v>
      </c>
      <c r="B2608">
        <v>-263513.03101678798</v>
      </c>
      <c r="C2608">
        <v>0.45275741815567</v>
      </c>
    </row>
    <row r="2609" spans="1:3" x14ac:dyDescent="0.25">
      <c r="A2609">
        <v>-8094903.7475671396</v>
      </c>
      <c r="B2609">
        <v>-263513.03101678798</v>
      </c>
      <c r="C2609">
        <v>0.44806629419326699</v>
      </c>
    </row>
    <row r="2610" spans="1:3" x14ac:dyDescent="0.25">
      <c r="A2610">
        <v>-8093969.2686900003</v>
      </c>
      <c r="B2610">
        <v>-263513.03101678798</v>
      </c>
      <c r="C2610">
        <v>0.44296574592590299</v>
      </c>
    </row>
    <row r="2611" spans="1:3" x14ac:dyDescent="0.25">
      <c r="A2611">
        <v>-8093034.7898128498</v>
      </c>
      <c r="B2611">
        <v>-263513.03101678798</v>
      </c>
      <c r="C2611">
        <v>0</v>
      </c>
    </row>
    <row r="2612" spans="1:3" x14ac:dyDescent="0.25">
      <c r="A2612">
        <v>-8092100.3109357096</v>
      </c>
      <c r="B2612">
        <v>-263513.03101678798</v>
      </c>
      <c r="C2612">
        <v>0</v>
      </c>
    </row>
    <row r="2613" spans="1:3" x14ac:dyDescent="0.25">
      <c r="A2613">
        <v>-8091165.8320585703</v>
      </c>
      <c r="B2613">
        <v>-263513.03101678798</v>
      </c>
      <c r="C2613">
        <v>0</v>
      </c>
    </row>
    <row r="2614" spans="1:3" x14ac:dyDescent="0.25">
      <c r="A2614">
        <v>-8090231.3531814199</v>
      </c>
      <c r="B2614">
        <v>-263513.03101678798</v>
      </c>
      <c r="C2614">
        <v>0</v>
      </c>
    </row>
    <row r="2615" spans="1:3" x14ac:dyDescent="0.25">
      <c r="A2615">
        <v>-8089296.8743042797</v>
      </c>
      <c r="B2615">
        <v>-263513.03101678798</v>
      </c>
      <c r="C2615">
        <v>0</v>
      </c>
    </row>
    <row r="2616" spans="1:3" x14ac:dyDescent="0.25">
      <c r="A2616">
        <v>-8135086.3392842803</v>
      </c>
      <c r="B2616">
        <v>-264447.50989415997</v>
      </c>
      <c r="C2616">
        <v>0</v>
      </c>
    </row>
    <row r="2617" spans="1:3" x14ac:dyDescent="0.25">
      <c r="A2617">
        <v>-8134151.8604071401</v>
      </c>
      <c r="B2617">
        <v>-264447.50989415997</v>
      </c>
      <c r="C2617" s="1">
        <v>2.3336608137469701E-5</v>
      </c>
    </row>
    <row r="2618" spans="1:3" x14ac:dyDescent="0.25">
      <c r="A2618">
        <v>-8133217.3815299897</v>
      </c>
      <c r="B2618">
        <v>-264447.50989415997</v>
      </c>
      <c r="C2618" s="1">
        <v>2.5281187845393998E-5</v>
      </c>
    </row>
    <row r="2619" spans="1:3" x14ac:dyDescent="0.25">
      <c r="A2619">
        <v>-8132282.9026528504</v>
      </c>
      <c r="B2619">
        <v>-264447.50989415997</v>
      </c>
      <c r="C2619" s="1">
        <v>5.0558799557620598E-5</v>
      </c>
    </row>
    <row r="2620" spans="1:3" x14ac:dyDescent="0.25">
      <c r="A2620">
        <v>-8131348.4237757102</v>
      </c>
      <c r="B2620">
        <v>-264447.50989415997</v>
      </c>
      <c r="C2620">
        <v>1.2877490371465599E-4</v>
      </c>
    </row>
    <row r="2621" spans="1:3" x14ac:dyDescent="0.25">
      <c r="A2621">
        <v>-8130413.94489857</v>
      </c>
      <c r="B2621">
        <v>-264447.50989415997</v>
      </c>
      <c r="C2621">
        <v>2.5896637816913399E-4</v>
      </c>
    </row>
    <row r="2622" spans="1:3" x14ac:dyDescent="0.25">
      <c r="A2622">
        <v>-8129479.4660214204</v>
      </c>
      <c r="B2622">
        <v>-264447.50989415997</v>
      </c>
      <c r="C2622">
        <v>3.9758291677571801E-4</v>
      </c>
    </row>
    <row r="2623" spans="1:3" x14ac:dyDescent="0.25">
      <c r="A2623">
        <v>-8128544.9871442802</v>
      </c>
      <c r="B2623">
        <v>-264447.50989415997</v>
      </c>
      <c r="C2623">
        <v>6.9939752575009996E-4</v>
      </c>
    </row>
    <row r="2624" spans="1:3" x14ac:dyDescent="0.25">
      <c r="A2624">
        <v>-8127610.50826714</v>
      </c>
      <c r="B2624">
        <v>-264447.50989415997</v>
      </c>
      <c r="C2624">
        <v>1.27093656919896E-3</v>
      </c>
    </row>
    <row r="2625" spans="1:3" x14ac:dyDescent="0.25">
      <c r="A2625">
        <v>-8126676.0293899896</v>
      </c>
      <c r="B2625">
        <v>-264447.50989415997</v>
      </c>
      <c r="C2625">
        <v>2.0143662113696302E-3</v>
      </c>
    </row>
    <row r="2626" spans="1:3" x14ac:dyDescent="0.25">
      <c r="A2626">
        <v>-8125741.5505128503</v>
      </c>
      <c r="B2626">
        <v>-264447.50989415997</v>
      </c>
      <c r="C2626">
        <v>3.4250630997121299E-3</v>
      </c>
    </row>
    <row r="2627" spans="1:3" x14ac:dyDescent="0.25">
      <c r="A2627">
        <v>-8124807.0716357101</v>
      </c>
      <c r="B2627">
        <v>-264447.50989415997</v>
      </c>
      <c r="C2627">
        <v>5.4937927052378602E-3</v>
      </c>
    </row>
    <row r="2628" spans="1:3" x14ac:dyDescent="0.25">
      <c r="A2628">
        <v>-8123872.5927585699</v>
      </c>
      <c r="B2628">
        <v>-264447.50989415997</v>
      </c>
      <c r="C2628">
        <v>1.0348618961870599E-2</v>
      </c>
    </row>
    <row r="2629" spans="1:3" x14ac:dyDescent="0.25">
      <c r="A2629">
        <v>-8122938.1138814203</v>
      </c>
      <c r="B2629">
        <v>-264447.50989415997</v>
      </c>
      <c r="C2629">
        <v>1.5039341524243299E-2</v>
      </c>
    </row>
    <row r="2630" spans="1:3" x14ac:dyDescent="0.25">
      <c r="A2630">
        <v>-8122003.6350042801</v>
      </c>
      <c r="B2630">
        <v>-264447.50989415997</v>
      </c>
      <c r="C2630">
        <v>2.0399013534188201E-2</v>
      </c>
    </row>
    <row r="2631" spans="1:3" x14ac:dyDescent="0.25">
      <c r="A2631">
        <v>-8121069.1561271399</v>
      </c>
      <c r="B2631">
        <v>-264447.50989415997</v>
      </c>
      <c r="C2631">
        <v>2.69251987338066E-2</v>
      </c>
    </row>
    <row r="2632" spans="1:3" x14ac:dyDescent="0.25">
      <c r="A2632">
        <v>-8120134.6772499904</v>
      </c>
      <c r="B2632">
        <v>-264447.50989415997</v>
      </c>
      <c r="C2632">
        <v>3.6394331604242297E-2</v>
      </c>
    </row>
    <row r="2633" spans="1:3" x14ac:dyDescent="0.25">
      <c r="A2633">
        <v>-8119200.1983728502</v>
      </c>
      <c r="B2633">
        <v>-264447.50989415997</v>
      </c>
      <c r="C2633">
        <v>4.4153060764074298E-2</v>
      </c>
    </row>
    <row r="2634" spans="1:3" x14ac:dyDescent="0.25">
      <c r="A2634">
        <v>-8118265.71949571</v>
      </c>
      <c r="B2634">
        <v>-264447.50989415997</v>
      </c>
      <c r="C2634">
        <v>5.6645631790161098E-2</v>
      </c>
    </row>
    <row r="2635" spans="1:3" x14ac:dyDescent="0.25">
      <c r="A2635">
        <v>-8117331.2406185698</v>
      </c>
      <c r="B2635">
        <v>-264447.50989415997</v>
      </c>
      <c r="C2635">
        <v>6.9694317877292605E-2</v>
      </c>
    </row>
    <row r="2636" spans="1:3" x14ac:dyDescent="0.25">
      <c r="A2636">
        <v>-8116396.7617414203</v>
      </c>
      <c r="B2636">
        <v>-264447.50989415997</v>
      </c>
      <c r="C2636">
        <v>8.1320479512214605E-2</v>
      </c>
    </row>
    <row r="2637" spans="1:3" x14ac:dyDescent="0.25">
      <c r="A2637">
        <v>-8115462.28286428</v>
      </c>
      <c r="B2637">
        <v>-264447.50989415997</v>
      </c>
      <c r="C2637">
        <v>9.6239760518073994E-2</v>
      </c>
    </row>
    <row r="2638" spans="1:3" x14ac:dyDescent="0.25">
      <c r="A2638">
        <v>-8114527.8039871398</v>
      </c>
      <c r="B2638">
        <v>-264447.50989415997</v>
      </c>
      <c r="C2638">
        <v>0.113105669617652</v>
      </c>
    </row>
    <row r="2639" spans="1:3" x14ac:dyDescent="0.25">
      <c r="A2639">
        <v>-8113593.3251099903</v>
      </c>
      <c r="B2639">
        <v>-264447.50989415997</v>
      </c>
      <c r="C2639">
        <v>0.13147196173667899</v>
      </c>
    </row>
    <row r="2640" spans="1:3" x14ac:dyDescent="0.25">
      <c r="A2640">
        <v>-8112658.8462328501</v>
      </c>
      <c r="B2640">
        <v>-264447.50989415997</v>
      </c>
      <c r="C2640">
        <v>0.15068994462490001</v>
      </c>
    </row>
    <row r="2641" spans="1:3" x14ac:dyDescent="0.25">
      <c r="A2641">
        <v>-8111724.3673557099</v>
      </c>
      <c r="B2641">
        <v>-264447.50989415997</v>
      </c>
      <c r="C2641">
        <v>0.169211536645889</v>
      </c>
    </row>
    <row r="2642" spans="1:3" x14ac:dyDescent="0.25">
      <c r="A2642">
        <v>-8110789.8884785697</v>
      </c>
      <c r="B2642">
        <v>-264447.50989415997</v>
      </c>
      <c r="C2642">
        <v>0.190962940454483</v>
      </c>
    </row>
    <row r="2643" spans="1:3" x14ac:dyDescent="0.25">
      <c r="A2643">
        <v>-8109855.4096014202</v>
      </c>
      <c r="B2643">
        <v>-264447.50989415997</v>
      </c>
      <c r="C2643">
        <v>0.213454455137252</v>
      </c>
    </row>
    <row r="2644" spans="1:3" x14ac:dyDescent="0.25">
      <c r="A2644">
        <v>-8108920.93072428</v>
      </c>
      <c r="B2644">
        <v>-264447.50989415997</v>
      </c>
      <c r="C2644">
        <v>0.23718574643134999</v>
      </c>
    </row>
    <row r="2645" spans="1:3" x14ac:dyDescent="0.25">
      <c r="A2645">
        <v>-8107986.4518471397</v>
      </c>
      <c r="B2645">
        <v>-264447.50989415997</v>
      </c>
      <c r="C2645">
        <v>0.26093587279319702</v>
      </c>
    </row>
    <row r="2646" spans="1:3" x14ac:dyDescent="0.25">
      <c r="A2646">
        <v>-8107051.9729699902</v>
      </c>
      <c r="B2646">
        <v>-264447.50989415997</v>
      </c>
      <c r="C2646">
        <v>0.28629726171493503</v>
      </c>
    </row>
    <row r="2647" spans="1:3" x14ac:dyDescent="0.25">
      <c r="A2647">
        <v>-8106117.49409285</v>
      </c>
      <c r="B2647">
        <v>-264447.50989415997</v>
      </c>
      <c r="C2647">
        <v>0.31386518478393499</v>
      </c>
    </row>
    <row r="2648" spans="1:3" x14ac:dyDescent="0.25">
      <c r="A2648">
        <v>-8105183.0152157098</v>
      </c>
      <c r="B2648">
        <v>-264447.50989415997</v>
      </c>
      <c r="C2648">
        <v>0.33492815494537298</v>
      </c>
    </row>
    <row r="2649" spans="1:3" x14ac:dyDescent="0.25">
      <c r="A2649">
        <v>-8104248.5363385696</v>
      </c>
      <c r="B2649">
        <v>-264447.50989415997</v>
      </c>
      <c r="C2649">
        <v>0.352175682783126</v>
      </c>
    </row>
    <row r="2650" spans="1:3" x14ac:dyDescent="0.25">
      <c r="A2650">
        <v>-8103314.0574614201</v>
      </c>
      <c r="B2650">
        <v>-264447.50989415997</v>
      </c>
      <c r="C2650">
        <v>0.37279877066612199</v>
      </c>
    </row>
    <row r="2651" spans="1:3" x14ac:dyDescent="0.25">
      <c r="A2651">
        <v>-8102379.5785842799</v>
      </c>
      <c r="B2651">
        <v>-264447.50989415997</v>
      </c>
      <c r="C2651">
        <v>0.38312703371047901</v>
      </c>
    </row>
    <row r="2652" spans="1:3" x14ac:dyDescent="0.25">
      <c r="A2652">
        <v>-8101445.0997071397</v>
      </c>
      <c r="B2652">
        <v>-264447.50989415997</v>
      </c>
      <c r="C2652">
        <v>0.39365899562835599</v>
      </c>
    </row>
    <row r="2653" spans="1:3" x14ac:dyDescent="0.25">
      <c r="A2653">
        <v>-8100510.6208300004</v>
      </c>
      <c r="B2653">
        <v>-264447.50989415997</v>
      </c>
      <c r="C2653">
        <v>0.40675786137580799</v>
      </c>
    </row>
    <row r="2654" spans="1:3" x14ac:dyDescent="0.25">
      <c r="A2654">
        <v>-8099576.1419528499</v>
      </c>
      <c r="B2654">
        <v>-264447.50989415997</v>
      </c>
      <c r="C2654">
        <v>0.41185450553893999</v>
      </c>
    </row>
    <row r="2655" spans="1:3" x14ac:dyDescent="0.25">
      <c r="A2655">
        <v>-8098641.6630757097</v>
      </c>
      <c r="B2655">
        <v>-264447.50989415997</v>
      </c>
      <c r="C2655">
        <v>0.42362388968467701</v>
      </c>
    </row>
    <row r="2656" spans="1:3" x14ac:dyDescent="0.25">
      <c r="A2656">
        <v>-8097707.1841985704</v>
      </c>
      <c r="B2656">
        <v>-264447.50989415997</v>
      </c>
      <c r="C2656">
        <v>0.42837971448898299</v>
      </c>
    </row>
    <row r="2657" spans="1:3" x14ac:dyDescent="0.25">
      <c r="A2657">
        <v>-8096772.70532142</v>
      </c>
      <c r="B2657">
        <v>-264447.50989415997</v>
      </c>
      <c r="C2657">
        <v>0.44163769483566201</v>
      </c>
    </row>
    <row r="2658" spans="1:3" x14ac:dyDescent="0.25">
      <c r="A2658">
        <v>-8095838.2264442798</v>
      </c>
      <c r="B2658">
        <v>-264447.50989415997</v>
      </c>
      <c r="C2658">
        <v>0.45018357038497903</v>
      </c>
    </row>
    <row r="2659" spans="1:3" x14ac:dyDescent="0.25">
      <c r="A2659">
        <v>-8094903.7475671396</v>
      </c>
      <c r="B2659">
        <v>-264447.50989415997</v>
      </c>
      <c r="C2659">
        <v>0.444904804229736</v>
      </c>
    </row>
    <row r="2660" spans="1:3" x14ac:dyDescent="0.25">
      <c r="A2660">
        <v>-8093969.2686900003</v>
      </c>
      <c r="B2660">
        <v>-264447.50989415997</v>
      </c>
      <c r="C2660">
        <v>0</v>
      </c>
    </row>
    <row r="2661" spans="1:3" x14ac:dyDescent="0.25">
      <c r="A2661">
        <v>-8093034.7898128498</v>
      </c>
      <c r="B2661">
        <v>-264447.50989415997</v>
      </c>
      <c r="C2661">
        <v>0</v>
      </c>
    </row>
    <row r="2662" spans="1:3" x14ac:dyDescent="0.25">
      <c r="A2662">
        <v>-8092100.3109357096</v>
      </c>
      <c r="B2662">
        <v>-264447.50989415997</v>
      </c>
      <c r="C2662">
        <v>0</v>
      </c>
    </row>
    <row r="2663" spans="1:3" x14ac:dyDescent="0.25">
      <c r="A2663">
        <v>-8091165.8320585703</v>
      </c>
      <c r="B2663">
        <v>-264447.50989415997</v>
      </c>
      <c r="C2663">
        <v>0</v>
      </c>
    </row>
    <row r="2664" spans="1:3" x14ac:dyDescent="0.25">
      <c r="A2664">
        <v>-8090231.3531814199</v>
      </c>
      <c r="B2664">
        <v>-264447.50989415997</v>
      </c>
      <c r="C2664">
        <v>0</v>
      </c>
    </row>
    <row r="2665" spans="1:3" x14ac:dyDescent="0.25">
      <c r="A2665">
        <v>-8135086.3392842803</v>
      </c>
      <c r="B2665">
        <v>-265381.98877153202</v>
      </c>
      <c r="C2665">
        <v>0</v>
      </c>
    </row>
    <row r="2666" spans="1:3" x14ac:dyDescent="0.25">
      <c r="A2666">
        <v>-8134151.8604071401</v>
      </c>
      <c r="B2666">
        <v>-265381.98877153202</v>
      </c>
      <c r="C2666" s="1">
        <v>2.3336608137469701E-5</v>
      </c>
    </row>
    <row r="2667" spans="1:3" x14ac:dyDescent="0.25">
      <c r="A2667">
        <v>-8133217.3815299897</v>
      </c>
      <c r="B2667">
        <v>-265381.98877153202</v>
      </c>
      <c r="C2667" s="1">
        <v>2.5281187845393998E-5</v>
      </c>
    </row>
    <row r="2668" spans="1:3" x14ac:dyDescent="0.25">
      <c r="A2668">
        <v>-8132282.9026528504</v>
      </c>
      <c r="B2668">
        <v>-265381.98877153202</v>
      </c>
      <c r="C2668" s="1">
        <v>5.0558799557620598E-5</v>
      </c>
    </row>
    <row r="2669" spans="1:3" x14ac:dyDescent="0.25">
      <c r="A2669">
        <v>-8131348.4237757102</v>
      </c>
      <c r="B2669">
        <v>-265381.98877153202</v>
      </c>
      <c r="C2669">
        <v>1.2877490371465599E-4</v>
      </c>
    </row>
    <row r="2670" spans="1:3" x14ac:dyDescent="0.25">
      <c r="A2670">
        <v>-8130413.94489857</v>
      </c>
      <c r="B2670">
        <v>-265381.98877153202</v>
      </c>
      <c r="C2670">
        <v>2.5896637816913399E-4</v>
      </c>
    </row>
    <row r="2671" spans="1:3" x14ac:dyDescent="0.25">
      <c r="A2671">
        <v>-8129479.4660214204</v>
      </c>
      <c r="B2671">
        <v>-265381.98877153202</v>
      </c>
      <c r="C2671">
        <v>4.0634337347000799E-4</v>
      </c>
    </row>
    <row r="2672" spans="1:3" x14ac:dyDescent="0.25">
      <c r="A2672">
        <v>-8128544.9871442802</v>
      </c>
      <c r="B2672">
        <v>-265381.98877153202</v>
      </c>
      <c r="C2672">
        <v>1.1290650581941E-3</v>
      </c>
    </row>
    <row r="2673" spans="1:3" x14ac:dyDescent="0.25">
      <c r="A2673">
        <v>-8127610.50826714</v>
      </c>
      <c r="B2673">
        <v>-265381.98877153202</v>
      </c>
      <c r="C2673">
        <v>1.94525439292192E-3</v>
      </c>
    </row>
    <row r="2674" spans="1:3" x14ac:dyDescent="0.25">
      <c r="A2674">
        <v>-8126676.0293899896</v>
      </c>
      <c r="B2674">
        <v>-265381.98877153202</v>
      </c>
      <c r="C2674">
        <v>3.1828898936509999E-3</v>
      </c>
    </row>
    <row r="2675" spans="1:3" x14ac:dyDescent="0.25">
      <c r="A2675">
        <v>-8125741.5505128503</v>
      </c>
      <c r="B2675">
        <v>-265381.98877153202</v>
      </c>
      <c r="C2675">
        <v>4.96944971382617E-3</v>
      </c>
    </row>
    <row r="2676" spans="1:3" x14ac:dyDescent="0.25">
      <c r="A2676">
        <v>-8124807.0716357101</v>
      </c>
      <c r="B2676">
        <v>-265381.98877153202</v>
      </c>
      <c r="C2676">
        <v>7.7452268451452203E-3</v>
      </c>
    </row>
    <row r="2677" spans="1:3" x14ac:dyDescent="0.25">
      <c r="A2677">
        <v>-8123872.5927585699</v>
      </c>
      <c r="B2677">
        <v>-265381.98877153202</v>
      </c>
      <c r="C2677">
        <v>1.09741250053048E-2</v>
      </c>
    </row>
    <row r="2678" spans="1:3" x14ac:dyDescent="0.25">
      <c r="A2678">
        <v>-8122938.1138814203</v>
      </c>
      <c r="B2678">
        <v>-265381.98877153202</v>
      </c>
      <c r="C2678">
        <v>1.57787445932626E-2</v>
      </c>
    </row>
    <row r="2679" spans="1:3" x14ac:dyDescent="0.25">
      <c r="A2679">
        <v>-8122003.6350042801</v>
      </c>
      <c r="B2679">
        <v>-265381.98877153202</v>
      </c>
      <c r="C2679">
        <v>2.14373618364334E-2</v>
      </c>
    </row>
    <row r="2680" spans="1:3" x14ac:dyDescent="0.25">
      <c r="A2680">
        <v>-8121069.1561271399</v>
      </c>
      <c r="B2680">
        <v>-265381.98877153202</v>
      </c>
      <c r="C2680">
        <v>2.8210736811161E-2</v>
      </c>
    </row>
    <row r="2681" spans="1:3" x14ac:dyDescent="0.25">
      <c r="A2681">
        <v>-8120134.6772499904</v>
      </c>
      <c r="B2681">
        <v>-265381.98877153202</v>
      </c>
      <c r="C2681">
        <v>3.84598821401596E-2</v>
      </c>
    </row>
    <row r="2682" spans="1:3" x14ac:dyDescent="0.25">
      <c r="A2682">
        <v>-8119200.1983728502</v>
      </c>
      <c r="B2682">
        <v>-265381.98877153202</v>
      </c>
      <c r="C2682">
        <v>4.6117018908262197E-2</v>
      </c>
    </row>
    <row r="2683" spans="1:3" x14ac:dyDescent="0.25">
      <c r="A2683">
        <v>-8118265.71949571</v>
      </c>
      <c r="B2683">
        <v>-265381.98877153202</v>
      </c>
      <c r="C2683">
        <v>5.9161499142646699E-2</v>
      </c>
    </row>
    <row r="2684" spans="1:3" x14ac:dyDescent="0.25">
      <c r="A2684">
        <v>-8117331.2406185698</v>
      </c>
      <c r="B2684">
        <v>-265381.98877153202</v>
      </c>
      <c r="C2684">
        <v>7.2031766176223699E-2</v>
      </c>
    </row>
    <row r="2685" spans="1:3" x14ac:dyDescent="0.25">
      <c r="A2685">
        <v>-8116396.7617414203</v>
      </c>
      <c r="B2685">
        <v>-265381.98877153202</v>
      </c>
      <c r="C2685">
        <v>8.3527341485023401E-2</v>
      </c>
    </row>
    <row r="2686" spans="1:3" x14ac:dyDescent="0.25">
      <c r="A2686">
        <v>-8115462.28286428</v>
      </c>
      <c r="B2686">
        <v>-265381.98877153202</v>
      </c>
      <c r="C2686">
        <v>9.81093794107437E-2</v>
      </c>
    </row>
    <row r="2687" spans="1:3" x14ac:dyDescent="0.25">
      <c r="A2687">
        <v>-8114527.8039871398</v>
      </c>
      <c r="B2687">
        <v>-265381.98877153202</v>
      </c>
      <c r="C2687">
        <v>0.114120088517665</v>
      </c>
    </row>
    <row r="2688" spans="1:3" x14ac:dyDescent="0.25">
      <c r="A2688">
        <v>-8113593.3251099903</v>
      </c>
      <c r="B2688">
        <v>-265381.98877153202</v>
      </c>
      <c r="C2688">
        <v>0.13108320534229201</v>
      </c>
    </row>
    <row r="2689" spans="1:3" x14ac:dyDescent="0.25">
      <c r="A2689">
        <v>-8112658.8462328501</v>
      </c>
      <c r="B2689">
        <v>-265381.98877153202</v>
      </c>
      <c r="C2689">
        <v>0.14995205402374201</v>
      </c>
    </row>
    <row r="2690" spans="1:3" x14ac:dyDescent="0.25">
      <c r="A2690">
        <v>-8111724.3673557099</v>
      </c>
      <c r="B2690">
        <v>-265381.98877153202</v>
      </c>
      <c r="C2690">
        <v>0.16965013742446799</v>
      </c>
    </row>
    <row r="2691" spans="1:3" x14ac:dyDescent="0.25">
      <c r="A2691">
        <v>-8110789.8884785697</v>
      </c>
      <c r="B2691">
        <v>-265381.98877153202</v>
      </c>
      <c r="C2691">
        <v>0.205972269177436</v>
      </c>
    </row>
    <row r="2692" spans="1:3" x14ac:dyDescent="0.25">
      <c r="A2692">
        <v>-8109855.4096014202</v>
      </c>
      <c r="B2692">
        <v>-265381.98877153202</v>
      </c>
      <c r="C2692">
        <v>0.229730725288391</v>
      </c>
    </row>
    <row r="2693" spans="1:3" x14ac:dyDescent="0.25">
      <c r="A2693">
        <v>-8108920.93072428</v>
      </c>
      <c r="B2693">
        <v>-265381.98877153202</v>
      </c>
      <c r="C2693">
        <v>0.25052538514137201</v>
      </c>
    </row>
    <row r="2694" spans="1:3" x14ac:dyDescent="0.25">
      <c r="A2694">
        <v>-8107986.4518471397</v>
      </c>
      <c r="B2694">
        <v>-265381.98877153202</v>
      </c>
      <c r="C2694">
        <v>0.27417147159576399</v>
      </c>
    </row>
    <row r="2695" spans="1:3" x14ac:dyDescent="0.25">
      <c r="A2695">
        <v>-8107051.9729699902</v>
      </c>
      <c r="B2695">
        <v>-265381.98877153202</v>
      </c>
      <c r="C2695">
        <v>0.29760429263114901</v>
      </c>
    </row>
    <row r="2696" spans="1:3" x14ac:dyDescent="0.25">
      <c r="A2696">
        <v>-8106117.49409285</v>
      </c>
      <c r="B2696">
        <v>-265381.98877153202</v>
      </c>
      <c r="C2696">
        <v>0.32200664281844998</v>
      </c>
    </row>
    <row r="2697" spans="1:3" x14ac:dyDescent="0.25">
      <c r="A2697">
        <v>-8105183.0152157098</v>
      </c>
      <c r="B2697">
        <v>-265381.98877153202</v>
      </c>
      <c r="C2697">
        <v>0.34250551462173401</v>
      </c>
    </row>
    <row r="2698" spans="1:3" x14ac:dyDescent="0.25">
      <c r="A2698">
        <v>-8104248.5363385696</v>
      </c>
      <c r="B2698">
        <v>-265381.98877153202</v>
      </c>
      <c r="C2698">
        <v>0.36164519190788202</v>
      </c>
    </row>
    <row r="2699" spans="1:3" x14ac:dyDescent="0.25">
      <c r="A2699">
        <v>-8103314.0574614201</v>
      </c>
      <c r="B2699">
        <v>-265381.98877153202</v>
      </c>
      <c r="C2699">
        <v>0.37219074368476801</v>
      </c>
    </row>
    <row r="2700" spans="1:3" x14ac:dyDescent="0.25">
      <c r="A2700">
        <v>-8102379.5785842799</v>
      </c>
      <c r="B2700">
        <v>-265381.98877153202</v>
      </c>
      <c r="C2700">
        <v>0.38614460825920099</v>
      </c>
    </row>
    <row r="2701" spans="1:3" x14ac:dyDescent="0.25">
      <c r="A2701">
        <v>-8101445.0997071397</v>
      </c>
      <c r="B2701">
        <v>-265381.98877153202</v>
      </c>
      <c r="C2701">
        <v>0.39582762122154203</v>
      </c>
    </row>
    <row r="2702" spans="1:3" x14ac:dyDescent="0.25">
      <c r="A2702">
        <v>-8100510.6208300004</v>
      </c>
      <c r="B2702">
        <v>-265381.98877153202</v>
      </c>
      <c r="C2702">
        <v>0.40738984942436202</v>
      </c>
    </row>
    <row r="2703" spans="1:3" x14ac:dyDescent="0.25">
      <c r="A2703">
        <v>-8099576.1419528499</v>
      </c>
      <c r="B2703">
        <v>-265381.98877153202</v>
      </c>
      <c r="C2703">
        <v>0.41259238123893699</v>
      </c>
    </row>
    <row r="2704" spans="1:3" x14ac:dyDescent="0.25">
      <c r="A2704">
        <v>-8098641.6630757097</v>
      </c>
      <c r="B2704">
        <v>-265381.98877153202</v>
      </c>
      <c r="C2704">
        <v>0.42299652099609297</v>
      </c>
    </row>
    <row r="2705" spans="1:3" x14ac:dyDescent="0.25">
      <c r="A2705">
        <v>-8097707.1841985704</v>
      </c>
      <c r="B2705">
        <v>-265381.98877153202</v>
      </c>
      <c r="C2705">
        <v>0.43395149707794101</v>
      </c>
    </row>
    <row r="2706" spans="1:3" x14ac:dyDescent="0.25">
      <c r="A2706">
        <v>-8096772.70532142</v>
      </c>
      <c r="B2706">
        <v>-265381.98877153202</v>
      </c>
      <c r="C2706">
        <v>0.44075596332549999</v>
      </c>
    </row>
    <row r="2707" spans="1:3" x14ac:dyDescent="0.25">
      <c r="A2707">
        <v>-8095838.2264442798</v>
      </c>
      <c r="B2707">
        <v>-265381.98877153202</v>
      </c>
      <c r="C2707">
        <v>0.44218075275421098</v>
      </c>
    </row>
    <row r="2708" spans="1:3" x14ac:dyDescent="0.25">
      <c r="A2708">
        <v>-8094903.7475671396</v>
      </c>
      <c r="B2708">
        <v>-265381.98877153202</v>
      </c>
      <c r="C2708">
        <v>0.43598124384879999</v>
      </c>
    </row>
    <row r="2709" spans="1:3" x14ac:dyDescent="0.25">
      <c r="A2709">
        <v>-8093969.2686900003</v>
      </c>
      <c r="B2709">
        <v>-265381.98877153202</v>
      </c>
      <c r="C2709">
        <v>0</v>
      </c>
    </row>
    <row r="2710" spans="1:3" x14ac:dyDescent="0.25">
      <c r="A2710">
        <v>-8093034.7898128498</v>
      </c>
      <c r="B2710">
        <v>-265381.98877153202</v>
      </c>
      <c r="C2710">
        <v>0</v>
      </c>
    </row>
    <row r="2711" spans="1:3" x14ac:dyDescent="0.25">
      <c r="A2711">
        <v>-8092100.3109357096</v>
      </c>
      <c r="B2711">
        <v>-265381.98877153202</v>
      </c>
      <c r="C2711">
        <v>0</v>
      </c>
    </row>
    <row r="2712" spans="1:3" x14ac:dyDescent="0.25">
      <c r="A2712">
        <v>-8091165.8320585703</v>
      </c>
      <c r="B2712">
        <v>-265381.98877153202</v>
      </c>
      <c r="C2712">
        <v>0</v>
      </c>
    </row>
    <row r="2713" spans="1:3" x14ac:dyDescent="0.25">
      <c r="A2713">
        <v>-8090231.3531814199</v>
      </c>
      <c r="B2713">
        <v>-265381.98877153202</v>
      </c>
      <c r="C2713">
        <v>0</v>
      </c>
    </row>
    <row r="2714" spans="1:3" x14ac:dyDescent="0.25">
      <c r="A2714">
        <v>-8135086.3392842803</v>
      </c>
      <c r="B2714">
        <v>-266316.467648905</v>
      </c>
      <c r="C2714">
        <v>0</v>
      </c>
    </row>
    <row r="2715" spans="1:3" x14ac:dyDescent="0.25">
      <c r="A2715">
        <v>-8134151.8604071401</v>
      </c>
      <c r="B2715">
        <v>-266316.467648905</v>
      </c>
      <c r="C2715" s="1">
        <v>2.3336608137469701E-5</v>
      </c>
    </row>
    <row r="2716" spans="1:3" x14ac:dyDescent="0.25">
      <c r="A2716">
        <v>-8133217.3815299897</v>
      </c>
      <c r="B2716">
        <v>-266316.467648905</v>
      </c>
      <c r="C2716" s="1">
        <v>5.0558799557620598E-5</v>
      </c>
    </row>
    <row r="2717" spans="1:3" x14ac:dyDescent="0.25">
      <c r="A2717">
        <v>-8132282.9026528504</v>
      </c>
      <c r="B2717">
        <v>-266316.467648905</v>
      </c>
      <c r="C2717" s="1">
        <v>9.7215772257186405E-5</v>
      </c>
    </row>
    <row r="2718" spans="1:3" x14ac:dyDescent="0.25">
      <c r="A2718">
        <v>-8131348.4237757102</v>
      </c>
      <c r="B2718">
        <v>-266316.467648905</v>
      </c>
      <c r="C2718">
        <v>2.30162098887376E-4</v>
      </c>
    </row>
    <row r="2719" spans="1:3" x14ac:dyDescent="0.25">
      <c r="A2719">
        <v>-8130413.94489857</v>
      </c>
      <c r="B2719">
        <v>-266316.467648905</v>
      </c>
      <c r="C2719">
        <v>3.9888656465336599E-4</v>
      </c>
    </row>
    <row r="2720" spans="1:3" x14ac:dyDescent="0.25">
      <c r="A2720">
        <v>-8129479.4660214204</v>
      </c>
      <c r="B2720">
        <v>-266316.467648905</v>
      </c>
      <c r="C2720">
        <v>6.9759937468916102E-4</v>
      </c>
    </row>
    <row r="2721" spans="1:3" x14ac:dyDescent="0.25">
      <c r="A2721">
        <v>-8128544.9871442802</v>
      </c>
      <c r="B2721">
        <v>-266316.467648905</v>
      </c>
      <c r="C2721">
        <v>1.26289273612201E-3</v>
      </c>
    </row>
    <row r="2722" spans="1:3" x14ac:dyDescent="0.25">
      <c r="A2722">
        <v>-8127610.50826714</v>
      </c>
      <c r="B2722">
        <v>-266316.467648905</v>
      </c>
      <c r="C2722">
        <v>2.0898783113807401E-3</v>
      </c>
    </row>
    <row r="2723" spans="1:3" x14ac:dyDescent="0.25">
      <c r="A2723">
        <v>-8126676.0293899896</v>
      </c>
      <c r="B2723">
        <v>-266316.467648905</v>
      </c>
      <c r="C2723">
        <v>3.4337900578975599E-3</v>
      </c>
    </row>
    <row r="2724" spans="1:3" x14ac:dyDescent="0.25">
      <c r="A2724">
        <v>-8125741.5505128503</v>
      </c>
      <c r="B2724">
        <v>-266316.467648905</v>
      </c>
      <c r="C2724">
        <v>4.9466928467154503E-3</v>
      </c>
    </row>
    <row r="2725" spans="1:3" x14ac:dyDescent="0.25">
      <c r="A2725">
        <v>-8124807.0716357101</v>
      </c>
      <c r="B2725">
        <v>-266316.467648905</v>
      </c>
      <c r="C2725">
        <v>7.79121834784746E-3</v>
      </c>
    </row>
    <row r="2726" spans="1:3" x14ac:dyDescent="0.25">
      <c r="A2726">
        <v>-8123872.5927585699</v>
      </c>
      <c r="B2726">
        <v>-266316.467648905</v>
      </c>
      <c r="C2726">
        <v>1.16787869483232E-2</v>
      </c>
    </row>
    <row r="2727" spans="1:3" x14ac:dyDescent="0.25">
      <c r="A2727">
        <v>-8122938.1138814203</v>
      </c>
      <c r="B2727">
        <v>-266316.467648905</v>
      </c>
      <c r="C2727">
        <v>1.70115865767002E-2</v>
      </c>
    </row>
    <row r="2728" spans="1:3" x14ac:dyDescent="0.25">
      <c r="A2728">
        <v>-8122003.6350042801</v>
      </c>
      <c r="B2728">
        <v>-266316.467648905</v>
      </c>
      <c r="C2728">
        <v>2.3810628801584199E-2</v>
      </c>
    </row>
    <row r="2729" spans="1:3" x14ac:dyDescent="0.25">
      <c r="A2729">
        <v>-8121069.1561271399</v>
      </c>
      <c r="B2729">
        <v>-266316.467648905</v>
      </c>
      <c r="C2729">
        <v>3.0372463166713701E-2</v>
      </c>
    </row>
    <row r="2730" spans="1:3" x14ac:dyDescent="0.25">
      <c r="A2730">
        <v>-8120134.6772499904</v>
      </c>
      <c r="B2730">
        <v>-266316.467648905</v>
      </c>
      <c r="C2730">
        <v>4.0961042046546901E-2</v>
      </c>
    </row>
    <row r="2731" spans="1:3" x14ac:dyDescent="0.25">
      <c r="A2731">
        <v>-8119200.1983728502</v>
      </c>
      <c r="B2731">
        <v>-266316.467648905</v>
      </c>
      <c r="C2731">
        <v>4.8774633556604302E-2</v>
      </c>
    </row>
    <row r="2732" spans="1:3" x14ac:dyDescent="0.25">
      <c r="A2732">
        <v>-8118265.71949571</v>
      </c>
      <c r="B2732">
        <v>-266316.467648905</v>
      </c>
      <c r="C2732">
        <v>6.2413237988948801E-2</v>
      </c>
    </row>
    <row r="2733" spans="1:3" x14ac:dyDescent="0.25">
      <c r="A2733">
        <v>-8117331.2406185698</v>
      </c>
      <c r="B2733">
        <v>-266316.467648905</v>
      </c>
      <c r="C2733">
        <v>7.5070172548293998E-2</v>
      </c>
    </row>
    <row r="2734" spans="1:3" x14ac:dyDescent="0.25">
      <c r="A2734">
        <v>-8116396.7617414203</v>
      </c>
      <c r="B2734">
        <v>-266316.467648905</v>
      </c>
      <c r="C2734">
        <v>8.6717799305915805E-2</v>
      </c>
    </row>
    <row r="2735" spans="1:3" x14ac:dyDescent="0.25">
      <c r="A2735">
        <v>-8115462.28286428</v>
      </c>
      <c r="B2735">
        <v>-266316.467648905</v>
      </c>
      <c r="C2735">
        <v>0.111687421798706</v>
      </c>
    </row>
    <row r="2736" spans="1:3" x14ac:dyDescent="0.25">
      <c r="A2736">
        <v>-8114527.8039871398</v>
      </c>
      <c r="B2736">
        <v>-266316.467648905</v>
      </c>
      <c r="C2736">
        <v>0.12940873205661699</v>
      </c>
    </row>
    <row r="2737" spans="1:3" x14ac:dyDescent="0.25">
      <c r="A2737">
        <v>-8113593.3251099903</v>
      </c>
      <c r="B2737">
        <v>-266316.467648905</v>
      </c>
      <c r="C2737">
        <v>0.144875198602676</v>
      </c>
    </row>
    <row r="2738" spans="1:3" x14ac:dyDescent="0.25">
      <c r="A2738">
        <v>-8112658.8462328501</v>
      </c>
      <c r="B2738">
        <v>-266316.467648905</v>
      </c>
      <c r="C2738">
        <v>0.16359402239322601</v>
      </c>
    </row>
    <row r="2739" spans="1:3" x14ac:dyDescent="0.25">
      <c r="A2739">
        <v>-8111724.3673557099</v>
      </c>
      <c r="B2739">
        <v>-266316.467648905</v>
      </c>
      <c r="C2739">
        <v>0.18324595689773501</v>
      </c>
    </row>
    <row r="2740" spans="1:3" x14ac:dyDescent="0.25">
      <c r="A2740">
        <v>-8110789.8884785697</v>
      </c>
      <c r="B2740">
        <v>-266316.467648905</v>
      </c>
      <c r="C2740">
        <v>0.20456682145595501</v>
      </c>
    </row>
    <row r="2741" spans="1:3" x14ac:dyDescent="0.25">
      <c r="A2741">
        <v>-8109855.4096014202</v>
      </c>
      <c r="B2741">
        <v>-266316.467648905</v>
      </c>
      <c r="C2741">
        <v>0.22795814275741499</v>
      </c>
    </row>
    <row r="2742" spans="1:3" x14ac:dyDescent="0.25">
      <c r="A2742">
        <v>-8108920.93072428</v>
      </c>
      <c r="B2742">
        <v>-266316.467648905</v>
      </c>
      <c r="C2742">
        <v>0.25095188617706199</v>
      </c>
    </row>
    <row r="2743" spans="1:3" x14ac:dyDescent="0.25">
      <c r="A2743">
        <v>-8107986.4518471397</v>
      </c>
      <c r="B2743">
        <v>-266316.467648905</v>
      </c>
      <c r="C2743">
        <v>0.27448597550392101</v>
      </c>
    </row>
    <row r="2744" spans="1:3" x14ac:dyDescent="0.25">
      <c r="A2744">
        <v>-8107051.9729699902</v>
      </c>
      <c r="B2744">
        <v>-266316.467648905</v>
      </c>
      <c r="C2744">
        <v>0.29798808693885798</v>
      </c>
    </row>
    <row r="2745" spans="1:3" x14ac:dyDescent="0.25">
      <c r="A2745">
        <v>-8106117.49409285</v>
      </c>
      <c r="B2745">
        <v>-266316.467648905</v>
      </c>
      <c r="C2745">
        <v>0.31984835863113398</v>
      </c>
    </row>
    <row r="2746" spans="1:3" x14ac:dyDescent="0.25">
      <c r="A2746">
        <v>-8105183.0152157098</v>
      </c>
      <c r="B2746">
        <v>-266316.467648905</v>
      </c>
      <c r="C2746">
        <v>0.34026423096656699</v>
      </c>
    </row>
    <row r="2747" spans="1:3" x14ac:dyDescent="0.25">
      <c r="A2747">
        <v>-8104248.5363385696</v>
      </c>
      <c r="B2747">
        <v>-266316.467648905</v>
      </c>
      <c r="C2747">
        <v>0.35879859328269897</v>
      </c>
    </row>
    <row r="2748" spans="1:3" x14ac:dyDescent="0.25">
      <c r="A2748">
        <v>-8103314.0574614201</v>
      </c>
      <c r="B2748">
        <v>-266316.467648905</v>
      </c>
      <c r="C2748">
        <v>0.37659260630607599</v>
      </c>
    </row>
    <row r="2749" spans="1:3" x14ac:dyDescent="0.25">
      <c r="A2749">
        <v>-8102379.5785842799</v>
      </c>
      <c r="B2749">
        <v>-266316.467648905</v>
      </c>
      <c r="C2749">
        <v>0.38632011413574202</v>
      </c>
    </row>
    <row r="2750" spans="1:3" x14ac:dyDescent="0.25">
      <c r="A2750">
        <v>-8101445.0997071397</v>
      </c>
      <c r="B2750">
        <v>-266316.467648905</v>
      </c>
      <c r="C2750">
        <v>0.40251025557518</v>
      </c>
    </row>
    <row r="2751" spans="1:3" x14ac:dyDescent="0.25">
      <c r="A2751">
        <v>-8100510.6208300004</v>
      </c>
      <c r="B2751">
        <v>-266316.467648905</v>
      </c>
      <c r="C2751">
        <v>0.41254246234893699</v>
      </c>
    </row>
    <row r="2752" spans="1:3" x14ac:dyDescent="0.25">
      <c r="A2752">
        <v>-8099576.1419528499</v>
      </c>
      <c r="B2752">
        <v>-266316.467648905</v>
      </c>
      <c r="C2752">
        <v>0.42195653915405201</v>
      </c>
    </row>
    <row r="2753" spans="1:3" x14ac:dyDescent="0.25">
      <c r="A2753">
        <v>-8098641.6630757097</v>
      </c>
      <c r="B2753">
        <v>-266316.467648905</v>
      </c>
      <c r="C2753">
        <v>0.426884025335311</v>
      </c>
    </row>
    <row r="2754" spans="1:3" x14ac:dyDescent="0.25">
      <c r="A2754">
        <v>-8097707.1841985704</v>
      </c>
      <c r="B2754">
        <v>-266316.467648905</v>
      </c>
      <c r="C2754">
        <v>0.43599420785903897</v>
      </c>
    </row>
    <row r="2755" spans="1:3" x14ac:dyDescent="0.25">
      <c r="A2755">
        <v>-8096772.70532142</v>
      </c>
      <c r="B2755">
        <v>-266316.467648905</v>
      </c>
      <c r="C2755">
        <v>0.43386384844779902</v>
      </c>
    </row>
    <row r="2756" spans="1:3" x14ac:dyDescent="0.25">
      <c r="A2756">
        <v>-8095838.2264442798</v>
      </c>
      <c r="B2756">
        <v>-266316.467648905</v>
      </c>
      <c r="C2756">
        <v>0</v>
      </c>
    </row>
    <row r="2757" spans="1:3" x14ac:dyDescent="0.25">
      <c r="A2757">
        <v>-8094903.7475671396</v>
      </c>
      <c r="B2757">
        <v>-266316.467648905</v>
      </c>
      <c r="C2757">
        <v>0</v>
      </c>
    </row>
    <row r="2758" spans="1:3" x14ac:dyDescent="0.25">
      <c r="A2758">
        <v>-8093969.2686900003</v>
      </c>
      <c r="B2758">
        <v>-266316.467648905</v>
      </c>
      <c r="C2758">
        <v>0</v>
      </c>
    </row>
    <row r="2759" spans="1:3" x14ac:dyDescent="0.25">
      <c r="A2759">
        <v>-8093034.7898128498</v>
      </c>
      <c r="B2759">
        <v>-266316.467648905</v>
      </c>
      <c r="C2759">
        <v>0</v>
      </c>
    </row>
    <row r="2760" spans="1:3" x14ac:dyDescent="0.25">
      <c r="A2760">
        <v>-8092100.3109357096</v>
      </c>
      <c r="B2760">
        <v>-266316.467648905</v>
      </c>
      <c r="C2760">
        <v>0</v>
      </c>
    </row>
    <row r="2761" spans="1:3" x14ac:dyDescent="0.25">
      <c r="A2761">
        <v>-8091165.8320585703</v>
      </c>
      <c r="B2761">
        <v>-266316.467648905</v>
      </c>
      <c r="C2761">
        <v>0</v>
      </c>
    </row>
    <row r="2762" spans="1:3" x14ac:dyDescent="0.25">
      <c r="A2762">
        <v>-8135086.3392842803</v>
      </c>
      <c r="B2762">
        <v>-267250.946526277</v>
      </c>
      <c r="C2762" s="1">
        <v>2.3336608137469701E-5</v>
      </c>
    </row>
    <row r="2763" spans="1:3" x14ac:dyDescent="0.25">
      <c r="A2763">
        <v>-8134151.8604071401</v>
      </c>
      <c r="B2763">
        <v>-267250.946526277</v>
      </c>
      <c r="C2763" s="1">
        <v>2.5281187845393998E-5</v>
      </c>
    </row>
    <row r="2764" spans="1:3" x14ac:dyDescent="0.25">
      <c r="A2764">
        <v>-8133217.3815299897</v>
      </c>
      <c r="B2764">
        <v>-267250.946526277</v>
      </c>
      <c r="C2764" s="1">
        <v>5.0558799557620598E-5</v>
      </c>
    </row>
    <row r="2765" spans="1:3" x14ac:dyDescent="0.25">
      <c r="A2765">
        <v>-8132282.9026528504</v>
      </c>
      <c r="B2765">
        <v>-267250.946526277</v>
      </c>
      <c r="C2765">
        <v>1.10715904156677E-4</v>
      </c>
    </row>
    <row r="2766" spans="1:3" x14ac:dyDescent="0.25">
      <c r="A2766">
        <v>-8131348.4237757102</v>
      </c>
      <c r="B2766">
        <v>-267250.946526277</v>
      </c>
      <c r="C2766">
        <v>2.73280806140974E-4</v>
      </c>
    </row>
    <row r="2767" spans="1:3" x14ac:dyDescent="0.25">
      <c r="A2767">
        <v>-8130413.94489857</v>
      </c>
      <c r="B2767">
        <v>-267250.946526277</v>
      </c>
      <c r="C2767">
        <v>4.1623378638178099E-4</v>
      </c>
    </row>
    <row r="2768" spans="1:3" x14ac:dyDescent="0.25">
      <c r="A2768">
        <v>-8129479.4660214204</v>
      </c>
      <c r="B2768">
        <v>-267250.946526277</v>
      </c>
      <c r="C2768">
        <v>7.4076978489756497E-4</v>
      </c>
    </row>
    <row r="2769" spans="1:3" x14ac:dyDescent="0.25">
      <c r="A2769">
        <v>-8128544.9871442802</v>
      </c>
      <c r="B2769">
        <v>-267250.946526277</v>
      </c>
      <c r="C2769">
        <v>1.2491485103964799E-3</v>
      </c>
    </row>
    <row r="2770" spans="1:3" x14ac:dyDescent="0.25">
      <c r="A2770">
        <v>-8127610.50826714</v>
      </c>
      <c r="B2770">
        <v>-267250.946526277</v>
      </c>
      <c r="C2770">
        <v>2.0804028026759598E-3</v>
      </c>
    </row>
    <row r="2771" spans="1:3" x14ac:dyDescent="0.25">
      <c r="A2771">
        <v>-8126676.0293899896</v>
      </c>
      <c r="B2771">
        <v>-267250.946526277</v>
      </c>
      <c r="C2771">
        <v>3.4723153803497501E-3</v>
      </c>
    </row>
    <row r="2772" spans="1:3" x14ac:dyDescent="0.25">
      <c r="A2772">
        <v>-8125741.5505128503</v>
      </c>
      <c r="B2772">
        <v>-267250.946526277</v>
      </c>
      <c r="C2772">
        <v>5.5272104218602102E-3</v>
      </c>
    </row>
    <row r="2773" spans="1:3" x14ac:dyDescent="0.25">
      <c r="A2773">
        <v>-8124807.0716357101</v>
      </c>
      <c r="B2773">
        <v>-267250.946526277</v>
      </c>
      <c r="C2773">
        <v>8.4248948842286994E-3</v>
      </c>
    </row>
    <row r="2774" spans="1:3" x14ac:dyDescent="0.25">
      <c r="A2774">
        <v>-8123872.5927585699</v>
      </c>
      <c r="B2774">
        <v>-267250.946526277</v>
      </c>
      <c r="C2774">
        <v>1.2551293708384001E-2</v>
      </c>
    </row>
    <row r="2775" spans="1:3" x14ac:dyDescent="0.25">
      <c r="A2775">
        <v>-8122938.1138814203</v>
      </c>
      <c r="B2775">
        <v>-267250.946526277</v>
      </c>
      <c r="C2775">
        <v>1.8683766946196501E-2</v>
      </c>
    </row>
    <row r="2776" spans="1:3" x14ac:dyDescent="0.25">
      <c r="A2776">
        <v>-8122003.6350042801</v>
      </c>
      <c r="B2776">
        <v>-267250.946526277</v>
      </c>
      <c r="C2776">
        <v>2.39570327103137E-2</v>
      </c>
    </row>
    <row r="2777" spans="1:3" x14ac:dyDescent="0.25">
      <c r="A2777">
        <v>-8121069.1561271399</v>
      </c>
      <c r="B2777">
        <v>-267250.946526277</v>
      </c>
      <c r="C2777">
        <v>3.3157669007778098E-2</v>
      </c>
    </row>
    <row r="2778" spans="1:3" x14ac:dyDescent="0.25">
      <c r="A2778">
        <v>-8120134.6772499904</v>
      </c>
      <c r="B2778">
        <v>-267250.946526277</v>
      </c>
      <c r="C2778">
        <v>4.44825179874897E-2</v>
      </c>
    </row>
    <row r="2779" spans="1:3" x14ac:dyDescent="0.25">
      <c r="A2779">
        <v>-8119200.1983728502</v>
      </c>
      <c r="B2779">
        <v>-267250.946526277</v>
      </c>
      <c r="C2779">
        <v>6.0412470251321702E-2</v>
      </c>
    </row>
    <row r="2780" spans="1:3" x14ac:dyDescent="0.25">
      <c r="A2780">
        <v>-8118265.71949571</v>
      </c>
      <c r="B2780">
        <v>-267250.946526277</v>
      </c>
      <c r="C2780">
        <v>7.6910622417926705E-2</v>
      </c>
    </row>
    <row r="2781" spans="1:3" x14ac:dyDescent="0.25">
      <c r="A2781">
        <v>-8117331.2406185698</v>
      </c>
      <c r="B2781">
        <v>-267250.946526277</v>
      </c>
      <c r="C2781">
        <v>8.8052548468112904E-2</v>
      </c>
    </row>
    <row r="2782" spans="1:3" x14ac:dyDescent="0.25">
      <c r="A2782">
        <v>-8116396.7617414203</v>
      </c>
      <c r="B2782">
        <v>-267250.946526277</v>
      </c>
      <c r="C2782">
        <v>0.100145399570465</v>
      </c>
    </row>
    <row r="2783" spans="1:3" x14ac:dyDescent="0.25">
      <c r="A2783">
        <v>-8115462.28286428</v>
      </c>
      <c r="B2783">
        <v>-267250.946526277</v>
      </c>
      <c r="C2783">
        <v>0.110997408628463</v>
      </c>
    </row>
    <row r="2784" spans="1:3" x14ac:dyDescent="0.25">
      <c r="A2784">
        <v>-8114527.8039871398</v>
      </c>
      <c r="B2784">
        <v>-267250.946526277</v>
      </c>
      <c r="C2784">
        <v>0.12846116721629999</v>
      </c>
    </row>
    <row r="2785" spans="1:3" x14ac:dyDescent="0.25">
      <c r="A2785">
        <v>-8113593.3251099903</v>
      </c>
      <c r="B2785">
        <v>-267250.946526277</v>
      </c>
      <c r="C2785">
        <v>0.14356951415538699</v>
      </c>
    </row>
    <row r="2786" spans="1:3" x14ac:dyDescent="0.25">
      <c r="A2786">
        <v>-8112658.8462328501</v>
      </c>
      <c r="B2786">
        <v>-267250.946526277</v>
      </c>
      <c r="C2786">
        <v>0.16525718569755499</v>
      </c>
    </row>
    <row r="2787" spans="1:3" x14ac:dyDescent="0.25">
      <c r="A2787">
        <v>-8111724.3673557099</v>
      </c>
      <c r="B2787">
        <v>-267250.946526277</v>
      </c>
      <c r="C2787">
        <v>0.18422797322273199</v>
      </c>
    </row>
    <row r="2788" spans="1:3" x14ac:dyDescent="0.25">
      <c r="A2788">
        <v>-8110789.8884785697</v>
      </c>
      <c r="B2788">
        <v>-267250.946526277</v>
      </c>
      <c r="C2788">
        <v>0.20428569614887199</v>
      </c>
    </row>
    <row r="2789" spans="1:3" x14ac:dyDescent="0.25">
      <c r="A2789">
        <v>-8109855.4096014202</v>
      </c>
      <c r="B2789">
        <v>-267250.946526277</v>
      </c>
      <c r="C2789">
        <v>0.22729790210723799</v>
      </c>
    </row>
    <row r="2790" spans="1:3" x14ac:dyDescent="0.25">
      <c r="A2790">
        <v>-8108920.93072428</v>
      </c>
      <c r="B2790">
        <v>-267250.946526277</v>
      </c>
      <c r="C2790">
        <v>0.24930806457996299</v>
      </c>
    </row>
    <row r="2791" spans="1:3" x14ac:dyDescent="0.25">
      <c r="A2791">
        <v>-8107986.4518471397</v>
      </c>
      <c r="B2791">
        <v>-267250.946526277</v>
      </c>
      <c r="C2791">
        <v>0.272779941558837</v>
      </c>
    </row>
    <row r="2792" spans="1:3" x14ac:dyDescent="0.25">
      <c r="A2792">
        <v>-8107051.9729699902</v>
      </c>
      <c r="B2792">
        <v>-267250.946526277</v>
      </c>
      <c r="C2792">
        <v>0.295486360788345</v>
      </c>
    </row>
    <row r="2793" spans="1:3" x14ac:dyDescent="0.25">
      <c r="A2793">
        <v>-8106117.49409285</v>
      </c>
      <c r="B2793">
        <v>-267250.946526277</v>
      </c>
      <c r="C2793">
        <v>0.31368264555931002</v>
      </c>
    </row>
    <row r="2794" spans="1:3" x14ac:dyDescent="0.25">
      <c r="A2794">
        <v>-8105183.0152157098</v>
      </c>
      <c r="B2794">
        <v>-267250.946526277</v>
      </c>
      <c r="C2794">
        <v>0.33473002910614003</v>
      </c>
    </row>
    <row r="2795" spans="1:3" x14ac:dyDescent="0.25">
      <c r="A2795">
        <v>-8104248.5363385696</v>
      </c>
      <c r="B2795">
        <v>-267250.946526277</v>
      </c>
      <c r="C2795">
        <v>0.35171076655387801</v>
      </c>
    </row>
    <row r="2796" spans="1:3" x14ac:dyDescent="0.25">
      <c r="A2796">
        <v>-8103314.0574614201</v>
      </c>
      <c r="B2796">
        <v>-267250.946526277</v>
      </c>
      <c r="C2796">
        <v>0.37376996874809199</v>
      </c>
    </row>
    <row r="2797" spans="1:3" x14ac:dyDescent="0.25">
      <c r="A2797">
        <v>-8102379.5785842799</v>
      </c>
      <c r="B2797">
        <v>-267250.946526277</v>
      </c>
      <c r="C2797">
        <v>0.39418807625770502</v>
      </c>
    </row>
    <row r="2798" spans="1:3" x14ac:dyDescent="0.25">
      <c r="A2798">
        <v>-8101445.0997071397</v>
      </c>
      <c r="B2798">
        <v>-267250.946526277</v>
      </c>
      <c r="C2798">
        <v>0.39919459819793701</v>
      </c>
    </row>
    <row r="2799" spans="1:3" x14ac:dyDescent="0.25">
      <c r="A2799">
        <v>-8100510.6208300004</v>
      </c>
      <c r="B2799">
        <v>-267250.946526277</v>
      </c>
      <c r="C2799">
        <v>0.40915074944496099</v>
      </c>
    </row>
    <row r="2800" spans="1:3" x14ac:dyDescent="0.25">
      <c r="A2800">
        <v>-8099576.1419528499</v>
      </c>
      <c r="B2800">
        <v>-267250.946526277</v>
      </c>
      <c r="C2800">
        <v>0.41756495833396901</v>
      </c>
    </row>
    <row r="2801" spans="1:3" x14ac:dyDescent="0.25">
      <c r="A2801">
        <v>-8098641.6630757097</v>
      </c>
      <c r="B2801">
        <v>-267250.946526277</v>
      </c>
      <c r="C2801">
        <v>0.42216229438781699</v>
      </c>
    </row>
    <row r="2802" spans="1:3" x14ac:dyDescent="0.25">
      <c r="A2802">
        <v>-8097707.1841985704</v>
      </c>
      <c r="B2802">
        <v>-267250.946526277</v>
      </c>
      <c r="C2802">
        <v>0</v>
      </c>
    </row>
    <row r="2803" spans="1:3" x14ac:dyDescent="0.25">
      <c r="A2803">
        <v>-8096772.70532142</v>
      </c>
      <c r="B2803">
        <v>-267250.946526277</v>
      </c>
      <c r="C2803">
        <v>0</v>
      </c>
    </row>
    <row r="2804" spans="1:3" x14ac:dyDescent="0.25">
      <c r="A2804">
        <v>-8095838.2264442798</v>
      </c>
      <c r="B2804">
        <v>-267250.946526277</v>
      </c>
      <c r="C2804">
        <v>0</v>
      </c>
    </row>
    <row r="2805" spans="1:3" x14ac:dyDescent="0.25">
      <c r="A2805">
        <v>-8094903.7475671396</v>
      </c>
      <c r="B2805">
        <v>-267250.946526277</v>
      </c>
      <c r="C2805">
        <v>0</v>
      </c>
    </row>
    <row r="2806" spans="1:3" x14ac:dyDescent="0.25">
      <c r="A2806">
        <v>-8093969.2686900003</v>
      </c>
      <c r="B2806">
        <v>-267250.946526277</v>
      </c>
      <c r="C2806">
        <v>0</v>
      </c>
    </row>
    <row r="2807" spans="1:3" x14ac:dyDescent="0.25">
      <c r="A2807">
        <v>-8093034.7898128498</v>
      </c>
      <c r="B2807">
        <v>-267250.946526277</v>
      </c>
      <c r="C2807">
        <v>0</v>
      </c>
    </row>
    <row r="2808" spans="1:3" x14ac:dyDescent="0.25">
      <c r="A2808">
        <v>-8092100.3109357096</v>
      </c>
      <c r="B2808">
        <v>-267250.946526277</v>
      </c>
      <c r="C2808">
        <v>0</v>
      </c>
    </row>
    <row r="2809" spans="1:3" x14ac:dyDescent="0.25">
      <c r="A2809">
        <v>-8091165.8320585703</v>
      </c>
      <c r="B2809">
        <v>-267250.946526277</v>
      </c>
      <c r="C2809">
        <v>0</v>
      </c>
    </row>
    <row r="2810" spans="1:3" x14ac:dyDescent="0.25">
      <c r="A2810">
        <v>-8135086.3392842803</v>
      </c>
      <c r="B2810">
        <v>-268185.42540364899</v>
      </c>
      <c r="C2810" s="1">
        <v>2.3336608137469701E-5</v>
      </c>
    </row>
    <row r="2811" spans="1:3" x14ac:dyDescent="0.25">
      <c r="A2811">
        <v>-8134151.8604071401</v>
      </c>
      <c r="B2811">
        <v>-268185.42540364899</v>
      </c>
      <c r="C2811" s="1">
        <v>2.5281187845393998E-5</v>
      </c>
    </row>
    <row r="2812" spans="1:3" x14ac:dyDescent="0.25">
      <c r="A2812">
        <v>-8133217.3815299897</v>
      </c>
      <c r="B2812">
        <v>-268185.42540364899</v>
      </c>
      <c r="C2812" s="1">
        <v>5.0558799557620598E-5</v>
      </c>
    </row>
    <row r="2813" spans="1:3" x14ac:dyDescent="0.25">
      <c r="A2813">
        <v>-8132282.9026528504</v>
      </c>
      <c r="B2813">
        <v>-268185.42540364899</v>
      </c>
      <c r="C2813">
        <v>1.10715904156677E-4</v>
      </c>
    </row>
    <row r="2814" spans="1:3" x14ac:dyDescent="0.25">
      <c r="A2814">
        <v>-8131348.4237757102</v>
      </c>
      <c r="B2814">
        <v>-268185.42540364899</v>
      </c>
      <c r="C2814">
        <v>2.4174719874281401E-4</v>
      </c>
    </row>
    <row r="2815" spans="1:3" x14ac:dyDescent="0.25">
      <c r="A2815">
        <v>-8130413.94489857</v>
      </c>
      <c r="B2815">
        <v>-268185.42540364899</v>
      </c>
      <c r="C2815">
        <v>4.21776348957791E-4</v>
      </c>
    </row>
    <row r="2816" spans="1:3" x14ac:dyDescent="0.25">
      <c r="A2816">
        <v>-8129479.4660214204</v>
      </c>
      <c r="B2816">
        <v>-268185.42540364899</v>
      </c>
      <c r="C2816">
        <v>8.1373489229008501E-4</v>
      </c>
    </row>
    <row r="2817" spans="1:3" x14ac:dyDescent="0.25">
      <c r="A2817">
        <v>-8128544.9871442802</v>
      </c>
      <c r="B2817">
        <v>-268185.42540364899</v>
      </c>
      <c r="C2817">
        <v>1.40806974377483E-3</v>
      </c>
    </row>
    <row r="2818" spans="1:3" x14ac:dyDescent="0.25">
      <c r="A2818">
        <v>-8127610.50826714</v>
      </c>
      <c r="B2818">
        <v>-268185.42540364899</v>
      </c>
      <c r="C2818">
        <v>2.3626408074051098E-3</v>
      </c>
    </row>
    <row r="2819" spans="1:3" x14ac:dyDescent="0.25">
      <c r="A2819">
        <v>-8126676.0293899896</v>
      </c>
      <c r="B2819">
        <v>-268185.42540364899</v>
      </c>
      <c r="C2819">
        <v>4.13735583424568E-3</v>
      </c>
    </row>
    <row r="2820" spans="1:3" x14ac:dyDescent="0.25">
      <c r="A2820">
        <v>-8125741.5505128503</v>
      </c>
      <c r="B2820">
        <v>-268185.42540364899</v>
      </c>
      <c r="C2820">
        <v>6.4417654648423099E-3</v>
      </c>
    </row>
    <row r="2821" spans="1:3" x14ac:dyDescent="0.25">
      <c r="A2821">
        <v>-8124807.0716357101</v>
      </c>
      <c r="B2821">
        <v>-268185.42540364899</v>
      </c>
      <c r="C2821">
        <v>9.5833679661154695E-3</v>
      </c>
    </row>
    <row r="2822" spans="1:3" x14ac:dyDescent="0.25">
      <c r="A2822">
        <v>-8123872.5927585699</v>
      </c>
      <c r="B2822">
        <v>-268185.42540364899</v>
      </c>
      <c r="C2822">
        <v>1.48261459544301E-2</v>
      </c>
    </row>
    <row r="2823" spans="1:3" x14ac:dyDescent="0.25">
      <c r="A2823">
        <v>-8122938.1138814203</v>
      </c>
      <c r="B2823">
        <v>-268185.42540364899</v>
      </c>
      <c r="C2823">
        <v>1.8918380141258202E-2</v>
      </c>
    </row>
    <row r="2824" spans="1:3" x14ac:dyDescent="0.25">
      <c r="A2824">
        <v>-8122003.6350042801</v>
      </c>
      <c r="B2824">
        <v>-268185.42540364899</v>
      </c>
      <c r="C2824">
        <v>2.6225628331303499E-2</v>
      </c>
    </row>
    <row r="2825" spans="1:3" x14ac:dyDescent="0.25">
      <c r="A2825">
        <v>-8121069.1561271399</v>
      </c>
      <c r="B2825">
        <v>-268185.42540364899</v>
      </c>
      <c r="C2825">
        <v>3.61456163227558E-2</v>
      </c>
    </row>
    <row r="2826" spans="1:3" x14ac:dyDescent="0.25">
      <c r="A2826">
        <v>-8120134.6772499904</v>
      </c>
      <c r="B2826">
        <v>-268185.42540364899</v>
      </c>
      <c r="C2826">
        <v>4.9799133092164903E-2</v>
      </c>
    </row>
    <row r="2827" spans="1:3" x14ac:dyDescent="0.25">
      <c r="A2827">
        <v>-8119200.1983728502</v>
      </c>
      <c r="B2827">
        <v>-268185.42540364899</v>
      </c>
      <c r="C2827">
        <v>6.5432615578174494E-2</v>
      </c>
    </row>
    <row r="2828" spans="1:3" x14ac:dyDescent="0.25">
      <c r="A2828">
        <v>-8118265.71949571</v>
      </c>
      <c r="B2828">
        <v>-268185.42540364899</v>
      </c>
      <c r="C2828">
        <v>8.2328081130981404E-2</v>
      </c>
    </row>
    <row r="2829" spans="1:3" x14ac:dyDescent="0.25">
      <c r="A2829">
        <v>-8117331.2406185698</v>
      </c>
      <c r="B2829">
        <v>-268185.42540364899</v>
      </c>
      <c r="C2829">
        <v>9.3070678412914207E-2</v>
      </c>
    </row>
    <row r="2830" spans="1:3" x14ac:dyDescent="0.25">
      <c r="A2830">
        <v>-8116396.7617414203</v>
      </c>
      <c r="B2830">
        <v>-268185.42540364899</v>
      </c>
      <c r="C2830">
        <v>0.105023078620433</v>
      </c>
    </row>
    <row r="2831" spans="1:3" x14ac:dyDescent="0.25">
      <c r="A2831">
        <v>-8115462.28286428</v>
      </c>
      <c r="B2831">
        <v>-268185.42540364899</v>
      </c>
      <c r="C2831">
        <v>0.114260837435722</v>
      </c>
    </row>
    <row r="2832" spans="1:3" x14ac:dyDescent="0.25">
      <c r="A2832">
        <v>-8114527.8039871398</v>
      </c>
      <c r="B2832">
        <v>-268185.42540364899</v>
      </c>
      <c r="C2832">
        <v>0.12795142829418099</v>
      </c>
    </row>
    <row r="2833" spans="1:3" x14ac:dyDescent="0.25">
      <c r="A2833">
        <v>-8113593.3251099903</v>
      </c>
      <c r="B2833">
        <v>-268185.42540364899</v>
      </c>
      <c r="C2833">
        <v>0.143764078617095</v>
      </c>
    </row>
    <row r="2834" spans="1:3" x14ac:dyDescent="0.25">
      <c r="A2834">
        <v>-8112658.8462328501</v>
      </c>
      <c r="B2834">
        <v>-268185.42540364899</v>
      </c>
      <c r="C2834">
        <v>0.161413073539733</v>
      </c>
    </row>
    <row r="2835" spans="1:3" x14ac:dyDescent="0.25">
      <c r="A2835">
        <v>-8111724.3673557099</v>
      </c>
      <c r="B2835">
        <v>-268185.42540364899</v>
      </c>
      <c r="C2835">
        <v>0.18035282194614399</v>
      </c>
    </row>
    <row r="2836" spans="1:3" x14ac:dyDescent="0.25">
      <c r="A2836">
        <v>-8110789.8884785697</v>
      </c>
      <c r="B2836">
        <v>-268185.42540364899</v>
      </c>
      <c r="C2836">
        <v>0.20447805523872301</v>
      </c>
    </row>
    <row r="2837" spans="1:3" x14ac:dyDescent="0.25">
      <c r="A2837">
        <v>-8109855.4096014202</v>
      </c>
      <c r="B2837">
        <v>-268185.42540364899</v>
      </c>
      <c r="C2837">
        <v>0.22761788964271501</v>
      </c>
    </row>
    <row r="2838" spans="1:3" x14ac:dyDescent="0.25">
      <c r="A2838">
        <v>-8108920.93072428</v>
      </c>
      <c r="B2838">
        <v>-268185.42540364899</v>
      </c>
      <c r="C2838">
        <v>0.249441564083099</v>
      </c>
    </row>
    <row r="2839" spans="1:3" x14ac:dyDescent="0.25">
      <c r="A2839">
        <v>-8107986.4518471397</v>
      </c>
      <c r="B2839">
        <v>-268185.42540364899</v>
      </c>
      <c r="C2839">
        <v>0.27174046635627702</v>
      </c>
    </row>
    <row r="2840" spans="1:3" x14ac:dyDescent="0.25">
      <c r="A2840">
        <v>-8107051.9729699902</v>
      </c>
      <c r="B2840">
        <v>-268185.42540364899</v>
      </c>
      <c r="C2840">
        <v>0.29456734657287498</v>
      </c>
    </row>
    <row r="2841" spans="1:3" x14ac:dyDescent="0.25">
      <c r="A2841">
        <v>-8106117.49409285</v>
      </c>
      <c r="B2841">
        <v>-268185.42540364899</v>
      </c>
      <c r="C2841">
        <v>0.31163394451141302</v>
      </c>
    </row>
    <row r="2842" spans="1:3" x14ac:dyDescent="0.25">
      <c r="A2842">
        <v>-8105183.0152157098</v>
      </c>
      <c r="B2842">
        <v>-268185.42540364899</v>
      </c>
      <c r="C2842">
        <v>0.33196079730987499</v>
      </c>
    </row>
    <row r="2843" spans="1:3" x14ac:dyDescent="0.25">
      <c r="A2843">
        <v>-8104248.5363385696</v>
      </c>
      <c r="B2843">
        <v>-268185.42540364899</v>
      </c>
      <c r="C2843">
        <v>0.35141330957412698</v>
      </c>
    </row>
    <row r="2844" spans="1:3" x14ac:dyDescent="0.25">
      <c r="A2844">
        <v>-8103314.0574614201</v>
      </c>
      <c r="B2844">
        <v>-268185.42540364899</v>
      </c>
      <c r="C2844">
        <v>0.36625435948371798</v>
      </c>
    </row>
    <row r="2845" spans="1:3" x14ac:dyDescent="0.25">
      <c r="A2845">
        <v>-8102379.5785842799</v>
      </c>
      <c r="B2845">
        <v>-268185.42540364899</v>
      </c>
      <c r="C2845">
        <v>0.38651236891746499</v>
      </c>
    </row>
    <row r="2846" spans="1:3" x14ac:dyDescent="0.25">
      <c r="A2846">
        <v>-8101445.0997071397</v>
      </c>
      <c r="B2846">
        <v>-268185.42540364899</v>
      </c>
      <c r="C2846">
        <v>0.39493817090988098</v>
      </c>
    </row>
    <row r="2847" spans="1:3" x14ac:dyDescent="0.25">
      <c r="A2847">
        <v>-8100510.6208300004</v>
      </c>
      <c r="B2847">
        <v>-268185.42540364899</v>
      </c>
      <c r="C2847">
        <v>0.39932888746261502</v>
      </c>
    </row>
    <row r="2848" spans="1:3" x14ac:dyDescent="0.25">
      <c r="A2848">
        <v>-8099576.1419528499</v>
      </c>
      <c r="B2848">
        <v>-268185.42540364899</v>
      </c>
      <c r="C2848">
        <v>0.40927779674530002</v>
      </c>
    </row>
    <row r="2849" spans="1:3" x14ac:dyDescent="0.25">
      <c r="A2849">
        <v>-8098641.6630757097</v>
      </c>
      <c r="B2849">
        <v>-268185.42540364899</v>
      </c>
      <c r="C2849">
        <v>0.414122194051742</v>
      </c>
    </row>
    <row r="2850" spans="1:3" x14ac:dyDescent="0.25">
      <c r="A2850">
        <v>-8097707.1841985704</v>
      </c>
      <c r="B2850">
        <v>-268185.42540364899</v>
      </c>
      <c r="C2850">
        <v>0</v>
      </c>
    </row>
    <row r="2851" spans="1:3" x14ac:dyDescent="0.25">
      <c r="A2851">
        <v>-8096772.70532142</v>
      </c>
      <c r="B2851">
        <v>-268185.42540364899</v>
      </c>
      <c r="C2851">
        <v>0</v>
      </c>
    </row>
    <row r="2852" spans="1:3" x14ac:dyDescent="0.25">
      <c r="A2852">
        <v>-8095838.2264442798</v>
      </c>
      <c r="B2852">
        <v>-268185.42540364899</v>
      </c>
      <c r="C2852">
        <v>0</v>
      </c>
    </row>
    <row r="2853" spans="1:3" x14ac:dyDescent="0.25">
      <c r="A2853">
        <v>-8094903.7475671396</v>
      </c>
      <c r="B2853">
        <v>-268185.42540364899</v>
      </c>
      <c r="C2853">
        <v>0</v>
      </c>
    </row>
    <row r="2854" spans="1:3" x14ac:dyDescent="0.25">
      <c r="A2854">
        <v>-8093969.2686900003</v>
      </c>
      <c r="B2854">
        <v>-268185.42540364899</v>
      </c>
      <c r="C2854">
        <v>0</v>
      </c>
    </row>
    <row r="2855" spans="1:3" x14ac:dyDescent="0.25">
      <c r="A2855">
        <v>-8093034.7898128498</v>
      </c>
      <c r="B2855">
        <v>-268185.42540364899</v>
      </c>
      <c r="C2855">
        <v>0</v>
      </c>
    </row>
    <row r="2856" spans="1:3" x14ac:dyDescent="0.25">
      <c r="A2856">
        <v>-8092100.3109357096</v>
      </c>
      <c r="B2856">
        <v>-268185.42540364899</v>
      </c>
      <c r="C2856">
        <v>0</v>
      </c>
    </row>
    <row r="2857" spans="1:3" x14ac:dyDescent="0.25">
      <c r="A2857">
        <v>-8135086.3392842803</v>
      </c>
      <c r="B2857">
        <v>-269119.90428102098</v>
      </c>
      <c r="C2857" s="1">
        <v>2.3336608137469701E-5</v>
      </c>
    </row>
    <row r="2858" spans="1:3" x14ac:dyDescent="0.25">
      <c r="A2858">
        <v>-8134151.8604071401</v>
      </c>
      <c r="B2858">
        <v>-269119.90428102098</v>
      </c>
      <c r="C2858" s="1">
        <v>2.5281187845393998E-5</v>
      </c>
    </row>
    <row r="2859" spans="1:3" x14ac:dyDescent="0.25">
      <c r="A2859">
        <v>-8133217.3815299897</v>
      </c>
      <c r="B2859">
        <v>-269119.90428102098</v>
      </c>
      <c r="C2859" s="1">
        <v>6.4062449382618002E-5</v>
      </c>
    </row>
    <row r="2860" spans="1:3" x14ac:dyDescent="0.25">
      <c r="A2860">
        <v>-8132282.9026528504</v>
      </c>
      <c r="B2860">
        <v>-269119.90428102098</v>
      </c>
      <c r="C2860">
        <v>1.1949043982895E-4</v>
      </c>
    </row>
    <row r="2861" spans="1:3" x14ac:dyDescent="0.25">
      <c r="A2861">
        <v>-8131348.4237757102</v>
      </c>
      <c r="B2861">
        <v>-269119.90428102098</v>
      </c>
      <c r="C2861">
        <v>2.7248184778727499E-4</v>
      </c>
    </row>
    <row r="2862" spans="1:3" x14ac:dyDescent="0.25">
      <c r="A2862">
        <v>-8130413.94489857</v>
      </c>
      <c r="B2862">
        <v>-269119.90428102098</v>
      </c>
      <c r="C2862">
        <v>4.9487181240692702E-4</v>
      </c>
    </row>
    <row r="2863" spans="1:3" x14ac:dyDescent="0.25">
      <c r="A2863">
        <v>-8129479.4660214204</v>
      </c>
      <c r="B2863">
        <v>-269119.90428102098</v>
      </c>
      <c r="C2863">
        <v>9.5228973077610103E-4</v>
      </c>
    </row>
    <row r="2864" spans="1:3" x14ac:dyDescent="0.25">
      <c r="A2864">
        <v>-8128544.9871442802</v>
      </c>
      <c r="B2864">
        <v>-269119.90428102098</v>
      </c>
      <c r="C2864">
        <v>1.6737114638090099E-3</v>
      </c>
    </row>
    <row r="2865" spans="1:3" x14ac:dyDescent="0.25">
      <c r="A2865">
        <v>-8127610.50826714</v>
      </c>
      <c r="B2865">
        <v>-269119.90428102098</v>
      </c>
      <c r="C2865">
        <v>2.9256965499371199E-3</v>
      </c>
    </row>
    <row r="2866" spans="1:3" x14ac:dyDescent="0.25">
      <c r="A2866">
        <v>-8126676.0293899896</v>
      </c>
      <c r="B2866">
        <v>-269119.90428102098</v>
      </c>
      <c r="C2866">
        <v>4.1732005774974797E-3</v>
      </c>
    </row>
    <row r="2867" spans="1:3" x14ac:dyDescent="0.25">
      <c r="A2867">
        <v>-8125741.5505128503</v>
      </c>
      <c r="B2867">
        <v>-269119.90428102098</v>
      </c>
      <c r="C2867">
        <v>6.4792460761964304E-3</v>
      </c>
    </row>
    <row r="2868" spans="1:3" x14ac:dyDescent="0.25">
      <c r="A2868">
        <v>-8124807.0716357101</v>
      </c>
      <c r="B2868">
        <v>-269119.90428102098</v>
      </c>
      <c r="C2868">
        <v>9.7662303596735001E-3</v>
      </c>
    </row>
    <row r="2869" spans="1:3" x14ac:dyDescent="0.25">
      <c r="A2869">
        <v>-8123872.5927585699</v>
      </c>
      <c r="B2869">
        <v>-269119.90428102098</v>
      </c>
      <c r="C2869">
        <v>1.5065873973071501E-2</v>
      </c>
    </row>
    <row r="2870" spans="1:3" x14ac:dyDescent="0.25">
      <c r="A2870">
        <v>-8122938.1138814203</v>
      </c>
      <c r="B2870">
        <v>-269119.90428102098</v>
      </c>
      <c r="C2870">
        <v>2.1780759096145599E-2</v>
      </c>
    </row>
    <row r="2871" spans="1:3" x14ac:dyDescent="0.25">
      <c r="A2871">
        <v>-8122003.6350042801</v>
      </c>
      <c r="B2871">
        <v>-269119.90428102098</v>
      </c>
      <c r="C2871">
        <v>3.0215390026569301E-2</v>
      </c>
    </row>
    <row r="2872" spans="1:3" x14ac:dyDescent="0.25">
      <c r="A2872">
        <v>-8121069.1561271399</v>
      </c>
      <c r="B2872">
        <v>-269119.90428102098</v>
      </c>
      <c r="C2872">
        <v>4.1495501995086601E-2</v>
      </c>
    </row>
    <row r="2873" spans="1:3" x14ac:dyDescent="0.25">
      <c r="A2873">
        <v>-8120134.6772499904</v>
      </c>
      <c r="B2873">
        <v>-269119.90428102098</v>
      </c>
      <c r="C2873">
        <v>5.4784692823886802E-2</v>
      </c>
    </row>
    <row r="2874" spans="1:3" x14ac:dyDescent="0.25">
      <c r="A2874">
        <v>-8119200.1983728502</v>
      </c>
      <c r="B2874">
        <v>-269119.90428102098</v>
      </c>
      <c r="C2874">
        <v>6.9777034223079598E-2</v>
      </c>
    </row>
    <row r="2875" spans="1:3" x14ac:dyDescent="0.25">
      <c r="A2875">
        <v>-8118265.71949571</v>
      </c>
      <c r="B2875">
        <v>-269119.90428102098</v>
      </c>
      <c r="C2875">
        <v>8.8375814259052193E-2</v>
      </c>
    </row>
    <row r="2876" spans="1:3" x14ac:dyDescent="0.25">
      <c r="A2876">
        <v>-8117331.2406185698</v>
      </c>
      <c r="B2876">
        <v>-269119.90428102098</v>
      </c>
      <c r="C2876">
        <v>9.9934607744216905E-2</v>
      </c>
    </row>
    <row r="2877" spans="1:3" x14ac:dyDescent="0.25">
      <c r="A2877">
        <v>-8116396.7617414203</v>
      </c>
      <c r="B2877">
        <v>-269119.90428102098</v>
      </c>
      <c r="C2877">
        <v>0.111409716308116</v>
      </c>
    </row>
    <row r="2878" spans="1:3" x14ac:dyDescent="0.25">
      <c r="A2878">
        <v>-8115462.28286428</v>
      </c>
      <c r="B2878">
        <v>-269119.90428102098</v>
      </c>
      <c r="C2878">
        <v>0.11845038831233901</v>
      </c>
    </row>
    <row r="2879" spans="1:3" x14ac:dyDescent="0.25">
      <c r="A2879">
        <v>-8114527.8039871398</v>
      </c>
      <c r="B2879">
        <v>-269119.90428102098</v>
      </c>
      <c r="C2879">
        <v>0.13151119649410201</v>
      </c>
    </row>
    <row r="2880" spans="1:3" x14ac:dyDescent="0.25">
      <c r="A2880">
        <v>-8113593.3251099903</v>
      </c>
      <c r="B2880">
        <v>-269119.90428102098</v>
      </c>
      <c r="C2880">
        <v>0.14560617506504001</v>
      </c>
    </row>
    <row r="2881" spans="1:3" x14ac:dyDescent="0.25">
      <c r="A2881">
        <v>-8112658.8462328501</v>
      </c>
      <c r="B2881">
        <v>-269119.90428102098</v>
      </c>
      <c r="C2881">
        <v>0.160847812891006</v>
      </c>
    </row>
    <row r="2882" spans="1:3" x14ac:dyDescent="0.25">
      <c r="A2882">
        <v>-8111724.3673557099</v>
      </c>
      <c r="B2882">
        <v>-269119.90428102098</v>
      </c>
      <c r="C2882">
        <v>0.17956979572772899</v>
      </c>
    </row>
    <row r="2883" spans="1:3" x14ac:dyDescent="0.25">
      <c r="A2883">
        <v>-8110789.8884785697</v>
      </c>
      <c r="B2883">
        <v>-269119.90428102098</v>
      </c>
      <c r="C2883">
        <v>0.199567705392837</v>
      </c>
    </row>
    <row r="2884" spans="1:3" x14ac:dyDescent="0.25">
      <c r="A2884">
        <v>-8109855.4096014202</v>
      </c>
      <c r="B2884">
        <v>-269119.90428102098</v>
      </c>
      <c r="C2884">
        <v>0.22200599312782199</v>
      </c>
    </row>
    <row r="2885" spans="1:3" x14ac:dyDescent="0.25">
      <c r="A2885">
        <v>-8108920.93072428</v>
      </c>
      <c r="B2885">
        <v>-269119.90428102098</v>
      </c>
      <c r="C2885">
        <v>0.244169116020202</v>
      </c>
    </row>
    <row r="2886" spans="1:3" x14ac:dyDescent="0.25">
      <c r="A2886">
        <v>-8107986.4518471397</v>
      </c>
      <c r="B2886">
        <v>-269119.90428102098</v>
      </c>
      <c r="C2886">
        <v>0.27204167842864901</v>
      </c>
    </row>
    <row r="2887" spans="1:3" x14ac:dyDescent="0.25">
      <c r="A2887">
        <v>-8107051.9729699902</v>
      </c>
      <c r="B2887">
        <v>-269119.90428102098</v>
      </c>
      <c r="C2887">
        <v>0.29494798183441101</v>
      </c>
    </row>
    <row r="2888" spans="1:3" x14ac:dyDescent="0.25">
      <c r="A2888">
        <v>-8106117.49409285</v>
      </c>
      <c r="B2888">
        <v>-269119.90428102098</v>
      </c>
      <c r="C2888">
        <v>0.310627341270446</v>
      </c>
    </row>
    <row r="2889" spans="1:3" x14ac:dyDescent="0.25">
      <c r="A2889">
        <v>-8105183.0152157098</v>
      </c>
      <c r="B2889">
        <v>-269119.90428102098</v>
      </c>
      <c r="C2889">
        <v>0.33030322194099399</v>
      </c>
    </row>
    <row r="2890" spans="1:3" x14ac:dyDescent="0.25">
      <c r="A2890">
        <v>-8104248.5363385696</v>
      </c>
      <c r="B2890">
        <v>-269119.90428102098</v>
      </c>
      <c r="C2890">
        <v>0.34961989521980202</v>
      </c>
    </row>
    <row r="2891" spans="1:3" x14ac:dyDescent="0.25">
      <c r="A2891">
        <v>-8103314.0574614201</v>
      </c>
      <c r="B2891">
        <v>-269119.90428102098</v>
      </c>
      <c r="C2891">
        <v>0.363937437534332</v>
      </c>
    </row>
    <row r="2892" spans="1:3" x14ac:dyDescent="0.25">
      <c r="A2892">
        <v>-8102379.5785842799</v>
      </c>
      <c r="B2892">
        <v>-269119.90428102098</v>
      </c>
      <c r="C2892">
        <v>0.38445413112640298</v>
      </c>
    </row>
    <row r="2893" spans="1:3" x14ac:dyDescent="0.25">
      <c r="A2893">
        <v>-8101445.0997071397</v>
      </c>
      <c r="B2893">
        <v>-269119.90428102098</v>
      </c>
      <c r="C2893">
        <v>0.39184814691543501</v>
      </c>
    </row>
    <row r="2894" spans="1:3" x14ac:dyDescent="0.25">
      <c r="A2894">
        <v>-8100510.6208300004</v>
      </c>
      <c r="B2894">
        <v>-269119.90428102098</v>
      </c>
      <c r="C2894">
        <v>0.39695355296134899</v>
      </c>
    </row>
    <row r="2895" spans="1:3" x14ac:dyDescent="0.25">
      <c r="A2895">
        <v>-8099576.1419528499</v>
      </c>
      <c r="B2895">
        <v>-269119.90428102098</v>
      </c>
      <c r="C2895">
        <v>0</v>
      </c>
    </row>
    <row r="2896" spans="1:3" x14ac:dyDescent="0.25">
      <c r="A2896">
        <v>-8098641.6630757097</v>
      </c>
      <c r="B2896">
        <v>-269119.90428102098</v>
      </c>
      <c r="C2896">
        <v>0</v>
      </c>
    </row>
    <row r="2897" spans="1:3" x14ac:dyDescent="0.25">
      <c r="A2897">
        <v>-8097707.1841985704</v>
      </c>
      <c r="B2897">
        <v>-269119.90428102098</v>
      </c>
      <c r="C2897">
        <v>0</v>
      </c>
    </row>
    <row r="2898" spans="1:3" x14ac:dyDescent="0.25">
      <c r="A2898">
        <v>-8096772.70532142</v>
      </c>
      <c r="B2898">
        <v>-269119.90428102098</v>
      </c>
      <c r="C2898">
        <v>0</v>
      </c>
    </row>
    <row r="2899" spans="1:3" x14ac:dyDescent="0.25">
      <c r="A2899">
        <v>-8095838.2264442798</v>
      </c>
      <c r="B2899">
        <v>-269119.90428102098</v>
      </c>
      <c r="C2899">
        <v>0</v>
      </c>
    </row>
    <row r="2900" spans="1:3" x14ac:dyDescent="0.25">
      <c r="A2900">
        <v>-8094903.7475671396</v>
      </c>
      <c r="B2900">
        <v>-269119.90428102098</v>
      </c>
      <c r="C2900">
        <v>0</v>
      </c>
    </row>
    <row r="2901" spans="1:3" x14ac:dyDescent="0.25">
      <c r="A2901">
        <v>-8093969.2686900003</v>
      </c>
      <c r="B2901">
        <v>-269119.90428102098</v>
      </c>
      <c r="C2901">
        <v>0</v>
      </c>
    </row>
    <row r="2902" spans="1:3" x14ac:dyDescent="0.25">
      <c r="A2902">
        <v>-8093034.7898128498</v>
      </c>
      <c r="B2902">
        <v>-269119.90428102098</v>
      </c>
      <c r="C2902">
        <v>0</v>
      </c>
    </row>
    <row r="2903" spans="1:3" x14ac:dyDescent="0.25">
      <c r="A2903">
        <v>-8135086.3392842803</v>
      </c>
      <c r="B2903">
        <v>-270054.38315839402</v>
      </c>
      <c r="C2903">
        <v>0</v>
      </c>
    </row>
    <row r="2904" spans="1:3" x14ac:dyDescent="0.25">
      <c r="A2904">
        <v>-8134151.8604071401</v>
      </c>
      <c r="B2904">
        <v>-270054.38315839402</v>
      </c>
      <c r="C2904" s="1">
        <v>2.3336608137469701E-5</v>
      </c>
    </row>
    <row r="2905" spans="1:3" x14ac:dyDescent="0.25">
      <c r="A2905">
        <v>-8133217.3815299897</v>
      </c>
      <c r="B2905">
        <v>-270054.38315839402</v>
      </c>
      <c r="C2905" s="1">
        <v>6.4062449382618002E-5</v>
      </c>
    </row>
    <row r="2906" spans="1:3" x14ac:dyDescent="0.25">
      <c r="A2906">
        <v>-8132282.9026528504</v>
      </c>
      <c r="B2906">
        <v>-270054.38315839402</v>
      </c>
      <c r="C2906">
        <v>1.1949043982895E-4</v>
      </c>
    </row>
    <row r="2907" spans="1:3" x14ac:dyDescent="0.25">
      <c r="A2907">
        <v>-8131348.4237757102</v>
      </c>
      <c r="B2907">
        <v>-270054.38315839402</v>
      </c>
      <c r="C2907">
        <v>2.7248184778727499E-4</v>
      </c>
    </row>
    <row r="2908" spans="1:3" x14ac:dyDescent="0.25">
      <c r="A2908">
        <v>-8130413.94489857</v>
      </c>
      <c r="B2908">
        <v>-270054.38315839402</v>
      </c>
      <c r="C2908">
        <v>4.9487181240692702E-4</v>
      </c>
    </row>
    <row r="2909" spans="1:3" x14ac:dyDescent="0.25">
      <c r="A2909">
        <v>-8129479.4660214204</v>
      </c>
      <c r="B2909">
        <v>-270054.38315839402</v>
      </c>
      <c r="C2909">
        <v>9.3852163990959503E-4</v>
      </c>
    </row>
    <row r="2910" spans="1:3" x14ac:dyDescent="0.25">
      <c r="A2910">
        <v>-8128544.9871442802</v>
      </c>
      <c r="B2910">
        <v>-270054.38315839402</v>
      </c>
      <c r="C2910">
        <v>1.6467267414554899E-3</v>
      </c>
    </row>
    <row r="2911" spans="1:3" x14ac:dyDescent="0.25">
      <c r="A2911">
        <v>-8127610.50826714</v>
      </c>
      <c r="B2911">
        <v>-270054.38315839402</v>
      </c>
      <c r="C2911">
        <v>2.8865677304565898E-3</v>
      </c>
    </row>
    <row r="2912" spans="1:3" x14ac:dyDescent="0.25">
      <c r="A2912">
        <v>-8126676.0293899896</v>
      </c>
      <c r="B2912">
        <v>-270054.38315839402</v>
      </c>
      <c r="C2912">
        <v>4.8336614854633799E-3</v>
      </c>
    </row>
    <row r="2913" spans="1:3" x14ac:dyDescent="0.25">
      <c r="A2913">
        <v>-8125741.5505128503</v>
      </c>
      <c r="B2913">
        <v>-270054.38315839402</v>
      </c>
      <c r="C2913">
        <v>7.4941390193998796E-3</v>
      </c>
    </row>
    <row r="2914" spans="1:3" x14ac:dyDescent="0.25">
      <c r="A2914">
        <v>-8124807.0716357101</v>
      </c>
      <c r="B2914">
        <v>-270054.38315839402</v>
      </c>
      <c r="C2914">
        <v>1.1880992911756001E-2</v>
      </c>
    </row>
    <row r="2915" spans="1:3" x14ac:dyDescent="0.25">
      <c r="A2915">
        <v>-8123872.5927585699</v>
      </c>
      <c r="B2915">
        <v>-270054.38315839402</v>
      </c>
      <c r="C2915">
        <v>1.78907793015241E-2</v>
      </c>
    </row>
    <row r="2916" spans="1:3" x14ac:dyDescent="0.25">
      <c r="A2916">
        <v>-8122938.1138814203</v>
      </c>
      <c r="B2916">
        <v>-270054.38315839402</v>
      </c>
      <c r="C2916">
        <v>2.55578942596912E-2</v>
      </c>
    </row>
    <row r="2917" spans="1:3" x14ac:dyDescent="0.25">
      <c r="A2917">
        <v>-8122003.6350042801</v>
      </c>
      <c r="B2917">
        <v>-270054.38315839402</v>
      </c>
      <c r="C2917">
        <v>3.5137474536895703E-2</v>
      </c>
    </row>
    <row r="2918" spans="1:3" x14ac:dyDescent="0.25">
      <c r="A2918">
        <v>-8121069.1561271399</v>
      </c>
      <c r="B2918">
        <v>-270054.38315839402</v>
      </c>
      <c r="C2918">
        <v>4.7277510166168199E-2</v>
      </c>
    </row>
    <row r="2919" spans="1:3" x14ac:dyDescent="0.25">
      <c r="A2919">
        <v>-8120134.6772499904</v>
      </c>
      <c r="B2919">
        <v>-270054.38315839402</v>
      </c>
      <c r="C2919">
        <v>5.5213253945112201E-2</v>
      </c>
    </row>
    <row r="2920" spans="1:3" x14ac:dyDescent="0.25">
      <c r="A2920">
        <v>-8119200.1983728502</v>
      </c>
      <c r="B2920">
        <v>-270054.38315839402</v>
      </c>
      <c r="C2920">
        <v>7.0198275148868505E-2</v>
      </c>
    </row>
    <row r="2921" spans="1:3" x14ac:dyDescent="0.25">
      <c r="A2921">
        <v>-8118265.71949571</v>
      </c>
      <c r="B2921">
        <v>-270054.38315839402</v>
      </c>
      <c r="C2921">
        <v>8.8178738951683003E-2</v>
      </c>
    </row>
    <row r="2922" spans="1:3" x14ac:dyDescent="0.25">
      <c r="A2922">
        <v>-8117331.2406185698</v>
      </c>
      <c r="B2922">
        <v>-270054.38315839402</v>
      </c>
      <c r="C2922">
        <v>9.8346695303916903E-2</v>
      </c>
    </row>
    <row r="2923" spans="1:3" x14ac:dyDescent="0.25">
      <c r="A2923">
        <v>-8116396.7617414203</v>
      </c>
      <c r="B2923">
        <v>-270054.38315839402</v>
      </c>
      <c r="C2923">
        <v>0</v>
      </c>
    </row>
    <row r="2924" spans="1:3" x14ac:dyDescent="0.25">
      <c r="A2924">
        <v>-8115462.28286428</v>
      </c>
      <c r="B2924">
        <v>-270054.38315839402</v>
      </c>
      <c r="C2924">
        <v>0</v>
      </c>
    </row>
    <row r="2925" spans="1:3" x14ac:dyDescent="0.25">
      <c r="A2925">
        <v>-8114527.8039871398</v>
      </c>
      <c r="B2925">
        <v>-270054.38315839402</v>
      </c>
      <c r="C2925">
        <v>0.12837816774845101</v>
      </c>
    </row>
    <row r="2926" spans="1:3" x14ac:dyDescent="0.25">
      <c r="A2926">
        <v>-8113593.3251099903</v>
      </c>
      <c r="B2926">
        <v>-270054.38315839402</v>
      </c>
      <c r="C2926">
        <v>0.143696948885917</v>
      </c>
    </row>
    <row r="2927" spans="1:3" x14ac:dyDescent="0.25">
      <c r="A2927">
        <v>-8112658.8462328501</v>
      </c>
      <c r="B2927">
        <v>-270054.38315839402</v>
      </c>
      <c r="C2927">
        <v>0.16106674075126601</v>
      </c>
    </row>
    <row r="2928" spans="1:3" x14ac:dyDescent="0.25">
      <c r="A2928">
        <v>-8111724.3673557099</v>
      </c>
      <c r="B2928">
        <v>-270054.38315839402</v>
      </c>
      <c r="C2928">
        <v>0.17982874810695601</v>
      </c>
    </row>
    <row r="2929" spans="1:3" x14ac:dyDescent="0.25">
      <c r="A2929">
        <v>-8110789.8884785697</v>
      </c>
      <c r="B2929">
        <v>-270054.38315839402</v>
      </c>
      <c r="C2929">
        <v>0.19975784420967099</v>
      </c>
    </row>
    <row r="2930" spans="1:3" x14ac:dyDescent="0.25">
      <c r="A2930">
        <v>-8109855.4096014202</v>
      </c>
      <c r="B2930">
        <v>-270054.38315839402</v>
      </c>
      <c r="C2930">
        <v>0.22134481370449</v>
      </c>
    </row>
    <row r="2931" spans="1:3" x14ac:dyDescent="0.25">
      <c r="A2931">
        <v>-8108920.93072428</v>
      </c>
      <c r="B2931">
        <v>-270054.38315839402</v>
      </c>
      <c r="C2931">
        <v>0.24314309656620001</v>
      </c>
    </row>
    <row r="2932" spans="1:3" x14ac:dyDescent="0.25">
      <c r="A2932">
        <v>-8107986.4518471397</v>
      </c>
      <c r="B2932">
        <v>-270054.38315839402</v>
      </c>
      <c r="C2932">
        <v>0.26582109928131098</v>
      </c>
    </row>
    <row r="2933" spans="1:3" x14ac:dyDescent="0.25">
      <c r="A2933">
        <v>-8107051.9729699902</v>
      </c>
      <c r="B2933">
        <v>-270054.38315839402</v>
      </c>
      <c r="C2933">
        <v>0.28814259171485901</v>
      </c>
    </row>
    <row r="2934" spans="1:3" x14ac:dyDescent="0.25">
      <c r="A2934">
        <v>-8106117.49409285</v>
      </c>
      <c r="B2934">
        <v>-270054.38315839402</v>
      </c>
      <c r="C2934">
        <v>0.30738928914070102</v>
      </c>
    </row>
    <row r="2935" spans="1:3" x14ac:dyDescent="0.25">
      <c r="A2935">
        <v>-8105183.0152157098</v>
      </c>
      <c r="B2935">
        <v>-270054.38315839402</v>
      </c>
      <c r="C2935">
        <v>0.32950785756111101</v>
      </c>
    </row>
    <row r="2936" spans="1:3" x14ac:dyDescent="0.25">
      <c r="A2936">
        <v>-8104248.5363385696</v>
      </c>
      <c r="B2936">
        <v>-270054.38315839402</v>
      </c>
      <c r="C2936">
        <v>0.34263008832931502</v>
      </c>
    </row>
    <row r="2937" spans="1:3" x14ac:dyDescent="0.25">
      <c r="A2937">
        <v>-8103314.0574614201</v>
      </c>
      <c r="B2937">
        <v>-270054.38315839402</v>
      </c>
      <c r="C2937">
        <v>0.35858193039894098</v>
      </c>
    </row>
    <row r="2938" spans="1:3" x14ac:dyDescent="0.25">
      <c r="A2938">
        <v>-8102379.5785842799</v>
      </c>
      <c r="B2938">
        <v>-270054.38315839402</v>
      </c>
      <c r="C2938">
        <v>0.37658771872520402</v>
      </c>
    </row>
    <row r="2939" spans="1:3" x14ac:dyDescent="0.25">
      <c r="A2939">
        <v>-8101445.0997071397</v>
      </c>
      <c r="B2939">
        <v>-270054.38315839402</v>
      </c>
      <c r="C2939">
        <v>0.38445413112640298</v>
      </c>
    </row>
    <row r="2940" spans="1:3" x14ac:dyDescent="0.25">
      <c r="A2940">
        <v>-8100510.6208300004</v>
      </c>
      <c r="B2940">
        <v>-270054.38315839402</v>
      </c>
      <c r="C2940">
        <v>0.39011400938034002</v>
      </c>
    </row>
    <row r="2941" spans="1:3" x14ac:dyDescent="0.25">
      <c r="A2941">
        <v>-8099576.1419528499</v>
      </c>
      <c r="B2941">
        <v>-270054.38315839402</v>
      </c>
      <c r="C2941">
        <v>0</v>
      </c>
    </row>
    <row r="2942" spans="1:3" x14ac:dyDescent="0.25">
      <c r="A2942">
        <v>-8098641.6630757097</v>
      </c>
      <c r="B2942">
        <v>-270054.38315839402</v>
      </c>
      <c r="C2942">
        <v>0</v>
      </c>
    </row>
    <row r="2943" spans="1:3" x14ac:dyDescent="0.25">
      <c r="A2943">
        <v>-8097707.1841985704</v>
      </c>
      <c r="B2943">
        <v>-270054.38315839402</v>
      </c>
      <c r="C2943">
        <v>0</v>
      </c>
    </row>
    <row r="2944" spans="1:3" x14ac:dyDescent="0.25">
      <c r="A2944">
        <v>-8096772.70532142</v>
      </c>
      <c r="B2944">
        <v>-270054.38315839402</v>
      </c>
      <c r="C2944">
        <v>0</v>
      </c>
    </row>
    <row r="2945" spans="1:3" x14ac:dyDescent="0.25">
      <c r="A2945">
        <v>-8095838.2264442798</v>
      </c>
      <c r="B2945">
        <v>-270054.38315839402</v>
      </c>
      <c r="C2945">
        <v>0</v>
      </c>
    </row>
    <row r="2946" spans="1:3" x14ac:dyDescent="0.25">
      <c r="A2946">
        <v>-8094903.7475671396</v>
      </c>
      <c r="B2946">
        <v>-270054.38315839402</v>
      </c>
      <c r="C2946">
        <v>0</v>
      </c>
    </row>
    <row r="2947" spans="1:3" x14ac:dyDescent="0.25">
      <c r="A2947">
        <v>-8093969.2686900003</v>
      </c>
      <c r="B2947">
        <v>-270054.38315839402</v>
      </c>
      <c r="C2947">
        <v>0</v>
      </c>
    </row>
    <row r="2948" spans="1:3" x14ac:dyDescent="0.25">
      <c r="A2948">
        <v>-8093034.7898128498</v>
      </c>
      <c r="B2948">
        <v>-270054.38315839402</v>
      </c>
      <c r="C2948">
        <v>0</v>
      </c>
    </row>
    <row r="2949" spans="1:3" x14ac:dyDescent="0.25">
      <c r="A2949">
        <v>-8135086.3392842803</v>
      </c>
      <c r="B2949">
        <v>-270988.86203576601</v>
      </c>
      <c r="C2949">
        <v>0</v>
      </c>
    </row>
    <row r="2950" spans="1:3" x14ac:dyDescent="0.25">
      <c r="A2950">
        <v>-8134151.8604071401</v>
      </c>
      <c r="B2950">
        <v>-270988.86203576601</v>
      </c>
      <c r="C2950" s="1">
        <v>2.3336608137469701E-5</v>
      </c>
    </row>
    <row r="2951" spans="1:3" x14ac:dyDescent="0.25">
      <c r="A2951">
        <v>-8133217.3815299897</v>
      </c>
      <c r="B2951">
        <v>-270988.86203576601</v>
      </c>
      <c r="C2951" s="1">
        <v>3.8786747609265101E-5</v>
      </c>
    </row>
    <row r="2952" spans="1:3" x14ac:dyDescent="0.25">
      <c r="A2952">
        <v>-8132282.9026528504</v>
      </c>
      <c r="B2952">
        <v>-270988.86203576601</v>
      </c>
      <c r="C2952">
        <v>1.0360299347667001E-4</v>
      </c>
    </row>
    <row r="2953" spans="1:3" x14ac:dyDescent="0.25">
      <c r="A2953">
        <v>-8131348.4237757102</v>
      </c>
      <c r="B2953">
        <v>-270988.86203576601</v>
      </c>
      <c r="C2953">
        <v>2.5780568830668899E-4</v>
      </c>
    </row>
    <row r="2954" spans="1:3" x14ac:dyDescent="0.25">
      <c r="A2954">
        <v>-8130413.94489857</v>
      </c>
      <c r="B2954">
        <v>-270988.86203576601</v>
      </c>
      <c r="C2954">
        <v>5.3560367086902196E-4</v>
      </c>
    </row>
    <row r="2955" spans="1:3" x14ac:dyDescent="0.25">
      <c r="A2955">
        <v>-8129479.4660214204</v>
      </c>
      <c r="B2955">
        <v>-270988.86203576601</v>
      </c>
      <c r="C2955">
        <v>9.5009629148989905E-4</v>
      </c>
    </row>
    <row r="2956" spans="1:3" x14ac:dyDescent="0.25">
      <c r="A2956">
        <v>-8128544.9871442802</v>
      </c>
      <c r="B2956">
        <v>-270988.86203576601</v>
      </c>
      <c r="C2956">
        <v>2.2261866834014602E-3</v>
      </c>
    </row>
    <row r="2957" spans="1:3" x14ac:dyDescent="0.25">
      <c r="A2957">
        <v>-8127610.50826714</v>
      </c>
      <c r="B2957">
        <v>-270988.86203576601</v>
      </c>
      <c r="C2957">
        <v>3.6787039134651401E-3</v>
      </c>
    </row>
    <row r="2958" spans="1:3" x14ac:dyDescent="0.25">
      <c r="A2958">
        <v>-8126676.0293899896</v>
      </c>
      <c r="B2958">
        <v>-270988.86203576601</v>
      </c>
      <c r="C2958">
        <v>5.9279561974108202E-3</v>
      </c>
    </row>
    <row r="2959" spans="1:3" x14ac:dyDescent="0.25">
      <c r="A2959">
        <v>-8125741.5505128503</v>
      </c>
      <c r="B2959">
        <v>-270988.86203576601</v>
      </c>
      <c r="C2959">
        <v>9.6643771976232494E-3</v>
      </c>
    </row>
    <row r="2960" spans="1:3" x14ac:dyDescent="0.25">
      <c r="A2960">
        <v>-8124807.0716357101</v>
      </c>
      <c r="B2960">
        <v>-270988.86203576601</v>
      </c>
      <c r="C2960">
        <v>1.46842785179615E-2</v>
      </c>
    </row>
    <row r="2961" spans="1:3" x14ac:dyDescent="0.25">
      <c r="A2961">
        <v>-8123872.5927585699</v>
      </c>
      <c r="B2961">
        <v>-270988.86203576601</v>
      </c>
      <c r="C2961">
        <v>1.77553072571754E-2</v>
      </c>
    </row>
    <row r="2962" spans="1:3" x14ac:dyDescent="0.25">
      <c r="A2962">
        <v>-8122938.1138814203</v>
      </c>
      <c r="B2962">
        <v>-270988.86203576601</v>
      </c>
      <c r="C2962">
        <v>2.5544086471199899E-2</v>
      </c>
    </row>
    <row r="2963" spans="1:3" x14ac:dyDescent="0.25">
      <c r="A2963">
        <v>-8122003.6350042801</v>
      </c>
      <c r="B2963">
        <v>-270988.86203576601</v>
      </c>
      <c r="C2963">
        <v>3.5582169890403699E-2</v>
      </c>
    </row>
    <row r="2964" spans="1:3" x14ac:dyDescent="0.25">
      <c r="A2964">
        <v>-8121069.1561271399</v>
      </c>
      <c r="B2964">
        <v>-270988.86203576601</v>
      </c>
      <c r="C2964">
        <v>4.7624278813600499E-2</v>
      </c>
    </row>
    <row r="2965" spans="1:3" x14ac:dyDescent="0.25">
      <c r="A2965">
        <v>-8120134.6772499904</v>
      </c>
      <c r="B2965">
        <v>-270988.86203576601</v>
      </c>
      <c r="C2965">
        <v>6.3162267208099296E-2</v>
      </c>
    </row>
    <row r="2966" spans="1:3" x14ac:dyDescent="0.25">
      <c r="A2966">
        <v>-8119200.1983728502</v>
      </c>
      <c r="B2966">
        <v>-270988.86203576601</v>
      </c>
      <c r="C2966">
        <v>7.8693680465221405E-2</v>
      </c>
    </row>
    <row r="2967" spans="1:3" x14ac:dyDescent="0.25">
      <c r="A2967">
        <v>-8118265.71949571</v>
      </c>
      <c r="B2967">
        <v>-270988.86203576601</v>
      </c>
      <c r="C2967">
        <v>9.7048431634902899E-2</v>
      </c>
    </row>
    <row r="2968" spans="1:3" x14ac:dyDescent="0.25">
      <c r="A2968">
        <v>-8117331.2406185698</v>
      </c>
      <c r="B2968">
        <v>-270988.86203576601</v>
      </c>
      <c r="C2968">
        <v>9.7697481513023293E-2</v>
      </c>
    </row>
    <row r="2969" spans="1:3" x14ac:dyDescent="0.25">
      <c r="A2969">
        <v>-8116396.7617414203</v>
      </c>
      <c r="B2969">
        <v>-270988.86203576601</v>
      </c>
      <c r="C2969">
        <v>0.110241189599037</v>
      </c>
    </row>
    <row r="2970" spans="1:3" x14ac:dyDescent="0.25">
      <c r="A2970">
        <v>-8115462.28286428</v>
      </c>
      <c r="B2970">
        <v>-270988.86203576601</v>
      </c>
      <c r="C2970">
        <v>0</v>
      </c>
    </row>
    <row r="2971" spans="1:3" x14ac:dyDescent="0.25">
      <c r="A2971">
        <v>-8114527.8039871398</v>
      </c>
      <c r="B2971">
        <v>-270988.86203576601</v>
      </c>
      <c r="C2971">
        <v>0</v>
      </c>
    </row>
    <row r="2972" spans="1:3" x14ac:dyDescent="0.25">
      <c r="A2972">
        <v>-8113593.3251099903</v>
      </c>
      <c r="B2972">
        <v>-270988.86203576601</v>
      </c>
      <c r="C2972">
        <v>0</v>
      </c>
    </row>
    <row r="2973" spans="1:3" x14ac:dyDescent="0.25">
      <c r="A2973">
        <v>-8112658.8462328501</v>
      </c>
      <c r="B2973">
        <v>-270988.86203576601</v>
      </c>
      <c r="C2973">
        <v>0</v>
      </c>
    </row>
    <row r="2974" spans="1:3" x14ac:dyDescent="0.25">
      <c r="A2974">
        <v>-8111724.3673557099</v>
      </c>
      <c r="B2974">
        <v>-270988.86203576601</v>
      </c>
      <c r="C2974">
        <v>0.179681375622749</v>
      </c>
    </row>
    <row r="2975" spans="1:3" x14ac:dyDescent="0.25">
      <c r="A2975">
        <v>-8110789.8884785697</v>
      </c>
      <c r="B2975">
        <v>-270988.86203576601</v>
      </c>
      <c r="C2975">
        <v>0.199410304427146</v>
      </c>
    </row>
    <row r="2976" spans="1:3" x14ac:dyDescent="0.25">
      <c r="A2976">
        <v>-8109855.4096014202</v>
      </c>
      <c r="B2976">
        <v>-270988.86203576601</v>
      </c>
      <c r="C2976">
        <v>0.22147594392299599</v>
      </c>
    </row>
    <row r="2977" spans="1:3" x14ac:dyDescent="0.25">
      <c r="A2977">
        <v>-8108920.93072428</v>
      </c>
      <c r="B2977">
        <v>-270988.86203576601</v>
      </c>
      <c r="C2977">
        <v>0.243385255336761</v>
      </c>
    </row>
    <row r="2978" spans="1:3" x14ac:dyDescent="0.25">
      <c r="A2978">
        <v>-8107986.4518471397</v>
      </c>
      <c r="B2978">
        <v>-270988.86203576601</v>
      </c>
      <c r="C2978">
        <v>0.26473706960678101</v>
      </c>
    </row>
    <row r="2979" spans="1:3" x14ac:dyDescent="0.25">
      <c r="A2979">
        <v>-8107051.9729699902</v>
      </c>
      <c r="B2979">
        <v>-270988.86203576601</v>
      </c>
      <c r="C2979">
        <v>0.28686860203742898</v>
      </c>
    </row>
    <row r="2980" spans="1:3" x14ac:dyDescent="0.25">
      <c r="A2980">
        <v>-8106117.49409285</v>
      </c>
      <c r="B2980">
        <v>-270988.86203576601</v>
      </c>
      <c r="C2980">
        <v>0.30595454573631198</v>
      </c>
    </row>
    <row r="2981" spans="1:3" x14ac:dyDescent="0.25">
      <c r="A2981">
        <v>-8105183.0152157098</v>
      </c>
      <c r="B2981">
        <v>-270988.86203576601</v>
      </c>
      <c r="C2981">
        <v>0.32198444008827198</v>
      </c>
    </row>
    <row r="2982" spans="1:3" x14ac:dyDescent="0.25">
      <c r="A2982">
        <v>-8104248.5363385696</v>
      </c>
      <c r="B2982">
        <v>-270988.86203576601</v>
      </c>
      <c r="C2982">
        <v>0.34096097946166898</v>
      </c>
    </row>
    <row r="2983" spans="1:3" x14ac:dyDescent="0.25">
      <c r="A2983">
        <v>-8103314.0574614201</v>
      </c>
      <c r="B2983">
        <v>-270988.86203576601</v>
      </c>
      <c r="C2983">
        <v>0.357075214385986</v>
      </c>
    </row>
    <row r="2984" spans="1:3" x14ac:dyDescent="0.25">
      <c r="A2984">
        <v>-8102379.5785842799</v>
      </c>
      <c r="B2984">
        <v>-270988.86203576601</v>
      </c>
      <c r="C2984">
        <v>0.37521585822105402</v>
      </c>
    </row>
    <row r="2985" spans="1:3" x14ac:dyDescent="0.25">
      <c r="A2985">
        <v>-8101445.0997071397</v>
      </c>
      <c r="B2985">
        <v>-270988.86203576601</v>
      </c>
      <c r="C2985">
        <v>0</v>
      </c>
    </row>
    <row r="2986" spans="1:3" x14ac:dyDescent="0.25">
      <c r="A2986">
        <v>-8100510.6208300004</v>
      </c>
      <c r="B2986">
        <v>-270988.86203576601</v>
      </c>
      <c r="C2986">
        <v>0</v>
      </c>
    </row>
    <row r="2987" spans="1:3" x14ac:dyDescent="0.25">
      <c r="A2987">
        <v>-8099576.1419528499</v>
      </c>
      <c r="B2987">
        <v>-270988.86203576601</v>
      </c>
      <c r="C2987">
        <v>0</v>
      </c>
    </row>
    <row r="2988" spans="1:3" x14ac:dyDescent="0.25">
      <c r="A2988">
        <v>-8098641.6630757097</v>
      </c>
      <c r="B2988">
        <v>-270988.86203576601</v>
      </c>
      <c r="C2988">
        <v>0</v>
      </c>
    </row>
    <row r="2989" spans="1:3" x14ac:dyDescent="0.25">
      <c r="A2989">
        <v>-8097707.1841985704</v>
      </c>
      <c r="B2989">
        <v>-270988.86203576601</v>
      </c>
      <c r="C2989">
        <v>0</v>
      </c>
    </row>
    <row r="2990" spans="1:3" x14ac:dyDescent="0.25">
      <c r="A2990">
        <v>-8096772.70532142</v>
      </c>
      <c r="B2990">
        <v>-270988.86203576601</v>
      </c>
      <c r="C2990">
        <v>0</v>
      </c>
    </row>
    <row r="2991" spans="1:3" x14ac:dyDescent="0.25">
      <c r="A2991">
        <v>-8095838.2264442798</v>
      </c>
      <c r="B2991">
        <v>-270988.86203576601</v>
      </c>
      <c r="C2991">
        <v>0</v>
      </c>
    </row>
    <row r="2992" spans="1:3" x14ac:dyDescent="0.25">
      <c r="A2992">
        <v>-8094903.7475671396</v>
      </c>
      <c r="B2992">
        <v>-270988.86203576601</v>
      </c>
      <c r="C2992">
        <v>0</v>
      </c>
    </row>
    <row r="2993" spans="1:3" x14ac:dyDescent="0.25">
      <c r="A2993">
        <v>-8093969.2686900003</v>
      </c>
      <c r="B2993">
        <v>-270988.86203576601</v>
      </c>
      <c r="C2993">
        <v>0</v>
      </c>
    </row>
    <row r="2994" spans="1:3" x14ac:dyDescent="0.25">
      <c r="A2994">
        <v>-8135086.3392842803</v>
      </c>
      <c r="B2994">
        <v>-271923.340913138</v>
      </c>
      <c r="C2994">
        <v>0</v>
      </c>
    </row>
    <row r="2995" spans="1:3" x14ac:dyDescent="0.25">
      <c r="A2995">
        <v>-8134151.8604071401</v>
      </c>
      <c r="B2995">
        <v>-271923.340913138</v>
      </c>
      <c r="C2995" s="1">
        <v>3.6842317058471902E-5</v>
      </c>
    </row>
    <row r="2996" spans="1:3" x14ac:dyDescent="0.25">
      <c r="A2996">
        <v>-8133217.3815299897</v>
      </c>
      <c r="B2996">
        <v>-271923.340913138</v>
      </c>
      <c r="C2996" s="1">
        <v>4.7564815758960301E-5</v>
      </c>
    </row>
    <row r="2997" spans="1:3" x14ac:dyDescent="0.25">
      <c r="A2997">
        <v>-8132282.9026528504</v>
      </c>
      <c r="B2997">
        <v>-271923.340913138</v>
      </c>
      <c r="C2997">
        <v>1.0360299347667001E-4</v>
      </c>
    </row>
    <row r="2998" spans="1:3" x14ac:dyDescent="0.25">
      <c r="A2998">
        <v>-8131348.4237757102</v>
      </c>
      <c r="B2998">
        <v>-271923.340913138</v>
      </c>
      <c r="C2998">
        <v>2.23452676436863E-4</v>
      </c>
    </row>
    <row r="2999" spans="1:3" x14ac:dyDescent="0.25">
      <c r="A2999">
        <v>-8130413.94489857</v>
      </c>
      <c r="B2999">
        <v>-271923.340913138</v>
      </c>
      <c r="C2999">
        <v>5.4858112707734097E-4</v>
      </c>
    </row>
    <row r="3000" spans="1:3" x14ac:dyDescent="0.25">
      <c r="A3000">
        <v>-8129479.4660214204</v>
      </c>
      <c r="B3000">
        <v>-271923.340913138</v>
      </c>
      <c r="C3000">
        <v>9.4529928173869805E-4</v>
      </c>
    </row>
    <row r="3001" spans="1:3" x14ac:dyDescent="0.25">
      <c r="A3001">
        <v>-8128544.9871442802</v>
      </c>
      <c r="B3001">
        <v>-271923.340913138</v>
      </c>
      <c r="C3001">
        <v>1.8296194029971901E-3</v>
      </c>
    </row>
    <row r="3002" spans="1:3" x14ac:dyDescent="0.25">
      <c r="A3002">
        <v>-8127610.50826714</v>
      </c>
      <c r="B3002">
        <v>-271923.340913138</v>
      </c>
      <c r="C3002">
        <v>3.1480265315622E-3</v>
      </c>
    </row>
    <row r="3003" spans="1:3" x14ac:dyDescent="0.25">
      <c r="A3003">
        <v>-8126676.0293899896</v>
      </c>
      <c r="B3003">
        <v>-271923.340913138</v>
      </c>
      <c r="C3003">
        <v>4.9890121445059698E-3</v>
      </c>
    </row>
    <row r="3004" spans="1:3" x14ac:dyDescent="0.25">
      <c r="A3004">
        <v>-8125741.5505128503</v>
      </c>
      <c r="B3004">
        <v>-271923.340913138</v>
      </c>
      <c r="C3004">
        <v>8.4330011159181508E-3</v>
      </c>
    </row>
    <row r="3005" spans="1:3" x14ac:dyDescent="0.25">
      <c r="A3005">
        <v>-8124807.0716357101</v>
      </c>
      <c r="B3005">
        <v>-271923.340913138</v>
      </c>
      <c r="C3005">
        <v>1.29838241264224E-2</v>
      </c>
    </row>
    <row r="3006" spans="1:3" x14ac:dyDescent="0.25">
      <c r="A3006">
        <v>-8123872.5927585699</v>
      </c>
      <c r="B3006">
        <v>-271923.340913138</v>
      </c>
      <c r="C3006">
        <v>2.1648386493325199E-2</v>
      </c>
    </row>
    <row r="3007" spans="1:3" x14ac:dyDescent="0.25">
      <c r="A3007">
        <v>-8122938.1138814203</v>
      </c>
      <c r="B3007">
        <v>-271923.340913138</v>
      </c>
      <c r="C3007">
        <v>3.0694318935275001E-2</v>
      </c>
    </row>
    <row r="3008" spans="1:3" x14ac:dyDescent="0.25">
      <c r="A3008">
        <v>-8122003.6350042801</v>
      </c>
      <c r="B3008">
        <v>-271923.340913138</v>
      </c>
      <c r="C3008">
        <v>4.1203234344720799E-2</v>
      </c>
    </row>
    <row r="3009" spans="1:3" x14ac:dyDescent="0.25">
      <c r="A3009">
        <v>-8121069.1561271399</v>
      </c>
      <c r="B3009">
        <v>-271923.340913138</v>
      </c>
      <c r="C3009">
        <v>5.582220479846E-2</v>
      </c>
    </row>
    <row r="3010" spans="1:3" x14ac:dyDescent="0.25">
      <c r="A3010">
        <v>-8120134.6772499904</v>
      </c>
      <c r="B3010">
        <v>-271923.340913138</v>
      </c>
      <c r="C3010">
        <v>6.6577680408954606E-2</v>
      </c>
    </row>
    <row r="3011" spans="1:3" x14ac:dyDescent="0.25">
      <c r="A3011">
        <v>-8119200.1983728502</v>
      </c>
      <c r="B3011">
        <v>-271923.340913138</v>
      </c>
      <c r="C3011">
        <v>8.3146631717681801E-2</v>
      </c>
    </row>
    <row r="3012" spans="1:3" x14ac:dyDescent="0.25">
      <c r="A3012">
        <v>-8118265.71949571</v>
      </c>
      <c r="B3012">
        <v>-271923.340913138</v>
      </c>
      <c r="C3012">
        <v>0.101956792175769</v>
      </c>
    </row>
    <row r="3013" spans="1:3" x14ac:dyDescent="0.25">
      <c r="A3013">
        <v>-8117331.2406185698</v>
      </c>
      <c r="B3013">
        <v>-271923.340913138</v>
      </c>
      <c r="C3013">
        <v>0.102914005517959</v>
      </c>
    </row>
    <row r="3014" spans="1:3" x14ac:dyDescent="0.25">
      <c r="A3014">
        <v>-8116396.7617414203</v>
      </c>
      <c r="B3014">
        <v>-271923.340913138</v>
      </c>
      <c r="C3014">
        <v>0.11740649491548499</v>
      </c>
    </row>
    <row r="3015" spans="1:3" x14ac:dyDescent="0.25">
      <c r="A3015">
        <v>-8115462.28286428</v>
      </c>
      <c r="B3015">
        <v>-271923.340913138</v>
      </c>
      <c r="C3015">
        <v>0</v>
      </c>
    </row>
    <row r="3016" spans="1:3" x14ac:dyDescent="0.25">
      <c r="A3016">
        <v>-8114527.8039871398</v>
      </c>
      <c r="B3016">
        <v>-271923.340913138</v>
      </c>
      <c r="C3016">
        <v>0</v>
      </c>
    </row>
    <row r="3017" spans="1:3" x14ac:dyDescent="0.25">
      <c r="A3017">
        <v>-8113593.3251099903</v>
      </c>
      <c r="B3017">
        <v>-271923.340913138</v>
      </c>
      <c r="C3017">
        <v>0</v>
      </c>
    </row>
    <row r="3018" spans="1:3" x14ac:dyDescent="0.25">
      <c r="A3018">
        <v>-8112658.8462328501</v>
      </c>
      <c r="B3018">
        <v>-271923.340913138</v>
      </c>
      <c r="C3018">
        <v>0</v>
      </c>
    </row>
    <row r="3019" spans="1:3" x14ac:dyDescent="0.25">
      <c r="A3019">
        <v>-8111724.3673557099</v>
      </c>
      <c r="B3019">
        <v>-271923.340913138</v>
      </c>
      <c r="C3019">
        <v>0.17580588161945301</v>
      </c>
    </row>
    <row r="3020" spans="1:3" x14ac:dyDescent="0.25">
      <c r="A3020">
        <v>-8110789.8884785697</v>
      </c>
      <c r="B3020">
        <v>-271923.340913138</v>
      </c>
      <c r="C3020">
        <v>0.195709899067878</v>
      </c>
    </row>
    <row r="3021" spans="1:3" x14ac:dyDescent="0.25">
      <c r="A3021">
        <v>-8109855.4096014202</v>
      </c>
      <c r="B3021">
        <v>-271923.340913138</v>
      </c>
      <c r="C3021">
        <v>0.22095674276351901</v>
      </c>
    </row>
    <row r="3022" spans="1:3" x14ac:dyDescent="0.25">
      <c r="A3022">
        <v>-8108920.93072428</v>
      </c>
      <c r="B3022">
        <v>-271923.340913138</v>
      </c>
      <c r="C3022">
        <v>0.24287176132202101</v>
      </c>
    </row>
    <row r="3023" spans="1:3" x14ac:dyDescent="0.25">
      <c r="A3023">
        <v>-8107986.4518471397</v>
      </c>
      <c r="B3023">
        <v>-271923.340913138</v>
      </c>
      <c r="C3023">
        <v>0.26491633057594199</v>
      </c>
    </row>
    <row r="3024" spans="1:3" x14ac:dyDescent="0.25">
      <c r="A3024">
        <v>-8107051.9729699902</v>
      </c>
      <c r="B3024">
        <v>-271923.340913138</v>
      </c>
      <c r="C3024">
        <v>0.28138515353202798</v>
      </c>
    </row>
    <row r="3025" spans="1:3" x14ac:dyDescent="0.25">
      <c r="A3025">
        <v>-8106117.49409285</v>
      </c>
      <c r="B3025">
        <v>-271923.340913138</v>
      </c>
      <c r="C3025">
        <v>0.29936963319778398</v>
      </c>
    </row>
    <row r="3026" spans="1:3" x14ac:dyDescent="0.25">
      <c r="A3026">
        <v>-8105183.0152157098</v>
      </c>
      <c r="B3026">
        <v>-271923.340913138</v>
      </c>
      <c r="C3026">
        <v>0.31861022114753701</v>
      </c>
    </row>
    <row r="3027" spans="1:3" x14ac:dyDescent="0.25">
      <c r="A3027">
        <v>-8104248.5363385696</v>
      </c>
      <c r="B3027">
        <v>-271923.340913138</v>
      </c>
      <c r="C3027">
        <v>0.33391380310058499</v>
      </c>
    </row>
    <row r="3028" spans="1:3" x14ac:dyDescent="0.25">
      <c r="A3028">
        <v>-8103314.0574614201</v>
      </c>
      <c r="B3028">
        <v>-271923.340913138</v>
      </c>
      <c r="C3028">
        <v>0.35035821795463501</v>
      </c>
    </row>
    <row r="3029" spans="1:3" x14ac:dyDescent="0.25">
      <c r="A3029">
        <v>-8102379.5785842799</v>
      </c>
      <c r="B3029">
        <v>-271923.340913138</v>
      </c>
      <c r="C3029">
        <v>0</v>
      </c>
    </row>
    <row r="3030" spans="1:3" x14ac:dyDescent="0.25">
      <c r="A3030">
        <v>-8101445.0997071397</v>
      </c>
      <c r="B3030">
        <v>-271923.340913138</v>
      </c>
      <c r="C3030">
        <v>0</v>
      </c>
    </row>
    <row r="3031" spans="1:3" x14ac:dyDescent="0.25">
      <c r="A3031">
        <v>-8100510.6208300004</v>
      </c>
      <c r="B3031">
        <v>-271923.340913138</v>
      </c>
      <c r="C3031">
        <v>0</v>
      </c>
    </row>
    <row r="3032" spans="1:3" x14ac:dyDescent="0.25">
      <c r="A3032">
        <v>-8099576.1419528499</v>
      </c>
      <c r="B3032">
        <v>-271923.340913138</v>
      </c>
      <c r="C3032">
        <v>0</v>
      </c>
    </row>
    <row r="3033" spans="1:3" x14ac:dyDescent="0.25">
      <c r="A3033">
        <v>-8098641.6630757097</v>
      </c>
      <c r="B3033">
        <v>-271923.340913138</v>
      </c>
      <c r="C3033">
        <v>0</v>
      </c>
    </row>
    <row r="3034" spans="1:3" x14ac:dyDescent="0.25">
      <c r="A3034">
        <v>-8097707.1841985704</v>
      </c>
      <c r="B3034">
        <v>-271923.340913138</v>
      </c>
      <c r="C3034">
        <v>0</v>
      </c>
    </row>
    <row r="3035" spans="1:3" x14ac:dyDescent="0.25">
      <c r="A3035">
        <v>-8096772.70532142</v>
      </c>
      <c r="B3035">
        <v>-271923.340913138</v>
      </c>
      <c r="C3035">
        <v>0</v>
      </c>
    </row>
    <row r="3036" spans="1:3" x14ac:dyDescent="0.25">
      <c r="A3036">
        <v>-8095838.2264442798</v>
      </c>
      <c r="B3036">
        <v>-271923.340913138</v>
      </c>
      <c r="C3036">
        <v>0</v>
      </c>
    </row>
    <row r="3037" spans="1:3" x14ac:dyDescent="0.25">
      <c r="A3037">
        <v>-8094903.7475671396</v>
      </c>
      <c r="B3037">
        <v>-271923.340913138</v>
      </c>
      <c r="C3037">
        <v>0</v>
      </c>
    </row>
    <row r="3038" spans="1:3" x14ac:dyDescent="0.25">
      <c r="A3038">
        <v>-8093969.2686900003</v>
      </c>
      <c r="B3038">
        <v>-271923.340913138</v>
      </c>
      <c r="C3038">
        <v>0</v>
      </c>
    </row>
    <row r="3039" spans="1:3" x14ac:dyDescent="0.25">
      <c r="A3039">
        <v>-8135086.3392842803</v>
      </c>
      <c r="B3039">
        <v>-272857.81979051</v>
      </c>
      <c r="C3039">
        <v>0</v>
      </c>
    </row>
    <row r="3040" spans="1:3" x14ac:dyDescent="0.25">
      <c r="A3040">
        <v>-8134151.8604071401</v>
      </c>
      <c r="B3040">
        <v>-272857.81979051</v>
      </c>
      <c r="C3040" s="1">
        <v>3.6842317058471902E-5</v>
      </c>
    </row>
    <row r="3041" spans="1:3" x14ac:dyDescent="0.25">
      <c r="A3041">
        <v>-8133217.3815299897</v>
      </c>
      <c r="B3041">
        <v>-272857.81979051</v>
      </c>
      <c r="C3041" s="1">
        <v>4.7564815758960301E-5</v>
      </c>
    </row>
    <row r="3042" spans="1:3" x14ac:dyDescent="0.25">
      <c r="A3042">
        <v>-8132282.9026528504</v>
      </c>
      <c r="B3042">
        <v>-272857.81979051</v>
      </c>
      <c r="C3042">
        <v>1.0360299347667001E-4</v>
      </c>
    </row>
    <row r="3043" spans="1:3" x14ac:dyDescent="0.25">
      <c r="A3043">
        <v>-8131348.4237757102</v>
      </c>
      <c r="B3043">
        <v>-272857.81979051</v>
      </c>
      <c r="C3043">
        <v>2.23452676436863E-4</v>
      </c>
    </row>
    <row r="3044" spans="1:3" x14ac:dyDescent="0.25">
      <c r="A3044">
        <v>-8130413.94489857</v>
      </c>
      <c r="B3044">
        <v>-272857.81979051</v>
      </c>
      <c r="C3044">
        <v>5.4858112707734097E-4</v>
      </c>
    </row>
    <row r="3045" spans="1:3" x14ac:dyDescent="0.25">
      <c r="A3045">
        <v>-8129479.4660214204</v>
      </c>
      <c r="B3045">
        <v>-272857.81979051</v>
      </c>
      <c r="C3045">
        <v>9.3828758690506198E-4</v>
      </c>
    </row>
    <row r="3046" spans="1:3" x14ac:dyDescent="0.25">
      <c r="A3046">
        <v>-8128544.9871442802</v>
      </c>
      <c r="B3046">
        <v>-272857.81979051</v>
      </c>
      <c r="C3046">
        <v>1.82092492468655E-3</v>
      </c>
    </row>
    <row r="3047" spans="1:3" x14ac:dyDescent="0.25">
      <c r="A3047">
        <v>-8127610.50826714</v>
      </c>
      <c r="B3047">
        <v>-272857.81979051</v>
      </c>
      <c r="C3047">
        <v>4.20687347650527E-3</v>
      </c>
    </row>
    <row r="3048" spans="1:3" x14ac:dyDescent="0.25">
      <c r="A3048">
        <v>-8126676.0293899896</v>
      </c>
      <c r="B3048">
        <v>-272857.81979051</v>
      </c>
      <c r="C3048">
        <v>7.1983877569437001E-3</v>
      </c>
    </row>
    <row r="3049" spans="1:3" x14ac:dyDescent="0.25">
      <c r="A3049">
        <v>-8125741.5505128503</v>
      </c>
      <c r="B3049">
        <v>-272857.81979051</v>
      </c>
      <c r="C3049">
        <v>1.15745374932885E-2</v>
      </c>
    </row>
    <row r="3050" spans="1:3" x14ac:dyDescent="0.25">
      <c r="A3050">
        <v>-8124807.0716357101</v>
      </c>
      <c r="B3050">
        <v>-272857.81979051</v>
      </c>
      <c r="C3050">
        <v>1.7107218503951999E-2</v>
      </c>
    </row>
    <row r="3051" spans="1:3" x14ac:dyDescent="0.25">
      <c r="A3051">
        <v>-8123872.5927585699</v>
      </c>
      <c r="B3051">
        <v>-272857.81979051</v>
      </c>
      <c r="C3051">
        <v>2.4565842002630199E-2</v>
      </c>
    </row>
    <row r="3052" spans="1:3" x14ac:dyDescent="0.25">
      <c r="A3052">
        <v>-8122938.1138814203</v>
      </c>
      <c r="B3052">
        <v>-272857.81979051</v>
      </c>
      <c r="C3052">
        <v>3.4074760973453501E-2</v>
      </c>
    </row>
    <row r="3053" spans="1:3" x14ac:dyDescent="0.25">
      <c r="A3053">
        <v>-8122003.6350042801</v>
      </c>
      <c r="B3053">
        <v>-272857.81979051</v>
      </c>
      <c r="C3053">
        <v>4.7049514949321698E-2</v>
      </c>
    </row>
    <row r="3054" spans="1:3" x14ac:dyDescent="0.25">
      <c r="A3054">
        <v>-8121069.1561271399</v>
      </c>
      <c r="B3054">
        <v>-272857.81979051</v>
      </c>
      <c r="C3054">
        <v>5.1380123943090397E-2</v>
      </c>
    </row>
    <row r="3055" spans="1:3" x14ac:dyDescent="0.25">
      <c r="A3055">
        <v>-8120134.6772499904</v>
      </c>
      <c r="B3055">
        <v>-272857.81979051</v>
      </c>
      <c r="C3055">
        <v>6.5998382866382502E-2</v>
      </c>
    </row>
    <row r="3056" spans="1:3" x14ac:dyDescent="0.25">
      <c r="A3056">
        <v>-8119200.1983728502</v>
      </c>
      <c r="B3056">
        <v>-272857.81979051</v>
      </c>
      <c r="C3056">
        <v>7.7623151242733002E-2</v>
      </c>
    </row>
    <row r="3057" spans="1:3" x14ac:dyDescent="0.25">
      <c r="A3057">
        <v>-8118265.71949571</v>
      </c>
      <c r="B3057">
        <v>-272857.81979051</v>
      </c>
      <c r="C3057">
        <v>9.73984450101852E-2</v>
      </c>
    </row>
    <row r="3058" spans="1:3" x14ac:dyDescent="0.25">
      <c r="A3058">
        <v>-8117331.2406185698</v>
      </c>
      <c r="B3058">
        <v>-272857.81979051</v>
      </c>
      <c r="C3058">
        <v>0.112617880105972</v>
      </c>
    </row>
    <row r="3059" spans="1:3" x14ac:dyDescent="0.25">
      <c r="A3059">
        <v>-8116396.7617414203</v>
      </c>
      <c r="B3059">
        <v>-272857.81979051</v>
      </c>
      <c r="C3059">
        <v>0.123571306467056</v>
      </c>
    </row>
    <row r="3060" spans="1:3" x14ac:dyDescent="0.25">
      <c r="A3060">
        <v>-8115462.28286428</v>
      </c>
      <c r="B3060">
        <v>-272857.81979051</v>
      </c>
      <c r="C3060">
        <v>0.119400151073932</v>
      </c>
    </row>
    <row r="3061" spans="1:3" x14ac:dyDescent="0.25">
      <c r="A3061">
        <v>-8114527.8039871398</v>
      </c>
      <c r="B3061">
        <v>-272857.81979051</v>
      </c>
      <c r="C3061">
        <v>0</v>
      </c>
    </row>
    <row r="3062" spans="1:3" x14ac:dyDescent="0.25">
      <c r="A3062">
        <v>-8113593.3251099903</v>
      </c>
      <c r="B3062">
        <v>-272857.81979051</v>
      </c>
      <c r="C3062">
        <v>0</v>
      </c>
    </row>
    <row r="3063" spans="1:3" x14ac:dyDescent="0.25">
      <c r="A3063">
        <v>-8112658.8462328501</v>
      </c>
      <c r="B3063">
        <v>-272857.81979051</v>
      </c>
      <c r="C3063">
        <v>0</v>
      </c>
    </row>
    <row r="3064" spans="1:3" x14ac:dyDescent="0.25">
      <c r="A3064">
        <v>-8111724.3673557099</v>
      </c>
      <c r="B3064">
        <v>-272857.81979051</v>
      </c>
      <c r="C3064">
        <v>0</v>
      </c>
    </row>
    <row r="3065" spans="1:3" x14ac:dyDescent="0.25">
      <c r="A3065">
        <v>-8110789.8884785697</v>
      </c>
      <c r="B3065">
        <v>-272857.81979051</v>
      </c>
      <c r="C3065">
        <v>0</v>
      </c>
    </row>
    <row r="3066" spans="1:3" x14ac:dyDescent="0.25">
      <c r="A3066">
        <v>-8109855.4096014202</v>
      </c>
      <c r="B3066">
        <v>-272857.81979051</v>
      </c>
      <c r="C3066">
        <v>0</v>
      </c>
    </row>
    <row r="3067" spans="1:3" x14ac:dyDescent="0.25">
      <c r="A3067">
        <v>-8108920.93072428</v>
      </c>
      <c r="B3067">
        <v>-272857.81979051</v>
      </c>
      <c r="C3067">
        <v>0.23768219351768399</v>
      </c>
    </row>
    <row r="3068" spans="1:3" x14ac:dyDescent="0.25">
      <c r="A3068">
        <v>-8107986.4518471397</v>
      </c>
      <c r="B3068">
        <v>-272857.81979051</v>
      </c>
      <c r="C3068">
        <v>0.25988426804542503</v>
      </c>
    </row>
    <row r="3069" spans="1:3" x14ac:dyDescent="0.25">
      <c r="A3069">
        <v>-8107051.9729699902</v>
      </c>
      <c r="B3069">
        <v>-272857.81979051</v>
      </c>
      <c r="C3069">
        <v>0.28054293990135099</v>
      </c>
    </row>
    <row r="3070" spans="1:3" x14ac:dyDescent="0.25">
      <c r="A3070">
        <v>-8106117.49409285</v>
      </c>
      <c r="B3070">
        <v>-272857.81979051</v>
      </c>
      <c r="C3070">
        <v>0.29886096715927102</v>
      </c>
    </row>
    <row r="3071" spans="1:3" x14ac:dyDescent="0.25">
      <c r="A3071">
        <v>-8105183.0152157098</v>
      </c>
      <c r="B3071">
        <v>-272857.81979051</v>
      </c>
      <c r="C3071">
        <v>0.31785920262336698</v>
      </c>
    </row>
    <row r="3072" spans="1:3" x14ac:dyDescent="0.25">
      <c r="A3072">
        <v>-8104248.5363385696</v>
      </c>
      <c r="B3072">
        <v>-272857.81979051</v>
      </c>
      <c r="C3072">
        <v>0.33337476849555903</v>
      </c>
    </row>
    <row r="3073" spans="1:3" x14ac:dyDescent="0.25">
      <c r="A3073">
        <v>-8103314.0574614201</v>
      </c>
      <c r="B3073">
        <v>-272857.81979051</v>
      </c>
      <c r="C3073">
        <v>0</v>
      </c>
    </row>
    <row r="3074" spans="1:3" x14ac:dyDescent="0.25">
      <c r="A3074">
        <v>-8102379.5785842799</v>
      </c>
      <c r="B3074">
        <v>-272857.81979051</v>
      </c>
      <c r="C3074">
        <v>0</v>
      </c>
    </row>
    <row r="3075" spans="1:3" x14ac:dyDescent="0.25">
      <c r="A3075">
        <v>-8101445.0997071397</v>
      </c>
      <c r="B3075">
        <v>-272857.81979051</v>
      </c>
      <c r="C3075">
        <v>0</v>
      </c>
    </row>
    <row r="3076" spans="1:3" x14ac:dyDescent="0.25">
      <c r="A3076">
        <v>-8100510.6208300004</v>
      </c>
      <c r="B3076">
        <v>-272857.81979051</v>
      </c>
      <c r="C3076">
        <v>0</v>
      </c>
    </row>
    <row r="3077" spans="1:3" x14ac:dyDescent="0.25">
      <c r="A3077">
        <v>-8099576.1419528499</v>
      </c>
      <c r="B3077">
        <v>-272857.81979051</v>
      </c>
      <c r="C3077">
        <v>0</v>
      </c>
    </row>
    <row r="3078" spans="1:3" x14ac:dyDescent="0.25">
      <c r="A3078">
        <v>-8098641.6630757097</v>
      </c>
      <c r="B3078">
        <v>-272857.81979051</v>
      </c>
      <c r="C3078">
        <v>0</v>
      </c>
    </row>
    <row r="3079" spans="1:3" x14ac:dyDescent="0.25">
      <c r="A3079">
        <v>-8097707.1841985704</v>
      </c>
      <c r="B3079">
        <v>-272857.81979051</v>
      </c>
      <c r="C3079">
        <v>0</v>
      </c>
    </row>
    <row r="3080" spans="1:3" x14ac:dyDescent="0.25">
      <c r="A3080">
        <v>-8096772.70532142</v>
      </c>
      <c r="B3080">
        <v>-272857.81979051</v>
      </c>
      <c r="C3080">
        <v>0</v>
      </c>
    </row>
    <row r="3081" spans="1:3" x14ac:dyDescent="0.25">
      <c r="A3081">
        <v>-8095838.2264442798</v>
      </c>
      <c r="B3081">
        <v>-272857.81979051</v>
      </c>
      <c r="C3081">
        <v>0</v>
      </c>
    </row>
    <row r="3082" spans="1:3" x14ac:dyDescent="0.25">
      <c r="A3082">
        <v>-8094903.7475671396</v>
      </c>
      <c r="B3082">
        <v>-272857.81979051</v>
      </c>
      <c r="C3082">
        <v>0</v>
      </c>
    </row>
    <row r="3083" spans="1:3" x14ac:dyDescent="0.25">
      <c r="A3083">
        <v>-8135086.3392842803</v>
      </c>
      <c r="B3083">
        <v>-273792.29866788298</v>
      </c>
      <c r="C3083">
        <v>0</v>
      </c>
    </row>
    <row r="3084" spans="1:3" x14ac:dyDescent="0.25">
      <c r="A3084">
        <v>-8134151.8604071401</v>
      </c>
      <c r="B3084">
        <v>-273792.29866788298</v>
      </c>
      <c r="C3084" s="1">
        <v>1.3507472431228901E-5</v>
      </c>
    </row>
    <row r="3085" spans="1:3" x14ac:dyDescent="0.25">
      <c r="A3085">
        <v>-8133217.3815299897</v>
      </c>
      <c r="B3085">
        <v>-273792.29866788298</v>
      </c>
      <c r="C3085" s="1">
        <v>4.7564815758960301E-5</v>
      </c>
    </row>
    <row r="3086" spans="1:3" x14ac:dyDescent="0.25">
      <c r="A3086">
        <v>-8132282.9026528504</v>
      </c>
      <c r="B3086">
        <v>-273792.29866788298</v>
      </c>
      <c r="C3086">
        <v>1.0360299347667001E-4</v>
      </c>
    </row>
    <row r="3087" spans="1:3" x14ac:dyDescent="0.25">
      <c r="A3087">
        <v>-8131348.4237757102</v>
      </c>
      <c r="B3087">
        <v>-273792.29866788298</v>
      </c>
      <c r="C3087">
        <v>2.23452676436863E-4</v>
      </c>
    </row>
    <row r="3088" spans="1:3" x14ac:dyDescent="0.25">
      <c r="A3088">
        <v>-8130413.94489857</v>
      </c>
      <c r="B3088">
        <v>-273792.29866788298</v>
      </c>
      <c r="C3088">
        <v>7.9422508133575299E-4</v>
      </c>
    </row>
    <row r="3089" spans="1:3" x14ac:dyDescent="0.25">
      <c r="A3089">
        <v>-8129479.4660214204</v>
      </c>
      <c r="B3089">
        <v>-273792.29866788298</v>
      </c>
      <c r="C3089">
        <v>1.52190227527171E-3</v>
      </c>
    </row>
    <row r="3090" spans="1:3" x14ac:dyDescent="0.25">
      <c r="A3090">
        <v>-8128544.9871442802</v>
      </c>
      <c r="B3090">
        <v>-273792.29866788298</v>
      </c>
      <c r="C3090">
        <v>2.5816289708018299E-3</v>
      </c>
    </row>
    <row r="3091" spans="1:3" x14ac:dyDescent="0.25">
      <c r="A3091">
        <v>-8127610.50826714</v>
      </c>
      <c r="B3091">
        <v>-273792.29866788298</v>
      </c>
      <c r="C3091">
        <v>4.1802683845162296E-3</v>
      </c>
    </row>
    <row r="3092" spans="1:3" x14ac:dyDescent="0.25">
      <c r="A3092">
        <v>-8126676.0293899896</v>
      </c>
      <c r="B3092">
        <v>-273792.29866788298</v>
      </c>
      <c r="C3092">
        <v>7.2494507767259997E-3</v>
      </c>
    </row>
    <row r="3093" spans="1:3" x14ac:dyDescent="0.25">
      <c r="A3093">
        <v>-8125741.5505128503</v>
      </c>
      <c r="B3093">
        <v>-273792.29866788298</v>
      </c>
      <c r="C3093">
        <v>1.1487516574561501E-2</v>
      </c>
    </row>
    <row r="3094" spans="1:3" x14ac:dyDescent="0.25">
      <c r="A3094">
        <v>-8124807.0716357101</v>
      </c>
      <c r="B3094">
        <v>-273792.29866788298</v>
      </c>
      <c r="C3094">
        <v>1.6978383064269999E-2</v>
      </c>
    </row>
    <row r="3095" spans="1:3" x14ac:dyDescent="0.25">
      <c r="A3095">
        <v>-8123872.5927585699</v>
      </c>
      <c r="B3095">
        <v>-273792.29866788298</v>
      </c>
      <c r="C3095">
        <v>2.4405064061283999E-2</v>
      </c>
    </row>
    <row r="3096" spans="1:3" x14ac:dyDescent="0.25">
      <c r="A3096">
        <v>-8122938.1138814203</v>
      </c>
      <c r="B3096">
        <v>-273792.29866788298</v>
      </c>
      <c r="C3096">
        <v>3.39790098369121E-2</v>
      </c>
    </row>
    <row r="3097" spans="1:3" x14ac:dyDescent="0.25">
      <c r="A3097">
        <v>-8122003.6350042801</v>
      </c>
      <c r="B3097">
        <v>-273792.29866788298</v>
      </c>
      <c r="C3097">
        <v>4.3802972882985999E-2</v>
      </c>
    </row>
    <row r="3098" spans="1:3" x14ac:dyDescent="0.25">
      <c r="A3098">
        <v>-8121069.1561271399</v>
      </c>
      <c r="B3098">
        <v>-273792.29866788298</v>
      </c>
      <c r="C3098">
        <v>5.7733949273824602E-2</v>
      </c>
    </row>
    <row r="3099" spans="1:3" x14ac:dyDescent="0.25">
      <c r="A3099">
        <v>-8120134.6772499904</v>
      </c>
      <c r="B3099">
        <v>-273792.29866788298</v>
      </c>
      <c r="C3099">
        <v>7.2266124188899897E-2</v>
      </c>
    </row>
    <row r="3100" spans="1:3" x14ac:dyDescent="0.25">
      <c r="A3100">
        <v>-8119200.1983728502</v>
      </c>
      <c r="B3100">
        <v>-273792.29866788298</v>
      </c>
      <c r="C3100">
        <v>9.1097585856914506E-2</v>
      </c>
    </row>
    <row r="3101" spans="1:3" x14ac:dyDescent="0.25">
      <c r="A3101">
        <v>-8118265.71949571</v>
      </c>
      <c r="B3101">
        <v>-273792.29866788298</v>
      </c>
      <c r="C3101">
        <v>0.106840789318084</v>
      </c>
    </row>
    <row r="3102" spans="1:3" x14ac:dyDescent="0.25">
      <c r="A3102">
        <v>-8117331.2406185698</v>
      </c>
      <c r="B3102">
        <v>-273792.29866788298</v>
      </c>
      <c r="C3102">
        <v>0.11868654936552001</v>
      </c>
    </row>
    <row r="3103" spans="1:3" x14ac:dyDescent="0.25">
      <c r="A3103">
        <v>-8116396.7617414203</v>
      </c>
      <c r="B3103">
        <v>-273792.29866788298</v>
      </c>
      <c r="C3103">
        <v>0.135961487889289</v>
      </c>
    </row>
    <row r="3104" spans="1:3" x14ac:dyDescent="0.25">
      <c r="A3104">
        <v>-8115462.28286428</v>
      </c>
      <c r="B3104">
        <v>-273792.29866788298</v>
      </c>
      <c r="C3104">
        <v>0.136739626526832</v>
      </c>
    </row>
    <row r="3105" spans="1:3" x14ac:dyDescent="0.25">
      <c r="A3105">
        <v>-8114527.8039871398</v>
      </c>
      <c r="B3105">
        <v>-273792.29866788298</v>
      </c>
      <c r="C3105">
        <v>0.15103186666965401</v>
      </c>
    </row>
    <row r="3106" spans="1:3" x14ac:dyDescent="0.25">
      <c r="A3106">
        <v>-8113593.3251099903</v>
      </c>
      <c r="B3106">
        <v>-273792.29866788298</v>
      </c>
      <c r="C3106">
        <v>0</v>
      </c>
    </row>
    <row r="3107" spans="1:3" x14ac:dyDescent="0.25">
      <c r="A3107">
        <v>-8112658.8462328501</v>
      </c>
      <c r="B3107">
        <v>-273792.29866788298</v>
      </c>
      <c r="C3107">
        <v>0</v>
      </c>
    </row>
    <row r="3108" spans="1:3" x14ac:dyDescent="0.25">
      <c r="A3108">
        <v>-8111724.3673557099</v>
      </c>
      <c r="B3108">
        <v>-273792.29866788298</v>
      </c>
      <c r="C3108">
        <v>0</v>
      </c>
    </row>
    <row r="3109" spans="1:3" x14ac:dyDescent="0.25">
      <c r="A3109">
        <v>-8110789.8884785697</v>
      </c>
      <c r="B3109">
        <v>-273792.29866788298</v>
      </c>
      <c r="C3109">
        <v>0</v>
      </c>
    </row>
    <row r="3110" spans="1:3" x14ac:dyDescent="0.25">
      <c r="A3110">
        <v>-8109855.4096014202</v>
      </c>
      <c r="B3110">
        <v>-273792.29866788298</v>
      </c>
      <c r="C3110">
        <v>0</v>
      </c>
    </row>
    <row r="3111" spans="1:3" x14ac:dyDescent="0.25">
      <c r="A3111">
        <v>-8108920.93072428</v>
      </c>
      <c r="B3111">
        <v>-273792.29866788298</v>
      </c>
      <c r="C3111">
        <v>0.21715939044952301</v>
      </c>
    </row>
    <row r="3112" spans="1:3" x14ac:dyDescent="0.25">
      <c r="A3112">
        <v>-8107986.4518471397</v>
      </c>
      <c r="B3112">
        <v>-273792.29866788298</v>
      </c>
      <c r="C3112">
        <v>0.23801964521408001</v>
      </c>
    </row>
    <row r="3113" spans="1:3" x14ac:dyDescent="0.25">
      <c r="A3113">
        <v>-8107051.9729699902</v>
      </c>
      <c r="B3113">
        <v>-273792.29866788298</v>
      </c>
      <c r="C3113">
        <v>0.26023387908935502</v>
      </c>
    </row>
    <row r="3114" spans="1:3" x14ac:dyDescent="0.25">
      <c r="A3114">
        <v>-8106117.49409285</v>
      </c>
      <c r="B3114">
        <v>-273792.29866788298</v>
      </c>
      <c r="C3114">
        <v>0.28079748153686501</v>
      </c>
    </row>
    <row r="3115" spans="1:3" x14ac:dyDescent="0.25">
      <c r="A3115">
        <v>-8105183.0152157098</v>
      </c>
      <c r="B3115">
        <v>-273792.29866788298</v>
      </c>
      <c r="C3115">
        <v>0</v>
      </c>
    </row>
    <row r="3116" spans="1:3" x14ac:dyDescent="0.25">
      <c r="A3116">
        <v>-8104248.5363385696</v>
      </c>
      <c r="B3116">
        <v>-273792.29866788298</v>
      </c>
      <c r="C3116">
        <v>0</v>
      </c>
    </row>
    <row r="3117" spans="1:3" x14ac:dyDescent="0.25">
      <c r="A3117">
        <v>-8103314.0574614201</v>
      </c>
      <c r="B3117">
        <v>-273792.29866788298</v>
      </c>
      <c r="C3117">
        <v>0</v>
      </c>
    </row>
    <row r="3118" spans="1:3" x14ac:dyDescent="0.25">
      <c r="A3118">
        <v>-8102379.5785842799</v>
      </c>
      <c r="B3118">
        <v>-273792.29866788298</v>
      </c>
      <c r="C3118">
        <v>0</v>
      </c>
    </row>
    <row r="3119" spans="1:3" x14ac:dyDescent="0.25">
      <c r="A3119">
        <v>-8101445.0997071397</v>
      </c>
      <c r="B3119">
        <v>-273792.29866788298</v>
      </c>
      <c r="C3119">
        <v>0</v>
      </c>
    </row>
    <row r="3120" spans="1:3" x14ac:dyDescent="0.25">
      <c r="A3120">
        <v>-8100510.6208300004</v>
      </c>
      <c r="B3120">
        <v>-273792.29866788298</v>
      </c>
      <c r="C3120">
        <v>0</v>
      </c>
    </row>
    <row r="3121" spans="1:3" x14ac:dyDescent="0.25">
      <c r="A3121">
        <v>-8099576.1419528499</v>
      </c>
      <c r="B3121">
        <v>-273792.29866788298</v>
      </c>
      <c r="C3121">
        <v>0</v>
      </c>
    </row>
    <row r="3122" spans="1:3" x14ac:dyDescent="0.25">
      <c r="A3122">
        <v>-8098641.6630757097</v>
      </c>
      <c r="B3122">
        <v>-273792.29866788298</v>
      </c>
      <c r="C3122">
        <v>0</v>
      </c>
    </row>
    <row r="3123" spans="1:3" x14ac:dyDescent="0.25">
      <c r="A3123">
        <v>-8097707.1841985704</v>
      </c>
      <c r="B3123">
        <v>-273792.29866788298</v>
      </c>
      <c r="C3123">
        <v>0</v>
      </c>
    </row>
    <row r="3124" spans="1:3" x14ac:dyDescent="0.25">
      <c r="A3124">
        <v>-8135086.3392842803</v>
      </c>
      <c r="B3124">
        <v>-274726.77754525503</v>
      </c>
      <c r="C3124">
        <v>0</v>
      </c>
    </row>
    <row r="3125" spans="1:3" x14ac:dyDescent="0.25">
      <c r="A3125">
        <v>-8134151.8604071401</v>
      </c>
      <c r="B3125">
        <v>-274726.77754525503</v>
      </c>
      <c r="C3125" s="1">
        <v>1.3507472431228901E-5</v>
      </c>
    </row>
    <row r="3126" spans="1:3" x14ac:dyDescent="0.25">
      <c r="A3126">
        <v>-8133217.3815299897</v>
      </c>
      <c r="B3126">
        <v>-274726.77754525503</v>
      </c>
      <c r="C3126" s="1">
        <v>4.56204834335949E-5</v>
      </c>
    </row>
    <row r="3127" spans="1:3" x14ac:dyDescent="0.25">
      <c r="A3127">
        <v>-8132282.9026528504</v>
      </c>
      <c r="B3127">
        <v>-274726.77754525503</v>
      </c>
      <c r="C3127">
        <v>1.51568878209218E-4</v>
      </c>
    </row>
    <row r="3128" spans="1:3" x14ac:dyDescent="0.25">
      <c r="A3128">
        <v>-8131348.4237757102</v>
      </c>
      <c r="B3128">
        <v>-274726.77754525503</v>
      </c>
      <c r="C3128">
        <v>3.48822679370641E-4</v>
      </c>
    </row>
    <row r="3129" spans="1:3" x14ac:dyDescent="0.25">
      <c r="A3129">
        <v>-8130413.94489857</v>
      </c>
      <c r="B3129">
        <v>-274726.77754525503</v>
      </c>
      <c r="C3129">
        <v>7.0661271456629005E-4</v>
      </c>
    </row>
    <row r="3130" spans="1:3" x14ac:dyDescent="0.25">
      <c r="A3130">
        <v>-8129479.4660214204</v>
      </c>
      <c r="B3130">
        <v>-274726.77754525503</v>
      </c>
      <c r="C3130">
        <v>1.3915708987042299E-3</v>
      </c>
    </row>
    <row r="3131" spans="1:3" x14ac:dyDescent="0.25">
      <c r="A3131">
        <v>-8128544.9871442802</v>
      </c>
      <c r="B3131">
        <v>-274726.77754525503</v>
      </c>
      <c r="C3131">
        <v>2.6177868712693401E-3</v>
      </c>
    </row>
    <row r="3132" spans="1:3" x14ac:dyDescent="0.25">
      <c r="A3132">
        <v>-8127610.50826714</v>
      </c>
      <c r="B3132">
        <v>-274726.77754525503</v>
      </c>
      <c r="C3132">
        <v>4.2741978541016501E-3</v>
      </c>
    </row>
    <row r="3133" spans="1:3" x14ac:dyDescent="0.25">
      <c r="A3133">
        <v>-8126676.0293899896</v>
      </c>
      <c r="B3133">
        <v>-274726.77754525503</v>
      </c>
      <c r="C3133">
        <v>6.6917366348206902E-3</v>
      </c>
    </row>
    <row r="3134" spans="1:3" x14ac:dyDescent="0.25">
      <c r="A3134">
        <v>-8125741.5505128503</v>
      </c>
      <c r="B3134">
        <v>-274726.77754525503</v>
      </c>
      <c r="C3134">
        <v>1.0500204749405301E-2</v>
      </c>
    </row>
    <row r="3135" spans="1:3" x14ac:dyDescent="0.25">
      <c r="A3135">
        <v>-8124807.0716357101</v>
      </c>
      <c r="B3135">
        <v>-274726.77754525503</v>
      </c>
      <c r="C3135">
        <v>1.5730189159512499E-2</v>
      </c>
    </row>
    <row r="3136" spans="1:3" x14ac:dyDescent="0.25">
      <c r="A3136">
        <v>-8123872.5927585699</v>
      </c>
      <c r="B3136">
        <v>-274726.77754525503</v>
      </c>
      <c r="C3136">
        <v>2.3013746365904801E-2</v>
      </c>
    </row>
    <row r="3137" spans="1:3" x14ac:dyDescent="0.25">
      <c r="A3137">
        <v>-8122938.1138814203</v>
      </c>
      <c r="B3137">
        <v>-274726.77754525503</v>
      </c>
      <c r="C3137">
        <v>4.07332740724086E-2</v>
      </c>
    </row>
    <row r="3138" spans="1:3" x14ac:dyDescent="0.25">
      <c r="A3138">
        <v>-8122003.6350042801</v>
      </c>
      <c r="B3138">
        <v>-274726.77754525503</v>
      </c>
      <c r="C3138">
        <v>5.3785670548677403E-2</v>
      </c>
    </row>
    <row r="3139" spans="1:3" x14ac:dyDescent="0.25">
      <c r="A3139">
        <v>-8121069.1561271399</v>
      </c>
      <c r="B3139">
        <v>-274726.77754525503</v>
      </c>
      <c r="C3139">
        <v>6.5468952059745705E-2</v>
      </c>
    </row>
    <row r="3140" spans="1:3" x14ac:dyDescent="0.25">
      <c r="A3140">
        <v>-8120134.6772499904</v>
      </c>
      <c r="B3140">
        <v>-274726.77754525503</v>
      </c>
      <c r="C3140">
        <v>8.3650022745132405E-2</v>
      </c>
    </row>
    <row r="3141" spans="1:3" x14ac:dyDescent="0.25">
      <c r="A3141">
        <v>-8119200.1983728502</v>
      </c>
      <c r="B3141">
        <v>-274726.77754525503</v>
      </c>
      <c r="C3141">
        <v>0.100005373358726</v>
      </c>
    </row>
    <row r="3142" spans="1:3" x14ac:dyDescent="0.25">
      <c r="A3142">
        <v>-8118265.71949571</v>
      </c>
      <c r="B3142">
        <v>-274726.77754525503</v>
      </c>
      <c r="C3142">
        <v>0.102977015078067</v>
      </c>
    </row>
    <row r="3143" spans="1:3" x14ac:dyDescent="0.25">
      <c r="A3143">
        <v>-8117331.2406185698</v>
      </c>
      <c r="B3143">
        <v>-274726.77754525503</v>
      </c>
      <c r="C3143">
        <v>0.11499388515949199</v>
      </c>
    </row>
    <row r="3144" spans="1:3" x14ac:dyDescent="0.25">
      <c r="A3144">
        <v>-8116396.7617414203</v>
      </c>
      <c r="B3144">
        <v>-274726.77754525503</v>
      </c>
      <c r="C3144">
        <v>0.13319498300552299</v>
      </c>
    </row>
    <row r="3145" spans="1:3" x14ac:dyDescent="0.25">
      <c r="A3145">
        <v>-8115462.28286428</v>
      </c>
      <c r="B3145">
        <v>-274726.77754525503</v>
      </c>
      <c r="C3145">
        <v>0.14870679378509499</v>
      </c>
    </row>
    <row r="3146" spans="1:3" x14ac:dyDescent="0.25">
      <c r="A3146">
        <v>-8114527.8039871398</v>
      </c>
      <c r="B3146">
        <v>-274726.77754525503</v>
      </c>
      <c r="C3146">
        <v>0.16548934578895499</v>
      </c>
    </row>
    <row r="3147" spans="1:3" x14ac:dyDescent="0.25">
      <c r="A3147">
        <v>-8113593.3251099903</v>
      </c>
      <c r="B3147">
        <v>-274726.77754525503</v>
      </c>
      <c r="C3147">
        <v>0.16443254053592599</v>
      </c>
    </row>
    <row r="3148" spans="1:3" x14ac:dyDescent="0.25">
      <c r="A3148">
        <v>-8112658.8462328501</v>
      </c>
      <c r="B3148">
        <v>-274726.77754525503</v>
      </c>
      <c r="C3148">
        <v>0</v>
      </c>
    </row>
    <row r="3149" spans="1:3" x14ac:dyDescent="0.25">
      <c r="A3149">
        <v>-8111724.3673557099</v>
      </c>
      <c r="B3149">
        <v>-274726.77754525503</v>
      </c>
      <c r="C3149">
        <v>0</v>
      </c>
    </row>
    <row r="3150" spans="1:3" x14ac:dyDescent="0.25">
      <c r="A3150">
        <v>-8110789.8884785697</v>
      </c>
      <c r="B3150">
        <v>-274726.77754525503</v>
      </c>
      <c r="C3150">
        <v>0</v>
      </c>
    </row>
    <row r="3151" spans="1:3" x14ac:dyDescent="0.25">
      <c r="A3151">
        <v>-8109855.4096014202</v>
      </c>
      <c r="B3151">
        <v>-274726.77754525503</v>
      </c>
      <c r="C3151">
        <v>0</v>
      </c>
    </row>
    <row r="3152" spans="1:3" x14ac:dyDescent="0.25">
      <c r="A3152">
        <v>-8108920.93072428</v>
      </c>
      <c r="B3152">
        <v>-274726.77754525503</v>
      </c>
      <c r="C3152">
        <v>0</v>
      </c>
    </row>
    <row r="3153" spans="1:3" x14ac:dyDescent="0.25">
      <c r="A3153">
        <v>-8107986.4518471397</v>
      </c>
      <c r="B3153">
        <v>-274726.77754525503</v>
      </c>
      <c r="C3153">
        <v>0.23759931325912401</v>
      </c>
    </row>
    <row r="3154" spans="1:3" x14ac:dyDescent="0.25">
      <c r="A3154">
        <v>-8107051.9729699902</v>
      </c>
      <c r="B3154">
        <v>-274726.77754525503</v>
      </c>
      <c r="C3154">
        <v>0.25950372219085599</v>
      </c>
    </row>
    <row r="3155" spans="1:3" x14ac:dyDescent="0.25">
      <c r="A3155">
        <v>-8106117.49409285</v>
      </c>
      <c r="B3155">
        <v>-274726.77754525503</v>
      </c>
      <c r="C3155">
        <v>0.25965109467506398</v>
      </c>
    </row>
    <row r="3156" spans="1:3" x14ac:dyDescent="0.25">
      <c r="A3156">
        <v>-8105183.0152157098</v>
      </c>
      <c r="B3156">
        <v>-274726.77754525503</v>
      </c>
      <c r="C3156">
        <v>0</v>
      </c>
    </row>
    <row r="3157" spans="1:3" x14ac:dyDescent="0.25">
      <c r="A3157">
        <v>-8104248.5363385696</v>
      </c>
      <c r="B3157">
        <v>-274726.77754525503</v>
      </c>
      <c r="C3157">
        <v>0</v>
      </c>
    </row>
    <row r="3158" spans="1:3" x14ac:dyDescent="0.25">
      <c r="A3158">
        <v>-8103314.0574614201</v>
      </c>
      <c r="B3158">
        <v>-274726.77754525503</v>
      </c>
      <c r="C3158">
        <v>0</v>
      </c>
    </row>
    <row r="3159" spans="1:3" x14ac:dyDescent="0.25">
      <c r="A3159">
        <v>-8102379.5785842799</v>
      </c>
      <c r="B3159">
        <v>-274726.77754525503</v>
      </c>
      <c r="C3159">
        <v>0</v>
      </c>
    </row>
    <row r="3160" spans="1:3" x14ac:dyDescent="0.25">
      <c r="A3160">
        <v>-8101445.0997071397</v>
      </c>
      <c r="B3160">
        <v>-274726.77754525503</v>
      </c>
      <c r="C3160">
        <v>0</v>
      </c>
    </row>
    <row r="3161" spans="1:3" x14ac:dyDescent="0.25">
      <c r="A3161">
        <v>-8100510.6208300004</v>
      </c>
      <c r="B3161">
        <v>-274726.77754525503</v>
      </c>
      <c r="C3161">
        <v>0</v>
      </c>
    </row>
    <row r="3162" spans="1:3" x14ac:dyDescent="0.25">
      <c r="A3162">
        <v>-8136020.8181614196</v>
      </c>
      <c r="B3162">
        <v>-275661.25642262702</v>
      </c>
      <c r="C3162">
        <v>0</v>
      </c>
    </row>
    <row r="3163" spans="1:3" x14ac:dyDescent="0.25">
      <c r="A3163">
        <v>-8135086.3392842803</v>
      </c>
      <c r="B3163">
        <v>-275661.25642262702</v>
      </c>
      <c r="C3163" s="1">
        <v>1.3507472431228901E-5</v>
      </c>
    </row>
    <row r="3164" spans="1:3" x14ac:dyDescent="0.25">
      <c r="A3164">
        <v>-8134151.8604071401</v>
      </c>
      <c r="B3164">
        <v>-275661.25642262702</v>
      </c>
      <c r="C3164" s="1">
        <v>2.2286782041192001E-5</v>
      </c>
    </row>
    <row r="3165" spans="1:3" x14ac:dyDescent="0.25">
      <c r="A3165">
        <v>-8133217.3815299897</v>
      </c>
      <c r="B3165">
        <v>-275661.25642262702</v>
      </c>
      <c r="C3165" s="1">
        <v>7.6388882007449798E-5</v>
      </c>
    </row>
    <row r="3166" spans="1:3" x14ac:dyDescent="0.25">
      <c r="A3166">
        <v>-8132282.9026528504</v>
      </c>
      <c r="B3166">
        <v>-275661.25642262702</v>
      </c>
      <c r="C3166">
        <v>1.51568878209218E-4</v>
      </c>
    </row>
    <row r="3167" spans="1:3" x14ac:dyDescent="0.25">
      <c r="A3167">
        <v>-8131348.4237757102</v>
      </c>
      <c r="B3167">
        <v>-275661.25642262702</v>
      </c>
      <c r="C3167">
        <v>3.48822679370641E-4</v>
      </c>
    </row>
    <row r="3168" spans="1:3" x14ac:dyDescent="0.25">
      <c r="A3168">
        <v>-8130413.94489857</v>
      </c>
      <c r="B3168">
        <v>-275661.25642262702</v>
      </c>
      <c r="C3168">
        <v>6.67541462462395E-4</v>
      </c>
    </row>
    <row r="3169" spans="1:3" x14ac:dyDescent="0.25">
      <c r="A3169">
        <v>-8129479.4660214204</v>
      </c>
      <c r="B3169">
        <v>-275661.25642262702</v>
      </c>
      <c r="C3169">
        <v>1.3892310671508299E-3</v>
      </c>
    </row>
    <row r="3170" spans="1:3" x14ac:dyDescent="0.25">
      <c r="A3170">
        <v>-8128544.9871442802</v>
      </c>
      <c r="B3170">
        <v>-275661.25642262702</v>
      </c>
      <c r="C3170">
        <v>2.3655055556446301E-3</v>
      </c>
    </row>
    <row r="3171" spans="1:3" x14ac:dyDescent="0.25">
      <c r="A3171">
        <v>-8127610.50826714</v>
      </c>
      <c r="B3171">
        <v>-275661.25642262702</v>
      </c>
      <c r="C3171">
        <v>3.8440213538706298E-3</v>
      </c>
    </row>
    <row r="3172" spans="1:3" x14ac:dyDescent="0.25">
      <c r="A3172">
        <v>-8126676.0293899896</v>
      </c>
      <c r="B3172">
        <v>-275661.25642262702</v>
      </c>
      <c r="C3172">
        <v>6.6341049969196302E-3</v>
      </c>
    </row>
    <row r="3173" spans="1:3" x14ac:dyDescent="0.25">
      <c r="A3173">
        <v>-8125741.5505128503</v>
      </c>
      <c r="B3173">
        <v>-275661.25642262702</v>
      </c>
      <c r="C3173">
        <v>1.43327321857213E-2</v>
      </c>
    </row>
    <row r="3174" spans="1:3" x14ac:dyDescent="0.25">
      <c r="A3174">
        <v>-8124807.0716357101</v>
      </c>
      <c r="B3174">
        <v>-275661.25642262702</v>
      </c>
      <c r="C3174">
        <v>2.10219118744134E-2</v>
      </c>
    </row>
    <row r="3175" spans="1:3" x14ac:dyDescent="0.25">
      <c r="A3175">
        <v>-8123872.5927585699</v>
      </c>
      <c r="B3175">
        <v>-275661.25642262702</v>
      </c>
      <c r="C3175">
        <v>2.8479186818003599E-2</v>
      </c>
    </row>
    <row r="3176" spans="1:3" x14ac:dyDescent="0.25">
      <c r="A3176">
        <v>-8122938.1138814203</v>
      </c>
      <c r="B3176">
        <v>-275661.25642262702</v>
      </c>
      <c r="C3176">
        <v>3.9425086230039499E-2</v>
      </c>
    </row>
    <row r="3177" spans="1:3" x14ac:dyDescent="0.25">
      <c r="A3177">
        <v>-8122003.6350042801</v>
      </c>
      <c r="B3177">
        <v>-275661.25642262702</v>
      </c>
      <c r="C3177">
        <v>5.1521211862563997E-2</v>
      </c>
    </row>
    <row r="3178" spans="1:3" x14ac:dyDescent="0.25">
      <c r="A3178">
        <v>-8121069.1561271399</v>
      </c>
      <c r="B3178">
        <v>-275661.25642262702</v>
      </c>
      <c r="C3178">
        <v>6.5145924687385504E-2</v>
      </c>
    </row>
    <row r="3179" spans="1:3" x14ac:dyDescent="0.25">
      <c r="A3179">
        <v>-8120134.6772499904</v>
      </c>
      <c r="B3179">
        <v>-275661.25642262702</v>
      </c>
      <c r="C3179">
        <v>8.1001117825508104E-2</v>
      </c>
    </row>
    <row r="3180" spans="1:3" x14ac:dyDescent="0.25">
      <c r="A3180">
        <v>-8119200.1983728502</v>
      </c>
      <c r="B3180">
        <v>-275661.25642262702</v>
      </c>
      <c r="C3180">
        <v>9.7476735711097703E-2</v>
      </c>
    </row>
    <row r="3181" spans="1:3" x14ac:dyDescent="0.25">
      <c r="A3181">
        <v>-8118265.71949571</v>
      </c>
      <c r="B3181">
        <v>-275661.25642262702</v>
      </c>
      <c r="C3181">
        <v>0.11177872121334</v>
      </c>
    </row>
    <row r="3182" spans="1:3" x14ac:dyDescent="0.25">
      <c r="A3182">
        <v>-8117331.2406185698</v>
      </c>
      <c r="B3182">
        <v>-275661.25642262702</v>
      </c>
      <c r="C3182">
        <v>0.130705371499061</v>
      </c>
    </row>
    <row r="3183" spans="1:3" x14ac:dyDescent="0.25">
      <c r="A3183">
        <v>-8116396.7617414203</v>
      </c>
      <c r="B3183">
        <v>-275661.25642262702</v>
      </c>
      <c r="C3183">
        <v>0.14814864099025701</v>
      </c>
    </row>
    <row r="3184" spans="1:3" x14ac:dyDescent="0.25">
      <c r="A3184">
        <v>-8115462.28286428</v>
      </c>
      <c r="B3184">
        <v>-275661.25642262702</v>
      </c>
      <c r="C3184">
        <v>0.163556307554244</v>
      </c>
    </row>
    <row r="3185" spans="1:3" x14ac:dyDescent="0.25">
      <c r="A3185">
        <v>-8114527.8039871398</v>
      </c>
      <c r="B3185">
        <v>-275661.25642262702</v>
      </c>
      <c r="C3185">
        <v>0.18119727075099901</v>
      </c>
    </row>
    <row r="3186" spans="1:3" x14ac:dyDescent="0.25">
      <c r="A3186">
        <v>-8113593.3251099903</v>
      </c>
      <c r="B3186">
        <v>-275661.25642262702</v>
      </c>
      <c r="C3186">
        <v>0.18167012929916301</v>
      </c>
    </row>
    <row r="3187" spans="1:3" x14ac:dyDescent="0.25">
      <c r="A3187">
        <v>-8112658.8462328501</v>
      </c>
      <c r="B3187">
        <v>-275661.25642262702</v>
      </c>
      <c r="C3187">
        <v>0.19518464803695601</v>
      </c>
    </row>
    <row r="3188" spans="1:3" x14ac:dyDescent="0.25">
      <c r="A3188">
        <v>-8111724.3673557099</v>
      </c>
      <c r="B3188">
        <v>-275661.25642262702</v>
      </c>
      <c r="C3188">
        <v>0.194730684161186</v>
      </c>
    </row>
    <row r="3189" spans="1:3" x14ac:dyDescent="0.25">
      <c r="A3189">
        <v>-8110789.8884785697</v>
      </c>
      <c r="B3189">
        <v>-275661.25642262702</v>
      </c>
      <c r="C3189">
        <v>0</v>
      </c>
    </row>
    <row r="3190" spans="1:3" x14ac:dyDescent="0.25">
      <c r="A3190">
        <v>-8109855.4096014202</v>
      </c>
      <c r="B3190">
        <v>-275661.25642262702</v>
      </c>
      <c r="C3190">
        <v>0</v>
      </c>
    </row>
    <row r="3191" spans="1:3" x14ac:dyDescent="0.25">
      <c r="A3191">
        <v>-8108920.93072428</v>
      </c>
      <c r="B3191">
        <v>-275661.25642262702</v>
      </c>
      <c r="C3191">
        <v>0</v>
      </c>
    </row>
    <row r="3192" spans="1:3" x14ac:dyDescent="0.25">
      <c r="A3192">
        <v>-8107986.4518471397</v>
      </c>
      <c r="B3192">
        <v>-275661.25642262702</v>
      </c>
      <c r="C3192">
        <v>0</v>
      </c>
    </row>
    <row r="3193" spans="1:3" x14ac:dyDescent="0.25">
      <c r="A3193">
        <v>-8107051.9729699902</v>
      </c>
      <c r="B3193">
        <v>-275661.25642262702</v>
      </c>
      <c r="C3193">
        <v>0</v>
      </c>
    </row>
    <row r="3194" spans="1:3" x14ac:dyDescent="0.25">
      <c r="A3194">
        <v>-8106117.49409285</v>
      </c>
      <c r="B3194">
        <v>-275661.25642262702</v>
      </c>
      <c r="C3194">
        <v>0</v>
      </c>
    </row>
    <row r="3195" spans="1:3" x14ac:dyDescent="0.25">
      <c r="A3195">
        <v>-8105183.0152157098</v>
      </c>
      <c r="B3195">
        <v>-275661.25642262702</v>
      </c>
      <c r="C3195">
        <v>0</v>
      </c>
    </row>
    <row r="3196" spans="1:3" x14ac:dyDescent="0.25">
      <c r="A3196">
        <v>-8104248.5363385696</v>
      </c>
      <c r="B3196">
        <v>-275661.25642262702</v>
      </c>
      <c r="C3196">
        <v>0</v>
      </c>
    </row>
    <row r="3197" spans="1:3" x14ac:dyDescent="0.25">
      <c r="A3197">
        <v>-8136020.8181614196</v>
      </c>
      <c r="B3197">
        <v>-276595.7353</v>
      </c>
      <c r="C3197">
        <v>0</v>
      </c>
    </row>
    <row r="3198" spans="1:3" x14ac:dyDescent="0.25">
      <c r="A3198">
        <v>-8135086.3392842803</v>
      </c>
      <c r="B3198">
        <v>-276595.7353</v>
      </c>
      <c r="C3198" s="1">
        <v>1.3507472431228901E-5</v>
      </c>
    </row>
    <row r="3199" spans="1:3" x14ac:dyDescent="0.25">
      <c r="A3199">
        <v>-8134151.8604071401</v>
      </c>
      <c r="B3199">
        <v>-276595.7353</v>
      </c>
      <c r="C3199" s="1">
        <v>2.2286782041192001E-5</v>
      </c>
    </row>
    <row r="3200" spans="1:3" x14ac:dyDescent="0.25">
      <c r="A3200">
        <v>-8133217.3815299897</v>
      </c>
      <c r="B3200">
        <v>-276595.7353</v>
      </c>
      <c r="C3200" s="1">
        <v>7.6388882007449798E-5</v>
      </c>
    </row>
    <row r="3201" spans="1:3" x14ac:dyDescent="0.25">
      <c r="A3201">
        <v>-8132282.9026528504</v>
      </c>
      <c r="B3201">
        <v>-276595.7353</v>
      </c>
      <c r="C3201">
        <v>1.51568878209218E-4</v>
      </c>
    </row>
    <row r="3202" spans="1:3" x14ac:dyDescent="0.25">
      <c r="A3202">
        <v>-8131348.4237757102</v>
      </c>
      <c r="B3202">
        <v>-276595.7353</v>
      </c>
      <c r="C3202">
        <v>3.7996302125975397E-4</v>
      </c>
    </row>
    <row r="3203" spans="1:3" x14ac:dyDescent="0.25">
      <c r="A3203">
        <v>-8130413.94489857</v>
      </c>
      <c r="B3203">
        <v>-276595.7353</v>
      </c>
      <c r="C3203">
        <v>6.67541462462395E-4</v>
      </c>
    </row>
    <row r="3204" spans="1:3" x14ac:dyDescent="0.25">
      <c r="A3204">
        <v>-8129479.4660214204</v>
      </c>
      <c r="B3204">
        <v>-276595.7353</v>
      </c>
      <c r="C3204">
        <v>1.3892310671508299E-3</v>
      </c>
    </row>
    <row r="3205" spans="1:3" x14ac:dyDescent="0.25">
      <c r="A3205">
        <v>-8128544.9871442802</v>
      </c>
      <c r="B3205">
        <v>-276595.7353</v>
      </c>
      <c r="C3205">
        <v>3.3320216462016101E-3</v>
      </c>
    </row>
    <row r="3206" spans="1:3" x14ac:dyDescent="0.25">
      <c r="A3206">
        <v>-8127610.50826714</v>
      </c>
      <c r="B3206">
        <v>-276595.7353</v>
      </c>
      <c r="C3206">
        <v>5.8268718421459103E-3</v>
      </c>
    </row>
    <row r="3207" spans="1:3" x14ac:dyDescent="0.25">
      <c r="A3207">
        <v>-8126676.0293899896</v>
      </c>
      <c r="B3207">
        <v>-276595.7353</v>
      </c>
      <c r="C3207">
        <v>9.2030111700296402E-3</v>
      </c>
    </row>
    <row r="3208" spans="1:3" x14ac:dyDescent="0.25">
      <c r="A3208">
        <v>-8125741.5505128503</v>
      </c>
      <c r="B3208">
        <v>-276595.7353</v>
      </c>
      <c r="C3208">
        <v>1.3886129483580501E-2</v>
      </c>
    </row>
    <row r="3209" spans="1:3" x14ac:dyDescent="0.25">
      <c r="A3209">
        <v>-8124807.0716357101</v>
      </c>
      <c r="B3209">
        <v>-276595.7353</v>
      </c>
      <c r="C3209">
        <v>2.0270382985472599E-2</v>
      </c>
    </row>
    <row r="3210" spans="1:3" x14ac:dyDescent="0.25">
      <c r="A3210">
        <v>-8123872.5927585699</v>
      </c>
      <c r="B3210">
        <v>-276595.7353</v>
      </c>
      <c r="C3210">
        <v>2.8353441506624201E-2</v>
      </c>
    </row>
    <row r="3211" spans="1:3" x14ac:dyDescent="0.25">
      <c r="A3211">
        <v>-8122938.1138814203</v>
      </c>
      <c r="B3211">
        <v>-276595.7353</v>
      </c>
      <c r="C3211">
        <v>3.8210231810808098E-2</v>
      </c>
    </row>
    <row r="3212" spans="1:3" x14ac:dyDescent="0.25">
      <c r="A3212">
        <v>-8122003.6350042801</v>
      </c>
      <c r="B3212">
        <v>-276595.7353</v>
      </c>
      <c r="C3212">
        <v>5.01386523246765E-2</v>
      </c>
    </row>
    <row r="3213" spans="1:3" x14ac:dyDescent="0.25">
      <c r="A3213">
        <v>-8121069.1561271399</v>
      </c>
      <c r="B3213">
        <v>-276595.7353</v>
      </c>
      <c r="C3213">
        <v>6.3136272132396601E-2</v>
      </c>
    </row>
    <row r="3214" spans="1:3" x14ac:dyDescent="0.25">
      <c r="A3214">
        <v>-8120134.6772499904</v>
      </c>
      <c r="B3214">
        <v>-276595.7353</v>
      </c>
      <c r="C3214">
        <v>7.8987620770931202E-2</v>
      </c>
    </row>
    <row r="3215" spans="1:3" x14ac:dyDescent="0.25">
      <c r="A3215">
        <v>-8119200.1983728502</v>
      </c>
      <c r="B3215">
        <v>-276595.7353</v>
      </c>
      <c r="C3215">
        <v>9.5900893211364704E-2</v>
      </c>
    </row>
    <row r="3216" spans="1:3" x14ac:dyDescent="0.25">
      <c r="A3216">
        <v>-8118265.71949571</v>
      </c>
      <c r="B3216">
        <v>-276595.7353</v>
      </c>
      <c r="C3216">
        <v>0.12785999476909601</v>
      </c>
    </row>
    <row r="3217" spans="1:3" x14ac:dyDescent="0.25">
      <c r="A3217">
        <v>-8117331.2406185698</v>
      </c>
      <c r="B3217">
        <v>-276595.7353</v>
      </c>
      <c r="C3217">
        <v>0.14577870070934201</v>
      </c>
    </row>
    <row r="3218" spans="1:3" x14ac:dyDescent="0.25">
      <c r="A3218">
        <v>-8116396.7617414203</v>
      </c>
      <c r="B3218">
        <v>-276595.7353</v>
      </c>
      <c r="C3218">
        <v>0.16292822360992401</v>
      </c>
    </row>
    <row r="3219" spans="1:3" x14ac:dyDescent="0.25">
      <c r="A3219">
        <v>-8115462.28286428</v>
      </c>
      <c r="B3219">
        <v>-276595.7353</v>
      </c>
      <c r="C3219">
        <v>0.16232064366340601</v>
      </c>
    </row>
    <row r="3220" spans="1:3" x14ac:dyDescent="0.25">
      <c r="A3220">
        <v>-8114527.8039871398</v>
      </c>
      <c r="B3220">
        <v>-276595.7353</v>
      </c>
      <c r="C3220">
        <v>0.18008182942867201</v>
      </c>
    </row>
    <row r="3221" spans="1:3" x14ac:dyDescent="0.25">
      <c r="A3221">
        <v>-8113593.3251099903</v>
      </c>
      <c r="B3221">
        <v>-276595.7353</v>
      </c>
      <c r="C3221">
        <v>0.19518710672855299</v>
      </c>
    </row>
    <row r="3222" spans="1:3" x14ac:dyDescent="0.25">
      <c r="A3222">
        <v>-8112658.8462328501</v>
      </c>
      <c r="B3222">
        <v>-276595.7353</v>
      </c>
      <c r="C3222">
        <v>0.205563724040985</v>
      </c>
    </row>
    <row r="3223" spans="1:3" x14ac:dyDescent="0.25">
      <c r="A3223">
        <v>-8111724.3673557099</v>
      </c>
      <c r="B3223">
        <v>-276595.7353</v>
      </c>
      <c r="C3223">
        <v>0.22110116481781</v>
      </c>
    </row>
    <row r="3224" spans="1:3" x14ac:dyDescent="0.25">
      <c r="A3224">
        <v>-8110789.8884785697</v>
      </c>
      <c r="B3224">
        <v>-276595.7353</v>
      </c>
      <c r="C3224">
        <v>0</v>
      </c>
    </row>
    <row r="3225" spans="1:3" x14ac:dyDescent="0.25">
      <c r="A3225">
        <v>-8109855.4096014202</v>
      </c>
      <c r="B3225">
        <v>-276595.7353</v>
      </c>
      <c r="C3225">
        <v>0</v>
      </c>
    </row>
    <row r="3226" spans="1:3" x14ac:dyDescent="0.25">
      <c r="A3226">
        <v>-8108920.93072428</v>
      </c>
      <c r="B3226">
        <v>-276595.7353</v>
      </c>
      <c r="C3226">
        <v>0</v>
      </c>
    </row>
    <row r="3227" spans="1:3" x14ac:dyDescent="0.25">
      <c r="A3227">
        <v>-8107986.4518471397</v>
      </c>
      <c r="B3227">
        <v>-276595.7353</v>
      </c>
      <c r="C3227">
        <v>0</v>
      </c>
    </row>
    <row r="3228" spans="1:3" x14ac:dyDescent="0.25">
      <c r="A3228">
        <v>-8107051.9729699902</v>
      </c>
      <c r="B3228">
        <v>-276595.7353</v>
      </c>
      <c r="C3228">
        <v>0</v>
      </c>
    </row>
    <row r="3229" spans="1:3" x14ac:dyDescent="0.25">
      <c r="A3229">
        <v>-8136020.8181614196</v>
      </c>
      <c r="B3229">
        <v>-277530.21417737199</v>
      </c>
      <c r="C3229">
        <v>0</v>
      </c>
    </row>
    <row r="3230" spans="1:3" x14ac:dyDescent="0.25">
      <c r="A3230">
        <v>-8135086.3392842803</v>
      </c>
      <c r="B3230">
        <v>-277530.21417737199</v>
      </c>
      <c r="C3230" s="1">
        <v>1.3507472431228901E-5</v>
      </c>
    </row>
    <row r="3231" spans="1:3" x14ac:dyDescent="0.25">
      <c r="A3231">
        <v>-8134151.8604071401</v>
      </c>
      <c r="B3231">
        <v>-277530.21417737199</v>
      </c>
      <c r="C3231" s="1">
        <v>2.2286782041192001E-5</v>
      </c>
    </row>
    <row r="3232" spans="1:3" x14ac:dyDescent="0.25">
      <c r="A3232">
        <v>-8133217.3815299897</v>
      </c>
      <c r="B3232">
        <v>-277530.21417737199</v>
      </c>
      <c r="C3232" s="1">
        <v>7.6388882007449798E-5</v>
      </c>
    </row>
    <row r="3233" spans="1:3" x14ac:dyDescent="0.25">
      <c r="A3233">
        <v>-8132282.9026528504</v>
      </c>
      <c r="B3233">
        <v>-277530.21417737199</v>
      </c>
      <c r="C3233">
        <v>1.49625673657283E-4</v>
      </c>
    </row>
    <row r="3234" spans="1:3" x14ac:dyDescent="0.25">
      <c r="A3234">
        <v>-8131348.4237757102</v>
      </c>
      <c r="B3234">
        <v>-277530.21417737199</v>
      </c>
      <c r="C3234">
        <v>3.54731921106576E-4</v>
      </c>
    </row>
    <row r="3235" spans="1:3" x14ac:dyDescent="0.25">
      <c r="A3235">
        <v>-8130413.94489857</v>
      </c>
      <c r="B3235">
        <v>-277530.21417737199</v>
      </c>
      <c r="C3235">
        <v>1.18809880223125E-3</v>
      </c>
    </row>
    <row r="3236" spans="1:3" x14ac:dyDescent="0.25">
      <c r="A3236">
        <v>-8129479.4660214204</v>
      </c>
      <c r="B3236">
        <v>-277530.21417737199</v>
      </c>
      <c r="C3236">
        <v>2.0308136008679802E-3</v>
      </c>
    </row>
    <row r="3237" spans="1:3" x14ac:dyDescent="0.25">
      <c r="A3237">
        <v>-8128544.9871442802</v>
      </c>
      <c r="B3237">
        <v>-277530.21417737199</v>
      </c>
      <c r="C3237">
        <v>3.3141695894300899E-3</v>
      </c>
    </row>
    <row r="3238" spans="1:3" x14ac:dyDescent="0.25">
      <c r="A3238">
        <v>-8127610.50826714</v>
      </c>
      <c r="B3238">
        <v>-277530.21417737199</v>
      </c>
      <c r="C3238">
        <v>5.88141521438956E-3</v>
      </c>
    </row>
    <row r="3239" spans="1:3" x14ac:dyDescent="0.25">
      <c r="A3239">
        <v>-8126676.0293899896</v>
      </c>
      <c r="B3239">
        <v>-277530.21417737199</v>
      </c>
      <c r="C3239">
        <v>9.2670507729053393E-3</v>
      </c>
    </row>
    <row r="3240" spans="1:3" x14ac:dyDescent="0.25">
      <c r="A3240">
        <v>-8125741.5505128503</v>
      </c>
      <c r="B3240">
        <v>-277530.21417737199</v>
      </c>
      <c r="C3240">
        <v>1.3489373959600899E-2</v>
      </c>
    </row>
    <row r="3241" spans="1:3" x14ac:dyDescent="0.25">
      <c r="A3241">
        <v>-8124807.0716357101</v>
      </c>
      <c r="B3241">
        <v>-277530.21417737199</v>
      </c>
      <c r="C3241">
        <v>1.9716290757059999E-2</v>
      </c>
    </row>
    <row r="3242" spans="1:3" x14ac:dyDescent="0.25">
      <c r="A3242">
        <v>-8123872.5927585699</v>
      </c>
      <c r="B3242">
        <v>-277530.21417737199</v>
      </c>
      <c r="C3242">
        <v>2.74556726217269E-2</v>
      </c>
    </row>
    <row r="3243" spans="1:3" x14ac:dyDescent="0.25">
      <c r="A3243">
        <v>-8122938.1138814203</v>
      </c>
      <c r="B3243">
        <v>-277530.21417737199</v>
      </c>
      <c r="C3243">
        <v>3.8069095462560598E-2</v>
      </c>
    </row>
    <row r="3244" spans="1:3" x14ac:dyDescent="0.25">
      <c r="A3244">
        <v>-8122003.6350042801</v>
      </c>
      <c r="B3244">
        <v>-277530.21417737199</v>
      </c>
      <c r="C3244">
        <v>4.89946939051151E-2</v>
      </c>
    </row>
    <row r="3245" spans="1:3" x14ac:dyDescent="0.25">
      <c r="A3245">
        <v>-8121069.1561271399</v>
      </c>
      <c r="B3245">
        <v>-277530.21417737199</v>
      </c>
      <c r="C3245">
        <v>7.6909050345420796E-2</v>
      </c>
    </row>
    <row r="3246" spans="1:3" x14ac:dyDescent="0.25">
      <c r="A3246">
        <v>-8120134.6772499904</v>
      </c>
      <c r="B3246">
        <v>-277530.21417737199</v>
      </c>
      <c r="C3246">
        <v>9.4121508300304399E-2</v>
      </c>
    </row>
    <row r="3247" spans="1:3" x14ac:dyDescent="0.25">
      <c r="A3247">
        <v>-8119200.1983728502</v>
      </c>
      <c r="B3247">
        <v>-277530.21417737199</v>
      </c>
      <c r="C3247">
        <v>0.106161370873451</v>
      </c>
    </row>
    <row r="3248" spans="1:3" x14ac:dyDescent="0.25">
      <c r="A3248">
        <v>-8118265.71949571</v>
      </c>
      <c r="B3248">
        <v>-277530.21417737199</v>
      </c>
      <c r="C3248">
        <v>0.126329556107521</v>
      </c>
    </row>
    <row r="3249" spans="1:3" x14ac:dyDescent="0.25">
      <c r="A3249">
        <v>-8117331.2406185698</v>
      </c>
      <c r="B3249">
        <v>-277530.21417737199</v>
      </c>
      <c r="C3249">
        <v>0.14446133375167799</v>
      </c>
    </row>
    <row r="3250" spans="1:3" x14ac:dyDescent="0.25">
      <c r="A3250">
        <v>-8116396.7617414203</v>
      </c>
      <c r="B3250">
        <v>-277530.21417737199</v>
      </c>
      <c r="C3250">
        <v>0.16169135272502799</v>
      </c>
    </row>
    <row r="3251" spans="1:3" x14ac:dyDescent="0.25">
      <c r="A3251">
        <v>-8115462.28286428</v>
      </c>
      <c r="B3251">
        <v>-277530.21417737199</v>
      </c>
      <c r="C3251">
        <v>0.178891390562057</v>
      </c>
    </row>
    <row r="3252" spans="1:3" x14ac:dyDescent="0.25">
      <c r="A3252">
        <v>-8114527.8039871398</v>
      </c>
      <c r="B3252">
        <v>-277530.21417737199</v>
      </c>
      <c r="C3252">
        <v>0.19426058232784199</v>
      </c>
    </row>
    <row r="3253" spans="1:3" x14ac:dyDescent="0.25">
      <c r="A3253">
        <v>-8113593.3251099903</v>
      </c>
      <c r="B3253">
        <v>-277530.21417737199</v>
      </c>
      <c r="C3253">
        <v>0.205528289079666</v>
      </c>
    </row>
    <row r="3254" spans="1:3" x14ac:dyDescent="0.25">
      <c r="A3254">
        <v>-8112658.8462328501</v>
      </c>
      <c r="B3254">
        <v>-277530.21417737199</v>
      </c>
      <c r="C3254">
        <v>0.22110116481781</v>
      </c>
    </row>
    <row r="3255" spans="1:3" x14ac:dyDescent="0.25">
      <c r="A3255">
        <v>-8111724.3673557099</v>
      </c>
      <c r="B3255">
        <v>-277530.21417737199</v>
      </c>
      <c r="C3255">
        <v>0.22132213413715299</v>
      </c>
    </row>
    <row r="3256" spans="1:3" x14ac:dyDescent="0.25">
      <c r="A3256">
        <v>-8110789.8884785697</v>
      </c>
      <c r="B3256">
        <v>-277530.21417737199</v>
      </c>
      <c r="C3256">
        <v>0.232103526592254</v>
      </c>
    </row>
    <row r="3257" spans="1:3" x14ac:dyDescent="0.25">
      <c r="A3257">
        <v>-8109855.4096014202</v>
      </c>
      <c r="B3257">
        <v>-277530.21417737199</v>
      </c>
      <c r="C3257">
        <v>0</v>
      </c>
    </row>
    <row r="3258" spans="1:3" x14ac:dyDescent="0.25">
      <c r="A3258">
        <v>-8108920.93072428</v>
      </c>
      <c r="B3258">
        <v>-277530.21417737199</v>
      </c>
      <c r="C3258">
        <v>0</v>
      </c>
    </row>
    <row r="3259" spans="1:3" x14ac:dyDescent="0.25">
      <c r="A3259">
        <v>-8107986.4518471397</v>
      </c>
      <c r="B3259">
        <v>-277530.21417737199</v>
      </c>
      <c r="C3259">
        <v>0</v>
      </c>
    </row>
    <row r="3260" spans="1:3" x14ac:dyDescent="0.25">
      <c r="A3260">
        <v>-8107051.9729699902</v>
      </c>
      <c r="B3260">
        <v>-277530.21417737199</v>
      </c>
      <c r="C3260">
        <v>0</v>
      </c>
    </row>
    <row r="3261" spans="1:3" x14ac:dyDescent="0.25">
      <c r="A3261">
        <v>-8136020.8181614196</v>
      </c>
      <c r="B3261">
        <v>-278464.69305474398</v>
      </c>
      <c r="C3261">
        <v>0</v>
      </c>
    </row>
    <row r="3262" spans="1:3" x14ac:dyDescent="0.25">
      <c r="A3262">
        <v>-8135086.3392842803</v>
      </c>
      <c r="B3262">
        <v>-278464.69305474398</v>
      </c>
      <c r="C3262" s="1">
        <v>1.3507472431228901E-5</v>
      </c>
    </row>
    <row r="3263" spans="1:3" x14ac:dyDescent="0.25">
      <c r="A3263">
        <v>-8134151.8604071401</v>
      </c>
      <c r="B3263">
        <v>-278464.69305474398</v>
      </c>
      <c r="C3263" s="1">
        <v>2.2286782041192001E-5</v>
      </c>
    </row>
    <row r="3264" spans="1:3" x14ac:dyDescent="0.25">
      <c r="A3264">
        <v>-8133217.3815299897</v>
      </c>
      <c r="B3264">
        <v>-278464.69305474398</v>
      </c>
      <c r="C3264">
        <v>1.26305545563809E-4</v>
      </c>
    </row>
    <row r="3265" spans="1:3" x14ac:dyDescent="0.25">
      <c r="A3265">
        <v>-8132282.9026528504</v>
      </c>
      <c r="B3265">
        <v>-278464.69305474398</v>
      </c>
      <c r="C3265">
        <v>2.7837415109388498E-4</v>
      </c>
    </row>
    <row r="3266" spans="1:3" x14ac:dyDescent="0.25">
      <c r="A3266">
        <v>-8131348.4237757102</v>
      </c>
      <c r="B3266">
        <v>-278464.69305474398</v>
      </c>
      <c r="C3266">
        <v>6.1443645972758499E-4</v>
      </c>
    </row>
    <row r="3267" spans="1:3" x14ac:dyDescent="0.25">
      <c r="A3267">
        <v>-8130413.94489857</v>
      </c>
      <c r="B3267">
        <v>-278464.69305474398</v>
      </c>
      <c r="C3267">
        <v>1.16298149805516E-3</v>
      </c>
    </row>
    <row r="3268" spans="1:3" x14ac:dyDescent="0.25">
      <c r="A3268">
        <v>-8129479.4660214204</v>
      </c>
      <c r="B3268">
        <v>-278464.69305474398</v>
      </c>
      <c r="C3268">
        <v>2.0209373906254699E-3</v>
      </c>
    </row>
    <row r="3269" spans="1:3" x14ac:dyDescent="0.25">
      <c r="A3269">
        <v>-8128544.9871442802</v>
      </c>
      <c r="B3269">
        <v>-278464.69305474398</v>
      </c>
      <c r="C3269">
        <v>3.2321650069206901E-3</v>
      </c>
    </row>
    <row r="3270" spans="1:3" x14ac:dyDescent="0.25">
      <c r="A3270">
        <v>-8127610.50826714</v>
      </c>
      <c r="B3270">
        <v>-278464.69305474398</v>
      </c>
      <c r="C3270">
        <v>5.7366136461496301E-3</v>
      </c>
    </row>
    <row r="3271" spans="1:3" x14ac:dyDescent="0.25">
      <c r="A3271">
        <v>-8126676.0293899896</v>
      </c>
      <c r="B3271">
        <v>-278464.69305474398</v>
      </c>
      <c r="C3271">
        <v>9.0239867568016E-3</v>
      </c>
    </row>
    <row r="3272" spans="1:3" x14ac:dyDescent="0.25">
      <c r="A3272">
        <v>-8125741.5505128503</v>
      </c>
      <c r="B3272">
        <v>-278464.69305474398</v>
      </c>
      <c r="C3272">
        <v>1.34532386437058E-2</v>
      </c>
    </row>
    <row r="3273" spans="1:3" x14ac:dyDescent="0.25">
      <c r="A3273">
        <v>-8124807.0716357101</v>
      </c>
      <c r="B3273">
        <v>-278464.69305474398</v>
      </c>
      <c r="C3273">
        <v>1.9303033128380699E-2</v>
      </c>
    </row>
    <row r="3274" spans="1:3" x14ac:dyDescent="0.25">
      <c r="A3274">
        <v>-8123872.5927585699</v>
      </c>
      <c r="B3274">
        <v>-278464.69305474398</v>
      </c>
      <c r="C3274">
        <v>3.6294318735599497E-2</v>
      </c>
    </row>
    <row r="3275" spans="1:3" x14ac:dyDescent="0.25">
      <c r="A3275">
        <v>-8122938.1138814203</v>
      </c>
      <c r="B3275">
        <v>-278464.69305474398</v>
      </c>
      <c r="C3275">
        <v>4.7799590975046102E-2</v>
      </c>
    </row>
    <row r="3276" spans="1:3" x14ac:dyDescent="0.25">
      <c r="A3276">
        <v>-8122003.6350042801</v>
      </c>
      <c r="B3276">
        <v>-278464.69305474398</v>
      </c>
      <c r="C3276">
        <v>5.9577349573373697E-2</v>
      </c>
    </row>
    <row r="3277" spans="1:3" x14ac:dyDescent="0.25">
      <c r="A3277">
        <v>-8121069.1561271399</v>
      </c>
      <c r="B3277">
        <v>-278464.69305474398</v>
      </c>
      <c r="C3277">
        <v>7.59003311395645E-2</v>
      </c>
    </row>
    <row r="3278" spans="1:3" x14ac:dyDescent="0.25">
      <c r="A3278">
        <v>-8120134.6772499904</v>
      </c>
      <c r="B3278">
        <v>-278464.69305474398</v>
      </c>
      <c r="C3278">
        <v>9.3182496726512895E-2</v>
      </c>
    </row>
    <row r="3279" spans="1:3" x14ac:dyDescent="0.25">
      <c r="A3279">
        <v>-8119200.1983728502</v>
      </c>
      <c r="B3279">
        <v>-278464.69305474398</v>
      </c>
      <c r="C3279">
        <v>0.10534374415874399</v>
      </c>
    </row>
    <row r="3280" spans="1:3" x14ac:dyDescent="0.25">
      <c r="A3280">
        <v>-8118265.71949571</v>
      </c>
      <c r="B3280">
        <v>-278464.69305474398</v>
      </c>
      <c r="C3280">
        <v>0.124756783246994</v>
      </c>
    </row>
    <row r="3281" spans="1:3" x14ac:dyDescent="0.25">
      <c r="A3281">
        <v>-8117331.2406185698</v>
      </c>
      <c r="B3281">
        <v>-278464.69305474398</v>
      </c>
      <c r="C3281">
        <v>0.14361466467380499</v>
      </c>
    </row>
    <row r="3282" spans="1:3" x14ac:dyDescent="0.25">
      <c r="A3282">
        <v>-8116396.7617414203</v>
      </c>
      <c r="B3282">
        <v>-278464.69305474398</v>
      </c>
      <c r="C3282">
        <v>0.16063183546066201</v>
      </c>
    </row>
    <row r="3283" spans="1:3" x14ac:dyDescent="0.25">
      <c r="A3283">
        <v>-8115462.28286428</v>
      </c>
      <c r="B3283">
        <v>-278464.69305474398</v>
      </c>
      <c r="C3283">
        <v>0.17858998477458901</v>
      </c>
    </row>
    <row r="3284" spans="1:3" x14ac:dyDescent="0.25">
      <c r="A3284">
        <v>-8114527.8039871398</v>
      </c>
      <c r="B3284">
        <v>-278464.69305474398</v>
      </c>
      <c r="C3284">
        <v>0.193794190883636</v>
      </c>
    </row>
    <row r="3285" spans="1:3" x14ac:dyDescent="0.25">
      <c r="A3285">
        <v>-8113593.3251099903</v>
      </c>
      <c r="B3285">
        <v>-278464.69305474398</v>
      </c>
      <c r="C3285">
        <v>0.22097098827361999</v>
      </c>
    </row>
    <row r="3286" spans="1:3" x14ac:dyDescent="0.25">
      <c r="A3286">
        <v>-8112658.8462328501</v>
      </c>
      <c r="B3286">
        <v>-278464.69305474398</v>
      </c>
      <c r="C3286">
        <v>0.22085863351821799</v>
      </c>
    </row>
    <row r="3287" spans="1:3" x14ac:dyDescent="0.25">
      <c r="A3287">
        <v>-8111724.3673557099</v>
      </c>
      <c r="B3287">
        <v>-278464.69305474398</v>
      </c>
      <c r="C3287">
        <v>0.23209266364574399</v>
      </c>
    </row>
    <row r="3288" spans="1:3" x14ac:dyDescent="0.25">
      <c r="A3288">
        <v>-8110789.8884785697</v>
      </c>
      <c r="B3288">
        <v>-278464.69305474398</v>
      </c>
      <c r="C3288">
        <v>0.24283269047737099</v>
      </c>
    </row>
    <row r="3289" spans="1:3" x14ac:dyDescent="0.25">
      <c r="A3289">
        <v>-8109855.4096014202</v>
      </c>
      <c r="B3289">
        <v>-278464.69305474398</v>
      </c>
      <c r="C3289">
        <v>0.242758199572563</v>
      </c>
    </row>
    <row r="3290" spans="1:3" x14ac:dyDescent="0.25">
      <c r="A3290">
        <v>-8108920.93072428</v>
      </c>
      <c r="B3290">
        <v>-278464.69305474398</v>
      </c>
      <c r="C3290">
        <v>0</v>
      </c>
    </row>
    <row r="3291" spans="1:3" x14ac:dyDescent="0.25">
      <c r="A3291">
        <v>-8107986.4518471397</v>
      </c>
      <c r="B3291">
        <v>-278464.69305474398</v>
      </c>
      <c r="C3291">
        <v>0</v>
      </c>
    </row>
    <row r="3292" spans="1:3" x14ac:dyDescent="0.25">
      <c r="A3292">
        <v>-8107051.9729699902</v>
      </c>
      <c r="B3292">
        <v>-278464.69305474398</v>
      </c>
      <c r="C3292">
        <v>0</v>
      </c>
    </row>
    <row r="3293" spans="1:3" x14ac:dyDescent="0.25">
      <c r="A3293">
        <v>-8106117.49409285</v>
      </c>
      <c r="B3293">
        <v>-278464.69305474398</v>
      </c>
      <c r="C3293">
        <v>0</v>
      </c>
    </row>
    <row r="3294" spans="1:3" x14ac:dyDescent="0.25">
      <c r="A3294">
        <v>-8136020.8181614196</v>
      </c>
      <c r="B3294">
        <v>-279399.17193211598</v>
      </c>
      <c r="C3294">
        <v>0</v>
      </c>
    </row>
    <row r="3295" spans="1:3" x14ac:dyDescent="0.25">
      <c r="A3295">
        <v>-8135086.3392842803</v>
      </c>
      <c r="B3295">
        <v>-279399.17193211598</v>
      </c>
      <c r="C3295" s="1">
        <v>2.2286782041192001E-5</v>
      </c>
    </row>
    <row r="3296" spans="1:3" x14ac:dyDescent="0.25">
      <c r="A3296">
        <v>-8134151.8604071401</v>
      </c>
      <c r="B3296">
        <v>-279399.17193211598</v>
      </c>
      <c r="C3296" s="1">
        <v>5.3059196943650002E-5</v>
      </c>
    </row>
    <row r="3297" spans="1:3" x14ac:dyDescent="0.25">
      <c r="A3297">
        <v>-8133217.3815299897</v>
      </c>
      <c r="B3297">
        <v>-279399.17193211598</v>
      </c>
      <c r="C3297">
        <v>1.26305545563809E-4</v>
      </c>
    </row>
    <row r="3298" spans="1:3" x14ac:dyDescent="0.25">
      <c r="A3298">
        <v>-8132282.9026528504</v>
      </c>
      <c r="B3298">
        <v>-279399.17193211598</v>
      </c>
      <c r="C3298">
        <v>2.5507080135866902E-4</v>
      </c>
    </row>
    <row r="3299" spans="1:3" x14ac:dyDescent="0.25">
      <c r="A3299">
        <v>-8131348.4237757102</v>
      </c>
      <c r="B3299">
        <v>-279399.17193211598</v>
      </c>
      <c r="C3299">
        <v>5.69296884350478E-4</v>
      </c>
    </row>
    <row r="3300" spans="1:3" x14ac:dyDescent="0.25">
      <c r="A3300">
        <v>-8130413.94489857</v>
      </c>
      <c r="B3300">
        <v>-279399.17193211598</v>
      </c>
      <c r="C3300">
        <v>1.16298149805516E-3</v>
      </c>
    </row>
    <row r="3301" spans="1:3" x14ac:dyDescent="0.25">
      <c r="A3301">
        <v>-8129479.4660214204</v>
      </c>
      <c r="B3301">
        <v>-279399.17193211598</v>
      </c>
      <c r="C3301">
        <v>2.0209373906254699E-3</v>
      </c>
    </row>
    <row r="3302" spans="1:3" x14ac:dyDescent="0.25">
      <c r="A3302">
        <v>-8128544.9871442802</v>
      </c>
      <c r="B3302">
        <v>-279399.17193211598</v>
      </c>
      <c r="C3302">
        <v>3.2321650069206901E-3</v>
      </c>
    </row>
    <row r="3303" spans="1:3" x14ac:dyDescent="0.25">
      <c r="A3303">
        <v>-8127610.50826714</v>
      </c>
      <c r="B3303">
        <v>-279399.17193211598</v>
      </c>
      <c r="C3303">
        <v>5.5958493612706601E-3</v>
      </c>
    </row>
    <row r="3304" spans="1:3" x14ac:dyDescent="0.25">
      <c r="A3304">
        <v>-8126676.0293899896</v>
      </c>
      <c r="B3304">
        <v>-279399.17193211598</v>
      </c>
      <c r="C3304">
        <v>8.8990144431590999E-3</v>
      </c>
    </row>
    <row r="3305" spans="1:3" x14ac:dyDescent="0.25">
      <c r="A3305">
        <v>-8125741.5505128503</v>
      </c>
      <c r="B3305">
        <v>-279399.17193211598</v>
      </c>
      <c r="C3305">
        <v>1.87387559562921E-2</v>
      </c>
    </row>
    <row r="3306" spans="1:3" x14ac:dyDescent="0.25">
      <c r="A3306">
        <v>-8124807.0716357101</v>
      </c>
      <c r="B3306">
        <v>-279399.17193211598</v>
      </c>
      <c r="C3306">
        <v>2.5956116616725901E-2</v>
      </c>
    </row>
    <row r="3307" spans="1:3" x14ac:dyDescent="0.25">
      <c r="A3307">
        <v>-8123872.5927585699</v>
      </c>
      <c r="B3307">
        <v>-279399.17193211598</v>
      </c>
      <c r="C3307">
        <v>3.5750024020671803E-2</v>
      </c>
    </row>
    <row r="3308" spans="1:3" x14ac:dyDescent="0.25">
      <c r="A3308">
        <v>-8122938.1138814203</v>
      </c>
      <c r="B3308">
        <v>-279399.17193211598</v>
      </c>
      <c r="C3308">
        <v>4.7329854220151901E-2</v>
      </c>
    </row>
    <row r="3309" spans="1:3" x14ac:dyDescent="0.25">
      <c r="A3309">
        <v>-8122003.6350042801</v>
      </c>
      <c r="B3309">
        <v>-279399.17193211598</v>
      </c>
      <c r="C3309">
        <v>5.9090904891490902E-2</v>
      </c>
    </row>
    <row r="3310" spans="1:3" x14ac:dyDescent="0.25">
      <c r="A3310">
        <v>-8121069.1561271399</v>
      </c>
      <c r="B3310">
        <v>-279399.17193211598</v>
      </c>
      <c r="C3310">
        <v>7.5215421617031E-2</v>
      </c>
    </row>
    <row r="3311" spans="1:3" x14ac:dyDescent="0.25">
      <c r="A3311">
        <v>-8120134.6772499904</v>
      </c>
      <c r="B3311">
        <v>-279399.17193211598</v>
      </c>
      <c r="C3311">
        <v>9.2184931039810097E-2</v>
      </c>
    </row>
    <row r="3312" spans="1:3" x14ac:dyDescent="0.25">
      <c r="A3312">
        <v>-8119200.1983728502</v>
      </c>
      <c r="B3312">
        <v>-279399.17193211598</v>
      </c>
      <c r="C3312">
        <v>0.104708716273307</v>
      </c>
    </row>
    <row r="3313" spans="1:3" x14ac:dyDescent="0.25">
      <c r="A3313">
        <v>-8118265.71949571</v>
      </c>
      <c r="B3313">
        <v>-279399.17193211598</v>
      </c>
      <c r="C3313">
        <v>0.124200545251369</v>
      </c>
    </row>
    <row r="3314" spans="1:3" x14ac:dyDescent="0.25">
      <c r="A3314">
        <v>-8117331.2406185698</v>
      </c>
      <c r="B3314">
        <v>-279399.17193211598</v>
      </c>
      <c r="C3314">
        <v>0.142921581864356</v>
      </c>
    </row>
    <row r="3315" spans="1:3" x14ac:dyDescent="0.25">
      <c r="A3315">
        <v>-8116396.7617414203</v>
      </c>
      <c r="B3315">
        <v>-279399.17193211598</v>
      </c>
      <c r="C3315">
        <v>0.177553951740264</v>
      </c>
    </row>
    <row r="3316" spans="1:3" x14ac:dyDescent="0.25">
      <c r="A3316">
        <v>-8115462.28286428</v>
      </c>
      <c r="B3316">
        <v>-279399.17193211598</v>
      </c>
      <c r="C3316">
        <v>0.19295187294483099</v>
      </c>
    </row>
    <row r="3317" spans="1:3" x14ac:dyDescent="0.25">
      <c r="A3317">
        <v>-8114527.8039871398</v>
      </c>
      <c r="B3317">
        <v>-279399.17193211598</v>
      </c>
      <c r="C3317">
        <v>0.20432262122631001</v>
      </c>
    </row>
    <row r="3318" spans="1:3" x14ac:dyDescent="0.25">
      <c r="A3318">
        <v>-8113593.3251099903</v>
      </c>
      <c r="B3318">
        <v>-279399.17193211598</v>
      </c>
      <c r="C3318">
        <v>0.22053578495979301</v>
      </c>
    </row>
    <row r="3319" spans="1:3" x14ac:dyDescent="0.25">
      <c r="A3319">
        <v>-8112658.8462328501</v>
      </c>
      <c r="B3319">
        <v>-279399.17193211598</v>
      </c>
      <c r="C3319">
        <v>0.23176248371601099</v>
      </c>
    </row>
    <row r="3320" spans="1:3" x14ac:dyDescent="0.25">
      <c r="A3320">
        <v>-8111724.3673557099</v>
      </c>
      <c r="B3320">
        <v>-279399.17193211598</v>
      </c>
      <c r="C3320">
        <v>0.242648169398307</v>
      </c>
    </row>
    <row r="3321" spans="1:3" x14ac:dyDescent="0.25">
      <c r="A3321">
        <v>-8110789.8884785697</v>
      </c>
      <c r="B3321">
        <v>-279399.17193211598</v>
      </c>
      <c r="C3321">
        <v>0.25302216410636902</v>
      </c>
    </row>
    <row r="3322" spans="1:3" x14ac:dyDescent="0.25">
      <c r="A3322">
        <v>-8109855.4096014202</v>
      </c>
      <c r="B3322">
        <v>-279399.17193211598</v>
      </c>
      <c r="C3322">
        <v>0.253075391054153</v>
      </c>
    </row>
    <row r="3323" spans="1:3" x14ac:dyDescent="0.25">
      <c r="A3323">
        <v>-8108920.93072428</v>
      </c>
      <c r="B3323">
        <v>-279399.17193211598</v>
      </c>
      <c r="C3323">
        <v>0</v>
      </c>
    </row>
    <row r="3324" spans="1:3" x14ac:dyDescent="0.25">
      <c r="A3324">
        <v>-8107986.4518471397</v>
      </c>
      <c r="B3324">
        <v>-279399.17193211598</v>
      </c>
      <c r="C3324">
        <v>0</v>
      </c>
    </row>
    <row r="3325" spans="1:3" x14ac:dyDescent="0.25">
      <c r="A3325">
        <v>-8107051.9729699902</v>
      </c>
      <c r="B3325">
        <v>-279399.17193211598</v>
      </c>
      <c r="C3325">
        <v>0</v>
      </c>
    </row>
    <row r="3326" spans="1:3" x14ac:dyDescent="0.25">
      <c r="A3326">
        <v>-8106117.49409285</v>
      </c>
      <c r="B3326">
        <v>-279399.17193211598</v>
      </c>
      <c r="C3326">
        <v>0</v>
      </c>
    </row>
    <row r="3327" spans="1:3" x14ac:dyDescent="0.25">
      <c r="A3327">
        <v>-8105183.0152157098</v>
      </c>
      <c r="B3327">
        <v>-279399.17193211598</v>
      </c>
      <c r="C3327">
        <v>0</v>
      </c>
    </row>
    <row r="3328" spans="1:3" x14ac:dyDescent="0.25">
      <c r="A3328">
        <v>-8136020.8181614196</v>
      </c>
      <c r="B3328">
        <v>-280333.65080948902</v>
      </c>
      <c r="C3328" s="1">
        <v>1.3507472431228901E-5</v>
      </c>
    </row>
    <row r="3329" spans="1:3" x14ac:dyDescent="0.25">
      <c r="A3329">
        <v>-8135086.3392842803</v>
      </c>
      <c r="B3329">
        <v>-280333.65080948902</v>
      </c>
      <c r="C3329" s="1">
        <v>2.2286782041192001E-5</v>
      </c>
    </row>
    <row r="3330" spans="1:3" x14ac:dyDescent="0.25">
      <c r="A3330">
        <v>-8134151.8604071401</v>
      </c>
      <c r="B3330">
        <v>-280333.65080948902</v>
      </c>
      <c r="C3330" s="1">
        <v>5.3059196943650002E-5</v>
      </c>
    </row>
    <row r="3331" spans="1:3" x14ac:dyDescent="0.25">
      <c r="A3331">
        <v>-8133217.3815299897</v>
      </c>
      <c r="B3331">
        <v>-280333.65080948902</v>
      </c>
      <c r="C3331">
        <v>1.26305545563809E-4</v>
      </c>
    </row>
    <row r="3332" spans="1:3" x14ac:dyDescent="0.25">
      <c r="A3332">
        <v>-8132282.9026528504</v>
      </c>
      <c r="B3332">
        <v>-280333.65080948902</v>
      </c>
      <c r="C3332">
        <v>2.5507080135866902E-4</v>
      </c>
    </row>
    <row r="3333" spans="1:3" x14ac:dyDescent="0.25">
      <c r="A3333">
        <v>-8131348.4237757102</v>
      </c>
      <c r="B3333">
        <v>-280333.65080948902</v>
      </c>
      <c r="C3333">
        <v>5.4603139869868701E-4</v>
      </c>
    </row>
    <row r="3334" spans="1:3" x14ac:dyDescent="0.25">
      <c r="A3334">
        <v>-8130413.94489857</v>
      </c>
      <c r="B3334">
        <v>-280333.65080948902</v>
      </c>
      <c r="C3334">
        <v>1.17480021435767E-3</v>
      </c>
    </row>
    <row r="3335" spans="1:3" x14ac:dyDescent="0.25">
      <c r="A3335">
        <v>-8129479.4660214204</v>
      </c>
      <c r="B3335">
        <v>-280333.65080948902</v>
      </c>
      <c r="C3335">
        <v>1.9784306641667999E-3</v>
      </c>
    </row>
    <row r="3336" spans="1:3" x14ac:dyDescent="0.25">
      <c r="A3336">
        <v>-8128544.9871442802</v>
      </c>
      <c r="B3336">
        <v>-280333.65080948902</v>
      </c>
      <c r="C3336">
        <v>5.4179481230676096E-3</v>
      </c>
    </row>
    <row r="3337" spans="1:3" x14ac:dyDescent="0.25">
      <c r="A3337">
        <v>-8127610.50826714</v>
      </c>
      <c r="B3337">
        <v>-280333.65080948902</v>
      </c>
      <c r="C3337">
        <v>8.52956157177686E-3</v>
      </c>
    </row>
    <row r="3338" spans="1:3" x14ac:dyDescent="0.25">
      <c r="A3338">
        <v>-8126676.0293899896</v>
      </c>
      <c r="B3338">
        <v>-280333.65080948902</v>
      </c>
      <c r="C3338">
        <v>1.2676313519477799E-2</v>
      </c>
    </row>
    <row r="3339" spans="1:3" x14ac:dyDescent="0.25">
      <c r="A3339">
        <v>-8125741.5505128503</v>
      </c>
      <c r="B3339">
        <v>-280333.65080948902</v>
      </c>
      <c r="C3339">
        <v>1.8604006618261299E-2</v>
      </c>
    </row>
    <row r="3340" spans="1:3" x14ac:dyDescent="0.25">
      <c r="A3340">
        <v>-8124807.0716357101</v>
      </c>
      <c r="B3340">
        <v>-280333.65080948902</v>
      </c>
      <c r="C3340">
        <v>2.5734731927514E-2</v>
      </c>
    </row>
    <row r="3341" spans="1:3" x14ac:dyDescent="0.25">
      <c r="A3341">
        <v>-8123872.5927585699</v>
      </c>
      <c r="B3341">
        <v>-280333.65080948902</v>
      </c>
      <c r="C3341">
        <v>3.5514287650585098E-2</v>
      </c>
    </row>
    <row r="3342" spans="1:3" x14ac:dyDescent="0.25">
      <c r="A3342">
        <v>-8122938.1138814203</v>
      </c>
      <c r="B3342">
        <v>-280333.65080948902</v>
      </c>
      <c r="C3342">
        <v>4.6753015369176802E-2</v>
      </c>
    </row>
    <row r="3343" spans="1:3" x14ac:dyDescent="0.25">
      <c r="A3343">
        <v>-8122003.6350042801</v>
      </c>
      <c r="B3343">
        <v>-280333.65080948902</v>
      </c>
      <c r="C3343">
        <v>5.87594248354434E-2</v>
      </c>
    </row>
    <row r="3344" spans="1:3" x14ac:dyDescent="0.25">
      <c r="A3344">
        <v>-8121069.1561271399</v>
      </c>
      <c r="B3344">
        <v>-280333.65080948902</v>
      </c>
      <c r="C3344">
        <v>7.47949182987213E-2</v>
      </c>
    </row>
    <row r="3345" spans="1:3" x14ac:dyDescent="0.25">
      <c r="A3345">
        <v>-8120134.6772499904</v>
      </c>
      <c r="B3345">
        <v>-280333.65080948902</v>
      </c>
      <c r="C3345">
        <v>9.1778762638568795E-2</v>
      </c>
    </row>
    <row r="3346" spans="1:3" x14ac:dyDescent="0.25">
      <c r="A3346">
        <v>-8119200.1983728502</v>
      </c>
      <c r="B3346">
        <v>-280333.65080948902</v>
      </c>
      <c r="C3346">
        <v>0.122899152338504</v>
      </c>
    </row>
    <row r="3347" spans="1:3" x14ac:dyDescent="0.25">
      <c r="A3347">
        <v>-8118265.71949571</v>
      </c>
      <c r="B3347">
        <v>-280333.65080948902</v>
      </c>
      <c r="C3347">
        <v>0.14157475531101199</v>
      </c>
    </row>
    <row r="3348" spans="1:3" x14ac:dyDescent="0.25">
      <c r="A3348">
        <v>-8117331.2406185698</v>
      </c>
      <c r="B3348">
        <v>-280333.65080948902</v>
      </c>
      <c r="C3348">
        <v>0.15940479934215501</v>
      </c>
    </row>
    <row r="3349" spans="1:3" x14ac:dyDescent="0.25">
      <c r="A3349">
        <v>-8116396.7617414203</v>
      </c>
      <c r="B3349">
        <v>-280333.65080948902</v>
      </c>
      <c r="C3349">
        <v>0.17738637328147799</v>
      </c>
    </row>
    <row r="3350" spans="1:3" x14ac:dyDescent="0.25">
      <c r="A3350">
        <v>-8115462.28286428</v>
      </c>
      <c r="B3350">
        <v>-280333.65080948902</v>
      </c>
      <c r="C3350">
        <v>0.19260789453983301</v>
      </c>
    </row>
    <row r="3351" spans="1:3" x14ac:dyDescent="0.25">
      <c r="A3351">
        <v>-8114527.8039871398</v>
      </c>
      <c r="B3351">
        <v>-280333.65080948902</v>
      </c>
      <c r="C3351">
        <v>0.2040356695652</v>
      </c>
    </row>
    <row r="3352" spans="1:3" x14ac:dyDescent="0.25">
      <c r="A3352">
        <v>-8113593.3251099903</v>
      </c>
      <c r="B3352">
        <v>-280333.65080948902</v>
      </c>
      <c r="C3352">
        <v>0.22037677466869299</v>
      </c>
    </row>
    <row r="3353" spans="1:3" x14ac:dyDescent="0.25">
      <c r="A3353">
        <v>-8112658.8462328501</v>
      </c>
      <c r="B3353">
        <v>-280333.65080948902</v>
      </c>
      <c r="C3353">
        <v>0.231605425477027</v>
      </c>
    </row>
    <row r="3354" spans="1:3" x14ac:dyDescent="0.25">
      <c r="A3354">
        <v>-8111724.3673557099</v>
      </c>
      <c r="B3354">
        <v>-280333.65080948902</v>
      </c>
      <c r="C3354">
        <v>0.24259068071842099</v>
      </c>
    </row>
    <row r="3355" spans="1:3" x14ac:dyDescent="0.25">
      <c r="A3355">
        <v>-8110789.8884785697</v>
      </c>
      <c r="B3355">
        <v>-280333.65080948902</v>
      </c>
      <c r="C3355">
        <v>0.252789586782455</v>
      </c>
    </row>
    <row r="3356" spans="1:3" x14ac:dyDescent="0.25">
      <c r="A3356">
        <v>-8109855.4096014202</v>
      </c>
      <c r="B3356">
        <v>-280333.65080948902</v>
      </c>
      <c r="C3356">
        <v>0.26707834005355802</v>
      </c>
    </row>
    <row r="3357" spans="1:3" x14ac:dyDescent="0.25">
      <c r="A3357">
        <v>-8108920.93072428</v>
      </c>
      <c r="B3357">
        <v>-280333.65080948902</v>
      </c>
      <c r="C3357">
        <v>0.26741790771484297</v>
      </c>
    </row>
    <row r="3358" spans="1:3" x14ac:dyDescent="0.25">
      <c r="A3358">
        <v>-8107986.4518471397</v>
      </c>
      <c r="B3358">
        <v>-280333.65080948902</v>
      </c>
      <c r="C3358">
        <v>0</v>
      </c>
    </row>
    <row r="3359" spans="1:3" x14ac:dyDescent="0.25">
      <c r="A3359">
        <v>-8107051.9729699902</v>
      </c>
      <c r="B3359">
        <v>-280333.65080948902</v>
      </c>
      <c r="C3359">
        <v>0</v>
      </c>
    </row>
    <row r="3360" spans="1:3" x14ac:dyDescent="0.25">
      <c r="A3360">
        <v>-8106117.49409285</v>
      </c>
      <c r="B3360">
        <v>-280333.65080948902</v>
      </c>
      <c r="C3360">
        <v>0</v>
      </c>
    </row>
    <row r="3361" spans="1:3" x14ac:dyDescent="0.25">
      <c r="A3361">
        <v>-8105183.0152157098</v>
      </c>
      <c r="B3361">
        <v>-280333.65080948902</v>
      </c>
      <c r="C3361">
        <v>0</v>
      </c>
    </row>
    <row r="3362" spans="1:3" x14ac:dyDescent="0.25">
      <c r="A3362">
        <v>-8104248.5363385696</v>
      </c>
      <c r="B3362">
        <v>-280333.65080948902</v>
      </c>
      <c r="C3362">
        <v>0</v>
      </c>
    </row>
    <row r="3363" spans="1:3" x14ac:dyDescent="0.25">
      <c r="A3363">
        <v>-8136020.8181614196</v>
      </c>
      <c r="B3363">
        <v>-281268.12968686101</v>
      </c>
      <c r="C3363" s="1">
        <v>1.3507472431228901E-5</v>
      </c>
    </row>
    <row r="3364" spans="1:3" x14ac:dyDescent="0.25">
      <c r="A3364">
        <v>-8135086.3392842803</v>
      </c>
      <c r="B3364">
        <v>-281268.12968686101</v>
      </c>
      <c r="C3364" s="1">
        <v>2.2286782041192001E-5</v>
      </c>
    </row>
    <row r="3365" spans="1:3" x14ac:dyDescent="0.25">
      <c r="A3365">
        <v>-8134151.8604071401</v>
      </c>
      <c r="B3365">
        <v>-281268.12968686101</v>
      </c>
      <c r="C3365" s="1">
        <v>5.3059196943650002E-5</v>
      </c>
    </row>
    <row r="3366" spans="1:3" x14ac:dyDescent="0.25">
      <c r="A3366">
        <v>-8133217.3815299897</v>
      </c>
      <c r="B3366">
        <v>-281268.12968686101</v>
      </c>
      <c r="C3366">
        <v>1.26305545563809E-4</v>
      </c>
    </row>
    <row r="3367" spans="1:3" x14ac:dyDescent="0.25">
      <c r="A3367">
        <v>-8132282.9026528504</v>
      </c>
      <c r="B3367">
        <v>-281268.12968686101</v>
      </c>
      <c r="C3367">
        <v>2.5507080135866902E-4</v>
      </c>
    </row>
    <row r="3368" spans="1:3" x14ac:dyDescent="0.25">
      <c r="A3368">
        <v>-8131348.4237757102</v>
      </c>
      <c r="B3368">
        <v>-281268.12968686101</v>
      </c>
      <c r="C3368">
        <v>5.4603139869868701E-4</v>
      </c>
    </row>
    <row r="3369" spans="1:3" x14ac:dyDescent="0.25">
      <c r="A3369">
        <v>-8130413.94489857</v>
      </c>
      <c r="B3369">
        <v>-281268.12968686101</v>
      </c>
      <c r="C3369">
        <v>1.17480021435767E-3</v>
      </c>
    </row>
    <row r="3370" spans="1:3" x14ac:dyDescent="0.25">
      <c r="A3370">
        <v>-8129479.4660214204</v>
      </c>
      <c r="B3370">
        <v>-281268.12968686101</v>
      </c>
      <c r="C3370">
        <v>1.9765070173889299E-3</v>
      </c>
    </row>
    <row r="3371" spans="1:3" x14ac:dyDescent="0.25">
      <c r="A3371">
        <v>-8128544.9871442802</v>
      </c>
      <c r="B3371">
        <v>-281268.12968686101</v>
      </c>
      <c r="C3371">
        <v>5.3641321137547398E-3</v>
      </c>
    </row>
    <row r="3372" spans="1:3" x14ac:dyDescent="0.25">
      <c r="A3372">
        <v>-8127610.50826714</v>
      </c>
      <c r="B3372">
        <v>-281268.12968686101</v>
      </c>
      <c r="C3372">
        <v>8.4850545972585591E-3</v>
      </c>
    </row>
    <row r="3373" spans="1:3" x14ac:dyDescent="0.25">
      <c r="A3373">
        <v>-8126676.0293899896</v>
      </c>
      <c r="B3373">
        <v>-281268.12968686101</v>
      </c>
      <c r="C3373">
        <v>1.26442667096853E-2</v>
      </c>
    </row>
    <row r="3374" spans="1:3" x14ac:dyDescent="0.25">
      <c r="A3374">
        <v>-8125741.5505128503</v>
      </c>
      <c r="B3374">
        <v>-281268.12968686101</v>
      </c>
      <c r="C3374">
        <v>1.8376765772700299E-2</v>
      </c>
    </row>
    <row r="3375" spans="1:3" x14ac:dyDescent="0.25">
      <c r="A3375">
        <v>-8124807.0716357101</v>
      </c>
      <c r="B3375">
        <v>-281268.12968686101</v>
      </c>
      <c r="C3375">
        <v>2.5471456348895999E-2</v>
      </c>
    </row>
    <row r="3376" spans="1:3" x14ac:dyDescent="0.25">
      <c r="A3376">
        <v>-8123872.5927585699</v>
      </c>
      <c r="B3376">
        <v>-281268.12968686101</v>
      </c>
      <c r="C3376">
        <v>3.5422720015048897E-2</v>
      </c>
    </row>
    <row r="3377" spans="1:3" x14ac:dyDescent="0.25">
      <c r="A3377">
        <v>-8122938.1138814203</v>
      </c>
      <c r="B3377">
        <v>-281268.12968686101</v>
      </c>
      <c r="C3377">
        <v>4.6552740037441198E-2</v>
      </c>
    </row>
    <row r="3378" spans="1:3" x14ac:dyDescent="0.25">
      <c r="A3378">
        <v>-8122003.6350042801</v>
      </c>
      <c r="B3378">
        <v>-281268.12968686101</v>
      </c>
      <c r="C3378">
        <v>5.8326192200183799E-2</v>
      </c>
    </row>
    <row r="3379" spans="1:3" x14ac:dyDescent="0.25">
      <c r="A3379">
        <v>-8121069.1561271399</v>
      </c>
      <c r="B3379">
        <v>-281268.12968686101</v>
      </c>
      <c r="C3379">
        <v>7.4526295065879794E-2</v>
      </c>
    </row>
    <row r="3380" spans="1:3" x14ac:dyDescent="0.25">
      <c r="A3380">
        <v>-8120134.6772499904</v>
      </c>
      <c r="B3380">
        <v>-281268.12968686101</v>
      </c>
      <c r="C3380">
        <v>9.1559194028377505E-2</v>
      </c>
    </row>
    <row r="3381" spans="1:3" x14ac:dyDescent="0.25">
      <c r="A3381">
        <v>-8119200.1983728502</v>
      </c>
      <c r="B3381">
        <v>-281268.12968686101</v>
      </c>
      <c r="C3381">
        <v>0.12269780039787199</v>
      </c>
    </row>
    <row r="3382" spans="1:3" x14ac:dyDescent="0.25">
      <c r="A3382">
        <v>-8118265.71949571</v>
      </c>
      <c r="B3382">
        <v>-281268.12968686101</v>
      </c>
      <c r="C3382">
        <v>0.141111090779304</v>
      </c>
    </row>
    <row r="3383" spans="1:3" x14ac:dyDescent="0.25">
      <c r="A3383">
        <v>-8117331.2406185698</v>
      </c>
      <c r="B3383">
        <v>-281268.12968686101</v>
      </c>
      <c r="C3383">
        <v>0.15890045464038799</v>
      </c>
    </row>
    <row r="3384" spans="1:3" x14ac:dyDescent="0.25">
      <c r="A3384">
        <v>-8116396.7617414203</v>
      </c>
      <c r="B3384">
        <v>-281268.12968686101</v>
      </c>
      <c r="C3384">
        <v>0.17704744637012401</v>
      </c>
    </row>
    <row r="3385" spans="1:3" x14ac:dyDescent="0.25">
      <c r="A3385">
        <v>-8115462.28286428</v>
      </c>
      <c r="B3385">
        <v>-281268.12968686101</v>
      </c>
      <c r="C3385">
        <v>0.19227613508701299</v>
      </c>
    </row>
    <row r="3386" spans="1:3" x14ac:dyDescent="0.25">
      <c r="A3386">
        <v>-8114527.8039871398</v>
      </c>
      <c r="B3386">
        <v>-281268.12968686101</v>
      </c>
      <c r="C3386">
        <v>0.203718736767768</v>
      </c>
    </row>
    <row r="3387" spans="1:3" x14ac:dyDescent="0.25">
      <c r="A3387">
        <v>-8113593.3251099903</v>
      </c>
      <c r="B3387">
        <v>-281268.12968686101</v>
      </c>
      <c r="C3387">
        <v>0.220278069376945</v>
      </c>
    </row>
    <row r="3388" spans="1:3" x14ac:dyDescent="0.25">
      <c r="A3388">
        <v>-8112658.8462328501</v>
      </c>
      <c r="B3388">
        <v>-281268.12968686101</v>
      </c>
      <c r="C3388">
        <v>0.23164471983909601</v>
      </c>
    </row>
    <row r="3389" spans="1:3" x14ac:dyDescent="0.25">
      <c r="A3389">
        <v>-8111724.3673557099</v>
      </c>
      <c r="B3389">
        <v>-281268.12968686101</v>
      </c>
      <c r="C3389">
        <v>0.242756903171539</v>
      </c>
    </row>
    <row r="3390" spans="1:3" x14ac:dyDescent="0.25">
      <c r="A3390">
        <v>-8110789.8884785697</v>
      </c>
      <c r="B3390">
        <v>-281268.12968686101</v>
      </c>
      <c r="C3390">
        <v>0.25298190116882302</v>
      </c>
    </row>
    <row r="3391" spans="1:3" x14ac:dyDescent="0.25">
      <c r="A3391">
        <v>-8109855.4096014202</v>
      </c>
      <c r="B3391">
        <v>-281268.12968686101</v>
      </c>
      <c r="C3391">
        <v>0.267367184162139</v>
      </c>
    </row>
    <row r="3392" spans="1:3" x14ac:dyDescent="0.25">
      <c r="A3392">
        <v>-8108920.93072428</v>
      </c>
      <c r="B3392">
        <v>-281268.12968686101</v>
      </c>
      <c r="C3392">
        <v>0.267888903617858</v>
      </c>
    </row>
    <row r="3393" spans="1:3" x14ac:dyDescent="0.25">
      <c r="A3393">
        <v>-8107986.4518471397</v>
      </c>
      <c r="B3393">
        <v>-281268.12968686101</v>
      </c>
      <c r="C3393">
        <v>0</v>
      </c>
    </row>
    <row r="3394" spans="1:3" x14ac:dyDescent="0.25">
      <c r="A3394">
        <v>-8107051.9729699902</v>
      </c>
      <c r="B3394">
        <v>-281268.12968686101</v>
      </c>
      <c r="C3394">
        <v>0</v>
      </c>
    </row>
    <row r="3395" spans="1:3" x14ac:dyDescent="0.25">
      <c r="A3395">
        <v>-8106117.49409285</v>
      </c>
      <c r="B3395">
        <v>-281268.12968686101</v>
      </c>
      <c r="C3395">
        <v>0</v>
      </c>
    </row>
    <row r="3396" spans="1:3" x14ac:dyDescent="0.25">
      <c r="A3396">
        <v>-8105183.0152157098</v>
      </c>
      <c r="B3396">
        <v>-281268.12968686101</v>
      </c>
      <c r="C3396">
        <v>0</v>
      </c>
    </row>
    <row r="3397" spans="1:3" x14ac:dyDescent="0.25">
      <c r="A3397">
        <v>-8104248.5363385696</v>
      </c>
      <c r="B3397">
        <v>-281268.12968686101</v>
      </c>
      <c r="C3397">
        <v>0</v>
      </c>
    </row>
    <row r="3398" spans="1:3" x14ac:dyDescent="0.25">
      <c r="A3398">
        <v>-8103314.0574614201</v>
      </c>
      <c r="B3398">
        <v>-281268.12968686101</v>
      </c>
      <c r="C3398">
        <v>0</v>
      </c>
    </row>
    <row r="3399" spans="1:3" x14ac:dyDescent="0.25">
      <c r="A3399">
        <v>-8136020.8181614196</v>
      </c>
      <c r="B3399">
        <v>-282202.608564233</v>
      </c>
      <c r="C3399" s="1">
        <v>1.3507472431228901E-5</v>
      </c>
    </row>
    <row r="3400" spans="1:3" x14ac:dyDescent="0.25">
      <c r="A3400">
        <v>-8135086.3392842803</v>
      </c>
      <c r="B3400">
        <v>-282202.608564233</v>
      </c>
      <c r="C3400" s="1">
        <v>2.2286782041192001E-5</v>
      </c>
    </row>
    <row r="3401" spans="1:3" x14ac:dyDescent="0.25">
      <c r="A3401">
        <v>-8134151.8604071401</v>
      </c>
      <c r="B3401">
        <v>-282202.608564233</v>
      </c>
      <c r="C3401" s="1">
        <v>5.3059196943650002E-5</v>
      </c>
    </row>
    <row r="3402" spans="1:3" x14ac:dyDescent="0.25">
      <c r="A3402">
        <v>-8133217.3815299897</v>
      </c>
      <c r="B3402">
        <v>-282202.608564233</v>
      </c>
      <c r="C3402">
        <v>1.26305545563809E-4</v>
      </c>
    </row>
    <row r="3403" spans="1:3" x14ac:dyDescent="0.25">
      <c r="A3403">
        <v>-8132282.9026528504</v>
      </c>
      <c r="B3403">
        <v>-282202.608564233</v>
      </c>
      <c r="C3403">
        <v>2.5507080135866902E-4</v>
      </c>
    </row>
    <row r="3404" spans="1:3" x14ac:dyDescent="0.25">
      <c r="A3404">
        <v>-8131348.4237757102</v>
      </c>
      <c r="B3404">
        <v>-282202.608564233</v>
      </c>
      <c r="C3404">
        <v>5.4603139869868701E-4</v>
      </c>
    </row>
    <row r="3405" spans="1:3" x14ac:dyDescent="0.25">
      <c r="A3405">
        <v>-8130413.94489857</v>
      </c>
      <c r="B3405">
        <v>-282202.608564233</v>
      </c>
      <c r="C3405">
        <v>1.15161342546343E-3</v>
      </c>
    </row>
    <row r="3406" spans="1:3" x14ac:dyDescent="0.25">
      <c r="A3406">
        <v>-8129479.4660214204</v>
      </c>
      <c r="B3406">
        <v>-282202.608564233</v>
      </c>
      <c r="C3406">
        <v>1.9765070173889299E-3</v>
      </c>
    </row>
    <row r="3407" spans="1:3" x14ac:dyDescent="0.25">
      <c r="A3407">
        <v>-8128544.9871442802</v>
      </c>
      <c r="B3407">
        <v>-282202.608564233</v>
      </c>
      <c r="C3407">
        <v>5.3622447885572902E-3</v>
      </c>
    </row>
    <row r="3408" spans="1:3" x14ac:dyDescent="0.25">
      <c r="A3408">
        <v>-8127610.50826714</v>
      </c>
      <c r="B3408">
        <v>-282202.608564233</v>
      </c>
      <c r="C3408">
        <v>8.4237568080425193E-3</v>
      </c>
    </row>
    <row r="3409" spans="1:3" x14ac:dyDescent="0.25">
      <c r="A3409">
        <v>-8126676.0293899896</v>
      </c>
      <c r="B3409">
        <v>-282202.608564233</v>
      </c>
      <c r="C3409">
        <v>1.2600772082805601E-2</v>
      </c>
    </row>
    <row r="3410" spans="1:3" x14ac:dyDescent="0.25">
      <c r="A3410">
        <v>-8125741.5505128503</v>
      </c>
      <c r="B3410">
        <v>-282202.608564233</v>
      </c>
      <c r="C3410">
        <v>1.8334643915295601E-2</v>
      </c>
    </row>
    <row r="3411" spans="1:3" x14ac:dyDescent="0.25">
      <c r="A3411">
        <v>-8124807.0716357101</v>
      </c>
      <c r="B3411">
        <v>-282202.608564233</v>
      </c>
      <c r="C3411">
        <v>2.5365296751260698E-2</v>
      </c>
    </row>
    <row r="3412" spans="1:3" x14ac:dyDescent="0.25">
      <c r="A3412">
        <v>-8123872.5927585699</v>
      </c>
      <c r="B3412">
        <v>-282202.608564233</v>
      </c>
      <c r="C3412">
        <v>3.5282548516988699E-2</v>
      </c>
    </row>
    <row r="3413" spans="1:3" x14ac:dyDescent="0.25">
      <c r="A3413">
        <v>-8122938.1138814203</v>
      </c>
      <c r="B3413">
        <v>-282202.608564233</v>
      </c>
      <c r="C3413">
        <v>4.64374125003814E-2</v>
      </c>
    </row>
    <row r="3414" spans="1:3" x14ac:dyDescent="0.25">
      <c r="A3414">
        <v>-8122003.6350042801</v>
      </c>
      <c r="B3414">
        <v>-282202.608564233</v>
      </c>
      <c r="C3414">
        <v>5.82262612879276E-2</v>
      </c>
    </row>
    <row r="3415" spans="1:3" x14ac:dyDescent="0.25">
      <c r="A3415">
        <v>-8121069.1561271399</v>
      </c>
      <c r="B3415">
        <v>-282202.608564233</v>
      </c>
      <c r="C3415">
        <v>7.4002325534820501E-2</v>
      </c>
    </row>
    <row r="3416" spans="1:3" x14ac:dyDescent="0.25">
      <c r="A3416">
        <v>-8120134.6772499904</v>
      </c>
      <c r="B3416">
        <v>-282202.608564233</v>
      </c>
      <c r="C3416">
        <v>9.1127902269363403E-2</v>
      </c>
    </row>
    <row r="3417" spans="1:3" x14ac:dyDescent="0.25">
      <c r="A3417">
        <v>-8119200.1983728502</v>
      </c>
      <c r="B3417">
        <v>-282202.608564233</v>
      </c>
      <c r="C3417">
        <v>0.122255556285381</v>
      </c>
    </row>
    <row r="3418" spans="1:3" x14ac:dyDescent="0.25">
      <c r="A3418">
        <v>-8118265.71949571</v>
      </c>
      <c r="B3418">
        <v>-282202.608564233</v>
      </c>
      <c r="C3418">
        <v>0.14074380695819799</v>
      </c>
    </row>
    <row r="3419" spans="1:3" x14ac:dyDescent="0.25">
      <c r="A3419">
        <v>-8117331.2406185698</v>
      </c>
      <c r="B3419">
        <v>-282202.608564233</v>
      </c>
      <c r="C3419">
        <v>0.158440291881561</v>
      </c>
    </row>
    <row r="3420" spans="1:3" x14ac:dyDescent="0.25">
      <c r="A3420">
        <v>-8116396.7617414203</v>
      </c>
      <c r="B3420">
        <v>-282202.608564233</v>
      </c>
      <c r="C3420">
        <v>0.176764786243438</v>
      </c>
    </row>
    <row r="3421" spans="1:3" x14ac:dyDescent="0.25">
      <c r="A3421">
        <v>-8115462.28286428</v>
      </c>
      <c r="B3421">
        <v>-282202.608564233</v>
      </c>
      <c r="C3421">
        <v>0.19222865998744901</v>
      </c>
    </row>
    <row r="3422" spans="1:3" x14ac:dyDescent="0.25">
      <c r="A3422">
        <v>-8114527.8039871398</v>
      </c>
      <c r="B3422">
        <v>-282202.608564233</v>
      </c>
      <c r="C3422">
        <v>0.203740149736404</v>
      </c>
    </row>
    <row r="3423" spans="1:3" x14ac:dyDescent="0.25">
      <c r="A3423">
        <v>-8113593.3251099903</v>
      </c>
      <c r="B3423">
        <v>-282202.608564233</v>
      </c>
      <c r="C3423">
        <v>0.22020556032657601</v>
      </c>
    </row>
    <row r="3424" spans="1:3" x14ac:dyDescent="0.25">
      <c r="A3424">
        <v>-8112658.8462328501</v>
      </c>
      <c r="B3424">
        <v>-282202.608564233</v>
      </c>
      <c r="C3424">
        <v>0.23187203705310799</v>
      </c>
    </row>
    <row r="3425" spans="1:3" x14ac:dyDescent="0.25">
      <c r="A3425">
        <v>-8111724.3673557099</v>
      </c>
      <c r="B3425">
        <v>-282202.608564233</v>
      </c>
      <c r="C3425">
        <v>0.24298742413520799</v>
      </c>
    </row>
    <row r="3426" spans="1:3" x14ac:dyDescent="0.25">
      <c r="A3426">
        <v>-8110789.8884785697</v>
      </c>
      <c r="B3426">
        <v>-282202.608564233</v>
      </c>
      <c r="C3426">
        <v>0.25334271788597101</v>
      </c>
    </row>
    <row r="3427" spans="1:3" x14ac:dyDescent="0.25">
      <c r="A3427">
        <v>-8109855.4096014202</v>
      </c>
      <c r="B3427">
        <v>-282202.608564233</v>
      </c>
      <c r="C3427">
        <v>0.26794624328613198</v>
      </c>
    </row>
    <row r="3428" spans="1:3" x14ac:dyDescent="0.25">
      <c r="A3428">
        <v>-8108920.93072428</v>
      </c>
      <c r="B3428">
        <v>-282202.608564233</v>
      </c>
      <c r="C3428">
        <v>0.26852330565452498</v>
      </c>
    </row>
    <row r="3429" spans="1:3" x14ac:dyDescent="0.25">
      <c r="A3429">
        <v>-8107986.4518471397</v>
      </c>
      <c r="B3429">
        <v>-282202.608564233</v>
      </c>
      <c r="C3429">
        <v>0.26879313588142301</v>
      </c>
    </row>
    <row r="3430" spans="1:3" x14ac:dyDescent="0.25">
      <c r="A3430">
        <v>-8107051.9729699902</v>
      </c>
      <c r="B3430">
        <v>-282202.608564233</v>
      </c>
      <c r="C3430">
        <v>0</v>
      </c>
    </row>
    <row r="3431" spans="1:3" x14ac:dyDescent="0.25">
      <c r="A3431">
        <v>-8106117.49409285</v>
      </c>
      <c r="B3431">
        <v>-282202.608564233</v>
      </c>
      <c r="C3431">
        <v>0</v>
      </c>
    </row>
    <row r="3432" spans="1:3" x14ac:dyDescent="0.25">
      <c r="A3432">
        <v>-8105183.0152157098</v>
      </c>
      <c r="B3432">
        <v>-282202.608564233</v>
      </c>
      <c r="C3432">
        <v>0</v>
      </c>
    </row>
    <row r="3433" spans="1:3" x14ac:dyDescent="0.25">
      <c r="A3433">
        <v>-8104248.5363385696</v>
      </c>
      <c r="B3433">
        <v>-282202.608564233</v>
      </c>
      <c r="C3433">
        <v>0</v>
      </c>
    </row>
    <row r="3434" spans="1:3" x14ac:dyDescent="0.25">
      <c r="A3434">
        <v>-8103314.0574614201</v>
      </c>
      <c r="B3434">
        <v>-282202.608564233</v>
      </c>
      <c r="C3434">
        <v>0</v>
      </c>
    </row>
    <row r="3435" spans="1:3" x14ac:dyDescent="0.25">
      <c r="A3435">
        <v>-8102379.5785842799</v>
      </c>
      <c r="B3435">
        <v>-282202.608564233</v>
      </c>
      <c r="C3435">
        <v>0</v>
      </c>
    </row>
    <row r="3436" spans="1:3" x14ac:dyDescent="0.25">
      <c r="A3436">
        <v>-8136020.8181614196</v>
      </c>
      <c r="B3436">
        <v>-283137.08744160499</v>
      </c>
      <c r="C3436" s="1">
        <v>1.3507472431228901E-5</v>
      </c>
    </row>
    <row r="3437" spans="1:3" x14ac:dyDescent="0.25">
      <c r="A3437">
        <v>-8135086.3392842803</v>
      </c>
      <c r="B3437">
        <v>-283137.08744160499</v>
      </c>
      <c r="C3437" s="1">
        <v>2.2286782041192001E-5</v>
      </c>
    </row>
    <row r="3438" spans="1:3" x14ac:dyDescent="0.25">
      <c r="A3438">
        <v>-8134151.8604071401</v>
      </c>
      <c r="B3438">
        <v>-283137.08744160499</v>
      </c>
      <c r="C3438" s="1">
        <v>5.3059196943650002E-5</v>
      </c>
    </row>
    <row r="3439" spans="1:3" x14ac:dyDescent="0.25">
      <c r="A3439">
        <v>-8133217.3815299897</v>
      </c>
      <c r="B3439">
        <v>-283137.08744160499</v>
      </c>
      <c r="C3439">
        <v>1.26305545563809E-4</v>
      </c>
    </row>
    <row r="3440" spans="1:3" x14ac:dyDescent="0.25">
      <c r="A3440">
        <v>-8132282.9026528504</v>
      </c>
      <c r="B3440">
        <v>-283137.08744160499</v>
      </c>
      <c r="C3440">
        <v>2.5507080135866902E-4</v>
      </c>
    </row>
    <row r="3441" spans="1:3" x14ac:dyDescent="0.25">
      <c r="A3441">
        <v>-8131348.4237757102</v>
      </c>
      <c r="B3441">
        <v>-283137.08744160499</v>
      </c>
      <c r="C3441">
        <v>5.4603139869868701E-4</v>
      </c>
    </row>
    <row r="3442" spans="1:3" x14ac:dyDescent="0.25">
      <c r="A3442">
        <v>-8130413.94489857</v>
      </c>
      <c r="B3442">
        <v>-283137.08744160499</v>
      </c>
      <c r="C3442">
        <v>1.1085422011092301E-3</v>
      </c>
    </row>
    <row r="3443" spans="1:3" x14ac:dyDescent="0.25">
      <c r="A3443">
        <v>-8129479.4660214204</v>
      </c>
      <c r="B3443">
        <v>-283137.08744160499</v>
      </c>
      <c r="C3443">
        <v>1.9171317107975401E-3</v>
      </c>
    </row>
    <row r="3444" spans="1:3" x14ac:dyDescent="0.25">
      <c r="A3444">
        <v>-8128544.9871442802</v>
      </c>
      <c r="B3444">
        <v>-283137.08744160499</v>
      </c>
      <c r="C3444">
        <v>5.3245290182530802E-3</v>
      </c>
    </row>
    <row r="3445" spans="1:3" x14ac:dyDescent="0.25">
      <c r="A3445">
        <v>-8127610.50826714</v>
      </c>
      <c r="B3445">
        <v>-283137.08744160499</v>
      </c>
      <c r="C3445">
        <v>8.4219016134738905E-3</v>
      </c>
    </row>
    <row r="3446" spans="1:3" x14ac:dyDescent="0.25">
      <c r="A3446">
        <v>-8126676.0293899896</v>
      </c>
      <c r="B3446">
        <v>-283137.08744160499</v>
      </c>
      <c r="C3446">
        <v>1.25237787142395E-2</v>
      </c>
    </row>
    <row r="3447" spans="1:3" x14ac:dyDescent="0.25">
      <c r="A3447">
        <v>-8125741.5505128503</v>
      </c>
      <c r="B3447">
        <v>-283137.08744160499</v>
      </c>
      <c r="C3447">
        <v>1.83118246495723E-2</v>
      </c>
    </row>
    <row r="3448" spans="1:3" x14ac:dyDescent="0.25">
      <c r="A3448">
        <v>-8124807.0716357101</v>
      </c>
      <c r="B3448">
        <v>-283137.08744160499</v>
      </c>
      <c r="C3448">
        <v>2.5324791669845501E-2</v>
      </c>
    </row>
    <row r="3449" spans="1:3" x14ac:dyDescent="0.25">
      <c r="A3449">
        <v>-8123872.5927585699</v>
      </c>
      <c r="B3449">
        <v>-283137.08744160499</v>
      </c>
      <c r="C3449">
        <v>3.5182062536478001E-2</v>
      </c>
    </row>
    <row r="3450" spans="1:3" x14ac:dyDescent="0.25">
      <c r="A3450">
        <v>-8122938.1138814203</v>
      </c>
      <c r="B3450">
        <v>-283137.08744160499</v>
      </c>
      <c r="C3450">
        <v>4.59291636943817E-2</v>
      </c>
    </row>
    <row r="3451" spans="1:3" x14ac:dyDescent="0.25">
      <c r="A3451">
        <v>-8122003.6350042801</v>
      </c>
      <c r="B3451">
        <v>-283137.08744160499</v>
      </c>
      <c r="C3451">
        <v>5.7637568563222802E-2</v>
      </c>
    </row>
    <row r="3452" spans="1:3" x14ac:dyDescent="0.25">
      <c r="A3452">
        <v>-8121069.1561271399</v>
      </c>
      <c r="B3452">
        <v>-283137.08744160499</v>
      </c>
      <c r="C3452">
        <v>7.3626711964607197E-2</v>
      </c>
    </row>
    <row r="3453" spans="1:3" x14ac:dyDescent="0.25">
      <c r="A3453">
        <v>-8120134.6772499904</v>
      </c>
      <c r="B3453">
        <v>-283137.08744160499</v>
      </c>
      <c r="C3453">
        <v>9.1088391840457902E-2</v>
      </c>
    </row>
    <row r="3454" spans="1:3" x14ac:dyDescent="0.25">
      <c r="A3454">
        <v>-8119200.1983728502</v>
      </c>
      <c r="B3454">
        <v>-283137.08744160499</v>
      </c>
      <c r="C3454">
        <v>0.122253879904747</v>
      </c>
    </row>
    <row r="3455" spans="1:3" x14ac:dyDescent="0.25">
      <c r="A3455">
        <v>-8118265.71949571</v>
      </c>
      <c r="B3455">
        <v>-283137.08744160499</v>
      </c>
      <c r="C3455">
        <v>0.140767231583595</v>
      </c>
    </row>
    <row r="3456" spans="1:3" x14ac:dyDescent="0.25">
      <c r="A3456">
        <v>-8117331.2406185698</v>
      </c>
      <c r="B3456">
        <v>-283137.08744160499</v>
      </c>
      <c r="C3456">
        <v>0.15818534791469499</v>
      </c>
    </row>
    <row r="3457" spans="1:3" x14ac:dyDescent="0.25">
      <c r="A3457">
        <v>-8116396.7617414203</v>
      </c>
      <c r="B3457">
        <v>-283137.08744160499</v>
      </c>
      <c r="C3457">
        <v>0.176429092884063</v>
      </c>
    </row>
    <row r="3458" spans="1:3" x14ac:dyDescent="0.25">
      <c r="A3458">
        <v>-8115462.28286428</v>
      </c>
      <c r="B3458">
        <v>-283137.08744160499</v>
      </c>
      <c r="C3458">
        <v>0.191962465643882</v>
      </c>
    </row>
    <row r="3459" spans="1:3" x14ac:dyDescent="0.25">
      <c r="A3459">
        <v>-8114527.8039871398</v>
      </c>
      <c r="B3459">
        <v>-283137.08744160499</v>
      </c>
      <c r="C3459">
        <v>0.203831031918525</v>
      </c>
    </row>
    <row r="3460" spans="1:3" x14ac:dyDescent="0.25">
      <c r="A3460">
        <v>-8113593.3251099903</v>
      </c>
      <c r="B3460">
        <v>-283137.08744160499</v>
      </c>
      <c r="C3460">
        <v>0.220004126429557</v>
      </c>
    </row>
    <row r="3461" spans="1:3" x14ac:dyDescent="0.25">
      <c r="A3461">
        <v>-8112658.8462328501</v>
      </c>
      <c r="B3461">
        <v>-283137.08744160499</v>
      </c>
      <c r="C3461">
        <v>0.23158296942710799</v>
      </c>
    </row>
    <row r="3462" spans="1:3" x14ac:dyDescent="0.25">
      <c r="A3462">
        <v>-8111724.3673557099</v>
      </c>
      <c r="B3462">
        <v>-283137.08744160499</v>
      </c>
      <c r="C3462">
        <v>0.24283842742442999</v>
      </c>
    </row>
    <row r="3463" spans="1:3" x14ac:dyDescent="0.25">
      <c r="A3463">
        <v>-8110789.8884785697</v>
      </c>
      <c r="B3463">
        <v>-283137.08744160499</v>
      </c>
      <c r="C3463">
        <v>0.25369635224342302</v>
      </c>
    </row>
    <row r="3464" spans="1:3" x14ac:dyDescent="0.25">
      <c r="A3464">
        <v>-8109855.4096014202</v>
      </c>
      <c r="B3464">
        <v>-283137.08744160499</v>
      </c>
      <c r="C3464">
        <v>0.26865720748901301</v>
      </c>
    </row>
    <row r="3465" spans="1:3" x14ac:dyDescent="0.25">
      <c r="A3465">
        <v>-8108920.93072428</v>
      </c>
      <c r="B3465">
        <v>-283137.08744160499</v>
      </c>
      <c r="C3465">
        <v>0.26869040727615301</v>
      </c>
    </row>
    <row r="3466" spans="1:3" x14ac:dyDescent="0.25">
      <c r="A3466">
        <v>-8107986.4518471397</v>
      </c>
      <c r="B3466">
        <v>-283137.08744160499</v>
      </c>
      <c r="C3466">
        <v>0.269890576601028</v>
      </c>
    </row>
    <row r="3467" spans="1:3" x14ac:dyDescent="0.25">
      <c r="A3467">
        <v>-8107051.9729699902</v>
      </c>
      <c r="B3467">
        <v>-283137.08744160499</v>
      </c>
      <c r="C3467">
        <v>0.26972442865371699</v>
      </c>
    </row>
    <row r="3468" spans="1:3" x14ac:dyDescent="0.25">
      <c r="A3468">
        <v>-8106117.49409285</v>
      </c>
      <c r="B3468">
        <v>-283137.08744160499</v>
      </c>
      <c r="C3468">
        <v>0</v>
      </c>
    </row>
    <row r="3469" spans="1:3" x14ac:dyDescent="0.25">
      <c r="A3469">
        <v>-8105183.0152157098</v>
      </c>
      <c r="B3469">
        <v>-283137.08744160499</v>
      </c>
      <c r="C3469">
        <v>0</v>
      </c>
    </row>
    <row r="3470" spans="1:3" x14ac:dyDescent="0.25">
      <c r="A3470">
        <v>-8104248.5363385696</v>
      </c>
      <c r="B3470">
        <v>-283137.08744160499</v>
      </c>
      <c r="C3470">
        <v>0</v>
      </c>
    </row>
    <row r="3471" spans="1:3" x14ac:dyDescent="0.25">
      <c r="A3471">
        <v>-8103314.0574614201</v>
      </c>
      <c r="B3471">
        <v>-283137.08744160499</v>
      </c>
      <c r="C3471">
        <v>0</v>
      </c>
    </row>
    <row r="3472" spans="1:3" x14ac:dyDescent="0.25">
      <c r="A3472">
        <v>-8102379.5785842799</v>
      </c>
      <c r="B3472">
        <v>-283137.08744160499</v>
      </c>
      <c r="C3472">
        <v>0</v>
      </c>
    </row>
    <row r="3473" spans="1:3" x14ac:dyDescent="0.25">
      <c r="A3473">
        <v>-8101445.0997071397</v>
      </c>
      <c r="B3473">
        <v>-283137.08744160499</v>
      </c>
      <c r="C3473">
        <v>0</v>
      </c>
    </row>
    <row r="3474" spans="1:3" x14ac:dyDescent="0.25">
      <c r="A3474">
        <v>-8136020.8181614196</v>
      </c>
      <c r="B3474">
        <v>-284071.56631897797</v>
      </c>
      <c r="C3474" s="1">
        <v>1.3507472431228901E-5</v>
      </c>
    </row>
    <row r="3475" spans="1:3" x14ac:dyDescent="0.25">
      <c r="A3475">
        <v>-8135086.3392842803</v>
      </c>
      <c r="B3475">
        <v>-284071.56631897797</v>
      </c>
      <c r="C3475" s="1">
        <v>2.2286782041192001E-5</v>
      </c>
    </row>
    <row r="3476" spans="1:3" x14ac:dyDescent="0.25">
      <c r="A3476">
        <v>-8134151.8604071401</v>
      </c>
      <c r="B3476">
        <v>-284071.56631897797</v>
      </c>
      <c r="C3476" s="1">
        <v>5.3059196943650002E-5</v>
      </c>
    </row>
    <row r="3477" spans="1:3" x14ac:dyDescent="0.25">
      <c r="A3477">
        <v>-8133217.3815299897</v>
      </c>
      <c r="B3477">
        <v>-284071.56631897797</v>
      </c>
      <c r="C3477">
        <v>1.26305545563809E-4</v>
      </c>
    </row>
    <row r="3478" spans="1:3" x14ac:dyDescent="0.25">
      <c r="A3478">
        <v>-8132282.9026528504</v>
      </c>
      <c r="B3478">
        <v>-284071.56631897797</v>
      </c>
      <c r="C3478">
        <v>2.5507080135866902E-4</v>
      </c>
    </row>
    <row r="3479" spans="1:3" x14ac:dyDescent="0.25">
      <c r="A3479">
        <v>-8131348.4237757102</v>
      </c>
      <c r="B3479">
        <v>-284071.56631897797</v>
      </c>
      <c r="C3479">
        <v>5.4603139869868701E-4</v>
      </c>
    </row>
    <row r="3480" spans="1:3" x14ac:dyDescent="0.25">
      <c r="A3480">
        <v>-8130413.94489857</v>
      </c>
      <c r="B3480">
        <v>-284071.56631897797</v>
      </c>
      <c r="C3480">
        <v>1.1085422011092301E-3</v>
      </c>
    </row>
    <row r="3481" spans="1:3" x14ac:dyDescent="0.25">
      <c r="A3481">
        <v>-8129479.4660214204</v>
      </c>
      <c r="B3481">
        <v>-284071.56631897797</v>
      </c>
      <c r="C3481">
        <v>1.9308245973661501E-3</v>
      </c>
    </row>
    <row r="3482" spans="1:3" x14ac:dyDescent="0.25">
      <c r="A3482">
        <v>-8128544.9871442802</v>
      </c>
      <c r="B3482">
        <v>-284071.56631897797</v>
      </c>
      <c r="C3482">
        <v>5.3018741309642696E-3</v>
      </c>
    </row>
    <row r="3483" spans="1:3" x14ac:dyDescent="0.25">
      <c r="A3483">
        <v>-8127610.50826714</v>
      </c>
      <c r="B3483">
        <v>-284071.56631897797</v>
      </c>
      <c r="C3483">
        <v>8.3391275256872108E-3</v>
      </c>
    </row>
    <row r="3484" spans="1:3" x14ac:dyDescent="0.25">
      <c r="A3484">
        <v>-8126676.0293899896</v>
      </c>
      <c r="B3484">
        <v>-284071.56631897797</v>
      </c>
      <c r="C3484">
        <v>1.24227367341518E-2</v>
      </c>
    </row>
    <row r="3485" spans="1:3" x14ac:dyDescent="0.25">
      <c r="A3485">
        <v>-8125741.5505128503</v>
      </c>
      <c r="B3485">
        <v>-284071.56631897797</v>
      </c>
      <c r="C3485">
        <v>1.82363241910934E-2</v>
      </c>
    </row>
    <row r="3486" spans="1:3" x14ac:dyDescent="0.25">
      <c r="A3486">
        <v>-8124807.0716357101</v>
      </c>
      <c r="B3486">
        <v>-284071.56631897797</v>
      </c>
      <c r="C3486">
        <v>2.53028459846973E-2</v>
      </c>
    </row>
    <row r="3487" spans="1:3" x14ac:dyDescent="0.25">
      <c r="A3487">
        <v>-8123872.5927585699</v>
      </c>
      <c r="B3487">
        <v>-284071.56631897797</v>
      </c>
      <c r="C3487">
        <v>3.5143718123435898E-2</v>
      </c>
    </row>
    <row r="3488" spans="1:3" x14ac:dyDescent="0.25">
      <c r="A3488">
        <v>-8122938.1138814203</v>
      </c>
      <c r="B3488">
        <v>-284071.56631897797</v>
      </c>
      <c r="C3488">
        <v>4.5893058180809E-2</v>
      </c>
    </row>
    <row r="3489" spans="1:3" x14ac:dyDescent="0.25">
      <c r="A3489">
        <v>-8122003.6350042801</v>
      </c>
      <c r="B3489">
        <v>-284071.56631897797</v>
      </c>
      <c r="C3489">
        <v>5.7627059519290903E-2</v>
      </c>
    </row>
    <row r="3490" spans="1:3" x14ac:dyDescent="0.25">
      <c r="A3490">
        <v>-8121069.1561271399</v>
      </c>
      <c r="B3490">
        <v>-284071.56631897797</v>
      </c>
      <c r="C3490">
        <v>7.3305875062942505E-2</v>
      </c>
    </row>
    <row r="3491" spans="1:3" x14ac:dyDescent="0.25">
      <c r="A3491">
        <v>-8120134.6772499904</v>
      </c>
      <c r="B3491">
        <v>-284071.56631897797</v>
      </c>
      <c r="C3491">
        <v>9.0422712266445104E-2</v>
      </c>
    </row>
    <row r="3492" spans="1:3" x14ac:dyDescent="0.25">
      <c r="A3492">
        <v>-8119200.1983728502</v>
      </c>
      <c r="B3492">
        <v>-284071.56631897797</v>
      </c>
      <c r="C3492">
        <v>0.12196749448776199</v>
      </c>
    </row>
    <row r="3493" spans="1:3" x14ac:dyDescent="0.25">
      <c r="A3493">
        <v>-8118265.71949571</v>
      </c>
      <c r="B3493">
        <v>-284071.56631897797</v>
      </c>
      <c r="C3493">
        <v>0.14044274389743799</v>
      </c>
    </row>
    <row r="3494" spans="1:3" x14ac:dyDescent="0.25">
      <c r="A3494">
        <v>-8117331.2406185698</v>
      </c>
      <c r="B3494">
        <v>-284071.56631897797</v>
      </c>
      <c r="C3494">
        <v>0.158141523599624</v>
      </c>
    </row>
    <row r="3495" spans="1:3" x14ac:dyDescent="0.25">
      <c r="A3495">
        <v>-8116396.7617414203</v>
      </c>
      <c r="B3495">
        <v>-284071.56631897797</v>
      </c>
      <c r="C3495">
        <v>0.17618754506111101</v>
      </c>
    </row>
    <row r="3496" spans="1:3" x14ac:dyDescent="0.25">
      <c r="A3496">
        <v>-8115462.28286428</v>
      </c>
      <c r="B3496">
        <v>-284071.56631897797</v>
      </c>
      <c r="C3496">
        <v>0.191726058721542</v>
      </c>
    </row>
    <row r="3497" spans="1:3" x14ac:dyDescent="0.25">
      <c r="A3497">
        <v>-8114527.8039871398</v>
      </c>
      <c r="B3497">
        <v>-284071.56631897797</v>
      </c>
      <c r="C3497">
        <v>0.20339362323284099</v>
      </c>
    </row>
    <row r="3498" spans="1:3" x14ac:dyDescent="0.25">
      <c r="A3498">
        <v>-8113593.3251099903</v>
      </c>
      <c r="B3498">
        <v>-284071.56631897797</v>
      </c>
      <c r="C3498">
        <v>0.22005434334278101</v>
      </c>
    </row>
    <row r="3499" spans="1:3" x14ac:dyDescent="0.25">
      <c r="A3499">
        <v>-8112658.8462328501</v>
      </c>
      <c r="B3499">
        <v>-284071.56631897797</v>
      </c>
      <c r="C3499">
        <v>0.231785982847213</v>
      </c>
    </row>
    <row r="3500" spans="1:3" x14ac:dyDescent="0.25">
      <c r="A3500">
        <v>-8111724.3673557099</v>
      </c>
      <c r="B3500">
        <v>-284071.56631897797</v>
      </c>
      <c r="C3500">
        <v>0.24332618713378901</v>
      </c>
    </row>
    <row r="3501" spans="1:3" x14ac:dyDescent="0.25">
      <c r="A3501">
        <v>-8110789.8884785697</v>
      </c>
      <c r="B3501">
        <v>-284071.56631897797</v>
      </c>
      <c r="C3501">
        <v>0.254505634307861</v>
      </c>
    </row>
    <row r="3502" spans="1:3" x14ac:dyDescent="0.25">
      <c r="A3502">
        <v>-8109855.4096014202</v>
      </c>
      <c r="B3502">
        <v>-284071.56631897797</v>
      </c>
      <c r="C3502">
        <v>0.26947915554046598</v>
      </c>
    </row>
    <row r="3503" spans="1:3" x14ac:dyDescent="0.25">
      <c r="A3503">
        <v>-8108920.93072428</v>
      </c>
      <c r="B3503">
        <v>-284071.56631897797</v>
      </c>
      <c r="C3503">
        <v>0.26954144239425598</v>
      </c>
    </row>
    <row r="3504" spans="1:3" x14ac:dyDescent="0.25">
      <c r="A3504">
        <v>-8107986.4518471397</v>
      </c>
      <c r="B3504">
        <v>-284071.56631897797</v>
      </c>
      <c r="C3504">
        <v>0.27121636271476701</v>
      </c>
    </row>
    <row r="3505" spans="1:3" x14ac:dyDescent="0.25">
      <c r="A3505">
        <v>-8107051.9729699902</v>
      </c>
      <c r="B3505">
        <v>-284071.56631897797</v>
      </c>
      <c r="C3505">
        <v>0.27106571197509699</v>
      </c>
    </row>
    <row r="3506" spans="1:3" x14ac:dyDescent="0.25">
      <c r="A3506">
        <v>-8106117.49409285</v>
      </c>
      <c r="B3506">
        <v>-284071.56631897797</v>
      </c>
      <c r="C3506">
        <v>0.27292111515998801</v>
      </c>
    </row>
    <row r="3507" spans="1:3" x14ac:dyDescent="0.25">
      <c r="A3507">
        <v>-8105183.0152157098</v>
      </c>
      <c r="B3507">
        <v>-284071.56631897797</v>
      </c>
      <c r="C3507">
        <v>0</v>
      </c>
    </row>
    <row r="3508" spans="1:3" x14ac:dyDescent="0.25">
      <c r="A3508">
        <v>-8104248.5363385696</v>
      </c>
      <c r="B3508">
        <v>-284071.56631897797</v>
      </c>
      <c r="C3508">
        <v>0</v>
      </c>
    </row>
    <row r="3509" spans="1:3" x14ac:dyDescent="0.25">
      <c r="A3509">
        <v>-8103314.0574614201</v>
      </c>
      <c r="B3509">
        <v>-284071.56631897797</v>
      </c>
      <c r="C3509">
        <v>0</v>
      </c>
    </row>
    <row r="3510" spans="1:3" x14ac:dyDescent="0.25">
      <c r="A3510">
        <v>-8102379.5785842799</v>
      </c>
      <c r="B3510">
        <v>-284071.56631897797</v>
      </c>
      <c r="C3510">
        <v>0</v>
      </c>
    </row>
    <row r="3511" spans="1:3" x14ac:dyDescent="0.25">
      <c r="A3511">
        <v>-8101445.0997071397</v>
      </c>
      <c r="B3511">
        <v>-284071.56631897797</v>
      </c>
      <c r="C3511">
        <v>0</v>
      </c>
    </row>
    <row r="3512" spans="1:3" x14ac:dyDescent="0.25">
      <c r="A3512">
        <v>-8100510.6208300004</v>
      </c>
      <c r="B3512">
        <v>-284071.56631897797</v>
      </c>
      <c r="C3512">
        <v>0</v>
      </c>
    </row>
    <row r="3513" spans="1:3" x14ac:dyDescent="0.25">
      <c r="A3513">
        <v>-8136020.8181614196</v>
      </c>
      <c r="B3513">
        <v>-285006.04519635002</v>
      </c>
      <c r="C3513">
        <v>0</v>
      </c>
    </row>
    <row r="3514" spans="1:3" x14ac:dyDescent="0.25">
      <c r="A3514">
        <v>-8135086.3392842803</v>
      </c>
      <c r="B3514">
        <v>-285006.04519635002</v>
      </c>
      <c r="C3514" s="1">
        <v>2.2286782041192001E-5</v>
      </c>
    </row>
    <row r="3515" spans="1:3" x14ac:dyDescent="0.25">
      <c r="A3515">
        <v>-8134151.8604071401</v>
      </c>
      <c r="B3515">
        <v>-285006.04519635002</v>
      </c>
      <c r="C3515" s="1">
        <v>5.3059196943650002E-5</v>
      </c>
    </row>
    <row r="3516" spans="1:3" x14ac:dyDescent="0.25">
      <c r="A3516">
        <v>-8133217.3815299897</v>
      </c>
      <c r="B3516">
        <v>-285006.04519635002</v>
      </c>
      <c r="C3516">
        <v>1.26305545563809E-4</v>
      </c>
    </row>
    <row r="3517" spans="1:3" x14ac:dyDescent="0.25">
      <c r="A3517">
        <v>-8132282.9026528504</v>
      </c>
      <c r="B3517">
        <v>-285006.04519635002</v>
      </c>
      <c r="C3517">
        <v>2.5507080135866902E-4</v>
      </c>
    </row>
    <row r="3518" spans="1:3" x14ac:dyDescent="0.25">
      <c r="A3518">
        <v>-8131348.4237757102</v>
      </c>
      <c r="B3518">
        <v>-285006.04519635002</v>
      </c>
      <c r="C3518">
        <v>5.1492004422470895E-4</v>
      </c>
    </row>
    <row r="3519" spans="1:3" x14ac:dyDescent="0.25">
      <c r="A3519">
        <v>-8130413.94489857</v>
      </c>
      <c r="B3519">
        <v>-285006.04519635002</v>
      </c>
      <c r="C3519">
        <v>1.1085422011092301E-3</v>
      </c>
    </row>
    <row r="3520" spans="1:3" x14ac:dyDescent="0.25">
      <c r="A3520">
        <v>-8129479.4660214204</v>
      </c>
      <c r="B3520">
        <v>-285006.04519635002</v>
      </c>
      <c r="C3520">
        <v>1.9308245973661501E-3</v>
      </c>
    </row>
    <row r="3521" spans="1:3" x14ac:dyDescent="0.25">
      <c r="A3521">
        <v>-8128544.9871442802</v>
      </c>
      <c r="B3521">
        <v>-285006.04519635002</v>
      </c>
      <c r="C3521">
        <v>3.0513855163007901E-3</v>
      </c>
    </row>
    <row r="3522" spans="1:3" x14ac:dyDescent="0.25">
      <c r="A3522">
        <v>-8127610.50826714</v>
      </c>
      <c r="B3522">
        <v>-285006.04519635002</v>
      </c>
      <c r="C3522">
        <v>5.3688846528530104E-3</v>
      </c>
    </row>
    <row r="3523" spans="1:3" x14ac:dyDescent="0.25">
      <c r="A3523">
        <v>-8126676.0293899896</v>
      </c>
      <c r="B3523">
        <v>-285006.04519635002</v>
      </c>
      <c r="C3523">
        <v>8.4368260577321001E-3</v>
      </c>
    </row>
    <row r="3524" spans="1:3" x14ac:dyDescent="0.25">
      <c r="A3524">
        <v>-8125741.5505128503</v>
      </c>
      <c r="B3524">
        <v>-285006.04519635002</v>
      </c>
      <c r="C3524">
        <v>1.8117863684892599E-2</v>
      </c>
    </row>
    <row r="3525" spans="1:3" x14ac:dyDescent="0.25">
      <c r="A3525">
        <v>-8124807.0716357101</v>
      </c>
      <c r="B3525">
        <v>-285006.04519635002</v>
      </c>
      <c r="C3525">
        <v>2.5056682527065201E-2</v>
      </c>
    </row>
    <row r="3526" spans="1:3" x14ac:dyDescent="0.25">
      <c r="A3526">
        <v>-8123872.5927585699</v>
      </c>
      <c r="B3526">
        <v>-285006.04519635002</v>
      </c>
      <c r="C3526">
        <v>3.49927470088005E-2</v>
      </c>
    </row>
    <row r="3527" spans="1:3" x14ac:dyDescent="0.25">
      <c r="A3527">
        <v>-8122938.1138814203</v>
      </c>
      <c r="B3527">
        <v>-285006.04519635002</v>
      </c>
      <c r="C3527">
        <v>4.5768305659294101E-2</v>
      </c>
    </row>
    <row r="3528" spans="1:3" x14ac:dyDescent="0.25">
      <c r="A3528">
        <v>-8122003.6350042801</v>
      </c>
      <c r="B3528">
        <v>-285006.04519635002</v>
      </c>
      <c r="C3528">
        <v>5.7436607778072302E-2</v>
      </c>
    </row>
    <row r="3529" spans="1:3" x14ac:dyDescent="0.25">
      <c r="A3529">
        <v>-8121069.1561271399</v>
      </c>
      <c r="B3529">
        <v>-285006.04519635002</v>
      </c>
      <c r="C3529">
        <v>7.3082968592643696E-2</v>
      </c>
    </row>
    <row r="3530" spans="1:3" x14ac:dyDescent="0.25">
      <c r="A3530">
        <v>-8120134.6772499904</v>
      </c>
      <c r="B3530">
        <v>-285006.04519635002</v>
      </c>
      <c r="C3530">
        <v>9.0195380151271806E-2</v>
      </c>
    </row>
    <row r="3531" spans="1:3" x14ac:dyDescent="0.25">
      <c r="A3531">
        <v>-8119200.1983728502</v>
      </c>
      <c r="B3531">
        <v>-285006.04519635002</v>
      </c>
      <c r="C3531">
        <v>0.10243970900774001</v>
      </c>
    </row>
    <row r="3532" spans="1:3" x14ac:dyDescent="0.25">
      <c r="A3532">
        <v>-8118265.71949571</v>
      </c>
      <c r="B3532">
        <v>-285006.04519635002</v>
      </c>
      <c r="C3532">
        <v>0.122397787868976</v>
      </c>
    </row>
    <row r="3533" spans="1:3" x14ac:dyDescent="0.25">
      <c r="A3533">
        <v>-8117331.2406185698</v>
      </c>
      <c r="B3533">
        <v>-285006.04519635002</v>
      </c>
      <c r="C3533">
        <v>0.140817746520042</v>
      </c>
    </row>
    <row r="3534" spans="1:3" x14ac:dyDescent="0.25">
      <c r="A3534">
        <v>-8116396.7617414203</v>
      </c>
      <c r="B3534">
        <v>-285006.04519635002</v>
      </c>
      <c r="C3534">
        <v>0.175956055521965</v>
      </c>
    </row>
    <row r="3535" spans="1:3" x14ac:dyDescent="0.25">
      <c r="A3535">
        <v>-8115462.28286428</v>
      </c>
      <c r="B3535">
        <v>-285006.04519635002</v>
      </c>
      <c r="C3535">
        <v>0.19182875752449</v>
      </c>
    </row>
    <row r="3536" spans="1:3" x14ac:dyDescent="0.25">
      <c r="A3536">
        <v>-8114527.8039871398</v>
      </c>
      <c r="B3536">
        <v>-285006.04519635002</v>
      </c>
      <c r="C3536">
        <v>0.20340281724929801</v>
      </c>
    </row>
    <row r="3537" spans="1:3" x14ac:dyDescent="0.25">
      <c r="A3537">
        <v>-8113593.3251099903</v>
      </c>
      <c r="B3537">
        <v>-285006.04519635002</v>
      </c>
      <c r="C3537">
        <v>0.22046780586242601</v>
      </c>
    </row>
    <row r="3538" spans="1:3" x14ac:dyDescent="0.25">
      <c r="A3538">
        <v>-8112658.8462328501</v>
      </c>
      <c r="B3538">
        <v>-285006.04519635002</v>
      </c>
      <c r="C3538">
        <v>0.232089668512344</v>
      </c>
    </row>
    <row r="3539" spans="1:3" x14ac:dyDescent="0.25">
      <c r="A3539">
        <v>-8111724.3673557099</v>
      </c>
      <c r="B3539">
        <v>-285006.04519635002</v>
      </c>
      <c r="C3539">
        <v>0.24379003047943101</v>
      </c>
    </row>
    <row r="3540" spans="1:3" x14ac:dyDescent="0.25">
      <c r="A3540">
        <v>-8110789.8884785697</v>
      </c>
      <c r="B3540">
        <v>-285006.04519635002</v>
      </c>
      <c r="C3540">
        <v>0.25421956181526101</v>
      </c>
    </row>
    <row r="3541" spans="1:3" x14ac:dyDescent="0.25">
      <c r="A3541">
        <v>-8109855.4096014202</v>
      </c>
      <c r="B3541">
        <v>-285006.04519635002</v>
      </c>
      <c r="C3541">
        <v>0.25552746653556802</v>
      </c>
    </row>
    <row r="3542" spans="1:3" x14ac:dyDescent="0.25">
      <c r="A3542">
        <v>-8108920.93072428</v>
      </c>
      <c r="B3542">
        <v>-285006.04519635002</v>
      </c>
      <c r="C3542">
        <v>0.27093282341956998</v>
      </c>
    </row>
    <row r="3543" spans="1:3" x14ac:dyDescent="0.25">
      <c r="A3543">
        <v>-8107986.4518471397</v>
      </c>
      <c r="B3543">
        <v>-285006.04519635002</v>
      </c>
      <c r="C3543">
        <v>0.27278453111648499</v>
      </c>
    </row>
    <row r="3544" spans="1:3" x14ac:dyDescent="0.25">
      <c r="A3544">
        <v>-8107051.9729699902</v>
      </c>
      <c r="B3544">
        <v>-285006.04519635002</v>
      </c>
      <c r="C3544">
        <v>0.27409976720809898</v>
      </c>
    </row>
    <row r="3545" spans="1:3" x14ac:dyDescent="0.25">
      <c r="A3545">
        <v>-8106117.49409285</v>
      </c>
      <c r="B3545">
        <v>-285006.04519635002</v>
      </c>
      <c r="C3545">
        <v>0.27480414509773199</v>
      </c>
    </row>
    <row r="3546" spans="1:3" x14ac:dyDescent="0.25">
      <c r="A3546">
        <v>-8105183.0152157098</v>
      </c>
      <c r="B3546">
        <v>-285006.04519635002</v>
      </c>
      <c r="C3546">
        <v>0</v>
      </c>
    </row>
    <row r="3547" spans="1:3" x14ac:dyDescent="0.25">
      <c r="A3547">
        <v>-8104248.5363385696</v>
      </c>
      <c r="B3547">
        <v>-285006.04519635002</v>
      </c>
      <c r="C3547">
        <v>0</v>
      </c>
    </row>
    <row r="3548" spans="1:3" x14ac:dyDescent="0.25">
      <c r="A3548">
        <v>-8103314.0574614201</v>
      </c>
      <c r="B3548">
        <v>-285006.04519635002</v>
      </c>
      <c r="C3548">
        <v>0</v>
      </c>
    </row>
    <row r="3549" spans="1:3" x14ac:dyDescent="0.25">
      <c r="A3549">
        <v>-8102379.5785842799</v>
      </c>
      <c r="B3549">
        <v>-285006.04519635002</v>
      </c>
      <c r="C3549">
        <v>0</v>
      </c>
    </row>
    <row r="3550" spans="1:3" x14ac:dyDescent="0.25">
      <c r="A3550">
        <v>-8101445.0997071397</v>
      </c>
      <c r="B3550">
        <v>-285006.04519635002</v>
      </c>
      <c r="C3550">
        <v>0</v>
      </c>
    </row>
    <row r="3551" spans="1:3" x14ac:dyDescent="0.25">
      <c r="A3551">
        <v>-8100510.6208300004</v>
      </c>
      <c r="B3551">
        <v>-285006.04519635002</v>
      </c>
      <c r="C3551">
        <v>0</v>
      </c>
    </row>
    <row r="3552" spans="1:3" x14ac:dyDescent="0.25">
      <c r="A3552">
        <v>-8099576.1419528499</v>
      </c>
      <c r="B3552">
        <v>-285006.04519635002</v>
      </c>
      <c r="C3552">
        <v>0</v>
      </c>
    </row>
    <row r="3553" spans="1:3" x14ac:dyDescent="0.25">
      <c r="A3553">
        <v>-8136020.8181614196</v>
      </c>
      <c r="B3553">
        <v>-285940.52407372202</v>
      </c>
      <c r="C3553">
        <v>0</v>
      </c>
    </row>
    <row r="3554" spans="1:3" x14ac:dyDescent="0.25">
      <c r="A3554">
        <v>-8135086.3392842803</v>
      </c>
      <c r="B3554">
        <v>-285940.52407372202</v>
      </c>
      <c r="C3554" s="1">
        <v>1.3507472431228901E-5</v>
      </c>
    </row>
    <row r="3555" spans="1:3" x14ac:dyDescent="0.25">
      <c r="A3555">
        <v>-8134151.8604071401</v>
      </c>
      <c r="B3555">
        <v>-285940.52407372202</v>
      </c>
      <c r="C3555" s="1">
        <v>2.2286782041192001E-5</v>
      </c>
    </row>
    <row r="3556" spans="1:3" x14ac:dyDescent="0.25">
      <c r="A3556">
        <v>-8133217.3815299897</v>
      </c>
      <c r="B3556">
        <v>-285940.52407372202</v>
      </c>
      <c r="C3556">
        <v>1.26305545563809E-4</v>
      </c>
    </row>
    <row r="3557" spans="1:3" x14ac:dyDescent="0.25">
      <c r="A3557">
        <v>-8132282.9026528504</v>
      </c>
      <c r="B3557">
        <v>-285940.52407372202</v>
      </c>
      <c r="C3557">
        <v>2.5507080135866902E-4</v>
      </c>
    </row>
    <row r="3558" spans="1:3" x14ac:dyDescent="0.25">
      <c r="A3558">
        <v>-8131348.4237757102</v>
      </c>
      <c r="B3558">
        <v>-285940.52407372202</v>
      </c>
      <c r="C3558">
        <v>5.1492004422470895E-4</v>
      </c>
    </row>
    <row r="3559" spans="1:3" x14ac:dyDescent="0.25">
      <c r="A3559">
        <v>-8130413.94489857</v>
      </c>
      <c r="B3559">
        <v>-285940.52407372202</v>
      </c>
      <c r="C3559">
        <v>1.1133347870782E-3</v>
      </c>
    </row>
    <row r="3560" spans="1:3" x14ac:dyDescent="0.25">
      <c r="A3560">
        <v>-8129479.4660214204</v>
      </c>
      <c r="B3560">
        <v>-285940.52407372202</v>
      </c>
      <c r="C3560">
        <v>1.91516510676592E-3</v>
      </c>
    </row>
    <row r="3561" spans="1:3" x14ac:dyDescent="0.25">
      <c r="A3561">
        <v>-8128544.9871442802</v>
      </c>
      <c r="B3561">
        <v>-285940.52407372202</v>
      </c>
      <c r="C3561">
        <v>3.0513855163007901E-3</v>
      </c>
    </row>
    <row r="3562" spans="1:3" x14ac:dyDescent="0.25">
      <c r="A3562">
        <v>-8127610.50826714</v>
      </c>
      <c r="B3562">
        <v>-285940.52407372202</v>
      </c>
      <c r="C3562">
        <v>5.33959502354264E-3</v>
      </c>
    </row>
    <row r="3563" spans="1:3" x14ac:dyDescent="0.25">
      <c r="A3563">
        <v>-8126676.0293899896</v>
      </c>
      <c r="B3563">
        <v>-285940.52407372202</v>
      </c>
      <c r="C3563">
        <v>8.3996355533599801E-3</v>
      </c>
    </row>
    <row r="3564" spans="1:3" x14ac:dyDescent="0.25">
      <c r="A3564">
        <v>-8125741.5505128503</v>
      </c>
      <c r="B3564">
        <v>-285940.52407372202</v>
      </c>
      <c r="C3564">
        <v>1.2500205077230901E-2</v>
      </c>
    </row>
    <row r="3565" spans="1:3" x14ac:dyDescent="0.25">
      <c r="A3565">
        <v>-8124807.0716357101</v>
      </c>
      <c r="B3565">
        <v>-285940.52407372202</v>
      </c>
      <c r="C3565">
        <v>1.8237680196762002E-2</v>
      </c>
    </row>
    <row r="3566" spans="1:3" x14ac:dyDescent="0.25">
      <c r="A3566">
        <v>-8123872.5927585699</v>
      </c>
      <c r="B3566">
        <v>-285940.52407372202</v>
      </c>
      <c r="C3566">
        <v>3.4693948924541397E-2</v>
      </c>
    </row>
    <row r="3567" spans="1:3" x14ac:dyDescent="0.25">
      <c r="A3567">
        <v>-8122938.1138814203</v>
      </c>
      <c r="B3567">
        <v>-285940.52407372202</v>
      </c>
      <c r="C3567">
        <v>4.5492134988307897E-2</v>
      </c>
    </row>
    <row r="3568" spans="1:3" x14ac:dyDescent="0.25">
      <c r="A3568">
        <v>-8122003.6350042801</v>
      </c>
      <c r="B3568">
        <v>-285940.52407372202</v>
      </c>
      <c r="C3568">
        <v>5.7324469089508001E-2</v>
      </c>
    </row>
    <row r="3569" spans="1:3" x14ac:dyDescent="0.25">
      <c r="A3569">
        <v>-8121069.1561271399</v>
      </c>
      <c r="B3569">
        <v>-285940.52407372202</v>
      </c>
      <c r="C3569">
        <v>7.2923809289932195E-2</v>
      </c>
    </row>
    <row r="3570" spans="1:3" x14ac:dyDescent="0.25">
      <c r="A3570">
        <v>-8120134.6772499904</v>
      </c>
      <c r="B3570">
        <v>-285940.52407372202</v>
      </c>
      <c r="C3570">
        <v>8.9992575347423498E-2</v>
      </c>
    </row>
    <row r="3571" spans="1:3" x14ac:dyDescent="0.25">
      <c r="A3571">
        <v>-8119200.1983728502</v>
      </c>
      <c r="B3571">
        <v>-285940.52407372202</v>
      </c>
      <c r="C3571">
        <v>0.10223924368619899</v>
      </c>
    </row>
    <row r="3572" spans="1:3" x14ac:dyDescent="0.25">
      <c r="A3572">
        <v>-8118265.71949571</v>
      </c>
      <c r="B3572">
        <v>-285940.52407372202</v>
      </c>
      <c r="C3572">
        <v>0.121896617114543</v>
      </c>
    </row>
    <row r="3573" spans="1:3" x14ac:dyDescent="0.25">
      <c r="A3573">
        <v>-8117331.2406185698</v>
      </c>
      <c r="B3573">
        <v>-285940.52407372202</v>
      </c>
      <c r="C3573">
        <v>0.140563994646072</v>
      </c>
    </row>
    <row r="3574" spans="1:3" x14ac:dyDescent="0.25">
      <c r="A3574">
        <v>-8116396.7617414203</v>
      </c>
      <c r="B3574">
        <v>-285940.52407372202</v>
      </c>
      <c r="C3574">
        <v>0.15823595225810999</v>
      </c>
    </row>
    <row r="3575" spans="1:3" x14ac:dyDescent="0.25">
      <c r="A3575">
        <v>-8115462.28286428</v>
      </c>
      <c r="B3575">
        <v>-285940.52407372202</v>
      </c>
      <c r="C3575">
        <v>0.17666591703891699</v>
      </c>
    </row>
    <row r="3576" spans="1:3" x14ac:dyDescent="0.25">
      <c r="A3576">
        <v>-8114527.8039871398</v>
      </c>
      <c r="B3576">
        <v>-285940.52407372202</v>
      </c>
      <c r="C3576">
        <v>0.19226349890232</v>
      </c>
    </row>
    <row r="3577" spans="1:3" x14ac:dyDescent="0.25">
      <c r="A3577">
        <v>-8113593.3251099903</v>
      </c>
      <c r="B3577">
        <v>-285940.52407372202</v>
      </c>
      <c r="C3577">
        <v>0.21992340683937001</v>
      </c>
    </row>
    <row r="3578" spans="1:3" x14ac:dyDescent="0.25">
      <c r="A3578">
        <v>-8112658.8462328501</v>
      </c>
      <c r="B3578">
        <v>-285940.52407372202</v>
      </c>
      <c r="C3578">
        <v>0.22128607332706399</v>
      </c>
    </row>
    <row r="3579" spans="1:3" x14ac:dyDescent="0.25">
      <c r="A3579">
        <v>-8111724.3673557099</v>
      </c>
      <c r="B3579">
        <v>-285940.52407372202</v>
      </c>
      <c r="C3579">
        <v>0.23336814343929199</v>
      </c>
    </row>
    <row r="3580" spans="1:3" x14ac:dyDescent="0.25">
      <c r="A3580">
        <v>-8110789.8884785697</v>
      </c>
      <c r="B3580">
        <v>-285940.52407372202</v>
      </c>
      <c r="C3580">
        <v>0.2453433573246</v>
      </c>
    </row>
    <row r="3581" spans="1:3" x14ac:dyDescent="0.25">
      <c r="A3581">
        <v>-8109855.4096014202</v>
      </c>
      <c r="B3581">
        <v>-285940.52407372202</v>
      </c>
      <c r="C3581">
        <v>0.257067501544952</v>
      </c>
    </row>
    <row r="3582" spans="1:3" x14ac:dyDescent="0.25">
      <c r="A3582">
        <v>-8108920.93072428</v>
      </c>
      <c r="B3582">
        <v>-285940.52407372202</v>
      </c>
      <c r="C3582">
        <v>0.25906839966773898</v>
      </c>
    </row>
    <row r="3583" spans="1:3" x14ac:dyDescent="0.25">
      <c r="A3583">
        <v>-8107986.4518471397</v>
      </c>
      <c r="B3583">
        <v>-285940.52407372202</v>
      </c>
      <c r="C3583">
        <v>0.26138800382614102</v>
      </c>
    </row>
    <row r="3584" spans="1:3" x14ac:dyDescent="0.25">
      <c r="A3584">
        <v>-8107051.9729699902</v>
      </c>
      <c r="B3584">
        <v>-285940.52407372202</v>
      </c>
      <c r="C3584">
        <v>0.26165512204170199</v>
      </c>
    </row>
    <row r="3585" spans="1:3" x14ac:dyDescent="0.25">
      <c r="A3585">
        <v>-8106117.49409285</v>
      </c>
      <c r="B3585">
        <v>-285940.52407372202</v>
      </c>
      <c r="C3585">
        <v>0.26455509662628102</v>
      </c>
    </row>
    <row r="3586" spans="1:3" x14ac:dyDescent="0.25">
      <c r="A3586">
        <v>-8105183.0152157098</v>
      </c>
      <c r="B3586">
        <v>-285940.52407372202</v>
      </c>
      <c r="C3586">
        <v>0.26485559344291598</v>
      </c>
    </row>
    <row r="3587" spans="1:3" x14ac:dyDescent="0.25">
      <c r="A3587">
        <v>-8104248.5363385696</v>
      </c>
      <c r="B3587">
        <v>-285940.52407372202</v>
      </c>
      <c r="C3587">
        <v>0</v>
      </c>
    </row>
    <row r="3588" spans="1:3" x14ac:dyDescent="0.25">
      <c r="A3588">
        <v>-8103314.0574614201</v>
      </c>
      <c r="B3588">
        <v>-285940.52407372202</v>
      </c>
      <c r="C3588">
        <v>0</v>
      </c>
    </row>
    <row r="3589" spans="1:3" x14ac:dyDescent="0.25">
      <c r="A3589">
        <v>-8102379.5785842799</v>
      </c>
      <c r="B3589">
        <v>-285940.52407372202</v>
      </c>
      <c r="C3589">
        <v>0</v>
      </c>
    </row>
    <row r="3590" spans="1:3" x14ac:dyDescent="0.25">
      <c r="A3590">
        <v>-8101445.0997071397</v>
      </c>
      <c r="B3590">
        <v>-285940.52407372202</v>
      </c>
      <c r="C3590">
        <v>0</v>
      </c>
    </row>
    <row r="3591" spans="1:3" x14ac:dyDescent="0.25">
      <c r="A3591">
        <v>-8100510.6208300004</v>
      </c>
      <c r="B3591">
        <v>-285940.52407372202</v>
      </c>
      <c r="C3591">
        <v>0</v>
      </c>
    </row>
    <row r="3592" spans="1:3" x14ac:dyDescent="0.25">
      <c r="A3592">
        <v>-8099576.1419528499</v>
      </c>
      <c r="B3592">
        <v>-285940.52407372202</v>
      </c>
      <c r="C3592">
        <v>0</v>
      </c>
    </row>
    <row r="3593" spans="1:3" x14ac:dyDescent="0.25">
      <c r="A3593">
        <v>-8098641.6630757097</v>
      </c>
      <c r="B3593">
        <v>-285940.52407372202</v>
      </c>
      <c r="C3593">
        <v>0</v>
      </c>
    </row>
    <row r="3594" spans="1:3" x14ac:dyDescent="0.25">
      <c r="A3594">
        <v>-8136020.8181614196</v>
      </c>
      <c r="B3594">
        <v>-286875.00295109401</v>
      </c>
      <c r="C3594">
        <v>0</v>
      </c>
    </row>
    <row r="3595" spans="1:3" x14ac:dyDescent="0.25">
      <c r="A3595">
        <v>-8135086.3392842803</v>
      </c>
      <c r="B3595">
        <v>-286875.00295109401</v>
      </c>
      <c r="C3595" s="1">
        <v>1.3507472431228901E-5</v>
      </c>
    </row>
    <row r="3596" spans="1:3" x14ac:dyDescent="0.25">
      <c r="A3596">
        <v>-8134151.8604071401</v>
      </c>
      <c r="B3596">
        <v>-286875.00295109401</v>
      </c>
      <c r="C3596" s="1">
        <v>2.2286782041192001E-5</v>
      </c>
    </row>
    <row r="3597" spans="1:3" x14ac:dyDescent="0.25">
      <c r="A3597">
        <v>-8133217.3815299897</v>
      </c>
      <c r="B3597">
        <v>-286875.00295109401</v>
      </c>
      <c r="C3597" s="1">
        <v>5.3059196943650002E-5</v>
      </c>
    </row>
    <row r="3598" spans="1:3" x14ac:dyDescent="0.25">
      <c r="A3598">
        <v>-8132282.9026528504</v>
      </c>
      <c r="B3598">
        <v>-286875.00295109401</v>
      </c>
      <c r="C3598">
        <v>1.26305545563809E-4</v>
      </c>
    </row>
    <row r="3599" spans="1:3" x14ac:dyDescent="0.25">
      <c r="A3599">
        <v>-8131348.4237757102</v>
      </c>
      <c r="B3599">
        <v>-286875.00295109401</v>
      </c>
      <c r="C3599">
        <v>2.5507080135866902E-4</v>
      </c>
    </row>
    <row r="3600" spans="1:3" x14ac:dyDescent="0.25">
      <c r="A3600">
        <v>-8130413.94489857</v>
      </c>
      <c r="B3600">
        <v>-286875.00295109401</v>
      </c>
      <c r="C3600">
        <v>1.1133347870782E-3</v>
      </c>
    </row>
    <row r="3601" spans="1:3" x14ac:dyDescent="0.25">
      <c r="A3601">
        <v>-8129479.4660214204</v>
      </c>
      <c r="B3601">
        <v>-286875.00295109401</v>
      </c>
      <c r="C3601">
        <v>1.87227735295891E-3</v>
      </c>
    </row>
    <row r="3602" spans="1:3" x14ac:dyDescent="0.25">
      <c r="A3602">
        <v>-8128544.9871442802</v>
      </c>
      <c r="B3602">
        <v>-286875.00295109401</v>
      </c>
      <c r="C3602">
        <v>3.0289243441075E-3</v>
      </c>
    </row>
    <row r="3603" spans="1:3" x14ac:dyDescent="0.25">
      <c r="A3603">
        <v>-8127610.50826714</v>
      </c>
      <c r="B3603">
        <v>-286875.00295109401</v>
      </c>
      <c r="C3603">
        <v>5.2846884354948902E-3</v>
      </c>
    </row>
    <row r="3604" spans="1:3" x14ac:dyDescent="0.25">
      <c r="A3604">
        <v>-8126676.0293899896</v>
      </c>
      <c r="B3604">
        <v>-286875.00295109401</v>
      </c>
      <c r="C3604">
        <v>8.3708381280303001E-3</v>
      </c>
    </row>
    <row r="3605" spans="1:3" x14ac:dyDescent="0.25">
      <c r="A3605">
        <v>-8125741.5505128503</v>
      </c>
      <c r="B3605">
        <v>-286875.00295109401</v>
      </c>
      <c r="C3605">
        <v>1.24638509005308E-2</v>
      </c>
    </row>
    <row r="3606" spans="1:3" x14ac:dyDescent="0.25">
      <c r="A3606">
        <v>-8124807.0716357101</v>
      </c>
      <c r="B3606">
        <v>-286875.00295109401</v>
      </c>
      <c r="C3606">
        <v>1.81859154254198E-2</v>
      </c>
    </row>
    <row r="3607" spans="1:3" x14ac:dyDescent="0.25">
      <c r="A3607">
        <v>-8123872.5927585699</v>
      </c>
      <c r="B3607">
        <v>-286875.00295109401</v>
      </c>
      <c r="C3607">
        <v>2.51153204590082E-2</v>
      </c>
    </row>
    <row r="3608" spans="1:3" x14ac:dyDescent="0.25">
      <c r="A3608">
        <v>-8122938.1138814203</v>
      </c>
      <c r="B3608">
        <v>-286875.00295109401</v>
      </c>
      <c r="C3608">
        <v>3.4879080951213802E-2</v>
      </c>
    </row>
    <row r="3609" spans="1:3" x14ac:dyDescent="0.25">
      <c r="A3609">
        <v>-8122003.6350042801</v>
      </c>
      <c r="B3609">
        <v>-286875.00295109401</v>
      </c>
      <c r="C3609">
        <v>4.5654203742742497E-2</v>
      </c>
    </row>
    <row r="3610" spans="1:3" x14ac:dyDescent="0.25">
      <c r="A3610">
        <v>-8121069.1561271399</v>
      </c>
      <c r="B3610">
        <v>-286875.00295109401</v>
      </c>
      <c r="C3610">
        <v>7.2806745767593301E-2</v>
      </c>
    </row>
    <row r="3611" spans="1:3" x14ac:dyDescent="0.25">
      <c r="A3611">
        <v>-8120134.6772499904</v>
      </c>
      <c r="B3611">
        <v>-286875.00295109401</v>
      </c>
      <c r="C3611">
        <v>8.9936256408691406E-2</v>
      </c>
    </row>
    <row r="3612" spans="1:3" x14ac:dyDescent="0.25">
      <c r="A3612">
        <v>-8119200.1983728502</v>
      </c>
      <c r="B3612">
        <v>-286875.00295109401</v>
      </c>
      <c r="C3612">
        <v>0.102171093225479</v>
      </c>
    </row>
    <row r="3613" spans="1:3" x14ac:dyDescent="0.25">
      <c r="A3613">
        <v>-8118265.71949571</v>
      </c>
      <c r="B3613">
        <v>-286875.00295109401</v>
      </c>
      <c r="C3613">
        <v>0.12175878137350001</v>
      </c>
    </row>
    <row r="3614" spans="1:3" x14ac:dyDescent="0.25">
      <c r="A3614">
        <v>-8117331.2406185698</v>
      </c>
      <c r="B3614">
        <v>-286875.00295109401</v>
      </c>
      <c r="C3614">
        <v>0.14021009206771801</v>
      </c>
    </row>
    <row r="3615" spans="1:3" x14ac:dyDescent="0.25">
      <c r="A3615">
        <v>-8116396.7617414203</v>
      </c>
      <c r="B3615">
        <v>-286875.00295109401</v>
      </c>
      <c r="C3615">
        <v>0.15778048336505801</v>
      </c>
    </row>
    <row r="3616" spans="1:3" x14ac:dyDescent="0.25">
      <c r="A3616">
        <v>-8115462.28286428</v>
      </c>
      <c r="B3616">
        <v>-286875.00295109401</v>
      </c>
      <c r="C3616">
        <v>0.17635250091552701</v>
      </c>
    </row>
    <row r="3617" spans="1:3" x14ac:dyDescent="0.25">
      <c r="A3617">
        <v>-8114527.8039871398</v>
      </c>
      <c r="B3617">
        <v>-286875.00295109401</v>
      </c>
      <c r="C3617">
        <v>0.19189603626728</v>
      </c>
    </row>
    <row r="3618" spans="1:3" x14ac:dyDescent="0.25">
      <c r="A3618">
        <v>-8113593.3251099903</v>
      </c>
      <c r="B3618">
        <v>-286875.00295109401</v>
      </c>
      <c r="C3618">
        <v>0.20366582274436901</v>
      </c>
    </row>
    <row r="3619" spans="1:3" x14ac:dyDescent="0.25">
      <c r="A3619">
        <v>-8112658.8462328501</v>
      </c>
      <c r="B3619">
        <v>-286875.00295109401</v>
      </c>
      <c r="C3619">
        <v>0.22076383233070301</v>
      </c>
    </row>
    <row r="3620" spans="1:3" x14ac:dyDescent="0.25">
      <c r="A3620">
        <v>-8111724.3673557099</v>
      </c>
      <c r="B3620">
        <v>-286875.00295109401</v>
      </c>
      <c r="C3620">
        <v>0.22202201187610601</v>
      </c>
    </row>
    <row r="3621" spans="1:3" x14ac:dyDescent="0.25">
      <c r="A3621">
        <v>-8110789.8884785697</v>
      </c>
      <c r="B3621">
        <v>-286875.00295109401</v>
      </c>
      <c r="C3621">
        <v>0.235934183001518</v>
      </c>
    </row>
    <row r="3622" spans="1:3" x14ac:dyDescent="0.25">
      <c r="A3622">
        <v>-8109855.4096014202</v>
      </c>
      <c r="B3622">
        <v>-286875.00295109401</v>
      </c>
      <c r="C3622">
        <v>0.24845311045646601</v>
      </c>
    </row>
    <row r="3623" spans="1:3" x14ac:dyDescent="0.25">
      <c r="A3623">
        <v>-8108920.93072428</v>
      </c>
      <c r="B3623">
        <v>-286875.00295109401</v>
      </c>
      <c r="C3623">
        <v>0.25060987472534102</v>
      </c>
    </row>
    <row r="3624" spans="1:3" x14ac:dyDescent="0.25">
      <c r="A3624">
        <v>-8107986.4518471397</v>
      </c>
      <c r="B3624">
        <v>-286875.00295109401</v>
      </c>
      <c r="C3624">
        <v>0.25184297561645502</v>
      </c>
    </row>
    <row r="3625" spans="1:3" x14ac:dyDescent="0.25">
      <c r="A3625">
        <v>-8107051.9729699902</v>
      </c>
      <c r="B3625">
        <v>-286875.00295109401</v>
      </c>
      <c r="C3625">
        <v>0.255479395389556</v>
      </c>
    </row>
    <row r="3626" spans="1:3" x14ac:dyDescent="0.25">
      <c r="A3626">
        <v>-8106117.49409285</v>
      </c>
      <c r="B3626">
        <v>-286875.00295109401</v>
      </c>
      <c r="C3626">
        <v>0.25857523083686801</v>
      </c>
    </row>
    <row r="3627" spans="1:3" x14ac:dyDescent="0.25">
      <c r="A3627">
        <v>-8105183.0152157098</v>
      </c>
      <c r="B3627">
        <v>-286875.00295109401</v>
      </c>
      <c r="C3627">
        <v>0.258963763713836</v>
      </c>
    </row>
    <row r="3628" spans="1:3" x14ac:dyDescent="0.25">
      <c r="A3628">
        <v>-8104248.5363385696</v>
      </c>
      <c r="B3628">
        <v>-286875.00295109401</v>
      </c>
      <c r="C3628">
        <v>0</v>
      </c>
    </row>
    <row r="3629" spans="1:3" x14ac:dyDescent="0.25">
      <c r="A3629">
        <v>-8103314.0574614201</v>
      </c>
      <c r="B3629">
        <v>-286875.00295109401</v>
      </c>
      <c r="C3629">
        <v>0</v>
      </c>
    </row>
    <row r="3630" spans="1:3" x14ac:dyDescent="0.25">
      <c r="A3630">
        <v>-8102379.5785842799</v>
      </c>
      <c r="B3630">
        <v>-286875.00295109401</v>
      </c>
      <c r="C3630">
        <v>0</v>
      </c>
    </row>
    <row r="3631" spans="1:3" x14ac:dyDescent="0.25">
      <c r="A3631">
        <v>-8101445.0997071397</v>
      </c>
      <c r="B3631">
        <v>-286875.00295109401</v>
      </c>
      <c r="C3631">
        <v>0</v>
      </c>
    </row>
    <row r="3632" spans="1:3" x14ac:dyDescent="0.25">
      <c r="A3632">
        <v>-8100510.6208300004</v>
      </c>
      <c r="B3632">
        <v>-286875.00295109401</v>
      </c>
      <c r="C3632">
        <v>0</v>
      </c>
    </row>
    <row r="3633" spans="1:3" x14ac:dyDescent="0.25">
      <c r="A3633">
        <v>-8099576.1419528499</v>
      </c>
      <c r="B3633">
        <v>-286875.00295109401</v>
      </c>
      <c r="C3633">
        <v>0</v>
      </c>
    </row>
    <row r="3634" spans="1:3" x14ac:dyDescent="0.25">
      <c r="A3634">
        <v>-8098641.6630757097</v>
      </c>
      <c r="B3634">
        <v>-286875.00295109401</v>
      </c>
      <c r="C3634">
        <v>0</v>
      </c>
    </row>
    <row r="3635" spans="1:3" x14ac:dyDescent="0.25">
      <c r="A3635">
        <v>-8097707.1841985704</v>
      </c>
      <c r="B3635">
        <v>-286875.00295109401</v>
      </c>
      <c r="C3635">
        <v>0</v>
      </c>
    </row>
    <row r="3636" spans="1:3" x14ac:dyDescent="0.25">
      <c r="A3636">
        <v>-8096772.70532142</v>
      </c>
      <c r="B3636">
        <v>-286875.00295109401</v>
      </c>
      <c r="C3636">
        <v>0</v>
      </c>
    </row>
    <row r="3637" spans="1:3" x14ac:dyDescent="0.25">
      <c r="A3637">
        <v>-8136020.8181614196</v>
      </c>
      <c r="B3637">
        <v>-287809.48182846699</v>
      </c>
      <c r="C3637">
        <v>0</v>
      </c>
    </row>
    <row r="3638" spans="1:3" x14ac:dyDescent="0.25">
      <c r="A3638">
        <v>-8135086.3392842803</v>
      </c>
      <c r="B3638">
        <v>-287809.48182846699</v>
      </c>
      <c r="C3638" s="1">
        <v>1.3507472431228901E-5</v>
      </c>
    </row>
    <row r="3639" spans="1:3" x14ac:dyDescent="0.25">
      <c r="A3639">
        <v>-8134151.8604071401</v>
      </c>
      <c r="B3639">
        <v>-287809.48182846699</v>
      </c>
      <c r="C3639" s="1">
        <v>2.2286782041192001E-5</v>
      </c>
    </row>
    <row r="3640" spans="1:3" x14ac:dyDescent="0.25">
      <c r="A3640">
        <v>-8133217.3815299897</v>
      </c>
      <c r="B3640">
        <v>-287809.48182846699</v>
      </c>
      <c r="C3640" s="1">
        <v>5.3059196943650002E-5</v>
      </c>
    </row>
    <row r="3641" spans="1:3" x14ac:dyDescent="0.25">
      <c r="A3641">
        <v>-8132282.9026528504</v>
      </c>
      <c r="B3641">
        <v>-287809.48182846699</v>
      </c>
      <c r="C3641">
        <v>1.26305545563809E-4</v>
      </c>
    </row>
    <row r="3642" spans="1:3" x14ac:dyDescent="0.25">
      <c r="A3642">
        <v>-8131348.4237757102</v>
      </c>
      <c r="B3642">
        <v>-287809.48182846699</v>
      </c>
      <c r="C3642">
        <v>2.5507080135866902E-4</v>
      </c>
    </row>
    <row r="3643" spans="1:3" x14ac:dyDescent="0.25">
      <c r="A3643">
        <v>-8130413.94489857</v>
      </c>
      <c r="B3643">
        <v>-287809.48182846699</v>
      </c>
      <c r="C3643">
        <v>5.4603139869868701E-4</v>
      </c>
    </row>
    <row r="3644" spans="1:3" x14ac:dyDescent="0.25">
      <c r="A3644">
        <v>-8129479.4660214204</v>
      </c>
      <c r="B3644">
        <v>-287809.48182846699</v>
      </c>
      <c r="C3644">
        <v>1.1085422011092301E-3</v>
      </c>
    </row>
    <row r="3645" spans="1:3" x14ac:dyDescent="0.25">
      <c r="A3645">
        <v>-8128544.9871442802</v>
      </c>
      <c r="B3645">
        <v>-287809.48182846699</v>
      </c>
      <c r="C3645">
        <v>2.9863028321415099E-3</v>
      </c>
    </row>
    <row r="3646" spans="1:3" x14ac:dyDescent="0.25">
      <c r="A3646">
        <v>-8127610.50826714</v>
      </c>
      <c r="B3646">
        <v>-287809.48182846699</v>
      </c>
      <c r="C3646">
        <v>5.2981260232627296E-3</v>
      </c>
    </row>
    <row r="3647" spans="1:3" x14ac:dyDescent="0.25">
      <c r="A3647">
        <v>-8126676.0293899896</v>
      </c>
      <c r="B3647">
        <v>-287809.48182846699</v>
      </c>
      <c r="C3647">
        <v>8.31031985580921E-3</v>
      </c>
    </row>
    <row r="3648" spans="1:3" x14ac:dyDescent="0.25">
      <c r="A3648">
        <v>-8125741.5505128503</v>
      </c>
      <c r="B3648">
        <v>-287809.48182846699</v>
      </c>
      <c r="C3648">
        <v>1.24638509005308E-2</v>
      </c>
    </row>
    <row r="3649" spans="1:3" x14ac:dyDescent="0.25">
      <c r="A3649">
        <v>-8124807.0716357101</v>
      </c>
      <c r="B3649">
        <v>-287809.48182846699</v>
      </c>
      <c r="C3649">
        <v>1.81859154254198E-2</v>
      </c>
    </row>
    <row r="3650" spans="1:3" x14ac:dyDescent="0.25">
      <c r="A3650">
        <v>-8123872.5927585699</v>
      </c>
      <c r="B3650">
        <v>-287809.48182846699</v>
      </c>
      <c r="C3650">
        <v>2.51153204590082E-2</v>
      </c>
    </row>
    <row r="3651" spans="1:3" x14ac:dyDescent="0.25">
      <c r="A3651">
        <v>-8122938.1138814203</v>
      </c>
      <c r="B3651">
        <v>-287809.48182846699</v>
      </c>
      <c r="C3651">
        <v>3.4905545413494103E-2</v>
      </c>
    </row>
    <row r="3652" spans="1:3" x14ac:dyDescent="0.25">
      <c r="A3652">
        <v>-8122003.6350042801</v>
      </c>
      <c r="B3652">
        <v>-287809.48182846699</v>
      </c>
      <c r="C3652">
        <v>4.5589935034513397E-2</v>
      </c>
    </row>
    <row r="3653" spans="1:3" x14ac:dyDescent="0.25">
      <c r="A3653">
        <v>-8121069.1561271399</v>
      </c>
      <c r="B3653">
        <v>-287809.48182846699</v>
      </c>
      <c r="C3653">
        <v>5.7308059185743297E-2</v>
      </c>
    </row>
    <row r="3654" spans="1:3" x14ac:dyDescent="0.25">
      <c r="A3654">
        <v>-8120134.6772499904</v>
      </c>
      <c r="B3654">
        <v>-287809.48182846699</v>
      </c>
      <c r="C3654">
        <v>7.2970561683177906E-2</v>
      </c>
    </row>
    <row r="3655" spans="1:3" x14ac:dyDescent="0.25">
      <c r="A3655">
        <v>-8119200.1983728502</v>
      </c>
      <c r="B3655">
        <v>-287809.48182846699</v>
      </c>
      <c r="C3655">
        <v>9.0067178010940496E-2</v>
      </c>
    </row>
    <row r="3656" spans="1:3" x14ac:dyDescent="0.25">
      <c r="A3656">
        <v>-8118265.71949571</v>
      </c>
      <c r="B3656">
        <v>-287809.48182846699</v>
      </c>
      <c r="C3656">
        <v>0.121347315609455</v>
      </c>
    </row>
    <row r="3657" spans="1:3" x14ac:dyDescent="0.25">
      <c r="A3657">
        <v>-8117331.2406185698</v>
      </c>
      <c r="B3657">
        <v>-287809.48182846699</v>
      </c>
      <c r="C3657">
        <v>0.13974793255329099</v>
      </c>
    </row>
    <row r="3658" spans="1:3" x14ac:dyDescent="0.25">
      <c r="A3658">
        <v>-8116396.7617414203</v>
      </c>
      <c r="B3658">
        <v>-287809.48182846699</v>
      </c>
      <c r="C3658">
        <v>0.15763422846794101</v>
      </c>
    </row>
    <row r="3659" spans="1:3" x14ac:dyDescent="0.25">
      <c r="A3659">
        <v>-8115462.28286428</v>
      </c>
      <c r="B3659">
        <v>-287809.48182846699</v>
      </c>
      <c r="C3659">
        <v>0.158107414841651</v>
      </c>
    </row>
    <row r="3660" spans="1:3" x14ac:dyDescent="0.25">
      <c r="A3660">
        <v>-8114527.8039871398</v>
      </c>
      <c r="B3660">
        <v>-287809.48182846699</v>
      </c>
      <c r="C3660">
        <v>0.17676527798175801</v>
      </c>
    </row>
    <row r="3661" spans="1:3" x14ac:dyDescent="0.25">
      <c r="A3661">
        <v>-8113593.3251099903</v>
      </c>
      <c r="B3661">
        <v>-287809.48182846699</v>
      </c>
      <c r="C3661">
        <v>0.193272724747657</v>
      </c>
    </row>
    <row r="3662" spans="1:3" x14ac:dyDescent="0.25">
      <c r="A3662">
        <v>-8112658.8462328501</v>
      </c>
      <c r="B3662">
        <v>-287809.48182846699</v>
      </c>
      <c r="C3662">
        <v>0.20556049048900599</v>
      </c>
    </row>
    <row r="3663" spans="1:3" x14ac:dyDescent="0.25">
      <c r="A3663">
        <v>-8111724.3673557099</v>
      </c>
      <c r="B3663">
        <v>-287809.48182846699</v>
      </c>
      <c r="C3663">
        <v>0.22327387332916199</v>
      </c>
    </row>
    <row r="3664" spans="1:3" x14ac:dyDescent="0.25">
      <c r="A3664">
        <v>-8110789.8884785697</v>
      </c>
      <c r="B3664">
        <v>-287809.48182846699</v>
      </c>
      <c r="C3664">
        <v>0.22544986009597701</v>
      </c>
    </row>
    <row r="3665" spans="1:3" x14ac:dyDescent="0.25">
      <c r="A3665">
        <v>-8109855.4096014202</v>
      </c>
      <c r="B3665">
        <v>-287809.48182846699</v>
      </c>
      <c r="C3665">
        <v>0.23884823918342499</v>
      </c>
    </row>
    <row r="3666" spans="1:3" x14ac:dyDescent="0.25">
      <c r="A3666">
        <v>-8108920.93072428</v>
      </c>
      <c r="B3666">
        <v>-287809.48182846699</v>
      </c>
      <c r="C3666">
        <v>0.24155113101005499</v>
      </c>
    </row>
    <row r="3667" spans="1:3" x14ac:dyDescent="0.25">
      <c r="A3667">
        <v>-8107986.4518471397</v>
      </c>
      <c r="B3667">
        <v>-287809.48182846699</v>
      </c>
      <c r="C3667">
        <v>0.24536511301994299</v>
      </c>
    </row>
    <row r="3668" spans="1:3" x14ac:dyDescent="0.25">
      <c r="A3668">
        <v>-8107051.9729699902</v>
      </c>
      <c r="B3668">
        <v>-287809.48182846699</v>
      </c>
      <c r="C3668">
        <v>0.24872624874114899</v>
      </c>
    </row>
    <row r="3669" spans="1:3" x14ac:dyDescent="0.25">
      <c r="A3669">
        <v>-8106117.49409285</v>
      </c>
      <c r="B3669">
        <v>-287809.48182846699</v>
      </c>
      <c r="C3669">
        <v>0.25342297554016102</v>
      </c>
    </row>
    <row r="3670" spans="1:3" x14ac:dyDescent="0.25">
      <c r="A3670">
        <v>-8105183.0152157098</v>
      </c>
      <c r="B3670">
        <v>-287809.48182846699</v>
      </c>
      <c r="C3670">
        <v>0.25424227118492099</v>
      </c>
    </row>
    <row r="3671" spans="1:3" x14ac:dyDescent="0.25">
      <c r="A3671">
        <v>-8104248.5363385696</v>
      </c>
      <c r="B3671">
        <v>-287809.48182846699</v>
      </c>
      <c r="C3671">
        <v>0</v>
      </c>
    </row>
    <row r="3672" spans="1:3" x14ac:dyDescent="0.25">
      <c r="A3672">
        <v>-8103314.0574614201</v>
      </c>
      <c r="B3672">
        <v>-287809.48182846699</v>
      </c>
      <c r="C3672">
        <v>0</v>
      </c>
    </row>
    <row r="3673" spans="1:3" x14ac:dyDescent="0.25">
      <c r="A3673">
        <v>-8102379.5785842799</v>
      </c>
      <c r="B3673">
        <v>-287809.48182846699</v>
      </c>
      <c r="C3673">
        <v>0.21435992419719599</v>
      </c>
    </row>
    <row r="3674" spans="1:3" x14ac:dyDescent="0.25">
      <c r="A3674">
        <v>-8101445.0997071397</v>
      </c>
      <c r="B3674">
        <v>-287809.48182846699</v>
      </c>
      <c r="C3674">
        <v>0.21516597270965501</v>
      </c>
    </row>
    <row r="3675" spans="1:3" x14ac:dyDescent="0.25">
      <c r="A3675">
        <v>-8100510.6208300004</v>
      </c>
      <c r="B3675">
        <v>-287809.48182846699</v>
      </c>
      <c r="C3675">
        <v>0</v>
      </c>
    </row>
    <row r="3676" spans="1:3" x14ac:dyDescent="0.25">
      <c r="A3676">
        <v>-8099576.1419528499</v>
      </c>
      <c r="B3676">
        <v>-287809.48182846699</v>
      </c>
      <c r="C3676">
        <v>0</v>
      </c>
    </row>
    <row r="3677" spans="1:3" x14ac:dyDescent="0.25">
      <c r="A3677">
        <v>-8098641.6630757097</v>
      </c>
      <c r="B3677">
        <v>-287809.48182846699</v>
      </c>
      <c r="C3677">
        <v>0</v>
      </c>
    </row>
    <row r="3678" spans="1:3" x14ac:dyDescent="0.25">
      <c r="A3678">
        <v>-8097707.1841985704</v>
      </c>
      <c r="B3678">
        <v>-287809.48182846699</v>
      </c>
      <c r="C3678">
        <v>0</v>
      </c>
    </row>
    <row r="3679" spans="1:3" x14ac:dyDescent="0.25">
      <c r="A3679">
        <v>-8096772.70532142</v>
      </c>
      <c r="B3679">
        <v>-287809.48182846699</v>
      </c>
      <c r="C3679">
        <v>0</v>
      </c>
    </row>
    <row r="3680" spans="1:3" x14ac:dyDescent="0.25">
      <c r="A3680">
        <v>-8095838.2264442798</v>
      </c>
      <c r="B3680">
        <v>-287809.48182846699</v>
      </c>
      <c r="C3680">
        <v>0</v>
      </c>
    </row>
    <row r="3681" spans="1:3" x14ac:dyDescent="0.25">
      <c r="A3681">
        <v>-8136020.8181614196</v>
      </c>
      <c r="B3681">
        <v>-288743.96070583898</v>
      </c>
      <c r="C3681">
        <v>0</v>
      </c>
    </row>
    <row r="3682" spans="1:3" x14ac:dyDescent="0.25">
      <c r="A3682">
        <v>-8135086.3392842803</v>
      </c>
      <c r="B3682">
        <v>-288743.96070583898</v>
      </c>
      <c r="C3682" s="1">
        <v>1.3507472431228901E-5</v>
      </c>
    </row>
    <row r="3683" spans="1:3" x14ac:dyDescent="0.25">
      <c r="A3683">
        <v>-8134151.8604071401</v>
      </c>
      <c r="B3683">
        <v>-288743.96070583898</v>
      </c>
      <c r="C3683" s="1">
        <v>2.2286782041192001E-5</v>
      </c>
    </row>
    <row r="3684" spans="1:3" x14ac:dyDescent="0.25">
      <c r="A3684">
        <v>-8133217.3815299897</v>
      </c>
      <c r="B3684">
        <v>-288743.96070583898</v>
      </c>
      <c r="C3684" s="1">
        <v>5.3059196943650002E-5</v>
      </c>
    </row>
    <row r="3685" spans="1:3" x14ac:dyDescent="0.25">
      <c r="A3685">
        <v>-8132282.9026528504</v>
      </c>
      <c r="B3685">
        <v>-288743.96070583898</v>
      </c>
      <c r="C3685">
        <v>1.26305545563809E-4</v>
      </c>
    </row>
    <row r="3686" spans="1:3" x14ac:dyDescent="0.25">
      <c r="A3686">
        <v>-8131348.4237757102</v>
      </c>
      <c r="B3686">
        <v>-288743.96070583898</v>
      </c>
      <c r="C3686">
        <v>2.5507080135866902E-4</v>
      </c>
    </row>
    <row r="3687" spans="1:3" x14ac:dyDescent="0.25">
      <c r="A3687">
        <v>-8130413.94489857</v>
      </c>
      <c r="B3687">
        <v>-288743.96070583898</v>
      </c>
      <c r="C3687">
        <v>5.4603139869868701E-4</v>
      </c>
    </row>
    <row r="3688" spans="1:3" x14ac:dyDescent="0.25">
      <c r="A3688">
        <v>-8129479.4660214204</v>
      </c>
      <c r="B3688">
        <v>-288743.96070583898</v>
      </c>
      <c r="C3688">
        <v>1.1085422011092301E-3</v>
      </c>
    </row>
    <row r="3689" spans="1:3" x14ac:dyDescent="0.25">
      <c r="A3689">
        <v>-8128544.9871442802</v>
      </c>
      <c r="B3689">
        <v>-288743.96070583898</v>
      </c>
      <c r="C3689">
        <v>1.8879406852647599E-3</v>
      </c>
    </row>
    <row r="3690" spans="1:3" x14ac:dyDescent="0.25">
      <c r="A3690">
        <v>-8127610.50826714</v>
      </c>
      <c r="B3690">
        <v>-288743.96070583898</v>
      </c>
      <c r="C3690">
        <v>3.06499144062399E-3</v>
      </c>
    </row>
    <row r="3691" spans="1:3" x14ac:dyDescent="0.25">
      <c r="A3691">
        <v>-8126676.0293899896</v>
      </c>
      <c r="B3691">
        <v>-288743.96070583898</v>
      </c>
      <c r="C3691">
        <v>5.3224130533635599E-3</v>
      </c>
    </row>
    <row r="3692" spans="1:3" x14ac:dyDescent="0.25">
      <c r="A3692">
        <v>-8125741.5505128503</v>
      </c>
      <c r="B3692">
        <v>-288743.96070583898</v>
      </c>
      <c r="C3692">
        <v>1.2336423620581599E-2</v>
      </c>
    </row>
    <row r="3693" spans="1:3" x14ac:dyDescent="0.25">
      <c r="A3693">
        <v>-8124807.0716357101</v>
      </c>
      <c r="B3693">
        <v>-288743.96070583898</v>
      </c>
      <c r="C3693">
        <v>1.8030162900686202E-2</v>
      </c>
    </row>
    <row r="3694" spans="1:3" x14ac:dyDescent="0.25">
      <c r="A3694">
        <v>-8123872.5927585699</v>
      </c>
      <c r="B3694">
        <v>-288743.96070583898</v>
      </c>
      <c r="C3694">
        <v>2.50800289213657E-2</v>
      </c>
    </row>
    <row r="3695" spans="1:3" x14ac:dyDescent="0.25">
      <c r="A3695">
        <v>-8122938.1138814203</v>
      </c>
      <c r="B3695">
        <v>-288743.96070583898</v>
      </c>
      <c r="C3695">
        <v>3.4646101295948001E-2</v>
      </c>
    </row>
    <row r="3696" spans="1:3" x14ac:dyDescent="0.25">
      <c r="A3696">
        <v>-8122003.6350042801</v>
      </c>
      <c r="B3696">
        <v>-288743.96070583898</v>
      </c>
      <c r="C3696">
        <v>4.5455377548933001E-2</v>
      </c>
    </row>
    <row r="3697" spans="1:3" x14ac:dyDescent="0.25">
      <c r="A3697">
        <v>-8121069.1561271399</v>
      </c>
      <c r="B3697">
        <v>-288743.96070583898</v>
      </c>
      <c r="C3697">
        <v>5.6997291743755299E-2</v>
      </c>
    </row>
    <row r="3698" spans="1:3" x14ac:dyDescent="0.25">
      <c r="A3698">
        <v>-8120134.6772499904</v>
      </c>
      <c r="B3698">
        <v>-288743.96070583898</v>
      </c>
      <c r="C3698">
        <v>7.2626337409019401E-2</v>
      </c>
    </row>
    <row r="3699" spans="1:3" x14ac:dyDescent="0.25">
      <c r="A3699">
        <v>-8119200.1983728502</v>
      </c>
      <c r="B3699">
        <v>-288743.96070583898</v>
      </c>
      <c r="C3699">
        <v>8.9686810970306299E-2</v>
      </c>
    </row>
    <row r="3700" spans="1:3" x14ac:dyDescent="0.25">
      <c r="A3700">
        <v>-8118265.71949571</v>
      </c>
      <c r="B3700">
        <v>-288743.96070583898</v>
      </c>
      <c r="C3700">
        <v>0.101964004337787</v>
      </c>
    </row>
    <row r="3701" spans="1:3" x14ac:dyDescent="0.25">
      <c r="A3701">
        <v>-8117331.2406185698</v>
      </c>
      <c r="B3701">
        <v>-288743.96070583898</v>
      </c>
      <c r="C3701">
        <v>0.12152463942766099</v>
      </c>
    </row>
    <row r="3702" spans="1:3" x14ac:dyDescent="0.25">
      <c r="A3702">
        <v>-8116396.7617414203</v>
      </c>
      <c r="B3702">
        <v>-288743.96070583898</v>
      </c>
      <c r="C3702">
        <v>0.140120014548301</v>
      </c>
    </row>
    <row r="3703" spans="1:3" x14ac:dyDescent="0.25">
      <c r="A3703">
        <v>-8115462.28286428</v>
      </c>
      <c r="B3703">
        <v>-288743.96070583898</v>
      </c>
      <c r="C3703">
        <v>0.15852452814578999</v>
      </c>
    </row>
    <row r="3704" spans="1:3" x14ac:dyDescent="0.25">
      <c r="A3704">
        <v>-8114527.8039871398</v>
      </c>
      <c r="B3704">
        <v>-288743.96070583898</v>
      </c>
      <c r="C3704">
        <v>0.17710752785205799</v>
      </c>
    </row>
    <row r="3705" spans="1:3" x14ac:dyDescent="0.25">
      <c r="A3705">
        <v>-8113593.3251099903</v>
      </c>
      <c r="B3705">
        <v>-288743.96070583898</v>
      </c>
      <c r="C3705">
        <v>0.178670793771743</v>
      </c>
    </row>
    <row r="3706" spans="1:3" x14ac:dyDescent="0.25">
      <c r="A3706">
        <v>-8112658.8462328501</v>
      </c>
      <c r="B3706">
        <v>-288743.96070583898</v>
      </c>
      <c r="C3706">
        <v>0.19493067264556799</v>
      </c>
    </row>
    <row r="3707" spans="1:3" x14ac:dyDescent="0.25">
      <c r="A3707">
        <v>-8111724.3673557099</v>
      </c>
      <c r="B3707">
        <v>-288743.96070583898</v>
      </c>
      <c r="C3707">
        <v>0.20735670626163399</v>
      </c>
    </row>
    <row r="3708" spans="1:3" x14ac:dyDescent="0.25">
      <c r="A3708">
        <v>-8110789.8884785697</v>
      </c>
      <c r="B3708">
        <v>-288743.96070583898</v>
      </c>
      <c r="C3708">
        <v>0.22519561648368799</v>
      </c>
    </row>
    <row r="3709" spans="1:3" x14ac:dyDescent="0.25">
      <c r="A3709">
        <v>-8109855.4096014202</v>
      </c>
      <c r="B3709">
        <v>-288743.96070583898</v>
      </c>
      <c r="C3709">
        <v>0.22813656926154999</v>
      </c>
    </row>
    <row r="3710" spans="1:3" x14ac:dyDescent="0.25">
      <c r="A3710">
        <v>-8108920.93072428</v>
      </c>
      <c r="B3710">
        <v>-288743.96070583898</v>
      </c>
      <c r="C3710">
        <v>0.230986803770065</v>
      </c>
    </row>
    <row r="3711" spans="1:3" x14ac:dyDescent="0.25">
      <c r="A3711">
        <v>-8107986.4518471397</v>
      </c>
      <c r="B3711">
        <v>-288743.96070583898</v>
      </c>
      <c r="C3711">
        <v>0.234984770417213</v>
      </c>
    </row>
    <row r="3712" spans="1:3" x14ac:dyDescent="0.25">
      <c r="A3712">
        <v>-8107051.9729699902</v>
      </c>
      <c r="B3712">
        <v>-288743.96070583898</v>
      </c>
      <c r="C3712">
        <v>0.23930512368678999</v>
      </c>
    </row>
    <row r="3713" spans="1:3" x14ac:dyDescent="0.25">
      <c r="A3713">
        <v>-8106117.49409285</v>
      </c>
      <c r="B3713">
        <v>-288743.96070583898</v>
      </c>
      <c r="C3713">
        <v>0.24707059562206199</v>
      </c>
    </row>
    <row r="3714" spans="1:3" x14ac:dyDescent="0.25">
      <c r="A3714">
        <v>-8105183.0152157098</v>
      </c>
      <c r="B3714">
        <v>-288743.96070583898</v>
      </c>
      <c r="C3714">
        <v>0.25075447559356601</v>
      </c>
    </row>
    <row r="3715" spans="1:3" x14ac:dyDescent="0.25">
      <c r="A3715">
        <v>-8104248.5363385696</v>
      </c>
      <c r="B3715">
        <v>-288743.96070583898</v>
      </c>
      <c r="C3715">
        <v>0</v>
      </c>
    </row>
    <row r="3716" spans="1:3" x14ac:dyDescent="0.25">
      <c r="A3716">
        <v>-8103314.0574614201</v>
      </c>
      <c r="B3716">
        <v>-288743.96070583898</v>
      </c>
      <c r="C3716">
        <v>0.23498709499835899</v>
      </c>
    </row>
    <row r="3717" spans="1:3" x14ac:dyDescent="0.25">
      <c r="A3717">
        <v>-8102379.5785842799</v>
      </c>
      <c r="B3717">
        <v>-288743.96070583898</v>
      </c>
      <c r="C3717">
        <v>0.22891284525394401</v>
      </c>
    </row>
    <row r="3718" spans="1:3" x14ac:dyDescent="0.25">
      <c r="A3718">
        <v>-8101445.0997071397</v>
      </c>
      <c r="B3718">
        <v>-288743.96070583898</v>
      </c>
      <c r="C3718">
        <v>0.22906333208084101</v>
      </c>
    </row>
    <row r="3719" spans="1:3" x14ac:dyDescent="0.25">
      <c r="A3719">
        <v>-8100510.6208300004</v>
      </c>
      <c r="B3719">
        <v>-288743.96070583898</v>
      </c>
      <c r="C3719">
        <v>0.2328372746706</v>
      </c>
    </row>
    <row r="3720" spans="1:3" x14ac:dyDescent="0.25">
      <c r="A3720">
        <v>-8099576.1419528499</v>
      </c>
      <c r="B3720">
        <v>-288743.96070583898</v>
      </c>
      <c r="C3720">
        <v>0</v>
      </c>
    </row>
    <row r="3721" spans="1:3" x14ac:dyDescent="0.25">
      <c r="A3721">
        <v>-8098641.6630757097</v>
      </c>
      <c r="B3721">
        <v>-288743.96070583898</v>
      </c>
      <c r="C3721">
        <v>0</v>
      </c>
    </row>
    <row r="3722" spans="1:3" x14ac:dyDescent="0.25">
      <c r="A3722">
        <v>-8097707.1841985704</v>
      </c>
      <c r="B3722">
        <v>-288743.96070583898</v>
      </c>
      <c r="C3722">
        <v>0</v>
      </c>
    </row>
    <row r="3723" spans="1:3" x14ac:dyDescent="0.25">
      <c r="A3723">
        <v>-8096772.70532142</v>
      </c>
      <c r="B3723">
        <v>-288743.96070583898</v>
      </c>
      <c r="C3723">
        <v>0</v>
      </c>
    </row>
    <row r="3724" spans="1:3" x14ac:dyDescent="0.25">
      <c r="A3724">
        <v>-8095838.2264442798</v>
      </c>
      <c r="B3724">
        <v>-288743.96070583898</v>
      </c>
      <c r="C3724">
        <v>0</v>
      </c>
    </row>
    <row r="3725" spans="1:3" x14ac:dyDescent="0.25">
      <c r="A3725">
        <v>-8094903.7475671396</v>
      </c>
      <c r="B3725">
        <v>-288743.96070583898</v>
      </c>
      <c r="C3725">
        <v>0</v>
      </c>
    </row>
    <row r="3726" spans="1:3" x14ac:dyDescent="0.25">
      <c r="A3726">
        <v>-8093969.2686900003</v>
      </c>
      <c r="B3726">
        <v>-288743.96070583898</v>
      </c>
      <c r="C3726">
        <v>0</v>
      </c>
    </row>
    <row r="3727" spans="1:3" x14ac:dyDescent="0.25">
      <c r="A3727">
        <v>-8136020.8181614196</v>
      </c>
      <c r="B3727">
        <v>-289678.43958321097</v>
      </c>
      <c r="C3727">
        <v>0</v>
      </c>
    </row>
    <row r="3728" spans="1:3" x14ac:dyDescent="0.25">
      <c r="A3728">
        <v>-8135086.3392842803</v>
      </c>
      <c r="B3728">
        <v>-289678.43958321097</v>
      </c>
      <c r="C3728">
        <v>0</v>
      </c>
    </row>
    <row r="3729" spans="1:3" x14ac:dyDescent="0.25">
      <c r="A3729">
        <v>-8134151.8604071401</v>
      </c>
      <c r="B3729">
        <v>-289678.43958321097</v>
      </c>
      <c r="C3729" s="1">
        <v>1.3507472431228901E-5</v>
      </c>
    </row>
    <row r="3730" spans="1:3" x14ac:dyDescent="0.25">
      <c r="A3730">
        <v>-8133217.3815299897</v>
      </c>
      <c r="B3730">
        <v>-289678.43958321097</v>
      </c>
      <c r="C3730" s="1">
        <v>2.2286782041192001E-5</v>
      </c>
    </row>
    <row r="3731" spans="1:3" x14ac:dyDescent="0.25">
      <c r="A3731">
        <v>-8132282.9026528504</v>
      </c>
      <c r="B3731">
        <v>-289678.43958321097</v>
      </c>
      <c r="C3731">
        <v>1.26305545563809E-4</v>
      </c>
    </row>
    <row r="3732" spans="1:3" x14ac:dyDescent="0.25">
      <c r="A3732">
        <v>-8131348.4237757102</v>
      </c>
      <c r="B3732">
        <v>-289678.43958321097</v>
      </c>
      <c r="C3732">
        <v>2.5507080135866902E-4</v>
      </c>
    </row>
    <row r="3733" spans="1:3" x14ac:dyDescent="0.25">
      <c r="A3733">
        <v>-8130413.94489857</v>
      </c>
      <c r="B3733">
        <v>-289678.43958321097</v>
      </c>
      <c r="C3733">
        <v>5.1492004422470895E-4</v>
      </c>
    </row>
    <row r="3734" spans="1:3" x14ac:dyDescent="0.25">
      <c r="A3734">
        <v>-8129479.4660214204</v>
      </c>
      <c r="B3734">
        <v>-289678.43958321097</v>
      </c>
      <c r="C3734">
        <v>1.1133347870782E-3</v>
      </c>
    </row>
    <row r="3735" spans="1:3" x14ac:dyDescent="0.25">
      <c r="A3735">
        <v>-8128544.9871442802</v>
      </c>
      <c r="B3735">
        <v>-289678.43958321097</v>
      </c>
      <c r="C3735">
        <v>1.8879406852647599E-3</v>
      </c>
    </row>
    <row r="3736" spans="1:3" x14ac:dyDescent="0.25">
      <c r="A3736">
        <v>-8127610.50826714</v>
      </c>
      <c r="B3736">
        <v>-289678.43958321097</v>
      </c>
      <c r="C3736">
        <v>3.0223790090531102E-3</v>
      </c>
    </row>
    <row r="3737" spans="1:3" x14ac:dyDescent="0.25">
      <c r="A3737">
        <v>-8126676.0293899896</v>
      </c>
      <c r="B3737">
        <v>-289678.43958321097</v>
      </c>
      <c r="C3737">
        <v>5.3358473815023804E-3</v>
      </c>
    </row>
    <row r="3738" spans="1:3" x14ac:dyDescent="0.25">
      <c r="A3738">
        <v>-8125741.5505128503</v>
      </c>
      <c r="B3738">
        <v>-289678.43958321097</v>
      </c>
      <c r="C3738">
        <v>8.3795040845870902E-3</v>
      </c>
    </row>
    <row r="3739" spans="1:3" x14ac:dyDescent="0.25">
      <c r="A3739">
        <v>-8124807.0716357101</v>
      </c>
      <c r="B3739">
        <v>-289678.43958321097</v>
      </c>
      <c r="C3739">
        <v>1.2456784956157201E-2</v>
      </c>
    </row>
    <row r="3740" spans="1:3" x14ac:dyDescent="0.25">
      <c r="A3740">
        <v>-8123872.5927585699</v>
      </c>
      <c r="B3740">
        <v>-289678.43958321097</v>
      </c>
      <c r="C3740">
        <v>1.8162019550800299E-2</v>
      </c>
    </row>
    <row r="3741" spans="1:3" x14ac:dyDescent="0.25">
      <c r="A3741">
        <v>-8122938.1138814203</v>
      </c>
      <c r="B3741">
        <v>-289678.43958321097</v>
      </c>
      <c r="C3741">
        <v>3.4598875790834399E-2</v>
      </c>
    </row>
    <row r="3742" spans="1:3" x14ac:dyDescent="0.25">
      <c r="A3742">
        <v>-8122003.6350042801</v>
      </c>
      <c r="B3742">
        <v>-289678.43958321097</v>
      </c>
      <c r="C3742">
        <v>4.5390516519546502E-2</v>
      </c>
    </row>
    <row r="3743" spans="1:3" x14ac:dyDescent="0.25">
      <c r="A3743">
        <v>-8121069.1561271399</v>
      </c>
      <c r="B3743">
        <v>-289678.43958321097</v>
      </c>
      <c r="C3743">
        <v>5.6936487555503797E-2</v>
      </c>
    </row>
    <row r="3744" spans="1:3" x14ac:dyDescent="0.25">
      <c r="A3744">
        <v>-8120134.6772499904</v>
      </c>
      <c r="B3744">
        <v>-289678.43958321097</v>
      </c>
      <c r="C3744">
        <v>7.2539977729320498E-2</v>
      </c>
    </row>
    <row r="3745" spans="1:3" x14ac:dyDescent="0.25">
      <c r="A3745">
        <v>-8119200.1983728502</v>
      </c>
      <c r="B3745">
        <v>-289678.43958321097</v>
      </c>
      <c r="C3745">
        <v>8.9593395590782096E-2</v>
      </c>
    </row>
    <row r="3746" spans="1:3" x14ac:dyDescent="0.25">
      <c r="A3746">
        <v>-8118265.71949571</v>
      </c>
      <c r="B3746">
        <v>-289678.43958321097</v>
      </c>
      <c r="C3746">
        <v>9.0458616614341694E-2</v>
      </c>
    </row>
    <row r="3747" spans="1:3" x14ac:dyDescent="0.25">
      <c r="A3747">
        <v>-8117331.2406185698</v>
      </c>
      <c r="B3747">
        <v>-289678.43958321097</v>
      </c>
      <c r="C3747">
        <v>0.102590695023536</v>
      </c>
    </row>
    <row r="3748" spans="1:3" x14ac:dyDescent="0.25">
      <c r="A3748">
        <v>-8116396.7617414203</v>
      </c>
      <c r="B3748">
        <v>-289678.43958321097</v>
      </c>
      <c r="C3748">
        <v>0.122437573969364</v>
      </c>
    </row>
    <row r="3749" spans="1:3" x14ac:dyDescent="0.25">
      <c r="A3749">
        <v>-8115462.28286428</v>
      </c>
      <c r="B3749">
        <v>-289678.43958321097</v>
      </c>
      <c r="C3749">
        <v>0.14128090441226901</v>
      </c>
    </row>
    <row r="3750" spans="1:3" x14ac:dyDescent="0.25">
      <c r="A3750">
        <v>-8114527.8039871398</v>
      </c>
      <c r="B3750">
        <v>-289678.43958321097</v>
      </c>
      <c r="C3750">
        <v>0.159442633390426</v>
      </c>
    </row>
    <row r="3751" spans="1:3" x14ac:dyDescent="0.25">
      <c r="A3751">
        <v>-8113593.3251099903</v>
      </c>
      <c r="B3751">
        <v>-289678.43958321097</v>
      </c>
      <c r="C3751">
        <v>0.17826165258884399</v>
      </c>
    </row>
    <row r="3752" spans="1:3" x14ac:dyDescent="0.25">
      <c r="A3752">
        <v>-8112658.8462328501</v>
      </c>
      <c r="B3752">
        <v>-289678.43958321097</v>
      </c>
      <c r="C3752">
        <v>0.180147349834442</v>
      </c>
    </row>
    <row r="3753" spans="1:3" x14ac:dyDescent="0.25">
      <c r="A3753">
        <v>-8111724.3673557099</v>
      </c>
      <c r="B3753">
        <v>-289678.43958321097</v>
      </c>
      <c r="C3753">
        <v>0.196527704596519</v>
      </c>
    </row>
    <row r="3754" spans="1:3" x14ac:dyDescent="0.25">
      <c r="A3754">
        <v>-8110789.8884785697</v>
      </c>
      <c r="B3754">
        <v>-289678.43958321097</v>
      </c>
      <c r="C3754">
        <v>0.19905686378479001</v>
      </c>
    </row>
    <row r="3755" spans="1:3" x14ac:dyDescent="0.25">
      <c r="A3755">
        <v>-8109855.4096014202</v>
      </c>
      <c r="B3755">
        <v>-289678.43958321097</v>
      </c>
      <c r="C3755">
        <v>0.212557062506675</v>
      </c>
    </row>
    <row r="3756" spans="1:3" x14ac:dyDescent="0.25">
      <c r="A3756">
        <v>-8108920.93072428</v>
      </c>
      <c r="B3756">
        <v>-289678.43958321097</v>
      </c>
      <c r="C3756">
        <v>0.21811589598655701</v>
      </c>
    </row>
    <row r="3757" spans="1:3" x14ac:dyDescent="0.25">
      <c r="A3757">
        <v>-8107986.4518471397</v>
      </c>
      <c r="B3757">
        <v>-289678.43958321097</v>
      </c>
      <c r="C3757">
        <v>0.22243793308734799</v>
      </c>
    </row>
    <row r="3758" spans="1:3" x14ac:dyDescent="0.25">
      <c r="A3758">
        <v>-8107051.9729699902</v>
      </c>
      <c r="B3758">
        <v>-289678.43958321097</v>
      </c>
      <c r="C3758">
        <v>0.229488626122474</v>
      </c>
    </row>
    <row r="3759" spans="1:3" x14ac:dyDescent="0.25">
      <c r="A3759">
        <v>-8106117.49409285</v>
      </c>
      <c r="B3759">
        <v>-289678.43958321097</v>
      </c>
      <c r="C3759">
        <v>0.235882222652435</v>
      </c>
    </row>
    <row r="3760" spans="1:3" x14ac:dyDescent="0.25">
      <c r="A3760">
        <v>-8105183.0152157098</v>
      </c>
      <c r="B3760">
        <v>-289678.43958321097</v>
      </c>
      <c r="C3760">
        <v>0.241519674658775</v>
      </c>
    </row>
    <row r="3761" spans="1:3" x14ac:dyDescent="0.25">
      <c r="A3761">
        <v>-8104248.5363385696</v>
      </c>
      <c r="B3761">
        <v>-289678.43958321097</v>
      </c>
      <c r="C3761">
        <v>0.240295514464378</v>
      </c>
    </row>
    <row r="3762" spans="1:3" x14ac:dyDescent="0.25">
      <c r="A3762">
        <v>-8103314.0574614201</v>
      </c>
      <c r="B3762">
        <v>-289678.43958321097</v>
      </c>
      <c r="C3762">
        <v>0.23861864209175099</v>
      </c>
    </row>
    <row r="3763" spans="1:3" x14ac:dyDescent="0.25">
      <c r="A3763">
        <v>-8102379.5785842799</v>
      </c>
      <c r="B3763">
        <v>-289678.43958321097</v>
      </c>
      <c r="C3763">
        <v>0.23731185495853399</v>
      </c>
    </row>
    <row r="3764" spans="1:3" x14ac:dyDescent="0.25">
      <c r="A3764">
        <v>-8101445.0997071397</v>
      </c>
      <c r="B3764">
        <v>-289678.43958321097</v>
      </c>
      <c r="C3764">
        <v>0.239807963371276</v>
      </c>
    </row>
    <row r="3765" spans="1:3" x14ac:dyDescent="0.25">
      <c r="A3765">
        <v>-8100510.6208300004</v>
      </c>
      <c r="B3765">
        <v>-289678.43958321097</v>
      </c>
      <c r="C3765">
        <v>0.24279268085956501</v>
      </c>
    </row>
    <row r="3766" spans="1:3" x14ac:dyDescent="0.25">
      <c r="A3766">
        <v>-8099576.1419528499</v>
      </c>
      <c r="B3766">
        <v>-289678.43958321097</v>
      </c>
      <c r="C3766">
        <v>0.25119653344154302</v>
      </c>
    </row>
    <row r="3767" spans="1:3" x14ac:dyDescent="0.25">
      <c r="A3767">
        <v>-8098641.6630757097</v>
      </c>
      <c r="B3767">
        <v>-289678.43958321097</v>
      </c>
      <c r="C3767">
        <v>0.24668982625007599</v>
      </c>
    </row>
    <row r="3768" spans="1:3" x14ac:dyDescent="0.25">
      <c r="A3768">
        <v>-8097707.1841985704</v>
      </c>
      <c r="B3768">
        <v>-289678.43958321097</v>
      </c>
      <c r="C3768">
        <v>0</v>
      </c>
    </row>
    <row r="3769" spans="1:3" x14ac:dyDescent="0.25">
      <c r="A3769">
        <v>-8096772.70532142</v>
      </c>
      <c r="B3769">
        <v>-289678.43958321097</v>
      </c>
      <c r="C3769">
        <v>0</v>
      </c>
    </row>
    <row r="3770" spans="1:3" x14ac:dyDescent="0.25">
      <c r="A3770">
        <v>-8095838.2264442798</v>
      </c>
      <c r="B3770">
        <v>-289678.43958321097</v>
      </c>
      <c r="C3770">
        <v>0</v>
      </c>
    </row>
    <row r="3771" spans="1:3" x14ac:dyDescent="0.25">
      <c r="A3771">
        <v>-8094903.7475671396</v>
      </c>
      <c r="B3771">
        <v>-289678.43958321097</v>
      </c>
      <c r="C3771">
        <v>0</v>
      </c>
    </row>
    <row r="3772" spans="1:3" x14ac:dyDescent="0.25">
      <c r="A3772">
        <v>-8093969.2686900003</v>
      </c>
      <c r="B3772">
        <v>-289678.43958321097</v>
      </c>
      <c r="C3772">
        <v>0</v>
      </c>
    </row>
    <row r="3773" spans="1:3" x14ac:dyDescent="0.25">
      <c r="A3773">
        <v>-8093034.7898128498</v>
      </c>
      <c r="B3773">
        <v>-289678.43958321097</v>
      </c>
      <c r="C3773">
        <v>0</v>
      </c>
    </row>
    <row r="3774" spans="1:3" x14ac:dyDescent="0.25">
      <c r="A3774">
        <v>-8135086.3392842803</v>
      </c>
      <c r="B3774">
        <v>-290612.91846058302</v>
      </c>
      <c r="C3774">
        <v>0</v>
      </c>
    </row>
    <row r="3775" spans="1:3" x14ac:dyDescent="0.25">
      <c r="A3775">
        <v>-8134151.8604071401</v>
      </c>
      <c r="B3775">
        <v>-290612.91846058302</v>
      </c>
      <c r="C3775" s="1">
        <v>1.3507472431228901E-5</v>
      </c>
    </row>
    <row r="3776" spans="1:3" x14ac:dyDescent="0.25">
      <c r="A3776">
        <v>-8133217.3815299897</v>
      </c>
      <c r="B3776">
        <v>-290612.91846058302</v>
      </c>
      <c r="C3776" s="1">
        <v>2.2286782041192001E-5</v>
      </c>
    </row>
    <row r="3777" spans="1:3" x14ac:dyDescent="0.25">
      <c r="A3777">
        <v>-8132282.9026528504</v>
      </c>
      <c r="B3777">
        <v>-290612.91846058302</v>
      </c>
      <c r="C3777" s="1">
        <v>5.3059196943650002E-5</v>
      </c>
    </row>
    <row r="3778" spans="1:3" x14ac:dyDescent="0.25">
      <c r="A3778">
        <v>-8131348.4237757102</v>
      </c>
      <c r="B3778">
        <v>-290612.91846058302</v>
      </c>
      <c r="C3778">
        <v>1.26305545563809E-4</v>
      </c>
    </row>
    <row r="3779" spans="1:3" x14ac:dyDescent="0.25">
      <c r="A3779">
        <v>-8130413.94489857</v>
      </c>
      <c r="B3779">
        <v>-290612.91846058302</v>
      </c>
      <c r="C3779">
        <v>5.1492004422470895E-4</v>
      </c>
    </row>
    <row r="3780" spans="1:3" x14ac:dyDescent="0.25">
      <c r="A3780">
        <v>-8129479.4660214204</v>
      </c>
      <c r="B3780">
        <v>-290612.91846058302</v>
      </c>
      <c r="C3780">
        <v>1.1133347870782E-3</v>
      </c>
    </row>
    <row r="3781" spans="1:3" x14ac:dyDescent="0.25">
      <c r="A3781">
        <v>-8128544.9871442802</v>
      </c>
      <c r="B3781">
        <v>-290612.91846058302</v>
      </c>
      <c r="C3781">
        <v>1.87227735295891E-3</v>
      </c>
    </row>
    <row r="3782" spans="1:3" x14ac:dyDescent="0.25">
      <c r="A3782">
        <v>-8127610.50826714</v>
      </c>
      <c r="B3782">
        <v>-290612.91846058302</v>
      </c>
      <c r="C3782">
        <v>2.9863028321415099E-3</v>
      </c>
    </row>
    <row r="3783" spans="1:3" x14ac:dyDescent="0.25">
      <c r="A3783">
        <v>-8126676.0293899896</v>
      </c>
      <c r="B3783">
        <v>-290612.91846058302</v>
      </c>
      <c r="C3783">
        <v>5.2560428157448699E-3</v>
      </c>
    </row>
    <row r="3784" spans="1:3" x14ac:dyDescent="0.25">
      <c r="A3784">
        <v>-8125741.5505128503</v>
      </c>
      <c r="B3784">
        <v>-290612.91846058302</v>
      </c>
      <c r="C3784">
        <v>8.3322003483772208E-3</v>
      </c>
    </row>
    <row r="3785" spans="1:3" x14ac:dyDescent="0.25">
      <c r="A3785">
        <v>-8124807.0716357101</v>
      </c>
      <c r="B3785">
        <v>-290612.91846058302</v>
      </c>
      <c r="C3785">
        <v>1.2341000139713201E-2</v>
      </c>
    </row>
    <row r="3786" spans="1:3" x14ac:dyDescent="0.25">
      <c r="A3786">
        <v>-8123872.5927585699</v>
      </c>
      <c r="B3786">
        <v>-290612.91846058302</v>
      </c>
      <c r="C3786">
        <v>1.8017983064055401E-2</v>
      </c>
    </row>
    <row r="3787" spans="1:3" x14ac:dyDescent="0.25">
      <c r="A3787">
        <v>-8122938.1138814203</v>
      </c>
      <c r="B3787">
        <v>-290612.91846058302</v>
      </c>
      <c r="C3787">
        <v>2.4918802082538601E-2</v>
      </c>
    </row>
    <row r="3788" spans="1:3" x14ac:dyDescent="0.25">
      <c r="A3788">
        <v>-8122003.6350042801</v>
      </c>
      <c r="B3788">
        <v>-290612.91846058302</v>
      </c>
      <c r="C3788">
        <v>3.46593409776687E-2</v>
      </c>
    </row>
    <row r="3789" spans="1:3" x14ac:dyDescent="0.25">
      <c r="A3789">
        <v>-8121069.1561271399</v>
      </c>
      <c r="B3789">
        <v>-290612.91846058302</v>
      </c>
      <c r="C3789">
        <v>4.5409325510263401E-2</v>
      </c>
    </row>
    <row r="3790" spans="1:3" x14ac:dyDescent="0.25">
      <c r="A3790">
        <v>-8120134.6772499904</v>
      </c>
      <c r="B3790">
        <v>-290612.91846058302</v>
      </c>
      <c r="C3790">
        <v>5.7056233286857598E-2</v>
      </c>
    </row>
    <row r="3791" spans="1:3" x14ac:dyDescent="0.25">
      <c r="A3791">
        <v>-8119200.1983728502</v>
      </c>
      <c r="B3791">
        <v>-290612.91846058302</v>
      </c>
      <c r="C3791">
        <v>7.2727166116237599E-2</v>
      </c>
    </row>
    <row r="3792" spans="1:3" x14ac:dyDescent="0.25">
      <c r="A3792">
        <v>-8118265.71949571</v>
      </c>
      <c r="B3792">
        <v>-290612.91846058302</v>
      </c>
      <c r="C3792">
        <v>9.0134814381599399E-2</v>
      </c>
    </row>
    <row r="3793" spans="1:3" x14ac:dyDescent="0.25">
      <c r="A3793">
        <v>-8117331.2406185698</v>
      </c>
      <c r="B3793">
        <v>-290612.91846058302</v>
      </c>
      <c r="C3793">
        <v>0.10258190333843201</v>
      </c>
    </row>
    <row r="3794" spans="1:3" x14ac:dyDescent="0.25">
      <c r="A3794">
        <v>-8116396.7617414203</v>
      </c>
      <c r="B3794">
        <v>-290612.91846058302</v>
      </c>
      <c r="C3794">
        <v>0.12213604897260601</v>
      </c>
    </row>
    <row r="3795" spans="1:3" x14ac:dyDescent="0.25">
      <c r="A3795">
        <v>-8115462.28286428</v>
      </c>
      <c r="B3795">
        <v>-290612.91846058302</v>
      </c>
      <c r="C3795">
        <v>0.12318651378154701</v>
      </c>
    </row>
    <row r="3796" spans="1:3" x14ac:dyDescent="0.25">
      <c r="A3796">
        <v>-8114527.8039871398</v>
      </c>
      <c r="B3796">
        <v>-290612.91846058302</v>
      </c>
      <c r="C3796">
        <v>0.14218503236770599</v>
      </c>
    </row>
    <row r="3797" spans="1:3" x14ac:dyDescent="0.25">
      <c r="A3797">
        <v>-8113593.3251099903</v>
      </c>
      <c r="B3797">
        <v>-290612.91846058302</v>
      </c>
      <c r="C3797">
        <v>0.16048030555248199</v>
      </c>
    </row>
    <row r="3798" spans="1:3" x14ac:dyDescent="0.25">
      <c r="A3798">
        <v>-8112658.8462328501</v>
      </c>
      <c r="B3798">
        <v>-290612.91846058302</v>
      </c>
      <c r="C3798">
        <v>0.162513792514801</v>
      </c>
    </row>
    <row r="3799" spans="1:3" x14ac:dyDescent="0.25">
      <c r="A3799">
        <v>-8111724.3673557099</v>
      </c>
      <c r="B3799">
        <v>-290612.91846058302</v>
      </c>
      <c r="C3799">
        <v>0.18178527057170801</v>
      </c>
    </row>
    <row r="3800" spans="1:3" x14ac:dyDescent="0.25">
      <c r="A3800">
        <v>-8110789.8884785697</v>
      </c>
      <c r="B3800">
        <v>-290612.91846058302</v>
      </c>
      <c r="C3800">
        <v>0.184530198574066</v>
      </c>
    </row>
    <row r="3801" spans="1:3" x14ac:dyDescent="0.25">
      <c r="A3801">
        <v>-8109855.4096014202</v>
      </c>
      <c r="B3801">
        <v>-290612.91846058302</v>
      </c>
      <c r="C3801">
        <v>0.20319937169551799</v>
      </c>
    </row>
    <row r="3802" spans="1:3" x14ac:dyDescent="0.25">
      <c r="A3802">
        <v>-8108920.93072428</v>
      </c>
      <c r="B3802">
        <v>-290612.91846058302</v>
      </c>
      <c r="C3802">
        <v>0.209355369210243</v>
      </c>
    </row>
    <row r="3803" spans="1:3" x14ac:dyDescent="0.25">
      <c r="A3803">
        <v>-8107986.4518471397</v>
      </c>
      <c r="B3803">
        <v>-290612.91846058302</v>
      </c>
      <c r="C3803">
        <v>0.21415975689888</v>
      </c>
    </row>
    <row r="3804" spans="1:3" x14ac:dyDescent="0.25">
      <c r="A3804">
        <v>-8107051.9729699902</v>
      </c>
      <c r="B3804">
        <v>-290612.91846058302</v>
      </c>
      <c r="C3804">
        <v>0.22097064554691301</v>
      </c>
    </row>
    <row r="3805" spans="1:3" x14ac:dyDescent="0.25">
      <c r="A3805">
        <v>-8106117.49409285</v>
      </c>
      <c r="B3805">
        <v>-290612.91846058302</v>
      </c>
      <c r="C3805">
        <v>0.228170931339263</v>
      </c>
    </row>
    <row r="3806" spans="1:3" x14ac:dyDescent="0.25">
      <c r="A3806">
        <v>-8105183.0152157098</v>
      </c>
      <c r="B3806">
        <v>-290612.91846058302</v>
      </c>
      <c r="C3806">
        <v>0.23468194901943201</v>
      </c>
    </row>
    <row r="3807" spans="1:3" x14ac:dyDescent="0.25">
      <c r="A3807">
        <v>-8104248.5363385696</v>
      </c>
      <c r="B3807">
        <v>-290612.91846058302</v>
      </c>
      <c r="C3807">
        <v>0.23173849284648801</v>
      </c>
    </row>
    <row r="3808" spans="1:3" x14ac:dyDescent="0.25">
      <c r="A3808">
        <v>-8103314.0574614201</v>
      </c>
      <c r="B3808">
        <v>-290612.91846058302</v>
      </c>
      <c r="C3808">
        <v>0.242157787084579</v>
      </c>
    </row>
    <row r="3809" spans="1:3" x14ac:dyDescent="0.25">
      <c r="A3809">
        <v>-8102379.5785842799</v>
      </c>
      <c r="B3809">
        <v>-290612.91846058302</v>
      </c>
      <c r="C3809">
        <v>0.242679208517074</v>
      </c>
    </row>
    <row r="3810" spans="1:3" x14ac:dyDescent="0.25">
      <c r="A3810">
        <v>-8101445.0997071397</v>
      </c>
      <c r="B3810">
        <v>-290612.91846058302</v>
      </c>
      <c r="C3810">
        <v>0.24015310406684801</v>
      </c>
    </row>
    <row r="3811" spans="1:3" x14ac:dyDescent="0.25">
      <c r="A3811">
        <v>-8100510.6208300004</v>
      </c>
      <c r="B3811">
        <v>-290612.91846058302</v>
      </c>
      <c r="C3811">
        <v>0.24324481189250899</v>
      </c>
    </row>
    <row r="3812" spans="1:3" x14ac:dyDescent="0.25">
      <c r="A3812">
        <v>-8099576.1419528499</v>
      </c>
      <c r="B3812">
        <v>-290612.91846058302</v>
      </c>
      <c r="C3812">
        <v>0.25165867805480902</v>
      </c>
    </row>
    <row r="3813" spans="1:3" x14ac:dyDescent="0.25">
      <c r="A3813">
        <v>-8098641.6630757097</v>
      </c>
      <c r="B3813">
        <v>-290612.91846058302</v>
      </c>
      <c r="C3813">
        <v>0.25726616382598799</v>
      </c>
    </row>
    <row r="3814" spans="1:3" x14ac:dyDescent="0.25">
      <c r="A3814">
        <v>-8097707.1841985704</v>
      </c>
      <c r="B3814">
        <v>-290612.91846058302</v>
      </c>
      <c r="C3814">
        <v>0</v>
      </c>
    </row>
    <row r="3815" spans="1:3" x14ac:dyDescent="0.25">
      <c r="A3815">
        <v>-8096772.70532142</v>
      </c>
      <c r="B3815">
        <v>-290612.91846058302</v>
      </c>
      <c r="C3815">
        <v>0</v>
      </c>
    </row>
    <row r="3816" spans="1:3" x14ac:dyDescent="0.25">
      <c r="A3816">
        <v>-8095838.2264442798</v>
      </c>
      <c r="B3816">
        <v>-290612.91846058302</v>
      </c>
      <c r="C3816">
        <v>0</v>
      </c>
    </row>
    <row r="3817" spans="1:3" x14ac:dyDescent="0.25">
      <c r="A3817">
        <v>-8094903.7475671396</v>
      </c>
      <c r="B3817">
        <v>-290612.91846058302</v>
      </c>
      <c r="C3817">
        <v>0</v>
      </c>
    </row>
    <row r="3818" spans="1:3" x14ac:dyDescent="0.25">
      <c r="A3818">
        <v>-8093969.2686900003</v>
      </c>
      <c r="B3818">
        <v>-290612.91846058302</v>
      </c>
      <c r="C3818">
        <v>0</v>
      </c>
    </row>
    <row r="3819" spans="1:3" x14ac:dyDescent="0.25">
      <c r="A3819">
        <v>-8093034.7898128498</v>
      </c>
      <c r="B3819">
        <v>-290612.91846058302</v>
      </c>
      <c r="C3819">
        <v>0</v>
      </c>
    </row>
    <row r="3820" spans="1:3" x14ac:dyDescent="0.25">
      <c r="A3820">
        <v>-8092100.3109357096</v>
      </c>
      <c r="B3820">
        <v>-290612.91846058302</v>
      </c>
      <c r="C3820">
        <v>0</v>
      </c>
    </row>
    <row r="3821" spans="1:3" x14ac:dyDescent="0.25">
      <c r="A3821">
        <v>-8091165.8320585703</v>
      </c>
      <c r="B3821">
        <v>-290612.91846058302</v>
      </c>
      <c r="C3821">
        <v>0</v>
      </c>
    </row>
    <row r="3822" spans="1:3" x14ac:dyDescent="0.25">
      <c r="A3822">
        <v>-8134151.8604071401</v>
      </c>
      <c r="B3822">
        <v>-291547.397337956</v>
      </c>
      <c r="C3822" s="1">
        <v>1.3507472431228901E-5</v>
      </c>
    </row>
    <row r="3823" spans="1:3" x14ac:dyDescent="0.25">
      <c r="A3823">
        <v>-8133217.3815299897</v>
      </c>
      <c r="B3823">
        <v>-291547.397337956</v>
      </c>
      <c r="C3823" s="1">
        <v>2.2286782041192001E-5</v>
      </c>
    </row>
    <row r="3824" spans="1:3" x14ac:dyDescent="0.25">
      <c r="A3824">
        <v>-8132282.9026528504</v>
      </c>
      <c r="B3824">
        <v>-291547.397337956</v>
      </c>
      <c r="C3824" s="1">
        <v>5.3059196943650002E-5</v>
      </c>
    </row>
    <row r="3825" spans="1:3" x14ac:dyDescent="0.25">
      <c r="A3825">
        <v>-8131348.4237757102</v>
      </c>
      <c r="B3825">
        <v>-291547.397337956</v>
      </c>
      <c r="C3825">
        <v>1.26305545563809E-4</v>
      </c>
    </row>
    <row r="3826" spans="1:3" x14ac:dyDescent="0.25">
      <c r="A3826">
        <v>-8130413.94489857</v>
      </c>
      <c r="B3826">
        <v>-291547.397337956</v>
      </c>
      <c r="C3826">
        <v>2.5507080135866902E-4</v>
      </c>
    </row>
    <row r="3827" spans="1:3" x14ac:dyDescent="0.25">
      <c r="A3827">
        <v>-8129479.4660214204</v>
      </c>
      <c r="B3827">
        <v>-291547.397337956</v>
      </c>
      <c r="C3827">
        <v>5.4603139869868701E-4</v>
      </c>
    </row>
    <row r="3828" spans="1:3" x14ac:dyDescent="0.25">
      <c r="A3828">
        <v>-8128544.9871442802</v>
      </c>
      <c r="B3828">
        <v>-291547.397337956</v>
      </c>
      <c r="C3828">
        <v>1.1085422011092301E-3</v>
      </c>
    </row>
    <row r="3829" spans="1:3" x14ac:dyDescent="0.25">
      <c r="A3829">
        <v>-8127610.50826714</v>
      </c>
      <c r="B3829">
        <v>-291547.397337956</v>
      </c>
      <c r="C3829">
        <v>2.9863028321415099E-3</v>
      </c>
    </row>
    <row r="3830" spans="1:3" x14ac:dyDescent="0.25">
      <c r="A3830">
        <v>-8126676.0293899896</v>
      </c>
      <c r="B3830">
        <v>-291547.397337956</v>
      </c>
      <c r="C3830">
        <v>5.2560428157448699E-3</v>
      </c>
    </row>
    <row r="3831" spans="1:3" x14ac:dyDescent="0.25">
      <c r="A3831">
        <v>-8125741.5505128503</v>
      </c>
      <c r="B3831">
        <v>-291547.397337956</v>
      </c>
      <c r="C3831">
        <v>8.2908244803547807E-3</v>
      </c>
    </row>
    <row r="3832" spans="1:3" x14ac:dyDescent="0.25">
      <c r="A3832">
        <v>-8124807.0716357101</v>
      </c>
      <c r="B3832">
        <v>-291547.397337956</v>
      </c>
      <c r="C3832">
        <v>1.2353917583823201E-2</v>
      </c>
    </row>
    <row r="3833" spans="1:3" x14ac:dyDescent="0.25">
      <c r="A3833">
        <v>-8123872.5927585699</v>
      </c>
      <c r="B3833">
        <v>-291547.397337956</v>
      </c>
      <c r="C3833">
        <v>1.8001977354288101E-2</v>
      </c>
    </row>
    <row r="3834" spans="1:3" x14ac:dyDescent="0.25">
      <c r="A3834">
        <v>-8122938.1138814203</v>
      </c>
      <c r="B3834">
        <v>-291547.397337956</v>
      </c>
      <c r="C3834">
        <v>2.4780109524726798E-2</v>
      </c>
    </row>
    <row r="3835" spans="1:3" x14ac:dyDescent="0.25">
      <c r="A3835">
        <v>-8122003.6350042801</v>
      </c>
      <c r="B3835">
        <v>-291547.397337956</v>
      </c>
      <c r="C3835">
        <v>3.4480005502700799E-2</v>
      </c>
    </row>
    <row r="3836" spans="1:3" x14ac:dyDescent="0.25">
      <c r="A3836">
        <v>-8121069.1561271399</v>
      </c>
      <c r="B3836">
        <v>-291547.397337956</v>
      </c>
      <c r="C3836">
        <v>3.4709621220827103E-2</v>
      </c>
    </row>
    <row r="3837" spans="1:3" x14ac:dyDescent="0.25">
      <c r="A3837">
        <v>-8120134.6772499904</v>
      </c>
      <c r="B3837">
        <v>-291547.397337956</v>
      </c>
      <c r="C3837">
        <v>4.5560173690318999E-2</v>
      </c>
    </row>
    <row r="3838" spans="1:3" x14ac:dyDescent="0.25">
      <c r="A3838">
        <v>-8119200.1983728502</v>
      </c>
      <c r="B3838">
        <v>-291547.397337956</v>
      </c>
      <c r="C3838">
        <v>5.7260353118181201E-2</v>
      </c>
    </row>
    <row r="3839" spans="1:3" x14ac:dyDescent="0.25">
      <c r="A3839">
        <v>-8118265.71949571</v>
      </c>
      <c r="B3839">
        <v>-291547.397337956</v>
      </c>
      <c r="C3839">
        <v>7.3227040469646398E-2</v>
      </c>
    </row>
    <row r="3840" spans="1:3" x14ac:dyDescent="0.25">
      <c r="A3840">
        <v>-8117331.2406185698</v>
      </c>
      <c r="B3840">
        <v>-291547.397337956</v>
      </c>
      <c r="C3840">
        <v>9.0548016130924197E-2</v>
      </c>
    </row>
    <row r="3841" spans="1:3" x14ac:dyDescent="0.25">
      <c r="A3841">
        <v>-8116396.7617414203</v>
      </c>
      <c r="B3841">
        <v>-291547.397337956</v>
      </c>
      <c r="C3841">
        <v>0.10288502275943701</v>
      </c>
    </row>
    <row r="3842" spans="1:3" x14ac:dyDescent="0.25">
      <c r="A3842">
        <v>-8115462.28286428</v>
      </c>
      <c r="B3842">
        <v>-291547.397337956</v>
      </c>
      <c r="C3842">
        <v>0.122912056744098</v>
      </c>
    </row>
    <row r="3843" spans="1:3" x14ac:dyDescent="0.25">
      <c r="A3843">
        <v>-8114527.8039871398</v>
      </c>
      <c r="B3843">
        <v>-291547.397337956</v>
      </c>
      <c r="C3843">
        <v>0.124258965253829</v>
      </c>
    </row>
    <row r="3844" spans="1:3" x14ac:dyDescent="0.25">
      <c r="A3844">
        <v>-8113593.3251099903</v>
      </c>
      <c r="B3844">
        <v>-291547.397337956</v>
      </c>
      <c r="C3844">
        <v>0.14341612160205799</v>
      </c>
    </row>
    <row r="3845" spans="1:3" x14ac:dyDescent="0.25">
      <c r="A3845">
        <v>-8112658.8462328501</v>
      </c>
      <c r="B3845">
        <v>-291547.397337956</v>
      </c>
      <c r="C3845">
        <v>0.161985173821449</v>
      </c>
    </row>
    <row r="3846" spans="1:3" x14ac:dyDescent="0.25">
      <c r="A3846">
        <v>-8111724.3673557099</v>
      </c>
      <c r="B3846">
        <v>-291547.397337956</v>
      </c>
      <c r="C3846">
        <v>0.16533176600933</v>
      </c>
    </row>
    <row r="3847" spans="1:3" x14ac:dyDescent="0.25">
      <c r="A3847">
        <v>-8110789.8884785697</v>
      </c>
      <c r="B3847">
        <v>-291547.397337956</v>
      </c>
      <c r="C3847">
        <v>0.16870513558387701</v>
      </c>
    </row>
    <row r="3848" spans="1:3" x14ac:dyDescent="0.25">
      <c r="A3848">
        <v>-8109855.4096014202</v>
      </c>
      <c r="B3848">
        <v>-291547.397337956</v>
      </c>
      <c r="C3848">
        <v>0.18942797183990401</v>
      </c>
    </row>
    <row r="3849" spans="1:3" x14ac:dyDescent="0.25">
      <c r="A3849">
        <v>-8108920.93072428</v>
      </c>
      <c r="B3849">
        <v>-291547.397337956</v>
      </c>
      <c r="C3849">
        <v>0.196359127759933</v>
      </c>
    </row>
    <row r="3850" spans="1:3" x14ac:dyDescent="0.25">
      <c r="A3850">
        <v>-8107986.4518471397</v>
      </c>
      <c r="B3850">
        <v>-291547.397337956</v>
      </c>
      <c r="C3850">
        <v>0.20170608162879899</v>
      </c>
    </row>
    <row r="3851" spans="1:3" x14ac:dyDescent="0.25">
      <c r="A3851">
        <v>-8107051.9729699902</v>
      </c>
      <c r="B3851">
        <v>-291547.397337956</v>
      </c>
      <c r="C3851">
        <v>0.20822681486606501</v>
      </c>
    </row>
    <row r="3852" spans="1:3" x14ac:dyDescent="0.25">
      <c r="A3852">
        <v>-8106117.49409285</v>
      </c>
      <c r="B3852">
        <v>-291547.397337956</v>
      </c>
      <c r="C3852">
        <v>0.215947821736335</v>
      </c>
    </row>
    <row r="3853" spans="1:3" x14ac:dyDescent="0.25">
      <c r="A3853">
        <v>-8105183.0152157098</v>
      </c>
      <c r="B3853">
        <v>-291547.397337956</v>
      </c>
      <c r="C3853">
        <v>0.22291894257068601</v>
      </c>
    </row>
    <row r="3854" spans="1:3" x14ac:dyDescent="0.25">
      <c r="A3854">
        <v>-8104248.5363385696</v>
      </c>
      <c r="B3854">
        <v>-291547.397337956</v>
      </c>
      <c r="C3854">
        <v>0.218562006950378</v>
      </c>
    </row>
    <row r="3855" spans="1:3" x14ac:dyDescent="0.25">
      <c r="A3855">
        <v>-8103314.0574614201</v>
      </c>
      <c r="B3855">
        <v>-291547.397337956</v>
      </c>
      <c r="C3855">
        <v>0.23028101027011799</v>
      </c>
    </row>
    <row r="3856" spans="1:3" x14ac:dyDescent="0.25">
      <c r="A3856">
        <v>-8102379.5785842799</v>
      </c>
      <c r="B3856">
        <v>-291547.397337956</v>
      </c>
      <c r="C3856">
        <v>0.23768237233161901</v>
      </c>
    </row>
    <row r="3857" spans="1:3" x14ac:dyDescent="0.25">
      <c r="A3857">
        <v>-8101445.0997071397</v>
      </c>
      <c r="B3857">
        <v>-291547.397337956</v>
      </c>
      <c r="C3857">
        <v>0.240601316094398</v>
      </c>
    </row>
    <row r="3858" spans="1:3" x14ac:dyDescent="0.25">
      <c r="A3858">
        <v>-8100510.6208300004</v>
      </c>
      <c r="B3858">
        <v>-291547.397337956</v>
      </c>
      <c r="C3858">
        <v>0.24783429503440799</v>
      </c>
    </row>
    <row r="3859" spans="1:3" x14ac:dyDescent="0.25">
      <c r="A3859">
        <v>-8099576.1419528499</v>
      </c>
      <c r="B3859">
        <v>-291547.397337956</v>
      </c>
      <c r="C3859">
        <v>0.26339599490165699</v>
      </c>
    </row>
    <row r="3860" spans="1:3" x14ac:dyDescent="0.25">
      <c r="A3860">
        <v>-8098641.6630757097</v>
      </c>
      <c r="B3860">
        <v>-291547.397337956</v>
      </c>
      <c r="C3860">
        <v>0.27180275321006703</v>
      </c>
    </row>
    <row r="3861" spans="1:3" x14ac:dyDescent="0.25">
      <c r="A3861">
        <v>-8097707.1841985704</v>
      </c>
      <c r="B3861">
        <v>-291547.397337956</v>
      </c>
      <c r="C3861">
        <v>0.28310486674308699</v>
      </c>
    </row>
    <row r="3862" spans="1:3" x14ac:dyDescent="0.25">
      <c r="A3862">
        <v>-8096772.70532142</v>
      </c>
      <c r="B3862">
        <v>-291547.397337956</v>
      </c>
      <c r="C3862">
        <v>0</v>
      </c>
    </row>
    <row r="3863" spans="1:3" x14ac:dyDescent="0.25">
      <c r="A3863">
        <v>-8095838.2264442798</v>
      </c>
      <c r="B3863">
        <v>-291547.397337956</v>
      </c>
      <c r="C3863">
        <v>0</v>
      </c>
    </row>
    <row r="3864" spans="1:3" x14ac:dyDescent="0.25">
      <c r="A3864">
        <v>-8094903.7475671396</v>
      </c>
      <c r="B3864">
        <v>-291547.397337956</v>
      </c>
      <c r="C3864">
        <v>0</v>
      </c>
    </row>
    <row r="3865" spans="1:3" x14ac:dyDescent="0.25">
      <c r="A3865">
        <v>-8093969.2686900003</v>
      </c>
      <c r="B3865">
        <v>-291547.397337956</v>
      </c>
      <c r="C3865">
        <v>0</v>
      </c>
    </row>
    <row r="3866" spans="1:3" x14ac:dyDescent="0.25">
      <c r="A3866">
        <v>-8093034.7898128498</v>
      </c>
      <c r="B3866">
        <v>-291547.397337956</v>
      </c>
      <c r="C3866">
        <v>0</v>
      </c>
    </row>
    <row r="3867" spans="1:3" x14ac:dyDescent="0.25">
      <c r="A3867">
        <v>-8092100.3109357096</v>
      </c>
      <c r="B3867">
        <v>-291547.397337956</v>
      </c>
      <c r="C3867">
        <v>0</v>
      </c>
    </row>
    <row r="3868" spans="1:3" x14ac:dyDescent="0.25">
      <c r="A3868">
        <v>-8091165.8320585703</v>
      </c>
      <c r="B3868">
        <v>-291547.397337956</v>
      </c>
      <c r="C3868">
        <v>0</v>
      </c>
    </row>
    <row r="3869" spans="1:3" x14ac:dyDescent="0.25">
      <c r="A3869">
        <v>-8090231.3531814199</v>
      </c>
      <c r="B3869">
        <v>-291547.397337956</v>
      </c>
      <c r="C3869">
        <v>0</v>
      </c>
    </row>
    <row r="3870" spans="1:3" x14ac:dyDescent="0.25">
      <c r="A3870">
        <v>-8134151.8604071401</v>
      </c>
      <c r="B3870">
        <v>-292481.876215328</v>
      </c>
      <c r="C3870" s="1">
        <v>1.3507472431228901E-5</v>
      </c>
    </row>
    <row r="3871" spans="1:3" x14ac:dyDescent="0.25">
      <c r="A3871">
        <v>-8133217.3815299897</v>
      </c>
      <c r="B3871">
        <v>-292481.876215328</v>
      </c>
      <c r="C3871" s="1">
        <v>2.2286782041192001E-5</v>
      </c>
    </row>
    <row r="3872" spans="1:3" x14ac:dyDescent="0.25">
      <c r="A3872">
        <v>-8132282.9026528504</v>
      </c>
      <c r="B3872">
        <v>-292481.876215328</v>
      </c>
      <c r="C3872" s="1">
        <v>5.3059196943650002E-5</v>
      </c>
    </row>
    <row r="3873" spans="1:3" x14ac:dyDescent="0.25">
      <c r="A3873">
        <v>-8131348.4237757102</v>
      </c>
      <c r="B3873">
        <v>-292481.876215328</v>
      </c>
      <c r="C3873">
        <v>1.26305545563809E-4</v>
      </c>
    </row>
    <row r="3874" spans="1:3" x14ac:dyDescent="0.25">
      <c r="A3874">
        <v>-8130413.94489857</v>
      </c>
      <c r="B3874">
        <v>-292481.876215328</v>
      </c>
      <c r="C3874">
        <v>2.5507080135866902E-4</v>
      </c>
    </row>
    <row r="3875" spans="1:3" x14ac:dyDescent="0.25">
      <c r="A3875">
        <v>-8129479.4660214204</v>
      </c>
      <c r="B3875">
        <v>-292481.876215328</v>
      </c>
      <c r="C3875">
        <v>5.1492004422470895E-4</v>
      </c>
    </row>
    <row r="3876" spans="1:3" x14ac:dyDescent="0.25">
      <c r="A3876">
        <v>-8128544.9871442802</v>
      </c>
      <c r="B3876">
        <v>-292481.876215328</v>
      </c>
      <c r="C3876">
        <v>1.1133347870782E-3</v>
      </c>
    </row>
    <row r="3877" spans="1:3" x14ac:dyDescent="0.25">
      <c r="A3877">
        <v>-8127610.50826714</v>
      </c>
      <c r="B3877">
        <v>-292481.876215328</v>
      </c>
      <c r="C3877">
        <v>1.87227735295891E-3</v>
      </c>
    </row>
    <row r="3878" spans="1:3" x14ac:dyDescent="0.25">
      <c r="A3878">
        <v>-8126676.0293899896</v>
      </c>
      <c r="B3878">
        <v>-292481.876215328</v>
      </c>
      <c r="C3878">
        <v>2.9863028321415099E-3</v>
      </c>
    </row>
    <row r="3879" spans="1:3" x14ac:dyDescent="0.25">
      <c r="A3879">
        <v>-8125741.5505128503</v>
      </c>
      <c r="B3879">
        <v>-292481.876215328</v>
      </c>
      <c r="C3879">
        <v>5.2820481359958597E-3</v>
      </c>
    </row>
    <row r="3880" spans="1:3" x14ac:dyDescent="0.25">
      <c r="A3880">
        <v>-8124807.0716357101</v>
      </c>
      <c r="B3880">
        <v>-292481.876215328</v>
      </c>
      <c r="C3880">
        <v>8.2868374884128501E-3</v>
      </c>
    </row>
    <row r="3881" spans="1:3" x14ac:dyDescent="0.25">
      <c r="A3881">
        <v>-8123872.5927585699</v>
      </c>
      <c r="B3881">
        <v>-292481.876215328</v>
      </c>
      <c r="C3881">
        <v>1.2369510717689901E-2</v>
      </c>
    </row>
    <row r="3882" spans="1:3" x14ac:dyDescent="0.25">
      <c r="A3882">
        <v>-8122938.1138814203</v>
      </c>
      <c r="B3882">
        <v>-292481.876215328</v>
      </c>
      <c r="C3882">
        <v>1.8055213615298198E-2</v>
      </c>
    </row>
    <row r="3883" spans="1:3" x14ac:dyDescent="0.25">
      <c r="A3883">
        <v>-8122003.6350042801</v>
      </c>
      <c r="B3883">
        <v>-292481.876215328</v>
      </c>
      <c r="C3883">
        <v>2.4954430758953001E-2</v>
      </c>
    </row>
    <row r="3884" spans="1:3" x14ac:dyDescent="0.25">
      <c r="A3884">
        <v>-8121069.1561271399</v>
      </c>
      <c r="B3884">
        <v>-292481.876215328</v>
      </c>
      <c r="C3884">
        <v>3.4684766083955702E-2</v>
      </c>
    </row>
    <row r="3885" spans="1:3" x14ac:dyDescent="0.25">
      <c r="A3885">
        <v>-8120134.6772499904</v>
      </c>
      <c r="B3885">
        <v>-292481.876215328</v>
      </c>
      <c r="C3885">
        <v>4.5350395143031998E-2</v>
      </c>
    </row>
    <row r="3886" spans="1:3" x14ac:dyDescent="0.25">
      <c r="A3886">
        <v>-8119200.1983728502</v>
      </c>
      <c r="B3886">
        <v>-292481.876215328</v>
      </c>
      <c r="C3886">
        <v>5.707323923707E-2</v>
      </c>
    </row>
    <row r="3887" spans="1:3" x14ac:dyDescent="0.25">
      <c r="A3887">
        <v>-8118265.71949571</v>
      </c>
      <c r="B3887">
        <v>-292481.876215328</v>
      </c>
      <c r="C3887">
        <v>7.2990849614143302E-2</v>
      </c>
    </row>
    <row r="3888" spans="1:3" x14ac:dyDescent="0.25">
      <c r="A3888">
        <v>-8117331.2406185698</v>
      </c>
      <c r="B3888">
        <v>-292481.876215328</v>
      </c>
      <c r="C3888">
        <v>7.3729060590267098E-2</v>
      </c>
    </row>
    <row r="3889" spans="1:3" x14ac:dyDescent="0.25">
      <c r="A3889">
        <v>-8116396.7617414203</v>
      </c>
      <c r="B3889">
        <v>-292481.876215328</v>
      </c>
      <c r="C3889">
        <v>9.0984806418418801E-2</v>
      </c>
    </row>
    <row r="3890" spans="1:3" x14ac:dyDescent="0.25">
      <c r="A3890">
        <v>-8115462.28286428</v>
      </c>
      <c r="B3890">
        <v>-292481.876215328</v>
      </c>
      <c r="C3890">
        <v>0.103804051876068</v>
      </c>
    </row>
    <row r="3891" spans="1:3" x14ac:dyDescent="0.25">
      <c r="A3891">
        <v>-8114527.8039871398</v>
      </c>
      <c r="B3891">
        <v>-292481.876215328</v>
      </c>
      <c r="C3891">
        <v>0.105719536542892</v>
      </c>
    </row>
    <row r="3892" spans="1:3" x14ac:dyDescent="0.25">
      <c r="A3892">
        <v>-8113593.3251099903</v>
      </c>
      <c r="B3892">
        <v>-292481.876215328</v>
      </c>
      <c r="C3892">
        <v>0.12625230848789201</v>
      </c>
    </row>
    <row r="3893" spans="1:3" x14ac:dyDescent="0.25">
      <c r="A3893">
        <v>-8112658.8462328501</v>
      </c>
      <c r="B3893">
        <v>-292481.876215328</v>
      </c>
      <c r="C3893">
        <v>0.14582464098930301</v>
      </c>
    </row>
    <row r="3894" spans="1:3" x14ac:dyDescent="0.25">
      <c r="A3894">
        <v>-8111724.3673557099</v>
      </c>
      <c r="B3894">
        <v>-292481.876215328</v>
      </c>
      <c r="C3894">
        <v>0.14856402575969599</v>
      </c>
    </row>
    <row r="3895" spans="1:3" x14ac:dyDescent="0.25">
      <c r="A3895">
        <v>-8110789.8884785697</v>
      </c>
      <c r="B3895">
        <v>-292481.876215328</v>
      </c>
      <c r="C3895">
        <v>0.152483120560646</v>
      </c>
    </row>
    <row r="3896" spans="1:3" x14ac:dyDescent="0.25">
      <c r="A3896">
        <v>-8109855.4096014202</v>
      </c>
      <c r="B3896">
        <v>-292481.876215328</v>
      </c>
      <c r="C3896">
        <v>0.157286271452903</v>
      </c>
    </row>
    <row r="3897" spans="1:3" x14ac:dyDescent="0.25">
      <c r="A3897">
        <v>-8108920.93072428</v>
      </c>
      <c r="B3897">
        <v>-292481.876215328</v>
      </c>
      <c r="C3897">
        <v>0.180444940924644</v>
      </c>
    </row>
    <row r="3898" spans="1:3" x14ac:dyDescent="0.25">
      <c r="A3898">
        <v>-8107986.4518471397</v>
      </c>
      <c r="B3898">
        <v>-292481.876215328</v>
      </c>
      <c r="C3898">
        <v>0.186252191662788</v>
      </c>
    </row>
    <row r="3899" spans="1:3" x14ac:dyDescent="0.25">
      <c r="A3899">
        <v>-8107051.9729699902</v>
      </c>
      <c r="B3899">
        <v>-292481.876215328</v>
      </c>
      <c r="C3899">
        <v>0.193394139409065</v>
      </c>
    </row>
    <row r="3900" spans="1:3" x14ac:dyDescent="0.25">
      <c r="A3900">
        <v>-8106117.49409285</v>
      </c>
      <c r="B3900">
        <v>-292481.876215328</v>
      </c>
      <c r="C3900">
        <v>0.201767712831497</v>
      </c>
    </row>
    <row r="3901" spans="1:3" x14ac:dyDescent="0.25">
      <c r="A3901">
        <v>-8105183.0152157098</v>
      </c>
      <c r="B3901">
        <v>-292481.876215328</v>
      </c>
      <c r="C3901">
        <v>0.200576186180114</v>
      </c>
    </row>
    <row r="3902" spans="1:3" x14ac:dyDescent="0.25">
      <c r="A3902">
        <v>-8104248.5363385696</v>
      </c>
      <c r="B3902">
        <v>-292481.876215328</v>
      </c>
      <c r="C3902">
        <v>0.210694029927253</v>
      </c>
    </row>
    <row r="3903" spans="1:3" x14ac:dyDescent="0.25">
      <c r="A3903">
        <v>-8103314.0574614201</v>
      </c>
      <c r="B3903">
        <v>-292481.876215328</v>
      </c>
      <c r="C3903">
        <v>0.22366982698440499</v>
      </c>
    </row>
    <row r="3904" spans="1:3" x14ac:dyDescent="0.25">
      <c r="A3904">
        <v>-8102379.5785842799</v>
      </c>
      <c r="B3904">
        <v>-292481.876215328</v>
      </c>
      <c r="C3904">
        <v>0.22742974758148099</v>
      </c>
    </row>
    <row r="3905" spans="1:3" x14ac:dyDescent="0.25">
      <c r="A3905">
        <v>-8101445.0997071397</v>
      </c>
      <c r="B3905">
        <v>-292481.876215328</v>
      </c>
      <c r="C3905">
        <v>0.240604013204574</v>
      </c>
    </row>
    <row r="3906" spans="1:3" x14ac:dyDescent="0.25">
      <c r="A3906">
        <v>-8100510.6208300004</v>
      </c>
      <c r="B3906">
        <v>-292481.876215328</v>
      </c>
      <c r="C3906">
        <v>0.24782721698284099</v>
      </c>
    </row>
    <row r="3907" spans="1:3" x14ac:dyDescent="0.25">
      <c r="A3907">
        <v>-8099576.1419528499</v>
      </c>
      <c r="B3907">
        <v>-292481.876215328</v>
      </c>
      <c r="C3907">
        <v>0.263404250144958</v>
      </c>
    </row>
    <row r="3908" spans="1:3" x14ac:dyDescent="0.25">
      <c r="A3908">
        <v>-8098641.6630757097</v>
      </c>
      <c r="B3908">
        <v>-292481.876215328</v>
      </c>
      <c r="C3908">
        <v>0.27181100845336897</v>
      </c>
    </row>
    <row r="3909" spans="1:3" x14ac:dyDescent="0.25">
      <c r="A3909">
        <v>-8097707.1841985704</v>
      </c>
      <c r="B3909">
        <v>-292481.876215328</v>
      </c>
      <c r="C3909">
        <v>0.28311693668365401</v>
      </c>
    </row>
    <row r="3910" spans="1:3" x14ac:dyDescent="0.25">
      <c r="A3910">
        <v>-8096772.70532142</v>
      </c>
      <c r="B3910">
        <v>-292481.876215328</v>
      </c>
      <c r="C3910">
        <v>0.29848635196685702</v>
      </c>
    </row>
    <row r="3911" spans="1:3" x14ac:dyDescent="0.25">
      <c r="A3911">
        <v>-8095838.2264442798</v>
      </c>
      <c r="B3911">
        <v>-292481.876215328</v>
      </c>
      <c r="C3911">
        <v>0.30163785815238903</v>
      </c>
    </row>
    <row r="3912" spans="1:3" x14ac:dyDescent="0.25">
      <c r="A3912">
        <v>-8094903.7475671396</v>
      </c>
      <c r="B3912">
        <v>-292481.876215328</v>
      </c>
      <c r="C3912">
        <v>0</v>
      </c>
    </row>
    <row r="3913" spans="1:3" x14ac:dyDescent="0.25">
      <c r="A3913">
        <v>-8093969.2686900003</v>
      </c>
      <c r="B3913">
        <v>-292481.876215328</v>
      </c>
      <c r="C3913">
        <v>0</v>
      </c>
    </row>
    <row r="3914" spans="1:3" x14ac:dyDescent="0.25">
      <c r="A3914">
        <v>-8093034.7898128498</v>
      </c>
      <c r="B3914">
        <v>-292481.876215328</v>
      </c>
      <c r="C3914">
        <v>0</v>
      </c>
    </row>
    <row r="3915" spans="1:3" x14ac:dyDescent="0.25">
      <c r="A3915">
        <v>-8092100.3109357096</v>
      </c>
      <c r="B3915">
        <v>-292481.876215328</v>
      </c>
      <c r="C3915">
        <v>0</v>
      </c>
    </row>
    <row r="3916" spans="1:3" x14ac:dyDescent="0.25">
      <c r="A3916">
        <v>-8091165.8320585703</v>
      </c>
      <c r="B3916">
        <v>-292481.876215328</v>
      </c>
      <c r="C3916">
        <v>0</v>
      </c>
    </row>
    <row r="3917" spans="1:3" x14ac:dyDescent="0.25">
      <c r="A3917">
        <v>-8090231.3531814199</v>
      </c>
      <c r="B3917">
        <v>-292481.876215328</v>
      </c>
      <c r="C3917">
        <v>0</v>
      </c>
    </row>
    <row r="3918" spans="1:3" x14ac:dyDescent="0.25">
      <c r="A3918">
        <v>-8089296.8743042797</v>
      </c>
      <c r="B3918">
        <v>-292481.876215328</v>
      </c>
      <c r="C3918">
        <v>0</v>
      </c>
    </row>
    <row r="3919" spans="1:3" x14ac:dyDescent="0.25">
      <c r="A3919">
        <v>-8088362.3954271404</v>
      </c>
      <c r="B3919">
        <v>-292481.876215328</v>
      </c>
      <c r="C3919">
        <v>0</v>
      </c>
    </row>
    <row r="3920" spans="1:3" x14ac:dyDescent="0.25">
      <c r="A3920">
        <v>-8133217.3815299897</v>
      </c>
      <c r="B3920">
        <v>-293416.35509269999</v>
      </c>
      <c r="C3920" s="1">
        <v>1.3507472431228901E-5</v>
      </c>
    </row>
    <row r="3921" spans="1:3" x14ac:dyDescent="0.25">
      <c r="A3921">
        <v>-8132282.9026528504</v>
      </c>
      <c r="B3921">
        <v>-293416.35509269999</v>
      </c>
      <c r="C3921" s="1">
        <v>5.3059196943650002E-5</v>
      </c>
    </row>
    <row r="3922" spans="1:3" x14ac:dyDescent="0.25">
      <c r="A3922">
        <v>-8131348.4237757102</v>
      </c>
      <c r="B3922">
        <v>-293416.35509269999</v>
      </c>
      <c r="C3922">
        <v>1.26305545563809E-4</v>
      </c>
    </row>
    <row r="3923" spans="1:3" x14ac:dyDescent="0.25">
      <c r="A3923">
        <v>-8130413.94489857</v>
      </c>
      <c r="B3923">
        <v>-293416.35509269999</v>
      </c>
      <c r="C3923">
        <v>2.5507080135866902E-4</v>
      </c>
    </row>
    <row r="3924" spans="1:3" x14ac:dyDescent="0.25">
      <c r="A3924">
        <v>-8129479.4660214204</v>
      </c>
      <c r="B3924">
        <v>-293416.35509269999</v>
      </c>
      <c r="C3924">
        <v>5.1492004422470895E-4</v>
      </c>
    </row>
    <row r="3925" spans="1:3" x14ac:dyDescent="0.25">
      <c r="A3925">
        <v>-8128544.9871442802</v>
      </c>
      <c r="B3925">
        <v>-293416.35509269999</v>
      </c>
      <c r="C3925">
        <v>1.0823218617588199E-3</v>
      </c>
    </row>
    <row r="3926" spans="1:3" x14ac:dyDescent="0.25">
      <c r="A3926">
        <v>-8127610.50826714</v>
      </c>
      <c r="B3926">
        <v>-293416.35509269999</v>
      </c>
      <c r="C3926">
        <v>1.87704944983124E-3</v>
      </c>
    </row>
    <row r="3927" spans="1:3" x14ac:dyDescent="0.25">
      <c r="A3927">
        <v>-8126676.0293899896</v>
      </c>
      <c r="B3927">
        <v>-293416.35509269999</v>
      </c>
      <c r="C3927">
        <v>2.9707355424761698E-3</v>
      </c>
    </row>
    <row r="3928" spans="1:3" x14ac:dyDescent="0.25">
      <c r="A3928">
        <v>-8125741.5505128503</v>
      </c>
      <c r="B3928">
        <v>-293416.35509269999</v>
      </c>
      <c r="C3928">
        <v>5.2464250475168202E-3</v>
      </c>
    </row>
    <row r="3929" spans="1:3" x14ac:dyDescent="0.25">
      <c r="A3929">
        <v>-8124807.0716357101</v>
      </c>
      <c r="B3929">
        <v>-293416.35509269999</v>
      </c>
      <c r="C3929">
        <v>8.2497335970401695E-3</v>
      </c>
    </row>
    <row r="3930" spans="1:3" x14ac:dyDescent="0.25">
      <c r="A3930">
        <v>-8123872.5927585699</v>
      </c>
      <c r="B3930">
        <v>-293416.35509269999</v>
      </c>
      <c r="C3930">
        <v>8.3027882501482894E-3</v>
      </c>
    </row>
    <row r="3931" spans="1:3" x14ac:dyDescent="0.25">
      <c r="A3931">
        <v>-8122938.1138814203</v>
      </c>
      <c r="B3931">
        <v>-293416.35509269999</v>
      </c>
      <c r="C3931">
        <v>1.24244512990117E-2</v>
      </c>
    </row>
    <row r="3932" spans="1:3" x14ac:dyDescent="0.25">
      <c r="A3932">
        <v>-8122003.6350042801</v>
      </c>
      <c r="B3932">
        <v>-293416.35509269999</v>
      </c>
      <c r="C3932">
        <v>1.8107874318957301E-2</v>
      </c>
    </row>
    <row r="3933" spans="1:3" x14ac:dyDescent="0.25">
      <c r="A3933">
        <v>-8121069.1561271399</v>
      </c>
      <c r="B3933">
        <v>-293416.35509269999</v>
      </c>
      <c r="C3933">
        <v>2.5027971714735E-2</v>
      </c>
    </row>
    <row r="3934" spans="1:3" x14ac:dyDescent="0.25">
      <c r="A3934">
        <v>-8120134.6772499904</v>
      </c>
      <c r="B3934">
        <v>-293416.35509269999</v>
      </c>
      <c r="C3934">
        <v>3.4829739481210702E-2</v>
      </c>
    </row>
    <row r="3935" spans="1:3" x14ac:dyDescent="0.25">
      <c r="A3935">
        <v>-8119200.1983728502</v>
      </c>
      <c r="B3935">
        <v>-293416.35509269999</v>
      </c>
      <c r="C3935">
        <v>4.5545198023319203E-2</v>
      </c>
    </row>
    <row r="3936" spans="1:3" x14ac:dyDescent="0.25">
      <c r="A3936">
        <v>-8118265.71949571</v>
      </c>
      <c r="B3936">
        <v>-293416.35509269999</v>
      </c>
      <c r="C3936">
        <v>5.7673111557960503E-2</v>
      </c>
    </row>
    <row r="3937" spans="1:3" x14ac:dyDescent="0.25">
      <c r="A3937">
        <v>-8117331.2406185698</v>
      </c>
      <c r="B3937">
        <v>-293416.35509269999</v>
      </c>
      <c r="C3937">
        <v>7.3505282402038505E-2</v>
      </c>
    </row>
    <row r="3938" spans="1:3" x14ac:dyDescent="0.25">
      <c r="A3938">
        <v>-8116396.7617414203</v>
      </c>
      <c r="B3938">
        <v>-293416.35509269999</v>
      </c>
      <c r="C3938">
        <v>7.4281133711338002E-2</v>
      </c>
    </row>
    <row r="3939" spans="1:3" x14ac:dyDescent="0.25">
      <c r="A3939">
        <v>-8115462.28286428</v>
      </c>
      <c r="B3939">
        <v>-293416.35509269999</v>
      </c>
      <c r="C3939">
        <v>9.19658988714218E-2</v>
      </c>
    </row>
    <row r="3940" spans="1:3" x14ac:dyDescent="0.25">
      <c r="A3940">
        <v>-8114527.8039871398</v>
      </c>
      <c r="B3940">
        <v>-293416.35509269999</v>
      </c>
      <c r="C3940">
        <v>9.3944862484931904E-2</v>
      </c>
    </row>
    <row r="3941" spans="1:3" x14ac:dyDescent="0.25">
      <c r="A3941">
        <v>-8113593.3251099903</v>
      </c>
      <c r="B3941">
        <v>-293416.35509269999</v>
      </c>
      <c r="C3941">
        <v>0.107457168400287</v>
      </c>
    </row>
    <row r="3942" spans="1:3" x14ac:dyDescent="0.25">
      <c r="A3942">
        <v>-8112658.8462328501</v>
      </c>
      <c r="B3942">
        <v>-293416.35509269999</v>
      </c>
      <c r="C3942">
        <v>0.12833254039287501</v>
      </c>
    </row>
    <row r="3943" spans="1:3" x14ac:dyDescent="0.25">
      <c r="A3943">
        <v>-8111724.3673557099</v>
      </c>
      <c r="B3943">
        <v>-293416.35509269999</v>
      </c>
      <c r="C3943">
        <v>0.13135771453380499</v>
      </c>
    </row>
    <row r="3944" spans="1:3" x14ac:dyDescent="0.25">
      <c r="A3944">
        <v>-8110789.8884785697</v>
      </c>
      <c r="B3944">
        <v>-293416.35509269999</v>
      </c>
      <c r="C3944">
        <v>0.13566263020038599</v>
      </c>
    </row>
    <row r="3945" spans="1:3" x14ac:dyDescent="0.25">
      <c r="A3945">
        <v>-8109855.4096014202</v>
      </c>
      <c r="B3945">
        <v>-293416.35509269999</v>
      </c>
      <c r="C3945">
        <v>0.14093275368213601</v>
      </c>
    </row>
    <row r="3946" spans="1:3" x14ac:dyDescent="0.25">
      <c r="A3946">
        <v>-8108920.93072428</v>
      </c>
      <c r="B3946">
        <v>-293416.35509269999</v>
      </c>
      <c r="C3946">
        <v>0.16528208553790999</v>
      </c>
    </row>
    <row r="3947" spans="1:3" x14ac:dyDescent="0.25">
      <c r="A3947">
        <v>-8107986.4518471397</v>
      </c>
      <c r="B3947">
        <v>-293416.35509269999</v>
      </c>
      <c r="C3947">
        <v>0.17162644863128601</v>
      </c>
    </row>
    <row r="3948" spans="1:3" x14ac:dyDescent="0.25">
      <c r="A3948">
        <v>-8107051.9729699902</v>
      </c>
      <c r="B3948">
        <v>-293416.35509269999</v>
      </c>
      <c r="C3948">
        <v>0.179364308714866</v>
      </c>
    </row>
    <row r="3949" spans="1:3" x14ac:dyDescent="0.25">
      <c r="A3949">
        <v>-8106117.49409285</v>
      </c>
      <c r="B3949">
        <v>-293416.35509269999</v>
      </c>
      <c r="C3949">
        <v>0.18857398629188499</v>
      </c>
    </row>
    <row r="3950" spans="1:3" x14ac:dyDescent="0.25">
      <c r="A3950">
        <v>-8105183.0152157098</v>
      </c>
      <c r="B3950">
        <v>-293416.35509269999</v>
      </c>
      <c r="C3950">
        <v>0.18805950880050601</v>
      </c>
    </row>
    <row r="3951" spans="1:3" x14ac:dyDescent="0.25">
      <c r="A3951">
        <v>-8104248.5363385696</v>
      </c>
      <c r="B3951">
        <v>-293416.35509269999</v>
      </c>
      <c r="C3951">
        <v>0.19871337711810999</v>
      </c>
    </row>
    <row r="3952" spans="1:3" x14ac:dyDescent="0.25">
      <c r="A3952">
        <v>-8103314.0574614201</v>
      </c>
      <c r="B3952">
        <v>-293416.35509269999</v>
      </c>
      <c r="C3952">
        <v>0.218705713748931</v>
      </c>
    </row>
    <row r="3953" spans="1:3" x14ac:dyDescent="0.25">
      <c r="A3953">
        <v>-8102379.5785842799</v>
      </c>
      <c r="B3953">
        <v>-293416.35509269999</v>
      </c>
      <c r="C3953">
        <v>0.22294636070728299</v>
      </c>
    </row>
    <row r="3954" spans="1:3" x14ac:dyDescent="0.25">
      <c r="A3954">
        <v>-8101445.0997071397</v>
      </c>
      <c r="B3954">
        <v>-293416.35509269999</v>
      </c>
      <c r="C3954">
        <v>0.239893719553947</v>
      </c>
    </row>
    <row r="3955" spans="1:3" x14ac:dyDescent="0.25">
      <c r="A3955">
        <v>-8100510.6208300004</v>
      </c>
      <c r="B3955">
        <v>-293416.35509269999</v>
      </c>
      <c r="C3955">
        <v>0.253283500671386</v>
      </c>
    </row>
    <row r="3956" spans="1:3" x14ac:dyDescent="0.25">
      <c r="A3956">
        <v>-8099576.1419528499</v>
      </c>
      <c r="B3956">
        <v>-293416.35509269999</v>
      </c>
      <c r="C3956">
        <v>0.26789835095405501</v>
      </c>
    </row>
    <row r="3957" spans="1:3" x14ac:dyDescent="0.25">
      <c r="A3957">
        <v>-8098641.6630757097</v>
      </c>
      <c r="B3957">
        <v>-293416.35509269999</v>
      </c>
      <c r="C3957">
        <v>0.27951636910438499</v>
      </c>
    </row>
    <row r="3958" spans="1:3" x14ac:dyDescent="0.25">
      <c r="A3958">
        <v>-8097707.1841985704</v>
      </c>
      <c r="B3958">
        <v>-293416.35509269999</v>
      </c>
      <c r="C3958">
        <v>0.29512768983840898</v>
      </c>
    </row>
    <row r="3959" spans="1:3" x14ac:dyDescent="0.25">
      <c r="A3959">
        <v>-8096772.70532142</v>
      </c>
      <c r="B3959">
        <v>-293416.35509269999</v>
      </c>
      <c r="C3959">
        <v>0.31194773316383301</v>
      </c>
    </row>
    <row r="3960" spans="1:3" x14ac:dyDescent="0.25">
      <c r="A3960">
        <v>-8095838.2264442798</v>
      </c>
      <c r="B3960">
        <v>-293416.35509269999</v>
      </c>
      <c r="C3960">
        <v>0.33026891946792603</v>
      </c>
    </row>
    <row r="3961" spans="1:3" x14ac:dyDescent="0.25">
      <c r="A3961">
        <v>-8094903.7475671396</v>
      </c>
      <c r="B3961">
        <v>-293416.35509269999</v>
      </c>
      <c r="C3961">
        <v>0</v>
      </c>
    </row>
    <row r="3962" spans="1:3" x14ac:dyDescent="0.25">
      <c r="A3962">
        <v>-8093969.2686900003</v>
      </c>
      <c r="B3962">
        <v>-293416.35509269999</v>
      </c>
      <c r="C3962">
        <v>0</v>
      </c>
    </row>
    <row r="3963" spans="1:3" x14ac:dyDescent="0.25">
      <c r="A3963">
        <v>-8093034.7898128498</v>
      </c>
      <c r="B3963">
        <v>-293416.35509269999</v>
      </c>
      <c r="C3963">
        <v>0</v>
      </c>
    </row>
    <row r="3964" spans="1:3" x14ac:dyDescent="0.25">
      <c r="A3964">
        <v>-8092100.3109357096</v>
      </c>
      <c r="B3964">
        <v>-293416.35509269999</v>
      </c>
      <c r="C3964">
        <v>0</v>
      </c>
    </row>
    <row r="3965" spans="1:3" x14ac:dyDescent="0.25">
      <c r="A3965">
        <v>-8091165.8320585703</v>
      </c>
      <c r="B3965">
        <v>-293416.35509269999</v>
      </c>
      <c r="C3965">
        <v>0</v>
      </c>
    </row>
    <row r="3966" spans="1:3" x14ac:dyDescent="0.25">
      <c r="A3966">
        <v>-8090231.3531814199</v>
      </c>
      <c r="B3966">
        <v>-293416.35509269999</v>
      </c>
      <c r="C3966">
        <v>0</v>
      </c>
    </row>
    <row r="3967" spans="1:3" x14ac:dyDescent="0.25">
      <c r="A3967">
        <v>-8089296.8743042797</v>
      </c>
      <c r="B3967">
        <v>-293416.35509269999</v>
      </c>
      <c r="C3967">
        <v>0</v>
      </c>
    </row>
    <row r="3968" spans="1:3" x14ac:dyDescent="0.25">
      <c r="A3968">
        <v>-8088362.3954271404</v>
      </c>
      <c r="B3968">
        <v>-293416.35509269999</v>
      </c>
      <c r="C3968">
        <v>0</v>
      </c>
    </row>
    <row r="3969" spans="1:3" x14ac:dyDescent="0.25">
      <c r="A3969">
        <v>-8087427.9165500002</v>
      </c>
      <c r="B3969">
        <v>-293416.35509269999</v>
      </c>
      <c r="C3969">
        <v>0</v>
      </c>
    </row>
    <row r="3970" spans="1:3" x14ac:dyDescent="0.25">
      <c r="A3970">
        <v>-8086493.4376728497</v>
      </c>
      <c r="B3970">
        <v>-293416.35509269999</v>
      </c>
      <c r="C3970">
        <v>0</v>
      </c>
    </row>
    <row r="3971" spans="1:3" x14ac:dyDescent="0.25">
      <c r="A3971">
        <v>-8132282.9026528504</v>
      </c>
      <c r="B3971">
        <v>-294350.83397007303</v>
      </c>
      <c r="C3971" s="1">
        <v>2.2286782041192001E-5</v>
      </c>
    </row>
    <row r="3972" spans="1:3" x14ac:dyDescent="0.25">
      <c r="A3972">
        <v>-8131348.4237757102</v>
      </c>
      <c r="B3972">
        <v>-294350.83397007303</v>
      </c>
      <c r="C3972" s="1">
        <v>5.3059196943650002E-5</v>
      </c>
    </row>
    <row r="3973" spans="1:3" x14ac:dyDescent="0.25">
      <c r="A3973">
        <v>-8130413.94489857</v>
      </c>
      <c r="B3973">
        <v>-294350.83397007303</v>
      </c>
      <c r="C3973">
        <v>1.26305545563809E-4</v>
      </c>
    </row>
    <row r="3974" spans="1:3" x14ac:dyDescent="0.25">
      <c r="A3974">
        <v>-8129479.4660214204</v>
      </c>
      <c r="B3974">
        <v>-294350.83397007303</v>
      </c>
      <c r="C3974">
        <v>2.5507080135866902E-4</v>
      </c>
    </row>
    <row r="3975" spans="1:3" x14ac:dyDescent="0.25">
      <c r="A3975">
        <v>-8128544.9871442802</v>
      </c>
      <c r="B3975">
        <v>-294350.83397007303</v>
      </c>
      <c r="C3975">
        <v>5.1492004422470895E-4</v>
      </c>
    </row>
    <row r="3976" spans="1:3" x14ac:dyDescent="0.25">
      <c r="A3976">
        <v>-8127610.50826714</v>
      </c>
      <c r="B3976">
        <v>-294350.83397007303</v>
      </c>
      <c r="C3976">
        <v>1.1133347870782E-3</v>
      </c>
    </row>
    <row r="3977" spans="1:3" x14ac:dyDescent="0.25">
      <c r="A3977">
        <v>-8126676.0293899896</v>
      </c>
      <c r="B3977">
        <v>-294350.83397007303</v>
      </c>
      <c r="C3977">
        <v>1.87227735295891E-3</v>
      </c>
    </row>
    <row r="3978" spans="1:3" x14ac:dyDescent="0.25">
      <c r="A3978">
        <v>-8125741.5505128503</v>
      </c>
      <c r="B3978">
        <v>-294350.83397007303</v>
      </c>
      <c r="C3978">
        <v>2.9863028321415099E-3</v>
      </c>
    </row>
    <row r="3979" spans="1:3" x14ac:dyDescent="0.25">
      <c r="A3979">
        <v>-8124807.0716357101</v>
      </c>
      <c r="B3979">
        <v>-294350.83397007303</v>
      </c>
      <c r="C3979">
        <v>5.2779922261834101E-3</v>
      </c>
    </row>
    <row r="3980" spans="1:3" x14ac:dyDescent="0.25">
      <c r="A3980">
        <v>-8123872.5927585699</v>
      </c>
      <c r="B3980">
        <v>-294350.83397007303</v>
      </c>
      <c r="C3980">
        <v>8.2656880840659107E-3</v>
      </c>
    </row>
    <row r="3981" spans="1:3" x14ac:dyDescent="0.25">
      <c r="A3981">
        <v>-8122938.1138814203</v>
      </c>
      <c r="B3981">
        <v>-294350.83397007303</v>
      </c>
      <c r="C3981">
        <v>1.23248388990759E-2</v>
      </c>
    </row>
    <row r="3982" spans="1:3" x14ac:dyDescent="0.25">
      <c r="A3982">
        <v>-8122003.6350042801</v>
      </c>
      <c r="B3982">
        <v>-294350.83397007303</v>
      </c>
      <c r="C3982">
        <v>1.7972504720091799E-2</v>
      </c>
    </row>
    <row r="3983" spans="1:3" x14ac:dyDescent="0.25">
      <c r="A3983">
        <v>-8121069.1561271399</v>
      </c>
      <c r="B3983">
        <v>-294350.83397007303</v>
      </c>
      <c r="C3983">
        <v>2.4927662685513399E-2</v>
      </c>
    </row>
    <row r="3984" spans="1:3" x14ac:dyDescent="0.25">
      <c r="A3984">
        <v>-8120134.6772499904</v>
      </c>
      <c r="B3984">
        <v>-294350.83397007303</v>
      </c>
      <c r="C3984">
        <v>2.51809898763895E-2</v>
      </c>
    </row>
    <row r="3985" spans="1:3" x14ac:dyDescent="0.25">
      <c r="A3985">
        <v>-8119200.1983728502</v>
      </c>
      <c r="B3985">
        <v>-294350.83397007303</v>
      </c>
      <c r="C3985">
        <v>3.48749011754989E-2</v>
      </c>
    </row>
    <row r="3986" spans="1:3" x14ac:dyDescent="0.25">
      <c r="A3986">
        <v>-8118265.71949571</v>
      </c>
      <c r="B3986">
        <v>-294350.83397007303</v>
      </c>
      <c r="C3986">
        <v>4.5810304582118898E-2</v>
      </c>
    </row>
    <row r="3987" spans="1:3" x14ac:dyDescent="0.25">
      <c r="A3987">
        <v>-8117331.2406185698</v>
      </c>
      <c r="B3987">
        <v>-294350.83397007303</v>
      </c>
      <c r="C3987">
        <v>5.77512010931968E-2</v>
      </c>
    </row>
    <row r="3988" spans="1:3" x14ac:dyDescent="0.25">
      <c r="A3988">
        <v>-8116396.7617414203</v>
      </c>
      <c r="B3988">
        <v>-294350.83397007303</v>
      </c>
      <c r="C3988">
        <v>5.8424908667802797E-2</v>
      </c>
    </row>
    <row r="3989" spans="1:3" x14ac:dyDescent="0.25">
      <c r="A3989">
        <v>-8115462.28286428</v>
      </c>
      <c r="B3989">
        <v>-294350.83397007303</v>
      </c>
      <c r="C3989">
        <v>7.5375825166702201E-2</v>
      </c>
    </row>
    <row r="3990" spans="1:3" x14ac:dyDescent="0.25">
      <c r="A3990">
        <v>-8114527.8039871398</v>
      </c>
      <c r="B3990">
        <v>-294350.83397007303</v>
      </c>
      <c r="C3990">
        <v>9.35383141040802E-2</v>
      </c>
    </row>
    <row r="3991" spans="1:3" x14ac:dyDescent="0.25">
      <c r="A3991">
        <v>-8113593.3251099903</v>
      </c>
      <c r="B3991">
        <v>-294350.83397007303</v>
      </c>
      <c r="C3991">
        <v>9.5886446535587297E-2</v>
      </c>
    </row>
    <row r="3992" spans="1:3" x14ac:dyDescent="0.25">
      <c r="A3992">
        <v>-8112658.8462328501</v>
      </c>
      <c r="B3992">
        <v>-294350.83397007303</v>
      </c>
      <c r="C3992">
        <v>9.8662704229354803E-2</v>
      </c>
    </row>
    <row r="3993" spans="1:3" x14ac:dyDescent="0.25">
      <c r="A3993">
        <v>-8111724.3673557099</v>
      </c>
      <c r="B3993">
        <v>-294350.83397007303</v>
      </c>
      <c r="C3993">
        <v>0.113203525543212</v>
      </c>
    </row>
    <row r="3994" spans="1:3" x14ac:dyDescent="0.25">
      <c r="A3994">
        <v>-8110789.8884785697</v>
      </c>
      <c r="B3994">
        <v>-294350.83397007303</v>
      </c>
      <c r="C3994">
        <v>0.11771619319915699</v>
      </c>
    </row>
    <row r="3995" spans="1:3" x14ac:dyDescent="0.25">
      <c r="A3995">
        <v>-8109855.4096014202</v>
      </c>
      <c r="B3995">
        <v>-294350.83397007303</v>
      </c>
      <c r="C3995">
        <v>0.123715735971927</v>
      </c>
    </row>
    <row r="3996" spans="1:3" x14ac:dyDescent="0.25">
      <c r="A3996">
        <v>-8108920.93072428</v>
      </c>
      <c r="B3996">
        <v>-294350.83397007303</v>
      </c>
      <c r="C3996">
        <v>0.14597001671790999</v>
      </c>
    </row>
    <row r="3997" spans="1:3" x14ac:dyDescent="0.25">
      <c r="A3997">
        <v>-8107986.4518471397</v>
      </c>
      <c r="B3997">
        <v>-294350.83397007303</v>
      </c>
      <c r="C3997">
        <v>0.15322165191173501</v>
      </c>
    </row>
    <row r="3998" spans="1:3" x14ac:dyDescent="0.25">
      <c r="A3998">
        <v>-8107051.9729699902</v>
      </c>
      <c r="B3998">
        <v>-294350.83397007303</v>
      </c>
      <c r="C3998">
        <v>0.16352665424346899</v>
      </c>
    </row>
    <row r="3999" spans="1:3" x14ac:dyDescent="0.25">
      <c r="A3999">
        <v>-8106117.49409285</v>
      </c>
      <c r="B3999">
        <v>-294350.83397007303</v>
      </c>
      <c r="C3999">
        <v>0.17768278717994601</v>
      </c>
    </row>
    <row r="4000" spans="1:3" x14ac:dyDescent="0.25">
      <c r="A4000">
        <v>-8105183.0152157098</v>
      </c>
      <c r="B4000">
        <v>-294350.83397007303</v>
      </c>
      <c r="C4000">
        <v>0.178635329008102</v>
      </c>
    </row>
    <row r="4001" spans="1:3" x14ac:dyDescent="0.25">
      <c r="A4001">
        <v>-8104248.5363385696</v>
      </c>
      <c r="B4001">
        <v>-294350.83397007303</v>
      </c>
      <c r="C4001">
        <v>0.19120478630065901</v>
      </c>
    </row>
    <row r="4002" spans="1:3" x14ac:dyDescent="0.25">
      <c r="A4002">
        <v>-8103314.0574614201</v>
      </c>
      <c r="B4002">
        <v>-294350.83397007303</v>
      </c>
      <c r="C4002">
        <v>0.20781250298023199</v>
      </c>
    </row>
    <row r="4003" spans="1:3" x14ac:dyDescent="0.25">
      <c r="A4003">
        <v>-8102379.5785842799</v>
      </c>
      <c r="B4003">
        <v>-294350.83397007303</v>
      </c>
      <c r="C4003">
        <v>0.217020824551582</v>
      </c>
    </row>
    <row r="4004" spans="1:3" x14ac:dyDescent="0.25">
      <c r="A4004">
        <v>-8101445.0997071397</v>
      </c>
      <c r="B4004">
        <v>-294350.83397007303</v>
      </c>
      <c r="C4004">
        <v>0.23508605360984799</v>
      </c>
    </row>
    <row r="4005" spans="1:3" x14ac:dyDescent="0.25">
      <c r="A4005">
        <v>-8100510.6208300004</v>
      </c>
      <c r="B4005">
        <v>-294350.83397007303</v>
      </c>
      <c r="C4005">
        <v>0.24723632633685999</v>
      </c>
    </row>
    <row r="4006" spans="1:3" x14ac:dyDescent="0.25">
      <c r="A4006">
        <v>-8099576.1419528499</v>
      </c>
      <c r="B4006">
        <v>-294350.83397007303</v>
      </c>
      <c r="C4006">
        <v>0.264282137155532</v>
      </c>
    </row>
    <row r="4007" spans="1:3" x14ac:dyDescent="0.25">
      <c r="A4007">
        <v>-8098641.6630757097</v>
      </c>
      <c r="B4007">
        <v>-294350.83397007303</v>
      </c>
      <c r="C4007">
        <v>0.27949127554893399</v>
      </c>
    </row>
    <row r="4008" spans="1:3" x14ac:dyDescent="0.25">
      <c r="A4008">
        <v>-8097707.1841985704</v>
      </c>
      <c r="B4008">
        <v>-294350.83397007303</v>
      </c>
      <c r="C4008">
        <v>0.29512000083923301</v>
      </c>
    </row>
    <row r="4009" spans="1:3" x14ac:dyDescent="0.25">
      <c r="A4009">
        <v>-8096772.70532142</v>
      </c>
      <c r="B4009">
        <v>-294350.83397007303</v>
      </c>
      <c r="C4009">
        <v>0.311970084905624</v>
      </c>
    </row>
    <row r="4010" spans="1:3" x14ac:dyDescent="0.25">
      <c r="A4010">
        <v>-8095838.2264442798</v>
      </c>
      <c r="B4010">
        <v>-294350.83397007303</v>
      </c>
      <c r="C4010">
        <v>0.33127641677856401</v>
      </c>
    </row>
    <row r="4011" spans="1:3" x14ac:dyDescent="0.25">
      <c r="A4011">
        <v>-8094903.7475671396</v>
      </c>
      <c r="B4011">
        <v>-294350.83397007303</v>
      </c>
      <c r="C4011">
        <v>0.34643751382827698</v>
      </c>
    </row>
    <row r="4012" spans="1:3" x14ac:dyDescent="0.25">
      <c r="A4012">
        <v>-8093969.2686900003</v>
      </c>
      <c r="B4012">
        <v>-294350.83397007303</v>
      </c>
      <c r="C4012">
        <v>0.35883185267448398</v>
      </c>
    </row>
    <row r="4013" spans="1:3" x14ac:dyDescent="0.25">
      <c r="A4013">
        <v>-8093034.7898128498</v>
      </c>
      <c r="B4013">
        <v>-294350.83397007303</v>
      </c>
      <c r="C4013">
        <v>0</v>
      </c>
    </row>
    <row r="4014" spans="1:3" x14ac:dyDescent="0.25">
      <c r="A4014">
        <v>-8092100.3109357096</v>
      </c>
      <c r="B4014">
        <v>-294350.83397007303</v>
      </c>
      <c r="C4014">
        <v>0</v>
      </c>
    </row>
    <row r="4015" spans="1:3" x14ac:dyDescent="0.25">
      <c r="A4015">
        <v>-8091165.8320585703</v>
      </c>
      <c r="B4015">
        <v>-294350.83397007303</v>
      </c>
      <c r="C4015">
        <v>0</v>
      </c>
    </row>
    <row r="4016" spans="1:3" x14ac:dyDescent="0.25">
      <c r="A4016">
        <v>-8090231.3531814199</v>
      </c>
      <c r="B4016">
        <v>-294350.83397007303</v>
      </c>
      <c r="C4016">
        <v>0</v>
      </c>
    </row>
    <row r="4017" spans="1:3" x14ac:dyDescent="0.25">
      <c r="A4017">
        <v>-8089296.8743042797</v>
      </c>
      <c r="B4017">
        <v>-294350.83397007303</v>
      </c>
      <c r="C4017">
        <v>0</v>
      </c>
    </row>
    <row r="4018" spans="1:3" x14ac:dyDescent="0.25">
      <c r="A4018">
        <v>-8088362.3954271404</v>
      </c>
      <c r="B4018">
        <v>-294350.83397007303</v>
      </c>
      <c r="C4018">
        <v>0</v>
      </c>
    </row>
    <row r="4019" spans="1:3" x14ac:dyDescent="0.25">
      <c r="A4019">
        <v>-8087427.9165500002</v>
      </c>
      <c r="B4019">
        <v>-294350.83397007303</v>
      </c>
      <c r="C4019">
        <v>0</v>
      </c>
    </row>
    <row r="4020" spans="1:3" x14ac:dyDescent="0.25">
      <c r="A4020">
        <v>-8086493.4376728497</v>
      </c>
      <c r="B4020">
        <v>-294350.83397007303</v>
      </c>
      <c r="C4020">
        <v>0</v>
      </c>
    </row>
    <row r="4021" spans="1:3" x14ac:dyDescent="0.25">
      <c r="A4021">
        <v>-8085558.9587957095</v>
      </c>
      <c r="B4021">
        <v>-294350.83397007303</v>
      </c>
      <c r="C4021">
        <v>0</v>
      </c>
    </row>
    <row r="4022" spans="1:3" x14ac:dyDescent="0.25">
      <c r="A4022">
        <v>-8084624.4799185703</v>
      </c>
      <c r="B4022">
        <v>-294350.83397007303</v>
      </c>
      <c r="C4022">
        <v>0</v>
      </c>
    </row>
    <row r="4023" spans="1:3" x14ac:dyDescent="0.25">
      <c r="A4023">
        <v>-8131348.4237757102</v>
      </c>
      <c r="B4023">
        <v>-295285.31284744502</v>
      </c>
      <c r="C4023" s="1">
        <v>5.3059196943650002E-5</v>
      </c>
    </row>
    <row r="4024" spans="1:3" x14ac:dyDescent="0.25">
      <c r="A4024">
        <v>-8130413.94489857</v>
      </c>
      <c r="B4024">
        <v>-295285.31284744502</v>
      </c>
      <c r="C4024">
        <v>1.26305545563809E-4</v>
      </c>
    </row>
    <row r="4025" spans="1:3" x14ac:dyDescent="0.25">
      <c r="A4025">
        <v>-8129479.4660214204</v>
      </c>
      <c r="B4025">
        <v>-295285.31284744502</v>
      </c>
      <c r="C4025">
        <v>2.5507080135866902E-4</v>
      </c>
    </row>
    <row r="4026" spans="1:3" x14ac:dyDescent="0.25">
      <c r="A4026">
        <v>-8128544.9871442802</v>
      </c>
      <c r="B4026">
        <v>-295285.31284744502</v>
      </c>
      <c r="C4026">
        <v>5.1492004422470895E-4</v>
      </c>
    </row>
    <row r="4027" spans="1:3" x14ac:dyDescent="0.25">
      <c r="A4027">
        <v>-8127610.50826714</v>
      </c>
      <c r="B4027">
        <v>-295285.31284744502</v>
      </c>
      <c r="C4027">
        <v>1.0823218617588199E-3</v>
      </c>
    </row>
    <row r="4028" spans="1:3" x14ac:dyDescent="0.25">
      <c r="A4028">
        <v>-8126676.0293899896</v>
      </c>
      <c r="B4028">
        <v>-295285.31284744502</v>
      </c>
      <c r="C4028">
        <v>1.1133347870782E-3</v>
      </c>
    </row>
    <row r="4029" spans="1:3" x14ac:dyDescent="0.25">
      <c r="A4029">
        <v>-8125741.5505128503</v>
      </c>
      <c r="B4029">
        <v>-295285.31284744502</v>
      </c>
      <c r="C4029">
        <v>1.87227735295891E-3</v>
      </c>
    </row>
    <row r="4030" spans="1:3" x14ac:dyDescent="0.25">
      <c r="A4030">
        <v>-8124807.0716357101</v>
      </c>
      <c r="B4030">
        <v>-295285.31284744502</v>
      </c>
      <c r="C4030">
        <v>3.01264063455164E-3</v>
      </c>
    </row>
    <row r="4031" spans="1:3" x14ac:dyDescent="0.25">
      <c r="A4031">
        <v>-8123872.5927585699</v>
      </c>
      <c r="B4031">
        <v>-295285.31284744502</v>
      </c>
      <c r="C4031">
        <v>5.2779922261834101E-3</v>
      </c>
    </row>
    <row r="4032" spans="1:3" x14ac:dyDescent="0.25">
      <c r="A4032">
        <v>-8122938.1138814203</v>
      </c>
      <c r="B4032">
        <v>-295285.31284744502</v>
      </c>
      <c r="C4032">
        <v>8.3219055086374196E-3</v>
      </c>
    </row>
    <row r="4033" spans="1:3" x14ac:dyDescent="0.25">
      <c r="A4033">
        <v>-8122003.6350042801</v>
      </c>
      <c r="B4033">
        <v>-295285.31284744502</v>
      </c>
      <c r="C4033">
        <v>1.2366298586130101E-2</v>
      </c>
    </row>
    <row r="4034" spans="1:3" x14ac:dyDescent="0.25">
      <c r="A4034">
        <v>-8121069.1561271399</v>
      </c>
      <c r="B4034">
        <v>-295285.31284744502</v>
      </c>
      <c r="C4034">
        <v>1.80649757385253E-2</v>
      </c>
    </row>
    <row r="4035" spans="1:3" x14ac:dyDescent="0.25">
      <c r="A4035">
        <v>-8120134.6772499904</v>
      </c>
      <c r="B4035">
        <v>-295285.31284744502</v>
      </c>
      <c r="C4035">
        <v>2.5080764666199601E-2</v>
      </c>
    </row>
    <row r="4036" spans="1:3" x14ac:dyDescent="0.25">
      <c r="A4036">
        <v>-8119200.1983728502</v>
      </c>
      <c r="B4036">
        <v>-295285.31284744502</v>
      </c>
      <c r="C4036">
        <v>2.5298947468400002E-2</v>
      </c>
    </row>
    <row r="4037" spans="1:3" x14ac:dyDescent="0.25">
      <c r="A4037">
        <v>-8118265.71949571</v>
      </c>
      <c r="B4037">
        <v>-295285.31284744502</v>
      </c>
      <c r="C4037">
        <v>3.5192467272281598E-2</v>
      </c>
    </row>
    <row r="4038" spans="1:3" x14ac:dyDescent="0.25">
      <c r="A4038">
        <v>-8117331.2406185698</v>
      </c>
      <c r="B4038">
        <v>-295285.31284744502</v>
      </c>
      <c r="C4038">
        <v>4.6284653246402699E-2</v>
      </c>
    </row>
    <row r="4039" spans="1:3" x14ac:dyDescent="0.25">
      <c r="A4039">
        <v>-8116396.7617414203</v>
      </c>
      <c r="B4039">
        <v>-295285.31284744502</v>
      </c>
      <c r="C4039">
        <v>4.7023434191942201E-2</v>
      </c>
    </row>
    <row r="4040" spans="1:3" x14ac:dyDescent="0.25">
      <c r="A4040">
        <v>-8115462.28286428</v>
      </c>
      <c r="B4040">
        <v>-295285.31284744502</v>
      </c>
      <c r="C4040">
        <v>5.93319684267044E-2</v>
      </c>
    </row>
    <row r="4041" spans="1:3" x14ac:dyDescent="0.25">
      <c r="A4041">
        <v>-8114527.8039871398</v>
      </c>
      <c r="B4041">
        <v>-295285.31284744502</v>
      </c>
      <c r="C4041">
        <v>7.6111599802970803E-2</v>
      </c>
    </row>
    <row r="4042" spans="1:3" x14ac:dyDescent="0.25">
      <c r="A4042">
        <v>-8113593.3251099903</v>
      </c>
      <c r="B4042">
        <v>-295285.31284744502</v>
      </c>
      <c r="C4042">
        <v>7.9569756984710596E-2</v>
      </c>
    </row>
    <row r="4043" spans="1:3" x14ac:dyDescent="0.25">
      <c r="A4043">
        <v>-8112658.8462328501</v>
      </c>
      <c r="B4043">
        <v>-295285.31284744502</v>
      </c>
      <c r="C4043">
        <v>8.2735240459442097E-2</v>
      </c>
    </row>
    <row r="4044" spans="1:3" x14ac:dyDescent="0.25">
      <c r="A4044">
        <v>-8111724.3673557099</v>
      </c>
      <c r="B4044">
        <v>-295285.31284744502</v>
      </c>
      <c r="C4044">
        <v>0.102459996938705</v>
      </c>
    </row>
    <row r="4045" spans="1:3" x14ac:dyDescent="0.25">
      <c r="A4045">
        <v>-8110789.8884785697</v>
      </c>
      <c r="B4045">
        <v>-295285.31284744502</v>
      </c>
      <c r="C4045">
        <v>0.107423678040504</v>
      </c>
    </row>
    <row r="4046" spans="1:3" x14ac:dyDescent="0.25">
      <c r="A4046">
        <v>-8109855.4096014202</v>
      </c>
      <c r="B4046">
        <v>-295285.31284744502</v>
      </c>
      <c r="C4046">
        <v>0.114199541509151</v>
      </c>
    </row>
    <row r="4047" spans="1:3" x14ac:dyDescent="0.25">
      <c r="A4047">
        <v>-8108920.93072428</v>
      </c>
      <c r="B4047">
        <v>-295285.31284744502</v>
      </c>
      <c r="C4047">
        <v>0.120722599327564</v>
      </c>
    </row>
    <row r="4048" spans="1:3" x14ac:dyDescent="0.25">
      <c r="A4048">
        <v>-8107986.4518471397</v>
      </c>
      <c r="B4048">
        <v>-295285.31284744502</v>
      </c>
      <c r="C4048">
        <v>0.12939953804016099</v>
      </c>
    </row>
    <row r="4049" spans="1:3" x14ac:dyDescent="0.25">
      <c r="A4049">
        <v>-8107051.9729699902</v>
      </c>
      <c r="B4049">
        <v>-295285.31284744502</v>
      </c>
      <c r="C4049">
        <v>0.13956943154335</v>
      </c>
    </row>
    <row r="4050" spans="1:3" x14ac:dyDescent="0.25">
      <c r="A4050">
        <v>-8106117.49409285</v>
      </c>
      <c r="B4050">
        <v>-295285.31284744502</v>
      </c>
      <c r="C4050">
        <v>0.15136134624481201</v>
      </c>
    </row>
    <row r="4051" spans="1:3" x14ac:dyDescent="0.25">
      <c r="A4051">
        <v>-8105183.0152157098</v>
      </c>
      <c r="B4051">
        <v>-295285.31284744502</v>
      </c>
      <c r="C4051">
        <v>0.16736350953578899</v>
      </c>
    </row>
    <row r="4052" spans="1:3" x14ac:dyDescent="0.25">
      <c r="A4052">
        <v>-8104248.5363385696</v>
      </c>
      <c r="B4052">
        <v>-295285.31284744502</v>
      </c>
      <c r="C4052">
        <v>0.18115754425525599</v>
      </c>
    </row>
    <row r="4053" spans="1:3" x14ac:dyDescent="0.25">
      <c r="A4053">
        <v>-8103314.0574614201</v>
      </c>
      <c r="B4053">
        <v>-295285.31284744502</v>
      </c>
      <c r="C4053">
        <v>0.20170056819915699</v>
      </c>
    </row>
    <row r="4054" spans="1:3" x14ac:dyDescent="0.25">
      <c r="A4054">
        <v>-8102379.5785842799</v>
      </c>
      <c r="B4054">
        <v>-295285.31284744502</v>
      </c>
      <c r="C4054">
        <v>0.20653101801872201</v>
      </c>
    </row>
    <row r="4055" spans="1:3" x14ac:dyDescent="0.25">
      <c r="A4055">
        <v>-8101445.0997071397</v>
      </c>
      <c r="B4055">
        <v>-295285.31284744502</v>
      </c>
      <c r="C4055">
        <v>0.225212782621383</v>
      </c>
    </row>
    <row r="4056" spans="1:3" x14ac:dyDescent="0.25">
      <c r="A4056">
        <v>-8100510.6208300004</v>
      </c>
      <c r="B4056">
        <v>-295285.31284744502</v>
      </c>
      <c r="C4056">
        <v>0.23893903195857999</v>
      </c>
    </row>
    <row r="4057" spans="1:3" x14ac:dyDescent="0.25">
      <c r="A4057">
        <v>-8099576.1419528499</v>
      </c>
      <c r="B4057">
        <v>-295285.31284744502</v>
      </c>
      <c r="C4057">
        <v>0.25918221473693798</v>
      </c>
    </row>
    <row r="4058" spans="1:3" x14ac:dyDescent="0.25">
      <c r="A4058">
        <v>-8098641.6630757097</v>
      </c>
      <c r="B4058">
        <v>-295285.31284744502</v>
      </c>
      <c r="C4058">
        <v>0.27290430665016102</v>
      </c>
    </row>
    <row r="4059" spans="1:3" x14ac:dyDescent="0.25">
      <c r="A4059">
        <v>-8097707.1841985704</v>
      </c>
      <c r="B4059">
        <v>-295285.31284744502</v>
      </c>
      <c r="C4059">
        <v>0.28948152065277</v>
      </c>
    </row>
    <row r="4060" spans="1:3" x14ac:dyDescent="0.25">
      <c r="A4060">
        <v>-8096772.70532142</v>
      </c>
      <c r="B4060">
        <v>-295285.31284744502</v>
      </c>
      <c r="C4060">
        <v>0.30785483121871898</v>
      </c>
    </row>
    <row r="4061" spans="1:3" x14ac:dyDescent="0.25">
      <c r="A4061">
        <v>-8095838.2264442798</v>
      </c>
      <c r="B4061">
        <v>-295285.31284744502</v>
      </c>
      <c r="C4061">
        <v>0.32766914367675698</v>
      </c>
    </row>
    <row r="4062" spans="1:3" x14ac:dyDescent="0.25">
      <c r="A4062">
        <v>-8094903.7475671396</v>
      </c>
      <c r="B4062">
        <v>-295285.31284744502</v>
      </c>
      <c r="C4062">
        <v>0.34418350458145103</v>
      </c>
    </row>
    <row r="4063" spans="1:3" x14ac:dyDescent="0.25">
      <c r="A4063">
        <v>-8093969.2686900003</v>
      </c>
      <c r="B4063">
        <v>-295285.31284744502</v>
      </c>
      <c r="C4063">
        <v>0.37399098277091902</v>
      </c>
    </row>
    <row r="4064" spans="1:3" x14ac:dyDescent="0.25">
      <c r="A4064">
        <v>-8093034.7898128498</v>
      </c>
      <c r="B4064">
        <v>-295285.31284744502</v>
      </c>
      <c r="C4064">
        <v>0.37367546558380099</v>
      </c>
    </row>
    <row r="4065" spans="1:3" x14ac:dyDescent="0.25">
      <c r="A4065">
        <v>-8092100.3109357096</v>
      </c>
      <c r="B4065">
        <v>-295285.31284744502</v>
      </c>
      <c r="C4065">
        <v>0</v>
      </c>
    </row>
    <row r="4066" spans="1:3" x14ac:dyDescent="0.25">
      <c r="A4066">
        <v>-8091165.8320585703</v>
      </c>
      <c r="B4066">
        <v>-295285.31284744502</v>
      </c>
      <c r="C4066">
        <v>0</v>
      </c>
    </row>
    <row r="4067" spans="1:3" x14ac:dyDescent="0.25">
      <c r="A4067">
        <v>-8090231.3531814199</v>
      </c>
      <c r="B4067">
        <v>-295285.31284744502</v>
      </c>
      <c r="C4067">
        <v>0</v>
      </c>
    </row>
    <row r="4068" spans="1:3" x14ac:dyDescent="0.25">
      <c r="A4068">
        <v>-8089296.8743042797</v>
      </c>
      <c r="B4068">
        <v>-295285.31284744502</v>
      </c>
      <c r="C4068">
        <v>0</v>
      </c>
    </row>
    <row r="4069" spans="1:3" x14ac:dyDescent="0.25">
      <c r="A4069">
        <v>-8088362.3954271404</v>
      </c>
      <c r="B4069">
        <v>-295285.31284744502</v>
      </c>
      <c r="C4069">
        <v>0</v>
      </c>
    </row>
    <row r="4070" spans="1:3" x14ac:dyDescent="0.25">
      <c r="A4070">
        <v>-8087427.9165500002</v>
      </c>
      <c r="B4070">
        <v>-295285.31284744502</v>
      </c>
      <c r="C4070">
        <v>0</v>
      </c>
    </row>
    <row r="4071" spans="1:3" x14ac:dyDescent="0.25">
      <c r="A4071">
        <v>-8086493.4376728497</v>
      </c>
      <c r="B4071">
        <v>-295285.31284744502</v>
      </c>
      <c r="C4071">
        <v>0</v>
      </c>
    </row>
    <row r="4072" spans="1:3" x14ac:dyDescent="0.25">
      <c r="A4072">
        <v>-8085558.9587957095</v>
      </c>
      <c r="B4072">
        <v>-295285.31284744502</v>
      </c>
      <c r="C4072">
        <v>0</v>
      </c>
    </row>
    <row r="4073" spans="1:3" x14ac:dyDescent="0.25">
      <c r="A4073">
        <v>-8084624.4799185703</v>
      </c>
      <c r="B4073">
        <v>-295285.31284744502</v>
      </c>
      <c r="C4073">
        <v>0</v>
      </c>
    </row>
    <row r="4074" spans="1:3" x14ac:dyDescent="0.25">
      <c r="A4074">
        <v>-8083690.0010414198</v>
      </c>
      <c r="B4074">
        <v>-295285.31284744502</v>
      </c>
      <c r="C4074">
        <v>0</v>
      </c>
    </row>
    <row r="4075" spans="1:3" x14ac:dyDescent="0.25">
      <c r="A4075">
        <v>-8130413.94489857</v>
      </c>
      <c r="B4075">
        <v>-296219.79172481701</v>
      </c>
      <c r="C4075" s="1">
        <v>5.3059196943650002E-5</v>
      </c>
    </row>
    <row r="4076" spans="1:3" x14ac:dyDescent="0.25">
      <c r="A4076">
        <v>-8129479.4660214204</v>
      </c>
      <c r="B4076">
        <v>-296219.79172481701</v>
      </c>
      <c r="C4076">
        <v>1.26305545563809E-4</v>
      </c>
    </row>
    <row r="4077" spans="1:3" x14ac:dyDescent="0.25">
      <c r="A4077">
        <v>-8128544.9871442802</v>
      </c>
      <c r="B4077">
        <v>-296219.79172481701</v>
      </c>
      <c r="C4077">
        <v>2.5507080135866902E-4</v>
      </c>
    </row>
    <row r="4078" spans="1:3" x14ac:dyDescent="0.25">
      <c r="A4078">
        <v>-8127610.50826714</v>
      </c>
      <c r="B4078">
        <v>-296219.79172481701</v>
      </c>
      <c r="C4078">
        <v>5.1492004422470895E-4</v>
      </c>
    </row>
    <row r="4079" spans="1:3" x14ac:dyDescent="0.25">
      <c r="A4079">
        <v>-8126676.0293899896</v>
      </c>
      <c r="B4079">
        <v>-296219.79172481701</v>
      </c>
      <c r="C4079">
        <v>1.0823218617588199E-3</v>
      </c>
    </row>
    <row r="4080" spans="1:3" x14ac:dyDescent="0.25">
      <c r="A4080">
        <v>-8125741.5505128503</v>
      </c>
      <c r="B4080">
        <v>-296219.79172481701</v>
      </c>
      <c r="C4080">
        <v>1.87704944983124E-3</v>
      </c>
    </row>
    <row r="4081" spans="1:3" x14ac:dyDescent="0.25">
      <c r="A4081">
        <v>-8124807.0716357101</v>
      </c>
      <c r="B4081">
        <v>-296219.79172481701</v>
      </c>
      <c r="C4081">
        <v>2.9970756731927299E-3</v>
      </c>
    </row>
    <row r="4082" spans="1:3" x14ac:dyDescent="0.25">
      <c r="A4082">
        <v>-8123872.5927585699</v>
      </c>
      <c r="B4082">
        <v>-296219.79172481701</v>
      </c>
      <c r="C4082">
        <v>5.2423686720430799E-3</v>
      </c>
    </row>
    <row r="4083" spans="1:3" x14ac:dyDescent="0.25">
      <c r="A4083">
        <v>-8122938.1138814203</v>
      </c>
      <c r="B4083">
        <v>-296219.79172481701</v>
      </c>
      <c r="C4083">
        <v>5.3201531991362502E-3</v>
      </c>
    </row>
    <row r="4084" spans="1:3" x14ac:dyDescent="0.25">
      <c r="A4084">
        <v>-8122003.6350042801</v>
      </c>
      <c r="B4084">
        <v>-296219.79172481701</v>
      </c>
      <c r="C4084">
        <v>8.3197606727480802E-3</v>
      </c>
    </row>
    <row r="4085" spans="1:3" x14ac:dyDescent="0.25">
      <c r="A4085">
        <v>-8121069.1561271399</v>
      </c>
      <c r="B4085">
        <v>-296219.79172481701</v>
      </c>
      <c r="C4085">
        <v>1.23835252597928E-2</v>
      </c>
    </row>
    <row r="4086" spans="1:3" x14ac:dyDescent="0.25">
      <c r="A4086">
        <v>-8120134.6772499904</v>
      </c>
      <c r="B4086">
        <v>-296219.79172481701</v>
      </c>
      <c r="C4086">
        <v>1.8224069848656599E-2</v>
      </c>
    </row>
    <row r="4087" spans="1:3" x14ac:dyDescent="0.25">
      <c r="A4087">
        <v>-8119200.1983728502</v>
      </c>
      <c r="B4087">
        <v>-296219.79172481701</v>
      </c>
      <c r="C4087">
        <v>2.52613183110952E-2</v>
      </c>
    </row>
    <row r="4088" spans="1:3" x14ac:dyDescent="0.25">
      <c r="A4088">
        <v>-8118265.71949571</v>
      </c>
      <c r="B4088">
        <v>-296219.79172481701</v>
      </c>
      <c r="C4088">
        <v>2.55844164639711E-2</v>
      </c>
    </row>
    <row r="4089" spans="1:3" x14ac:dyDescent="0.25">
      <c r="A4089">
        <v>-8117331.2406185698</v>
      </c>
      <c r="B4089">
        <v>-296219.79172481701</v>
      </c>
      <c r="C4089">
        <v>3.5674795508384698E-2</v>
      </c>
    </row>
    <row r="4090" spans="1:3" x14ac:dyDescent="0.25">
      <c r="A4090">
        <v>-8116396.7617414203</v>
      </c>
      <c r="B4090">
        <v>-296219.79172481701</v>
      </c>
      <c r="C4090">
        <v>3.6682147532701402E-2</v>
      </c>
    </row>
    <row r="4091" spans="1:3" x14ac:dyDescent="0.25">
      <c r="A4091">
        <v>-8115462.28286428</v>
      </c>
      <c r="B4091">
        <v>-296219.79172481701</v>
      </c>
      <c r="C4091">
        <v>4.8063986003398798E-2</v>
      </c>
    </row>
    <row r="4092" spans="1:3" x14ac:dyDescent="0.25">
      <c r="A4092">
        <v>-8114527.8039871398</v>
      </c>
      <c r="B4092">
        <v>-296219.79172481701</v>
      </c>
      <c r="C4092">
        <v>6.1176910996437003E-2</v>
      </c>
    </row>
    <row r="4093" spans="1:3" x14ac:dyDescent="0.25">
      <c r="A4093">
        <v>-8113593.3251099903</v>
      </c>
      <c r="B4093">
        <v>-296219.79172481701</v>
      </c>
      <c r="C4093">
        <v>6.3255436718463801E-2</v>
      </c>
    </row>
    <row r="4094" spans="1:3" x14ac:dyDescent="0.25">
      <c r="A4094">
        <v>-8112658.8462328501</v>
      </c>
      <c r="B4094">
        <v>-296219.79172481701</v>
      </c>
      <c r="C4094">
        <v>6.6432163119316101E-2</v>
      </c>
    </row>
    <row r="4095" spans="1:3" x14ac:dyDescent="0.25">
      <c r="A4095">
        <v>-8111724.3673557099</v>
      </c>
      <c r="B4095">
        <v>-296219.79172481701</v>
      </c>
      <c r="C4095">
        <v>8.4656789898872306E-2</v>
      </c>
    </row>
    <row r="4096" spans="1:3" x14ac:dyDescent="0.25">
      <c r="A4096">
        <v>-8110789.8884785697</v>
      </c>
      <c r="B4096">
        <v>-296219.79172481701</v>
      </c>
      <c r="C4096">
        <v>9.2414118349552099E-2</v>
      </c>
    </row>
    <row r="4097" spans="1:3" x14ac:dyDescent="0.25">
      <c r="A4097">
        <v>-8109855.4096014202</v>
      </c>
      <c r="B4097">
        <v>-296219.79172481701</v>
      </c>
      <c r="C4097">
        <v>9.9545873701572404E-2</v>
      </c>
    </row>
    <row r="4098" spans="1:3" x14ac:dyDescent="0.25">
      <c r="A4098">
        <v>-8108920.93072428</v>
      </c>
      <c r="B4098">
        <v>-296219.79172481701</v>
      </c>
      <c r="C4098">
        <v>0.106615290045738</v>
      </c>
    </row>
    <row r="4099" spans="1:3" x14ac:dyDescent="0.25">
      <c r="A4099">
        <v>-8107986.4518471397</v>
      </c>
      <c r="B4099">
        <v>-296219.79172481701</v>
      </c>
      <c r="C4099">
        <v>0.11600287258625</v>
      </c>
    </row>
    <row r="4100" spans="1:3" x14ac:dyDescent="0.25">
      <c r="A4100">
        <v>-8107051.9729699902</v>
      </c>
      <c r="B4100">
        <v>-296219.79172481701</v>
      </c>
      <c r="C4100">
        <v>0.12694045901298501</v>
      </c>
    </row>
    <row r="4101" spans="1:3" x14ac:dyDescent="0.25">
      <c r="A4101">
        <v>-8106117.49409285</v>
      </c>
      <c r="B4101">
        <v>-296219.79172481701</v>
      </c>
      <c r="C4101">
        <v>0.13971537351608199</v>
      </c>
    </row>
    <row r="4102" spans="1:3" x14ac:dyDescent="0.25">
      <c r="A4102">
        <v>-8105183.0152157098</v>
      </c>
      <c r="B4102">
        <v>-296219.79172481701</v>
      </c>
      <c r="C4102">
        <v>0.157032445073127</v>
      </c>
    </row>
    <row r="4103" spans="1:3" x14ac:dyDescent="0.25">
      <c r="A4103">
        <v>-8104248.5363385696</v>
      </c>
      <c r="B4103">
        <v>-296219.79172481701</v>
      </c>
      <c r="C4103">
        <v>0.171730160713195</v>
      </c>
    </row>
    <row r="4104" spans="1:3" x14ac:dyDescent="0.25">
      <c r="A4104">
        <v>-8103314.0574614201</v>
      </c>
      <c r="B4104">
        <v>-296219.79172481701</v>
      </c>
      <c r="C4104">
        <v>0.188543260097503</v>
      </c>
    </row>
    <row r="4105" spans="1:3" x14ac:dyDescent="0.25">
      <c r="A4105">
        <v>-8102379.5785842799</v>
      </c>
      <c r="B4105">
        <v>-296219.79172481701</v>
      </c>
      <c r="C4105">
        <v>0.199415653944015</v>
      </c>
    </row>
    <row r="4106" spans="1:3" x14ac:dyDescent="0.25">
      <c r="A4106">
        <v>-8101445.0997071397</v>
      </c>
      <c r="B4106">
        <v>-296219.79172481701</v>
      </c>
      <c r="C4106">
        <v>0.21594451367855</v>
      </c>
    </row>
    <row r="4107" spans="1:3" x14ac:dyDescent="0.25">
      <c r="A4107">
        <v>-8100510.6208300004</v>
      </c>
      <c r="B4107">
        <v>-296219.79172481701</v>
      </c>
      <c r="C4107">
        <v>0.232335910201072</v>
      </c>
    </row>
    <row r="4108" spans="1:3" x14ac:dyDescent="0.25">
      <c r="A4108">
        <v>-8099576.1419528499</v>
      </c>
      <c r="B4108">
        <v>-296219.79172481701</v>
      </c>
      <c r="C4108">
        <v>0.253111451864242</v>
      </c>
    </row>
    <row r="4109" spans="1:3" x14ac:dyDescent="0.25">
      <c r="A4109">
        <v>-8098641.6630757097</v>
      </c>
      <c r="B4109">
        <v>-296219.79172481701</v>
      </c>
      <c r="C4109">
        <v>0.28392627835273698</v>
      </c>
    </row>
    <row r="4110" spans="1:3" x14ac:dyDescent="0.25">
      <c r="A4110">
        <v>-8097707.1841985704</v>
      </c>
      <c r="B4110">
        <v>-296219.79172481701</v>
      </c>
      <c r="C4110">
        <v>0.30209028720855702</v>
      </c>
    </row>
    <row r="4111" spans="1:3" x14ac:dyDescent="0.25">
      <c r="A4111">
        <v>-8096772.70532142</v>
      </c>
      <c r="B4111">
        <v>-296219.79172481701</v>
      </c>
      <c r="C4111">
        <v>0.32190483808517401</v>
      </c>
    </row>
    <row r="4112" spans="1:3" x14ac:dyDescent="0.25">
      <c r="A4112">
        <v>-8095838.2264442798</v>
      </c>
      <c r="B4112">
        <v>-296219.79172481701</v>
      </c>
      <c r="C4112">
        <v>0.34264656901359503</v>
      </c>
    </row>
    <row r="4113" spans="1:3" x14ac:dyDescent="0.25">
      <c r="A4113">
        <v>-8094903.7475671396</v>
      </c>
      <c r="B4113">
        <v>-296219.79172481701</v>
      </c>
      <c r="C4113">
        <v>0.35745340585708602</v>
      </c>
    </row>
    <row r="4114" spans="1:3" x14ac:dyDescent="0.25">
      <c r="A4114">
        <v>-8093969.2686900003</v>
      </c>
      <c r="B4114">
        <v>-296219.79172481701</v>
      </c>
      <c r="C4114">
        <v>0.37280344963073703</v>
      </c>
    </row>
    <row r="4115" spans="1:3" x14ac:dyDescent="0.25">
      <c r="A4115">
        <v>-8093034.7898128498</v>
      </c>
      <c r="B4115">
        <v>-296219.79172481701</v>
      </c>
      <c r="C4115">
        <v>0.38715043663978499</v>
      </c>
    </row>
    <row r="4116" spans="1:3" x14ac:dyDescent="0.25">
      <c r="A4116">
        <v>-8092100.3109357096</v>
      </c>
      <c r="B4116">
        <v>-296219.79172481701</v>
      </c>
      <c r="C4116">
        <v>0.401034206151962</v>
      </c>
    </row>
    <row r="4117" spans="1:3" x14ac:dyDescent="0.25">
      <c r="A4117">
        <v>-8091165.8320585703</v>
      </c>
      <c r="B4117">
        <v>-296219.79172481701</v>
      </c>
      <c r="C4117">
        <v>0.41288840770721402</v>
      </c>
    </row>
    <row r="4118" spans="1:3" x14ac:dyDescent="0.25">
      <c r="A4118">
        <v>-8090231.3531814199</v>
      </c>
      <c r="B4118">
        <v>-296219.79172481701</v>
      </c>
      <c r="C4118">
        <v>0.425875633955001</v>
      </c>
    </row>
    <row r="4119" spans="1:3" x14ac:dyDescent="0.25">
      <c r="A4119">
        <v>-8089296.8743042797</v>
      </c>
      <c r="B4119">
        <v>-296219.79172481701</v>
      </c>
      <c r="C4119">
        <v>0</v>
      </c>
    </row>
    <row r="4120" spans="1:3" x14ac:dyDescent="0.25">
      <c r="A4120">
        <v>-8088362.3954271404</v>
      </c>
      <c r="B4120">
        <v>-296219.79172481701</v>
      </c>
      <c r="C4120">
        <v>0</v>
      </c>
    </row>
    <row r="4121" spans="1:3" x14ac:dyDescent="0.25">
      <c r="A4121">
        <v>-8087427.9165500002</v>
      </c>
      <c r="B4121">
        <v>-296219.79172481701</v>
      </c>
      <c r="C4121">
        <v>0.44702383875846802</v>
      </c>
    </row>
    <row r="4122" spans="1:3" x14ac:dyDescent="0.25">
      <c r="A4122">
        <v>-8086493.4376728497</v>
      </c>
      <c r="B4122">
        <v>-296219.79172481701</v>
      </c>
      <c r="C4122">
        <v>0.453129142522811</v>
      </c>
    </row>
    <row r="4123" spans="1:3" x14ac:dyDescent="0.25">
      <c r="A4123">
        <v>-8085558.9587957095</v>
      </c>
      <c r="B4123">
        <v>-296219.79172481701</v>
      </c>
      <c r="C4123">
        <v>0</v>
      </c>
    </row>
    <row r="4124" spans="1:3" x14ac:dyDescent="0.25">
      <c r="A4124">
        <v>-8084624.4799185703</v>
      </c>
      <c r="B4124">
        <v>-296219.79172481701</v>
      </c>
      <c r="C4124">
        <v>0</v>
      </c>
    </row>
    <row r="4125" spans="1:3" x14ac:dyDescent="0.25">
      <c r="A4125">
        <v>-8083690.0010414198</v>
      </c>
      <c r="B4125">
        <v>-296219.79172481701</v>
      </c>
      <c r="C4125">
        <v>0</v>
      </c>
    </row>
    <row r="4126" spans="1:3" x14ac:dyDescent="0.25">
      <c r="A4126">
        <v>-8082755.5221642796</v>
      </c>
      <c r="B4126">
        <v>-296219.79172481701</v>
      </c>
      <c r="C4126">
        <v>0</v>
      </c>
    </row>
    <row r="4127" spans="1:3" x14ac:dyDescent="0.25">
      <c r="A4127">
        <v>-8081821.0432871403</v>
      </c>
      <c r="B4127">
        <v>-296219.79172481701</v>
      </c>
      <c r="C4127">
        <v>0</v>
      </c>
    </row>
    <row r="4128" spans="1:3" x14ac:dyDescent="0.25">
      <c r="A4128">
        <v>-8129479.4660214204</v>
      </c>
      <c r="B4128">
        <v>-297154.270602189</v>
      </c>
      <c r="C4128" s="1">
        <v>5.3059196943650002E-5</v>
      </c>
    </row>
    <row r="4129" spans="1:3" x14ac:dyDescent="0.25">
      <c r="A4129">
        <v>-8128544.9871442802</v>
      </c>
      <c r="B4129">
        <v>-297154.270602189</v>
      </c>
      <c r="C4129">
        <v>1.26305545563809E-4</v>
      </c>
    </row>
    <row r="4130" spans="1:3" x14ac:dyDescent="0.25">
      <c r="A4130">
        <v>-8127610.50826714</v>
      </c>
      <c r="B4130">
        <v>-297154.270602189</v>
      </c>
      <c r="C4130">
        <v>2.5507080135866902E-4</v>
      </c>
    </row>
    <row r="4131" spans="1:3" x14ac:dyDescent="0.25">
      <c r="A4131">
        <v>-8126676.0293899896</v>
      </c>
      <c r="B4131">
        <v>-297154.270602189</v>
      </c>
      <c r="C4131">
        <v>5.1492004422470895E-4</v>
      </c>
    </row>
    <row r="4132" spans="1:3" x14ac:dyDescent="0.25">
      <c r="A4132">
        <v>-8125741.5505128503</v>
      </c>
      <c r="B4132">
        <v>-297154.270602189</v>
      </c>
      <c r="C4132">
        <v>1.1133347870782E-3</v>
      </c>
    </row>
    <row r="4133" spans="1:3" x14ac:dyDescent="0.25">
      <c r="A4133">
        <v>-8124807.0716357101</v>
      </c>
      <c r="B4133">
        <v>-297154.270602189</v>
      </c>
      <c r="C4133">
        <v>1.9035510485991801E-3</v>
      </c>
    </row>
    <row r="4134" spans="1:3" x14ac:dyDescent="0.25">
      <c r="A4134">
        <v>-8123872.5927585699</v>
      </c>
      <c r="B4134">
        <v>-297154.270602189</v>
      </c>
      <c r="C4134">
        <v>2.9929676093161102E-3</v>
      </c>
    </row>
    <row r="4135" spans="1:3" x14ac:dyDescent="0.25">
      <c r="A4135">
        <v>-8122938.1138814203</v>
      </c>
      <c r="B4135">
        <v>-297154.270602189</v>
      </c>
      <c r="C4135">
        <v>5.25859370827674E-3</v>
      </c>
    </row>
    <row r="4136" spans="1:3" x14ac:dyDescent="0.25">
      <c r="A4136">
        <v>-8122003.6350042801</v>
      </c>
      <c r="B4136">
        <v>-297154.270602189</v>
      </c>
      <c r="C4136">
        <v>5.3513739258050901E-3</v>
      </c>
    </row>
    <row r="4137" spans="1:3" x14ac:dyDescent="0.25">
      <c r="A4137">
        <v>-8121069.1561271399</v>
      </c>
      <c r="B4137">
        <v>-297154.270602189</v>
      </c>
      <c r="C4137">
        <v>8.3819199353456393E-3</v>
      </c>
    </row>
    <row r="4138" spans="1:3" x14ac:dyDescent="0.25">
      <c r="A4138">
        <v>-8120134.6772499904</v>
      </c>
      <c r="B4138">
        <v>-297154.270602189</v>
      </c>
      <c r="C4138">
        <v>1.2489540502429E-2</v>
      </c>
    </row>
    <row r="4139" spans="1:3" x14ac:dyDescent="0.25">
      <c r="A4139">
        <v>-8119200.1983728502</v>
      </c>
      <c r="B4139">
        <v>-297154.270602189</v>
      </c>
      <c r="C4139">
        <v>1.8305227160453699E-2</v>
      </c>
    </row>
    <row r="4140" spans="1:3" x14ac:dyDescent="0.25">
      <c r="A4140">
        <v>-8118265.71949571</v>
      </c>
      <c r="B4140">
        <v>-297154.270602189</v>
      </c>
      <c r="C4140">
        <v>1.8785871565341901E-2</v>
      </c>
    </row>
    <row r="4141" spans="1:3" x14ac:dyDescent="0.25">
      <c r="A4141">
        <v>-8117331.2406185698</v>
      </c>
      <c r="B4141">
        <v>-297154.270602189</v>
      </c>
      <c r="C4141">
        <v>2.61550042778253E-2</v>
      </c>
    </row>
    <row r="4142" spans="1:3" x14ac:dyDescent="0.25">
      <c r="A4142">
        <v>-8116396.7617414203</v>
      </c>
      <c r="B4142">
        <v>-297154.270602189</v>
      </c>
      <c r="C4142">
        <v>3.6395914852619102E-2</v>
      </c>
    </row>
    <row r="4143" spans="1:3" x14ac:dyDescent="0.25">
      <c r="A4143">
        <v>-8115462.28286428</v>
      </c>
      <c r="B4143">
        <v>-297154.270602189</v>
      </c>
      <c r="C4143">
        <v>3.7551142275333398E-2</v>
      </c>
    </row>
    <row r="4144" spans="1:3" x14ac:dyDescent="0.25">
      <c r="A4144">
        <v>-8114527.8039871398</v>
      </c>
      <c r="B4144">
        <v>-297154.270602189</v>
      </c>
      <c r="C4144">
        <v>4.9342021346092203E-2</v>
      </c>
    </row>
    <row r="4145" spans="1:3" x14ac:dyDescent="0.25">
      <c r="A4145">
        <v>-8113593.3251099903</v>
      </c>
      <c r="B4145">
        <v>-297154.270602189</v>
      </c>
      <c r="C4145">
        <v>5.1412422209978097E-2</v>
      </c>
    </row>
    <row r="4146" spans="1:3" x14ac:dyDescent="0.25">
      <c r="A4146">
        <v>-8112658.8462328501</v>
      </c>
      <c r="B4146">
        <v>-297154.270602189</v>
      </c>
      <c r="C4146">
        <v>5.44285848736763E-2</v>
      </c>
    </row>
    <row r="4147" spans="1:3" x14ac:dyDescent="0.25">
      <c r="A4147">
        <v>-8111724.3673557099</v>
      </c>
      <c r="B4147">
        <v>-297154.270602189</v>
      </c>
      <c r="C4147">
        <v>5.9856072068214403E-2</v>
      </c>
    </row>
    <row r="4148" spans="1:3" x14ac:dyDescent="0.25">
      <c r="A4148">
        <v>-8110789.8884785697</v>
      </c>
      <c r="B4148">
        <v>-297154.270602189</v>
      </c>
      <c r="C4148">
        <v>7.5373210012912695E-2</v>
      </c>
    </row>
    <row r="4149" spans="1:3" x14ac:dyDescent="0.25">
      <c r="A4149">
        <v>-8109855.4096014202</v>
      </c>
      <c r="B4149">
        <v>-297154.270602189</v>
      </c>
      <c r="C4149">
        <v>8.2428060472011497E-2</v>
      </c>
    </row>
    <row r="4150" spans="1:3" x14ac:dyDescent="0.25">
      <c r="A4150">
        <v>-8108920.93072428</v>
      </c>
      <c r="B4150">
        <v>-297154.270602189</v>
      </c>
      <c r="C4150">
        <v>9.0847589075565297E-2</v>
      </c>
    </row>
    <row r="4151" spans="1:3" x14ac:dyDescent="0.25">
      <c r="A4151">
        <v>-8107986.4518471397</v>
      </c>
      <c r="B4151">
        <v>-297154.270602189</v>
      </c>
      <c r="C4151">
        <v>0.104036189615726</v>
      </c>
    </row>
    <row r="4152" spans="1:3" x14ac:dyDescent="0.25">
      <c r="A4152">
        <v>-8107051.9729699902</v>
      </c>
      <c r="B4152">
        <v>-297154.270602189</v>
      </c>
      <c r="C4152">
        <v>0.115981623530387</v>
      </c>
    </row>
    <row r="4153" spans="1:3" x14ac:dyDescent="0.25">
      <c r="A4153">
        <v>-8106117.49409285</v>
      </c>
      <c r="B4153">
        <v>-297154.270602189</v>
      </c>
      <c r="C4153">
        <v>0.12953905761241899</v>
      </c>
    </row>
    <row r="4154" spans="1:3" x14ac:dyDescent="0.25">
      <c r="A4154">
        <v>-8105183.0152157098</v>
      </c>
      <c r="B4154">
        <v>-297154.270602189</v>
      </c>
      <c r="C4154">
        <v>0.13743698596954301</v>
      </c>
    </row>
    <row r="4155" spans="1:3" x14ac:dyDescent="0.25">
      <c r="A4155">
        <v>-8104248.5363385696</v>
      </c>
      <c r="B4155">
        <v>-297154.270602189</v>
      </c>
      <c r="C4155">
        <v>0.15384313464164701</v>
      </c>
    </row>
    <row r="4156" spans="1:3" x14ac:dyDescent="0.25">
      <c r="A4156">
        <v>-8103314.0574614201</v>
      </c>
      <c r="B4156">
        <v>-297154.270602189</v>
      </c>
      <c r="C4156">
        <v>0.16570784151554099</v>
      </c>
    </row>
    <row r="4157" spans="1:3" x14ac:dyDescent="0.25">
      <c r="A4157">
        <v>-8102379.5785842799</v>
      </c>
      <c r="B4157">
        <v>-297154.270602189</v>
      </c>
      <c r="C4157">
        <v>0.201088696718215</v>
      </c>
    </row>
    <row r="4158" spans="1:3" x14ac:dyDescent="0.25">
      <c r="A4158">
        <v>-8101445.0997071397</v>
      </c>
      <c r="B4158">
        <v>-297154.270602189</v>
      </c>
      <c r="C4158">
        <v>0.223874315619468</v>
      </c>
    </row>
    <row r="4159" spans="1:3" x14ac:dyDescent="0.25">
      <c r="A4159">
        <v>-8100510.6208300004</v>
      </c>
      <c r="B4159">
        <v>-297154.270602189</v>
      </c>
      <c r="C4159">
        <v>0.23856246471404999</v>
      </c>
    </row>
    <row r="4160" spans="1:3" x14ac:dyDescent="0.25">
      <c r="A4160">
        <v>-8099576.1419528499</v>
      </c>
      <c r="B4160">
        <v>-297154.270602189</v>
      </c>
      <c r="C4160">
        <v>0.26155939698219199</v>
      </c>
    </row>
    <row r="4161" spans="1:3" x14ac:dyDescent="0.25">
      <c r="A4161">
        <v>-8098641.6630757097</v>
      </c>
      <c r="B4161">
        <v>-297154.270602189</v>
      </c>
      <c r="C4161">
        <v>0.27966007590293801</v>
      </c>
    </row>
    <row r="4162" spans="1:3" x14ac:dyDescent="0.25">
      <c r="A4162">
        <v>-8097707.1841985704</v>
      </c>
      <c r="B4162">
        <v>-297154.270602189</v>
      </c>
      <c r="C4162">
        <v>0.30033478140830899</v>
      </c>
    </row>
    <row r="4163" spans="1:3" x14ac:dyDescent="0.25">
      <c r="A4163">
        <v>-8096772.70532142</v>
      </c>
      <c r="B4163">
        <v>-297154.270602189</v>
      </c>
      <c r="C4163">
        <v>0.31906917691230702</v>
      </c>
    </row>
    <row r="4164" spans="1:3" x14ac:dyDescent="0.25">
      <c r="A4164">
        <v>-8095838.2264442798</v>
      </c>
      <c r="B4164">
        <v>-297154.270602189</v>
      </c>
      <c r="C4164">
        <v>0.33644905686378401</v>
      </c>
    </row>
    <row r="4165" spans="1:3" x14ac:dyDescent="0.25">
      <c r="A4165">
        <v>-8094903.7475671396</v>
      </c>
      <c r="B4165">
        <v>-297154.270602189</v>
      </c>
      <c r="C4165">
        <v>0.355601876974105</v>
      </c>
    </row>
    <row r="4166" spans="1:3" x14ac:dyDescent="0.25">
      <c r="A4166">
        <v>-8093969.2686900003</v>
      </c>
      <c r="B4166">
        <v>-297154.270602189</v>
      </c>
      <c r="C4166">
        <v>0.371910721063613</v>
      </c>
    </row>
    <row r="4167" spans="1:3" x14ac:dyDescent="0.25">
      <c r="A4167">
        <v>-8093034.7898128498</v>
      </c>
      <c r="B4167">
        <v>-297154.270602189</v>
      </c>
      <c r="C4167">
        <v>0.38625776767730702</v>
      </c>
    </row>
    <row r="4168" spans="1:3" x14ac:dyDescent="0.25">
      <c r="A4168">
        <v>-8092100.3109357096</v>
      </c>
      <c r="B4168">
        <v>-297154.270602189</v>
      </c>
      <c r="C4168">
        <v>0.40091410279273898</v>
      </c>
    </row>
    <row r="4169" spans="1:3" x14ac:dyDescent="0.25">
      <c r="A4169">
        <v>-8091165.8320585703</v>
      </c>
      <c r="B4169">
        <v>-297154.270602189</v>
      </c>
      <c r="C4169">
        <v>0.413201034069061</v>
      </c>
    </row>
    <row r="4170" spans="1:3" x14ac:dyDescent="0.25">
      <c r="A4170">
        <v>-8090231.3531814199</v>
      </c>
      <c r="B4170">
        <v>-297154.270602189</v>
      </c>
      <c r="C4170">
        <v>0.42387545108795099</v>
      </c>
    </row>
    <row r="4171" spans="1:3" x14ac:dyDescent="0.25">
      <c r="A4171">
        <v>-8089296.8743042797</v>
      </c>
      <c r="B4171">
        <v>-297154.270602189</v>
      </c>
      <c r="C4171">
        <v>0.43386325240135099</v>
      </c>
    </row>
    <row r="4172" spans="1:3" x14ac:dyDescent="0.25">
      <c r="A4172">
        <v>-8088362.3954271404</v>
      </c>
      <c r="B4172">
        <v>-297154.270602189</v>
      </c>
      <c r="C4172">
        <v>0.44168618321418701</v>
      </c>
    </row>
    <row r="4173" spans="1:3" x14ac:dyDescent="0.25">
      <c r="A4173">
        <v>-8087427.9165500002</v>
      </c>
      <c r="B4173">
        <v>-297154.270602189</v>
      </c>
      <c r="C4173">
        <v>0.450149595737457</v>
      </c>
    </row>
    <row r="4174" spans="1:3" x14ac:dyDescent="0.25">
      <c r="A4174">
        <v>-8086493.4376728497</v>
      </c>
      <c r="B4174">
        <v>-297154.270602189</v>
      </c>
      <c r="C4174">
        <v>0.45619842410087502</v>
      </c>
    </row>
    <row r="4175" spans="1:3" x14ac:dyDescent="0.25">
      <c r="A4175">
        <v>-8085558.9587957095</v>
      </c>
      <c r="B4175">
        <v>-297154.270602189</v>
      </c>
      <c r="C4175">
        <v>0.46162229776382402</v>
      </c>
    </row>
    <row r="4176" spans="1:3" x14ac:dyDescent="0.25">
      <c r="A4176">
        <v>-8084624.4799185703</v>
      </c>
      <c r="B4176">
        <v>-297154.270602189</v>
      </c>
      <c r="C4176">
        <v>0.45932120084762501</v>
      </c>
    </row>
    <row r="4177" spans="1:3" x14ac:dyDescent="0.25">
      <c r="A4177">
        <v>-8083690.0010414198</v>
      </c>
      <c r="B4177">
        <v>-297154.270602189</v>
      </c>
      <c r="C4177">
        <v>0.45831939578056302</v>
      </c>
    </row>
    <row r="4178" spans="1:3" x14ac:dyDescent="0.25">
      <c r="A4178">
        <v>-8082755.5221642796</v>
      </c>
      <c r="B4178">
        <v>-297154.270602189</v>
      </c>
      <c r="C4178">
        <v>0</v>
      </c>
    </row>
    <row r="4179" spans="1:3" x14ac:dyDescent="0.25">
      <c r="A4179">
        <v>-8081821.0432871403</v>
      </c>
      <c r="B4179">
        <v>-297154.270602189</v>
      </c>
      <c r="C4179">
        <v>0</v>
      </c>
    </row>
    <row r="4180" spans="1:3" x14ac:dyDescent="0.25">
      <c r="A4180">
        <v>-8080886.5644100001</v>
      </c>
      <c r="B4180">
        <v>-297154.270602189</v>
      </c>
      <c r="C4180">
        <v>0</v>
      </c>
    </row>
    <row r="4181" spans="1:3" x14ac:dyDescent="0.25">
      <c r="A4181">
        <v>-8079952.0855328497</v>
      </c>
      <c r="B4181">
        <v>-297154.270602189</v>
      </c>
      <c r="C4181">
        <v>0</v>
      </c>
    </row>
    <row r="4182" spans="1:3" x14ac:dyDescent="0.25">
      <c r="A4182">
        <v>-8129479.4660214204</v>
      </c>
      <c r="B4182">
        <v>-298088.74947956199</v>
      </c>
      <c r="C4182" s="1">
        <v>5.3059196943650002E-5</v>
      </c>
    </row>
    <row r="4183" spans="1:3" x14ac:dyDescent="0.25">
      <c r="A4183">
        <v>-8128544.9871442802</v>
      </c>
      <c r="B4183">
        <v>-298088.74947956199</v>
      </c>
      <c r="C4183">
        <v>1.26305545563809E-4</v>
      </c>
    </row>
    <row r="4184" spans="1:3" x14ac:dyDescent="0.25">
      <c r="A4184">
        <v>-8127610.50826714</v>
      </c>
      <c r="B4184">
        <v>-298088.74947956199</v>
      </c>
      <c r="C4184">
        <v>2.5507080135866902E-4</v>
      </c>
    </row>
    <row r="4185" spans="1:3" x14ac:dyDescent="0.25">
      <c r="A4185">
        <v>-8126676.0293899896</v>
      </c>
      <c r="B4185">
        <v>-298088.74947956199</v>
      </c>
      <c r="C4185">
        <v>5.1492004422470895E-4</v>
      </c>
    </row>
    <row r="4186" spans="1:3" x14ac:dyDescent="0.25">
      <c r="A4186">
        <v>-8125741.5505128503</v>
      </c>
      <c r="B4186">
        <v>-298088.74947956199</v>
      </c>
      <c r="C4186">
        <v>5.1492004422470895E-4</v>
      </c>
    </row>
    <row r="4187" spans="1:3" x14ac:dyDescent="0.25">
      <c r="A4187">
        <v>-8124807.0716357101</v>
      </c>
      <c r="B4187">
        <v>-298088.74947956199</v>
      </c>
      <c r="C4187">
        <v>1.1399498907849099E-3</v>
      </c>
    </row>
    <row r="4188" spans="1:3" x14ac:dyDescent="0.25">
      <c r="A4188">
        <v>-8123872.5927585699</v>
      </c>
      <c r="B4188">
        <v>-298088.74947956199</v>
      </c>
      <c r="C4188">
        <v>1.89941807184368E-3</v>
      </c>
    </row>
    <row r="4189" spans="1:3" x14ac:dyDescent="0.25">
      <c r="A4189">
        <v>-8122938.1138814203</v>
      </c>
      <c r="B4189">
        <v>-298088.74947956199</v>
      </c>
      <c r="C4189">
        <v>3.0093984678387599E-3</v>
      </c>
    </row>
    <row r="4190" spans="1:3" x14ac:dyDescent="0.25">
      <c r="A4190">
        <v>-8122003.6350042801</v>
      </c>
      <c r="B4190">
        <v>-298088.74947956199</v>
      </c>
      <c r="C4190">
        <v>5.3157648071646604E-3</v>
      </c>
    </row>
    <row r="4191" spans="1:3" x14ac:dyDescent="0.25">
      <c r="A4191">
        <v>-8121069.1561271399</v>
      </c>
      <c r="B4191">
        <v>-298088.74947956199</v>
      </c>
      <c r="C4191">
        <v>5.35888038575649E-3</v>
      </c>
    </row>
    <row r="4192" spans="1:3" x14ac:dyDescent="0.25">
      <c r="A4192">
        <v>-8120134.6772499904</v>
      </c>
      <c r="B4192">
        <v>-298088.74947956199</v>
      </c>
      <c r="C4192">
        <v>8.4618795663118293E-3</v>
      </c>
    </row>
    <row r="4193" spans="1:3" x14ac:dyDescent="0.25">
      <c r="A4193">
        <v>-8119200.1983728502</v>
      </c>
      <c r="B4193">
        <v>-298088.74947956199</v>
      </c>
      <c r="C4193">
        <v>1.2709611095488E-2</v>
      </c>
    </row>
    <row r="4194" spans="1:3" x14ac:dyDescent="0.25">
      <c r="A4194">
        <v>-8118265.71949571</v>
      </c>
      <c r="B4194">
        <v>-298088.74947956199</v>
      </c>
      <c r="C4194">
        <v>1.2974781915545399E-2</v>
      </c>
    </row>
    <row r="4195" spans="1:3" x14ac:dyDescent="0.25">
      <c r="A4195">
        <v>-8117331.2406185698</v>
      </c>
      <c r="B4195">
        <v>-298088.74947956199</v>
      </c>
      <c r="C4195">
        <v>1.8935827538370999E-2</v>
      </c>
    </row>
    <row r="4196" spans="1:3" x14ac:dyDescent="0.25">
      <c r="A4196">
        <v>-8116396.7617414203</v>
      </c>
      <c r="B4196">
        <v>-298088.74947956199</v>
      </c>
      <c r="C4196">
        <v>2.63547599315643E-2</v>
      </c>
    </row>
    <row r="4197" spans="1:3" x14ac:dyDescent="0.25">
      <c r="A4197">
        <v>-8115462.28286428</v>
      </c>
      <c r="B4197">
        <v>-298088.74947956199</v>
      </c>
      <c r="C4197">
        <v>2.8109477832913302E-2</v>
      </c>
    </row>
    <row r="4198" spans="1:3" x14ac:dyDescent="0.25">
      <c r="A4198">
        <v>-8114527.8039871398</v>
      </c>
      <c r="B4198">
        <v>-298088.74947956199</v>
      </c>
      <c r="C4198">
        <v>3.8980897516012102E-2</v>
      </c>
    </row>
    <row r="4199" spans="1:3" x14ac:dyDescent="0.25">
      <c r="A4199">
        <v>-8113593.3251099903</v>
      </c>
      <c r="B4199">
        <v>-298088.74947956199</v>
      </c>
      <c r="C4199">
        <v>4.1174095124006202E-2</v>
      </c>
    </row>
    <row r="4200" spans="1:3" x14ac:dyDescent="0.25">
      <c r="A4200">
        <v>-8112658.8462328501</v>
      </c>
      <c r="B4200">
        <v>-298088.74947956199</v>
      </c>
      <c r="C4200">
        <v>4.43326532840728E-2</v>
      </c>
    </row>
    <row r="4201" spans="1:3" x14ac:dyDescent="0.25">
      <c r="A4201">
        <v>-8111724.3673557099</v>
      </c>
      <c r="B4201">
        <v>-298088.74947956199</v>
      </c>
      <c r="C4201">
        <v>4.85257878899574E-2</v>
      </c>
    </row>
    <row r="4202" spans="1:3" x14ac:dyDescent="0.25">
      <c r="A4202">
        <v>-8110789.8884785697</v>
      </c>
      <c r="B4202">
        <v>-298088.74947956199</v>
      </c>
      <c r="C4202">
        <v>6.3190601766109397E-2</v>
      </c>
    </row>
    <row r="4203" spans="1:3" x14ac:dyDescent="0.25">
      <c r="A4203">
        <v>-8109855.4096014202</v>
      </c>
      <c r="B4203">
        <v>-298088.74947956199</v>
      </c>
      <c r="C4203">
        <v>7.2500169277191107E-2</v>
      </c>
    </row>
    <row r="4204" spans="1:3" x14ac:dyDescent="0.25">
      <c r="A4204">
        <v>-8108920.93072428</v>
      </c>
      <c r="B4204">
        <v>-298088.74947956199</v>
      </c>
      <c r="C4204">
        <v>8.1416234374046298E-2</v>
      </c>
    </row>
    <row r="4205" spans="1:3" x14ac:dyDescent="0.25">
      <c r="A4205">
        <v>-8107986.4518471397</v>
      </c>
      <c r="B4205">
        <v>-298088.74947956199</v>
      </c>
      <c r="C4205">
        <v>9.0242564678192097E-2</v>
      </c>
    </row>
    <row r="4206" spans="1:3" x14ac:dyDescent="0.25">
      <c r="A4206">
        <v>-8107051.9729699902</v>
      </c>
      <c r="B4206">
        <v>-298088.74947956199</v>
      </c>
      <c r="C4206">
        <v>0.10323005169629999</v>
      </c>
    </row>
    <row r="4207" spans="1:3" x14ac:dyDescent="0.25">
      <c r="A4207">
        <v>-8106117.49409285</v>
      </c>
      <c r="B4207">
        <v>-298088.74947956199</v>
      </c>
      <c r="C4207">
        <v>0.117233633995056</v>
      </c>
    </row>
    <row r="4208" spans="1:3" x14ac:dyDescent="0.25">
      <c r="A4208">
        <v>-8105183.0152157098</v>
      </c>
      <c r="B4208">
        <v>-298088.74947956199</v>
      </c>
      <c r="C4208">
        <v>0.13021387159824299</v>
      </c>
    </row>
    <row r="4209" spans="1:3" x14ac:dyDescent="0.25">
      <c r="A4209">
        <v>-8104248.5363385696</v>
      </c>
      <c r="B4209">
        <v>-298088.74947956199</v>
      </c>
      <c r="C4209">
        <v>0.147286921739578</v>
      </c>
    </row>
    <row r="4210" spans="1:3" x14ac:dyDescent="0.25">
      <c r="A4210">
        <v>-8103314.0574614201</v>
      </c>
      <c r="B4210">
        <v>-298088.74947956199</v>
      </c>
      <c r="C4210">
        <v>0.156564891338348</v>
      </c>
    </row>
    <row r="4211" spans="1:3" x14ac:dyDescent="0.25">
      <c r="A4211">
        <v>-8102379.5785842799</v>
      </c>
      <c r="B4211">
        <v>-298088.74947956199</v>
      </c>
      <c r="C4211">
        <v>0.18737559020519201</v>
      </c>
    </row>
    <row r="4212" spans="1:3" x14ac:dyDescent="0.25">
      <c r="A4212">
        <v>-8101445.0997071397</v>
      </c>
      <c r="B4212">
        <v>-298088.74947956199</v>
      </c>
      <c r="C4212">
        <v>0.211015909910202</v>
      </c>
    </row>
    <row r="4213" spans="1:3" x14ac:dyDescent="0.25">
      <c r="A4213">
        <v>-8100510.6208300004</v>
      </c>
      <c r="B4213">
        <v>-298088.74947956199</v>
      </c>
      <c r="C4213">
        <v>0.23355837166309301</v>
      </c>
    </row>
    <row r="4214" spans="1:3" x14ac:dyDescent="0.25">
      <c r="A4214">
        <v>-8099576.1419528499</v>
      </c>
      <c r="B4214">
        <v>-298088.74947956199</v>
      </c>
      <c r="C4214">
        <v>0.25661730766296298</v>
      </c>
    </row>
    <row r="4215" spans="1:3" x14ac:dyDescent="0.25">
      <c r="A4215">
        <v>-8098641.6630757097</v>
      </c>
      <c r="B4215">
        <v>-298088.74947956199</v>
      </c>
      <c r="C4215">
        <v>0.272163987159729</v>
      </c>
    </row>
    <row r="4216" spans="1:3" x14ac:dyDescent="0.25">
      <c r="A4216">
        <v>-8097707.1841985704</v>
      </c>
      <c r="B4216">
        <v>-298088.74947956199</v>
      </c>
      <c r="C4216">
        <v>0.29375341534614502</v>
      </c>
    </row>
    <row r="4217" spans="1:3" x14ac:dyDescent="0.25">
      <c r="A4217">
        <v>-8096772.70532142</v>
      </c>
      <c r="B4217">
        <v>-298088.74947956199</v>
      </c>
      <c r="C4217">
        <v>0.313360095024108</v>
      </c>
    </row>
    <row r="4218" spans="1:3" x14ac:dyDescent="0.25">
      <c r="A4218">
        <v>-8095838.2264442798</v>
      </c>
      <c r="B4218">
        <v>-298088.74947956199</v>
      </c>
      <c r="C4218">
        <v>0.334308952093124</v>
      </c>
    </row>
    <row r="4219" spans="1:3" x14ac:dyDescent="0.25">
      <c r="A4219">
        <v>-8094903.7475671396</v>
      </c>
      <c r="B4219">
        <v>-298088.74947956199</v>
      </c>
      <c r="C4219">
        <v>0.350212812423706</v>
      </c>
    </row>
    <row r="4220" spans="1:3" x14ac:dyDescent="0.25">
      <c r="A4220">
        <v>-8093969.2686900003</v>
      </c>
      <c r="B4220">
        <v>-298088.74947956199</v>
      </c>
      <c r="C4220">
        <v>0.36762145161628701</v>
      </c>
    </row>
    <row r="4221" spans="1:3" x14ac:dyDescent="0.25">
      <c r="A4221">
        <v>-8093034.7898128498</v>
      </c>
      <c r="B4221">
        <v>-298088.74947956199</v>
      </c>
      <c r="C4221">
        <v>0.38361126184463501</v>
      </c>
    </row>
    <row r="4222" spans="1:3" x14ac:dyDescent="0.25">
      <c r="A4222">
        <v>-8092100.3109357096</v>
      </c>
      <c r="B4222">
        <v>-298088.74947956199</v>
      </c>
      <c r="C4222">
        <v>0.39718601107597301</v>
      </c>
    </row>
    <row r="4223" spans="1:3" x14ac:dyDescent="0.25">
      <c r="A4223">
        <v>-8091165.8320585703</v>
      </c>
      <c r="B4223">
        <v>-298088.74947956199</v>
      </c>
      <c r="C4223">
        <v>0.409967690706253</v>
      </c>
    </row>
    <row r="4224" spans="1:3" x14ac:dyDescent="0.25">
      <c r="A4224">
        <v>-8090231.3531814199</v>
      </c>
      <c r="B4224">
        <v>-298088.74947956199</v>
      </c>
      <c r="C4224">
        <v>0.42315584421157798</v>
      </c>
    </row>
    <row r="4225" spans="1:3" x14ac:dyDescent="0.25">
      <c r="A4225">
        <v>-8089296.8743042797</v>
      </c>
      <c r="B4225">
        <v>-298088.74947956199</v>
      </c>
      <c r="C4225">
        <v>0.43166571855545</v>
      </c>
    </row>
    <row r="4226" spans="1:3" x14ac:dyDescent="0.25">
      <c r="A4226">
        <v>-8088362.3954271404</v>
      </c>
      <c r="B4226">
        <v>-298088.74947956199</v>
      </c>
      <c r="C4226">
        <v>0.44050717353820801</v>
      </c>
    </row>
    <row r="4227" spans="1:3" x14ac:dyDescent="0.25">
      <c r="A4227">
        <v>-8087427.9165500002</v>
      </c>
      <c r="B4227">
        <v>-298088.74947956199</v>
      </c>
      <c r="C4227">
        <v>0.44846370816230702</v>
      </c>
    </row>
    <row r="4228" spans="1:3" x14ac:dyDescent="0.25">
      <c r="A4228">
        <v>-8086493.4376728497</v>
      </c>
      <c r="B4228">
        <v>-298088.74947956199</v>
      </c>
      <c r="C4228">
        <v>0.45398685336112898</v>
      </c>
    </row>
    <row r="4229" spans="1:3" x14ac:dyDescent="0.25">
      <c r="A4229">
        <v>-8085558.9587957095</v>
      </c>
      <c r="B4229">
        <v>-298088.74947956199</v>
      </c>
      <c r="C4229">
        <v>0.46061819791793801</v>
      </c>
    </row>
    <row r="4230" spans="1:3" x14ac:dyDescent="0.25">
      <c r="A4230">
        <v>-8084624.4799185703</v>
      </c>
      <c r="B4230">
        <v>-298088.74947956199</v>
      </c>
      <c r="C4230">
        <v>0.460194081068038</v>
      </c>
    </row>
    <row r="4231" spans="1:3" x14ac:dyDescent="0.25">
      <c r="A4231">
        <v>-8083690.0010414198</v>
      </c>
      <c r="B4231">
        <v>-298088.74947956199</v>
      </c>
      <c r="C4231">
        <v>0.45998254418373102</v>
      </c>
    </row>
    <row r="4232" spans="1:3" x14ac:dyDescent="0.25">
      <c r="A4232">
        <v>-8082755.5221642796</v>
      </c>
      <c r="B4232">
        <v>-298088.74947956199</v>
      </c>
      <c r="C4232">
        <v>0</v>
      </c>
    </row>
    <row r="4233" spans="1:3" x14ac:dyDescent="0.25">
      <c r="A4233">
        <v>-8081821.0432871403</v>
      </c>
      <c r="B4233">
        <v>-298088.74947956199</v>
      </c>
      <c r="C4233">
        <v>0</v>
      </c>
    </row>
    <row r="4234" spans="1:3" x14ac:dyDescent="0.25">
      <c r="A4234">
        <v>-8080886.5644100001</v>
      </c>
      <c r="B4234">
        <v>-298088.74947956199</v>
      </c>
      <c r="C4234">
        <v>0</v>
      </c>
    </row>
    <row r="4235" spans="1:3" x14ac:dyDescent="0.25">
      <c r="A4235">
        <v>-8079952.0855328497</v>
      </c>
      <c r="B4235">
        <v>-298088.74947956199</v>
      </c>
      <c r="C4235">
        <v>0</v>
      </c>
    </row>
    <row r="4236" spans="1:3" x14ac:dyDescent="0.25">
      <c r="A4236">
        <v>-8079017.6066557104</v>
      </c>
      <c r="B4236">
        <v>-298088.74947956199</v>
      </c>
      <c r="C4236">
        <v>0</v>
      </c>
    </row>
    <row r="4237" spans="1:3" x14ac:dyDescent="0.25">
      <c r="A4237">
        <v>-8078083.1277785702</v>
      </c>
      <c r="B4237">
        <v>-298088.74947956199</v>
      </c>
      <c r="C4237">
        <v>0</v>
      </c>
    </row>
    <row r="4238" spans="1:3" x14ac:dyDescent="0.25">
      <c r="A4238">
        <v>-8128544.9871442802</v>
      </c>
      <c r="B4238">
        <v>-299023.22835693398</v>
      </c>
      <c r="C4238" s="1">
        <v>5.3059196943650002E-5</v>
      </c>
    </row>
    <row r="4239" spans="1:3" x14ac:dyDescent="0.25">
      <c r="A4239">
        <v>-8127610.50826714</v>
      </c>
      <c r="B4239">
        <v>-299023.22835693398</v>
      </c>
      <c r="C4239">
        <v>1.26305545563809E-4</v>
      </c>
    </row>
    <row r="4240" spans="1:3" x14ac:dyDescent="0.25">
      <c r="A4240">
        <v>-8126676.0293899896</v>
      </c>
      <c r="B4240">
        <v>-299023.22835693398</v>
      </c>
      <c r="C4240">
        <v>2.5507080135866902E-4</v>
      </c>
    </row>
    <row r="4241" spans="1:3" x14ac:dyDescent="0.25">
      <c r="A4241">
        <v>-8125741.5505128503</v>
      </c>
      <c r="B4241">
        <v>-299023.22835693398</v>
      </c>
      <c r="C4241">
        <v>5.1492004422470895E-4</v>
      </c>
    </row>
    <row r="4242" spans="1:3" x14ac:dyDescent="0.25">
      <c r="A4242">
        <v>-8124807.0716357101</v>
      </c>
      <c r="B4242">
        <v>-299023.22835693398</v>
      </c>
      <c r="C4242">
        <v>1.0823218617588199E-3</v>
      </c>
    </row>
    <row r="4243" spans="1:3" x14ac:dyDescent="0.25">
      <c r="A4243">
        <v>-8123872.5927585699</v>
      </c>
      <c r="B4243">
        <v>-299023.22835693398</v>
      </c>
      <c r="C4243">
        <v>1.1089416220784101E-3</v>
      </c>
    </row>
    <row r="4244" spans="1:3" x14ac:dyDescent="0.25">
      <c r="A4244">
        <v>-8122938.1138814203</v>
      </c>
      <c r="B4244">
        <v>-299023.22835693398</v>
      </c>
      <c r="C4244">
        <v>1.89941807184368E-3</v>
      </c>
    </row>
    <row r="4245" spans="1:3" x14ac:dyDescent="0.25">
      <c r="A4245">
        <v>-8122003.6350042801</v>
      </c>
      <c r="B4245">
        <v>-299023.22835693398</v>
      </c>
      <c r="C4245">
        <v>3.0672929715365102E-3</v>
      </c>
    </row>
    <row r="4246" spans="1:3" x14ac:dyDescent="0.25">
      <c r="A4246">
        <v>-8121069.1561271399</v>
      </c>
      <c r="B4246">
        <v>-299023.22835693398</v>
      </c>
      <c r="C4246">
        <v>5.3435186855494898E-3</v>
      </c>
    </row>
    <row r="4247" spans="1:3" x14ac:dyDescent="0.25">
      <c r="A4247">
        <v>-8120134.6772499904</v>
      </c>
      <c r="B4247">
        <v>-299023.22835693398</v>
      </c>
      <c r="C4247">
        <v>5.4581118747591903E-3</v>
      </c>
    </row>
    <row r="4248" spans="1:3" x14ac:dyDescent="0.25">
      <c r="A4248">
        <v>-8119200.1983728502</v>
      </c>
      <c r="B4248">
        <v>-299023.22835693398</v>
      </c>
      <c r="C4248">
        <v>8.6297485977411201E-3</v>
      </c>
    </row>
    <row r="4249" spans="1:3" x14ac:dyDescent="0.25">
      <c r="A4249">
        <v>-8118265.71949571</v>
      </c>
      <c r="B4249">
        <v>-299023.22835693398</v>
      </c>
      <c r="C4249">
        <v>8.8978232815861702E-3</v>
      </c>
    </row>
    <row r="4250" spans="1:3" x14ac:dyDescent="0.25">
      <c r="A4250">
        <v>-8117331.2406185698</v>
      </c>
      <c r="B4250">
        <v>-299023.22835693398</v>
      </c>
      <c r="C4250">
        <v>1.32055170834064E-2</v>
      </c>
    </row>
    <row r="4251" spans="1:3" x14ac:dyDescent="0.25">
      <c r="A4251">
        <v>-8116396.7617414203</v>
      </c>
      <c r="B4251">
        <v>-299023.22835693398</v>
      </c>
      <c r="C4251">
        <v>1.9625071436166701E-2</v>
      </c>
    </row>
    <row r="4252" spans="1:3" x14ac:dyDescent="0.25">
      <c r="A4252">
        <v>-8115462.28286428</v>
      </c>
      <c r="B4252">
        <v>-299023.22835693398</v>
      </c>
      <c r="C4252">
        <v>2.05642152577638E-2</v>
      </c>
    </row>
    <row r="4253" spans="1:3" x14ac:dyDescent="0.25">
      <c r="A4253">
        <v>-8114527.8039871398</v>
      </c>
      <c r="B4253">
        <v>-299023.22835693398</v>
      </c>
      <c r="C4253">
        <v>2.19458844512701E-2</v>
      </c>
    </row>
    <row r="4254" spans="1:3" x14ac:dyDescent="0.25">
      <c r="A4254">
        <v>-8113593.3251099903</v>
      </c>
      <c r="B4254">
        <v>-299023.22835693398</v>
      </c>
      <c r="C4254">
        <v>3.05455010384321E-2</v>
      </c>
    </row>
    <row r="4255" spans="1:3" x14ac:dyDescent="0.25">
      <c r="A4255">
        <v>-8112658.8462328501</v>
      </c>
      <c r="B4255">
        <v>-299023.22835693398</v>
      </c>
      <c r="C4255">
        <v>3.5233773291110902E-2</v>
      </c>
    </row>
    <row r="4256" spans="1:3" x14ac:dyDescent="0.25">
      <c r="A4256">
        <v>-8111724.3673557099</v>
      </c>
      <c r="B4256">
        <v>-299023.22835693398</v>
      </c>
      <c r="C4256">
        <v>3.9575275033712297E-2</v>
      </c>
    </row>
    <row r="4257" spans="1:3" x14ac:dyDescent="0.25">
      <c r="A4257">
        <v>-8110789.8884785697</v>
      </c>
      <c r="B4257">
        <v>-299023.22835693398</v>
      </c>
      <c r="C4257">
        <v>5.36229163408279E-2</v>
      </c>
    </row>
    <row r="4258" spans="1:3" x14ac:dyDescent="0.25">
      <c r="A4258">
        <v>-8109855.4096014202</v>
      </c>
      <c r="B4258">
        <v>-299023.22835693398</v>
      </c>
      <c r="C4258">
        <v>6.0692995786666801E-2</v>
      </c>
    </row>
    <row r="4259" spans="1:3" x14ac:dyDescent="0.25">
      <c r="A4259">
        <v>-8108920.93072428</v>
      </c>
      <c r="B4259">
        <v>-299023.22835693398</v>
      </c>
      <c r="C4259">
        <v>6.9701589643955203E-2</v>
      </c>
    </row>
    <row r="4260" spans="1:3" x14ac:dyDescent="0.25">
      <c r="A4260">
        <v>-8107986.4518471397</v>
      </c>
      <c r="B4260">
        <v>-299023.22835693398</v>
      </c>
      <c r="C4260">
        <v>7.5244128704071003E-2</v>
      </c>
    </row>
    <row r="4261" spans="1:3" x14ac:dyDescent="0.25">
      <c r="A4261">
        <v>-8107051.9729699902</v>
      </c>
      <c r="B4261">
        <v>-299023.22835693398</v>
      </c>
      <c r="C4261">
        <v>9.0266801416873904E-2</v>
      </c>
    </row>
    <row r="4262" spans="1:3" x14ac:dyDescent="0.25">
      <c r="A4262">
        <v>-8106117.49409285</v>
      </c>
      <c r="B4262">
        <v>-299023.22835693398</v>
      </c>
      <c r="C4262">
        <v>0.105387039482593</v>
      </c>
    </row>
    <row r="4263" spans="1:3" x14ac:dyDescent="0.25">
      <c r="A4263">
        <v>-8105183.0152157098</v>
      </c>
      <c r="B4263">
        <v>-299023.22835693398</v>
      </c>
      <c r="C4263">
        <v>0.11894276738166799</v>
      </c>
    </row>
    <row r="4264" spans="1:3" x14ac:dyDescent="0.25">
      <c r="A4264">
        <v>-8104248.5363385696</v>
      </c>
      <c r="B4264">
        <v>-299023.22835693398</v>
      </c>
      <c r="C4264">
        <v>0.13669426739215801</v>
      </c>
    </row>
    <row r="4265" spans="1:3" x14ac:dyDescent="0.25">
      <c r="A4265">
        <v>-8103314.0574614201</v>
      </c>
      <c r="B4265">
        <v>-299023.22835693398</v>
      </c>
      <c r="C4265">
        <v>0.15180246531963301</v>
      </c>
    </row>
    <row r="4266" spans="1:3" x14ac:dyDescent="0.25">
      <c r="A4266">
        <v>-8102379.5785842799</v>
      </c>
      <c r="B4266">
        <v>-299023.22835693398</v>
      </c>
      <c r="C4266">
        <v>0.16743844747543299</v>
      </c>
    </row>
    <row r="4267" spans="1:3" x14ac:dyDescent="0.25">
      <c r="A4267">
        <v>-8101445.0997071397</v>
      </c>
      <c r="B4267">
        <v>-299023.22835693398</v>
      </c>
      <c r="C4267">
        <v>0.190904885530471</v>
      </c>
    </row>
    <row r="4268" spans="1:3" x14ac:dyDescent="0.25">
      <c r="A4268">
        <v>-8100510.6208300004</v>
      </c>
      <c r="B4268">
        <v>-299023.22835693398</v>
      </c>
      <c r="C4268">
        <v>0.20865875482559201</v>
      </c>
    </row>
    <row r="4269" spans="1:3" x14ac:dyDescent="0.25">
      <c r="A4269">
        <v>-8099576.1419528499</v>
      </c>
      <c r="B4269">
        <v>-299023.22835693398</v>
      </c>
      <c r="C4269">
        <v>0.230070754885673</v>
      </c>
    </row>
    <row r="4270" spans="1:3" x14ac:dyDescent="0.25">
      <c r="A4270">
        <v>-8098641.6630757097</v>
      </c>
      <c r="B4270">
        <v>-299023.22835693398</v>
      </c>
      <c r="C4270">
        <v>0.26799884438514698</v>
      </c>
    </row>
    <row r="4271" spans="1:3" x14ac:dyDescent="0.25">
      <c r="A4271">
        <v>-8097707.1841985704</v>
      </c>
      <c r="B4271">
        <v>-299023.22835693398</v>
      </c>
      <c r="C4271">
        <v>0.28653851151466297</v>
      </c>
    </row>
    <row r="4272" spans="1:3" x14ac:dyDescent="0.25">
      <c r="A4272">
        <v>-8096772.70532142</v>
      </c>
      <c r="B4272">
        <v>-299023.22835693398</v>
      </c>
      <c r="C4272">
        <v>0.30742666125297502</v>
      </c>
    </row>
    <row r="4273" spans="1:3" x14ac:dyDescent="0.25">
      <c r="A4273">
        <v>-8095838.2264442798</v>
      </c>
      <c r="B4273">
        <v>-299023.22835693398</v>
      </c>
      <c r="C4273">
        <v>0.32930102944374001</v>
      </c>
    </row>
    <row r="4274" spans="1:3" x14ac:dyDescent="0.25">
      <c r="A4274">
        <v>-8094903.7475671396</v>
      </c>
      <c r="B4274">
        <v>-299023.22835693398</v>
      </c>
      <c r="C4274">
        <v>0.34615412354469199</v>
      </c>
    </row>
    <row r="4275" spans="1:3" x14ac:dyDescent="0.25">
      <c r="A4275">
        <v>-8093969.2686900003</v>
      </c>
      <c r="B4275">
        <v>-299023.22835693398</v>
      </c>
      <c r="C4275">
        <v>0.36276298761367698</v>
      </c>
    </row>
    <row r="4276" spans="1:3" x14ac:dyDescent="0.25">
      <c r="A4276">
        <v>-8093034.7898128498</v>
      </c>
      <c r="B4276">
        <v>-299023.22835693398</v>
      </c>
      <c r="C4276">
        <v>0.37839478254318198</v>
      </c>
    </row>
    <row r="4277" spans="1:3" x14ac:dyDescent="0.25">
      <c r="A4277">
        <v>-8092100.3109357096</v>
      </c>
      <c r="B4277">
        <v>-299023.22835693398</v>
      </c>
      <c r="C4277">
        <v>0.394277393817901</v>
      </c>
    </row>
    <row r="4278" spans="1:3" x14ac:dyDescent="0.25">
      <c r="A4278">
        <v>-8091165.8320585703</v>
      </c>
      <c r="B4278">
        <v>-299023.22835693398</v>
      </c>
      <c r="C4278">
        <v>0.40716487169265703</v>
      </c>
    </row>
    <row r="4279" spans="1:3" x14ac:dyDescent="0.25">
      <c r="A4279">
        <v>-8090231.3531814199</v>
      </c>
      <c r="B4279">
        <v>-299023.22835693398</v>
      </c>
      <c r="C4279">
        <v>0.42146635055541898</v>
      </c>
    </row>
    <row r="4280" spans="1:3" x14ac:dyDescent="0.25">
      <c r="A4280">
        <v>-8089296.8743042797</v>
      </c>
      <c r="B4280">
        <v>-299023.22835693398</v>
      </c>
      <c r="C4280">
        <v>0.43010428547859098</v>
      </c>
    </row>
    <row r="4281" spans="1:3" x14ac:dyDescent="0.25">
      <c r="A4281">
        <v>-8088362.3954271404</v>
      </c>
      <c r="B4281">
        <v>-299023.22835693398</v>
      </c>
      <c r="C4281">
        <v>0.43754422664642301</v>
      </c>
    </row>
    <row r="4282" spans="1:3" x14ac:dyDescent="0.25">
      <c r="A4282">
        <v>-8087427.9165500002</v>
      </c>
      <c r="B4282">
        <v>-299023.22835693398</v>
      </c>
      <c r="C4282">
        <v>0.44847217202186501</v>
      </c>
    </row>
    <row r="4283" spans="1:3" x14ac:dyDescent="0.25">
      <c r="A4283">
        <v>-8086493.4376728497</v>
      </c>
      <c r="B4283">
        <v>-299023.22835693398</v>
      </c>
      <c r="C4283">
        <v>0.455296039581298</v>
      </c>
    </row>
    <row r="4284" spans="1:3" x14ac:dyDescent="0.25">
      <c r="A4284">
        <v>-8085558.9587957095</v>
      </c>
      <c r="B4284">
        <v>-299023.22835693398</v>
      </c>
      <c r="C4284">
        <v>0.45485585927963201</v>
      </c>
    </row>
    <row r="4285" spans="1:3" x14ac:dyDescent="0.25">
      <c r="A4285">
        <v>-8084624.4799185703</v>
      </c>
      <c r="B4285">
        <v>-299023.22835693398</v>
      </c>
      <c r="C4285">
        <v>0.46183994412422102</v>
      </c>
    </row>
    <row r="4286" spans="1:3" x14ac:dyDescent="0.25">
      <c r="A4286">
        <v>-8083690.0010414198</v>
      </c>
      <c r="B4286">
        <v>-299023.22835693398</v>
      </c>
      <c r="C4286">
        <v>0.46080872416496199</v>
      </c>
    </row>
    <row r="4287" spans="1:3" x14ac:dyDescent="0.25">
      <c r="A4287">
        <v>-8082755.5221642796</v>
      </c>
      <c r="B4287">
        <v>-299023.22835693398</v>
      </c>
      <c r="C4287">
        <v>0.46033391356468201</v>
      </c>
    </row>
    <row r="4288" spans="1:3" x14ac:dyDescent="0.25">
      <c r="A4288">
        <v>-8081821.0432871403</v>
      </c>
      <c r="B4288">
        <v>-299023.22835693398</v>
      </c>
      <c r="C4288">
        <v>0.46085736155509899</v>
      </c>
    </row>
    <row r="4289" spans="1:3" x14ac:dyDescent="0.25">
      <c r="A4289">
        <v>-8080886.5644100001</v>
      </c>
      <c r="B4289">
        <v>-299023.22835693398</v>
      </c>
      <c r="C4289">
        <v>0</v>
      </c>
    </row>
    <row r="4290" spans="1:3" x14ac:dyDescent="0.25">
      <c r="A4290">
        <v>-8079952.0855328497</v>
      </c>
      <c r="B4290">
        <v>-299023.22835693398</v>
      </c>
      <c r="C4290">
        <v>0</v>
      </c>
    </row>
    <row r="4291" spans="1:3" x14ac:dyDescent="0.25">
      <c r="A4291">
        <v>-8079017.6066557104</v>
      </c>
      <c r="B4291">
        <v>-299023.22835693398</v>
      </c>
      <c r="C4291">
        <v>0</v>
      </c>
    </row>
    <row r="4292" spans="1:3" x14ac:dyDescent="0.25">
      <c r="A4292">
        <v>-8078083.1277785702</v>
      </c>
      <c r="B4292">
        <v>-299023.22835693398</v>
      </c>
      <c r="C4292">
        <v>0</v>
      </c>
    </row>
    <row r="4293" spans="1:3" x14ac:dyDescent="0.25">
      <c r="A4293">
        <v>-8077148.6489014197</v>
      </c>
      <c r="B4293">
        <v>-299023.22835693398</v>
      </c>
      <c r="C4293">
        <v>0</v>
      </c>
    </row>
    <row r="4294" spans="1:3" x14ac:dyDescent="0.25">
      <c r="A4294">
        <v>-8076214.1700242804</v>
      </c>
      <c r="B4294">
        <v>-299023.22835693398</v>
      </c>
      <c r="C4294">
        <v>0</v>
      </c>
    </row>
    <row r="4295" spans="1:3" x14ac:dyDescent="0.25">
      <c r="A4295">
        <v>-8127610.50826714</v>
      </c>
      <c r="B4295">
        <v>-299957.70723430603</v>
      </c>
      <c r="C4295" s="1">
        <v>5.3059196943650002E-5</v>
      </c>
    </row>
    <row r="4296" spans="1:3" x14ac:dyDescent="0.25">
      <c r="A4296">
        <v>-8126676.0293899896</v>
      </c>
      <c r="B4296">
        <v>-299957.70723430603</v>
      </c>
      <c r="C4296">
        <v>1.26305545563809E-4</v>
      </c>
    </row>
    <row r="4297" spans="1:3" x14ac:dyDescent="0.25">
      <c r="A4297">
        <v>-8125741.5505128503</v>
      </c>
      <c r="B4297">
        <v>-299957.70723430603</v>
      </c>
      <c r="C4297">
        <v>2.5507080135866902E-4</v>
      </c>
    </row>
    <row r="4298" spans="1:3" x14ac:dyDescent="0.25">
      <c r="A4298">
        <v>-8124807.0716357101</v>
      </c>
      <c r="B4298">
        <v>-299957.70723430603</v>
      </c>
      <c r="C4298">
        <v>5.1492004422470895E-4</v>
      </c>
    </row>
    <row r="4299" spans="1:3" x14ac:dyDescent="0.25">
      <c r="A4299">
        <v>-8123872.5927585699</v>
      </c>
      <c r="B4299">
        <v>-299957.70723430603</v>
      </c>
      <c r="C4299">
        <v>1.1089416220784101E-3</v>
      </c>
    </row>
    <row r="4300" spans="1:3" x14ac:dyDescent="0.25">
      <c r="A4300">
        <v>-8122938.1138814203</v>
      </c>
      <c r="B4300">
        <v>-299957.70723430603</v>
      </c>
      <c r="C4300">
        <v>1.10479025170207E-3</v>
      </c>
    </row>
    <row r="4301" spans="1:3" x14ac:dyDescent="0.25">
      <c r="A4301">
        <v>-8122003.6350042801</v>
      </c>
      <c r="B4301">
        <v>-299957.70723430603</v>
      </c>
      <c r="C4301">
        <v>1.94238300900906E-3</v>
      </c>
    </row>
    <row r="4302" spans="1:3" x14ac:dyDescent="0.25">
      <c r="A4302">
        <v>-8121069.1561271399</v>
      </c>
      <c r="B4302">
        <v>-299957.70723430603</v>
      </c>
      <c r="C4302">
        <v>3.06982453912496E-3</v>
      </c>
    </row>
    <row r="4303" spans="1:3" x14ac:dyDescent="0.25">
      <c r="A4303">
        <v>-8120134.6772499904</v>
      </c>
      <c r="B4303">
        <v>-299957.70723430603</v>
      </c>
      <c r="C4303">
        <v>3.2114409841597002E-3</v>
      </c>
    </row>
    <row r="4304" spans="1:3" x14ac:dyDescent="0.25">
      <c r="A4304">
        <v>-8119200.1983728502</v>
      </c>
      <c r="B4304">
        <v>-299957.70723430603</v>
      </c>
      <c r="C4304">
        <v>5.6288242340087804E-3</v>
      </c>
    </row>
    <row r="4305" spans="1:3" x14ac:dyDescent="0.25">
      <c r="A4305">
        <v>-8118265.71949571</v>
      </c>
      <c r="B4305">
        <v>-299957.70723430603</v>
      </c>
      <c r="C4305">
        <v>8.8629135861992801E-3</v>
      </c>
    </row>
    <row r="4306" spans="1:3" x14ac:dyDescent="0.25">
      <c r="A4306">
        <v>-8117331.2406185698</v>
      </c>
      <c r="B4306">
        <v>-299957.70723430603</v>
      </c>
      <c r="C4306">
        <v>9.2224776744842495E-3</v>
      </c>
    </row>
    <row r="4307" spans="1:3" x14ac:dyDescent="0.25">
      <c r="A4307">
        <v>-8116396.7617414203</v>
      </c>
      <c r="B4307">
        <v>-299957.70723430603</v>
      </c>
      <c r="C4307">
        <v>1.38062490150332E-2</v>
      </c>
    </row>
    <row r="4308" spans="1:3" x14ac:dyDescent="0.25">
      <c r="A4308">
        <v>-8115462.28286428</v>
      </c>
      <c r="B4308">
        <v>-299957.70723430603</v>
      </c>
      <c r="C4308">
        <v>1.4682400971650999E-2</v>
      </c>
    </row>
    <row r="4309" spans="1:3" x14ac:dyDescent="0.25">
      <c r="A4309">
        <v>-8114527.8039871398</v>
      </c>
      <c r="B4309">
        <v>-299957.70723430603</v>
      </c>
      <c r="C4309">
        <v>1.6284607350826201E-2</v>
      </c>
    </row>
    <row r="4310" spans="1:3" x14ac:dyDescent="0.25">
      <c r="A4310">
        <v>-8113593.3251099903</v>
      </c>
      <c r="B4310">
        <v>-299957.70723430603</v>
      </c>
      <c r="C4310">
        <v>2.3755405098199799E-2</v>
      </c>
    </row>
    <row r="4311" spans="1:3" x14ac:dyDescent="0.25">
      <c r="A4311">
        <v>-8112658.8462328501</v>
      </c>
      <c r="B4311">
        <v>-299957.70723430603</v>
      </c>
      <c r="C4311">
        <v>2.6339311152696599E-2</v>
      </c>
    </row>
    <row r="4312" spans="1:3" x14ac:dyDescent="0.25">
      <c r="A4312">
        <v>-8111724.3673557099</v>
      </c>
      <c r="B4312">
        <v>-299957.70723430603</v>
      </c>
      <c r="C4312">
        <v>3.0675925314426401E-2</v>
      </c>
    </row>
    <row r="4313" spans="1:3" x14ac:dyDescent="0.25">
      <c r="A4313">
        <v>-8110789.8884785697</v>
      </c>
      <c r="B4313">
        <v>-299957.70723430603</v>
      </c>
      <c r="C4313">
        <v>3.5893961787223802E-2</v>
      </c>
    </row>
    <row r="4314" spans="1:3" x14ac:dyDescent="0.25">
      <c r="A4314">
        <v>-8109855.4096014202</v>
      </c>
      <c r="B4314">
        <v>-299957.70723430603</v>
      </c>
      <c r="C4314">
        <v>4.8547510057687697E-2</v>
      </c>
    </row>
    <row r="4315" spans="1:3" x14ac:dyDescent="0.25">
      <c r="A4315">
        <v>-8108920.93072428</v>
      </c>
      <c r="B4315">
        <v>-299957.70723430603</v>
      </c>
      <c r="C4315">
        <v>5.7281125336885397E-2</v>
      </c>
    </row>
    <row r="4316" spans="1:3" x14ac:dyDescent="0.25">
      <c r="A4316">
        <v>-8107986.4518471397</v>
      </c>
      <c r="B4316">
        <v>-299957.70723430603</v>
      </c>
      <c r="C4316">
        <v>6.7651845514774295E-2</v>
      </c>
    </row>
    <row r="4317" spans="1:3" x14ac:dyDescent="0.25">
      <c r="A4317">
        <v>-8107051.9729699902</v>
      </c>
      <c r="B4317">
        <v>-299957.70723430603</v>
      </c>
      <c r="C4317">
        <v>7.8430116176605197E-2</v>
      </c>
    </row>
    <row r="4318" spans="1:3" x14ac:dyDescent="0.25">
      <c r="A4318">
        <v>-8106117.49409285</v>
      </c>
      <c r="B4318">
        <v>-299957.70723430603</v>
      </c>
      <c r="C4318">
        <v>9.3484692275524098E-2</v>
      </c>
    </row>
    <row r="4319" spans="1:3" x14ac:dyDescent="0.25">
      <c r="A4319">
        <v>-8105183.0152157098</v>
      </c>
      <c r="B4319">
        <v>-299957.70723430603</v>
      </c>
      <c r="C4319">
        <v>0.104723215103149</v>
      </c>
    </row>
    <row r="4320" spans="1:3" x14ac:dyDescent="0.25">
      <c r="A4320">
        <v>-8104248.5363385696</v>
      </c>
      <c r="B4320">
        <v>-299957.70723430603</v>
      </c>
      <c r="C4320">
        <v>0.122546166181564</v>
      </c>
    </row>
    <row r="4321" spans="1:3" x14ac:dyDescent="0.25">
      <c r="A4321">
        <v>-8103314.0574614201</v>
      </c>
      <c r="B4321">
        <v>-299957.70723430603</v>
      </c>
      <c r="C4321">
        <v>0.14398527145385701</v>
      </c>
    </row>
    <row r="4322" spans="1:3" x14ac:dyDescent="0.25">
      <c r="A4322">
        <v>-8102379.5785842799</v>
      </c>
      <c r="B4322">
        <v>-299957.70723430603</v>
      </c>
      <c r="C4322">
        <v>0.160273388028144</v>
      </c>
    </row>
    <row r="4323" spans="1:3" x14ac:dyDescent="0.25">
      <c r="A4323">
        <v>-8101445.0997071397</v>
      </c>
      <c r="B4323">
        <v>-299957.70723430603</v>
      </c>
      <c r="C4323">
        <v>0.17799560725688901</v>
      </c>
    </row>
    <row r="4324" spans="1:3" x14ac:dyDescent="0.25">
      <c r="A4324">
        <v>-8100510.6208300004</v>
      </c>
      <c r="B4324">
        <v>-299957.70723430603</v>
      </c>
      <c r="C4324">
        <v>0.198135420680046</v>
      </c>
    </row>
    <row r="4325" spans="1:3" x14ac:dyDescent="0.25">
      <c r="A4325">
        <v>-8099576.1419528499</v>
      </c>
      <c r="B4325">
        <v>-299957.70723430603</v>
      </c>
      <c r="C4325">
        <v>0.220763549208641</v>
      </c>
    </row>
    <row r="4326" spans="1:3" x14ac:dyDescent="0.25">
      <c r="A4326">
        <v>-8098641.6630757097</v>
      </c>
      <c r="B4326">
        <v>-299957.70723430603</v>
      </c>
      <c r="C4326">
        <v>0.24087195098400099</v>
      </c>
    </row>
    <row r="4327" spans="1:3" x14ac:dyDescent="0.25">
      <c r="A4327">
        <v>-8097707.1841985704</v>
      </c>
      <c r="B4327">
        <v>-299957.70723430603</v>
      </c>
      <c r="C4327">
        <v>0.26551777124404902</v>
      </c>
    </row>
    <row r="4328" spans="1:3" x14ac:dyDescent="0.25">
      <c r="A4328">
        <v>-8096772.70532142</v>
      </c>
      <c r="B4328">
        <v>-299957.70723430603</v>
      </c>
      <c r="C4328">
        <v>0.28452676534652699</v>
      </c>
    </row>
    <row r="4329" spans="1:3" x14ac:dyDescent="0.25">
      <c r="A4329">
        <v>-8095838.2264442798</v>
      </c>
      <c r="B4329">
        <v>-299957.70723430603</v>
      </c>
      <c r="C4329">
        <v>0.30685624480247398</v>
      </c>
    </row>
    <row r="4330" spans="1:3" x14ac:dyDescent="0.25">
      <c r="A4330">
        <v>-8094903.7475671396</v>
      </c>
      <c r="B4330">
        <v>-299957.70723430603</v>
      </c>
      <c r="C4330">
        <v>0.32601052522659302</v>
      </c>
    </row>
    <row r="4331" spans="1:3" x14ac:dyDescent="0.25">
      <c r="A4331">
        <v>-8093969.2686900003</v>
      </c>
      <c r="B4331">
        <v>-299957.70723430603</v>
      </c>
      <c r="C4331">
        <v>0.35923796892166099</v>
      </c>
    </row>
    <row r="4332" spans="1:3" x14ac:dyDescent="0.25">
      <c r="A4332">
        <v>-8093034.7898128498</v>
      </c>
      <c r="B4332">
        <v>-299957.70723430603</v>
      </c>
      <c r="C4332">
        <v>0.37506875395774802</v>
      </c>
    </row>
    <row r="4333" spans="1:3" x14ac:dyDescent="0.25">
      <c r="A4333">
        <v>-8092100.3109357096</v>
      </c>
      <c r="B4333">
        <v>-299957.70723430603</v>
      </c>
      <c r="C4333">
        <v>0.39064013957977201</v>
      </c>
    </row>
    <row r="4334" spans="1:3" x14ac:dyDescent="0.25">
      <c r="A4334">
        <v>-8091165.8320585703</v>
      </c>
      <c r="B4334">
        <v>-299957.70723430603</v>
      </c>
      <c r="C4334">
        <v>0.40383112430572499</v>
      </c>
    </row>
    <row r="4335" spans="1:3" x14ac:dyDescent="0.25">
      <c r="A4335">
        <v>-8090231.3531814199</v>
      </c>
      <c r="B4335">
        <v>-299957.70723430603</v>
      </c>
      <c r="C4335">
        <v>0.41839095950126598</v>
      </c>
    </row>
    <row r="4336" spans="1:3" x14ac:dyDescent="0.25">
      <c r="A4336">
        <v>-8089296.8743042797</v>
      </c>
      <c r="B4336">
        <v>-299957.70723430603</v>
      </c>
      <c r="C4336">
        <v>0.42790716886520302</v>
      </c>
    </row>
    <row r="4337" spans="1:3" x14ac:dyDescent="0.25">
      <c r="A4337">
        <v>-8088362.3954271404</v>
      </c>
      <c r="B4337">
        <v>-299957.70723430603</v>
      </c>
      <c r="C4337">
        <v>0.43806165456771801</v>
      </c>
    </row>
    <row r="4338" spans="1:3" x14ac:dyDescent="0.25">
      <c r="A4338">
        <v>-8087427.9165500002</v>
      </c>
      <c r="B4338">
        <v>-299957.70723430603</v>
      </c>
      <c r="C4338">
        <v>0.44604101777076699</v>
      </c>
    </row>
    <row r="4339" spans="1:3" x14ac:dyDescent="0.25">
      <c r="A4339">
        <v>-8086493.4376728497</v>
      </c>
      <c r="B4339">
        <v>-299957.70723430603</v>
      </c>
      <c r="C4339">
        <v>0.44551795721053999</v>
      </c>
    </row>
    <row r="4340" spans="1:3" x14ac:dyDescent="0.25">
      <c r="A4340">
        <v>-8085558.9587957095</v>
      </c>
      <c r="B4340">
        <v>-299957.70723430603</v>
      </c>
      <c r="C4340">
        <v>0.45360720157623202</v>
      </c>
    </row>
    <row r="4341" spans="1:3" x14ac:dyDescent="0.25">
      <c r="A4341">
        <v>-8084624.4799185703</v>
      </c>
      <c r="B4341">
        <v>-299957.70723430603</v>
      </c>
      <c r="C4341">
        <v>0.45340323448181102</v>
      </c>
    </row>
    <row r="4342" spans="1:3" x14ac:dyDescent="0.25">
      <c r="A4342">
        <v>-8083690.0010414198</v>
      </c>
      <c r="B4342">
        <v>-299957.70723430603</v>
      </c>
      <c r="C4342">
        <v>0.45409959554672202</v>
      </c>
    </row>
    <row r="4343" spans="1:3" x14ac:dyDescent="0.25">
      <c r="A4343">
        <v>-8082755.5221642796</v>
      </c>
      <c r="B4343">
        <v>-299957.70723430603</v>
      </c>
      <c r="C4343">
        <v>0.45292016863822898</v>
      </c>
    </row>
    <row r="4344" spans="1:3" x14ac:dyDescent="0.25">
      <c r="A4344">
        <v>-8081821.0432871403</v>
      </c>
      <c r="B4344">
        <v>-299957.70723430603</v>
      </c>
      <c r="C4344">
        <v>0.453427344560623</v>
      </c>
    </row>
    <row r="4345" spans="1:3" x14ac:dyDescent="0.25">
      <c r="A4345">
        <v>-8080886.5644100001</v>
      </c>
      <c r="B4345">
        <v>-299957.70723430603</v>
      </c>
      <c r="C4345">
        <v>0.45493507385253901</v>
      </c>
    </row>
    <row r="4346" spans="1:3" x14ac:dyDescent="0.25">
      <c r="A4346">
        <v>-8079952.0855328497</v>
      </c>
      <c r="B4346">
        <v>-299957.70723430603</v>
      </c>
      <c r="C4346">
        <v>0</v>
      </c>
    </row>
    <row r="4347" spans="1:3" x14ac:dyDescent="0.25">
      <c r="A4347">
        <v>-8079017.6066557104</v>
      </c>
      <c r="B4347">
        <v>-299957.70723430603</v>
      </c>
      <c r="C4347">
        <v>0</v>
      </c>
    </row>
    <row r="4348" spans="1:3" x14ac:dyDescent="0.25">
      <c r="A4348">
        <v>-8078083.1277785702</v>
      </c>
      <c r="B4348">
        <v>-299957.70723430603</v>
      </c>
      <c r="C4348">
        <v>0</v>
      </c>
    </row>
    <row r="4349" spans="1:3" x14ac:dyDescent="0.25">
      <c r="A4349">
        <v>-8077148.6489014197</v>
      </c>
      <c r="B4349">
        <v>-299957.70723430603</v>
      </c>
      <c r="C4349">
        <v>0</v>
      </c>
    </row>
    <row r="4350" spans="1:3" x14ac:dyDescent="0.25">
      <c r="A4350">
        <v>-8076214.1700242804</v>
      </c>
      <c r="B4350">
        <v>-299957.70723430603</v>
      </c>
      <c r="C4350">
        <v>0</v>
      </c>
    </row>
    <row r="4351" spans="1:3" x14ac:dyDescent="0.25">
      <c r="A4351">
        <v>-8075279.6911471402</v>
      </c>
      <c r="B4351">
        <v>-299957.70723430603</v>
      </c>
      <c r="C4351">
        <v>0</v>
      </c>
    </row>
    <row r="4352" spans="1:3" x14ac:dyDescent="0.25">
      <c r="A4352">
        <v>-8074345.21227</v>
      </c>
      <c r="B4352">
        <v>-299957.70723430603</v>
      </c>
      <c r="C4352">
        <v>0</v>
      </c>
    </row>
    <row r="4353" spans="1:3" x14ac:dyDescent="0.25">
      <c r="A4353">
        <v>-8126676.0293899896</v>
      </c>
      <c r="B4353">
        <v>-300892.18611167802</v>
      </c>
      <c r="C4353">
        <v>1.26305545563809E-4</v>
      </c>
    </row>
    <row r="4354" spans="1:3" x14ac:dyDescent="0.25">
      <c r="A4354">
        <v>-8125741.5505128503</v>
      </c>
      <c r="B4354">
        <v>-300892.18611167802</v>
      </c>
      <c r="C4354">
        <v>1.26305545563809E-4</v>
      </c>
    </row>
    <row r="4355" spans="1:3" x14ac:dyDescent="0.25">
      <c r="A4355">
        <v>-8124807.0716357101</v>
      </c>
      <c r="B4355">
        <v>-300892.18611167802</v>
      </c>
      <c r="C4355">
        <v>2.5507080135866902E-4</v>
      </c>
    </row>
    <row r="4356" spans="1:3" x14ac:dyDescent="0.25">
      <c r="A4356">
        <v>-8123872.5927585699</v>
      </c>
      <c r="B4356">
        <v>-300892.18611167802</v>
      </c>
      <c r="C4356">
        <v>5.41624380275607E-4</v>
      </c>
    </row>
    <row r="4357" spans="1:3" x14ac:dyDescent="0.25">
      <c r="A4357">
        <v>-8122938.1138814203</v>
      </c>
      <c r="B4357">
        <v>-300892.18611167802</v>
      </c>
      <c r="C4357">
        <v>5.3745973855257002E-4</v>
      </c>
    </row>
    <row r="4358" spans="1:3" x14ac:dyDescent="0.25">
      <c r="A4358">
        <v>-8122003.6350042801</v>
      </c>
      <c r="B4358">
        <v>-300892.18611167802</v>
      </c>
      <c r="C4358">
        <v>1.1213953839614901E-3</v>
      </c>
    </row>
    <row r="4359" spans="1:3" x14ac:dyDescent="0.25">
      <c r="A4359">
        <v>-8121069.1561271399</v>
      </c>
      <c r="B4359">
        <v>-300892.18611167802</v>
      </c>
      <c r="C4359">
        <v>1.94111245218664E-3</v>
      </c>
    </row>
    <row r="4360" spans="1:3" x14ac:dyDescent="0.25">
      <c r="A4360">
        <v>-8120134.6772499904</v>
      </c>
      <c r="B4360">
        <v>-300892.18611167802</v>
      </c>
      <c r="C4360">
        <v>2.03638244420289E-3</v>
      </c>
    </row>
    <row r="4361" spans="1:3" x14ac:dyDescent="0.25">
      <c r="A4361">
        <v>-8119200.1983728502</v>
      </c>
      <c r="B4361">
        <v>-300892.18611167802</v>
      </c>
      <c r="C4361">
        <v>3.2407431863248301E-3</v>
      </c>
    </row>
    <row r="4362" spans="1:3" x14ac:dyDescent="0.25">
      <c r="A4362">
        <v>-8118265.71949571</v>
      </c>
      <c r="B4362">
        <v>-300892.18611167802</v>
      </c>
      <c r="C4362">
        <v>5.7005719281733001E-3</v>
      </c>
    </row>
    <row r="4363" spans="1:3" x14ac:dyDescent="0.25">
      <c r="A4363">
        <v>-8117331.2406185698</v>
      </c>
      <c r="B4363">
        <v>-300892.18611167802</v>
      </c>
      <c r="C4363">
        <v>6.2315696850419001E-3</v>
      </c>
    </row>
    <row r="4364" spans="1:3" x14ac:dyDescent="0.25">
      <c r="A4364">
        <v>-8116396.7617414203</v>
      </c>
      <c r="B4364">
        <v>-300892.18611167802</v>
      </c>
      <c r="C4364">
        <v>9.8135005682706798E-3</v>
      </c>
    </row>
    <row r="4365" spans="1:3" x14ac:dyDescent="0.25">
      <c r="A4365">
        <v>-8115462.28286428</v>
      </c>
      <c r="B4365">
        <v>-300892.18611167802</v>
      </c>
      <c r="C4365">
        <v>1.07419025152921E-2</v>
      </c>
    </row>
    <row r="4366" spans="1:3" x14ac:dyDescent="0.25">
      <c r="A4366">
        <v>-8114527.8039871398</v>
      </c>
      <c r="B4366">
        <v>-300892.18611167802</v>
      </c>
      <c r="C4366">
        <v>1.1966480873525099E-2</v>
      </c>
    </row>
    <row r="4367" spans="1:3" x14ac:dyDescent="0.25">
      <c r="A4367">
        <v>-8113593.3251099903</v>
      </c>
      <c r="B4367">
        <v>-300892.18611167802</v>
      </c>
      <c r="C4367">
        <v>1.7620030790567301E-2</v>
      </c>
    </row>
    <row r="4368" spans="1:3" x14ac:dyDescent="0.25">
      <c r="A4368">
        <v>-8112658.8462328501</v>
      </c>
      <c r="B4368">
        <v>-300892.18611167802</v>
      </c>
      <c r="C4368">
        <v>2.0075472071766801E-2</v>
      </c>
    </row>
    <row r="4369" spans="1:3" x14ac:dyDescent="0.25">
      <c r="A4369">
        <v>-8111724.3673557099</v>
      </c>
      <c r="B4369">
        <v>-300892.18611167802</v>
      </c>
      <c r="C4369">
        <v>2.4839656427502601E-2</v>
      </c>
    </row>
    <row r="4370" spans="1:3" x14ac:dyDescent="0.25">
      <c r="A4370">
        <v>-8110789.8884785697</v>
      </c>
      <c r="B4370">
        <v>-300892.18611167802</v>
      </c>
      <c r="C4370">
        <v>2.72520706057548E-2</v>
      </c>
    </row>
    <row r="4371" spans="1:3" x14ac:dyDescent="0.25">
      <c r="A4371">
        <v>-8109855.4096014202</v>
      </c>
      <c r="B4371">
        <v>-300892.18611167802</v>
      </c>
      <c r="C4371">
        <v>3.8065601140260599E-2</v>
      </c>
    </row>
    <row r="4372" spans="1:3" x14ac:dyDescent="0.25">
      <c r="A4372">
        <v>-8108920.93072428</v>
      </c>
      <c r="B4372">
        <v>-300892.18611167802</v>
      </c>
      <c r="C4372">
        <v>4.5643094927072497E-2</v>
      </c>
    </row>
    <row r="4373" spans="1:3" x14ac:dyDescent="0.25">
      <c r="A4373">
        <v>-8107986.4518471397</v>
      </c>
      <c r="B4373">
        <v>-300892.18611167802</v>
      </c>
      <c r="C4373">
        <v>5.5248979479074402E-2</v>
      </c>
    </row>
    <row r="4374" spans="1:3" x14ac:dyDescent="0.25">
      <c r="A4374">
        <v>-8107051.9729699902</v>
      </c>
      <c r="B4374">
        <v>-300892.18611167802</v>
      </c>
      <c r="C4374">
        <v>6.9897897541522896E-2</v>
      </c>
    </row>
    <row r="4375" spans="1:3" x14ac:dyDescent="0.25">
      <c r="A4375">
        <v>-8106117.49409285</v>
      </c>
      <c r="B4375">
        <v>-300892.18611167802</v>
      </c>
      <c r="C4375">
        <v>8.3628304302692399E-2</v>
      </c>
    </row>
    <row r="4376" spans="1:3" x14ac:dyDescent="0.25">
      <c r="A4376">
        <v>-8105183.0152157098</v>
      </c>
      <c r="B4376">
        <v>-300892.18611167802</v>
      </c>
      <c r="C4376">
        <v>0.10042521357536301</v>
      </c>
    </row>
    <row r="4377" spans="1:3" x14ac:dyDescent="0.25">
      <c r="A4377">
        <v>-8104248.5363385696</v>
      </c>
      <c r="B4377">
        <v>-300892.18611167802</v>
      </c>
      <c r="C4377">
        <v>0.108562096953392</v>
      </c>
    </row>
    <row r="4378" spans="1:3" x14ac:dyDescent="0.25">
      <c r="A4378">
        <v>-8103314.0574614201</v>
      </c>
      <c r="B4378">
        <v>-300892.18611167802</v>
      </c>
      <c r="C4378">
        <v>0.130254492163658</v>
      </c>
    </row>
    <row r="4379" spans="1:3" x14ac:dyDescent="0.25">
      <c r="A4379">
        <v>-8102379.5785842799</v>
      </c>
      <c r="B4379">
        <v>-300892.18611167802</v>
      </c>
      <c r="C4379">
        <v>0.15016160905361101</v>
      </c>
    </row>
    <row r="4380" spans="1:3" x14ac:dyDescent="0.25">
      <c r="A4380">
        <v>-8101445.0997071397</v>
      </c>
      <c r="B4380">
        <v>-300892.18611167802</v>
      </c>
      <c r="C4380">
        <v>0.17192730307578999</v>
      </c>
    </row>
    <row r="4381" spans="1:3" x14ac:dyDescent="0.25">
      <c r="A4381">
        <v>-8100510.6208300004</v>
      </c>
      <c r="B4381">
        <v>-300892.18611167802</v>
      </c>
      <c r="C4381">
        <v>0.193387076258659</v>
      </c>
    </row>
    <row r="4382" spans="1:3" x14ac:dyDescent="0.25">
      <c r="A4382">
        <v>-8099576.1419528499</v>
      </c>
      <c r="B4382">
        <v>-300892.18611167802</v>
      </c>
      <c r="C4382">
        <v>0.21162782609462699</v>
      </c>
    </row>
    <row r="4383" spans="1:3" x14ac:dyDescent="0.25">
      <c r="A4383">
        <v>-8098641.6630757097</v>
      </c>
      <c r="B4383">
        <v>-300892.18611167802</v>
      </c>
      <c r="C4383">
        <v>0.233490660786628</v>
      </c>
    </row>
    <row r="4384" spans="1:3" x14ac:dyDescent="0.25">
      <c r="A4384">
        <v>-8097707.1841985704</v>
      </c>
      <c r="B4384">
        <v>-300892.18611167802</v>
      </c>
      <c r="C4384">
        <v>0.25677615404129001</v>
      </c>
    </row>
    <row r="4385" spans="1:3" x14ac:dyDescent="0.25">
      <c r="A4385">
        <v>-8096772.70532142</v>
      </c>
      <c r="B4385">
        <v>-300892.18611167802</v>
      </c>
      <c r="C4385">
        <v>0.28136491775512601</v>
      </c>
    </row>
    <row r="4386" spans="1:3" x14ac:dyDescent="0.25">
      <c r="A4386">
        <v>-8095838.2264442798</v>
      </c>
      <c r="B4386">
        <v>-300892.18611167802</v>
      </c>
      <c r="C4386">
        <v>0.30150899291038502</v>
      </c>
    </row>
    <row r="4387" spans="1:3" x14ac:dyDescent="0.25">
      <c r="A4387">
        <v>-8094903.7475671396</v>
      </c>
      <c r="B4387">
        <v>-300892.18611167802</v>
      </c>
      <c r="C4387">
        <v>0.321420967578887</v>
      </c>
    </row>
    <row r="4388" spans="1:3" x14ac:dyDescent="0.25">
      <c r="A4388">
        <v>-8093969.2686900003</v>
      </c>
      <c r="B4388">
        <v>-300892.18611167802</v>
      </c>
      <c r="C4388">
        <v>0.33867424726486201</v>
      </c>
    </row>
    <row r="4389" spans="1:3" x14ac:dyDescent="0.25">
      <c r="A4389">
        <v>-8093034.7898128498</v>
      </c>
      <c r="B4389">
        <v>-300892.18611167802</v>
      </c>
      <c r="C4389">
        <v>0.35524562001228299</v>
      </c>
    </row>
    <row r="4390" spans="1:3" x14ac:dyDescent="0.25">
      <c r="A4390">
        <v>-8092100.3109357096</v>
      </c>
      <c r="B4390">
        <v>-300892.18611167802</v>
      </c>
      <c r="C4390">
        <v>0.37304946780204701</v>
      </c>
    </row>
    <row r="4391" spans="1:3" x14ac:dyDescent="0.25">
      <c r="A4391">
        <v>-8091165.8320585703</v>
      </c>
      <c r="B4391">
        <v>-300892.18611167802</v>
      </c>
      <c r="C4391">
        <v>0.38947018980979897</v>
      </c>
    </row>
    <row r="4392" spans="1:3" x14ac:dyDescent="0.25">
      <c r="A4392">
        <v>-8090231.3531814199</v>
      </c>
      <c r="B4392">
        <v>-300892.18611167802</v>
      </c>
      <c r="C4392">
        <v>0.402501821517944</v>
      </c>
    </row>
    <row r="4393" spans="1:3" x14ac:dyDescent="0.25">
      <c r="A4393">
        <v>-8089296.8743042797</v>
      </c>
      <c r="B4393">
        <v>-300892.18611167802</v>
      </c>
      <c r="C4393">
        <v>0.41675445437431302</v>
      </c>
    </row>
    <row r="4394" spans="1:3" x14ac:dyDescent="0.25">
      <c r="A4394">
        <v>-8088362.3954271404</v>
      </c>
      <c r="B4394">
        <v>-300892.18611167802</v>
      </c>
      <c r="C4394">
        <v>0.426440209150314</v>
      </c>
    </row>
    <row r="4395" spans="1:3" x14ac:dyDescent="0.25">
      <c r="A4395">
        <v>-8087427.9165500002</v>
      </c>
      <c r="B4395">
        <v>-300892.18611167802</v>
      </c>
      <c r="C4395">
        <v>0.43412986397743197</v>
      </c>
    </row>
    <row r="4396" spans="1:3" x14ac:dyDescent="0.25">
      <c r="A4396">
        <v>-8086493.4376728497</v>
      </c>
      <c r="B4396">
        <v>-300892.18611167802</v>
      </c>
      <c r="C4396">
        <v>0.44370964169502197</v>
      </c>
    </row>
    <row r="4397" spans="1:3" x14ac:dyDescent="0.25">
      <c r="A4397">
        <v>-8085558.9587957095</v>
      </c>
      <c r="B4397">
        <v>-300892.18611167802</v>
      </c>
      <c r="C4397">
        <v>0.44487524032592701</v>
      </c>
    </row>
    <row r="4398" spans="1:3" x14ac:dyDescent="0.25">
      <c r="A4398">
        <v>-8084624.4799185703</v>
      </c>
      <c r="B4398">
        <v>-300892.18611167802</v>
      </c>
      <c r="C4398">
        <v>0.44478696584701499</v>
      </c>
    </row>
    <row r="4399" spans="1:3" x14ac:dyDescent="0.25">
      <c r="A4399">
        <v>-8083690.0010414198</v>
      </c>
      <c r="B4399">
        <v>-300892.18611167802</v>
      </c>
      <c r="C4399">
        <v>0.44489565491676297</v>
      </c>
    </row>
    <row r="4400" spans="1:3" x14ac:dyDescent="0.25">
      <c r="A4400">
        <v>-8082755.5221642796</v>
      </c>
      <c r="B4400">
        <v>-300892.18611167802</v>
      </c>
      <c r="C4400">
        <v>0.44586136937141402</v>
      </c>
    </row>
    <row r="4401" spans="1:3" x14ac:dyDescent="0.25">
      <c r="A4401">
        <v>-8081821.0432871403</v>
      </c>
      <c r="B4401">
        <v>-300892.18611167802</v>
      </c>
      <c r="C4401">
        <v>0.44779714941978399</v>
      </c>
    </row>
    <row r="4402" spans="1:3" x14ac:dyDescent="0.25">
      <c r="A4402">
        <v>-8080886.5644100001</v>
      </c>
      <c r="B4402">
        <v>-300892.18611167802</v>
      </c>
      <c r="C4402">
        <v>0.44798061251640298</v>
      </c>
    </row>
    <row r="4403" spans="1:3" x14ac:dyDescent="0.25">
      <c r="A4403">
        <v>-8079952.0855328497</v>
      </c>
      <c r="B4403">
        <v>-300892.18611167802</v>
      </c>
      <c r="C4403">
        <v>0.449170291423797</v>
      </c>
    </row>
    <row r="4404" spans="1:3" x14ac:dyDescent="0.25">
      <c r="A4404">
        <v>-8079017.6066557104</v>
      </c>
      <c r="B4404">
        <v>-300892.18611167802</v>
      </c>
      <c r="C4404">
        <v>0</v>
      </c>
    </row>
    <row r="4405" spans="1:3" x14ac:dyDescent="0.25">
      <c r="A4405">
        <v>-8078083.1277785702</v>
      </c>
      <c r="B4405">
        <v>-300892.18611167802</v>
      </c>
      <c r="C4405">
        <v>0</v>
      </c>
    </row>
    <row r="4406" spans="1:3" x14ac:dyDescent="0.25">
      <c r="A4406">
        <v>-8077148.6489014197</v>
      </c>
      <c r="B4406">
        <v>-300892.18611167802</v>
      </c>
      <c r="C4406">
        <v>0</v>
      </c>
    </row>
    <row r="4407" spans="1:3" x14ac:dyDescent="0.25">
      <c r="A4407">
        <v>-8076214.1700242804</v>
      </c>
      <c r="B4407">
        <v>-300892.18611167802</v>
      </c>
      <c r="C4407">
        <v>0</v>
      </c>
    </row>
    <row r="4408" spans="1:3" x14ac:dyDescent="0.25">
      <c r="A4408">
        <v>-8075279.6911471402</v>
      </c>
      <c r="B4408">
        <v>-300892.18611167802</v>
      </c>
      <c r="C4408">
        <v>0</v>
      </c>
    </row>
    <row r="4409" spans="1:3" x14ac:dyDescent="0.25">
      <c r="A4409">
        <v>-8074345.21227</v>
      </c>
      <c r="B4409">
        <v>-300892.18611167802</v>
      </c>
      <c r="C4409">
        <v>0</v>
      </c>
    </row>
    <row r="4410" spans="1:3" x14ac:dyDescent="0.25">
      <c r="A4410">
        <v>-8125741.5505128503</v>
      </c>
      <c r="B4410">
        <v>-301826.664989051</v>
      </c>
      <c r="C4410">
        <v>1.26305545563809E-4</v>
      </c>
    </row>
    <row r="4411" spans="1:3" x14ac:dyDescent="0.25">
      <c r="A4411">
        <v>-8124807.0716357101</v>
      </c>
      <c r="B4411">
        <v>-301826.664989051</v>
      </c>
      <c r="C4411">
        <v>1.26305545563809E-4</v>
      </c>
    </row>
    <row r="4412" spans="1:3" x14ac:dyDescent="0.25">
      <c r="A4412">
        <v>-8123872.5927585699</v>
      </c>
      <c r="B4412">
        <v>-301826.664989051</v>
      </c>
      <c r="C4412">
        <v>2.8181399102322698E-4</v>
      </c>
    </row>
    <row r="4413" spans="1:3" x14ac:dyDescent="0.25">
      <c r="A4413">
        <v>-8122938.1138814203</v>
      </c>
      <c r="B4413">
        <v>-301826.664989051</v>
      </c>
      <c r="C4413">
        <v>5.3745973855257002E-4</v>
      </c>
    </row>
    <row r="4414" spans="1:3" x14ac:dyDescent="0.25">
      <c r="A4414">
        <v>-8122003.6350042801</v>
      </c>
      <c r="B4414">
        <v>-301826.664989051</v>
      </c>
      <c r="C4414">
        <v>5.5411772336810795E-4</v>
      </c>
    </row>
    <row r="4415" spans="1:3" x14ac:dyDescent="0.25">
      <c r="A4415">
        <v>-8121069.1561271399</v>
      </c>
      <c r="B4415">
        <v>-301826.664989051</v>
      </c>
      <c r="C4415">
        <v>1.17990467697381E-3</v>
      </c>
    </row>
    <row r="4416" spans="1:3" x14ac:dyDescent="0.25">
      <c r="A4416">
        <v>-8120134.6772499904</v>
      </c>
      <c r="B4416">
        <v>-301826.664989051</v>
      </c>
      <c r="C4416">
        <v>1.2240294599905599E-3</v>
      </c>
    </row>
    <row r="4417" spans="1:3" x14ac:dyDescent="0.25">
      <c r="A4417">
        <v>-8119200.1983728502</v>
      </c>
      <c r="B4417">
        <v>-301826.664989051</v>
      </c>
      <c r="C4417">
        <v>2.1192310377955402E-3</v>
      </c>
    </row>
    <row r="4418" spans="1:3" x14ac:dyDescent="0.25">
      <c r="A4418">
        <v>-8118265.71949571</v>
      </c>
      <c r="B4418">
        <v>-301826.664989051</v>
      </c>
      <c r="C4418">
        <v>3.4772211220115402E-3</v>
      </c>
    </row>
    <row r="4419" spans="1:3" x14ac:dyDescent="0.25">
      <c r="A4419">
        <v>-8117331.2406185698</v>
      </c>
      <c r="B4419">
        <v>-301826.664989051</v>
      </c>
      <c r="C4419">
        <v>3.75643768347799E-3</v>
      </c>
    </row>
    <row r="4420" spans="1:3" x14ac:dyDescent="0.25">
      <c r="A4420">
        <v>-8116396.7617414203</v>
      </c>
      <c r="B4420">
        <v>-301826.664989051</v>
      </c>
      <c r="C4420">
        <v>6.3771558925509401E-3</v>
      </c>
    </row>
    <row r="4421" spans="1:3" x14ac:dyDescent="0.25">
      <c r="A4421">
        <v>-8115462.28286428</v>
      </c>
      <c r="B4421">
        <v>-301826.664989051</v>
      </c>
      <c r="C4421">
        <v>7.1773841045796802E-3</v>
      </c>
    </row>
    <row r="4422" spans="1:3" x14ac:dyDescent="0.25">
      <c r="A4422">
        <v>-8114527.8039871398</v>
      </c>
      <c r="B4422">
        <v>-301826.664989051</v>
      </c>
      <c r="C4422">
        <v>8.1840641796588794E-3</v>
      </c>
    </row>
    <row r="4423" spans="1:3" x14ac:dyDescent="0.25">
      <c r="A4423">
        <v>-8113593.3251099903</v>
      </c>
      <c r="B4423">
        <v>-301826.664989051</v>
      </c>
      <c r="C4423">
        <v>9.6043245866894705E-3</v>
      </c>
    </row>
    <row r="4424" spans="1:3" x14ac:dyDescent="0.25">
      <c r="A4424">
        <v>-8112658.8462328501</v>
      </c>
      <c r="B4424">
        <v>-301826.664989051</v>
      </c>
      <c r="C4424">
        <v>1.4745069667696901E-2</v>
      </c>
    </row>
    <row r="4425" spans="1:3" x14ac:dyDescent="0.25">
      <c r="A4425">
        <v>-8111724.3673557099</v>
      </c>
      <c r="B4425">
        <v>-301826.664989051</v>
      </c>
      <c r="C4425">
        <v>1.7656210809946001E-2</v>
      </c>
    </row>
    <row r="4426" spans="1:3" x14ac:dyDescent="0.25">
      <c r="A4426">
        <v>-8110789.8884785697</v>
      </c>
      <c r="B4426">
        <v>-301826.664989051</v>
      </c>
      <c r="C4426">
        <v>2.18260735273361E-2</v>
      </c>
    </row>
    <row r="4427" spans="1:3" x14ac:dyDescent="0.25">
      <c r="A4427">
        <v>-8109855.4096014202</v>
      </c>
      <c r="B4427">
        <v>-301826.664989051</v>
      </c>
      <c r="C4427">
        <v>2.73070521652698E-2</v>
      </c>
    </row>
    <row r="4428" spans="1:3" x14ac:dyDescent="0.25">
      <c r="A4428">
        <v>-8108920.93072428</v>
      </c>
      <c r="B4428">
        <v>-301826.664989051</v>
      </c>
      <c r="C4428">
        <v>4.0871266275644302E-2</v>
      </c>
    </row>
    <row r="4429" spans="1:3" x14ac:dyDescent="0.25">
      <c r="A4429">
        <v>-8107986.4518471397</v>
      </c>
      <c r="B4429">
        <v>-301826.664989051</v>
      </c>
      <c r="C4429">
        <v>5.0537113100290201E-2</v>
      </c>
    </row>
    <row r="4430" spans="1:3" x14ac:dyDescent="0.25">
      <c r="A4430">
        <v>-8107051.9729699902</v>
      </c>
      <c r="B4430">
        <v>-301826.664989051</v>
      </c>
      <c r="C4430">
        <v>5.7216282933950403E-2</v>
      </c>
    </row>
    <row r="4431" spans="1:3" x14ac:dyDescent="0.25">
      <c r="A4431">
        <v>-8106117.49409285</v>
      </c>
      <c r="B4431">
        <v>-301826.664989051</v>
      </c>
      <c r="C4431">
        <v>7.1302384138107203E-2</v>
      </c>
    </row>
    <row r="4432" spans="1:3" x14ac:dyDescent="0.25">
      <c r="A4432">
        <v>-8105183.0152157098</v>
      </c>
      <c r="B4432">
        <v>-301826.664989051</v>
      </c>
      <c r="C4432">
        <v>8.3447158336639404E-2</v>
      </c>
    </row>
    <row r="4433" spans="1:3" x14ac:dyDescent="0.25">
      <c r="A4433">
        <v>-8104248.5363385696</v>
      </c>
      <c r="B4433">
        <v>-301826.664989051</v>
      </c>
      <c r="C4433">
        <v>8.9871473610401098E-2</v>
      </c>
    </row>
    <row r="4434" spans="1:3" x14ac:dyDescent="0.25">
      <c r="A4434">
        <v>-8103314.0574614201</v>
      </c>
      <c r="B4434">
        <v>-301826.664989051</v>
      </c>
      <c r="C4434">
        <v>0.117855414748191</v>
      </c>
    </row>
    <row r="4435" spans="1:3" x14ac:dyDescent="0.25">
      <c r="A4435">
        <v>-8102379.5785842799</v>
      </c>
      <c r="B4435">
        <v>-301826.664989051</v>
      </c>
      <c r="C4435">
        <v>0.138440310955047</v>
      </c>
    </row>
    <row r="4436" spans="1:3" x14ac:dyDescent="0.25">
      <c r="A4436">
        <v>-8101445.0997071397</v>
      </c>
      <c r="B4436">
        <v>-301826.664989051</v>
      </c>
      <c r="C4436">
        <v>0.158045634627342</v>
      </c>
    </row>
    <row r="4437" spans="1:3" x14ac:dyDescent="0.25">
      <c r="A4437">
        <v>-8100510.6208300004</v>
      </c>
      <c r="B4437">
        <v>-301826.664989051</v>
      </c>
      <c r="C4437">
        <v>0.181649073958396</v>
      </c>
    </row>
    <row r="4438" spans="1:3" x14ac:dyDescent="0.25">
      <c r="A4438">
        <v>-8099576.1419528499</v>
      </c>
      <c r="B4438">
        <v>-301826.664989051</v>
      </c>
      <c r="C4438">
        <v>0.20457358658313701</v>
      </c>
    </row>
    <row r="4439" spans="1:3" x14ac:dyDescent="0.25">
      <c r="A4439">
        <v>-8098641.6630757097</v>
      </c>
      <c r="B4439">
        <v>-301826.664989051</v>
      </c>
      <c r="C4439">
        <v>0.22495588660240101</v>
      </c>
    </row>
    <row r="4440" spans="1:3" x14ac:dyDescent="0.25">
      <c r="A4440">
        <v>-8097707.1841985704</v>
      </c>
      <c r="B4440">
        <v>-301826.664989051</v>
      </c>
      <c r="C4440">
        <v>0.249203890562057</v>
      </c>
    </row>
    <row r="4441" spans="1:3" x14ac:dyDescent="0.25">
      <c r="A4441">
        <v>-8096772.70532142</v>
      </c>
      <c r="B4441">
        <v>-301826.664989051</v>
      </c>
      <c r="C4441">
        <v>0.269520252943038</v>
      </c>
    </row>
    <row r="4442" spans="1:3" x14ac:dyDescent="0.25">
      <c r="A4442">
        <v>-8095838.2264442798</v>
      </c>
      <c r="B4442">
        <v>-301826.664989051</v>
      </c>
      <c r="C4442">
        <v>0.29339575767517001</v>
      </c>
    </row>
    <row r="4443" spans="1:3" x14ac:dyDescent="0.25">
      <c r="A4443">
        <v>-8094903.7475671396</v>
      </c>
      <c r="B4443">
        <v>-301826.664989051</v>
      </c>
      <c r="C4443">
        <v>0.314421296119689</v>
      </c>
    </row>
    <row r="4444" spans="1:3" x14ac:dyDescent="0.25">
      <c r="A4444">
        <v>-8093969.2686900003</v>
      </c>
      <c r="B4444">
        <v>-301826.664989051</v>
      </c>
      <c r="C4444">
        <v>0.33168366551399198</v>
      </c>
    </row>
    <row r="4445" spans="1:3" x14ac:dyDescent="0.25">
      <c r="A4445">
        <v>-8093034.7898128498</v>
      </c>
      <c r="B4445">
        <v>-301826.664989051</v>
      </c>
      <c r="C4445">
        <v>0.35017615556716902</v>
      </c>
    </row>
    <row r="4446" spans="1:3" x14ac:dyDescent="0.25">
      <c r="A4446">
        <v>-8092100.3109357096</v>
      </c>
      <c r="B4446">
        <v>-301826.664989051</v>
      </c>
      <c r="C4446">
        <v>0.368365287780761</v>
      </c>
    </row>
    <row r="4447" spans="1:3" x14ac:dyDescent="0.25">
      <c r="A4447">
        <v>-8091165.8320585703</v>
      </c>
      <c r="B4447">
        <v>-301826.664989051</v>
      </c>
      <c r="C4447">
        <v>0.38485878705978299</v>
      </c>
    </row>
    <row r="4448" spans="1:3" x14ac:dyDescent="0.25">
      <c r="A4448">
        <v>-8090231.3531814199</v>
      </c>
      <c r="B4448">
        <v>-301826.664989051</v>
      </c>
      <c r="C4448">
        <v>0.398931324481964</v>
      </c>
    </row>
    <row r="4449" spans="1:3" x14ac:dyDescent="0.25">
      <c r="A4449">
        <v>-8089296.8743042797</v>
      </c>
      <c r="B4449">
        <v>-301826.664989051</v>
      </c>
      <c r="C4449">
        <v>0.41112259030342102</v>
      </c>
    </row>
    <row r="4450" spans="1:3" x14ac:dyDescent="0.25">
      <c r="A4450">
        <v>-8088362.3954271404</v>
      </c>
      <c r="B4450">
        <v>-301826.664989051</v>
      </c>
      <c r="C4450">
        <v>0.41301503777503901</v>
      </c>
    </row>
    <row r="4451" spans="1:3" x14ac:dyDescent="0.25">
      <c r="A4451">
        <v>-8087427.9165500002</v>
      </c>
      <c r="B4451">
        <v>-301826.664989051</v>
      </c>
      <c r="C4451">
        <v>0.42246514558792098</v>
      </c>
    </row>
    <row r="4452" spans="1:3" x14ac:dyDescent="0.25">
      <c r="A4452">
        <v>-8086493.4376728497</v>
      </c>
      <c r="B4452">
        <v>-301826.664989051</v>
      </c>
      <c r="C4452">
        <v>0.43271112442016602</v>
      </c>
    </row>
    <row r="4453" spans="1:3" x14ac:dyDescent="0.25">
      <c r="A4453">
        <v>-8085558.9587957095</v>
      </c>
      <c r="B4453">
        <v>-301826.664989051</v>
      </c>
      <c r="C4453">
        <v>0.43235120177268899</v>
      </c>
    </row>
    <row r="4454" spans="1:3" x14ac:dyDescent="0.25">
      <c r="A4454">
        <v>-8084624.4799185703</v>
      </c>
      <c r="B4454">
        <v>-301826.664989051</v>
      </c>
      <c r="C4454">
        <v>0.433876633644104</v>
      </c>
    </row>
    <row r="4455" spans="1:3" x14ac:dyDescent="0.25">
      <c r="A4455">
        <v>-8083690.0010414198</v>
      </c>
      <c r="B4455">
        <v>-301826.664989051</v>
      </c>
      <c r="C4455">
        <v>0.43553614616393999</v>
      </c>
    </row>
    <row r="4456" spans="1:3" x14ac:dyDescent="0.25">
      <c r="A4456">
        <v>-8082755.5221642796</v>
      </c>
      <c r="B4456">
        <v>-301826.664989051</v>
      </c>
      <c r="C4456">
        <v>0.43666645884513799</v>
      </c>
    </row>
    <row r="4457" spans="1:3" x14ac:dyDescent="0.25">
      <c r="A4457">
        <v>-8081821.0432871403</v>
      </c>
      <c r="B4457">
        <v>-301826.664989051</v>
      </c>
      <c r="C4457">
        <v>0.43833294510841297</v>
      </c>
    </row>
    <row r="4458" spans="1:3" x14ac:dyDescent="0.25">
      <c r="A4458">
        <v>-8080886.5644100001</v>
      </c>
      <c r="B4458">
        <v>-301826.664989051</v>
      </c>
      <c r="C4458">
        <v>0.43942141532897899</v>
      </c>
    </row>
    <row r="4459" spans="1:3" x14ac:dyDescent="0.25">
      <c r="A4459">
        <v>-8079952.0855328497</v>
      </c>
      <c r="B4459">
        <v>-301826.664989051</v>
      </c>
      <c r="C4459">
        <v>0.44058176875114402</v>
      </c>
    </row>
    <row r="4460" spans="1:3" x14ac:dyDescent="0.25">
      <c r="A4460">
        <v>-8079017.6066557104</v>
      </c>
      <c r="B4460">
        <v>-301826.664989051</v>
      </c>
      <c r="C4460">
        <v>0.43320339918136502</v>
      </c>
    </row>
    <row r="4461" spans="1:3" x14ac:dyDescent="0.25">
      <c r="A4461">
        <v>-8078083.1277785702</v>
      </c>
      <c r="B4461">
        <v>-301826.664989051</v>
      </c>
      <c r="C4461">
        <v>0</v>
      </c>
    </row>
    <row r="4462" spans="1:3" x14ac:dyDescent="0.25">
      <c r="A4462">
        <v>-8077148.6489014197</v>
      </c>
      <c r="B4462">
        <v>-301826.664989051</v>
      </c>
      <c r="C4462">
        <v>0</v>
      </c>
    </row>
    <row r="4463" spans="1:3" x14ac:dyDescent="0.25">
      <c r="A4463">
        <v>-8076214.1700242804</v>
      </c>
      <c r="B4463">
        <v>-301826.664989051</v>
      </c>
      <c r="C4463">
        <v>0</v>
      </c>
    </row>
    <row r="4464" spans="1:3" x14ac:dyDescent="0.25">
      <c r="A4464">
        <v>-8075279.6911471402</v>
      </c>
      <c r="B4464">
        <v>-301826.664989051</v>
      </c>
      <c r="C4464">
        <v>0</v>
      </c>
    </row>
    <row r="4465" spans="1:3" x14ac:dyDescent="0.25">
      <c r="A4465">
        <v>-8074345.21227</v>
      </c>
      <c r="B4465">
        <v>-301826.664989051</v>
      </c>
      <c r="C4465">
        <v>0</v>
      </c>
    </row>
    <row r="4466" spans="1:3" x14ac:dyDescent="0.25">
      <c r="A4466">
        <v>-8073410.7333928496</v>
      </c>
      <c r="B4466">
        <v>-301826.664989051</v>
      </c>
      <c r="C4466">
        <v>0</v>
      </c>
    </row>
    <row r="4467" spans="1:3" x14ac:dyDescent="0.25">
      <c r="A4467">
        <v>-8125741.5505128503</v>
      </c>
      <c r="B4467">
        <v>-302761.14386642299</v>
      </c>
      <c r="C4467" s="1">
        <v>5.3059196943650002E-5</v>
      </c>
    </row>
    <row r="4468" spans="1:3" x14ac:dyDescent="0.25">
      <c r="A4468">
        <v>-8124807.0716357101</v>
      </c>
      <c r="B4468">
        <v>-302761.14386642299</v>
      </c>
      <c r="C4468" s="1">
        <v>5.3059196943650002E-5</v>
      </c>
    </row>
    <row r="4469" spans="1:3" x14ac:dyDescent="0.25">
      <c r="A4469">
        <v>-8123872.5927585699</v>
      </c>
      <c r="B4469">
        <v>-302761.14386642299</v>
      </c>
      <c r="C4469">
        <v>1.26305545563809E-4</v>
      </c>
    </row>
    <row r="4470" spans="1:3" x14ac:dyDescent="0.25">
      <c r="A4470">
        <v>-8122938.1138814203</v>
      </c>
      <c r="B4470">
        <v>-302761.14386642299</v>
      </c>
      <c r="C4470">
        <v>2.8181399102322698E-4</v>
      </c>
    </row>
    <row r="4471" spans="1:3" x14ac:dyDescent="0.25">
      <c r="A4471">
        <v>-8122003.6350042801</v>
      </c>
      <c r="B4471">
        <v>-302761.14386642299</v>
      </c>
      <c r="C4471">
        <v>2.9432549490593298E-4</v>
      </c>
    </row>
    <row r="4472" spans="1:3" x14ac:dyDescent="0.25">
      <c r="A4472">
        <v>-8121069.1561271399</v>
      </c>
      <c r="B4472">
        <v>-302761.14386642299</v>
      </c>
      <c r="C4472">
        <v>6.1281298985704704E-4</v>
      </c>
    </row>
    <row r="4473" spans="1:3" x14ac:dyDescent="0.25">
      <c r="A4473">
        <v>-8120134.6772499904</v>
      </c>
      <c r="B4473">
        <v>-302761.14386642299</v>
      </c>
      <c r="C4473">
        <v>1.2240294599905599E-3</v>
      </c>
    </row>
    <row r="4474" spans="1:3" x14ac:dyDescent="0.25">
      <c r="A4474">
        <v>-8119200.1983728502</v>
      </c>
      <c r="B4474">
        <v>-302761.14386642299</v>
      </c>
      <c r="C4474">
        <v>1.3255818048492E-3</v>
      </c>
    </row>
    <row r="4475" spans="1:3" x14ac:dyDescent="0.25">
      <c r="A4475">
        <v>-8118265.71949571</v>
      </c>
      <c r="B4475">
        <v>-302761.14386642299</v>
      </c>
      <c r="C4475">
        <v>2.2623518016189302E-3</v>
      </c>
    </row>
    <row r="4476" spans="1:3" x14ac:dyDescent="0.25">
      <c r="A4476">
        <v>-8117331.2406185698</v>
      </c>
      <c r="B4476">
        <v>-302761.14386642299</v>
      </c>
      <c r="C4476">
        <v>2.54013994708657E-3</v>
      </c>
    </row>
    <row r="4477" spans="1:3" x14ac:dyDescent="0.25">
      <c r="A4477">
        <v>-8116396.7617414203</v>
      </c>
      <c r="B4477">
        <v>-302761.14386642299</v>
      </c>
      <c r="C4477">
        <v>4.1622552089393104E-3</v>
      </c>
    </row>
    <row r="4478" spans="1:3" x14ac:dyDescent="0.25">
      <c r="A4478">
        <v>-8115462.28286428</v>
      </c>
      <c r="B4478">
        <v>-302761.14386642299</v>
      </c>
      <c r="C4478">
        <v>4.9724383279681197E-3</v>
      </c>
    </row>
    <row r="4479" spans="1:3" x14ac:dyDescent="0.25">
      <c r="A4479">
        <v>-8114527.8039871398</v>
      </c>
      <c r="B4479">
        <v>-302761.14386642299</v>
      </c>
      <c r="C4479">
        <v>5.9915767051279501E-3</v>
      </c>
    </row>
    <row r="4480" spans="1:3" x14ac:dyDescent="0.25">
      <c r="A4480">
        <v>-8113593.3251099903</v>
      </c>
      <c r="B4480">
        <v>-302761.14386642299</v>
      </c>
      <c r="C4480">
        <v>6.5771448425948602E-3</v>
      </c>
    </row>
    <row r="4481" spans="1:3" x14ac:dyDescent="0.25">
      <c r="A4481">
        <v>-8112658.8462328501</v>
      </c>
      <c r="B4481">
        <v>-302761.14386642299</v>
      </c>
      <c r="C4481">
        <v>1.06216305866837E-2</v>
      </c>
    </row>
    <row r="4482" spans="1:3" x14ac:dyDescent="0.25">
      <c r="A4482">
        <v>-8111724.3673557099</v>
      </c>
      <c r="B4482">
        <v>-302761.14386642299</v>
      </c>
      <c r="C4482">
        <v>1.3269005343317901E-2</v>
      </c>
    </row>
    <row r="4483" spans="1:3" x14ac:dyDescent="0.25">
      <c r="A4483">
        <v>-8110789.8884785697</v>
      </c>
      <c r="B4483">
        <v>-302761.14386642299</v>
      </c>
      <c r="C4483">
        <v>1.68325155973434E-2</v>
      </c>
    </row>
    <row r="4484" spans="1:3" x14ac:dyDescent="0.25">
      <c r="A4484">
        <v>-8109855.4096014202</v>
      </c>
      <c r="B4484">
        <v>-302761.14386642299</v>
      </c>
      <c r="C4484">
        <v>2.18590050935745E-2</v>
      </c>
    </row>
    <row r="4485" spans="1:3" x14ac:dyDescent="0.25">
      <c r="A4485">
        <v>-8108920.93072428</v>
      </c>
      <c r="B4485">
        <v>-302761.14386642299</v>
      </c>
      <c r="C4485">
        <v>3.1142370775341901E-2</v>
      </c>
    </row>
    <row r="4486" spans="1:3" x14ac:dyDescent="0.25">
      <c r="A4486">
        <v>-8107986.4518471397</v>
      </c>
      <c r="B4486">
        <v>-302761.14386642299</v>
      </c>
      <c r="C4486">
        <v>3.96332889795303E-2</v>
      </c>
    </row>
    <row r="4487" spans="1:3" x14ac:dyDescent="0.25">
      <c r="A4487">
        <v>-8107051.9729699902</v>
      </c>
      <c r="B4487">
        <v>-302761.14386642299</v>
      </c>
      <c r="C4487">
        <v>5.0140019506216001E-2</v>
      </c>
    </row>
    <row r="4488" spans="1:3" x14ac:dyDescent="0.25">
      <c r="A4488">
        <v>-8106117.49409285</v>
      </c>
      <c r="B4488">
        <v>-302761.14386642299</v>
      </c>
      <c r="C4488">
        <v>5.8213472366333001E-2</v>
      </c>
    </row>
    <row r="4489" spans="1:3" x14ac:dyDescent="0.25">
      <c r="A4489">
        <v>-8105183.0152157098</v>
      </c>
      <c r="B4489">
        <v>-302761.14386642299</v>
      </c>
      <c r="C4489">
        <v>7.15771168470382E-2</v>
      </c>
    </row>
    <row r="4490" spans="1:3" x14ac:dyDescent="0.25">
      <c r="A4490">
        <v>-8104248.5363385696</v>
      </c>
      <c r="B4490">
        <v>-302761.14386642299</v>
      </c>
      <c r="C4490">
        <v>8.4787487983703599E-2</v>
      </c>
    </row>
    <row r="4491" spans="1:3" x14ac:dyDescent="0.25">
      <c r="A4491">
        <v>-8103314.0574614201</v>
      </c>
      <c r="B4491">
        <v>-302761.14386642299</v>
      </c>
      <c r="C4491">
        <v>0.100420109927654</v>
      </c>
    </row>
    <row r="4492" spans="1:3" x14ac:dyDescent="0.25">
      <c r="A4492">
        <v>-8102379.5785842799</v>
      </c>
      <c r="B4492">
        <v>-302761.14386642299</v>
      </c>
      <c r="C4492">
        <v>0.123304232954978</v>
      </c>
    </row>
    <row r="4493" spans="1:3" x14ac:dyDescent="0.25">
      <c r="A4493">
        <v>-8101445.0997071397</v>
      </c>
      <c r="B4493">
        <v>-302761.14386642299</v>
      </c>
      <c r="C4493">
        <v>0.13296346366405401</v>
      </c>
    </row>
    <row r="4494" spans="1:3" x14ac:dyDescent="0.25">
      <c r="A4494">
        <v>-8100510.6208300004</v>
      </c>
      <c r="B4494">
        <v>-302761.14386642299</v>
      </c>
      <c r="C4494">
        <v>0.154645815491676</v>
      </c>
    </row>
    <row r="4495" spans="1:3" x14ac:dyDescent="0.25">
      <c r="A4495">
        <v>-8099576.1419528499</v>
      </c>
      <c r="B4495">
        <v>-302761.14386642299</v>
      </c>
      <c r="C4495">
        <v>0.17858985066413799</v>
      </c>
    </row>
    <row r="4496" spans="1:3" x14ac:dyDescent="0.25">
      <c r="A4496">
        <v>-8098641.6630757097</v>
      </c>
      <c r="B4496">
        <v>-302761.14386642299</v>
      </c>
      <c r="C4496">
        <v>0.21595512330531999</v>
      </c>
    </row>
    <row r="4497" spans="1:3" x14ac:dyDescent="0.25">
      <c r="A4497">
        <v>-8097707.1841985704</v>
      </c>
      <c r="B4497">
        <v>-302761.14386642299</v>
      </c>
      <c r="C4497">
        <v>0.24215893447399101</v>
      </c>
    </row>
    <row r="4498" spans="1:3" x14ac:dyDescent="0.25">
      <c r="A4498">
        <v>-8096772.70532142</v>
      </c>
      <c r="B4498">
        <v>-302761.14386642299</v>
      </c>
      <c r="C4498">
        <v>0.26359078288078303</v>
      </c>
    </row>
    <row r="4499" spans="1:3" x14ac:dyDescent="0.25">
      <c r="A4499">
        <v>-8095838.2264442798</v>
      </c>
      <c r="B4499">
        <v>-302761.14386642299</v>
      </c>
      <c r="C4499">
        <v>0.28815779089927601</v>
      </c>
    </row>
    <row r="4500" spans="1:3" x14ac:dyDescent="0.25">
      <c r="A4500">
        <v>-8094903.7475671396</v>
      </c>
      <c r="B4500">
        <v>-302761.14386642299</v>
      </c>
      <c r="C4500">
        <v>0.30986890196800199</v>
      </c>
    </row>
    <row r="4501" spans="1:3" x14ac:dyDescent="0.25">
      <c r="A4501">
        <v>-8093969.2686900003</v>
      </c>
      <c r="B4501">
        <v>-302761.14386642299</v>
      </c>
      <c r="C4501">
        <v>0.32659798860549899</v>
      </c>
    </row>
    <row r="4502" spans="1:3" x14ac:dyDescent="0.25">
      <c r="A4502">
        <v>-8093034.7898128498</v>
      </c>
      <c r="B4502">
        <v>-302761.14386642299</v>
      </c>
      <c r="C4502">
        <v>0.32802474498748702</v>
      </c>
    </row>
    <row r="4503" spans="1:3" x14ac:dyDescent="0.25">
      <c r="A4503">
        <v>-8092100.3109357096</v>
      </c>
      <c r="B4503">
        <v>-302761.14386642299</v>
      </c>
      <c r="C4503">
        <v>0.34710955619812001</v>
      </c>
    </row>
    <row r="4504" spans="1:3" x14ac:dyDescent="0.25">
      <c r="A4504">
        <v>-8091165.8320585703</v>
      </c>
      <c r="B4504">
        <v>-302761.14386642299</v>
      </c>
      <c r="C4504">
        <v>0.36575114727020203</v>
      </c>
    </row>
    <row r="4505" spans="1:3" x14ac:dyDescent="0.25">
      <c r="A4505">
        <v>-8090231.3531814199</v>
      </c>
      <c r="B4505">
        <v>-302761.14386642299</v>
      </c>
      <c r="C4505">
        <v>0.38165795803070002</v>
      </c>
    </row>
    <row r="4506" spans="1:3" x14ac:dyDescent="0.25">
      <c r="A4506">
        <v>-8089296.8743042797</v>
      </c>
      <c r="B4506">
        <v>-302761.14386642299</v>
      </c>
      <c r="C4506">
        <v>0.39404836297035201</v>
      </c>
    </row>
    <row r="4507" spans="1:3" x14ac:dyDescent="0.25">
      <c r="A4507">
        <v>-8088362.3954271404</v>
      </c>
      <c r="B4507">
        <v>-302761.14386642299</v>
      </c>
      <c r="C4507">
        <v>0.41027158498763999</v>
      </c>
    </row>
    <row r="4508" spans="1:3" x14ac:dyDescent="0.25">
      <c r="A4508">
        <v>-8087427.9165500002</v>
      </c>
      <c r="B4508">
        <v>-302761.14386642299</v>
      </c>
      <c r="C4508">
        <v>0.409928798675537</v>
      </c>
    </row>
    <row r="4509" spans="1:3" x14ac:dyDescent="0.25">
      <c r="A4509">
        <v>-8086493.4376728497</v>
      </c>
      <c r="B4509">
        <v>-302761.14386642299</v>
      </c>
      <c r="C4509">
        <v>0.42315882444381703</v>
      </c>
    </row>
    <row r="4510" spans="1:3" x14ac:dyDescent="0.25">
      <c r="A4510">
        <v>-8085558.9587957095</v>
      </c>
      <c r="B4510">
        <v>-302761.14386642299</v>
      </c>
      <c r="C4510">
        <v>0.42337995767593301</v>
      </c>
    </row>
    <row r="4511" spans="1:3" x14ac:dyDescent="0.25">
      <c r="A4511">
        <v>-8084624.4799185703</v>
      </c>
      <c r="B4511">
        <v>-302761.14386642299</v>
      </c>
      <c r="C4511">
        <v>0.42378112673759399</v>
      </c>
    </row>
    <row r="4512" spans="1:3" x14ac:dyDescent="0.25">
      <c r="A4512">
        <v>-8083690.0010414198</v>
      </c>
      <c r="B4512">
        <v>-302761.14386642299</v>
      </c>
      <c r="C4512">
        <v>0.42606160044670099</v>
      </c>
    </row>
    <row r="4513" spans="1:3" x14ac:dyDescent="0.25">
      <c r="A4513">
        <v>-8082755.5221642796</v>
      </c>
      <c r="B4513">
        <v>-302761.14386642299</v>
      </c>
      <c r="C4513">
        <v>0.42702898383140497</v>
      </c>
    </row>
    <row r="4514" spans="1:3" x14ac:dyDescent="0.25">
      <c r="A4514">
        <v>-8081821.0432871403</v>
      </c>
      <c r="B4514">
        <v>-302761.14386642299</v>
      </c>
      <c r="C4514">
        <v>0.42878952622413602</v>
      </c>
    </row>
    <row r="4515" spans="1:3" x14ac:dyDescent="0.25">
      <c r="A4515">
        <v>-8080886.5644100001</v>
      </c>
      <c r="B4515">
        <v>-302761.14386642299</v>
      </c>
      <c r="C4515">
        <v>0.430616796016693</v>
      </c>
    </row>
    <row r="4516" spans="1:3" x14ac:dyDescent="0.25">
      <c r="A4516">
        <v>-8079952.0855328497</v>
      </c>
      <c r="B4516">
        <v>-302761.14386642299</v>
      </c>
      <c r="C4516">
        <v>0.43202811479568398</v>
      </c>
    </row>
    <row r="4517" spans="1:3" x14ac:dyDescent="0.25">
      <c r="A4517">
        <v>-8079017.6066557104</v>
      </c>
      <c r="B4517">
        <v>-302761.14386642299</v>
      </c>
      <c r="C4517">
        <v>0.42357239127159102</v>
      </c>
    </row>
    <row r="4518" spans="1:3" x14ac:dyDescent="0.25">
      <c r="A4518">
        <v>-8078083.1277785702</v>
      </c>
      <c r="B4518">
        <v>-302761.14386642299</v>
      </c>
      <c r="C4518">
        <v>0.42687141895294101</v>
      </c>
    </row>
    <row r="4519" spans="1:3" x14ac:dyDescent="0.25">
      <c r="A4519">
        <v>-8077148.6489014197</v>
      </c>
      <c r="B4519">
        <v>-302761.14386642299</v>
      </c>
      <c r="C4519">
        <v>0.40084072947502097</v>
      </c>
    </row>
    <row r="4520" spans="1:3" x14ac:dyDescent="0.25">
      <c r="A4520">
        <v>-8076214.1700242804</v>
      </c>
      <c r="B4520">
        <v>-302761.14386642299</v>
      </c>
      <c r="C4520">
        <v>0</v>
      </c>
    </row>
    <row r="4521" spans="1:3" x14ac:dyDescent="0.25">
      <c r="A4521">
        <v>-8075279.6911471402</v>
      </c>
      <c r="B4521">
        <v>-302761.14386642299</v>
      </c>
      <c r="C4521">
        <v>0</v>
      </c>
    </row>
    <row r="4522" spans="1:3" x14ac:dyDescent="0.25">
      <c r="A4522">
        <v>-8074345.21227</v>
      </c>
      <c r="B4522">
        <v>-302761.14386642299</v>
      </c>
      <c r="C4522">
        <v>0</v>
      </c>
    </row>
    <row r="4523" spans="1:3" x14ac:dyDescent="0.25">
      <c r="A4523">
        <v>-8073410.7333928496</v>
      </c>
      <c r="B4523">
        <v>-302761.14386642299</v>
      </c>
      <c r="C4523">
        <v>0</v>
      </c>
    </row>
    <row r="4524" spans="1:3" x14ac:dyDescent="0.25">
      <c r="A4524">
        <v>-8124807.0716357101</v>
      </c>
      <c r="B4524">
        <v>-303695.62274379499</v>
      </c>
      <c r="C4524" s="1">
        <v>2.2286782041192001E-5</v>
      </c>
    </row>
    <row r="4525" spans="1:3" x14ac:dyDescent="0.25">
      <c r="A4525">
        <v>-8123872.5927585699</v>
      </c>
      <c r="B4525">
        <v>-303695.62274379499</v>
      </c>
      <c r="C4525" s="1">
        <v>5.3059196943650002E-5</v>
      </c>
    </row>
    <row r="4526" spans="1:3" x14ac:dyDescent="0.25">
      <c r="A4526">
        <v>-8122938.1138814203</v>
      </c>
      <c r="B4526">
        <v>-303695.62274379499</v>
      </c>
      <c r="C4526">
        <v>1.5306800196412899E-4</v>
      </c>
    </row>
    <row r="4527" spans="1:3" x14ac:dyDescent="0.25">
      <c r="A4527">
        <v>-8122003.6350042801</v>
      </c>
      <c r="B4527">
        <v>-303695.62274379499</v>
      </c>
      <c r="C4527">
        <v>1.4889430894981999E-4</v>
      </c>
    </row>
    <row r="4528" spans="1:3" x14ac:dyDescent="0.25">
      <c r="A4528">
        <v>-8121069.1561271399</v>
      </c>
      <c r="B4528">
        <v>-303695.62274379499</v>
      </c>
      <c r="C4528">
        <v>3.2099985401146098E-4</v>
      </c>
    </row>
    <row r="4529" spans="1:3" x14ac:dyDescent="0.25">
      <c r="A4529">
        <v>-8120134.6772499904</v>
      </c>
      <c r="B4529">
        <v>-303695.62274379499</v>
      </c>
      <c r="C4529">
        <v>6.1057310085743601E-4</v>
      </c>
    </row>
    <row r="4530" spans="1:3" x14ac:dyDescent="0.25">
      <c r="A4530">
        <v>-8119200.1983728502</v>
      </c>
      <c r="B4530">
        <v>-303695.62274379499</v>
      </c>
      <c r="C4530">
        <v>6.7547120852395805E-4</v>
      </c>
    </row>
    <row r="4531" spans="1:3" x14ac:dyDescent="0.25">
      <c r="A4531">
        <v>-8118265.71949571</v>
      </c>
      <c r="B4531">
        <v>-303695.62274379499</v>
      </c>
      <c r="C4531">
        <v>1.35519495233893E-3</v>
      </c>
    </row>
    <row r="4532" spans="1:3" x14ac:dyDescent="0.25">
      <c r="A4532">
        <v>-8117331.2406185698</v>
      </c>
      <c r="B4532">
        <v>-303695.62274379499</v>
      </c>
      <c r="C4532">
        <v>1.5893987147137501E-3</v>
      </c>
    </row>
    <row r="4533" spans="1:3" x14ac:dyDescent="0.25">
      <c r="A4533">
        <v>-8116396.7617414203</v>
      </c>
      <c r="B4533">
        <v>-303695.62274379499</v>
      </c>
      <c r="C4533">
        <v>1.8715773476287701E-3</v>
      </c>
    </row>
    <row r="4534" spans="1:3" x14ac:dyDescent="0.25">
      <c r="A4534">
        <v>-8115462.28286428</v>
      </c>
      <c r="B4534">
        <v>-303695.62274379499</v>
      </c>
      <c r="C4534">
        <v>3.0666934326291002E-3</v>
      </c>
    </row>
    <row r="4535" spans="1:3" x14ac:dyDescent="0.25">
      <c r="A4535">
        <v>-8114527.8039871398</v>
      </c>
      <c r="B4535">
        <v>-303695.62274379499</v>
      </c>
      <c r="C4535">
        <v>3.84806422516703E-3</v>
      </c>
    </row>
    <row r="4536" spans="1:3" x14ac:dyDescent="0.25">
      <c r="A4536">
        <v>-8113593.3251099903</v>
      </c>
      <c r="B4536">
        <v>-303695.62274379499</v>
      </c>
      <c r="C4536">
        <v>5.3165019489824702E-3</v>
      </c>
    </row>
    <row r="4537" spans="1:3" x14ac:dyDescent="0.25">
      <c r="A4537">
        <v>-8112658.8462328501</v>
      </c>
      <c r="B4537">
        <v>-303695.62274379499</v>
      </c>
      <c r="C4537">
        <v>8.1900767982006004E-3</v>
      </c>
    </row>
    <row r="4538" spans="1:3" x14ac:dyDescent="0.25">
      <c r="A4538">
        <v>-8111724.3673557099</v>
      </c>
      <c r="B4538">
        <v>-303695.62274379499</v>
      </c>
      <c r="C4538">
        <v>1.11383730545639E-2</v>
      </c>
    </row>
    <row r="4539" spans="1:3" x14ac:dyDescent="0.25">
      <c r="A4539">
        <v>-8110789.8884785697</v>
      </c>
      <c r="B4539">
        <v>-303695.62274379499</v>
      </c>
      <c r="C4539">
        <v>1.46829672157764E-2</v>
      </c>
    </row>
    <row r="4540" spans="1:3" x14ac:dyDescent="0.25">
      <c r="A4540">
        <v>-8109855.4096014202</v>
      </c>
      <c r="B4540">
        <v>-303695.62274379499</v>
      </c>
      <c r="C4540">
        <v>1.7525209113955401E-2</v>
      </c>
    </row>
    <row r="4541" spans="1:3" x14ac:dyDescent="0.25">
      <c r="A4541">
        <v>-8108920.93072428</v>
      </c>
      <c r="B4541">
        <v>-303695.62274379499</v>
      </c>
      <c r="C4541">
        <v>2.5861330330371801E-2</v>
      </c>
    </row>
    <row r="4542" spans="1:3" x14ac:dyDescent="0.25">
      <c r="A4542">
        <v>-8107986.4518471397</v>
      </c>
      <c r="B4542">
        <v>-303695.62274379499</v>
      </c>
      <c r="C4542">
        <v>3.4055825322866398E-2</v>
      </c>
    </row>
    <row r="4543" spans="1:3" x14ac:dyDescent="0.25">
      <c r="A4543">
        <v>-8107051.9729699902</v>
      </c>
      <c r="B4543">
        <v>-303695.62274379499</v>
      </c>
      <c r="C4543">
        <v>4.0150761604308999E-2</v>
      </c>
    </row>
    <row r="4544" spans="1:3" x14ac:dyDescent="0.25">
      <c r="A4544">
        <v>-8106117.49409285</v>
      </c>
      <c r="B4544">
        <v>-303695.62274379499</v>
      </c>
      <c r="C4544">
        <v>4.8153482377529103E-2</v>
      </c>
    </row>
    <row r="4545" spans="1:3" x14ac:dyDescent="0.25">
      <c r="A4545">
        <v>-8105183.0152157098</v>
      </c>
      <c r="B4545">
        <v>-303695.62274379499</v>
      </c>
      <c r="C4545">
        <v>6.0264598578214597E-2</v>
      </c>
    </row>
    <row r="4546" spans="1:3" x14ac:dyDescent="0.25">
      <c r="A4546">
        <v>-8104248.5363385696</v>
      </c>
      <c r="B4546">
        <v>-303695.62274379499</v>
      </c>
      <c r="C4546">
        <v>7.68244788050651E-2</v>
      </c>
    </row>
    <row r="4547" spans="1:3" x14ac:dyDescent="0.25">
      <c r="A4547">
        <v>-8103314.0574614201</v>
      </c>
      <c r="B4547">
        <v>-303695.62274379499</v>
      </c>
      <c r="C4547">
        <v>9.2341214418411199E-2</v>
      </c>
    </row>
    <row r="4548" spans="1:3" x14ac:dyDescent="0.25">
      <c r="A4548">
        <v>-8102379.5785842799</v>
      </c>
      <c r="B4548">
        <v>-303695.62274379499</v>
      </c>
      <c r="C4548">
        <v>0.108449190855026</v>
      </c>
    </row>
    <row r="4549" spans="1:3" x14ac:dyDescent="0.25">
      <c r="A4549">
        <v>-8101445.0997071397</v>
      </c>
      <c r="B4549">
        <v>-303695.62274379499</v>
      </c>
      <c r="C4549">
        <v>0.12832677364349299</v>
      </c>
    </row>
    <row r="4550" spans="1:3" x14ac:dyDescent="0.25">
      <c r="A4550">
        <v>-8100510.6208300004</v>
      </c>
      <c r="B4550">
        <v>-303695.62274379499</v>
      </c>
      <c r="C4550">
        <v>0.144898295402526</v>
      </c>
    </row>
    <row r="4551" spans="1:3" x14ac:dyDescent="0.25">
      <c r="A4551">
        <v>-8099576.1419528499</v>
      </c>
      <c r="B4551">
        <v>-303695.62274379499</v>
      </c>
      <c r="C4551">
        <v>0.168800398707389</v>
      </c>
    </row>
    <row r="4552" spans="1:3" x14ac:dyDescent="0.25">
      <c r="A4552">
        <v>-8098641.6630757097</v>
      </c>
      <c r="B4552">
        <v>-303695.62274379499</v>
      </c>
      <c r="C4552">
        <v>0.194433093070983</v>
      </c>
    </row>
    <row r="4553" spans="1:3" x14ac:dyDescent="0.25">
      <c r="A4553">
        <v>-8097707.1841985704</v>
      </c>
      <c r="B4553">
        <v>-303695.62274379499</v>
      </c>
      <c r="C4553">
        <v>0.213204771280288</v>
      </c>
    </row>
    <row r="4554" spans="1:3" x14ac:dyDescent="0.25">
      <c r="A4554">
        <v>-8096772.70532142</v>
      </c>
      <c r="B4554">
        <v>-303695.62274379499</v>
      </c>
      <c r="C4554">
        <v>0.23536211252212499</v>
      </c>
    </row>
    <row r="4555" spans="1:3" x14ac:dyDescent="0.25">
      <c r="A4555">
        <v>-8095838.2264442798</v>
      </c>
      <c r="B4555">
        <v>-303695.62274379499</v>
      </c>
      <c r="C4555">
        <v>0.26211622357368403</v>
      </c>
    </row>
    <row r="4556" spans="1:3" x14ac:dyDescent="0.25">
      <c r="A4556">
        <v>-8094903.7475671396</v>
      </c>
      <c r="B4556">
        <v>-303695.62274379499</v>
      </c>
      <c r="C4556">
        <v>0.28327587246894798</v>
      </c>
    </row>
    <row r="4557" spans="1:3" x14ac:dyDescent="0.25">
      <c r="A4557">
        <v>-8093969.2686900003</v>
      </c>
      <c r="B4557">
        <v>-303695.62274379499</v>
      </c>
      <c r="C4557">
        <v>0.304256111383438</v>
      </c>
    </row>
    <row r="4558" spans="1:3" x14ac:dyDescent="0.25">
      <c r="A4558">
        <v>-8093034.7898128498</v>
      </c>
      <c r="B4558">
        <v>-303695.62274379499</v>
      </c>
      <c r="C4558">
        <v>0.32297363877296398</v>
      </c>
    </row>
    <row r="4559" spans="1:3" x14ac:dyDescent="0.25">
      <c r="A4559">
        <v>-8092100.3109357096</v>
      </c>
      <c r="B4559">
        <v>-303695.62274379499</v>
      </c>
      <c r="C4559">
        <v>0.34283202886581399</v>
      </c>
    </row>
    <row r="4560" spans="1:3" x14ac:dyDescent="0.25">
      <c r="A4560">
        <v>-8091165.8320585703</v>
      </c>
      <c r="B4560">
        <v>-303695.62274379499</v>
      </c>
      <c r="C4560">
        <v>0.36095586419105502</v>
      </c>
    </row>
    <row r="4561" spans="1:3" x14ac:dyDescent="0.25">
      <c r="A4561">
        <v>-8090231.3531814199</v>
      </c>
      <c r="B4561">
        <v>-303695.62274379499</v>
      </c>
      <c r="C4561">
        <v>0.36272600293159402</v>
      </c>
    </row>
    <row r="4562" spans="1:3" x14ac:dyDescent="0.25">
      <c r="A4562">
        <v>-8089296.8743042797</v>
      </c>
      <c r="B4562">
        <v>-303695.62274379499</v>
      </c>
      <c r="C4562">
        <v>0.37800419330596902</v>
      </c>
    </row>
    <row r="4563" spans="1:3" x14ac:dyDescent="0.25">
      <c r="A4563">
        <v>-8088362.3954271404</v>
      </c>
      <c r="B4563">
        <v>-303695.62274379499</v>
      </c>
      <c r="C4563">
        <v>0.39298275113105702</v>
      </c>
    </row>
    <row r="4564" spans="1:3" x14ac:dyDescent="0.25">
      <c r="A4564">
        <v>-8087427.9165500002</v>
      </c>
      <c r="B4564">
        <v>-303695.62274379499</v>
      </c>
      <c r="C4564">
        <v>0.39545270800590498</v>
      </c>
    </row>
    <row r="4565" spans="1:3" x14ac:dyDescent="0.25">
      <c r="A4565">
        <v>-8086493.4376728497</v>
      </c>
      <c r="B4565">
        <v>-303695.62274379499</v>
      </c>
      <c r="C4565">
        <v>0.409987121820449</v>
      </c>
    </row>
    <row r="4566" spans="1:3" x14ac:dyDescent="0.25">
      <c r="A4566">
        <v>-8085558.9587957095</v>
      </c>
      <c r="B4566">
        <v>-303695.62274379499</v>
      </c>
      <c r="C4566">
        <v>0.41067942976951499</v>
      </c>
    </row>
    <row r="4567" spans="1:3" x14ac:dyDescent="0.25">
      <c r="A4567">
        <v>-8084624.4799185703</v>
      </c>
      <c r="B4567">
        <v>-303695.62274379499</v>
      </c>
      <c r="C4567">
        <v>0.412511676549911</v>
      </c>
    </row>
    <row r="4568" spans="1:3" x14ac:dyDescent="0.25">
      <c r="A4568">
        <v>-8083690.0010414198</v>
      </c>
      <c r="B4568">
        <v>-303695.62274379499</v>
      </c>
      <c r="C4568">
        <v>0.41378039121627802</v>
      </c>
    </row>
    <row r="4569" spans="1:3" x14ac:dyDescent="0.25">
      <c r="A4569">
        <v>-8082755.5221642796</v>
      </c>
      <c r="B4569">
        <v>-303695.62274379499</v>
      </c>
      <c r="C4569">
        <v>0.41510131955146701</v>
      </c>
    </row>
    <row r="4570" spans="1:3" x14ac:dyDescent="0.25">
      <c r="A4570">
        <v>-8081821.0432871403</v>
      </c>
      <c r="B4570">
        <v>-303695.62274379499</v>
      </c>
      <c r="C4570">
        <v>0.41726204752922003</v>
      </c>
    </row>
    <row r="4571" spans="1:3" x14ac:dyDescent="0.25">
      <c r="A4571">
        <v>-8080886.5644100001</v>
      </c>
      <c r="B4571">
        <v>-303695.62274379499</v>
      </c>
      <c r="C4571">
        <v>0.41942891478538502</v>
      </c>
    </row>
    <row r="4572" spans="1:3" x14ac:dyDescent="0.25">
      <c r="A4572">
        <v>-8079952.0855328497</v>
      </c>
      <c r="B4572">
        <v>-303695.62274379499</v>
      </c>
      <c r="C4572">
        <v>0.42114314436912498</v>
      </c>
    </row>
    <row r="4573" spans="1:3" x14ac:dyDescent="0.25">
      <c r="A4573">
        <v>-8079017.6066557104</v>
      </c>
      <c r="B4573">
        <v>-303695.62274379499</v>
      </c>
      <c r="C4573">
        <v>0.41188588738441401</v>
      </c>
    </row>
    <row r="4574" spans="1:3" x14ac:dyDescent="0.25">
      <c r="A4574">
        <v>-8078083.1277785702</v>
      </c>
      <c r="B4574">
        <v>-303695.62274379499</v>
      </c>
      <c r="C4574">
        <v>0.41378301382064803</v>
      </c>
    </row>
    <row r="4575" spans="1:3" x14ac:dyDescent="0.25">
      <c r="A4575">
        <v>-8077148.6489014197</v>
      </c>
      <c r="B4575">
        <v>-303695.62274379499</v>
      </c>
      <c r="C4575">
        <v>0.40247455239295898</v>
      </c>
    </row>
    <row r="4576" spans="1:3" x14ac:dyDescent="0.25">
      <c r="A4576">
        <v>-8076214.1700242804</v>
      </c>
      <c r="B4576">
        <v>-303695.62274379499</v>
      </c>
      <c r="C4576">
        <v>0</v>
      </c>
    </row>
    <row r="4577" spans="1:3" x14ac:dyDescent="0.25">
      <c r="A4577">
        <v>-8075279.6911471402</v>
      </c>
      <c r="B4577">
        <v>-303695.62274379499</v>
      </c>
      <c r="C4577">
        <v>0</v>
      </c>
    </row>
    <row r="4578" spans="1:3" x14ac:dyDescent="0.25">
      <c r="A4578">
        <v>-8074345.21227</v>
      </c>
      <c r="B4578">
        <v>-303695.62274379499</v>
      </c>
      <c r="C4578">
        <v>0</v>
      </c>
    </row>
    <row r="4579" spans="1:3" x14ac:dyDescent="0.25">
      <c r="A4579">
        <v>-8073410.7333928496</v>
      </c>
      <c r="B4579">
        <v>-303695.62274379499</v>
      </c>
      <c r="C4579">
        <v>0</v>
      </c>
    </row>
    <row r="4580" spans="1:3" x14ac:dyDescent="0.25">
      <c r="A4580">
        <v>-8123872.5927585699</v>
      </c>
      <c r="B4580">
        <v>-304630.10162116698</v>
      </c>
      <c r="C4580" s="1">
        <v>2.2286782041192001E-5</v>
      </c>
    </row>
    <row r="4581" spans="1:3" x14ac:dyDescent="0.25">
      <c r="A4581">
        <v>-8122938.1138814203</v>
      </c>
      <c r="B4581">
        <v>-304630.10162116698</v>
      </c>
      <c r="C4581" s="1">
        <v>7.9832629126030898E-5</v>
      </c>
    </row>
    <row r="4582" spans="1:3" x14ac:dyDescent="0.25">
      <c r="A4582">
        <v>-8122003.6350042801</v>
      </c>
      <c r="B4582">
        <v>-304630.10162116698</v>
      </c>
      <c r="C4582" s="1">
        <v>7.5657218985725099E-5</v>
      </c>
    </row>
    <row r="4583" spans="1:3" x14ac:dyDescent="0.25">
      <c r="A4583">
        <v>-8121069.1561271399</v>
      </c>
      <c r="B4583">
        <v>-304630.10162116698</v>
      </c>
      <c r="C4583">
        <v>1.9228208111599001E-4</v>
      </c>
    </row>
    <row r="4584" spans="1:3" x14ac:dyDescent="0.25">
      <c r="A4584">
        <v>-8120134.6772499904</v>
      </c>
      <c r="B4584">
        <v>-304630.10162116698</v>
      </c>
      <c r="C4584">
        <v>3.5086300340481102E-4</v>
      </c>
    </row>
    <row r="4585" spans="1:3" x14ac:dyDescent="0.25">
      <c r="A4585">
        <v>-8119200.1983728502</v>
      </c>
      <c r="B4585">
        <v>-304630.10162116698</v>
      </c>
      <c r="C4585">
        <v>4.1585543658584302E-4</v>
      </c>
    </row>
    <row r="4586" spans="1:3" x14ac:dyDescent="0.25">
      <c r="A4586">
        <v>-8118265.71949571</v>
      </c>
      <c r="B4586">
        <v>-304630.10162116698</v>
      </c>
      <c r="C4586">
        <v>7.8865996329113798E-4</v>
      </c>
    </row>
    <row r="4587" spans="1:3" x14ac:dyDescent="0.25">
      <c r="A4587">
        <v>-8117331.2406185698</v>
      </c>
      <c r="B4587">
        <v>-304630.10162116698</v>
      </c>
      <c r="C4587">
        <v>1.0236066300421899E-3</v>
      </c>
    </row>
    <row r="4588" spans="1:3" x14ac:dyDescent="0.25">
      <c r="A4588">
        <v>-8116396.7617414203</v>
      </c>
      <c r="B4588">
        <v>-304630.10162116698</v>
      </c>
      <c r="C4588">
        <v>1.1163160670548599E-3</v>
      </c>
    </row>
    <row r="4589" spans="1:3" x14ac:dyDescent="0.25">
      <c r="A4589">
        <v>-8115462.28286428</v>
      </c>
      <c r="B4589">
        <v>-304630.10162116698</v>
      </c>
      <c r="C4589">
        <v>2.03640619292855E-3</v>
      </c>
    </row>
    <row r="4590" spans="1:3" x14ac:dyDescent="0.25">
      <c r="A4590">
        <v>-8114527.8039871398</v>
      </c>
      <c r="B4590">
        <v>-304630.10162116698</v>
      </c>
      <c r="C4590">
        <v>2.6148562319576701E-3</v>
      </c>
    </row>
    <row r="4591" spans="1:3" x14ac:dyDescent="0.25">
      <c r="A4591">
        <v>-8113593.3251099903</v>
      </c>
      <c r="B4591">
        <v>-304630.10162116698</v>
      </c>
      <c r="C4591">
        <v>3.5114414058625598E-3</v>
      </c>
    </row>
    <row r="4592" spans="1:3" x14ac:dyDescent="0.25">
      <c r="A4592">
        <v>-8112658.8462328501</v>
      </c>
      <c r="B4592">
        <v>-304630.10162116698</v>
      </c>
      <c r="C4592">
        <v>4.7374349087476704E-3</v>
      </c>
    </row>
    <row r="4593" spans="1:3" x14ac:dyDescent="0.25">
      <c r="A4593">
        <v>-8111724.3673557099</v>
      </c>
      <c r="B4593">
        <v>-304630.10162116698</v>
      </c>
      <c r="C4593">
        <v>7.3934933170676197E-3</v>
      </c>
    </row>
    <row r="4594" spans="1:3" x14ac:dyDescent="0.25">
      <c r="A4594">
        <v>-8110789.8884785697</v>
      </c>
      <c r="B4594">
        <v>-304630.10162116698</v>
      </c>
      <c r="C4594">
        <v>1.0101625695824601E-2</v>
      </c>
    </row>
    <row r="4595" spans="1:3" x14ac:dyDescent="0.25">
      <c r="A4595">
        <v>-8109855.4096014202</v>
      </c>
      <c r="B4595">
        <v>-304630.10162116698</v>
      </c>
      <c r="C4595">
        <v>1.3687040656805E-2</v>
      </c>
    </row>
    <row r="4596" spans="1:3" x14ac:dyDescent="0.25">
      <c r="A4596">
        <v>-8108920.93072428</v>
      </c>
      <c r="B4596">
        <v>-304630.10162116698</v>
      </c>
      <c r="C4596">
        <v>1.6571654006838701E-2</v>
      </c>
    </row>
    <row r="4597" spans="1:3" x14ac:dyDescent="0.25">
      <c r="A4597">
        <v>-8107986.4518471397</v>
      </c>
      <c r="B4597">
        <v>-304630.10162116698</v>
      </c>
      <c r="C4597">
        <v>2.3044247180223399E-2</v>
      </c>
    </row>
    <row r="4598" spans="1:3" x14ac:dyDescent="0.25">
      <c r="A4598">
        <v>-8107051.9729699902</v>
      </c>
      <c r="B4598">
        <v>-304630.10162116698</v>
      </c>
      <c r="C4598">
        <v>3.43017578125E-2</v>
      </c>
    </row>
    <row r="4599" spans="1:3" x14ac:dyDescent="0.25">
      <c r="A4599">
        <v>-8106117.49409285</v>
      </c>
      <c r="B4599">
        <v>-304630.10162116698</v>
      </c>
      <c r="C4599">
        <v>4.2564608156680998E-2</v>
      </c>
    </row>
    <row r="4600" spans="1:3" x14ac:dyDescent="0.25">
      <c r="A4600">
        <v>-8105183.0152157098</v>
      </c>
      <c r="B4600">
        <v>-304630.10162116698</v>
      </c>
      <c r="C4600">
        <v>5.5702593177556901E-2</v>
      </c>
    </row>
    <row r="4601" spans="1:3" x14ac:dyDescent="0.25">
      <c r="A4601">
        <v>-8104248.5363385696</v>
      </c>
      <c r="B4601">
        <v>-304630.10162116698</v>
      </c>
      <c r="C4601">
        <v>7.1869760751724202E-2</v>
      </c>
    </row>
    <row r="4602" spans="1:3" x14ac:dyDescent="0.25">
      <c r="A4602">
        <v>-8103314.0574614201</v>
      </c>
      <c r="B4602">
        <v>-304630.10162116698</v>
      </c>
      <c r="C4602">
        <v>8.1248700618743799E-2</v>
      </c>
    </row>
    <row r="4603" spans="1:3" x14ac:dyDescent="0.25">
      <c r="A4603">
        <v>-8102379.5785842799</v>
      </c>
      <c r="B4603">
        <v>-304630.10162116698</v>
      </c>
      <c r="C4603">
        <v>9.9580667912959997E-2</v>
      </c>
    </row>
    <row r="4604" spans="1:3" x14ac:dyDescent="0.25">
      <c r="A4604">
        <v>-8101445.0997071397</v>
      </c>
      <c r="B4604">
        <v>-304630.10162116698</v>
      </c>
      <c r="C4604">
        <v>0.119128115475177</v>
      </c>
    </row>
    <row r="4605" spans="1:3" x14ac:dyDescent="0.25">
      <c r="A4605">
        <v>-8100510.6208300004</v>
      </c>
      <c r="B4605">
        <v>-304630.10162116698</v>
      </c>
      <c r="C4605">
        <v>0.13557825982570601</v>
      </c>
    </row>
    <row r="4606" spans="1:3" x14ac:dyDescent="0.25">
      <c r="A4606">
        <v>-8099576.1419528499</v>
      </c>
      <c r="B4606">
        <v>-304630.10162116698</v>
      </c>
      <c r="C4606">
        <v>0.160584330558776</v>
      </c>
    </row>
    <row r="4607" spans="1:3" x14ac:dyDescent="0.25">
      <c r="A4607">
        <v>-8098641.6630757097</v>
      </c>
      <c r="B4607">
        <v>-304630.10162116698</v>
      </c>
      <c r="C4607">
        <v>0.18284866213798501</v>
      </c>
    </row>
    <row r="4608" spans="1:3" x14ac:dyDescent="0.25">
      <c r="A4608">
        <v>-8097707.1841985704</v>
      </c>
      <c r="B4608">
        <v>-304630.10162116698</v>
      </c>
      <c r="C4608">
        <v>0.202700585126876</v>
      </c>
    </row>
    <row r="4609" spans="1:3" x14ac:dyDescent="0.25">
      <c r="A4609">
        <v>-8096772.70532142</v>
      </c>
      <c r="B4609">
        <v>-304630.10162116698</v>
      </c>
      <c r="C4609">
        <v>0.22585526108741699</v>
      </c>
    </row>
    <row r="4610" spans="1:3" x14ac:dyDescent="0.25">
      <c r="A4610">
        <v>-8095838.2264442798</v>
      </c>
      <c r="B4610">
        <v>-304630.10162116698</v>
      </c>
      <c r="C4610">
        <v>0.24938242137432001</v>
      </c>
    </row>
    <row r="4611" spans="1:3" x14ac:dyDescent="0.25">
      <c r="A4611">
        <v>-8094903.7475671396</v>
      </c>
      <c r="B4611">
        <v>-304630.10162116698</v>
      </c>
      <c r="C4611">
        <v>0.25480553507804798</v>
      </c>
    </row>
    <row r="4612" spans="1:3" x14ac:dyDescent="0.25">
      <c r="A4612">
        <v>-8093969.2686900003</v>
      </c>
      <c r="B4612">
        <v>-304630.10162116698</v>
      </c>
      <c r="C4612">
        <v>0.27702444791793801</v>
      </c>
    </row>
    <row r="4613" spans="1:3" x14ac:dyDescent="0.25">
      <c r="A4613">
        <v>-8093034.7898128498</v>
      </c>
      <c r="B4613">
        <v>-304630.10162116698</v>
      </c>
      <c r="C4613">
        <v>0.300434350967407</v>
      </c>
    </row>
    <row r="4614" spans="1:3" x14ac:dyDescent="0.25">
      <c r="A4614">
        <v>-8092100.3109357096</v>
      </c>
      <c r="B4614">
        <v>-304630.10162116698</v>
      </c>
      <c r="C4614">
        <v>0.31983312964439298</v>
      </c>
    </row>
    <row r="4615" spans="1:3" x14ac:dyDescent="0.25">
      <c r="A4615">
        <v>-8091165.8320585703</v>
      </c>
      <c r="B4615">
        <v>-304630.10162116698</v>
      </c>
      <c r="C4615">
        <v>0.33969461917877097</v>
      </c>
    </row>
    <row r="4616" spans="1:3" x14ac:dyDescent="0.25">
      <c r="A4616">
        <v>-8090231.3531814199</v>
      </c>
      <c r="B4616">
        <v>-304630.10162116698</v>
      </c>
      <c r="C4616">
        <v>0.35686028003692599</v>
      </c>
    </row>
    <row r="4617" spans="1:3" x14ac:dyDescent="0.25">
      <c r="A4617">
        <v>-8089296.8743042797</v>
      </c>
      <c r="B4617">
        <v>-304630.10162116698</v>
      </c>
      <c r="C4617">
        <v>0.358524650335311</v>
      </c>
    </row>
    <row r="4618" spans="1:3" x14ac:dyDescent="0.25">
      <c r="A4618">
        <v>-8088362.3954271404</v>
      </c>
      <c r="B4618">
        <v>-304630.10162116698</v>
      </c>
      <c r="C4618">
        <v>0.37583258748054499</v>
      </c>
    </row>
    <row r="4619" spans="1:3" x14ac:dyDescent="0.25">
      <c r="A4619">
        <v>-8087427.9165500002</v>
      </c>
      <c r="B4619">
        <v>-304630.10162116698</v>
      </c>
      <c r="C4619">
        <v>0.37883523106575001</v>
      </c>
    </row>
    <row r="4620" spans="1:3" x14ac:dyDescent="0.25">
      <c r="A4620">
        <v>-8086493.4376728497</v>
      </c>
      <c r="B4620">
        <v>-304630.10162116698</v>
      </c>
      <c r="C4620">
        <v>0.39361512660980202</v>
      </c>
    </row>
    <row r="4621" spans="1:3" x14ac:dyDescent="0.25">
      <c r="A4621">
        <v>-8085558.9587957095</v>
      </c>
      <c r="B4621">
        <v>-304630.10162116698</v>
      </c>
      <c r="C4621">
        <v>0.39450794458389199</v>
      </c>
    </row>
    <row r="4622" spans="1:3" x14ac:dyDescent="0.25">
      <c r="A4622">
        <v>-8084624.4799185703</v>
      </c>
      <c r="B4622">
        <v>-304630.10162116698</v>
      </c>
      <c r="C4622">
        <v>0.39658349752426098</v>
      </c>
    </row>
    <row r="4623" spans="1:3" x14ac:dyDescent="0.25">
      <c r="A4623">
        <v>-8083690.0010414198</v>
      </c>
      <c r="B4623">
        <v>-304630.10162116698</v>
      </c>
      <c r="C4623">
        <v>0.39888900518417297</v>
      </c>
    </row>
    <row r="4624" spans="1:3" x14ac:dyDescent="0.25">
      <c r="A4624">
        <v>-8082755.5221642796</v>
      </c>
      <c r="B4624">
        <v>-304630.10162116698</v>
      </c>
      <c r="C4624">
        <v>0.39993995428085299</v>
      </c>
    </row>
    <row r="4625" spans="1:3" x14ac:dyDescent="0.25">
      <c r="A4625">
        <v>-8081821.0432871403</v>
      </c>
      <c r="B4625">
        <v>-304630.10162116698</v>
      </c>
      <c r="C4625">
        <v>0.40503549575805597</v>
      </c>
    </row>
    <row r="4626" spans="1:3" x14ac:dyDescent="0.25">
      <c r="A4626">
        <v>-8080886.5644100001</v>
      </c>
      <c r="B4626">
        <v>-304630.10162116698</v>
      </c>
      <c r="C4626">
        <v>0.40724146366119301</v>
      </c>
    </row>
    <row r="4627" spans="1:3" x14ac:dyDescent="0.25">
      <c r="A4627">
        <v>-8079952.0855328497</v>
      </c>
      <c r="B4627">
        <v>-304630.10162116698</v>
      </c>
      <c r="C4627">
        <v>0.40900290012359602</v>
      </c>
    </row>
    <row r="4628" spans="1:3" x14ac:dyDescent="0.25">
      <c r="A4628">
        <v>-8079017.6066557104</v>
      </c>
      <c r="B4628">
        <v>-304630.10162116698</v>
      </c>
      <c r="C4628">
        <v>0.39899808168411199</v>
      </c>
    </row>
    <row r="4629" spans="1:3" x14ac:dyDescent="0.25">
      <c r="A4629">
        <v>-8078083.1277785702</v>
      </c>
      <c r="B4629">
        <v>-304630.10162116698</v>
      </c>
      <c r="C4629">
        <v>0.40247300267219499</v>
      </c>
    </row>
    <row r="4630" spans="1:3" x14ac:dyDescent="0.25">
      <c r="A4630">
        <v>-8077148.6489014197</v>
      </c>
      <c r="B4630">
        <v>-304630.10162116698</v>
      </c>
      <c r="C4630">
        <v>0.389431923627853</v>
      </c>
    </row>
    <row r="4631" spans="1:3" x14ac:dyDescent="0.25">
      <c r="A4631">
        <v>-8076214.1700242804</v>
      </c>
      <c r="B4631">
        <v>-304630.10162116698</v>
      </c>
      <c r="C4631">
        <v>0.39024838805198597</v>
      </c>
    </row>
    <row r="4632" spans="1:3" x14ac:dyDescent="0.25">
      <c r="A4632">
        <v>-8075279.6911471402</v>
      </c>
      <c r="B4632">
        <v>-304630.10162116698</v>
      </c>
      <c r="C4632">
        <v>0</v>
      </c>
    </row>
    <row r="4633" spans="1:3" x14ac:dyDescent="0.25">
      <c r="A4633">
        <v>-8074345.21227</v>
      </c>
      <c r="B4633">
        <v>-304630.10162116698</v>
      </c>
      <c r="C4633">
        <v>0</v>
      </c>
    </row>
    <row r="4634" spans="1:3" x14ac:dyDescent="0.25">
      <c r="A4634">
        <v>-8073410.7333928496</v>
      </c>
      <c r="B4634">
        <v>-304630.10162116698</v>
      </c>
      <c r="C4634">
        <v>0</v>
      </c>
    </row>
    <row r="4635" spans="1:3" x14ac:dyDescent="0.25">
      <c r="A4635">
        <v>-8072476.2545157103</v>
      </c>
      <c r="B4635">
        <v>-304630.10162116698</v>
      </c>
      <c r="C4635">
        <v>0</v>
      </c>
    </row>
    <row r="4636" spans="1:3" x14ac:dyDescent="0.25">
      <c r="A4636">
        <v>-8122938.1138814203</v>
      </c>
      <c r="B4636">
        <v>-305564.58049854002</v>
      </c>
      <c r="C4636" s="1">
        <v>2.2286782041192001E-5</v>
      </c>
    </row>
    <row r="4637" spans="1:3" x14ac:dyDescent="0.25">
      <c r="A4637">
        <v>-8122003.6350042801</v>
      </c>
      <c r="B4637">
        <v>-305564.58049854002</v>
      </c>
      <c r="C4637" s="1">
        <v>7.9832629126030898E-5</v>
      </c>
    </row>
    <row r="4638" spans="1:3" x14ac:dyDescent="0.25">
      <c r="A4638">
        <v>-8121069.1561271399</v>
      </c>
      <c r="B4638">
        <v>-305564.58049854002</v>
      </c>
      <c r="C4638" s="1">
        <v>7.5657218985725099E-5</v>
      </c>
    </row>
    <row r="4639" spans="1:3" x14ac:dyDescent="0.25">
      <c r="A4639">
        <v>-8120134.6772499904</v>
      </c>
      <c r="B4639">
        <v>-305564.58049854002</v>
      </c>
      <c r="C4639">
        <v>1.9228208111599001E-4</v>
      </c>
    </row>
    <row r="4640" spans="1:3" x14ac:dyDescent="0.25">
      <c r="A4640">
        <v>-8119200.1983728502</v>
      </c>
      <c r="B4640">
        <v>-305564.58049854002</v>
      </c>
      <c r="C4640">
        <v>2.2216676734387799E-4</v>
      </c>
    </row>
    <row r="4641" spans="1:3" x14ac:dyDescent="0.25">
      <c r="A4641">
        <v>-8118265.71949571</v>
      </c>
      <c r="B4641">
        <v>-305564.58049854002</v>
      </c>
      <c r="C4641">
        <v>4.4561960385180999E-4</v>
      </c>
    </row>
    <row r="4642" spans="1:3" x14ac:dyDescent="0.25">
      <c r="A4642">
        <v>-8117331.2406185698</v>
      </c>
      <c r="B4642">
        <v>-305564.58049854002</v>
      </c>
      <c r="C4642">
        <v>6.1880762223154296E-4</v>
      </c>
    </row>
    <row r="4643" spans="1:3" x14ac:dyDescent="0.25">
      <c r="A4643">
        <v>-8116396.7617414203</v>
      </c>
      <c r="B4643">
        <v>-305564.58049854002</v>
      </c>
      <c r="C4643">
        <v>8.5734028834849498E-4</v>
      </c>
    </row>
    <row r="4644" spans="1:3" x14ac:dyDescent="0.25">
      <c r="A4644">
        <v>-8115462.28286428</v>
      </c>
      <c r="B4644">
        <v>-305564.58049854002</v>
      </c>
      <c r="C4644">
        <v>1.47202948573976E-3</v>
      </c>
    </row>
    <row r="4645" spans="1:3" x14ac:dyDescent="0.25">
      <c r="A4645">
        <v>-8114527.8039871398</v>
      </c>
      <c r="B4645">
        <v>-305564.58049854002</v>
      </c>
      <c r="C4645">
        <v>2.0523054990917401E-3</v>
      </c>
    </row>
    <row r="4646" spans="1:3" x14ac:dyDescent="0.25">
      <c r="A4646">
        <v>-8113593.3251099903</v>
      </c>
      <c r="B4646">
        <v>-305564.58049854002</v>
      </c>
      <c r="C4646">
        <v>2.9385292436927501E-3</v>
      </c>
    </row>
    <row r="4647" spans="1:3" x14ac:dyDescent="0.25">
      <c r="A4647">
        <v>-8112658.8462328501</v>
      </c>
      <c r="B4647">
        <v>-305564.58049854002</v>
      </c>
      <c r="C4647">
        <v>3.5341675393283302E-3</v>
      </c>
    </row>
    <row r="4648" spans="1:3" x14ac:dyDescent="0.25">
      <c r="A4648">
        <v>-8111724.3673557099</v>
      </c>
      <c r="B4648">
        <v>-305564.58049854002</v>
      </c>
      <c r="C4648">
        <v>5.7971677742898403E-3</v>
      </c>
    </row>
    <row r="4649" spans="1:3" x14ac:dyDescent="0.25">
      <c r="A4649">
        <v>-8110789.8884785697</v>
      </c>
      <c r="B4649">
        <v>-305564.58049854002</v>
      </c>
      <c r="C4649">
        <v>8.1404531374573708E-3</v>
      </c>
    </row>
    <row r="4650" spans="1:3" x14ac:dyDescent="0.25">
      <c r="A4650">
        <v>-8109855.4096014202</v>
      </c>
      <c r="B4650">
        <v>-305564.58049854002</v>
      </c>
      <c r="C4650">
        <v>1.0134601034224E-2</v>
      </c>
    </row>
    <row r="4651" spans="1:3" x14ac:dyDescent="0.25">
      <c r="A4651">
        <v>-8108920.93072428</v>
      </c>
      <c r="B4651">
        <v>-305564.58049854002</v>
      </c>
      <c r="C4651">
        <v>1.4041901566088101E-2</v>
      </c>
    </row>
    <row r="4652" spans="1:3" x14ac:dyDescent="0.25">
      <c r="A4652">
        <v>-8107986.4518471397</v>
      </c>
      <c r="B4652">
        <v>-305564.58049854002</v>
      </c>
      <c r="C4652">
        <v>1.7626285552978498E-2</v>
      </c>
    </row>
    <row r="4653" spans="1:3" x14ac:dyDescent="0.25">
      <c r="A4653">
        <v>-8107051.9729699902</v>
      </c>
      <c r="B4653">
        <v>-305564.58049854002</v>
      </c>
      <c r="C4653">
        <v>2.4586291983723599E-2</v>
      </c>
    </row>
    <row r="4654" spans="1:3" x14ac:dyDescent="0.25">
      <c r="A4654">
        <v>-8106117.49409285</v>
      </c>
      <c r="B4654">
        <v>-305564.58049854002</v>
      </c>
      <c r="C4654">
        <v>3.1314574182033497E-2</v>
      </c>
    </row>
    <row r="4655" spans="1:3" x14ac:dyDescent="0.25">
      <c r="A4655">
        <v>-8105183.0152157098</v>
      </c>
      <c r="B4655">
        <v>-305564.58049854002</v>
      </c>
      <c r="C4655">
        <v>4.2392823845148003E-2</v>
      </c>
    </row>
    <row r="4656" spans="1:3" x14ac:dyDescent="0.25">
      <c r="A4656">
        <v>-8104248.5363385696</v>
      </c>
      <c r="B4656">
        <v>-305564.58049854002</v>
      </c>
      <c r="C4656">
        <v>5.5590767413377699E-2</v>
      </c>
    </row>
    <row r="4657" spans="1:3" x14ac:dyDescent="0.25">
      <c r="A4657">
        <v>-8103314.0574614201</v>
      </c>
      <c r="B4657">
        <v>-305564.58049854002</v>
      </c>
      <c r="C4657">
        <v>7.74551406502723E-2</v>
      </c>
    </row>
    <row r="4658" spans="1:3" x14ac:dyDescent="0.25">
      <c r="A4658">
        <v>-8102379.5785842799</v>
      </c>
      <c r="B4658">
        <v>-305564.58049854002</v>
      </c>
      <c r="C4658">
        <v>9.0691454708576202E-2</v>
      </c>
    </row>
    <row r="4659" spans="1:3" x14ac:dyDescent="0.25">
      <c r="A4659">
        <v>-8101445.0997071397</v>
      </c>
      <c r="B4659">
        <v>-305564.58049854002</v>
      </c>
      <c r="C4659">
        <v>0.11129305511713</v>
      </c>
    </row>
    <row r="4660" spans="1:3" x14ac:dyDescent="0.25">
      <c r="A4660">
        <v>-8100510.6208300004</v>
      </c>
      <c r="B4660">
        <v>-305564.58049854002</v>
      </c>
      <c r="C4660">
        <v>0.12926861643791099</v>
      </c>
    </row>
    <row r="4661" spans="1:3" x14ac:dyDescent="0.25">
      <c r="A4661">
        <v>-8099576.1419528499</v>
      </c>
      <c r="B4661">
        <v>-305564.58049854002</v>
      </c>
      <c r="C4661">
        <v>0.15254178643226601</v>
      </c>
    </row>
    <row r="4662" spans="1:3" x14ac:dyDescent="0.25">
      <c r="A4662">
        <v>-8098641.6630757097</v>
      </c>
      <c r="B4662">
        <v>-305564.58049854002</v>
      </c>
      <c r="C4662">
        <v>0.15866050124168299</v>
      </c>
    </row>
    <row r="4663" spans="1:3" x14ac:dyDescent="0.25">
      <c r="A4663">
        <v>-8097707.1841985704</v>
      </c>
      <c r="B4663">
        <v>-305564.58049854002</v>
      </c>
      <c r="C4663">
        <v>0.17698238790035201</v>
      </c>
    </row>
    <row r="4664" spans="1:3" x14ac:dyDescent="0.25">
      <c r="A4664">
        <v>-8096772.70532142</v>
      </c>
      <c r="B4664">
        <v>-305564.58049854002</v>
      </c>
      <c r="C4664">
        <v>0.19803522527217801</v>
      </c>
    </row>
    <row r="4665" spans="1:3" x14ac:dyDescent="0.25">
      <c r="A4665">
        <v>-8095838.2264442798</v>
      </c>
      <c r="B4665">
        <v>-305564.58049854002</v>
      </c>
      <c r="C4665">
        <v>0.22195127606391901</v>
      </c>
    </row>
    <row r="4666" spans="1:3" x14ac:dyDescent="0.25">
      <c r="A4666">
        <v>-8094903.7475671396</v>
      </c>
      <c r="B4666">
        <v>-305564.58049854002</v>
      </c>
      <c r="C4666">
        <v>0.248341023921966</v>
      </c>
    </row>
    <row r="4667" spans="1:3" x14ac:dyDescent="0.25">
      <c r="A4667">
        <v>-8093969.2686900003</v>
      </c>
      <c r="B4667">
        <v>-305564.58049854002</v>
      </c>
      <c r="C4667">
        <v>0.271619021892547</v>
      </c>
    </row>
    <row r="4668" spans="1:3" x14ac:dyDescent="0.25">
      <c r="A4668">
        <v>-8093034.7898128498</v>
      </c>
      <c r="B4668">
        <v>-305564.58049854002</v>
      </c>
      <c r="C4668">
        <v>0.29530921578407199</v>
      </c>
    </row>
    <row r="4669" spans="1:3" x14ac:dyDescent="0.25">
      <c r="A4669">
        <v>-8092100.3109357096</v>
      </c>
      <c r="B4669">
        <v>-305564.58049854002</v>
      </c>
      <c r="C4669">
        <v>0.29765361547469998</v>
      </c>
    </row>
    <row r="4670" spans="1:3" x14ac:dyDescent="0.25">
      <c r="A4670">
        <v>-8091165.8320585703</v>
      </c>
      <c r="B4670">
        <v>-305564.58049854002</v>
      </c>
      <c r="C4670">
        <v>0.31679829955101002</v>
      </c>
    </row>
    <row r="4671" spans="1:3" x14ac:dyDescent="0.25">
      <c r="A4671">
        <v>-8090231.3531814199</v>
      </c>
      <c r="B4671">
        <v>-305564.58049854002</v>
      </c>
      <c r="C4671">
        <v>0.33577257394790599</v>
      </c>
    </row>
    <row r="4672" spans="1:3" x14ac:dyDescent="0.25">
      <c r="A4672">
        <v>-8089296.8743042797</v>
      </c>
      <c r="B4672">
        <v>-305564.58049854002</v>
      </c>
      <c r="C4672">
        <v>0.33764684200286799</v>
      </c>
    </row>
    <row r="4673" spans="1:3" x14ac:dyDescent="0.25">
      <c r="A4673">
        <v>-8088362.3954271404</v>
      </c>
      <c r="B4673">
        <v>-305564.58049854002</v>
      </c>
      <c r="C4673">
        <v>0.35716855525970398</v>
      </c>
    </row>
    <row r="4674" spans="1:3" x14ac:dyDescent="0.25">
      <c r="A4674">
        <v>-8087427.9165500002</v>
      </c>
      <c r="B4674">
        <v>-305564.58049854002</v>
      </c>
      <c r="C4674">
        <v>0.35987702012062001</v>
      </c>
    </row>
    <row r="4675" spans="1:3" x14ac:dyDescent="0.25">
      <c r="A4675">
        <v>-8086493.4376728497</v>
      </c>
      <c r="B4675">
        <v>-305564.58049854002</v>
      </c>
      <c r="C4675">
        <v>0.37682214379310602</v>
      </c>
    </row>
    <row r="4676" spans="1:3" x14ac:dyDescent="0.25">
      <c r="A4676">
        <v>-8085558.9587957095</v>
      </c>
      <c r="B4676">
        <v>-305564.58049854002</v>
      </c>
      <c r="C4676">
        <v>0.37861511111259399</v>
      </c>
    </row>
    <row r="4677" spans="1:3" x14ac:dyDescent="0.25">
      <c r="A4677">
        <v>-8084624.4799185703</v>
      </c>
      <c r="B4677">
        <v>-305564.58049854002</v>
      </c>
      <c r="C4677">
        <v>0.38279128074645902</v>
      </c>
    </row>
    <row r="4678" spans="1:3" x14ac:dyDescent="0.25">
      <c r="A4678">
        <v>-8083690.0010414198</v>
      </c>
      <c r="B4678">
        <v>-305564.58049854002</v>
      </c>
      <c r="C4678">
        <v>0.384775400161743</v>
      </c>
    </row>
    <row r="4679" spans="1:3" x14ac:dyDescent="0.25">
      <c r="A4679">
        <v>-8082755.5221642796</v>
      </c>
      <c r="B4679">
        <v>-305564.58049854002</v>
      </c>
      <c r="C4679">
        <v>0.38766941428184498</v>
      </c>
    </row>
    <row r="4680" spans="1:3" x14ac:dyDescent="0.25">
      <c r="A4680">
        <v>-8081821.0432871403</v>
      </c>
      <c r="B4680">
        <v>-305564.58049854002</v>
      </c>
      <c r="C4680">
        <v>0.39071956276893599</v>
      </c>
    </row>
    <row r="4681" spans="1:3" x14ac:dyDescent="0.25">
      <c r="A4681">
        <v>-8080886.5644100001</v>
      </c>
      <c r="B4681">
        <v>-305564.58049854002</v>
      </c>
      <c r="C4681">
        <v>0.39340600371360701</v>
      </c>
    </row>
    <row r="4682" spans="1:3" x14ac:dyDescent="0.25">
      <c r="A4682">
        <v>-8079952.0855328497</v>
      </c>
      <c r="B4682">
        <v>-305564.58049854002</v>
      </c>
      <c r="C4682">
        <v>0.39523109793663003</v>
      </c>
    </row>
    <row r="4683" spans="1:3" x14ac:dyDescent="0.25">
      <c r="A4683">
        <v>-8079017.6066557104</v>
      </c>
      <c r="B4683">
        <v>-305564.58049854002</v>
      </c>
      <c r="C4683">
        <v>0.38462439179420399</v>
      </c>
    </row>
    <row r="4684" spans="1:3" x14ac:dyDescent="0.25">
      <c r="A4684">
        <v>-8078083.1277785702</v>
      </c>
      <c r="B4684">
        <v>-305564.58049854002</v>
      </c>
      <c r="C4684">
        <v>0.38800719380378701</v>
      </c>
    </row>
    <row r="4685" spans="1:3" x14ac:dyDescent="0.25">
      <c r="A4685">
        <v>-8077148.6489014197</v>
      </c>
      <c r="B4685">
        <v>-305564.58049854002</v>
      </c>
      <c r="C4685">
        <v>0.37407797574996898</v>
      </c>
    </row>
    <row r="4686" spans="1:3" x14ac:dyDescent="0.25">
      <c r="A4686">
        <v>-8076214.1700242804</v>
      </c>
      <c r="B4686">
        <v>-305564.58049854002</v>
      </c>
      <c r="C4686">
        <v>0.37522393465042098</v>
      </c>
    </row>
    <row r="4687" spans="1:3" x14ac:dyDescent="0.25">
      <c r="A4687">
        <v>-8075279.6911471402</v>
      </c>
      <c r="B4687">
        <v>-305564.58049854002</v>
      </c>
      <c r="C4687">
        <v>0.36234593391418402</v>
      </c>
    </row>
    <row r="4688" spans="1:3" x14ac:dyDescent="0.25">
      <c r="A4688">
        <v>-8074345.21227</v>
      </c>
      <c r="B4688">
        <v>-305564.58049854002</v>
      </c>
      <c r="C4688">
        <v>0.34748750925063998</v>
      </c>
    </row>
    <row r="4689" spans="1:3" x14ac:dyDescent="0.25">
      <c r="A4689">
        <v>-8073410.7333928496</v>
      </c>
      <c r="B4689">
        <v>-305564.58049854002</v>
      </c>
      <c r="C4689">
        <v>0</v>
      </c>
    </row>
    <row r="4690" spans="1:3" x14ac:dyDescent="0.25">
      <c r="A4690">
        <v>-8072476.2545157103</v>
      </c>
      <c r="B4690">
        <v>-305564.58049854002</v>
      </c>
      <c r="C4690">
        <v>0</v>
      </c>
    </row>
    <row r="4691" spans="1:3" x14ac:dyDescent="0.25">
      <c r="A4691">
        <v>-8122003.6350042801</v>
      </c>
      <c r="B4691">
        <v>-306499.05937591201</v>
      </c>
      <c r="C4691" s="1">
        <v>4.9064819904742701E-5</v>
      </c>
    </row>
    <row r="4692" spans="1:3" x14ac:dyDescent="0.25">
      <c r="A4692">
        <v>-8121069.1561271399</v>
      </c>
      <c r="B4692">
        <v>-306499.05937591201</v>
      </c>
      <c r="C4692" s="1">
        <v>4.4888693082612001E-5</v>
      </c>
    </row>
    <row r="4693" spans="1:3" x14ac:dyDescent="0.25">
      <c r="A4693">
        <v>-8120134.6772499904</v>
      </c>
      <c r="B4693">
        <v>-306499.05937591201</v>
      </c>
      <c r="C4693">
        <v>1.1906275904038901E-4</v>
      </c>
    </row>
    <row r="4694" spans="1:3" x14ac:dyDescent="0.25">
      <c r="A4694">
        <v>-8119200.1983728502</v>
      </c>
      <c r="B4694">
        <v>-306499.05937591201</v>
      </c>
      <c r="C4694">
        <v>1.1681674368446601E-4</v>
      </c>
    </row>
    <row r="4695" spans="1:3" x14ac:dyDescent="0.25">
      <c r="A4695">
        <v>-8118265.71949571</v>
      </c>
      <c r="B4695">
        <v>-306499.05937591201</v>
      </c>
      <c r="C4695">
        <v>2.4060480063781099E-4</v>
      </c>
    </row>
    <row r="4696" spans="1:3" x14ac:dyDescent="0.25">
      <c r="A4696">
        <v>-8117331.2406185698</v>
      </c>
      <c r="B4696">
        <v>-306499.05937591201</v>
      </c>
      <c r="C4696">
        <v>3.1699155806563702E-4</v>
      </c>
    </row>
    <row r="4697" spans="1:3" x14ac:dyDescent="0.25">
      <c r="A4697">
        <v>-8116396.7617414203</v>
      </c>
      <c r="B4697">
        <v>-306499.05937591201</v>
      </c>
      <c r="C4697">
        <v>4.89710830152034E-4</v>
      </c>
    </row>
    <row r="4698" spans="1:3" x14ac:dyDescent="0.25">
      <c r="A4698">
        <v>-8115462.28286428</v>
      </c>
      <c r="B4698">
        <v>-306499.05937591201</v>
      </c>
      <c r="C4698">
        <v>7.5691146776080099E-4</v>
      </c>
    </row>
    <row r="4699" spans="1:3" x14ac:dyDescent="0.25">
      <c r="A4699">
        <v>-8114527.8039871398</v>
      </c>
      <c r="B4699">
        <v>-306499.05937591201</v>
      </c>
      <c r="C4699">
        <v>1.2919912114739401E-3</v>
      </c>
    </row>
    <row r="4700" spans="1:3" x14ac:dyDescent="0.25">
      <c r="A4700">
        <v>-8113593.3251099903</v>
      </c>
      <c r="B4700">
        <v>-306499.05937591201</v>
      </c>
      <c r="C4700">
        <v>1.87787762843072E-3</v>
      </c>
    </row>
    <row r="4701" spans="1:3" x14ac:dyDescent="0.25">
      <c r="A4701">
        <v>-8112658.8462328501</v>
      </c>
      <c r="B4701">
        <v>-306499.05937591201</v>
      </c>
      <c r="C4701">
        <v>2.8515830636024401E-3</v>
      </c>
    </row>
    <row r="4702" spans="1:3" x14ac:dyDescent="0.25">
      <c r="A4702">
        <v>-8111724.3673557099</v>
      </c>
      <c r="B4702">
        <v>-306499.05937591201</v>
      </c>
      <c r="C4702">
        <v>3.54009843431413E-3</v>
      </c>
    </row>
    <row r="4703" spans="1:3" x14ac:dyDescent="0.25">
      <c r="A4703">
        <v>-8110789.8884785697</v>
      </c>
      <c r="B4703">
        <v>-306499.05937591201</v>
      </c>
      <c r="C4703">
        <v>5.7256957516074103E-3</v>
      </c>
    </row>
    <row r="4704" spans="1:3" x14ac:dyDescent="0.25">
      <c r="A4704">
        <v>-8109855.4096014202</v>
      </c>
      <c r="B4704">
        <v>-306499.05937591201</v>
      </c>
      <c r="C4704">
        <v>8.3649288862943597E-3</v>
      </c>
    </row>
    <row r="4705" spans="1:3" x14ac:dyDescent="0.25">
      <c r="A4705">
        <v>-8108920.93072428</v>
      </c>
      <c r="B4705">
        <v>-306499.05937591201</v>
      </c>
      <c r="C4705">
        <v>1.19898850098252E-2</v>
      </c>
    </row>
    <row r="4706" spans="1:3" x14ac:dyDescent="0.25">
      <c r="A4706">
        <v>-8107986.4518471397</v>
      </c>
      <c r="B4706">
        <v>-306499.05937591201</v>
      </c>
      <c r="C4706">
        <v>1.5615235082805099E-2</v>
      </c>
    </row>
    <row r="4707" spans="1:3" x14ac:dyDescent="0.25">
      <c r="A4707">
        <v>-8107051.9729699902</v>
      </c>
      <c r="B4707">
        <v>-306499.05937591201</v>
      </c>
      <c r="C4707">
        <v>2.1924437955021799E-2</v>
      </c>
    </row>
    <row r="4708" spans="1:3" x14ac:dyDescent="0.25">
      <c r="A4708">
        <v>-8106117.49409285</v>
      </c>
      <c r="B4708">
        <v>-306499.05937591201</v>
      </c>
      <c r="C4708">
        <v>2.72996686398983E-2</v>
      </c>
    </row>
    <row r="4709" spans="1:3" x14ac:dyDescent="0.25">
      <c r="A4709">
        <v>-8105183.0152157098</v>
      </c>
      <c r="B4709">
        <v>-306499.05937591201</v>
      </c>
      <c r="C4709">
        <v>3.5294543951749802E-2</v>
      </c>
    </row>
    <row r="4710" spans="1:3" x14ac:dyDescent="0.25">
      <c r="A4710">
        <v>-8104248.5363385696</v>
      </c>
      <c r="B4710">
        <v>-306499.05937591201</v>
      </c>
      <c r="C4710">
        <v>4.7972623258829103E-2</v>
      </c>
    </row>
    <row r="4711" spans="1:3" x14ac:dyDescent="0.25">
      <c r="A4711">
        <v>-8103314.0574614201</v>
      </c>
      <c r="B4711">
        <v>-306499.05937591201</v>
      </c>
      <c r="C4711">
        <v>5.9297822415828698E-2</v>
      </c>
    </row>
    <row r="4712" spans="1:3" x14ac:dyDescent="0.25">
      <c r="A4712">
        <v>-8102379.5785842799</v>
      </c>
      <c r="B4712">
        <v>-306499.05937591201</v>
      </c>
      <c r="C4712">
        <v>6.9394327700137995E-2</v>
      </c>
    </row>
    <row r="4713" spans="1:3" x14ac:dyDescent="0.25">
      <c r="A4713">
        <v>-8101445.0997071397</v>
      </c>
      <c r="B4713">
        <v>-306499.05937591201</v>
      </c>
      <c r="C4713">
        <v>8.8376276195049203E-2</v>
      </c>
    </row>
    <row r="4714" spans="1:3" x14ac:dyDescent="0.25">
      <c r="A4714">
        <v>-8100510.6208300004</v>
      </c>
      <c r="B4714">
        <v>-306499.05937591201</v>
      </c>
      <c r="C4714">
        <v>0.108521856367588</v>
      </c>
    </row>
    <row r="4715" spans="1:3" x14ac:dyDescent="0.25">
      <c r="A4715">
        <v>-8099576.1419528499</v>
      </c>
      <c r="B4715">
        <v>-306499.05937591201</v>
      </c>
      <c r="C4715">
        <v>0.126756817102432</v>
      </c>
    </row>
    <row r="4716" spans="1:3" x14ac:dyDescent="0.25">
      <c r="A4716">
        <v>-8098641.6630757097</v>
      </c>
      <c r="B4716">
        <v>-306499.05937591201</v>
      </c>
      <c r="C4716">
        <v>0.14773717522621099</v>
      </c>
    </row>
    <row r="4717" spans="1:3" x14ac:dyDescent="0.25">
      <c r="A4717">
        <v>-8097707.1841985704</v>
      </c>
      <c r="B4717">
        <v>-306499.05937591201</v>
      </c>
      <c r="C4717">
        <v>0.16926452517509399</v>
      </c>
    </row>
    <row r="4718" spans="1:3" x14ac:dyDescent="0.25">
      <c r="A4718">
        <v>-8096772.70532142</v>
      </c>
      <c r="B4718">
        <v>-306499.05937591201</v>
      </c>
      <c r="C4718">
        <v>0.191075310111045</v>
      </c>
    </row>
    <row r="4719" spans="1:3" x14ac:dyDescent="0.25">
      <c r="A4719">
        <v>-8095838.2264442798</v>
      </c>
      <c r="B4719">
        <v>-306499.05937591201</v>
      </c>
      <c r="C4719">
        <v>0.19279642403125699</v>
      </c>
    </row>
    <row r="4720" spans="1:3" x14ac:dyDescent="0.25">
      <c r="A4720">
        <v>-8094903.7475671396</v>
      </c>
      <c r="B4720">
        <v>-306499.05937591201</v>
      </c>
      <c r="C4720">
        <v>0.221118703484535</v>
      </c>
    </row>
    <row r="4721" spans="1:3" x14ac:dyDescent="0.25">
      <c r="A4721">
        <v>-8093969.2686900003</v>
      </c>
      <c r="B4721">
        <v>-306499.05937591201</v>
      </c>
      <c r="C4721">
        <v>0.244974359869956</v>
      </c>
    </row>
    <row r="4722" spans="1:3" x14ac:dyDescent="0.25">
      <c r="A4722">
        <v>-8093034.7898128498</v>
      </c>
      <c r="B4722">
        <v>-306499.05937591201</v>
      </c>
      <c r="C4722">
        <v>0.26857587695121699</v>
      </c>
    </row>
    <row r="4723" spans="1:3" x14ac:dyDescent="0.25">
      <c r="A4723">
        <v>-8092100.3109357096</v>
      </c>
      <c r="B4723">
        <v>-306499.05937591201</v>
      </c>
      <c r="C4723">
        <v>0.29227745532989502</v>
      </c>
    </row>
    <row r="4724" spans="1:3" x14ac:dyDescent="0.25">
      <c r="A4724">
        <v>-8091165.8320585703</v>
      </c>
      <c r="B4724">
        <v>-306499.05937591201</v>
      </c>
      <c r="C4724">
        <v>0.29376244544982899</v>
      </c>
    </row>
    <row r="4725" spans="1:3" x14ac:dyDescent="0.25">
      <c r="A4725">
        <v>-8090231.3531814199</v>
      </c>
      <c r="B4725">
        <v>-306499.05937591201</v>
      </c>
      <c r="C4725">
        <v>0.31325984001159601</v>
      </c>
    </row>
    <row r="4726" spans="1:3" x14ac:dyDescent="0.25">
      <c r="A4726">
        <v>-8089296.8743042797</v>
      </c>
      <c r="B4726">
        <v>-306499.05937591201</v>
      </c>
      <c r="C4726">
        <v>0.31538414955139099</v>
      </c>
    </row>
    <row r="4727" spans="1:3" x14ac:dyDescent="0.25">
      <c r="A4727">
        <v>-8088362.3954271404</v>
      </c>
      <c r="B4727">
        <v>-306499.05937591201</v>
      </c>
      <c r="C4727">
        <v>0.33624619245529103</v>
      </c>
    </row>
    <row r="4728" spans="1:3" x14ac:dyDescent="0.25">
      <c r="A4728">
        <v>-8087427.9165500002</v>
      </c>
      <c r="B4728">
        <v>-306499.05937591201</v>
      </c>
      <c r="C4728">
        <v>0.33881574869155801</v>
      </c>
    </row>
    <row r="4729" spans="1:3" x14ac:dyDescent="0.25">
      <c r="A4729">
        <v>-8086493.4376728497</v>
      </c>
      <c r="B4729">
        <v>-306499.05937591201</v>
      </c>
      <c r="C4729">
        <v>0.35911080241203303</v>
      </c>
    </row>
    <row r="4730" spans="1:3" x14ac:dyDescent="0.25">
      <c r="A4730">
        <v>-8085558.9587957095</v>
      </c>
      <c r="B4730">
        <v>-306499.05937591201</v>
      </c>
      <c r="C4730">
        <v>0.36208999156951899</v>
      </c>
    </row>
    <row r="4731" spans="1:3" x14ac:dyDescent="0.25">
      <c r="A4731">
        <v>-8084624.4799185703</v>
      </c>
      <c r="B4731">
        <v>-306499.05937591201</v>
      </c>
      <c r="C4731">
        <v>0.36543652415275502</v>
      </c>
    </row>
    <row r="4732" spans="1:3" x14ac:dyDescent="0.25">
      <c r="A4732">
        <v>-8083690.0010414198</v>
      </c>
      <c r="B4732">
        <v>-306499.05937591201</v>
      </c>
      <c r="C4732">
        <v>0.36785289645195002</v>
      </c>
    </row>
    <row r="4733" spans="1:3" x14ac:dyDescent="0.25">
      <c r="A4733">
        <v>-8082755.5221642796</v>
      </c>
      <c r="B4733">
        <v>-306499.05937591201</v>
      </c>
      <c r="C4733">
        <v>0.37108388543128901</v>
      </c>
    </row>
    <row r="4734" spans="1:3" x14ac:dyDescent="0.25">
      <c r="A4734">
        <v>-8081821.0432871403</v>
      </c>
      <c r="B4734">
        <v>-306499.05937591201</v>
      </c>
      <c r="C4734">
        <v>0.37475836277008001</v>
      </c>
    </row>
    <row r="4735" spans="1:3" x14ac:dyDescent="0.25">
      <c r="A4735">
        <v>-8080886.5644100001</v>
      </c>
      <c r="B4735">
        <v>-306499.05937591201</v>
      </c>
      <c r="C4735">
        <v>0.37786927819251998</v>
      </c>
    </row>
    <row r="4736" spans="1:3" x14ac:dyDescent="0.25">
      <c r="A4736">
        <v>-8079952.0855328497</v>
      </c>
      <c r="B4736">
        <v>-306499.05937591201</v>
      </c>
      <c r="C4736">
        <v>0.37995961308479298</v>
      </c>
    </row>
    <row r="4737" spans="1:3" x14ac:dyDescent="0.25">
      <c r="A4737">
        <v>-8079017.6066557104</v>
      </c>
      <c r="B4737">
        <v>-306499.05937591201</v>
      </c>
      <c r="C4737">
        <v>0.36884543299674899</v>
      </c>
    </row>
    <row r="4738" spans="1:3" x14ac:dyDescent="0.25">
      <c r="A4738">
        <v>-8078083.1277785702</v>
      </c>
      <c r="B4738">
        <v>-306499.05937591201</v>
      </c>
      <c r="C4738">
        <v>0.37276998162269498</v>
      </c>
    </row>
    <row r="4739" spans="1:3" x14ac:dyDescent="0.25">
      <c r="A4739">
        <v>-8077148.6489014197</v>
      </c>
      <c r="B4739">
        <v>-306499.05937591201</v>
      </c>
      <c r="C4739">
        <v>0.35879436135291998</v>
      </c>
    </row>
    <row r="4740" spans="1:3" x14ac:dyDescent="0.25">
      <c r="A4740">
        <v>-8076214.1700242804</v>
      </c>
      <c r="B4740">
        <v>-306499.05937591201</v>
      </c>
      <c r="C4740">
        <v>0.36050710082054099</v>
      </c>
    </row>
    <row r="4741" spans="1:3" x14ac:dyDescent="0.25">
      <c r="A4741">
        <v>-8075279.6911471402</v>
      </c>
      <c r="B4741">
        <v>-306499.05937591201</v>
      </c>
      <c r="C4741">
        <v>0.34827810525894098</v>
      </c>
    </row>
    <row r="4742" spans="1:3" x14ac:dyDescent="0.25">
      <c r="A4742">
        <v>-8074345.21227</v>
      </c>
      <c r="B4742">
        <v>-306499.05937591201</v>
      </c>
      <c r="C4742">
        <v>0.347903221845626</v>
      </c>
    </row>
    <row r="4743" spans="1:3" x14ac:dyDescent="0.25">
      <c r="A4743">
        <v>-8073410.7333928496</v>
      </c>
      <c r="B4743">
        <v>-306499.05937591201</v>
      </c>
      <c r="C4743">
        <v>0.33157828450202897</v>
      </c>
    </row>
    <row r="4744" spans="1:3" x14ac:dyDescent="0.25">
      <c r="A4744">
        <v>-8072476.2545157103</v>
      </c>
      <c r="B4744">
        <v>-306499.05937591201</v>
      </c>
      <c r="C4744">
        <v>0</v>
      </c>
    </row>
    <row r="4745" spans="1:3" x14ac:dyDescent="0.25">
      <c r="A4745">
        <v>-8121069.1561271399</v>
      </c>
      <c r="B4745">
        <v>-307433.538253284</v>
      </c>
      <c r="C4745" s="1">
        <v>4.0286828152602498E-5</v>
      </c>
    </row>
    <row r="4746" spans="1:3" x14ac:dyDescent="0.25">
      <c r="A4746">
        <v>-8120134.6772499904</v>
      </c>
      <c r="B4746">
        <v>-307433.538253284</v>
      </c>
      <c r="C4746" s="1">
        <v>7.1600268711335903E-5</v>
      </c>
    </row>
    <row r="4747" spans="1:3" x14ac:dyDescent="0.25">
      <c r="A4747">
        <v>-8119200.1983728502</v>
      </c>
      <c r="B4747">
        <v>-307433.538253284</v>
      </c>
      <c r="C4747" s="1">
        <v>8.6055297288112302E-5</v>
      </c>
    </row>
    <row r="4748" spans="1:3" x14ac:dyDescent="0.25">
      <c r="A4748">
        <v>-8118265.71949571</v>
      </c>
      <c r="B4748">
        <v>-307433.538253284</v>
      </c>
      <c r="C4748">
        <v>1.6740529099479299E-4</v>
      </c>
    </row>
    <row r="4749" spans="1:3" x14ac:dyDescent="0.25">
      <c r="A4749">
        <v>-8117331.2406185698</v>
      </c>
      <c r="B4749">
        <v>-307433.538253284</v>
      </c>
      <c r="C4749">
        <v>2.4382333504036001E-4</v>
      </c>
    </row>
    <row r="4750" spans="1:3" x14ac:dyDescent="0.25">
      <c r="A4750">
        <v>-8116396.7617414203</v>
      </c>
      <c r="B4750">
        <v>-307433.538253284</v>
      </c>
      <c r="C4750">
        <v>4.1720687295310102E-4</v>
      </c>
    </row>
    <row r="4751" spans="1:3" x14ac:dyDescent="0.25">
      <c r="A4751">
        <v>-8115462.28286428</v>
      </c>
      <c r="B4751">
        <v>-307433.538253284</v>
      </c>
      <c r="C4751">
        <v>5.1023135893046802E-4</v>
      </c>
    </row>
    <row r="4752" spans="1:3" x14ac:dyDescent="0.25">
      <c r="A4752">
        <v>-8114527.8039871398</v>
      </c>
      <c r="B4752">
        <v>-307433.538253284</v>
      </c>
      <c r="C4752">
        <v>9.2146242968738003E-4</v>
      </c>
    </row>
    <row r="4753" spans="1:3" x14ac:dyDescent="0.25">
      <c r="A4753">
        <v>-8113593.3251099903</v>
      </c>
      <c r="B4753">
        <v>-307433.538253284</v>
      </c>
      <c r="C4753">
        <v>1.41313706990331E-3</v>
      </c>
    </row>
    <row r="4754" spans="1:3" x14ac:dyDescent="0.25">
      <c r="A4754">
        <v>-8112658.8462328501</v>
      </c>
      <c r="B4754">
        <v>-307433.538253284</v>
      </c>
      <c r="C4754">
        <v>1.76354474388062E-3</v>
      </c>
    </row>
    <row r="4755" spans="1:3" x14ac:dyDescent="0.25">
      <c r="A4755">
        <v>-8111724.3673557099</v>
      </c>
      <c r="B4755">
        <v>-307433.538253284</v>
      </c>
      <c r="C4755">
        <v>2.9869109857827399E-3</v>
      </c>
    </row>
    <row r="4756" spans="1:3" x14ac:dyDescent="0.25">
      <c r="A4756">
        <v>-8110789.8884785697</v>
      </c>
      <c r="B4756">
        <v>-307433.538253284</v>
      </c>
      <c r="C4756">
        <v>4.0125134401023301E-3</v>
      </c>
    </row>
    <row r="4757" spans="1:3" x14ac:dyDescent="0.25">
      <c r="A4757">
        <v>-8109855.4096014202</v>
      </c>
      <c r="B4757">
        <v>-307433.538253284</v>
      </c>
      <c r="C4757">
        <v>6.18817331269383E-3</v>
      </c>
    </row>
    <row r="4758" spans="1:3" x14ac:dyDescent="0.25">
      <c r="A4758">
        <v>-8108920.93072428</v>
      </c>
      <c r="B4758">
        <v>-307433.538253284</v>
      </c>
      <c r="C4758">
        <v>9.2152701690793003E-3</v>
      </c>
    </row>
    <row r="4759" spans="1:3" x14ac:dyDescent="0.25">
      <c r="A4759">
        <v>-8107986.4518471397</v>
      </c>
      <c r="B4759">
        <v>-307433.538253284</v>
      </c>
      <c r="C4759">
        <v>1.2341612949967299E-2</v>
      </c>
    </row>
    <row r="4760" spans="1:3" x14ac:dyDescent="0.25">
      <c r="A4760">
        <v>-8107051.9729699902</v>
      </c>
      <c r="B4760">
        <v>-307433.538253284</v>
      </c>
      <c r="C4760">
        <v>1.7866319045424399E-2</v>
      </c>
    </row>
    <row r="4761" spans="1:3" x14ac:dyDescent="0.25">
      <c r="A4761">
        <v>-8106117.49409285</v>
      </c>
      <c r="B4761">
        <v>-307433.538253284</v>
      </c>
      <c r="C4761">
        <v>2.4934740737080501E-2</v>
      </c>
    </row>
    <row r="4762" spans="1:3" x14ac:dyDescent="0.25">
      <c r="A4762">
        <v>-8105183.0152157098</v>
      </c>
      <c r="B4762">
        <v>-307433.538253284</v>
      </c>
      <c r="C4762">
        <v>2.9773863032460199E-2</v>
      </c>
    </row>
    <row r="4763" spans="1:3" x14ac:dyDescent="0.25">
      <c r="A4763">
        <v>-8104248.5363385696</v>
      </c>
      <c r="B4763">
        <v>-307433.538253284</v>
      </c>
      <c r="C4763">
        <v>4.1725862771272597E-2</v>
      </c>
    </row>
    <row r="4764" spans="1:3" x14ac:dyDescent="0.25">
      <c r="A4764">
        <v>-8103314.0574614201</v>
      </c>
      <c r="B4764">
        <v>-307433.538253284</v>
      </c>
      <c r="C4764">
        <v>5.3059659898281E-2</v>
      </c>
    </row>
    <row r="4765" spans="1:3" x14ac:dyDescent="0.25">
      <c r="A4765">
        <v>-8102379.5785842799</v>
      </c>
      <c r="B4765">
        <v>-307433.538253284</v>
      </c>
      <c r="C4765">
        <v>6.3504450023174203E-2</v>
      </c>
    </row>
    <row r="4766" spans="1:3" x14ac:dyDescent="0.25">
      <c r="A4766">
        <v>-8101445.0997071397</v>
      </c>
      <c r="B4766">
        <v>-307433.538253284</v>
      </c>
      <c r="C4766">
        <v>8.1586182117462103E-2</v>
      </c>
    </row>
    <row r="4767" spans="1:3" x14ac:dyDescent="0.25">
      <c r="A4767">
        <v>-8100510.6208300004</v>
      </c>
      <c r="B4767">
        <v>-307433.538253284</v>
      </c>
      <c r="C4767">
        <v>8.8481165468692696E-2</v>
      </c>
    </row>
    <row r="4768" spans="1:3" x14ac:dyDescent="0.25">
      <c r="A4768">
        <v>-8099576.1419528499</v>
      </c>
      <c r="B4768">
        <v>-307433.538253284</v>
      </c>
      <c r="C4768">
        <v>0.101293481886386</v>
      </c>
    </row>
    <row r="4769" spans="1:3" x14ac:dyDescent="0.25">
      <c r="A4769">
        <v>-8098641.6630757097</v>
      </c>
      <c r="B4769">
        <v>-307433.538253284</v>
      </c>
      <c r="C4769">
        <v>0.120451383292675</v>
      </c>
    </row>
    <row r="4770" spans="1:3" x14ac:dyDescent="0.25">
      <c r="A4770">
        <v>-8097707.1841985704</v>
      </c>
      <c r="B4770">
        <v>-307433.538253284</v>
      </c>
      <c r="C4770">
        <v>0.14640736579895</v>
      </c>
    </row>
    <row r="4771" spans="1:3" x14ac:dyDescent="0.25">
      <c r="A4771">
        <v>-8096772.70532142</v>
      </c>
      <c r="B4771">
        <v>-307433.538253284</v>
      </c>
      <c r="C4771">
        <v>0.16571493446826899</v>
      </c>
    </row>
    <row r="4772" spans="1:3" x14ac:dyDescent="0.25">
      <c r="A4772">
        <v>-8095838.2264442798</v>
      </c>
      <c r="B4772">
        <v>-307433.538253284</v>
      </c>
      <c r="C4772">
        <v>0.18779912590980499</v>
      </c>
    </row>
    <row r="4773" spans="1:3" x14ac:dyDescent="0.25">
      <c r="A4773">
        <v>-8094903.7475671396</v>
      </c>
      <c r="B4773">
        <v>-307433.538253284</v>
      </c>
      <c r="C4773">
        <v>0.212776944041252</v>
      </c>
    </row>
    <row r="4774" spans="1:3" x14ac:dyDescent="0.25">
      <c r="A4774">
        <v>-8093969.2686900003</v>
      </c>
      <c r="B4774">
        <v>-307433.538253284</v>
      </c>
      <c r="C4774">
        <v>0.21472690999507901</v>
      </c>
    </row>
    <row r="4775" spans="1:3" x14ac:dyDescent="0.25">
      <c r="A4775">
        <v>-8093034.7898128498</v>
      </c>
      <c r="B4775">
        <v>-307433.538253284</v>
      </c>
      <c r="C4775">
        <v>0.240328684449195</v>
      </c>
    </row>
    <row r="4776" spans="1:3" x14ac:dyDescent="0.25">
      <c r="A4776">
        <v>-8092100.3109357096</v>
      </c>
      <c r="B4776">
        <v>-307433.538253284</v>
      </c>
      <c r="C4776">
        <v>0.264216989278793</v>
      </c>
    </row>
    <row r="4777" spans="1:3" x14ac:dyDescent="0.25">
      <c r="A4777">
        <v>-8091165.8320585703</v>
      </c>
      <c r="B4777">
        <v>-307433.538253284</v>
      </c>
      <c r="C4777">
        <v>0.26595625281333901</v>
      </c>
    </row>
    <row r="4778" spans="1:3" x14ac:dyDescent="0.25">
      <c r="A4778">
        <v>-8090231.3531814199</v>
      </c>
      <c r="B4778">
        <v>-307433.538253284</v>
      </c>
      <c r="C4778">
        <v>0.290417730808258</v>
      </c>
    </row>
    <row r="4779" spans="1:3" x14ac:dyDescent="0.25">
      <c r="A4779">
        <v>-8089296.8743042797</v>
      </c>
      <c r="B4779">
        <v>-307433.538253284</v>
      </c>
      <c r="C4779">
        <v>0.31269192695617598</v>
      </c>
    </row>
    <row r="4780" spans="1:3" x14ac:dyDescent="0.25">
      <c r="A4780">
        <v>-8088362.3954271404</v>
      </c>
      <c r="B4780">
        <v>-307433.538253284</v>
      </c>
      <c r="C4780">
        <v>0.31488803029060303</v>
      </c>
    </row>
    <row r="4781" spans="1:3" x14ac:dyDescent="0.25">
      <c r="A4781">
        <v>-8087427.9165500002</v>
      </c>
      <c r="B4781">
        <v>-307433.538253284</v>
      </c>
      <c r="C4781">
        <v>0.31549057364463801</v>
      </c>
    </row>
    <row r="4782" spans="1:3" x14ac:dyDescent="0.25">
      <c r="A4782">
        <v>-8086493.4376728497</v>
      </c>
      <c r="B4782">
        <v>-307433.538253284</v>
      </c>
      <c r="C4782">
        <v>0.337284415960311</v>
      </c>
    </row>
    <row r="4783" spans="1:3" x14ac:dyDescent="0.25">
      <c r="A4783">
        <v>-8085558.9587957095</v>
      </c>
      <c r="B4783">
        <v>-307433.538253284</v>
      </c>
      <c r="C4783">
        <v>0.340452849864959</v>
      </c>
    </row>
    <row r="4784" spans="1:3" x14ac:dyDescent="0.25">
      <c r="A4784">
        <v>-8084624.4799185703</v>
      </c>
      <c r="B4784">
        <v>-307433.538253284</v>
      </c>
      <c r="C4784">
        <v>0.34629613161086997</v>
      </c>
    </row>
    <row r="4785" spans="1:3" x14ac:dyDescent="0.25">
      <c r="A4785">
        <v>-8083690.0010414198</v>
      </c>
      <c r="B4785">
        <v>-307433.538253284</v>
      </c>
      <c r="C4785">
        <v>0.349379032850265</v>
      </c>
    </row>
    <row r="4786" spans="1:3" x14ac:dyDescent="0.25">
      <c r="A4786">
        <v>-8082755.5221642796</v>
      </c>
      <c r="B4786">
        <v>-307433.538253284</v>
      </c>
      <c r="C4786">
        <v>0.35299170017242398</v>
      </c>
    </row>
    <row r="4787" spans="1:3" x14ac:dyDescent="0.25">
      <c r="A4787">
        <v>-8081821.0432871403</v>
      </c>
      <c r="B4787">
        <v>-307433.538253284</v>
      </c>
      <c r="C4787">
        <v>0.35723379254341098</v>
      </c>
    </row>
    <row r="4788" spans="1:3" x14ac:dyDescent="0.25">
      <c r="A4788">
        <v>-8080886.5644100001</v>
      </c>
      <c r="B4788">
        <v>-307433.538253284</v>
      </c>
      <c r="C4788">
        <v>0.360326647758483</v>
      </c>
    </row>
    <row r="4789" spans="1:3" x14ac:dyDescent="0.25">
      <c r="A4789">
        <v>-8079952.0855328497</v>
      </c>
      <c r="B4789">
        <v>-307433.538253284</v>
      </c>
      <c r="C4789">
        <v>0.36390069127082803</v>
      </c>
    </row>
    <row r="4790" spans="1:3" x14ac:dyDescent="0.25">
      <c r="A4790">
        <v>-8079017.6066557104</v>
      </c>
      <c r="B4790">
        <v>-307433.538253284</v>
      </c>
      <c r="C4790">
        <v>0.35247081518173201</v>
      </c>
    </row>
    <row r="4791" spans="1:3" x14ac:dyDescent="0.25">
      <c r="A4791">
        <v>-8078083.1277785702</v>
      </c>
      <c r="B4791">
        <v>-307433.538253284</v>
      </c>
      <c r="C4791">
        <v>0.35376951098442</v>
      </c>
    </row>
    <row r="4792" spans="1:3" x14ac:dyDescent="0.25">
      <c r="A4792">
        <v>-8077148.6489014197</v>
      </c>
      <c r="B4792">
        <v>-307433.538253284</v>
      </c>
      <c r="C4792">
        <v>0.35815775394439597</v>
      </c>
    </row>
    <row r="4793" spans="1:3" x14ac:dyDescent="0.25">
      <c r="A4793">
        <v>-8076214.1700242804</v>
      </c>
      <c r="B4793">
        <v>-307433.538253284</v>
      </c>
      <c r="C4793">
        <v>0.345482617616653</v>
      </c>
    </row>
    <row r="4794" spans="1:3" x14ac:dyDescent="0.25">
      <c r="A4794">
        <v>-8075279.6911471402</v>
      </c>
      <c r="B4794">
        <v>-307433.538253284</v>
      </c>
      <c r="C4794">
        <v>0.33182656764984098</v>
      </c>
    </row>
    <row r="4795" spans="1:3" x14ac:dyDescent="0.25">
      <c r="A4795">
        <v>-8074345.21227</v>
      </c>
      <c r="B4795">
        <v>-307433.538253284</v>
      </c>
      <c r="C4795">
        <v>0.33185109496116599</v>
      </c>
    </row>
    <row r="4796" spans="1:3" x14ac:dyDescent="0.25">
      <c r="A4796">
        <v>-8073410.7333928496</v>
      </c>
      <c r="B4796">
        <v>-307433.538253284</v>
      </c>
      <c r="C4796">
        <v>0.31686562299728299</v>
      </c>
    </row>
    <row r="4797" spans="1:3" x14ac:dyDescent="0.25">
      <c r="A4797">
        <v>-8072476.2545157103</v>
      </c>
      <c r="B4797">
        <v>-307433.538253284</v>
      </c>
      <c r="C4797">
        <v>0</v>
      </c>
    </row>
    <row r="4798" spans="1:3" x14ac:dyDescent="0.25">
      <c r="A4798">
        <v>-8071541.7756385701</v>
      </c>
      <c r="B4798">
        <v>-307433.538253284</v>
      </c>
      <c r="C4798">
        <v>0</v>
      </c>
    </row>
    <row r="4799" spans="1:3" x14ac:dyDescent="0.25">
      <c r="A4799">
        <v>-8121069.1561271399</v>
      </c>
      <c r="B4799">
        <v>-308368.01713065599</v>
      </c>
      <c r="C4799">
        <v>0</v>
      </c>
    </row>
    <row r="4800" spans="1:3" x14ac:dyDescent="0.25">
      <c r="A4800">
        <v>-8120134.6772499904</v>
      </c>
      <c r="B4800">
        <v>-308368.01713065599</v>
      </c>
      <c r="C4800" s="1">
        <v>6.69990840833634E-5</v>
      </c>
    </row>
    <row r="4801" spans="1:3" x14ac:dyDescent="0.25">
      <c r="A4801">
        <v>-8119200.1983728502</v>
      </c>
      <c r="B4801">
        <v>-308368.01713065599</v>
      </c>
      <c r="C4801" s="1">
        <v>6.2823382904752994E-5</v>
      </c>
    </row>
    <row r="4802" spans="1:3" x14ac:dyDescent="0.25">
      <c r="A4802">
        <v>-8118265.71949571</v>
      </c>
      <c r="B4802">
        <v>-308368.01713065599</v>
      </c>
      <c r="C4802" s="1">
        <v>7.7279117249417996E-5</v>
      </c>
    </row>
    <row r="4803" spans="1:3" x14ac:dyDescent="0.25">
      <c r="A4803">
        <v>-8117331.2406185698</v>
      </c>
      <c r="B4803">
        <v>-308368.01713065599</v>
      </c>
      <c r="C4803">
        <v>1.3665255391970201E-4</v>
      </c>
    </row>
    <row r="4804" spans="1:3" x14ac:dyDescent="0.25">
      <c r="A4804">
        <v>-8116396.7617414203</v>
      </c>
      <c r="B4804">
        <v>-308368.01713065599</v>
      </c>
      <c r="C4804">
        <v>2.4339258379768499E-4</v>
      </c>
    </row>
    <row r="4805" spans="1:3" x14ac:dyDescent="0.25">
      <c r="A4805">
        <v>-8115462.28286428</v>
      </c>
      <c r="B4805">
        <v>-308368.01713065599</v>
      </c>
      <c r="C4805">
        <v>3.8590334588661698E-4</v>
      </c>
    </row>
    <row r="4806" spans="1:3" x14ac:dyDescent="0.25">
      <c r="A4806">
        <v>-8114527.8039871398</v>
      </c>
      <c r="B4806">
        <v>-308368.01713065599</v>
      </c>
      <c r="C4806">
        <v>6.53259165119379E-4</v>
      </c>
    </row>
    <row r="4807" spans="1:3" x14ac:dyDescent="0.25">
      <c r="A4807">
        <v>-8113593.3251099903</v>
      </c>
      <c r="B4807">
        <v>-308368.01713065599</v>
      </c>
      <c r="C4807">
        <v>8.9277938241139E-4</v>
      </c>
    </row>
    <row r="4808" spans="1:3" x14ac:dyDescent="0.25">
      <c r="A4808">
        <v>-8112658.8462328501</v>
      </c>
      <c r="B4808">
        <v>-308368.01713065599</v>
      </c>
      <c r="C4808">
        <v>1.44486839417368E-3</v>
      </c>
    </row>
    <row r="4809" spans="1:3" x14ac:dyDescent="0.25">
      <c r="A4809">
        <v>-8111724.3673557099</v>
      </c>
      <c r="B4809">
        <v>-308368.01713065599</v>
      </c>
      <c r="C4809">
        <v>2.1814093925058798E-3</v>
      </c>
    </row>
    <row r="4810" spans="1:3" x14ac:dyDescent="0.25">
      <c r="A4810">
        <v>-8110789.8884785697</v>
      </c>
      <c r="B4810">
        <v>-308368.01713065599</v>
      </c>
      <c r="C4810">
        <v>3.4439032897353099E-3</v>
      </c>
    </row>
    <row r="4811" spans="1:3" x14ac:dyDescent="0.25">
      <c r="A4811">
        <v>-8109855.4096014202</v>
      </c>
      <c r="B4811">
        <v>-308368.01713065599</v>
      </c>
      <c r="C4811">
        <v>4.72059892490506E-3</v>
      </c>
    </row>
    <row r="4812" spans="1:3" x14ac:dyDescent="0.25">
      <c r="A4812">
        <v>-8108920.93072428</v>
      </c>
      <c r="B4812">
        <v>-308368.01713065599</v>
      </c>
      <c r="C4812">
        <v>6.1278515495359802E-3</v>
      </c>
    </row>
    <row r="4813" spans="1:3" x14ac:dyDescent="0.25">
      <c r="A4813">
        <v>-8107986.4518471397</v>
      </c>
      <c r="B4813">
        <v>-308368.01713065599</v>
      </c>
      <c r="C4813">
        <v>9.9496962502598693E-3</v>
      </c>
    </row>
    <row r="4814" spans="1:3" x14ac:dyDescent="0.25">
      <c r="A4814">
        <v>-8107051.9729699902</v>
      </c>
      <c r="B4814">
        <v>-308368.01713065599</v>
      </c>
      <c r="C4814">
        <v>1.45703796297311E-2</v>
      </c>
    </row>
    <row r="4815" spans="1:3" x14ac:dyDescent="0.25">
      <c r="A4815">
        <v>-8106117.49409285</v>
      </c>
      <c r="B4815">
        <v>-308368.01713065599</v>
      </c>
      <c r="C4815">
        <v>2.0834371447563099E-2</v>
      </c>
    </row>
    <row r="4816" spans="1:3" x14ac:dyDescent="0.25">
      <c r="A4816">
        <v>-8105183.0152157098</v>
      </c>
      <c r="B4816">
        <v>-308368.01713065599</v>
      </c>
      <c r="C4816">
        <v>2.34050471335649E-2</v>
      </c>
    </row>
    <row r="4817" spans="1:3" x14ac:dyDescent="0.25">
      <c r="A4817">
        <v>-8104248.5363385696</v>
      </c>
      <c r="B4817">
        <v>-308368.01713065599</v>
      </c>
      <c r="C4817">
        <v>2.8330156579613599E-2</v>
      </c>
    </row>
    <row r="4818" spans="1:3" x14ac:dyDescent="0.25">
      <c r="A4818">
        <v>-8103314.0574614201</v>
      </c>
      <c r="B4818">
        <v>-308368.01713065599</v>
      </c>
      <c r="C4818">
        <v>3.9646685123443597E-2</v>
      </c>
    </row>
    <row r="4819" spans="1:3" x14ac:dyDescent="0.25">
      <c r="A4819">
        <v>-8102379.5785842799</v>
      </c>
      <c r="B4819">
        <v>-308368.01713065599</v>
      </c>
      <c r="C4819">
        <v>4.7695156186819E-2</v>
      </c>
    </row>
    <row r="4820" spans="1:3" x14ac:dyDescent="0.25">
      <c r="A4820">
        <v>-8101445.0997071397</v>
      </c>
      <c r="B4820">
        <v>-308368.01713065599</v>
      </c>
      <c r="C4820">
        <v>6.1869122087955399E-2</v>
      </c>
    </row>
    <row r="4821" spans="1:3" x14ac:dyDescent="0.25">
      <c r="A4821">
        <v>-8100510.6208300004</v>
      </c>
      <c r="B4821">
        <v>-308368.01713065599</v>
      </c>
      <c r="C4821">
        <v>8.1710852682590401E-2</v>
      </c>
    </row>
    <row r="4822" spans="1:3" x14ac:dyDescent="0.25">
      <c r="A4822">
        <v>-8099576.1419528499</v>
      </c>
      <c r="B4822">
        <v>-308368.01713065599</v>
      </c>
      <c r="C4822">
        <v>9.504284709692E-2</v>
      </c>
    </row>
    <row r="4823" spans="1:3" x14ac:dyDescent="0.25">
      <c r="A4823">
        <v>-8098641.6630757097</v>
      </c>
      <c r="B4823">
        <v>-308368.01713065599</v>
      </c>
      <c r="C4823">
        <v>0.114846058189868</v>
      </c>
    </row>
    <row r="4824" spans="1:3" x14ac:dyDescent="0.25">
      <c r="A4824">
        <v>-8097707.1841985704</v>
      </c>
      <c r="B4824">
        <v>-308368.01713065599</v>
      </c>
      <c r="C4824">
        <v>0.11926232278347</v>
      </c>
    </row>
    <row r="4825" spans="1:3" x14ac:dyDescent="0.25">
      <c r="A4825">
        <v>-8096772.70532142</v>
      </c>
      <c r="B4825">
        <v>-308368.01713065599</v>
      </c>
      <c r="C4825">
        <v>0.141247868537902</v>
      </c>
    </row>
    <row r="4826" spans="1:3" x14ac:dyDescent="0.25">
      <c r="A4826">
        <v>-8095838.2264442798</v>
      </c>
      <c r="B4826">
        <v>-308368.01713065599</v>
      </c>
      <c r="C4826">
        <v>0.16140766441821999</v>
      </c>
    </row>
    <row r="4827" spans="1:3" x14ac:dyDescent="0.25">
      <c r="A4827">
        <v>-8094903.7475671396</v>
      </c>
      <c r="B4827">
        <v>-308368.01713065599</v>
      </c>
      <c r="C4827">
        <v>0.18408590555191001</v>
      </c>
    </row>
    <row r="4828" spans="1:3" x14ac:dyDescent="0.25">
      <c r="A4828">
        <v>-8093969.2686900003</v>
      </c>
      <c r="B4828">
        <v>-308368.01713065599</v>
      </c>
      <c r="C4828">
        <v>0.209246456623077</v>
      </c>
    </row>
    <row r="4829" spans="1:3" x14ac:dyDescent="0.25">
      <c r="A4829">
        <v>-8093034.7898128498</v>
      </c>
      <c r="B4829">
        <v>-308368.01713065599</v>
      </c>
      <c r="C4829">
        <v>0.21146203577518399</v>
      </c>
    </row>
    <row r="4830" spans="1:3" x14ac:dyDescent="0.25">
      <c r="A4830">
        <v>-8092100.3109357096</v>
      </c>
      <c r="B4830">
        <v>-308368.01713065599</v>
      </c>
      <c r="C4830">
        <v>0.23799796402454301</v>
      </c>
    </row>
    <row r="4831" spans="1:3" x14ac:dyDescent="0.25">
      <c r="A4831">
        <v>-8091165.8320585703</v>
      </c>
      <c r="B4831">
        <v>-308368.01713065599</v>
      </c>
      <c r="C4831">
        <v>0.24001045525074</v>
      </c>
    </row>
    <row r="4832" spans="1:3" x14ac:dyDescent="0.25">
      <c r="A4832">
        <v>-8090231.3531814199</v>
      </c>
      <c r="B4832">
        <v>-308368.01713065599</v>
      </c>
      <c r="C4832">
        <v>0.26433008909225397</v>
      </c>
    </row>
    <row r="4833" spans="1:3" x14ac:dyDescent="0.25">
      <c r="A4833">
        <v>-8089296.8743042797</v>
      </c>
      <c r="B4833">
        <v>-308368.01713065599</v>
      </c>
      <c r="C4833">
        <v>0.28947558999061501</v>
      </c>
    </row>
    <row r="4834" spans="1:3" x14ac:dyDescent="0.25">
      <c r="A4834">
        <v>-8088362.3954271404</v>
      </c>
      <c r="B4834">
        <v>-308368.01713065599</v>
      </c>
      <c r="C4834">
        <v>0.29317957162857</v>
      </c>
    </row>
    <row r="4835" spans="1:3" x14ac:dyDescent="0.25">
      <c r="A4835">
        <v>-8087427.9165500002</v>
      </c>
      <c r="B4835">
        <v>-308368.01713065599</v>
      </c>
      <c r="C4835">
        <v>0.29415625333786</v>
      </c>
    </row>
    <row r="4836" spans="1:3" x14ac:dyDescent="0.25">
      <c r="A4836">
        <v>-8086493.4376728497</v>
      </c>
      <c r="B4836">
        <v>-308368.01713065599</v>
      </c>
      <c r="C4836">
        <v>0.29770788550376798</v>
      </c>
    </row>
    <row r="4837" spans="1:3" x14ac:dyDescent="0.25">
      <c r="A4837">
        <v>-8085558.9587957095</v>
      </c>
      <c r="B4837">
        <v>-308368.01713065599</v>
      </c>
      <c r="C4837">
        <v>0.32005813717842102</v>
      </c>
    </row>
    <row r="4838" spans="1:3" x14ac:dyDescent="0.25">
      <c r="A4838">
        <v>-8084624.4799185703</v>
      </c>
      <c r="B4838">
        <v>-308368.01713065599</v>
      </c>
      <c r="C4838">
        <v>0.32477420568466098</v>
      </c>
    </row>
    <row r="4839" spans="1:3" x14ac:dyDescent="0.25">
      <c r="A4839">
        <v>-8083690.0010414198</v>
      </c>
      <c r="B4839">
        <v>-308368.01713065599</v>
      </c>
      <c r="C4839">
        <v>0.32842907309532099</v>
      </c>
    </row>
    <row r="4840" spans="1:3" x14ac:dyDescent="0.25">
      <c r="A4840">
        <v>-8082755.5221642796</v>
      </c>
      <c r="B4840">
        <v>-308368.01713065599</v>
      </c>
      <c r="C4840">
        <v>0.33307704329490601</v>
      </c>
    </row>
    <row r="4841" spans="1:3" x14ac:dyDescent="0.25">
      <c r="A4841">
        <v>-8081821.0432871403</v>
      </c>
      <c r="B4841">
        <v>-308368.01713065599</v>
      </c>
      <c r="C4841">
        <v>0.33902135491371099</v>
      </c>
    </row>
    <row r="4842" spans="1:3" x14ac:dyDescent="0.25">
      <c r="A4842">
        <v>-8080886.5644100001</v>
      </c>
      <c r="B4842">
        <v>-308368.01713065599</v>
      </c>
      <c r="C4842">
        <v>0.34148856997489901</v>
      </c>
    </row>
    <row r="4843" spans="1:3" x14ac:dyDescent="0.25">
      <c r="A4843">
        <v>-8079952.0855328497</v>
      </c>
      <c r="B4843">
        <v>-308368.01713065599</v>
      </c>
      <c r="C4843">
        <v>0.32950842380523598</v>
      </c>
    </row>
    <row r="4844" spans="1:3" x14ac:dyDescent="0.25">
      <c r="A4844">
        <v>-8079017.6066557104</v>
      </c>
      <c r="B4844">
        <v>-308368.01713065599</v>
      </c>
      <c r="C4844">
        <v>0.334535002708435</v>
      </c>
    </row>
    <row r="4845" spans="1:3" x14ac:dyDescent="0.25">
      <c r="A4845">
        <v>-8078083.1277785702</v>
      </c>
      <c r="B4845">
        <v>-308368.01713065599</v>
      </c>
      <c r="C4845">
        <v>0.33803257346153198</v>
      </c>
    </row>
    <row r="4846" spans="1:3" x14ac:dyDescent="0.25">
      <c r="A4846">
        <v>-8077148.6489014197</v>
      </c>
      <c r="B4846">
        <v>-308368.01713065599</v>
      </c>
      <c r="C4846">
        <v>0.339668929576873</v>
      </c>
    </row>
    <row r="4847" spans="1:3" x14ac:dyDescent="0.25">
      <c r="A4847">
        <v>-8076214.1700242804</v>
      </c>
      <c r="B4847">
        <v>-308368.01713065599</v>
      </c>
      <c r="C4847">
        <v>0.32547745108604398</v>
      </c>
    </row>
    <row r="4848" spans="1:3" x14ac:dyDescent="0.25">
      <c r="A4848">
        <v>-8075279.6911471402</v>
      </c>
      <c r="B4848">
        <v>-308368.01713065599</v>
      </c>
      <c r="C4848">
        <v>0.31312063336372298</v>
      </c>
    </row>
    <row r="4849" spans="1:3" x14ac:dyDescent="0.25">
      <c r="A4849">
        <v>-8074345.21227</v>
      </c>
      <c r="B4849">
        <v>-308368.01713065599</v>
      </c>
      <c r="C4849">
        <v>0.31298759579658503</v>
      </c>
    </row>
    <row r="4850" spans="1:3" x14ac:dyDescent="0.25">
      <c r="A4850">
        <v>-8073410.7333928496</v>
      </c>
      <c r="B4850">
        <v>-308368.01713065599</v>
      </c>
      <c r="C4850">
        <v>0.29806905984878501</v>
      </c>
    </row>
    <row r="4851" spans="1:3" x14ac:dyDescent="0.25">
      <c r="A4851">
        <v>-8072476.2545157103</v>
      </c>
      <c r="B4851">
        <v>-308368.01713065599</v>
      </c>
      <c r="C4851">
        <v>0.29801133275031999</v>
      </c>
    </row>
    <row r="4852" spans="1:3" x14ac:dyDescent="0.25">
      <c r="A4852">
        <v>-8071541.7756385701</v>
      </c>
      <c r="B4852">
        <v>-308368.01713065599</v>
      </c>
      <c r="C4852">
        <v>0</v>
      </c>
    </row>
    <row r="4853" spans="1:3" x14ac:dyDescent="0.25">
      <c r="A4853">
        <v>-8120134.6772499904</v>
      </c>
      <c r="B4853">
        <v>-309302.49600802897</v>
      </c>
      <c r="C4853" s="1">
        <v>2.6781379347085001E-5</v>
      </c>
    </row>
    <row r="4854" spans="1:3" x14ac:dyDescent="0.25">
      <c r="A4854">
        <v>-8119200.1983728502</v>
      </c>
      <c r="B4854">
        <v>-309302.49600802897</v>
      </c>
      <c r="C4854" s="1">
        <v>5.3495656175073202E-5</v>
      </c>
    </row>
    <row r="4855" spans="1:3" x14ac:dyDescent="0.25">
      <c r="A4855">
        <v>-8118265.71949571</v>
      </c>
      <c r="B4855">
        <v>-309302.49600802897</v>
      </c>
      <c r="C4855" s="1">
        <v>4.7072735469555401E-5</v>
      </c>
    </row>
    <row r="4856" spans="1:3" x14ac:dyDescent="0.25">
      <c r="A4856">
        <v>-8117331.2406185698</v>
      </c>
      <c r="B4856">
        <v>-309302.49600802897</v>
      </c>
      <c r="C4856" s="1">
        <v>9.5732102636247806E-5</v>
      </c>
    </row>
    <row r="4857" spans="1:3" x14ac:dyDescent="0.25">
      <c r="A4857">
        <v>-8116396.7617414203</v>
      </c>
      <c r="B4857">
        <v>-309302.49600802897</v>
      </c>
      <c r="C4857">
        <v>1.8800924590323099E-4</v>
      </c>
    </row>
    <row r="4858" spans="1:3" x14ac:dyDescent="0.25">
      <c r="A4858">
        <v>-8115462.28286428</v>
      </c>
      <c r="B4858">
        <v>-309302.49600802897</v>
      </c>
      <c r="C4858">
        <v>2.3402986698783899E-4</v>
      </c>
    </row>
    <row r="4859" spans="1:3" x14ac:dyDescent="0.25">
      <c r="A4859">
        <v>-8114527.8039871398</v>
      </c>
      <c r="B4859">
        <v>-309302.49600802897</v>
      </c>
      <c r="C4859">
        <v>4.0509997052140501E-4</v>
      </c>
    </row>
    <row r="4860" spans="1:3" x14ac:dyDescent="0.25">
      <c r="A4860">
        <v>-8113593.3251099903</v>
      </c>
      <c r="B4860">
        <v>-309302.49600802897</v>
      </c>
      <c r="C4860">
        <v>7.3192763375118299E-4</v>
      </c>
    </row>
    <row r="4861" spans="1:3" x14ac:dyDescent="0.25">
      <c r="A4861">
        <v>-8112658.8462328501</v>
      </c>
      <c r="B4861">
        <v>-309302.49600802897</v>
      </c>
      <c r="C4861">
        <v>9.5355533994734201E-4</v>
      </c>
    </row>
    <row r="4862" spans="1:3" x14ac:dyDescent="0.25">
      <c r="A4862">
        <v>-8111724.3673557099</v>
      </c>
      <c r="B4862">
        <v>-309302.49600802897</v>
      </c>
      <c r="C4862">
        <v>1.58742279745638E-3</v>
      </c>
    </row>
    <row r="4863" spans="1:3" x14ac:dyDescent="0.25">
      <c r="A4863">
        <v>-8110789.8884785697</v>
      </c>
      <c r="B4863">
        <v>-309302.49600802897</v>
      </c>
      <c r="C4863">
        <v>2.4287861306220202E-3</v>
      </c>
    </row>
    <row r="4864" spans="1:3" x14ac:dyDescent="0.25">
      <c r="A4864">
        <v>-8109855.4096014202</v>
      </c>
      <c r="B4864">
        <v>-309302.49600802897</v>
      </c>
      <c r="C4864">
        <v>3.3746899571269699E-3</v>
      </c>
    </row>
    <row r="4865" spans="1:3" x14ac:dyDescent="0.25">
      <c r="A4865">
        <v>-8108920.93072428</v>
      </c>
      <c r="B4865">
        <v>-309302.49600802897</v>
      </c>
      <c r="C4865">
        <v>5.4318532347679103E-3</v>
      </c>
    </row>
    <row r="4866" spans="1:3" x14ac:dyDescent="0.25">
      <c r="A4866">
        <v>-8107986.4518471397</v>
      </c>
      <c r="B4866">
        <v>-309302.49600802897</v>
      </c>
      <c r="C4866">
        <v>7.1687353774905196E-3</v>
      </c>
    </row>
    <row r="4867" spans="1:3" x14ac:dyDescent="0.25">
      <c r="A4867">
        <v>-8107051.9729699902</v>
      </c>
      <c r="B4867">
        <v>-309302.49600802897</v>
      </c>
      <c r="C4867">
        <v>9.9073089659214002E-3</v>
      </c>
    </row>
    <row r="4868" spans="1:3" x14ac:dyDescent="0.25">
      <c r="A4868">
        <v>-8106117.49409285</v>
      </c>
      <c r="B4868">
        <v>-309302.49600802897</v>
      </c>
      <c r="C4868">
        <v>1.4495817944407401E-2</v>
      </c>
    </row>
    <row r="4869" spans="1:3" x14ac:dyDescent="0.25">
      <c r="A4869">
        <v>-8105183.0152157098</v>
      </c>
      <c r="B4869">
        <v>-309302.49600802897</v>
      </c>
      <c r="C4869">
        <v>1.9626874476671202E-2</v>
      </c>
    </row>
    <row r="4870" spans="1:3" x14ac:dyDescent="0.25">
      <c r="A4870">
        <v>-8104248.5363385696</v>
      </c>
      <c r="B4870">
        <v>-309302.49600802897</v>
      </c>
      <c r="C4870">
        <v>2.4602361023426E-2</v>
      </c>
    </row>
    <row r="4871" spans="1:3" x14ac:dyDescent="0.25">
      <c r="A4871">
        <v>-8103314.0574614201</v>
      </c>
      <c r="B4871">
        <v>-309302.49600802897</v>
      </c>
      <c r="C4871">
        <v>3.4700918942689798E-2</v>
      </c>
    </row>
    <row r="4872" spans="1:3" x14ac:dyDescent="0.25">
      <c r="A4872">
        <v>-8102379.5785842799</v>
      </c>
      <c r="B4872">
        <v>-309302.49600802897</v>
      </c>
      <c r="C4872">
        <v>3.8355041295289903E-2</v>
      </c>
    </row>
    <row r="4873" spans="1:3" x14ac:dyDescent="0.25">
      <c r="A4873">
        <v>-8101445.0997071397</v>
      </c>
      <c r="B4873">
        <v>-309302.49600802897</v>
      </c>
      <c r="C4873">
        <v>4.6483621001243501E-2</v>
      </c>
    </row>
    <row r="4874" spans="1:3" x14ac:dyDescent="0.25">
      <c r="A4874">
        <v>-8100510.6208300004</v>
      </c>
      <c r="B4874">
        <v>-309302.49600802897</v>
      </c>
      <c r="C4874">
        <v>6.0742568224668503E-2</v>
      </c>
    </row>
    <row r="4875" spans="1:3" x14ac:dyDescent="0.25">
      <c r="A4875">
        <v>-8099576.1419528499</v>
      </c>
      <c r="B4875">
        <v>-309302.49600802897</v>
      </c>
      <c r="C4875">
        <v>7.6805189251899705E-2</v>
      </c>
    </row>
    <row r="4876" spans="1:3" x14ac:dyDescent="0.25">
      <c r="A4876">
        <v>-8098641.6630757097</v>
      </c>
      <c r="B4876">
        <v>-309302.49600802897</v>
      </c>
      <c r="C4876">
        <v>9.0835839509963906E-2</v>
      </c>
    </row>
    <row r="4877" spans="1:3" x14ac:dyDescent="0.25">
      <c r="A4877">
        <v>-8097707.1841985704</v>
      </c>
      <c r="B4877">
        <v>-309302.49600802897</v>
      </c>
      <c r="C4877">
        <v>0.11115106940269399</v>
      </c>
    </row>
    <row r="4878" spans="1:3" x14ac:dyDescent="0.25">
      <c r="A4878">
        <v>-8096772.70532142</v>
      </c>
      <c r="B4878">
        <v>-309302.49600802897</v>
      </c>
      <c r="C4878">
        <v>0.135602787137031</v>
      </c>
    </row>
    <row r="4879" spans="1:3" x14ac:dyDescent="0.25">
      <c r="A4879">
        <v>-8095838.2264442798</v>
      </c>
      <c r="B4879">
        <v>-309302.49600802897</v>
      </c>
      <c r="C4879">
        <v>0.13743196427822099</v>
      </c>
    </row>
    <row r="4880" spans="1:3" x14ac:dyDescent="0.25">
      <c r="A4880">
        <v>-8094903.7475671396</v>
      </c>
      <c r="B4880">
        <v>-309302.49600802897</v>
      </c>
      <c r="C4880">
        <v>0.15809926390647799</v>
      </c>
    </row>
    <row r="4881" spans="1:3" x14ac:dyDescent="0.25">
      <c r="A4881">
        <v>-8093969.2686900003</v>
      </c>
      <c r="B4881">
        <v>-309302.49600802897</v>
      </c>
      <c r="C4881">
        <v>0.18039409816265101</v>
      </c>
    </row>
    <row r="4882" spans="1:3" x14ac:dyDescent="0.25">
      <c r="A4882">
        <v>-8093034.7898128498</v>
      </c>
      <c r="B4882">
        <v>-309302.49600802897</v>
      </c>
      <c r="C4882">
        <v>0.182176187634468</v>
      </c>
    </row>
    <row r="4883" spans="1:3" x14ac:dyDescent="0.25">
      <c r="A4883">
        <v>-8092100.3109357096</v>
      </c>
      <c r="B4883">
        <v>-309302.49600802897</v>
      </c>
      <c r="C4883">
        <v>0.20861707627773199</v>
      </c>
    </row>
    <row r="4884" spans="1:3" x14ac:dyDescent="0.25">
      <c r="A4884">
        <v>-8091165.8320585703</v>
      </c>
      <c r="B4884">
        <v>-309302.49600802897</v>
      </c>
      <c r="C4884">
        <v>0.235361874103546</v>
      </c>
    </row>
    <row r="4885" spans="1:3" x14ac:dyDescent="0.25">
      <c r="A4885">
        <v>-8090231.3531814199</v>
      </c>
      <c r="B4885">
        <v>-309302.49600802897</v>
      </c>
      <c r="C4885">
        <v>0.23748268187046001</v>
      </c>
    </row>
    <row r="4886" spans="1:3" x14ac:dyDescent="0.25">
      <c r="A4886">
        <v>-8089296.8743042797</v>
      </c>
      <c r="B4886">
        <v>-309302.49600802897</v>
      </c>
      <c r="C4886">
        <v>0.26384484767913802</v>
      </c>
    </row>
    <row r="4887" spans="1:3" x14ac:dyDescent="0.25">
      <c r="A4887">
        <v>-8088362.3954271404</v>
      </c>
      <c r="B4887">
        <v>-309302.49600802897</v>
      </c>
      <c r="C4887">
        <v>0.26698938012123102</v>
      </c>
    </row>
    <row r="4888" spans="1:3" x14ac:dyDescent="0.25">
      <c r="A4888">
        <v>-8087427.9165500002</v>
      </c>
      <c r="B4888">
        <v>-309302.49600802897</v>
      </c>
      <c r="C4888">
        <v>0.26983428001403797</v>
      </c>
    </row>
    <row r="4889" spans="1:3" x14ac:dyDescent="0.25">
      <c r="A4889">
        <v>-8086493.4376728497</v>
      </c>
      <c r="B4889">
        <v>-309302.49600802897</v>
      </c>
      <c r="C4889">
        <v>0.27398905158042902</v>
      </c>
    </row>
    <row r="4890" spans="1:3" x14ac:dyDescent="0.25">
      <c r="A4890">
        <v>-8085558.9587957095</v>
      </c>
      <c r="B4890">
        <v>-309302.49600802897</v>
      </c>
      <c r="C4890">
        <v>0.30007392168045</v>
      </c>
    </row>
    <row r="4891" spans="1:3" x14ac:dyDescent="0.25">
      <c r="A4891">
        <v>-8084624.4799185703</v>
      </c>
      <c r="B4891">
        <v>-309302.49600802897</v>
      </c>
      <c r="C4891">
        <v>0.30295380949973999</v>
      </c>
    </row>
    <row r="4892" spans="1:3" x14ac:dyDescent="0.25">
      <c r="A4892">
        <v>-8083690.0010414198</v>
      </c>
      <c r="B4892">
        <v>-309302.49600802897</v>
      </c>
      <c r="C4892">
        <v>0.30797296762466397</v>
      </c>
    </row>
    <row r="4893" spans="1:3" x14ac:dyDescent="0.25">
      <c r="A4893">
        <v>-8082755.5221642796</v>
      </c>
      <c r="B4893">
        <v>-309302.49600802897</v>
      </c>
      <c r="C4893">
        <v>0.312272459268569</v>
      </c>
    </row>
    <row r="4894" spans="1:3" x14ac:dyDescent="0.25">
      <c r="A4894">
        <v>-8081821.0432871403</v>
      </c>
      <c r="B4894">
        <v>-309302.49600802897</v>
      </c>
      <c r="C4894">
        <v>0.31852826476097101</v>
      </c>
    </row>
    <row r="4895" spans="1:3" x14ac:dyDescent="0.25">
      <c r="A4895">
        <v>-8080886.5644100001</v>
      </c>
      <c r="B4895">
        <v>-309302.49600802897</v>
      </c>
      <c r="C4895">
        <v>0.32433071732521002</v>
      </c>
    </row>
    <row r="4896" spans="1:3" x14ac:dyDescent="0.25">
      <c r="A4896">
        <v>-8079952.0855328497</v>
      </c>
      <c r="B4896">
        <v>-309302.49600802897</v>
      </c>
      <c r="C4896">
        <v>0.30815157294273299</v>
      </c>
    </row>
    <row r="4897" spans="1:3" x14ac:dyDescent="0.25">
      <c r="A4897">
        <v>-8079017.6066557104</v>
      </c>
      <c r="B4897">
        <v>-309302.49600802897</v>
      </c>
      <c r="C4897">
        <v>0.31414544582366899</v>
      </c>
    </row>
    <row r="4898" spans="1:3" x14ac:dyDescent="0.25">
      <c r="A4898">
        <v>-8078083.1277785702</v>
      </c>
      <c r="B4898">
        <v>-309302.49600802897</v>
      </c>
      <c r="C4898">
        <v>0.31833264231681802</v>
      </c>
    </row>
    <row r="4899" spans="1:3" x14ac:dyDescent="0.25">
      <c r="A4899">
        <v>-8077148.6489014197</v>
      </c>
      <c r="B4899">
        <v>-309302.49600802897</v>
      </c>
      <c r="C4899">
        <v>0.32037335634231501</v>
      </c>
    </row>
    <row r="4900" spans="1:3" x14ac:dyDescent="0.25">
      <c r="A4900">
        <v>-8076214.1700242804</v>
      </c>
      <c r="B4900">
        <v>-309302.49600802897</v>
      </c>
      <c r="C4900">
        <v>0.307077556848526</v>
      </c>
    </row>
    <row r="4901" spans="1:3" x14ac:dyDescent="0.25">
      <c r="A4901">
        <v>-8075279.6911471402</v>
      </c>
      <c r="B4901">
        <v>-309302.49600802897</v>
      </c>
      <c r="C4901">
        <v>0.30726259946823098</v>
      </c>
    </row>
    <row r="4902" spans="1:3" x14ac:dyDescent="0.25">
      <c r="A4902">
        <v>-8074345.21227</v>
      </c>
      <c r="B4902">
        <v>-309302.49600802897</v>
      </c>
      <c r="C4902">
        <v>0.29527094960212702</v>
      </c>
    </row>
    <row r="4903" spans="1:3" x14ac:dyDescent="0.25">
      <c r="A4903">
        <v>-8073410.7333928496</v>
      </c>
      <c r="B4903">
        <v>-309302.49600802897</v>
      </c>
      <c r="C4903">
        <v>0.28163239359855602</v>
      </c>
    </row>
    <row r="4904" spans="1:3" x14ac:dyDescent="0.25">
      <c r="A4904">
        <v>-8072476.2545157103</v>
      </c>
      <c r="B4904">
        <v>-309302.49600802897</v>
      </c>
      <c r="C4904">
        <v>0.282283455133438</v>
      </c>
    </row>
    <row r="4905" spans="1:3" x14ac:dyDescent="0.25">
      <c r="A4905">
        <v>-8071541.7756385701</v>
      </c>
      <c r="B4905">
        <v>-309302.49600802897</v>
      </c>
      <c r="C4905">
        <v>0.26766648888587902</v>
      </c>
    </row>
    <row r="4906" spans="1:3" x14ac:dyDescent="0.25">
      <c r="A4906">
        <v>-8119200.1983728502</v>
      </c>
      <c r="B4906">
        <v>-310236.97488540102</v>
      </c>
      <c r="C4906" s="1">
        <v>2.6781379347085001E-5</v>
      </c>
    </row>
    <row r="4907" spans="1:3" x14ac:dyDescent="0.25">
      <c r="A4907">
        <v>-8118265.71949571</v>
      </c>
      <c r="B4907">
        <v>-310236.97488540102</v>
      </c>
      <c r="C4907" s="1">
        <v>4.9319634854327799E-5</v>
      </c>
    </row>
    <row r="4908" spans="1:3" x14ac:dyDescent="0.25">
      <c r="A4908">
        <v>-8117331.2406185698</v>
      </c>
      <c r="B4908">
        <v>-310236.97488540102</v>
      </c>
      <c r="C4908" s="1">
        <v>6.3776460592634895E-5</v>
      </c>
    </row>
    <row r="4909" spans="1:3" x14ac:dyDescent="0.25">
      <c r="A4909">
        <v>-8116396.7617414203</v>
      </c>
      <c r="B4909">
        <v>-310236.97488540102</v>
      </c>
      <c r="C4909">
        <v>1.4470561291091101E-4</v>
      </c>
    </row>
    <row r="4910" spans="1:3" x14ac:dyDescent="0.25">
      <c r="A4910">
        <v>-8115462.28286428</v>
      </c>
      <c r="B4910">
        <v>-310236.97488540102</v>
      </c>
      <c r="C4910">
        <v>1.73920489032752E-4</v>
      </c>
    </row>
    <row r="4911" spans="1:3" x14ac:dyDescent="0.25">
      <c r="A4911">
        <v>-8114527.8039871398</v>
      </c>
      <c r="B4911">
        <v>-310236.97488540102</v>
      </c>
      <c r="C4911">
        <v>3.0796870123594902E-4</v>
      </c>
    </row>
    <row r="4912" spans="1:3" x14ac:dyDescent="0.25">
      <c r="A4912">
        <v>-8113593.3251099903</v>
      </c>
      <c r="B4912">
        <v>-310236.97488540102</v>
      </c>
      <c r="C4912">
        <v>5.7746068341657498E-4</v>
      </c>
    </row>
    <row r="4913" spans="1:3" x14ac:dyDescent="0.25">
      <c r="A4913">
        <v>-8112658.8462328501</v>
      </c>
      <c r="B4913">
        <v>-310236.97488540102</v>
      </c>
      <c r="C4913">
        <v>6.6122377756982998E-4</v>
      </c>
    </row>
    <row r="4914" spans="1:3" x14ac:dyDescent="0.25">
      <c r="A4914">
        <v>-8111724.3673557099</v>
      </c>
      <c r="B4914">
        <v>-310236.97488540102</v>
      </c>
      <c r="C4914">
        <v>1.1158768320456099E-3</v>
      </c>
    </row>
    <row r="4915" spans="1:3" x14ac:dyDescent="0.25">
      <c r="A4915">
        <v>-8110789.8884785697</v>
      </c>
      <c r="B4915">
        <v>-310236.97488540102</v>
      </c>
      <c r="C4915">
        <v>1.8269005231559201E-3</v>
      </c>
    </row>
    <row r="4916" spans="1:3" x14ac:dyDescent="0.25">
      <c r="A4916">
        <v>-8109855.4096014202</v>
      </c>
      <c r="B4916">
        <v>-310236.97488540102</v>
      </c>
      <c r="C4916">
        <v>2.6293536648154198E-3</v>
      </c>
    </row>
    <row r="4917" spans="1:3" x14ac:dyDescent="0.25">
      <c r="A4917">
        <v>-8108920.93072428</v>
      </c>
      <c r="B4917">
        <v>-310236.97488540102</v>
      </c>
      <c r="C4917">
        <v>4.0678870864212504E-3</v>
      </c>
    </row>
    <row r="4918" spans="1:3" x14ac:dyDescent="0.25">
      <c r="A4918">
        <v>-8107986.4518471397</v>
      </c>
      <c r="B4918">
        <v>-310236.97488540102</v>
      </c>
      <c r="C4918">
        <v>6.4255078323185401E-3</v>
      </c>
    </row>
    <row r="4919" spans="1:3" x14ac:dyDescent="0.25">
      <c r="A4919">
        <v>-8107051.9729699902</v>
      </c>
      <c r="B4919">
        <v>-310236.97488540102</v>
      </c>
      <c r="C4919">
        <v>6.51777302846312E-3</v>
      </c>
    </row>
    <row r="4920" spans="1:3" x14ac:dyDescent="0.25">
      <c r="A4920">
        <v>-8106117.49409285</v>
      </c>
      <c r="B4920">
        <v>-310236.97488540102</v>
      </c>
      <c r="C4920">
        <v>1.00040510296821E-2</v>
      </c>
    </row>
    <row r="4921" spans="1:3" x14ac:dyDescent="0.25">
      <c r="A4921">
        <v>-8105183.0152157098</v>
      </c>
      <c r="B4921">
        <v>-310236.97488540102</v>
      </c>
      <c r="C4921">
        <v>1.38477077707648E-2</v>
      </c>
    </row>
    <row r="4922" spans="1:3" x14ac:dyDescent="0.25">
      <c r="A4922">
        <v>-8104248.5363385696</v>
      </c>
      <c r="B4922">
        <v>-310236.97488540102</v>
      </c>
      <c r="C4922">
        <v>1.72927621752023E-2</v>
      </c>
    </row>
    <row r="4923" spans="1:3" x14ac:dyDescent="0.25">
      <c r="A4923">
        <v>-8103314.0574614201</v>
      </c>
      <c r="B4923">
        <v>-310236.97488540102</v>
      </c>
      <c r="C4923">
        <v>2.4871325120329801E-2</v>
      </c>
    </row>
    <row r="4924" spans="1:3" x14ac:dyDescent="0.25">
      <c r="A4924">
        <v>-8102379.5785842799</v>
      </c>
      <c r="B4924">
        <v>-310236.97488540102</v>
      </c>
      <c r="C4924">
        <v>3.41287069022655E-2</v>
      </c>
    </row>
    <row r="4925" spans="1:3" x14ac:dyDescent="0.25">
      <c r="A4925">
        <v>-8101445.0997071397</v>
      </c>
      <c r="B4925">
        <v>-310236.97488540102</v>
      </c>
      <c r="C4925">
        <v>4.2024765163660001E-2</v>
      </c>
    </row>
    <row r="4926" spans="1:3" x14ac:dyDescent="0.25">
      <c r="A4926">
        <v>-8100510.6208300004</v>
      </c>
      <c r="B4926">
        <v>-310236.97488540102</v>
      </c>
      <c r="C4926">
        <v>5.5854205042123697E-2</v>
      </c>
    </row>
    <row r="4927" spans="1:3" x14ac:dyDescent="0.25">
      <c r="A4927">
        <v>-8099576.1419528499</v>
      </c>
      <c r="B4927">
        <v>-310236.97488540102</v>
      </c>
      <c r="C4927">
        <v>5.7571053504943799E-2</v>
      </c>
    </row>
    <row r="4928" spans="1:3" x14ac:dyDescent="0.25">
      <c r="A4928">
        <v>-8098641.6630757097</v>
      </c>
      <c r="B4928">
        <v>-310236.97488540102</v>
      </c>
      <c r="C4928">
        <v>7.3008976876735604E-2</v>
      </c>
    </row>
    <row r="4929" spans="1:3" x14ac:dyDescent="0.25">
      <c r="A4929">
        <v>-8097707.1841985704</v>
      </c>
      <c r="B4929">
        <v>-310236.97488540102</v>
      </c>
      <c r="C4929">
        <v>8.7203741073608301E-2</v>
      </c>
    </row>
    <row r="4930" spans="1:3" x14ac:dyDescent="0.25">
      <c r="A4930">
        <v>-8096772.70532142</v>
      </c>
      <c r="B4930">
        <v>-310236.97488540102</v>
      </c>
      <c r="C4930">
        <v>0.109911791980266</v>
      </c>
    </row>
    <row r="4931" spans="1:3" x14ac:dyDescent="0.25">
      <c r="A4931">
        <v>-8095838.2264442798</v>
      </c>
      <c r="B4931">
        <v>-310236.97488540102</v>
      </c>
      <c r="C4931">
        <v>0.13317646086215901</v>
      </c>
    </row>
    <row r="4932" spans="1:3" x14ac:dyDescent="0.25">
      <c r="A4932">
        <v>-8094903.7475671396</v>
      </c>
      <c r="B4932">
        <v>-310236.97488540102</v>
      </c>
      <c r="C4932">
        <v>0.135161653161048</v>
      </c>
    </row>
    <row r="4933" spans="1:3" x14ac:dyDescent="0.25">
      <c r="A4933">
        <v>-8093969.2686900003</v>
      </c>
      <c r="B4933">
        <v>-310236.97488540102</v>
      </c>
      <c r="C4933">
        <v>0.15553928911685899</v>
      </c>
    </row>
    <row r="4934" spans="1:3" x14ac:dyDescent="0.25">
      <c r="A4934">
        <v>-8093034.7898128498</v>
      </c>
      <c r="B4934">
        <v>-310236.97488540102</v>
      </c>
      <c r="C4934">
        <v>0.17879298329353299</v>
      </c>
    </row>
    <row r="4935" spans="1:3" x14ac:dyDescent="0.25">
      <c r="A4935">
        <v>-8092100.3109357096</v>
      </c>
      <c r="B4935">
        <v>-310236.97488540102</v>
      </c>
      <c r="C4935">
        <v>0.18038421869277901</v>
      </c>
    </row>
    <row r="4936" spans="1:3" x14ac:dyDescent="0.25">
      <c r="A4936">
        <v>-8091165.8320585703</v>
      </c>
      <c r="B4936">
        <v>-310236.97488540102</v>
      </c>
      <c r="C4936">
        <v>0.20756047964096</v>
      </c>
    </row>
    <row r="4937" spans="1:3" x14ac:dyDescent="0.25">
      <c r="A4937">
        <v>-8090231.3531814199</v>
      </c>
      <c r="B4937">
        <v>-310236.97488540102</v>
      </c>
      <c r="C4937">
        <v>0.209972068667411</v>
      </c>
    </row>
    <row r="4938" spans="1:3" x14ac:dyDescent="0.25">
      <c r="A4938">
        <v>-8089296.8743042797</v>
      </c>
      <c r="B4938">
        <v>-310236.97488540102</v>
      </c>
      <c r="C4938">
        <v>0.23739022016525199</v>
      </c>
    </row>
    <row r="4939" spans="1:3" x14ac:dyDescent="0.25">
      <c r="A4939">
        <v>-8088362.3954271404</v>
      </c>
      <c r="B4939">
        <v>-310236.97488540102</v>
      </c>
      <c r="C4939">
        <v>0.239671289920806</v>
      </c>
    </row>
    <row r="4940" spans="1:3" x14ac:dyDescent="0.25">
      <c r="A4940">
        <v>-8087427.9165500002</v>
      </c>
      <c r="B4940">
        <v>-310236.97488540102</v>
      </c>
      <c r="C4940">
        <v>0.244624778628349</v>
      </c>
    </row>
    <row r="4941" spans="1:3" x14ac:dyDescent="0.25">
      <c r="A4941">
        <v>-8086493.4376728497</v>
      </c>
      <c r="B4941">
        <v>-310236.97488540102</v>
      </c>
      <c r="C4941">
        <v>0.25083640217781</v>
      </c>
    </row>
    <row r="4942" spans="1:3" x14ac:dyDescent="0.25">
      <c r="A4942">
        <v>-8085558.9587957095</v>
      </c>
      <c r="B4942">
        <v>-310236.97488540102</v>
      </c>
      <c r="C4942">
        <v>0.27681428194045998</v>
      </c>
    </row>
    <row r="4943" spans="1:3" x14ac:dyDescent="0.25">
      <c r="A4943">
        <v>-8084624.4799185703</v>
      </c>
      <c r="B4943">
        <v>-310236.97488540102</v>
      </c>
      <c r="C4943">
        <v>0.28027683496475198</v>
      </c>
    </row>
    <row r="4944" spans="1:3" x14ac:dyDescent="0.25">
      <c r="A4944">
        <v>-8083690.0010414198</v>
      </c>
      <c r="B4944">
        <v>-310236.97488540102</v>
      </c>
      <c r="C4944">
        <v>0.28322431445121699</v>
      </c>
    </row>
    <row r="4945" spans="1:3" x14ac:dyDescent="0.25">
      <c r="A4945">
        <v>-8082755.5221642796</v>
      </c>
      <c r="B4945">
        <v>-310236.97488540102</v>
      </c>
      <c r="C4945">
        <v>0.28790062665939298</v>
      </c>
    </row>
    <row r="4946" spans="1:3" x14ac:dyDescent="0.25">
      <c r="A4946">
        <v>-8081821.0432871403</v>
      </c>
      <c r="B4946">
        <v>-310236.97488540102</v>
      </c>
      <c r="C4946">
        <v>0.29318851232528598</v>
      </c>
    </row>
    <row r="4947" spans="1:3" x14ac:dyDescent="0.25">
      <c r="A4947">
        <v>-8080886.5644100001</v>
      </c>
      <c r="B4947">
        <v>-310236.97488540102</v>
      </c>
      <c r="C4947">
        <v>0.29879587888717601</v>
      </c>
    </row>
    <row r="4948" spans="1:3" x14ac:dyDescent="0.25">
      <c r="A4948">
        <v>-8079952.0855328497</v>
      </c>
      <c r="B4948">
        <v>-310236.97488540102</v>
      </c>
      <c r="C4948">
        <v>0.287693262100219</v>
      </c>
    </row>
    <row r="4949" spans="1:3" x14ac:dyDescent="0.25">
      <c r="A4949">
        <v>-8079017.6066557104</v>
      </c>
      <c r="B4949">
        <v>-310236.97488540102</v>
      </c>
      <c r="C4949">
        <v>0.29387509822845398</v>
      </c>
    </row>
    <row r="4950" spans="1:3" x14ac:dyDescent="0.25">
      <c r="A4950">
        <v>-8078083.1277785702</v>
      </c>
      <c r="B4950">
        <v>-310236.97488540102</v>
      </c>
      <c r="C4950">
        <v>0.29711049795150701</v>
      </c>
    </row>
    <row r="4951" spans="1:3" x14ac:dyDescent="0.25">
      <c r="A4951">
        <v>-8077148.6489014197</v>
      </c>
      <c r="B4951">
        <v>-310236.97488540102</v>
      </c>
      <c r="C4951">
        <v>0.29964327812194802</v>
      </c>
    </row>
    <row r="4952" spans="1:3" x14ac:dyDescent="0.25">
      <c r="A4952">
        <v>-8076214.1700242804</v>
      </c>
      <c r="B4952">
        <v>-310236.97488540102</v>
      </c>
      <c r="C4952">
        <v>0.28651207685470498</v>
      </c>
    </row>
    <row r="4953" spans="1:3" x14ac:dyDescent="0.25">
      <c r="A4953">
        <v>-8075279.6911471402</v>
      </c>
      <c r="B4953">
        <v>-310236.97488540102</v>
      </c>
      <c r="C4953">
        <v>0.28913560509681702</v>
      </c>
    </row>
    <row r="4954" spans="1:3" x14ac:dyDescent="0.25">
      <c r="A4954">
        <v>-8074345.21227</v>
      </c>
      <c r="B4954">
        <v>-310236.97488540102</v>
      </c>
      <c r="C4954">
        <v>0.27460536360740601</v>
      </c>
    </row>
    <row r="4955" spans="1:3" x14ac:dyDescent="0.25">
      <c r="A4955">
        <v>-8073410.7333928496</v>
      </c>
      <c r="B4955">
        <v>-310236.97488540102</v>
      </c>
      <c r="C4955">
        <v>0.27554982900619501</v>
      </c>
    </row>
    <row r="4956" spans="1:3" x14ac:dyDescent="0.25">
      <c r="A4956">
        <v>-8072476.2545157103</v>
      </c>
      <c r="B4956">
        <v>-310236.97488540102</v>
      </c>
      <c r="C4956">
        <v>0.26364678144454901</v>
      </c>
    </row>
    <row r="4957" spans="1:3" x14ac:dyDescent="0.25">
      <c r="A4957">
        <v>-8071541.7756385701</v>
      </c>
      <c r="B4957">
        <v>-310236.97488540102</v>
      </c>
      <c r="C4957">
        <v>0.25055307149887002</v>
      </c>
    </row>
    <row r="4958" spans="1:3" x14ac:dyDescent="0.25">
      <c r="A4958">
        <v>-8118265.71949571</v>
      </c>
      <c r="B4958">
        <v>-311171.45376277302</v>
      </c>
      <c r="C4958" s="1">
        <v>2.6781379347085001E-5</v>
      </c>
    </row>
    <row r="4959" spans="1:3" x14ac:dyDescent="0.25">
      <c r="A4959">
        <v>-8117331.2406185698</v>
      </c>
      <c r="B4959">
        <v>-311171.45376277302</v>
      </c>
      <c r="C4959" s="1">
        <v>4.9319634854327799E-5</v>
      </c>
    </row>
    <row r="4960" spans="1:3" x14ac:dyDescent="0.25">
      <c r="A4960">
        <v>-8116396.7617414203</v>
      </c>
      <c r="B4960">
        <v>-311171.45376277302</v>
      </c>
      <c r="C4960" s="1">
        <v>6.3776460592634895E-5</v>
      </c>
    </row>
    <row r="4961" spans="1:3" x14ac:dyDescent="0.25">
      <c r="A4961">
        <v>-8115462.28286428</v>
      </c>
      <c r="B4961">
        <v>-311171.45376277302</v>
      </c>
      <c r="C4961">
        <v>1.4470561291091101E-4</v>
      </c>
    </row>
    <row r="4962" spans="1:3" x14ac:dyDescent="0.25">
      <c r="A4962">
        <v>-8114527.8039871398</v>
      </c>
      <c r="B4962">
        <v>-311171.45376277302</v>
      </c>
      <c r="C4962">
        <v>1.73920489032752E-4</v>
      </c>
    </row>
    <row r="4963" spans="1:3" x14ac:dyDescent="0.25">
      <c r="A4963">
        <v>-8113593.3251099903</v>
      </c>
      <c r="B4963">
        <v>-311171.45376277302</v>
      </c>
      <c r="C4963">
        <v>3.3462484134361099E-4</v>
      </c>
    </row>
    <row r="4964" spans="1:3" x14ac:dyDescent="0.25">
      <c r="A4964">
        <v>-8112658.8462328501</v>
      </c>
      <c r="B4964">
        <v>-311171.45376277302</v>
      </c>
      <c r="C4964">
        <v>5.63995738048106E-4</v>
      </c>
    </row>
    <row r="4965" spans="1:3" x14ac:dyDescent="0.25">
      <c r="A4965">
        <v>-8111724.3673557099</v>
      </c>
      <c r="B4965">
        <v>-311171.45376277302</v>
      </c>
      <c r="C4965">
        <v>9.43710620049387E-4</v>
      </c>
    </row>
    <row r="4966" spans="1:3" x14ac:dyDescent="0.25">
      <c r="A4966">
        <v>-8110789.8884785697</v>
      </c>
      <c r="B4966">
        <v>-311171.45376277302</v>
      </c>
      <c r="C4966">
        <v>1.35946099180728E-3</v>
      </c>
    </row>
    <row r="4967" spans="1:3" x14ac:dyDescent="0.25">
      <c r="A4967">
        <v>-8109855.4096014202</v>
      </c>
      <c r="B4967">
        <v>-311171.45376277302</v>
      </c>
      <c r="C4967">
        <v>1.62370572797954E-3</v>
      </c>
    </row>
    <row r="4968" spans="1:3" x14ac:dyDescent="0.25">
      <c r="A4968">
        <v>-8108920.93072428</v>
      </c>
      <c r="B4968">
        <v>-311171.45376277302</v>
      </c>
      <c r="C4968">
        <v>2.6207014452666001E-3</v>
      </c>
    </row>
    <row r="4969" spans="1:3" x14ac:dyDescent="0.25">
      <c r="A4969">
        <v>-8107986.4518471397</v>
      </c>
      <c r="B4969">
        <v>-311171.45376277302</v>
      </c>
      <c r="C4969">
        <v>4.0593040175735898E-3</v>
      </c>
    </row>
    <row r="4970" spans="1:3" x14ac:dyDescent="0.25">
      <c r="A4970">
        <v>-8107051.9729699902</v>
      </c>
      <c r="B4970">
        <v>-311171.45376277302</v>
      </c>
      <c r="C4970">
        <v>5.9404075145721401E-3</v>
      </c>
    </row>
    <row r="4971" spans="1:3" x14ac:dyDescent="0.25">
      <c r="A4971">
        <v>-8106117.49409285</v>
      </c>
      <c r="B4971">
        <v>-311171.45376277302</v>
      </c>
      <c r="C4971">
        <v>8.2541825249791093E-3</v>
      </c>
    </row>
    <row r="4972" spans="1:3" x14ac:dyDescent="0.25">
      <c r="A4972">
        <v>-8105183.0152157098</v>
      </c>
      <c r="B4972">
        <v>-311171.45376277302</v>
      </c>
      <c r="C4972">
        <v>1.17313535884022E-2</v>
      </c>
    </row>
    <row r="4973" spans="1:3" x14ac:dyDescent="0.25">
      <c r="A4973">
        <v>-8104248.5363385696</v>
      </c>
      <c r="B4973">
        <v>-311171.45376277302</v>
      </c>
      <c r="C4973">
        <v>1.19708906859159E-2</v>
      </c>
    </row>
    <row r="4974" spans="1:3" x14ac:dyDescent="0.25">
      <c r="A4974">
        <v>-8103314.0574614201</v>
      </c>
      <c r="B4974">
        <v>-311171.45376277302</v>
      </c>
      <c r="C4974">
        <v>1.6721835359930898E-2</v>
      </c>
    </row>
    <row r="4975" spans="1:3" x14ac:dyDescent="0.25">
      <c r="A4975">
        <v>-8102379.5785842799</v>
      </c>
      <c r="B4975">
        <v>-311171.45376277302</v>
      </c>
      <c r="C4975">
        <v>2.4159690365195201E-2</v>
      </c>
    </row>
    <row r="4976" spans="1:3" x14ac:dyDescent="0.25">
      <c r="A4976">
        <v>-8101445.0997071397</v>
      </c>
      <c r="B4976">
        <v>-311171.45376277302</v>
      </c>
      <c r="C4976">
        <v>3.1289577484130797E-2</v>
      </c>
    </row>
    <row r="4977" spans="1:3" x14ac:dyDescent="0.25">
      <c r="A4977">
        <v>-8100510.6208300004</v>
      </c>
      <c r="B4977">
        <v>-311171.45376277302</v>
      </c>
      <c r="C4977">
        <v>3.93765531480312E-2</v>
      </c>
    </row>
    <row r="4978" spans="1:3" x14ac:dyDescent="0.25">
      <c r="A4978">
        <v>-8099576.1419528499</v>
      </c>
      <c r="B4978">
        <v>-311171.45376277302</v>
      </c>
      <c r="C4978">
        <v>5.2561547607183401E-2</v>
      </c>
    </row>
    <row r="4979" spans="1:3" x14ac:dyDescent="0.25">
      <c r="A4979">
        <v>-8098641.6630757097</v>
      </c>
      <c r="B4979">
        <v>-311171.45376277302</v>
      </c>
      <c r="C4979">
        <v>6.8667687475681305E-2</v>
      </c>
    </row>
    <row r="4980" spans="1:3" x14ac:dyDescent="0.25">
      <c r="A4980">
        <v>-8097707.1841985704</v>
      </c>
      <c r="B4980">
        <v>-311171.45376277302</v>
      </c>
      <c r="C4980">
        <v>6.9872081279754597E-2</v>
      </c>
    </row>
    <row r="4981" spans="1:3" x14ac:dyDescent="0.25">
      <c r="A4981">
        <v>-8096772.70532142</v>
      </c>
      <c r="B4981">
        <v>-311171.45376277302</v>
      </c>
      <c r="C4981">
        <v>8.5947230458259499E-2</v>
      </c>
    </row>
    <row r="4982" spans="1:3" x14ac:dyDescent="0.25">
      <c r="A4982">
        <v>-8095838.2264442798</v>
      </c>
      <c r="B4982">
        <v>-311171.45376277302</v>
      </c>
      <c r="C4982">
        <v>0.10703436285257301</v>
      </c>
    </row>
    <row r="4983" spans="1:3" x14ac:dyDescent="0.25">
      <c r="A4983">
        <v>-8094903.7475671396</v>
      </c>
      <c r="B4983">
        <v>-311171.45376277302</v>
      </c>
      <c r="C4983">
        <v>0.10899990797042799</v>
      </c>
    </row>
    <row r="4984" spans="1:3" x14ac:dyDescent="0.25">
      <c r="A4984">
        <v>-8093969.2686900003</v>
      </c>
      <c r="B4984">
        <v>-311171.45376277302</v>
      </c>
      <c r="C4984">
        <v>0.13217355310916901</v>
      </c>
    </row>
    <row r="4985" spans="1:3" x14ac:dyDescent="0.25">
      <c r="A4985">
        <v>-8093034.7898128498</v>
      </c>
      <c r="B4985">
        <v>-311171.45376277302</v>
      </c>
      <c r="C4985">
        <v>0.15430553257465299</v>
      </c>
    </row>
    <row r="4986" spans="1:3" x14ac:dyDescent="0.25">
      <c r="A4986">
        <v>-8092100.3109357096</v>
      </c>
      <c r="B4986">
        <v>-311171.45376277302</v>
      </c>
      <c r="C4986">
        <v>0.15612919628620101</v>
      </c>
    </row>
    <row r="4987" spans="1:3" x14ac:dyDescent="0.25">
      <c r="A4987">
        <v>-8091165.8320585703</v>
      </c>
      <c r="B4987">
        <v>-311171.45376277302</v>
      </c>
      <c r="C4987">
        <v>0.179985150694847</v>
      </c>
    </row>
    <row r="4988" spans="1:3" x14ac:dyDescent="0.25">
      <c r="A4988">
        <v>-8090231.3531814199</v>
      </c>
      <c r="B4988">
        <v>-311171.45376277302</v>
      </c>
      <c r="C4988">
        <v>0.18321816623210899</v>
      </c>
    </row>
    <row r="4989" spans="1:3" x14ac:dyDescent="0.25">
      <c r="A4989">
        <v>-8089296.8743042797</v>
      </c>
      <c r="B4989">
        <v>-311171.45376277302</v>
      </c>
      <c r="C4989">
        <v>0.20984338223934099</v>
      </c>
    </row>
    <row r="4990" spans="1:3" x14ac:dyDescent="0.25">
      <c r="A4990">
        <v>-8088362.3954271404</v>
      </c>
      <c r="B4990">
        <v>-311171.45376277302</v>
      </c>
      <c r="C4990">
        <v>0.21246880292892401</v>
      </c>
    </row>
    <row r="4991" spans="1:3" x14ac:dyDescent="0.25">
      <c r="A4991">
        <v>-8087427.9165500002</v>
      </c>
      <c r="B4991">
        <v>-311171.45376277302</v>
      </c>
      <c r="C4991">
        <v>0.217864915728569</v>
      </c>
    </row>
    <row r="4992" spans="1:3" x14ac:dyDescent="0.25">
      <c r="A4992">
        <v>-8086493.4376728497</v>
      </c>
      <c r="B4992">
        <v>-311171.45376277302</v>
      </c>
      <c r="C4992">
        <v>0.22405563294887501</v>
      </c>
    </row>
    <row r="4993" spans="1:3" x14ac:dyDescent="0.25">
      <c r="A4993">
        <v>-8085558.9587957095</v>
      </c>
      <c r="B4993">
        <v>-311171.45376277302</v>
      </c>
      <c r="C4993">
        <v>0.25110396742820701</v>
      </c>
    </row>
    <row r="4994" spans="1:3" x14ac:dyDescent="0.25">
      <c r="A4994">
        <v>-8084624.4799185703</v>
      </c>
      <c r="B4994">
        <v>-311171.45376277302</v>
      </c>
      <c r="C4994">
        <v>0.25578135251998901</v>
      </c>
    </row>
    <row r="4995" spans="1:3" x14ac:dyDescent="0.25">
      <c r="A4995">
        <v>-8083690.0010414198</v>
      </c>
      <c r="B4995">
        <v>-311171.45376277302</v>
      </c>
      <c r="C4995">
        <v>0.26214247941970797</v>
      </c>
    </row>
    <row r="4996" spans="1:3" x14ac:dyDescent="0.25">
      <c r="A4996">
        <v>-8082755.5221642796</v>
      </c>
      <c r="B4996">
        <v>-311171.45376277302</v>
      </c>
      <c r="C4996">
        <v>0.267567127943038</v>
      </c>
    </row>
    <row r="4997" spans="1:3" x14ac:dyDescent="0.25">
      <c r="A4997">
        <v>-8081821.0432871403</v>
      </c>
      <c r="B4997">
        <v>-311171.45376277302</v>
      </c>
      <c r="C4997">
        <v>0.27067103981971702</v>
      </c>
    </row>
    <row r="4998" spans="1:3" x14ac:dyDescent="0.25">
      <c r="A4998">
        <v>-8080886.5644100001</v>
      </c>
      <c r="B4998">
        <v>-311171.45376277302</v>
      </c>
      <c r="C4998">
        <v>0.277514308691024</v>
      </c>
    </row>
    <row r="4999" spans="1:3" x14ac:dyDescent="0.25">
      <c r="A4999">
        <v>-8079952.0855328497</v>
      </c>
      <c r="B4999">
        <v>-311171.45376277302</v>
      </c>
      <c r="C4999">
        <v>0.26496446132659901</v>
      </c>
    </row>
    <row r="5000" spans="1:3" x14ac:dyDescent="0.25">
      <c r="A5000">
        <v>-8079017.6066557104</v>
      </c>
      <c r="B5000">
        <v>-311171.45376277302</v>
      </c>
      <c r="C5000">
        <v>0.27231976389884899</v>
      </c>
    </row>
    <row r="5001" spans="1:3" x14ac:dyDescent="0.25">
      <c r="A5001">
        <v>-8078083.1277785702</v>
      </c>
      <c r="B5001">
        <v>-311171.45376277302</v>
      </c>
      <c r="C5001">
        <v>0.27743500471115101</v>
      </c>
    </row>
    <row r="5002" spans="1:3" x14ac:dyDescent="0.25">
      <c r="A5002">
        <v>-8077148.6489014197</v>
      </c>
      <c r="B5002">
        <v>-311171.45376277302</v>
      </c>
      <c r="C5002">
        <v>0.27753472328186002</v>
      </c>
    </row>
    <row r="5003" spans="1:3" x14ac:dyDescent="0.25">
      <c r="A5003">
        <v>-8076214.1700242804</v>
      </c>
      <c r="B5003">
        <v>-311171.45376277302</v>
      </c>
      <c r="C5003">
        <v>0.26548027992248502</v>
      </c>
    </row>
    <row r="5004" spans="1:3" x14ac:dyDescent="0.25">
      <c r="A5004">
        <v>-8075279.6911471402</v>
      </c>
      <c r="B5004">
        <v>-311171.45376277302</v>
      </c>
      <c r="C5004">
        <v>0.26866310834884599</v>
      </c>
    </row>
    <row r="5005" spans="1:3" x14ac:dyDescent="0.25">
      <c r="A5005">
        <v>-8074345.21227</v>
      </c>
      <c r="B5005">
        <v>-311171.45376277302</v>
      </c>
      <c r="C5005">
        <v>0.256675153970718</v>
      </c>
    </row>
    <row r="5006" spans="1:3" x14ac:dyDescent="0.25">
      <c r="A5006">
        <v>-8073410.7333928496</v>
      </c>
      <c r="B5006">
        <v>-311171.45376277302</v>
      </c>
      <c r="C5006">
        <v>0.25710260868072499</v>
      </c>
    </row>
    <row r="5007" spans="1:3" x14ac:dyDescent="0.25">
      <c r="A5007">
        <v>-8072476.2545157103</v>
      </c>
      <c r="B5007">
        <v>-311171.45376277302</v>
      </c>
      <c r="C5007">
        <v>0.24749290943145699</v>
      </c>
    </row>
    <row r="5008" spans="1:3" x14ac:dyDescent="0.25">
      <c r="A5008">
        <v>-8071541.7756385701</v>
      </c>
      <c r="B5008">
        <v>-311171.45376277302</v>
      </c>
      <c r="C5008">
        <v>0.23690992593765201</v>
      </c>
    </row>
    <row r="5009" spans="1:3" x14ac:dyDescent="0.25">
      <c r="A5009">
        <v>-8117331.2406185698</v>
      </c>
      <c r="B5009">
        <v>-312105.93264014501</v>
      </c>
      <c r="C5009" s="1">
        <v>5.3495656175073202E-5</v>
      </c>
    </row>
    <row r="5010" spans="1:3" x14ac:dyDescent="0.25">
      <c r="A5010">
        <v>-8116396.7617414203</v>
      </c>
      <c r="B5010">
        <v>-312105.93264014501</v>
      </c>
      <c r="C5010" s="1">
        <v>4.7072735469555401E-5</v>
      </c>
    </row>
    <row r="5011" spans="1:3" x14ac:dyDescent="0.25">
      <c r="A5011">
        <v>-8115462.28286428</v>
      </c>
      <c r="B5011">
        <v>-312105.93264014501</v>
      </c>
      <c r="C5011" s="1">
        <v>9.4110626378096599E-5</v>
      </c>
    </row>
    <row r="5012" spans="1:3" x14ac:dyDescent="0.25">
      <c r="A5012">
        <v>-8114527.8039871398</v>
      </c>
      <c r="B5012">
        <v>-312105.93264014501</v>
      </c>
      <c r="C5012">
        <v>1.1196720151929099E-4</v>
      </c>
    </row>
    <row r="5013" spans="1:3" x14ac:dyDescent="0.25">
      <c r="A5013">
        <v>-8113593.3251099903</v>
      </c>
      <c r="B5013">
        <v>-312105.93264014501</v>
      </c>
      <c r="C5013">
        <v>2.0191041403450001E-4</v>
      </c>
    </row>
    <row r="5014" spans="1:3" x14ac:dyDescent="0.25">
      <c r="A5014">
        <v>-8112658.8462328501</v>
      </c>
      <c r="B5014">
        <v>-312105.93264014501</v>
      </c>
      <c r="C5014">
        <v>3.86789295589551E-4</v>
      </c>
    </row>
    <row r="5015" spans="1:3" x14ac:dyDescent="0.25">
      <c r="A5015">
        <v>-8111724.3673557099</v>
      </c>
      <c r="B5015">
        <v>-312105.93264014501</v>
      </c>
      <c r="C5015">
        <v>5.6423165369778796E-4</v>
      </c>
    </row>
    <row r="5016" spans="1:3" x14ac:dyDescent="0.25">
      <c r="A5016">
        <v>-8110789.8884785697</v>
      </c>
      <c r="B5016">
        <v>-312105.93264014501</v>
      </c>
      <c r="C5016">
        <v>9.5703895203769196E-4</v>
      </c>
    </row>
    <row r="5017" spans="1:3" x14ac:dyDescent="0.25">
      <c r="A5017">
        <v>-8109855.4096014202</v>
      </c>
      <c r="B5017">
        <v>-312105.93264014501</v>
      </c>
      <c r="C5017">
        <v>1.62370572797954E-3</v>
      </c>
    </row>
    <row r="5018" spans="1:3" x14ac:dyDescent="0.25">
      <c r="A5018">
        <v>-8108920.93072428</v>
      </c>
      <c r="B5018">
        <v>-312105.93264014501</v>
      </c>
      <c r="C5018">
        <v>2.1012062206864301E-3</v>
      </c>
    </row>
    <row r="5019" spans="1:3" x14ac:dyDescent="0.25">
      <c r="A5019">
        <v>-8107986.4518471397</v>
      </c>
      <c r="B5019">
        <v>-312105.93264014501</v>
      </c>
      <c r="C5019">
        <v>2.6511787436902501E-3</v>
      </c>
    </row>
    <row r="5020" spans="1:3" x14ac:dyDescent="0.25">
      <c r="A5020">
        <v>-8107051.9729699902</v>
      </c>
      <c r="B5020">
        <v>-312105.93264014501</v>
      </c>
      <c r="C5020">
        <v>3.80322406999766E-3</v>
      </c>
    </row>
    <row r="5021" spans="1:3" x14ac:dyDescent="0.25">
      <c r="A5021">
        <v>-8106117.49409285</v>
      </c>
      <c r="B5021">
        <v>-312105.93264014501</v>
      </c>
      <c r="C5021">
        <v>5.16964308917522E-3</v>
      </c>
    </row>
    <row r="5022" spans="1:3" x14ac:dyDescent="0.25">
      <c r="A5022">
        <v>-8105183.0152157098</v>
      </c>
      <c r="B5022">
        <v>-312105.93264014501</v>
      </c>
      <c r="C5022">
        <v>7.7622295357286904E-3</v>
      </c>
    </row>
    <row r="5023" spans="1:3" x14ac:dyDescent="0.25">
      <c r="A5023">
        <v>-8104248.5363385696</v>
      </c>
      <c r="B5023">
        <v>-312105.93264014501</v>
      </c>
      <c r="C5023">
        <v>1.1282612569630099E-2</v>
      </c>
    </row>
    <row r="5024" spans="1:3" x14ac:dyDescent="0.25">
      <c r="A5024">
        <v>-8103314.0574614201</v>
      </c>
      <c r="B5024">
        <v>-312105.93264014501</v>
      </c>
      <c r="C5024">
        <v>1.4724276959895999E-2</v>
      </c>
    </row>
    <row r="5025" spans="1:3" x14ac:dyDescent="0.25">
      <c r="A5025">
        <v>-8102379.5785842799</v>
      </c>
      <c r="B5025">
        <v>-312105.93264014501</v>
      </c>
      <c r="C5025">
        <v>2.1538008004426901E-2</v>
      </c>
    </row>
    <row r="5026" spans="1:3" x14ac:dyDescent="0.25">
      <c r="A5026">
        <v>-8101445.0997071397</v>
      </c>
      <c r="B5026">
        <v>-312105.93264014501</v>
      </c>
      <c r="C5026">
        <v>2.1879471838474201E-2</v>
      </c>
    </row>
    <row r="5027" spans="1:3" x14ac:dyDescent="0.25">
      <c r="A5027">
        <v>-8100510.6208300004</v>
      </c>
      <c r="B5027">
        <v>-312105.93264014501</v>
      </c>
      <c r="C5027">
        <v>2.92477626353502E-2</v>
      </c>
    </row>
    <row r="5028" spans="1:3" x14ac:dyDescent="0.25">
      <c r="A5028">
        <v>-8099576.1419528499</v>
      </c>
      <c r="B5028">
        <v>-312105.93264014501</v>
      </c>
      <c r="C5028">
        <v>3.90998050570487E-2</v>
      </c>
    </row>
    <row r="5029" spans="1:3" x14ac:dyDescent="0.25">
      <c r="A5029">
        <v>-8098641.6630757097</v>
      </c>
      <c r="B5029">
        <v>-312105.93264014501</v>
      </c>
      <c r="C5029">
        <v>5.0896327942609697E-2</v>
      </c>
    </row>
    <row r="5030" spans="1:3" x14ac:dyDescent="0.25">
      <c r="A5030">
        <v>-8097707.1841985704</v>
      </c>
      <c r="B5030">
        <v>-312105.93264014501</v>
      </c>
      <c r="C5030">
        <v>6.6730320453643702E-2</v>
      </c>
    </row>
    <row r="5031" spans="1:3" x14ac:dyDescent="0.25">
      <c r="A5031">
        <v>-8096772.70532142</v>
      </c>
      <c r="B5031">
        <v>-312105.93264014501</v>
      </c>
      <c r="C5031">
        <v>6.8062953650951302E-2</v>
      </c>
    </row>
    <row r="5032" spans="1:3" x14ac:dyDescent="0.25">
      <c r="A5032">
        <v>-8095838.2264442798</v>
      </c>
      <c r="B5032">
        <v>-312105.93264014501</v>
      </c>
      <c r="C5032">
        <v>8.3630777895450495E-2</v>
      </c>
    </row>
    <row r="5033" spans="1:3" x14ac:dyDescent="0.25">
      <c r="A5033">
        <v>-8094903.7475671396</v>
      </c>
      <c r="B5033">
        <v>-312105.93264014501</v>
      </c>
      <c r="C5033">
        <v>0.105055294930934</v>
      </c>
    </row>
    <row r="5034" spans="1:3" x14ac:dyDescent="0.25">
      <c r="A5034">
        <v>-8093969.2686900003</v>
      </c>
      <c r="B5034">
        <v>-312105.93264014501</v>
      </c>
      <c r="C5034">
        <v>0.107298761606216</v>
      </c>
    </row>
    <row r="5035" spans="1:3" x14ac:dyDescent="0.25">
      <c r="A5035">
        <v>-8093034.7898128498</v>
      </c>
      <c r="B5035">
        <v>-312105.93264014501</v>
      </c>
      <c r="C5035">
        <v>0.130732387304306</v>
      </c>
    </row>
    <row r="5036" spans="1:3" x14ac:dyDescent="0.25">
      <c r="A5036">
        <v>-8092100.3109357096</v>
      </c>
      <c r="B5036">
        <v>-312105.93264014501</v>
      </c>
      <c r="C5036">
        <v>0.13272896409034701</v>
      </c>
    </row>
    <row r="5037" spans="1:3" x14ac:dyDescent="0.25">
      <c r="A5037">
        <v>-8091165.8320585703</v>
      </c>
      <c r="B5037">
        <v>-312105.93264014501</v>
      </c>
      <c r="C5037">
        <v>0.155971840023994</v>
      </c>
    </row>
    <row r="5038" spans="1:3" x14ac:dyDescent="0.25">
      <c r="A5038">
        <v>-8090231.3531814199</v>
      </c>
      <c r="B5038">
        <v>-312105.93264014501</v>
      </c>
      <c r="C5038">
        <v>0.159835144877433</v>
      </c>
    </row>
    <row r="5039" spans="1:3" x14ac:dyDescent="0.25">
      <c r="A5039">
        <v>-8089296.8743042797</v>
      </c>
      <c r="B5039">
        <v>-312105.93264014501</v>
      </c>
      <c r="C5039">
        <v>0.18307234346866599</v>
      </c>
    </row>
    <row r="5040" spans="1:3" x14ac:dyDescent="0.25">
      <c r="A5040">
        <v>-8088362.3954271404</v>
      </c>
      <c r="B5040">
        <v>-312105.93264014501</v>
      </c>
      <c r="C5040">
        <v>0.18748074769973699</v>
      </c>
    </row>
    <row r="5041" spans="1:3" x14ac:dyDescent="0.25">
      <c r="A5041">
        <v>-8087427.9165500002</v>
      </c>
      <c r="B5041">
        <v>-312105.93264014501</v>
      </c>
      <c r="C5041">
        <v>0.19275932013988401</v>
      </c>
    </row>
    <row r="5042" spans="1:3" x14ac:dyDescent="0.25">
      <c r="A5042">
        <v>-8086493.4376728497</v>
      </c>
      <c r="B5042">
        <v>-312105.93264014501</v>
      </c>
      <c r="C5042">
        <v>0.19514690339565199</v>
      </c>
    </row>
    <row r="5043" spans="1:3" x14ac:dyDescent="0.25">
      <c r="A5043">
        <v>-8085558.9587957095</v>
      </c>
      <c r="B5043">
        <v>-312105.93264014501</v>
      </c>
      <c r="C5043">
        <v>0.22153931856155301</v>
      </c>
    </row>
    <row r="5044" spans="1:3" x14ac:dyDescent="0.25">
      <c r="A5044">
        <v>-8084624.4799185703</v>
      </c>
      <c r="B5044">
        <v>-312105.93264014501</v>
      </c>
      <c r="C5044">
        <v>0.22780764102935699</v>
      </c>
    </row>
    <row r="5045" spans="1:3" x14ac:dyDescent="0.25">
      <c r="A5045">
        <v>-8083690.0010414198</v>
      </c>
      <c r="B5045">
        <v>-312105.93264014501</v>
      </c>
      <c r="C5045">
        <v>0.236833781003952</v>
      </c>
    </row>
    <row r="5046" spans="1:3" x14ac:dyDescent="0.25">
      <c r="A5046">
        <v>-8082755.5221642796</v>
      </c>
      <c r="B5046">
        <v>-312105.93264014501</v>
      </c>
      <c r="C5046">
        <v>0.24357211589813199</v>
      </c>
    </row>
    <row r="5047" spans="1:3" x14ac:dyDescent="0.25">
      <c r="A5047">
        <v>-8081821.0432871403</v>
      </c>
      <c r="B5047">
        <v>-312105.93264014501</v>
      </c>
      <c r="C5047">
        <v>0.25088256597518899</v>
      </c>
    </row>
    <row r="5048" spans="1:3" x14ac:dyDescent="0.25">
      <c r="A5048">
        <v>-8080886.5644100001</v>
      </c>
      <c r="B5048">
        <v>-312105.93264014501</v>
      </c>
      <c r="C5048">
        <v>0.25102552771568198</v>
      </c>
    </row>
    <row r="5049" spans="1:3" x14ac:dyDescent="0.25">
      <c r="A5049">
        <v>-8079952.0855328497</v>
      </c>
      <c r="B5049">
        <v>-312105.93264014501</v>
      </c>
      <c r="C5049">
        <v>0.24034371972084001</v>
      </c>
    </row>
    <row r="5050" spans="1:3" x14ac:dyDescent="0.25">
      <c r="A5050">
        <v>-8079017.6066557104</v>
      </c>
      <c r="B5050">
        <v>-312105.93264014501</v>
      </c>
      <c r="C5050">
        <v>0.24508021771907801</v>
      </c>
    </row>
    <row r="5051" spans="1:3" x14ac:dyDescent="0.25">
      <c r="A5051">
        <v>-8078083.1277785702</v>
      </c>
      <c r="B5051">
        <v>-312105.93264014501</v>
      </c>
      <c r="C5051">
        <v>0.25198107957839899</v>
      </c>
    </row>
    <row r="5052" spans="1:3" x14ac:dyDescent="0.25">
      <c r="A5052">
        <v>-8077148.6489014197</v>
      </c>
      <c r="B5052">
        <v>-312105.93264014501</v>
      </c>
      <c r="C5052">
        <v>0.25746032595634399</v>
      </c>
    </row>
    <row r="5053" spans="1:3" x14ac:dyDescent="0.25">
      <c r="A5053">
        <v>-8076214.1700242804</v>
      </c>
      <c r="B5053">
        <v>-312105.93264014501</v>
      </c>
      <c r="C5053">
        <v>0.24438436329364699</v>
      </c>
    </row>
    <row r="5054" spans="1:3" x14ac:dyDescent="0.25">
      <c r="A5054">
        <v>-8075279.6911471402</v>
      </c>
      <c r="B5054">
        <v>-312105.93264014501</v>
      </c>
      <c r="C5054">
        <v>0.24828146398067399</v>
      </c>
    </row>
    <row r="5055" spans="1:3" x14ac:dyDescent="0.25">
      <c r="A5055">
        <v>-8074345.21227</v>
      </c>
      <c r="B5055">
        <v>-312105.93264014501</v>
      </c>
      <c r="C5055">
        <v>0.238288909196853</v>
      </c>
    </row>
    <row r="5056" spans="1:3" x14ac:dyDescent="0.25">
      <c r="A5056">
        <v>-8073410.7333928496</v>
      </c>
      <c r="B5056">
        <v>-312105.93264014501</v>
      </c>
      <c r="C5056">
        <v>0.23914848268031999</v>
      </c>
    </row>
    <row r="5057" spans="1:3" x14ac:dyDescent="0.25">
      <c r="A5057">
        <v>-8072476.2545157103</v>
      </c>
      <c r="B5057">
        <v>-312105.93264014501</v>
      </c>
      <c r="C5057">
        <v>0.228646695613861</v>
      </c>
    </row>
    <row r="5058" spans="1:3" x14ac:dyDescent="0.25">
      <c r="A5058">
        <v>-8117331.2406185698</v>
      </c>
      <c r="B5058">
        <v>-313040.41151751799</v>
      </c>
      <c r="C5058">
        <v>0</v>
      </c>
    </row>
    <row r="5059" spans="1:3" x14ac:dyDescent="0.25">
      <c r="A5059">
        <v>-8116396.7617414203</v>
      </c>
      <c r="B5059">
        <v>-313040.41151751799</v>
      </c>
      <c r="C5059" s="1">
        <v>5.3495656175073202E-5</v>
      </c>
    </row>
    <row r="5060" spans="1:3" x14ac:dyDescent="0.25">
      <c r="A5060">
        <v>-8115462.28286428</v>
      </c>
      <c r="B5060">
        <v>-313040.41151751799</v>
      </c>
      <c r="C5060" s="1">
        <v>7.7409735240507803E-5</v>
      </c>
    </row>
    <row r="5061" spans="1:3" x14ac:dyDescent="0.25">
      <c r="A5061">
        <v>-8114527.8039871398</v>
      </c>
      <c r="B5061">
        <v>-313040.41151751799</v>
      </c>
      <c r="C5061" s="1">
        <v>9.52679765759967E-5</v>
      </c>
    </row>
    <row r="5062" spans="1:3" x14ac:dyDescent="0.25">
      <c r="A5062">
        <v>-8113593.3251099903</v>
      </c>
      <c r="B5062">
        <v>-313040.41151751799</v>
      </c>
      <c r="C5062">
        <v>1.69776962138712E-4</v>
      </c>
    </row>
    <row r="5063" spans="1:3" x14ac:dyDescent="0.25">
      <c r="A5063">
        <v>-8112658.8462328501</v>
      </c>
      <c r="B5063">
        <v>-313040.41151751799</v>
      </c>
      <c r="C5063">
        <v>2.61372944805771E-4</v>
      </c>
    </row>
    <row r="5064" spans="1:3" x14ac:dyDescent="0.25">
      <c r="A5064">
        <v>-8111724.3673557099</v>
      </c>
      <c r="B5064">
        <v>-313040.41151751799</v>
      </c>
      <c r="C5064">
        <v>3.4021405735984401E-4</v>
      </c>
    </row>
    <row r="5065" spans="1:3" x14ac:dyDescent="0.25">
      <c r="A5065">
        <v>-8110789.8884785697</v>
      </c>
      <c r="B5065">
        <v>-313040.41151751799</v>
      </c>
      <c r="C5065">
        <v>5.6423165369778796E-4</v>
      </c>
    </row>
    <row r="5066" spans="1:3" x14ac:dyDescent="0.25">
      <c r="A5066">
        <v>-8109855.4096014202</v>
      </c>
      <c r="B5066">
        <v>-313040.41151751799</v>
      </c>
      <c r="C5066">
        <v>9.5703895203769196E-4</v>
      </c>
    </row>
    <row r="5067" spans="1:3" x14ac:dyDescent="0.25">
      <c r="A5067">
        <v>-8108920.93072428</v>
      </c>
      <c r="B5067">
        <v>-313040.41151751799</v>
      </c>
      <c r="C5067">
        <v>1.2218785705044801E-3</v>
      </c>
    </row>
    <row r="5068" spans="1:3" x14ac:dyDescent="0.25">
      <c r="A5068">
        <v>-8107986.4518471397</v>
      </c>
      <c r="B5068">
        <v>-313040.41151751799</v>
      </c>
      <c r="C5068">
        <v>2.1012062206864301E-3</v>
      </c>
    </row>
    <row r="5069" spans="1:3" x14ac:dyDescent="0.25">
      <c r="A5069">
        <v>-8107051.9729699902</v>
      </c>
      <c r="B5069">
        <v>-313040.41151751799</v>
      </c>
      <c r="C5069">
        <v>3.1892172992229401E-3</v>
      </c>
    </row>
    <row r="5070" spans="1:3" x14ac:dyDescent="0.25">
      <c r="A5070">
        <v>-8106117.49409285</v>
      </c>
      <c r="B5070">
        <v>-313040.41151751799</v>
      </c>
      <c r="C5070">
        <v>3.2824564259499298E-3</v>
      </c>
    </row>
    <row r="5071" spans="1:3" x14ac:dyDescent="0.25">
      <c r="A5071">
        <v>-8105183.0152157098</v>
      </c>
      <c r="B5071">
        <v>-313040.41151751799</v>
      </c>
      <c r="C5071">
        <v>5.0139492377638799E-3</v>
      </c>
    </row>
    <row r="5072" spans="1:3" x14ac:dyDescent="0.25">
      <c r="A5072">
        <v>-8104248.5363385696</v>
      </c>
      <c r="B5072">
        <v>-313040.41151751799</v>
      </c>
      <c r="C5072">
        <v>7.67335388809442E-3</v>
      </c>
    </row>
    <row r="5073" spans="1:3" x14ac:dyDescent="0.25">
      <c r="A5073">
        <v>-8103314.0574614201</v>
      </c>
      <c r="B5073">
        <v>-313040.41151751799</v>
      </c>
      <c r="C5073">
        <v>1.03089017793536E-2</v>
      </c>
    </row>
    <row r="5074" spans="1:3" x14ac:dyDescent="0.25">
      <c r="A5074">
        <v>-8102379.5785842799</v>
      </c>
      <c r="B5074">
        <v>-313040.41151751799</v>
      </c>
      <c r="C5074">
        <v>1.47627210244536E-2</v>
      </c>
    </row>
    <row r="5075" spans="1:3" x14ac:dyDescent="0.25">
      <c r="A5075">
        <v>-8101445.0997071397</v>
      </c>
      <c r="B5075">
        <v>-313040.41151751799</v>
      </c>
      <c r="C5075">
        <v>1.99153423309326E-2</v>
      </c>
    </row>
    <row r="5076" spans="1:3" x14ac:dyDescent="0.25">
      <c r="A5076">
        <v>-8100510.6208300004</v>
      </c>
      <c r="B5076">
        <v>-313040.41151751799</v>
      </c>
      <c r="C5076">
        <v>2.7058321982622102E-2</v>
      </c>
    </row>
    <row r="5077" spans="1:3" x14ac:dyDescent="0.25">
      <c r="A5077">
        <v>-8099576.1419528499</v>
      </c>
      <c r="B5077">
        <v>-313040.41151751799</v>
      </c>
      <c r="C5077">
        <v>2.8904246166348398E-2</v>
      </c>
    </row>
    <row r="5078" spans="1:3" x14ac:dyDescent="0.25">
      <c r="A5078">
        <v>-8098641.6630757097</v>
      </c>
      <c r="B5078">
        <v>-313040.41151751799</v>
      </c>
      <c r="C5078">
        <v>3.7832655012607498E-2</v>
      </c>
    </row>
    <row r="5079" spans="1:3" x14ac:dyDescent="0.25">
      <c r="A5079">
        <v>-8097707.1841985704</v>
      </c>
      <c r="B5079">
        <v>-313040.41151751799</v>
      </c>
      <c r="C5079">
        <v>4.94339987635612E-2</v>
      </c>
    </row>
    <row r="5080" spans="1:3" x14ac:dyDescent="0.25">
      <c r="A5080">
        <v>-8096772.70532142</v>
      </c>
      <c r="B5080">
        <v>-313040.41151751799</v>
      </c>
      <c r="C5080">
        <v>5.0663691014051403E-2</v>
      </c>
    </row>
    <row r="5081" spans="1:3" x14ac:dyDescent="0.25">
      <c r="A5081">
        <v>-8095838.2264442798</v>
      </c>
      <c r="B5081">
        <v>-313040.41151751799</v>
      </c>
      <c r="C5081">
        <v>6.7592859268188393E-2</v>
      </c>
    </row>
    <row r="5082" spans="1:3" x14ac:dyDescent="0.25">
      <c r="A5082">
        <v>-8094903.7475671396</v>
      </c>
      <c r="B5082">
        <v>-313040.41151751799</v>
      </c>
      <c r="C5082">
        <v>8.2714490592479706E-2</v>
      </c>
    </row>
    <row r="5083" spans="1:3" x14ac:dyDescent="0.25">
      <c r="A5083">
        <v>-8093969.2686900003</v>
      </c>
      <c r="B5083">
        <v>-313040.41151751799</v>
      </c>
      <c r="C5083">
        <v>8.3709932863712297E-2</v>
      </c>
    </row>
    <row r="5084" spans="1:3" x14ac:dyDescent="0.25">
      <c r="A5084">
        <v>-8093034.7898128498</v>
      </c>
      <c r="B5084">
        <v>-313040.41151751799</v>
      </c>
      <c r="C5084">
        <v>0.105570681393146</v>
      </c>
    </row>
    <row r="5085" spans="1:3" x14ac:dyDescent="0.25">
      <c r="A5085">
        <v>-8092100.3109357096</v>
      </c>
      <c r="B5085">
        <v>-313040.41151751799</v>
      </c>
      <c r="C5085">
        <v>0.12953135371208099</v>
      </c>
    </row>
    <row r="5086" spans="1:3" x14ac:dyDescent="0.25">
      <c r="A5086">
        <v>-8091165.8320585703</v>
      </c>
      <c r="B5086">
        <v>-313040.41151751799</v>
      </c>
      <c r="C5086">
        <v>0.13273261487483901</v>
      </c>
    </row>
    <row r="5087" spans="1:3" x14ac:dyDescent="0.25">
      <c r="A5087">
        <v>-8090231.3531814199</v>
      </c>
      <c r="B5087">
        <v>-313040.41151751799</v>
      </c>
      <c r="C5087">
        <v>0.136012658476829</v>
      </c>
    </row>
    <row r="5088" spans="1:3" x14ac:dyDescent="0.25">
      <c r="A5088">
        <v>-8089296.8743042797</v>
      </c>
      <c r="B5088">
        <v>-313040.41151751799</v>
      </c>
      <c r="C5088">
        <v>0.139598533511161</v>
      </c>
    </row>
    <row r="5089" spans="1:3" x14ac:dyDescent="0.25">
      <c r="A5089">
        <v>-8088362.3954271404</v>
      </c>
      <c r="B5089">
        <v>-313040.41151751799</v>
      </c>
      <c r="C5089">
        <v>0.16260910034179599</v>
      </c>
    </row>
    <row r="5090" spans="1:3" x14ac:dyDescent="0.25">
      <c r="A5090">
        <v>-8087427.9165500002</v>
      </c>
      <c r="B5090">
        <v>-313040.41151751799</v>
      </c>
      <c r="C5090">
        <v>0.167836189270019</v>
      </c>
    </row>
    <row r="5091" spans="1:3" x14ac:dyDescent="0.25">
      <c r="A5091">
        <v>-8086493.4376728497</v>
      </c>
      <c r="B5091">
        <v>-313040.41151751799</v>
      </c>
      <c r="C5091">
        <v>0.17410750687122301</v>
      </c>
    </row>
    <row r="5092" spans="1:3" x14ac:dyDescent="0.25">
      <c r="A5092">
        <v>-8085558.9587957095</v>
      </c>
      <c r="B5092">
        <v>-313040.41151751799</v>
      </c>
      <c r="C5092">
        <v>0.17920088768005299</v>
      </c>
    </row>
    <row r="5093" spans="1:3" x14ac:dyDescent="0.25">
      <c r="A5093">
        <v>-8084624.4799185703</v>
      </c>
      <c r="B5093">
        <v>-313040.41151751799</v>
      </c>
      <c r="C5093">
        <v>0.205422237515449</v>
      </c>
    </row>
    <row r="5094" spans="1:3" x14ac:dyDescent="0.25">
      <c r="A5094">
        <v>-8083690.0010414198</v>
      </c>
      <c r="B5094">
        <v>-313040.41151751799</v>
      </c>
      <c r="C5094">
        <v>0.207989037036895</v>
      </c>
    </row>
    <row r="5095" spans="1:3" x14ac:dyDescent="0.25">
      <c r="A5095">
        <v>-8082755.5221642796</v>
      </c>
      <c r="B5095">
        <v>-313040.41151751799</v>
      </c>
      <c r="C5095">
        <v>0.21565893292426999</v>
      </c>
    </row>
    <row r="5096" spans="1:3" x14ac:dyDescent="0.25">
      <c r="A5096">
        <v>-8081821.0432871403</v>
      </c>
      <c r="B5096">
        <v>-313040.41151751799</v>
      </c>
      <c r="C5096">
        <v>0.223659083247184</v>
      </c>
    </row>
    <row r="5097" spans="1:3" x14ac:dyDescent="0.25">
      <c r="A5097">
        <v>-8080886.5644100001</v>
      </c>
      <c r="B5097">
        <v>-313040.41151751799</v>
      </c>
      <c r="C5097">
        <v>0.21158906817436199</v>
      </c>
    </row>
    <row r="5098" spans="1:3" x14ac:dyDescent="0.25">
      <c r="A5098">
        <v>-8079952.0855328497</v>
      </c>
      <c r="B5098">
        <v>-313040.41151751799</v>
      </c>
      <c r="C5098">
        <v>0.221134647727012</v>
      </c>
    </row>
    <row r="5099" spans="1:3" x14ac:dyDescent="0.25">
      <c r="A5099">
        <v>-8079017.6066557104</v>
      </c>
      <c r="B5099">
        <v>-313040.41151751799</v>
      </c>
      <c r="C5099">
        <v>0.22183752059936501</v>
      </c>
    </row>
    <row r="5100" spans="1:3" x14ac:dyDescent="0.25">
      <c r="A5100">
        <v>-8078083.1277785702</v>
      </c>
      <c r="B5100">
        <v>-313040.41151751799</v>
      </c>
      <c r="C5100">
        <v>0.23090659081935799</v>
      </c>
    </row>
    <row r="5101" spans="1:3" x14ac:dyDescent="0.25">
      <c r="A5101">
        <v>-8077148.6489014197</v>
      </c>
      <c r="B5101">
        <v>-313040.41151751799</v>
      </c>
      <c r="C5101">
        <v>0.22289583086967399</v>
      </c>
    </row>
    <row r="5102" spans="1:3" x14ac:dyDescent="0.25">
      <c r="A5102">
        <v>-8076214.1700242804</v>
      </c>
      <c r="B5102">
        <v>-313040.41151751799</v>
      </c>
      <c r="C5102">
        <v>0.229508727788925</v>
      </c>
    </row>
    <row r="5103" spans="1:3" x14ac:dyDescent="0.25">
      <c r="A5103">
        <v>-8075279.6911471402</v>
      </c>
      <c r="B5103">
        <v>-313040.41151751799</v>
      </c>
      <c r="C5103">
        <v>0.23093238472938499</v>
      </c>
    </row>
    <row r="5104" spans="1:3" x14ac:dyDescent="0.25">
      <c r="A5104">
        <v>-8074345.21227</v>
      </c>
      <c r="B5104">
        <v>-313040.41151751799</v>
      </c>
      <c r="C5104">
        <v>0.23208327591419201</v>
      </c>
    </row>
    <row r="5105" spans="1:3" x14ac:dyDescent="0.25">
      <c r="A5105">
        <v>-8073410.7333928496</v>
      </c>
      <c r="B5105">
        <v>-313040.41151751799</v>
      </c>
      <c r="C5105">
        <v>0.22084857523441301</v>
      </c>
    </row>
    <row r="5106" spans="1:3" x14ac:dyDescent="0.25">
      <c r="A5106">
        <v>-8116396.7617414203</v>
      </c>
      <c r="B5106">
        <v>-313974.89039488998</v>
      </c>
      <c r="C5106">
        <v>0</v>
      </c>
    </row>
    <row r="5107" spans="1:3" x14ac:dyDescent="0.25">
      <c r="A5107">
        <v>-8115462.28286428</v>
      </c>
      <c r="B5107">
        <v>-313974.89039488998</v>
      </c>
      <c r="C5107" s="1">
        <v>5.3495656175073202E-5</v>
      </c>
    </row>
    <row r="5108" spans="1:3" x14ac:dyDescent="0.25">
      <c r="A5108">
        <v>-8114527.8039871398</v>
      </c>
      <c r="B5108">
        <v>-313974.89039488998</v>
      </c>
      <c r="C5108" s="1">
        <v>8.1585109001025503E-5</v>
      </c>
    </row>
    <row r="5109" spans="1:3" x14ac:dyDescent="0.25">
      <c r="A5109">
        <v>-8113593.3251099903</v>
      </c>
      <c r="B5109">
        <v>-313974.89039488998</v>
      </c>
      <c r="C5109" s="1">
        <v>9.52679765759967E-5</v>
      </c>
    </row>
    <row r="5110" spans="1:3" x14ac:dyDescent="0.25">
      <c r="A5110">
        <v>-8112658.8462328501</v>
      </c>
      <c r="B5110">
        <v>-313974.89039488998</v>
      </c>
      <c r="C5110">
        <v>1.69776962138712E-4</v>
      </c>
    </row>
    <row r="5111" spans="1:3" x14ac:dyDescent="0.25">
      <c r="A5111">
        <v>-8111724.3673557099</v>
      </c>
      <c r="B5111">
        <v>-313974.89039488998</v>
      </c>
      <c r="C5111">
        <v>2.8144536190666199E-4</v>
      </c>
    </row>
    <row r="5112" spans="1:3" x14ac:dyDescent="0.25">
      <c r="A5112">
        <v>-8110789.8884785697</v>
      </c>
      <c r="B5112">
        <v>-313974.89039488998</v>
      </c>
      <c r="C5112">
        <v>4.3188550625927698E-4</v>
      </c>
    </row>
    <row r="5113" spans="1:3" x14ac:dyDescent="0.25">
      <c r="A5113">
        <v>-8109855.4096014202</v>
      </c>
      <c r="B5113">
        <v>-313974.89039488998</v>
      </c>
      <c r="C5113">
        <v>5.6423165369778796E-4</v>
      </c>
    </row>
    <row r="5114" spans="1:3" x14ac:dyDescent="0.25">
      <c r="A5114">
        <v>-8108920.93072428</v>
      </c>
      <c r="B5114">
        <v>-313974.89039488998</v>
      </c>
      <c r="C5114">
        <v>7.3565123602747895E-4</v>
      </c>
    </row>
    <row r="5115" spans="1:3" x14ac:dyDescent="0.25">
      <c r="A5115">
        <v>-8107986.4518471397</v>
      </c>
      <c r="B5115">
        <v>-313974.89039488998</v>
      </c>
      <c r="C5115">
        <v>1.2218785705044801E-3</v>
      </c>
    </row>
    <row r="5116" spans="1:3" x14ac:dyDescent="0.25">
      <c r="A5116">
        <v>-8107051.9729699902</v>
      </c>
      <c r="B5116">
        <v>-313974.89039488998</v>
      </c>
      <c r="C5116">
        <v>1.9566030241549002E-3</v>
      </c>
    </row>
    <row r="5117" spans="1:3" x14ac:dyDescent="0.25">
      <c r="A5117">
        <v>-8106117.49409285</v>
      </c>
      <c r="B5117">
        <v>-313974.89039488998</v>
      </c>
      <c r="C5117">
        <v>2.7294026222079901E-3</v>
      </c>
    </row>
    <row r="5118" spans="1:3" x14ac:dyDescent="0.25">
      <c r="A5118">
        <v>-8105183.0152157098</v>
      </c>
      <c r="B5118">
        <v>-313974.89039488998</v>
      </c>
      <c r="C5118">
        <v>4.3107313103973796E-3</v>
      </c>
    </row>
    <row r="5119" spans="1:3" x14ac:dyDescent="0.25">
      <c r="A5119">
        <v>-8104248.5363385696</v>
      </c>
      <c r="B5119">
        <v>-313974.89039488998</v>
      </c>
      <c r="C5119">
        <v>6.5756170079112001E-3</v>
      </c>
    </row>
    <row r="5120" spans="1:3" x14ac:dyDescent="0.25">
      <c r="A5120">
        <v>-8103314.0574614201</v>
      </c>
      <c r="B5120">
        <v>-313974.89039488998</v>
      </c>
      <c r="C5120">
        <v>6.7761335521936399E-3</v>
      </c>
    </row>
    <row r="5121" spans="1:3" x14ac:dyDescent="0.25">
      <c r="A5121">
        <v>-8102379.5785842799</v>
      </c>
      <c r="B5121">
        <v>-313974.89039488998</v>
      </c>
      <c r="C5121">
        <v>1.0157353244721799E-2</v>
      </c>
    </row>
    <row r="5122" spans="1:3" x14ac:dyDescent="0.25">
      <c r="A5122">
        <v>-8101445.0997071397</v>
      </c>
      <c r="B5122">
        <v>-313974.89039488998</v>
      </c>
      <c r="C5122">
        <v>1.3636874966323299E-2</v>
      </c>
    </row>
    <row r="5123" spans="1:3" x14ac:dyDescent="0.25">
      <c r="A5123">
        <v>-8100510.6208300004</v>
      </c>
      <c r="B5123">
        <v>-313974.89039488998</v>
      </c>
      <c r="C5123">
        <v>1.8862521275877901E-2</v>
      </c>
    </row>
    <row r="5124" spans="1:3" x14ac:dyDescent="0.25">
      <c r="A5124">
        <v>-8099576.1419528499</v>
      </c>
      <c r="B5124">
        <v>-313974.89039488998</v>
      </c>
      <c r="C5124">
        <v>2.6068599894642799E-2</v>
      </c>
    </row>
    <row r="5125" spans="1:3" x14ac:dyDescent="0.25">
      <c r="A5125">
        <v>-8098641.6630757097</v>
      </c>
      <c r="B5125">
        <v>-313974.89039488998</v>
      </c>
      <c r="C5125">
        <v>2.7235947549343099E-2</v>
      </c>
    </row>
    <row r="5126" spans="1:3" x14ac:dyDescent="0.25">
      <c r="A5126">
        <v>-8097707.1841985704</v>
      </c>
      <c r="B5126">
        <v>-313974.89039488998</v>
      </c>
      <c r="C5126">
        <v>3.6267295479774399E-2</v>
      </c>
    </row>
    <row r="5127" spans="1:3" x14ac:dyDescent="0.25">
      <c r="A5127">
        <v>-8096772.70532142</v>
      </c>
      <c r="B5127">
        <v>-313974.89039488998</v>
      </c>
      <c r="C5127">
        <v>4.8030249774456003E-2</v>
      </c>
    </row>
    <row r="5128" spans="1:3" x14ac:dyDescent="0.25">
      <c r="A5128">
        <v>-8095838.2264442798</v>
      </c>
      <c r="B5128">
        <v>-313974.89039488998</v>
      </c>
      <c r="C5128">
        <v>4.9259278923273003E-2</v>
      </c>
    </row>
    <row r="5129" spans="1:3" x14ac:dyDescent="0.25">
      <c r="A5129">
        <v>-8094903.7475671396</v>
      </c>
      <c r="B5129">
        <v>-313974.89039488998</v>
      </c>
      <c r="C5129">
        <v>6.6973417997360202E-2</v>
      </c>
    </row>
    <row r="5130" spans="1:3" x14ac:dyDescent="0.25">
      <c r="A5130">
        <v>-8093969.2686900003</v>
      </c>
      <c r="B5130">
        <v>-313974.89039488998</v>
      </c>
      <c r="C5130">
        <v>6.8397045135498005E-2</v>
      </c>
    </row>
    <row r="5131" spans="1:3" x14ac:dyDescent="0.25">
      <c r="A5131">
        <v>-8093034.7898128498</v>
      </c>
      <c r="B5131">
        <v>-313974.89039488998</v>
      </c>
      <c r="C5131">
        <v>8.3956055343150995E-2</v>
      </c>
    </row>
    <row r="5132" spans="1:3" x14ac:dyDescent="0.25">
      <c r="A5132">
        <v>-8092100.3109357096</v>
      </c>
      <c r="B5132">
        <v>-313974.89039488998</v>
      </c>
      <c r="C5132">
        <v>0.10574672371149001</v>
      </c>
    </row>
    <row r="5133" spans="1:3" x14ac:dyDescent="0.25">
      <c r="A5133">
        <v>-8091165.8320585703</v>
      </c>
      <c r="B5133">
        <v>-313974.89039488998</v>
      </c>
      <c r="C5133">
        <v>0.10805360227823201</v>
      </c>
    </row>
    <row r="5134" spans="1:3" x14ac:dyDescent="0.25">
      <c r="A5134">
        <v>-8090231.3531814199</v>
      </c>
      <c r="B5134">
        <v>-313974.89039488998</v>
      </c>
      <c r="C5134">
        <v>0.110648654401302</v>
      </c>
    </row>
    <row r="5135" spans="1:3" x14ac:dyDescent="0.25">
      <c r="A5135">
        <v>-8089296.8743042797</v>
      </c>
      <c r="B5135">
        <v>-313974.89039488998</v>
      </c>
      <c r="C5135">
        <v>0.113229162991046</v>
      </c>
    </row>
    <row r="5136" spans="1:3" x14ac:dyDescent="0.25">
      <c r="A5136">
        <v>-8088362.3954271404</v>
      </c>
      <c r="B5136">
        <v>-313974.89039488998</v>
      </c>
      <c r="C5136">
        <v>0.14056487381458199</v>
      </c>
    </row>
    <row r="5137" spans="1:3" x14ac:dyDescent="0.25">
      <c r="A5137">
        <v>-8087427.9165500002</v>
      </c>
      <c r="B5137">
        <v>-313974.89039488998</v>
      </c>
      <c r="C5137">
        <v>0.145512670278549</v>
      </c>
    </row>
    <row r="5138" spans="1:3" x14ac:dyDescent="0.25">
      <c r="A5138">
        <v>-8086493.4376728497</v>
      </c>
      <c r="B5138">
        <v>-313974.89039488998</v>
      </c>
      <c r="C5138">
        <v>0.15130516886711101</v>
      </c>
    </row>
    <row r="5139" spans="1:3" x14ac:dyDescent="0.25">
      <c r="A5139">
        <v>-8085558.9587957095</v>
      </c>
      <c r="B5139">
        <v>-313974.89039488998</v>
      </c>
      <c r="C5139">
        <v>0.159067437052726</v>
      </c>
    </row>
    <row r="5140" spans="1:3" x14ac:dyDescent="0.25">
      <c r="A5140">
        <v>-8084624.4799185703</v>
      </c>
      <c r="B5140">
        <v>-313974.89039488998</v>
      </c>
      <c r="C5140">
        <v>0.182139322161674</v>
      </c>
    </row>
    <row r="5141" spans="1:3" x14ac:dyDescent="0.25">
      <c r="A5141">
        <v>-8083690.0010414198</v>
      </c>
      <c r="B5141">
        <v>-313974.89039488998</v>
      </c>
      <c r="C5141">
        <v>0.18620420992374401</v>
      </c>
    </row>
    <row r="5142" spans="1:3" x14ac:dyDescent="0.25">
      <c r="A5142">
        <v>-8082755.5221642796</v>
      </c>
      <c r="B5142">
        <v>-313974.89039488998</v>
      </c>
      <c r="C5142">
        <v>0.18924765288829801</v>
      </c>
    </row>
    <row r="5143" spans="1:3" x14ac:dyDescent="0.25">
      <c r="A5143">
        <v>-8081821.0432871403</v>
      </c>
      <c r="B5143">
        <v>-313974.89039488998</v>
      </c>
      <c r="C5143">
        <v>0.19818641245365101</v>
      </c>
    </row>
    <row r="5144" spans="1:3" x14ac:dyDescent="0.25">
      <c r="A5144">
        <v>-8080886.5644100001</v>
      </c>
      <c r="B5144">
        <v>-313974.89039488998</v>
      </c>
      <c r="C5144">
        <v>0.192411854863166</v>
      </c>
    </row>
    <row r="5145" spans="1:3" x14ac:dyDescent="0.25">
      <c r="A5145">
        <v>-8079952.0855328497</v>
      </c>
      <c r="B5145">
        <v>-313974.89039488998</v>
      </c>
      <c r="C5145">
        <v>0.19782561063766399</v>
      </c>
    </row>
    <row r="5146" spans="1:3" x14ac:dyDescent="0.25">
      <c r="A5146">
        <v>-8079017.6066557104</v>
      </c>
      <c r="B5146">
        <v>-313974.89039488998</v>
      </c>
      <c r="C5146">
        <v>0.204005271196365</v>
      </c>
    </row>
    <row r="5147" spans="1:3" x14ac:dyDescent="0.25">
      <c r="A5147">
        <v>-8078083.1277785702</v>
      </c>
      <c r="B5147">
        <v>-313974.89039488998</v>
      </c>
      <c r="C5147">
        <v>0.208933800458908</v>
      </c>
    </row>
    <row r="5148" spans="1:3" x14ac:dyDescent="0.25">
      <c r="A5148">
        <v>-8077148.6489014197</v>
      </c>
      <c r="B5148">
        <v>-313974.89039488998</v>
      </c>
      <c r="C5148">
        <v>0.20101878046989399</v>
      </c>
    </row>
    <row r="5149" spans="1:3" x14ac:dyDescent="0.25">
      <c r="A5149">
        <v>-8076214.1700242804</v>
      </c>
      <c r="B5149">
        <v>-313974.89039488998</v>
      </c>
      <c r="C5149">
        <v>0.20316395163536</v>
      </c>
    </row>
    <row r="5150" spans="1:3" x14ac:dyDescent="0.25">
      <c r="A5150">
        <v>-8075279.6911471402</v>
      </c>
      <c r="B5150">
        <v>-313974.89039488998</v>
      </c>
      <c r="C5150">
        <v>0.20847475528716999</v>
      </c>
    </row>
    <row r="5151" spans="1:3" x14ac:dyDescent="0.25">
      <c r="A5151">
        <v>-8074345.21227</v>
      </c>
      <c r="B5151">
        <v>-313974.89039488998</v>
      </c>
      <c r="C5151">
        <v>0.209815979003906</v>
      </c>
    </row>
    <row r="5152" spans="1:3" x14ac:dyDescent="0.25">
      <c r="A5152">
        <v>-8115462.28286428</v>
      </c>
      <c r="B5152">
        <v>-314909.36927226197</v>
      </c>
      <c r="C5152" s="1">
        <v>2.6718284061644199E-5</v>
      </c>
    </row>
    <row r="5153" spans="1:3" x14ac:dyDescent="0.25">
      <c r="A5153">
        <v>-8114527.8039871398</v>
      </c>
      <c r="B5153">
        <v>-314909.36927226197</v>
      </c>
      <c r="C5153" s="1">
        <v>5.3495656175073202E-5</v>
      </c>
    </row>
    <row r="5154" spans="1:3" x14ac:dyDescent="0.25">
      <c r="A5154">
        <v>-8113593.3251099903</v>
      </c>
      <c r="B5154">
        <v>-314909.36927226197</v>
      </c>
      <c r="C5154" s="1">
        <v>8.1585109001025503E-5</v>
      </c>
    </row>
    <row r="5155" spans="1:3" x14ac:dyDescent="0.25">
      <c r="A5155">
        <v>-8112658.8462328501</v>
      </c>
      <c r="B5155">
        <v>-314909.36927226197</v>
      </c>
      <c r="C5155" s="1">
        <v>9.52679765759967E-5</v>
      </c>
    </row>
    <row r="5156" spans="1:3" x14ac:dyDescent="0.25">
      <c r="A5156">
        <v>-8111724.3673557099</v>
      </c>
      <c r="B5156">
        <v>-314909.36927226197</v>
      </c>
      <c r="C5156">
        <v>1.69776962138712E-4</v>
      </c>
    </row>
    <row r="5157" spans="1:3" x14ac:dyDescent="0.25">
      <c r="A5157">
        <v>-8110789.8884785697</v>
      </c>
      <c r="B5157">
        <v>-314909.36927226197</v>
      </c>
      <c r="C5157">
        <v>2.4865847080945898E-4</v>
      </c>
    </row>
    <row r="5158" spans="1:3" x14ac:dyDescent="0.25">
      <c r="A5158">
        <v>-8109855.4096014202</v>
      </c>
      <c r="B5158">
        <v>-314909.36927226197</v>
      </c>
      <c r="C5158">
        <v>4.2408838635310498E-4</v>
      </c>
    </row>
    <row r="5159" spans="1:3" x14ac:dyDescent="0.25">
      <c r="A5159">
        <v>-8108920.93072428</v>
      </c>
      <c r="B5159">
        <v>-314909.36927226197</v>
      </c>
      <c r="C5159">
        <v>6.8916677264496597E-4</v>
      </c>
    </row>
    <row r="5160" spans="1:3" x14ac:dyDescent="0.25">
      <c r="A5160">
        <v>-8107986.4518471397</v>
      </c>
      <c r="B5160">
        <v>-314909.36927226197</v>
      </c>
      <c r="C5160">
        <v>9.8500400781631405E-4</v>
      </c>
    </row>
    <row r="5161" spans="1:3" x14ac:dyDescent="0.25">
      <c r="A5161">
        <v>-8107051.9729699902</v>
      </c>
      <c r="B5161">
        <v>-314909.36927226197</v>
      </c>
      <c r="C5161">
        <v>1.1386129772290501E-3</v>
      </c>
    </row>
    <row r="5162" spans="1:3" x14ac:dyDescent="0.25">
      <c r="A5162">
        <v>-8106117.49409285</v>
      </c>
      <c r="B5162">
        <v>-314909.36927226197</v>
      </c>
      <c r="C5162">
        <v>1.87367922626435E-3</v>
      </c>
    </row>
    <row r="5163" spans="1:3" x14ac:dyDescent="0.25">
      <c r="A5163">
        <v>-8105183.0152157098</v>
      </c>
      <c r="B5163">
        <v>-314909.36927226197</v>
      </c>
      <c r="C5163">
        <v>2.7574440464377399E-3</v>
      </c>
    </row>
    <row r="5164" spans="1:3" x14ac:dyDescent="0.25">
      <c r="A5164">
        <v>-8104248.5363385696</v>
      </c>
      <c r="B5164">
        <v>-314909.36927226197</v>
      </c>
      <c r="C5164">
        <v>4.16790507733821E-3</v>
      </c>
    </row>
    <row r="5165" spans="1:3" x14ac:dyDescent="0.25">
      <c r="A5165">
        <v>-8103314.0574614201</v>
      </c>
      <c r="B5165">
        <v>-314909.36927226197</v>
      </c>
      <c r="C5165">
        <v>6.0802288353443102E-3</v>
      </c>
    </row>
    <row r="5166" spans="1:3" x14ac:dyDescent="0.25">
      <c r="A5166">
        <v>-8102379.5785842799</v>
      </c>
      <c r="B5166">
        <v>-314909.36927226197</v>
      </c>
      <c r="C5166">
        <v>9.0610114857554401E-3</v>
      </c>
    </row>
    <row r="5167" spans="1:3" x14ac:dyDescent="0.25">
      <c r="A5167">
        <v>-8101445.0997071397</v>
      </c>
      <c r="B5167">
        <v>-314909.36927226197</v>
      </c>
      <c r="C5167">
        <v>9.2792473733425106E-3</v>
      </c>
    </row>
    <row r="5168" spans="1:3" x14ac:dyDescent="0.25">
      <c r="A5168">
        <v>-8100510.6208300004</v>
      </c>
      <c r="B5168">
        <v>-314909.36927226197</v>
      </c>
      <c r="C5168">
        <v>1.2826385907828799E-2</v>
      </c>
    </row>
    <row r="5169" spans="1:3" x14ac:dyDescent="0.25">
      <c r="A5169">
        <v>-8099576.1419528499</v>
      </c>
      <c r="B5169">
        <v>-314909.36927226197</v>
      </c>
      <c r="C5169">
        <v>1.8151223659515301E-2</v>
      </c>
    </row>
    <row r="5170" spans="1:3" x14ac:dyDescent="0.25">
      <c r="A5170">
        <v>-8098641.6630757097</v>
      </c>
      <c r="B5170">
        <v>-314909.36927226197</v>
      </c>
      <c r="C5170">
        <v>1.9152116030454601E-2</v>
      </c>
    </row>
    <row r="5171" spans="1:3" x14ac:dyDescent="0.25">
      <c r="A5171">
        <v>-8097707.1841985704</v>
      </c>
      <c r="B5171">
        <v>-314909.36927226197</v>
      </c>
      <c r="C5171">
        <v>2.6520639657974202E-2</v>
      </c>
    </row>
    <row r="5172" spans="1:3" x14ac:dyDescent="0.25">
      <c r="A5172">
        <v>-8096772.70532142</v>
      </c>
      <c r="B5172">
        <v>-314909.36927226197</v>
      </c>
      <c r="C5172">
        <v>3.5648785531520802E-2</v>
      </c>
    </row>
    <row r="5173" spans="1:3" x14ac:dyDescent="0.25">
      <c r="A5173">
        <v>-8095838.2264442798</v>
      </c>
      <c r="B5173">
        <v>-314909.36927226197</v>
      </c>
      <c r="C5173">
        <v>3.6677356809377601E-2</v>
      </c>
    </row>
    <row r="5174" spans="1:3" x14ac:dyDescent="0.25">
      <c r="A5174">
        <v>-8094903.7475671396</v>
      </c>
      <c r="B5174">
        <v>-314909.36927226197</v>
      </c>
      <c r="C5174">
        <v>4.9604360014200197E-2</v>
      </c>
    </row>
    <row r="5175" spans="1:3" x14ac:dyDescent="0.25">
      <c r="A5175">
        <v>-8093969.2686900003</v>
      </c>
      <c r="B5175">
        <v>-314909.36927226197</v>
      </c>
      <c r="C5175">
        <v>6.5832681953906999E-2</v>
      </c>
    </row>
    <row r="5176" spans="1:3" x14ac:dyDescent="0.25">
      <c r="A5176">
        <v>-8093034.7898128498</v>
      </c>
      <c r="B5176">
        <v>-314909.36927226197</v>
      </c>
      <c r="C5176">
        <v>6.74183815717697E-2</v>
      </c>
    </row>
    <row r="5177" spans="1:3" x14ac:dyDescent="0.25">
      <c r="A5177">
        <v>-8092100.3109357096</v>
      </c>
      <c r="B5177">
        <v>-314909.36927226197</v>
      </c>
      <c r="C5177">
        <v>8.3246067166328402E-2</v>
      </c>
    </row>
    <row r="5178" spans="1:3" x14ac:dyDescent="0.25">
      <c r="A5178">
        <v>-8091165.8320585703</v>
      </c>
      <c r="B5178">
        <v>-314909.36927226197</v>
      </c>
      <c r="C5178">
        <v>8.5773289203643702E-2</v>
      </c>
    </row>
    <row r="5179" spans="1:3" x14ac:dyDescent="0.25">
      <c r="A5179">
        <v>-8090231.3531814199</v>
      </c>
      <c r="B5179">
        <v>-314909.36927226197</v>
      </c>
      <c r="C5179">
        <v>8.8085658848285606E-2</v>
      </c>
    </row>
    <row r="5180" spans="1:3" x14ac:dyDescent="0.25">
      <c r="A5180">
        <v>-8089296.8743042797</v>
      </c>
      <c r="B5180">
        <v>-314909.36927226197</v>
      </c>
      <c r="C5180">
        <v>9.2454932630062103E-2</v>
      </c>
    </row>
    <row r="5181" spans="1:3" x14ac:dyDescent="0.25">
      <c r="A5181">
        <v>-8088362.3954271404</v>
      </c>
      <c r="B5181">
        <v>-314909.36927226197</v>
      </c>
      <c r="C5181">
        <v>0.11603694409132</v>
      </c>
    </row>
    <row r="5182" spans="1:3" x14ac:dyDescent="0.25">
      <c r="A5182">
        <v>-8087427.9165500002</v>
      </c>
      <c r="B5182">
        <v>-314909.36927226197</v>
      </c>
      <c r="C5182">
        <v>0.121423095464706</v>
      </c>
    </row>
    <row r="5183" spans="1:3" x14ac:dyDescent="0.25">
      <c r="A5183">
        <v>-8086493.4376728497</v>
      </c>
      <c r="B5183">
        <v>-314909.36927226197</v>
      </c>
      <c r="C5183">
        <v>0.12772700190544101</v>
      </c>
    </row>
    <row r="5184" spans="1:3" x14ac:dyDescent="0.25">
      <c r="A5184">
        <v>-8085558.9587957095</v>
      </c>
      <c r="B5184">
        <v>-314909.36927226197</v>
      </c>
      <c r="C5184">
        <v>0.13133983314037301</v>
      </c>
    </row>
    <row r="5185" spans="1:3" x14ac:dyDescent="0.25">
      <c r="A5185">
        <v>-8084624.4799185703</v>
      </c>
      <c r="B5185">
        <v>-314909.36927226197</v>
      </c>
      <c r="C5185">
        <v>0.15842580795288</v>
      </c>
    </row>
    <row r="5186" spans="1:3" x14ac:dyDescent="0.25">
      <c r="A5186">
        <v>-8083690.0010414198</v>
      </c>
      <c r="B5186">
        <v>-314909.36927226197</v>
      </c>
      <c r="C5186">
        <v>0.16535153985023399</v>
      </c>
    </row>
    <row r="5187" spans="1:3" x14ac:dyDescent="0.25">
      <c r="A5187">
        <v>-8082755.5221642796</v>
      </c>
      <c r="B5187">
        <v>-314909.36927226197</v>
      </c>
      <c r="C5187">
        <v>0.16843716800212799</v>
      </c>
    </row>
    <row r="5188" spans="1:3" x14ac:dyDescent="0.25">
      <c r="A5188">
        <v>-8081821.0432871403</v>
      </c>
      <c r="B5188">
        <v>-314909.36927226197</v>
      </c>
      <c r="C5188">
        <v>0.177817538380622</v>
      </c>
    </row>
    <row r="5189" spans="1:3" x14ac:dyDescent="0.25">
      <c r="A5189">
        <v>-8080886.5644100001</v>
      </c>
      <c r="B5189">
        <v>-314909.36927226197</v>
      </c>
      <c r="C5189">
        <v>0.16683505475520999</v>
      </c>
    </row>
    <row r="5190" spans="1:3" x14ac:dyDescent="0.25">
      <c r="A5190">
        <v>-8079952.0855328497</v>
      </c>
      <c r="B5190">
        <v>-314909.36927226197</v>
      </c>
      <c r="C5190">
        <v>0.17293807864189101</v>
      </c>
    </row>
    <row r="5191" spans="1:3" x14ac:dyDescent="0.25">
      <c r="A5191">
        <v>-8079017.6066557104</v>
      </c>
      <c r="B5191">
        <v>-314909.36927226197</v>
      </c>
      <c r="C5191">
        <v>0.17910130321979501</v>
      </c>
    </row>
    <row r="5192" spans="1:3" x14ac:dyDescent="0.25">
      <c r="A5192">
        <v>-8078083.1277785702</v>
      </c>
      <c r="B5192">
        <v>-314909.36927226197</v>
      </c>
      <c r="C5192">
        <v>0.180249273777008</v>
      </c>
    </row>
    <row r="5193" spans="1:3" x14ac:dyDescent="0.25">
      <c r="A5193">
        <v>-8077148.6489014197</v>
      </c>
      <c r="B5193">
        <v>-314909.36927226197</v>
      </c>
      <c r="C5193">
        <v>0.17992527782917001</v>
      </c>
    </row>
    <row r="5194" spans="1:3" x14ac:dyDescent="0.25">
      <c r="A5194">
        <v>-8076214.1700242804</v>
      </c>
      <c r="B5194">
        <v>-314909.36927226197</v>
      </c>
      <c r="C5194">
        <v>0.181143969297409</v>
      </c>
    </row>
    <row r="5195" spans="1:3" x14ac:dyDescent="0.25">
      <c r="A5195">
        <v>-8075279.6911471402</v>
      </c>
      <c r="B5195">
        <v>-314909.36927226197</v>
      </c>
      <c r="C5195">
        <v>0.18817372620105699</v>
      </c>
    </row>
    <row r="5196" spans="1:3" x14ac:dyDescent="0.25">
      <c r="A5196">
        <v>-8074345.21227</v>
      </c>
      <c r="B5196">
        <v>-314909.36927226197</v>
      </c>
      <c r="C5196">
        <v>0.18972466886043499</v>
      </c>
    </row>
    <row r="5197" spans="1:3" x14ac:dyDescent="0.25">
      <c r="A5197">
        <v>-8114527.8039871398</v>
      </c>
      <c r="B5197">
        <v>-315843.84814963501</v>
      </c>
      <c r="C5197" s="1">
        <v>2.6718284061644199E-5</v>
      </c>
    </row>
    <row r="5198" spans="1:3" x14ac:dyDescent="0.25">
      <c r="A5198">
        <v>-8113593.3251099903</v>
      </c>
      <c r="B5198">
        <v>-315843.84814963501</v>
      </c>
      <c r="C5198" s="1">
        <v>5.7058736274484498E-5</v>
      </c>
    </row>
    <row r="5199" spans="1:3" x14ac:dyDescent="0.25">
      <c r="A5199">
        <v>-8112658.8462328501</v>
      </c>
      <c r="B5199">
        <v>-315843.84814963501</v>
      </c>
      <c r="C5199" s="1">
        <v>8.0990328569896506E-5</v>
      </c>
    </row>
    <row r="5200" spans="1:3" x14ac:dyDescent="0.25">
      <c r="A5200">
        <v>-8111724.3673557099</v>
      </c>
      <c r="B5200">
        <v>-315843.84814963501</v>
      </c>
      <c r="C5200" s="1">
        <v>9.52679765759967E-5</v>
      </c>
    </row>
    <row r="5201" spans="1:3" x14ac:dyDescent="0.25">
      <c r="A5201">
        <v>-8110789.8884785697</v>
      </c>
      <c r="B5201">
        <v>-315843.84814963501</v>
      </c>
      <c r="C5201">
        <v>1.2327021977398501E-4</v>
      </c>
    </row>
    <row r="5202" spans="1:3" x14ac:dyDescent="0.25">
      <c r="A5202">
        <v>-8109855.4096014202</v>
      </c>
      <c r="B5202">
        <v>-315843.84814963501</v>
      </c>
      <c r="C5202">
        <v>2.4865847080945898E-4</v>
      </c>
    </row>
    <row r="5203" spans="1:3" x14ac:dyDescent="0.25">
      <c r="A5203">
        <v>-8108920.93072428</v>
      </c>
      <c r="B5203">
        <v>-315843.84814963501</v>
      </c>
      <c r="C5203">
        <v>3.9199486491270298E-4</v>
      </c>
    </row>
    <row r="5204" spans="1:3" x14ac:dyDescent="0.25">
      <c r="A5204">
        <v>-8107986.4518471397</v>
      </c>
      <c r="B5204">
        <v>-315843.84814963501</v>
      </c>
      <c r="C5204">
        <v>5.9564225375652302E-4</v>
      </c>
    </row>
    <row r="5205" spans="1:3" x14ac:dyDescent="0.25">
      <c r="A5205">
        <v>-8107051.9729699902</v>
      </c>
      <c r="B5205">
        <v>-315843.84814963501</v>
      </c>
      <c r="C5205">
        <v>9.5440325094386903E-4</v>
      </c>
    </row>
    <row r="5206" spans="1:3" x14ac:dyDescent="0.25">
      <c r="A5206">
        <v>-8106117.49409285</v>
      </c>
      <c r="B5206">
        <v>-315843.84814963501</v>
      </c>
      <c r="C5206">
        <v>1.5711536398157399E-3</v>
      </c>
    </row>
    <row r="5207" spans="1:3" x14ac:dyDescent="0.25">
      <c r="A5207">
        <v>-8105183.0152157098</v>
      </c>
      <c r="B5207">
        <v>-315843.84814963501</v>
      </c>
      <c r="C5207">
        <v>1.59937725402414E-3</v>
      </c>
    </row>
    <row r="5208" spans="1:3" x14ac:dyDescent="0.25">
      <c r="A5208">
        <v>-8104248.5363385696</v>
      </c>
      <c r="B5208">
        <v>-315843.84814963501</v>
      </c>
      <c r="C5208">
        <v>2.6674100663512902E-3</v>
      </c>
    </row>
    <row r="5209" spans="1:3" x14ac:dyDescent="0.25">
      <c r="A5209">
        <v>-8103314.0574614201</v>
      </c>
      <c r="B5209">
        <v>-315843.84814963501</v>
      </c>
      <c r="C5209">
        <v>3.7862509489059401E-3</v>
      </c>
    </row>
    <row r="5210" spans="1:3" x14ac:dyDescent="0.25">
      <c r="A5210">
        <v>-8102379.5785842799</v>
      </c>
      <c r="B5210">
        <v>-315843.84814963501</v>
      </c>
      <c r="C5210">
        <v>5.6780544109642497E-3</v>
      </c>
    </row>
    <row r="5211" spans="1:3" x14ac:dyDescent="0.25">
      <c r="A5211">
        <v>-8101445.0997071397</v>
      </c>
      <c r="B5211">
        <v>-315843.84814963501</v>
      </c>
      <c r="C5211">
        <v>8.4546795114874805E-3</v>
      </c>
    </row>
    <row r="5212" spans="1:3" x14ac:dyDescent="0.25">
      <c r="A5212">
        <v>-8100510.6208300004</v>
      </c>
      <c r="B5212">
        <v>-315843.84814963501</v>
      </c>
      <c r="C5212">
        <v>8.8498126715421607E-3</v>
      </c>
    </row>
    <row r="5213" spans="1:3" x14ac:dyDescent="0.25">
      <c r="A5213">
        <v>-8099576.1419528499</v>
      </c>
      <c r="B5213">
        <v>-315843.84814963501</v>
      </c>
      <c r="C5213">
        <v>1.24836331233382E-2</v>
      </c>
    </row>
    <row r="5214" spans="1:3" x14ac:dyDescent="0.25">
      <c r="A5214">
        <v>-8098641.6630757097</v>
      </c>
      <c r="B5214">
        <v>-315843.84814963501</v>
      </c>
      <c r="C5214">
        <v>1.8059624359011602E-2</v>
      </c>
    </row>
    <row r="5215" spans="1:3" x14ac:dyDescent="0.25">
      <c r="A5215">
        <v>-8097707.1841985704</v>
      </c>
      <c r="B5215">
        <v>-315843.84814963501</v>
      </c>
      <c r="C5215">
        <v>1.8664617091417299E-2</v>
      </c>
    </row>
    <row r="5216" spans="1:3" x14ac:dyDescent="0.25">
      <c r="A5216">
        <v>-8096772.70532142</v>
      </c>
      <c r="B5216">
        <v>-315843.84814963501</v>
      </c>
      <c r="C5216">
        <v>2.6295484974980299E-2</v>
      </c>
    </row>
    <row r="5217" spans="1:3" x14ac:dyDescent="0.25">
      <c r="A5217">
        <v>-8095838.2264442798</v>
      </c>
      <c r="B5217">
        <v>-315843.84814963501</v>
      </c>
      <c r="C5217">
        <v>2.70395632833242E-2</v>
      </c>
    </row>
    <row r="5218" spans="1:3" x14ac:dyDescent="0.25">
      <c r="A5218">
        <v>-8094903.7475671396</v>
      </c>
      <c r="B5218">
        <v>-315843.84814963501</v>
      </c>
      <c r="C5218">
        <v>3.7080906331539099E-2</v>
      </c>
    </row>
    <row r="5219" spans="1:3" x14ac:dyDescent="0.25">
      <c r="A5219">
        <v>-8093969.2686900003</v>
      </c>
      <c r="B5219">
        <v>-315843.84814963501</v>
      </c>
      <c r="C5219">
        <v>4.9181636422872502E-2</v>
      </c>
    </row>
    <row r="5220" spans="1:3" x14ac:dyDescent="0.25">
      <c r="A5220">
        <v>-8093034.7898128498</v>
      </c>
      <c r="B5220">
        <v>-315843.84814963501</v>
      </c>
      <c r="C5220">
        <v>5.1414638757705598E-2</v>
      </c>
    </row>
    <row r="5221" spans="1:3" x14ac:dyDescent="0.25">
      <c r="A5221">
        <v>-8092100.3109357096</v>
      </c>
      <c r="B5221">
        <v>-315843.84814963501</v>
      </c>
      <c r="C5221">
        <v>6.7243307828903101E-2</v>
      </c>
    </row>
    <row r="5222" spans="1:3" x14ac:dyDescent="0.25">
      <c r="A5222">
        <v>-8091165.8320585703</v>
      </c>
      <c r="B5222">
        <v>-315843.84814963501</v>
      </c>
      <c r="C5222">
        <v>7.0013664662837899E-2</v>
      </c>
    </row>
    <row r="5223" spans="1:3" x14ac:dyDescent="0.25">
      <c r="A5223">
        <v>-8090231.3531814199</v>
      </c>
      <c r="B5223">
        <v>-315843.84814963501</v>
      </c>
      <c r="C5223">
        <v>7.2584509849548298E-2</v>
      </c>
    </row>
    <row r="5224" spans="1:3" x14ac:dyDescent="0.25">
      <c r="A5224">
        <v>-8089296.8743042797</v>
      </c>
      <c r="B5224">
        <v>-315843.84814963501</v>
      </c>
      <c r="C5224">
        <v>7.6442375779151903E-2</v>
      </c>
    </row>
    <row r="5225" spans="1:3" x14ac:dyDescent="0.25">
      <c r="A5225">
        <v>-8088362.3954271404</v>
      </c>
      <c r="B5225">
        <v>-315843.84814963501</v>
      </c>
      <c r="C5225">
        <v>9.4035319983959101E-2</v>
      </c>
    </row>
    <row r="5226" spans="1:3" x14ac:dyDescent="0.25">
      <c r="A5226">
        <v>-8087427.9165500002</v>
      </c>
      <c r="B5226">
        <v>-315843.84814963501</v>
      </c>
      <c r="C5226">
        <v>9.9761299788951804E-2</v>
      </c>
    </row>
    <row r="5227" spans="1:3" x14ac:dyDescent="0.25">
      <c r="A5227">
        <v>-8086493.4376728497</v>
      </c>
      <c r="B5227">
        <v>-315843.84814963501</v>
      </c>
      <c r="C5227">
        <v>0.10252568125724699</v>
      </c>
    </row>
    <row r="5228" spans="1:3" x14ac:dyDescent="0.25">
      <c r="A5228">
        <v>-8085558.9587957095</v>
      </c>
      <c r="B5228">
        <v>-315843.84814963501</v>
      </c>
      <c r="C5228">
        <v>0.11024397611618</v>
      </c>
    </row>
    <row r="5229" spans="1:3" x14ac:dyDescent="0.25">
      <c r="A5229">
        <v>-8084624.4799185703</v>
      </c>
      <c r="B5229">
        <v>-315843.84814963501</v>
      </c>
      <c r="C5229">
        <v>0.13093139231204901</v>
      </c>
    </row>
    <row r="5230" spans="1:3" x14ac:dyDescent="0.25">
      <c r="A5230">
        <v>-8083690.0010414198</v>
      </c>
      <c r="B5230">
        <v>-315843.84814963501</v>
      </c>
      <c r="C5230">
        <v>0.13960839807987199</v>
      </c>
    </row>
    <row r="5231" spans="1:3" x14ac:dyDescent="0.25">
      <c r="A5231">
        <v>-8082755.5221642796</v>
      </c>
      <c r="B5231">
        <v>-315843.84814963501</v>
      </c>
      <c r="C5231">
        <v>0.14487642049789401</v>
      </c>
    </row>
    <row r="5232" spans="1:3" x14ac:dyDescent="0.25">
      <c r="A5232">
        <v>-8081821.0432871403</v>
      </c>
      <c r="B5232">
        <v>-315843.84814963501</v>
      </c>
      <c r="C5232">
        <v>0.15082530677318501</v>
      </c>
    </row>
    <row r="5233" spans="1:3" x14ac:dyDescent="0.25">
      <c r="A5233">
        <v>-8080886.5644100001</v>
      </c>
      <c r="B5233">
        <v>-315843.84814963501</v>
      </c>
      <c r="C5233">
        <v>0.14756651222705799</v>
      </c>
    </row>
    <row r="5234" spans="1:3" x14ac:dyDescent="0.25">
      <c r="A5234">
        <v>-8079952.0855328497</v>
      </c>
      <c r="B5234">
        <v>-315843.84814963501</v>
      </c>
      <c r="C5234">
        <v>0.14940753579139701</v>
      </c>
    </row>
    <row r="5235" spans="1:3" x14ac:dyDescent="0.25">
      <c r="A5235">
        <v>-8079017.6066557104</v>
      </c>
      <c r="B5235">
        <v>-315843.84814963501</v>
      </c>
      <c r="C5235">
        <v>0.156052991747856</v>
      </c>
    </row>
    <row r="5236" spans="1:3" x14ac:dyDescent="0.25">
      <c r="A5236">
        <v>-8078083.1277785702</v>
      </c>
      <c r="B5236">
        <v>-315843.84814963501</v>
      </c>
      <c r="C5236">
        <v>0.16299170255661</v>
      </c>
    </row>
    <row r="5237" spans="1:3" x14ac:dyDescent="0.25">
      <c r="A5237">
        <v>-8077148.6489014197</v>
      </c>
      <c r="B5237">
        <v>-315843.84814963501</v>
      </c>
      <c r="C5237">
        <v>0.160707622766494</v>
      </c>
    </row>
    <row r="5238" spans="1:3" x14ac:dyDescent="0.25">
      <c r="A5238">
        <v>-8076214.1700242804</v>
      </c>
      <c r="B5238">
        <v>-315843.84814963501</v>
      </c>
      <c r="C5238">
        <v>0.16207796335220301</v>
      </c>
    </row>
    <row r="5239" spans="1:3" x14ac:dyDescent="0.25">
      <c r="A5239">
        <v>-8075279.6911471402</v>
      </c>
      <c r="B5239">
        <v>-315843.84814963501</v>
      </c>
      <c r="C5239">
        <v>0.170356646180152</v>
      </c>
    </row>
    <row r="5240" spans="1:3" x14ac:dyDescent="0.25">
      <c r="A5240">
        <v>-8113593.3251099903</v>
      </c>
      <c r="B5240">
        <v>-316778.32702700701</v>
      </c>
      <c r="C5240" s="1">
        <v>2.6718284061644199E-5</v>
      </c>
    </row>
    <row r="5241" spans="1:3" x14ac:dyDescent="0.25">
      <c r="A5241">
        <v>-8112658.8462328501</v>
      </c>
      <c r="B5241">
        <v>-316778.32702700701</v>
      </c>
      <c r="C5241" s="1">
        <v>5.7058736274484498E-5</v>
      </c>
    </row>
    <row r="5242" spans="1:3" x14ac:dyDescent="0.25">
      <c r="A5242">
        <v>-8111724.3673557099</v>
      </c>
      <c r="B5242">
        <v>-316778.32702700701</v>
      </c>
      <c r="C5242" s="1">
        <v>8.0990328569896506E-5</v>
      </c>
    </row>
    <row r="5243" spans="1:3" x14ac:dyDescent="0.25">
      <c r="A5243">
        <v>-8110789.8884785697</v>
      </c>
      <c r="B5243">
        <v>-316778.32702700701</v>
      </c>
      <c r="C5243">
        <v>1.0899480548687201E-4</v>
      </c>
    </row>
    <row r="5244" spans="1:3" x14ac:dyDescent="0.25">
      <c r="A5244">
        <v>-8109855.4096014202</v>
      </c>
      <c r="B5244">
        <v>-316778.32702700701</v>
      </c>
      <c r="C5244">
        <v>1.7549633048474699E-4</v>
      </c>
    </row>
    <row r="5245" spans="1:3" x14ac:dyDescent="0.25">
      <c r="A5245">
        <v>-8108920.93072428</v>
      </c>
      <c r="B5245">
        <v>-316778.32702700701</v>
      </c>
      <c r="C5245">
        <v>2.31972007895819E-4</v>
      </c>
    </row>
    <row r="5246" spans="1:3" x14ac:dyDescent="0.25">
      <c r="A5246">
        <v>-8107986.4518471397</v>
      </c>
      <c r="B5246">
        <v>-316778.32702700701</v>
      </c>
      <c r="C5246">
        <v>3.3257575705647398E-4</v>
      </c>
    </row>
    <row r="5247" spans="1:3" x14ac:dyDescent="0.25">
      <c r="A5247">
        <v>-8107051.9729699902</v>
      </c>
      <c r="B5247">
        <v>-316778.32702700701</v>
      </c>
      <c r="C5247">
        <v>5.6357955327257503E-4</v>
      </c>
    </row>
    <row r="5248" spans="1:3" x14ac:dyDescent="0.25">
      <c r="A5248">
        <v>-8106117.49409285</v>
      </c>
      <c r="B5248">
        <v>-316778.32702700701</v>
      </c>
      <c r="C5248">
        <v>9.2240486992522998E-4</v>
      </c>
    </row>
    <row r="5249" spans="1:3" x14ac:dyDescent="0.25">
      <c r="A5249">
        <v>-8105183.0152157098</v>
      </c>
      <c r="B5249">
        <v>-316778.32702700701</v>
      </c>
      <c r="C5249">
        <v>1.43003009725362E-3</v>
      </c>
    </row>
    <row r="5250" spans="1:3" x14ac:dyDescent="0.25">
      <c r="A5250">
        <v>-8104248.5363385696</v>
      </c>
      <c r="B5250">
        <v>-316778.32702700701</v>
      </c>
      <c r="C5250">
        <v>2.32236692681908E-3</v>
      </c>
    </row>
    <row r="5251" spans="1:3" x14ac:dyDescent="0.25">
      <c r="A5251">
        <v>-8103314.0574614201</v>
      </c>
      <c r="B5251">
        <v>-316778.32702700701</v>
      </c>
      <c r="C5251">
        <v>2.3808439727872601E-3</v>
      </c>
    </row>
    <row r="5252" spans="1:3" x14ac:dyDescent="0.25">
      <c r="A5252">
        <v>-8102379.5785842799</v>
      </c>
      <c r="B5252">
        <v>-316778.32702700701</v>
      </c>
      <c r="C5252">
        <v>3.5531232133507698E-3</v>
      </c>
    </row>
    <row r="5253" spans="1:3" x14ac:dyDescent="0.25">
      <c r="A5253">
        <v>-8101445.0997071397</v>
      </c>
      <c r="B5253">
        <v>-316778.32702700701</v>
      </c>
      <c r="C5253">
        <v>5.5805840529501403E-3</v>
      </c>
    </row>
    <row r="5254" spans="1:3" x14ac:dyDescent="0.25">
      <c r="A5254">
        <v>-8100510.6208300004</v>
      </c>
      <c r="B5254">
        <v>-316778.32702700701</v>
      </c>
      <c r="C5254">
        <v>5.8358833193778896E-3</v>
      </c>
    </row>
    <row r="5255" spans="1:3" x14ac:dyDescent="0.25">
      <c r="A5255">
        <v>-8099576.1419528499</v>
      </c>
      <c r="B5255">
        <v>-316778.32702700701</v>
      </c>
      <c r="C5255">
        <v>8.5199065506458196E-3</v>
      </c>
    </row>
    <row r="5256" spans="1:3" x14ac:dyDescent="0.25">
      <c r="A5256">
        <v>-8098641.6630757097</v>
      </c>
      <c r="B5256">
        <v>-316778.32702700701</v>
      </c>
      <c r="C5256">
        <v>1.20013877749443E-2</v>
      </c>
    </row>
    <row r="5257" spans="1:3" x14ac:dyDescent="0.25">
      <c r="A5257">
        <v>-8097707.1841985704</v>
      </c>
      <c r="B5257">
        <v>-316778.32702700701</v>
      </c>
      <c r="C5257">
        <v>1.28052374348044E-2</v>
      </c>
    </row>
    <row r="5258" spans="1:3" x14ac:dyDescent="0.25">
      <c r="A5258">
        <v>-8096772.70532142</v>
      </c>
      <c r="B5258">
        <v>-316778.32702700701</v>
      </c>
      <c r="C5258">
        <v>1.8382929265499101E-2</v>
      </c>
    </row>
    <row r="5259" spans="1:3" x14ac:dyDescent="0.25">
      <c r="A5259">
        <v>-8095838.2264442798</v>
      </c>
      <c r="B5259">
        <v>-316778.32702700701</v>
      </c>
      <c r="C5259">
        <v>2.5888070464134199E-2</v>
      </c>
    </row>
    <row r="5260" spans="1:3" x14ac:dyDescent="0.25">
      <c r="A5260">
        <v>-8094903.7475671396</v>
      </c>
      <c r="B5260">
        <v>-316778.32702700701</v>
      </c>
      <c r="C5260">
        <v>2.6918439194559999E-2</v>
      </c>
    </row>
    <row r="5261" spans="1:3" x14ac:dyDescent="0.25">
      <c r="A5261">
        <v>-8093969.2686900003</v>
      </c>
      <c r="B5261">
        <v>-316778.32702700701</v>
      </c>
      <c r="C5261">
        <v>3.6109562963247202E-2</v>
      </c>
    </row>
    <row r="5262" spans="1:3" x14ac:dyDescent="0.25">
      <c r="A5262">
        <v>-8093034.7898128498</v>
      </c>
      <c r="B5262">
        <v>-316778.32702700701</v>
      </c>
      <c r="C5262">
        <v>3.7618312984704902E-2</v>
      </c>
    </row>
    <row r="5263" spans="1:3" x14ac:dyDescent="0.25">
      <c r="A5263">
        <v>-8092100.3109357096</v>
      </c>
      <c r="B5263">
        <v>-316778.32702700701</v>
      </c>
      <c r="C5263">
        <v>5.00372424721717E-2</v>
      </c>
    </row>
    <row r="5264" spans="1:3" x14ac:dyDescent="0.25">
      <c r="A5264">
        <v>-8091165.8320585703</v>
      </c>
      <c r="B5264">
        <v>-316778.32702700701</v>
      </c>
      <c r="C5264">
        <v>5.2852600812911897E-2</v>
      </c>
    </row>
    <row r="5265" spans="1:3" x14ac:dyDescent="0.25">
      <c r="A5265">
        <v>-8090231.3531814199</v>
      </c>
      <c r="B5265">
        <v>-316778.32702700701</v>
      </c>
      <c r="C5265">
        <v>5.6020375341176903E-2</v>
      </c>
    </row>
    <row r="5266" spans="1:3" x14ac:dyDescent="0.25">
      <c r="A5266">
        <v>-8089296.8743042797</v>
      </c>
      <c r="B5266">
        <v>-316778.32702700701</v>
      </c>
      <c r="C5266">
        <v>5.9514336287975297E-2</v>
      </c>
    </row>
    <row r="5267" spans="1:3" x14ac:dyDescent="0.25">
      <c r="A5267">
        <v>-8088362.3954271404</v>
      </c>
      <c r="B5267">
        <v>-316778.32702700701</v>
      </c>
      <c r="C5267">
        <v>7.5885035097599002E-2</v>
      </c>
    </row>
    <row r="5268" spans="1:3" x14ac:dyDescent="0.25">
      <c r="A5268">
        <v>-8087427.9165500002</v>
      </c>
      <c r="B5268">
        <v>-316778.32702700701</v>
      </c>
      <c r="C5268">
        <v>8.0917976796627003E-2</v>
      </c>
    </row>
    <row r="5269" spans="1:3" x14ac:dyDescent="0.25">
      <c r="A5269">
        <v>-8086493.4376728497</v>
      </c>
      <c r="B5269">
        <v>-316778.32702700701</v>
      </c>
      <c r="C5269">
        <v>8.7179407477378804E-2</v>
      </c>
    </row>
    <row r="5270" spans="1:3" x14ac:dyDescent="0.25">
      <c r="A5270">
        <v>-8085558.9587957095</v>
      </c>
      <c r="B5270">
        <v>-316778.32702700701</v>
      </c>
      <c r="C5270">
        <v>9.4031810760498005E-2</v>
      </c>
    </row>
    <row r="5271" spans="1:3" x14ac:dyDescent="0.25">
      <c r="A5271">
        <v>-8084624.4799185703</v>
      </c>
      <c r="B5271">
        <v>-316778.32702700701</v>
      </c>
      <c r="C5271">
        <v>9.8440192639827701E-2</v>
      </c>
    </row>
    <row r="5272" spans="1:3" x14ac:dyDescent="0.25">
      <c r="A5272">
        <v>-8083690.0010414198</v>
      </c>
      <c r="B5272">
        <v>-316778.32702700701</v>
      </c>
      <c r="C5272">
        <v>0.107948318123817</v>
      </c>
    </row>
    <row r="5273" spans="1:3" x14ac:dyDescent="0.25">
      <c r="A5273">
        <v>-8082755.5221642796</v>
      </c>
      <c r="B5273">
        <v>-316778.32702700701</v>
      </c>
      <c r="C5273">
        <v>0.11309446394443499</v>
      </c>
    </row>
    <row r="5274" spans="1:3" x14ac:dyDescent="0.25">
      <c r="A5274">
        <v>-8081821.0432871403</v>
      </c>
      <c r="B5274">
        <v>-316778.32702700701</v>
      </c>
      <c r="C5274">
        <v>0.1194549202919</v>
      </c>
    </row>
    <row r="5275" spans="1:3" x14ac:dyDescent="0.25">
      <c r="A5275">
        <v>-8080886.5644100001</v>
      </c>
      <c r="B5275">
        <v>-316778.32702700701</v>
      </c>
      <c r="C5275">
        <v>0.123910404741764</v>
      </c>
    </row>
    <row r="5276" spans="1:3" x14ac:dyDescent="0.25">
      <c r="A5276">
        <v>-8079952.0855328497</v>
      </c>
      <c r="B5276">
        <v>-316778.32702700701</v>
      </c>
      <c r="C5276">
        <v>0.12803827226161901</v>
      </c>
    </row>
    <row r="5277" spans="1:3" x14ac:dyDescent="0.25">
      <c r="A5277">
        <v>-8079017.6066557104</v>
      </c>
      <c r="B5277">
        <v>-316778.32702700701</v>
      </c>
      <c r="C5277">
        <v>0.13563871383666901</v>
      </c>
    </row>
    <row r="5278" spans="1:3" x14ac:dyDescent="0.25">
      <c r="A5278">
        <v>-8078083.1277785702</v>
      </c>
      <c r="B5278">
        <v>-316778.32702700701</v>
      </c>
      <c r="C5278">
        <v>0.14332135021686501</v>
      </c>
    </row>
    <row r="5279" spans="1:3" x14ac:dyDescent="0.25">
      <c r="A5279">
        <v>-8077148.6489014197</v>
      </c>
      <c r="B5279">
        <v>-316778.32702700701</v>
      </c>
      <c r="C5279">
        <v>0.139985650777816</v>
      </c>
    </row>
    <row r="5280" spans="1:3" x14ac:dyDescent="0.25">
      <c r="A5280">
        <v>-8076214.1700242804</v>
      </c>
      <c r="B5280">
        <v>-316778.32702700701</v>
      </c>
      <c r="C5280">
        <v>0.14176897704601199</v>
      </c>
    </row>
    <row r="5281" spans="1:3" x14ac:dyDescent="0.25">
      <c r="A5281">
        <v>-8113593.3251099903</v>
      </c>
      <c r="B5281">
        <v>-317712.805904379</v>
      </c>
      <c r="C5281">
        <v>0</v>
      </c>
    </row>
    <row r="5282" spans="1:3" x14ac:dyDescent="0.25">
      <c r="A5282">
        <v>-8112658.8462328501</v>
      </c>
      <c r="B5282">
        <v>-317712.805904379</v>
      </c>
      <c r="C5282">
        <v>0</v>
      </c>
    </row>
    <row r="5283" spans="1:3" x14ac:dyDescent="0.25">
      <c r="A5283">
        <v>-8111724.3673557099</v>
      </c>
      <c r="B5283">
        <v>-317712.805904379</v>
      </c>
      <c r="C5283" s="1">
        <v>5.7058736274484498E-5</v>
      </c>
    </row>
    <row r="5284" spans="1:3" x14ac:dyDescent="0.25">
      <c r="A5284">
        <v>-8110789.8884785697</v>
      </c>
      <c r="B5284">
        <v>-317712.805904379</v>
      </c>
      <c r="C5284" s="1">
        <v>5.4217074648477103E-5</v>
      </c>
    </row>
    <row r="5285" spans="1:3" x14ac:dyDescent="0.25">
      <c r="A5285">
        <v>-8109855.4096014202</v>
      </c>
      <c r="B5285">
        <v>-317712.805904379</v>
      </c>
      <c r="C5285">
        <v>1.0899480548687201E-4</v>
      </c>
    </row>
    <row r="5286" spans="1:3" x14ac:dyDescent="0.25">
      <c r="A5286">
        <v>-8108920.93072428</v>
      </c>
      <c r="B5286">
        <v>-317712.805904379</v>
      </c>
      <c r="C5286">
        <v>1.7966942687053201E-4</v>
      </c>
    </row>
    <row r="5287" spans="1:3" x14ac:dyDescent="0.25">
      <c r="A5287">
        <v>-8107986.4518471397</v>
      </c>
      <c r="B5287">
        <v>-317712.805904379</v>
      </c>
      <c r="C5287">
        <v>3.2786859082989303E-4</v>
      </c>
    </row>
    <row r="5288" spans="1:3" x14ac:dyDescent="0.25">
      <c r="A5288">
        <v>-8107051.9729699902</v>
      </c>
      <c r="B5288">
        <v>-317712.805904379</v>
      </c>
      <c r="C5288">
        <v>4.7419150359928603E-4</v>
      </c>
    </row>
    <row r="5289" spans="1:3" x14ac:dyDescent="0.25">
      <c r="A5289">
        <v>-8106117.49409285</v>
      </c>
      <c r="B5289">
        <v>-317712.805904379</v>
      </c>
      <c r="C5289">
        <v>5.4692244157195005E-4</v>
      </c>
    </row>
    <row r="5290" spans="1:3" x14ac:dyDescent="0.25">
      <c r="A5290">
        <v>-8105183.0152157098</v>
      </c>
      <c r="B5290">
        <v>-317712.805904379</v>
      </c>
      <c r="C5290">
        <v>8.4071361925452904E-4</v>
      </c>
    </row>
    <row r="5291" spans="1:3" x14ac:dyDescent="0.25">
      <c r="A5291">
        <v>-8104248.5363385696</v>
      </c>
      <c r="B5291">
        <v>-317712.805904379</v>
      </c>
      <c r="C5291">
        <v>1.37534830719232E-3</v>
      </c>
    </row>
    <row r="5292" spans="1:3" x14ac:dyDescent="0.25">
      <c r="A5292">
        <v>-8103314.0574614201</v>
      </c>
      <c r="B5292">
        <v>-317712.805904379</v>
      </c>
      <c r="C5292">
        <v>2.1683392114937301E-3</v>
      </c>
    </row>
    <row r="5293" spans="1:3" x14ac:dyDescent="0.25">
      <c r="A5293">
        <v>-8102379.5785842799</v>
      </c>
      <c r="B5293">
        <v>-317712.805904379</v>
      </c>
      <c r="C5293">
        <v>2.27888487279415E-3</v>
      </c>
    </row>
    <row r="5294" spans="1:3" x14ac:dyDescent="0.25">
      <c r="A5294">
        <v>-8101445.0997071397</v>
      </c>
      <c r="B5294">
        <v>-317712.805904379</v>
      </c>
      <c r="C5294">
        <v>3.4869862720370202E-3</v>
      </c>
    </row>
    <row r="5295" spans="1:3" x14ac:dyDescent="0.25">
      <c r="A5295">
        <v>-8100510.6208300004</v>
      </c>
      <c r="B5295">
        <v>-317712.805904379</v>
      </c>
      <c r="C5295">
        <v>5.4105771705508197E-3</v>
      </c>
    </row>
    <row r="5296" spans="1:3" x14ac:dyDescent="0.25">
      <c r="A5296">
        <v>-8099576.1419528499</v>
      </c>
      <c r="B5296">
        <v>-317712.805904379</v>
      </c>
      <c r="C5296">
        <v>5.6283725425600997E-3</v>
      </c>
    </row>
    <row r="5297" spans="1:3" x14ac:dyDescent="0.25">
      <c r="A5297">
        <v>-8098641.6630757097</v>
      </c>
      <c r="B5297">
        <v>-317712.805904379</v>
      </c>
      <c r="C5297">
        <v>8.2412809133529594E-3</v>
      </c>
    </row>
    <row r="5298" spans="1:3" x14ac:dyDescent="0.25">
      <c r="A5298">
        <v>-8097707.1841985704</v>
      </c>
      <c r="B5298">
        <v>-317712.805904379</v>
      </c>
      <c r="C5298">
        <v>9.0306429192423803E-3</v>
      </c>
    </row>
    <row r="5299" spans="1:3" x14ac:dyDescent="0.25">
      <c r="A5299">
        <v>-8096772.70532142</v>
      </c>
      <c r="B5299">
        <v>-317712.805904379</v>
      </c>
      <c r="C5299">
        <v>1.2920889072120099E-2</v>
      </c>
    </row>
    <row r="5300" spans="1:3" x14ac:dyDescent="0.25">
      <c r="A5300">
        <v>-8095838.2264442798</v>
      </c>
      <c r="B5300">
        <v>-317712.805904379</v>
      </c>
      <c r="C5300">
        <v>1.8521456047892501E-2</v>
      </c>
    </row>
    <row r="5301" spans="1:3" x14ac:dyDescent="0.25">
      <c r="A5301">
        <v>-8094903.7475671396</v>
      </c>
      <c r="B5301">
        <v>-317712.805904379</v>
      </c>
      <c r="C5301">
        <v>1.8902163952589E-2</v>
      </c>
    </row>
    <row r="5302" spans="1:3" x14ac:dyDescent="0.25">
      <c r="A5302">
        <v>-8093969.2686900003</v>
      </c>
      <c r="B5302">
        <v>-317712.805904379</v>
      </c>
      <c r="C5302">
        <v>2.69247163087129E-2</v>
      </c>
    </row>
    <row r="5303" spans="1:3" x14ac:dyDescent="0.25">
      <c r="A5303">
        <v>-8093034.7898128498</v>
      </c>
      <c r="B5303">
        <v>-317712.805904379</v>
      </c>
      <c r="C5303">
        <v>2.8083289042115201E-2</v>
      </c>
    </row>
    <row r="5304" spans="1:3" x14ac:dyDescent="0.25">
      <c r="A5304">
        <v>-8092100.3109357096</v>
      </c>
      <c r="B5304">
        <v>-317712.805904379</v>
      </c>
      <c r="C5304">
        <v>2.98536419868469E-2</v>
      </c>
    </row>
    <row r="5305" spans="1:3" x14ac:dyDescent="0.25">
      <c r="A5305">
        <v>-8091165.8320585703</v>
      </c>
      <c r="B5305">
        <v>-317712.805904379</v>
      </c>
      <c r="C5305">
        <v>4.0166474878787897E-2</v>
      </c>
    </row>
    <row r="5306" spans="1:3" x14ac:dyDescent="0.25">
      <c r="A5306">
        <v>-8090231.3531814199</v>
      </c>
      <c r="B5306">
        <v>-317712.805904379</v>
      </c>
      <c r="C5306">
        <v>4.3211970478296197E-2</v>
      </c>
    </row>
    <row r="5307" spans="1:3" x14ac:dyDescent="0.25">
      <c r="A5307">
        <v>-8089296.8743042797</v>
      </c>
      <c r="B5307">
        <v>-317712.805904379</v>
      </c>
      <c r="C5307">
        <v>4.5131124556064599E-2</v>
      </c>
    </row>
    <row r="5308" spans="1:3" x14ac:dyDescent="0.25">
      <c r="A5308">
        <v>-8088362.3954271404</v>
      </c>
      <c r="B5308">
        <v>-317712.805904379</v>
      </c>
      <c r="C5308">
        <v>4.8972479999065302E-2</v>
      </c>
    </row>
    <row r="5309" spans="1:3" x14ac:dyDescent="0.25">
      <c r="A5309">
        <v>-8087427.9165500002</v>
      </c>
      <c r="B5309">
        <v>-317712.805904379</v>
      </c>
      <c r="C5309">
        <v>6.1682891100645003E-2</v>
      </c>
    </row>
    <row r="5310" spans="1:3" x14ac:dyDescent="0.25">
      <c r="A5310">
        <v>-8086493.4376728497</v>
      </c>
      <c r="B5310">
        <v>-317712.805904379</v>
      </c>
      <c r="C5310">
        <v>6.7098349332809407E-2</v>
      </c>
    </row>
    <row r="5311" spans="1:3" x14ac:dyDescent="0.25">
      <c r="A5311">
        <v>-8085558.9587957095</v>
      </c>
      <c r="B5311">
        <v>-317712.805904379</v>
      </c>
      <c r="C5311">
        <v>7.3907524347305201E-2</v>
      </c>
    </row>
    <row r="5312" spans="1:3" x14ac:dyDescent="0.25">
      <c r="A5312">
        <v>-8084624.4799185703</v>
      </c>
      <c r="B5312">
        <v>-317712.805904379</v>
      </c>
      <c r="C5312">
        <v>7.82804265618324E-2</v>
      </c>
    </row>
    <row r="5313" spans="1:3" x14ac:dyDescent="0.25">
      <c r="A5313">
        <v>-8083690.0010414198</v>
      </c>
      <c r="B5313">
        <v>-317712.805904379</v>
      </c>
      <c r="C5313">
        <v>8.6035467684268896E-2</v>
      </c>
    </row>
    <row r="5314" spans="1:3" x14ac:dyDescent="0.25">
      <c r="A5314">
        <v>-8082755.5221642796</v>
      </c>
      <c r="B5314">
        <v>-317712.805904379</v>
      </c>
      <c r="C5314">
        <v>9.6284449100494301E-2</v>
      </c>
    </row>
    <row r="5315" spans="1:3" x14ac:dyDescent="0.25">
      <c r="A5315">
        <v>-8081821.0432871403</v>
      </c>
      <c r="B5315">
        <v>-317712.805904379</v>
      </c>
      <c r="C5315">
        <v>9.7198091447353294E-2</v>
      </c>
    </row>
    <row r="5316" spans="1:3" x14ac:dyDescent="0.25">
      <c r="A5316">
        <v>-8080886.5644100001</v>
      </c>
      <c r="B5316">
        <v>-317712.805904379</v>
      </c>
      <c r="C5316">
        <v>0.104157142341136</v>
      </c>
    </row>
    <row r="5317" spans="1:3" x14ac:dyDescent="0.25">
      <c r="A5317">
        <v>-8079952.0855328497</v>
      </c>
      <c r="B5317">
        <v>-317712.805904379</v>
      </c>
      <c r="C5317">
        <v>0.11045890301465899</v>
      </c>
    </row>
    <row r="5318" spans="1:3" x14ac:dyDescent="0.25">
      <c r="A5318">
        <v>-8079017.6066557104</v>
      </c>
      <c r="B5318">
        <v>-317712.805904379</v>
      </c>
      <c r="C5318">
        <v>0.115770943462848</v>
      </c>
    </row>
    <row r="5319" spans="1:3" x14ac:dyDescent="0.25">
      <c r="A5319">
        <v>-8078083.1277785702</v>
      </c>
      <c r="B5319">
        <v>-317712.805904379</v>
      </c>
      <c r="C5319">
        <v>0.11683468520641301</v>
      </c>
    </row>
    <row r="5320" spans="1:3" x14ac:dyDescent="0.25">
      <c r="A5320">
        <v>-8077148.6489014197</v>
      </c>
      <c r="B5320">
        <v>-317712.805904379</v>
      </c>
      <c r="C5320">
        <v>0.118557214736938</v>
      </c>
    </row>
    <row r="5321" spans="1:3" x14ac:dyDescent="0.25">
      <c r="A5321">
        <v>-8112658.8462328501</v>
      </c>
      <c r="B5321">
        <v>-318647.28478175099</v>
      </c>
      <c r="C5321">
        <v>0</v>
      </c>
    </row>
    <row r="5322" spans="1:3" x14ac:dyDescent="0.25">
      <c r="A5322">
        <v>-8111724.3673557099</v>
      </c>
      <c r="B5322">
        <v>-318647.28478175099</v>
      </c>
      <c r="C5322" s="1">
        <v>3.0344988772412701E-5</v>
      </c>
    </row>
    <row r="5323" spans="1:3" x14ac:dyDescent="0.25">
      <c r="A5323">
        <v>-8110789.8884785697</v>
      </c>
      <c r="B5323">
        <v>-318647.28478175099</v>
      </c>
      <c r="C5323" s="1">
        <v>5.7058736274484498E-5</v>
      </c>
    </row>
    <row r="5324" spans="1:3" x14ac:dyDescent="0.25">
      <c r="A5324">
        <v>-8109855.4096014202</v>
      </c>
      <c r="B5324">
        <v>-318647.28478175099</v>
      </c>
      <c r="C5324" s="1">
        <v>5.6463875807821703E-5</v>
      </c>
    </row>
    <row r="5325" spans="1:3" x14ac:dyDescent="0.25">
      <c r="A5325">
        <v>-8108920.93072428</v>
      </c>
      <c r="B5325">
        <v>-318647.28478175099</v>
      </c>
      <c r="C5325" s="1">
        <v>8.2225742517039098E-5</v>
      </c>
    </row>
    <row r="5326" spans="1:3" x14ac:dyDescent="0.25">
      <c r="A5326">
        <v>-8107986.4518471397</v>
      </c>
      <c r="B5326">
        <v>-318647.28478175099</v>
      </c>
      <c r="C5326">
        <v>1.5291094314306901E-4</v>
      </c>
    </row>
    <row r="5327" spans="1:3" x14ac:dyDescent="0.25">
      <c r="A5327">
        <v>-8107051.9729699902</v>
      </c>
      <c r="B5327">
        <v>-318647.28478175099</v>
      </c>
      <c r="C5327">
        <v>2.9808480758219898E-4</v>
      </c>
    </row>
    <row r="5328" spans="1:3" x14ac:dyDescent="0.25">
      <c r="A5328">
        <v>-8106117.49409285</v>
      </c>
      <c r="B5328">
        <v>-318647.28478175099</v>
      </c>
      <c r="C5328">
        <v>4.7835762961767598E-4</v>
      </c>
    </row>
    <row r="5329" spans="1:3" x14ac:dyDescent="0.25">
      <c r="A5329">
        <v>-8105183.0152157098</v>
      </c>
      <c r="B5329">
        <v>-318647.28478175099</v>
      </c>
      <c r="C5329">
        <v>4.9172068247571501E-4</v>
      </c>
    </row>
    <row r="5330" spans="1:3" x14ac:dyDescent="0.25">
      <c r="A5330">
        <v>-8104248.5363385696</v>
      </c>
      <c r="B5330">
        <v>-318647.28478175099</v>
      </c>
      <c r="C5330">
        <v>8.29042575787752E-4</v>
      </c>
    </row>
    <row r="5331" spans="1:3" x14ac:dyDescent="0.25">
      <c r="A5331">
        <v>-8103314.0574614201</v>
      </c>
      <c r="B5331">
        <v>-318647.28478175099</v>
      </c>
      <c r="C5331">
        <v>1.2821822892874399E-3</v>
      </c>
    </row>
    <row r="5332" spans="1:3" x14ac:dyDescent="0.25">
      <c r="A5332">
        <v>-8102379.5785842799</v>
      </c>
      <c r="B5332">
        <v>-318647.28478175099</v>
      </c>
      <c r="C5332">
        <v>1.3944535749033E-3</v>
      </c>
    </row>
    <row r="5333" spans="1:3" x14ac:dyDescent="0.25">
      <c r="A5333">
        <v>-8101445.0997071397</v>
      </c>
      <c r="B5333">
        <v>-318647.28478175099</v>
      </c>
      <c r="C5333">
        <v>2.1592422854155302E-3</v>
      </c>
    </row>
    <row r="5334" spans="1:3" x14ac:dyDescent="0.25">
      <c r="A5334">
        <v>-8100510.6208300004</v>
      </c>
      <c r="B5334">
        <v>-318647.28478175099</v>
      </c>
      <c r="C5334">
        <v>3.3563522156327902E-3</v>
      </c>
    </row>
    <row r="5335" spans="1:3" x14ac:dyDescent="0.25">
      <c r="A5335">
        <v>-8099576.1419528499</v>
      </c>
      <c r="B5335">
        <v>-318647.28478175099</v>
      </c>
      <c r="C5335">
        <v>3.5351228434592399E-3</v>
      </c>
    </row>
    <row r="5336" spans="1:3" x14ac:dyDescent="0.25">
      <c r="A5336">
        <v>-8098641.6630757097</v>
      </c>
      <c r="B5336">
        <v>-318647.28478175099</v>
      </c>
      <c r="C5336">
        <v>5.5197491310536801E-3</v>
      </c>
    </row>
    <row r="5337" spans="1:3" x14ac:dyDescent="0.25">
      <c r="A5337">
        <v>-8097707.1841985704</v>
      </c>
      <c r="B5337">
        <v>-318647.28478175099</v>
      </c>
      <c r="C5337">
        <v>8.1633543595671602E-3</v>
      </c>
    </row>
    <row r="5338" spans="1:3" x14ac:dyDescent="0.25">
      <c r="A5338">
        <v>-8096772.70532142</v>
      </c>
      <c r="B5338">
        <v>-318647.28478175099</v>
      </c>
      <c r="C5338">
        <v>8.7538110092282208E-3</v>
      </c>
    </row>
    <row r="5339" spans="1:3" x14ac:dyDescent="0.25">
      <c r="A5339">
        <v>-8095838.2264442798</v>
      </c>
      <c r="B5339">
        <v>-318647.28478175099</v>
      </c>
      <c r="C5339">
        <v>1.2463048100471399E-2</v>
      </c>
    </row>
    <row r="5340" spans="1:3" x14ac:dyDescent="0.25">
      <c r="A5340">
        <v>-8094903.7475671396</v>
      </c>
      <c r="B5340">
        <v>-318647.28478175099</v>
      </c>
      <c r="C5340">
        <v>1.32287926971912E-2</v>
      </c>
    </row>
    <row r="5341" spans="1:3" x14ac:dyDescent="0.25">
      <c r="A5341">
        <v>-8093969.2686900003</v>
      </c>
      <c r="B5341">
        <v>-318647.28478175099</v>
      </c>
      <c r="C5341">
        <v>1.9117506220936699E-2</v>
      </c>
    </row>
    <row r="5342" spans="1:3" x14ac:dyDescent="0.25">
      <c r="A5342">
        <v>-8093034.7898128498</v>
      </c>
      <c r="B5342">
        <v>-318647.28478175099</v>
      </c>
      <c r="C5342">
        <v>2.030685916543E-2</v>
      </c>
    </row>
    <row r="5343" spans="1:3" x14ac:dyDescent="0.25">
      <c r="A5343">
        <v>-8092100.3109357096</v>
      </c>
      <c r="B5343">
        <v>-318647.28478175099</v>
      </c>
      <c r="C5343">
        <v>2.1997040137648499E-2</v>
      </c>
    </row>
    <row r="5344" spans="1:3" x14ac:dyDescent="0.25">
      <c r="A5344">
        <v>-8091165.8320585703</v>
      </c>
      <c r="B5344">
        <v>-318647.28478175099</v>
      </c>
      <c r="C5344">
        <v>2.94346623122692E-2</v>
      </c>
    </row>
    <row r="5345" spans="1:3" x14ac:dyDescent="0.25">
      <c r="A5345">
        <v>-8090231.3531814199</v>
      </c>
      <c r="B5345">
        <v>-318647.28478175099</v>
      </c>
      <c r="C5345">
        <v>3.2120965421199701E-2</v>
      </c>
    </row>
    <row r="5346" spans="1:3" x14ac:dyDescent="0.25">
      <c r="A5346">
        <v>-8089296.8743042797</v>
      </c>
      <c r="B5346">
        <v>-318647.28478175099</v>
      </c>
      <c r="C5346">
        <v>3.5122275352478E-2</v>
      </c>
    </row>
    <row r="5347" spans="1:3" x14ac:dyDescent="0.25">
      <c r="A5347">
        <v>-8088362.3954271404</v>
      </c>
      <c r="B5347">
        <v>-318647.28478175099</v>
      </c>
      <c r="C5347">
        <v>3.8805097341537399E-2</v>
      </c>
    </row>
    <row r="5348" spans="1:3" x14ac:dyDescent="0.25">
      <c r="A5348">
        <v>-8087427.9165500002</v>
      </c>
      <c r="B5348">
        <v>-318647.28478175099</v>
      </c>
      <c r="C5348">
        <v>5.1087271422147702E-2</v>
      </c>
    </row>
    <row r="5349" spans="1:3" x14ac:dyDescent="0.25">
      <c r="A5349">
        <v>-8086493.4376728497</v>
      </c>
      <c r="B5349">
        <v>-318647.28478175099</v>
      </c>
      <c r="C5349">
        <v>5.39627112448215E-2</v>
      </c>
    </row>
    <row r="5350" spans="1:3" x14ac:dyDescent="0.25">
      <c r="A5350">
        <v>-8085558.9587957095</v>
      </c>
      <c r="B5350">
        <v>-318647.28478175099</v>
      </c>
      <c r="C5350">
        <v>5.7191625237464898E-2</v>
      </c>
    </row>
    <row r="5351" spans="1:3" x14ac:dyDescent="0.25">
      <c r="A5351">
        <v>-8084624.4799185703</v>
      </c>
      <c r="B5351">
        <v>-318647.28478175099</v>
      </c>
      <c r="C5351">
        <v>6.1343900859355899E-2</v>
      </c>
    </row>
    <row r="5352" spans="1:3" x14ac:dyDescent="0.25">
      <c r="A5352">
        <v>-8083690.0010414198</v>
      </c>
      <c r="B5352">
        <v>-318647.28478175099</v>
      </c>
      <c r="C5352">
        <v>6.90474733710289E-2</v>
      </c>
    </row>
    <row r="5353" spans="1:3" x14ac:dyDescent="0.25">
      <c r="A5353">
        <v>-8082755.5221642796</v>
      </c>
      <c r="B5353">
        <v>-318647.28478175099</v>
      </c>
      <c r="C5353">
        <v>7.7488973736763E-2</v>
      </c>
    </row>
    <row r="5354" spans="1:3" x14ac:dyDescent="0.25">
      <c r="A5354">
        <v>-8081821.0432871403</v>
      </c>
      <c r="B5354">
        <v>-318647.28478175099</v>
      </c>
      <c r="C5354">
        <v>7.8343950212001801E-2</v>
      </c>
    </row>
    <row r="5355" spans="1:3" x14ac:dyDescent="0.25">
      <c r="A5355">
        <v>-8080886.5644100001</v>
      </c>
      <c r="B5355">
        <v>-318647.28478175099</v>
      </c>
      <c r="C5355">
        <v>8.5064105689525604E-2</v>
      </c>
    </row>
    <row r="5356" spans="1:3" x14ac:dyDescent="0.25">
      <c r="A5356">
        <v>-8079952.0855328497</v>
      </c>
      <c r="B5356">
        <v>-318647.28478175099</v>
      </c>
      <c r="C5356">
        <v>9.7084686160087502E-2</v>
      </c>
    </row>
    <row r="5357" spans="1:3" x14ac:dyDescent="0.25">
      <c r="A5357">
        <v>-8079017.6066557104</v>
      </c>
      <c r="B5357">
        <v>-318647.28478175099</v>
      </c>
      <c r="C5357">
        <v>9.8516270518302904E-2</v>
      </c>
    </row>
    <row r="5358" spans="1:3" x14ac:dyDescent="0.25">
      <c r="A5358">
        <v>-8078083.1277785702</v>
      </c>
      <c r="B5358">
        <v>-318647.28478175099</v>
      </c>
      <c r="C5358">
        <v>9.4981245696544606E-2</v>
      </c>
    </row>
    <row r="5359" spans="1:3" x14ac:dyDescent="0.25">
      <c r="A5359">
        <v>-8111724.3673557099</v>
      </c>
      <c r="B5359">
        <v>-319581.76365912397</v>
      </c>
      <c r="C5359">
        <v>0</v>
      </c>
    </row>
    <row r="5360" spans="1:3" x14ac:dyDescent="0.25">
      <c r="A5360">
        <v>-8110789.8884785697</v>
      </c>
      <c r="B5360">
        <v>-319581.76365912397</v>
      </c>
      <c r="C5360" s="1">
        <v>3.0344988772412701E-5</v>
      </c>
    </row>
    <row r="5361" spans="1:3" x14ac:dyDescent="0.25">
      <c r="A5361">
        <v>-8109855.4096014202</v>
      </c>
      <c r="B5361">
        <v>-319581.76365912397</v>
      </c>
      <c r="C5361" s="1">
        <v>2.9750039175269099E-5</v>
      </c>
    </row>
    <row r="5362" spans="1:3" x14ac:dyDescent="0.25">
      <c r="A5362">
        <v>-8108920.93072428</v>
      </c>
      <c r="B5362">
        <v>-319581.76365912397</v>
      </c>
      <c r="C5362" s="1">
        <v>8.4472194430418299E-5</v>
      </c>
    </row>
    <row r="5363" spans="1:3" x14ac:dyDescent="0.25">
      <c r="A5363">
        <v>-8107986.4518471397</v>
      </c>
      <c r="B5363">
        <v>-319581.76365912397</v>
      </c>
      <c r="C5363" s="1">
        <v>8.2225742517039098E-5</v>
      </c>
    </row>
    <row r="5364" spans="1:3" x14ac:dyDescent="0.25">
      <c r="A5364">
        <v>-8107051.9729699902</v>
      </c>
      <c r="B5364">
        <v>-319581.76365912397</v>
      </c>
      <c r="C5364">
        <v>1.3446384400594901E-4</v>
      </c>
    </row>
    <row r="5365" spans="1:3" x14ac:dyDescent="0.25">
      <c r="A5365">
        <v>-8106117.49409285</v>
      </c>
      <c r="B5365">
        <v>-319581.76365912397</v>
      </c>
      <c r="C5365">
        <v>2.7134406263939998E-4</v>
      </c>
    </row>
    <row r="5366" spans="1:3" x14ac:dyDescent="0.25">
      <c r="A5366">
        <v>-8105183.0152157098</v>
      </c>
      <c r="B5366">
        <v>-319581.76365912397</v>
      </c>
      <c r="C5366">
        <v>4.2188062798231802E-4</v>
      </c>
    </row>
    <row r="5367" spans="1:3" x14ac:dyDescent="0.25">
      <c r="A5367">
        <v>-8104248.5363385696</v>
      </c>
      <c r="B5367">
        <v>-319581.76365912397</v>
      </c>
      <c r="C5367">
        <v>4.9340759869664897E-4</v>
      </c>
    </row>
    <row r="5368" spans="1:3" x14ac:dyDescent="0.25">
      <c r="A5368">
        <v>-8103314.0574614201</v>
      </c>
      <c r="B5368">
        <v>-319581.76365912397</v>
      </c>
      <c r="C5368">
        <v>7.6220778282731696E-4</v>
      </c>
    </row>
    <row r="5369" spans="1:3" x14ac:dyDescent="0.25">
      <c r="A5369">
        <v>-8102379.5785842799</v>
      </c>
      <c r="B5369">
        <v>-319581.76365912397</v>
      </c>
      <c r="C5369">
        <v>1.28219660837203E-3</v>
      </c>
    </row>
    <row r="5370" spans="1:3" x14ac:dyDescent="0.25">
      <c r="A5370">
        <v>-8101445.0997071397</v>
      </c>
      <c r="B5370">
        <v>-319581.76365912397</v>
      </c>
      <c r="C5370">
        <v>1.32902467157691E-3</v>
      </c>
    </row>
    <row r="5371" spans="1:3" x14ac:dyDescent="0.25">
      <c r="A5371">
        <v>-8100510.6208300004</v>
      </c>
      <c r="B5371">
        <v>-319581.76365912397</v>
      </c>
      <c r="C5371">
        <v>2.18261615373194E-3</v>
      </c>
    </row>
    <row r="5372" spans="1:3" x14ac:dyDescent="0.25">
      <c r="A5372">
        <v>-8099576.1419528499</v>
      </c>
      <c r="B5372">
        <v>-319581.76365912397</v>
      </c>
      <c r="C5372">
        <v>2.3202069569379E-3</v>
      </c>
    </row>
    <row r="5373" spans="1:3" x14ac:dyDescent="0.25">
      <c r="A5373">
        <v>-8098641.6630757097</v>
      </c>
      <c r="B5373">
        <v>-319581.76365912397</v>
      </c>
      <c r="C5373">
        <v>3.5736847203224802E-3</v>
      </c>
    </row>
    <row r="5374" spans="1:3" x14ac:dyDescent="0.25">
      <c r="A5374">
        <v>-8097707.1841985704</v>
      </c>
      <c r="B5374">
        <v>-319581.76365912397</v>
      </c>
      <c r="C5374">
        <v>5.4062362760305396E-3</v>
      </c>
    </row>
    <row r="5375" spans="1:3" x14ac:dyDescent="0.25">
      <c r="A5375">
        <v>-8096772.70532142</v>
      </c>
      <c r="B5375">
        <v>-319581.76365912397</v>
      </c>
      <c r="C5375">
        <v>5.8633214794099296E-3</v>
      </c>
    </row>
    <row r="5376" spans="1:3" x14ac:dyDescent="0.25">
      <c r="A5376">
        <v>-8095838.2264442798</v>
      </c>
      <c r="B5376">
        <v>-319581.76365912397</v>
      </c>
      <c r="C5376">
        <v>8.6679607629776001E-3</v>
      </c>
    </row>
    <row r="5377" spans="1:3" x14ac:dyDescent="0.25">
      <c r="A5377">
        <v>-8094903.7475671396</v>
      </c>
      <c r="B5377">
        <v>-319581.76365912397</v>
      </c>
      <c r="C5377">
        <v>1.2497874908149201E-2</v>
      </c>
    </row>
    <row r="5378" spans="1:3" x14ac:dyDescent="0.25">
      <c r="A5378">
        <v>-8093969.2686900003</v>
      </c>
      <c r="B5378">
        <v>-319581.76365912397</v>
      </c>
      <c r="C5378">
        <v>1.33044198155403E-2</v>
      </c>
    </row>
    <row r="5379" spans="1:3" x14ac:dyDescent="0.25">
      <c r="A5379">
        <v>-8093034.7898128498</v>
      </c>
      <c r="B5379">
        <v>-319581.76365912397</v>
      </c>
      <c r="C5379">
        <v>1.45412068814039E-2</v>
      </c>
    </row>
    <row r="5380" spans="1:3" x14ac:dyDescent="0.25">
      <c r="A5380">
        <v>-8092100.3109357096</v>
      </c>
      <c r="B5380">
        <v>-319581.76365912397</v>
      </c>
      <c r="C5380">
        <v>1.5234998427331401E-2</v>
      </c>
    </row>
    <row r="5381" spans="1:3" x14ac:dyDescent="0.25">
      <c r="A5381">
        <v>-8091165.8320585703</v>
      </c>
      <c r="B5381">
        <v>-319581.76365912397</v>
      </c>
      <c r="C5381">
        <v>2.1733297035098E-2</v>
      </c>
    </row>
    <row r="5382" spans="1:3" x14ac:dyDescent="0.25">
      <c r="A5382">
        <v>-8090231.3531814199</v>
      </c>
      <c r="B5382">
        <v>-319581.76365912397</v>
      </c>
      <c r="C5382">
        <v>2.25711185485124E-2</v>
      </c>
    </row>
    <row r="5383" spans="1:3" x14ac:dyDescent="0.25">
      <c r="A5383">
        <v>-8089296.8743042797</v>
      </c>
      <c r="B5383">
        <v>-319581.76365912397</v>
      </c>
      <c r="C5383">
        <v>2.5341838598251301E-2</v>
      </c>
    </row>
    <row r="5384" spans="1:3" x14ac:dyDescent="0.25">
      <c r="A5384">
        <v>-8088362.3954271404</v>
      </c>
      <c r="B5384">
        <v>-319581.76365912397</v>
      </c>
      <c r="C5384">
        <v>2.8389701619744301E-2</v>
      </c>
    </row>
    <row r="5385" spans="1:3" x14ac:dyDescent="0.25">
      <c r="A5385">
        <v>-8087427.9165500002</v>
      </c>
      <c r="B5385">
        <v>-319581.76365912397</v>
      </c>
      <c r="C5385">
        <v>3.8671307265758501E-2</v>
      </c>
    </row>
    <row r="5386" spans="1:3" x14ac:dyDescent="0.25">
      <c r="A5386">
        <v>-8086493.4376728497</v>
      </c>
      <c r="B5386">
        <v>-319581.76365912397</v>
      </c>
      <c r="C5386">
        <v>4.1560661047696998E-2</v>
      </c>
    </row>
    <row r="5387" spans="1:3" x14ac:dyDescent="0.25">
      <c r="A5387">
        <v>-8085558.9587957095</v>
      </c>
      <c r="B5387">
        <v>-319581.76365912397</v>
      </c>
      <c r="C5387">
        <v>4.6832591295242303E-2</v>
      </c>
    </row>
    <row r="5388" spans="1:3" x14ac:dyDescent="0.25">
      <c r="A5388">
        <v>-8084624.4799185703</v>
      </c>
      <c r="B5388">
        <v>-319581.76365912397</v>
      </c>
      <c r="C5388">
        <v>4.9936324357986402E-2</v>
      </c>
    </row>
    <row r="5389" spans="1:3" x14ac:dyDescent="0.25">
      <c r="A5389">
        <v>-8083690.0010414198</v>
      </c>
      <c r="B5389">
        <v>-319581.76365912397</v>
      </c>
      <c r="C5389">
        <v>5.4379202425479799E-2</v>
      </c>
    </row>
    <row r="5390" spans="1:3" x14ac:dyDescent="0.25">
      <c r="A5390">
        <v>-8082755.5221642796</v>
      </c>
      <c r="B5390">
        <v>-319581.76365912397</v>
      </c>
      <c r="C5390">
        <v>6.2453083693981101E-2</v>
      </c>
    </row>
    <row r="5391" spans="1:3" x14ac:dyDescent="0.25">
      <c r="A5391">
        <v>-8081821.0432871403</v>
      </c>
      <c r="B5391">
        <v>-319581.76365912397</v>
      </c>
      <c r="C5391">
        <v>6.3299484550952897E-2</v>
      </c>
    </row>
    <row r="5392" spans="1:3" x14ac:dyDescent="0.25">
      <c r="A5392">
        <v>-8080886.5644100001</v>
      </c>
      <c r="B5392">
        <v>-319581.76365912397</v>
      </c>
      <c r="C5392">
        <v>6.89730495214462E-2</v>
      </c>
    </row>
    <row r="5393" spans="1:3" x14ac:dyDescent="0.25">
      <c r="A5393">
        <v>-8079952.0855328497</v>
      </c>
      <c r="B5393">
        <v>-319581.76365912397</v>
      </c>
      <c r="C5393">
        <v>7.6751768589019706E-2</v>
      </c>
    </row>
    <row r="5394" spans="1:3" x14ac:dyDescent="0.25">
      <c r="A5394">
        <v>-8079017.6066557104</v>
      </c>
      <c r="B5394">
        <v>-319581.76365912397</v>
      </c>
      <c r="C5394">
        <v>8.1363707780837999E-2</v>
      </c>
    </row>
    <row r="5395" spans="1:3" x14ac:dyDescent="0.25">
      <c r="A5395">
        <v>-8078083.1277785702</v>
      </c>
      <c r="B5395">
        <v>-319581.76365912397</v>
      </c>
      <c r="C5395">
        <v>7.8361295163631398E-2</v>
      </c>
    </row>
    <row r="5396" spans="1:3" x14ac:dyDescent="0.25">
      <c r="A5396">
        <v>-8110789.8884785697</v>
      </c>
      <c r="B5396">
        <v>-320516.24253649602</v>
      </c>
      <c r="C5396">
        <v>0</v>
      </c>
    </row>
    <row r="5397" spans="1:3" x14ac:dyDescent="0.25">
      <c r="A5397">
        <v>-8109855.4096014202</v>
      </c>
      <c r="B5397">
        <v>-320516.24253649602</v>
      </c>
      <c r="C5397" s="1">
        <v>3.0344988772412701E-5</v>
      </c>
    </row>
    <row r="5398" spans="1:3" x14ac:dyDescent="0.25">
      <c r="A5398">
        <v>-8108920.93072428</v>
      </c>
      <c r="B5398">
        <v>-320516.24253649602</v>
      </c>
      <c r="C5398" s="1">
        <v>2.9750039175269099E-5</v>
      </c>
    </row>
    <row r="5399" spans="1:3" x14ac:dyDescent="0.25">
      <c r="A5399">
        <v>-8107986.4518471397</v>
      </c>
      <c r="B5399">
        <v>-320516.24253649602</v>
      </c>
      <c r="C5399" s="1">
        <v>8.4472194430418299E-5</v>
      </c>
    </row>
    <row r="5400" spans="1:3" x14ac:dyDescent="0.25">
      <c r="A5400">
        <v>-8107051.9729699902</v>
      </c>
      <c r="B5400">
        <v>-320516.24253649602</v>
      </c>
      <c r="C5400" s="1">
        <v>8.4472194430418299E-5</v>
      </c>
    </row>
    <row r="5401" spans="1:3" x14ac:dyDescent="0.25">
      <c r="A5401">
        <v>-8106117.49409285</v>
      </c>
      <c r="B5401">
        <v>-320516.24253649602</v>
      </c>
      <c r="C5401">
        <v>1.3446384400594901E-4</v>
      </c>
    </row>
    <row r="5402" spans="1:3" x14ac:dyDescent="0.25">
      <c r="A5402">
        <v>-8105183.0152157098</v>
      </c>
      <c r="B5402">
        <v>-320516.24253649602</v>
      </c>
      <c r="C5402">
        <v>2.5290917255915701E-4</v>
      </c>
    </row>
    <row r="5403" spans="1:3" x14ac:dyDescent="0.25">
      <c r="A5403">
        <v>-8104248.5363385696</v>
      </c>
      <c r="B5403">
        <v>-320516.24253649602</v>
      </c>
      <c r="C5403">
        <v>4.0346127934753803E-4</v>
      </c>
    </row>
    <row r="5404" spans="1:3" x14ac:dyDescent="0.25">
      <c r="A5404">
        <v>-8103314.0574614201</v>
      </c>
      <c r="B5404">
        <v>-320516.24253649602</v>
      </c>
      <c r="C5404">
        <v>4.5028622844256401E-4</v>
      </c>
    </row>
    <row r="5405" spans="1:3" x14ac:dyDescent="0.25">
      <c r="A5405">
        <v>-8102379.5785842799</v>
      </c>
      <c r="B5405">
        <v>-320516.24253649602</v>
      </c>
      <c r="C5405">
        <v>7.0582039188593604E-4</v>
      </c>
    </row>
    <row r="5406" spans="1:3" x14ac:dyDescent="0.25">
      <c r="A5406">
        <v>-8101445.0997071397</v>
      </c>
      <c r="B5406">
        <v>-320516.24253649602</v>
      </c>
      <c r="C5406">
        <v>7.7680515823885701E-4</v>
      </c>
    </row>
    <row r="5407" spans="1:3" x14ac:dyDescent="0.25">
      <c r="A5407">
        <v>-8100510.6208300004</v>
      </c>
      <c r="B5407">
        <v>-320516.24253649602</v>
      </c>
      <c r="C5407">
        <v>1.2422214495018101E-3</v>
      </c>
    </row>
    <row r="5408" spans="1:3" x14ac:dyDescent="0.25">
      <c r="A5408">
        <v>-8099576.1419528499</v>
      </c>
      <c r="B5408">
        <v>-320516.24253649602</v>
      </c>
      <c r="C5408">
        <v>2.1346523426473102E-3</v>
      </c>
    </row>
    <row r="5409" spans="1:3" x14ac:dyDescent="0.25">
      <c r="A5409">
        <v>-8098641.6630757097</v>
      </c>
      <c r="B5409">
        <v>-320516.24253649602</v>
      </c>
      <c r="C5409">
        <v>2.2655501961707999E-3</v>
      </c>
    </row>
    <row r="5410" spans="1:3" x14ac:dyDescent="0.25">
      <c r="A5410">
        <v>-8097707.1841985704</v>
      </c>
      <c r="B5410">
        <v>-320516.24253649602</v>
      </c>
      <c r="C5410">
        <v>3.4542267676442801E-3</v>
      </c>
    </row>
    <row r="5411" spans="1:3" x14ac:dyDescent="0.25">
      <c r="A5411">
        <v>-8096772.70532142</v>
      </c>
      <c r="B5411">
        <v>-320516.24253649602</v>
      </c>
      <c r="C5411">
        <v>3.7510360125452202E-3</v>
      </c>
    </row>
    <row r="5412" spans="1:3" x14ac:dyDescent="0.25">
      <c r="A5412">
        <v>-8095838.2264442798</v>
      </c>
      <c r="B5412">
        <v>-320516.24253649602</v>
      </c>
      <c r="C5412">
        <v>5.8888262137770601E-3</v>
      </c>
    </row>
    <row r="5413" spans="1:3" x14ac:dyDescent="0.25">
      <c r="A5413">
        <v>-8094903.7475671396</v>
      </c>
      <c r="B5413">
        <v>-320516.24253649602</v>
      </c>
      <c r="C5413">
        <v>8.5344715043902293E-3</v>
      </c>
    </row>
    <row r="5414" spans="1:3" x14ac:dyDescent="0.25">
      <c r="A5414">
        <v>-8093969.2686900003</v>
      </c>
      <c r="B5414">
        <v>-320516.24253649602</v>
      </c>
      <c r="C5414">
        <v>9.0387044474482502E-3</v>
      </c>
    </row>
    <row r="5415" spans="1:3" x14ac:dyDescent="0.25">
      <c r="A5415">
        <v>-8093034.7898128498</v>
      </c>
      <c r="B5415">
        <v>-320516.24253649602</v>
      </c>
      <c r="C5415">
        <v>9.8921973258256895E-3</v>
      </c>
    </row>
    <row r="5416" spans="1:3" x14ac:dyDescent="0.25">
      <c r="A5416">
        <v>-8092100.3109357096</v>
      </c>
      <c r="B5416">
        <v>-320516.24253649602</v>
      </c>
      <c r="C5416">
        <v>1.11138401553034E-2</v>
      </c>
    </row>
    <row r="5417" spans="1:3" x14ac:dyDescent="0.25">
      <c r="A5417">
        <v>-8091165.8320585703</v>
      </c>
      <c r="B5417">
        <v>-320516.24253649602</v>
      </c>
      <c r="C5417">
        <v>1.55972773209214E-2</v>
      </c>
    </row>
    <row r="5418" spans="1:3" x14ac:dyDescent="0.25">
      <c r="A5418">
        <v>-8090231.3531814199</v>
      </c>
      <c r="B5418">
        <v>-320516.24253649602</v>
      </c>
      <c r="C5418">
        <v>1.7566455528139999E-2</v>
      </c>
    </row>
    <row r="5419" spans="1:3" x14ac:dyDescent="0.25">
      <c r="A5419">
        <v>-8089296.8743042797</v>
      </c>
      <c r="B5419">
        <v>-320516.24253649602</v>
      </c>
      <c r="C5419">
        <v>1.9143046811222999E-2</v>
      </c>
    </row>
    <row r="5420" spans="1:3" x14ac:dyDescent="0.25">
      <c r="A5420">
        <v>-8088362.3954271404</v>
      </c>
      <c r="B5420">
        <v>-320516.24253649602</v>
      </c>
      <c r="C5420">
        <v>2.04625204205513E-2</v>
      </c>
    </row>
    <row r="5421" spans="1:3" x14ac:dyDescent="0.25">
      <c r="A5421">
        <v>-8087427.9165500002</v>
      </c>
      <c r="B5421">
        <v>-320516.24253649602</v>
      </c>
      <c r="C5421">
        <v>2.8347361832857101E-2</v>
      </c>
    </row>
    <row r="5422" spans="1:3" x14ac:dyDescent="0.25">
      <c r="A5422">
        <v>-8086493.4376728497</v>
      </c>
      <c r="B5422">
        <v>-320516.24253649602</v>
      </c>
      <c r="C5422">
        <v>3.04341167211532E-2</v>
      </c>
    </row>
    <row r="5423" spans="1:3" x14ac:dyDescent="0.25">
      <c r="A5423">
        <v>-8085558.9587957095</v>
      </c>
      <c r="B5423">
        <v>-320516.24253649602</v>
      </c>
      <c r="C5423">
        <v>3.5379383713006897E-2</v>
      </c>
    </row>
    <row r="5424" spans="1:3" x14ac:dyDescent="0.25">
      <c r="A5424">
        <v>-8084624.4799185703</v>
      </c>
      <c r="B5424">
        <v>-320516.24253649602</v>
      </c>
      <c r="C5424">
        <v>4.0774524211883503E-2</v>
      </c>
    </row>
    <row r="5425" spans="1:3" x14ac:dyDescent="0.25">
      <c r="A5425">
        <v>-8083690.0010414198</v>
      </c>
      <c r="B5425">
        <v>-320516.24253649602</v>
      </c>
      <c r="C5425">
        <v>4.1397955268621403E-2</v>
      </c>
    </row>
    <row r="5426" spans="1:3" x14ac:dyDescent="0.25">
      <c r="A5426">
        <v>-8082755.5221642796</v>
      </c>
      <c r="B5426">
        <v>-320516.24253649602</v>
      </c>
      <c r="C5426">
        <v>4.9073766916990197E-2</v>
      </c>
    </row>
    <row r="5427" spans="1:3" x14ac:dyDescent="0.25">
      <c r="A5427">
        <v>-8081821.0432871403</v>
      </c>
      <c r="B5427">
        <v>-320516.24253649602</v>
      </c>
      <c r="C5427">
        <v>5.0023652613162897E-2</v>
      </c>
    </row>
    <row r="5428" spans="1:3" x14ac:dyDescent="0.25">
      <c r="A5428">
        <v>-8080886.5644100001</v>
      </c>
      <c r="B5428">
        <v>-320516.24253649602</v>
      </c>
      <c r="C5428">
        <v>5.55237606167793E-2</v>
      </c>
    </row>
    <row r="5429" spans="1:3" x14ac:dyDescent="0.25">
      <c r="A5429">
        <v>-8079952.0855328497</v>
      </c>
      <c r="B5429">
        <v>-320516.24253649602</v>
      </c>
      <c r="C5429">
        <v>6.1711646616458803E-2</v>
      </c>
    </row>
    <row r="5430" spans="1:3" x14ac:dyDescent="0.25">
      <c r="A5430">
        <v>-8079017.6066557104</v>
      </c>
      <c r="B5430">
        <v>-320516.24253649602</v>
      </c>
      <c r="C5430">
        <v>6.5692596137523596E-2</v>
      </c>
    </row>
    <row r="5431" spans="1:3" x14ac:dyDescent="0.25">
      <c r="A5431">
        <v>-8109855.4096014202</v>
      </c>
      <c r="B5431">
        <v>-321450.72141386801</v>
      </c>
      <c r="C5431">
        <v>0</v>
      </c>
    </row>
    <row r="5432" spans="1:3" x14ac:dyDescent="0.25">
      <c r="A5432">
        <v>-8108920.93072428</v>
      </c>
      <c r="B5432">
        <v>-321450.72141386801</v>
      </c>
      <c r="C5432" s="1">
        <v>3.0344988772412701E-5</v>
      </c>
    </row>
    <row r="5433" spans="1:3" x14ac:dyDescent="0.25">
      <c r="A5433">
        <v>-8107986.4518471397</v>
      </c>
      <c r="B5433">
        <v>-321450.72141386801</v>
      </c>
      <c r="C5433" s="1">
        <v>2.9750039175269099E-5</v>
      </c>
    </row>
    <row r="5434" spans="1:3" x14ac:dyDescent="0.25">
      <c r="A5434">
        <v>-8107051.9729699902</v>
      </c>
      <c r="B5434">
        <v>-321450.72141386801</v>
      </c>
      <c r="C5434" s="1">
        <v>8.4472194430418299E-5</v>
      </c>
    </row>
    <row r="5435" spans="1:3" x14ac:dyDescent="0.25">
      <c r="A5435">
        <v>-8106117.49409285</v>
      </c>
      <c r="B5435">
        <v>-321450.72141386801</v>
      </c>
      <c r="C5435" s="1">
        <v>8.4472194430418299E-5</v>
      </c>
    </row>
    <row r="5436" spans="1:3" x14ac:dyDescent="0.25">
      <c r="A5436">
        <v>-8105183.0152157098</v>
      </c>
      <c r="B5436">
        <v>-321450.72141386801</v>
      </c>
      <c r="C5436">
        <v>1.3670965563505801E-4</v>
      </c>
    </row>
    <row r="5437" spans="1:3" x14ac:dyDescent="0.25">
      <c r="A5437">
        <v>-8104248.5363385696</v>
      </c>
      <c r="B5437">
        <v>-321450.72141386801</v>
      </c>
      <c r="C5437">
        <v>2.5515351444482798E-4</v>
      </c>
    </row>
    <row r="5438" spans="1:3" x14ac:dyDescent="0.25">
      <c r="A5438">
        <v>-8103314.0574614201</v>
      </c>
      <c r="B5438">
        <v>-321450.72141386801</v>
      </c>
      <c r="C5438">
        <v>2.8134163585491403E-4</v>
      </c>
    </row>
    <row r="5439" spans="1:3" x14ac:dyDescent="0.25">
      <c r="A5439">
        <v>-8102379.5785842799</v>
      </c>
      <c r="B5439">
        <v>-321450.72141386801</v>
      </c>
      <c r="C5439">
        <v>4.2429464519955202E-4</v>
      </c>
    </row>
    <row r="5440" spans="1:3" x14ac:dyDescent="0.25">
      <c r="A5440">
        <v>-8101445.0997071397</v>
      </c>
      <c r="B5440">
        <v>-321450.72141386801</v>
      </c>
      <c r="C5440">
        <v>7.4258609674870903E-4</v>
      </c>
    </row>
    <row r="5441" spans="1:3" x14ac:dyDescent="0.25">
      <c r="A5441">
        <v>-8100510.6208300004</v>
      </c>
      <c r="B5441">
        <v>-321450.72141386801</v>
      </c>
      <c r="C5441">
        <v>7.3206261731684197E-4</v>
      </c>
    </row>
    <row r="5442" spans="1:3" x14ac:dyDescent="0.25">
      <c r="A5442">
        <v>-8099576.1419528499</v>
      </c>
      <c r="B5442">
        <v>-321450.72141386801</v>
      </c>
      <c r="C5442">
        <v>1.2642377987503999E-3</v>
      </c>
    </row>
    <row r="5443" spans="1:3" x14ac:dyDescent="0.25">
      <c r="A5443">
        <v>-8098641.6630757097</v>
      </c>
      <c r="B5443">
        <v>-321450.72141386801</v>
      </c>
      <c r="C5443">
        <v>1.3737623812630701E-3</v>
      </c>
    </row>
    <row r="5444" spans="1:3" x14ac:dyDescent="0.25">
      <c r="A5444">
        <v>-8097707.1841985704</v>
      </c>
      <c r="B5444">
        <v>-321450.72141386801</v>
      </c>
      <c r="C5444">
        <v>2.2237454541027498E-3</v>
      </c>
    </row>
    <row r="5445" spans="1:3" x14ac:dyDescent="0.25">
      <c r="A5445">
        <v>-8096772.70532142</v>
      </c>
      <c r="B5445">
        <v>-321450.72141386801</v>
      </c>
      <c r="C5445">
        <v>3.4425968769937702E-3</v>
      </c>
    </row>
    <row r="5446" spans="1:3" x14ac:dyDescent="0.25">
      <c r="A5446">
        <v>-8095838.2264442798</v>
      </c>
      <c r="B5446">
        <v>-321450.72141386801</v>
      </c>
      <c r="C5446">
        <v>3.7919245660305002E-3</v>
      </c>
    </row>
    <row r="5447" spans="1:3" x14ac:dyDescent="0.25">
      <c r="A5447">
        <v>-8094903.7475671396</v>
      </c>
      <c r="B5447">
        <v>-321450.72141386801</v>
      </c>
      <c r="C5447">
        <v>5.7847714051604202E-3</v>
      </c>
    </row>
    <row r="5448" spans="1:3" x14ac:dyDescent="0.25">
      <c r="A5448">
        <v>-8093969.2686900003</v>
      </c>
      <c r="B5448">
        <v>-321450.72141386801</v>
      </c>
      <c r="C5448">
        <v>6.2432996928691803E-3</v>
      </c>
    </row>
    <row r="5449" spans="1:3" x14ac:dyDescent="0.25">
      <c r="A5449">
        <v>-8093034.7898128498</v>
      </c>
      <c r="B5449">
        <v>-321450.72141386801</v>
      </c>
      <c r="C5449">
        <v>7.0070130750536901E-3</v>
      </c>
    </row>
    <row r="5450" spans="1:3" x14ac:dyDescent="0.25">
      <c r="A5450">
        <v>-8092100.3109357096</v>
      </c>
      <c r="B5450">
        <v>-321450.72141386801</v>
      </c>
      <c r="C5450">
        <v>7.4724508449435199E-3</v>
      </c>
    </row>
    <row r="5451" spans="1:3" x14ac:dyDescent="0.25">
      <c r="A5451">
        <v>-8091165.8320585703</v>
      </c>
      <c r="B5451">
        <v>-321450.72141386801</v>
      </c>
      <c r="C5451">
        <v>8.6654787883162394E-3</v>
      </c>
    </row>
    <row r="5452" spans="1:3" x14ac:dyDescent="0.25">
      <c r="A5452">
        <v>-8090231.3531814199</v>
      </c>
      <c r="B5452">
        <v>-321450.72141386801</v>
      </c>
      <c r="C5452">
        <v>1.2313808314502199E-2</v>
      </c>
    </row>
    <row r="5453" spans="1:3" x14ac:dyDescent="0.25">
      <c r="A5453">
        <v>-8089296.8743042797</v>
      </c>
      <c r="B5453">
        <v>-321450.72141386801</v>
      </c>
      <c r="C5453">
        <v>1.4268553815782001E-2</v>
      </c>
    </row>
    <row r="5454" spans="1:3" x14ac:dyDescent="0.25">
      <c r="A5454">
        <v>-8088362.3954271404</v>
      </c>
      <c r="B5454">
        <v>-321450.72141386801</v>
      </c>
      <c r="C5454">
        <v>1.5846308320760699E-2</v>
      </c>
    </row>
    <row r="5455" spans="1:3" x14ac:dyDescent="0.25">
      <c r="A5455">
        <v>-8087427.9165500002</v>
      </c>
      <c r="B5455">
        <v>-321450.72141386801</v>
      </c>
      <c r="C5455">
        <v>1.7258351668715401E-2</v>
      </c>
    </row>
    <row r="5456" spans="1:3" x14ac:dyDescent="0.25">
      <c r="A5456">
        <v>-8086493.4376728497</v>
      </c>
      <c r="B5456">
        <v>-321450.72141386801</v>
      </c>
      <c r="C5456">
        <v>2.2130373865365899E-2</v>
      </c>
    </row>
    <row r="5457" spans="1:3" x14ac:dyDescent="0.25">
      <c r="A5457">
        <v>-8085558.9587957095</v>
      </c>
      <c r="B5457">
        <v>-321450.72141386801</v>
      </c>
      <c r="C5457">
        <v>2.5857370346784501E-2</v>
      </c>
    </row>
    <row r="5458" spans="1:3" x14ac:dyDescent="0.25">
      <c r="A5458">
        <v>-8084624.4799185703</v>
      </c>
      <c r="B5458">
        <v>-321450.72141386801</v>
      </c>
      <c r="C5458">
        <v>3.0935589224100099E-2</v>
      </c>
    </row>
    <row r="5459" spans="1:3" x14ac:dyDescent="0.25">
      <c r="A5459">
        <v>-8083690.0010414198</v>
      </c>
      <c r="B5459">
        <v>-321450.72141386801</v>
      </c>
      <c r="C5459">
        <v>3.1458199024200398E-2</v>
      </c>
    </row>
    <row r="5460" spans="1:3" x14ac:dyDescent="0.25">
      <c r="A5460">
        <v>-8082755.5221642796</v>
      </c>
      <c r="B5460">
        <v>-321450.72141386801</v>
      </c>
      <c r="C5460">
        <v>3.5297464579343699E-2</v>
      </c>
    </row>
    <row r="5461" spans="1:3" x14ac:dyDescent="0.25">
      <c r="A5461">
        <v>-8081821.0432871403</v>
      </c>
      <c r="B5461">
        <v>-321450.72141386801</v>
      </c>
      <c r="C5461">
        <v>4.2267322540283203E-2</v>
      </c>
    </row>
    <row r="5462" spans="1:3" x14ac:dyDescent="0.25">
      <c r="A5462">
        <v>-8080886.5644100001</v>
      </c>
      <c r="B5462">
        <v>-321450.72141386801</v>
      </c>
      <c r="C5462">
        <v>4.3380431830882998E-2</v>
      </c>
    </row>
    <row r="5463" spans="1:3" x14ac:dyDescent="0.25">
      <c r="A5463">
        <v>-8079952.0855328497</v>
      </c>
      <c r="B5463">
        <v>-321450.72141386801</v>
      </c>
      <c r="C5463">
        <v>4.9143955111503601E-2</v>
      </c>
    </row>
    <row r="5464" spans="1:3" x14ac:dyDescent="0.25">
      <c r="A5464">
        <v>-8108920.93072428</v>
      </c>
      <c r="B5464">
        <v>-322385.20029124001</v>
      </c>
      <c r="C5464">
        <v>0</v>
      </c>
    </row>
    <row r="5465" spans="1:3" x14ac:dyDescent="0.25">
      <c r="A5465">
        <v>-8107986.4518471397</v>
      </c>
      <c r="B5465">
        <v>-322385.20029124001</v>
      </c>
      <c r="C5465" s="1">
        <v>3.0344988772412701E-5</v>
      </c>
    </row>
    <row r="5466" spans="1:3" x14ac:dyDescent="0.25">
      <c r="A5466">
        <v>-8107051.9729699902</v>
      </c>
      <c r="B5466">
        <v>-322385.20029124001</v>
      </c>
      <c r="C5466" s="1">
        <v>2.9750039175269099E-5</v>
      </c>
    </row>
    <row r="5467" spans="1:3" x14ac:dyDescent="0.25">
      <c r="A5467">
        <v>-8106117.49409285</v>
      </c>
      <c r="B5467">
        <v>-322385.20029124001</v>
      </c>
      <c r="C5467" s="1">
        <v>5.7762543292483301E-5</v>
      </c>
    </row>
    <row r="5468" spans="1:3" x14ac:dyDescent="0.25">
      <c r="A5468">
        <v>-8105183.0152157098</v>
      </c>
      <c r="B5468">
        <v>-322385.20029124001</v>
      </c>
      <c r="C5468" s="1">
        <v>5.7762543292483301E-5</v>
      </c>
    </row>
    <row r="5469" spans="1:3" x14ac:dyDescent="0.25">
      <c r="A5469">
        <v>-8104248.5363385696</v>
      </c>
      <c r="B5469">
        <v>-322385.20029124001</v>
      </c>
      <c r="C5469">
        <v>1.10007807961665E-4</v>
      </c>
    </row>
    <row r="5470" spans="1:3" x14ac:dyDescent="0.25">
      <c r="A5470">
        <v>-8103314.0574614201</v>
      </c>
      <c r="B5470">
        <v>-322385.20029124001</v>
      </c>
      <c r="C5470">
        <v>1.3670965563505801E-4</v>
      </c>
    </row>
    <row r="5471" spans="1:3" x14ac:dyDescent="0.25">
      <c r="A5471">
        <v>-8102379.5785842799</v>
      </c>
      <c r="B5471">
        <v>-322385.20029124001</v>
      </c>
      <c r="C5471">
        <v>2.83585599390789E-4</v>
      </c>
    </row>
    <row r="5472" spans="1:3" x14ac:dyDescent="0.25">
      <c r="A5472">
        <v>-8101445.0997071397</v>
      </c>
      <c r="B5472">
        <v>-322385.20029124001</v>
      </c>
      <c r="C5472">
        <v>4.26536775194108E-4</v>
      </c>
    </row>
    <row r="5473" spans="1:3" x14ac:dyDescent="0.25">
      <c r="A5473">
        <v>-8100510.6208300004</v>
      </c>
      <c r="B5473">
        <v>-322385.20029124001</v>
      </c>
      <c r="C5473">
        <v>4.8177316784858698E-4</v>
      </c>
    </row>
    <row r="5474" spans="1:3" x14ac:dyDescent="0.25">
      <c r="A5474">
        <v>-8099576.1419528499</v>
      </c>
      <c r="B5474">
        <v>-322385.20029124001</v>
      </c>
      <c r="C5474">
        <v>7.5887847924605001E-4</v>
      </c>
    </row>
    <row r="5475" spans="1:3" x14ac:dyDescent="0.25">
      <c r="A5475">
        <v>-8098641.6630757097</v>
      </c>
      <c r="B5475">
        <v>-322385.20029124001</v>
      </c>
      <c r="C5475">
        <v>1.28735904581844E-3</v>
      </c>
    </row>
    <row r="5476" spans="1:3" x14ac:dyDescent="0.25">
      <c r="A5476">
        <v>-8097707.1841985704</v>
      </c>
      <c r="B5476">
        <v>-322385.20029124001</v>
      </c>
      <c r="C5476">
        <v>1.3248607283458101E-3</v>
      </c>
    </row>
    <row r="5477" spans="1:3" x14ac:dyDescent="0.25">
      <c r="A5477">
        <v>-8096772.70532142</v>
      </c>
      <c r="B5477">
        <v>-322385.20029124001</v>
      </c>
      <c r="C5477">
        <v>2.1750757005065601E-3</v>
      </c>
    </row>
    <row r="5478" spans="1:3" x14ac:dyDescent="0.25">
      <c r="A5478">
        <v>-8095838.2264442798</v>
      </c>
      <c r="B5478">
        <v>-322385.20029124001</v>
      </c>
      <c r="C5478">
        <v>2.3714085109531801E-3</v>
      </c>
    </row>
    <row r="5479" spans="1:3" x14ac:dyDescent="0.25">
      <c r="A5479">
        <v>-8094903.7475671396</v>
      </c>
      <c r="B5479">
        <v>-322385.20029124001</v>
      </c>
      <c r="C5479">
        <v>2.68002203665673E-3</v>
      </c>
    </row>
    <row r="5480" spans="1:3" x14ac:dyDescent="0.25">
      <c r="A5480">
        <v>-8093969.2686900003</v>
      </c>
      <c r="B5480">
        <v>-322385.20029124001</v>
      </c>
      <c r="C5480">
        <v>4.1719293221831296E-3</v>
      </c>
    </row>
    <row r="5481" spans="1:3" x14ac:dyDescent="0.25">
      <c r="A5481">
        <v>-8093034.7898128498</v>
      </c>
      <c r="B5481">
        <v>-322385.20029124001</v>
      </c>
      <c r="C5481">
        <v>4.7293291427195003E-3</v>
      </c>
    </row>
    <row r="5482" spans="1:3" x14ac:dyDescent="0.25">
      <c r="A5482">
        <v>-8092100.3109357096</v>
      </c>
      <c r="B5482">
        <v>-322385.20029124001</v>
      </c>
      <c r="C5482">
        <v>5.2275266498327203E-3</v>
      </c>
    </row>
    <row r="5483" spans="1:3" x14ac:dyDescent="0.25">
      <c r="A5483">
        <v>-8091165.8320585703</v>
      </c>
      <c r="B5483">
        <v>-322385.20029124001</v>
      </c>
      <c r="C5483">
        <v>5.72297163307666E-3</v>
      </c>
    </row>
    <row r="5484" spans="1:3" x14ac:dyDescent="0.25">
      <c r="A5484">
        <v>-8090231.3531814199</v>
      </c>
      <c r="B5484">
        <v>-322385.20029124001</v>
      </c>
      <c r="C5484">
        <v>8.6089307442307403E-3</v>
      </c>
    </row>
    <row r="5485" spans="1:3" x14ac:dyDescent="0.25">
      <c r="A5485">
        <v>-8089296.8743042797</v>
      </c>
      <c r="B5485">
        <v>-322385.20029124001</v>
      </c>
      <c r="C5485">
        <v>9.9179577082395502E-3</v>
      </c>
    </row>
    <row r="5486" spans="1:3" x14ac:dyDescent="0.25">
      <c r="A5486">
        <v>-8088362.3954271404</v>
      </c>
      <c r="B5486">
        <v>-322385.20029124001</v>
      </c>
      <c r="C5486">
        <v>1.09312068670988E-2</v>
      </c>
    </row>
    <row r="5487" spans="1:3" x14ac:dyDescent="0.25">
      <c r="A5487">
        <v>-8087427.9165500002</v>
      </c>
      <c r="B5487">
        <v>-322385.20029124001</v>
      </c>
      <c r="C5487">
        <v>1.3584009371697899E-2</v>
      </c>
    </row>
    <row r="5488" spans="1:3" x14ac:dyDescent="0.25">
      <c r="A5488">
        <v>-8086493.4376728497</v>
      </c>
      <c r="B5488">
        <v>-322385.20029124001</v>
      </c>
      <c r="C5488">
        <v>1.7353396862745198E-2</v>
      </c>
    </row>
    <row r="5489" spans="1:3" x14ac:dyDescent="0.25">
      <c r="A5489">
        <v>-8085558.9587957095</v>
      </c>
      <c r="B5489">
        <v>-322385.20029124001</v>
      </c>
      <c r="C5489">
        <v>1.9341804087162E-2</v>
      </c>
    </row>
    <row r="5490" spans="1:3" x14ac:dyDescent="0.25">
      <c r="A5490">
        <v>-8084624.4799185703</v>
      </c>
      <c r="B5490">
        <v>-322385.20029124001</v>
      </c>
      <c r="C5490">
        <v>2.2899886593222601E-2</v>
      </c>
    </row>
    <row r="5491" spans="1:3" x14ac:dyDescent="0.25">
      <c r="A5491">
        <v>-8083690.0010414198</v>
      </c>
      <c r="B5491">
        <v>-322385.20029124001</v>
      </c>
      <c r="C5491">
        <v>2.3331539705395601E-2</v>
      </c>
    </row>
    <row r="5492" spans="1:3" x14ac:dyDescent="0.25">
      <c r="A5492">
        <v>-8082755.5221642796</v>
      </c>
      <c r="B5492">
        <v>-322385.20029124001</v>
      </c>
      <c r="C5492">
        <v>2.6774425059556899E-2</v>
      </c>
    </row>
    <row r="5493" spans="1:3" x14ac:dyDescent="0.25">
      <c r="A5493">
        <v>-8081821.0432871403</v>
      </c>
      <c r="B5493">
        <v>-322385.20029124001</v>
      </c>
      <c r="C5493">
        <v>3.2391618937253903E-2</v>
      </c>
    </row>
    <row r="5494" spans="1:3" x14ac:dyDescent="0.25">
      <c r="A5494">
        <v>-8080886.5644100001</v>
      </c>
      <c r="B5494">
        <v>-322385.20029124001</v>
      </c>
      <c r="C5494">
        <v>3.3888440579175901E-2</v>
      </c>
    </row>
    <row r="5495" spans="1:3" x14ac:dyDescent="0.25">
      <c r="A5495">
        <v>-8108920.93072428</v>
      </c>
      <c r="B5495">
        <v>-323319.67916861299</v>
      </c>
      <c r="C5495">
        <v>0</v>
      </c>
    </row>
    <row r="5496" spans="1:3" x14ac:dyDescent="0.25">
      <c r="A5496">
        <v>-8107986.4518471397</v>
      </c>
      <c r="B5496">
        <v>-323319.67916861299</v>
      </c>
      <c r="C5496">
        <v>0</v>
      </c>
    </row>
    <row r="5497" spans="1:3" x14ac:dyDescent="0.25">
      <c r="A5497">
        <v>-8107051.9729699902</v>
      </c>
      <c r="B5497">
        <v>-323319.67916861299</v>
      </c>
      <c r="C5497" s="1">
        <v>3.0344988772412701E-5</v>
      </c>
    </row>
    <row r="5498" spans="1:3" x14ac:dyDescent="0.25">
      <c r="A5498">
        <v>-8106117.49409285</v>
      </c>
      <c r="B5498">
        <v>-323319.67916861299</v>
      </c>
      <c r="C5498" s="1">
        <v>2.9750039175269099E-5</v>
      </c>
    </row>
    <row r="5499" spans="1:3" x14ac:dyDescent="0.25">
      <c r="A5499">
        <v>-8105183.0152157098</v>
      </c>
      <c r="B5499">
        <v>-323319.67916861299</v>
      </c>
      <c r="C5499" s="1">
        <v>2.9750039175269099E-5</v>
      </c>
    </row>
    <row r="5500" spans="1:3" x14ac:dyDescent="0.25">
      <c r="A5500">
        <v>-8104248.5363385696</v>
      </c>
      <c r="B5500">
        <v>-323319.67916861299</v>
      </c>
      <c r="C5500" s="1">
        <v>5.7762543292483301E-5</v>
      </c>
    </row>
    <row r="5501" spans="1:3" x14ac:dyDescent="0.25">
      <c r="A5501">
        <v>-8103314.0574614201</v>
      </c>
      <c r="B5501">
        <v>-323319.67916861299</v>
      </c>
      <c r="C5501">
        <v>1.10007807961665E-4</v>
      </c>
    </row>
    <row r="5502" spans="1:3" x14ac:dyDescent="0.25">
      <c r="A5502">
        <v>-8102379.5785842799</v>
      </c>
      <c r="B5502">
        <v>-323319.67916861299</v>
      </c>
      <c r="C5502">
        <v>1.10007807961665E-4</v>
      </c>
    </row>
    <row r="5503" spans="1:3" x14ac:dyDescent="0.25">
      <c r="A5503">
        <v>-8101445.0997071397</v>
      </c>
      <c r="B5503">
        <v>-323319.67916861299</v>
      </c>
      <c r="C5503">
        <v>2.5690568145364501E-4</v>
      </c>
    </row>
    <row r="5504" spans="1:3" x14ac:dyDescent="0.25">
      <c r="A5504">
        <v>-8100510.6208300004</v>
      </c>
      <c r="B5504">
        <v>-323319.67916861299</v>
      </c>
      <c r="C5504">
        <v>2.8982540243305201E-4</v>
      </c>
    </row>
    <row r="5505" spans="1:3" x14ac:dyDescent="0.25">
      <c r="A5505">
        <v>-8099576.1419528499</v>
      </c>
      <c r="B5505">
        <v>-323319.67916861299</v>
      </c>
      <c r="C5505">
        <v>4.4458240154199302E-4</v>
      </c>
    </row>
    <row r="5506" spans="1:3" x14ac:dyDescent="0.25">
      <c r="A5506">
        <v>-8098641.6630757097</v>
      </c>
      <c r="B5506">
        <v>-323319.67916861299</v>
      </c>
      <c r="C5506">
        <v>7.6985091436654297E-4</v>
      </c>
    </row>
    <row r="5507" spans="1:3" x14ac:dyDescent="0.25">
      <c r="A5507">
        <v>-8097707.1841985704</v>
      </c>
      <c r="B5507">
        <v>-323319.67916861299</v>
      </c>
      <c r="C5507">
        <v>8.2475354429334402E-4</v>
      </c>
    </row>
    <row r="5508" spans="1:3" x14ac:dyDescent="0.25">
      <c r="A5508">
        <v>-8096772.70532142</v>
      </c>
      <c r="B5508">
        <v>-323319.67916861299</v>
      </c>
      <c r="C5508">
        <v>1.37214502319693E-3</v>
      </c>
    </row>
    <row r="5509" spans="1:3" x14ac:dyDescent="0.25">
      <c r="A5509">
        <v>-8095838.2264442798</v>
      </c>
      <c r="B5509">
        <v>-323319.67916861299</v>
      </c>
      <c r="C5509">
        <v>1.5208433615043701E-3</v>
      </c>
    </row>
    <row r="5510" spans="1:3" x14ac:dyDescent="0.25">
      <c r="A5510">
        <v>-8094903.7475671396</v>
      </c>
      <c r="B5510">
        <v>-323319.67916861299</v>
      </c>
      <c r="C5510">
        <v>1.7597060650587E-3</v>
      </c>
    </row>
    <row r="5511" spans="1:3" x14ac:dyDescent="0.25">
      <c r="A5511">
        <v>-8093969.2686900003</v>
      </c>
      <c r="B5511">
        <v>-323319.67916861299</v>
      </c>
      <c r="C5511">
        <v>2.6760904584079898E-3</v>
      </c>
    </row>
    <row r="5512" spans="1:3" x14ac:dyDescent="0.25">
      <c r="A5512">
        <v>-8093034.7898128498</v>
      </c>
      <c r="B5512">
        <v>-323319.67916861299</v>
      </c>
      <c r="C5512">
        <v>3.06930858641862E-3</v>
      </c>
    </row>
    <row r="5513" spans="1:3" x14ac:dyDescent="0.25">
      <c r="A5513">
        <v>-8092100.3109357096</v>
      </c>
      <c r="B5513">
        <v>-323319.67916861299</v>
      </c>
      <c r="C5513">
        <v>3.6477581597864602E-3</v>
      </c>
    </row>
    <row r="5514" spans="1:3" x14ac:dyDescent="0.25">
      <c r="A5514">
        <v>-8091165.8320585703</v>
      </c>
      <c r="B5514">
        <v>-323319.67916861299</v>
      </c>
      <c r="C5514">
        <v>4.1230302304029404E-3</v>
      </c>
    </row>
    <row r="5515" spans="1:3" x14ac:dyDescent="0.25">
      <c r="A5515">
        <v>-8090231.3531814199</v>
      </c>
      <c r="B5515">
        <v>-323319.67916861299</v>
      </c>
      <c r="C5515">
        <v>6.2779891304671704E-3</v>
      </c>
    </row>
    <row r="5516" spans="1:3" x14ac:dyDescent="0.25">
      <c r="A5516">
        <v>-8089296.8743042797</v>
      </c>
      <c r="B5516">
        <v>-323319.67916861299</v>
      </c>
      <c r="C5516">
        <v>6.8511124700307803E-3</v>
      </c>
    </row>
    <row r="5517" spans="1:3" x14ac:dyDescent="0.25">
      <c r="A5517">
        <v>-8088362.3954271404</v>
      </c>
      <c r="B5517">
        <v>-323319.67916861299</v>
      </c>
      <c r="C5517">
        <v>7.5672697275876903E-3</v>
      </c>
    </row>
    <row r="5518" spans="1:3" x14ac:dyDescent="0.25">
      <c r="A5518">
        <v>-8087427.9165500002</v>
      </c>
      <c r="B5518">
        <v>-323319.67916861299</v>
      </c>
      <c r="C5518">
        <v>9.2147160321474006E-3</v>
      </c>
    </row>
    <row r="5519" spans="1:3" x14ac:dyDescent="0.25">
      <c r="A5519">
        <v>-8086493.4376728497</v>
      </c>
      <c r="B5519">
        <v>-323319.67916861299</v>
      </c>
      <c r="C5519">
        <v>1.34997041895985E-2</v>
      </c>
    </row>
    <row r="5520" spans="1:3" x14ac:dyDescent="0.25">
      <c r="A5520">
        <v>-8085558.9587957095</v>
      </c>
      <c r="B5520">
        <v>-323319.67916861299</v>
      </c>
      <c r="C5520">
        <v>1.38898594304919E-2</v>
      </c>
    </row>
    <row r="5521" spans="1:3" x14ac:dyDescent="0.25">
      <c r="A5521">
        <v>-8084624.4799185703</v>
      </c>
      <c r="B5521">
        <v>-323319.67916861299</v>
      </c>
      <c r="C5521">
        <v>1.7100729048252099E-2</v>
      </c>
    </row>
    <row r="5522" spans="1:3" x14ac:dyDescent="0.25">
      <c r="A5522">
        <v>-8083690.0010414198</v>
      </c>
      <c r="B5522">
        <v>-323319.67916861299</v>
      </c>
      <c r="C5522">
        <v>1.7546601593494401E-2</v>
      </c>
    </row>
    <row r="5523" spans="1:3" x14ac:dyDescent="0.25">
      <c r="A5523">
        <v>-8082755.5221642796</v>
      </c>
      <c r="B5523">
        <v>-323319.67916861299</v>
      </c>
      <c r="C5523">
        <v>2.0147664472460702E-2</v>
      </c>
    </row>
    <row r="5524" spans="1:3" x14ac:dyDescent="0.25">
      <c r="A5524">
        <v>-8081821.0432871403</v>
      </c>
      <c r="B5524">
        <v>-323319.67916861299</v>
      </c>
      <c r="C5524">
        <v>2.4933509528636901E-2</v>
      </c>
    </row>
    <row r="5525" spans="1:3" x14ac:dyDescent="0.25">
      <c r="A5525">
        <v>-8080886.5644100001</v>
      </c>
      <c r="B5525">
        <v>-323319.67916861299</v>
      </c>
      <c r="C5525">
        <v>2.59359665215015E-2</v>
      </c>
    </row>
    <row r="5526" spans="1:3" x14ac:dyDescent="0.25">
      <c r="A5526">
        <v>-8107986.4518471397</v>
      </c>
      <c r="B5526">
        <v>-324254.15804598498</v>
      </c>
      <c r="C5526">
        <v>0</v>
      </c>
    </row>
    <row r="5527" spans="1:3" x14ac:dyDescent="0.25">
      <c r="A5527">
        <v>-8107051.9729699902</v>
      </c>
      <c r="B5527">
        <v>-324254.15804598498</v>
      </c>
      <c r="C5527">
        <v>0</v>
      </c>
    </row>
    <row r="5528" spans="1:3" x14ac:dyDescent="0.25">
      <c r="A5528">
        <v>-8106117.49409285</v>
      </c>
      <c r="B5528">
        <v>-324254.15804598498</v>
      </c>
      <c r="C5528" s="1">
        <v>3.0344988772412701E-5</v>
      </c>
    </row>
    <row r="5529" spans="1:3" x14ac:dyDescent="0.25">
      <c r="A5529">
        <v>-8105183.0152157098</v>
      </c>
      <c r="B5529">
        <v>-324254.15804598498</v>
      </c>
      <c r="C5529" s="1">
        <v>3.0344988772412701E-5</v>
      </c>
    </row>
    <row r="5530" spans="1:3" x14ac:dyDescent="0.25">
      <c r="A5530">
        <v>-8104248.5363385696</v>
      </c>
      <c r="B5530">
        <v>-324254.15804598498</v>
      </c>
      <c r="C5530" s="1">
        <v>2.9750039175269099E-5</v>
      </c>
    </row>
    <row r="5531" spans="1:3" x14ac:dyDescent="0.25">
      <c r="A5531">
        <v>-8103314.0574614201</v>
      </c>
      <c r="B5531">
        <v>-324254.15804598498</v>
      </c>
      <c r="C5531" s="1">
        <v>5.7762543292483301E-5</v>
      </c>
    </row>
    <row r="5532" spans="1:3" x14ac:dyDescent="0.25">
      <c r="A5532">
        <v>-8102379.5785842799</v>
      </c>
      <c r="B5532">
        <v>-324254.15804598498</v>
      </c>
      <c r="C5532" s="1">
        <v>5.7762543292483301E-5</v>
      </c>
    </row>
    <row r="5533" spans="1:3" x14ac:dyDescent="0.25">
      <c r="A5533">
        <v>-8101445.0997071397</v>
      </c>
      <c r="B5533">
        <v>-324254.15804598498</v>
      </c>
      <c r="C5533">
        <v>1.3846298679709399E-4</v>
      </c>
    </row>
    <row r="5534" spans="1:3" x14ac:dyDescent="0.25">
      <c r="A5534">
        <v>-8100510.6208300004</v>
      </c>
      <c r="B5534">
        <v>-324254.15804598498</v>
      </c>
      <c r="C5534">
        <v>2.5690568145364501E-4</v>
      </c>
    </row>
    <row r="5535" spans="1:3" x14ac:dyDescent="0.25">
      <c r="A5535">
        <v>-8099576.1419528499</v>
      </c>
      <c r="B5535">
        <v>-324254.15804598498</v>
      </c>
      <c r="C5535">
        <v>2.8982540243305201E-4</v>
      </c>
    </row>
    <row r="5536" spans="1:3" x14ac:dyDescent="0.25">
      <c r="A5536">
        <v>-8098641.6630757097</v>
      </c>
      <c r="B5536">
        <v>-324254.15804598498</v>
      </c>
      <c r="C5536">
        <v>4.5237873564474198E-4</v>
      </c>
    </row>
    <row r="5537" spans="1:3" x14ac:dyDescent="0.25">
      <c r="A5537">
        <v>-8097707.1841985704</v>
      </c>
      <c r="B5537">
        <v>-324254.15804598498</v>
      </c>
      <c r="C5537">
        <v>4.9355300143361005E-4</v>
      </c>
    </row>
    <row r="5538" spans="1:3" x14ac:dyDescent="0.25">
      <c r="A5538">
        <v>-8096772.70532142</v>
      </c>
      <c r="B5538">
        <v>-324254.15804598498</v>
      </c>
      <c r="C5538">
        <v>8.2242127973586299E-4</v>
      </c>
    </row>
    <row r="5539" spans="1:3" x14ac:dyDescent="0.25">
      <c r="A5539">
        <v>-8095838.2264442798</v>
      </c>
      <c r="B5539">
        <v>-324254.15804598498</v>
      </c>
      <c r="C5539">
        <v>9.4185234047472401E-4</v>
      </c>
    </row>
    <row r="5540" spans="1:3" x14ac:dyDescent="0.25">
      <c r="A5540">
        <v>-8094903.7475671396</v>
      </c>
      <c r="B5540">
        <v>-324254.15804598498</v>
      </c>
      <c r="C5540">
        <v>1.05909688863903E-3</v>
      </c>
    </row>
    <row r="5541" spans="1:3" x14ac:dyDescent="0.25">
      <c r="A5541">
        <v>-8093969.2686900003</v>
      </c>
      <c r="B5541">
        <v>-324254.15804598498</v>
      </c>
      <c r="C5541">
        <v>1.80676288437098E-3</v>
      </c>
    </row>
    <row r="5542" spans="1:3" x14ac:dyDescent="0.25">
      <c r="A5542">
        <v>-8093034.7898128498</v>
      </c>
      <c r="B5542">
        <v>-324254.15804598498</v>
      </c>
      <c r="C5542">
        <v>1.9157374044880199E-3</v>
      </c>
    </row>
    <row r="5543" spans="1:3" x14ac:dyDescent="0.25">
      <c r="A5543">
        <v>-8092100.3109357096</v>
      </c>
      <c r="B5543">
        <v>-324254.15804598498</v>
      </c>
      <c r="C5543">
        <v>2.34320410527288E-3</v>
      </c>
    </row>
    <row r="5544" spans="1:3" x14ac:dyDescent="0.25">
      <c r="A5544">
        <v>-8091165.8320585703</v>
      </c>
      <c r="B5544">
        <v>-324254.15804598498</v>
      </c>
      <c r="C5544">
        <v>2.6272779796272499E-3</v>
      </c>
    </row>
    <row r="5545" spans="1:3" x14ac:dyDescent="0.25">
      <c r="A5545">
        <v>-8090231.3531814199</v>
      </c>
      <c r="B5545">
        <v>-324254.15804598498</v>
      </c>
      <c r="C5545">
        <v>4.0572378784418097E-3</v>
      </c>
    </row>
    <row r="5546" spans="1:3" x14ac:dyDescent="0.25">
      <c r="A5546">
        <v>-8089296.8743042797</v>
      </c>
      <c r="B5546">
        <v>-324254.15804598498</v>
      </c>
      <c r="C5546">
        <v>5.2124387584626597E-3</v>
      </c>
    </row>
    <row r="5547" spans="1:3" x14ac:dyDescent="0.25">
      <c r="A5547">
        <v>-8088362.3954271404</v>
      </c>
      <c r="B5547">
        <v>-324254.15804598498</v>
      </c>
      <c r="C5547">
        <v>5.2831876091659E-3</v>
      </c>
    </row>
    <row r="5548" spans="1:3" x14ac:dyDescent="0.25">
      <c r="A5548">
        <v>-8087427.9165500002</v>
      </c>
      <c r="B5548">
        <v>-324254.15804598498</v>
      </c>
      <c r="C5548">
        <v>6.5613482147455198E-3</v>
      </c>
    </row>
    <row r="5549" spans="1:3" x14ac:dyDescent="0.25">
      <c r="A5549">
        <v>-8086493.4376728497</v>
      </c>
      <c r="B5549">
        <v>-324254.15804598498</v>
      </c>
      <c r="C5549">
        <v>9.1980779543519003E-3</v>
      </c>
    </row>
    <row r="5550" spans="1:3" x14ac:dyDescent="0.25">
      <c r="A5550">
        <v>-8085558.9587957095</v>
      </c>
      <c r="B5550">
        <v>-324254.15804598498</v>
      </c>
      <c r="C5550">
        <v>9.4272289425134607E-3</v>
      </c>
    </row>
    <row r="5551" spans="1:3" x14ac:dyDescent="0.25">
      <c r="A5551">
        <v>-8084624.4799185703</v>
      </c>
      <c r="B5551">
        <v>-324254.15804598498</v>
      </c>
      <c r="C5551">
        <v>1.2162414379417801E-2</v>
      </c>
    </row>
    <row r="5552" spans="1:3" x14ac:dyDescent="0.25">
      <c r="A5552">
        <v>-8083690.0010414198</v>
      </c>
      <c r="B5552">
        <v>-324254.15804598498</v>
      </c>
      <c r="C5552">
        <v>1.4364380389451901E-2</v>
      </c>
    </row>
    <row r="5553" spans="1:3" x14ac:dyDescent="0.25">
      <c r="A5553">
        <v>-8082755.5221642796</v>
      </c>
      <c r="B5553">
        <v>-324254.15804598498</v>
      </c>
      <c r="C5553">
        <v>1.49144688621163E-2</v>
      </c>
    </row>
    <row r="5554" spans="1:3" x14ac:dyDescent="0.25">
      <c r="A5554">
        <v>-8081821.0432871403</v>
      </c>
      <c r="B5554">
        <v>-324254.15804598498</v>
      </c>
      <c r="C5554">
        <v>1.7723580822348501E-2</v>
      </c>
    </row>
    <row r="5555" spans="1:3" x14ac:dyDescent="0.25">
      <c r="A5555">
        <v>-8107051.9729699902</v>
      </c>
      <c r="B5555">
        <v>-325188.63692335697</v>
      </c>
      <c r="C5555">
        <v>0</v>
      </c>
    </row>
    <row r="5556" spans="1:3" x14ac:dyDescent="0.25">
      <c r="A5556">
        <v>-8106117.49409285</v>
      </c>
      <c r="B5556">
        <v>-325188.63692335697</v>
      </c>
      <c r="C5556">
        <v>0</v>
      </c>
    </row>
    <row r="5557" spans="1:3" x14ac:dyDescent="0.25">
      <c r="A5557">
        <v>-8105183.0152157098</v>
      </c>
      <c r="B5557">
        <v>-325188.63692335697</v>
      </c>
      <c r="C5557" s="1">
        <v>3.0344988772412701E-5</v>
      </c>
    </row>
    <row r="5558" spans="1:3" x14ac:dyDescent="0.25">
      <c r="A5558">
        <v>-8104248.5363385696</v>
      </c>
      <c r="B5558">
        <v>-325188.63692335697</v>
      </c>
      <c r="C5558" s="1">
        <v>3.0344988772412701E-5</v>
      </c>
    </row>
    <row r="5559" spans="1:3" x14ac:dyDescent="0.25">
      <c r="A5559">
        <v>-8103314.0574614201</v>
      </c>
      <c r="B5559">
        <v>-325188.63692335697</v>
      </c>
      <c r="C5559" s="1">
        <v>2.9750039175269099E-5</v>
      </c>
    </row>
    <row r="5560" spans="1:3" x14ac:dyDescent="0.25">
      <c r="A5560">
        <v>-8102379.5785842799</v>
      </c>
      <c r="B5560">
        <v>-325188.63692335697</v>
      </c>
      <c r="C5560" s="1">
        <v>2.9750039175269099E-5</v>
      </c>
    </row>
    <row r="5561" spans="1:3" x14ac:dyDescent="0.25">
      <c r="A5561">
        <v>-8101445.0997071397</v>
      </c>
      <c r="B5561">
        <v>-325188.63692335697</v>
      </c>
      <c r="C5561" s="1">
        <v>5.7762543292483301E-5</v>
      </c>
    </row>
    <row r="5562" spans="1:3" x14ac:dyDescent="0.25">
      <c r="A5562">
        <v>-8100510.6208300004</v>
      </c>
      <c r="B5562">
        <v>-325188.63692335697</v>
      </c>
      <c r="C5562">
        <v>1.3846298679709399E-4</v>
      </c>
    </row>
    <row r="5563" spans="1:3" x14ac:dyDescent="0.25">
      <c r="A5563">
        <v>-8099576.1419528499</v>
      </c>
      <c r="B5563">
        <v>-325188.63692335697</v>
      </c>
      <c r="C5563">
        <v>1.3087538536638E-4</v>
      </c>
    </row>
    <row r="5564" spans="1:3" x14ac:dyDescent="0.25">
      <c r="A5564">
        <v>-8098641.6630757097</v>
      </c>
      <c r="B5564">
        <v>-325188.63692335697</v>
      </c>
      <c r="C5564">
        <v>2.7795365895144598E-4</v>
      </c>
    </row>
    <row r="5565" spans="1:3" x14ac:dyDescent="0.25">
      <c r="A5565">
        <v>-8097707.1841985704</v>
      </c>
      <c r="B5565">
        <v>-325188.63692335697</v>
      </c>
      <c r="C5565">
        <v>4.5260190381668503E-4</v>
      </c>
    </row>
    <row r="5566" spans="1:3" x14ac:dyDescent="0.25">
      <c r="A5566">
        <v>-8096772.70532142</v>
      </c>
      <c r="B5566">
        <v>-325188.63692335697</v>
      </c>
      <c r="C5566">
        <v>5.0134712364524603E-4</v>
      </c>
    </row>
    <row r="5567" spans="1:3" x14ac:dyDescent="0.25">
      <c r="A5567">
        <v>-8095838.2264442798</v>
      </c>
      <c r="B5567">
        <v>-325188.63692335697</v>
      </c>
      <c r="C5567">
        <v>5.8063218602910605E-4</v>
      </c>
    </row>
    <row r="5568" spans="1:3" x14ac:dyDescent="0.25">
      <c r="A5568">
        <v>-8094903.7475671396</v>
      </c>
      <c r="B5568">
        <v>-325188.63692335697</v>
      </c>
      <c r="C5568">
        <v>7.0022471481934103E-4</v>
      </c>
    </row>
    <row r="5569" spans="1:3" x14ac:dyDescent="0.25">
      <c r="A5569">
        <v>-8093969.2686900003</v>
      </c>
      <c r="B5569">
        <v>-325188.63692335697</v>
      </c>
      <c r="C5569">
        <v>1.12896470818668E-3</v>
      </c>
    </row>
    <row r="5570" spans="1:3" x14ac:dyDescent="0.25">
      <c r="A5570">
        <v>-8093034.7898128498</v>
      </c>
      <c r="B5570">
        <v>-325188.63692335697</v>
      </c>
      <c r="C5570">
        <v>1.2933957623317801E-3</v>
      </c>
    </row>
    <row r="5571" spans="1:3" x14ac:dyDescent="0.25">
      <c r="A5571">
        <v>-8092100.3109357096</v>
      </c>
      <c r="B5571">
        <v>-325188.63692335697</v>
      </c>
      <c r="C5571">
        <v>1.63259939290583E-3</v>
      </c>
    </row>
    <row r="5572" spans="1:3" x14ac:dyDescent="0.25">
      <c r="A5572">
        <v>-8091165.8320585703</v>
      </c>
      <c r="B5572">
        <v>-325188.63692335697</v>
      </c>
      <c r="C5572">
        <v>1.85713730752468E-3</v>
      </c>
    </row>
    <row r="5573" spans="1:3" x14ac:dyDescent="0.25">
      <c r="A5573">
        <v>-8090231.3531814199</v>
      </c>
      <c r="B5573">
        <v>-325188.63692335697</v>
      </c>
      <c r="C5573">
        <v>2.6595743838697598E-3</v>
      </c>
    </row>
    <row r="5574" spans="1:3" x14ac:dyDescent="0.25">
      <c r="A5574">
        <v>-8089296.8743042797</v>
      </c>
      <c r="B5574">
        <v>-325188.63692335697</v>
      </c>
      <c r="C5574">
        <v>3.3518616110086402E-3</v>
      </c>
    </row>
    <row r="5575" spans="1:3" x14ac:dyDescent="0.25">
      <c r="A5575">
        <v>-8088362.3954271404</v>
      </c>
      <c r="B5575">
        <v>-325188.63692335697</v>
      </c>
      <c r="C5575">
        <v>3.9176787249743904E-3</v>
      </c>
    </row>
    <row r="5576" spans="1:3" x14ac:dyDescent="0.25">
      <c r="A5576">
        <v>-8087427.9165500002</v>
      </c>
      <c r="B5576">
        <v>-325188.63692335697</v>
      </c>
      <c r="C5576">
        <v>4.6385796740651096E-3</v>
      </c>
    </row>
    <row r="5577" spans="1:3" x14ac:dyDescent="0.25">
      <c r="A5577">
        <v>-8086493.4376728497</v>
      </c>
      <c r="B5577">
        <v>-325188.63692335697</v>
      </c>
      <c r="C5577">
        <v>6.6682901233434599E-3</v>
      </c>
    </row>
    <row r="5578" spans="1:3" x14ac:dyDescent="0.25">
      <c r="A5578">
        <v>-8085558.9587957095</v>
      </c>
      <c r="B5578">
        <v>-325188.63692335697</v>
      </c>
      <c r="C5578">
        <v>6.7972270771860998E-3</v>
      </c>
    </row>
    <row r="5579" spans="1:3" x14ac:dyDescent="0.25">
      <c r="A5579">
        <v>-8084624.4799185703</v>
      </c>
      <c r="B5579">
        <v>-325188.63692335697</v>
      </c>
      <c r="C5579">
        <v>8.4781702607870102E-3</v>
      </c>
    </row>
    <row r="5580" spans="1:3" x14ac:dyDescent="0.25">
      <c r="A5580">
        <v>-8083690.0010414198</v>
      </c>
      <c r="B5580">
        <v>-325188.63692335697</v>
      </c>
      <c r="C5580">
        <v>1.01909516379237E-2</v>
      </c>
    </row>
    <row r="5581" spans="1:3" x14ac:dyDescent="0.25">
      <c r="A5581">
        <v>-8082755.5221642796</v>
      </c>
      <c r="B5581">
        <v>-325188.63692335697</v>
      </c>
      <c r="C5581">
        <v>1.0941465385258101E-2</v>
      </c>
    </row>
    <row r="5582" spans="1:3" x14ac:dyDescent="0.25">
      <c r="A5582">
        <v>-8106117.49409285</v>
      </c>
      <c r="B5582">
        <v>-326123.11580072902</v>
      </c>
      <c r="C5582">
        <v>0</v>
      </c>
    </row>
    <row r="5583" spans="1:3" x14ac:dyDescent="0.25">
      <c r="A5583">
        <v>-8105183.0152157098</v>
      </c>
      <c r="B5583">
        <v>-326123.11580072902</v>
      </c>
      <c r="C5583">
        <v>0</v>
      </c>
    </row>
    <row r="5584" spans="1:3" x14ac:dyDescent="0.25">
      <c r="A5584">
        <v>-8104248.5363385696</v>
      </c>
      <c r="B5584">
        <v>-326123.11580072902</v>
      </c>
      <c r="C5584">
        <v>0</v>
      </c>
    </row>
    <row r="5585" spans="1:3" x14ac:dyDescent="0.25">
      <c r="A5585">
        <v>-8103314.0574614201</v>
      </c>
      <c r="B5585">
        <v>-326123.11580072902</v>
      </c>
      <c r="C5585" s="1">
        <v>3.0344988772412701E-5</v>
      </c>
    </row>
    <row r="5586" spans="1:3" x14ac:dyDescent="0.25">
      <c r="A5586">
        <v>-8102379.5785842799</v>
      </c>
      <c r="B5586">
        <v>-326123.11580072902</v>
      </c>
      <c r="C5586" s="1">
        <v>2.9750039175269099E-5</v>
      </c>
    </row>
    <row r="5587" spans="1:3" x14ac:dyDescent="0.25">
      <c r="A5587">
        <v>-8101445.0997071397</v>
      </c>
      <c r="B5587">
        <v>-326123.11580072902</v>
      </c>
      <c r="C5587" s="1">
        <v>2.9750039175269099E-5</v>
      </c>
    </row>
    <row r="5588" spans="1:3" x14ac:dyDescent="0.25">
      <c r="A5588">
        <v>-8100510.6208300004</v>
      </c>
      <c r="B5588">
        <v>-326123.11580072902</v>
      </c>
      <c r="C5588" s="1">
        <v>5.7762543292483301E-5</v>
      </c>
    </row>
    <row r="5589" spans="1:3" x14ac:dyDescent="0.25">
      <c r="A5589">
        <v>-8099576.1419528499</v>
      </c>
      <c r="B5589">
        <v>-326123.11580072902</v>
      </c>
      <c r="C5589" s="1">
        <v>8.6226042185444303E-5</v>
      </c>
    </row>
    <row r="5590" spans="1:3" x14ac:dyDescent="0.25">
      <c r="A5590">
        <v>-8098641.6630757097</v>
      </c>
      <c r="B5590">
        <v>-326123.11580072902</v>
      </c>
      <c r="C5590">
        <v>1.7140455020125901E-4</v>
      </c>
    </row>
    <row r="5591" spans="1:3" x14ac:dyDescent="0.25">
      <c r="A5591">
        <v>-8097707.1841985704</v>
      </c>
      <c r="B5591">
        <v>-326123.11580072902</v>
      </c>
      <c r="C5591">
        <v>1.8620319315232301E-4</v>
      </c>
    </row>
    <row r="5592" spans="1:3" x14ac:dyDescent="0.25">
      <c r="A5592">
        <v>-8096772.70532142</v>
      </c>
      <c r="B5592">
        <v>-326123.11580072902</v>
      </c>
      <c r="C5592">
        <v>2.9428844572976199E-4</v>
      </c>
    </row>
    <row r="5593" spans="1:3" x14ac:dyDescent="0.25">
      <c r="A5593">
        <v>-8095838.2264442798</v>
      </c>
      <c r="B5593">
        <v>-326123.11580072902</v>
      </c>
      <c r="C5593">
        <v>3.1642190879210803E-4</v>
      </c>
    </row>
    <row r="5594" spans="1:3" x14ac:dyDescent="0.25">
      <c r="A5594">
        <v>-8094903.7475671396</v>
      </c>
      <c r="B5594">
        <v>-326123.11580072902</v>
      </c>
      <c r="C5594">
        <v>3.9578901487402602E-4</v>
      </c>
    </row>
    <row r="5595" spans="1:3" x14ac:dyDescent="0.25">
      <c r="A5595">
        <v>-8093969.2686900003</v>
      </c>
      <c r="B5595">
        <v>-326123.11580072902</v>
      </c>
      <c r="C5595">
        <v>5.1550520583987203E-4</v>
      </c>
    </row>
    <row r="5596" spans="1:3" x14ac:dyDescent="0.25">
      <c r="A5596">
        <v>-8093034.7898128498</v>
      </c>
      <c r="B5596">
        <v>-326123.11580072902</v>
      </c>
      <c r="C5596">
        <v>7.8905501868575801E-4</v>
      </c>
    </row>
    <row r="5597" spans="1:3" x14ac:dyDescent="0.25">
      <c r="A5597">
        <v>-8092100.3109357096</v>
      </c>
      <c r="B5597">
        <v>-326123.11580072902</v>
      </c>
      <c r="C5597">
        <v>1.0522432858124299E-3</v>
      </c>
    </row>
    <row r="5598" spans="1:3" x14ac:dyDescent="0.25">
      <c r="A5598">
        <v>-8091165.8320585703</v>
      </c>
      <c r="B5598">
        <v>-326123.11580072902</v>
      </c>
      <c r="C5598">
        <v>1.39190442860126E-3</v>
      </c>
    </row>
    <row r="5599" spans="1:3" x14ac:dyDescent="0.25">
      <c r="A5599">
        <v>-8090231.3531814199</v>
      </c>
      <c r="B5599">
        <v>-326123.11580072902</v>
      </c>
      <c r="C5599">
        <v>1.44322484266012E-3</v>
      </c>
    </row>
    <row r="5600" spans="1:3" x14ac:dyDescent="0.25">
      <c r="A5600">
        <v>-8089296.8743042797</v>
      </c>
      <c r="B5600">
        <v>-326123.11580072902</v>
      </c>
      <c r="C5600">
        <v>2.1888785995542999E-3</v>
      </c>
    </row>
    <row r="5601" spans="1:3" x14ac:dyDescent="0.25">
      <c r="A5601">
        <v>-8088362.3954271404</v>
      </c>
      <c r="B5601">
        <v>-326123.11580072902</v>
      </c>
      <c r="C5601">
        <v>2.5202536489814498E-3</v>
      </c>
    </row>
    <row r="5602" spans="1:3" x14ac:dyDescent="0.25">
      <c r="A5602">
        <v>-8087427.9165500002</v>
      </c>
      <c r="B5602">
        <v>-326123.11580072902</v>
      </c>
      <c r="C5602">
        <v>3.01892170682549E-3</v>
      </c>
    </row>
    <row r="5603" spans="1:3" x14ac:dyDescent="0.25">
      <c r="A5603">
        <v>-8086493.4376728497</v>
      </c>
      <c r="B5603">
        <v>-326123.11580072902</v>
      </c>
      <c r="C5603">
        <v>4.2372201569378298E-3</v>
      </c>
    </row>
    <row r="5604" spans="1:3" x14ac:dyDescent="0.25">
      <c r="A5604">
        <v>-8085558.9587957095</v>
      </c>
      <c r="B5604">
        <v>-326123.11580072902</v>
      </c>
      <c r="C5604">
        <v>4.8711835406720604E-3</v>
      </c>
    </row>
    <row r="5605" spans="1:3" x14ac:dyDescent="0.25">
      <c r="A5605">
        <v>-8084624.4799185703</v>
      </c>
      <c r="B5605">
        <v>-326123.11580072902</v>
      </c>
      <c r="C5605">
        <v>5.6619322858750803E-3</v>
      </c>
    </row>
    <row r="5606" spans="1:3" x14ac:dyDescent="0.25">
      <c r="A5606">
        <v>-8083690.0010414198</v>
      </c>
      <c r="B5606">
        <v>-326123.11580072902</v>
      </c>
      <c r="C5606">
        <v>7.2888359427452001E-3</v>
      </c>
    </row>
    <row r="5607" spans="1:3" x14ac:dyDescent="0.25">
      <c r="A5607">
        <v>-8105183.0152157098</v>
      </c>
      <c r="B5607">
        <v>-327057.594678102</v>
      </c>
      <c r="C5607">
        <v>0</v>
      </c>
    </row>
    <row r="5608" spans="1:3" x14ac:dyDescent="0.25">
      <c r="A5608">
        <v>-8104248.5363385696</v>
      </c>
      <c r="B5608">
        <v>-327057.594678102</v>
      </c>
      <c r="C5608">
        <v>0</v>
      </c>
    </row>
    <row r="5609" spans="1:3" x14ac:dyDescent="0.25">
      <c r="A5609">
        <v>-8103314.0574614201</v>
      </c>
      <c r="B5609">
        <v>-327057.594678102</v>
      </c>
      <c r="C5609">
        <v>0</v>
      </c>
    </row>
    <row r="5610" spans="1:3" x14ac:dyDescent="0.25">
      <c r="A5610">
        <v>-8102379.5785842799</v>
      </c>
      <c r="B5610">
        <v>-327057.594678102</v>
      </c>
      <c r="C5610" s="1">
        <v>3.0344988772412701E-5</v>
      </c>
    </row>
    <row r="5611" spans="1:3" x14ac:dyDescent="0.25">
      <c r="A5611">
        <v>-8101445.0997071397</v>
      </c>
      <c r="B5611">
        <v>-327057.594678102</v>
      </c>
      <c r="C5611" s="1">
        <v>3.0344988772412701E-5</v>
      </c>
    </row>
    <row r="5612" spans="1:3" x14ac:dyDescent="0.25">
      <c r="A5612">
        <v>-8100510.6208300004</v>
      </c>
      <c r="B5612">
        <v>-327057.594678102</v>
      </c>
      <c r="C5612" s="1">
        <v>2.9750039175269099E-5</v>
      </c>
    </row>
    <row r="5613" spans="1:3" x14ac:dyDescent="0.25">
      <c r="A5613">
        <v>-8099576.1419528499</v>
      </c>
      <c r="B5613">
        <v>-327057.594678102</v>
      </c>
      <c r="C5613" s="1">
        <v>5.7762543292483301E-5</v>
      </c>
    </row>
    <row r="5614" spans="1:3" x14ac:dyDescent="0.25">
      <c r="A5614">
        <v>-8098641.6630757097</v>
      </c>
      <c r="B5614">
        <v>-327057.594678102</v>
      </c>
      <c r="C5614" s="1">
        <v>8.6226042185444303E-5</v>
      </c>
    </row>
    <row r="5615" spans="1:3" x14ac:dyDescent="0.25">
      <c r="A5615">
        <v>-8097707.1841985704</v>
      </c>
      <c r="B5615">
        <v>-327057.594678102</v>
      </c>
      <c r="C5615">
        <v>1.1917721712961699E-4</v>
      </c>
    </row>
    <row r="5616" spans="1:3" x14ac:dyDescent="0.25">
      <c r="A5616">
        <v>-8096772.70532142</v>
      </c>
      <c r="B5616">
        <v>-327057.594678102</v>
      </c>
      <c r="C5616">
        <v>1.75646942807361E-4</v>
      </c>
    </row>
    <row r="5617" spans="1:3" x14ac:dyDescent="0.25">
      <c r="A5617">
        <v>-8095838.2264442798</v>
      </c>
      <c r="B5617">
        <v>-327057.594678102</v>
      </c>
      <c r="C5617">
        <v>2.2469120449386499E-4</v>
      </c>
    </row>
    <row r="5618" spans="1:3" x14ac:dyDescent="0.25">
      <c r="A5618">
        <v>-8094903.7475671396</v>
      </c>
      <c r="B5618">
        <v>-327057.594678102</v>
      </c>
      <c r="C5618">
        <v>2.6241646264679697E-4</v>
      </c>
    </row>
    <row r="5619" spans="1:3" x14ac:dyDescent="0.25">
      <c r="A5619">
        <v>-8093969.2686900003</v>
      </c>
      <c r="B5619">
        <v>-327057.594678102</v>
      </c>
      <c r="C5619">
        <v>3.0409902683459201E-4</v>
      </c>
    </row>
    <row r="5620" spans="1:3" x14ac:dyDescent="0.25">
      <c r="A5620">
        <v>-8093034.7898128498</v>
      </c>
      <c r="B5620">
        <v>-327057.594678102</v>
      </c>
      <c r="C5620">
        <v>4.5437362859956898E-4</v>
      </c>
    </row>
    <row r="5621" spans="1:3" x14ac:dyDescent="0.25">
      <c r="A5621">
        <v>-8092100.3109357096</v>
      </c>
      <c r="B5621">
        <v>-327057.594678102</v>
      </c>
      <c r="C5621">
        <v>6.4954999834299001E-4</v>
      </c>
    </row>
    <row r="5622" spans="1:3" x14ac:dyDescent="0.25">
      <c r="A5622">
        <v>-8091165.8320585703</v>
      </c>
      <c r="B5622">
        <v>-327057.594678102</v>
      </c>
      <c r="C5622">
        <v>8.6788734188303297E-4</v>
      </c>
    </row>
    <row r="5623" spans="1:3" x14ac:dyDescent="0.25">
      <c r="A5623">
        <v>-8090231.3531814199</v>
      </c>
      <c r="B5623">
        <v>-327057.594678102</v>
      </c>
      <c r="C5623">
        <v>8.8652380509301998E-4</v>
      </c>
    </row>
    <row r="5624" spans="1:3" x14ac:dyDescent="0.25">
      <c r="A5624">
        <v>-8089296.8743042797</v>
      </c>
      <c r="B5624">
        <v>-327057.594678102</v>
      </c>
      <c r="C5624">
        <v>1.4312894782051401E-3</v>
      </c>
    </row>
    <row r="5625" spans="1:3" x14ac:dyDescent="0.25">
      <c r="A5625">
        <v>-8088362.3954271404</v>
      </c>
      <c r="B5625">
        <v>-327057.594678102</v>
      </c>
      <c r="C5625">
        <v>1.9638848025351702E-3</v>
      </c>
    </row>
    <row r="5626" spans="1:3" x14ac:dyDescent="0.25">
      <c r="A5626">
        <v>-8087427.9165500002</v>
      </c>
      <c r="B5626">
        <v>-327057.594678102</v>
      </c>
      <c r="C5626">
        <v>2.02142284251749E-3</v>
      </c>
    </row>
    <row r="5627" spans="1:3" x14ac:dyDescent="0.25">
      <c r="A5627">
        <v>-8086493.4376728497</v>
      </c>
      <c r="B5627">
        <v>-327057.594678102</v>
      </c>
      <c r="C5627">
        <v>2.7800875250250101E-3</v>
      </c>
    </row>
    <row r="5628" spans="1:3" x14ac:dyDescent="0.25">
      <c r="A5628">
        <v>-8085558.9587957095</v>
      </c>
      <c r="B5628">
        <v>-327057.594678102</v>
      </c>
      <c r="C5628">
        <v>3.82690713740885E-3</v>
      </c>
    </row>
    <row r="5629" spans="1:3" x14ac:dyDescent="0.25">
      <c r="A5629">
        <v>-8084624.4799185703</v>
      </c>
      <c r="B5629">
        <v>-327057.594678102</v>
      </c>
      <c r="C5629">
        <v>4.1177598759531897E-3</v>
      </c>
    </row>
    <row r="5630" spans="1:3" x14ac:dyDescent="0.25">
      <c r="A5630">
        <v>-8083690.0010414198</v>
      </c>
      <c r="B5630">
        <v>-327057.594678102</v>
      </c>
      <c r="C5630">
        <v>5.3812623955309304E-3</v>
      </c>
    </row>
    <row r="5631" spans="1:3" x14ac:dyDescent="0.25">
      <c r="A5631">
        <v>-8105183.0152157098</v>
      </c>
      <c r="B5631">
        <v>-327992.07355547399</v>
      </c>
      <c r="C5631">
        <v>0</v>
      </c>
    </row>
    <row r="5632" spans="1:3" x14ac:dyDescent="0.25">
      <c r="A5632">
        <v>-8104248.5363385696</v>
      </c>
      <c r="B5632">
        <v>-327992.07355547399</v>
      </c>
      <c r="C5632">
        <v>0</v>
      </c>
    </row>
    <row r="5633" spans="1:3" x14ac:dyDescent="0.25">
      <c r="A5633">
        <v>-8103314.0574614201</v>
      </c>
      <c r="B5633">
        <v>-327992.07355547399</v>
      </c>
      <c r="C5633">
        <v>0</v>
      </c>
    </row>
    <row r="5634" spans="1:3" x14ac:dyDescent="0.25">
      <c r="A5634">
        <v>-8102379.5785842799</v>
      </c>
      <c r="B5634">
        <v>-327992.07355547399</v>
      </c>
      <c r="C5634">
        <v>0</v>
      </c>
    </row>
    <row r="5635" spans="1:3" x14ac:dyDescent="0.25">
      <c r="A5635">
        <v>-8101445.0997071397</v>
      </c>
      <c r="B5635">
        <v>-327992.07355547399</v>
      </c>
      <c r="C5635">
        <v>0</v>
      </c>
    </row>
    <row r="5636" spans="1:3" x14ac:dyDescent="0.25">
      <c r="A5636">
        <v>-8100510.6208300004</v>
      </c>
      <c r="B5636">
        <v>-327992.07355547399</v>
      </c>
      <c r="C5636" s="1">
        <v>3.0344988772412701E-5</v>
      </c>
    </row>
    <row r="5637" spans="1:3" x14ac:dyDescent="0.25">
      <c r="A5637">
        <v>-8099576.1419528499</v>
      </c>
      <c r="B5637">
        <v>-327992.07355547399</v>
      </c>
      <c r="C5637" s="1">
        <v>2.9750039175269099E-5</v>
      </c>
    </row>
    <row r="5638" spans="1:3" x14ac:dyDescent="0.25">
      <c r="A5638">
        <v>-8098641.6630757097</v>
      </c>
      <c r="B5638">
        <v>-327992.07355547399</v>
      </c>
      <c r="C5638" s="1">
        <v>2.9750039175269099E-5</v>
      </c>
    </row>
    <row r="5639" spans="1:3" x14ac:dyDescent="0.25">
      <c r="A5639">
        <v>-8097707.1841985704</v>
      </c>
      <c r="B5639">
        <v>-327992.07355547399</v>
      </c>
      <c r="C5639" s="1">
        <v>5.8217996411258301E-5</v>
      </c>
    </row>
    <row r="5640" spans="1:3" x14ac:dyDescent="0.25">
      <c r="A5640">
        <v>-8096772.70532142</v>
      </c>
      <c r="B5640">
        <v>-327992.07355547399</v>
      </c>
      <c r="C5640">
        <v>1.1917721712961699E-4</v>
      </c>
    </row>
    <row r="5641" spans="1:3" x14ac:dyDescent="0.25">
      <c r="A5641">
        <v>-8095838.2264442798</v>
      </c>
      <c r="B5641">
        <v>-327992.07355547399</v>
      </c>
      <c r="C5641">
        <v>1.2342086120042901E-4</v>
      </c>
    </row>
    <row r="5642" spans="1:3" x14ac:dyDescent="0.25">
      <c r="A5642">
        <v>-8094903.7475671396</v>
      </c>
      <c r="B5642">
        <v>-327992.07355547399</v>
      </c>
      <c r="C5642">
        <v>1.45575497299432E-4</v>
      </c>
    </row>
    <row r="5643" spans="1:3" x14ac:dyDescent="0.25">
      <c r="A5643">
        <v>-8093969.2686900003</v>
      </c>
      <c r="B5643">
        <v>-327992.07355547399</v>
      </c>
      <c r="C5643">
        <v>2.1021573047619299E-4</v>
      </c>
    </row>
    <row r="5644" spans="1:3" x14ac:dyDescent="0.25">
      <c r="A5644">
        <v>-8093034.7898128498</v>
      </c>
      <c r="B5644">
        <v>-327992.07355547399</v>
      </c>
      <c r="C5644">
        <v>3.0409902683459201E-4</v>
      </c>
    </row>
    <row r="5645" spans="1:3" x14ac:dyDescent="0.25">
      <c r="A5645">
        <v>-8092100.3109357096</v>
      </c>
      <c r="B5645">
        <v>-327992.07355547399</v>
      </c>
      <c r="C5645">
        <v>3.62713704816997E-4</v>
      </c>
    </row>
    <row r="5646" spans="1:3" x14ac:dyDescent="0.25">
      <c r="A5646">
        <v>-8091165.8320585703</v>
      </c>
      <c r="B5646">
        <v>-327992.07355547399</v>
      </c>
      <c r="C5646">
        <v>5.57990162633359E-4</v>
      </c>
    </row>
    <row r="5647" spans="1:3" x14ac:dyDescent="0.25">
      <c r="A5647">
        <v>-8090231.3531814199</v>
      </c>
      <c r="B5647">
        <v>-327992.07355547399</v>
      </c>
      <c r="C5647">
        <v>6.6752452403306896E-4</v>
      </c>
    </row>
    <row r="5648" spans="1:3" x14ac:dyDescent="0.25">
      <c r="A5648">
        <v>-8089296.8743042797</v>
      </c>
      <c r="B5648">
        <v>-327992.07355547399</v>
      </c>
      <c r="C5648">
        <v>8.8950962526723699E-4</v>
      </c>
    </row>
    <row r="5649" spans="1:3" x14ac:dyDescent="0.25">
      <c r="A5649">
        <v>-8088362.3954271404</v>
      </c>
      <c r="B5649">
        <v>-327992.07355547399</v>
      </c>
      <c r="C5649">
        <v>1.28497509285807E-3</v>
      </c>
    </row>
    <row r="5650" spans="1:3" x14ac:dyDescent="0.25">
      <c r="A5650">
        <v>-8087427.9165500002</v>
      </c>
      <c r="B5650">
        <v>-327992.07355547399</v>
      </c>
      <c r="C5650">
        <v>1.3427321100607499E-3</v>
      </c>
    </row>
    <row r="5651" spans="1:3" x14ac:dyDescent="0.25">
      <c r="A5651">
        <v>-8086493.4376728497</v>
      </c>
      <c r="B5651">
        <v>-327992.07355547399</v>
      </c>
      <c r="C5651">
        <v>1.87586061656475E-3</v>
      </c>
    </row>
    <row r="5652" spans="1:3" x14ac:dyDescent="0.25">
      <c r="A5652">
        <v>-8085558.9587957095</v>
      </c>
      <c r="B5652">
        <v>-327992.07355547399</v>
      </c>
      <c r="C5652">
        <v>2.5245088618248701E-3</v>
      </c>
    </row>
    <row r="5653" spans="1:3" x14ac:dyDescent="0.25">
      <c r="A5653">
        <v>-8084624.4799185703</v>
      </c>
      <c r="B5653">
        <v>-327992.07355547399</v>
      </c>
      <c r="C5653">
        <v>2.70919362083077E-3</v>
      </c>
    </row>
    <row r="5654" spans="1:3" x14ac:dyDescent="0.25">
      <c r="A5654">
        <v>-8104248.5363385696</v>
      </c>
      <c r="B5654">
        <v>-328926.55243284599</v>
      </c>
      <c r="C5654">
        <v>0</v>
      </c>
    </row>
    <row r="5655" spans="1:3" x14ac:dyDescent="0.25">
      <c r="A5655">
        <v>-8103314.0574614201</v>
      </c>
      <c r="B5655">
        <v>-328926.55243284599</v>
      </c>
      <c r="C5655">
        <v>0</v>
      </c>
    </row>
    <row r="5656" spans="1:3" x14ac:dyDescent="0.25">
      <c r="A5656">
        <v>-8102379.5785842799</v>
      </c>
      <c r="B5656">
        <v>-328926.55243284599</v>
      </c>
      <c r="C5656">
        <v>0</v>
      </c>
    </row>
    <row r="5657" spans="1:3" x14ac:dyDescent="0.25">
      <c r="A5657">
        <v>-8101445.0997071397</v>
      </c>
      <c r="B5657">
        <v>-328926.55243284599</v>
      </c>
      <c r="C5657">
        <v>0</v>
      </c>
    </row>
    <row r="5658" spans="1:3" x14ac:dyDescent="0.25">
      <c r="A5658">
        <v>-8100510.6208300004</v>
      </c>
      <c r="B5658">
        <v>-328926.55243284599</v>
      </c>
      <c r="C5658">
        <v>0</v>
      </c>
    </row>
    <row r="5659" spans="1:3" x14ac:dyDescent="0.25">
      <c r="A5659">
        <v>-8099576.1419528499</v>
      </c>
      <c r="B5659">
        <v>-328926.55243284599</v>
      </c>
      <c r="C5659" s="1">
        <v>3.0344988772412701E-5</v>
      </c>
    </row>
    <row r="5660" spans="1:3" x14ac:dyDescent="0.25">
      <c r="A5660">
        <v>-8098641.6630757097</v>
      </c>
      <c r="B5660">
        <v>-328926.55243284599</v>
      </c>
      <c r="C5660" s="1">
        <v>3.0344988772412701E-5</v>
      </c>
    </row>
    <row r="5661" spans="1:3" x14ac:dyDescent="0.25">
      <c r="A5661">
        <v>-8097707.1841985704</v>
      </c>
      <c r="B5661">
        <v>-328926.55243284599</v>
      </c>
      <c r="C5661" s="1">
        <v>3.0344988772412701E-5</v>
      </c>
    </row>
    <row r="5662" spans="1:3" x14ac:dyDescent="0.25">
      <c r="A5662">
        <v>-8096772.70532142</v>
      </c>
      <c r="B5662">
        <v>-328926.55243284599</v>
      </c>
      <c r="C5662" s="1">
        <v>5.8217996411258301E-5</v>
      </c>
    </row>
    <row r="5663" spans="1:3" x14ac:dyDescent="0.25">
      <c r="A5663">
        <v>-8095838.2264442798</v>
      </c>
      <c r="B5663">
        <v>-328926.55243284599</v>
      </c>
      <c r="C5663" s="1">
        <v>9.1174340923316695E-5</v>
      </c>
    </row>
    <row r="5664" spans="1:3" x14ac:dyDescent="0.25">
      <c r="A5664">
        <v>-8094903.7475671396</v>
      </c>
      <c r="B5664">
        <v>-328926.55243284599</v>
      </c>
      <c r="C5664" s="1">
        <v>8.0612473539076705E-5</v>
      </c>
    </row>
    <row r="5665" spans="1:3" x14ac:dyDescent="0.25">
      <c r="A5665">
        <v>-8093969.2686900003</v>
      </c>
      <c r="B5665">
        <v>-328926.55243284599</v>
      </c>
      <c r="C5665">
        <v>1.17576761113014E-4</v>
      </c>
    </row>
    <row r="5666" spans="1:3" x14ac:dyDescent="0.25">
      <c r="A5666">
        <v>-8093034.7898128498</v>
      </c>
      <c r="B5666">
        <v>-328926.55243284599</v>
      </c>
      <c r="C5666">
        <v>2.1021573047619299E-4</v>
      </c>
    </row>
    <row r="5667" spans="1:3" x14ac:dyDescent="0.25">
      <c r="A5667">
        <v>-8092100.3109357096</v>
      </c>
      <c r="B5667">
        <v>-328926.55243284599</v>
      </c>
      <c r="C5667">
        <v>2.1021573047619299E-4</v>
      </c>
    </row>
    <row r="5668" spans="1:3" x14ac:dyDescent="0.25">
      <c r="A5668">
        <v>-8091165.8320585703</v>
      </c>
      <c r="B5668">
        <v>-328926.55243284599</v>
      </c>
      <c r="C5668">
        <v>3.1054226565174699E-4</v>
      </c>
    </row>
    <row r="5669" spans="1:3" x14ac:dyDescent="0.25">
      <c r="A5669">
        <v>-8090231.3531814199</v>
      </c>
      <c r="B5669">
        <v>-328926.55243284599</v>
      </c>
      <c r="C5669">
        <v>4.16904396843165E-4</v>
      </c>
    </row>
    <row r="5670" spans="1:3" x14ac:dyDescent="0.25">
      <c r="A5670">
        <v>-8089296.8743042797</v>
      </c>
      <c r="B5670">
        <v>-328926.55243284599</v>
      </c>
      <c r="C5670">
        <v>5.7665893109515298E-4</v>
      </c>
    </row>
    <row r="5671" spans="1:3" x14ac:dyDescent="0.25">
      <c r="A5671">
        <v>-8088362.3954271404</v>
      </c>
      <c r="B5671">
        <v>-328926.55243284599</v>
      </c>
      <c r="C5671">
        <v>8.1312190741300496E-4</v>
      </c>
    </row>
    <row r="5672" spans="1:3" x14ac:dyDescent="0.25">
      <c r="A5672">
        <v>-8087427.9165500002</v>
      </c>
      <c r="B5672">
        <v>-328926.55243284599</v>
      </c>
      <c r="C5672">
        <v>8.5957458941265897E-4</v>
      </c>
    </row>
    <row r="5673" spans="1:3" x14ac:dyDescent="0.25">
      <c r="A5673">
        <v>-8086493.4376728497</v>
      </c>
      <c r="B5673">
        <v>-328926.55243284599</v>
      </c>
      <c r="C5673">
        <v>1.2894473038613701E-3</v>
      </c>
    </row>
    <row r="5674" spans="1:3" x14ac:dyDescent="0.25">
      <c r="A5674">
        <v>-8085558.9587957095</v>
      </c>
      <c r="B5674">
        <v>-328926.55243284599</v>
      </c>
      <c r="C5674">
        <v>1.71937677077949E-3</v>
      </c>
    </row>
    <row r="5675" spans="1:3" x14ac:dyDescent="0.25">
      <c r="A5675">
        <v>-8103314.0574614201</v>
      </c>
      <c r="B5675">
        <v>-329861.03131021798</v>
      </c>
      <c r="C5675">
        <v>0</v>
      </c>
    </row>
    <row r="5676" spans="1:3" x14ac:dyDescent="0.25">
      <c r="A5676">
        <v>-8102379.5785842799</v>
      </c>
      <c r="B5676">
        <v>-329861.03131021798</v>
      </c>
      <c r="C5676">
        <v>0</v>
      </c>
    </row>
    <row r="5677" spans="1:3" x14ac:dyDescent="0.25">
      <c r="A5677">
        <v>-8101445.0997071397</v>
      </c>
      <c r="B5677">
        <v>-329861.03131021798</v>
      </c>
      <c r="C5677">
        <v>0</v>
      </c>
    </row>
    <row r="5678" spans="1:3" x14ac:dyDescent="0.25">
      <c r="A5678">
        <v>-8100510.6208300004</v>
      </c>
      <c r="B5678">
        <v>-329861.03131021798</v>
      </c>
      <c r="C5678">
        <v>0</v>
      </c>
    </row>
    <row r="5679" spans="1:3" x14ac:dyDescent="0.25">
      <c r="A5679">
        <v>-8099576.1419528499</v>
      </c>
      <c r="B5679">
        <v>-329861.03131021798</v>
      </c>
      <c r="C5679">
        <v>0</v>
      </c>
    </row>
    <row r="5680" spans="1:3" x14ac:dyDescent="0.25">
      <c r="A5680">
        <v>-8098641.6630757097</v>
      </c>
      <c r="B5680">
        <v>-329861.03131021798</v>
      </c>
      <c r="C5680">
        <v>0</v>
      </c>
    </row>
    <row r="5681" spans="1:3" x14ac:dyDescent="0.25">
      <c r="A5681">
        <v>-8097707.1841985704</v>
      </c>
      <c r="B5681">
        <v>-329861.03131021798</v>
      </c>
      <c r="C5681">
        <v>0</v>
      </c>
    </row>
    <row r="5682" spans="1:3" x14ac:dyDescent="0.25">
      <c r="A5682">
        <v>-8096772.70532142</v>
      </c>
      <c r="B5682">
        <v>-329861.03131021798</v>
      </c>
      <c r="C5682" s="1">
        <v>3.0344988772412701E-5</v>
      </c>
    </row>
    <row r="5683" spans="1:3" x14ac:dyDescent="0.25">
      <c r="A5683">
        <v>-8095838.2264442798</v>
      </c>
      <c r="B5683">
        <v>-329861.03131021798</v>
      </c>
      <c r="C5683" s="1">
        <v>5.8812849601963501E-5</v>
      </c>
    </row>
    <row r="5684" spans="1:3" x14ac:dyDescent="0.25">
      <c r="A5684">
        <v>-8094903.7475671396</v>
      </c>
      <c r="B5684">
        <v>-329861.03131021798</v>
      </c>
      <c r="C5684" s="1">
        <v>9.9358352599665495E-5</v>
      </c>
    </row>
    <row r="5685" spans="1:3" x14ac:dyDescent="0.25">
      <c r="A5685">
        <v>-8093969.2686900003</v>
      </c>
      <c r="B5685">
        <v>-329861.03131021798</v>
      </c>
      <c r="C5685" s="1">
        <v>8.1207246694248102E-5</v>
      </c>
    </row>
    <row r="5686" spans="1:3" x14ac:dyDescent="0.25">
      <c r="A5686">
        <v>-8093034.7898128498</v>
      </c>
      <c r="B5686">
        <v>-329861.03131021798</v>
      </c>
      <c r="C5686">
        <v>1.17576761113014E-4</v>
      </c>
    </row>
    <row r="5687" spans="1:3" x14ac:dyDescent="0.25">
      <c r="A5687">
        <v>-8092100.3109357096</v>
      </c>
      <c r="B5687">
        <v>-329861.03131021798</v>
      </c>
      <c r="C5687">
        <v>1.17576761113014E-4</v>
      </c>
    </row>
    <row r="5688" spans="1:3" x14ac:dyDescent="0.25">
      <c r="A5688">
        <v>-8091165.8320585703</v>
      </c>
      <c r="B5688">
        <v>-329861.03131021798</v>
      </c>
      <c r="C5688">
        <v>1.8222711514681499E-4</v>
      </c>
    </row>
    <row r="5689" spans="1:3" x14ac:dyDescent="0.25">
      <c r="A5689">
        <v>-8090231.3531814199</v>
      </c>
      <c r="B5689">
        <v>-329861.03131021798</v>
      </c>
      <c r="C5689">
        <v>2.8256935183890099E-4</v>
      </c>
    </row>
    <row r="5690" spans="1:3" x14ac:dyDescent="0.25">
      <c r="A5690">
        <v>-8089296.8743042797</v>
      </c>
      <c r="B5690">
        <v>-329861.03131021798</v>
      </c>
      <c r="C5690">
        <v>3.9235924487002102E-4</v>
      </c>
    </row>
    <row r="5691" spans="1:3" x14ac:dyDescent="0.25">
      <c r="A5691">
        <v>-8088362.3954271404</v>
      </c>
      <c r="B5691">
        <v>-329861.03131021798</v>
      </c>
      <c r="C5691">
        <v>5.1255297148600199E-4</v>
      </c>
    </row>
    <row r="5692" spans="1:3" x14ac:dyDescent="0.25">
      <c r="A5692">
        <v>-8087427.9165500002</v>
      </c>
      <c r="B5692">
        <v>-329861.03131021798</v>
      </c>
      <c r="C5692">
        <v>6.7026377655565695E-4</v>
      </c>
    </row>
    <row r="5693" spans="1:3" x14ac:dyDescent="0.25">
      <c r="A5693">
        <v>-8086493.4376728497</v>
      </c>
      <c r="B5693">
        <v>-329861.03131021798</v>
      </c>
      <c r="C5693">
        <v>8.0754794180393197E-4</v>
      </c>
    </row>
    <row r="5694" spans="1:3" x14ac:dyDescent="0.25">
      <c r="A5694">
        <v>-8102379.5785842799</v>
      </c>
      <c r="B5694">
        <v>-330795.51018759102</v>
      </c>
      <c r="C5694">
        <v>0</v>
      </c>
    </row>
    <row r="5695" spans="1:3" x14ac:dyDescent="0.25">
      <c r="A5695">
        <v>-8101445.0997071397</v>
      </c>
      <c r="B5695">
        <v>-330795.51018759102</v>
      </c>
      <c r="C5695">
        <v>0</v>
      </c>
    </row>
    <row r="5696" spans="1:3" x14ac:dyDescent="0.25">
      <c r="A5696">
        <v>-8100510.6208300004</v>
      </c>
      <c r="B5696">
        <v>-330795.51018759102</v>
      </c>
      <c r="C5696">
        <v>0</v>
      </c>
    </row>
    <row r="5697" spans="1:3" x14ac:dyDescent="0.25">
      <c r="A5697">
        <v>-8099576.1419528499</v>
      </c>
      <c r="B5697">
        <v>-330795.51018759102</v>
      </c>
      <c r="C5697">
        <v>0</v>
      </c>
    </row>
    <row r="5698" spans="1:3" x14ac:dyDescent="0.25">
      <c r="A5698">
        <v>-8098641.6630757097</v>
      </c>
      <c r="B5698">
        <v>-330795.51018759102</v>
      </c>
      <c r="C5698">
        <v>0</v>
      </c>
    </row>
    <row r="5699" spans="1:3" x14ac:dyDescent="0.25">
      <c r="A5699">
        <v>-8097707.1841985704</v>
      </c>
      <c r="B5699">
        <v>-330795.51018759102</v>
      </c>
      <c r="C5699">
        <v>0</v>
      </c>
    </row>
    <row r="5700" spans="1:3" x14ac:dyDescent="0.25">
      <c r="A5700">
        <v>-8096772.70532142</v>
      </c>
      <c r="B5700">
        <v>-330795.51018759102</v>
      </c>
      <c r="C5700">
        <v>0</v>
      </c>
    </row>
    <row r="5701" spans="1:3" x14ac:dyDescent="0.25">
      <c r="A5701">
        <v>-8095838.2264442798</v>
      </c>
      <c r="B5701">
        <v>-330795.51018759102</v>
      </c>
      <c r="C5701">
        <v>0</v>
      </c>
    </row>
    <row r="5702" spans="1:3" x14ac:dyDescent="0.25">
      <c r="A5702">
        <v>-8094903.7475671396</v>
      </c>
      <c r="B5702">
        <v>-330795.51018759102</v>
      </c>
      <c r="C5702" s="1">
        <v>2.84726957033853E-5</v>
      </c>
    </row>
    <row r="5703" spans="1:3" x14ac:dyDescent="0.25">
      <c r="A5703">
        <v>-8093969.2686900003</v>
      </c>
      <c r="B5703">
        <v>-330795.51018759102</v>
      </c>
      <c r="C5703" s="1">
        <v>6.9025074481032694E-5</v>
      </c>
    </row>
    <row r="5704" spans="1:3" x14ac:dyDescent="0.25">
      <c r="A5704">
        <v>-8093034.7898128498</v>
      </c>
      <c r="B5704">
        <v>-330795.51018759102</v>
      </c>
      <c r="C5704" s="1">
        <v>5.0870894483523403E-5</v>
      </c>
    </row>
    <row r="5705" spans="1:3" x14ac:dyDescent="0.25">
      <c r="A5705">
        <v>-8092100.3109357096</v>
      </c>
      <c r="B5705">
        <v>-330795.51018759102</v>
      </c>
      <c r="C5705" s="1">
        <v>9.6013383881654496E-5</v>
      </c>
    </row>
    <row r="5706" spans="1:3" x14ac:dyDescent="0.25">
      <c r="A5706">
        <v>-8091165.8320585703</v>
      </c>
      <c r="B5706">
        <v>-330795.51018759102</v>
      </c>
      <c r="C5706">
        <v>1.18171425128821E-4</v>
      </c>
    </row>
    <row r="5707" spans="1:3" x14ac:dyDescent="0.25">
      <c r="A5707">
        <v>-8090231.3531814199</v>
      </c>
      <c r="B5707">
        <v>-330795.51018759102</v>
      </c>
      <c r="C5707">
        <v>1.8282156088389399E-4</v>
      </c>
    </row>
    <row r="5708" spans="1:3" x14ac:dyDescent="0.25">
      <c r="A5708">
        <v>-8089296.8743042797</v>
      </c>
      <c r="B5708">
        <v>-330795.51018759102</v>
      </c>
      <c r="C5708">
        <v>2.1947712230030401E-4</v>
      </c>
    </row>
    <row r="5709" spans="1:3" x14ac:dyDescent="0.25">
      <c r="A5709">
        <v>-8088362.3954271404</v>
      </c>
      <c r="B5709">
        <v>-330795.51018759102</v>
      </c>
      <c r="C5709">
        <v>3.5239147837273701E-4</v>
      </c>
    </row>
    <row r="5710" spans="1:3" x14ac:dyDescent="0.25">
      <c r="A5710">
        <v>-8087427.9165500002</v>
      </c>
      <c r="B5710">
        <v>-330795.51018759102</v>
      </c>
      <c r="C5710">
        <v>4.3855039984919098E-4</v>
      </c>
    </row>
    <row r="5711" spans="1:3" x14ac:dyDescent="0.25">
      <c r="A5711">
        <v>-8101445.0997071397</v>
      </c>
      <c r="B5711">
        <v>-331729.98906496301</v>
      </c>
      <c r="C5711">
        <v>0</v>
      </c>
    </row>
    <row r="5712" spans="1:3" x14ac:dyDescent="0.25">
      <c r="A5712">
        <v>-8100510.6208300004</v>
      </c>
      <c r="B5712">
        <v>-331729.98906496301</v>
      </c>
      <c r="C5712">
        <v>0</v>
      </c>
    </row>
    <row r="5713" spans="1:3" x14ac:dyDescent="0.25">
      <c r="A5713">
        <v>-8099576.1419528499</v>
      </c>
      <c r="B5713">
        <v>-331729.98906496301</v>
      </c>
      <c r="C5713">
        <v>0</v>
      </c>
    </row>
    <row r="5714" spans="1:3" x14ac:dyDescent="0.25">
      <c r="A5714">
        <v>-8098641.6630757097</v>
      </c>
      <c r="B5714">
        <v>-331729.98906496301</v>
      </c>
      <c r="C5714">
        <v>0</v>
      </c>
    </row>
    <row r="5715" spans="1:3" x14ac:dyDescent="0.25">
      <c r="A5715">
        <v>-8097707.1841985704</v>
      </c>
      <c r="B5715">
        <v>-331729.98906496301</v>
      </c>
      <c r="C5715">
        <v>0</v>
      </c>
    </row>
    <row r="5716" spans="1:3" x14ac:dyDescent="0.25">
      <c r="A5716">
        <v>-8096772.70532142</v>
      </c>
      <c r="B5716">
        <v>-331729.98906496301</v>
      </c>
      <c r="C5716">
        <v>0</v>
      </c>
    </row>
    <row r="5717" spans="1:3" x14ac:dyDescent="0.25">
      <c r="A5717">
        <v>-8095838.2264442798</v>
      </c>
      <c r="B5717">
        <v>-331729.98906496301</v>
      </c>
      <c r="C5717">
        <v>0</v>
      </c>
    </row>
    <row r="5718" spans="1:3" x14ac:dyDescent="0.25">
      <c r="A5718">
        <v>-8094903.7475671396</v>
      </c>
      <c r="B5718">
        <v>-331729.98906496301</v>
      </c>
      <c r="C5718">
        <v>0</v>
      </c>
    </row>
    <row r="5719" spans="1:3" x14ac:dyDescent="0.25">
      <c r="A5719">
        <v>-8093969.2686900003</v>
      </c>
      <c r="B5719">
        <v>-331729.98906496301</v>
      </c>
      <c r="C5719">
        <v>0</v>
      </c>
    </row>
    <row r="5720" spans="1:3" x14ac:dyDescent="0.25">
      <c r="A5720">
        <v>-8093034.7898128498</v>
      </c>
      <c r="B5720">
        <v>-331729.98906496301</v>
      </c>
      <c r="C5720" s="1">
        <v>6.9025074481032694E-5</v>
      </c>
    </row>
    <row r="5721" spans="1:3" x14ac:dyDescent="0.25">
      <c r="A5721">
        <v>-8092100.3109357096</v>
      </c>
      <c r="B5721">
        <v>-331729.98906496301</v>
      </c>
      <c r="C5721" s="1">
        <v>6.1434526287484901E-5</v>
      </c>
    </row>
    <row r="5722" spans="1:3" x14ac:dyDescent="0.25">
      <c r="A5722">
        <v>-8091165.8320585703</v>
      </c>
      <c r="B5722">
        <v>-331729.98906496301</v>
      </c>
      <c r="C5722" s="1">
        <v>5.0870894483523403E-5</v>
      </c>
    </row>
    <row r="5723" spans="1:3" x14ac:dyDescent="0.25">
      <c r="A5723">
        <v>-8090231.3531814199</v>
      </c>
      <c r="B5723">
        <v>-331729.98906496301</v>
      </c>
      <c r="C5723" s="1">
        <v>8.7841341155581095E-5</v>
      </c>
    </row>
    <row r="5724" spans="1:3" x14ac:dyDescent="0.25">
      <c r="A5724">
        <v>-8089296.8743042797</v>
      </c>
      <c r="B5724">
        <v>-331729.98906496301</v>
      </c>
      <c r="C5724">
        <v>1.14753980597015E-4</v>
      </c>
    </row>
    <row r="5725" spans="1:3" x14ac:dyDescent="0.25">
      <c r="A5725">
        <v>-8088362.3954271404</v>
      </c>
      <c r="B5725">
        <v>-331729.98906496301</v>
      </c>
      <c r="C5725">
        <v>2.1947712230030401E-4</v>
      </c>
    </row>
    <row r="5726" spans="1:3" x14ac:dyDescent="0.25">
      <c r="A5726">
        <v>-8087427.9165500002</v>
      </c>
      <c r="B5726">
        <v>-331729.98906496301</v>
      </c>
      <c r="C5726">
        <v>3.1131418654695099E-4</v>
      </c>
    </row>
    <row r="5727" spans="1:3" x14ac:dyDescent="0.25">
      <c r="A5727">
        <v>-8100510.6208300004</v>
      </c>
      <c r="B5727">
        <v>-332664.467942335</v>
      </c>
      <c r="C5727">
        <v>0</v>
      </c>
    </row>
    <row r="5728" spans="1:3" x14ac:dyDescent="0.25">
      <c r="A5728">
        <v>-8099576.1419528499</v>
      </c>
      <c r="B5728">
        <v>-332664.467942335</v>
      </c>
      <c r="C5728">
        <v>0</v>
      </c>
    </row>
    <row r="5729" spans="1:3" x14ac:dyDescent="0.25">
      <c r="A5729">
        <v>-8098641.6630757097</v>
      </c>
      <c r="B5729">
        <v>-332664.467942335</v>
      </c>
      <c r="C5729">
        <v>0</v>
      </c>
    </row>
    <row r="5730" spans="1:3" x14ac:dyDescent="0.25">
      <c r="A5730">
        <v>-8097707.1841985704</v>
      </c>
      <c r="B5730">
        <v>-332664.467942335</v>
      </c>
      <c r="C5730">
        <v>0</v>
      </c>
    </row>
    <row r="5731" spans="1:3" x14ac:dyDescent="0.25">
      <c r="A5731">
        <v>-8096772.70532142</v>
      </c>
      <c r="B5731">
        <v>-332664.467942335</v>
      </c>
      <c r="C5731">
        <v>0</v>
      </c>
    </row>
    <row r="5732" spans="1:3" x14ac:dyDescent="0.25">
      <c r="A5732">
        <v>-8095838.2264442798</v>
      </c>
      <c r="B5732">
        <v>-332664.467942335</v>
      </c>
      <c r="C5732">
        <v>0</v>
      </c>
    </row>
    <row r="5733" spans="1:3" x14ac:dyDescent="0.25">
      <c r="A5733">
        <v>-8094903.7475671396</v>
      </c>
      <c r="B5733">
        <v>-332664.467942335</v>
      </c>
      <c r="C5733">
        <v>0</v>
      </c>
    </row>
    <row r="5734" spans="1:3" x14ac:dyDescent="0.25">
      <c r="A5734">
        <v>-8093969.2686900003</v>
      </c>
      <c r="B5734">
        <v>-332664.467942335</v>
      </c>
      <c r="C5734">
        <v>0</v>
      </c>
    </row>
    <row r="5735" spans="1:3" x14ac:dyDescent="0.25">
      <c r="A5735">
        <v>-8093034.7898128498</v>
      </c>
      <c r="B5735">
        <v>-332664.467942335</v>
      </c>
      <c r="C5735">
        <v>0</v>
      </c>
    </row>
    <row r="5736" spans="1:3" x14ac:dyDescent="0.25">
      <c r="A5736">
        <v>-8092100.3109357096</v>
      </c>
      <c r="B5736">
        <v>-332664.467942335</v>
      </c>
      <c r="C5736" s="1">
        <v>6.9025074481032694E-5</v>
      </c>
    </row>
    <row r="5737" spans="1:3" x14ac:dyDescent="0.25">
      <c r="A5737">
        <v>-8091165.8320585703</v>
      </c>
      <c r="B5737">
        <v>-332664.467942335</v>
      </c>
      <c r="C5737" s="1">
        <v>6.9025074481032694E-5</v>
      </c>
    </row>
    <row r="5738" spans="1:3" x14ac:dyDescent="0.25">
      <c r="A5738">
        <v>-8090231.3531814199</v>
      </c>
      <c r="B5738">
        <v>-332664.467942335</v>
      </c>
      <c r="C5738" s="1">
        <v>5.0870894483523403E-5</v>
      </c>
    </row>
    <row r="5739" spans="1:3" x14ac:dyDescent="0.25">
      <c r="A5739">
        <v>-8089296.8743042797</v>
      </c>
      <c r="B5739">
        <v>-332664.467942335</v>
      </c>
      <c r="C5739" s="1">
        <v>7.3034534580074196E-5</v>
      </c>
    </row>
    <row r="5740" spans="1:3" x14ac:dyDescent="0.25">
      <c r="A5740">
        <v>-8088362.3954271404</v>
      </c>
      <c r="B5740">
        <v>-332664.467942335</v>
      </c>
      <c r="C5740" s="1">
        <v>8.7841341155581095E-5</v>
      </c>
    </row>
    <row r="5741" spans="1:3" x14ac:dyDescent="0.25">
      <c r="A5741">
        <v>-8100510.6208300004</v>
      </c>
      <c r="B5741">
        <v>-333598.94681970798</v>
      </c>
      <c r="C5741">
        <v>0</v>
      </c>
    </row>
    <row r="5742" spans="1:3" x14ac:dyDescent="0.25">
      <c r="A5742">
        <v>-8099576.1419528499</v>
      </c>
      <c r="B5742">
        <v>-333598.94681970798</v>
      </c>
      <c r="C5742">
        <v>0</v>
      </c>
    </row>
    <row r="5743" spans="1:3" x14ac:dyDescent="0.25">
      <c r="A5743">
        <v>-8098641.6630757097</v>
      </c>
      <c r="B5743">
        <v>-333598.94681970798</v>
      </c>
      <c r="C5743">
        <v>0</v>
      </c>
    </row>
    <row r="5744" spans="1:3" x14ac:dyDescent="0.25">
      <c r="A5744">
        <v>-8097707.1841985704</v>
      </c>
      <c r="B5744">
        <v>-333598.94681970798</v>
      </c>
      <c r="C5744">
        <v>0</v>
      </c>
    </row>
    <row r="5745" spans="1:3" x14ac:dyDescent="0.25">
      <c r="A5745">
        <v>-8096772.70532142</v>
      </c>
      <c r="B5745">
        <v>-333598.94681970798</v>
      </c>
      <c r="C5745">
        <v>0</v>
      </c>
    </row>
    <row r="5746" spans="1:3" x14ac:dyDescent="0.25">
      <c r="A5746">
        <v>-8095838.2264442798</v>
      </c>
      <c r="B5746">
        <v>-333598.94681970798</v>
      </c>
      <c r="C5746">
        <v>0</v>
      </c>
    </row>
    <row r="5747" spans="1:3" x14ac:dyDescent="0.25">
      <c r="A5747">
        <v>-8094903.7475671396</v>
      </c>
      <c r="B5747">
        <v>-333598.94681970798</v>
      </c>
      <c r="C5747">
        <v>0</v>
      </c>
    </row>
    <row r="5748" spans="1:3" x14ac:dyDescent="0.25">
      <c r="A5748">
        <v>-8093969.2686900003</v>
      </c>
      <c r="B5748">
        <v>-333598.94681970798</v>
      </c>
      <c r="C5748">
        <v>0</v>
      </c>
    </row>
    <row r="5749" spans="1:3" x14ac:dyDescent="0.25">
      <c r="A5749">
        <v>-8093034.7898128498</v>
      </c>
      <c r="B5749">
        <v>-333598.94681970798</v>
      </c>
      <c r="C5749">
        <v>0</v>
      </c>
    </row>
    <row r="5750" spans="1:3" x14ac:dyDescent="0.25">
      <c r="A5750">
        <v>-8092100.3109357096</v>
      </c>
      <c r="B5750">
        <v>-333598.94681970798</v>
      </c>
      <c r="C5750">
        <v>0</v>
      </c>
    </row>
    <row r="5751" spans="1:3" x14ac:dyDescent="0.25">
      <c r="A5751">
        <v>-8091165.8320585703</v>
      </c>
      <c r="B5751">
        <v>-333598.94681970798</v>
      </c>
      <c r="C5751">
        <v>0</v>
      </c>
    </row>
    <row r="5752" spans="1:3" x14ac:dyDescent="0.25">
      <c r="A5752">
        <v>-8090231.3531814199</v>
      </c>
      <c r="B5752">
        <v>-333598.94681970798</v>
      </c>
      <c r="C5752" s="1">
        <v>6.9025074481032694E-5</v>
      </c>
    </row>
    <row r="5753" spans="1:3" x14ac:dyDescent="0.25">
      <c r="A5753">
        <v>-8089296.8743042797</v>
      </c>
      <c r="B5753">
        <v>-333598.94681970798</v>
      </c>
      <c r="C5753" s="1">
        <v>5.8461893786443303E-5</v>
      </c>
    </row>
    <row r="5754" spans="1:3" x14ac:dyDescent="0.25">
      <c r="A5754">
        <v>-8099576.1419528499</v>
      </c>
      <c r="B5754">
        <v>-334533.42569707998</v>
      </c>
      <c r="C5754">
        <v>0</v>
      </c>
    </row>
    <row r="5755" spans="1:3" x14ac:dyDescent="0.25">
      <c r="A5755">
        <v>-8098641.6630757097</v>
      </c>
      <c r="B5755">
        <v>-334533.42569707998</v>
      </c>
      <c r="C5755">
        <v>0</v>
      </c>
    </row>
    <row r="5756" spans="1:3" x14ac:dyDescent="0.25">
      <c r="A5756">
        <v>-8097707.1841985704</v>
      </c>
      <c r="B5756">
        <v>-334533.42569707998</v>
      </c>
      <c r="C5756">
        <v>0</v>
      </c>
    </row>
    <row r="5757" spans="1:3" x14ac:dyDescent="0.25">
      <c r="A5757">
        <v>-8096772.70532142</v>
      </c>
      <c r="B5757">
        <v>-334533.42569707998</v>
      </c>
      <c r="C5757">
        <v>0</v>
      </c>
    </row>
    <row r="5758" spans="1:3" x14ac:dyDescent="0.25">
      <c r="A5758">
        <v>-8095838.2264442798</v>
      </c>
      <c r="B5758">
        <v>-334533.42569707998</v>
      </c>
      <c r="C5758">
        <v>0</v>
      </c>
    </row>
    <row r="5759" spans="1:3" x14ac:dyDescent="0.25">
      <c r="A5759">
        <v>-8094903.7475671396</v>
      </c>
      <c r="B5759">
        <v>-334533.42569707998</v>
      </c>
      <c r="C5759">
        <v>0</v>
      </c>
    </row>
    <row r="5760" spans="1:3" x14ac:dyDescent="0.25">
      <c r="A5760">
        <v>-8093969.2686900003</v>
      </c>
      <c r="B5760">
        <v>-334533.42569707998</v>
      </c>
      <c r="C5760">
        <v>0</v>
      </c>
    </row>
    <row r="5761" spans="1:3" x14ac:dyDescent="0.25">
      <c r="A5761">
        <v>-8093034.7898128498</v>
      </c>
      <c r="B5761">
        <v>-334533.42569707998</v>
      </c>
      <c r="C5761">
        <v>0</v>
      </c>
    </row>
    <row r="5762" spans="1:3" x14ac:dyDescent="0.25">
      <c r="A5762">
        <v>-8092100.3109357096</v>
      </c>
      <c r="B5762">
        <v>-334533.42569707998</v>
      </c>
      <c r="C5762">
        <v>0</v>
      </c>
    </row>
    <row r="5763" spans="1:3" x14ac:dyDescent="0.25">
      <c r="A5763">
        <v>-8091165.8320585703</v>
      </c>
      <c r="B5763">
        <v>-334533.42569707998</v>
      </c>
      <c r="C5763">
        <v>0</v>
      </c>
    </row>
    <row r="5764" spans="1:3" x14ac:dyDescent="0.25">
      <c r="A5764">
        <v>-8090231.3531814199</v>
      </c>
      <c r="B5764">
        <v>-334533.42569707998</v>
      </c>
      <c r="C5764">
        <v>0</v>
      </c>
    </row>
    <row r="5765" spans="1:3" x14ac:dyDescent="0.25">
      <c r="A5765">
        <v>-8098641.6630757097</v>
      </c>
      <c r="B5765">
        <v>-335467.90457445203</v>
      </c>
      <c r="C5765">
        <v>0</v>
      </c>
    </row>
    <row r="5766" spans="1:3" x14ac:dyDescent="0.25">
      <c r="A5766">
        <v>-8097707.1841985704</v>
      </c>
      <c r="B5766">
        <v>-335467.90457445203</v>
      </c>
      <c r="C5766">
        <v>0</v>
      </c>
    </row>
    <row r="5767" spans="1:3" x14ac:dyDescent="0.25">
      <c r="A5767">
        <v>-8096772.70532142</v>
      </c>
      <c r="B5767">
        <v>-335467.90457445203</v>
      </c>
      <c r="C5767">
        <v>0</v>
      </c>
    </row>
    <row r="5768" spans="1:3" x14ac:dyDescent="0.25">
      <c r="A5768">
        <v>-8095838.2264442798</v>
      </c>
      <c r="B5768">
        <v>-335467.90457445203</v>
      </c>
      <c r="C5768">
        <v>0</v>
      </c>
    </row>
    <row r="5769" spans="1:3" x14ac:dyDescent="0.25">
      <c r="A5769">
        <v>-8094903.7475671396</v>
      </c>
      <c r="B5769">
        <v>-335467.90457445203</v>
      </c>
      <c r="C5769">
        <v>0</v>
      </c>
    </row>
    <row r="5770" spans="1:3" x14ac:dyDescent="0.25">
      <c r="A5770">
        <v>-8093969.2686900003</v>
      </c>
      <c r="B5770">
        <v>-335467.90457445203</v>
      </c>
      <c r="C5770">
        <v>0</v>
      </c>
    </row>
    <row r="5771" spans="1:3" x14ac:dyDescent="0.25">
      <c r="A5771">
        <v>-8093034.7898128498</v>
      </c>
      <c r="B5771">
        <v>-335467.90457445203</v>
      </c>
      <c r="C5771">
        <v>0</v>
      </c>
    </row>
    <row r="5772" spans="1:3" x14ac:dyDescent="0.25">
      <c r="A5772">
        <v>-8092100.3109357096</v>
      </c>
      <c r="B5772">
        <v>-335467.90457445203</v>
      </c>
      <c r="C5772">
        <v>0</v>
      </c>
    </row>
    <row r="5773" spans="1:3" x14ac:dyDescent="0.25">
      <c r="A5773">
        <v>-8091165.8320585703</v>
      </c>
      <c r="B5773">
        <v>-335467.90457445203</v>
      </c>
      <c r="C5773">
        <v>0</v>
      </c>
    </row>
    <row r="5774" spans="1:3" x14ac:dyDescent="0.25">
      <c r="A5774">
        <v>-8090231.3531814199</v>
      </c>
      <c r="B5774">
        <v>-335467.90457445203</v>
      </c>
      <c r="C5774">
        <v>0</v>
      </c>
    </row>
    <row r="5775" spans="1:3" x14ac:dyDescent="0.25">
      <c r="A5775">
        <v>-8097707.1841985704</v>
      </c>
      <c r="B5775">
        <v>-336402.38345182402</v>
      </c>
      <c r="C5775">
        <v>0</v>
      </c>
    </row>
    <row r="5776" spans="1:3" x14ac:dyDescent="0.25">
      <c r="A5776">
        <v>-8096772.70532142</v>
      </c>
      <c r="B5776">
        <v>-336402.38345182402</v>
      </c>
      <c r="C5776">
        <v>0</v>
      </c>
    </row>
    <row r="5777" spans="1:3" x14ac:dyDescent="0.25">
      <c r="A5777">
        <v>-8095838.2264442798</v>
      </c>
      <c r="B5777">
        <v>-336402.38345182402</v>
      </c>
      <c r="C5777">
        <v>0</v>
      </c>
    </row>
    <row r="5778" spans="1:3" x14ac:dyDescent="0.25">
      <c r="A5778">
        <v>-8094903.7475671396</v>
      </c>
      <c r="B5778">
        <v>-336402.38345182402</v>
      </c>
      <c r="C5778">
        <v>0</v>
      </c>
    </row>
    <row r="5779" spans="1:3" x14ac:dyDescent="0.25">
      <c r="A5779">
        <v>-8093969.2686900003</v>
      </c>
      <c r="B5779">
        <v>-336402.38345182402</v>
      </c>
      <c r="C5779">
        <v>0</v>
      </c>
    </row>
    <row r="5780" spans="1:3" x14ac:dyDescent="0.25">
      <c r="A5780">
        <v>-8093034.7898128498</v>
      </c>
      <c r="B5780">
        <v>-336402.38345182402</v>
      </c>
      <c r="C5780">
        <v>0</v>
      </c>
    </row>
    <row r="5781" spans="1:3" x14ac:dyDescent="0.25">
      <c r="A5781">
        <v>-8092100.3109357096</v>
      </c>
      <c r="B5781">
        <v>-336402.38345182402</v>
      </c>
      <c r="C5781">
        <v>0</v>
      </c>
    </row>
    <row r="5782" spans="1:3" x14ac:dyDescent="0.25">
      <c r="A5782">
        <v>-8091165.8320585703</v>
      </c>
      <c r="B5782">
        <v>-336402.38345182402</v>
      </c>
      <c r="C5782">
        <v>0</v>
      </c>
    </row>
    <row r="5783" spans="1:3" x14ac:dyDescent="0.25">
      <c r="A5783">
        <v>-8096772.70532142</v>
      </c>
      <c r="B5783">
        <v>-337336.862329197</v>
      </c>
      <c r="C5783">
        <v>0</v>
      </c>
    </row>
    <row r="5784" spans="1:3" x14ac:dyDescent="0.25">
      <c r="A5784">
        <v>-8095838.2264442798</v>
      </c>
      <c r="B5784">
        <v>-337336.862329197</v>
      </c>
      <c r="C5784">
        <v>0</v>
      </c>
    </row>
    <row r="5785" spans="1:3" x14ac:dyDescent="0.25">
      <c r="A5785">
        <v>-8094903.7475671396</v>
      </c>
      <c r="B5785">
        <v>-337336.862329197</v>
      </c>
      <c r="C5785">
        <v>0</v>
      </c>
    </row>
    <row r="5786" spans="1:3" x14ac:dyDescent="0.25">
      <c r="A5786">
        <v>-8093969.2686900003</v>
      </c>
      <c r="B5786">
        <v>-337336.862329197</v>
      </c>
      <c r="C5786">
        <v>0</v>
      </c>
    </row>
    <row r="5787" spans="1:3" x14ac:dyDescent="0.25">
      <c r="A5787">
        <v>-8093034.7898128498</v>
      </c>
      <c r="B5787">
        <v>-337336.862329197</v>
      </c>
      <c r="C5787">
        <v>0</v>
      </c>
    </row>
    <row r="5788" spans="1:3" x14ac:dyDescent="0.25">
      <c r="A5788">
        <v>-8092100.3109357096</v>
      </c>
      <c r="B5788">
        <v>-337336.862329197</v>
      </c>
      <c r="C5788">
        <v>0</v>
      </c>
    </row>
    <row r="5789" spans="1:3" x14ac:dyDescent="0.25">
      <c r="A5789">
        <v>-8096772.70532142</v>
      </c>
      <c r="B5789">
        <v>-338271.34120656899</v>
      </c>
      <c r="C5789">
        <v>0</v>
      </c>
    </row>
    <row r="5790" spans="1:3" x14ac:dyDescent="0.25">
      <c r="A5790">
        <v>-8095838.2264442798</v>
      </c>
      <c r="B5790">
        <v>-338271.34120656899</v>
      </c>
      <c r="C5790">
        <v>0</v>
      </c>
    </row>
    <row r="5791" spans="1:3" x14ac:dyDescent="0.25">
      <c r="A5791">
        <v>-8094903.7475671396</v>
      </c>
      <c r="B5791">
        <v>-338271.34120656899</v>
      </c>
      <c r="C5791">
        <v>0</v>
      </c>
    </row>
    <row r="5792" spans="1:3" x14ac:dyDescent="0.25">
      <c r="A5792">
        <v>-8093969.2686900003</v>
      </c>
      <c r="B5792">
        <v>-338271.34120656899</v>
      </c>
      <c r="C5792">
        <v>0</v>
      </c>
    </row>
    <row r="5793" spans="1:3" x14ac:dyDescent="0.25">
      <c r="A5793">
        <v>-8093034.7898128498</v>
      </c>
      <c r="B5793">
        <v>-338271.34120656899</v>
      </c>
      <c r="C5793">
        <v>0</v>
      </c>
    </row>
    <row r="5794" spans="1:3" x14ac:dyDescent="0.25">
      <c r="A5794">
        <v>-8095838.2264442798</v>
      </c>
      <c r="B5794">
        <v>-339205.82008394098</v>
      </c>
      <c r="C5794">
        <v>0</v>
      </c>
    </row>
    <row r="5795" spans="1:3" x14ac:dyDescent="0.25">
      <c r="A5795">
        <v>-8094903.7475671396</v>
      </c>
      <c r="B5795">
        <v>-339205.82008394098</v>
      </c>
      <c r="C5795">
        <v>0</v>
      </c>
    </row>
    <row r="5796" spans="1:3" x14ac:dyDescent="0.25">
      <c r="A5796">
        <v>-8093969.2686900003</v>
      </c>
      <c r="B5796">
        <v>-339205.82008394098</v>
      </c>
      <c r="C5796">
        <v>0</v>
      </c>
    </row>
    <row r="5797" spans="1:3" x14ac:dyDescent="0.25">
      <c r="A5797">
        <v>-8093034.7898128498</v>
      </c>
      <c r="B5797">
        <v>-339205.82008394098</v>
      </c>
      <c r="C5797">
        <v>0</v>
      </c>
    </row>
    <row r="5798" spans="1:3" x14ac:dyDescent="0.25">
      <c r="A5798">
        <v>-8094903.7475671396</v>
      </c>
      <c r="B5798">
        <v>-340140.29896131298</v>
      </c>
      <c r="C5798">
        <v>0</v>
      </c>
    </row>
    <row r="5799" spans="1:3" x14ac:dyDescent="0.25">
      <c r="A5799">
        <v>-8093969.2686900003</v>
      </c>
      <c r="B5799">
        <v>-340140.29896131298</v>
      </c>
      <c r="C5799">
        <v>0</v>
      </c>
    </row>
  </sheetData>
  <autoFilter ref="A1:C579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62"/>
  <sheetViews>
    <sheetView topLeftCell="A595" workbookViewId="0">
      <selection sqref="A1:C1"/>
    </sheetView>
  </sheetViews>
  <sheetFormatPr baseColWidth="10" defaultRowHeight="15" x14ac:dyDescent="0.25"/>
  <cols>
    <col min="2" max="2" width="20.140625" bestFit="1" customWidth="1"/>
  </cols>
  <sheetData>
    <row r="1" spans="1:3" x14ac:dyDescent="0.25">
      <c r="A1" s="2" t="s">
        <v>0</v>
      </c>
      <c r="B1" s="2" t="s">
        <v>1</v>
      </c>
      <c r="C1" s="2" t="s">
        <v>2</v>
      </c>
    </row>
    <row r="2" spans="1:3" x14ac:dyDescent="0.25">
      <c r="A2">
        <v>-8050048.7614384601</v>
      </c>
      <c r="B2">
        <v>44864.998361607097</v>
      </c>
      <c r="C2">
        <v>4.3536059092730202E-4</v>
      </c>
    </row>
    <row r="3" spans="1:3" x14ac:dyDescent="0.25">
      <c r="A3">
        <v>-8049114.2825615304</v>
      </c>
      <c r="B3">
        <v>44864.998361607097</v>
      </c>
      <c r="C3">
        <v>7.5646920595318003E-4</v>
      </c>
    </row>
    <row r="4" spans="1:3" x14ac:dyDescent="0.25">
      <c r="A4">
        <v>-8048179.8036846099</v>
      </c>
      <c r="B4">
        <v>44864.998361607097</v>
      </c>
      <c r="C4">
        <v>1.3924274826422299E-3</v>
      </c>
    </row>
    <row r="5" spans="1:3" x14ac:dyDescent="0.25">
      <c r="A5">
        <v>-8047245.3248076905</v>
      </c>
      <c r="B5">
        <v>44864.998361607097</v>
      </c>
      <c r="C5">
        <v>2.3052406031638301E-3</v>
      </c>
    </row>
    <row r="6" spans="1:3" x14ac:dyDescent="0.25">
      <c r="A6">
        <v>-8046310.8459307598</v>
      </c>
      <c r="B6">
        <v>44864.998361607097</v>
      </c>
      <c r="C6">
        <v>3.7779121194034802E-3</v>
      </c>
    </row>
    <row r="7" spans="1:3" x14ac:dyDescent="0.25">
      <c r="A7">
        <v>-8045376.3670538403</v>
      </c>
      <c r="B7">
        <v>44864.998361607097</v>
      </c>
      <c r="C7">
        <v>6.2261908315122102E-3</v>
      </c>
    </row>
    <row r="8" spans="1:3" x14ac:dyDescent="0.25">
      <c r="A8">
        <v>-8044441.8881769199</v>
      </c>
      <c r="B8">
        <v>44864.998361607097</v>
      </c>
      <c r="C8">
        <v>1.01263625547289E-2</v>
      </c>
    </row>
    <row r="9" spans="1:3" x14ac:dyDescent="0.25">
      <c r="A9">
        <v>-8043507.4093000004</v>
      </c>
      <c r="B9">
        <v>44864.998361607097</v>
      </c>
      <c r="C9">
        <v>1.4851205982267799E-2</v>
      </c>
    </row>
    <row r="10" spans="1:3" x14ac:dyDescent="0.25">
      <c r="A10">
        <v>-8042572.9304230697</v>
      </c>
      <c r="B10">
        <v>44864.998361607097</v>
      </c>
      <c r="C10">
        <v>2.1699190139770501E-2</v>
      </c>
    </row>
    <row r="11" spans="1:3" x14ac:dyDescent="0.25">
      <c r="A11">
        <v>-8041638.4515461503</v>
      </c>
      <c r="B11">
        <v>44864.998361607097</v>
      </c>
      <c r="C11">
        <v>3.1927727162837899E-2</v>
      </c>
    </row>
    <row r="12" spans="1:3" x14ac:dyDescent="0.25">
      <c r="A12">
        <v>-8040703.9726692298</v>
      </c>
      <c r="B12">
        <v>44864.998361607097</v>
      </c>
      <c r="C12">
        <v>5.8197759091853998E-2</v>
      </c>
    </row>
    <row r="13" spans="1:3" x14ac:dyDescent="0.25">
      <c r="A13">
        <v>-8039769.4937923001</v>
      </c>
      <c r="B13">
        <v>44864.998361607097</v>
      </c>
      <c r="C13">
        <v>7.7476777136325795E-2</v>
      </c>
    </row>
    <row r="14" spans="1:3" x14ac:dyDescent="0.25">
      <c r="A14">
        <v>-8038835.0149153797</v>
      </c>
      <c r="B14">
        <v>44864.998361607097</v>
      </c>
      <c r="C14">
        <v>9.5328181982040405E-2</v>
      </c>
    </row>
    <row r="15" spans="1:3" x14ac:dyDescent="0.25">
      <c r="A15">
        <v>-8037900.5360384602</v>
      </c>
      <c r="B15">
        <v>44864.998361607097</v>
      </c>
      <c r="C15">
        <v>0.118432395160198</v>
      </c>
    </row>
    <row r="16" spans="1:3" x14ac:dyDescent="0.25">
      <c r="A16">
        <v>-8036966.0571615295</v>
      </c>
      <c r="B16">
        <v>44864.998361607097</v>
      </c>
      <c r="C16">
        <v>0.14274767041206299</v>
      </c>
    </row>
    <row r="17" spans="1:3" x14ac:dyDescent="0.25">
      <c r="A17">
        <v>-8036031.5782846101</v>
      </c>
      <c r="B17">
        <v>44864.998361607097</v>
      </c>
      <c r="C17">
        <v>0.16979937255382499</v>
      </c>
    </row>
    <row r="18" spans="1:3" x14ac:dyDescent="0.25">
      <c r="A18">
        <v>-8035097.0994076896</v>
      </c>
      <c r="B18">
        <v>44864.998361607097</v>
      </c>
      <c r="C18">
        <v>0.194901168346405</v>
      </c>
    </row>
    <row r="19" spans="1:3" x14ac:dyDescent="0.25">
      <c r="A19">
        <v>-8034162.6205307599</v>
      </c>
      <c r="B19">
        <v>44864.998361607097</v>
      </c>
      <c r="C19">
        <v>0.22005727887153601</v>
      </c>
    </row>
    <row r="20" spans="1:3" x14ac:dyDescent="0.25">
      <c r="A20">
        <v>-8033228.1416538404</v>
      </c>
      <c r="B20">
        <v>44864.998361607097</v>
      </c>
      <c r="C20">
        <v>0.243407607078552</v>
      </c>
    </row>
    <row r="21" spans="1:3" x14ac:dyDescent="0.25">
      <c r="A21">
        <v>-8032293.66277692</v>
      </c>
      <c r="B21">
        <v>44864.998361607097</v>
      </c>
      <c r="C21">
        <v>0.26545384526252702</v>
      </c>
    </row>
    <row r="22" spans="1:3" x14ac:dyDescent="0.25">
      <c r="A22">
        <v>-8031359.1838999996</v>
      </c>
      <c r="B22">
        <v>44864.998361607097</v>
      </c>
      <c r="C22">
        <v>0.285908043384552</v>
      </c>
    </row>
    <row r="23" spans="1:3" x14ac:dyDescent="0.25">
      <c r="A23">
        <v>-8030424.7050230699</v>
      </c>
      <c r="B23">
        <v>44864.998361607097</v>
      </c>
      <c r="C23">
        <v>0.30317753553390497</v>
      </c>
    </row>
    <row r="24" spans="1:3" x14ac:dyDescent="0.25">
      <c r="A24">
        <v>-8029490.2261461504</v>
      </c>
      <c r="B24">
        <v>44864.998361607097</v>
      </c>
      <c r="C24">
        <v>0.31963071227073597</v>
      </c>
    </row>
    <row r="25" spans="1:3" x14ac:dyDescent="0.25">
      <c r="A25">
        <v>-8028555.74726923</v>
      </c>
      <c r="B25">
        <v>44864.998361607097</v>
      </c>
      <c r="C25">
        <v>0.33528748154640098</v>
      </c>
    </row>
    <row r="26" spans="1:3" x14ac:dyDescent="0.25">
      <c r="A26">
        <v>-8027621.2683923002</v>
      </c>
      <c r="B26">
        <v>44864.998361607097</v>
      </c>
      <c r="C26">
        <v>0.34968206286430298</v>
      </c>
    </row>
    <row r="27" spans="1:3" x14ac:dyDescent="0.25">
      <c r="A27">
        <v>-8026686.7895153798</v>
      </c>
      <c r="B27">
        <v>44864.998361607097</v>
      </c>
      <c r="C27">
        <v>0.36170893907546903</v>
      </c>
    </row>
    <row r="28" spans="1:3" x14ac:dyDescent="0.25">
      <c r="A28">
        <v>-8025752.3106384603</v>
      </c>
      <c r="B28">
        <v>44864.998361607097</v>
      </c>
      <c r="C28">
        <v>0.37206649780273399</v>
      </c>
    </row>
    <row r="29" spans="1:3" x14ac:dyDescent="0.25">
      <c r="A29">
        <v>-8024817.8317615297</v>
      </c>
      <c r="B29">
        <v>44864.998361607097</v>
      </c>
      <c r="C29">
        <v>0.37918856739997803</v>
      </c>
    </row>
    <row r="30" spans="1:3" x14ac:dyDescent="0.25">
      <c r="A30">
        <v>-8023883.3528846102</v>
      </c>
      <c r="B30">
        <v>44864.998361607097</v>
      </c>
      <c r="C30">
        <v>0.38711011409759499</v>
      </c>
    </row>
    <row r="31" spans="1:3" x14ac:dyDescent="0.25">
      <c r="A31">
        <v>-8022948.8740076898</v>
      </c>
      <c r="B31">
        <v>44864.998361607097</v>
      </c>
      <c r="C31">
        <v>0</v>
      </c>
    </row>
    <row r="32" spans="1:3" x14ac:dyDescent="0.25">
      <c r="A32">
        <v>-8022014.39513076</v>
      </c>
      <c r="B32">
        <v>44864.998361607097</v>
      </c>
      <c r="C32">
        <v>0</v>
      </c>
    </row>
    <row r="33" spans="1:3" x14ac:dyDescent="0.25">
      <c r="A33">
        <v>-8050983.2403153796</v>
      </c>
      <c r="B33">
        <v>43930.519484821401</v>
      </c>
      <c r="C33">
        <v>2.3522629635408499E-4</v>
      </c>
    </row>
    <row r="34" spans="1:3" x14ac:dyDescent="0.25">
      <c r="A34">
        <v>-8050048.7614384601</v>
      </c>
      <c r="B34">
        <v>43930.519484821401</v>
      </c>
      <c r="C34">
        <v>4.3536059092730202E-4</v>
      </c>
    </row>
    <row r="35" spans="1:3" x14ac:dyDescent="0.25">
      <c r="A35">
        <v>-8049114.2825615304</v>
      </c>
      <c r="B35">
        <v>43930.519484821401</v>
      </c>
      <c r="C35">
        <v>7.5646920595318003E-4</v>
      </c>
    </row>
    <row r="36" spans="1:3" x14ac:dyDescent="0.25">
      <c r="A36">
        <v>-8048179.8036846099</v>
      </c>
      <c r="B36">
        <v>43930.519484821401</v>
      </c>
      <c r="C36">
        <v>1.3924274826422299E-3</v>
      </c>
    </row>
    <row r="37" spans="1:3" x14ac:dyDescent="0.25">
      <c r="A37">
        <v>-8047245.3248076905</v>
      </c>
      <c r="B37">
        <v>43930.519484821401</v>
      </c>
      <c r="C37">
        <v>2.2890125401318E-3</v>
      </c>
    </row>
    <row r="38" spans="1:3" x14ac:dyDescent="0.25">
      <c r="A38">
        <v>-8046310.8459307598</v>
      </c>
      <c r="B38">
        <v>43930.519484821401</v>
      </c>
      <c r="C38">
        <v>3.7520139012485699E-3</v>
      </c>
    </row>
    <row r="39" spans="1:3" x14ac:dyDescent="0.25">
      <c r="A39">
        <v>-8045376.3670538403</v>
      </c>
      <c r="B39">
        <v>43930.519484821401</v>
      </c>
      <c r="C39">
        <v>6.1881360597908401E-3</v>
      </c>
    </row>
    <row r="40" spans="1:3" x14ac:dyDescent="0.25">
      <c r="A40">
        <v>-8044441.8881769199</v>
      </c>
      <c r="B40">
        <v>43930.519484821401</v>
      </c>
      <c r="C40">
        <v>1.00621357560157E-2</v>
      </c>
    </row>
    <row r="41" spans="1:3" x14ac:dyDescent="0.25">
      <c r="A41">
        <v>-8043507.4093000004</v>
      </c>
      <c r="B41">
        <v>43930.519484821401</v>
      </c>
      <c r="C41">
        <v>1.48568116128444E-2</v>
      </c>
    </row>
    <row r="42" spans="1:3" x14ac:dyDescent="0.25">
      <c r="A42">
        <v>-8042572.9304230697</v>
      </c>
      <c r="B42">
        <v>43930.519484821401</v>
      </c>
      <c r="C42">
        <v>2.1691897884011199E-2</v>
      </c>
    </row>
    <row r="43" spans="1:3" x14ac:dyDescent="0.25">
      <c r="A43">
        <v>-8041638.4515461503</v>
      </c>
      <c r="B43">
        <v>43930.519484821401</v>
      </c>
      <c r="C43">
        <v>3.18981185555458E-2</v>
      </c>
    </row>
    <row r="44" spans="1:3" x14ac:dyDescent="0.25">
      <c r="A44">
        <v>-8040703.9726692298</v>
      </c>
      <c r="B44">
        <v>43930.519484821401</v>
      </c>
      <c r="C44">
        <v>5.7922735810279798E-2</v>
      </c>
    </row>
    <row r="45" spans="1:3" x14ac:dyDescent="0.25">
      <c r="A45">
        <v>-8039769.4937923001</v>
      </c>
      <c r="B45">
        <v>43930.519484821401</v>
      </c>
      <c r="C45">
        <v>7.7373847365379306E-2</v>
      </c>
    </row>
    <row r="46" spans="1:3" x14ac:dyDescent="0.25">
      <c r="A46">
        <v>-8038835.0149153797</v>
      </c>
      <c r="B46">
        <v>43930.519484821401</v>
      </c>
      <c r="C46">
        <v>9.5241524279117501E-2</v>
      </c>
    </row>
    <row r="47" spans="1:3" x14ac:dyDescent="0.25">
      <c r="A47">
        <v>-8037900.5360384602</v>
      </c>
      <c r="B47">
        <v>43930.519484821401</v>
      </c>
      <c r="C47">
        <v>0.11833032220601999</v>
      </c>
    </row>
    <row r="48" spans="1:3" x14ac:dyDescent="0.25">
      <c r="A48">
        <v>-8036966.0571615295</v>
      </c>
      <c r="B48">
        <v>43930.519484821401</v>
      </c>
      <c r="C48">
        <v>0.14251329004764501</v>
      </c>
    </row>
    <row r="49" spans="1:3" x14ac:dyDescent="0.25">
      <c r="A49">
        <v>-8036031.5782846101</v>
      </c>
      <c r="B49">
        <v>43930.519484821401</v>
      </c>
      <c r="C49">
        <v>0.169575214385986</v>
      </c>
    </row>
    <row r="50" spans="1:3" x14ac:dyDescent="0.25">
      <c r="A50">
        <v>-8035097.0994076896</v>
      </c>
      <c r="B50">
        <v>43930.519484821401</v>
      </c>
      <c r="C50">
        <v>0.19429685175418801</v>
      </c>
    </row>
    <row r="51" spans="1:3" x14ac:dyDescent="0.25">
      <c r="A51">
        <v>-8034162.6205307599</v>
      </c>
      <c r="B51">
        <v>43930.519484821401</v>
      </c>
      <c r="C51">
        <v>0.21938972175121299</v>
      </c>
    </row>
    <row r="52" spans="1:3" x14ac:dyDescent="0.25">
      <c r="A52">
        <v>-8033228.1416538404</v>
      </c>
      <c r="B52">
        <v>43930.519484821401</v>
      </c>
      <c r="C52">
        <v>0.242802679538726</v>
      </c>
    </row>
    <row r="53" spans="1:3" x14ac:dyDescent="0.25">
      <c r="A53">
        <v>-8032293.66277692</v>
      </c>
      <c r="B53">
        <v>43930.519484821401</v>
      </c>
      <c r="C53">
        <v>0.26488479971885598</v>
      </c>
    </row>
    <row r="54" spans="1:3" x14ac:dyDescent="0.25">
      <c r="A54">
        <v>-8031359.1838999996</v>
      </c>
      <c r="B54">
        <v>43930.519484821401</v>
      </c>
      <c r="C54">
        <v>0.285218805074691</v>
      </c>
    </row>
    <row r="55" spans="1:3" x14ac:dyDescent="0.25">
      <c r="A55">
        <v>-8030424.7050230699</v>
      </c>
      <c r="B55">
        <v>43930.519484821401</v>
      </c>
      <c r="C55">
        <v>0.30294090509414601</v>
      </c>
    </row>
    <row r="56" spans="1:3" x14ac:dyDescent="0.25">
      <c r="A56">
        <v>-8029490.2261461504</v>
      </c>
      <c r="B56">
        <v>43930.519484821401</v>
      </c>
      <c r="C56">
        <v>0.31910350918769798</v>
      </c>
    </row>
    <row r="57" spans="1:3" x14ac:dyDescent="0.25">
      <c r="A57">
        <v>-8028555.74726923</v>
      </c>
      <c r="B57">
        <v>43930.519484821401</v>
      </c>
      <c r="C57">
        <v>0.33485516905784601</v>
      </c>
    </row>
    <row r="58" spans="1:3" x14ac:dyDescent="0.25">
      <c r="A58">
        <v>-8027621.2683923002</v>
      </c>
      <c r="B58">
        <v>43930.519484821401</v>
      </c>
      <c r="C58">
        <v>0.34924265742301902</v>
      </c>
    </row>
    <row r="59" spans="1:3" x14ac:dyDescent="0.25">
      <c r="A59">
        <v>-8026686.7895153798</v>
      </c>
      <c r="B59">
        <v>43930.519484821401</v>
      </c>
      <c r="C59">
        <v>0.36124414205551098</v>
      </c>
    </row>
    <row r="60" spans="1:3" x14ac:dyDescent="0.25">
      <c r="A60">
        <v>-8025752.3106384603</v>
      </c>
      <c r="B60">
        <v>43930.519484821401</v>
      </c>
      <c r="C60">
        <v>0.371650129556655</v>
      </c>
    </row>
    <row r="61" spans="1:3" x14ac:dyDescent="0.25">
      <c r="A61">
        <v>-8024817.8317615297</v>
      </c>
      <c r="B61">
        <v>43930.519484821401</v>
      </c>
      <c r="C61">
        <v>0.37865474820137002</v>
      </c>
    </row>
    <row r="62" spans="1:3" x14ac:dyDescent="0.25">
      <c r="A62">
        <v>-8023883.3528846102</v>
      </c>
      <c r="B62">
        <v>43930.519484821401</v>
      </c>
      <c r="C62">
        <v>0.38674676418304399</v>
      </c>
    </row>
    <row r="63" spans="1:3" x14ac:dyDescent="0.25">
      <c r="A63">
        <v>-8022948.8740076898</v>
      </c>
      <c r="B63">
        <v>43930.519484821401</v>
      </c>
      <c r="C63">
        <v>0</v>
      </c>
    </row>
    <row r="64" spans="1:3" x14ac:dyDescent="0.25">
      <c r="A64">
        <v>-8022014.39513076</v>
      </c>
      <c r="B64">
        <v>43930.519484821401</v>
      </c>
      <c r="C64">
        <v>0</v>
      </c>
    </row>
    <row r="65" spans="1:3" x14ac:dyDescent="0.25">
      <c r="A65">
        <v>-8050983.2403153796</v>
      </c>
      <c r="B65">
        <v>42996.040608035699</v>
      </c>
      <c r="C65">
        <v>2.3522629635408499E-4</v>
      </c>
    </row>
    <row r="66" spans="1:3" x14ac:dyDescent="0.25">
      <c r="A66">
        <v>-8050048.7614384601</v>
      </c>
      <c r="B66">
        <v>42996.040608035699</v>
      </c>
      <c r="C66">
        <v>4.3536059092730202E-4</v>
      </c>
    </row>
    <row r="67" spans="1:3" x14ac:dyDescent="0.25">
      <c r="A67">
        <v>-8049114.2825615304</v>
      </c>
      <c r="B67">
        <v>42996.040608035699</v>
      </c>
      <c r="C67">
        <v>7.5646920595318003E-4</v>
      </c>
    </row>
    <row r="68" spans="1:3" x14ac:dyDescent="0.25">
      <c r="A68">
        <v>-8048179.8036846099</v>
      </c>
      <c r="B68">
        <v>42996.040608035699</v>
      </c>
      <c r="C68">
        <v>1.3924274826422299E-3</v>
      </c>
    </row>
    <row r="69" spans="1:3" x14ac:dyDescent="0.25">
      <c r="A69">
        <v>-8047245.3248076905</v>
      </c>
      <c r="B69">
        <v>42996.040608035699</v>
      </c>
      <c r="C69">
        <v>2.2890125401318E-3</v>
      </c>
    </row>
    <row r="70" spans="1:3" x14ac:dyDescent="0.25">
      <c r="A70">
        <v>-8046310.8459307598</v>
      </c>
      <c r="B70">
        <v>42996.040608035699</v>
      </c>
      <c r="C70">
        <v>3.7057721056044102E-3</v>
      </c>
    </row>
    <row r="71" spans="1:3" x14ac:dyDescent="0.25">
      <c r="A71">
        <v>-8045376.3670538403</v>
      </c>
      <c r="B71">
        <v>42996.040608035699</v>
      </c>
      <c r="C71">
        <v>6.1533460393548003E-3</v>
      </c>
    </row>
    <row r="72" spans="1:3" x14ac:dyDescent="0.25">
      <c r="A72">
        <v>-8044441.8881769199</v>
      </c>
      <c r="B72">
        <v>42996.040608035699</v>
      </c>
      <c r="C72">
        <v>1.0024888440966599E-2</v>
      </c>
    </row>
    <row r="73" spans="1:3" x14ac:dyDescent="0.25">
      <c r="A73">
        <v>-8043507.4093000004</v>
      </c>
      <c r="B73">
        <v>42996.040608035699</v>
      </c>
      <c r="C73">
        <v>1.47942611947655E-2</v>
      </c>
    </row>
    <row r="74" spans="1:3" x14ac:dyDescent="0.25">
      <c r="A74">
        <v>-8042572.9304230697</v>
      </c>
      <c r="B74">
        <v>42996.040608035699</v>
      </c>
      <c r="C74">
        <v>2.1682003512978502E-2</v>
      </c>
    </row>
    <row r="75" spans="1:3" x14ac:dyDescent="0.25">
      <c r="A75">
        <v>-8041638.4515461503</v>
      </c>
      <c r="B75">
        <v>42996.040608035699</v>
      </c>
      <c r="C75">
        <v>3.1918268650770097E-2</v>
      </c>
    </row>
    <row r="76" spans="1:3" x14ac:dyDescent="0.25">
      <c r="A76">
        <v>-8040703.9726692298</v>
      </c>
      <c r="B76">
        <v>42996.040608035699</v>
      </c>
      <c r="C76">
        <v>4.2375996708869899E-2</v>
      </c>
    </row>
    <row r="77" spans="1:3" x14ac:dyDescent="0.25">
      <c r="A77">
        <v>-8039769.4937923001</v>
      </c>
      <c r="B77">
        <v>42996.040608035699</v>
      </c>
      <c r="C77">
        <v>5.8160576969385099E-2</v>
      </c>
    </row>
    <row r="78" spans="1:3" x14ac:dyDescent="0.25">
      <c r="A78">
        <v>-8038835.0149153797</v>
      </c>
      <c r="B78">
        <v>42996.040608035699</v>
      </c>
      <c r="C78">
        <v>7.7364645898342105E-2</v>
      </c>
    </row>
    <row r="79" spans="1:3" x14ac:dyDescent="0.25">
      <c r="A79">
        <v>-8037900.5360384602</v>
      </c>
      <c r="B79">
        <v>42996.040608035699</v>
      </c>
      <c r="C79">
        <v>9.5658443868160206E-2</v>
      </c>
    </row>
    <row r="80" spans="1:3" x14ac:dyDescent="0.25">
      <c r="A80">
        <v>-8036966.0571615295</v>
      </c>
      <c r="B80">
        <v>42996.040608035699</v>
      </c>
      <c r="C80">
        <v>0.14198563992977101</v>
      </c>
    </row>
    <row r="81" spans="1:3" x14ac:dyDescent="0.25">
      <c r="A81">
        <v>-8036031.5782846101</v>
      </c>
      <c r="B81">
        <v>42996.040608035699</v>
      </c>
      <c r="C81">
        <v>0.16908909380435899</v>
      </c>
    </row>
    <row r="82" spans="1:3" x14ac:dyDescent="0.25">
      <c r="A82">
        <v>-8035097.0994076896</v>
      </c>
      <c r="B82">
        <v>42996.040608035699</v>
      </c>
      <c r="C82">
        <v>0.19379481673240601</v>
      </c>
    </row>
    <row r="83" spans="1:3" x14ac:dyDescent="0.25">
      <c r="A83">
        <v>-8034162.6205307599</v>
      </c>
      <c r="B83">
        <v>42996.040608035699</v>
      </c>
      <c r="C83">
        <v>0.218874931335449</v>
      </c>
    </row>
    <row r="84" spans="1:3" x14ac:dyDescent="0.25">
      <c r="A84">
        <v>-8033228.1416538404</v>
      </c>
      <c r="B84">
        <v>42996.040608035699</v>
      </c>
      <c r="C84">
        <v>0.24225006997585199</v>
      </c>
    </row>
    <row r="85" spans="1:3" x14ac:dyDescent="0.25">
      <c r="A85">
        <v>-8032293.66277692</v>
      </c>
      <c r="B85">
        <v>42996.040608035699</v>
      </c>
      <c r="C85">
        <v>0.264344751834869</v>
      </c>
    </row>
    <row r="86" spans="1:3" x14ac:dyDescent="0.25">
      <c r="A86">
        <v>-8031359.1838999996</v>
      </c>
      <c r="B86">
        <v>42996.040608035699</v>
      </c>
      <c r="C86">
        <v>0.284720569849014</v>
      </c>
    </row>
    <row r="87" spans="1:3" x14ac:dyDescent="0.25">
      <c r="A87">
        <v>-8030424.7050230699</v>
      </c>
      <c r="B87">
        <v>42996.040608035699</v>
      </c>
      <c r="C87">
        <v>0.30238330364227201</v>
      </c>
    </row>
    <row r="88" spans="1:3" x14ac:dyDescent="0.25">
      <c r="A88">
        <v>-8029490.2261461504</v>
      </c>
      <c r="B88">
        <v>42996.040608035699</v>
      </c>
      <c r="C88">
        <v>0.31885796785354598</v>
      </c>
    </row>
    <row r="89" spans="1:3" x14ac:dyDescent="0.25">
      <c r="A89">
        <v>-8028555.74726923</v>
      </c>
      <c r="B89">
        <v>42996.040608035699</v>
      </c>
      <c r="C89">
        <v>0.33443903923034601</v>
      </c>
    </row>
    <row r="90" spans="1:3" x14ac:dyDescent="0.25">
      <c r="A90">
        <v>-8027621.2683923002</v>
      </c>
      <c r="B90">
        <v>42996.040608035699</v>
      </c>
      <c r="C90">
        <v>0.34883633255958502</v>
      </c>
    </row>
    <row r="91" spans="1:3" x14ac:dyDescent="0.25">
      <c r="A91">
        <v>-8026686.7895153798</v>
      </c>
      <c r="B91">
        <v>42996.040608035699</v>
      </c>
      <c r="C91">
        <v>0.36085960268974299</v>
      </c>
    </row>
    <row r="92" spans="1:3" x14ac:dyDescent="0.25">
      <c r="A92">
        <v>-8025752.3106384603</v>
      </c>
      <c r="B92">
        <v>42996.040608035699</v>
      </c>
      <c r="C92">
        <v>0.37114185094833302</v>
      </c>
    </row>
    <row r="93" spans="1:3" x14ac:dyDescent="0.25">
      <c r="A93">
        <v>-8024817.8317615297</v>
      </c>
      <c r="B93">
        <v>42996.040608035699</v>
      </c>
      <c r="C93">
        <v>0.37830382585525502</v>
      </c>
    </row>
    <row r="94" spans="1:3" x14ac:dyDescent="0.25">
      <c r="A94">
        <v>-8023883.3528846102</v>
      </c>
      <c r="B94">
        <v>42996.040608035699</v>
      </c>
      <c r="C94">
        <v>0.37848651409149098</v>
      </c>
    </row>
    <row r="95" spans="1:3" x14ac:dyDescent="0.25">
      <c r="A95">
        <v>-8022948.8740076898</v>
      </c>
      <c r="B95">
        <v>42996.040608035699</v>
      </c>
      <c r="C95">
        <v>0</v>
      </c>
    </row>
    <row r="96" spans="1:3" x14ac:dyDescent="0.25">
      <c r="A96">
        <v>-8022014.39513076</v>
      </c>
      <c r="B96">
        <v>42996.040608035699</v>
      </c>
      <c r="C96">
        <v>0</v>
      </c>
    </row>
    <row r="97" spans="1:3" x14ac:dyDescent="0.25">
      <c r="A97">
        <v>-8021079.9162538396</v>
      </c>
      <c r="B97">
        <v>42996.040608035699</v>
      </c>
      <c r="C97">
        <v>0</v>
      </c>
    </row>
    <row r="98" spans="1:3" x14ac:dyDescent="0.25">
      <c r="A98">
        <v>-8050983.2403153796</v>
      </c>
      <c r="B98">
        <v>42061.561731250004</v>
      </c>
      <c r="C98">
        <v>1.24708458315581E-4</v>
      </c>
    </row>
    <row r="99" spans="1:3" x14ac:dyDescent="0.25">
      <c r="A99">
        <v>-8050048.7614384601</v>
      </c>
      <c r="B99">
        <v>42061.561731250004</v>
      </c>
      <c r="C99">
        <v>4.3536059092730202E-4</v>
      </c>
    </row>
    <row r="100" spans="1:3" x14ac:dyDescent="0.25">
      <c r="A100">
        <v>-8049114.2825615304</v>
      </c>
      <c r="B100">
        <v>42061.561731250004</v>
      </c>
      <c r="C100">
        <v>7.5646920595318003E-4</v>
      </c>
    </row>
    <row r="101" spans="1:3" x14ac:dyDescent="0.25">
      <c r="A101">
        <v>-8048179.8036846099</v>
      </c>
      <c r="B101">
        <v>42061.561731250004</v>
      </c>
      <c r="C101">
        <v>1.3924274826422299E-3</v>
      </c>
    </row>
    <row r="102" spans="1:3" x14ac:dyDescent="0.25">
      <c r="A102">
        <v>-8047245.3248076905</v>
      </c>
      <c r="B102">
        <v>42061.561731250004</v>
      </c>
      <c r="C102">
        <v>2.2890125401318E-3</v>
      </c>
    </row>
    <row r="103" spans="1:3" x14ac:dyDescent="0.25">
      <c r="A103">
        <v>-8046310.8459307598</v>
      </c>
      <c r="B103">
        <v>42061.561731250004</v>
      </c>
      <c r="C103">
        <v>3.7057721056044102E-3</v>
      </c>
    </row>
    <row r="104" spans="1:3" x14ac:dyDescent="0.25">
      <c r="A104">
        <v>-8045376.3670538403</v>
      </c>
      <c r="B104">
        <v>42061.561731250004</v>
      </c>
      <c r="C104">
        <v>6.1764800921082401E-3</v>
      </c>
    </row>
    <row r="105" spans="1:3" x14ac:dyDescent="0.25">
      <c r="A105">
        <v>-8044441.8881769199</v>
      </c>
      <c r="B105">
        <v>42061.561731250004</v>
      </c>
      <c r="C105">
        <v>9.9677080288529292E-3</v>
      </c>
    </row>
    <row r="106" spans="1:3" x14ac:dyDescent="0.25">
      <c r="A106">
        <v>-8043507.4093000004</v>
      </c>
      <c r="B106">
        <v>42061.561731250004</v>
      </c>
      <c r="C106">
        <v>1.468684989959E-2</v>
      </c>
    </row>
    <row r="107" spans="1:3" x14ac:dyDescent="0.25">
      <c r="A107">
        <v>-8042572.9304230697</v>
      </c>
      <c r="B107">
        <v>42061.561731250004</v>
      </c>
      <c r="C107">
        <v>2.1707417443394598E-2</v>
      </c>
    </row>
    <row r="108" spans="1:3" x14ac:dyDescent="0.25">
      <c r="A108">
        <v>-8041638.4515461503</v>
      </c>
      <c r="B108">
        <v>42061.561731250004</v>
      </c>
      <c r="C108">
        <v>3.1854677945375401E-2</v>
      </c>
    </row>
    <row r="109" spans="1:3" x14ac:dyDescent="0.25">
      <c r="A109">
        <v>-8040703.9726692298</v>
      </c>
      <c r="B109">
        <v>42061.561731250004</v>
      </c>
      <c r="C109">
        <v>4.2318761348724303E-2</v>
      </c>
    </row>
    <row r="110" spans="1:3" x14ac:dyDescent="0.25">
      <c r="A110">
        <v>-8039769.4937923001</v>
      </c>
      <c r="B110">
        <v>42061.561731250004</v>
      </c>
      <c r="C110">
        <v>5.8085553348064402E-2</v>
      </c>
    </row>
    <row r="111" spans="1:3" x14ac:dyDescent="0.25">
      <c r="A111">
        <v>-8038835.0149153797</v>
      </c>
      <c r="B111">
        <v>42061.561731250004</v>
      </c>
      <c r="C111">
        <v>7.7278286218643105E-2</v>
      </c>
    </row>
    <row r="112" spans="1:3" x14ac:dyDescent="0.25">
      <c r="A112">
        <v>-8037900.5360384602</v>
      </c>
      <c r="B112">
        <v>42061.561731250004</v>
      </c>
      <c r="C112">
        <v>9.5137327909469604E-2</v>
      </c>
    </row>
    <row r="113" spans="1:3" x14ac:dyDescent="0.25">
      <c r="A113">
        <v>-8036966.0571615295</v>
      </c>
      <c r="B113">
        <v>42061.561731250004</v>
      </c>
      <c r="C113">
        <v>0.118219800293445</v>
      </c>
    </row>
    <row r="114" spans="1:3" x14ac:dyDescent="0.25">
      <c r="A114">
        <v>-8036031.5782846101</v>
      </c>
      <c r="B114">
        <v>42061.561731250004</v>
      </c>
      <c r="C114">
        <v>0.14236761629581399</v>
      </c>
    </row>
    <row r="115" spans="1:3" x14ac:dyDescent="0.25">
      <c r="A115">
        <v>-8035097.0994076896</v>
      </c>
      <c r="B115">
        <v>42061.561731250004</v>
      </c>
      <c r="C115">
        <v>0.16940273344516699</v>
      </c>
    </row>
    <row r="116" spans="1:3" x14ac:dyDescent="0.25">
      <c r="A116">
        <v>-8034162.6205307599</v>
      </c>
      <c r="B116">
        <v>42061.561731250004</v>
      </c>
      <c r="C116">
        <v>0.194148570299148</v>
      </c>
    </row>
    <row r="117" spans="1:3" x14ac:dyDescent="0.25">
      <c r="A117">
        <v>-8033228.1416538404</v>
      </c>
      <c r="B117">
        <v>42061.561731250004</v>
      </c>
      <c r="C117">
        <v>0.21919554471969599</v>
      </c>
    </row>
    <row r="118" spans="1:3" x14ac:dyDescent="0.25">
      <c r="A118">
        <v>-8032293.66277692</v>
      </c>
      <c r="B118">
        <v>42061.561731250004</v>
      </c>
      <c r="C118">
        <v>0.264190673828125</v>
      </c>
    </row>
    <row r="119" spans="1:3" x14ac:dyDescent="0.25">
      <c r="A119">
        <v>-8031359.1838999996</v>
      </c>
      <c r="B119">
        <v>42061.561731250004</v>
      </c>
      <c r="C119">
        <v>0.28428208827972401</v>
      </c>
    </row>
    <row r="120" spans="1:3" x14ac:dyDescent="0.25">
      <c r="A120">
        <v>-8030424.7050230699</v>
      </c>
      <c r="B120">
        <v>42061.561731250004</v>
      </c>
      <c r="C120">
        <v>0.30199670791625899</v>
      </c>
    </row>
    <row r="121" spans="1:3" x14ac:dyDescent="0.25">
      <c r="A121">
        <v>-8029490.2261461504</v>
      </c>
      <c r="B121">
        <v>42061.561731250004</v>
      </c>
      <c r="C121">
        <v>0.318310946226119</v>
      </c>
    </row>
    <row r="122" spans="1:3" x14ac:dyDescent="0.25">
      <c r="A122">
        <v>-8028555.74726923</v>
      </c>
      <c r="B122">
        <v>42061.561731250004</v>
      </c>
      <c r="C122">
        <v>0.33426809310913003</v>
      </c>
    </row>
    <row r="123" spans="1:3" x14ac:dyDescent="0.25">
      <c r="A123">
        <v>-8027621.2683923002</v>
      </c>
      <c r="B123">
        <v>42061.561731250004</v>
      </c>
      <c r="C123">
        <v>0.34849900007247903</v>
      </c>
    </row>
    <row r="124" spans="1:3" x14ac:dyDescent="0.25">
      <c r="A124">
        <v>-8026686.7895153798</v>
      </c>
      <c r="B124">
        <v>42061.561731250004</v>
      </c>
      <c r="C124">
        <v>0.36055985093116699</v>
      </c>
    </row>
    <row r="125" spans="1:3" x14ac:dyDescent="0.25">
      <c r="A125">
        <v>-8025752.3106384603</v>
      </c>
      <c r="B125">
        <v>42061.561731250004</v>
      </c>
      <c r="C125">
        <v>0.37085884809494002</v>
      </c>
    </row>
    <row r="126" spans="1:3" x14ac:dyDescent="0.25">
      <c r="A126">
        <v>-8024817.8317615297</v>
      </c>
      <c r="B126">
        <v>42061.561731250004</v>
      </c>
      <c r="C126">
        <v>0.37087365984916598</v>
      </c>
    </row>
    <row r="127" spans="1:3" x14ac:dyDescent="0.25">
      <c r="A127">
        <v>-8023883.3528846102</v>
      </c>
      <c r="B127">
        <v>42061.561731250004</v>
      </c>
      <c r="C127">
        <v>0.37084484100341703</v>
      </c>
    </row>
    <row r="128" spans="1:3" x14ac:dyDescent="0.25">
      <c r="A128">
        <v>-8022948.8740076898</v>
      </c>
      <c r="B128">
        <v>42061.561731250004</v>
      </c>
      <c r="C128">
        <v>0</v>
      </c>
    </row>
    <row r="129" spans="1:3" x14ac:dyDescent="0.25">
      <c r="A129">
        <v>-8022014.39513076</v>
      </c>
      <c r="B129">
        <v>42061.561731250004</v>
      </c>
      <c r="C129">
        <v>0</v>
      </c>
    </row>
    <row r="130" spans="1:3" x14ac:dyDescent="0.25">
      <c r="A130">
        <v>-8021079.9162538396</v>
      </c>
      <c r="B130">
        <v>42061.561731250004</v>
      </c>
      <c r="C130">
        <v>0</v>
      </c>
    </row>
    <row r="131" spans="1:3" x14ac:dyDescent="0.25">
      <c r="A131">
        <v>-8051917.7191923</v>
      </c>
      <c r="B131">
        <v>41127.082854464199</v>
      </c>
      <c r="C131" s="1">
        <v>6.7976892751175897E-5</v>
      </c>
    </row>
    <row r="132" spans="1:3" x14ac:dyDescent="0.25">
      <c r="A132">
        <v>-8050983.2403153796</v>
      </c>
      <c r="B132">
        <v>41127.082854464199</v>
      </c>
      <c r="C132">
        <v>1.24708458315581E-4</v>
      </c>
    </row>
    <row r="133" spans="1:3" x14ac:dyDescent="0.25">
      <c r="A133">
        <v>-8050048.7614384601</v>
      </c>
      <c r="B133">
        <v>41127.082854464199</v>
      </c>
      <c r="C133">
        <v>2.3522629635408499E-4</v>
      </c>
    </row>
    <row r="134" spans="1:3" x14ac:dyDescent="0.25">
      <c r="A134">
        <v>-8049114.2825615304</v>
      </c>
      <c r="B134">
        <v>41127.082854464199</v>
      </c>
      <c r="C134">
        <v>4.3536059092730202E-4</v>
      </c>
    </row>
    <row r="135" spans="1:3" x14ac:dyDescent="0.25">
      <c r="A135">
        <v>-8048179.8036846099</v>
      </c>
      <c r="B135">
        <v>41127.082854464199</v>
      </c>
      <c r="C135">
        <v>7.5646920595318003E-4</v>
      </c>
    </row>
    <row r="136" spans="1:3" x14ac:dyDescent="0.25">
      <c r="A136">
        <v>-8047245.3248076905</v>
      </c>
      <c r="B136">
        <v>41127.082854464199</v>
      </c>
      <c r="C136">
        <v>1.37698207981884E-3</v>
      </c>
    </row>
    <row r="137" spans="1:3" x14ac:dyDescent="0.25">
      <c r="A137">
        <v>-8046310.8459307598</v>
      </c>
      <c r="B137">
        <v>41127.082854464199</v>
      </c>
      <c r="C137">
        <v>2.3052406031638301E-3</v>
      </c>
    </row>
    <row r="138" spans="1:3" x14ac:dyDescent="0.25">
      <c r="A138">
        <v>-8045376.3670538403</v>
      </c>
      <c r="B138">
        <v>41127.082854464199</v>
      </c>
      <c r="C138">
        <v>6.1764800921082401E-3</v>
      </c>
    </row>
    <row r="139" spans="1:3" x14ac:dyDescent="0.25">
      <c r="A139">
        <v>-8044441.8881769199</v>
      </c>
      <c r="B139">
        <v>41127.082854464199</v>
      </c>
      <c r="C139">
        <v>9.9561149254441192E-3</v>
      </c>
    </row>
    <row r="140" spans="1:3" x14ac:dyDescent="0.25">
      <c r="A140">
        <v>-8043507.4093000004</v>
      </c>
      <c r="B140">
        <v>41127.082854464199</v>
      </c>
      <c r="C140">
        <v>1.4671091921627501E-2</v>
      </c>
    </row>
    <row r="141" spans="1:3" x14ac:dyDescent="0.25">
      <c r="A141">
        <v>-8042572.9304230697</v>
      </c>
      <c r="B141">
        <v>41127.082854464199</v>
      </c>
      <c r="C141">
        <v>2.1518748253583901E-2</v>
      </c>
    </row>
    <row r="142" spans="1:3" x14ac:dyDescent="0.25">
      <c r="A142">
        <v>-8041638.4515461503</v>
      </c>
      <c r="B142">
        <v>41127.082854464199</v>
      </c>
      <c r="C142">
        <v>3.1671922653913401E-2</v>
      </c>
    </row>
    <row r="143" spans="1:3" x14ac:dyDescent="0.25">
      <c r="A143">
        <v>-8040703.9726692298</v>
      </c>
      <c r="B143">
        <v>41127.082854464199</v>
      </c>
      <c r="C143">
        <v>4.2090151458978597E-2</v>
      </c>
    </row>
    <row r="144" spans="1:3" x14ac:dyDescent="0.25">
      <c r="A144">
        <v>-8039769.4937923001</v>
      </c>
      <c r="B144">
        <v>41127.082854464199</v>
      </c>
      <c r="C144">
        <v>5.7825803756713798E-2</v>
      </c>
    </row>
    <row r="145" spans="1:3" x14ac:dyDescent="0.25">
      <c r="A145">
        <v>-8038835.0149153797</v>
      </c>
      <c r="B145">
        <v>41127.082854464199</v>
      </c>
      <c r="C145">
        <v>7.6961554586887304E-2</v>
      </c>
    </row>
    <row r="146" spans="1:3" x14ac:dyDescent="0.25">
      <c r="A146">
        <v>-8037900.5360384602</v>
      </c>
      <c r="B146">
        <v>41127.082854464199</v>
      </c>
      <c r="C146">
        <v>9.4835877418517997E-2</v>
      </c>
    </row>
    <row r="147" spans="1:3" x14ac:dyDescent="0.25">
      <c r="A147">
        <v>-8036966.0571615295</v>
      </c>
      <c r="B147">
        <v>41127.082854464199</v>
      </c>
      <c r="C147">
        <v>0.117800749838352</v>
      </c>
    </row>
    <row r="148" spans="1:3" x14ac:dyDescent="0.25">
      <c r="A148">
        <v>-8036031.5782846101</v>
      </c>
      <c r="B148">
        <v>41127.082854464199</v>
      </c>
      <c r="C148">
        <v>0.141951784491539</v>
      </c>
    </row>
    <row r="149" spans="1:3" x14ac:dyDescent="0.25">
      <c r="A149">
        <v>-8035097.0994076896</v>
      </c>
      <c r="B149">
        <v>41127.082854464199</v>
      </c>
      <c r="C149">
        <v>0.169052720069885</v>
      </c>
    </row>
    <row r="150" spans="1:3" x14ac:dyDescent="0.25">
      <c r="A150">
        <v>-8034162.6205307599</v>
      </c>
      <c r="B150">
        <v>41127.082854464199</v>
      </c>
      <c r="C150">
        <v>0.193682596087455</v>
      </c>
    </row>
    <row r="151" spans="1:3" x14ac:dyDescent="0.25">
      <c r="A151">
        <v>-8033228.1416538404</v>
      </c>
      <c r="B151">
        <v>41127.082854464199</v>
      </c>
      <c r="C151">
        <v>0.218734070658683</v>
      </c>
    </row>
    <row r="152" spans="1:3" x14ac:dyDescent="0.25">
      <c r="A152">
        <v>-8032293.66277692</v>
      </c>
      <c r="B152">
        <v>41127.082854464199</v>
      </c>
      <c r="C152">
        <v>0.24208588898181899</v>
      </c>
    </row>
    <row r="153" spans="1:3" x14ac:dyDescent="0.25">
      <c r="A153">
        <v>-8031359.1838999996</v>
      </c>
      <c r="B153">
        <v>41127.082854464199</v>
      </c>
      <c r="C153">
        <v>0.26416078209876998</v>
      </c>
    </row>
    <row r="154" spans="1:3" x14ac:dyDescent="0.25">
      <c r="A154">
        <v>-8030424.7050230699</v>
      </c>
      <c r="B154">
        <v>41127.082854464199</v>
      </c>
      <c r="C154">
        <v>0.284260183572769</v>
      </c>
    </row>
    <row r="155" spans="1:3" x14ac:dyDescent="0.25">
      <c r="A155">
        <v>-8029490.2261461504</v>
      </c>
      <c r="B155">
        <v>41127.082854464199</v>
      </c>
      <c r="C155">
        <v>0.301884114742279</v>
      </c>
    </row>
    <row r="156" spans="1:3" x14ac:dyDescent="0.25">
      <c r="A156">
        <v>-8028555.74726923</v>
      </c>
      <c r="B156">
        <v>41127.082854464199</v>
      </c>
      <c r="C156">
        <v>0.31829848885536099</v>
      </c>
    </row>
    <row r="157" spans="1:3" x14ac:dyDescent="0.25">
      <c r="A157">
        <v>-8027621.2683923002</v>
      </c>
      <c r="B157">
        <v>41127.082854464199</v>
      </c>
      <c r="C157">
        <v>0.33388242125511097</v>
      </c>
    </row>
    <row r="158" spans="1:3" x14ac:dyDescent="0.25">
      <c r="A158">
        <v>-8026686.7895153798</v>
      </c>
      <c r="B158">
        <v>41127.082854464199</v>
      </c>
      <c r="C158">
        <v>0.34838888049125599</v>
      </c>
    </row>
    <row r="159" spans="1:3" x14ac:dyDescent="0.25">
      <c r="A159">
        <v>-8025752.3106384603</v>
      </c>
      <c r="B159">
        <v>41127.082854464199</v>
      </c>
      <c r="C159">
        <v>0.36026445031165999</v>
      </c>
    </row>
    <row r="160" spans="1:3" x14ac:dyDescent="0.25">
      <c r="A160">
        <v>-8024817.8317615297</v>
      </c>
      <c r="B160">
        <v>41127.082854464199</v>
      </c>
      <c r="C160">
        <v>0.360240578651428</v>
      </c>
    </row>
    <row r="161" spans="1:3" x14ac:dyDescent="0.25">
      <c r="A161">
        <v>-8023883.3528846102</v>
      </c>
      <c r="B161">
        <v>41127.082854464199</v>
      </c>
      <c r="C161">
        <v>0.360240578651428</v>
      </c>
    </row>
    <row r="162" spans="1:3" x14ac:dyDescent="0.25">
      <c r="A162">
        <v>-8022948.8740076898</v>
      </c>
      <c r="B162">
        <v>41127.082854464199</v>
      </c>
      <c r="C162">
        <v>0</v>
      </c>
    </row>
    <row r="163" spans="1:3" x14ac:dyDescent="0.25">
      <c r="A163">
        <v>-8022014.39513076</v>
      </c>
      <c r="B163">
        <v>41127.082854464199</v>
      </c>
      <c r="C163">
        <v>0</v>
      </c>
    </row>
    <row r="164" spans="1:3" x14ac:dyDescent="0.25">
      <c r="A164">
        <v>-8021079.9162538396</v>
      </c>
      <c r="B164">
        <v>41127.082854464199</v>
      </c>
      <c r="C164">
        <v>0</v>
      </c>
    </row>
    <row r="165" spans="1:3" x14ac:dyDescent="0.25">
      <c r="A165">
        <v>-8051917.7191923</v>
      </c>
      <c r="B165">
        <v>40192.603977678496</v>
      </c>
      <c r="C165" s="1">
        <v>6.7976892751175897E-5</v>
      </c>
    </row>
    <row r="166" spans="1:3" x14ac:dyDescent="0.25">
      <c r="A166">
        <v>-8050983.2403153796</v>
      </c>
      <c r="B166">
        <v>40192.603977678496</v>
      </c>
      <c r="C166">
        <v>1.24708458315581E-4</v>
      </c>
    </row>
    <row r="167" spans="1:3" x14ac:dyDescent="0.25">
      <c r="A167">
        <v>-8050048.7614384601</v>
      </c>
      <c r="B167">
        <v>40192.603977678496</v>
      </c>
      <c r="C167">
        <v>2.3522629635408499E-4</v>
      </c>
    </row>
    <row r="168" spans="1:3" x14ac:dyDescent="0.25">
      <c r="A168">
        <v>-8049114.2825615304</v>
      </c>
      <c r="B168">
        <v>40192.603977678496</v>
      </c>
      <c r="C168">
        <v>4.3536059092730202E-4</v>
      </c>
    </row>
    <row r="169" spans="1:3" x14ac:dyDescent="0.25">
      <c r="A169">
        <v>-8048179.8036846099</v>
      </c>
      <c r="B169">
        <v>40192.603977678496</v>
      </c>
      <c r="C169">
        <v>7.5646920595318003E-4</v>
      </c>
    </row>
    <row r="170" spans="1:3" x14ac:dyDescent="0.25">
      <c r="A170">
        <v>-8047245.3248076905</v>
      </c>
      <c r="B170">
        <v>40192.603977678496</v>
      </c>
      <c r="C170">
        <v>1.3924274826422299E-3</v>
      </c>
    </row>
    <row r="171" spans="1:3" x14ac:dyDescent="0.25">
      <c r="A171">
        <v>-8046310.8459307598</v>
      </c>
      <c r="B171">
        <v>40192.603977678496</v>
      </c>
      <c r="C171">
        <v>2.2890125401318E-3</v>
      </c>
    </row>
    <row r="172" spans="1:3" x14ac:dyDescent="0.25">
      <c r="A172">
        <v>-8045376.3670538403</v>
      </c>
      <c r="B172">
        <v>40192.603977678496</v>
      </c>
      <c r="C172">
        <v>3.7779121194034802E-3</v>
      </c>
    </row>
    <row r="173" spans="1:3" x14ac:dyDescent="0.25">
      <c r="A173">
        <v>-8044441.8881769199</v>
      </c>
      <c r="B173">
        <v>40192.603977678496</v>
      </c>
      <c r="C173">
        <v>6.1881360597908401E-3</v>
      </c>
    </row>
    <row r="174" spans="1:3" x14ac:dyDescent="0.25">
      <c r="A174">
        <v>-8043507.4093000004</v>
      </c>
      <c r="B174">
        <v>40192.603977678496</v>
      </c>
      <c r="C174">
        <v>1.00742848590016E-2</v>
      </c>
    </row>
    <row r="175" spans="1:3" x14ac:dyDescent="0.25">
      <c r="A175">
        <v>-8042572.9304230697</v>
      </c>
      <c r="B175">
        <v>40192.603977678496</v>
      </c>
      <c r="C175">
        <v>1.47784072905778E-2</v>
      </c>
    </row>
    <row r="176" spans="1:3" x14ac:dyDescent="0.25">
      <c r="A176">
        <v>-8041638.4515461503</v>
      </c>
      <c r="B176">
        <v>40192.603977678496</v>
      </c>
      <c r="C176">
        <v>3.16082425415515E-2</v>
      </c>
    </row>
    <row r="177" spans="1:3" x14ac:dyDescent="0.25">
      <c r="A177">
        <v>-8040703.9726692298</v>
      </c>
      <c r="B177">
        <v>40192.603977678496</v>
      </c>
      <c r="C177">
        <v>4.2130567133426597E-2</v>
      </c>
    </row>
    <row r="178" spans="1:3" x14ac:dyDescent="0.25">
      <c r="A178">
        <v>-8039769.4937923001</v>
      </c>
      <c r="B178">
        <v>40192.603977678496</v>
      </c>
      <c r="C178">
        <v>5.7837914675474097E-2</v>
      </c>
    </row>
    <row r="179" spans="1:3" x14ac:dyDescent="0.25">
      <c r="A179">
        <v>-8038835.0149153797</v>
      </c>
      <c r="B179">
        <v>40192.603977678496</v>
      </c>
      <c r="C179">
        <v>7.6918050646781894E-2</v>
      </c>
    </row>
    <row r="180" spans="1:3" x14ac:dyDescent="0.25">
      <c r="A180">
        <v>-8037900.5360384602</v>
      </c>
      <c r="B180">
        <v>40192.603977678496</v>
      </c>
      <c r="C180">
        <v>9.4759248197078705E-2</v>
      </c>
    </row>
    <row r="181" spans="1:3" x14ac:dyDescent="0.25">
      <c r="A181">
        <v>-8036966.0571615295</v>
      </c>
      <c r="B181">
        <v>40192.603977678496</v>
      </c>
      <c r="C181">
        <v>0.11747897416353199</v>
      </c>
    </row>
    <row r="182" spans="1:3" x14ac:dyDescent="0.25">
      <c r="A182">
        <v>-8036031.5782846101</v>
      </c>
      <c r="B182">
        <v>40192.603977678496</v>
      </c>
      <c r="C182">
        <v>0.14154213666915799</v>
      </c>
    </row>
    <row r="183" spans="1:3" x14ac:dyDescent="0.25">
      <c r="A183">
        <v>-8035097.0994076896</v>
      </c>
      <c r="B183">
        <v>40192.603977678496</v>
      </c>
      <c r="C183">
        <v>0.168655306100845</v>
      </c>
    </row>
    <row r="184" spans="1:3" x14ac:dyDescent="0.25">
      <c r="A184">
        <v>-8034162.6205307599</v>
      </c>
      <c r="B184">
        <v>40192.603977678496</v>
      </c>
      <c r="C184">
        <v>0.19339458644390101</v>
      </c>
    </row>
    <row r="185" spans="1:3" x14ac:dyDescent="0.25">
      <c r="A185">
        <v>-8033228.1416538404</v>
      </c>
      <c r="B185">
        <v>40192.603977678496</v>
      </c>
      <c r="C185">
        <v>0.21832573413848799</v>
      </c>
    </row>
    <row r="186" spans="1:3" x14ac:dyDescent="0.25">
      <c r="A186">
        <v>-8032293.66277692</v>
      </c>
      <c r="B186">
        <v>40192.603977678496</v>
      </c>
      <c r="C186">
        <v>0.24170787632465299</v>
      </c>
    </row>
    <row r="187" spans="1:3" x14ac:dyDescent="0.25">
      <c r="A187">
        <v>-8031359.1838999996</v>
      </c>
      <c r="B187">
        <v>40192.603977678496</v>
      </c>
      <c r="C187">
        <v>0.26376944780349698</v>
      </c>
    </row>
    <row r="188" spans="1:3" x14ac:dyDescent="0.25">
      <c r="A188">
        <v>-8030424.7050230699</v>
      </c>
      <c r="B188">
        <v>40192.603977678496</v>
      </c>
      <c r="C188">
        <v>0.28389647603034901</v>
      </c>
    </row>
    <row r="189" spans="1:3" x14ac:dyDescent="0.25">
      <c r="A189">
        <v>-8029490.2261461504</v>
      </c>
      <c r="B189">
        <v>40192.603977678496</v>
      </c>
      <c r="C189">
        <v>0.30156713724136303</v>
      </c>
    </row>
    <row r="190" spans="1:3" x14ac:dyDescent="0.25">
      <c r="A190">
        <v>-8028555.74726923</v>
      </c>
      <c r="B190">
        <v>40192.603977678496</v>
      </c>
      <c r="C190">
        <v>0.31799358129501298</v>
      </c>
    </row>
    <row r="191" spans="1:3" x14ac:dyDescent="0.25">
      <c r="A191">
        <v>-8027621.2683923002</v>
      </c>
      <c r="B191">
        <v>40192.603977678496</v>
      </c>
      <c r="C191">
        <v>0.33359536528587302</v>
      </c>
    </row>
    <row r="192" spans="1:3" x14ac:dyDescent="0.25">
      <c r="A192">
        <v>-8026686.7895153798</v>
      </c>
      <c r="B192">
        <v>40192.603977678496</v>
      </c>
      <c r="C192">
        <v>0.33359536528587302</v>
      </c>
    </row>
    <row r="193" spans="1:3" x14ac:dyDescent="0.25">
      <c r="A193">
        <v>-8025752.3106384603</v>
      </c>
      <c r="B193">
        <v>40192.603977678496</v>
      </c>
      <c r="C193">
        <v>0.34806048870086598</v>
      </c>
    </row>
    <row r="194" spans="1:3" x14ac:dyDescent="0.25">
      <c r="A194">
        <v>-8024817.8317615297</v>
      </c>
      <c r="B194">
        <v>40192.603977678496</v>
      </c>
      <c r="C194">
        <v>0.34804850816726601</v>
      </c>
    </row>
    <row r="195" spans="1:3" x14ac:dyDescent="0.25">
      <c r="A195">
        <v>-8023883.3528846102</v>
      </c>
      <c r="B195">
        <v>40192.603977678496</v>
      </c>
      <c r="C195">
        <v>0.34804850816726601</v>
      </c>
    </row>
    <row r="196" spans="1:3" x14ac:dyDescent="0.25">
      <c r="A196">
        <v>-8022948.8740076898</v>
      </c>
      <c r="B196">
        <v>40192.603977678496</v>
      </c>
      <c r="C196">
        <v>0</v>
      </c>
    </row>
    <row r="197" spans="1:3" x14ac:dyDescent="0.25">
      <c r="A197">
        <v>-8022014.39513076</v>
      </c>
      <c r="B197">
        <v>40192.603977678496</v>
      </c>
      <c r="C197">
        <v>0</v>
      </c>
    </row>
    <row r="198" spans="1:3" x14ac:dyDescent="0.25">
      <c r="A198">
        <v>-8021079.9162538396</v>
      </c>
      <c r="B198">
        <v>40192.603977678496</v>
      </c>
      <c r="C198">
        <v>0</v>
      </c>
    </row>
    <row r="199" spans="1:3" x14ac:dyDescent="0.25">
      <c r="A199">
        <v>-8020145.4373769201</v>
      </c>
      <c r="B199">
        <v>40192.603977678496</v>
      </c>
      <c r="C199">
        <v>0</v>
      </c>
    </row>
    <row r="200" spans="1:3" x14ac:dyDescent="0.25">
      <c r="A200">
        <v>-8051917.7191923</v>
      </c>
      <c r="B200">
        <v>39258.125100892801</v>
      </c>
      <c r="C200" s="1">
        <v>6.7976892751175897E-5</v>
      </c>
    </row>
    <row r="201" spans="1:3" x14ac:dyDescent="0.25">
      <c r="A201">
        <v>-8050983.2403153796</v>
      </c>
      <c r="B201">
        <v>39258.125100892801</v>
      </c>
      <c r="C201">
        <v>1.24708458315581E-4</v>
      </c>
    </row>
    <row r="202" spans="1:3" x14ac:dyDescent="0.25">
      <c r="A202">
        <v>-8050048.7614384601</v>
      </c>
      <c r="B202">
        <v>39258.125100892801</v>
      </c>
      <c r="C202">
        <v>2.3522629635408499E-4</v>
      </c>
    </row>
    <row r="203" spans="1:3" x14ac:dyDescent="0.25">
      <c r="A203">
        <v>-8049114.2825615304</v>
      </c>
      <c r="B203">
        <v>39258.125100892801</v>
      </c>
      <c r="C203">
        <v>4.3536059092730202E-4</v>
      </c>
    </row>
    <row r="204" spans="1:3" x14ac:dyDescent="0.25">
      <c r="A204">
        <v>-8048179.8036846099</v>
      </c>
      <c r="B204">
        <v>39258.125100892801</v>
      </c>
      <c r="C204">
        <v>7.5646920595318003E-4</v>
      </c>
    </row>
    <row r="205" spans="1:3" x14ac:dyDescent="0.25">
      <c r="A205">
        <v>-8047245.3248076905</v>
      </c>
      <c r="B205">
        <v>39258.125100892801</v>
      </c>
      <c r="C205">
        <v>1.3924274826422299E-3</v>
      </c>
    </row>
    <row r="206" spans="1:3" x14ac:dyDescent="0.25">
      <c r="A206">
        <v>-8046310.8459307598</v>
      </c>
      <c r="B206">
        <v>39258.125100892801</v>
      </c>
      <c r="C206">
        <v>2.2890125401318E-3</v>
      </c>
    </row>
    <row r="207" spans="1:3" x14ac:dyDescent="0.25">
      <c r="A207">
        <v>-8045376.3670538403</v>
      </c>
      <c r="B207">
        <v>39258.125100892801</v>
      </c>
      <c r="C207">
        <v>3.7057721056044102E-3</v>
      </c>
    </row>
    <row r="208" spans="1:3" x14ac:dyDescent="0.25">
      <c r="A208">
        <v>-8044441.8881769199</v>
      </c>
      <c r="B208">
        <v>39258.125100892801</v>
      </c>
      <c r="C208">
        <v>6.2269512563943802E-3</v>
      </c>
    </row>
    <row r="209" spans="1:3" x14ac:dyDescent="0.25">
      <c r="A209">
        <v>-8043507.4093000004</v>
      </c>
      <c r="B209">
        <v>39258.125100892801</v>
      </c>
      <c r="C209">
        <v>9.97709203511476E-3</v>
      </c>
    </row>
    <row r="210" spans="1:3" x14ac:dyDescent="0.25">
      <c r="A210">
        <v>-8042572.9304230697</v>
      </c>
      <c r="B210">
        <v>39258.125100892801</v>
      </c>
      <c r="C210">
        <v>1.46987009793519E-2</v>
      </c>
    </row>
    <row r="211" spans="1:3" x14ac:dyDescent="0.25">
      <c r="A211">
        <v>-8041638.4515461503</v>
      </c>
      <c r="B211">
        <v>39258.125100892801</v>
      </c>
      <c r="C211">
        <v>2.1510655060410399E-2</v>
      </c>
    </row>
    <row r="212" spans="1:3" x14ac:dyDescent="0.25">
      <c r="A212">
        <v>-8040703.9726692298</v>
      </c>
      <c r="B212">
        <v>39258.125100892801</v>
      </c>
      <c r="C212">
        <v>3.1634025275707203E-2</v>
      </c>
    </row>
    <row r="213" spans="1:3" x14ac:dyDescent="0.25">
      <c r="A213">
        <v>-8039769.4937923001</v>
      </c>
      <c r="B213">
        <v>39258.125100892801</v>
      </c>
      <c r="C213">
        <v>4.2094264179468099E-2</v>
      </c>
    </row>
    <row r="214" spans="1:3" x14ac:dyDescent="0.25">
      <c r="A214">
        <v>-8038835.0149153797</v>
      </c>
      <c r="B214">
        <v>39258.125100892801</v>
      </c>
      <c r="C214">
        <v>5.7871583849191603E-2</v>
      </c>
    </row>
    <row r="215" spans="1:3" x14ac:dyDescent="0.25">
      <c r="A215">
        <v>-8037900.5360384602</v>
      </c>
      <c r="B215">
        <v>39258.125100892801</v>
      </c>
      <c r="C215">
        <v>7.6958402991294805E-2</v>
      </c>
    </row>
    <row r="216" spans="1:3" x14ac:dyDescent="0.25">
      <c r="A216">
        <v>-8036966.0571615295</v>
      </c>
      <c r="B216">
        <v>39258.125100892801</v>
      </c>
      <c r="C216">
        <v>0.11746095865964799</v>
      </c>
    </row>
    <row r="217" spans="1:3" x14ac:dyDescent="0.25">
      <c r="A217">
        <v>-8036031.5782846101</v>
      </c>
      <c r="B217">
        <v>39258.125100892801</v>
      </c>
      <c r="C217">
        <v>0.14151246845722101</v>
      </c>
    </row>
    <row r="218" spans="1:3" x14ac:dyDescent="0.25">
      <c r="A218">
        <v>-8035097.0994076896</v>
      </c>
      <c r="B218">
        <v>39258.125100892801</v>
      </c>
      <c r="C218">
        <v>0.16861760616302399</v>
      </c>
    </row>
    <row r="219" spans="1:3" x14ac:dyDescent="0.25">
      <c r="A219">
        <v>-8034162.6205307599</v>
      </c>
      <c r="B219">
        <v>39258.125100892801</v>
      </c>
      <c r="C219">
        <v>0.193074256181716</v>
      </c>
    </row>
    <row r="220" spans="1:3" x14ac:dyDescent="0.25">
      <c r="A220">
        <v>-8033228.1416538404</v>
      </c>
      <c r="B220">
        <v>39258.125100892801</v>
      </c>
      <c r="C220">
        <v>0.21805837750434801</v>
      </c>
    </row>
    <row r="221" spans="1:3" x14ac:dyDescent="0.25">
      <c r="A221">
        <v>-8032293.66277692</v>
      </c>
      <c r="B221">
        <v>39258.125100892801</v>
      </c>
      <c r="C221">
        <v>0.24138505756855</v>
      </c>
    </row>
    <row r="222" spans="1:3" x14ac:dyDescent="0.25">
      <c r="A222">
        <v>-8031359.1838999996</v>
      </c>
      <c r="B222">
        <v>39258.125100892801</v>
      </c>
      <c r="C222">
        <v>0.24174685776233601</v>
      </c>
    </row>
    <row r="223" spans="1:3" x14ac:dyDescent="0.25">
      <c r="A223">
        <v>-8030424.7050230699</v>
      </c>
      <c r="B223">
        <v>39258.125100892801</v>
      </c>
      <c r="C223">
        <v>0.26354083418846103</v>
      </c>
    </row>
    <row r="224" spans="1:3" x14ac:dyDescent="0.25">
      <c r="A224">
        <v>-8029490.2261461504</v>
      </c>
      <c r="B224">
        <v>39258.125100892801</v>
      </c>
      <c r="C224">
        <v>0.28388860821723899</v>
      </c>
    </row>
    <row r="225" spans="1:3" x14ac:dyDescent="0.25">
      <c r="A225">
        <v>-8028555.74726923</v>
      </c>
      <c r="B225">
        <v>39258.125100892801</v>
      </c>
      <c r="C225">
        <v>0.30153694748878401</v>
      </c>
    </row>
    <row r="226" spans="1:3" x14ac:dyDescent="0.25">
      <c r="A226">
        <v>-8027621.2683923002</v>
      </c>
      <c r="B226">
        <v>39258.125100892801</v>
      </c>
      <c r="C226">
        <v>0.31771636009216297</v>
      </c>
    </row>
    <row r="227" spans="1:3" x14ac:dyDescent="0.25">
      <c r="A227">
        <v>-8026686.7895153798</v>
      </c>
      <c r="B227">
        <v>39258.125100892801</v>
      </c>
      <c r="C227">
        <v>0.31774443387985202</v>
      </c>
    </row>
    <row r="228" spans="1:3" x14ac:dyDescent="0.25">
      <c r="A228">
        <v>-8025752.3106384603</v>
      </c>
      <c r="B228">
        <v>39258.125100892801</v>
      </c>
      <c r="C228">
        <v>0.333351850509643</v>
      </c>
    </row>
    <row r="229" spans="1:3" x14ac:dyDescent="0.25">
      <c r="A229">
        <v>-8024817.8317615297</v>
      </c>
      <c r="B229">
        <v>39258.125100892801</v>
      </c>
      <c r="C229">
        <v>0.33361589908599798</v>
      </c>
    </row>
    <row r="230" spans="1:3" x14ac:dyDescent="0.25">
      <c r="A230">
        <v>-8023883.3528846102</v>
      </c>
      <c r="B230">
        <v>39258.125100892801</v>
      </c>
      <c r="C230">
        <v>0.33364349603652899</v>
      </c>
    </row>
    <row r="231" spans="1:3" x14ac:dyDescent="0.25">
      <c r="A231">
        <v>-8022948.8740076898</v>
      </c>
      <c r="B231">
        <v>39258.125100892801</v>
      </c>
      <c r="C231">
        <v>0</v>
      </c>
    </row>
    <row r="232" spans="1:3" x14ac:dyDescent="0.25">
      <c r="A232">
        <v>-8022014.39513076</v>
      </c>
      <c r="B232">
        <v>39258.125100892801</v>
      </c>
      <c r="C232">
        <v>0</v>
      </c>
    </row>
    <row r="233" spans="1:3" x14ac:dyDescent="0.25">
      <c r="A233">
        <v>-8021079.9162538396</v>
      </c>
      <c r="B233">
        <v>39258.125100892801</v>
      </c>
      <c r="C233">
        <v>0</v>
      </c>
    </row>
    <row r="234" spans="1:3" x14ac:dyDescent="0.25">
      <c r="A234">
        <v>-8020145.4373769201</v>
      </c>
      <c r="B234">
        <v>39258.125100892801</v>
      </c>
      <c r="C234">
        <v>0</v>
      </c>
    </row>
    <row r="235" spans="1:3" x14ac:dyDescent="0.25">
      <c r="A235">
        <v>-8052852.1980692297</v>
      </c>
      <c r="B235">
        <v>38323.646224107099</v>
      </c>
      <c r="C235" s="1">
        <v>3.4668108128244003E-5</v>
      </c>
    </row>
    <row r="236" spans="1:3" x14ac:dyDescent="0.25">
      <c r="A236">
        <v>-8051917.7191923</v>
      </c>
      <c r="B236">
        <v>38323.646224107099</v>
      </c>
      <c r="C236" s="1">
        <v>3.4331558708800003E-5</v>
      </c>
    </row>
    <row r="237" spans="1:3" x14ac:dyDescent="0.25">
      <c r="A237">
        <v>-8050983.2403153796</v>
      </c>
      <c r="B237">
        <v>38323.646224107099</v>
      </c>
      <c r="C237" s="1">
        <v>6.7976892751175897E-5</v>
      </c>
    </row>
    <row r="238" spans="1:3" x14ac:dyDescent="0.25">
      <c r="A238">
        <v>-8050048.7614384601</v>
      </c>
      <c r="B238">
        <v>38323.646224107099</v>
      </c>
      <c r="C238">
        <v>2.3522629635408499E-4</v>
      </c>
    </row>
    <row r="239" spans="1:3" x14ac:dyDescent="0.25">
      <c r="A239">
        <v>-8049114.2825615304</v>
      </c>
      <c r="B239">
        <v>38323.646224107099</v>
      </c>
      <c r="C239">
        <v>4.3536059092730202E-4</v>
      </c>
    </row>
    <row r="240" spans="1:3" x14ac:dyDescent="0.25">
      <c r="A240">
        <v>-8048179.8036846099</v>
      </c>
      <c r="B240">
        <v>38323.646224107099</v>
      </c>
      <c r="C240">
        <v>7.5646920595318003E-4</v>
      </c>
    </row>
    <row r="241" spans="1:3" x14ac:dyDescent="0.25">
      <c r="A241">
        <v>-8047245.3248076905</v>
      </c>
      <c r="B241">
        <v>38323.646224107099</v>
      </c>
      <c r="C241">
        <v>1.3924274826422299E-3</v>
      </c>
    </row>
    <row r="242" spans="1:3" x14ac:dyDescent="0.25">
      <c r="A242">
        <v>-8046310.8459307598</v>
      </c>
      <c r="B242">
        <v>38323.646224107099</v>
      </c>
      <c r="C242">
        <v>2.2890125401318E-3</v>
      </c>
    </row>
    <row r="243" spans="1:3" x14ac:dyDescent="0.25">
      <c r="A243">
        <v>-8045376.3670538403</v>
      </c>
      <c r="B243">
        <v>38323.646224107099</v>
      </c>
      <c r="C243">
        <v>3.7057721056044102E-3</v>
      </c>
    </row>
    <row r="244" spans="1:3" x14ac:dyDescent="0.25">
      <c r="A244">
        <v>-8044441.8881769199</v>
      </c>
      <c r="B244">
        <v>38323.646224107099</v>
      </c>
      <c r="C244">
        <v>6.1522913165390396E-3</v>
      </c>
    </row>
    <row r="245" spans="1:3" x14ac:dyDescent="0.25">
      <c r="A245">
        <v>-8043507.4093000004</v>
      </c>
      <c r="B245">
        <v>38323.646224107099</v>
      </c>
      <c r="C245">
        <v>9.9730500951409305E-3</v>
      </c>
    </row>
    <row r="246" spans="1:3" x14ac:dyDescent="0.25">
      <c r="A246">
        <v>-8042572.9304230697</v>
      </c>
      <c r="B246">
        <v>38323.646224107099</v>
      </c>
      <c r="C246">
        <v>1.46438218653202E-2</v>
      </c>
    </row>
    <row r="247" spans="1:3" x14ac:dyDescent="0.25">
      <c r="A247">
        <v>-8041638.4515461503</v>
      </c>
      <c r="B247">
        <v>38323.646224107099</v>
      </c>
      <c r="C247">
        <v>2.14426070451736E-2</v>
      </c>
    </row>
    <row r="248" spans="1:3" x14ac:dyDescent="0.25">
      <c r="A248">
        <v>-8040703.9726692298</v>
      </c>
      <c r="B248">
        <v>38323.646224107099</v>
      </c>
      <c r="C248">
        <v>3.15427891910076E-2</v>
      </c>
    </row>
    <row r="249" spans="1:3" x14ac:dyDescent="0.25">
      <c r="A249">
        <v>-8039769.4937923001</v>
      </c>
      <c r="B249">
        <v>38323.646224107099</v>
      </c>
      <c r="C249">
        <v>4.19431626796722E-2</v>
      </c>
    </row>
    <row r="250" spans="1:3" x14ac:dyDescent="0.25">
      <c r="A250">
        <v>-8038835.0149153797</v>
      </c>
      <c r="B250">
        <v>38323.646224107099</v>
      </c>
      <c r="C250">
        <v>5.7655375450849498E-2</v>
      </c>
    </row>
    <row r="251" spans="1:3" x14ac:dyDescent="0.25">
      <c r="A251">
        <v>-8037900.5360384602</v>
      </c>
      <c r="B251">
        <v>38323.646224107099</v>
      </c>
      <c r="C251">
        <v>7.6797224581241594E-2</v>
      </c>
    </row>
    <row r="252" spans="1:3" x14ac:dyDescent="0.25">
      <c r="A252">
        <v>-8036966.0571615295</v>
      </c>
      <c r="B252">
        <v>38323.646224107099</v>
      </c>
      <c r="C252">
        <v>9.4544276595115606E-2</v>
      </c>
    </row>
    <row r="253" spans="1:3" x14ac:dyDescent="0.25">
      <c r="A253">
        <v>-8036031.5782846101</v>
      </c>
      <c r="B253">
        <v>38323.646224107099</v>
      </c>
      <c r="C253">
        <v>0.117526084184646</v>
      </c>
    </row>
    <row r="254" spans="1:3" x14ac:dyDescent="0.25">
      <c r="A254">
        <v>-8035097.0994076896</v>
      </c>
      <c r="B254">
        <v>38323.646224107099</v>
      </c>
      <c r="C254">
        <v>0.14158530533313701</v>
      </c>
    </row>
    <row r="255" spans="1:3" x14ac:dyDescent="0.25">
      <c r="A255">
        <v>-8034162.6205307599</v>
      </c>
      <c r="B255">
        <v>38323.646224107099</v>
      </c>
      <c r="C255">
        <v>0.16867938637733401</v>
      </c>
    </row>
    <row r="256" spans="1:3" x14ac:dyDescent="0.25">
      <c r="A256">
        <v>-8033228.1416538404</v>
      </c>
      <c r="B256">
        <v>38323.646224107099</v>
      </c>
      <c r="C256">
        <v>0.193081155419349</v>
      </c>
    </row>
    <row r="257" spans="1:3" x14ac:dyDescent="0.25">
      <c r="A257">
        <v>-8032293.66277692</v>
      </c>
      <c r="B257">
        <v>38323.646224107099</v>
      </c>
      <c r="C257">
        <v>0.21807621419429701</v>
      </c>
    </row>
    <row r="258" spans="1:3" x14ac:dyDescent="0.25">
      <c r="A258">
        <v>-8031359.1838999996</v>
      </c>
      <c r="B258">
        <v>38323.646224107099</v>
      </c>
      <c r="C258">
        <v>0.24143965542316401</v>
      </c>
    </row>
    <row r="259" spans="1:3" x14ac:dyDescent="0.25">
      <c r="A259">
        <v>-8030424.7050230699</v>
      </c>
      <c r="B259">
        <v>38323.646224107099</v>
      </c>
      <c r="C259">
        <v>0.263280659914016</v>
      </c>
    </row>
    <row r="260" spans="1:3" x14ac:dyDescent="0.25">
      <c r="A260">
        <v>-8029490.2261461504</v>
      </c>
      <c r="B260">
        <v>38323.646224107099</v>
      </c>
      <c r="C260">
        <v>0.28362691402435303</v>
      </c>
    </row>
    <row r="261" spans="1:3" x14ac:dyDescent="0.25">
      <c r="A261">
        <v>-8028555.74726923</v>
      </c>
      <c r="B261">
        <v>38323.646224107099</v>
      </c>
      <c r="C261">
        <v>0.283861994743347</v>
      </c>
    </row>
    <row r="262" spans="1:3" x14ac:dyDescent="0.25">
      <c r="A262">
        <v>-8027621.2683923002</v>
      </c>
      <c r="B262">
        <v>38323.646224107099</v>
      </c>
      <c r="C262">
        <v>0.30129340291023199</v>
      </c>
    </row>
    <row r="263" spans="1:3" x14ac:dyDescent="0.25">
      <c r="A263">
        <v>-8026686.7895153798</v>
      </c>
      <c r="B263">
        <v>38323.646224107099</v>
      </c>
      <c r="C263">
        <v>0.30135244131088201</v>
      </c>
    </row>
    <row r="264" spans="1:3" x14ac:dyDescent="0.25">
      <c r="A264">
        <v>-8025752.3106384603</v>
      </c>
      <c r="B264">
        <v>38323.646224107099</v>
      </c>
      <c r="C264">
        <v>0.31748786568641602</v>
      </c>
    </row>
    <row r="265" spans="1:3" x14ac:dyDescent="0.25">
      <c r="A265">
        <v>-8024817.8317615297</v>
      </c>
      <c r="B265">
        <v>38323.646224107099</v>
      </c>
      <c r="C265">
        <v>0.31776520609855602</v>
      </c>
    </row>
    <row r="266" spans="1:3" x14ac:dyDescent="0.25">
      <c r="A266">
        <v>-8023883.3528846102</v>
      </c>
      <c r="B266">
        <v>38323.646224107099</v>
      </c>
      <c r="C266">
        <v>0.31775543093681302</v>
      </c>
    </row>
    <row r="267" spans="1:3" x14ac:dyDescent="0.25">
      <c r="A267">
        <v>-8022948.8740076898</v>
      </c>
      <c r="B267">
        <v>38323.646224107099</v>
      </c>
      <c r="C267">
        <v>0</v>
      </c>
    </row>
    <row r="268" spans="1:3" x14ac:dyDescent="0.25">
      <c r="A268">
        <v>-8022014.39513076</v>
      </c>
      <c r="B268">
        <v>38323.646224107099</v>
      </c>
      <c r="C268">
        <v>0</v>
      </c>
    </row>
    <row r="269" spans="1:3" x14ac:dyDescent="0.25">
      <c r="A269">
        <v>-8021079.9162538396</v>
      </c>
      <c r="B269">
        <v>38323.646224107099</v>
      </c>
      <c r="C269">
        <v>0</v>
      </c>
    </row>
    <row r="270" spans="1:3" x14ac:dyDescent="0.25">
      <c r="A270">
        <v>-8020145.4373769201</v>
      </c>
      <c r="B270">
        <v>38323.646224107099</v>
      </c>
      <c r="C270">
        <v>0</v>
      </c>
    </row>
    <row r="271" spans="1:3" x14ac:dyDescent="0.25">
      <c r="A271">
        <v>-8019210.9584999997</v>
      </c>
      <c r="B271">
        <v>38323.646224107099</v>
      </c>
      <c r="C271">
        <v>0</v>
      </c>
    </row>
    <row r="272" spans="1:3" x14ac:dyDescent="0.25">
      <c r="A272">
        <v>-8052852.1980692297</v>
      </c>
      <c r="B272">
        <v>37389.167347321403</v>
      </c>
      <c r="C272" s="1">
        <v>3.4668108128244003E-5</v>
      </c>
    </row>
    <row r="273" spans="1:3" x14ac:dyDescent="0.25">
      <c r="A273">
        <v>-8051917.7191923</v>
      </c>
      <c r="B273">
        <v>37389.167347321403</v>
      </c>
      <c r="C273" s="1">
        <v>3.4331558708800003E-5</v>
      </c>
    </row>
    <row r="274" spans="1:3" x14ac:dyDescent="0.25">
      <c r="A274">
        <v>-8050983.2403153796</v>
      </c>
      <c r="B274">
        <v>37389.167347321403</v>
      </c>
      <c r="C274" s="1">
        <v>6.7976892751175897E-5</v>
      </c>
    </row>
    <row r="275" spans="1:3" x14ac:dyDescent="0.25">
      <c r="A275">
        <v>-8050048.7614384601</v>
      </c>
      <c r="B275">
        <v>37389.167347321403</v>
      </c>
      <c r="C275">
        <v>1.24708458315581E-4</v>
      </c>
    </row>
    <row r="276" spans="1:3" x14ac:dyDescent="0.25">
      <c r="A276">
        <v>-8049114.2825615304</v>
      </c>
      <c r="B276">
        <v>37389.167347321403</v>
      </c>
      <c r="C276">
        <v>2.3522629635408499E-4</v>
      </c>
    </row>
    <row r="277" spans="1:3" x14ac:dyDescent="0.25">
      <c r="A277">
        <v>-8048179.8036846099</v>
      </c>
      <c r="B277">
        <v>37389.167347321403</v>
      </c>
      <c r="C277">
        <v>4.3536059092730202E-4</v>
      </c>
    </row>
    <row r="278" spans="1:3" x14ac:dyDescent="0.25">
      <c r="A278">
        <v>-8047245.3248076905</v>
      </c>
      <c r="B278">
        <v>37389.167347321403</v>
      </c>
      <c r="C278">
        <v>7.5646920595318003E-4</v>
      </c>
    </row>
    <row r="279" spans="1:3" x14ac:dyDescent="0.25">
      <c r="A279">
        <v>-8046310.8459307598</v>
      </c>
      <c r="B279">
        <v>37389.167347321403</v>
      </c>
      <c r="C279">
        <v>1.3924274826422299E-3</v>
      </c>
    </row>
    <row r="280" spans="1:3" x14ac:dyDescent="0.25">
      <c r="A280">
        <v>-8045376.3670538403</v>
      </c>
      <c r="B280">
        <v>37389.167347321403</v>
      </c>
      <c r="C280">
        <v>3.7408482749015002E-3</v>
      </c>
    </row>
    <row r="281" spans="1:3" x14ac:dyDescent="0.25">
      <c r="A281">
        <v>-8044441.8881769199</v>
      </c>
      <c r="B281">
        <v>37389.167347321403</v>
      </c>
      <c r="C281">
        <v>6.1267348937690197E-3</v>
      </c>
    </row>
    <row r="282" spans="1:3" x14ac:dyDescent="0.25">
      <c r="A282">
        <v>-8043507.4093000004</v>
      </c>
      <c r="B282">
        <v>37389.167347321403</v>
      </c>
      <c r="C282">
        <v>9.9283894523978199E-3</v>
      </c>
    </row>
    <row r="283" spans="1:3" x14ac:dyDescent="0.25">
      <c r="A283">
        <v>-8042572.9304230697</v>
      </c>
      <c r="B283">
        <v>37389.167347321403</v>
      </c>
      <c r="C283">
        <v>1.46658830344676E-2</v>
      </c>
    </row>
    <row r="284" spans="1:3" x14ac:dyDescent="0.25">
      <c r="A284">
        <v>-8041638.4515461503</v>
      </c>
      <c r="B284">
        <v>37389.167347321403</v>
      </c>
      <c r="C284">
        <v>2.14586872607469E-2</v>
      </c>
    </row>
    <row r="285" spans="1:3" x14ac:dyDescent="0.25">
      <c r="A285">
        <v>-8040703.9726692298</v>
      </c>
      <c r="B285">
        <v>37389.167347321403</v>
      </c>
      <c r="C285">
        <v>3.1553920358419398E-2</v>
      </c>
    </row>
    <row r="286" spans="1:3" x14ac:dyDescent="0.25">
      <c r="A286">
        <v>-8039769.4937923001</v>
      </c>
      <c r="B286">
        <v>37389.167347321403</v>
      </c>
      <c r="C286">
        <v>4.1985090821981402E-2</v>
      </c>
    </row>
    <row r="287" spans="1:3" x14ac:dyDescent="0.25">
      <c r="A287">
        <v>-8038835.0149153797</v>
      </c>
      <c r="B287">
        <v>37389.167347321403</v>
      </c>
      <c r="C287">
        <v>5.7709351181983899E-2</v>
      </c>
    </row>
    <row r="288" spans="1:3" x14ac:dyDescent="0.25">
      <c r="A288">
        <v>-8037900.5360384602</v>
      </c>
      <c r="B288">
        <v>37389.167347321403</v>
      </c>
      <c r="C288">
        <v>7.6614119112491594E-2</v>
      </c>
    </row>
    <row r="289" spans="1:3" x14ac:dyDescent="0.25">
      <c r="A289">
        <v>-8036966.0571615295</v>
      </c>
      <c r="B289">
        <v>37389.167347321403</v>
      </c>
      <c r="C289">
        <v>9.4382748007774298E-2</v>
      </c>
    </row>
    <row r="290" spans="1:3" x14ac:dyDescent="0.25">
      <c r="A290">
        <v>-8036031.5782846101</v>
      </c>
      <c r="B290">
        <v>37389.167347321403</v>
      </c>
      <c r="C290">
        <v>0.117304749786853</v>
      </c>
    </row>
    <row r="291" spans="1:3" x14ac:dyDescent="0.25">
      <c r="A291">
        <v>-8035097.0994076896</v>
      </c>
      <c r="B291">
        <v>37389.167347321403</v>
      </c>
      <c r="C291">
        <v>0.14134241640567699</v>
      </c>
    </row>
    <row r="292" spans="1:3" x14ac:dyDescent="0.25">
      <c r="A292">
        <v>-8034162.6205307599</v>
      </c>
      <c r="B292">
        <v>37389.167347321403</v>
      </c>
      <c r="C292">
        <v>0.16840636730194</v>
      </c>
    </row>
    <row r="293" spans="1:3" x14ac:dyDescent="0.25">
      <c r="A293">
        <v>-8033228.1416538404</v>
      </c>
      <c r="B293">
        <v>37389.167347321403</v>
      </c>
      <c r="C293">
        <v>0.168420225381851</v>
      </c>
    </row>
    <row r="294" spans="1:3" x14ac:dyDescent="0.25">
      <c r="A294">
        <v>-8032293.66277692</v>
      </c>
      <c r="B294">
        <v>37389.167347321403</v>
      </c>
      <c r="C294">
        <v>0.193153485655784</v>
      </c>
    </row>
    <row r="295" spans="1:3" x14ac:dyDescent="0.25">
      <c r="A295">
        <v>-8031359.1838999996</v>
      </c>
      <c r="B295">
        <v>37389.167347321403</v>
      </c>
      <c r="C295">
        <v>0.21818871796131101</v>
      </c>
    </row>
    <row r="296" spans="1:3" x14ac:dyDescent="0.25">
      <c r="A296">
        <v>-8030424.7050230699</v>
      </c>
      <c r="B296">
        <v>37389.167347321403</v>
      </c>
      <c r="C296">
        <v>0.24129594862461001</v>
      </c>
    </row>
    <row r="297" spans="1:3" x14ac:dyDescent="0.25">
      <c r="A297">
        <v>-8029490.2261461504</v>
      </c>
      <c r="B297">
        <v>37389.167347321403</v>
      </c>
      <c r="C297">
        <v>0.26331245899200401</v>
      </c>
    </row>
    <row r="298" spans="1:3" x14ac:dyDescent="0.25">
      <c r="A298">
        <v>-8028555.74726923</v>
      </c>
      <c r="B298">
        <v>37389.167347321403</v>
      </c>
      <c r="C298">
        <v>0.26331245899200401</v>
      </c>
    </row>
    <row r="299" spans="1:3" x14ac:dyDescent="0.25">
      <c r="A299">
        <v>-8027621.2683923002</v>
      </c>
      <c r="B299">
        <v>37389.167347321403</v>
      </c>
      <c r="C299">
        <v>0.28367117047309798</v>
      </c>
    </row>
    <row r="300" spans="1:3" x14ac:dyDescent="0.25">
      <c r="A300">
        <v>-8026686.7895153798</v>
      </c>
      <c r="B300">
        <v>37389.167347321403</v>
      </c>
      <c r="C300">
        <v>0.28373122215270902</v>
      </c>
    </row>
    <row r="301" spans="1:3" x14ac:dyDescent="0.25">
      <c r="A301">
        <v>-8025752.3106384603</v>
      </c>
      <c r="B301">
        <v>37389.167347321403</v>
      </c>
      <c r="C301">
        <v>0.30116713047027499</v>
      </c>
    </row>
    <row r="302" spans="1:3" x14ac:dyDescent="0.25">
      <c r="A302">
        <v>-8024817.8317615297</v>
      </c>
      <c r="B302">
        <v>37389.167347321403</v>
      </c>
      <c r="C302">
        <v>0.30115810036659202</v>
      </c>
    </row>
    <row r="303" spans="1:3" x14ac:dyDescent="0.25">
      <c r="A303">
        <v>-8023883.3528846102</v>
      </c>
      <c r="B303">
        <v>37389.167347321403</v>
      </c>
      <c r="C303">
        <v>0.301366686820983</v>
      </c>
    </row>
    <row r="304" spans="1:3" x14ac:dyDescent="0.25">
      <c r="A304">
        <v>-8022948.8740076898</v>
      </c>
      <c r="B304">
        <v>37389.167347321403</v>
      </c>
      <c r="C304">
        <v>0</v>
      </c>
    </row>
    <row r="305" spans="1:3" x14ac:dyDescent="0.25">
      <c r="A305">
        <v>-8022014.39513076</v>
      </c>
      <c r="B305">
        <v>37389.167347321403</v>
      </c>
      <c r="C305">
        <v>0</v>
      </c>
    </row>
    <row r="306" spans="1:3" x14ac:dyDescent="0.25">
      <c r="A306">
        <v>-8021079.9162538396</v>
      </c>
      <c r="B306">
        <v>37389.167347321403</v>
      </c>
      <c r="C306">
        <v>0</v>
      </c>
    </row>
    <row r="307" spans="1:3" x14ac:dyDescent="0.25">
      <c r="A307">
        <v>-8020145.4373769201</v>
      </c>
      <c r="B307">
        <v>37389.167347321403</v>
      </c>
      <c r="C307">
        <v>0</v>
      </c>
    </row>
    <row r="308" spans="1:3" x14ac:dyDescent="0.25">
      <c r="A308">
        <v>-8019210.9584999997</v>
      </c>
      <c r="B308">
        <v>37389.167347321403</v>
      </c>
      <c r="C308">
        <v>0</v>
      </c>
    </row>
    <row r="309" spans="1:3" x14ac:dyDescent="0.25">
      <c r="A309">
        <v>-8052852.1980692297</v>
      </c>
      <c r="B309">
        <v>36454.688470535701</v>
      </c>
      <c r="C309" s="1">
        <v>3.4668108128244003E-5</v>
      </c>
    </row>
    <row r="310" spans="1:3" x14ac:dyDescent="0.25">
      <c r="A310">
        <v>-8051917.7191923</v>
      </c>
      <c r="B310">
        <v>36454.688470535701</v>
      </c>
      <c r="C310" s="1">
        <v>3.4331558708800003E-5</v>
      </c>
    </row>
    <row r="311" spans="1:3" x14ac:dyDescent="0.25">
      <c r="A311">
        <v>-8050983.2403153796</v>
      </c>
      <c r="B311">
        <v>36454.688470535701</v>
      </c>
      <c r="C311" s="1">
        <v>6.7976892751175897E-5</v>
      </c>
    </row>
    <row r="312" spans="1:3" x14ac:dyDescent="0.25">
      <c r="A312">
        <v>-8050048.7614384601</v>
      </c>
      <c r="B312">
        <v>36454.688470535701</v>
      </c>
      <c r="C312">
        <v>1.24708458315581E-4</v>
      </c>
    </row>
    <row r="313" spans="1:3" x14ac:dyDescent="0.25">
      <c r="A313">
        <v>-8049114.2825615304</v>
      </c>
      <c r="B313">
        <v>36454.688470535701</v>
      </c>
      <c r="C313">
        <v>2.3522629635408499E-4</v>
      </c>
    </row>
    <row r="314" spans="1:3" x14ac:dyDescent="0.25">
      <c r="A314">
        <v>-8048179.8036846099</v>
      </c>
      <c r="B314">
        <v>36454.688470535701</v>
      </c>
      <c r="C314">
        <v>4.3536059092730202E-4</v>
      </c>
    </row>
    <row r="315" spans="1:3" x14ac:dyDescent="0.25">
      <c r="A315">
        <v>-8047245.3248076905</v>
      </c>
      <c r="B315">
        <v>36454.688470535701</v>
      </c>
      <c r="C315">
        <v>7.5646920595318003E-4</v>
      </c>
    </row>
    <row r="316" spans="1:3" x14ac:dyDescent="0.25">
      <c r="A316">
        <v>-8046310.8459307598</v>
      </c>
      <c r="B316">
        <v>36454.688470535701</v>
      </c>
      <c r="C316">
        <v>1.3486020034179E-3</v>
      </c>
    </row>
    <row r="317" spans="1:3" x14ac:dyDescent="0.25">
      <c r="A317">
        <v>-8045376.3670538403</v>
      </c>
      <c r="B317">
        <v>36454.688470535701</v>
      </c>
      <c r="C317">
        <v>2.3559548426419401E-3</v>
      </c>
    </row>
    <row r="318" spans="1:3" x14ac:dyDescent="0.25">
      <c r="A318">
        <v>-8044441.8881769199</v>
      </c>
      <c r="B318">
        <v>36454.688470535701</v>
      </c>
      <c r="C318">
        <v>3.74115468002855E-3</v>
      </c>
    </row>
    <row r="319" spans="1:3" x14ac:dyDescent="0.25">
      <c r="A319">
        <v>-8043507.4093000004</v>
      </c>
      <c r="B319">
        <v>36454.688470535701</v>
      </c>
      <c r="C319">
        <v>6.1763301491737296E-3</v>
      </c>
    </row>
    <row r="320" spans="1:3" x14ac:dyDescent="0.25">
      <c r="A320">
        <v>-8042572.9304230697</v>
      </c>
      <c r="B320">
        <v>36454.688470535701</v>
      </c>
      <c r="C320">
        <v>1.0030877776443899E-2</v>
      </c>
    </row>
    <row r="321" spans="1:3" x14ac:dyDescent="0.25">
      <c r="A321">
        <v>-8041638.4515461503</v>
      </c>
      <c r="B321">
        <v>36454.688470535701</v>
      </c>
      <c r="C321">
        <v>2.1416807547211598E-2</v>
      </c>
    </row>
    <row r="322" spans="1:3" x14ac:dyDescent="0.25">
      <c r="A322">
        <v>-8040703.9726692298</v>
      </c>
      <c r="B322">
        <v>36454.688470535701</v>
      </c>
      <c r="C322">
        <v>3.1542330980300903E-2</v>
      </c>
    </row>
    <row r="323" spans="1:3" x14ac:dyDescent="0.25">
      <c r="A323">
        <v>-8039769.4937923001</v>
      </c>
      <c r="B323">
        <v>36454.688470535701</v>
      </c>
      <c r="C323">
        <v>4.1903667151927899E-2</v>
      </c>
    </row>
    <row r="324" spans="1:3" x14ac:dyDescent="0.25">
      <c r="A324">
        <v>-8038835.0149153797</v>
      </c>
      <c r="B324">
        <v>36454.688470535701</v>
      </c>
      <c r="C324">
        <v>5.7544678449630703E-2</v>
      </c>
    </row>
    <row r="325" spans="1:3" x14ac:dyDescent="0.25">
      <c r="A325">
        <v>-8037900.5360384602</v>
      </c>
      <c r="B325">
        <v>36454.688470535701</v>
      </c>
      <c r="C325">
        <v>7.6633527874946497E-2</v>
      </c>
    </row>
    <row r="326" spans="1:3" x14ac:dyDescent="0.25">
      <c r="A326">
        <v>-8036966.0571615295</v>
      </c>
      <c r="B326">
        <v>36454.688470535701</v>
      </c>
      <c r="C326">
        <v>7.6713792979717199E-2</v>
      </c>
    </row>
    <row r="327" spans="1:3" x14ac:dyDescent="0.25">
      <c r="A327">
        <v>-8036031.5782846101</v>
      </c>
      <c r="B327">
        <v>36454.688470535701</v>
      </c>
      <c r="C327">
        <v>9.4442337751388494E-2</v>
      </c>
    </row>
    <row r="328" spans="1:3" x14ac:dyDescent="0.25">
      <c r="A328">
        <v>-8035097.0994076896</v>
      </c>
      <c r="B328">
        <v>36454.688470535701</v>
      </c>
      <c r="C328">
        <v>0.117381110787391</v>
      </c>
    </row>
    <row r="329" spans="1:3" x14ac:dyDescent="0.25">
      <c r="A329">
        <v>-8034162.6205307599</v>
      </c>
      <c r="B329">
        <v>36454.688470535701</v>
      </c>
      <c r="C329">
        <v>0.141461491584777</v>
      </c>
    </row>
    <row r="330" spans="1:3" x14ac:dyDescent="0.25">
      <c r="A330">
        <v>-8033228.1416538404</v>
      </c>
      <c r="B330">
        <v>36454.688470535701</v>
      </c>
      <c r="C330">
        <v>0.16826613247394501</v>
      </c>
    </row>
    <row r="331" spans="1:3" x14ac:dyDescent="0.25">
      <c r="A331">
        <v>-8032293.66277692</v>
      </c>
      <c r="B331">
        <v>36454.688470535701</v>
      </c>
      <c r="C331">
        <v>0.19293807446956601</v>
      </c>
    </row>
    <row r="332" spans="1:3" x14ac:dyDescent="0.25">
      <c r="A332">
        <v>-8031359.1838999996</v>
      </c>
      <c r="B332">
        <v>36454.688470535701</v>
      </c>
      <c r="C332">
        <v>0.21796506643295199</v>
      </c>
    </row>
    <row r="333" spans="1:3" x14ac:dyDescent="0.25">
      <c r="A333">
        <v>-8030424.7050230699</v>
      </c>
      <c r="B333">
        <v>36454.688470535701</v>
      </c>
      <c r="C333">
        <v>0.21804204583167999</v>
      </c>
    </row>
    <row r="334" spans="1:3" x14ac:dyDescent="0.25">
      <c r="A334">
        <v>-8029490.2261461504</v>
      </c>
      <c r="B334">
        <v>36454.688470535701</v>
      </c>
      <c r="C334">
        <v>0.241391375660896</v>
      </c>
    </row>
    <row r="335" spans="1:3" x14ac:dyDescent="0.25">
      <c r="A335">
        <v>-8028555.74726923</v>
      </c>
      <c r="B335">
        <v>36454.688470535701</v>
      </c>
      <c r="C335">
        <v>0.241430759429931</v>
      </c>
    </row>
    <row r="336" spans="1:3" x14ac:dyDescent="0.25">
      <c r="A336">
        <v>-8027621.2683923002</v>
      </c>
      <c r="B336">
        <v>36454.688470535701</v>
      </c>
      <c r="C336">
        <v>0.26322302222251798</v>
      </c>
    </row>
    <row r="337" spans="1:3" x14ac:dyDescent="0.25">
      <c r="A337">
        <v>-8026686.7895153798</v>
      </c>
      <c r="B337">
        <v>36454.688470535701</v>
      </c>
      <c r="C337">
        <v>0.263478964567184</v>
      </c>
    </row>
    <row r="338" spans="1:3" x14ac:dyDescent="0.25">
      <c r="A338">
        <v>-8025752.3106384603</v>
      </c>
      <c r="B338">
        <v>36454.688470535701</v>
      </c>
      <c r="C338">
        <v>0.28359937667846602</v>
      </c>
    </row>
    <row r="339" spans="1:3" x14ac:dyDescent="0.25">
      <c r="A339">
        <v>-8024817.8317615297</v>
      </c>
      <c r="B339">
        <v>36454.688470535701</v>
      </c>
      <c r="C339">
        <v>0.28358787298202498</v>
      </c>
    </row>
    <row r="340" spans="1:3" x14ac:dyDescent="0.25">
      <c r="A340">
        <v>-8023883.3528846102</v>
      </c>
      <c r="B340">
        <v>36454.688470535701</v>
      </c>
      <c r="C340">
        <v>0.28378474712371798</v>
      </c>
    </row>
    <row r="341" spans="1:3" x14ac:dyDescent="0.25">
      <c r="A341">
        <v>-8022948.8740076898</v>
      </c>
      <c r="B341">
        <v>36454.688470535701</v>
      </c>
      <c r="C341">
        <v>0</v>
      </c>
    </row>
    <row r="342" spans="1:3" x14ac:dyDescent="0.25">
      <c r="A342">
        <v>-8022014.39513076</v>
      </c>
      <c r="B342">
        <v>36454.688470535701</v>
      </c>
      <c r="C342">
        <v>0</v>
      </c>
    </row>
    <row r="343" spans="1:3" x14ac:dyDescent="0.25">
      <c r="A343">
        <v>-8021079.9162538396</v>
      </c>
      <c r="B343">
        <v>36454.688470535701</v>
      </c>
      <c r="C343">
        <v>0</v>
      </c>
    </row>
    <row r="344" spans="1:3" x14ac:dyDescent="0.25">
      <c r="A344">
        <v>-8020145.4373769201</v>
      </c>
      <c r="B344">
        <v>36454.688470535701</v>
      </c>
      <c r="C344">
        <v>0</v>
      </c>
    </row>
    <row r="345" spans="1:3" x14ac:dyDescent="0.25">
      <c r="A345">
        <v>-8019210.9584999997</v>
      </c>
      <c r="B345">
        <v>36454.688470535701</v>
      </c>
      <c r="C345">
        <v>0</v>
      </c>
    </row>
    <row r="346" spans="1:3" x14ac:dyDescent="0.25">
      <c r="A346">
        <v>-8018276.47962307</v>
      </c>
      <c r="B346">
        <v>36454.688470535701</v>
      </c>
      <c r="C346">
        <v>0</v>
      </c>
    </row>
    <row r="347" spans="1:3" x14ac:dyDescent="0.25">
      <c r="A347">
        <v>-8053786.6769461501</v>
      </c>
      <c r="B347">
        <v>35520.209593749903</v>
      </c>
      <c r="C347">
        <v>0</v>
      </c>
    </row>
    <row r="348" spans="1:3" x14ac:dyDescent="0.25">
      <c r="A348">
        <v>-8052852.1980692297</v>
      </c>
      <c r="B348">
        <v>35520.209593749903</v>
      </c>
      <c r="C348" s="1">
        <v>3.4668108128244003E-5</v>
      </c>
    </row>
    <row r="349" spans="1:3" x14ac:dyDescent="0.25">
      <c r="A349">
        <v>-8051917.7191923</v>
      </c>
      <c r="B349">
        <v>35520.209593749903</v>
      </c>
      <c r="C349" s="1">
        <v>3.4331558708800003E-5</v>
      </c>
    </row>
    <row r="350" spans="1:3" x14ac:dyDescent="0.25">
      <c r="A350">
        <v>-8050983.2403153796</v>
      </c>
      <c r="B350">
        <v>35520.209593749903</v>
      </c>
      <c r="C350" s="1">
        <v>6.7976892751175897E-5</v>
      </c>
    </row>
    <row r="351" spans="1:3" x14ac:dyDescent="0.25">
      <c r="A351">
        <v>-8050048.7614384601</v>
      </c>
      <c r="B351">
        <v>35520.209593749903</v>
      </c>
      <c r="C351">
        <v>1.24708458315581E-4</v>
      </c>
    </row>
    <row r="352" spans="1:3" x14ac:dyDescent="0.25">
      <c r="A352">
        <v>-8049114.2825615304</v>
      </c>
      <c r="B352">
        <v>35520.209593749903</v>
      </c>
      <c r="C352">
        <v>2.3522629635408499E-4</v>
      </c>
    </row>
    <row r="353" spans="1:3" x14ac:dyDescent="0.25">
      <c r="A353">
        <v>-8048179.8036846099</v>
      </c>
      <c r="B353">
        <v>35520.209593749903</v>
      </c>
      <c r="C353">
        <v>4.3536059092730202E-4</v>
      </c>
    </row>
    <row r="354" spans="1:3" x14ac:dyDescent="0.25">
      <c r="A354">
        <v>-8047245.3248076905</v>
      </c>
      <c r="B354">
        <v>35520.209593749903</v>
      </c>
      <c r="C354">
        <v>7.5646920595318003E-4</v>
      </c>
    </row>
    <row r="355" spans="1:3" x14ac:dyDescent="0.25">
      <c r="A355">
        <v>-8046310.8459307598</v>
      </c>
      <c r="B355">
        <v>35520.209593749903</v>
      </c>
      <c r="C355">
        <v>1.3486020034179E-3</v>
      </c>
    </row>
    <row r="356" spans="1:3" x14ac:dyDescent="0.25">
      <c r="A356">
        <v>-8045376.3670538403</v>
      </c>
      <c r="B356" t="s">
        <v>5</v>
      </c>
      <c r="C356">
        <v>2.38594016991555E-3</v>
      </c>
    </row>
    <row r="357" spans="1:3" x14ac:dyDescent="0.25">
      <c r="A357">
        <v>-8044441.8881769199</v>
      </c>
      <c r="B357">
        <v>35520.209593749903</v>
      </c>
      <c r="C357">
        <v>3.7419390864670199E-3</v>
      </c>
    </row>
    <row r="358" spans="1:3" x14ac:dyDescent="0.25">
      <c r="A358">
        <v>-8043507.4093000004</v>
      </c>
      <c r="B358">
        <v>35520.209593749903</v>
      </c>
      <c r="C358">
        <v>6.1536943539977004E-3</v>
      </c>
    </row>
    <row r="359" spans="1:3" x14ac:dyDescent="0.25">
      <c r="A359">
        <v>-8042572.9304230697</v>
      </c>
      <c r="B359" t="s">
        <v>5</v>
      </c>
      <c r="C359">
        <v>9.95460338890552E-3</v>
      </c>
    </row>
    <row r="360" spans="1:3" x14ac:dyDescent="0.25">
      <c r="A360">
        <v>-8041638.4515461503</v>
      </c>
      <c r="B360">
        <v>35520.209593749903</v>
      </c>
      <c r="C360">
        <v>1.474813465029E-2</v>
      </c>
    </row>
    <row r="361" spans="1:3" x14ac:dyDescent="0.25">
      <c r="A361">
        <v>-8040703.9726692298</v>
      </c>
      <c r="B361">
        <v>35520.209593749903</v>
      </c>
      <c r="C361">
        <v>2.1538756787776898E-2</v>
      </c>
    </row>
    <row r="362" spans="1:3" x14ac:dyDescent="0.25">
      <c r="A362">
        <v>-8039769.4937923001</v>
      </c>
      <c r="B362">
        <v>35520.209593749903</v>
      </c>
      <c r="C362">
        <v>3.1642641872167497E-2</v>
      </c>
    </row>
    <row r="363" spans="1:3" x14ac:dyDescent="0.25">
      <c r="A363">
        <v>-8038835.0149153797</v>
      </c>
      <c r="B363">
        <v>35520.209593749903</v>
      </c>
      <c r="C363">
        <v>4.2031753808259902E-2</v>
      </c>
    </row>
    <row r="364" spans="1:3" x14ac:dyDescent="0.25">
      <c r="A364">
        <v>-8037900.5360384602</v>
      </c>
      <c r="B364">
        <v>35520.209593749903</v>
      </c>
      <c r="C364">
        <v>5.7707801461219697E-2</v>
      </c>
    </row>
    <row r="365" spans="1:3" x14ac:dyDescent="0.25">
      <c r="A365">
        <v>-8036966.0571615295</v>
      </c>
      <c r="B365">
        <v>35520.209593749903</v>
      </c>
      <c r="C365">
        <v>7.6770067214965806E-2</v>
      </c>
    </row>
    <row r="366" spans="1:3" x14ac:dyDescent="0.25">
      <c r="A366">
        <v>-8036031.5782846101</v>
      </c>
      <c r="B366">
        <v>35520.209593749903</v>
      </c>
      <c r="C366">
        <v>9.43742990493774E-2</v>
      </c>
    </row>
    <row r="367" spans="1:3" x14ac:dyDescent="0.25">
      <c r="A367">
        <v>-8035097.0994076896</v>
      </c>
      <c r="B367">
        <v>35520.209593749903</v>
      </c>
      <c r="C367">
        <v>0.11727000772953</v>
      </c>
    </row>
    <row r="368" spans="1:3" x14ac:dyDescent="0.25">
      <c r="A368">
        <v>-8034162.6205307599</v>
      </c>
      <c r="B368">
        <v>35520.209593749903</v>
      </c>
      <c r="C368">
        <v>0.11753382533788601</v>
      </c>
    </row>
    <row r="369" spans="1:3" x14ac:dyDescent="0.25">
      <c r="A369">
        <v>-8033228.1416538404</v>
      </c>
      <c r="B369">
        <v>35520.209593749903</v>
      </c>
      <c r="C369">
        <v>0.14157702028751301</v>
      </c>
    </row>
    <row r="370" spans="1:3" x14ac:dyDescent="0.25">
      <c r="A370">
        <v>-8032293.66277692</v>
      </c>
      <c r="B370">
        <v>35520.209593749903</v>
      </c>
      <c r="C370">
        <v>0.16841177642345401</v>
      </c>
    </row>
    <row r="371" spans="1:3" x14ac:dyDescent="0.25">
      <c r="A371">
        <v>-8031359.1838999996</v>
      </c>
      <c r="B371">
        <v>35520.209593749903</v>
      </c>
      <c r="C371">
        <v>0.19309319555759399</v>
      </c>
    </row>
    <row r="372" spans="1:3" x14ac:dyDescent="0.25">
      <c r="A372">
        <v>-8030424.7050230699</v>
      </c>
      <c r="B372">
        <v>35520.209593749903</v>
      </c>
      <c r="C372">
        <v>0.19345961511135101</v>
      </c>
    </row>
    <row r="373" spans="1:3" x14ac:dyDescent="0.25">
      <c r="A373">
        <v>-8029490.2261461504</v>
      </c>
      <c r="B373">
        <v>35520.209593749903</v>
      </c>
      <c r="C373">
        <v>0.21820315718650801</v>
      </c>
    </row>
    <row r="374" spans="1:3" x14ac:dyDescent="0.25">
      <c r="A374">
        <v>-8028555.74726923</v>
      </c>
      <c r="B374">
        <v>35520.209593749903</v>
      </c>
      <c r="C374">
        <v>0.24135074019432001</v>
      </c>
    </row>
    <row r="375" spans="1:3" x14ac:dyDescent="0.25">
      <c r="A375">
        <v>-8027621.2683923002</v>
      </c>
      <c r="B375">
        <v>35520.209593749903</v>
      </c>
      <c r="C375">
        <v>0.24137994647026001</v>
      </c>
    </row>
    <row r="376" spans="1:3" x14ac:dyDescent="0.25">
      <c r="A376">
        <v>-8026686.7895153798</v>
      </c>
      <c r="B376">
        <v>35520.209593749903</v>
      </c>
      <c r="C376">
        <v>0.241652771830558</v>
      </c>
    </row>
    <row r="377" spans="1:3" x14ac:dyDescent="0.25">
      <c r="A377">
        <v>-8025752.3106384603</v>
      </c>
      <c r="B377">
        <v>35520.209593749903</v>
      </c>
      <c r="C377">
        <v>0.26336920261383001</v>
      </c>
    </row>
    <row r="378" spans="1:3" x14ac:dyDescent="0.25">
      <c r="A378">
        <v>-8024817.8317615297</v>
      </c>
      <c r="B378">
        <v>35520.209593749903</v>
      </c>
      <c r="C378">
        <v>0.26336270570754999</v>
      </c>
    </row>
    <row r="379" spans="1:3" x14ac:dyDescent="0.25">
      <c r="A379">
        <v>-8023883.3528846102</v>
      </c>
      <c r="B379">
        <v>35520.209593749903</v>
      </c>
      <c r="C379">
        <v>0.26345145702361999</v>
      </c>
    </row>
    <row r="380" spans="1:3" x14ac:dyDescent="0.25">
      <c r="A380">
        <v>-8022948.8740076898</v>
      </c>
      <c r="B380">
        <v>35520.209593749903</v>
      </c>
      <c r="C380">
        <v>0.26341852545738198</v>
      </c>
    </row>
    <row r="381" spans="1:3" x14ac:dyDescent="0.25">
      <c r="A381">
        <v>-8022014.39513076</v>
      </c>
      <c r="B381">
        <v>35520.209593749903</v>
      </c>
      <c r="C381">
        <v>0.24136751890182401</v>
      </c>
    </row>
    <row r="382" spans="1:3" x14ac:dyDescent="0.25">
      <c r="A382">
        <v>-8021079.9162538396</v>
      </c>
      <c r="B382">
        <v>35520.209593749903</v>
      </c>
      <c r="C382">
        <v>0</v>
      </c>
    </row>
    <row r="383" spans="1:3" x14ac:dyDescent="0.25">
      <c r="A383">
        <v>-8020145.4373769201</v>
      </c>
      <c r="B383">
        <v>35520.209593749903</v>
      </c>
      <c r="C383">
        <v>0</v>
      </c>
    </row>
    <row r="384" spans="1:3" x14ac:dyDescent="0.25">
      <c r="A384">
        <v>-8019210.9584999997</v>
      </c>
      <c r="B384">
        <v>35520.209593749903</v>
      </c>
      <c r="C384">
        <v>0</v>
      </c>
    </row>
    <row r="385" spans="1:3" x14ac:dyDescent="0.25">
      <c r="A385">
        <v>-8018276.47962307</v>
      </c>
      <c r="B385">
        <v>35520.209593749903</v>
      </c>
      <c r="C385">
        <v>0</v>
      </c>
    </row>
    <row r="386" spans="1:3" x14ac:dyDescent="0.25">
      <c r="A386">
        <v>-8053786.6769461501</v>
      </c>
      <c r="B386">
        <v>34585.730716964201</v>
      </c>
      <c r="C386">
        <v>0</v>
      </c>
    </row>
    <row r="387" spans="1:3" x14ac:dyDescent="0.25">
      <c r="A387">
        <v>-8052852.1980692297</v>
      </c>
      <c r="B387">
        <v>34585.730716964201</v>
      </c>
      <c r="C387">
        <v>0</v>
      </c>
    </row>
    <row r="388" spans="1:3" x14ac:dyDescent="0.25">
      <c r="A388">
        <v>-8051917.7191923</v>
      </c>
      <c r="B388">
        <v>34585.730716964201</v>
      </c>
      <c r="C388" s="1">
        <v>3.4668108128244003E-5</v>
      </c>
    </row>
    <row r="389" spans="1:3" x14ac:dyDescent="0.25">
      <c r="A389">
        <v>-8050983.2403153796</v>
      </c>
      <c r="B389">
        <v>34585.730716964201</v>
      </c>
      <c r="C389" s="1">
        <v>3.4331558708800003E-5</v>
      </c>
    </row>
    <row r="390" spans="1:3" x14ac:dyDescent="0.25">
      <c r="A390">
        <v>-8050048.7614384601</v>
      </c>
      <c r="B390">
        <v>34585.730716964201</v>
      </c>
      <c r="C390">
        <v>1.24708458315581E-4</v>
      </c>
    </row>
    <row r="391" spans="1:3" x14ac:dyDescent="0.25">
      <c r="A391">
        <v>-8049114.2825615304</v>
      </c>
      <c r="B391">
        <v>34585.730716964201</v>
      </c>
      <c r="C391">
        <v>2.3522629635408499E-4</v>
      </c>
    </row>
    <row r="392" spans="1:3" x14ac:dyDescent="0.25">
      <c r="A392">
        <v>-8048179.8036846099</v>
      </c>
      <c r="B392">
        <v>34585.730716964201</v>
      </c>
      <c r="C392">
        <v>4.3536059092730202E-4</v>
      </c>
    </row>
    <row r="393" spans="1:3" x14ac:dyDescent="0.25">
      <c r="A393">
        <v>-8047245.3248076905</v>
      </c>
      <c r="B393">
        <v>34585.730716964201</v>
      </c>
      <c r="C393">
        <v>7.8672391828149503E-4</v>
      </c>
    </row>
    <row r="394" spans="1:3" x14ac:dyDescent="0.25">
      <c r="A394">
        <v>-8046310.8459307598</v>
      </c>
      <c r="B394">
        <v>34585.730716964201</v>
      </c>
      <c r="C394">
        <v>1.37875671498477E-3</v>
      </c>
    </row>
    <row r="395" spans="1:3" x14ac:dyDescent="0.25">
      <c r="A395">
        <v>-8045376.3670538403</v>
      </c>
      <c r="B395">
        <v>34585.730716964201</v>
      </c>
      <c r="C395">
        <v>2.3057716898620098E-3</v>
      </c>
    </row>
    <row r="396" spans="1:3" x14ac:dyDescent="0.25">
      <c r="A396">
        <v>-8044441.8881769199</v>
      </c>
      <c r="B396">
        <v>34585.730716964201</v>
      </c>
      <c r="C396">
        <v>3.7766948807984499E-3</v>
      </c>
    </row>
    <row r="397" spans="1:3" x14ac:dyDescent="0.25">
      <c r="A397">
        <v>-8043507.4093000004</v>
      </c>
      <c r="B397">
        <v>34585.730716964201</v>
      </c>
      <c r="C397">
        <v>6.2155728228390199E-3</v>
      </c>
    </row>
    <row r="398" spans="1:3" x14ac:dyDescent="0.25">
      <c r="A398">
        <v>-8042572.9304230697</v>
      </c>
      <c r="B398">
        <v>34585.730716964201</v>
      </c>
      <c r="C398">
        <v>1.0015181265771301E-2</v>
      </c>
    </row>
    <row r="399" spans="1:3" x14ac:dyDescent="0.25">
      <c r="A399">
        <v>-8041638.4515461503</v>
      </c>
      <c r="B399">
        <v>34585.730716964201</v>
      </c>
      <c r="C399">
        <v>1.4769464731216399E-2</v>
      </c>
    </row>
    <row r="400" spans="1:3" x14ac:dyDescent="0.25">
      <c r="A400">
        <v>-8040703.9726692298</v>
      </c>
      <c r="B400">
        <v>34585.730716964201</v>
      </c>
      <c r="C400">
        <v>2.1597694605588899E-2</v>
      </c>
    </row>
    <row r="401" spans="1:3" x14ac:dyDescent="0.25">
      <c r="A401">
        <v>-8039769.4937923001</v>
      </c>
      <c r="B401">
        <v>34585.730716964201</v>
      </c>
      <c r="C401">
        <v>3.1647622585296603E-2</v>
      </c>
    </row>
    <row r="402" spans="1:3" x14ac:dyDescent="0.25">
      <c r="A402">
        <v>-8038835.0149153797</v>
      </c>
      <c r="B402">
        <v>34585.730716964201</v>
      </c>
      <c r="C402">
        <v>3.1776495277881601E-2</v>
      </c>
    </row>
    <row r="403" spans="1:3" x14ac:dyDescent="0.25">
      <c r="A403">
        <v>-8037900.5360384602</v>
      </c>
      <c r="B403">
        <v>34585.730716964201</v>
      </c>
      <c r="C403">
        <v>4.2232055217027602E-2</v>
      </c>
    </row>
    <row r="404" spans="1:3" x14ac:dyDescent="0.25">
      <c r="A404">
        <v>-8036966.0571615295</v>
      </c>
      <c r="B404">
        <v>34585.730716964201</v>
      </c>
      <c r="C404">
        <v>5.7897463440894997E-2</v>
      </c>
    </row>
    <row r="405" spans="1:3" x14ac:dyDescent="0.25">
      <c r="A405">
        <v>-8036031.5782846101</v>
      </c>
      <c r="B405">
        <v>34585.730716964201</v>
      </c>
      <c r="C405">
        <v>7.6973184943199102E-2</v>
      </c>
    </row>
    <row r="406" spans="1:3" x14ac:dyDescent="0.25">
      <c r="A406">
        <v>-8035097.0994076896</v>
      </c>
      <c r="B406">
        <v>34585.730716964201</v>
      </c>
      <c r="C406">
        <v>9.4619430601596805E-2</v>
      </c>
    </row>
    <row r="407" spans="1:3" x14ac:dyDescent="0.25">
      <c r="A407">
        <v>-8034162.6205307599</v>
      </c>
      <c r="B407">
        <v>34585.730716964201</v>
      </c>
      <c r="C407">
        <v>0.11753901094198201</v>
      </c>
    </row>
    <row r="408" spans="1:3" x14ac:dyDescent="0.25">
      <c r="A408">
        <v>-8033228.1416538404</v>
      </c>
      <c r="B408">
        <v>34585.730716964201</v>
      </c>
      <c r="C408">
        <v>0.14149785041808999</v>
      </c>
    </row>
    <row r="409" spans="1:3" x14ac:dyDescent="0.25">
      <c r="A409">
        <v>-8032293.66277692</v>
      </c>
      <c r="B409">
        <v>34585.730716964201</v>
      </c>
      <c r="C409">
        <v>0.14164015650749201</v>
      </c>
    </row>
    <row r="410" spans="1:3" x14ac:dyDescent="0.25">
      <c r="A410">
        <v>-8031359.1838999996</v>
      </c>
      <c r="B410">
        <v>34585.730716964201</v>
      </c>
      <c r="C410">
        <v>0.16863431036472301</v>
      </c>
    </row>
    <row r="411" spans="1:3" x14ac:dyDescent="0.25">
      <c r="A411">
        <v>-8030424.7050230699</v>
      </c>
      <c r="B411">
        <v>34585.730716964201</v>
      </c>
      <c r="C411">
        <v>0.168810665607452</v>
      </c>
    </row>
    <row r="412" spans="1:3" x14ac:dyDescent="0.25">
      <c r="A412">
        <v>-8029490.2261461504</v>
      </c>
      <c r="B412">
        <v>34585.730716964201</v>
      </c>
      <c r="C412">
        <v>0.193428859114646</v>
      </c>
    </row>
    <row r="413" spans="1:3" x14ac:dyDescent="0.25">
      <c r="A413">
        <v>-8028555.74726923</v>
      </c>
      <c r="B413">
        <v>34585.730716964201</v>
      </c>
      <c r="C413">
        <v>0.21819633245468101</v>
      </c>
    </row>
    <row r="414" spans="1:3" x14ac:dyDescent="0.25">
      <c r="A414">
        <v>-8027621.2683923002</v>
      </c>
      <c r="B414">
        <v>34585.730716964201</v>
      </c>
      <c r="C414">
        <v>0.21820726990699699</v>
      </c>
    </row>
    <row r="415" spans="1:3" x14ac:dyDescent="0.25">
      <c r="A415">
        <v>-8026686.7895153798</v>
      </c>
      <c r="B415">
        <v>34585.730716964201</v>
      </c>
      <c r="C415">
        <v>0.21835419535636899</v>
      </c>
    </row>
    <row r="416" spans="1:3" x14ac:dyDescent="0.25">
      <c r="A416">
        <v>-8025752.3106384603</v>
      </c>
      <c r="B416">
        <v>34585.730716964201</v>
      </c>
      <c r="C416">
        <v>0.21861147880554099</v>
      </c>
    </row>
    <row r="417" spans="1:3" x14ac:dyDescent="0.25">
      <c r="A417">
        <v>-8024817.8317615297</v>
      </c>
      <c r="B417">
        <v>34585.730716964201</v>
      </c>
      <c r="C417">
        <v>0.24162124097347201</v>
      </c>
    </row>
    <row r="418" spans="1:3" x14ac:dyDescent="0.25">
      <c r="A418">
        <v>-8023883.3528846102</v>
      </c>
      <c r="B418">
        <v>34585.730716964201</v>
      </c>
      <c r="C418">
        <v>0.24162124097347201</v>
      </c>
    </row>
    <row r="419" spans="1:3" x14ac:dyDescent="0.25">
      <c r="A419">
        <v>-8022948.8740076898</v>
      </c>
      <c r="B419">
        <v>34585.730716964201</v>
      </c>
      <c r="C419">
        <v>0.24159251153469</v>
      </c>
    </row>
    <row r="420" spans="1:3" x14ac:dyDescent="0.25">
      <c r="A420">
        <v>-8022014.39513076</v>
      </c>
      <c r="B420">
        <v>34585.730716964201</v>
      </c>
      <c r="C420">
        <v>0.21834444999694799</v>
      </c>
    </row>
    <row r="421" spans="1:3" x14ac:dyDescent="0.25">
      <c r="A421">
        <v>-8021079.9162538396</v>
      </c>
      <c r="B421">
        <v>34585.730716964201</v>
      </c>
      <c r="C421">
        <v>0</v>
      </c>
    </row>
    <row r="422" spans="1:3" x14ac:dyDescent="0.25">
      <c r="A422">
        <v>-8020145.4373769201</v>
      </c>
      <c r="B422">
        <v>34585.730716964201</v>
      </c>
      <c r="C422">
        <v>0</v>
      </c>
    </row>
    <row r="423" spans="1:3" x14ac:dyDescent="0.25">
      <c r="A423">
        <v>-8019210.9584999997</v>
      </c>
      <c r="B423">
        <v>34585.730716964201</v>
      </c>
      <c r="C423">
        <v>0</v>
      </c>
    </row>
    <row r="424" spans="1:3" x14ac:dyDescent="0.25">
      <c r="A424">
        <v>-8018276.47962307</v>
      </c>
      <c r="B424">
        <v>34585.730716964201</v>
      </c>
      <c r="C424">
        <v>0</v>
      </c>
    </row>
    <row r="425" spans="1:3" x14ac:dyDescent="0.25">
      <c r="A425">
        <v>-8053786.6769461501</v>
      </c>
      <c r="B425">
        <v>33651.251840178498</v>
      </c>
      <c r="C425">
        <v>0</v>
      </c>
    </row>
    <row r="426" spans="1:3" x14ac:dyDescent="0.25">
      <c r="A426">
        <v>-8052852.1980692297</v>
      </c>
      <c r="B426">
        <v>33651.251840178498</v>
      </c>
      <c r="C426">
        <v>0</v>
      </c>
    </row>
    <row r="427" spans="1:3" x14ac:dyDescent="0.25">
      <c r="A427">
        <v>-8051917.7191923</v>
      </c>
      <c r="B427">
        <v>33651.251840178498</v>
      </c>
      <c r="C427" s="1">
        <v>3.4668108128244003E-5</v>
      </c>
    </row>
    <row r="428" spans="1:3" x14ac:dyDescent="0.25">
      <c r="A428">
        <v>-8050983.2403153796</v>
      </c>
      <c r="B428">
        <v>33651.251840178498</v>
      </c>
      <c r="C428" s="1">
        <v>3.4331558708800003E-5</v>
      </c>
    </row>
    <row r="429" spans="1:3" x14ac:dyDescent="0.25">
      <c r="A429">
        <v>-8050048.7614384601</v>
      </c>
      <c r="B429">
        <v>33651.251840178498</v>
      </c>
      <c r="C429" s="1">
        <v>6.7976892751175897E-5</v>
      </c>
    </row>
    <row r="430" spans="1:3" x14ac:dyDescent="0.25">
      <c r="A430">
        <v>-8049114.2825615304</v>
      </c>
      <c r="B430">
        <v>33651.251840178498</v>
      </c>
      <c r="C430">
        <v>1.24708458315581E-4</v>
      </c>
    </row>
    <row r="431" spans="1:3" x14ac:dyDescent="0.25">
      <c r="A431">
        <v>-8048179.8036846099</v>
      </c>
      <c r="B431">
        <v>33651.251840178498</v>
      </c>
      <c r="C431">
        <v>2.6556925149634399E-4</v>
      </c>
    </row>
    <row r="432" spans="1:3" x14ac:dyDescent="0.25">
      <c r="A432">
        <v>-8047245.3248076905</v>
      </c>
      <c r="B432">
        <v>33651.251840178498</v>
      </c>
      <c r="C432">
        <v>4.5869630412198598E-4</v>
      </c>
    </row>
    <row r="433" spans="1:3" x14ac:dyDescent="0.25">
      <c r="A433">
        <v>-8046310.8459307598</v>
      </c>
      <c r="B433">
        <v>33651.251840178498</v>
      </c>
      <c r="C433">
        <v>1.42366369254887E-3</v>
      </c>
    </row>
    <row r="434" spans="1:3" x14ac:dyDescent="0.25">
      <c r="A434">
        <v>-8045376.3670538403</v>
      </c>
      <c r="B434">
        <v>33651.251840178498</v>
      </c>
      <c r="C434">
        <v>2.3254437837749698E-3</v>
      </c>
    </row>
    <row r="435" spans="1:3" x14ac:dyDescent="0.25">
      <c r="A435">
        <v>-8044441.8881769199</v>
      </c>
      <c r="B435">
        <v>33651.251840178498</v>
      </c>
      <c r="C435">
        <v>3.77665925770998E-3</v>
      </c>
    </row>
    <row r="436" spans="1:3" x14ac:dyDescent="0.25">
      <c r="A436">
        <v>-8043507.4093000004</v>
      </c>
      <c r="B436">
        <v>33651.251840178498</v>
      </c>
      <c r="C436">
        <v>3.84116871282458E-3</v>
      </c>
    </row>
    <row r="437" spans="1:3" x14ac:dyDescent="0.25">
      <c r="A437">
        <v>-8042572.9304230697</v>
      </c>
      <c r="B437">
        <v>33651.251840178498</v>
      </c>
      <c r="C437">
        <v>6.2947170808911298E-3</v>
      </c>
    </row>
    <row r="438" spans="1:3" x14ac:dyDescent="0.25">
      <c r="A438">
        <v>-8041638.4515461503</v>
      </c>
      <c r="B438">
        <v>33651.251840178498</v>
      </c>
      <c r="C438">
        <v>1.0149574838578699E-2</v>
      </c>
    </row>
    <row r="439" spans="1:3" x14ac:dyDescent="0.25">
      <c r="A439">
        <v>-8040703.9726692298</v>
      </c>
      <c r="B439">
        <v>33651.251840178498</v>
      </c>
      <c r="C439">
        <v>1.48627879098057E-2</v>
      </c>
    </row>
    <row r="440" spans="1:3" x14ac:dyDescent="0.25">
      <c r="A440">
        <v>-8039769.4937923001</v>
      </c>
      <c r="B440">
        <v>33651.251840178498</v>
      </c>
      <c r="C440">
        <v>2.17441376298666E-2</v>
      </c>
    </row>
    <row r="441" spans="1:3" x14ac:dyDescent="0.25">
      <c r="A441">
        <v>-8038835.0149153797</v>
      </c>
      <c r="B441">
        <v>33651.251840178498</v>
      </c>
      <c r="C441">
        <v>3.1852468848228399E-2</v>
      </c>
    </row>
    <row r="442" spans="1:3" x14ac:dyDescent="0.25">
      <c r="A442">
        <v>-8037900.5360384602</v>
      </c>
      <c r="B442">
        <v>33651.251840178498</v>
      </c>
      <c r="C442">
        <v>4.2278360575437497E-2</v>
      </c>
    </row>
    <row r="443" spans="1:3" x14ac:dyDescent="0.25">
      <c r="A443">
        <v>-8036966.0571615295</v>
      </c>
      <c r="B443">
        <v>33651.251840178498</v>
      </c>
      <c r="C443">
        <v>5.7914413511752999E-2</v>
      </c>
    </row>
    <row r="444" spans="1:3" x14ac:dyDescent="0.25">
      <c r="A444">
        <v>-8036031.5782846101</v>
      </c>
      <c r="B444">
        <v>33651.251840178498</v>
      </c>
      <c r="C444">
        <v>5.8234907686710302E-2</v>
      </c>
    </row>
    <row r="445" spans="1:3" x14ac:dyDescent="0.25">
      <c r="A445">
        <v>-8035097.0994076896</v>
      </c>
      <c r="B445">
        <v>33651.251840178498</v>
      </c>
      <c r="C445">
        <v>7.7219255268573705E-2</v>
      </c>
    </row>
    <row r="446" spans="1:3" x14ac:dyDescent="0.25">
      <c r="A446">
        <v>-8034162.6205307599</v>
      </c>
      <c r="B446">
        <v>33651.251840178498</v>
      </c>
      <c r="C446">
        <v>9.5004551112651797E-2</v>
      </c>
    </row>
    <row r="447" spans="1:3" x14ac:dyDescent="0.25">
      <c r="A447">
        <v>-8033228.1416538404</v>
      </c>
      <c r="B447">
        <v>33651.251840178498</v>
      </c>
      <c r="C447">
        <v>0.11787921190261801</v>
      </c>
    </row>
    <row r="448" spans="1:3" x14ac:dyDescent="0.25">
      <c r="A448">
        <v>-8032293.66277692</v>
      </c>
      <c r="B448">
        <v>33651.251840178498</v>
      </c>
      <c r="C448">
        <v>0.118022143840789</v>
      </c>
    </row>
    <row r="449" spans="1:3" x14ac:dyDescent="0.25">
      <c r="A449">
        <v>-8031359.1838999996</v>
      </c>
      <c r="B449">
        <v>33651.251840178498</v>
      </c>
      <c r="C449">
        <v>0.14194943010807001</v>
      </c>
    </row>
    <row r="450" spans="1:3" x14ac:dyDescent="0.25">
      <c r="A450">
        <v>-8030424.7050230699</v>
      </c>
      <c r="B450">
        <v>33651.251840178498</v>
      </c>
      <c r="C450">
        <v>0.16886234283447199</v>
      </c>
    </row>
    <row r="451" spans="1:3" x14ac:dyDescent="0.25">
      <c r="A451">
        <v>-8029490.2261461504</v>
      </c>
      <c r="B451">
        <v>33651.251840178498</v>
      </c>
      <c r="C451">
        <v>0.169199138879776</v>
      </c>
    </row>
    <row r="452" spans="1:3" x14ac:dyDescent="0.25">
      <c r="A452">
        <v>-8028555.74726923</v>
      </c>
      <c r="B452">
        <v>33651.251840178498</v>
      </c>
      <c r="C452">
        <v>0.19363006949424699</v>
      </c>
    </row>
    <row r="453" spans="1:3" x14ac:dyDescent="0.25">
      <c r="A453">
        <v>-8027621.2683923002</v>
      </c>
      <c r="B453">
        <v>33651.251840178498</v>
      </c>
      <c r="C453">
        <v>0.19363006949424699</v>
      </c>
    </row>
    <row r="454" spans="1:3" x14ac:dyDescent="0.25">
      <c r="A454">
        <v>-8026686.7895153798</v>
      </c>
      <c r="B454">
        <v>33651.251840178498</v>
      </c>
      <c r="C454">
        <v>0.193736746907234</v>
      </c>
    </row>
    <row r="455" spans="1:3" x14ac:dyDescent="0.25">
      <c r="A455">
        <v>-8025752.3106384603</v>
      </c>
      <c r="B455">
        <v>33651.251840178498</v>
      </c>
      <c r="C455">
        <v>0.19410130381584101</v>
      </c>
    </row>
    <row r="456" spans="1:3" x14ac:dyDescent="0.25">
      <c r="A456">
        <v>-8024817.8317615297</v>
      </c>
      <c r="B456">
        <v>33651.251840178498</v>
      </c>
      <c r="C456">
        <v>0.218604296445846</v>
      </c>
    </row>
    <row r="457" spans="1:3" x14ac:dyDescent="0.25">
      <c r="A457">
        <v>-8023883.3528846102</v>
      </c>
      <c r="B457">
        <v>33651.251840178498</v>
      </c>
      <c r="C457">
        <v>0.21858836710453</v>
      </c>
    </row>
    <row r="458" spans="1:3" x14ac:dyDescent="0.25">
      <c r="A458">
        <v>-8022948.8740076898</v>
      </c>
      <c r="B458">
        <v>33651.251840178498</v>
      </c>
      <c r="C458">
        <v>0.218556493520736</v>
      </c>
    </row>
    <row r="459" spans="1:3" x14ac:dyDescent="0.25">
      <c r="A459">
        <v>-8022014.39513076</v>
      </c>
      <c r="B459">
        <v>33651.251840178498</v>
      </c>
      <c r="C459">
        <v>0.19376274943351701</v>
      </c>
    </row>
    <row r="460" spans="1:3" x14ac:dyDescent="0.25">
      <c r="A460">
        <v>-8021079.9162538396</v>
      </c>
      <c r="B460">
        <v>33651.251840178498</v>
      </c>
      <c r="C460">
        <v>0</v>
      </c>
    </row>
    <row r="461" spans="1:3" x14ac:dyDescent="0.25">
      <c r="A461">
        <v>-8020145.4373769201</v>
      </c>
      <c r="B461">
        <v>33651.251840178498</v>
      </c>
      <c r="C461">
        <v>0</v>
      </c>
    </row>
    <row r="462" spans="1:3" x14ac:dyDescent="0.25">
      <c r="A462">
        <v>-8019210.9584999997</v>
      </c>
      <c r="B462">
        <v>33651.251840178498</v>
      </c>
      <c r="C462">
        <v>0</v>
      </c>
    </row>
    <row r="463" spans="1:3" x14ac:dyDescent="0.25">
      <c r="A463">
        <v>-8018276.47962307</v>
      </c>
      <c r="B463">
        <v>33651.251840178498</v>
      </c>
      <c r="C463">
        <v>0</v>
      </c>
    </row>
    <row r="464" spans="1:3" x14ac:dyDescent="0.25">
      <c r="A464">
        <v>-8017342.0007461496</v>
      </c>
      <c r="B464">
        <v>33651.251840178498</v>
      </c>
      <c r="C464">
        <v>0</v>
      </c>
    </row>
    <row r="465" spans="1:3" x14ac:dyDescent="0.25">
      <c r="A465">
        <v>-8053786.6769461501</v>
      </c>
      <c r="B465">
        <v>32716.772963392799</v>
      </c>
      <c r="C465">
        <v>0</v>
      </c>
    </row>
    <row r="466" spans="1:3" x14ac:dyDescent="0.25">
      <c r="A466">
        <v>-8052852.1980692297</v>
      </c>
      <c r="B466">
        <v>32716.772963392799</v>
      </c>
      <c r="C466">
        <v>0</v>
      </c>
    </row>
    <row r="467" spans="1:3" x14ac:dyDescent="0.25">
      <c r="A467">
        <v>-8051917.7191923</v>
      </c>
      <c r="B467">
        <v>32716.772963392799</v>
      </c>
      <c r="C467" s="1">
        <v>3.4668108128244003E-5</v>
      </c>
    </row>
    <row r="468" spans="1:3" x14ac:dyDescent="0.25">
      <c r="A468">
        <v>-8050983.2403153796</v>
      </c>
      <c r="B468">
        <v>32716.772963392799</v>
      </c>
      <c r="C468" s="1">
        <v>3.4331558708800003E-5</v>
      </c>
    </row>
    <row r="469" spans="1:3" x14ac:dyDescent="0.25">
      <c r="A469">
        <v>-8050048.7614384601</v>
      </c>
      <c r="B469">
        <v>32716.772963392799</v>
      </c>
      <c r="C469" s="1">
        <v>9.8348231404088397E-5</v>
      </c>
    </row>
    <row r="470" spans="1:3" x14ac:dyDescent="0.25">
      <c r="A470">
        <v>-8049114.2825615304</v>
      </c>
      <c r="B470">
        <v>32716.772963392799</v>
      </c>
      <c r="C470">
        <v>1.5507017087656999E-4</v>
      </c>
    </row>
    <row r="471" spans="1:3" x14ac:dyDescent="0.25">
      <c r="A471">
        <v>-8048179.8036846099</v>
      </c>
      <c r="B471">
        <v>32716.772963392799</v>
      </c>
      <c r="C471">
        <v>2.5858814478851801E-4</v>
      </c>
    </row>
    <row r="472" spans="1:3" x14ac:dyDescent="0.25">
      <c r="A472">
        <v>-8047245.3248076905</v>
      </c>
      <c r="B472">
        <v>32716.772963392799</v>
      </c>
      <c r="C472">
        <v>4.5869630412198598E-4</v>
      </c>
    </row>
    <row r="473" spans="1:3" x14ac:dyDescent="0.25">
      <c r="A473">
        <v>-8046310.8459307598</v>
      </c>
      <c r="B473">
        <v>32716.772963392799</v>
      </c>
      <c r="C473">
        <v>8.5161445895209898E-4</v>
      </c>
    </row>
    <row r="474" spans="1:3" x14ac:dyDescent="0.25">
      <c r="A474">
        <v>-8045376.3670538403</v>
      </c>
      <c r="B474">
        <v>32716.772963392799</v>
      </c>
      <c r="C474">
        <v>1.48978666402399E-3</v>
      </c>
    </row>
    <row r="475" spans="1:3" x14ac:dyDescent="0.25">
      <c r="A475">
        <v>-8044441.8881769199</v>
      </c>
      <c r="B475">
        <v>32716.772963392799</v>
      </c>
      <c r="C475">
        <v>2.4331731256097499E-3</v>
      </c>
    </row>
    <row r="476" spans="1:3" x14ac:dyDescent="0.25">
      <c r="A476">
        <v>-8043507.4093000004</v>
      </c>
      <c r="B476">
        <v>32716.772963392799</v>
      </c>
      <c r="C476">
        <v>3.9049196057021601E-3</v>
      </c>
    </row>
    <row r="477" spans="1:3" x14ac:dyDescent="0.25">
      <c r="A477">
        <v>-8042572.9304230697</v>
      </c>
      <c r="B477">
        <v>32716.772963392799</v>
      </c>
      <c r="C477">
        <v>6.4617628231644596E-3</v>
      </c>
    </row>
    <row r="478" spans="1:3" x14ac:dyDescent="0.25">
      <c r="A478">
        <v>-8041638.4515461503</v>
      </c>
      <c r="B478">
        <v>32716.772963392799</v>
      </c>
      <c r="C478">
        <v>1.0259620845317801E-2</v>
      </c>
    </row>
    <row r="479" spans="1:3" x14ac:dyDescent="0.25">
      <c r="A479">
        <v>-8040703.9726692298</v>
      </c>
      <c r="B479">
        <v>32716.772963392799</v>
      </c>
      <c r="C479">
        <v>1.0367858223617001E-2</v>
      </c>
    </row>
    <row r="480" spans="1:3" x14ac:dyDescent="0.25">
      <c r="A480">
        <v>-8039769.4937923001</v>
      </c>
      <c r="B480">
        <v>32716.772963392799</v>
      </c>
      <c r="C480">
        <v>1.5092218294739701E-2</v>
      </c>
    </row>
    <row r="481" spans="1:3" x14ac:dyDescent="0.25">
      <c r="A481">
        <v>-8038835.0149153797</v>
      </c>
      <c r="B481">
        <v>32716.772963392799</v>
      </c>
      <c r="C481">
        <v>2.21251305192708E-2</v>
      </c>
    </row>
    <row r="482" spans="1:3" x14ac:dyDescent="0.25">
      <c r="A482">
        <v>-8037900.5360384602</v>
      </c>
      <c r="B482">
        <v>32716.772963392799</v>
      </c>
      <c r="C482">
        <v>3.2189186662435497E-2</v>
      </c>
    </row>
    <row r="483" spans="1:3" x14ac:dyDescent="0.25">
      <c r="A483">
        <v>-8036966.0571615295</v>
      </c>
      <c r="B483">
        <v>32716.772963392799</v>
      </c>
      <c r="C483">
        <v>4.2628992348909302E-2</v>
      </c>
    </row>
    <row r="484" spans="1:3" x14ac:dyDescent="0.25">
      <c r="A484">
        <v>-8036031.5782846101</v>
      </c>
      <c r="B484">
        <v>32716.772963392799</v>
      </c>
      <c r="C484">
        <v>5.8346152305603E-2</v>
      </c>
    </row>
    <row r="485" spans="1:3" x14ac:dyDescent="0.25">
      <c r="A485">
        <v>-8035097.0994076896</v>
      </c>
      <c r="B485">
        <v>32716.772963392799</v>
      </c>
      <c r="C485">
        <v>7.7481999993324197E-2</v>
      </c>
    </row>
    <row r="486" spans="1:3" x14ac:dyDescent="0.25">
      <c r="A486">
        <v>-8034162.6205307599</v>
      </c>
      <c r="B486">
        <v>32716.772963392799</v>
      </c>
      <c r="C486">
        <v>7.76501819491386E-2</v>
      </c>
    </row>
    <row r="487" spans="1:3" x14ac:dyDescent="0.25">
      <c r="A487">
        <v>-8033228.1416538404</v>
      </c>
      <c r="B487">
        <v>32716.772963392799</v>
      </c>
      <c r="C487">
        <v>9.5409415662288596E-2</v>
      </c>
    </row>
    <row r="488" spans="1:3" x14ac:dyDescent="0.25">
      <c r="A488">
        <v>-8032293.66277692</v>
      </c>
      <c r="B488">
        <v>32716.772963392799</v>
      </c>
      <c r="C488">
        <v>0.118126615881919</v>
      </c>
    </row>
    <row r="489" spans="1:3" x14ac:dyDescent="0.25">
      <c r="A489">
        <v>-8031359.1838999996</v>
      </c>
      <c r="B489">
        <v>32716.772963392799</v>
      </c>
      <c r="C489">
        <v>0.11877565830945901</v>
      </c>
    </row>
    <row r="490" spans="1:3" x14ac:dyDescent="0.25">
      <c r="A490">
        <v>-8030424.7050230699</v>
      </c>
      <c r="B490">
        <v>32716.772963392799</v>
      </c>
      <c r="C490">
        <v>0.14248907566070501</v>
      </c>
    </row>
    <row r="491" spans="1:3" x14ac:dyDescent="0.25">
      <c r="A491">
        <v>-8029490.2261461504</v>
      </c>
      <c r="B491">
        <v>32716.772963392799</v>
      </c>
      <c r="C491">
        <v>0.14269505441188801</v>
      </c>
    </row>
    <row r="492" spans="1:3" x14ac:dyDescent="0.25">
      <c r="A492">
        <v>-8028555.74726923</v>
      </c>
      <c r="B492">
        <v>32716.772963392799</v>
      </c>
      <c r="C492">
        <v>0.16942501068115201</v>
      </c>
    </row>
    <row r="493" spans="1:3" x14ac:dyDescent="0.25">
      <c r="A493">
        <v>-8027621.2683923002</v>
      </c>
      <c r="B493">
        <v>32716.772963392799</v>
      </c>
      <c r="C493">
        <v>0.16954712569713501</v>
      </c>
    </row>
    <row r="494" spans="1:3" x14ac:dyDescent="0.25">
      <c r="A494">
        <v>-8026686.7895153798</v>
      </c>
      <c r="B494">
        <v>32716.772963392799</v>
      </c>
      <c r="C494">
        <v>0.16976340115070301</v>
      </c>
    </row>
    <row r="495" spans="1:3" x14ac:dyDescent="0.25">
      <c r="A495">
        <v>-8025752.3106384603</v>
      </c>
      <c r="B495">
        <v>32716.772963392799</v>
      </c>
      <c r="C495">
        <v>0.169947624206542</v>
      </c>
    </row>
    <row r="496" spans="1:3" x14ac:dyDescent="0.25">
      <c r="A496">
        <v>-8024817.8317615297</v>
      </c>
      <c r="B496">
        <v>32716.772963392799</v>
      </c>
      <c r="C496">
        <v>0.1942930072546</v>
      </c>
    </row>
    <row r="497" spans="1:3" x14ac:dyDescent="0.25">
      <c r="A497">
        <v>-8023883.3528846102</v>
      </c>
      <c r="B497">
        <v>32716.772963392799</v>
      </c>
      <c r="C497">
        <v>0.19410464167594901</v>
      </c>
    </row>
    <row r="498" spans="1:3" x14ac:dyDescent="0.25">
      <c r="A498">
        <v>-8022948.8740076898</v>
      </c>
      <c r="B498">
        <v>32716.772963392799</v>
      </c>
      <c r="C498">
        <v>0.19410464167594901</v>
      </c>
    </row>
    <row r="499" spans="1:3" x14ac:dyDescent="0.25">
      <c r="A499">
        <v>-8022014.39513076</v>
      </c>
      <c r="B499">
        <v>32716.772963392799</v>
      </c>
      <c r="C499">
        <v>0.169652715325355</v>
      </c>
    </row>
    <row r="500" spans="1:3" x14ac:dyDescent="0.25">
      <c r="A500">
        <v>-8021079.9162538396</v>
      </c>
      <c r="B500">
        <v>32716.772963392799</v>
      </c>
      <c r="C500">
        <v>0</v>
      </c>
    </row>
    <row r="501" spans="1:3" x14ac:dyDescent="0.25">
      <c r="A501">
        <v>-8020145.4373769201</v>
      </c>
      <c r="B501">
        <v>32716.772963392799</v>
      </c>
      <c r="C501">
        <v>0</v>
      </c>
    </row>
    <row r="502" spans="1:3" x14ac:dyDescent="0.25">
      <c r="A502">
        <v>-8019210.9584999997</v>
      </c>
      <c r="B502">
        <v>32716.772963392799</v>
      </c>
      <c r="C502">
        <v>0</v>
      </c>
    </row>
    <row r="503" spans="1:3" x14ac:dyDescent="0.25">
      <c r="A503">
        <v>-8018276.47962307</v>
      </c>
      <c r="B503">
        <v>32716.772963392799</v>
      </c>
      <c r="C503">
        <v>0</v>
      </c>
    </row>
    <row r="504" spans="1:3" x14ac:dyDescent="0.25">
      <c r="A504">
        <v>-8017342.0007461496</v>
      </c>
      <c r="B504">
        <v>32716.772963392799</v>
      </c>
      <c r="C504">
        <v>0</v>
      </c>
    </row>
    <row r="505" spans="1:3" x14ac:dyDescent="0.25">
      <c r="A505">
        <v>-8054721.1558230696</v>
      </c>
      <c r="B505">
        <v>31782.2940866071</v>
      </c>
      <c r="C505">
        <v>0</v>
      </c>
    </row>
    <row r="506" spans="1:3" x14ac:dyDescent="0.25">
      <c r="A506">
        <v>-8053786.6769461501</v>
      </c>
      <c r="B506">
        <v>31782.2940866071</v>
      </c>
      <c r="C506">
        <v>0</v>
      </c>
    </row>
    <row r="507" spans="1:3" x14ac:dyDescent="0.25">
      <c r="A507">
        <v>-8052852.1980692297</v>
      </c>
      <c r="B507">
        <v>31782.2940866071</v>
      </c>
      <c r="C507">
        <v>0</v>
      </c>
    </row>
    <row r="508" spans="1:3" x14ac:dyDescent="0.25">
      <c r="A508">
        <v>-8051917.7191923</v>
      </c>
      <c r="B508">
        <v>31782.2940866071</v>
      </c>
      <c r="C508" s="1">
        <v>3.4668108128244003E-5</v>
      </c>
    </row>
    <row r="509" spans="1:3" x14ac:dyDescent="0.25">
      <c r="A509">
        <v>-8050983.2403153796</v>
      </c>
      <c r="B509">
        <v>31782.2940866071</v>
      </c>
      <c r="C509" s="1">
        <v>6.4708605350460803E-5</v>
      </c>
    </row>
    <row r="510" spans="1:3" x14ac:dyDescent="0.25">
      <c r="A510">
        <v>-8050048.7614384601</v>
      </c>
      <c r="B510">
        <v>31782.2940866071</v>
      </c>
      <c r="C510" s="1">
        <v>9.8348231404088397E-5</v>
      </c>
    </row>
    <row r="511" spans="1:3" x14ac:dyDescent="0.25">
      <c r="A511">
        <v>-8049114.2825615304</v>
      </c>
      <c r="B511">
        <v>31782.2940866071</v>
      </c>
      <c r="C511">
        <v>1.4808474224991999E-4</v>
      </c>
    </row>
    <row r="512" spans="1:3" x14ac:dyDescent="0.25">
      <c r="A512">
        <v>-8048179.8036846099</v>
      </c>
      <c r="B512">
        <v>31782.2940866071</v>
      </c>
      <c r="C512">
        <v>2.7848657919093901E-4</v>
      </c>
    </row>
    <row r="513" spans="1:3" x14ac:dyDescent="0.25">
      <c r="A513">
        <v>-8047245.3248076905</v>
      </c>
      <c r="B513">
        <v>31782.2940866071</v>
      </c>
      <c r="C513">
        <v>4.7857247409410699E-4</v>
      </c>
    </row>
    <row r="514" spans="1:3" x14ac:dyDescent="0.25">
      <c r="A514">
        <v>-8046310.8459307598</v>
      </c>
      <c r="B514">
        <v>31782.2940866071</v>
      </c>
      <c r="C514">
        <v>8.8413816411048098E-4</v>
      </c>
    </row>
    <row r="515" spans="1:3" x14ac:dyDescent="0.25">
      <c r="A515">
        <v>-8045376.3670538403</v>
      </c>
      <c r="B515" t="s">
        <v>6</v>
      </c>
      <c r="C515">
        <v>9.9708407651633003E-4</v>
      </c>
    </row>
    <row r="516" spans="1:3" x14ac:dyDescent="0.25">
      <c r="A516">
        <v>-8044441.8881769199</v>
      </c>
      <c r="B516">
        <v>31782.2940866071</v>
      </c>
      <c r="C516">
        <v>1.5632178401574399E-3</v>
      </c>
    </row>
    <row r="517" spans="1:3" x14ac:dyDescent="0.25">
      <c r="A517">
        <v>-8043507.4093000004</v>
      </c>
      <c r="B517">
        <v>31782.2940866071</v>
      </c>
      <c r="C517">
        <v>2.6058810763060999E-3</v>
      </c>
    </row>
    <row r="518" spans="1:3" x14ac:dyDescent="0.25">
      <c r="A518">
        <v>-8042572.9304230697</v>
      </c>
      <c r="B518" t="s">
        <v>6</v>
      </c>
      <c r="C518">
        <v>4.0933946147561004E-3</v>
      </c>
    </row>
    <row r="519" spans="1:3" x14ac:dyDescent="0.25">
      <c r="A519">
        <v>-8041638.4515461503</v>
      </c>
      <c r="B519">
        <v>31782.2940866071</v>
      </c>
      <c r="C519">
        <v>6.7364922724664203E-3</v>
      </c>
    </row>
    <row r="520" spans="1:3" x14ac:dyDescent="0.25">
      <c r="A520">
        <v>-8040703.9726692298</v>
      </c>
      <c r="B520">
        <v>31782.2940866071</v>
      </c>
      <c r="C520">
        <v>1.05450227856636E-2</v>
      </c>
    </row>
    <row r="521" spans="1:3" x14ac:dyDescent="0.25">
      <c r="A521">
        <v>-8039769.4937923001</v>
      </c>
      <c r="B521">
        <v>31782.2940866071</v>
      </c>
      <c r="C521">
        <v>1.5267396345734501E-2</v>
      </c>
    </row>
    <row r="522" spans="1:3" x14ac:dyDescent="0.25">
      <c r="A522">
        <v>-8038835.0149153797</v>
      </c>
      <c r="B522">
        <v>31782.2940866071</v>
      </c>
      <c r="C522">
        <v>2.2365501150488801E-2</v>
      </c>
    </row>
    <row r="523" spans="1:3" x14ac:dyDescent="0.25">
      <c r="A523">
        <v>-8037900.5360384602</v>
      </c>
      <c r="B523">
        <v>31782.2940866071</v>
      </c>
      <c r="C523">
        <v>2.2564610466361001E-2</v>
      </c>
    </row>
    <row r="524" spans="1:3" x14ac:dyDescent="0.25">
      <c r="A524">
        <v>-8036966.0571615295</v>
      </c>
      <c r="B524">
        <v>31782.2940866071</v>
      </c>
      <c r="C524">
        <v>3.26754376292228E-2</v>
      </c>
    </row>
    <row r="525" spans="1:3" x14ac:dyDescent="0.25">
      <c r="A525">
        <v>-8036031.5782846101</v>
      </c>
      <c r="B525">
        <v>31782.2940866071</v>
      </c>
      <c r="C525">
        <v>4.3131887912750203E-2</v>
      </c>
    </row>
    <row r="526" spans="1:3" x14ac:dyDescent="0.25">
      <c r="A526">
        <v>-8035097.0994076896</v>
      </c>
      <c r="B526">
        <v>31782.2940866071</v>
      </c>
      <c r="C526">
        <v>5.9117916971445E-2</v>
      </c>
    </row>
    <row r="527" spans="1:3" x14ac:dyDescent="0.25">
      <c r="A527">
        <v>-8034162.6205307599</v>
      </c>
      <c r="B527">
        <v>31782.2940866071</v>
      </c>
      <c r="C527">
        <v>5.9430740773677798E-2</v>
      </c>
    </row>
    <row r="528" spans="1:3" x14ac:dyDescent="0.25">
      <c r="A528">
        <v>-8033228.1416538404</v>
      </c>
      <c r="B528">
        <v>31782.2940866071</v>
      </c>
      <c r="C528">
        <v>7.8424535691738101E-2</v>
      </c>
    </row>
    <row r="529" spans="1:3" x14ac:dyDescent="0.25">
      <c r="A529">
        <v>-8032293.66277692</v>
      </c>
      <c r="B529">
        <v>31782.2940866071</v>
      </c>
      <c r="C529">
        <v>9.59738418459892E-2</v>
      </c>
    </row>
    <row r="530" spans="1:3" x14ac:dyDescent="0.25">
      <c r="A530">
        <v>-8031359.1838999996</v>
      </c>
      <c r="B530">
        <v>31782.2940866071</v>
      </c>
      <c r="C530">
        <v>9.6669241786003099E-2</v>
      </c>
    </row>
    <row r="531" spans="1:3" x14ac:dyDescent="0.25">
      <c r="A531">
        <v>-8030424.7050230699</v>
      </c>
      <c r="B531">
        <v>31782.2940866071</v>
      </c>
      <c r="C531">
        <v>0.1193128824234</v>
      </c>
    </row>
    <row r="532" spans="1:3" x14ac:dyDescent="0.25">
      <c r="A532">
        <v>-8029490.2261461504</v>
      </c>
      <c r="B532">
        <v>31782.2940866071</v>
      </c>
      <c r="C532">
        <v>0.119547821581363</v>
      </c>
    </row>
    <row r="533" spans="1:3" x14ac:dyDescent="0.25">
      <c r="A533">
        <v>-8028555.74726923</v>
      </c>
      <c r="B533">
        <v>31782.2940866071</v>
      </c>
      <c r="C533">
        <v>0.143186375498771</v>
      </c>
    </row>
    <row r="534" spans="1:3" x14ac:dyDescent="0.25">
      <c r="A534">
        <v>-8027621.2683923002</v>
      </c>
      <c r="B534">
        <v>31782.2940866071</v>
      </c>
      <c r="C534">
        <v>0.143476948142051</v>
      </c>
    </row>
    <row r="535" spans="1:3" x14ac:dyDescent="0.25">
      <c r="A535">
        <v>-8026686.7895153798</v>
      </c>
      <c r="B535">
        <v>31782.2940866071</v>
      </c>
      <c r="C535">
        <v>0.14376164972782099</v>
      </c>
    </row>
    <row r="536" spans="1:3" x14ac:dyDescent="0.25">
      <c r="A536">
        <v>-8025752.3106384603</v>
      </c>
      <c r="B536">
        <v>31782.2940866071</v>
      </c>
      <c r="C536">
        <v>0.14386139810085199</v>
      </c>
    </row>
    <row r="537" spans="1:3" x14ac:dyDescent="0.25">
      <c r="A537">
        <v>-8024817.8317615297</v>
      </c>
      <c r="B537">
        <v>31782.2940866071</v>
      </c>
      <c r="C537">
        <v>0.170400440692901</v>
      </c>
    </row>
    <row r="538" spans="1:3" x14ac:dyDescent="0.25">
      <c r="A538">
        <v>-8023883.3528846102</v>
      </c>
      <c r="B538">
        <v>31782.2940866071</v>
      </c>
      <c r="C538">
        <v>0.17025530338287301</v>
      </c>
    </row>
    <row r="539" spans="1:3" x14ac:dyDescent="0.25">
      <c r="A539">
        <v>-8022948.8740076898</v>
      </c>
      <c r="B539">
        <v>31782.2940866071</v>
      </c>
      <c r="C539">
        <v>0.170197948813438</v>
      </c>
    </row>
    <row r="540" spans="1:3" x14ac:dyDescent="0.25">
      <c r="A540">
        <v>-8022014.39513076</v>
      </c>
      <c r="B540">
        <v>31782.2940866071</v>
      </c>
      <c r="C540">
        <v>0.14341145753860399</v>
      </c>
    </row>
    <row r="541" spans="1:3" x14ac:dyDescent="0.25">
      <c r="A541">
        <v>-8021079.9162538396</v>
      </c>
      <c r="B541">
        <v>31782.2940866071</v>
      </c>
      <c r="C541">
        <v>0</v>
      </c>
    </row>
    <row r="542" spans="1:3" x14ac:dyDescent="0.25">
      <c r="A542">
        <v>-8020145.4373769201</v>
      </c>
      <c r="B542">
        <v>31782.2940866071</v>
      </c>
      <c r="C542">
        <v>0</v>
      </c>
    </row>
    <row r="543" spans="1:3" x14ac:dyDescent="0.25">
      <c r="A543">
        <v>-8019210.9584999997</v>
      </c>
      <c r="B543">
        <v>31782.2940866071</v>
      </c>
      <c r="C543">
        <v>0</v>
      </c>
    </row>
    <row r="544" spans="1:3" x14ac:dyDescent="0.25">
      <c r="A544">
        <v>-8018276.47962307</v>
      </c>
      <c r="B544">
        <v>31782.2940866071</v>
      </c>
      <c r="C544">
        <v>0</v>
      </c>
    </row>
    <row r="545" spans="1:3" x14ac:dyDescent="0.25">
      <c r="A545">
        <v>-8017342.0007461496</v>
      </c>
      <c r="B545">
        <v>31782.2940866071</v>
      </c>
      <c r="C545">
        <v>0</v>
      </c>
    </row>
    <row r="546" spans="1:3" x14ac:dyDescent="0.25">
      <c r="A546">
        <v>-8016407.5218692301</v>
      </c>
      <c r="B546">
        <v>31782.2940866071</v>
      </c>
      <c r="C546">
        <v>0</v>
      </c>
    </row>
    <row r="547" spans="1:3" x14ac:dyDescent="0.25">
      <c r="A547">
        <v>-8054721.1558230696</v>
      </c>
      <c r="B547">
        <v>30847.815209821401</v>
      </c>
      <c r="C547">
        <v>0</v>
      </c>
    </row>
    <row r="548" spans="1:3" x14ac:dyDescent="0.25">
      <c r="A548">
        <v>-8053786.6769461501</v>
      </c>
      <c r="B548">
        <v>30847.815209821401</v>
      </c>
      <c r="C548">
        <v>0</v>
      </c>
    </row>
    <row r="549" spans="1:3" x14ac:dyDescent="0.25">
      <c r="A549">
        <v>-8052852.1980692297</v>
      </c>
      <c r="B549">
        <v>30847.815209821401</v>
      </c>
      <c r="C549">
        <v>0</v>
      </c>
    </row>
    <row r="550" spans="1:3" x14ac:dyDescent="0.25">
      <c r="A550">
        <v>-8051917.7191923</v>
      </c>
      <c r="B550">
        <v>30847.815209821401</v>
      </c>
      <c r="C550" s="1">
        <v>3.0382878321688599E-5</v>
      </c>
    </row>
    <row r="551" spans="1:3" x14ac:dyDescent="0.25">
      <c r="A551">
        <v>-8050983.2403153796</v>
      </c>
      <c r="B551">
        <v>30847.815209821401</v>
      </c>
      <c r="C551" s="1">
        <v>5.8056157286045998E-5</v>
      </c>
    </row>
    <row r="552" spans="1:3" x14ac:dyDescent="0.25">
      <c r="A552">
        <v>-8050048.7614384601</v>
      </c>
      <c r="B552">
        <v>30847.815209821401</v>
      </c>
      <c r="C552" s="1">
        <v>9.1360590886324603E-5</v>
      </c>
    </row>
    <row r="553" spans="1:3" x14ac:dyDescent="0.25">
      <c r="A553">
        <v>-8049114.2825615304</v>
      </c>
      <c r="B553">
        <v>30847.815209821401</v>
      </c>
      <c r="C553">
        <v>1.11277622636407E-4</v>
      </c>
    </row>
    <row r="554" spans="1:3" x14ac:dyDescent="0.25">
      <c r="A554">
        <v>-8048179.8036846099</v>
      </c>
      <c r="B554">
        <v>30847.815209821401</v>
      </c>
      <c r="C554">
        <v>2.0064364071004001E-4</v>
      </c>
    </row>
    <row r="555" spans="1:3" x14ac:dyDescent="0.25">
      <c r="A555">
        <v>-8047245.3248076905</v>
      </c>
      <c r="B555">
        <v>30847.815209821401</v>
      </c>
      <c r="C555">
        <v>3.1111459247767898E-4</v>
      </c>
    </row>
    <row r="556" spans="1:3" x14ac:dyDescent="0.25">
      <c r="A556">
        <v>-8046310.8459307598</v>
      </c>
      <c r="B556">
        <v>30847.815209821401</v>
      </c>
      <c r="C556">
        <v>6.6864414839074005E-4</v>
      </c>
    </row>
    <row r="557" spans="1:3" x14ac:dyDescent="0.25">
      <c r="A557">
        <v>-8045376.3670538403</v>
      </c>
      <c r="B557">
        <v>30847.815209821401</v>
      </c>
      <c r="C557">
        <v>9.5871411031111999E-4</v>
      </c>
    </row>
    <row r="558" spans="1:3" x14ac:dyDescent="0.25">
      <c r="A558">
        <v>-8044441.8881769199</v>
      </c>
      <c r="B558">
        <v>30847.815209821401</v>
      </c>
      <c r="C558">
        <v>1.6907933168113199E-3</v>
      </c>
    </row>
    <row r="559" spans="1:3" x14ac:dyDescent="0.25">
      <c r="A559">
        <v>-8043507.4093000004</v>
      </c>
      <c r="B559">
        <v>30847.815209821401</v>
      </c>
      <c r="C559">
        <v>2.79212207533419E-3</v>
      </c>
    </row>
    <row r="560" spans="1:3" x14ac:dyDescent="0.25">
      <c r="A560">
        <v>-8042572.9304230697</v>
      </c>
      <c r="B560">
        <v>30847.815209821401</v>
      </c>
      <c r="C560">
        <v>2.87133106030523E-3</v>
      </c>
    </row>
    <row r="561" spans="1:3" x14ac:dyDescent="0.25">
      <c r="A561">
        <v>-8041638.4515461503</v>
      </c>
      <c r="B561">
        <v>30847.815209821401</v>
      </c>
      <c r="C561">
        <v>4.6703685075044597E-3</v>
      </c>
    </row>
    <row r="562" spans="1:3" x14ac:dyDescent="0.25">
      <c r="A562">
        <v>-8040703.9726692298</v>
      </c>
      <c r="B562">
        <v>30847.815209821401</v>
      </c>
      <c r="C562">
        <v>7.1367989294230903E-3</v>
      </c>
    </row>
    <row r="563" spans="1:3" x14ac:dyDescent="0.25">
      <c r="A563">
        <v>-8039769.4937923001</v>
      </c>
      <c r="B563">
        <v>30847.815209821401</v>
      </c>
      <c r="C563">
        <v>1.09559893608093E-2</v>
      </c>
    </row>
    <row r="564" spans="1:3" x14ac:dyDescent="0.25">
      <c r="A564">
        <v>-8038835.0149153797</v>
      </c>
      <c r="B564">
        <v>30847.815209821401</v>
      </c>
      <c r="C564">
        <v>1.62680279463529E-2</v>
      </c>
    </row>
    <row r="565" spans="1:3" x14ac:dyDescent="0.25">
      <c r="A565">
        <v>-8037900.5360384602</v>
      </c>
      <c r="B565">
        <v>30847.815209821401</v>
      </c>
      <c r="C565">
        <v>2.3062439635396E-2</v>
      </c>
    </row>
    <row r="566" spans="1:3" x14ac:dyDescent="0.25">
      <c r="A566">
        <v>-8036966.0571615295</v>
      </c>
      <c r="B566">
        <v>30847.815209821401</v>
      </c>
      <c r="C566">
        <v>3.3162303268909399E-2</v>
      </c>
    </row>
    <row r="567" spans="1:3" x14ac:dyDescent="0.25">
      <c r="A567">
        <v>-8036031.5782846101</v>
      </c>
      <c r="B567">
        <v>30847.815209821401</v>
      </c>
      <c r="C567">
        <v>3.3456780016422202E-2</v>
      </c>
    </row>
    <row r="568" spans="1:3" x14ac:dyDescent="0.25">
      <c r="A568">
        <v>-8035097.0994076896</v>
      </c>
      <c r="B568">
        <v>30847.815209821401</v>
      </c>
      <c r="C568">
        <v>4.4476106762885999E-2</v>
      </c>
    </row>
    <row r="569" spans="1:3" x14ac:dyDescent="0.25">
      <c r="A569">
        <v>-8034162.6205307599</v>
      </c>
      <c r="B569">
        <v>30847.815209821401</v>
      </c>
      <c r="C569">
        <v>5.9986680746078401E-2</v>
      </c>
    </row>
    <row r="570" spans="1:3" x14ac:dyDescent="0.25">
      <c r="A570">
        <v>-8033228.1416538404</v>
      </c>
      <c r="B570">
        <v>30847.815209821401</v>
      </c>
      <c r="C570">
        <v>6.0404349118471097E-2</v>
      </c>
    </row>
    <row r="571" spans="1:3" x14ac:dyDescent="0.25">
      <c r="A571">
        <v>-8032293.66277692</v>
      </c>
      <c r="B571">
        <v>30847.815209821401</v>
      </c>
      <c r="C571">
        <v>7.9344563186168601E-2</v>
      </c>
    </row>
    <row r="572" spans="1:3" x14ac:dyDescent="0.25">
      <c r="A572">
        <v>-8031359.1838999996</v>
      </c>
      <c r="B572">
        <v>30847.815209821401</v>
      </c>
      <c r="C572">
        <v>8.0444082617759705E-2</v>
      </c>
    </row>
    <row r="573" spans="1:3" x14ac:dyDescent="0.25">
      <c r="A573">
        <v>-8030424.7050230699</v>
      </c>
      <c r="B573">
        <v>30847.815209821401</v>
      </c>
      <c r="C573">
        <v>9.78370085358619E-2</v>
      </c>
    </row>
    <row r="574" spans="1:3" x14ac:dyDescent="0.25">
      <c r="A574">
        <v>-8029490.2261461504</v>
      </c>
      <c r="B574">
        <v>30847.815209821401</v>
      </c>
      <c r="C574">
        <v>9.81183052062988E-2</v>
      </c>
    </row>
    <row r="575" spans="1:3" x14ac:dyDescent="0.25">
      <c r="A575">
        <v>-8028555.74726923</v>
      </c>
      <c r="B575">
        <v>30847.815209821401</v>
      </c>
      <c r="C575">
        <v>0.12057479470968201</v>
      </c>
    </row>
    <row r="576" spans="1:3" x14ac:dyDescent="0.25">
      <c r="A576">
        <v>-8027621.2683923002</v>
      </c>
      <c r="B576">
        <v>30847.815209821401</v>
      </c>
      <c r="C576">
        <v>0.121011152863502</v>
      </c>
    </row>
    <row r="577" spans="1:3" x14ac:dyDescent="0.25">
      <c r="A577">
        <v>-8026686.7895153798</v>
      </c>
      <c r="B577">
        <v>30847.815209821401</v>
      </c>
      <c r="C577">
        <v>0.121135361492633</v>
      </c>
    </row>
    <row r="578" spans="1:3" x14ac:dyDescent="0.25">
      <c r="A578">
        <v>-8025752.3106384603</v>
      </c>
      <c r="B578">
        <v>30847.815209821401</v>
      </c>
      <c r="C578">
        <v>0.121290273964405</v>
      </c>
    </row>
    <row r="579" spans="1:3" x14ac:dyDescent="0.25">
      <c r="A579">
        <v>-8024817.8317615297</v>
      </c>
      <c r="B579">
        <v>30847.815209821401</v>
      </c>
      <c r="C579">
        <v>0.14473114907741499</v>
      </c>
    </row>
    <row r="580" spans="1:3" x14ac:dyDescent="0.25">
      <c r="A580">
        <v>-8023883.3528846102</v>
      </c>
      <c r="B580">
        <v>30847.815209821401</v>
      </c>
      <c r="C580">
        <v>0.14432227611541701</v>
      </c>
    </row>
    <row r="581" spans="1:3" x14ac:dyDescent="0.25">
      <c r="A581">
        <v>-8022948.8740076898</v>
      </c>
      <c r="B581">
        <v>30847.815209821401</v>
      </c>
      <c r="C581">
        <v>0.14415909349918299</v>
      </c>
    </row>
    <row r="582" spans="1:3" x14ac:dyDescent="0.25">
      <c r="A582">
        <v>-8022014.39513076</v>
      </c>
      <c r="B582">
        <v>30847.815209821401</v>
      </c>
      <c r="C582">
        <v>0.120512604713439</v>
      </c>
    </row>
    <row r="583" spans="1:3" x14ac:dyDescent="0.25">
      <c r="A583">
        <v>-8021079.9162538396</v>
      </c>
      <c r="B583">
        <v>30847.815209821401</v>
      </c>
      <c r="C583">
        <v>0</v>
      </c>
    </row>
    <row r="584" spans="1:3" x14ac:dyDescent="0.25">
      <c r="A584">
        <v>-8020145.4373769201</v>
      </c>
      <c r="B584">
        <v>30847.815209821401</v>
      </c>
      <c r="C584">
        <v>0</v>
      </c>
    </row>
    <row r="585" spans="1:3" x14ac:dyDescent="0.25">
      <c r="A585">
        <v>-8019210.9584999997</v>
      </c>
      <c r="B585">
        <v>30847.815209821401</v>
      </c>
      <c r="C585">
        <v>0</v>
      </c>
    </row>
    <row r="586" spans="1:3" x14ac:dyDescent="0.25">
      <c r="A586">
        <v>-8018276.47962307</v>
      </c>
      <c r="B586">
        <v>30847.815209821401</v>
      </c>
      <c r="C586">
        <v>0</v>
      </c>
    </row>
    <row r="587" spans="1:3" x14ac:dyDescent="0.25">
      <c r="A587">
        <v>-8017342.0007461496</v>
      </c>
      <c r="B587">
        <v>30847.815209821401</v>
      </c>
      <c r="C587">
        <v>0</v>
      </c>
    </row>
    <row r="588" spans="1:3" x14ac:dyDescent="0.25">
      <c r="A588">
        <v>-8016407.5218692301</v>
      </c>
      <c r="B588">
        <v>30847.815209821401</v>
      </c>
      <c r="C588">
        <v>0</v>
      </c>
    </row>
    <row r="589" spans="1:3" x14ac:dyDescent="0.25">
      <c r="A589">
        <v>-8054721.1558230696</v>
      </c>
      <c r="B589">
        <v>29913.336333035699</v>
      </c>
      <c r="C589">
        <v>0</v>
      </c>
    </row>
    <row r="590" spans="1:3" x14ac:dyDescent="0.25">
      <c r="A590">
        <v>-8053786.6769461501</v>
      </c>
      <c r="B590">
        <v>29913.336333035699</v>
      </c>
      <c r="C590">
        <v>0</v>
      </c>
    </row>
    <row r="591" spans="1:3" x14ac:dyDescent="0.25">
      <c r="A591">
        <v>-8052852.1980692297</v>
      </c>
      <c r="B591">
        <v>29913.336333035699</v>
      </c>
      <c r="C591" s="1">
        <v>3.0382878321688599E-5</v>
      </c>
    </row>
    <row r="592" spans="1:3" x14ac:dyDescent="0.25">
      <c r="A592">
        <v>-8051917.7191923</v>
      </c>
      <c r="B592">
        <v>29913.336333035699</v>
      </c>
      <c r="C592" s="1">
        <v>2.3392582079395601E-5</v>
      </c>
    </row>
    <row r="593" spans="1:3" x14ac:dyDescent="0.25">
      <c r="A593">
        <v>-8050983.2403153796</v>
      </c>
      <c r="B593">
        <v>29913.336333035699</v>
      </c>
      <c r="C593" s="1">
        <v>7.7976903412491002E-5</v>
      </c>
    </row>
    <row r="594" spans="1:3" x14ac:dyDescent="0.25">
      <c r="A594">
        <v>-8050048.7614384601</v>
      </c>
      <c r="B594">
        <v>29913.336333035699</v>
      </c>
      <c r="C594" s="1">
        <v>7.7640434028580703E-5</v>
      </c>
    </row>
    <row r="595" spans="1:3" x14ac:dyDescent="0.25">
      <c r="A595">
        <v>-8049114.2825615304</v>
      </c>
      <c r="B595">
        <v>29913.336333035699</v>
      </c>
      <c r="C595">
        <v>1.4393615128938101E-4</v>
      </c>
    </row>
    <row r="596" spans="1:3" x14ac:dyDescent="0.25">
      <c r="A596">
        <v>-8048179.8036846099</v>
      </c>
      <c r="B596">
        <v>29913.336333035699</v>
      </c>
      <c r="C596">
        <v>2.0064364071004001E-4</v>
      </c>
    </row>
    <row r="597" spans="1:3" x14ac:dyDescent="0.25">
      <c r="A597">
        <v>-8047245.3248076905</v>
      </c>
      <c r="B597">
        <v>29913.336333035699</v>
      </c>
      <c r="C597">
        <v>4.9876241246238297E-4</v>
      </c>
    </row>
    <row r="598" spans="1:3" x14ac:dyDescent="0.25">
      <c r="A598">
        <v>-8046310.8459307598</v>
      </c>
      <c r="B598">
        <v>29913.336333035699</v>
      </c>
      <c r="C598">
        <v>5.3598475642502297E-4</v>
      </c>
    </row>
    <row r="599" spans="1:3" x14ac:dyDescent="0.25">
      <c r="A599">
        <v>-8045376.3670538403</v>
      </c>
      <c r="B599" t="s">
        <v>7</v>
      </c>
      <c r="C599">
        <v>7.6620554318651503E-4</v>
      </c>
    </row>
    <row r="600" spans="1:3" x14ac:dyDescent="0.25">
      <c r="A600">
        <v>-8044441.8881769199</v>
      </c>
      <c r="B600">
        <v>29913.336333035699</v>
      </c>
      <c r="C600">
        <v>1.2748065637424499E-3</v>
      </c>
    </row>
    <row r="601" spans="1:3" x14ac:dyDescent="0.25">
      <c r="A601">
        <v>-8043507.4093000004</v>
      </c>
      <c r="B601">
        <v>29913.336333035699</v>
      </c>
      <c r="C601">
        <v>2.2112294100224898E-3</v>
      </c>
    </row>
    <row r="602" spans="1:3" x14ac:dyDescent="0.25">
      <c r="A602">
        <v>-8042572.9304230697</v>
      </c>
      <c r="B602" t="s">
        <v>7</v>
      </c>
      <c r="C602">
        <v>3.1989142298698399E-3</v>
      </c>
    </row>
    <row r="603" spans="1:3" x14ac:dyDescent="0.25">
      <c r="A603">
        <v>-8041638.4515461503</v>
      </c>
      <c r="B603">
        <v>29913.336333035699</v>
      </c>
      <c r="C603">
        <v>5.1707988604903204E-3</v>
      </c>
    </row>
    <row r="604" spans="1:3" x14ac:dyDescent="0.25">
      <c r="A604">
        <v>-8040703.9726692298</v>
      </c>
      <c r="B604">
        <v>29913.336333035699</v>
      </c>
      <c r="C604">
        <v>7.5918356887996101E-3</v>
      </c>
    </row>
    <row r="605" spans="1:3" x14ac:dyDescent="0.25">
      <c r="A605">
        <v>-8039769.4937923001</v>
      </c>
      <c r="B605">
        <v>29913.336333035699</v>
      </c>
      <c r="C605">
        <v>7.8583946451544692E-3</v>
      </c>
    </row>
    <row r="606" spans="1:3" x14ac:dyDescent="0.25">
      <c r="A606">
        <v>-8038835.0149153797</v>
      </c>
      <c r="B606">
        <v>29913.336333035699</v>
      </c>
      <c r="C606">
        <v>1.2409533374011499E-2</v>
      </c>
    </row>
    <row r="607" spans="1:3" x14ac:dyDescent="0.25">
      <c r="A607">
        <v>-8037900.5360384602</v>
      </c>
      <c r="B607">
        <v>29913.336333035699</v>
      </c>
      <c r="C607">
        <v>1.7184205353259999E-2</v>
      </c>
    </row>
    <row r="608" spans="1:3" x14ac:dyDescent="0.25">
      <c r="A608">
        <v>-8036966.0571615295</v>
      </c>
      <c r="B608">
        <v>29913.336333035699</v>
      </c>
      <c r="C608">
        <v>2.4163121357560099E-2</v>
      </c>
    </row>
    <row r="609" spans="1:3" x14ac:dyDescent="0.25">
      <c r="A609">
        <v>-8036031.5782846101</v>
      </c>
      <c r="B609">
        <v>29913.336333035699</v>
      </c>
      <c r="C609">
        <v>2.44272034615278E-2</v>
      </c>
    </row>
    <row r="610" spans="1:3" x14ac:dyDescent="0.25">
      <c r="A610">
        <v>-8035097.0994076896</v>
      </c>
      <c r="B610">
        <v>29913.336333035699</v>
      </c>
      <c r="C610">
        <v>3.5485304892063099E-2</v>
      </c>
    </row>
    <row r="611" spans="1:3" x14ac:dyDescent="0.25">
      <c r="A611">
        <v>-8034162.6205307599</v>
      </c>
      <c r="B611">
        <v>29913.336333035699</v>
      </c>
      <c r="C611">
        <v>4.5852404087781899E-2</v>
      </c>
    </row>
    <row r="612" spans="1:3" x14ac:dyDescent="0.25">
      <c r="A612">
        <v>-8033228.1416538404</v>
      </c>
      <c r="B612">
        <v>29913.336333035699</v>
      </c>
      <c r="C612">
        <v>4.6416293829679399E-2</v>
      </c>
    </row>
    <row r="613" spans="1:3" x14ac:dyDescent="0.25">
      <c r="A613">
        <v>-8032293.66277692</v>
      </c>
      <c r="B613">
        <v>29913.336333035699</v>
      </c>
      <c r="C613">
        <v>6.17873035371303E-2</v>
      </c>
    </row>
    <row r="614" spans="1:3" x14ac:dyDescent="0.25">
      <c r="A614">
        <v>-8031359.1838999996</v>
      </c>
      <c r="B614">
        <v>29913.336333035699</v>
      </c>
      <c r="C614">
        <v>8.1635020673274897E-2</v>
      </c>
    </row>
    <row r="615" spans="1:3" x14ac:dyDescent="0.25">
      <c r="A615">
        <v>-8030424.7050230699</v>
      </c>
      <c r="B615">
        <v>29913.336333035699</v>
      </c>
      <c r="C615">
        <v>8.2032479345798395E-2</v>
      </c>
    </row>
    <row r="616" spans="1:3" x14ac:dyDescent="0.25">
      <c r="A616">
        <v>-8029490.2261461504</v>
      </c>
      <c r="B616">
        <v>29913.336333035699</v>
      </c>
      <c r="C616">
        <v>8.2497291266918099E-2</v>
      </c>
    </row>
    <row r="617" spans="1:3" x14ac:dyDescent="0.25">
      <c r="A617">
        <v>-8028555.74726923</v>
      </c>
      <c r="B617">
        <v>29913.336333035699</v>
      </c>
      <c r="C617">
        <v>8.2762718200683497E-2</v>
      </c>
    </row>
    <row r="618" spans="1:3" x14ac:dyDescent="0.25">
      <c r="A618">
        <v>-8027621.2683923002</v>
      </c>
      <c r="B618">
        <v>29913.336333035699</v>
      </c>
      <c r="C618">
        <v>0.10006844997406</v>
      </c>
    </row>
    <row r="619" spans="1:3" x14ac:dyDescent="0.25">
      <c r="A619">
        <v>-8026686.7895153798</v>
      </c>
      <c r="B619">
        <v>29913.336333035699</v>
      </c>
      <c r="C619">
        <v>0.10030413419008199</v>
      </c>
    </row>
    <row r="620" spans="1:3" x14ac:dyDescent="0.25">
      <c r="A620">
        <v>-8025752.3106384603</v>
      </c>
      <c r="B620">
        <v>29913.336333035699</v>
      </c>
      <c r="C620">
        <v>0.100515447556972</v>
      </c>
    </row>
    <row r="621" spans="1:3" x14ac:dyDescent="0.25">
      <c r="A621">
        <v>-8024817.8317615297</v>
      </c>
      <c r="B621">
        <v>29913.336333035699</v>
      </c>
      <c r="C621">
        <v>0.100733086466789</v>
      </c>
    </row>
    <row r="622" spans="1:3" x14ac:dyDescent="0.25">
      <c r="A622">
        <v>-8023883.3528846102</v>
      </c>
      <c r="B622">
        <v>29913.336333035699</v>
      </c>
      <c r="C622">
        <v>0.12193007767200401</v>
      </c>
    </row>
    <row r="623" spans="1:3" x14ac:dyDescent="0.25">
      <c r="A623">
        <v>-8022948.8740076898</v>
      </c>
      <c r="B623">
        <v>29913.336333035699</v>
      </c>
      <c r="C623">
        <v>9.9779523909091894E-2</v>
      </c>
    </row>
    <row r="624" spans="1:3" x14ac:dyDescent="0.25">
      <c r="A624">
        <v>-8022014.39513076</v>
      </c>
      <c r="B624">
        <v>29913.336333035699</v>
      </c>
      <c r="C624">
        <v>0</v>
      </c>
    </row>
    <row r="625" spans="1:3" x14ac:dyDescent="0.25">
      <c r="A625">
        <v>-8021079.9162538396</v>
      </c>
      <c r="B625">
        <v>29913.336333035699</v>
      </c>
      <c r="C625">
        <v>0</v>
      </c>
    </row>
    <row r="626" spans="1:3" x14ac:dyDescent="0.25">
      <c r="A626">
        <v>-8020145.4373769201</v>
      </c>
      <c r="B626">
        <v>29913.336333035699</v>
      </c>
      <c r="C626">
        <v>0</v>
      </c>
    </row>
    <row r="627" spans="1:3" x14ac:dyDescent="0.25">
      <c r="A627">
        <v>-8019210.9584999997</v>
      </c>
      <c r="B627">
        <v>29913.336333035699</v>
      </c>
      <c r="C627">
        <v>0</v>
      </c>
    </row>
    <row r="628" spans="1:3" x14ac:dyDescent="0.25">
      <c r="A628">
        <v>-8018276.47962307</v>
      </c>
      <c r="B628">
        <v>29913.336333035699</v>
      </c>
      <c r="C628">
        <v>0</v>
      </c>
    </row>
    <row r="629" spans="1:3" x14ac:dyDescent="0.25">
      <c r="A629">
        <v>-8017342.0007461496</v>
      </c>
      <c r="B629">
        <v>29913.336333035699</v>
      </c>
      <c r="C629">
        <v>0</v>
      </c>
    </row>
    <row r="630" spans="1:3" x14ac:dyDescent="0.25">
      <c r="A630">
        <v>-8016407.5218692301</v>
      </c>
      <c r="B630">
        <v>29913.336333035699</v>
      </c>
      <c r="C630">
        <v>0</v>
      </c>
    </row>
    <row r="631" spans="1:3" x14ac:dyDescent="0.25">
      <c r="A631">
        <v>-8015473.0429923004</v>
      </c>
      <c r="B631" t="s">
        <v>7</v>
      </c>
    </row>
    <row r="632" spans="1:3" x14ac:dyDescent="0.25">
      <c r="A632">
        <v>-8055655.6347000003</v>
      </c>
      <c r="B632">
        <v>28978.857456249902</v>
      </c>
      <c r="C632">
        <v>0</v>
      </c>
    </row>
    <row r="633" spans="1:3" x14ac:dyDescent="0.25">
      <c r="A633">
        <v>-8054721.1558230696</v>
      </c>
      <c r="B633">
        <v>28978.857456249902</v>
      </c>
      <c r="C633">
        <v>0</v>
      </c>
    </row>
    <row r="634" spans="1:3" x14ac:dyDescent="0.25">
      <c r="A634">
        <v>-8053786.6769461501</v>
      </c>
      <c r="B634">
        <v>28978.857456249902</v>
      </c>
      <c r="C634" s="1">
        <v>3.0382878321688599E-5</v>
      </c>
    </row>
    <row r="635" spans="1:3" x14ac:dyDescent="0.25">
      <c r="A635">
        <v>-8052852.1980692297</v>
      </c>
      <c r="B635">
        <v>28978.857456249902</v>
      </c>
      <c r="C635" s="1">
        <v>2.3392582079395601E-5</v>
      </c>
    </row>
    <row r="636" spans="1:3" x14ac:dyDescent="0.25">
      <c r="A636">
        <v>-8051917.7191923</v>
      </c>
      <c r="B636">
        <v>28978.857456249902</v>
      </c>
      <c r="C636" s="1">
        <v>4.3317188101354898E-5</v>
      </c>
    </row>
    <row r="637" spans="1:3" x14ac:dyDescent="0.25">
      <c r="A637">
        <v>-8050983.2403153796</v>
      </c>
      <c r="B637">
        <v>28978.857456249902</v>
      </c>
      <c r="C637" s="1">
        <v>4.3317188101354898E-5</v>
      </c>
    </row>
    <row r="638" spans="1:3" x14ac:dyDescent="0.25">
      <c r="A638">
        <v>-8050048.7614384601</v>
      </c>
      <c r="B638">
        <v>28978.857456249902</v>
      </c>
      <c r="C638">
        <v>1.1064151476603E-4</v>
      </c>
    </row>
    <row r="639" spans="1:3" x14ac:dyDescent="0.25">
      <c r="A639">
        <v>-8049114.2825615304</v>
      </c>
      <c r="B639">
        <v>28978.857456249902</v>
      </c>
      <c r="C639">
        <v>1.6643873823340901E-4</v>
      </c>
    </row>
    <row r="640" spans="1:3" x14ac:dyDescent="0.25">
      <c r="A640">
        <v>-8048179.8036846099</v>
      </c>
      <c r="B640">
        <v>28978.857456249902</v>
      </c>
      <c r="C640">
        <v>2.7959703584201601E-4</v>
      </c>
    </row>
    <row r="641" spans="1:3" x14ac:dyDescent="0.25">
      <c r="A641">
        <v>-8047245.3248076905</v>
      </c>
      <c r="B641">
        <v>28978.857456249902</v>
      </c>
      <c r="C641">
        <v>4.5565143227577199E-4</v>
      </c>
    </row>
    <row r="642" spans="1:3" x14ac:dyDescent="0.25">
      <c r="A642">
        <v>-8046310.8459307598</v>
      </c>
      <c r="B642">
        <v>28978.857456249902</v>
      </c>
      <c r="C642">
        <v>7.2020676452666499E-4</v>
      </c>
    </row>
    <row r="643" spans="1:3" x14ac:dyDescent="0.25">
      <c r="A643">
        <v>-8045376.3670538403</v>
      </c>
      <c r="B643">
        <v>28978.857456249902</v>
      </c>
      <c r="C643">
        <v>9.4167632050812201E-4</v>
      </c>
    </row>
    <row r="644" spans="1:3" x14ac:dyDescent="0.25">
      <c r="A644">
        <v>-8044441.8881769199</v>
      </c>
      <c r="B644">
        <v>28978.857456249902</v>
      </c>
      <c r="C644">
        <v>1.26268353778868E-3</v>
      </c>
    </row>
    <row r="645" spans="1:3" x14ac:dyDescent="0.25">
      <c r="A645">
        <v>-8043507.4093000004</v>
      </c>
      <c r="B645">
        <v>28978.857456249902</v>
      </c>
      <c r="C645">
        <v>1.6487768152728601E-3</v>
      </c>
    </row>
    <row r="646" spans="1:3" x14ac:dyDescent="0.25">
      <c r="A646">
        <v>-8042572.9304230697</v>
      </c>
      <c r="B646">
        <v>28978.857456249902</v>
      </c>
      <c r="C646">
        <v>2.8025181964039798E-3</v>
      </c>
    </row>
    <row r="647" spans="1:3" x14ac:dyDescent="0.25">
      <c r="A647">
        <v>-8041638.4515461503</v>
      </c>
      <c r="B647">
        <v>28978.857456249902</v>
      </c>
      <c r="C647">
        <v>4.4890167191624598E-3</v>
      </c>
    </row>
    <row r="648" spans="1:3" x14ac:dyDescent="0.25">
      <c r="A648">
        <v>-8040703.9726692298</v>
      </c>
      <c r="B648">
        <v>28978.857456249902</v>
      </c>
      <c r="C648">
        <v>6.0279075987637E-3</v>
      </c>
    </row>
    <row r="649" spans="1:3" x14ac:dyDescent="0.25">
      <c r="A649">
        <v>-8039769.4937923001</v>
      </c>
      <c r="B649">
        <v>28978.857456249902</v>
      </c>
      <c r="C649">
        <v>9.6659660339355399E-3</v>
      </c>
    </row>
    <row r="650" spans="1:3" x14ac:dyDescent="0.25">
      <c r="A650">
        <v>-8038835.0149153797</v>
      </c>
      <c r="B650">
        <v>28978.857456249902</v>
      </c>
      <c r="C650">
        <v>1.3576325960457301E-2</v>
      </c>
    </row>
    <row r="651" spans="1:3" x14ac:dyDescent="0.25">
      <c r="A651">
        <v>-8037900.5360384602</v>
      </c>
      <c r="B651">
        <v>28978.857456249902</v>
      </c>
      <c r="C651">
        <v>1.3862171210348599E-2</v>
      </c>
    </row>
    <row r="652" spans="1:3" x14ac:dyDescent="0.25">
      <c r="A652">
        <v>-8036966.0571615295</v>
      </c>
      <c r="B652">
        <v>28978.857456249902</v>
      </c>
      <c r="C652">
        <v>1.8792390823364199E-2</v>
      </c>
    </row>
    <row r="653" spans="1:3" x14ac:dyDescent="0.25">
      <c r="A653">
        <v>-8036031.5782846101</v>
      </c>
      <c r="B653">
        <v>28978.857456249902</v>
      </c>
      <c r="C653">
        <v>2.5649134069681102E-2</v>
      </c>
    </row>
    <row r="654" spans="1:3" x14ac:dyDescent="0.25">
      <c r="A654">
        <v>-8035097.0994076896</v>
      </c>
      <c r="B654">
        <v>28978.857456249902</v>
      </c>
      <c r="C654">
        <v>2.7427308261394501E-2</v>
      </c>
    </row>
    <row r="655" spans="1:3" x14ac:dyDescent="0.25">
      <c r="A655">
        <v>-8034162.6205307599</v>
      </c>
      <c r="B655">
        <v>28978.857456249902</v>
      </c>
      <c r="C655">
        <v>3.7634607404470402E-2</v>
      </c>
    </row>
    <row r="656" spans="1:3" x14ac:dyDescent="0.25">
      <c r="A656">
        <v>-8033228.1416538404</v>
      </c>
      <c r="B656">
        <v>28978.857456249902</v>
      </c>
      <c r="C656">
        <v>3.8039553910493802E-2</v>
      </c>
    </row>
    <row r="657" spans="1:3" x14ac:dyDescent="0.25">
      <c r="A657">
        <v>-8032293.66277692</v>
      </c>
      <c r="B657">
        <v>28978.857456249902</v>
      </c>
      <c r="C657">
        <v>4.8470165580511003E-2</v>
      </c>
    </row>
    <row r="658" spans="1:3" x14ac:dyDescent="0.25">
      <c r="A658">
        <v>-8031359.1838999996</v>
      </c>
      <c r="B658">
        <v>28978.857456249902</v>
      </c>
      <c r="C658">
        <v>6.5279953181743594E-2</v>
      </c>
    </row>
    <row r="659" spans="1:3" x14ac:dyDescent="0.25">
      <c r="A659">
        <v>-8030424.7050230699</v>
      </c>
      <c r="B659">
        <v>28978.857456249902</v>
      </c>
      <c r="C659">
        <v>6.5932653844356495E-2</v>
      </c>
    </row>
    <row r="660" spans="1:3" x14ac:dyDescent="0.25">
      <c r="A660">
        <v>-8029490.2261461504</v>
      </c>
      <c r="B660">
        <v>28978.857456249902</v>
      </c>
      <c r="C660">
        <v>6.6215351223945604E-2</v>
      </c>
    </row>
    <row r="661" spans="1:3" x14ac:dyDescent="0.25">
      <c r="A661">
        <v>-8028555.74726923</v>
      </c>
      <c r="B661">
        <v>28978.857456249902</v>
      </c>
      <c r="C661">
        <v>6.6756896674632998E-2</v>
      </c>
    </row>
    <row r="662" spans="1:3" x14ac:dyDescent="0.25">
      <c r="A662">
        <v>-8027621.2683923002</v>
      </c>
      <c r="B662">
        <v>28978.857456249902</v>
      </c>
      <c r="C662">
        <v>8.5137240588664995E-2</v>
      </c>
    </row>
    <row r="663" spans="1:3" x14ac:dyDescent="0.25">
      <c r="A663">
        <v>-8026686.7895153798</v>
      </c>
      <c r="B663">
        <v>28978.857456249902</v>
      </c>
      <c r="C663">
        <v>8.5593678057193701E-2</v>
      </c>
    </row>
    <row r="664" spans="1:3" x14ac:dyDescent="0.25">
      <c r="A664">
        <v>-8025752.3106384603</v>
      </c>
      <c r="B664">
        <v>28978.857456249902</v>
      </c>
      <c r="C664">
        <v>8.5830241441726601E-2</v>
      </c>
    </row>
    <row r="665" spans="1:3" x14ac:dyDescent="0.25">
      <c r="A665">
        <v>-8024817.8317615297</v>
      </c>
      <c r="B665">
        <v>28978.857456249902</v>
      </c>
      <c r="C665">
        <v>8.5574246942996895E-2</v>
      </c>
    </row>
    <row r="666" spans="1:3" x14ac:dyDescent="0.25">
      <c r="A666">
        <v>-8023883.3528846102</v>
      </c>
      <c r="B666">
        <v>28978.857456249902</v>
      </c>
      <c r="C666">
        <v>0.101310357451438</v>
      </c>
    </row>
    <row r="667" spans="1:3" x14ac:dyDescent="0.25">
      <c r="A667">
        <v>-8022948.8740076898</v>
      </c>
      <c r="B667">
        <v>28978.857456249902</v>
      </c>
      <c r="C667">
        <v>8.4478437900543199E-2</v>
      </c>
    </row>
    <row r="668" spans="1:3" x14ac:dyDescent="0.25">
      <c r="A668">
        <v>-8022014.39513076</v>
      </c>
      <c r="B668">
        <v>28978.857456249902</v>
      </c>
      <c r="C668">
        <v>0</v>
      </c>
    </row>
    <row r="669" spans="1:3" x14ac:dyDescent="0.25">
      <c r="A669">
        <v>-8021079.9162538396</v>
      </c>
      <c r="B669">
        <v>28978.857456249902</v>
      </c>
      <c r="C669">
        <v>0</v>
      </c>
    </row>
    <row r="670" spans="1:3" x14ac:dyDescent="0.25">
      <c r="A670">
        <v>-8020145.4373769201</v>
      </c>
      <c r="B670">
        <v>28978.857456249902</v>
      </c>
      <c r="C670">
        <v>0</v>
      </c>
    </row>
    <row r="671" spans="1:3" x14ac:dyDescent="0.25">
      <c r="A671">
        <v>-8019210.9584999997</v>
      </c>
      <c r="B671">
        <v>28978.857456249902</v>
      </c>
      <c r="C671">
        <v>0</v>
      </c>
    </row>
    <row r="672" spans="1:3" x14ac:dyDescent="0.25">
      <c r="A672">
        <v>-8018276.47962307</v>
      </c>
      <c r="B672">
        <v>28978.857456249902</v>
      </c>
      <c r="C672">
        <v>0</v>
      </c>
    </row>
    <row r="673" spans="1:3" x14ac:dyDescent="0.25">
      <c r="A673">
        <v>-8017342.0007461496</v>
      </c>
      <c r="B673">
        <v>28978.857456249902</v>
      </c>
      <c r="C673">
        <v>0</v>
      </c>
    </row>
    <row r="674" spans="1:3" x14ac:dyDescent="0.25">
      <c r="A674">
        <v>-8016407.5218692301</v>
      </c>
      <c r="B674">
        <v>28978.857456249902</v>
      </c>
      <c r="C674">
        <v>0</v>
      </c>
    </row>
    <row r="675" spans="1:3" x14ac:dyDescent="0.25">
      <c r="A675">
        <v>-8015473.0429923004</v>
      </c>
      <c r="B675">
        <v>28978.857456249902</v>
      </c>
      <c r="C675">
        <v>0</v>
      </c>
    </row>
    <row r="676" spans="1:3" x14ac:dyDescent="0.25">
      <c r="A676">
        <v>-8055655.6347000003</v>
      </c>
      <c r="B676">
        <v>28044.378579464199</v>
      </c>
      <c r="C676">
        <v>0</v>
      </c>
    </row>
    <row r="677" spans="1:3" x14ac:dyDescent="0.25">
      <c r="A677">
        <v>-8054721.1558230696</v>
      </c>
      <c r="B677">
        <v>28044.378579464199</v>
      </c>
      <c r="C677" s="1">
        <v>3.0382878321688599E-5</v>
      </c>
    </row>
    <row r="678" spans="1:3" x14ac:dyDescent="0.25">
      <c r="A678">
        <v>-8053786.6769461501</v>
      </c>
      <c r="B678">
        <v>28044.378579464199</v>
      </c>
      <c r="C678" s="1">
        <v>2.3392582079395601E-5</v>
      </c>
    </row>
    <row r="679" spans="1:3" x14ac:dyDescent="0.25">
      <c r="A679">
        <v>-8052852.1980692297</v>
      </c>
      <c r="B679">
        <v>28044.378579464199</v>
      </c>
      <c r="C679" s="1">
        <v>4.3317188101354898E-5</v>
      </c>
    </row>
    <row r="680" spans="1:3" x14ac:dyDescent="0.25">
      <c r="A680">
        <v>-8051917.7191923</v>
      </c>
      <c r="B680">
        <v>28044.378579464199</v>
      </c>
      <c r="C680" s="1">
        <v>4.3317188101354898E-5</v>
      </c>
    </row>
    <row r="681" spans="1:3" x14ac:dyDescent="0.25">
      <c r="A681">
        <v>-8050983.2403153796</v>
      </c>
      <c r="B681">
        <v>28044.378579464199</v>
      </c>
      <c r="C681" s="1">
        <v>7.5988129538018202E-5</v>
      </c>
    </row>
    <row r="682" spans="1:3" x14ac:dyDescent="0.25">
      <c r="A682">
        <v>-8050048.7614384601</v>
      </c>
      <c r="B682">
        <v>28044.378579464199</v>
      </c>
      <c r="C682">
        <v>1.66775032994337E-4</v>
      </c>
    </row>
    <row r="683" spans="1:3" x14ac:dyDescent="0.25">
      <c r="A683">
        <v>-8049114.2825615304</v>
      </c>
      <c r="B683">
        <v>28044.378579464199</v>
      </c>
      <c r="C683">
        <v>3.0775280902162102E-4</v>
      </c>
    </row>
    <row r="684" spans="1:3" x14ac:dyDescent="0.25">
      <c r="A684">
        <v>-8048179.8036846099</v>
      </c>
      <c r="B684">
        <v>28044.378579464199</v>
      </c>
      <c r="C684">
        <v>3.37345147272571E-4</v>
      </c>
    </row>
    <row r="685" spans="1:3" x14ac:dyDescent="0.25">
      <c r="A685">
        <v>-8047245.3248076905</v>
      </c>
      <c r="B685">
        <v>28044.378579464199</v>
      </c>
      <c r="C685">
        <v>5.7355576427653399E-4</v>
      </c>
    </row>
    <row r="686" spans="1:3" x14ac:dyDescent="0.25">
      <c r="A686">
        <v>-8046310.8459307598</v>
      </c>
      <c r="B686">
        <v>28044.378579464199</v>
      </c>
      <c r="C686">
        <v>6.2413775594904997E-4</v>
      </c>
    </row>
    <row r="687" spans="1:3" x14ac:dyDescent="0.25">
      <c r="A687">
        <v>-8045376.3670538403</v>
      </c>
      <c r="B687">
        <v>28044.378579464199</v>
      </c>
      <c r="C687">
        <v>1.07287615537643E-3</v>
      </c>
    </row>
    <row r="688" spans="1:3" x14ac:dyDescent="0.25">
      <c r="A688">
        <v>-8044441.8881769199</v>
      </c>
      <c r="B688">
        <v>28044.378579464199</v>
      </c>
      <c r="C688">
        <v>1.78630673326551E-3</v>
      </c>
    </row>
    <row r="689" spans="1:3" x14ac:dyDescent="0.25">
      <c r="A689">
        <v>-8043507.4093000004</v>
      </c>
      <c r="B689">
        <v>28044.378579464199</v>
      </c>
      <c r="C689">
        <v>2.18922807835042E-3</v>
      </c>
    </row>
    <row r="690" spans="1:3" x14ac:dyDescent="0.25">
      <c r="A690">
        <v>-8042572.9304230697</v>
      </c>
      <c r="B690">
        <v>28044.378579464199</v>
      </c>
      <c r="C690">
        <v>3.59926070086658E-3</v>
      </c>
    </row>
    <row r="691" spans="1:3" x14ac:dyDescent="0.25">
      <c r="A691">
        <v>-8041638.4515461503</v>
      </c>
      <c r="B691">
        <v>28044.378579464199</v>
      </c>
      <c r="C691">
        <v>3.6926285829394999E-3</v>
      </c>
    </row>
    <row r="692" spans="1:3" x14ac:dyDescent="0.25">
      <c r="A692">
        <v>-8040703.9726692298</v>
      </c>
      <c r="B692">
        <v>28044.378579464199</v>
      </c>
      <c r="C692">
        <v>5.87034784257411E-3</v>
      </c>
    </row>
    <row r="693" spans="1:3" x14ac:dyDescent="0.25">
      <c r="A693">
        <v>-8039769.4937923001</v>
      </c>
      <c r="B693">
        <v>28044.378579464199</v>
      </c>
      <c r="C693">
        <v>9.1192265972494992E-3</v>
      </c>
    </row>
    <row r="694" spans="1:3" x14ac:dyDescent="0.25">
      <c r="A694">
        <v>-8038835.0149153797</v>
      </c>
      <c r="B694">
        <v>28044.378579464199</v>
      </c>
      <c r="C694">
        <v>1.16100665181875E-2</v>
      </c>
    </row>
    <row r="695" spans="1:3" x14ac:dyDescent="0.25">
      <c r="A695">
        <v>-8037900.5360384602</v>
      </c>
      <c r="B695">
        <v>28044.378579464199</v>
      </c>
      <c r="C695">
        <v>1.2007475830614499E-2</v>
      </c>
    </row>
    <row r="696" spans="1:3" x14ac:dyDescent="0.25">
      <c r="A696">
        <v>-8036966.0571615295</v>
      </c>
      <c r="B696">
        <v>28044.378579464199</v>
      </c>
      <c r="C696">
        <v>1.6124311834573701E-2</v>
      </c>
    </row>
    <row r="697" spans="1:3" x14ac:dyDescent="0.25">
      <c r="A697">
        <v>-8036031.5782846101</v>
      </c>
      <c r="B697">
        <v>28044.378579464199</v>
      </c>
      <c r="C697">
        <v>2.2964064031839301E-2</v>
      </c>
    </row>
    <row r="698" spans="1:3" x14ac:dyDescent="0.25">
      <c r="A698">
        <v>-8035097.0994076896</v>
      </c>
      <c r="B698">
        <v>28044.378579464199</v>
      </c>
      <c r="C698">
        <v>2.3484338074922499E-2</v>
      </c>
    </row>
    <row r="699" spans="1:3" x14ac:dyDescent="0.25">
      <c r="A699">
        <v>-8034162.6205307599</v>
      </c>
      <c r="B699">
        <v>28044.378579464199</v>
      </c>
      <c r="C699">
        <v>3.0292863026261298E-2</v>
      </c>
    </row>
    <row r="700" spans="1:3" x14ac:dyDescent="0.25">
      <c r="A700">
        <v>-8033228.1416538404</v>
      </c>
      <c r="B700">
        <v>28044.378579464199</v>
      </c>
      <c r="C700">
        <v>4.0299795567989301E-2</v>
      </c>
    </row>
    <row r="701" spans="1:3" x14ac:dyDescent="0.25">
      <c r="A701">
        <v>-8032293.66277692</v>
      </c>
      <c r="B701">
        <v>28044.378579464199</v>
      </c>
      <c r="C701">
        <v>4.3439269065856899E-2</v>
      </c>
    </row>
    <row r="702" spans="1:3" x14ac:dyDescent="0.25">
      <c r="A702">
        <v>-8031359.1838999996</v>
      </c>
      <c r="B702">
        <v>28044.378579464199</v>
      </c>
      <c r="C702">
        <v>5.4133538156747797E-2</v>
      </c>
    </row>
    <row r="703" spans="1:3" x14ac:dyDescent="0.25">
      <c r="A703">
        <v>-8030424.7050230699</v>
      </c>
      <c r="B703">
        <v>28044.378579464199</v>
      </c>
      <c r="C703">
        <v>5.4366089403629303E-2</v>
      </c>
    </row>
    <row r="704" spans="1:3" x14ac:dyDescent="0.25">
      <c r="A704">
        <v>-8029490.2261461504</v>
      </c>
      <c r="B704">
        <v>28044.378579464199</v>
      </c>
      <c r="C704">
        <v>5.4694179445505101E-2</v>
      </c>
    </row>
    <row r="705" spans="1:3" x14ac:dyDescent="0.25">
      <c r="A705">
        <v>-8028555.74726923</v>
      </c>
      <c r="B705">
        <v>28044.378579464199</v>
      </c>
      <c r="C705">
        <v>5.5247444659471498E-2</v>
      </c>
    </row>
    <row r="706" spans="1:3" x14ac:dyDescent="0.25">
      <c r="A706">
        <v>-8027621.2683923002</v>
      </c>
      <c r="B706">
        <v>28044.378579464199</v>
      </c>
      <c r="C706">
        <v>7.0376299321651403E-2</v>
      </c>
    </row>
    <row r="707" spans="1:3" x14ac:dyDescent="0.25">
      <c r="A707">
        <v>-8026686.7895153798</v>
      </c>
      <c r="B707">
        <v>28044.378579464199</v>
      </c>
      <c r="C707">
        <v>7.0614539086818598E-2</v>
      </c>
    </row>
    <row r="708" spans="1:3" x14ac:dyDescent="0.25">
      <c r="A708">
        <v>-8025752.3106384603</v>
      </c>
      <c r="B708">
        <v>28044.378579464199</v>
      </c>
      <c r="C708">
        <v>7.1238264441490104E-2</v>
      </c>
    </row>
    <row r="709" spans="1:3" x14ac:dyDescent="0.25">
      <c r="A709">
        <v>-8024817.8317615297</v>
      </c>
      <c r="B709">
        <v>28044.378579464199</v>
      </c>
      <c r="C709">
        <v>7.1318544447422E-2</v>
      </c>
    </row>
    <row r="710" spans="1:3" x14ac:dyDescent="0.25">
      <c r="A710">
        <v>-8023883.3528846102</v>
      </c>
      <c r="B710">
        <v>28044.378579464199</v>
      </c>
      <c r="C710">
        <v>8.8864393532276098E-2</v>
      </c>
    </row>
    <row r="711" spans="1:3" x14ac:dyDescent="0.25">
      <c r="A711">
        <v>-8022948.8740076898</v>
      </c>
      <c r="B711">
        <v>28044.378579464199</v>
      </c>
      <c r="C711">
        <v>6.8523474037647206E-2</v>
      </c>
    </row>
    <row r="712" spans="1:3" x14ac:dyDescent="0.25">
      <c r="A712">
        <v>-8022014.39513076</v>
      </c>
      <c r="B712">
        <v>28044.378579464199</v>
      </c>
      <c r="C712">
        <v>0</v>
      </c>
    </row>
    <row r="713" spans="1:3" x14ac:dyDescent="0.25">
      <c r="A713">
        <v>-8021079.9162538396</v>
      </c>
      <c r="B713">
        <v>28044.378579464199</v>
      </c>
      <c r="C713">
        <v>0</v>
      </c>
    </row>
    <row r="714" spans="1:3" x14ac:dyDescent="0.25">
      <c r="A714">
        <v>-8020145.4373769201</v>
      </c>
      <c r="B714">
        <v>28044.378579464199</v>
      </c>
      <c r="C714">
        <v>0</v>
      </c>
    </row>
    <row r="715" spans="1:3" x14ac:dyDescent="0.25">
      <c r="A715">
        <v>-8019210.9584999997</v>
      </c>
      <c r="B715">
        <v>28044.378579464199</v>
      </c>
      <c r="C715">
        <v>0</v>
      </c>
    </row>
    <row r="716" spans="1:3" x14ac:dyDescent="0.25">
      <c r="A716">
        <v>-8018276.47962307</v>
      </c>
      <c r="B716">
        <v>28044.378579464199</v>
      </c>
      <c r="C716">
        <v>0</v>
      </c>
    </row>
    <row r="717" spans="1:3" x14ac:dyDescent="0.25">
      <c r="A717">
        <v>-8017342.0007461496</v>
      </c>
      <c r="B717">
        <v>28044.378579464199</v>
      </c>
      <c r="C717">
        <v>0</v>
      </c>
    </row>
    <row r="718" spans="1:3" x14ac:dyDescent="0.25">
      <c r="A718">
        <v>-8016407.5218692301</v>
      </c>
      <c r="B718">
        <v>28044.378579464199</v>
      </c>
      <c r="C718">
        <v>0</v>
      </c>
    </row>
    <row r="719" spans="1:3" x14ac:dyDescent="0.25">
      <c r="A719">
        <v>-8015473.0429923004</v>
      </c>
      <c r="B719">
        <v>28044.378579464199</v>
      </c>
      <c r="C719">
        <v>0</v>
      </c>
    </row>
    <row r="720" spans="1:3" x14ac:dyDescent="0.25">
      <c r="A720">
        <v>-8055655.6347000003</v>
      </c>
      <c r="B720">
        <v>27109.8997026785</v>
      </c>
      <c r="C720" s="1">
        <v>3.0382878321688599E-5</v>
      </c>
    </row>
    <row r="721" spans="1:3" x14ac:dyDescent="0.25">
      <c r="A721">
        <v>-8054721.1558230696</v>
      </c>
      <c r="B721">
        <v>27109.8997026785</v>
      </c>
      <c r="C721" s="1">
        <v>2.3392582079395601E-5</v>
      </c>
    </row>
    <row r="722" spans="1:3" x14ac:dyDescent="0.25">
      <c r="A722">
        <v>-8053786.6769461501</v>
      </c>
      <c r="B722">
        <v>27109.8997026785</v>
      </c>
      <c r="C722" s="1">
        <v>4.3317188101354898E-5</v>
      </c>
    </row>
    <row r="723" spans="1:3" x14ac:dyDescent="0.25">
      <c r="A723">
        <v>-8052852.1980692297</v>
      </c>
      <c r="B723">
        <v>27109.8997026785</v>
      </c>
      <c r="C723" s="1">
        <v>4.3317188101354898E-5</v>
      </c>
    </row>
    <row r="724" spans="1:3" x14ac:dyDescent="0.25">
      <c r="A724">
        <v>-8051917.7191923</v>
      </c>
      <c r="B724">
        <v>27109.8997026785</v>
      </c>
      <c r="C724" s="1">
        <v>7.5988129538018202E-5</v>
      </c>
    </row>
    <row r="725" spans="1:3" x14ac:dyDescent="0.25">
      <c r="A725">
        <v>-8050983.2403153796</v>
      </c>
      <c r="B725">
        <v>27109.8997026785</v>
      </c>
      <c r="C725">
        <v>1.3213252532295799E-4</v>
      </c>
    </row>
    <row r="726" spans="1:3" x14ac:dyDescent="0.25">
      <c r="A726">
        <v>-8050048.7614384601</v>
      </c>
      <c r="B726">
        <v>27109.8997026785</v>
      </c>
      <c r="C726">
        <v>2.7347367722541002E-4</v>
      </c>
    </row>
    <row r="727" spans="1:3" x14ac:dyDescent="0.25">
      <c r="A727">
        <v>-8049114.2825615304</v>
      </c>
      <c r="B727">
        <v>27109.8997026785</v>
      </c>
      <c r="C727">
        <v>3.3768112189136402E-4</v>
      </c>
    </row>
    <row r="728" spans="1:3" x14ac:dyDescent="0.25">
      <c r="A728">
        <v>-8048179.8036846099</v>
      </c>
      <c r="B728">
        <v>27109.8997026785</v>
      </c>
      <c r="C728">
        <v>4.8790383152663702E-4</v>
      </c>
    </row>
    <row r="729" spans="1:3" x14ac:dyDescent="0.25">
      <c r="A729">
        <v>-8047245.3248076905</v>
      </c>
      <c r="B729">
        <v>27109.8997026785</v>
      </c>
      <c r="C729">
        <v>8.7455549510195797E-4</v>
      </c>
    </row>
    <row r="730" spans="1:3" x14ac:dyDescent="0.25">
      <c r="A730">
        <v>-8046310.8459307598</v>
      </c>
      <c r="B730">
        <v>27109.8997026785</v>
      </c>
      <c r="C730">
        <v>9.4204070046543999E-4</v>
      </c>
    </row>
    <row r="731" spans="1:3" x14ac:dyDescent="0.25">
      <c r="A731">
        <v>-8045376.3670538403</v>
      </c>
      <c r="B731">
        <v>27109.8997026785</v>
      </c>
      <c r="C731">
        <v>1.46052381023764E-3</v>
      </c>
    </row>
    <row r="732" spans="1:3" x14ac:dyDescent="0.25">
      <c r="A732">
        <v>-8044441.8881769199</v>
      </c>
      <c r="B732">
        <v>27109.8997026785</v>
      </c>
      <c r="C732">
        <v>1.6520905774086701E-3</v>
      </c>
    </row>
    <row r="733" spans="1:3" x14ac:dyDescent="0.25">
      <c r="A733">
        <v>-8043507.4093000004</v>
      </c>
      <c r="B733">
        <v>27109.8997026785</v>
      </c>
      <c r="C733">
        <v>2.63634975999593E-3</v>
      </c>
    </row>
    <row r="734" spans="1:3" x14ac:dyDescent="0.25">
      <c r="A734">
        <v>-8042572.9304230697</v>
      </c>
      <c r="B734">
        <v>27109.8997026785</v>
      </c>
      <c r="C734">
        <v>4.2465655133128097E-3</v>
      </c>
    </row>
    <row r="735" spans="1:3" x14ac:dyDescent="0.25">
      <c r="A735">
        <v>-8041638.4515461503</v>
      </c>
      <c r="B735">
        <v>27109.8997026785</v>
      </c>
      <c r="C735">
        <v>4.9239876680076096E-3</v>
      </c>
    </row>
    <row r="736" spans="1:3" x14ac:dyDescent="0.25">
      <c r="A736">
        <v>-8040703.9726692298</v>
      </c>
      <c r="B736">
        <v>27109.8997026785</v>
      </c>
      <c r="C736">
        <v>7.6900906860828304E-3</v>
      </c>
    </row>
    <row r="737" spans="1:3" x14ac:dyDescent="0.25">
      <c r="A737">
        <v>-8039769.4937923001</v>
      </c>
      <c r="B737">
        <v>27109.8997026785</v>
      </c>
      <c r="C737">
        <v>1.0081280954182099E-2</v>
      </c>
    </row>
    <row r="738" spans="1:3" x14ac:dyDescent="0.25">
      <c r="A738">
        <v>-8038835.0149153797</v>
      </c>
      <c r="B738">
        <v>27109.8997026785</v>
      </c>
      <c r="C738">
        <v>1.1686177924275299E-2</v>
      </c>
    </row>
    <row r="739" spans="1:3" x14ac:dyDescent="0.25">
      <c r="A739">
        <v>-8037900.5360384602</v>
      </c>
      <c r="B739">
        <v>27109.8997026785</v>
      </c>
      <c r="C739">
        <v>1.4414836652576901E-2</v>
      </c>
    </row>
    <row r="740" spans="1:3" x14ac:dyDescent="0.25">
      <c r="A740">
        <v>-8036966.0571615295</v>
      </c>
      <c r="B740">
        <v>27109.8997026785</v>
      </c>
      <c r="C740">
        <v>1.49604100733995E-2</v>
      </c>
    </row>
    <row r="741" spans="1:3" x14ac:dyDescent="0.25">
      <c r="A741">
        <v>-8036031.5782846101</v>
      </c>
      <c r="B741">
        <v>27109.8997026785</v>
      </c>
      <c r="C741">
        <v>2.2212902083992899E-2</v>
      </c>
    </row>
    <row r="742" spans="1:3" x14ac:dyDescent="0.25">
      <c r="A742">
        <v>-8035097.0994076896</v>
      </c>
      <c r="B742">
        <v>27109.8997026785</v>
      </c>
      <c r="C742">
        <v>2.2890374064445398E-2</v>
      </c>
    </row>
    <row r="743" spans="1:3" x14ac:dyDescent="0.25">
      <c r="A743">
        <v>-8034162.6205307599</v>
      </c>
      <c r="B743">
        <v>27109.8997026785</v>
      </c>
      <c r="C743">
        <v>2.77188662439584E-2</v>
      </c>
    </row>
    <row r="744" spans="1:3" x14ac:dyDescent="0.25">
      <c r="A744">
        <v>-8033228.1416538404</v>
      </c>
      <c r="B744">
        <v>27109.8997026785</v>
      </c>
      <c r="C744">
        <v>3.4472882747650098E-2</v>
      </c>
    </row>
    <row r="745" spans="1:3" x14ac:dyDescent="0.25">
      <c r="A745">
        <v>-8032293.66277692</v>
      </c>
      <c r="B745">
        <v>27109.8997026785</v>
      </c>
      <c r="C745">
        <v>3.9277654141187598E-2</v>
      </c>
    </row>
    <row r="746" spans="1:3" x14ac:dyDescent="0.25">
      <c r="A746">
        <v>-8031359.1838999996</v>
      </c>
      <c r="B746">
        <v>27109.8997026785</v>
      </c>
      <c r="C746">
        <v>4.9393750727176597E-2</v>
      </c>
    </row>
    <row r="747" spans="1:3" x14ac:dyDescent="0.25">
      <c r="A747">
        <v>-8030424.7050230699</v>
      </c>
      <c r="B747">
        <v>27109.8997026785</v>
      </c>
      <c r="C747">
        <v>4.9632541835307999E-2</v>
      </c>
    </row>
    <row r="748" spans="1:3" x14ac:dyDescent="0.25">
      <c r="A748">
        <v>-8029490.2261461504</v>
      </c>
      <c r="B748">
        <v>27109.8997026785</v>
      </c>
      <c r="C748">
        <v>5.0308503210544503E-2</v>
      </c>
    </row>
    <row r="749" spans="1:3" x14ac:dyDescent="0.25">
      <c r="A749">
        <v>-8028555.74726923</v>
      </c>
      <c r="B749">
        <v>27109.8997026785</v>
      </c>
      <c r="C749">
        <v>5.1065854728221803E-2</v>
      </c>
    </row>
    <row r="750" spans="1:3" x14ac:dyDescent="0.25">
      <c r="A750">
        <v>-8027621.2683923002</v>
      </c>
      <c r="B750">
        <v>27109.8997026785</v>
      </c>
      <c r="C750">
        <v>6.0684099793434101E-2</v>
      </c>
    </row>
    <row r="751" spans="1:3" x14ac:dyDescent="0.25">
      <c r="A751">
        <v>-8026686.7895153798</v>
      </c>
      <c r="B751">
        <v>27109.8997026785</v>
      </c>
      <c r="C751">
        <v>6.0935597866773598E-2</v>
      </c>
    </row>
    <row r="752" spans="1:3" x14ac:dyDescent="0.25">
      <c r="A752">
        <v>-8025752.3106384603</v>
      </c>
      <c r="B752">
        <v>27109.8997026785</v>
      </c>
      <c r="C752">
        <v>6.16269670426845E-2</v>
      </c>
    </row>
    <row r="753" spans="1:3" x14ac:dyDescent="0.25">
      <c r="A753">
        <v>-8024817.8317615297</v>
      </c>
      <c r="B753">
        <v>27109.8997026785</v>
      </c>
      <c r="C753">
        <v>6.2005378305911997E-2</v>
      </c>
    </row>
    <row r="754" spans="1:3" x14ac:dyDescent="0.25">
      <c r="A754">
        <v>-8023883.3528846102</v>
      </c>
      <c r="B754">
        <v>27109.8997026785</v>
      </c>
      <c r="C754">
        <v>7.5584016740322099E-2</v>
      </c>
    </row>
    <row r="755" spans="1:3" x14ac:dyDescent="0.25">
      <c r="A755">
        <v>-8022948.8740076898</v>
      </c>
      <c r="B755">
        <v>27109.8997026785</v>
      </c>
      <c r="C755">
        <v>5.7217430323362302E-2</v>
      </c>
    </row>
    <row r="756" spans="1:3" x14ac:dyDescent="0.25">
      <c r="A756">
        <v>-8022014.39513076</v>
      </c>
      <c r="B756">
        <v>27109.8997026785</v>
      </c>
      <c r="C756">
        <v>0</v>
      </c>
    </row>
    <row r="757" spans="1:3" x14ac:dyDescent="0.25">
      <c r="A757">
        <v>-8021079.9162538396</v>
      </c>
      <c r="B757">
        <v>27109.8997026785</v>
      </c>
      <c r="C757">
        <v>0</v>
      </c>
    </row>
    <row r="758" spans="1:3" x14ac:dyDescent="0.25">
      <c r="A758">
        <v>-8020145.4373769201</v>
      </c>
      <c r="B758">
        <v>27109.8997026785</v>
      </c>
      <c r="C758">
        <v>0</v>
      </c>
    </row>
    <row r="759" spans="1:3" x14ac:dyDescent="0.25">
      <c r="A759">
        <v>-8019210.9584999997</v>
      </c>
      <c r="B759">
        <v>27109.8997026785</v>
      </c>
      <c r="C759">
        <v>0</v>
      </c>
    </row>
    <row r="760" spans="1:3" x14ac:dyDescent="0.25">
      <c r="A760">
        <v>-8018276.47962307</v>
      </c>
      <c r="B760">
        <v>27109.8997026785</v>
      </c>
      <c r="C760">
        <v>0</v>
      </c>
    </row>
    <row r="761" spans="1:3" x14ac:dyDescent="0.25">
      <c r="A761">
        <v>-8017342.0007461496</v>
      </c>
      <c r="B761">
        <v>27109.8997026785</v>
      </c>
      <c r="C761">
        <v>0</v>
      </c>
    </row>
    <row r="762" spans="1:3" x14ac:dyDescent="0.25">
      <c r="A762">
        <v>-8016407.5218692301</v>
      </c>
      <c r="B762">
        <v>27109.8997026785</v>
      </c>
      <c r="C762">
        <v>0</v>
      </c>
    </row>
    <row r="763" spans="1:3" x14ac:dyDescent="0.25">
      <c r="A763">
        <v>-8015473.0429923004</v>
      </c>
      <c r="B763">
        <v>27109.8997026785</v>
      </c>
      <c r="C763">
        <v>0</v>
      </c>
    </row>
    <row r="764" spans="1:3" x14ac:dyDescent="0.25">
      <c r="A764">
        <v>-8014538.5641153799</v>
      </c>
      <c r="B764">
        <v>27109.8997026785</v>
      </c>
      <c r="C764">
        <v>0</v>
      </c>
    </row>
    <row r="765" spans="1:3" x14ac:dyDescent="0.25">
      <c r="A765">
        <v>-8056590.1135769198</v>
      </c>
      <c r="B765">
        <v>26175.420825892801</v>
      </c>
      <c r="C765" s="1">
        <v>3.0382878321688599E-5</v>
      </c>
    </row>
    <row r="766" spans="1:3" x14ac:dyDescent="0.25">
      <c r="A766">
        <v>-8055655.6347000003</v>
      </c>
      <c r="B766">
        <v>26175.420825892801</v>
      </c>
      <c r="C766" s="1">
        <v>3.0382878321688599E-5</v>
      </c>
    </row>
    <row r="767" spans="1:3" x14ac:dyDescent="0.25">
      <c r="A767">
        <v>-8054721.1558230696</v>
      </c>
      <c r="B767">
        <v>26175.420825892801</v>
      </c>
      <c r="C767" s="1">
        <v>2.3392582079395601E-5</v>
      </c>
    </row>
    <row r="768" spans="1:3" x14ac:dyDescent="0.25">
      <c r="A768">
        <v>-8053786.6769461501</v>
      </c>
      <c r="B768">
        <v>26175.420825892801</v>
      </c>
      <c r="C768" s="1">
        <v>4.3317188101354898E-5</v>
      </c>
    </row>
    <row r="769" spans="1:3" x14ac:dyDescent="0.25">
      <c r="A769">
        <v>-8052852.1980692297</v>
      </c>
      <c r="B769">
        <v>26175.420825892801</v>
      </c>
      <c r="C769" s="1">
        <v>7.5988129538018202E-5</v>
      </c>
    </row>
    <row r="770" spans="1:3" x14ac:dyDescent="0.25">
      <c r="A770">
        <v>-8051917.7191923</v>
      </c>
      <c r="B770">
        <v>26175.420825892801</v>
      </c>
      <c r="C770">
        <v>1.3213252532295799E-4</v>
      </c>
    </row>
    <row r="771" spans="1:3" x14ac:dyDescent="0.25">
      <c r="A771">
        <v>-8050983.2403153796</v>
      </c>
      <c r="B771">
        <v>26175.420825892801</v>
      </c>
      <c r="C771">
        <v>2.7347367722541002E-4</v>
      </c>
    </row>
    <row r="772" spans="1:3" x14ac:dyDescent="0.25">
      <c r="A772">
        <v>-8050048.7614384601</v>
      </c>
      <c r="B772">
        <v>26175.420825892801</v>
      </c>
      <c r="C772">
        <v>3.03071690723299E-4</v>
      </c>
    </row>
    <row r="773" spans="1:3" x14ac:dyDescent="0.25">
      <c r="A773">
        <v>-8049114.2825615304</v>
      </c>
      <c r="B773">
        <v>26175.420825892801</v>
      </c>
      <c r="C773">
        <v>4.53659216873347E-4</v>
      </c>
    </row>
    <row r="774" spans="1:3" x14ac:dyDescent="0.25">
      <c r="A774">
        <v>-8048179.8036846099</v>
      </c>
      <c r="B774">
        <v>26175.420825892801</v>
      </c>
      <c r="C774">
        <v>7.7524629887193398E-4</v>
      </c>
    </row>
    <row r="775" spans="1:3" x14ac:dyDescent="0.25">
      <c r="A775">
        <v>-8047245.3248076905</v>
      </c>
      <c r="B775">
        <v>26175.420825892801</v>
      </c>
      <c r="C775">
        <v>8.5506105097010699E-4</v>
      </c>
    </row>
    <row r="776" spans="1:3" x14ac:dyDescent="0.25">
      <c r="A776">
        <v>-8046310.8459307598</v>
      </c>
      <c r="B776">
        <v>26175.420825892801</v>
      </c>
      <c r="C776">
        <v>1.3834316050633699E-3</v>
      </c>
    </row>
    <row r="777" spans="1:3" x14ac:dyDescent="0.25">
      <c r="A777">
        <v>-8045376.3670538403</v>
      </c>
      <c r="B777">
        <v>26175.420825892801</v>
      </c>
      <c r="C777">
        <v>2.1714149042963899E-3</v>
      </c>
    </row>
    <row r="778" spans="1:3" x14ac:dyDescent="0.25">
      <c r="A778">
        <v>-8044441.8881769199</v>
      </c>
      <c r="B778">
        <v>26175.420825892801</v>
      </c>
      <c r="C778">
        <v>2.3790011182427402E-3</v>
      </c>
    </row>
    <row r="779" spans="1:3" x14ac:dyDescent="0.25">
      <c r="A779">
        <v>-8043507.4093000004</v>
      </c>
      <c r="B779">
        <v>26175.420825892801</v>
      </c>
      <c r="C779">
        <v>3.6231360863894198E-3</v>
      </c>
    </row>
    <row r="780" spans="1:3" x14ac:dyDescent="0.25">
      <c r="A780">
        <v>-8042572.9304230697</v>
      </c>
      <c r="B780">
        <v>26175.420825892801</v>
      </c>
      <c r="C780">
        <v>5.6637427769601302E-3</v>
      </c>
    </row>
    <row r="781" spans="1:3" x14ac:dyDescent="0.25">
      <c r="A781">
        <v>-8041638.4515461503</v>
      </c>
      <c r="B781">
        <v>26175.420825892801</v>
      </c>
      <c r="C781">
        <v>6.0717030428349902E-3</v>
      </c>
    </row>
    <row r="782" spans="1:3" x14ac:dyDescent="0.25">
      <c r="A782">
        <v>-8040703.9726692298</v>
      </c>
      <c r="B782">
        <v>26175.420825892801</v>
      </c>
      <c r="C782">
        <v>9.1382777318358404E-3</v>
      </c>
    </row>
    <row r="783" spans="1:3" x14ac:dyDescent="0.25">
      <c r="A783">
        <v>-8039769.4937923001</v>
      </c>
      <c r="B783">
        <v>26175.420825892801</v>
      </c>
      <c r="C783">
        <v>9.5023382455110498E-3</v>
      </c>
    </row>
    <row r="784" spans="1:3" x14ac:dyDescent="0.25">
      <c r="A784">
        <v>-8038835.0149153797</v>
      </c>
      <c r="B784">
        <v>26175.420825892801</v>
      </c>
      <c r="C784">
        <v>1.4081197790801501E-2</v>
      </c>
    </row>
    <row r="785" spans="1:3" x14ac:dyDescent="0.25">
      <c r="A785">
        <v>-8037900.5360384602</v>
      </c>
      <c r="B785">
        <v>26175.420825892801</v>
      </c>
      <c r="C785">
        <v>1.5896277502179101E-2</v>
      </c>
    </row>
    <row r="786" spans="1:3" x14ac:dyDescent="0.25">
      <c r="A786">
        <v>-8036966.0571615295</v>
      </c>
      <c r="B786">
        <v>26175.420825892801</v>
      </c>
      <c r="C786">
        <v>1.66561286896467E-2</v>
      </c>
    </row>
    <row r="787" spans="1:3" x14ac:dyDescent="0.25">
      <c r="A787">
        <v>-8036031.5782846101</v>
      </c>
      <c r="B787">
        <v>26175.420825892801</v>
      </c>
      <c r="C787">
        <v>2.4280535057187001E-2</v>
      </c>
    </row>
    <row r="788" spans="1:3" x14ac:dyDescent="0.25">
      <c r="A788">
        <v>-8035097.0994076896</v>
      </c>
      <c r="B788">
        <v>26175.420825892801</v>
      </c>
      <c r="C788">
        <v>2.8388546779751701E-2</v>
      </c>
    </row>
    <row r="789" spans="1:3" x14ac:dyDescent="0.25">
      <c r="A789">
        <v>-8034162.6205307599</v>
      </c>
      <c r="B789">
        <v>26175.420825892801</v>
      </c>
      <c r="C789">
        <v>2.8920937329530699E-2</v>
      </c>
    </row>
    <row r="790" spans="1:3" x14ac:dyDescent="0.25">
      <c r="A790">
        <v>-8033228.1416538404</v>
      </c>
      <c r="B790">
        <v>26175.420825892801</v>
      </c>
      <c r="C790">
        <v>3.3562753349542597E-2</v>
      </c>
    </row>
    <row r="791" spans="1:3" x14ac:dyDescent="0.25">
      <c r="A791">
        <v>-8032293.66277692</v>
      </c>
      <c r="B791">
        <v>26175.420825892801</v>
      </c>
      <c r="C791">
        <v>3.95103730261325E-2</v>
      </c>
    </row>
    <row r="792" spans="1:3" x14ac:dyDescent="0.25">
      <c r="A792">
        <v>-8031359.1838999996</v>
      </c>
      <c r="B792">
        <v>26175.420825892801</v>
      </c>
      <c r="C792">
        <v>4.6224575489759397E-2</v>
      </c>
    </row>
    <row r="793" spans="1:3" x14ac:dyDescent="0.25">
      <c r="A793">
        <v>-8030424.7050230699</v>
      </c>
      <c r="B793">
        <v>26175.420825892801</v>
      </c>
      <c r="C793">
        <v>4.6895820647478097E-2</v>
      </c>
    </row>
    <row r="794" spans="1:3" x14ac:dyDescent="0.25">
      <c r="A794">
        <v>-8029490.2261461504</v>
      </c>
      <c r="B794">
        <v>26175.420825892801</v>
      </c>
      <c r="C794">
        <v>4.7210231423377901E-2</v>
      </c>
    </row>
    <row r="795" spans="1:3" x14ac:dyDescent="0.25">
      <c r="A795">
        <v>-8028555.74726923</v>
      </c>
      <c r="B795">
        <v>26175.420825892801</v>
      </c>
      <c r="C795">
        <v>4.8154812306165598E-2</v>
      </c>
    </row>
    <row r="796" spans="1:3" x14ac:dyDescent="0.25">
      <c r="A796">
        <v>-8027621.2683923002</v>
      </c>
      <c r="B796">
        <v>26175.420825892801</v>
      </c>
      <c r="C796">
        <v>5.7188108563423101E-2</v>
      </c>
    </row>
    <row r="797" spans="1:3" x14ac:dyDescent="0.25">
      <c r="A797">
        <v>-8026686.7895153798</v>
      </c>
      <c r="B797">
        <v>26175.420825892801</v>
      </c>
      <c r="C797">
        <v>5.80196268856525E-2</v>
      </c>
    </row>
    <row r="798" spans="1:3" x14ac:dyDescent="0.25">
      <c r="A798">
        <v>-8025752.3106384603</v>
      </c>
      <c r="B798">
        <v>26175.420825892801</v>
      </c>
      <c r="C798">
        <v>5.8295574039220803E-2</v>
      </c>
    </row>
    <row r="799" spans="1:3" x14ac:dyDescent="0.25">
      <c r="A799">
        <v>-8024817.8317615297</v>
      </c>
      <c r="B799">
        <v>26175.420825892801</v>
      </c>
      <c r="C799">
        <v>5.8700140565633697E-2</v>
      </c>
    </row>
    <row r="800" spans="1:3" x14ac:dyDescent="0.25">
      <c r="A800">
        <v>-8023883.3528846102</v>
      </c>
      <c r="B800">
        <v>26175.420825892801</v>
      </c>
      <c r="C800">
        <v>5.81263229250907E-2</v>
      </c>
    </row>
    <row r="801" spans="1:3" x14ac:dyDescent="0.25">
      <c r="A801">
        <v>-8022948.8740076898</v>
      </c>
      <c r="B801">
        <v>26175.420825892801</v>
      </c>
      <c r="C801">
        <v>5.3416412323713303E-2</v>
      </c>
    </row>
    <row r="802" spans="1:3" x14ac:dyDescent="0.25">
      <c r="A802">
        <v>-8022014.39513076</v>
      </c>
      <c r="B802">
        <v>26175.420825892801</v>
      </c>
      <c r="C802">
        <v>0</v>
      </c>
    </row>
    <row r="803" spans="1:3" x14ac:dyDescent="0.25">
      <c r="A803">
        <v>-8021079.9162538396</v>
      </c>
      <c r="B803">
        <v>26175.420825892801</v>
      </c>
      <c r="C803">
        <v>0</v>
      </c>
    </row>
    <row r="804" spans="1:3" x14ac:dyDescent="0.25">
      <c r="A804">
        <v>-8020145.4373769201</v>
      </c>
      <c r="B804">
        <v>26175.420825892801</v>
      </c>
      <c r="C804">
        <v>0</v>
      </c>
    </row>
    <row r="805" spans="1:3" x14ac:dyDescent="0.25">
      <c r="A805">
        <v>-8019210.9584999997</v>
      </c>
      <c r="B805">
        <v>26175.420825892801</v>
      </c>
      <c r="C805">
        <v>0</v>
      </c>
    </row>
    <row r="806" spans="1:3" x14ac:dyDescent="0.25">
      <c r="A806">
        <v>-8018276.47962307</v>
      </c>
      <c r="B806">
        <v>26175.420825892801</v>
      </c>
      <c r="C806">
        <v>0</v>
      </c>
    </row>
    <row r="807" spans="1:3" x14ac:dyDescent="0.25">
      <c r="A807">
        <v>-8017342.0007461496</v>
      </c>
      <c r="B807">
        <v>26175.420825892801</v>
      </c>
      <c r="C807">
        <v>0</v>
      </c>
    </row>
    <row r="808" spans="1:3" x14ac:dyDescent="0.25">
      <c r="A808">
        <v>-8016407.5218692301</v>
      </c>
      <c r="B808">
        <v>26175.420825892801</v>
      </c>
      <c r="C808">
        <v>0</v>
      </c>
    </row>
    <row r="809" spans="1:3" x14ac:dyDescent="0.25">
      <c r="A809">
        <v>-8015473.0429923004</v>
      </c>
      <c r="B809">
        <v>26175.420825892801</v>
      </c>
      <c r="C809">
        <v>0</v>
      </c>
    </row>
    <row r="810" spans="1:3" x14ac:dyDescent="0.25">
      <c r="A810">
        <v>-8014538.5641153799</v>
      </c>
      <c r="B810">
        <v>26175.420825892801</v>
      </c>
      <c r="C810">
        <v>0</v>
      </c>
    </row>
    <row r="811" spans="1:3" x14ac:dyDescent="0.25">
      <c r="A811">
        <v>-8056590.1135769198</v>
      </c>
      <c r="B811">
        <v>25240.941949107098</v>
      </c>
      <c r="C811" s="1">
        <v>3.0382878321688599E-5</v>
      </c>
    </row>
    <row r="812" spans="1:3" x14ac:dyDescent="0.25">
      <c r="A812">
        <v>-8055655.6347000003</v>
      </c>
      <c r="B812">
        <v>25240.941949107098</v>
      </c>
      <c r="C812" s="1">
        <v>2.3392582079395601E-5</v>
      </c>
    </row>
    <row r="813" spans="1:3" x14ac:dyDescent="0.25">
      <c r="A813">
        <v>-8054721.1558230696</v>
      </c>
      <c r="B813">
        <v>25240.941949107098</v>
      </c>
      <c r="C813" s="1">
        <v>4.3317188101354898E-5</v>
      </c>
    </row>
    <row r="814" spans="1:3" x14ac:dyDescent="0.25">
      <c r="A814">
        <v>-8053786.6769461501</v>
      </c>
      <c r="B814">
        <v>25240.941949107098</v>
      </c>
      <c r="C814" s="1">
        <v>7.5988129538018202E-5</v>
      </c>
    </row>
    <row r="815" spans="1:3" x14ac:dyDescent="0.25">
      <c r="A815">
        <v>-8052852.1980692297</v>
      </c>
      <c r="B815">
        <v>25240.941949107098</v>
      </c>
      <c r="C815">
        <v>1.3213252532295799E-4</v>
      </c>
    </row>
    <row r="816" spans="1:3" x14ac:dyDescent="0.25">
      <c r="A816">
        <v>-8051917.7191923</v>
      </c>
      <c r="B816">
        <v>25240.941949107098</v>
      </c>
      <c r="C816">
        <v>2.38006163272075E-4</v>
      </c>
    </row>
    <row r="817" spans="1:3" x14ac:dyDescent="0.25">
      <c r="A817">
        <v>-8050983.2403153796</v>
      </c>
      <c r="B817">
        <v>25240.941949107098</v>
      </c>
      <c r="C817">
        <v>2.7347367722541002E-4</v>
      </c>
    </row>
    <row r="818" spans="1:3" x14ac:dyDescent="0.25">
      <c r="A818">
        <v>-8050048.7614384601</v>
      </c>
      <c r="B818">
        <v>25240.941949107098</v>
      </c>
      <c r="C818">
        <v>4.6483613550662902E-4</v>
      </c>
    </row>
    <row r="819" spans="1:3" x14ac:dyDescent="0.25">
      <c r="A819">
        <v>-8049114.2825615304</v>
      </c>
      <c r="B819">
        <v>25240.941949107098</v>
      </c>
      <c r="C819">
        <v>7.3089805664494601E-4</v>
      </c>
    </row>
    <row r="820" spans="1:3" x14ac:dyDescent="0.25">
      <c r="A820">
        <v>-8048179.8036846099</v>
      </c>
      <c r="B820">
        <v>25240.941949107098</v>
      </c>
      <c r="C820">
        <v>1.2679060455411601E-3</v>
      </c>
    </row>
    <row r="821" spans="1:3" x14ac:dyDescent="0.25">
      <c r="A821">
        <v>-8047245.3248076905</v>
      </c>
      <c r="B821">
        <v>25240.941949107098</v>
      </c>
      <c r="C821">
        <v>1.3606131542473999E-3</v>
      </c>
    </row>
    <row r="822" spans="1:3" x14ac:dyDescent="0.25">
      <c r="A822">
        <v>-8046310.8459307598</v>
      </c>
      <c r="B822">
        <v>25240.941949107098</v>
      </c>
      <c r="C822">
        <v>2.0613619126379399E-3</v>
      </c>
    </row>
    <row r="823" spans="1:3" x14ac:dyDescent="0.25">
      <c r="A823">
        <v>-8045376.3670538403</v>
      </c>
      <c r="B823">
        <v>25240.941949107098</v>
      </c>
      <c r="C823">
        <v>3.3073674421757399E-3</v>
      </c>
    </row>
    <row r="824" spans="1:3" x14ac:dyDescent="0.25">
      <c r="A824">
        <v>-8044441.8881769199</v>
      </c>
      <c r="B824">
        <v>25240.941949107098</v>
      </c>
      <c r="C824">
        <v>3.4948389511555399E-3</v>
      </c>
    </row>
    <row r="825" spans="1:3" x14ac:dyDescent="0.25">
      <c r="A825">
        <v>-8043507.4093000004</v>
      </c>
      <c r="B825">
        <v>25240.941949107098</v>
      </c>
      <c r="C825">
        <v>5.40919974446296E-3</v>
      </c>
    </row>
    <row r="826" spans="1:3" x14ac:dyDescent="0.25">
      <c r="A826">
        <v>-8042572.9304230697</v>
      </c>
      <c r="B826">
        <v>25240.941949107098</v>
      </c>
      <c r="C826">
        <v>5.8681075461208803E-3</v>
      </c>
    </row>
    <row r="827" spans="1:3" x14ac:dyDescent="0.25">
      <c r="A827">
        <v>-8041638.4515461503</v>
      </c>
      <c r="B827">
        <v>25240.941949107098</v>
      </c>
      <c r="C827">
        <v>8.2125477492809192E-3</v>
      </c>
    </row>
    <row r="828" spans="1:3" x14ac:dyDescent="0.25">
      <c r="A828">
        <v>-8040703.9726692298</v>
      </c>
      <c r="B828">
        <v>25240.941949107098</v>
      </c>
      <c r="C828">
        <v>1.2304047122597601E-2</v>
      </c>
    </row>
    <row r="829" spans="1:3" x14ac:dyDescent="0.25">
      <c r="A829">
        <v>-8039769.4937923001</v>
      </c>
      <c r="B829">
        <v>25240.941949107098</v>
      </c>
      <c r="C829">
        <v>1.32686300203204E-2</v>
      </c>
    </row>
    <row r="830" spans="1:3" x14ac:dyDescent="0.25">
      <c r="A830">
        <v>-8038835.0149153797</v>
      </c>
      <c r="B830">
        <v>25240.941949107098</v>
      </c>
      <c r="C830">
        <v>1.8714500591158801E-2</v>
      </c>
    </row>
    <row r="831" spans="1:3" x14ac:dyDescent="0.25">
      <c r="A831">
        <v>-8037900.5360384602</v>
      </c>
      <c r="B831">
        <v>25240.941949107098</v>
      </c>
      <c r="C831">
        <v>2.0248821005225098E-2</v>
      </c>
    </row>
    <row r="832" spans="1:3" x14ac:dyDescent="0.25">
      <c r="A832">
        <v>-8036966.0571615295</v>
      </c>
      <c r="B832">
        <v>25240.941949107098</v>
      </c>
      <c r="C832">
        <v>2.1070931106805801E-2</v>
      </c>
    </row>
    <row r="833" spans="1:3" x14ac:dyDescent="0.25">
      <c r="A833">
        <v>-8036031.5782846101</v>
      </c>
      <c r="B833">
        <v>25240.941949107098</v>
      </c>
      <c r="C833">
        <v>2.80659440904855E-2</v>
      </c>
    </row>
    <row r="834" spans="1:3" x14ac:dyDescent="0.25">
      <c r="A834">
        <v>-8035097.0994076896</v>
      </c>
      <c r="B834">
        <v>25240.941949107098</v>
      </c>
      <c r="C834">
        <v>3.1260233372449799E-2</v>
      </c>
    </row>
    <row r="835" spans="1:3" x14ac:dyDescent="0.25">
      <c r="A835">
        <v>-8034162.6205307599</v>
      </c>
      <c r="B835">
        <v>25240.941949107098</v>
      </c>
      <c r="C835">
        <v>3.17364521324634E-2</v>
      </c>
    </row>
    <row r="836" spans="1:3" x14ac:dyDescent="0.25">
      <c r="A836">
        <v>-8033228.1416538404</v>
      </c>
      <c r="B836">
        <v>25240.941949107098</v>
      </c>
      <c r="C836">
        <v>3.6235470324754701E-2</v>
      </c>
    </row>
    <row r="837" spans="1:3" x14ac:dyDescent="0.25">
      <c r="A837">
        <v>-8032293.66277692</v>
      </c>
      <c r="B837">
        <v>25240.941949107098</v>
      </c>
      <c r="C837">
        <v>4.4037748128175701E-2</v>
      </c>
    </row>
    <row r="838" spans="1:3" x14ac:dyDescent="0.25">
      <c r="A838">
        <v>-8031359.1838999996</v>
      </c>
      <c r="B838">
        <v>25240.941949107098</v>
      </c>
      <c r="C838">
        <v>4.4987116008996901E-2</v>
      </c>
    </row>
    <row r="839" spans="1:3" x14ac:dyDescent="0.25">
      <c r="A839">
        <v>-8030424.7050230699</v>
      </c>
      <c r="B839">
        <v>25240.941949107098</v>
      </c>
      <c r="C839">
        <v>4.9659434705972602E-2</v>
      </c>
    </row>
    <row r="840" spans="1:3" x14ac:dyDescent="0.25">
      <c r="A840">
        <v>-8029490.2261461504</v>
      </c>
      <c r="B840">
        <v>25240.941949107098</v>
      </c>
      <c r="C840">
        <v>5.0672296434640801E-2</v>
      </c>
    </row>
    <row r="841" spans="1:3" x14ac:dyDescent="0.25">
      <c r="A841">
        <v>-8028555.74726923</v>
      </c>
      <c r="B841">
        <v>25240.941949107098</v>
      </c>
      <c r="C841">
        <v>5.0989363342523499E-2</v>
      </c>
    </row>
    <row r="842" spans="1:3" x14ac:dyDescent="0.25">
      <c r="A842">
        <v>-8027621.2683923002</v>
      </c>
      <c r="B842">
        <v>25240.941949107098</v>
      </c>
      <c r="C842">
        <v>5.1374230533838203E-2</v>
      </c>
    </row>
    <row r="843" spans="1:3" x14ac:dyDescent="0.25">
      <c r="A843">
        <v>-8026686.7895153798</v>
      </c>
      <c r="B843">
        <v>25240.941949107098</v>
      </c>
      <c r="C843">
        <v>5.7650066912174197E-2</v>
      </c>
    </row>
    <row r="844" spans="1:3" x14ac:dyDescent="0.25">
      <c r="A844">
        <v>-8025752.3106384603</v>
      </c>
      <c r="B844">
        <v>25240.941949107098</v>
      </c>
      <c r="C844">
        <v>5.7926584035158102E-2</v>
      </c>
    </row>
    <row r="845" spans="1:3" x14ac:dyDescent="0.25">
      <c r="A845">
        <v>-8024817.8317615297</v>
      </c>
      <c r="B845">
        <v>25240.941949107098</v>
      </c>
      <c r="C845">
        <v>5.8324761688709197E-2</v>
      </c>
    </row>
    <row r="846" spans="1:3" x14ac:dyDescent="0.25">
      <c r="A846">
        <v>-8023883.3528846102</v>
      </c>
      <c r="B846">
        <v>25240.941949107098</v>
      </c>
      <c r="C846">
        <v>5.8324761688709197E-2</v>
      </c>
    </row>
    <row r="847" spans="1:3" x14ac:dyDescent="0.25">
      <c r="A847">
        <v>-8022948.8740076898</v>
      </c>
      <c r="B847">
        <v>25240.941949107098</v>
      </c>
      <c r="C847">
        <v>5.0673630088567699E-2</v>
      </c>
    </row>
    <row r="848" spans="1:3" x14ac:dyDescent="0.25">
      <c r="A848">
        <v>-8022014.39513076</v>
      </c>
      <c r="B848">
        <v>25240.941949107098</v>
      </c>
      <c r="C848">
        <v>0</v>
      </c>
    </row>
    <row r="849" spans="1:3" x14ac:dyDescent="0.25">
      <c r="A849">
        <v>-8021079.9162538396</v>
      </c>
      <c r="B849">
        <v>25240.941949107098</v>
      </c>
      <c r="C849">
        <v>0</v>
      </c>
    </row>
    <row r="850" spans="1:3" x14ac:dyDescent="0.25">
      <c r="A850">
        <v>-8020145.4373769201</v>
      </c>
      <c r="B850">
        <v>25240.941949107098</v>
      </c>
      <c r="C850">
        <v>0</v>
      </c>
    </row>
    <row r="851" spans="1:3" x14ac:dyDescent="0.25">
      <c r="A851">
        <v>-8019210.9584999997</v>
      </c>
      <c r="B851">
        <v>25240.941949107098</v>
      </c>
      <c r="C851">
        <v>0</v>
      </c>
    </row>
    <row r="852" spans="1:3" x14ac:dyDescent="0.25">
      <c r="A852">
        <v>-8018276.47962307</v>
      </c>
      <c r="B852">
        <v>25240.941949107098</v>
      </c>
      <c r="C852">
        <v>0</v>
      </c>
    </row>
    <row r="853" spans="1:3" x14ac:dyDescent="0.25">
      <c r="A853">
        <v>-8017342.0007461496</v>
      </c>
      <c r="B853">
        <v>25240.941949107098</v>
      </c>
      <c r="C853">
        <v>0</v>
      </c>
    </row>
    <row r="854" spans="1:3" x14ac:dyDescent="0.25">
      <c r="A854">
        <v>-8016407.5218692301</v>
      </c>
      <c r="B854">
        <v>25240.941949107098</v>
      </c>
      <c r="C854">
        <v>0</v>
      </c>
    </row>
    <row r="855" spans="1:3" x14ac:dyDescent="0.25">
      <c r="A855">
        <v>-8015473.0429923004</v>
      </c>
      <c r="B855">
        <v>25240.941949107098</v>
      </c>
      <c r="C855">
        <v>0</v>
      </c>
    </row>
    <row r="856" spans="1:3" x14ac:dyDescent="0.25">
      <c r="A856">
        <v>-8014538.5641153799</v>
      </c>
      <c r="B856">
        <v>25240.941949107098</v>
      </c>
      <c r="C856">
        <v>0</v>
      </c>
    </row>
    <row r="857" spans="1:3" x14ac:dyDescent="0.25">
      <c r="A857">
        <v>-8013604.0852384605</v>
      </c>
      <c r="B857">
        <v>25240.941949107098</v>
      </c>
      <c r="C857">
        <v>0</v>
      </c>
    </row>
    <row r="858" spans="1:3" x14ac:dyDescent="0.25">
      <c r="A858">
        <v>-8056590.1135769198</v>
      </c>
      <c r="B858">
        <v>24306.4630723214</v>
      </c>
      <c r="C858" s="1">
        <v>2.3392582079395601E-5</v>
      </c>
    </row>
    <row r="859" spans="1:3" x14ac:dyDescent="0.25">
      <c r="A859">
        <v>-8055655.6347000003</v>
      </c>
      <c r="B859">
        <v>24306.4630723214</v>
      </c>
      <c r="C859" s="1">
        <v>4.3317188101354898E-5</v>
      </c>
    </row>
    <row r="860" spans="1:3" x14ac:dyDescent="0.25">
      <c r="A860">
        <v>-8054721.1558230696</v>
      </c>
      <c r="B860">
        <v>24306.4630723214</v>
      </c>
      <c r="C860" s="1">
        <v>7.5988129538018202E-5</v>
      </c>
    </row>
    <row r="861" spans="1:3" x14ac:dyDescent="0.25">
      <c r="A861">
        <v>-8053786.6769461501</v>
      </c>
      <c r="B861">
        <v>24306.4630723214</v>
      </c>
      <c r="C861" s="1">
        <v>7.5988129538018202E-5</v>
      </c>
    </row>
    <row r="862" spans="1:3" x14ac:dyDescent="0.25">
      <c r="A862">
        <v>-8052852.1980692297</v>
      </c>
      <c r="B862">
        <v>24306.4630723214</v>
      </c>
      <c r="C862">
        <v>1.3213252532295799E-4</v>
      </c>
    </row>
    <row r="863" spans="1:3" x14ac:dyDescent="0.25">
      <c r="A863">
        <v>-8051917.7191923</v>
      </c>
      <c r="B863">
        <v>24306.4630723214</v>
      </c>
      <c r="C863">
        <v>2.7347367722541002E-4</v>
      </c>
    </row>
    <row r="864" spans="1:3" x14ac:dyDescent="0.25">
      <c r="A864">
        <v>-8050983.2403153796</v>
      </c>
      <c r="B864">
        <v>24306.4630723214</v>
      </c>
      <c r="C864">
        <v>4.20818949351087E-4</v>
      </c>
    </row>
    <row r="865" spans="1:3" x14ac:dyDescent="0.25">
      <c r="A865">
        <v>-8050048.7614384601</v>
      </c>
      <c r="B865">
        <v>24306.4630723214</v>
      </c>
      <c r="C865">
        <v>7.54897948354482E-4</v>
      </c>
    </row>
    <row r="866" spans="1:3" x14ac:dyDescent="0.25">
      <c r="A866">
        <v>-8049114.2825615304</v>
      </c>
      <c r="B866">
        <v>24306.4630723214</v>
      </c>
      <c r="C866">
        <v>1.22367986477911E-3</v>
      </c>
    </row>
    <row r="867" spans="1:3" x14ac:dyDescent="0.25">
      <c r="A867">
        <v>-8048179.8036846099</v>
      </c>
      <c r="B867">
        <v>24306.4630723214</v>
      </c>
      <c r="C867">
        <v>1.2603614013641999E-3</v>
      </c>
    </row>
    <row r="868" spans="1:3" x14ac:dyDescent="0.25">
      <c r="A868">
        <v>-8047245.3248076905</v>
      </c>
      <c r="B868">
        <v>24306.4630723214</v>
      </c>
      <c r="C868">
        <v>2.0914205815642998E-3</v>
      </c>
    </row>
    <row r="869" spans="1:3" x14ac:dyDescent="0.25">
      <c r="A869">
        <v>-8046310.8459307598</v>
      </c>
      <c r="B869">
        <v>24306.4630723214</v>
      </c>
      <c r="C869">
        <v>3.2537593506276599E-3</v>
      </c>
    </row>
    <row r="870" spans="1:3" x14ac:dyDescent="0.25">
      <c r="A870">
        <v>-8045376.3670538403</v>
      </c>
      <c r="B870">
        <v>24306.4630723214</v>
      </c>
      <c r="C870">
        <v>3.4218870569020501E-3</v>
      </c>
    </row>
    <row r="871" spans="1:3" x14ac:dyDescent="0.25">
      <c r="A871">
        <v>-8044441.8881769199</v>
      </c>
      <c r="B871">
        <v>24306.4630723214</v>
      </c>
      <c r="C871">
        <v>5.2270586602389804E-3</v>
      </c>
    </row>
    <row r="872" spans="1:3" x14ac:dyDescent="0.25">
      <c r="A872">
        <v>-8043507.4093000004</v>
      </c>
      <c r="B872">
        <v>24306.4630723214</v>
      </c>
      <c r="C872">
        <v>7.7087017707526597E-3</v>
      </c>
    </row>
    <row r="873" spans="1:3" x14ac:dyDescent="0.25">
      <c r="A873">
        <v>-8042572.9304230697</v>
      </c>
      <c r="B873">
        <v>24306.4630723214</v>
      </c>
      <c r="C873">
        <v>7.9800812527537294E-3</v>
      </c>
    </row>
    <row r="874" spans="1:3" x14ac:dyDescent="0.25">
      <c r="A874">
        <v>-8041638.4515461503</v>
      </c>
      <c r="B874">
        <v>24306.4630723214</v>
      </c>
      <c r="C874">
        <v>1.1764948256313801E-2</v>
      </c>
    </row>
    <row r="875" spans="1:3" x14ac:dyDescent="0.25">
      <c r="A875">
        <v>-8040703.9726692298</v>
      </c>
      <c r="B875">
        <v>24306.4630723214</v>
      </c>
      <c r="C875">
        <v>1.7468377947807302E-2</v>
      </c>
    </row>
    <row r="876" spans="1:3" x14ac:dyDescent="0.25">
      <c r="A876">
        <v>-8039769.4937923001</v>
      </c>
      <c r="B876">
        <v>24306.4630723214</v>
      </c>
      <c r="C876">
        <v>1.8405102193355501E-2</v>
      </c>
    </row>
    <row r="877" spans="1:3" x14ac:dyDescent="0.25">
      <c r="A877">
        <v>-8038835.0149153797</v>
      </c>
      <c r="B877">
        <v>24306.4630723214</v>
      </c>
      <c r="C877">
        <v>2.4268366396427099E-2</v>
      </c>
    </row>
    <row r="878" spans="1:3" x14ac:dyDescent="0.25">
      <c r="A878">
        <v>-8037900.5360384602</v>
      </c>
      <c r="B878">
        <v>24306.4630723214</v>
      </c>
      <c r="C878">
        <v>2.5464493781328201E-2</v>
      </c>
    </row>
    <row r="879" spans="1:3" x14ac:dyDescent="0.25">
      <c r="A879">
        <v>-8036966.0571615295</v>
      </c>
      <c r="B879">
        <v>24306.4630723214</v>
      </c>
      <c r="C879">
        <v>3.5114694386720602E-2</v>
      </c>
    </row>
    <row r="880" spans="1:3" x14ac:dyDescent="0.25">
      <c r="A880">
        <v>-8036031.5782846101</v>
      </c>
      <c r="B880">
        <v>24306.4630723214</v>
      </c>
      <c r="C880">
        <v>3.5570949316024697E-2</v>
      </c>
    </row>
    <row r="881" spans="1:3" x14ac:dyDescent="0.25">
      <c r="A881">
        <v>-8035097.0994076896</v>
      </c>
      <c r="B881">
        <v>24306.4630723214</v>
      </c>
      <c r="C881">
        <v>3.7939786911010701E-2</v>
      </c>
    </row>
    <row r="882" spans="1:3" x14ac:dyDescent="0.25">
      <c r="A882">
        <v>-8034162.6205307599</v>
      </c>
      <c r="B882">
        <v>24306.4630723214</v>
      </c>
      <c r="C882">
        <v>3.8522586226463297E-2</v>
      </c>
    </row>
    <row r="883" spans="1:3" x14ac:dyDescent="0.25">
      <c r="A883">
        <v>-8033228.1416538404</v>
      </c>
      <c r="B883">
        <v>24306.4630723214</v>
      </c>
      <c r="C883">
        <v>5.31433224678039E-2</v>
      </c>
    </row>
    <row r="884" spans="1:3" x14ac:dyDescent="0.25">
      <c r="A884">
        <v>-8032293.66277692</v>
      </c>
      <c r="B884">
        <v>24306.4630723214</v>
      </c>
      <c r="C884">
        <v>5.3381193429231602E-2</v>
      </c>
    </row>
    <row r="885" spans="1:3" x14ac:dyDescent="0.25">
      <c r="A885">
        <v>-8031359.1838999996</v>
      </c>
      <c r="B885">
        <v>24306.4630723214</v>
      </c>
      <c r="C885">
        <v>5.4425586014985997E-2</v>
      </c>
    </row>
    <row r="886" spans="1:3" x14ac:dyDescent="0.25">
      <c r="A886">
        <v>-8030424.7050230699</v>
      </c>
      <c r="B886">
        <v>24306.4630723214</v>
      </c>
      <c r="C886">
        <v>5.80658055841922E-2</v>
      </c>
    </row>
    <row r="887" spans="1:3" x14ac:dyDescent="0.25">
      <c r="A887">
        <v>-8029490.2261461504</v>
      </c>
      <c r="B887">
        <v>24306.4630723214</v>
      </c>
      <c r="C887">
        <v>5.9281971305608701E-2</v>
      </c>
    </row>
    <row r="888" spans="1:3" x14ac:dyDescent="0.25">
      <c r="A888">
        <v>-8028555.74726923</v>
      </c>
      <c r="B888">
        <v>24306.4630723214</v>
      </c>
      <c r="C888">
        <v>5.9584155678749001E-2</v>
      </c>
    </row>
    <row r="889" spans="1:3" x14ac:dyDescent="0.25">
      <c r="A889">
        <v>-8027621.2683923002</v>
      </c>
      <c r="B889">
        <v>24306.4630723214</v>
      </c>
      <c r="C889">
        <v>6.05626180768013E-2</v>
      </c>
    </row>
    <row r="890" spans="1:3" x14ac:dyDescent="0.25">
      <c r="A890">
        <v>-8026686.7895153798</v>
      </c>
      <c r="B890">
        <v>24306.4630723214</v>
      </c>
      <c r="C890">
        <v>6.4323276281356798E-2</v>
      </c>
    </row>
    <row r="891" spans="1:3" x14ac:dyDescent="0.25">
      <c r="A891">
        <v>-8025752.3106384603</v>
      </c>
      <c r="B891">
        <v>24306.4630723214</v>
      </c>
      <c r="C891">
        <v>6.4589679241180406E-2</v>
      </c>
    </row>
    <row r="892" spans="1:3" x14ac:dyDescent="0.25">
      <c r="A892">
        <v>-8024817.8317615297</v>
      </c>
      <c r="B892">
        <v>24306.4630723214</v>
      </c>
      <c r="C892">
        <v>6.4961880445480305E-2</v>
      </c>
    </row>
    <row r="893" spans="1:3" x14ac:dyDescent="0.25">
      <c r="A893">
        <v>-8023883.3528846102</v>
      </c>
      <c r="B893">
        <v>24306.4630723214</v>
      </c>
      <c r="C893">
        <v>6.4951054751873002E-2</v>
      </c>
    </row>
    <row r="894" spans="1:3" x14ac:dyDescent="0.25">
      <c r="A894">
        <v>-8022948.8740076898</v>
      </c>
      <c r="B894">
        <v>24306.4630723214</v>
      </c>
      <c r="C894">
        <v>6.4069956541061401E-2</v>
      </c>
    </row>
    <row r="895" spans="1:3" x14ac:dyDescent="0.25">
      <c r="A895">
        <v>-8022014.39513076</v>
      </c>
      <c r="B895">
        <v>24306.4630723214</v>
      </c>
      <c r="C895">
        <v>0</v>
      </c>
    </row>
    <row r="896" spans="1:3" x14ac:dyDescent="0.25">
      <c r="A896">
        <v>-8021079.9162538396</v>
      </c>
      <c r="B896">
        <v>24306.4630723214</v>
      </c>
      <c r="C896">
        <v>0</v>
      </c>
    </row>
    <row r="897" spans="1:3" x14ac:dyDescent="0.25">
      <c r="A897">
        <v>-8020145.4373769201</v>
      </c>
      <c r="B897">
        <v>24306.4630723214</v>
      </c>
      <c r="C897">
        <v>0</v>
      </c>
    </row>
    <row r="898" spans="1:3" x14ac:dyDescent="0.25">
      <c r="A898">
        <v>-8019210.9584999997</v>
      </c>
      <c r="B898">
        <v>24306.4630723214</v>
      </c>
      <c r="C898">
        <v>0</v>
      </c>
    </row>
    <row r="899" spans="1:3" x14ac:dyDescent="0.25">
      <c r="A899">
        <v>-8018276.47962307</v>
      </c>
      <c r="B899">
        <v>24306.4630723214</v>
      </c>
      <c r="C899">
        <v>0</v>
      </c>
    </row>
    <row r="900" spans="1:3" x14ac:dyDescent="0.25">
      <c r="A900">
        <v>-8017342.0007461496</v>
      </c>
      <c r="B900">
        <v>24306.4630723214</v>
      </c>
      <c r="C900">
        <v>0</v>
      </c>
    </row>
    <row r="901" spans="1:3" x14ac:dyDescent="0.25">
      <c r="A901">
        <v>-8016407.5218692301</v>
      </c>
      <c r="B901">
        <v>24306.4630723214</v>
      </c>
      <c r="C901">
        <v>0</v>
      </c>
    </row>
    <row r="902" spans="1:3" x14ac:dyDescent="0.25">
      <c r="A902">
        <v>-8015473.0429923004</v>
      </c>
      <c r="B902">
        <v>24306.4630723214</v>
      </c>
      <c r="C902">
        <v>0</v>
      </c>
    </row>
    <row r="903" spans="1:3" x14ac:dyDescent="0.25">
      <c r="A903">
        <v>-8014538.5641153799</v>
      </c>
      <c r="B903">
        <v>24306.4630723214</v>
      </c>
      <c r="C903">
        <v>0</v>
      </c>
    </row>
    <row r="904" spans="1:3" x14ac:dyDescent="0.25">
      <c r="A904">
        <v>-8013604.0852384605</v>
      </c>
      <c r="B904">
        <v>24306.4630723214</v>
      </c>
      <c r="C904">
        <v>0</v>
      </c>
    </row>
    <row r="905" spans="1:3" x14ac:dyDescent="0.25">
      <c r="A905">
        <v>-8057524.5924538402</v>
      </c>
      <c r="B905">
        <v>23371.984195535701</v>
      </c>
      <c r="C905" s="1">
        <v>2.3392582079395601E-5</v>
      </c>
    </row>
    <row r="906" spans="1:3" x14ac:dyDescent="0.25">
      <c r="A906">
        <v>-8056590.1135769198</v>
      </c>
      <c r="B906">
        <v>23371.984195535701</v>
      </c>
      <c r="C906" s="1">
        <v>2.3392582079395601E-5</v>
      </c>
    </row>
    <row r="907" spans="1:3" x14ac:dyDescent="0.25">
      <c r="A907">
        <v>-8055655.6347000003</v>
      </c>
      <c r="B907">
        <v>23371.984195535701</v>
      </c>
      <c r="C907" s="1">
        <v>4.3317188101354898E-5</v>
      </c>
    </row>
    <row r="908" spans="1:3" x14ac:dyDescent="0.25">
      <c r="A908">
        <v>-8054721.1558230696</v>
      </c>
      <c r="B908">
        <v>23371.984195535701</v>
      </c>
      <c r="C908" s="1">
        <v>7.5988129538018202E-5</v>
      </c>
    </row>
    <row r="909" spans="1:3" x14ac:dyDescent="0.25">
      <c r="A909">
        <v>-8053786.6769461501</v>
      </c>
      <c r="B909">
        <v>23371.984195535701</v>
      </c>
      <c r="C909">
        <v>1.3213252532295799E-4</v>
      </c>
    </row>
    <row r="910" spans="1:3" x14ac:dyDescent="0.25">
      <c r="A910">
        <v>-8052852.1980692297</v>
      </c>
      <c r="B910">
        <v>23371.984195535701</v>
      </c>
      <c r="C910">
        <v>2.7347367722541002E-4</v>
      </c>
    </row>
    <row r="911" spans="1:3" x14ac:dyDescent="0.25">
      <c r="A911">
        <v>-8051917.7191923</v>
      </c>
      <c r="B911">
        <v>23371.984195535701</v>
      </c>
      <c r="C911">
        <v>4.20818949351087E-4</v>
      </c>
    </row>
    <row r="912" spans="1:3" x14ac:dyDescent="0.25">
      <c r="A912">
        <v>-8050983.2403153796</v>
      </c>
      <c r="B912">
        <v>23371.984195535701</v>
      </c>
      <c r="C912">
        <v>7.1095209568738905E-4</v>
      </c>
    </row>
    <row r="913" spans="1:3" x14ac:dyDescent="0.25">
      <c r="A913">
        <v>-8050048.7614384601</v>
      </c>
      <c r="B913">
        <v>23371.984195535701</v>
      </c>
      <c r="C913">
        <v>7.6903606532141501E-4</v>
      </c>
    </row>
    <row r="914" spans="1:3" x14ac:dyDescent="0.25">
      <c r="A914">
        <v>-8049114.2825615304</v>
      </c>
      <c r="B914">
        <v>23371.984195535701</v>
      </c>
      <c r="C914">
        <v>1.2603614013641999E-3</v>
      </c>
    </row>
    <row r="915" spans="1:3" x14ac:dyDescent="0.25">
      <c r="A915">
        <v>-8048179.8036846099</v>
      </c>
      <c r="B915">
        <v>23371.984195535701</v>
      </c>
      <c r="C915">
        <v>1.9859578460454902E-3</v>
      </c>
    </row>
    <row r="916" spans="1:3" x14ac:dyDescent="0.25">
      <c r="A916">
        <v>-8047245.3248076905</v>
      </c>
      <c r="B916">
        <v>23371.984195535701</v>
      </c>
      <c r="C916">
        <v>3.1690318137407299E-3</v>
      </c>
    </row>
    <row r="917" spans="1:3" x14ac:dyDescent="0.25">
      <c r="A917">
        <v>-8046310.8459307598</v>
      </c>
      <c r="B917">
        <v>23371.984195535701</v>
      </c>
      <c r="C917">
        <v>4.8866136930882896E-3</v>
      </c>
    </row>
    <row r="918" spans="1:3" x14ac:dyDescent="0.25">
      <c r="A918">
        <v>-8045376.3670538403</v>
      </c>
      <c r="B918">
        <v>23371.984195535701</v>
      </c>
      <c r="C918">
        <v>5.0073773600160998E-3</v>
      </c>
    </row>
    <row r="919" spans="1:3" x14ac:dyDescent="0.25">
      <c r="A919">
        <v>-8044441.8881769199</v>
      </c>
      <c r="B919">
        <v>23371.984195535701</v>
      </c>
      <c r="C919">
        <v>7.4325716122984799E-3</v>
      </c>
    </row>
    <row r="920" spans="1:3" x14ac:dyDescent="0.25">
      <c r="A920">
        <v>-8043507.4093000004</v>
      </c>
      <c r="B920">
        <v>23371.984195535701</v>
      </c>
      <c r="C920">
        <v>1.1114940047264E-2</v>
      </c>
    </row>
    <row r="921" spans="1:3" x14ac:dyDescent="0.25">
      <c r="A921">
        <v>-8042572.9304230697</v>
      </c>
      <c r="B921">
        <v>23371.984195535701</v>
      </c>
      <c r="C921">
        <v>1.14864166826009E-2</v>
      </c>
    </row>
    <row r="922" spans="1:3" x14ac:dyDescent="0.25">
      <c r="A922">
        <v>-8041638.4515461503</v>
      </c>
      <c r="B922">
        <v>23371.984195535701</v>
      </c>
      <c r="C922">
        <v>1.71018149703741E-2</v>
      </c>
    </row>
    <row r="923" spans="1:3" x14ac:dyDescent="0.25">
      <c r="A923">
        <v>-8040703.9726692298</v>
      </c>
      <c r="B923">
        <v>23371.984195535701</v>
      </c>
      <c r="C923">
        <v>1.7672399058937999E-2</v>
      </c>
    </row>
    <row r="924" spans="1:3" x14ac:dyDescent="0.25">
      <c r="A924">
        <v>-8039769.4937923001</v>
      </c>
      <c r="B924">
        <v>23371.984195535701</v>
      </c>
      <c r="C924">
        <v>2.3835323750972699E-2</v>
      </c>
    </row>
    <row r="925" spans="1:3" x14ac:dyDescent="0.25">
      <c r="A925">
        <v>-8038835.0149153797</v>
      </c>
      <c r="B925">
        <v>23371.984195535701</v>
      </c>
      <c r="C925">
        <v>3.2532375305891002E-2</v>
      </c>
    </row>
    <row r="926" spans="1:3" x14ac:dyDescent="0.25">
      <c r="A926">
        <v>-8037900.5360384602</v>
      </c>
      <c r="B926">
        <v>23371.984195535701</v>
      </c>
      <c r="C926">
        <v>3.3730670809745698E-2</v>
      </c>
    </row>
    <row r="927" spans="1:3" x14ac:dyDescent="0.25">
      <c r="A927">
        <v>-8036966.0571615295</v>
      </c>
      <c r="B927">
        <v>23371.984195535701</v>
      </c>
      <c r="C927">
        <v>4.7023899853229502E-2</v>
      </c>
    </row>
    <row r="928" spans="1:3" x14ac:dyDescent="0.25">
      <c r="A928">
        <v>-8036031.5782846101</v>
      </c>
      <c r="B928">
        <v>23371.984195535701</v>
      </c>
      <c r="C928">
        <v>4.7407105565071099E-2</v>
      </c>
    </row>
    <row r="929" spans="1:3" x14ac:dyDescent="0.25">
      <c r="A929">
        <v>-8035097.0994076896</v>
      </c>
      <c r="B929">
        <v>23371.984195535701</v>
      </c>
      <c r="C929">
        <v>4.9342870712280197E-2</v>
      </c>
    </row>
    <row r="930" spans="1:3" x14ac:dyDescent="0.25">
      <c r="A930">
        <v>-8034162.6205307599</v>
      </c>
      <c r="B930">
        <v>23371.984195535701</v>
      </c>
      <c r="C930">
        <v>5.2131287753582001E-2</v>
      </c>
    </row>
    <row r="931" spans="1:3" x14ac:dyDescent="0.25">
      <c r="A931">
        <v>-8033228.1416538404</v>
      </c>
      <c r="B931">
        <v>23371.984195535701</v>
      </c>
      <c r="C931">
        <v>6.2708362936973502E-2</v>
      </c>
    </row>
    <row r="932" spans="1:3" x14ac:dyDescent="0.25">
      <c r="A932">
        <v>-8032293.66277692</v>
      </c>
      <c r="B932">
        <v>23371.984195535701</v>
      </c>
      <c r="C932">
        <v>6.2933854758739402E-2</v>
      </c>
    </row>
    <row r="933" spans="1:3" x14ac:dyDescent="0.25">
      <c r="A933">
        <v>-8031359.1838999996</v>
      </c>
      <c r="B933">
        <v>23371.984195535701</v>
      </c>
      <c r="C933">
        <v>6.3600733876228305E-2</v>
      </c>
    </row>
    <row r="934" spans="1:3" x14ac:dyDescent="0.25">
      <c r="A934">
        <v>-8030424.7050230699</v>
      </c>
      <c r="B934">
        <v>23371.984195535701</v>
      </c>
      <c r="C934">
        <v>6.7336603999137795E-2</v>
      </c>
    </row>
    <row r="935" spans="1:3" x14ac:dyDescent="0.25">
      <c r="A935">
        <v>-8029490.2261461504</v>
      </c>
      <c r="B935">
        <v>23371.984195535701</v>
      </c>
      <c r="C935">
        <v>8.3375446498393999E-2</v>
      </c>
    </row>
    <row r="936" spans="1:3" x14ac:dyDescent="0.25">
      <c r="A936">
        <v>-8028555.74726923</v>
      </c>
      <c r="B936">
        <v>23371.984195535701</v>
      </c>
      <c r="C936">
        <v>8.4419459104537894E-2</v>
      </c>
    </row>
    <row r="937" spans="1:3" x14ac:dyDescent="0.25">
      <c r="A937">
        <v>-8027621.2683923002</v>
      </c>
      <c r="B937">
        <v>23371.984195535701</v>
      </c>
      <c r="C937">
        <v>8.4558449685573495E-2</v>
      </c>
    </row>
    <row r="938" spans="1:3" x14ac:dyDescent="0.25">
      <c r="A938">
        <v>-8026686.7895153798</v>
      </c>
      <c r="B938">
        <v>23371.984195535701</v>
      </c>
      <c r="C938">
        <v>8.7403215467929798E-2</v>
      </c>
    </row>
    <row r="939" spans="1:3" x14ac:dyDescent="0.25">
      <c r="A939">
        <v>-8025752.3106384603</v>
      </c>
      <c r="B939">
        <v>23371.984195535701</v>
      </c>
      <c r="C939">
        <v>7.2266444563865606E-2</v>
      </c>
    </row>
    <row r="940" spans="1:3" x14ac:dyDescent="0.25">
      <c r="A940">
        <v>-8024817.8317615297</v>
      </c>
      <c r="B940">
        <v>23371.984195535701</v>
      </c>
      <c r="C940">
        <v>7.2266444563865606E-2</v>
      </c>
    </row>
    <row r="941" spans="1:3" x14ac:dyDescent="0.25">
      <c r="A941">
        <v>-8023883.3528846102</v>
      </c>
      <c r="B941">
        <v>23371.984195535701</v>
      </c>
      <c r="C941">
        <v>7.2652451694011605E-2</v>
      </c>
    </row>
    <row r="942" spans="1:3" x14ac:dyDescent="0.25">
      <c r="A942">
        <v>-8022948.8740076898</v>
      </c>
      <c r="B942">
        <v>23371.984195535701</v>
      </c>
      <c r="C942">
        <v>7.2623029351234394E-2</v>
      </c>
    </row>
    <row r="943" spans="1:3" x14ac:dyDescent="0.25">
      <c r="A943">
        <v>-8022014.39513076</v>
      </c>
      <c r="B943">
        <v>23371.984195535701</v>
      </c>
      <c r="C943">
        <v>0</v>
      </c>
    </row>
    <row r="944" spans="1:3" x14ac:dyDescent="0.25">
      <c r="A944">
        <v>-8021079.9162538396</v>
      </c>
      <c r="B944">
        <v>23371.984195535701</v>
      </c>
      <c r="C944">
        <v>0</v>
      </c>
    </row>
    <row r="945" spans="1:3" x14ac:dyDescent="0.25">
      <c r="A945">
        <v>-8020145.4373769201</v>
      </c>
      <c r="B945">
        <v>23371.984195535701</v>
      </c>
      <c r="C945">
        <v>0</v>
      </c>
    </row>
    <row r="946" spans="1:3" x14ac:dyDescent="0.25">
      <c r="A946">
        <v>-8019210.9584999997</v>
      </c>
      <c r="B946">
        <v>23371.984195535701</v>
      </c>
      <c r="C946">
        <v>0</v>
      </c>
    </row>
    <row r="947" spans="1:3" x14ac:dyDescent="0.25">
      <c r="A947">
        <v>-8018276.47962307</v>
      </c>
      <c r="B947">
        <v>23371.984195535701</v>
      </c>
      <c r="C947">
        <v>0</v>
      </c>
    </row>
    <row r="948" spans="1:3" x14ac:dyDescent="0.25">
      <c r="A948">
        <v>-8017342.0007461496</v>
      </c>
      <c r="B948">
        <v>23371.984195535701</v>
      </c>
      <c r="C948">
        <v>0</v>
      </c>
    </row>
    <row r="949" spans="1:3" x14ac:dyDescent="0.25">
      <c r="A949">
        <v>-8016407.5218692301</v>
      </c>
      <c r="B949">
        <v>23371.984195535701</v>
      </c>
      <c r="C949">
        <v>0</v>
      </c>
    </row>
    <row r="950" spans="1:3" x14ac:dyDescent="0.25">
      <c r="A950">
        <v>-8015473.0429923004</v>
      </c>
      <c r="B950">
        <v>23371.984195535701</v>
      </c>
      <c r="C950">
        <v>0</v>
      </c>
    </row>
    <row r="951" spans="1:3" x14ac:dyDescent="0.25">
      <c r="A951">
        <v>-8014538.5641153799</v>
      </c>
      <c r="B951">
        <v>23371.984195535701</v>
      </c>
      <c r="C951">
        <v>0</v>
      </c>
    </row>
    <row r="952" spans="1:3" x14ac:dyDescent="0.25">
      <c r="A952">
        <v>-8013604.0852384605</v>
      </c>
      <c r="B952">
        <v>23371.984195535701</v>
      </c>
      <c r="C952">
        <v>0</v>
      </c>
    </row>
    <row r="953" spans="1:3" x14ac:dyDescent="0.25">
      <c r="A953">
        <v>-8057524.5924538402</v>
      </c>
      <c r="B953">
        <v>22437.505318750002</v>
      </c>
      <c r="C953" s="1">
        <v>2.3392582079395601E-5</v>
      </c>
    </row>
    <row r="954" spans="1:3" x14ac:dyDescent="0.25">
      <c r="A954">
        <v>-8056590.1135769198</v>
      </c>
      <c r="B954">
        <v>22437.505318750002</v>
      </c>
      <c r="C954" s="1">
        <v>4.3317188101354898E-5</v>
      </c>
    </row>
    <row r="955" spans="1:3" x14ac:dyDescent="0.25">
      <c r="A955">
        <v>-8055655.6347000003</v>
      </c>
      <c r="B955">
        <v>22437.505318750002</v>
      </c>
      <c r="C955" s="1">
        <v>7.5988129538018202E-5</v>
      </c>
    </row>
    <row r="956" spans="1:3" x14ac:dyDescent="0.25">
      <c r="A956">
        <v>-8054721.1558230696</v>
      </c>
      <c r="B956">
        <v>22437.505318750002</v>
      </c>
      <c r="C956">
        <v>1.3213252532295799E-4</v>
      </c>
    </row>
    <row r="957" spans="1:3" x14ac:dyDescent="0.25">
      <c r="A957">
        <v>-8053786.6769461501</v>
      </c>
      <c r="B957">
        <v>22437.505318750002</v>
      </c>
      <c r="C957">
        <v>2.7347367722541002E-4</v>
      </c>
    </row>
    <row r="958" spans="1:3" x14ac:dyDescent="0.25">
      <c r="A958">
        <v>-8052852.1980692297</v>
      </c>
      <c r="B958">
        <v>22437.505318750002</v>
      </c>
      <c r="C958">
        <v>4.3526486842892999E-4</v>
      </c>
    </row>
    <row r="959" spans="1:3" x14ac:dyDescent="0.25">
      <c r="A959">
        <v>-8051917.7191923</v>
      </c>
      <c r="B959">
        <v>22437.505318750002</v>
      </c>
      <c r="C959">
        <v>4.20818949351087E-4</v>
      </c>
    </row>
    <row r="960" spans="1:3" x14ac:dyDescent="0.25">
      <c r="A960">
        <v>-8050983.2403153796</v>
      </c>
      <c r="B960">
        <v>22437.505318750002</v>
      </c>
      <c r="C960">
        <v>7.1095209568738905E-4</v>
      </c>
    </row>
    <row r="961" spans="1:3" x14ac:dyDescent="0.25">
      <c r="A961">
        <v>-8050048.7614384601</v>
      </c>
      <c r="B961">
        <v>22437.505318750002</v>
      </c>
      <c r="C961">
        <v>1.22367986477911E-3</v>
      </c>
    </row>
    <row r="962" spans="1:3" x14ac:dyDescent="0.25">
      <c r="A962">
        <v>-8049114.2825615304</v>
      </c>
      <c r="B962">
        <v>22437.505318750002</v>
      </c>
      <c r="C962">
        <v>1.9354083342477599E-3</v>
      </c>
    </row>
    <row r="963" spans="1:3" x14ac:dyDescent="0.25">
      <c r="A963">
        <v>-8048179.8036846099</v>
      </c>
      <c r="B963">
        <v>22437.505318750002</v>
      </c>
      <c r="C963">
        <v>3.0982822645455499E-3</v>
      </c>
    </row>
    <row r="964" spans="1:3" x14ac:dyDescent="0.25">
      <c r="A964">
        <v>-8047245.3248076905</v>
      </c>
      <c r="B964">
        <v>22437.505318750002</v>
      </c>
      <c r="C964">
        <v>4.8549324274063102E-3</v>
      </c>
    </row>
    <row r="965" spans="1:3" x14ac:dyDescent="0.25">
      <c r="A965">
        <v>-8046310.8459307598</v>
      </c>
      <c r="B965">
        <v>22437.505318750002</v>
      </c>
      <c r="C965">
        <v>4.9272794276475898E-3</v>
      </c>
    </row>
    <row r="966" spans="1:3" x14ac:dyDescent="0.25">
      <c r="A966">
        <v>-8045376.3670538403</v>
      </c>
      <c r="B966">
        <v>22437.505318750002</v>
      </c>
      <c r="C966">
        <v>7.3206275701522801E-3</v>
      </c>
    </row>
    <row r="967" spans="1:3" x14ac:dyDescent="0.25">
      <c r="A967">
        <v>-8044441.8881769199</v>
      </c>
      <c r="B967">
        <v>22437.505318750002</v>
      </c>
      <c r="C967">
        <v>1.1047719977796E-2</v>
      </c>
    </row>
    <row r="968" spans="1:3" x14ac:dyDescent="0.25">
      <c r="A968">
        <v>-8043507.4093000004</v>
      </c>
      <c r="B968">
        <v>22437.505318750002</v>
      </c>
      <c r="C968">
        <v>1.1408522725105201E-2</v>
      </c>
    </row>
    <row r="969" spans="1:3" x14ac:dyDescent="0.25">
      <c r="A969">
        <v>-8042572.9304230697</v>
      </c>
      <c r="B969">
        <v>22437.505318750002</v>
      </c>
      <c r="C969">
        <v>1.6878226771950701E-2</v>
      </c>
    </row>
    <row r="970" spans="1:3" x14ac:dyDescent="0.25">
      <c r="A970">
        <v>-8041638.4515461503</v>
      </c>
      <c r="B970">
        <v>22437.505318750002</v>
      </c>
      <c r="C970">
        <v>2.3225516080856299E-2</v>
      </c>
    </row>
    <row r="971" spans="1:3" x14ac:dyDescent="0.25">
      <c r="A971">
        <v>-8040703.9726692298</v>
      </c>
      <c r="B971">
        <v>22437.505318750002</v>
      </c>
      <c r="C971">
        <v>2.34509501606225E-2</v>
      </c>
    </row>
    <row r="972" spans="1:3" x14ac:dyDescent="0.25">
      <c r="A972">
        <v>-8039769.4937923001</v>
      </c>
      <c r="B972">
        <v>22437.505318750002</v>
      </c>
      <c r="C972">
        <v>3.23017872869968E-2</v>
      </c>
    </row>
    <row r="973" spans="1:3" x14ac:dyDescent="0.25">
      <c r="A973">
        <v>-8038835.0149153797</v>
      </c>
      <c r="B973">
        <v>22437.505318750002</v>
      </c>
      <c r="C973">
        <v>4.5145843178033801E-2</v>
      </c>
    </row>
    <row r="974" spans="1:3" x14ac:dyDescent="0.25">
      <c r="A974">
        <v>-8037900.5360384602</v>
      </c>
      <c r="B974">
        <v>22437.505318750002</v>
      </c>
      <c r="C974">
        <v>4.6138137578964199E-2</v>
      </c>
    </row>
    <row r="975" spans="1:3" x14ac:dyDescent="0.25">
      <c r="A975">
        <v>-8036966.0571615295</v>
      </c>
      <c r="B975">
        <v>22437.505318750002</v>
      </c>
      <c r="C975">
        <v>5.7006098330020898E-2</v>
      </c>
    </row>
    <row r="976" spans="1:3" x14ac:dyDescent="0.25">
      <c r="A976">
        <v>-8036031.5782846101</v>
      </c>
      <c r="B976">
        <v>22437.505318750002</v>
      </c>
      <c r="C976">
        <v>5.81544674932956E-2</v>
      </c>
    </row>
    <row r="977" spans="1:3" x14ac:dyDescent="0.25">
      <c r="A977">
        <v>-8035097.0994076896</v>
      </c>
      <c r="B977">
        <v>22437.505318750002</v>
      </c>
      <c r="C977">
        <v>5.9995207935571601E-2</v>
      </c>
    </row>
    <row r="978" spans="1:3" x14ac:dyDescent="0.25">
      <c r="A978">
        <v>-8034162.6205307599</v>
      </c>
      <c r="B978">
        <v>22437.505318750002</v>
      </c>
      <c r="C978">
        <v>6.1364412307739202E-2</v>
      </c>
    </row>
    <row r="979" spans="1:3" x14ac:dyDescent="0.25">
      <c r="A979">
        <v>-8033228.1416538404</v>
      </c>
      <c r="B979">
        <v>22437.505318750002</v>
      </c>
      <c r="C979">
        <v>7.8894875943660694E-2</v>
      </c>
    </row>
    <row r="980" spans="1:3" x14ac:dyDescent="0.25">
      <c r="A980">
        <v>-8032293.66277692</v>
      </c>
      <c r="B980">
        <v>22437.505318750002</v>
      </c>
      <c r="C980">
        <v>7.9568304121494196E-2</v>
      </c>
    </row>
    <row r="981" spans="1:3" x14ac:dyDescent="0.25">
      <c r="A981">
        <v>-8031359.1838999996</v>
      </c>
      <c r="B981">
        <v>22437.505318750002</v>
      </c>
      <c r="C981">
        <v>8.0263696610927499E-2</v>
      </c>
    </row>
    <row r="982" spans="1:3" x14ac:dyDescent="0.25">
      <c r="A982">
        <v>-8030424.7050230699</v>
      </c>
      <c r="B982">
        <v>22437.505318750002</v>
      </c>
      <c r="C982">
        <v>8.2967035472392994E-2</v>
      </c>
    </row>
    <row r="983" spans="1:3" x14ac:dyDescent="0.25">
      <c r="A983">
        <v>-8029490.2261461504</v>
      </c>
      <c r="B983">
        <v>22437.505318750002</v>
      </c>
      <c r="C983">
        <v>0.103359587490558</v>
      </c>
    </row>
    <row r="984" spans="1:3" x14ac:dyDescent="0.25">
      <c r="A984">
        <v>-8028555.74726923</v>
      </c>
      <c r="B984">
        <v>22437.505318750002</v>
      </c>
      <c r="C984">
        <v>0.104184612631797</v>
      </c>
    </row>
    <row r="985" spans="1:3" x14ac:dyDescent="0.25">
      <c r="A985">
        <v>-8027621.2683923002</v>
      </c>
      <c r="B985">
        <v>22437.505318750002</v>
      </c>
      <c r="C985">
        <v>0.10533194988965899</v>
      </c>
    </row>
    <row r="986" spans="1:3" x14ac:dyDescent="0.25">
      <c r="A986">
        <v>-8026686.7895153798</v>
      </c>
      <c r="B986">
        <v>22437.505318750002</v>
      </c>
      <c r="C986">
        <v>0.10686340928077601</v>
      </c>
    </row>
    <row r="987" spans="1:3" x14ac:dyDescent="0.25">
      <c r="A987">
        <v>-8025752.3106384603</v>
      </c>
      <c r="B987">
        <v>22437.505318750002</v>
      </c>
      <c r="C987">
        <v>8.7550885975360801E-2</v>
      </c>
    </row>
    <row r="988" spans="1:3" x14ac:dyDescent="0.25">
      <c r="A988">
        <v>-8024817.8317615297</v>
      </c>
      <c r="B988">
        <v>22437.505318750002</v>
      </c>
      <c r="C988">
        <v>8.6627237498760196E-2</v>
      </c>
    </row>
    <row r="989" spans="1:3" x14ac:dyDescent="0.25">
      <c r="A989">
        <v>-8023883.3528846102</v>
      </c>
      <c r="B989">
        <v>22437.505318750002</v>
      </c>
      <c r="C989">
        <v>8.6627237498760196E-2</v>
      </c>
    </row>
    <row r="990" spans="1:3" x14ac:dyDescent="0.25">
      <c r="A990">
        <v>-8022948.8740076898</v>
      </c>
      <c r="B990">
        <v>22437.505318750002</v>
      </c>
      <c r="C990">
        <v>8.6627237498760196E-2</v>
      </c>
    </row>
    <row r="991" spans="1:3" x14ac:dyDescent="0.25">
      <c r="A991">
        <v>-8022014.39513076</v>
      </c>
      <c r="B991">
        <v>22437.505318750002</v>
      </c>
      <c r="C991">
        <v>0</v>
      </c>
    </row>
    <row r="992" spans="1:3" x14ac:dyDescent="0.25">
      <c r="A992">
        <v>-8021079.9162538396</v>
      </c>
      <c r="B992">
        <v>22437.505318750002</v>
      </c>
      <c r="C992">
        <v>0</v>
      </c>
    </row>
    <row r="993" spans="1:3" x14ac:dyDescent="0.25">
      <c r="A993">
        <v>-8020145.4373769201</v>
      </c>
      <c r="B993">
        <v>22437.505318750002</v>
      </c>
      <c r="C993">
        <v>0</v>
      </c>
    </row>
    <row r="994" spans="1:3" x14ac:dyDescent="0.25">
      <c r="A994">
        <v>-8019210.9584999997</v>
      </c>
      <c r="B994">
        <v>22437.505318750002</v>
      </c>
      <c r="C994">
        <v>0</v>
      </c>
    </row>
    <row r="995" spans="1:3" x14ac:dyDescent="0.25">
      <c r="A995">
        <v>-8018276.47962307</v>
      </c>
      <c r="B995">
        <v>22437.505318750002</v>
      </c>
      <c r="C995">
        <v>0</v>
      </c>
    </row>
    <row r="996" spans="1:3" x14ac:dyDescent="0.25">
      <c r="A996">
        <v>-8017342.0007461496</v>
      </c>
      <c r="B996">
        <v>22437.505318750002</v>
      </c>
      <c r="C996">
        <v>0</v>
      </c>
    </row>
    <row r="997" spans="1:3" x14ac:dyDescent="0.25">
      <c r="A997">
        <v>-8016407.5218692301</v>
      </c>
      <c r="B997">
        <v>22437.505318750002</v>
      </c>
      <c r="C997">
        <v>0</v>
      </c>
    </row>
    <row r="998" spans="1:3" x14ac:dyDescent="0.25">
      <c r="A998">
        <v>-8015473.0429923004</v>
      </c>
      <c r="B998">
        <v>22437.505318750002</v>
      </c>
      <c r="C998">
        <v>0</v>
      </c>
    </row>
    <row r="999" spans="1:3" x14ac:dyDescent="0.25">
      <c r="A999">
        <v>-8014538.5641153799</v>
      </c>
      <c r="B999">
        <v>22437.505318750002</v>
      </c>
      <c r="C999">
        <v>0</v>
      </c>
    </row>
    <row r="1000" spans="1:3" x14ac:dyDescent="0.25">
      <c r="A1000">
        <v>-8013604.0852384605</v>
      </c>
      <c r="B1000">
        <v>22437.505318750002</v>
      </c>
      <c r="C1000">
        <v>0</v>
      </c>
    </row>
    <row r="1001" spans="1:3" x14ac:dyDescent="0.25">
      <c r="A1001">
        <v>-8057524.5924538402</v>
      </c>
      <c r="B1001">
        <v>21503.026441964201</v>
      </c>
      <c r="C1001" s="1">
        <v>4.3317188101354898E-5</v>
      </c>
    </row>
    <row r="1002" spans="1:3" x14ac:dyDescent="0.25">
      <c r="A1002">
        <v>-8056590.1135769198</v>
      </c>
      <c r="B1002">
        <v>21503.026441964201</v>
      </c>
      <c r="C1002" s="1">
        <v>7.5988129538018202E-5</v>
      </c>
    </row>
    <row r="1003" spans="1:3" x14ac:dyDescent="0.25">
      <c r="A1003">
        <v>-8055655.6347000003</v>
      </c>
      <c r="B1003">
        <v>21503.026441964201</v>
      </c>
      <c r="C1003">
        <v>1.3213252532295799E-4</v>
      </c>
    </row>
    <row r="1004" spans="1:3" x14ac:dyDescent="0.25">
      <c r="A1004">
        <v>-8054721.1558230696</v>
      </c>
      <c r="B1004">
        <v>21503.026441964201</v>
      </c>
      <c r="C1004">
        <v>1.3213252532295799E-4</v>
      </c>
    </row>
    <row r="1005" spans="1:3" x14ac:dyDescent="0.25">
      <c r="A1005">
        <v>-8053786.6769461501</v>
      </c>
      <c r="B1005">
        <v>21503.026441964201</v>
      </c>
      <c r="C1005">
        <v>2.7347367722541002E-4</v>
      </c>
    </row>
    <row r="1006" spans="1:3" x14ac:dyDescent="0.25">
      <c r="A1006">
        <v>-8052852.1980692297</v>
      </c>
      <c r="B1006">
        <v>21503.026441964201</v>
      </c>
      <c r="C1006">
        <v>4.20818949351087E-4</v>
      </c>
    </row>
    <row r="1007" spans="1:3" x14ac:dyDescent="0.25">
      <c r="A1007">
        <v>-8051917.7191923</v>
      </c>
      <c r="B1007">
        <v>21503.026441964201</v>
      </c>
      <c r="C1007">
        <v>7.1095209568738905E-4</v>
      </c>
    </row>
    <row r="1008" spans="1:3" x14ac:dyDescent="0.25">
      <c r="A1008">
        <v>-8050983.2403153796</v>
      </c>
      <c r="B1008">
        <v>21503.026441964201</v>
      </c>
      <c r="C1008">
        <v>1.24761357437819E-3</v>
      </c>
    </row>
    <row r="1009" spans="1:3" x14ac:dyDescent="0.25">
      <c r="A1009">
        <v>-8050048.7614384601</v>
      </c>
      <c r="B1009">
        <v>21503.026441964201</v>
      </c>
      <c r="C1009">
        <v>1.9256504019722299E-3</v>
      </c>
    </row>
    <row r="1010" spans="1:3" x14ac:dyDescent="0.25">
      <c r="A1010">
        <v>-8049114.2825615304</v>
      </c>
      <c r="B1010">
        <v>21503.026441964201</v>
      </c>
      <c r="C1010">
        <v>3.0844570137560298E-3</v>
      </c>
    </row>
    <row r="1011" spans="1:3" x14ac:dyDescent="0.25">
      <c r="A1011">
        <v>-8048179.8036846099</v>
      </c>
      <c r="B1011">
        <v>21503.026441964201</v>
      </c>
      <c r="C1011">
        <v>3.1513897702097802E-3</v>
      </c>
    </row>
    <row r="1012" spans="1:3" x14ac:dyDescent="0.25">
      <c r="A1012">
        <v>-8047245.3248076905</v>
      </c>
      <c r="B1012">
        <v>21503.026441964201</v>
      </c>
      <c r="C1012">
        <v>4.8784990794956597E-3</v>
      </c>
    </row>
    <row r="1013" spans="1:3" x14ac:dyDescent="0.25">
      <c r="A1013">
        <v>-8046310.8459307598</v>
      </c>
      <c r="B1013">
        <v>21503.026441964201</v>
      </c>
      <c r="C1013">
        <v>7.2798621840775004E-3</v>
      </c>
    </row>
    <row r="1014" spans="1:3" x14ac:dyDescent="0.25">
      <c r="A1014">
        <v>-8045376.3670538403</v>
      </c>
      <c r="B1014">
        <v>21503.026441964201</v>
      </c>
      <c r="C1014">
        <v>1.09497783705592E-2</v>
      </c>
    </row>
    <row r="1015" spans="1:3" x14ac:dyDescent="0.25">
      <c r="A1015">
        <v>-8044441.8881769199</v>
      </c>
      <c r="B1015">
        <v>21503.026441964201</v>
      </c>
      <c r="C1015">
        <v>1.6391681507229802E-2</v>
      </c>
    </row>
    <row r="1016" spans="1:3" x14ac:dyDescent="0.25">
      <c r="A1016">
        <v>-8043507.4093000004</v>
      </c>
      <c r="B1016">
        <v>21503.026441964201</v>
      </c>
      <c r="C1016">
        <v>1.67067870497703E-2</v>
      </c>
    </row>
    <row r="1017" spans="1:3" x14ac:dyDescent="0.25">
      <c r="A1017">
        <v>-8042572.9304230697</v>
      </c>
      <c r="B1017">
        <v>21503.026441964201</v>
      </c>
      <c r="C1017">
        <v>2.3024797439575102E-2</v>
      </c>
    </row>
    <row r="1018" spans="1:3" x14ac:dyDescent="0.25">
      <c r="A1018">
        <v>-8041638.4515461503</v>
      </c>
      <c r="B1018">
        <v>21503.026441964201</v>
      </c>
      <c r="C1018">
        <v>3.1325958669185597E-2</v>
      </c>
    </row>
    <row r="1019" spans="1:3" x14ac:dyDescent="0.25">
      <c r="A1019">
        <v>-8040703.9726692298</v>
      </c>
      <c r="B1019">
        <v>21503.026441964201</v>
      </c>
      <c r="C1019">
        <v>3.1936518847942297E-2</v>
      </c>
    </row>
    <row r="1020" spans="1:3" x14ac:dyDescent="0.25">
      <c r="A1020">
        <v>-8039769.4937923001</v>
      </c>
      <c r="B1020">
        <v>21503.026441964201</v>
      </c>
      <c r="C1020">
        <v>4.48506325483322E-2</v>
      </c>
    </row>
    <row r="1021" spans="1:3" x14ac:dyDescent="0.25">
      <c r="A1021">
        <v>-8038835.0149153797</v>
      </c>
      <c r="B1021">
        <v>21503.026441964201</v>
      </c>
      <c r="C1021">
        <v>4.5653499662876101E-2</v>
      </c>
    </row>
    <row r="1022" spans="1:3" x14ac:dyDescent="0.25">
      <c r="A1022">
        <v>-8037900.5360384602</v>
      </c>
      <c r="B1022">
        <v>21503.026441964201</v>
      </c>
      <c r="C1022">
        <v>5.6903496384620597E-2</v>
      </c>
    </row>
    <row r="1023" spans="1:3" x14ac:dyDescent="0.25">
      <c r="A1023">
        <v>-8036966.0571615295</v>
      </c>
      <c r="B1023">
        <v>21503.026441964201</v>
      </c>
      <c r="C1023">
        <v>7.4005141854286097E-2</v>
      </c>
    </row>
    <row r="1024" spans="1:3" x14ac:dyDescent="0.25">
      <c r="A1024">
        <v>-8036031.5782846101</v>
      </c>
      <c r="B1024">
        <v>21503.026441964201</v>
      </c>
      <c r="C1024">
        <v>7.5493060052394798E-2</v>
      </c>
    </row>
    <row r="1025" spans="1:3" x14ac:dyDescent="0.25">
      <c r="A1025">
        <v>-8035097.0994076896</v>
      </c>
      <c r="B1025">
        <v>21503.026441964201</v>
      </c>
      <c r="C1025">
        <v>7.7017992734909002E-2</v>
      </c>
    </row>
    <row r="1026" spans="1:3" x14ac:dyDescent="0.25">
      <c r="A1026">
        <v>-8034162.6205307599</v>
      </c>
      <c r="B1026">
        <v>21503.026441964201</v>
      </c>
      <c r="C1026">
        <v>7.80528634786605E-2</v>
      </c>
    </row>
    <row r="1027" spans="1:3" x14ac:dyDescent="0.25">
      <c r="A1027">
        <v>-8033228.1416538404</v>
      </c>
      <c r="B1027">
        <v>21503.026441964201</v>
      </c>
      <c r="C1027">
        <v>9.9834308028221103E-2</v>
      </c>
    </row>
    <row r="1028" spans="1:3" x14ac:dyDescent="0.25">
      <c r="A1028">
        <v>-8032293.66277692</v>
      </c>
      <c r="B1028">
        <v>21503.026441964201</v>
      </c>
      <c r="C1028">
        <v>0.10061006247997201</v>
      </c>
    </row>
    <row r="1029" spans="1:3" x14ac:dyDescent="0.25">
      <c r="A1029">
        <v>-8031359.1838999996</v>
      </c>
      <c r="B1029">
        <v>21503.026441964201</v>
      </c>
      <c r="C1029">
        <v>0.102537609636783</v>
      </c>
    </row>
    <row r="1030" spans="1:3" x14ac:dyDescent="0.25">
      <c r="A1030">
        <v>-8030424.7050230699</v>
      </c>
      <c r="B1030">
        <v>21503.026441964201</v>
      </c>
      <c r="C1030">
        <v>0.10270636528730299</v>
      </c>
    </row>
    <row r="1031" spans="1:3" x14ac:dyDescent="0.25">
      <c r="A1031">
        <v>-8029490.2261461504</v>
      </c>
      <c r="B1031">
        <v>21503.026441964201</v>
      </c>
      <c r="C1031">
        <v>0.122162535786628</v>
      </c>
    </row>
    <row r="1032" spans="1:3" x14ac:dyDescent="0.25">
      <c r="A1032">
        <v>-8028555.74726923</v>
      </c>
      <c r="B1032">
        <v>21503.026441964201</v>
      </c>
      <c r="C1032">
        <v>0.122757621109485</v>
      </c>
    </row>
    <row r="1033" spans="1:3" x14ac:dyDescent="0.25">
      <c r="A1033">
        <v>-8027621.2683923002</v>
      </c>
      <c r="B1033">
        <v>21503.026441964201</v>
      </c>
      <c r="C1033">
        <v>0.124035492539405</v>
      </c>
    </row>
    <row r="1034" spans="1:3" x14ac:dyDescent="0.25">
      <c r="A1034">
        <v>-8026686.7895153798</v>
      </c>
      <c r="B1034">
        <v>21503.026441964201</v>
      </c>
      <c r="C1034">
        <v>0.124146878719329</v>
      </c>
    </row>
    <row r="1035" spans="1:3" x14ac:dyDescent="0.25">
      <c r="A1035">
        <v>-8025752.3106384603</v>
      </c>
      <c r="B1035">
        <v>21503.026441964201</v>
      </c>
      <c r="C1035">
        <v>0.10775496065616599</v>
      </c>
    </row>
    <row r="1036" spans="1:3" x14ac:dyDescent="0.25">
      <c r="A1036">
        <v>-8024817.8317615297</v>
      </c>
      <c r="B1036">
        <v>21503.026441964201</v>
      </c>
      <c r="C1036">
        <v>0.10679365694522799</v>
      </c>
    </row>
    <row r="1037" spans="1:3" x14ac:dyDescent="0.25">
      <c r="A1037">
        <v>-8023883.3528846102</v>
      </c>
      <c r="B1037">
        <v>21503.026441964201</v>
      </c>
      <c r="C1037">
        <v>0.106767743825912</v>
      </c>
    </row>
    <row r="1038" spans="1:3" x14ac:dyDescent="0.25">
      <c r="A1038">
        <v>-8022948.8740076898</v>
      </c>
      <c r="B1038">
        <v>21503.026441964201</v>
      </c>
      <c r="C1038">
        <v>0.106123454868793</v>
      </c>
    </row>
    <row r="1039" spans="1:3" x14ac:dyDescent="0.25">
      <c r="A1039">
        <v>-8022014.39513076</v>
      </c>
      <c r="B1039">
        <v>21503.026441964201</v>
      </c>
      <c r="C1039">
        <v>0</v>
      </c>
    </row>
    <row r="1040" spans="1:3" x14ac:dyDescent="0.25">
      <c r="A1040">
        <v>-8021079.9162538396</v>
      </c>
      <c r="B1040">
        <v>21503.026441964201</v>
      </c>
      <c r="C1040">
        <v>0</v>
      </c>
    </row>
    <row r="1041" spans="1:3" x14ac:dyDescent="0.25">
      <c r="A1041">
        <v>-8020145.4373769201</v>
      </c>
      <c r="B1041">
        <v>21503.026441964201</v>
      </c>
      <c r="C1041">
        <v>0</v>
      </c>
    </row>
    <row r="1042" spans="1:3" x14ac:dyDescent="0.25">
      <c r="A1042">
        <v>-8019210.9584999997</v>
      </c>
      <c r="B1042">
        <v>21503.026441964201</v>
      </c>
      <c r="C1042">
        <v>0</v>
      </c>
    </row>
    <row r="1043" spans="1:3" x14ac:dyDescent="0.25">
      <c r="A1043">
        <v>-8018276.47962307</v>
      </c>
      <c r="B1043">
        <v>21503.026441964201</v>
      </c>
      <c r="C1043">
        <v>0</v>
      </c>
    </row>
    <row r="1044" spans="1:3" x14ac:dyDescent="0.25">
      <c r="A1044">
        <v>-8017342.0007461496</v>
      </c>
      <c r="B1044">
        <v>21503.026441964201</v>
      </c>
      <c r="C1044">
        <v>0</v>
      </c>
    </row>
    <row r="1045" spans="1:3" x14ac:dyDescent="0.25">
      <c r="A1045">
        <v>-8016407.5218692301</v>
      </c>
      <c r="B1045">
        <v>21503.026441964201</v>
      </c>
      <c r="C1045">
        <v>0</v>
      </c>
    </row>
    <row r="1046" spans="1:3" x14ac:dyDescent="0.25">
      <c r="A1046">
        <v>-8015473.0429923004</v>
      </c>
      <c r="B1046">
        <v>21503.026441964201</v>
      </c>
      <c r="C1046">
        <v>0</v>
      </c>
    </row>
    <row r="1047" spans="1:3" x14ac:dyDescent="0.25">
      <c r="A1047">
        <v>-8014538.5641153799</v>
      </c>
      <c r="B1047">
        <v>21503.026441964201</v>
      </c>
      <c r="C1047">
        <v>0</v>
      </c>
    </row>
    <row r="1048" spans="1:3" x14ac:dyDescent="0.25">
      <c r="A1048">
        <v>-8013604.0852384605</v>
      </c>
      <c r="B1048">
        <v>21503.026441964201</v>
      </c>
      <c r="C1048">
        <v>0</v>
      </c>
    </row>
    <row r="1049" spans="1:3" x14ac:dyDescent="0.25">
      <c r="A1049">
        <v>-8058459.0713307597</v>
      </c>
      <c r="B1049">
        <v>20568.547565178498</v>
      </c>
      <c r="C1049" s="1">
        <v>4.3317188101354898E-5</v>
      </c>
    </row>
    <row r="1050" spans="1:3" x14ac:dyDescent="0.25">
      <c r="A1050">
        <v>-8057524.5924538402</v>
      </c>
      <c r="B1050">
        <v>20568.547565178498</v>
      </c>
      <c r="C1050" s="1">
        <v>4.3317188101354898E-5</v>
      </c>
    </row>
    <row r="1051" spans="1:3" x14ac:dyDescent="0.25">
      <c r="A1051">
        <v>-8056590.1135769198</v>
      </c>
      <c r="B1051">
        <v>20568.547565178498</v>
      </c>
      <c r="C1051" s="1">
        <v>7.5988129538018202E-5</v>
      </c>
    </row>
    <row r="1052" spans="1:3" x14ac:dyDescent="0.25">
      <c r="A1052">
        <v>-8055655.6347000003</v>
      </c>
      <c r="B1052">
        <v>20568.547565178498</v>
      </c>
      <c r="C1052">
        <v>1.3213252532295799E-4</v>
      </c>
    </row>
    <row r="1053" spans="1:3" x14ac:dyDescent="0.25">
      <c r="A1053">
        <v>-8054721.1558230696</v>
      </c>
      <c r="B1053">
        <v>20568.547565178498</v>
      </c>
      <c r="C1053">
        <v>2.38006163272075E-4</v>
      </c>
    </row>
    <row r="1054" spans="1:3" x14ac:dyDescent="0.25">
      <c r="A1054">
        <v>-8053786.6769461501</v>
      </c>
      <c r="B1054">
        <v>20568.547565178498</v>
      </c>
      <c r="C1054">
        <v>4.3526486842892999E-4</v>
      </c>
    </row>
    <row r="1055" spans="1:3" x14ac:dyDescent="0.25">
      <c r="A1055">
        <v>-8052852.1980692297</v>
      </c>
      <c r="B1055">
        <v>20568.547565178498</v>
      </c>
      <c r="C1055">
        <v>6.9810869172215397E-4</v>
      </c>
    </row>
    <row r="1056" spans="1:3" x14ac:dyDescent="0.25">
      <c r="A1056">
        <v>-8051917.7191923</v>
      </c>
      <c r="B1056">
        <v>20568.547565178498</v>
      </c>
      <c r="C1056">
        <v>1.20378867723047E-3</v>
      </c>
    </row>
    <row r="1057" spans="1:3" x14ac:dyDescent="0.25">
      <c r="A1057">
        <v>-8050983.2403153796</v>
      </c>
      <c r="B1057">
        <v>20568.547565178498</v>
      </c>
      <c r="C1057">
        <v>1.27449678257107E-3</v>
      </c>
    </row>
    <row r="1058" spans="1:3" x14ac:dyDescent="0.25">
      <c r="A1058">
        <v>-8050048.7614384601</v>
      </c>
      <c r="B1058">
        <v>20568.547565178498</v>
      </c>
      <c r="C1058">
        <v>1.96229061111807E-3</v>
      </c>
    </row>
    <row r="1059" spans="1:3" x14ac:dyDescent="0.25">
      <c r="A1059">
        <v>-8049114.2825615304</v>
      </c>
      <c r="B1059">
        <v>20568.547565178498</v>
      </c>
      <c r="C1059">
        <v>3.1375687103718502E-3</v>
      </c>
    </row>
    <row r="1060" spans="1:3" x14ac:dyDescent="0.25">
      <c r="A1060">
        <v>-8048179.8036846099</v>
      </c>
      <c r="B1060">
        <v>20568.547565178498</v>
      </c>
      <c r="C1060">
        <v>4.8592807725071898E-3</v>
      </c>
    </row>
    <row r="1061" spans="1:3" x14ac:dyDescent="0.25">
      <c r="A1061">
        <v>-8047245.3248076905</v>
      </c>
      <c r="B1061">
        <v>20568.547565178498</v>
      </c>
      <c r="C1061">
        <v>7.1151554584503096E-3</v>
      </c>
    </row>
    <row r="1062" spans="1:3" x14ac:dyDescent="0.25">
      <c r="A1062">
        <v>-8046310.8459307598</v>
      </c>
      <c r="B1062">
        <v>20568.547565178498</v>
      </c>
      <c r="C1062">
        <v>1.0820285417139501E-2</v>
      </c>
    </row>
    <row r="1063" spans="1:3" x14ac:dyDescent="0.25">
      <c r="A1063">
        <v>-8045376.3670538403</v>
      </c>
      <c r="B1063">
        <v>20568.547565178498</v>
      </c>
      <c r="C1063">
        <v>1.6155021265149099E-2</v>
      </c>
    </row>
    <row r="1064" spans="1:3" x14ac:dyDescent="0.25">
      <c r="A1064">
        <v>-8044441.8881769199</v>
      </c>
      <c r="B1064">
        <v>20568.547565178498</v>
      </c>
      <c r="C1064">
        <v>1.6402993351221001E-2</v>
      </c>
    </row>
    <row r="1065" spans="1:3" x14ac:dyDescent="0.25">
      <c r="A1065">
        <v>-8043507.4093000004</v>
      </c>
      <c r="B1065">
        <v>20568.547565178498</v>
      </c>
      <c r="C1065">
        <v>2.2566584870219199E-2</v>
      </c>
    </row>
    <row r="1066" spans="1:3" x14ac:dyDescent="0.25">
      <c r="A1066">
        <v>-8042572.9304230697</v>
      </c>
      <c r="B1066">
        <v>20568.547565178498</v>
      </c>
      <c r="C1066">
        <v>3.1170405447483E-2</v>
      </c>
    </row>
    <row r="1067" spans="1:3" x14ac:dyDescent="0.25">
      <c r="A1067">
        <v>-8041638.4515461503</v>
      </c>
      <c r="B1067">
        <v>20568.547565178498</v>
      </c>
      <c r="C1067">
        <v>3.1874846667051301E-2</v>
      </c>
    </row>
    <row r="1068" spans="1:3" x14ac:dyDescent="0.25">
      <c r="A1068">
        <v>-8040703.9726692298</v>
      </c>
      <c r="B1068">
        <v>20568.547565178498</v>
      </c>
      <c r="C1068">
        <v>4.4459339231252601E-2</v>
      </c>
    </row>
    <row r="1069" spans="1:3" x14ac:dyDescent="0.25">
      <c r="A1069">
        <v>-8039769.4937923001</v>
      </c>
      <c r="B1069">
        <v>20568.547565178498</v>
      </c>
      <c r="C1069">
        <v>5.56190535426139E-2</v>
      </c>
    </row>
    <row r="1070" spans="1:3" x14ac:dyDescent="0.25">
      <c r="A1070">
        <v>-8038835.0149153797</v>
      </c>
      <c r="B1070">
        <v>20568.547565178498</v>
      </c>
      <c r="C1070">
        <v>5.6678514927625601E-2</v>
      </c>
    </row>
    <row r="1071" spans="1:3" x14ac:dyDescent="0.25">
      <c r="A1071">
        <v>-8037900.5360384602</v>
      </c>
      <c r="B1071">
        <v>20568.547565178498</v>
      </c>
      <c r="C1071">
        <v>7.4637822806835105E-2</v>
      </c>
    </row>
    <row r="1072" spans="1:3" x14ac:dyDescent="0.25">
      <c r="A1072">
        <v>-8036966.0571615295</v>
      </c>
      <c r="B1072">
        <v>20568.547565178498</v>
      </c>
      <c r="C1072">
        <v>9.5889329910278306E-2</v>
      </c>
    </row>
    <row r="1073" spans="1:3" x14ac:dyDescent="0.25">
      <c r="A1073">
        <v>-8036031.5782846101</v>
      </c>
      <c r="B1073">
        <v>20568.547565178498</v>
      </c>
      <c r="C1073">
        <v>9.7285062074661199E-2</v>
      </c>
    </row>
    <row r="1074" spans="1:3" x14ac:dyDescent="0.25">
      <c r="A1074">
        <v>-8035097.0994076896</v>
      </c>
      <c r="B1074">
        <v>20568.547565178498</v>
      </c>
      <c r="C1074">
        <v>9.8562002182006794E-2</v>
      </c>
    </row>
    <row r="1075" spans="1:3" x14ac:dyDescent="0.25">
      <c r="A1075">
        <v>-8034162.6205307599</v>
      </c>
      <c r="B1075">
        <v>20568.547565178498</v>
      </c>
      <c r="C1075">
        <v>9.9187329411506597E-2</v>
      </c>
    </row>
    <row r="1076" spans="1:3" x14ac:dyDescent="0.25">
      <c r="A1076">
        <v>-8033228.1416538404</v>
      </c>
      <c r="B1076">
        <v>20568.547565178498</v>
      </c>
      <c r="C1076">
        <v>0.11951460689306199</v>
      </c>
    </row>
    <row r="1077" spans="1:3" x14ac:dyDescent="0.25">
      <c r="A1077">
        <v>-8032293.66277692</v>
      </c>
      <c r="B1077">
        <v>20568.547565178498</v>
      </c>
      <c r="C1077">
        <v>0.121330045163631</v>
      </c>
    </row>
    <row r="1078" spans="1:3" x14ac:dyDescent="0.25">
      <c r="A1078">
        <v>-8031359.1838999996</v>
      </c>
      <c r="B1078">
        <v>20568.547565178498</v>
      </c>
      <c r="C1078">
        <v>0.121492564678192</v>
      </c>
    </row>
    <row r="1079" spans="1:3" x14ac:dyDescent="0.25">
      <c r="A1079">
        <v>-8030424.7050230699</v>
      </c>
      <c r="B1079">
        <v>20568.547565178498</v>
      </c>
      <c r="C1079">
        <v>0.12215966731309801</v>
      </c>
    </row>
    <row r="1080" spans="1:3" x14ac:dyDescent="0.25">
      <c r="A1080">
        <v>-8029490.2261461504</v>
      </c>
      <c r="B1080">
        <v>20568.547565178498</v>
      </c>
      <c r="C1080">
        <v>0.145111143589019</v>
      </c>
    </row>
    <row r="1081" spans="1:3" x14ac:dyDescent="0.25">
      <c r="A1081">
        <v>-8028555.74726923</v>
      </c>
      <c r="B1081">
        <v>20568.547565178498</v>
      </c>
      <c r="C1081">
        <v>0.14710491895675601</v>
      </c>
    </row>
    <row r="1082" spans="1:3" x14ac:dyDescent="0.25">
      <c r="A1082">
        <v>-8027621.2683923002</v>
      </c>
      <c r="B1082">
        <v>20568.547565178498</v>
      </c>
      <c r="C1082">
        <v>0.14728455245494801</v>
      </c>
    </row>
    <row r="1083" spans="1:3" x14ac:dyDescent="0.25">
      <c r="A1083">
        <v>-8026686.7895153798</v>
      </c>
      <c r="B1083">
        <v>20568.547565178498</v>
      </c>
      <c r="C1083">
        <v>0.147447675466537</v>
      </c>
    </row>
    <row r="1084" spans="1:3" x14ac:dyDescent="0.25">
      <c r="A1084">
        <v>-8025752.3106384603</v>
      </c>
      <c r="B1084">
        <v>20568.547565178498</v>
      </c>
      <c r="C1084">
        <v>0.12668442726135201</v>
      </c>
    </row>
    <row r="1085" spans="1:3" x14ac:dyDescent="0.25">
      <c r="A1085">
        <v>-8024817.8317615297</v>
      </c>
      <c r="B1085">
        <v>20568.547565178498</v>
      </c>
      <c r="C1085">
        <v>0.12668442726135201</v>
      </c>
    </row>
    <row r="1086" spans="1:3" x14ac:dyDescent="0.25">
      <c r="A1086">
        <v>-8023883.3528846102</v>
      </c>
      <c r="B1086">
        <v>20568.547565178498</v>
      </c>
      <c r="C1086">
        <v>0.12534900009632099</v>
      </c>
    </row>
    <row r="1087" spans="1:3" x14ac:dyDescent="0.25">
      <c r="A1087">
        <v>-8022948.8740076898</v>
      </c>
      <c r="B1087">
        <v>20568.547565178498</v>
      </c>
      <c r="C1087">
        <v>0.124881349503993</v>
      </c>
    </row>
    <row r="1088" spans="1:3" x14ac:dyDescent="0.25">
      <c r="A1088">
        <v>-8022014.39513076</v>
      </c>
      <c r="B1088">
        <v>20568.547565178498</v>
      </c>
      <c r="C1088">
        <v>0</v>
      </c>
    </row>
    <row r="1089" spans="1:3" x14ac:dyDescent="0.25">
      <c r="A1089">
        <v>-8021079.9162538396</v>
      </c>
      <c r="B1089">
        <v>20568.547565178498</v>
      </c>
      <c r="C1089">
        <v>0</v>
      </c>
    </row>
    <row r="1090" spans="1:3" x14ac:dyDescent="0.25">
      <c r="A1090">
        <v>-8020145.4373769201</v>
      </c>
      <c r="B1090">
        <v>20568.547565178498</v>
      </c>
      <c r="C1090">
        <v>0</v>
      </c>
    </row>
    <row r="1091" spans="1:3" x14ac:dyDescent="0.25">
      <c r="A1091">
        <v>-8019210.9584999997</v>
      </c>
      <c r="B1091">
        <v>20568.547565178498</v>
      </c>
      <c r="C1091">
        <v>0</v>
      </c>
    </row>
    <row r="1092" spans="1:3" x14ac:dyDescent="0.25">
      <c r="A1092">
        <v>-8018276.47962307</v>
      </c>
      <c r="B1092">
        <v>20568.547565178498</v>
      </c>
      <c r="C1092">
        <v>0</v>
      </c>
    </row>
    <row r="1093" spans="1:3" x14ac:dyDescent="0.25">
      <c r="A1093">
        <v>-8017342.0007461496</v>
      </c>
      <c r="B1093">
        <v>20568.547565178498</v>
      </c>
      <c r="C1093">
        <v>0</v>
      </c>
    </row>
    <row r="1094" spans="1:3" x14ac:dyDescent="0.25">
      <c r="A1094">
        <v>-8016407.5218692301</v>
      </c>
      <c r="B1094">
        <v>20568.547565178498</v>
      </c>
      <c r="C1094">
        <v>0</v>
      </c>
    </row>
    <row r="1095" spans="1:3" x14ac:dyDescent="0.25">
      <c r="A1095">
        <v>-8015473.0429923004</v>
      </c>
      <c r="B1095">
        <v>20568.547565178498</v>
      </c>
      <c r="C1095">
        <v>0</v>
      </c>
    </row>
    <row r="1096" spans="1:3" x14ac:dyDescent="0.25">
      <c r="A1096">
        <v>-8014538.5641153799</v>
      </c>
      <c r="B1096">
        <v>20568.547565178498</v>
      </c>
      <c r="C1096">
        <v>0</v>
      </c>
    </row>
    <row r="1097" spans="1:3" x14ac:dyDescent="0.25">
      <c r="A1097">
        <v>-8013604.0852384605</v>
      </c>
      <c r="B1097">
        <v>20568.547565178498</v>
      </c>
      <c r="C1097">
        <v>0</v>
      </c>
    </row>
    <row r="1098" spans="1:3" x14ac:dyDescent="0.25">
      <c r="A1098">
        <v>-8058459.0713307597</v>
      </c>
      <c r="B1098">
        <v>19634.068688392799</v>
      </c>
      <c r="C1098" s="1">
        <v>4.3317188101354898E-5</v>
      </c>
    </row>
    <row r="1099" spans="1:3" x14ac:dyDescent="0.25">
      <c r="A1099">
        <v>-8057524.5924538402</v>
      </c>
      <c r="B1099">
        <v>19634.068688392799</v>
      </c>
      <c r="C1099" s="1">
        <v>7.5988129538018202E-5</v>
      </c>
    </row>
    <row r="1100" spans="1:3" x14ac:dyDescent="0.25">
      <c r="A1100">
        <v>-8056590.1135769198</v>
      </c>
      <c r="B1100">
        <v>19634.068688392799</v>
      </c>
      <c r="C1100">
        <v>1.3213252532295799E-4</v>
      </c>
    </row>
    <row r="1101" spans="1:3" x14ac:dyDescent="0.25">
      <c r="A1101">
        <v>-8055655.6347000003</v>
      </c>
      <c r="B1101">
        <v>19634.068688392799</v>
      </c>
      <c r="C1101">
        <v>2.38006163272075E-4</v>
      </c>
    </row>
    <row r="1102" spans="1:3" x14ac:dyDescent="0.25">
      <c r="A1102">
        <v>-8054721.1558230696</v>
      </c>
      <c r="B1102">
        <v>19634.068688392799</v>
      </c>
      <c r="C1102">
        <v>3.9982941234484299E-4</v>
      </c>
    </row>
    <row r="1103" spans="1:3" x14ac:dyDescent="0.25">
      <c r="A1103">
        <v>-8053786.6769461501</v>
      </c>
      <c r="B1103">
        <v>19634.068688392799</v>
      </c>
      <c r="C1103">
        <v>6.9810869172215397E-4</v>
      </c>
    </row>
    <row r="1104" spans="1:3" x14ac:dyDescent="0.25">
      <c r="A1104">
        <v>-8052852.1980692297</v>
      </c>
      <c r="B1104">
        <v>19634.068688392799</v>
      </c>
      <c r="C1104">
        <v>7.1095209568738905E-4</v>
      </c>
    </row>
    <row r="1105" spans="1:3" x14ac:dyDescent="0.25">
      <c r="A1105">
        <v>-8051917.7191923</v>
      </c>
      <c r="B1105">
        <v>19634.068688392799</v>
      </c>
      <c r="C1105">
        <v>1.20378867723047E-3</v>
      </c>
    </row>
    <row r="1106" spans="1:3" x14ac:dyDescent="0.25">
      <c r="A1106">
        <v>-8050983.2403153796</v>
      </c>
      <c r="B1106">
        <v>19634.068688392799</v>
      </c>
      <c r="C1106">
        <v>1.9494905136525601E-3</v>
      </c>
    </row>
    <row r="1107" spans="1:3" x14ac:dyDescent="0.25">
      <c r="A1107">
        <v>-8050048.7614384601</v>
      </c>
      <c r="B1107">
        <v>19634.068688392799</v>
      </c>
      <c r="C1107">
        <v>3.0747614800930002E-3</v>
      </c>
    </row>
    <row r="1108" spans="1:3" x14ac:dyDescent="0.25">
      <c r="A1108">
        <v>-8049114.2825615304</v>
      </c>
      <c r="B1108">
        <v>19634.068688392799</v>
      </c>
      <c r="C1108">
        <v>4.78484667837619E-3</v>
      </c>
    </row>
    <row r="1109" spans="1:3" x14ac:dyDescent="0.25">
      <c r="A1109">
        <v>-8048179.8036846099</v>
      </c>
      <c r="B1109">
        <v>19634.068688392799</v>
      </c>
      <c r="C1109">
        <v>7.1309264749288498E-3</v>
      </c>
    </row>
    <row r="1110" spans="1:3" x14ac:dyDescent="0.25">
      <c r="A1110">
        <v>-8047245.3248076905</v>
      </c>
      <c r="B1110">
        <v>19634.068688392799</v>
      </c>
      <c r="C1110">
        <v>1.0809492319822299E-2</v>
      </c>
    </row>
    <row r="1111" spans="1:3" x14ac:dyDescent="0.25">
      <c r="A1111">
        <v>-8046310.8459307598</v>
      </c>
      <c r="B1111">
        <v>19634.068688392799</v>
      </c>
      <c r="C1111">
        <v>1.1021440848708101E-2</v>
      </c>
    </row>
    <row r="1112" spans="1:3" x14ac:dyDescent="0.25">
      <c r="A1112">
        <v>-8045376.3670538403</v>
      </c>
      <c r="B1112">
        <v>19634.068688392799</v>
      </c>
      <c r="C1112">
        <v>1.6386399045586499E-2</v>
      </c>
    </row>
    <row r="1113" spans="1:3" x14ac:dyDescent="0.25">
      <c r="A1113">
        <v>-8044441.8881769199</v>
      </c>
      <c r="B1113">
        <v>19634.068688392799</v>
      </c>
      <c r="C1113">
        <v>2.2402504459023399E-2</v>
      </c>
    </row>
    <row r="1114" spans="1:3" x14ac:dyDescent="0.25">
      <c r="A1114">
        <v>-8043507.4093000004</v>
      </c>
      <c r="B1114">
        <v>19634.068688392799</v>
      </c>
      <c r="C1114">
        <v>3.10121607035398E-2</v>
      </c>
    </row>
    <row r="1115" spans="1:3" x14ac:dyDescent="0.25">
      <c r="A1115">
        <v>-8042572.9304230697</v>
      </c>
      <c r="B1115">
        <v>19634.068688392799</v>
      </c>
      <c r="C1115">
        <v>4.3553661555051797E-2</v>
      </c>
    </row>
    <row r="1116" spans="1:3" x14ac:dyDescent="0.25">
      <c r="A1116">
        <v>-8041638.4515461503</v>
      </c>
      <c r="B1116">
        <v>19634.068688392799</v>
      </c>
      <c r="C1116">
        <v>4.4178225100040401E-2</v>
      </c>
    </row>
    <row r="1117" spans="1:3" x14ac:dyDescent="0.25">
      <c r="A1117">
        <v>-8040703.9726692298</v>
      </c>
      <c r="B1117">
        <v>19634.068688392799</v>
      </c>
      <c r="C1117">
        <v>5.5317435413599E-2</v>
      </c>
    </row>
    <row r="1118" spans="1:3" x14ac:dyDescent="0.25">
      <c r="A1118">
        <v>-8039769.4937923001</v>
      </c>
      <c r="B1118">
        <v>19634.068688392799</v>
      </c>
      <c r="C1118">
        <v>7.3046371340751606E-2</v>
      </c>
    </row>
    <row r="1119" spans="1:3" x14ac:dyDescent="0.25">
      <c r="A1119">
        <v>-8038835.0149153797</v>
      </c>
      <c r="B1119">
        <v>19634.068688392799</v>
      </c>
      <c r="C1119">
        <v>7.4222132563591003E-2</v>
      </c>
    </row>
    <row r="1120" spans="1:3" x14ac:dyDescent="0.25">
      <c r="A1120">
        <v>-8037900.5360384602</v>
      </c>
      <c r="B1120">
        <v>19634.068688392799</v>
      </c>
      <c r="C1120">
        <v>9.5434881746768896E-2</v>
      </c>
    </row>
    <row r="1121" spans="1:3" x14ac:dyDescent="0.25">
      <c r="A1121">
        <v>-8036966.0571615295</v>
      </c>
      <c r="B1121">
        <v>19634.068688392799</v>
      </c>
      <c r="C1121">
        <v>9.7046613693237305E-2</v>
      </c>
    </row>
    <row r="1122" spans="1:3" x14ac:dyDescent="0.25">
      <c r="A1122">
        <v>-8036031.5782846101</v>
      </c>
      <c r="B1122">
        <v>19634.068688392799</v>
      </c>
      <c r="C1122">
        <v>0.117128938436508</v>
      </c>
    </row>
    <row r="1123" spans="1:3" x14ac:dyDescent="0.25">
      <c r="A1123">
        <v>-8035097.0994076896</v>
      </c>
      <c r="B1123">
        <v>19634.068688392799</v>
      </c>
      <c r="C1123">
        <v>0.118568114936351</v>
      </c>
    </row>
    <row r="1124" spans="1:3" x14ac:dyDescent="0.25">
      <c r="A1124">
        <v>-8034162.6205307599</v>
      </c>
      <c r="B1124">
        <v>19634.068688392799</v>
      </c>
      <c r="C1124">
        <v>0.14160874485969499</v>
      </c>
    </row>
    <row r="1125" spans="1:3" x14ac:dyDescent="0.25">
      <c r="A1125">
        <v>-8033228.1416538404</v>
      </c>
      <c r="B1125">
        <v>19634.068688392799</v>
      </c>
      <c r="C1125">
        <v>0.14329612255096399</v>
      </c>
    </row>
    <row r="1126" spans="1:3" x14ac:dyDescent="0.25">
      <c r="A1126">
        <v>-8032293.66277692</v>
      </c>
      <c r="B1126">
        <v>19634.068688392799</v>
      </c>
      <c r="C1126">
        <v>0.14474593102931901</v>
      </c>
    </row>
    <row r="1127" spans="1:3" x14ac:dyDescent="0.25">
      <c r="A1127">
        <v>-8031359.1838999996</v>
      </c>
      <c r="B1127">
        <v>19634.068688392799</v>
      </c>
      <c r="C1127">
        <v>0.145445510745048</v>
      </c>
    </row>
    <row r="1128" spans="1:3" x14ac:dyDescent="0.25">
      <c r="A1128">
        <v>-8030424.7050230699</v>
      </c>
      <c r="B1128">
        <v>19634.068688392799</v>
      </c>
      <c r="C1128">
        <v>0.171744033694267</v>
      </c>
    </row>
    <row r="1129" spans="1:3" x14ac:dyDescent="0.25">
      <c r="A1129">
        <v>-8029490.2261461504</v>
      </c>
      <c r="B1129">
        <v>19634.068688392799</v>
      </c>
      <c r="C1129">
        <v>0.17243182659149101</v>
      </c>
    </row>
    <row r="1130" spans="1:3" x14ac:dyDescent="0.25">
      <c r="A1130">
        <v>-8028555.74726923</v>
      </c>
      <c r="B1130">
        <v>19634.068688392799</v>
      </c>
      <c r="C1130">
        <v>0.17384083569049799</v>
      </c>
    </row>
    <row r="1131" spans="1:3" x14ac:dyDescent="0.25">
      <c r="A1131">
        <v>-8027621.2683923002</v>
      </c>
      <c r="B1131">
        <v>19634.068688392799</v>
      </c>
      <c r="C1131">
        <v>0.173959970474243</v>
      </c>
    </row>
    <row r="1132" spans="1:3" x14ac:dyDescent="0.25">
      <c r="A1132">
        <v>-8026686.7895153798</v>
      </c>
      <c r="B1132">
        <v>19634.068688392799</v>
      </c>
      <c r="C1132">
        <v>0.17463794350624001</v>
      </c>
    </row>
    <row r="1133" spans="1:3" x14ac:dyDescent="0.25">
      <c r="A1133">
        <v>-8025752.3106384603</v>
      </c>
      <c r="B1133">
        <v>19634.068688392799</v>
      </c>
      <c r="C1133">
        <v>0.17502062022685999</v>
      </c>
    </row>
    <row r="1134" spans="1:3" x14ac:dyDescent="0.25">
      <c r="A1134">
        <v>-8024817.8317615297</v>
      </c>
      <c r="B1134">
        <v>19634.068688392799</v>
      </c>
      <c r="C1134">
        <v>0.14969627559185</v>
      </c>
    </row>
    <row r="1135" spans="1:3" x14ac:dyDescent="0.25">
      <c r="A1135">
        <v>-8023883.3528846102</v>
      </c>
      <c r="B1135">
        <v>19634.068688392799</v>
      </c>
      <c r="C1135">
        <v>0.14849816262721999</v>
      </c>
    </row>
    <row r="1136" spans="1:3" x14ac:dyDescent="0.25">
      <c r="A1136">
        <v>-8022948.8740076898</v>
      </c>
      <c r="B1136">
        <v>19634.068688392799</v>
      </c>
      <c r="C1136">
        <v>0.14847658574581099</v>
      </c>
    </row>
    <row r="1137" spans="1:3" x14ac:dyDescent="0.25">
      <c r="A1137">
        <v>-8022014.39513076</v>
      </c>
      <c r="B1137">
        <v>19634.068688392799</v>
      </c>
      <c r="C1137">
        <v>0</v>
      </c>
    </row>
    <row r="1138" spans="1:3" x14ac:dyDescent="0.25">
      <c r="A1138">
        <v>-8021079.9162538396</v>
      </c>
      <c r="B1138">
        <v>19634.068688392799</v>
      </c>
      <c r="C1138">
        <v>0</v>
      </c>
    </row>
    <row r="1139" spans="1:3" x14ac:dyDescent="0.25">
      <c r="A1139">
        <v>-8020145.4373769201</v>
      </c>
      <c r="B1139">
        <v>19634.068688392799</v>
      </c>
      <c r="C1139">
        <v>0</v>
      </c>
    </row>
    <row r="1140" spans="1:3" x14ac:dyDescent="0.25">
      <c r="A1140">
        <v>-8019210.9584999997</v>
      </c>
      <c r="B1140">
        <v>19634.068688392799</v>
      </c>
      <c r="C1140">
        <v>0</v>
      </c>
    </row>
    <row r="1141" spans="1:3" x14ac:dyDescent="0.25">
      <c r="A1141">
        <v>-8018276.47962307</v>
      </c>
      <c r="B1141">
        <v>19634.068688392799</v>
      </c>
      <c r="C1141">
        <v>0</v>
      </c>
    </row>
    <row r="1142" spans="1:3" x14ac:dyDescent="0.25">
      <c r="A1142">
        <v>-8017342.0007461496</v>
      </c>
      <c r="B1142">
        <v>19634.068688392799</v>
      </c>
      <c r="C1142">
        <v>0</v>
      </c>
    </row>
    <row r="1143" spans="1:3" x14ac:dyDescent="0.25">
      <c r="A1143">
        <v>-8016407.5218692301</v>
      </c>
      <c r="B1143">
        <v>19634.068688392799</v>
      </c>
      <c r="C1143">
        <v>0</v>
      </c>
    </row>
    <row r="1144" spans="1:3" x14ac:dyDescent="0.25">
      <c r="A1144">
        <v>-8015473.0429923004</v>
      </c>
      <c r="B1144">
        <v>19634.068688392799</v>
      </c>
      <c r="C1144">
        <v>0</v>
      </c>
    </row>
    <row r="1145" spans="1:3" x14ac:dyDescent="0.25">
      <c r="A1145">
        <v>-8014538.5641153799</v>
      </c>
      <c r="B1145">
        <v>19634.068688392799</v>
      </c>
      <c r="C1145">
        <v>0</v>
      </c>
    </row>
    <row r="1146" spans="1:3" x14ac:dyDescent="0.25">
      <c r="A1146">
        <v>-8013604.0852384605</v>
      </c>
      <c r="B1146">
        <v>19634.068688392799</v>
      </c>
      <c r="C1146">
        <v>0</v>
      </c>
    </row>
    <row r="1147" spans="1:3" x14ac:dyDescent="0.25">
      <c r="A1147">
        <v>-8058459.0713307597</v>
      </c>
      <c r="B1147">
        <v>18699.5898116071</v>
      </c>
      <c r="C1147" s="1">
        <v>4.3317188101354898E-5</v>
      </c>
    </row>
    <row r="1148" spans="1:3" x14ac:dyDescent="0.25">
      <c r="A1148">
        <v>-8057524.5924538402</v>
      </c>
      <c r="B1148">
        <v>18699.5898116071</v>
      </c>
      <c r="C1148" s="1">
        <v>7.5988129538018202E-5</v>
      </c>
    </row>
    <row r="1149" spans="1:3" x14ac:dyDescent="0.25">
      <c r="A1149">
        <v>-8056590.1135769198</v>
      </c>
      <c r="B1149">
        <v>18699.5898116071</v>
      </c>
      <c r="C1149">
        <v>2.38006163272075E-4</v>
      </c>
    </row>
    <row r="1150" spans="1:3" x14ac:dyDescent="0.25">
      <c r="A1150">
        <v>-8055655.6347000003</v>
      </c>
      <c r="B1150">
        <v>18699.5898116071</v>
      </c>
      <c r="C1150">
        <v>2.38006163272075E-4</v>
      </c>
    </row>
    <row r="1151" spans="1:3" x14ac:dyDescent="0.25">
      <c r="A1151">
        <v>-8054721.1558230696</v>
      </c>
      <c r="B1151">
        <v>18699.5898116071</v>
      </c>
      <c r="C1151">
        <v>4.3526486842892999E-4</v>
      </c>
    </row>
    <row r="1152" spans="1:3" x14ac:dyDescent="0.25">
      <c r="A1152">
        <v>-8053786.6769461501</v>
      </c>
      <c r="B1152">
        <v>18699.5898116071</v>
      </c>
      <c r="C1152">
        <v>6.9810869172215397E-4</v>
      </c>
    </row>
    <row r="1153" spans="1:3" x14ac:dyDescent="0.25">
      <c r="A1153">
        <v>-8052852.1980692297</v>
      </c>
      <c r="B1153">
        <v>18699.5898116071</v>
      </c>
      <c r="C1153">
        <v>1.18968484457582E-3</v>
      </c>
    </row>
    <row r="1154" spans="1:3" x14ac:dyDescent="0.25">
      <c r="A1154">
        <v>-8051917.7191923</v>
      </c>
      <c r="B1154">
        <v>18699.5898116071</v>
      </c>
      <c r="C1154">
        <v>1.8790487665683001E-3</v>
      </c>
    </row>
    <row r="1155" spans="1:3" x14ac:dyDescent="0.25">
      <c r="A1155">
        <v>-8050983.2403153796</v>
      </c>
      <c r="B1155">
        <v>18699.5898116071</v>
      </c>
      <c r="C1155">
        <v>3.0383486300706798E-3</v>
      </c>
    </row>
    <row r="1156" spans="1:3" x14ac:dyDescent="0.25">
      <c r="A1156">
        <v>-8050048.7614384601</v>
      </c>
      <c r="B1156">
        <v>18699.5898116071</v>
      </c>
      <c r="C1156">
        <v>4.7185225412249496E-3</v>
      </c>
    </row>
    <row r="1157" spans="1:3" x14ac:dyDescent="0.25">
      <c r="A1157">
        <v>-8049114.2825615304</v>
      </c>
      <c r="B1157">
        <v>18699.5898116071</v>
      </c>
      <c r="C1157">
        <v>4.9838842824101396E-3</v>
      </c>
    </row>
    <row r="1158" spans="1:3" x14ac:dyDescent="0.25">
      <c r="A1158">
        <v>-8048179.8036846099</v>
      </c>
      <c r="B1158">
        <v>18699.5898116071</v>
      </c>
      <c r="C1158">
        <v>7.2795250453054896E-3</v>
      </c>
    </row>
    <row r="1159" spans="1:3" x14ac:dyDescent="0.25">
      <c r="A1159">
        <v>-8047245.3248076905</v>
      </c>
      <c r="B1159">
        <v>18699.5898116071</v>
      </c>
      <c r="C1159">
        <v>1.0898654349148201E-2</v>
      </c>
    </row>
    <row r="1160" spans="1:3" x14ac:dyDescent="0.25">
      <c r="A1160">
        <v>-8046310.8459307598</v>
      </c>
      <c r="B1160">
        <v>18699.5898116071</v>
      </c>
      <c r="C1160">
        <v>1.63428429514169E-2</v>
      </c>
    </row>
    <row r="1161" spans="1:3" x14ac:dyDescent="0.25">
      <c r="A1161">
        <v>-8045376.3670538403</v>
      </c>
      <c r="B1161">
        <v>18699.5898116071</v>
      </c>
      <c r="C1161">
        <v>2.2341715171933101E-2</v>
      </c>
    </row>
    <row r="1162" spans="1:3" x14ac:dyDescent="0.25">
      <c r="A1162">
        <v>-8044441.8881769199</v>
      </c>
      <c r="B1162">
        <v>18699.5898116071</v>
      </c>
      <c r="C1162">
        <v>3.10211312025785E-2</v>
      </c>
    </row>
    <row r="1163" spans="1:3" x14ac:dyDescent="0.25">
      <c r="A1163">
        <v>-8043507.4093000004</v>
      </c>
      <c r="B1163">
        <v>18699.5898116071</v>
      </c>
      <c r="C1163">
        <v>4.3412175029516199E-2</v>
      </c>
    </row>
    <row r="1164" spans="1:3" x14ac:dyDescent="0.25">
      <c r="A1164">
        <v>-8042572.9304230697</v>
      </c>
      <c r="B1164">
        <v>18699.5898116071</v>
      </c>
      <c r="C1164">
        <v>4.3995611369609798E-2</v>
      </c>
    </row>
    <row r="1165" spans="1:3" x14ac:dyDescent="0.25">
      <c r="A1165">
        <v>-8041638.4515461503</v>
      </c>
      <c r="B1165">
        <v>18699.5898116071</v>
      </c>
      <c r="C1165">
        <v>5.5079445242881699E-2</v>
      </c>
    </row>
    <row r="1166" spans="1:3" x14ac:dyDescent="0.25">
      <c r="A1166">
        <v>-8040703.9726692298</v>
      </c>
      <c r="B1166">
        <v>18699.5898116071</v>
      </c>
      <c r="C1166">
        <v>7.2170875966548906E-2</v>
      </c>
    </row>
    <row r="1167" spans="1:3" x14ac:dyDescent="0.25">
      <c r="A1167">
        <v>-8039769.4937923001</v>
      </c>
      <c r="B1167">
        <v>18699.5898116071</v>
      </c>
      <c r="C1167">
        <v>7.3087126016616794E-2</v>
      </c>
    </row>
    <row r="1168" spans="1:3" x14ac:dyDescent="0.25">
      <c r="A1168">
        <v>-8038835.0149153797</v>
      </c>
      <c r="B1168">
        <v>18699.5898116071</v>
      </c>
      <c r="C1168">
        <v>9.5169089734554194E-2</v>
      </c>
    </row>
    <row r="1169" spans="1:3" x14ac:dyDescent="0.25">
      <c r="A1169">
        <v>-8037900.5360384602</v>
      </c>
      <c r="B1169">
        <v>18699.5898116071</v>
      </c>
      <c r="C1169">
        <v>0.115517288446426</v>
      </c>
    </row>
    <row r="1170" spans="1:3" x14ac:dyDescent="0.25">
      <c r="A1170">
        <v>-8036966.0571615295</v>
      </c>
      <c r="B1170">
        <v>18699.5898116071</v>
      </c>
      <c r="C1170">
        <v>0.116530425846576</v>
      </c>
    </row>
    <row r="1171" spans="1:3" x14ac:dyDescent="0.25">
      <c r="A1171">
        <v>-8036031.5782846101</v>
      </c>
      <c r="B1171">
        <v>18699.5898116071</v>
      </c>
      <c r="C1171">
        <v>0.14076137542724601</v>
      </c>
    </row>
    <row r="1172" spans="1:3" x14ac:dyDescent="0.25">
      <c r="A1172">
        <v>-8035097.0994076896</v>
      </c>
      <c r="B1172">
        <v>18699.5898116071</v>
      </c>
      <c r="C1172">
        <v>0.14212226867675701</v>
      </c>
    </row>
    <row r="1173" spans="1:3" x14ac:dyDescent="0.25">
      <c r="A1173">
        <v>-8034162.6205307599</v>
      </c>
      <c r="B1173">
        <v>18699.5898116071</v>
      </c>
      <c r="C1173">
        <v>0.168843433260917</v>
      </c>
    </row>
    <row r="1174" spans="1:3" x14ac:dyDescent="0.25">
      <c r="A1174">
        <v>-8033228.1416538404</v>
      </c>
      <c r="B1174">
        <v>18699.5898116071</v>
      </c>
      <c r="C1174">
        <v>0.170613333582878</v>
      </c>
    </row>
    <row r="1175" spans="1:3" x14ac:dyDescent="0.25">
      <c r="A1175">
        <v>-8032293.66277692</v>
      </c>
      <c r="B1175">
        <v>18699.5898116071</v>
      </c>
      <c r="C1175">
        <v>0.17215558886528001</v>
      </c>
    </row>
    <row r="1176" spans="1:3" x14ac:dyDescent="0.25">
      <c r="A1176">
        <v>-8031359.1838999996</v>
      </c>
      <c r="B1176">
        <v>18699.5898116071</v>
      </c>
      <c r="C1176">
        <v>0.17252384126186299</v>
      </c>
    </row>
    <row r="1177" spans="1:3" x14ac:dyDescent="0.25">
      <c r="A1177">
        <v>-8030424.7050230699</v>
      </c>
      <c r="B1177">
        <v>18699.5898116071</v>
      </c>
      <c r="C1177">
        <v>0.19986760616302399</v>
      </c>
    </row>
    <row r="1178" spans="1:3" x14ac:dyDescent="0.25">
      <c r="A1178">
        <v>-8029490.2261461504</v>
      </c>
      <c r="B1178">
        <v>18699.5898116071</v>
      </c>
      <c r="C1178">
        <v>0.20125950872898099</v>
      </c>
    </row>
    <row r="1179" spans="1:3" x14ac:dyDescent="0.25">
      <c r="A1179">
        <v>-8028555.74726923</v>
      </c>
      <c r="B1179">
        <v>18699.5898116071</v>
      </c>
      <c r="C1179">
        <v>0.20182317495346</v>
      </c>
    </row>
    <row r="1180" spans="1:3" x14ac:dyDescent="0.25">
      <c r="A1180">
        <v>-8027621.2683923002</v>
      </c>
      <c r="B1180">
        <v>18699.5898116071</v>
      </c>
      <c r="C1180">
        <v>0.20181775093078599</v>
      </c>
    </row>
    <row r="1181" spans="1:3" x14ac:dyDescent="0.25">
      <c r="A1181">
        <v>-8026686.7895153798</v>
      </c>
      <c r="B1181">
        <v>18699.5898116071</v>
      </c>
      <c r="C1181">
        <v>0.20228247344493799</v>
      </c>
    </row>
    <row r="1182" spans="1:3" x14ac:dyDescent="0.25">
      <c r="A1182">
        <v>-8025752.3106384603</v>
      </c>
      <c r="B1182">
        <v>18699.5898116071</v>
      </c>
      <c r="C1182">
        <v>0.202505603432655</v>
      </c>
    </row>
    <row r="1183" spans="1:3" x14ac:dyDescent="0.25">
      <c r="A1183">
        <v>-8024817.8317615297</v>
      </c>
      <c r="B1183">
        <v>18699.5898116071</v>
      </c>
      <c r="C1183">
        <v>0.17615070939064001</v>
      </c>
    </row>
    <row r="1184" spans="1:3" x14ac:dyDescent="0.25">
      <c r="A1184">
        <v>-8023883.3528846102</v>
      </c>
      <c r="B1184">
        <v>18699.5898116071</v>
      </c>
      <c r="C1184">
        <v>0.17614656686782801</v>
      </c>
    </row>
    <row r="1185" spans="1:3" x14ac:dyDescent="0.25">
      <c r="A1185">
        <v>-8022948.8740076898</v>
      </c>
      <c r="B1185">
        <v>18699.5898116071</v>
      </c>
      <c r="C1185">
        <v>0.17506046593189201</v>
      </c>
    </row>
    <row r="1186" spans="1:3" x14ac:dyDescent="0.25">
      <c r="A1186">
        <v>-8022014.39513076</v>
      </c>
      <c r="B1186">
        <v>18699.5898116071</v>
      </c>
      <c r="C1186">
        <v>0</v>
      </c>
    </row>
    <row r="1187" spans="1:3" x14ac:dyDescent="0.25">
      <c r="A1187">
        <v>-8021079.9162538396</v>
      </c>
      <c r="B1187">
        <v>18699.5898116071</v>
      </c>
      <c r="C1187">
        <v>0</v>
      </c>
    </row>
    <row r="1188" spans="1:3" x14ac:dyDescent="0.25">
      <c r="A1188">
        <v>-8020145.4373769201</v>
      </c>
      <c r="B1188">
        <v>18699.5898116071</v>
      </c>
      <c r="C1188">
        <v>0</v>
      </c>
    </row>
    <row r="1189" spans="1:3" x14ac:dyDescent="0.25">
      <c r="A1189">
        <v>-8019210.9584999997</v>
      </c>
      <c r="B1189">
        <v>18699.5898116071</v>
      </c>
      <c r="C1189">
        <v>0</v>
      </c>
    </row>
    <row r="1190" spans="1:3" x14ac:dyDescent="0.25">
      <c r="A1190">
        <v>-8018276.47962307</v>
      </c>
      <c r="B1190">
        <v>18699.5898116071</v>
      </c>
      <c r="C1190">
        <v>0</v>
      </c>
    </row>
    <row r="1191" spans="1:3" x14ac:dyDescent="0.25">
      <c r="A1191">
        <v>-8017342.0007461496</v>
      </c>
      <c r="B1191">
        <v>18699.5898116071</v>
      </c>
      <c r="C1191">
        <v>0</v>
      </c>
    </row>
    <row r="1192" spans="1:3" x14ac:dyDescent="0.25">
      <c r="A1192">
        <v>-8016407.5218692301</v>
      </c>
      <c r="B1192">
        <v>18699.5898116071</v>
      </c>
      <c r="C1192">
        <v>0</v>
      </c>
    </row>
    <row r="1193" spans="1:3" x14ac:dyDescent="0.25">
      <c r="A1193">
        <v>-8015473.0429923004</v>
      </c>
      <c r="B1193">
        <v>18699.5898116071</v>
      </c>
      <c r="C1193">
        <v>0</v>
      </c>
    </row>
    <row r="1194" spans="1:3" x14ac:dyDescent="0.25">
      <c r="A1194">
        <v>-8014538.5641153799</v>
      </c>
      <c r="B1194">
        <v>18699.5898116071</v>
      </c>
      <c r="C1194">
        <v>0</v>
      </c>
    </row>
    <row r="1195" spans="1:3" x14ac:dyDescent="0.25">
      <c r="A1195">
        <v>-8013604.0852384605</v>
      </c>
      <c r="B1195">
        <v>18699.5898116071</v>
      </c>
      <c r="C1195">
        <v>0</v>
      </c>
    </row>
    <row r="1196" spans="1:3" x14ac:dyDescent="0.25">
      <c r="A1196">
        <v>-8059393.5502076903</v>
      </c>
      <c r="B1196">
        <v>17765.110934821401</v>
      </c>
      <c r="C1196" s="1">
        <v>4.3317188101354898E-5</v>
      </c>
    </row>
    <row r="1197" spans="1:3" x14ac:dyDescent="0.25">
      <c r="A1197">
        <v>-8058459.0713307597</v>
      </c>
      <c r="B1197">
        <v>17765.110934821401</v>
      </c>
      <c r="C1197" s="1">
        <v>7.5988129538018202E-5</v>
      </c>
    </row>
    <row r="1198" spans="1:3" x14ac:dyDescent="0.25">
      <c r="A1198">
        <v>-8057524.5924538402</v>
      </c>
      <c r="B1198">
        <v>17765.110934821401</v>
      </c>
      <c r="C1198">
        <v>1.3213252532295799E-4</v>
      </c>
    </row>
    <row r="1199" spans="1:3" x14ac:dyDescent="0.25">
      <c r="A1199">
        <v>-8056590.1135769198</v>
      </c>
      <c r="B1199">
        <v>17765.110934821401</v>
      </c>
      <c r="C1199">
        <v>2.38006163272075E-4</v>
      </c>
    </row>
    <row r="1200" spans="1:3" x14ac:dyDescent="0.25">
      <c r="A1200">
        <v>-8055655.6347000003</v>
      </c>
      <c r="B1200">
        <v>17765.110934821401</v>
      </c>
      <c r="C1200">
        <v>3.9982941234484299E-4</v>
      </c>
    </row>
    <row r="1201" spans="1:3" x14ac:dyDescent="0.25">
      <c r="A1201">
        <v>-8054721.1558230696</v>
      </c>
      <c r="B1201">
        <v>17765.110934821401</v>
      </c>
      <c r="C1201">
        <v>7.1253220085054603E-4</v>
      </c>
    </row>
    <row r="1202" spans="1:3" x14ac:dyDescent="0.25">
      <c r="A1202">
        <v>-8053786.6769461501</v>
      </c>
      <c r="B1202">
        <v>17765.110934821401</v>
      </c>
      <c r="C1202">
        <v>1.17687578313052E-3</v>
      </c>
    </row>
    <row r="1203" spans="1:3" x14ac:dyDescent="0.25">
      <c r="A1203">
        <v>-8052852.1980692297</v>
      </c>
      <c r="B1203">
        <v>17765.110934821401</v>
      </c>
      <c r="C1203">
        <v>1.86499813571572E-3</v>
      </c>
    </row>
    <row r="1204" spans="1:3" x14ac:dyDescent="0.25">
      <c r="A1204">
        <v>-8051917.7191923</v>
      </c>
      <c r="B1204">
        <v>17765.110934821401</v>
      </c>
      <c r="C1204">
        <v>1.9227087032049799E-3</v>
      </c>
    </row>
    <row r="1205" spans="1:3" x14ac:dyDescent="0.25">
      <c r="A1205">
        <v>-8050983.2403153796</v>
      </c>
      <c r="B1205">
        <v>17765.110934821401</v>
      </c>
      <c r="C1205">
        <v>3.1543739605695001E-3</v>
      </c>
    </row>
    <row r="1206" spans="1:3" x14ac:dyDescent="0.25">
      <c r="A1206">
        <v>-8050048.7614384601</v>
      </c>
      <c r="B1206">
        <v>17765.110934821401</v>
      </c>
      <c r="C1206">
        <v>4.8958156257867796E-3</v>
      </c>
    </row>
    <row r="1207" spans="1:3" x14ac:dyDescent="0.25">
      <c r="A1207">
        <v>-8049114.2825615304</v>
      </c>
      <c r="B1207">
        <v>17765.110934821401</v>
      </c>
      <c r="C1207">
        <v>7.13506340980529E-3</v>
      </c>
    </row>
    <row r="1208" spans="1:3" x14ac:dyDescent="0.25">
      <c r="A1208">
        <v>-8048179.8036846099</v>
      </c>
      <c r="B1208">
        <v>17765.110934821401</v>
      </c>
      <c r="C1208">
        <v>1.0749035514891101E-2</v>
      </c>
    </row>
    <row r="1209" spans="1:3" x14ac:dyDescent="0.25">
      <c r="A1209">
        <v>-8047245.3248076905</v>
      </c>
      <c r="B1209">
        <v>17765.110934821401</v>
      </c>
      <c r="C1209">
        <v>1.6095465049147599E-2</v>
      </c>
    </row>
    <row r="1210" spans="1:3" x14ac:dyDescent="0.25">
      <c r="A1210">
        <v>-8046310.8459307598</v>
      </c>
      <c r="B1210">
        <v>17765.110934821401</v>
      </c>
      <c r="C1210">
        <v>2.2156894207000701E-2</v>
      </c>
    </row>
    <row r="1211" spans="1:3" x14ac:dyDescent="0.25">
      <c r="A1211">
        <v>-8045376.3670538403</v>
      </c>
      <c r="B1211">
        <v>17765.110934821401</v>
      </c>
      <c r="C1211">
        <v>3.05917412042617E-2</v>
      </c>
    </row>
    <row r="1212" spans="1:3" x14ac:dyDescent="0.25">
      <c r="A1212">
        <v>-8044441.8881769199</v>
      </c>
      <c r="B1212">
        <v>17765.110934821401</v>
      </c>
      <c r="C1212">
        <v>3.1072668731212599E-2</v>
      </c>
    </row>
    <row r="1213" spans="1:3" x14ac:dyDescent="0.25">
      <c r="A1213">
        <v>-8043507.4093000004</v>
      </c>
      <c r="B1213">
        <v>17765.110934821401</v>
      </c>
      <c r="C1213">
        <v>4.3460268527269301E-2</v>
      </c>
    </row>
    <row r="1214" spans="1:3" x14ac:dyDescent="0.25">
      <c r="A1214">
        <v>-8042572.9304230697</v>
      </c>
      <c r="B1214">
        <v>17765.110934821401</v>
      </c>
      <c r="C1214">
        <v>5.4334439337253501E-2</v>
      </c>
    </row>
    <row r="1215" spans="1:3" x14ac:dyDescent="0.25">
      <c r="A1215">
        <v>-8041638.4515461503</v>
      </c>
      <c r="B1215">
        <v>17765.110934821401</v>
      </c>
      <c r="C1215">
        <v>7.2019517421722398E-2</v>
      </c>
    </row>
    <row r="1216" spans="1:3" x14ac:dyDescent="0.25">
      <c r="A1216">
        <v>-8040703.9726692298</v>
      </c>
      <c r="B1216">
        <v>17765.110934821401</v>
      </c>
      <c r="C1216">
        <v>9.3914069235324804E-2</v>
      </c>
    </row>
    <row r="1217" spans="1:3" x14ac:dyDescent="0.25">
      <c r="A1217">
        <v>-8039769.4937923001</v>
      </c>
      <c r="B1217">
        <v>17765.110934821401</v>
      </c>
      <c r="C1217">
        <v>9.5147199928760501E-2</v>
      </c>
    </row>
    <row r="1218" spans="1:3" x14ac:dyDescent="0.25">
      <c r="A1218">
        <v>-8038835.0149153797</v>
      </c>
      <c r="B1218">
        <v>17765.110934821401</v>
      </c>
      <c r="C1218">
        <v>0.115244410932064</v>
      </c>
    </row>
    <row r="1219" spans="1:3" x14ac:dyDescent="0.25">
      <c r="A1219">
        <v>-8037900.5360384602</v>
      </c>
      <c r="B1219">
        <v>17765.110934821401</v>
      </c>
      <c r="C1219">
        <v>0.13912528753280601</v>
      </c>
    </row>
    <row r="1220" spans="1:3" x14ac:dyDescent="0.25">
      <c r="A1220">
        <v>-8036966.0571615295</v>
      </c>
      <c r="B1220">
        <v>17765.110934821401</v>
      </c>
      <c r="C1220">
        <v>0.14030298590660001</v>
      </c>
    </row>
    <row r="1221" spans="1:3" x14ac:dyDescent="0.25">
      <c r="A1221">
        <v>-8036031.5782846101</v>
      </c>
      <c r="B1221">
        <v>17765.110934821401</v>
      </c>
      <c r="C1221">
        <v>0.168087467551231</v>
      </c>
    </row>
    <row r="1222" spans="1:3" x14ac:dyDescent="0.25">
      <c r="A1222">
        <v>-8035097.0994076896</v>
      </c>
      <c r="B1222">
        <v>17765.110934821401</v>
      </c>
      <c r="C1222">
        <v>0.16960316896438499</v>
      </c>
    </row>
    <row r="1223" spans="1:3" x14ac:dyDescent="0.25">
      <c r="A1223">
        <v>-8034162.6205307599</v>
      </c>
      <c r="B1223">
        <v>17765.110934821401</v>
      </c>
      <c r="C1223">
        <v>0.19760379195213301</v>
      </c>
    </row>
    <row r="1224" spans="1:3" x14ac:dyDescent="0.25">
      <c r="A1224">
        <v>-8033228.1416538404</v>
      </c>
      <c r="B1224">
        <v>17765.110934821401</v>
      </c>
      <c r="C1224">
        <v>0.198930263519287</v>
      </c>
    </row>
    <row r="1225" spans="1:3" x14ac:dyDescent="0.25">
      <c r="A1225">
        <v>-8032293.66277692</v>
      </c>
      <c r="B1225">
        <v>17765.110934821401</v>
      </c>
      <c r="C1225">
        <v>0.200187742710113</v>
      </c>
    </row>
    <row r="1226" spans="1:3" x14ac:dyDescent="0.25">
      <c r="A1226">
        <v>-8031359.1838999996</v>
      </c>
      <c r="B1226">
        <v>17765.110934821401</v>
      </c>
      <c r="C1226">
        <v>0.20064601302146901</v>
      </c>
    </row>
    <row r="1227" spans="1:3" x14ac:dyDescent="0.25">
      <c r="A1227">
        <v>-8030424.7050230699</v>
      </c>
      <c r="B1227">
        <v>17765.110934821401</v>
      </c>
      <c r="C1227">
        <v>0.22783619165420499</v>
      </c>
    </row>
    <row r="1228" spans="1:3" x14ac:dyDescent="0.25">
      <c r="A1228">
        <v>-8029490.2261461504</v>
      </c>
      <c r="B1228">
        <v>17765.110934821401</v>
      </c>
      <c r="C1228">
        <v>0.228345036506652</v>
      </c>
    </row>
    <row r="1229" spans="1:3" x14ac:dyDescent="0.25">
      <c r="A1229">
        <v>-8028555.74726923</v>
      </c>
      <c r="B1229">
        <v>17765.110934821401</v>
      </c>
      <c r="C1229">
        <v>0.22839792072772899</v>
      </c>
    </row>
    <row r="1230" spans="1:3" x14ac:dyDescent="0.25">
      <c r="A1230">
        <v>-8027621.2683923002</v>
      </c>
      <c r="B1230">
        <v>17765.110934821401</v>
      </c>
      <c r="C1230">
        <v>0.22870410978794001</v>
      </c>
    </row>
    <row r="1231" spans="1:3" x14ac:dyDescent="0.25">
      <c r="A1231">
        <v>-8026686.7895153798</v>
      </c>
      <c r="B1231">
        <v>17765.110934821401</v>
      </c>
      <c r="C1231">
        <v>0.22909912467002799</v>
      </c>
    </row>
    <row r="1232" spans="1:3" x14ac:dyDescent="0.25">
      <c r="A1232">
        <v>-8025752.3106384603</v>
      </c>
      <c r="B1232">
        <v>17765.110934821401</v>
      </c>
      <c r="C1232">
        <v>0.22915482521057101</v>
      </c>
    </row>
    <row r="1233" spans="1:3" x14ac:dyDescent="0.25">
      <c r="A1233">
        <v>-8024817.8317615297</v>
      </c>
      <c r="B1233">
        <v>17765.110934821401</v>
      </c>
      <c r="C1233">
        <v>0.20409002900123499</v>
      </c>
    </row>
    <row r="1234" spans="1:3" x14ac:dyDescent="0.25">
      <c r="A1234">
        <v>-8023883.3528846102</v>
      </c>
      <c r="B1234">
        <v>17765.110934821401</v>
      </c>
      <c r="C1234">
        <v>0.20408466458320601</v>
      </c>
    </row>
    <row r="1235" spans="1:3" x14ac:dyDescent="0.25">
      <c r="A1235">
        <v>-8022948.8740076898</v>
      </c>
      <c r="B1235">
        <v>17765.110934821401</v>
      </c>
      <c r="C1235">
        <v>0</v>
      </c>
    </row>
    <row r="1236" spans="1:3" x14ac:dyDescent="0.25">
      <c r="A1236">
        <v>-8022014.39513076</v>
      </c>
      <c r="B1236">
        <v>17765.110934821401</v>
      </c>
      <c r="C1236">
        <v>0</v>
      </c>
    </row>
    <row r="1237" spans="1:3" x14ac:dyDescent="0.25">
      <c r="A1237">
        <v>-8021079.9162538396</v>
      </c>
      <c r="B1237">
        <v>17765.110934821401</v>
      </c>
      <c r="C1237">
        <v>0</v>
      </c>
    </row>
    <row r="1238" spans="1:3" x14ac:dyDescent="0.25">
      <c r="A1238">
        <v>-8020145.4373769201</v>
      </c>
      <c r="B1238">
        <v>17765.110934821401</v>
      </c>
      <c r="C1238">
        <v>0</v>
      </c>
    </row>
    <row r="1239" spans="1:3" x14ac:dyDescent="0.25">
      <c r="A1239">
        <v>-8019210.9584999997</v>
      </c>
      <c r="B1239">
        <v>17765.110934821401</v>
      </c>
      <c r="C1239">
        <v>0</v>
      </c>
    </row>
    <row r="1240" spans="1:3" x14ac:dyDescent="0.25">
      <c r="A1240">
        <v>-8018276.47962307</v>
      </c>
      <c r="B1240">
        <v>17765.110934821401</v>
      </c>
      <c r="C1240">
        <v>0</v>
      </c>
    </row>
    <row r="1241" spans="1:3" x14ac:dyDescent="0.25">
      <c r="A1241">
        <v>-8017342.0007461496</v>
      </c>
      <c r="B1241">
        <v>17765.110934821401</v>
      </c>
      <c r="C1241">
        <v>0</v>
      </c>
    </row>
    <row r="1242" spans="1:3" x14ac:dyDescent="0.25">
      <c r="A1242">
        <v>-8016407.5218692301</v>
      </c>
      <c r="B1242">
        <v>17765.110934821401</v>
      </c>
      <c r="C1242">
        <v>0</v>
      </c>
    </row>
    <row r="1243" spans="1:3" x14ac:dyDescent="0.25">
      <c r="A1243">
        <v>-8015473.0429923004</v>
      </c>
      <c r="B1243">
        <v>17765.110934821401</v>
      </c>
      <c r="C1243">
        <v>0</v>
      </c>
    </row>
    <row r="1244" spans="1:3" x14ac:dyDescent="0.25">
      <c r="A1244">
        <v>-8014538.5641153799</v>
      </c>
      <c r="B1244">
        <v>17765.110934821401</v>
      </c>
      <c r="C1244">
        <v>0</v>
      </c>
    </row>
    <row r="1245" spans="1:3" x14ac:dyDescent="0.25">
      <c r="A1245">
        <v>-8013604.0852384605</v>
      </c>
      <c r="B1245">
        <v>17765.110934821401</v>
      </c>
      <c r="C1245">
        <v>0</v>
      </c>
    </row>
    <row r="1246" spans="1:3" x14ac:dyDescent="0.25">
      <c r="A1246">
        <v>-8059393.5502076903</v>
      </c>
      <c r="B1246">
        <v>16830.632058035699</v>
      </c>
      <c r="C1246" s="1">
        <v>4.3317188101354898E-5</v>
      </c>
    </row>
    <row r="1247" spans="1:3" x14ac:dyDescent="0.25">
      <c r="A1247">
        <v>-8058459.0713307597</v>
      </c>
      <c r="B1247">
        <v>16830.632058035699</v>
      </c>
      <c r="C1247" s="1">
        <v>7.5988129538018202E-5</v>
      </c>
    </row>
    <row r="1248" spans="1:3" x14ac:dyDescent="0.25">
      <c r="A1248">
        <v>-8057524.5924538402</v>
      </c>
      <c r="B1248">
        <v>16830.632058035699</v>
      </c>
      <c r="C1248">
        <v>1.3213252532295799E-4</v>
      </c>
    </row>
    <row r="1249" spans="1:3" x14ac:dyDescent="0.25">
      <c r="A1249">
        <v>-8056590.1135769198</v>
      </c>
      <c r="B1249">
        <v>16830.632058035699</v>
      </c>
      <c r="C1249">
        <v>2.38006163272075E-4</v>
      </c>
    </row>
    <row r="1250" spans="1:3" x14ac:dyDescent="0.25">
      <c r="A1250">
        <v>-8055655.6347000003</v>
      </c>
      <c r="B1250">
        <v>16830.632058035699</v>
      </c>
      <c r="C1250">
        <v>3.9982941234484299E-4</v>
      </c>
    </row>
    <row r="1251" spans="1:3" x14ac:dyDescent="0.25">
      <c r="A1251">
        <v>-8054721.1558230696</v>
      </c>
      <c r="B1251">
        <v>16830.632058035699</v>
      </c>
      <c r="C1251">
        <v>7.1253220085054603E-4</v>
      </c>
    </row>
    <row r="1252" spans="1:3" x14ac:dyDescent="0.25">
      <c r="A1252">
        <v>-8053786.6769461501</v>
      </c>
      <c r="B1252">
        <v>16830.632058035699</v>
      </c>
      <c r="C1252">
        <v>1.17687578313052E-3</v>
      </c>
    </row>
    <row r="1253" spans="1:3" x14ac:dyDescent="0.25">
      <c r="A1253">
        <v>-8052852.1980692297</v>
      </c>
      <c r="B1253">
        <v>16830.632058035699</v>
      </c>
      <c r="C1253">
        <v>1.86499813571572E-3</v>
      </c>
    </row>
    <row r="1254" spans="1:3" x14ac:dyDescent="0.25">
      <c r="A1254">
        <v>-8051917.7191923</v>
      </c>
      <c r="B1254">
        <v>16830.632058035699</v>
      </c>
      <c r="C1254">
        <v>3.1416588462889099E-3</v>
      </c>
    </row>
    <row r="1255" spans="1:3" x14ac:dyDescent="0.25">
      <c r="A1255">
        <v>-8050983.2403153796</v>
      </c>
      <c r="B1255">
        <v>16830.632058035699</v>
      </c>
      <c r="C1255">
        <v>4.7965650446712901E-3</v>
      </c>
    </row>
    <row r="1256" spans="1:3" x14ac:dyDescent="0.25">
      <c r="A1256">
        <v>-8050048.7614384601</v>
      </c>
      <c r="B1256">
        <v>16830.632058035699</v>
      </c>
      <c r="C1256">
        <v>7.0480480790138201E-3</v>
      </c>
    </row>
    <row r="1257" spans="1:3" x14ac:dyDescent="0.25">
      <c r="A1257">
        <v>-8049114.2825615304</v>
      </c>
      <c r="B1257">
        <v>16830.632058035699</v>
      </c>
      <c r="C1257">
        <v>1.06276934966444E-2</v>
      </c>
    </row>
    <row r="1258" spans="1:3" x14ac:dyDescent="0.25">
      <c r="A1258">
        <v>-8048179.8036846099</v>
      </c>
      <c r="B1258">
        <v>16830.632058035699</v>
      </c>
      <c r="C1258">
        <v>1.59855559468269E-2</v>
      </c>
    </row>
    <row r="1259" spans="1:3" x14ac:dyDescent="0.25">
      <c r="A1259">
        <v>-8047245.3248076905</v>
      </c>
      <c r="B1259">
        <v>16830.632058035699</v>
      </c>
      <c r="C1259">
        <v>1.61799266934394E-2</v>
      </c>
    </row>
    <row r="1260" spans="1:3" x14ac:dyDescent="0.25">
      <c r="A1260">
        <v>-8046310.8459307598</v>
      </c>
      <c r="B1260">
        <v>16830.632058035699</v>
      </c>
      <c r="C1260">
        <v>2.2400533780455499E-2</v>
      </c>
    </row>
    <row r="1261" spans="1:3" x14ac:dyDescent="0.25">
      <c r="A1261">
        <v>-8045376.3670538403</v>
      </c>
      <c r="B1261">
        <v>16830.632058035699</v>
      </c>
      <c r="C1261">
        <v>3.1040783971548001E-2</v>
      </c>
    </row>
    <row r="1262" spans="1:3" x14ac:dyDescent="0.25">
      <c r="A1262">
        <v>-8044441.8881769199</v>
      </c>
      <c r="B1262">
        <v>16830.632058035699</v>
      </c>
      <c r="C1262">
        <v>4.3435692787170403E-2</v>
      </c>
    </row>
    <row r="1263" spans="1:3" x14ac:dyDescent="0.25">
      <c r="A1263">
        <v>-8043507.4093000004</v>
      </c>
      <c r="B1263">
        <v>16830.632058035699</v>
      </c>
      <c r="C1263">
        <v>5.4277617484331103E-2</v>
      </c>
    </row>
    <row r="1264" spans="1:3" x14ac:dyDescent="0.25">
      <c r="A1264">
        <v>-8042572.9304230697</v>
      </c>
      <c r="B1264">
        <v>16830.632058035699</v>
      </c>
      <c r="C1264">
        <v>7.1868337690830203E-2</v>
      </c>
    </row>
    <row r="1265" spans="1:3" x14ac:dyDescent="0.25">
      <c r="A1265">
        <v>-8041638.4515461503</v>
      </c>
      <c r="B1265">
        <v>16830.632058035699</v>
      </c>
      <c r="C1265">
        <v>9.39505845308303E-2</v>
      </c>
    </row>
    <row r="1266" spans="1:3" x14ac:dyDescent="0.25">
      <c r="A1266">
        <v>-8040703.9726692298</v>
      </c>
      <c r="B1266">
        <v>16830.632058035699</v>
      </c>
      <c r="C1266">
        <v>9.4946376979351002E-2</v>
      </c>
    </row>
    <row r="1267" spans="1:3" x14ac:dyDescent="0.25">
      <c r="A1267">
        <v>-8039769.4937923001</v>
      </c>
      <c r="B1267">
        <v>16830.632058035699</v>
      </c>
      <c r="C1267">
        <v>0.115032091736793</v>
      </c>
    </row>
    <row r="1268" spans="1:3" x14ac:dyDescent="0.25">
      <c r="A1268">
        <v>-8038835.0149153797</v>
      </c>
      <c r="B1268">
        <v>16830.632058035699</v>
      </c>
      <c r="C1268">
        <v>0.138865426182746</v>
      </c>
    </row>
    <row r="1269" spans="1:3" x14ac:dyDescent="0.25">
      <c r="A1269">
        <v>-8037900.5360384602</v>
      </c>
      <c r="B1269">
        <v>16830.632058035699</v>
      </c>
      <c r="C1269">
        <v>0.14002871513366599</v>
      </c>
    </row>
    <row r="1270" spans="1:3" x14ac:dyDescent="0.25">
      <c r="A1270">
        <v>-8036966.0571615295</v>
      </c>
      <c r="B1270">
        <v>16830.632058035699</v>
      </c>
      <c r="C1270">
        <v>0.16774301230907401</v>
      </c>
    </row>
    <row r="1271" spans="1:3" x14ac:dyDescent="0.25">
      <c r="A1271">
        <v>-8036031.5782846101</v>
      </c>
      <c r="B1271">
        <v>16830.632058035699</v>
      </c>
      <c r="C1271">
        <v>0.19657675921916901</v>
      </c>
    </row>
    <row r="1272" spans="1:3" x14ac:dyDescent="0.25">
      <c r="A1272">
        <v>-8035097.0994076896</v>
      </c>
      <c r="B1272">
        <v>16830.632058035699</v>
      </c>
      <c r="C1272">
        <v>0.19716258347034399</v>
      </c>
    </row>
    <row r="1273" spans="1:3" x14ac:dyDescent="0.25">
      <c r="A1273">
        <v>-8034162.6205307599</v>
      </c>
      <c r="B1273">
        <v>16830.632058035699</v>
      </c>
      <c r="C1273">
        <v>0.22441461682319599</v>
      </c>
    </row>
    <row r="1274" spans="1:3" x14ac:dyDescent="0.25">
      <c r="A1274">
        <v>-8033228.1416538404</v>
      </c>
      <c r="B1274">
        <v>16830.632058035699</v>
      </c>
      <c r="C1274">
        <v>0.22558479011058799</v>
      </c>
    </row>
    <row r="1275" spans="1:3" x14ac:dyDescent="0.25">
      <c r="A1275">
        <v>-8032293.66277692</v>
      </c>
      <c r="B1275">
        <v>16830.632058035699</v>
      </c>
      <c r="C1275">
        <v>0.22713565826415999</v>
      </c>
    </row>
    <row r="1276" spans="1:3" x14ac:dyDescent="0.25">
      <c r="A1276">
        <v>-8031359.1838999996</v>
      </c>
      <c r="B1276">
        <v>16830.632058035699</v>
      </c>
      <c r="C1276">
        <v>0.22747336328029599</v>
      </c>
    </row>
    <row r="1277" spans="1:3" x14ac:dyDescent="0.25">
      <c r="A1277">
        <v>-8030424.7050230699</v>
      </c>
      <c r="B1277">
        <v>16830.632058035699</v>
      </c>
      <c r="C1277">
        <v>0.25608599185943598</v>
      </c>
    </row>
    <row r="1278" spans="1:3" x14ac:dyDescent="0.25">
      <c r="A1278">
        <v>-8029490.2261461504</v>
      </c>
      <c r="B1278">
        <v>16830.632058035699</v>
      </c>
      <c r="C1278">
        <v>0.25646990537643399</v>
      </c>
    </row>
    <row r="1279" spans="1:3" x14ac:dyDescent="0.25">
      <c r="A1279">
        <v>-8028555.74726923</v>
      </c>
      <c r="B1279">
        <v>16830.632058035699</v>
      </c>
      <c r="C1279">
        <v>0.25680458545684798</v>
      </c>
    </row>
    <row r="1280" spans="1:3" x14ac:dyDescent="0.25">
      <c r="A1280">
        <v>-8027621.2683923002</v>
      </c>
      <c r="B1280">
        <v>16830.632058035699</v>
      </c>
      <c r="C1280">
        <v>0.257059335708618</v>
      </c>
    </row>
    <row r="1281" spans="1:3" x14ac:dyDescent="0.25">
      <c r="A1281">
        <v>-8026686.7895153798</v>
      </c>
      <c r="B1281">
        <v>16830.632058035699</v>
      </c>
      <c r="C1281">
        <v>0.25738981366157498</v>
      </c>
    </row>
    <row r="1282" spans="1:3" x14ac:dyDescent="0.25">
      <c r="A1282">
        <v>-8025752.3106384603</v>
      </c>
      <c r="B1282">
        <v>16830.632058035699</v>
      </c>
      <c r="C1282">
        <v>0.25738981366157498</v>
      </c>
    </row>
    <row r="1283" spans="1:3" x14ac:dyDescent="0.25">
      <c r="A1283">
        <v>-8024817.8317615297</v>
      </c>
      <c r="B1283">
        <v>16830.632058035699</v>
      </c>
      <c r="C1283">
        <v>0.23041957616806</v>
      </c>
    </row>
    <row r="1284" spans="1:3" x14ac:dyDescent="0.25">
      <c r="A1284">
        <v>-8023883.3528846102</v>
      </c>
      <c r="B1284">
        <v>16830.632058035699</v>
      </c>
      <c r="C1284">
        <v>0.230515822768211</v>
      </c>
    </row>
    <row r="1285" spans="1:3" x14ac:dyDescent="0.25">
      <c r="A1285">
        <v>-8022948.8740076898</v>
      </c>
      <c r="B1285">
        <v>16830.632058035699</v>
      </c>
      <c r="C1285">
        <v>0</v>
      </c>
    </row>
    <row r="1286" spans="1:3" x14ac:dyDescent="0.25">
      <c r="A1286">
        <v>-8022014.39513076</v>
      </c>
      <c r="B1286">
        <v>16830.632058035699</v>
      </c>
      <c r="C1286">
        <v>0</v>
      </c>
    </row>
    <row r="1287" spans="1:3" x14ac:dyDescent="0.25">
      <c r="A1287">
        <v>-8021079.9162538396</v>
      </c>
      <c r="B1287">
        <v>16830.632058035699</v>
      </c>
      <c r="C1287">
        <v>0</v>
      </c>
    </row>
    <row r="1288" spans="1:3" x14ac:dyDescent="0.25">
      <c r="A1288">
        <v>-8020145.4373769201</v>
      </c>
      <c r="B1288">
        <v>16830.632058035699</v>
      </c>
      <c r="C1288">
        <v>0</v>
      </c>
    </row>
    <row r="1289" spans="1:3" x14ac:dyDescent="0.25">
      <c r="A1289">
        <v>-8019210.9584999997</v>
      </c>
      <c r="B1289">
        <v>16830.632058035699</v>
      </c>
      <c r="C1289">
        <v>0</v>
      </c>
    </row>
    <row r="1290" spans="1:3" x14ac:dyDescent="0.25">
      <c r="A1290">
        <v>-8018276.47962307</v>
      </c>
      <c r="B1290">
        <v>16830.632058035699</v>
      </c>
      <c r="C1290">
        <v>0</v>
      </c>
    </row>
    <row r="1291" spans="1:3" x14ac:dyDescent="0.25">
      <c r="A1291">
        <v>-8017342.0007461496</v>
      </c>
      <c r="B1291">
        <v>16830.632058035699</v>
      </c>
      <c r="C1291">
        <v>0</v>
      </c>
    </row>
    <row r="1292" spans="1:3" x14ac:dyDescent="0.25">
      <c r="A1292">
        <v>-8016407.5218692301</v>
      </c>
      <c r="B1292">
        <v>16830.632058035699</v>
      </c>
      <c r="C1292">
        <v>0</v>
      </c>
    </row>
    <row r="1293" spans="1:3" x14ac:dyDescent="0.25">
      <c r="A1293">
        <v>-8015473.0429923004</v>
      </c>
      <c r="B1293">
        <v>16830.632058035699</v>
      </c>
      <c r="C1293">
        <v>0</v>
      </c>
    </row>
    <row r="1294" spans="1:3" x14ac:dyDescent="0.25">
      <c r="A1294">
        <v>-8014538.5641153799</v>
      </c>
      <c r="B1294">
        <v>16830.632058035699</v>
      </c>
      <c r="C1294">
        <v>0</v>
      </c>
    </row>
    <row r="1295" spans="1:3" x14ac:dyDescent="0.25">
      <c r="A1295">
        <v>-8013604.0852384605</v>
      </c>
      <c r="B1295">
        <v>16830.632058035699</v>
      </c>
      <c r="C1295">
        <v>0</v>
      </c>
    </row>
    <row r="1296" spans="1:3" x14ac:dyDescent="0.25">
      <c r="A1296">
        <v>-8059393.5502076903</v>
      </c>
      <c r="B1296">
        <v>15896.15318125</v>
      </c>
      <c r="C1296" s="1">
        <v>4.3317188101354898E-5</v>
      </c>
    </row>
    <row r="1297" spans="1:3" x14ac:dyDescent="0.25">
      <c r="A1297">
        <v>-8058459.0713307597</v>
      </c>
      <c r="B1297">
        <v>15896.15318125</v>
      </c>
      <c r="C1297" s="1">
        <v>7.5988129538018202E-5</v>
      </c>
    </row>
    <row r="1298" spans="1:3" x14ac:dyDescent="0.25">
      <c r="A1298">
        <v>-8057524.5924538402</v>
      </c>
      <c r="B1298">
        <v>15896.15318125</v>
      </c>
      <c r="C1298">
        <v>1.3213252532295799E-4</v>
      </c>
    </row>
    <row r="1299" spans="1:3" x14ac:dyDescent="0.25">
      <c r="A1299">
        <v>-8056590.1135769198</v>
      </c>
      <c r="B1299">
        <v>15896.15318125</v>
      </c>
      <c r="C1299">
        <v>2.38006163272075E-4</v>
      </c>
    </row>
    <row r="1300" spans="1:3" x14ac:dyDescent="0.25">
      <c r="A1300">
        <v>-8055655.6347000003</v>
      </c>
      <c r="B1300">
        <v>15896.15318125</v>
      </c>
      <c r="C1300">
        <v>3.9982941234484299E-4</v>
      </c>
    </row>
    <row r="1301" spans="1:3" x14ac:dyDescent="0.25">
      <c r="A1301">
        <v>-8054721.1558230696</v>
      </c>
      <c r="B1301">
        <v>15896.15318125</v>
      </c>
      <c r="C1301">
        <v>7.1253220085054603E-4</v>
      </c>
    </row>
    <row r="1302" spans="1:3" x14ac:dyDescent="0.25">
      <c r="A1302">
        <v>-8053786.6769461501</v>
      </c>
      <c r="B1302">
        <v>15896.15318125</v>
      </c>
      <c r="C1302">
        <v>1.22608058154582E-3</v>
      </c>
    </row>
    <row r="1303" spans="1:3" x14ac:dyDescent="0.25">
      <c r="A1303">
        <v>-8052852.1980692297</v>
      </c>
      <c r="B1303">
        <v>15896.15318125</v>
      </c>
      <c r="C1303">
        <v>3.1179459765553401E-3</v>
      </c>
    </row>
    <row r="1304" spans="1:3" x14ac:dyDescent="0.25">
      <c r="A1304">
        <v>-8051917.7191923</v>
      </c>
      <c r="B1304">
        <v>15896.15318125</v>
      </c>
      <c r="C1304">
        <v>4.7839661128818902E-3</v>
      </c>
    </row>
    <row r="1305" spans="1:3" x14ac:dyDescent="0.25">
      <c r="A1305">
        <v>-8050983.2403153796</v>
      </c>
      <c r="B1305">
        <v>15896.15318125</v>
      </c>
      <c r="C1305">
        <v>7.0091029629111203E-3</v>
      </c>
    </row>
    <row r="1306" spans="1:3" x14ac:dyDescent="0.25">
      <c r="A1306">
        <v>-8050048.7614384601</v>
      </c>
      <c r="B1306">
        <v>15896.15318125</v>
      </c>
      <c r="C1306">
        <v>7.0964023470878601E-3</v>
      </c>
    </row>
    <row r="1307" spans="1:3" x14ac:dyDescent="0.25">
      <c r="A1307">
        <v>-8049114.2825615304</v>
      </c>
      <c r="B1307">
        <v>15896.15318125</v>
      </c>
      <c r="C1307">
        <v>1.0690593160688801E-2</v>
      </c>
    </row>
    <row r="1308" spans="1:3" x14ac:dyDescent="0.25">
      <c r="A1308">
        <v>-8048179.8036846099</v>
      </c>
      <c r="B1308">
        <v>15896.15318125</v>
      </c>
      <c r="C1308">
        <v>1.6189463436603501E-2</v>
      </c>
    </row>
    <row r="1309" spans="1:3" x14ac:dyDescent="0.25">
      <c r="A1309">
        <v>-8047245.3248076905</v>
      </c>
      <c r="B1309">
        <v>15896.15318125</v>
      </c>
      <c r="C1309">
        <v>2.2209370508789999E-2</v>
      </c>
    </row>
    <row r="1310" spans="1:3" x14ac:dyDescent="0.25">
      <c r="A1310">
        <v>-8046310.8459307598</v>
      </c>
      <c r="B1310">
        <v>15896.15318125</v>
      </c>
      <c r="C1310">
        <v>3.0650816857814699E-2</v>
      </c>
    </row>
    <row r="1311" spans="1:3" x14ac:dyDescent="0.25">
      <c r="A1311">
        <v>-8045376.3670538403</v>
      </c>
      <c r="B1311">
        <v>15896.15318125</v>
      </c>
      <c r="C1311">
        <v>4.3096113950014101E-2</v>
      </c>
    </row>
    <row r="1312" spans="1:3" x14ac:dyDescent="0.25">
      <c r="A1312">
        <v>-8044441.8881769199</v>
      </c>
      <c r="B1312">
        <v>15896.15318125</v>
      </c>
      <c r="C1312">
        <v>5.3861450403928701E-2</v>
      </c>
    </row>
    <row r="1313" spans="1:3" x14ac:dyDescent="0.25">
      <c r="A1313">
        <v>-8043507.4093000004</v>
      </c>
      <c r="B1313">
        <v>15896.15318125</v>
      </c>
      <c r="C1313">
        <v>7.1447037160396507E-2</v>
      </c>
    </row>
    <row r="1314" spans="1:3" x14ac:dyDescent="0.25">
      <c r="A1314">
        <v>-8042572.9304230697</v>
      </c>
      <c r="B1314">
        <v>15896.15318125</v>
      </c>
      <c r="C1314">
        <v>7.22095742821693E-2</v>
      </c>
    </row>
    <row r="1315" spans="1:3" x14ac:dyDescent="0.25">
      <c r="A1315">
        <v>-8041638.4515461503</v>
      </c>
      <c r="B1315">
        <v>15896.15318125</v>
      </c>
      <c r="C1315">
        <v>9.4827562570571802E-2</v>
      </c>
    </row>
    <row r="1316" spans="1:3" x14ac:dyDescent="0.25">
      <c r="A1316">
        <v>-8040703.9726692298</v>
      </c>
      <c r="B1316">
        <v>15896.15318125</v>
      </c>
      <c r="C1316">
        <v>0.114114180207252</v>
      </c>
    </row>
    <row r="1317" spans="1:3" x14ac:dyDescent="0.25">
      <c r="A1317">
        <v>-8039769.4937923001</v>
      </c>
      <c r="B1317">
        <v>15896.15318125</v>
      </c>
      <c r="C1317">
        <v>0.138163477182388</v>
      </c>
    </row>
    <row r="1318" spans="1:3" x14ac:dyDescent="0.25">
      <c r="A1318">
        <v>-8038835.0149153797</v>
      </c>
      <c r="B1318">
        <v>15896.15318125</v>
      </c>
      <c r="C1318">
        <v>0.16578142344951599</v>
      </c>
    </row>
    <row r="1319" spans="1:3" x14ac:dyDescent="0.25">
      <c r="A1319">
        <v>-8037900.5360384602</v>
      </c>
      <c r="B1319">
        <v>15896.15318125</v>
      </c>
      <c r="C1319">
        <v>0.166738241910934</v>
      </c>
    </row>
    <row r="1320" spans="1:3" x14ac:dyDescent="0.25">
      <c r="A1320">
        <v>-8036966.0571615295</v>
      </c>
      <c r="B1320">
        <v>15896.15318125</v>
      </c>
      <c r="C1320">
        <v>0.19559821486473</v>
      </c>
    </row>
    <row r="1321" spans="1:3" x14ac:dyDescent="0.25">
      <c r="A1321">
        <v>-8036031.5782846101</v>
      </c>
      <c r="B1321">
        <v>15896.15318125</v>
      </c>
      <c r="C1321">
        <v>0.19688946008682201</v>
      </c>
    </row>
    <row r="1322" spans="1:3" x14ac:dyDescent="0.25">
      <c r="A1322">
        <v>-8035097.0994076896</v>
      </c>
      <c r="B1322">
        <v>15896.15318125</v>
      </c>
      <c r="C1322">
        <v>0.22406676411628701</v>
      </c>
    </row>
    <row r="1323" spans="1:3" x14ac:dyDescent="0.25">
      <c r="A1323">
        <v>-8034162.6205307599</v>
      </c>
      <c r="B1323">
        <v>15896.15318125</v>
      </c>
      <c r="C1323">
        <v>0.25298643112182601</v>
      </c>
    </row>
    <row r="1324" spans="1:3" x14ac:dyDescent="0.25">
      <c r="A1324">
        <v>-8033228.1416538404</v>
      </c>
      <c r="B1324">
        <v>15896.15318125</v>
      </c>
      <c r="C1324">
        <v>0.25436884164810097</v>
      </c>
    </row>
    <row r="1325" spans="1:3" x14ac:dyDescent="0.25">
      <c r="A1325">
        <v>-8032293.66277692</v>
      </c>
      <c r="B1325">
        <v>15896.15318125</v>
      </c>
      <c r="C1325">
        <v>0.25459513068199102</v>
      </c>
    </row>
    <row r="1326" spans="1:3" x14ac:dyDescent="0.25">
      <c r="A1326">
        <v>-8031359.1838999996</v>
      </c>
      <c r="B1326">
        <v>15896.15318125</v>
      </c>
      <c r="C1326">
        <v>0.25581115484237599</v>
      </c>
    </row>
    <row r="1327" spans="1:3" x14ac:dyDescent="0.25">
      <c r="A1327">
        <v>-8030424.7050230699</v>
      </c>
      <c r="B1327">
        <v>15896.15318125</v>
      </c>
      <c r="C1327">
        <v>0.280281782150268</v>
      </c>
    </row>
    <row r="1328" spans="1:3" x14ac:dyDescent="0.25">
      <c r="A1328">
        <v>-8029490.2261461504</v>
      </c>
      <c r="B1328">
        <v>15896.15318125</v>
      </c>
      <c r="C1328">
        <v>0.280550897121429</v>
      </c>
    </row>
    <row r="1329" spans="1:3" x14ac:dyDescent="0.25">
      <c r="A1329">
        <v>-8028555.74726923</v>
      </c>
      <c r="B1329">
        <v>15896.15318125</v>
      </c>
      <c r="C1329">
        <v>0.28078100085258401</v>
      </c>
    </row>
    <row r="1330" spans="1:3" x14ac:dyDescent="0.25">
      <c r="A1330">
        <v>-8027621.2683923002</v>
      </c>
      <c r="B1330">
        <v>15896.15318125</v>
      </c>
      <c r="C1330">
        <v>0.281932562589645</v>
      </c>
    </row>
    <row r="1331" spans="1:3" x14ac:dyDescent="0.25">
      <c r="A1331">
        <v>-8026686.7895153798</v>
      </c>
      <c r="B1331">
        <v>15896.15318125</v>
      </c>
      <c r="C1331">
        <v>0.28199881315231301</v>
      </c>
    </row>
    <row r="1332" spans="1:3" x14ac:dyDescent="0.25">
      <c r="A1332">
        <v>-8025752.3106384603</v>
      </c>
      <c r="B1332">
        <v>15896.15318125</v>
      </c>
      <c r="C1332">
        <v>0.282362580299377</v>
      </c>
    </row>
    <row r="1333" spans="1:3" x14ac:dyDescent="0.25">
      <c r="A1333">
        <v>-8024817.8317615297</v>
      </c>
      <c r="B1333">
        <v>15896.15318125</v>
      </c>
      <c r="C1333">
        <v>0.25842607021331698</v>
      </c>
    </row>
    <row r="1334" spans="1:3" x14ac:dyDescent="0.25">
      <c r="A1334">
        <v>-8023883.3528846102</v>
      </c>
      <c r="B1334">
        <v>15896.15318125</v>
      </c>
      <c r="C1334">
        <v>0.25840368866920399</v>
      </c>
    </row>
    <row r="1335" spans="1:3" x14ac:dyDescent="0.25">
      <c r="A1335">
        <v>-8022948.8740076898</v>
      </c>
      <c r="B1335">
        <v>15896.15318125</v>
      </c>
      <c r="C1335">
        <v>0</v>
      </c>
    </row>
    <row r="1336" spans="1:3" x14ac:dyDescent="0.25">
      <c r="A1336">
        <v>-8022014.39513076</v>
      </c>
      <c r="B1336">
        <v>15896.15318125</v>
      </c>
      <c r="C1336">
        <v>0</v>
      </c>
    </row>
    <row r="1337" spans="1:3" x14ac:dyDescent="0.25">
      <c r="A1337">
        <v>-8021079.9162538396</v>
      </c>
      <c r="B1337">
        <v>15896.15318125</v>
      </c>
      <c r="C1337">
        <v>0</v>
      </c>
    </row>
    <row r="1338" spans="1:3" x14ac:dyDescent="0.25">
      <c r="A1338">
        <v>-8020145.4373769201</v>
      </c>
      <c r="B1338">
        <v>15896.15318125</v>
      </c>
      <c r="C1338">
        <v>0</v>
      </c>
    </row>
    <row r="1339" spans="1:3" x14ac:dyDescent="0.25">
      <c r="A1339">
        <v>-8019210.9584999997</v>
      </c>
      <c r="B1339">
        <v>15896.15318125</v>
      </c>
      <c r="C1339">
        <v>0</v>
      </c>
    </row>
    <row r="1340" spans="1:3" x14ac:dyDescent="0.25">
      <c r="A1340">
        <v>-8018276.47962307</v>
      </c>
      <c r="B1340">
        <v>15896.15318125</v>
      </c>
      <c r="C1340">
        <v>0</v>
      </c>
    </row>
    <row r="1341" spans="1:3" x14ac:dyDescent="0.25">
      <c r="A1341">
        <v>-8017342.0007461496</v>
      </c>
      <c r="B1341">
        <v>15896.15318125</v>
      </c>
      <c r="C1341">
        <v>0</v>
      </c>
    </row>
    <row r="1342" spans="1:3" x14ac:dyDescent="0.25">
      <c r="A1342">
        <v>-8016407.5218692301</v>
      </c>
      <c r="B1342">
        <v>15896.15318125</v>
      </c>
      <c r="C1342">
        <v>0</v>
      </c>
    </row>
    <row r="1343" spans="1:3" x14ac:dyDescent="0.25">
      <c r="A1343">
        <v>-8015473.0429923004</v>
      </c>
      <c r="B1343">
        <v>15896.15318125</v>
      </c>
      <c r="C1343">
        <v>0</v>
      </c>
    </row>
    <row r="1344" spans="1:3" x14ac:dyDescent="0.25">
      <c r="A1344">
        <v>-8014538.5641153799</v>
      </c>
      <c r="B1344">
        <v>15896.15318125</v>
      </c>
      <c r="C1344">
        <v>0</v>
      </c>
    </row>
    <row r="1345" spans="1:3" x14ac:dyDescent="0.25">
      <c r="A1345">
        <v>-8013604.0852384605</v>
      </c>
      <c r="B1345">
        <v>15896.15318125</v>
      </c>
      <c r="C1345">
        <v>0</v>
      </c>
    </row>
    <row r="1346" spans="1:3" x14ac:dyDescent="0.25">
      <c r="A1346">
        <v>-8060328.0290846098</v>
      </c>
      <c r="B1346">
        <v>14961.674304464201</v>
      </c>
      <c r="C1346" s="1">
        <v>2.3392582079395601E-5</v>
      </c>
    </row>
    <row r="1347" spans="1:3" x14ac:dyDescent="0.25">
      <c r="A1347">
        <v>-8059393.5502076903</v>
      </c>
      <c r="B1347">
        <v>14961.674304464201</v>
      </c>
      <c r="C1347" s="1">
        <v>4.3317188101354898E-5</v>
      </c>
    </row>
    <row r="1348" spans="1:3" x14ac:dyDescent="0.25">
      <c r="A1348">
        <v>-8058459.0713307597</v>
      </c>
      <c r="B1348">
        <v>14961.674304464201</v>
      </c>
      <c r="C1348" s="1">
        <v>7.5988129538018202E-5</v>
      </c>
    </row>
    <row r="1349" spans="1:3" x14ac:dyDescent="0.25">
      <c r="A1349">
        <v>-8057524.5924538402</v>
      </c>
      <c r="B1349">
        <v>14961.674304464201</v>
      </c>
      <c r="C1349">
        <v>1.3213252532295799E-4</v>
      </c>
    </row>
    <row r="1350" spans="1:3" x14ac:dyDescent="0.25">
      <c r="A1350">
        <v>-8056590.1135769198</v>
      </c>
      <c r="B1350">
        <v>14961.674304464201</v>
      </c>
      <c r="C1350">
        <v>3.9982941234484299E-4</v>
      </c>
    </row>
    <row r="1351" spans="1:3" x14ac:dyDescent="0.25">
      <c r="A1351">
        <v>-8055655.6347000003</v>
      </c>
      <c r="B1351">
        <v>14961.674304464201</v>
      </c>
      <c r="C1351">
        <v>7.1253220085054603E-4</v>
      </c>
    </row>
    <row r="1352" spans="1:3" x14ac:dyDescent="0.25">
      <c r="A1352">
        <v>-8054721.1558230696</v>
      </c>
      <c r="B1352">
        <v>14961.674304464201</v>
      </c>
      <c r="C1352">
        <v>1.25733716413378E-3</v>
      </c>
    </row>
    <row r="1353" spans="1:3" x14ac:dyDescent="0.25">
      <c r="A1353">
        <v>-8053786.6769461501</v>
      </c>
      <c r="B1353">
        <v>14961.674304464201</v>
      </c>
      <c r="C1353">
        <v>1.9917038735002201E-3</v>
      </c>
    </row>
    <row r="1354" spans="1:3" x14ac:dyDescent="0.25">
      <c r="A1354">
        <v>-8052852.1980692297</v>
      </c>
      <c r="B1354">
        <v>14961.674304464201</v>
      </c>
      <c r="C1354">
        <v>3.08053102344274E-3</v>
      </c>
    </row>
    <row r="1355" spans="1:3" x14ac:dyDescent="0.25">
      <c r="A1355">
        <v>-8051917.7191923</v>
      </c>
      <c r="B1355">
        <v>14961.674304464201</v>
      </c>
      <c r="C1355">
        <v>4.7622676938772202E-3</v>
      </c>
    </row>
    <row r="1356" spans="1:3" x14ac:dyDescent="0.25">
      <c r="A1356">
        <v>-8050983.2403153796</v>
      </c>
      <c r="B1356">
        <v>14961.674304464201</v>
      </c>
      <c r="C1356">
        <v>7.0476690307259499E-3</v>
      </c>
    </row>
    <row r="1357" spans="1:3" x14ac:dyDescent="0.25">
      <c r="A1357">
        <v>-8050048.7614384601</v>
      </c>
      <c r="B1357">
        <v>14961.674304464201</v>
      </c>
      <c r="C1357">
        <v>1.0616928339004499E-2</v>
      </c>
    </row>
    <row r="1358" spans="1:3" x14ac:dyDescent="0.25">
      <c r="A1358">
        <v>-8049114.2825615304</v>
      </c>
      <c r="B1358">
        <v>14961.674304464201</v>
      </c>
      <c r="C1358">
        <v>1.60228125751018E-2</v>
      </c>
    </row>
    <row r="1359" spans="1:3" x14ac:dyDescent="0.25">
      <c r="A1359">
        <v>-8048179.8036846099</v>
      </c>
      <c r="B1359">
        <v>14961.674304464201</v>
      </c>
      <c r="C1359">
        <v>2.2027779370546299E-2</v>
      </c>
    </row>
    <row r="1360" spans="1:3" x14ac:dyDescent="0.25">
      <c r="A1360">
        <v>-8047245.3248076905</v>
      </c>
      <c r="B1360">
        <v>14961.674304464201</v>
      </c>
      <c r="C1360">
        <v>3.04944384843111E-2</v>
      </c>
    </row>
    <row r="1361" spans="1:3" x14ac:dyDescent="0.25">
      <c r="A1361">
        <v>-8046310.8459307598</v>
      </c>
      <c r="B1361">
        <v>14961.674304464201</v>
      </c>
      <c r="C1361">
        <v>4.2792666703462601E-2</v>
      </c>
    </row>
    <row r="1362" spans="1:3" x14ac:dyDescent="0.25">
      <c r="A1362">
        <v>-8045376.3670538403</v>
      </c>
      <c r="B1362">
        <v>14961.674304464201</v>
      </c>
      <c r="C1362">
        <v>4.3341323733329697E-2</v>
      </c>
    </row>
    <row r="1363" spans="1:3" x14ac:dyDescent="0.25">
      <c r="A1363">
        <v>-8044441.8881769199</v>
      </c>
      <c r="B1363">
        <v>14961.674304464201</v>
      </c>
      <c r="C1363">
        <v>5.4078042507171603E-2</v>
      </c>
    </row>
    <row r="1364" spans="1:3" x14ac:dyDescent="0.25">
      <c r="A1364">
        <v>-8043507.4093000004</v>
      </c>
      <c r="B1364">
        <v>14961.674304464201</v>
      </c>
      <c r="C1364">
        <v>7.2127662599086706E-2</v>
      </c>
    </row>
    <row r="1365" spans="1:3" x14ac:dyDescent="0.25">
      <c r="A1365">
        <v>-8042572.9304230697</v>
      </c>
      <c r="B1365">
        <v>14961.674304464201</v>
      </c>
      <c r="C1365">
        <v>9.4047196209430597E-2</v>
      </c>
    </row>
    <row r="1366" spans="1:3" x14ac:dyDescent="0.25">
      <c r="A1366">
        <v>-8041638.4515461503</v>
      </c>
      <c r="B1366">
        <v>14961.674304464201</v>
      </c>
      <c r="C1366">
        <v>0.114044904708862</v>
      </c>
    </row>
    <row r="1367" spans="1:3" x14ac:dyDescent="0.25">
      <c r="A1367">
        <v>-8040703.9726692298</v>
      </c>
      <c r="B1367">
        <v>14961.674304464201</v>
      </c>
      <c r="C1367">
        <v>0.13805083930492401</v>
      </c>
    </row>
    <row r="1368" spans="1:3" x14ac:dyDescent="0.25">
      <c r="A1368">
        <v>-8039769.4937923001</v>
      </c>
      <c r="B1368">
        <v>14961.674304464201</v>
      </c>
      <c r="C1368">
        <v>0.165693014860153</v>
      </c>
    </row>
    <row r="1369" spans="1:3" x14ac:dyDescent="0.25">
      <c r="A1369">
        <v>-8038835.0149153797</v>
      </c>
      <c r="B1369">
        <v>14961.674304464201</v>
      </c>
      <c r="C1369">
        <v>0.16681963205337499</v>
      </c>
    </row>
    <row r="1370" spans="1:3" x14ac:dyDescent="0.25">
      <c r="A1370">
        <v>-8037900.5360384602</v>
      </c>
      <c r="B1370">
        <v>14961.674304464201</v>
      </c>
      <c r="C1370">
        <v>0.195409029722213</v>
      </c>
    </row>
    <row r="1371" spans="1:3" x14ac:dyDescent="0.25">
      <c r="A1371">
        <v>-8036966.0571615295</v>
      </c>
      <c r="B1371">
        <v>14961.674304464201</v>
      </c>
      <c r="C1371">
        <v>0.22286970913410101</v>
      </c>
    </row>
    <row r="1372" spans="1:3" x14ac:dyDescent="0.25">
      <c r="A1372">
        <v>-8036031.5782846101</v>
      </c>
      <c r="B1372">
        <v>14961.674304464201</v>
      </c>
      <c r="C1372">
        <v>0.22393599152565</v>
      </c>
    </row>
    <row r="1373" spans="1:3" x14ac:dyDescent="0.25">
      <c r="A1373">
        <v>-8035097.0994076896</v>
      </c>
      <c r="B1373">
        <v>14961.674304464201</v>
      </c>
      <c r="C1373">
        <v>0.252760529518127</v>
      </c>
    </row>
    <row r="1374" spans="1:3" x14ac:dyDescent="0.25">
      <c r="A1374">
        <v>-8034162.6205307599</v>
      </c>
      <c r="B1374">
        <v>14961.674304464201</v>
      </c>
      <c r="C1374">
        <v>0.27775901556014998</v>
      </c>
    </row>
    <row r="1375" spans="1:3" x14ac:dyDescent="0.25">
      <c r="A1375">
        <v>-8033228.1416538404</v>
      </c>
      <c r="B1375">
        <v>14961.674304464201</v>
      </c>
      <c r="C1375">
        <v>0.27798163890838601</v>
      </c>
    </row>
    <row r="1376" spans="1:3" x14ac:dyDescent="0.25">
      <c r="A1376">
        <v>-8032293.66277692</v>
      </c>
      <c r="B1376">
        <v>14961.674304464201</v>
      </c>
      <c r="C1376">
        <v>0.27923348546028098</v>
      </c>
    </row>
    <row r="1377" spans="1:3" x14ac:dyDescent="0.25">
      <c r="A1377">
        <v>-8031359.1838999996</v>
      </c>
      <c r="B1377">
        <v>14961.674304464201</v>
      </c>
      <c r="C1377">
        <v>0.30440849065780601</v>
      </c>
    </row>
    <row r="1378" spans="1:3" x14ac:dyDescent="0.25">
      <c r="A1378">
        <v>-8030424.7050230699</v>
      </c>
      <c r="B1378">
        <v>14961.674304464201</v>
      </c>
      <c r="C1378">
        <v>0.30543044209480202</v>
      </c>
    </row>
    <row r="1379" spans="1:3" x14ac:dyDescent="0.25">
      <c r="A1379">
        <v>-8029490.2261461504</v>
      </c>
      <c r="B1379">
        <v>14961.674304464201</v>
      </c>
      <c r="C1379">
        <v>0.30564984679222101</v>
      </c>
    </row>
    <row r="1380" spans="1:3" x14ac:dyDescent="0.25">
      <c r="A1380">
        <v>-8028555.74726923</v>
      </c>
      <c r="B1380">
        <v>14961.674304464201</v>
      </c>
      <c r="C1380">
        <v>0.30584365129470797</v>
      </c>
    </row>
    <row r="1381" spans="1:3" x14ac:dyDescent="0.25">
      <c r="A1381">
        <v>-8027621.2683923002</v>
      </c>
      <c r="B1381">
        <v>14961.674304464201</v>
      </c>
      <c r="C1381">
        <v>0.30676028132438599</v>
      </c>
    </row>
    <row r="1382" spans="1:3" x14ac:dyDescent="0.25">
      <c r="A1382">
        <v>-8026686.7895153798</v>
      </c>
      <c r="B1382">
        <v>14961.674304464201</v>
      </c>
      <c r="C1382">
        <v>0.30707249045371998</v>
      </c>
    </row>
    <row r="1383" spans="1:3" x14ac:dyDescent="0.25">
      <c r="A1383">
        <v>-8025752.3106384603</v>
      </c>
      <c r="B1383">
        <v>14961.674304464201</v>
      </c>
      <c r="C1383">
        <v>0.30709925293922402</v>
      </c>
    </row>
    <row r="1384" spans="1:3" x14ac:dyDescent="0.25">
      <c r="A1384">
        <v>-8024817.8317615297</v>
      </c>
      <c r="B1384">
        <v>14961.674304464201</v>
      </c>
      <c r="C1384">
        <v>0.30642098188400202</v>
      </c>
    </row>
    <row r="1385" spans="1:3" x14ac:dyDescent="0.25">
      <c r="A1385">
        <v>-8023883.3528846102</v>
      </c>
      <c r="B1385">
        <v>14961.674304464201</v>
      </c>
      <c r="C1385">
        <v>0.28230676054954501</v>
      </c>
    </row>
    <row r="1386" spans="1:3" x14ac:dyDescent="0.25">
      <c r="A1386">
        <v>-8022948.8740076898</v>
      </c>
      <c r="B1386">
        <v>14961.674304464201</v>
      </c>
      <c r="C1386">
        <v>0</v>
      </c>
    </row>
    <row r="1387" spans="1:3" x14ac:dyDescent="0.25">
      <c r="A1387">
        <v>-8022014.39513076</v>
      </c>
      <c r="B1387">
        <v>14961.674304464201</v>
      </c>
      <c r="C1387">
        <v>0</v>
      </c>
    </row>
    <row r="1388" spans="1:3" x14ac:dyDescent="0.25">
      <c r="A1388">
        <v>-8021079.9162538396</v>
      </c>
      <c r="B1388">
        <v>14961.674304464201</v>
      </c>
      <c r="C1388">
        <v>0</v>
      </c>
    </row>
    <row r="1389" spans="1:3" x14ac:dyDescent="0.25">
      <c r="A1389">
        <v>-8020145.4373769201</v>
      </c>
      <c r="B1389">
        <v>14961.674304464201</v>
      </c>
      <c r="C1389">
        <v>0</v>
      </c>
    </row>
    <row r="1390" spans="1:3" x14ac:dyDescent="0.25">
      <c r="A1390">
        <v>-8019210.9584999997</v>
      </c>
      <c r="B1390">
        <v>14961.674304464201</v>
      </c>
      <c r="C1390">
        <v>0</v>
      </c>
    </row>
    <row r="1391" spans="1:3" x14ac:dyDescent="0.25">
      <c r="A1391">
        <v>-8018276.47962307</v>
      </c>
      <c r="B1391">
        <v>14961.674304464201</v>
      </c>
      <c r="C1391">
        <v>0</v>
      </c>
    </row>
    <row r="1392" spans="1:3" x14ac:dyDescent="0.25">
      <c r="A1392">
        <v>-8017342.0007461496</v>
      </c>
      <c r="B1392">
        <v>14961.674304464201</v>
      </c>
      <c r="C1392">
        <v>0</v>
      </c>
    </row>
    <row r="1393" spans="1:3" x14ac:dyDescent="0.25">
      <c r="A1393">
        <v>-8016407.5218692301</v>
      </c>
      <c r="B1393">
        <v>14961.674304464201</v>
      </c>
      <c r="C1393">
        <v>0</v>
      </c>
    </row>
    <row r="1394" spans="1:3" x14ac:dyDescent="0.25">
      <c r="A1394">
        <v>-8015473.0429923004</v>
      </c>
      <c r="B1394">
        <v>14961.674304464201</v>
      </c>
      <c r="C1394">
        <v>0</v>
      </c>
    </row>
    <row r="1395" spans="1:3" x14ac:dyDescent="0.25">
      <c r="A1395">
        <v>-8014538.5641153799</v>
      </c>
      <c r="B1395">
        <v>14961.674304464201</v>
      </c>
      <c r="C1395">
        <v>0</v>
      </c>
    </row>
    <row r="1396" spans="1:3" x14ac:dyDescent="0.25">
      <c r="A1396">
        <v>-8013604.0852384605</v>
      </c>
      <c r="B1396">
        <v>14961.674304464201</v>
      </c>
      <c r="C1396">
        <v>0</v>
      </c>
    </row>
    <row r="1397" spans="1:3" x14ac:dyDescent="0.25">
      <c r="A1397">
        <v>-8060328.0290846098</v>
      </c>
      <c r="B1397">
        <v>14027.1954276785</v>
      </c>
      <c r="C1397" s="1">
        <v>4.3317188101354898E-5</v>
      </c>
    </row>
    <row r="1398" spans="1:3" x14ac:dyDescent="0.25">
      <c r="A1398">
        <v>-8059393.5502076903</v>
      </c>
      <c r="B1398">
        <v>14027.1954276785</v>
      </c>
      <c r="C1398" s="1">
        <v>7.5988129538018202E-5</v>
      </c>
    </row>
    <row r="1399" spans="1:3" x14ac:dyDescent="0.25">
      <c r="A1399">
        <v>-8058459.0713307597</v>
      </c>
      <c r="B1399">
        <v>14027.1954276785</v>
      </c>
      <c r="C1399">
        <v>1.3213252532295799E-4</v>
      </c>
    </row>
    <row r="1400" spans="1:3" x14ac:dyDescent="0.25">
      <c r="A1400">
        <v>-8057524.5924538402</v>
      </c>
      <c r="B1400">
        <v>14027.1954276785</v>
      </c>
      <c r="C1400">
        <v>2.38006163272075E-4</v>
      </c>
    </row>
    <row r="1401" spans="1:3" x14ac:dyDescent="0.25">
      <c r="A1401">
        <v>-8056590.1135769198</v>
      </c>
      <c r="B1401">
        <v>14027.1954276785</v>
      </c>
      <c r="C1401">
        <v>3.9982941234484299E-4</v>
      </c>
    </row>
    <row r="1402" spans="1:3" x14ac:dyDescent="0.25">
      <c r="A1402">
        <v>-8055655.6347000003</v>
      </c>
      <c r="B1402">
        <v>14027.1954276785</v>
      </c>
      <c r="C1402">
        <v>7.9320266377180804E-4</v>
      </c>
    </row>
    <row r="1403" spans="1:3" x14ac:dyDescent="0.25">
      <c r="A1403">
        <v>-8054721.1558230696</v>
      </c>
      <c r="B1403">
        <v>14027.1954276785</v>
      </c>
      <c r="C1403">
        <v>1.21953093912452E-3</v>
      </c>
    </row>
    <row r="1404" spans="1:3" x14ac:dyDescent="0.25">
      <c r="A1404">
        <v>-8053786.6769461501</v>
      </c>
      <c r="B1404">
        <v>14027.1954276785</v>
      </c>
      <c r="C1404">
        <v>1.9540523644536699E-3</v>
      </c>
    </row>
    <row r="1405" spans="1:3" x14ac:dyDescent="0.25">
      <c r="A1405">
        <v>-8052852.1980692297</v>
      </c>
      <c r="B1405">
        <v>14027.1954276785</v>
      </c>
      <c r="C1405">
        <v>3.08231404051184E-3</v>
      </c>
    </row>
    <row r="1406" spans="1:3" x14ac:dyDescent="0.25">
      <c r="A1406">
        <v>-8051917.7191923</v>
      </c>
      <c r="B1406">
        <v>14027.1954276785</v>
      </c>
      <c r="C1406">
        <v>4.8520858399569902E-3</v>
      </c>
    </row>
    <row r="1407" spans="1:3" x14ac:dyDescent="0.25">
      <c r="A1407">
        <v>-8050983.2403153796</v>
      </c>
      <c r="B1407">
        <v>14027.1954276785</v>
      </c>
      <c r="C1407">
        <v>7.17653473839163E-3</v>
      </c>
    </row>
    <row r="1408" spans="1:3" x14ac:dyDescent="0.25">
      <c r="A1408">
        <v>-8050048.7614384601</v>
      </c>
      <c r="B1408">
        <v>14027.1954276785</v>
      </c>
      <c r="C1408">
        <v>1.0804851539433001E-2</v>
      </c>
    </row>
    <row r="1409" spans="1:3" x14ac:dyDescent="0.25">
      <c r="A1409">
        <v>-8049114.2825615304</v>
      </c>
      <c r="B1409">
        <v>14027.1954276785</v>
      </c>
      <c r="C1409">
        <v>1.6174746677279399E-2</v>
      </c>
    </row>
    <row r="1410" spans="1:3" x14ac:dyDescent="0.25">
      <c r="A1410">
        <v>-8048179.8036846099</v>
      </c>
      <c r="B1410">
        <v>14027.1954276785</v>
      </c>
      <c r="C1410">
        <v>2.2133350372314401E-2</v>
      </c>
    </row>
    <row r="1411" spans="1:3" x14ac:dyDescent="0.25">
      <c r="A1411">
        <v>-8047245.3248076905</v>
      </c>
      <c r="B1411">
        <v>14027.1954276785</v>
      </c>
      <c r="C1411">
        <v>3.0626235529780301E-2</v>
      </c>
    </row>
    <row r="1412" spans="1:3" x14ac:dyDescent="0.25">
      <c r="A1412">
        <v>-8046310.8459307598</v>
      </c>
      <c r="B1412">
        <v>14027.1954276785</v>
      </c>
      <c r="C1412">
        <v>4.2948167771100901E-2</v>
      </c>
    </row>
    <row r="1413" spans="1:3" x14ac:dyDescent="0.25">
      <c r="A1413">
        <v>-8045376.3670538403</v>
      </c>
      <c r="B1413">
        <v>14027.1954276785</v>
      </c>
      <c r="C1413">
        <v>5.3798507899045903E-2</v>
      </c>
    </row>
    <row r="1414" spans="1:3" x14ac:dyDescent="0.25">
      <c r="A1414">
        <v>-8044441.8881769199</v>
      </c>
      <c r="B1414">
        <v>14027.1954276785</v>
      </c>
      <c r="C1414">
        <v>7.1642495691776206E-2</v>
      </c>
    </row>
    <row r="1415" spans="1:3" x14ac:dyDescent="0.25">
      <c r="A1415">
        <v>-8043507.4093000004</v>
      </c>
      <c r="B1415">
        <v>14027.1954276785</v>
      </c>
      <c r="C1415">
        <v>9.3484699726104695E-2</v>
      </c>
    </row>
    <row r="1416" spans="1:3" x14ac:dyDescent="0.25">
      <c r="A1416">
        <v>-8042572.9304230697</v>
      </c>
      <c r="B1416">
        <v>14027.1954276785</v>
      </c>
      <c r="C1416">
        <v>0.11340057849884</v>
      </c>
    </row>
    <row r="1417" spans="1:3" x14ac:dyDescent="0.25">
      <c r="A1417">
        <v>-8041638.4515461503</v>
      </c>
      <c r="B1417">
        <v>14027.1954276785</v>
      </c>
      <c r="C1417">
        <v>0.137358367443084</v>
      </c>
    </row>
    <row r="1418" spans="1:3" x14ac:dyDescent="0.25">
      <c r="A1418">
        <v>-8040703.9726692298</v>
      </c>
      <c r="B1418">
        <v>14027.1954276785</v>
      </c>
      <c r="C1418">
        <v>0.13827425241470301</v>
      </c>
    </row>
    <row r="1419" spans="1:3" x14ac:dyDescent="0.25">
      <c r="A1419">
        <v>-8039769.4937923001</v>
      </c>
      <c r="B1419">
        <v>14027.1954276785</v>
      </c>
      <c r="C1419">
        <v>0.165917828679084</v>
      </c>
    </row>
    <row r="1420" spans="1:3" x14ac:dyDescent="0.25">
      <c r="A1420">
        <v>-8038835.0149153797</v>
      </c>
      <c r="B1420">
        <v>14027.1954276785</v>
      </c>
      <c r="C1420">
        <v>0.19534136354923201</v>
      </c>
    </row>
    <row r="1421" spans="1:3" x14ac:dyDescent="0.25">
      <c r="A1421">
        <v>-8037900.5360384602</v>
      </c>
      <c r="B1421">
        <v>14027.1954276785</v>
      </c>
      <c r="C1421">
        <v>0.22269052267074499</v>
      </c>
    </row>
    <row r="1422" spans="1:3" x14ac:dyDescent="0.25">
      <c r="A1422">
        <v>-8036966.0571615295</v>
      </c>
      <c r="B1422">
        <v>14027.1954276785</v>
      </c>
      <c r="C1422">
        <v>0.25174838304519598</v>
      </c>
    </row>
    <row r="1423" spans="1:3" x14ac:dyDescent="0.25">
      <c r="A1423">
        <v>-8036031.5782846101</v>
      </c>
      <c r="B1423">
        <v>14027.1954276785</v>
      </c>
      <c r="C1423">
        <v>0.25270879268646201</v>
      </c>
    </row>
    <row r="1424" spans="1:3" x14ac:dyDescent="0.25">
      <c r="A1424">
        <v>-8035097.0994076896</v>
      </c>
      <c r="B1424">
        <v>14027.1954276785</v>
      </c>
      <c r="C1424">
        <v>0.27760571241378701</v>
      </c>
    </row>
    <row r="1425" spans="1:3" x14ac:dyDescent="0.25">
      <c r="A1425">
        <v>-8034162.6205307599</v>
      </c>
      <c r="B1425">
        <v>14027.1954276785</v>
      </c>
      <c r="C1425">
        <v>0.277890384197235</v>
      </c>
    </row>
    <row r="1426" spans="1:3" x14ac:dyDescent="0.25">
      <c r="A1426">
        <v>-8033228.1416538404</v>
      </c>
      <c r="B1426">
        <v>14027.1954276785</v>
      </c>
      <c r="C1426">
        <v>0.30343377590179399</v>
      </c>
    </row>
    <row r="1427" spans="1:3" x14ac:dyDescent="0.25">
      <c r="A1427">
        <v>-8032293.66277692</v>
      </c>
      <c r="B1427">
        <v>14027.1954276785</v>
      </c>
      <c r="C1427">
        <v>0.304253429174423</v>
      </c>
    </row>
    <row r="1428" spans="1:3" x14ac:dyDescent="0.25">
      <c r="A1428">
        <v>-8031359.1838999996</v>
      </c>
      <c r="B1428">
        <v>14027.1954276785</v>
      </c>
      <c r="C1428">
        <v>0.33053281903266901</v>
      </c>
    </row>
    <row r="1429" spans="1:3" x14ac:dyDescent="0.25">
      <c r="A1429">
        <v>-8030424.7050230699</v>
      </c>
      <c r="B1429">
        <v>14027.1954276785</v>
      </c>
      <c r="C1429">
        <v>0.331321090459823</v>
      </c>
    </row>
    <row r="1430" spans="1:3" x14ac:dyDescent="0.25">
      <c r="A1430">
        <v>-8029490.2261461504</v>
      </c>
      <c r="B1430">
        <v>14027.1954276785</v>
      </c>
      <c r="C1430">
        <v>0.33152100443839999</v>
      </c>
    </row>
    <row r="1431" spans="1:3" x14ac:dyDescent="0.25">
      <c r="A1431">
        <v>-8028555.74726923</v>
      </c>
      <c r="B1431">
        <v>14027.1954276785</v>
      </c>
      <c r="C1431">
        <v>0.33244684338569602</v>
      </c>
    </row>
    <row r="1432" spans="1:3" x14ac:dyDescent="0.25">
      <c r="A1432">
        <v>-8027621.2683923002</v>
      </c>
      <c r="B1432">
        <v>14027.1954276785</v>
      </c>
      <c r="C1432">
        <v>0.33265948295593201</v>
      </c>
    </row>
    <row r="1433" spans="1:3" x14ac:dyDescent="0.25">
      <c r="A1433">
        <v>-8026686.7895153798</v>
      </c>
      <c r="B1433">
        <v>14027.1954276785</v>
      </c>
      <c r="C1433">
        <v>0.332899630069732</v>
      </c>
    </row>
    <row r="1434" spans="1:3" x14ac:dyDescent="0.25">
      <c r="A1434">
        <v>-8025752.3106384603</v>
      </c>
      <c r="B1434">
        <v>14027.1954276785</v>
      </c>
      <c r="C1434">
        <v>0.332899630069732</v>
      </c>
    </row>
    <row r="1435" spans="1:3" x14ac:dyDescent="0.25">
      <c r="A1435">
        <v>-8024817.8317615297</v>
      </c>
      <c r="B1435">
        <v>14027.1954276785</v>
      </c>
      <c r="C1435">
        <v>0.33291789889335599</v>
      </c>
    </row>
    <row r="1436" spans="1:3" x14ac:dyDescent="0.25">
      <c r="A1436">
        <v>-8023883.3528846102</v>
      </c>
      <c r="B1436">
        <v>14027.1954276785</v>
      </c>
      <c r="C1436">
        <v>0.30707249045371998</v>
      </c>
    </row>
    <row r="1437" spans="1:3" x14ac:dyDescent="0.25">
      <c r="A1437">
        <v>-8022948.8740076898</v>
      </c>
      <c r="B1437">
        <v>14027.1954276785</v>
      </c>
      <c r="C1437">
        <v>0</v>
      </c>
    </row>
    <row r="1438" spans="1:3" x14ac:dyDescent="0.25">
      <c r="A1438">
        <v>-8022014.39513076</v>
      </c>
      <c r="B1438">
        <v>14027.1954276785</v>
      </c>
      <c r="C1438">
        <v>0</v>
      </c>
    </row>
    <row r="1439" spans="1:3" x14ac:dyDescent="0.25">
      <c r="A1439">
        <v>-8021079.9162538396</v>
      </c>
      <c r="B1439">
        <v>14027.1954276785</v>
      </c>
      <c r="C1439">
        <v>0</v>
      </c>
    </row>
    <row r="1440" spans="1:3" x14ac:dyDescent="0.25">
      <c r="A1440">
        <v>-8020145.4373769201</v>
      </c>
      <c r="B1440">
        <v>14027.1954276785</v>
      </c>
      <c r="C1440">
        <v>0</v>
      </c>
    </row>
    <row r="1441" spans="1:3" x14ac:dyDescent="0.25">
      <c r="A1441">
        <v>-8019210.9584999997</v>
      </c>
      <c r="B1441">
        <v>14027.1954276785</v>
      </c>
      <c r="C1441">
        <v>0</v>
      </c>
    </row>
    <row r="1442" spans="1:3" x14ac:dyDescent="0.25">
      <c r="A1442">
        <v>-8018276.47962307</v>
      </c>
      <c r="B1442">
        <v>14027.1954276785</v>
      </c>
      <c r="C1442">
        <v>0</v>
      </c>
    </row>
    <row r="1443" spans="1:3" x14ac:dyDescent="0.25">
      <c r="A1443">
        <v>-8017342.0007461496</v>
      </c>
      <c r="B1443">
        <v>14027.1954276785</v>
      </c>
      <c r="C1443">
        <v>0</v>
      </c>
    </row>
    <row r="1444" spans="1:3" x14ac:dyDescent="0.25">
      <c r="A1444">
        <v>-8016407.5218692301</v>
      </c>
      <c r="B1444">
        <v>14027.1954276785</v>
      </c>
      <c r="C1444">
        <v>0</v>
      </c>
    </row>
    <row r="1445" spans="1:3" x14ac:dyDescent="0.25">
      <c r="A1445">
        <v>-8015473.0429923004</v>
      </c>
      <c r="B1445">
        <v>14027.1954276785</v>
      </c>
      <c r="C1445">
        <v>0</v>
      </c>
    </row>
    <row r="1446" spans="1:3" x14ac:dyDescent="0.25">
      <c r="A1446">
        <v>-8014538.5641153799</v>
      </c>
      <c r="B1446">
        <v>14027.1954276785</v>
      </c>
      <c r="C1446">
        <v>0</v>
      </c>
    </row>
    <row r="1447" spans="1:3" x14ac:dyDescent="0.25">
      <c r="A1447">
        <v>-8013604.0852384605</v>
      </c>
      <c r="B1447">
        <v>14027.1954276785</v>
      </c>
      <c r="C1447">
        <v>0</v>
      </c>
    </row>
    <row r="1448" spans="1:3" x14ac:dyDescent="0.25">
      <c r="A1448">
        <v>-8060328.0290846098</v>
      </c>
      <c r="B1448">
        <v>13092.716550892799</v>
      </c>
      <c r="C1448" s="1">
        <v>4.3317188101354898E-5</v>
      </c>
    </row>
    <row r="1449" spans="1:3" x14ac:dyDescent="0.25">
      <c r="A1449">
        <v>-8059393.5502076903</v>
      </c>
      <c r="B1449">
        <v>13092.716550892799</v>
      </c>
      <c r="C1449" s="1">
        <v>7.5988129538018202E-5</v>
      </c>
    </row>
    <row r="1450" spans="1:3" x14ac:dyDescent="0.25">
      <c r="A1450">
        <v>-8058459.0713307597</v>
      </c>
      <c r="B1450">
        <v>13092.716550892799</v>
      </c>
      <c r="C1450">
        <v>1.3213252532295799E-4</v>
      </c>
    </row>
    <row r="1451" spans="1:3" x14ac:dyDescent="0.25">
      <c r="A1451">
        <v>-8057524.5924538402</v>
      </c>
      <c r="B1451">
        <v>13092.716550892799</v>
      </c>
      <c r="C1451">
        <v>2.38006163272075E-4</v>
      </c>
    </row>
    <row r="1452" spans="1:3" x14ac:dyDescent="0.25">
      <c r="A1452">
        <v>-8056590.1135769198</v>
      </c>
      <c r="B1452">
        <v>13092.716550892799</v>
      </c>
      <c r="C1452">
        <v>4.8064094153232802E-4</v>
      </c>
    </row>
    <row r="1453" spans="1:3" x14ac:dyDescent="0.25">
      <c r="A1453">
        <v>-8055655.6347000003</v>
      </c>
      <c r="B1453">
        <v>13092.716550892799</v>
      </c>
      <c r="C1453">
        <v>7.55298184230923E-4</v>
      </c>
    </row>
    <row r="1454" spans="1:3" x14ac:dyDescent="0.25">
      <c r="A1454">
        <v>-8054721.1558230696</v>
      </c>
      <c r="B1454">
        <v>13092.716550892799</v>
      </c>
      <c r="C1454">
        <v>1.2785220751538799E-3</v>
      </c>
    </row>
    <row r="1455" spans="1:3" x14ac:dyDescent="0.25">
      <c r="A1455">
        <v>-8053786.6769461501</v>
      </c>
      <c r="B1455">
        <v>13092.716550892799</v>
      </c>
      <c r="C1455">
        <v>1.9558467902243098E-3</v>
      </c>
    </row>
    <row r="1456" spans="1:3" x14ac:dyDescent="0.25">
      <c r="A1456">
        <v>-8052852.1980692297</v>
      </c>
      <c r="B1456">
        <v>13092.716550892799</v>
      </c>
      <c r="C1456">
        <v>3.2218836713582199E-3</v>
      </c>
    </row>
    <row r="1457" spans="1:3" x14ac:dyDescent="0.25">
      <c r="A1457">
        <v>-8051917.7191923</v>
      </c>
      <c r="B1457">
        <v>13092.716550892799</v>
      </c>
      <c r="C1457">
        <v>4.9552302807569504E-3</v>
      </c>
    </row>
    <row r="1458" spans="1:3" x14ac:dyDescent="0.25">
      <c r="A1458">
        <v>-8050983.2403153796</v>
      </c>
      <c r="B1458">
        <v>13092.716550892799</v>
      </c>
      <c r="C1458">
        <v>7.2515183128416504E-3</v>
      </c>
    </row>
    <row r="1459" spans="1:3" x14ac:dyDescent="0.25">
      <c r="A1459">
        <v>-8050048.7614384601</v>
      </c>
      <c r="B1459">
        <v>13092.716550892799</v>
      </c>
      <c r="C1459">
        <v>1.0909034870564899E-2</v>
      </c>
    </row>
    <row r="1460" spans="1:3" x14ac:dyDescent="0.25">
      <c r="A1460">
        <v>-8049114.2825615304</v>
      </c>
      <c r="B1460">
        <v>13092.716550892799</v>
      </c>
      <c r="C1460">
        <v>1.6296012327075001E-2</v>
      </c>
    </row>
    <row r="1461" spans="1:3" x14ac:dyDescent="0.25">
      <c r="A1461">
        <v>-8048179.8036846099</v>
      </c>
      <c r="B1461">
        <v>13092.716550892799</v>
      </c>
      <c r="C1461">
        <v>3.04327178746461E-2</v>
      </c>
    </row>
    <row r="1462" spans="1:3" x14ac:dyDescent="0.25">
      <c r="A1462">
        <v>-8047245.3248076905</v>
      </c>
      <c r="B1462">
        <v>13092.716550892799</v>
      </c>
      <c r="C1462">
        <v>4.2791478335857301E-2</v>
      </c>
    </row>
    <row r="1463" spans="1:3" x14ac:dyDescent="0.25">
      <c r="A1463">
        <v>-8046310.8459307598</v>
      </c>
      <c r="B1463">
        <v>13092.716550892799</v>
      </c>
      <c r="C1463">
        <v>5.3834587335586499E-2</v>
      </c>
    </row>
    <row r="1464" spans="1:3" x14ac:dyDescent="0.25">
      <c r="A1464">
        <v>-8045376.3670538403</v>
      </c>
      <c r="B1464">
        <v>13092.716550892799</v>
      </c>
      <c r="C1464">
        <v>7.1280531585216494E-2</v>
      </c>
    </row>
    <row r="1465" spans="1:3" x14ac:dyDescent="0.25">
      <c r="A1465">
        <v>-8044441.8881769199</v>
      </c>
      <c r="B1465">
        <v>13092.716550892799</v>
      </c>
      <c r="C1465">
        <v>9.3191877007484394E-2</v>
      </c>
    </row>
    <row r="1466" spans="1:3" x14ac:dyDescent="0.25">
      <c r="A1466">
        <v>-8043507.4093000004</v>
      </c>
      <c r="B1466">
        <v>13092.716550892799</v>
      </c>
      <c r="C1466">
        <v>9.3734316527843406E-2</v>
      </c>
    </row>
    <row r="1467" spans="1:3" x14ac:dyDescent="0.25">
      <c r="A1467">
        <v>-8042572.9304230697</v>
      </c>
      <c r="B1467">
        <v>13092.716550892799</v>
      </c>
      <c r="C1467">
        <v>0.113648533821105</v>
      </c>
    </row>
    <row r="1468" spans="1:3" x14ac:dyDescent="0.25">
      <c r="A1468">
        <v>-8041638.4515461503</v>
      </c>
      <c r="B1468">
        <v>13092.716550892799</v>
      </c>
      <c r="C1468">
        <v>0.13757695257663699</v>
      </c>
    </row>
    <row r="1469" spans="1:3" x14ac:dyDescent="0.25">
      <c r="A1469">
        <v>-8040703.9726692298</v>
      </c>
      <c r="B1469">
        <v>13092.716550892799</v>
      </c>
      <c r="C1469">
        <v>0.165527433156967</v>
      </c>
    </row>
    <row r="1470" spans="1:3" x14ac:dyDescent="0.25">
      <c r="A1470">
        <v>-8039769.4937923001</v>
      </c>
      <c r="B1470">
        <v>13092.716550892799</v>
      </c>
      <c r="C1470">
        <v>0.19456179440021501</v>
      </c>
    </row>
    <row r="1471" spans="1:3" x14ac:dyDescent="0.25">
      <c r="A1471">
        <v>-8038835.0149153797</v>
      </c>
      <c r="B1471">
        <v>13092.716550892799</v>
      </c>
      <c r="C1471">
        <v>0.22183129191398601</v>
      </c>
    </row>
    <row r="1472" spans="1:3" x14ac:dyDescent="0.25">
      <c r="A1472">
        <v>-8037900.5360384602</v>
      </c>
      <c r="B1472">
        <v>13092.716550892799</v>
      </c>
      <c r="C1472">
        <v>0.25097727775573703</v>
      </c>
    </row>
    <row r="1473" spans="1:3" x14ac:dyDescent="0.25">
      <c r="A1473">
        <v>-8036966.0571615295</v>
      </c>
      <c r="B1473">
        <v>13092.716550892799</v>
      </c>
      <c r="C1473">
        <v>0.25198182463645902</v>
      </c>
    </row>
    <row r="1474" spans="1:3" x14ac:dyDescent="0.25">
      <c r="A1474">
        <v>-8036031.5782846101</v>
      </c>
      <c r="B1474">
        <v>13092.716550892799</v>
      </c>
      <c r="C1474">
        <v>0.27660325169563199</v>
      </c>
    </row>
    <row r="1475" spans="1:3" x14ac:dyDescent="0.25">
      <c r="A1475">
        <v>-8035097.0994076896</v>
      </c>
      <c r="B1475">
        <v>13092.716550892799</v>
      </c>
      <c r="C1475">
        <v>0.30241075158119202</v>
      </c>
    </row>
    <row r="1476" spans="1:3" x14ac:dyDescent="0.25">
      <c r="A1476">
        <v>-8034162.6205307599</v>
      </c>
      <c r="B1476">
        <v>13092.716550892799</v>
      </c>
      <c r="C1476">
        <v>0.30337825417518599</v>
      </c>
    </row>
    <row r="1477" spans="1:3" x14ac:dyDescent="0.25">
      <c r="A1477">
        <v>-8033228.1416538404</v>
      </c>
      <c r="B1477">
        <v>13092.716550892799</v>
      </c>
      <c r="C1477">
        <v>0.32948753237724299</v>
      </c>
    </row>
    <row r="1478" spans="1:3" x14ac:dyDescent="0.25">
      <c r="A1478">
        <v>-8032293.66277692</v>
      </c>
      <c r="B1478">
        <v>13092.716550892799</v>
      </c>
      <c r="C1478">
        <v>0.33048111200332603</v>
      </c>
    </row>
    <row r="1479" spans="1:3" x14ac:dyDescent="0.25">
      <c r="A1479">
        <v>-8031359.1838999996</v>
      </c>
      <c r="B1479">
        <v>13092.716550892799</v>
      </c>
      <c r="C1479">
        <v>0.35215431451797402</v>
      </c>
    </row>
    <row r="1480" spans="1:3" x14ac:dyDescent="0.25">
      <c r="A1480">
        <v>-8030424.7050230699</v>
      </c>
      <c r="B1480">
        <v>13092.716550892799</v>
      </c>
      <c r="C1480">
        <v>0.353059321641921</v>
      </c>
    </row>
    <row r="1481" spans="1:3" x14ac:dyDescent="0.25">
      <c r="A1481">
        <v>-8029490.2261461504</v>
      </c>
      <c r="B1481">
        <v>13092.716550892799</v>
      </c>
      <c r="C1481">
        <v>0.35316821932792603</v>
      </c>
    </row>
    <row r="1482" spans="1:3" x14ac:dyDescent="0.25">
      <c r="A1482">
        <v>-8028555.74726923</v>
      </c>
      <c r="B1482">
        <v>13092.716550892799</v>
      </c>
      <c r="C1482">
        <v>0.35383716225624001</v>
      </c>
    </row>
    <row r="1483" spans="1:3" x14ac:dyDescent="0.25">
      <c r="A1483">
        <v>-8027621.2683923002</v>
      </c>
      <c r="B1483">
        <v>13092.716550892799</v>
      </c>
      <c r="C1483">
        <v>0.353995472192764</v>
      </c>
    </row>
    <row r="1484" spans="1:3" x14ac:dyDescent="0.25">
      <c r="A1484">
        <v>-8026686.7895153798</v>
      </c>
      <c r="B1484">
        <v>13092.716550892799</v>
      </c>
      <c r="C1484">
        <v>0.35426664352416898</v>
      </c>
    </row>
    <row r="1485" spans="1:3" x14ac:dyDescent="0.25">
      <c r="A1485">
        <v>-8025752.3106384603</v>
      </c>
      <c r="B1485">
        <v>13092.716550892799</v>
      </c>
      <c r="C1485">
        <v>0.35421872138977001</v>
      </c>
    </row>
    <row r="1486" spans="1:3" x14ac:dyDescent="0.25">
      <c r="A1486">
        <v>-8024817.8317615297</v>
      </c>
      <c r="B1486">
        <v>13092.716550892799</v>
      </c>
      <c r="C1486">
        <v>0.35420566797256398</v>
      </c>
    </row>
    <row r="1487" spans="1:3" x14ac:dyDescent="0.25">
      <c r="A1487">
        <v>-8023883.3528846102</v>
      </c>
      <c r="B1487">
        <v>13092.716550892799</v>
      </c>
      <c r="C1487">
        <v>0</v>
      </c>
    </row>
    <row r="1488" spans="1:3" x14ac:dyDescent="0.25">
      <c r="A1488">
        <v>-8022948.8740076898</v>
      </c>
      <c r="B1488">
        <v>13092.716550892799</v>
      </c>
      <c r="C1488">
        <v>0</v>
      </c>
    </row>
    <row r="1489" spans="1:3" x14ac:dyDescent="0.25">
      <c r="A1489">
        <v>-8022014.39513076</v>
      </c>
      <c r="B1489">
        <v>13092.716550892799</v>
      </c>
      <c r="C1489">
        <v>0</v>
      </c>
    </row>
    <row r="1490" spans="1:3" x14ac:dyDescent="0.25">
      <c r="A1490">
        <v>-8021079.9162538396</v>
      </c>
      <c r="B1490">
        <v>13092.716550892799</v>
      </c>
      <c r="C1490">
        <v>0</v>
      </c>
    </row>
    <row r="1491" spans="1:3" x14ac:dyDescent="0.25">
      <c r="A1491">
        <v>-8020145.4373769201</v>
      </c>
      <c r="B1491">
        <v>13092.716550892799</v>
      </c>
      <c r="C1491">
        <v>0</v>
      </c>
    </row>
    <row r="1492" spans="1:3" x14ac:dyDescent="0.25">
      <c r="A1492">
        <v>-8019210.9584999997</v>
      </c>
      <c r="B1492">
        <v>13092.716550892799</v>
      </c>
      <c r="C1492">
        <v>0</v>
      </c>
    </row>
    <row r="1493" spans="1:3" x14ac:dyDescent="0.25">
      <c r="A1493">
        <v>-8018276.47962307</v>
      </c>
      <c r="B1493">
        <v>13092.716550892799</v>
      </c>
      <c r="C1493">
        <v>0</v>
      </c>
    </row>
    <row r="1494" spans="1:3" x14ac:dyDescent="0.25">
      <c r="A1494">
        <v>-8017342.0007461496</v>
      </c>
      <c r="B1494">
        <v>13092.716550892799</v>
      </c>
      <c r="C1494">
        <v>0</v>
      </c>
    </row>
    <row r="1495" spans="1:3" x14ac:dyDescent="0.25">
      <c r="A1495">
        <v>-8016407.5218692301</v>
      </c>
      <c r="B1495">
        <v>13092.716550892799</v>
      </c>
      <c r="C1495">
        <v>0</v>
      </c>
    </row>
    <row r="1496" spans="1:3" x14ac:dyDescent="0.25">
      <c r="A1496">
        <v>-8015473.0429923004</v>
      </c>
      <c r="B1496">
        <v>13092.716550892799</v>
      </c>
      <c r="C1496">
        <v>0</v>
      </c>
    </row>
    <row r="1497" spans="1:3" x14ac:dyDescent="0.25">
      <c r="A1497">
        <v>-8014538.5641153799</v>
      </c>
      <c r="B1497">
        <v>13092.716550892799</v>
      </c>
      <c r="C1497">
        <v>0</v>
      </c>
    </row>
    <row r="1498" spans="1:3" x14ac:dyDescent="0.25">
      <c r="A1498">
        <v>-8061262.5079615302</v>
      </c>
      <c r="B1498">
        <v>12158.2376741071</v>
      </c>
      <c r="C1498" s="1">
        <v>2.3392582079395601E-5</v>
      </c>
    </row>
    <row r="1499" spans="1:3" x14ac:dyDescent="0.25">
      <c r="A1499">
        <v>-8060328.0290846098</v>
      </c>
      <c r="B1499">
        <v>12158.2376741071</v>
      </c>
      <c r="C1499" s="1">
        <v>4.3317188101354898E-5</v>
      </c>
    </row>
    <row r="1500" spans="1:3" x14ac:dyDescent="0.25">
      <c r="A1500">
        <v>-8059393.5502076903</v>
      </c>
      <c r="B1500">
        <v>12158.2376741071</v>
      </c>
      <c r="C1500" s="1">
        <v>7.5988129538018202E-5</v>
      </c>
    </row>
    <row r="1501" spans="1:3" x14ac:dyDescent="0.25">
      <c r="A1501">
        <v>-8058459.0713307597</v>
      </c>
      <c r="B1501">
        <v>12158.2376741071</v>
      </c>
      <c r="C1501">
        <v>1.3213252532295799E-4</v>
      </c>
    </row>
    <row r="1502" spans="1:3" x14ac:dyDescent="0.25">
      <c r="A1502">
        <v>-8057524.5924538402</v>
      </c>
      <c r="B1502">
        <v>12158.2376741071</v>
      </c>
      <c r="C1502">
        <v>2.7459595003165299E-4</v>
      </c>
    </row>
    <row r="1503" spans="1:3" x14ac:dyDescent="0.25">
      <c r="A1503">
        <v>-8056590.1135769198</v>
      </c>
      <c r="B1503">
        <v>12158.2376741071</v>
      </c>
      <c r="C1503">
        <v>4.8815293121151599E-4</v>
      </c>
    </row>
    <row r="1504" spans="1:3" x14ac:dyDescent="0.25">
      <c r="A1504">
        <v>-8055655.6347000003</v>
      </c>
      <c r="B1504">
        <v>12158.2376741071</v>
      </c>
      <c r="C1504">
        <v>8.3705072756856604E-4</v>
      </c>
    </row>
    <row r="1505" spans="1:3" x14ac:dyDescent="0.25">
      <c r="A1505">
        <v>-8054721.1558230696</v>
      </c>
      <c r="B1505">
        <v>12158.2376741071</v>
      </c>
      <c r="C1505">
        <v>1.34834367781877E-3</v>
      </c>
    </row>
    <row r="1506" spans="1:3" x14ac:dyDescent="0.25">
      <c r="A1506">
        <v>-8053786.6769461501</v>
      </c>
      <c r="B1506">
        <v>12158.2376741071</v>
      </c>
      <c r="C1506">
        <v>2.08357232622802E-3</v>
      </c>
    </row>
    <row r="1507" spans="1:3" x14ac:dyDescent="0.25">
      <c r="A1507">
        <v>-8052852.1980692297</v>
      </c>
      <c r="B1507">
        <v>12158.2376741071</v>
      </c>
      <c r="C1507">
        <v>3.2666844781488102E-3</v>
      </c>
    </row>
    <row r="1508" spans="1:3" x14ac:dyDescent="0.25">
      <c r="A1508">
        <v>-8051917.7191923</v>
      </c>
      <c r="B1508">
        <v>12158.2376741071</v>
      </c>
      <c r="C1508">
        <v>7.2704488411545701E-3</v>
      </c>
    </row>
    <row r="1509" spans="1:3" x14ac:dyDescent="0.25">
      <c r="A1509">
        <v>-8050983.2403153796</v>
      </c>
      <c r="B1509">
        <v>12158.2376741071</v>
      </c>
      <c r="C1509">
        <v>1.0835577733814701E-2</v>
      </c>
    </row>
    <row r="1510" spans="1:3" x14ac:dyDescent="0.25">
      <c r="A1510">
        <v>-8050048.7614384601</v>
      </c>
      <c r="B1510">
        <v>12158.2376741071</v>
      </c>
      <c r="C1510">
        <v>1.6221636906266199E-2</v>
      </c>
    </row>
    <row r="1511" spans="1:3" x14ac:dyDescent="0.25">
      <c r="A1511">
        <v>-8049114.2825615304</v>
      </c>
      <c r="B1511">
        <v>12158.2376741071</v>
      </c>
      <c r="C1511">
        <v>2.2307528182864099E-2</v>
      </c>
    </row>
    <row r="1512" spans="1:3" x14ac:dyDescent="0.25">
      <c r="A1512">
        <v>-8048179.8036846099</v>
      </c>
      <c r="B1512">
        <v>12158.2376741071</v>
      </c>
      <c r="C1512">
        <v>3.0829804018139801E-2</v>
      </c>
    </row>
    <row r="1513" spans="1:3" x14ac:dyDescent="0.25">
      <c r="A1513">
        <v>-8047245.3248076905</v>
      </c>
      <c r="B1513">
        <v>12158.2376741071</v>
      </c>
      <c r="C1513">
        <v>4.3243311345577198E-2</v>
      </c>
    </row>
    <row r="1514" spans="1:3" x14ac:dyDescent="0.25">
      <c r="A1514">
        <v>-8046310.8459307598</v>
      </c>
      <c r="B1514">
        <v>12158.2376741071</v>
      </c>
      <c r="C1514">
        <v>5.4160971194505601E-2</v>
      </c>
    </row>
    <row r="1515" spans="1:3" x14ac:dyDescent="0.25">
      <c r="A1515">
        <v>-8045376.3670538403</v>
      </c>
      <c r="B1515">
        <v>12158.2376741071</v>
      </c>
      <c r="C1515">
        <v>7.1581639349460602E-2</v>
      </c>
    </row>
    <row r="1516" spans="1:3" x14ac:dyDescent="0.25">
      <c r="A1516">
        <v>-8044441.8881769199</v>
      </c>
      <c r="B1516">
        <v>12158.2376741071</v>
      </c>
      <c r="C1516">
        <v>9.3526601791381794E-2</v>
      </c>
    </row>
    <row r="1517" spans="1:3" x14ac:dyDescent="0.25">
      <c r="A1517">
        <v>-8043507.4093000004</v>
      </c>
      <c r="B1517">
        <v>12158.2376741071</v>
      </c>
      <c r="C1517">
        <v>0.113289900124073</v>
      </c>
    </row>
    <row r="1518" spans="1:3" x14ac:dyDescent="0.25">
      <c r="A1518">
        <v>-8042572.9304230697</v>
      </c>
      <c r="B1518">
        <v>12158.2376741071</v>
      </c>
      <c r="C1518">
        <v>0.13716872036457001</v>
      </c>
    </row>
    <row r="1519" spans="1:3" x14ac:dyDescent="0.25">
      <c r="A1519">
        <v>-8041638.4515461503</v>
      </c>
      <c r="B1519">
        <v>12158.2376741071</v>
      </c>
      <c r="C1519">
        <v>0.165485128760337</v>
      </c>
    </row>
    <row r="1520" spans="1:3" x14ac:dyDescent="0.25">
      <c r="A1520">
        <v>-8040703.9726692298</v>
      </c>
      <c r="B1520">
        <v>12158.2376741071</v>
      </c>
      <c r="C1520">
        <v>0.19405342638492501</v>
      </c>
    </row>
    <row r="1521" spans="1:3" x14ac:dyDescent="0.25">
      <c r="A1521">
        <v>-8039769.4937923001</v>
      </c>
      <c r="B1521">
        <v>12158.2376741071</v>
      </c>
      <c r="C1521">
        <v>0.19482788443565299</v>
      </c>
    </row>
    <row r="1522" spans="1:3" x14ac:dyDescent="0.25">
      <c r="A1522">
        <v>-8038835.0149153797</v>
      </c>
      <c r="B1522">
        <v>12158.2376741071</v>
      </c>
      <c r="C1522">
        <v>0.22205322980880701</v>
      </c>
    </row>
    <row r="1523" spans="1:3" x14ac:dyDescent="0.25">
      <c r="A1523">
        <v>-8037900.5360384602</v>
      </c>
      <c r="B1523">
        <v>12158.2376741071</v>
      </c>
      <c r="C1523">
        <v>0.251262217760086</v>
      </c>
    </row>
    <row r="1524" spans="1:3" x14ac:dyDescent="0.25">
      <c r="A1524">
        <v>-8036966.0571615295</v>
      </c>
      <c r="B1524">
        <v>12158.2376741071</v>
      </c>
      <c r="C1524">
        <v>0.27604866027831998</v>
      </c>
    </row>
    <row r="1525" spans="1:3" x14ac:dyDescent="0.25">
      <c r="A1525">
        <v>-8036031.5782846101</v>
      </c>
      <c r="B1525">
        <v>12158.2376741071</v>
      </c>
      <c r="C1525">
        <v>0.30244657397270203</v>
      </c>
    </row>
    <row r="1526" spans="1:3" x14ac:dyDescent="0.25">
      <c r="A1526">
        <v>-8035097.0994076896</v>
      </c>
      <c r="B1526">
        <v>12158.2376741071</v>
      </c>
      <c r="C1526">
        <v>0.32886546850204401</v>
      </c>
    </row>
    <row r="1527" spans="1:3" x14ac:dyDescent="0.25">
      <c r="A1527">
        <v>-8034162.6205307599</v>
      </c>
      <c r="B1527">
        <v>12158.2376741071</v>
      </c>
      <c r="C1527">
        <v>0.32949885725974998</v>
      </c>
    </row>
    <row r="1528" spans="1:3" x14ac:dyDescent="0.25">
      <c r="A1528">
        <v>-8033228.1416538404</v>
      </c>
      <c r="B1528">
        <v>12158.2376741071</v>
      </c>
      <c r="C1528">
        <v>0.35140085220336897</v>
      </c>
    </row>
    <row r="1529" spans="1:3" x14ac:dyDescent="0.25">
      <c r="A1529">
        <v>-8032293.66277692</v>
      </c>
      <c r="B1529">
        <v>12158.2376741071</v>
      </c>
      <c r="C1529">
        <v>0.35215702652931202</v>
      </c>
    </row>
    <row r="1530" spans="1:3" x14ac:dyDescent="0.25">
      <c r="A1530">
        <v>-8031359.1838999996</v>
      </c>
      <c r="B1530">
        <v>12158.2376741071</v>
      </c>
      <c r="C1530">
        <v>0.37349867820739702</v>
      </c>
    </row>
    <row r="1531" spans="1:3" x14ac:dyDescent="0.25">
      <c r="A1531">
        <v>-8030424.7050230699</v>
      </c>
      <c r="B1531">
        <v>12158.2376741071</v>
      </c>
      <c r="C1531">
        <v>0.37368550896644498</v>
      </c>
    </row>
    <row r="1532" spans="1:3" x14ac:dyDescent="0.25">
      <c r="A1532">
        <v>-8029490.2261461504</v>
      </c>
      <c r="B1532">
        <v>12158.2376741071</v>
      </c>
      <c r="C1532">
        <v>0.37425011396407998</v>
      </c>
    </row>
    <row r="1533" spans="1:3" x14ac:dyDescent="0.25">
      <c r="A1533">
        <v>-8028555.74726923</v>
      </c>
      <c r="B1533">
        <v>12158.2376741071</v>
      </c>
      <c r="C1533">
        <v>0.37487035989761303</v>
      </c>
    </row>
    <row r="1534" spans="1:3" x14ac:dyDescent="0.25">
      <c r="A1534">
        <v>-8027621.2683923002</v>
      </c>
      <c r="B1534">
        <v>12158.2376741071</v>
      </c>
      <c r="C1534">
        <v>0.37498348951339699</v>
      </c>
    </row>
    <row r="1535" spans="1:3" x14ac:dyDescent="0.25">
      <c r="A1535">
        <v>-8026686.7895153798</v>
      </c>
      <c r="B1535">
        <v>12158.2376741071</v>
      </c>
      <c r="C1535">
        <v>0.37520599365234297</v>
      </c>
    </row>
    <row r="1536" spans="1:3" x14ac:dyDescent="0.25">
      <c r="A1536">
        <v>-8025752.3106384603</v>
      </c>
      <c r="B1536">
        <v>12158.2376741071</v>
      </c>
      <c r="C1536">
        <v>0.37516275048255898</v>
      </c>
    </row>
    <row r="1537" spans="1:3" x14ac:dyDescent="0.25">
      <c r="A1537">
        <v>-8024817.8317615297</v>
      </c>
      <c r="B1537">
        <v>12158.2376741071</v>
      </c>
      <c r="C1537">
        <v>0.37514373660087502</v>
      </c>
    </row>
    <row r="1538" spans="1:3" x14ac:dyDescent="0.25">
      <c r="A1538">
        <v>-8023883.3528846102</v>
      </c>
      <c r="B1538">
        <v>12158.2376741071</v>
      </c>
      <c r="C1538">
        <v>0</v>
      </c>
    </row>
    <row r="1539" spans="1:3" x14ac:dyDescent="0.25">
      <c r="A1539">
        <v>-8022948.8740076898</v>
      </c>
      <c r="B1539">
        <v>12158.2376741071</v>
      </c>
      <c r="C1539">
        <v>0</v>
      </c>
    </row>
    <row r="1540" spans="1:3" x14ac:dyDescent="0.25">
      <c r="A1540">
        <v>-8022014.39513076</v>
      </c>
      <c r="B1540">
        <v>12158.2376741071</v>
      </c>
      <c r="C1540">
        <v>0</v>
      </c>
    </row>
    <row r="1541" spans="1:3" x14ac:dyDescent="0.25">
      <c r="A1541">
        <v>-8021079.9162538396</v>
      </c>
      <c r="B1541">
        <v>12158.2376741071</v>
      </c>
      <c r="C1541">
        <v>0</v>
      </c>
    </row>
    <row r="1542" spans="1:3" x14ac:dyDescent="0.25">
      <c r="A1542">
        <v>-8020145.4373769201</v>
      </c>
      <c r="B1542">
        <v>12158.2376741071</v>
      </c>
      <c r="C1542">
        <v>0</v>
      </c>
    </row>
    <row r="1543" spans="1:3" x14ac:dyDescent="0.25">
      <c r="A1543">
        <v>-8019210.9584999997</v>
      </c>
      <c r="B1543">
        <v>12158.2376741071</v>
      </c>
      <c r="C1543">
        <v>0</v>
      </c>
    </row>
    <row r="1544" spans="1:3" x14ac:dyDescent="0.25">
      <c r="A1544">
        <v>-8018276.47962307</v>
      </c>
      <c r="B1544">
        <v>12158.2376741071</v>
      </c>
      <c r="C1544">
        <v>0</v>
      </c>
    </row>
    <row r="1545" spans="1:3" x14ac:dyDescent="0.25">
      <c r="A1545">
        <v>-8017342.0007461496</v>
      </c>
      <c r="B1545">
        <v>12158.2376741071</v>
      </c>
      <c r="C1545">
        <v>0</v>
      </c>
    </row>
    <row r="1546" spans="1:3" x14ac:dyDescent="0.25">
      <c r="A1546">
        <v>-8016407.5218692301</v>
      </c>
      <c r="B1546">
        <v>12158.2376741071</v>
      </c>
      <c r="C1546">
        <v>0</v>
      </c>
    </row>
    <row r="1547" spans="1:3" x14ac:dyDescent="0.25">
      <c r="A1547">
        <v>-8015473.0429923004</v>
      </c>
      <c r="B1547">
        <v>12158.2376741071</v>
      </c>
      <c r="C1547">
        <v>0</v>
      </c>
    </row>
    <row r="1548" spans="1:3" x14ac:dyDescent="0.25">
      <c r="A1548">
        <v>-8014538.5641153799</v>
      </c>
      <c r="B1548">
        <v>12158.2376741071</v>
      </c>
      <c r="C1548">
        <v>0</v>
      </c>
    </row>
    <row r="1549" spans="1:3" x14ac:dyDescent="0.25">
      <c r="A1549">
        <v>-8061262.5079615302</v>
      </c>
      <c r="B1549">
        <v>11223.758797321399</v>
      </c>
      <c r="C1549" s="1">
        <v>2.3392582079395601E-5</v>
      </c>
    </row>
    <row r="1550" spans="1:3" x14ac:dyDescent="0.25">
      <c r="A1550">
        <v>-8060328.0290846098</v>
      </c>
      <c r="B1550">
        <v>11223.758797321399</v>
      </c>
      <c r="C1550" s="1">
        <v>6.6022919781971696E-5</v>
      </c>
    </row>
    <row r="1551" spans="1:3" x14ac:dyDescent="0.25">
      <c r="A1551">
        <v>-8059393.5502076903</v>
      </c>
      <c r="B1551">
        <v>11223.758797321399</v>
      </c>
      <c r="C1551" s="1">
        <v>9.8689713922794895E-5</v>
      </c>
    </row>
    <row r="1552" spans="1:3" x14ac:dyDescent="0.25">
      <c r="A1552">
        <v>-8058459.0713307597</v>
      </c>
      <c r="B1552">
        <v>11223.758797321399</v>
      </c>
      <c r="C1552">
        <v>1.91433791769668E-4</v>
      </c>
    </row>
    <row r="1553" spans="1:3" x14ac:dyDescent="0.25">
      <c r="A1553">
        <v>-8057524.5924538402</v>
      </c>
      <c r="B1553">
        <v>11223.758797321399</v>
      </c>
      <c r="C1553">
        <v>3.4092602436430698E-4</v>
      </c>
    </row>
    <row r="1554" spans="1:3" x14ac:dyDescent="0.25">
      <c r="A1554">
        <v>-8056590.1135769198</v>
      </c>
      <c r="B1554">
        <v>11223.758797321399</v>
      </c>
      <c r="C1554">
        <v>8.2413759082555695E-4</v>
      </c>
    </row>
    <row r="1555" spans="1:3" x14ac:dyDescent="0.25">
      <c r="A1555">
        <v>-8055655.6347000003</v>
      </c>
      <c r="B1555">
        <v>11223.758797321399</v>
      </c>
      <c r="C1555">
        <v>1.3349138898774899E-3</v>
      </c>
    </row>
    <row r="1556" spans="1:3" x14ac:dyDescent="0.25">
      <c r="A1556">
        <v>-8054721.1558230696</v>
      </c>
      <c r="B1556">
        <v>11223.758797321399</v>
      </c>
      <c r="C1556">
        <v>2.0340327173471399E-3</v>
      </c>
    </row>
    <row r="1557" spans="1:3" x14ac:dyDescent="0.25">
      <c r="A1557">
        <v>-8053786.6769461501</v>
      </c>
      <c r="B1557">
        <v>11223.758797321399</v>
      </c>
      <c r="C1557">
        <v>3.2689005602151099E-3</v>
      </c>
    </row>
    <row r="1558" spans="1:3" x14ac:dyDescent="0.25">
      <c r="A1558">
        <v>-8052852.1980692297</v>
      </c>
      <c r="B1558">
        <v>11223.758797321399</v>
      </c>
      <c r="C1558">
        <v>5.0271125510334899E-3</v>
      </c>
    </row>
    <row r="1559" spans="1:3" x14ac:dyDescent="0.25">
      <c r="A1559">
        <v>-8051917.7191923</v>
      </c>
      <c r="B1559">
        <v>11223.758797321399</v>
      </c>
      <c r="C1559">
        <v>7.4333627708256201E-3</v>
      </c>
    </row>
    <row r="1560" spans="1:3" x14ac:dyDescent="0.25">
      <c r="A1560">
        <v>-8050983.2403153796</v>
      </c>
      <c r="B1560">
        <v>11223.758797321399</v>
      </c>
      <c r="C1560">
        <v>1.09952790662646E-2</v>
      </c>
    </row>
    <row r="1561" spans="1:3" x14ac:dyDescent="0.25">
      <c r="A1561">
        <v>-8050048.7614384601</v>
      </c>
      <c r="B1561">
        <v>11223.758797321399</v>
      </c>
      <c r="C1561">
        <v>1.6566094011068299E-2</v>
      </c>
    </row>
    <row r="1562" spans="1:3" x14ac:dyDescent="0.25">
      <c r="A1562">
        <v>-8049114.2825615304</v>
      </c>
      <c r="B1562">
        <v>11223.758797321399</v>
      </c>
      <c r="C1562">
        <v>2.26938892155885E-2</v>
      </c>
    </row>
    <row r="1563" spans="1:3" x14ac:dyDescent="0.25">
      <c r="A1563">
        <v>-8048179.8036846099</v>
      </c>
      <c r="B1563">
        <v>11223.758797321399</v>
      </c>
      <c r="C1563">
        <v>3.11183463782072E-2</v>
      </c>
    </row>
    <row r="1564" spans="1:3" x14ac:dyDescent="0.25">
      <c r="A1564">
        <v>-8047245.3248076905</v>
      </c>
      <c r="B1564">
        <v>11223.758797321399</v>
      </c>
      <c r="C1564">
        <v>4.3504338711500098E-2</v>
      </c>
    </row>
    <row r="1565" spans="1:3" x14ac:dyDescent="0.25">
      <c r="A1565">
        <v>-8046310.8459307598</v>
      </c>
      <c r="B1565">
        <v>11223.758797321399</v>
      </c>
      <c r="C1565">
        <v>5.46347573399543E-2</v>
      </c>
    </row>
    <row r="1566" spans="1:3" x14ac:dyDescent="0.25">
      <c r="A1566">
        <v>-8045376.3670538403</v>
      </c>
      <c r="B1566">
        <v>11223.758797321399</v>
      </c>
      <c r="C1566">
        <v>7.2028107941150596E-2</v>
      </c>
    </row>
    <row r="1567" spans="1:3" x14ac:dyDescent="0.25">
      <c r="A1567">
        <v>-8044441.8881769199</v>
      </c>
      <c r="B1567">
        <v>11223.758797321399</v>
      </c>
      <c r="C1567">
        <v>9.3996874988079002E-2</v>
      </c>
    </row>
    <row r="1568" spans="1:3" x14ac:dyDescent="0.25">
      <c r="A1568">
        <v>-8043507.4093000004</v>
      </c>
      <c r="B1568">
        <v>11223.758797321399</v>
      </c>
      <c r="C1568">
        <v>0.11419243365526099</v>
      </c>
    </row>
    <row r="1569" spans="1:3" x14ac:dyDescent="0.25">
      <c r="A1569">
        <v>-8042572.9304230697</v>
      </c>
      <c r="B1569">
        <v>11223.758797321399</v>
      </c>
      <c r="C1569">
        <v>0.13830110430717399</v>
      </c>
    </row>
    <row r="1570" spans="1:3" x14ac:dyDescent="0.25">
      <c r="A1570">
        <v>-8041638.4515461503</v>
      </c>
      <c r="B1570">
        <v>11223.758797321399</v>
      </c>
      <c r="C1570">
        <v>0.166130661964416</v>
      </c>
    </row>
    <row r="1571" spans="1:3" x14ac:dyDescent="0.25">
      <c r="A1571">
        <v>-8040703.9726692298</v>
      </c>
      <c r="B1571">
        <v>11223.758797321399</v>
      </c>
      <c r="C1571">
        <v>0.194432377815246</v>
      </c>
    </row>
    <row r="1572" spans="1:3" x14ac:dyDescent="0.25">
      <c r="A1572">
        <v>-8039769.4937923001</v>
      </c>
      <c r="B1572">
        <v>11223.758797321399</v>
      </c>
      <c r="C1572">
        <v>0.22152882814407299</v>
      </c>
    </row>
    <row r="1573" spans="1:3" x14ac:dyDescent="0.25">
      <c r="A1573">
        <v>-8038835.0149153797</v>
      </c>
      <c r="B1573">
        <v>11223.758797321399</v>
      </c>
      <c r="C1573">
        <v>0.25058731436729398</v>
      </c>
    </row>
    <row r="1574" spans="1:3" x14ac:dyDescent="0.25">
      <c r="A1574">
        <v>-8037900.5360384602</v>
      </c>
      <c r="B1574">
        <v>11223.758797321399</v>
      </c>
      <c r="C1574">
        <v>0.275580614805221</v>
      </c>
    </row>
    <row r="1575" spans="1:3" x14ac:dyDescent="0.25">
      <c r="A1575">
        <v>-8036966.0571615295</v>
      </c>
      <c r="B1575">
        <v>11223.758797321399</v>
      </c>
      <c r="C1575">
        <v>0.30172279477119401</v>
      </c>
    </row>
    <row r="1576" spans="1:3" x14ac:dyDescent="0.25">
      <c r="A1576">
        <v>-8036031.5782846101</v>
      </c>
      <c r="B1576">
        <v>11223.758797321399</v>
      </c>
      <c r="C1576">
        <v>0.328324675559997</v>
      </c>
    </row>
    <row r="1577" spans="1:3" x14ac:dyDescent="0.25">
      <c r="A1577">
        <v>-8035097.0994076896</v>
      </c>
      <c r="B1577">
        <v>11223.758797321399</v>
      </c>
      <c r="C1577">
        <v>0.32908251881599399</v>
      </c>
    </row>
    <row r="1578" spans="1:3" x14ac:dyDescent="0.25">
      <c r="A1578">
        <v>-8034162.6205307599</v>
      </c>
      <c r="B1578">
        <v>11223.758797321399</v>
      </c>
      <c r="C1578">
        <v>0.35081833600997903</v>
      </c>
    </row>
    <row r="1579" spans="1:3" x14ac:dyDescent="0.25">
      <c r="A1579">
        <v>-8033228.1416538404</v>
      </c>
      <c r="B1579">
        <v>11223.758797321399</v>
      </c>
      <c r="C1579">
        <v>0.37228593230247398</v>
      </c>
    </row>
    <row r="1580" spans="1:3" x14ac:dyDescent="0.25">
      <c r="A1580">
        <v>-8032293.66277692</v>
      </c>
      <c r="B1580">
        <v>11223.758797321399</v>
      </c>
      <c r="C1580">
        <v>0.372941404581069</v>
      </c>
    </row>
    <row r="1581" spans="1:3" x14ac:dyDescent="0.25">
      <c r="A1581">
        <v>-8031359.1838999996</v>
      </c>
      <c r="B1581">
        <v>11223.758797321399</v>
      </c>
      <c r="C1581">
        <v>0.39557236433029103</v>
      </c>
    </row>
    <row r="1582" spans="1:3" x14ac:dyDescent="0.25">
      <c r="A1582">
        <v>-8030424.7050230699</v>
      </c>
      <c r="B1582">
        <v>11223.758797321399</v>
      </c>
      <c r="C1582">
        <v>0.39611586928367598</v>
      </c>
    </row>
    <row r="1583" spans="1:3" x14ac:dyDescent="0.25">
      <c r="A1583">
        <v>-8029490.2261461504</v>
      </c>
      <c r="B1583">
        <v>11223.758797321399</v>
      </c>
      <c r="C1583">
        <v>0.39667052030563299</v>
      </c>
    </row>
    <row r="1584" spans="1:3" x14ac:dyDescent="0.25">
      <c r="A1584">
        <v>-8028555.74726923</v>
      </c>
      <c r="B1584">
        <v>11223.758797321399</v>
      </c>
      <c r="C1584">
        <v>0.397175192832946</v>
      </c>
    </row>
    <row r="1585" spans="1:3" x14ac:dyDescent="0.25">
      <c r="A1585">
        <v>-8027621.2683923002</v>
      </c>
      <c r="B1585">
        <v>11223.758797321399</v>
      </c>
      <c r="C1585">
        <v>0.39730089902877802</v>
      </c>
    </row>
    <row r="1586" spans="1:3" x14ac:dyDescent="0.25">
      <c r="A1586">
        <v>-8026686.7895153798</v>
      </c>
      <c r="B1586">
        <v>11223.758797321399</v>
      </c>
      <c r="C1586">
        <v>0.39746126532554599</v>
      </c>
    </row>
    <row r="1587" spans="1:3" x14ac:dyDescent="0.25">
      <c r="A1587">
        <v>-8025752.3106384603</v>
      </c>
      <c r="B1587">
        <v>11223.758797321399</v>
      </c>
      <c r="C1587">
        <v>0.39745280146598799</v>
      </c>
    </row>
    <row r="1588" spans="1:3" x14ac:dyDescent="0.25">
      <c r="A1588">
        <v>-8024817.8317615297</v>
      </c>
      <c r="B1588">
        <v>11223.758797321399</v>
      </c>
      <c r="C1588">
        <v>0.39738494157791099</v>
      </c>
    </row>
    <row r="1589" spans="1:3" x14ac:dyDescent="0.25">
      <c r="A1589">
        <v>-8023883.3528846102</v>
      </c>
      <c r="B1589">
        <v>11223.758797321399</v>
      </c>
      <c r="C1589">
        <v>0</v>
      </c>
    </row>
    <row r="1590" spans="1:3" x14ac:dyDescent="0.25">
      <c r="A1590">
        <v>-8022948.8740076898</v>
      </c>
      <c r="B1590">
        <v>11223.758797321399</v>
      </c>
      <c r="C1590">
        <v>0</v>
      </c>
    </row>
    <row r="1591" spans="1:3" x14ac:dyDescent="0.25">
      <c r="A1591">
        <v>-8022014.39513076</v>
      </c>
      <c r="B1591">
        <v>11223.758797321399</v>
      </c>
      <c r="C1591">
        <v>0</v>
      </c>
    </row>
    <row r="1592" spans="1:3" x14ac:dyDescent="0.25">
      <c r="A1592">
        <v>-8021079.9162538396</v>
      </c>
      <c r="B1592">
        <v>11223.758797321399</v>
      </c>
      <c r="C1592">
        <v>0</v>
      </c>
    </row>
    <row r="1593" spans="1:3" x14ac:dyDescent="0.25">
      <c r="A1593">
        <v>-8020145.4373769201</v>
      </c>
      <c r="B1593">
        <v>11223.758797321399</v>
      </c>
      <c r="C1593">
        <v>0</v>
      </c>
    </row>
    <row r="1594" spans="1:3" x14ac:dyDescent="0.25">
      <c r="A1594">
        <v>-8019210.9584999997</v>
      </c>
      <c r="B1594">
        <v>11223.758797321399</v>
      </c>
      <c r="C1594">
        <v>0</v>
      </c>
    </row>
    <row r="1595" spans="1:3" x14ac:dyDescent="0.25">
      <c r="A1595">
        <v>-8018276.47962307</v>
      </c>
      <c r="B1595">
        <v>11223.758797321399</v>
      </c>
      <c r="C1595">
        <v>0</v>
      </c>
    </row>
    <row r="1596" spans="1:3" x14ac:dyDescent="0.25">
      <c r="A1596">
        <v>-8017342.0007461496</v>
      </c>
      <c r="B1596">
        <v>11223.758797321399</v>
      </c>
      <c r="C1596">
        <v>0</v>
      </c>
    </row>
    <row r="1597" spans="1:3" x14ac:dyDescent="0.25">
      <c r="A1597">
        <v>-8016407.5218692301</v>
      </c>
      <c r="B1597">
        <v>11223.758797321399</v>
      </c>
      <c r="C1597">
        <v>0</v>
      </c>
    </row>
    <row r="1598" spans="1:3" x14ac:dyDescent="0.25">
      <c r="A1598">
        <v>-8015473.0429923004</v>
      </c>
      <c r="B1598">
        <v>11223.758797321399</v>
      </c>
      <c r="C1598">
        <v>0</v>
      </c>
    </row>
    <row r="1599" spans="1:3" x14ac:dyDescent="0.25">
      <c r="A1599">
        <v>-8014538.5641153799</v>
      </c>
      <c r="B1599">
        <v>11223.758797321399</v>
      </c>
      <c r="C1599">
        <v>0</v>
      </c>
    </row>
    <row r="1600" spans="1:3" x14ac:dyDescent="0.25">
      <c r="A1600">
        <v>-8061262.5079615302</v>
      </c>
      <c r="B1600">
        <v>10289.279920535701</v>
      </c>
      <c r="C1600" s="1">
        <v>6.6022919781971696E-5</v>
      </c>
    </row>
    <row r="1601" spans="1:3" x14ac:dyDescent="0.25">
      <c r="A1601">
        <v>-8060328.0290846098</v>
      </c>
      <c r="B1601">
        <v>10289.279920535701</v>
      </c>
      <c r="C1601" s="1">
        <v>9.8689713922794895E-5</v>
      </c>
    </row>
    <row r="1602" spans="1:3" x14ac:dyDescent="0.25">
      <c r="A1602">
        <v>-8059393.5502076903</v>
      </c>
      <c r="B1602">
        <v>10289.279920535701</v>
      </c>
      <c r="C1602">
        <v>1.54190740431658E-4</v>
      </c>
    </row>
    <row r="1603" spans="1:3" x14ac:dyDescent="0.25">
      <c r="A1603">
        <v>-8058459.0713307597</v>
      </c>
      <c r="B1603">
        <v>10289.279920535701</v>
      </c>
      <c r="C1603">
        <v>3.4092602436430698E-4</v>
      </c>
    </row>
    <row r="1604" spans="1:3" x14ac:dyDescent="0.25">
      <c r="A1604">
        <v>-8057524.5924538402</v>
      </c>
      <c r="B1604">
        <v>10289.279920535701</v>
      </c>
      <c r="C1604">
        <v>5.1192229148000403E-4</v>
      </c>
    </row>
    <row r="1605" spans="1:3" x14ac:dyDescent="0.25">
      <c r="A1605">
        <v>-8056590.1135769198</v>
      </c>
      <c r="B1605">
        <v>10289.279920535701</v>
      </c>
      <c r="C1605">
        <v>9.3958165962248997E-4</v>
      </c>
    </row>
    <row r="1606" spans="1:3" x14ac:dyDescent="0.25">
      <c r="A1606">
        <v>-8055655.6347000003</v>
      </c>
      <c r="B1606">
        <v>10289.279920535701</v>
      </c>
      <c r="C1606">
        <v>1.3935612514615E-3</v>
      </c>
    </row>
    <row r="1607" spans="1:3" x14ac:dyDescent="0.25">
      <c r="A1607">
        <v>-8054721.1558230696</v>
      </c>
      <c r="B1607">
        <v>10289.279920535701</v>
      </c>
      <c r="C1607">
        <v>2.1507614292204302E-3</v>
      </c>
    </row>
    <row r="1608" spans="1:3" x14ac:dyDescent="0.25">
      <c r="A1608">
        <v>-8053786.6769461501</v>
      </c>
      <c r="B1608">
        <v>10289.279920535701</v>
      </c>
      <c r="C1608">
        <v>3.3940174616873199E-3</v>
      </c>
    </row>
    <row r="1609" spans="1:3" x14ac:dyDescent="0.25">
      <c r="A1609">
        <v>-8052852.1980692297</v>
      </c>
      <c r="B1609">
        <v>10289.279920535701</v>
      </c>
      <c r="C1609">
        <v>5.1968875341117304E-3</v>
      </c>
    </row>
    <row r="1610" spans="1:3" x14ac:dyDescent="0.25">
      <c r="A1610">
        <v>-8051917.7191923</v>
      </c>
      <c r="B1610">
        <v>10289.279920535701</v>
      </c>
      <c r="C1610">
        <v>7.6682413928210701E-3</v>
      </c>
    </row>
    <row r="1611" spans="1:3" x14ac:dyDescent="0.25">
      <c r="A1611">
        <v>-8050983.2403153796</v>
      </c>
      <c r="B1611">
        <v>10289.279920535701</v>
      </c>
      <c r="C1611">
        <v>1.13088591024279E-2</v>
      </c>
    </row>
    <row r="1612" spans="1:3" x14ac:dyDescent="0.25">
      <c r="A1612">
        <v>-8050048.7614384601</v>
      </c>
      <c r="B1612">
        <v>10289.279920535701</v>
      </c>
      <c r="C1612">
        <v>1.6885822638869199E-2</v>
      </c>
    </row>
    <row r="1613" spans="1:3" x14ac:dyDescent="0.25">
      <c r="A1613">
        <v>-8049114.2825615304</v>
      </c>
      <c r="B1613">
        <v>10289.279920535701</v>
      </c>
      <c r="C1613">
        <v>2.3133896291255899E-2</v>
      </c>
    </row>
    <row r="1614" spans="1:3" x14ac:dyDescent="0.25">
      <c r="A1614">
        <v>-8048179.8036846099</v>
      </c>
      <c r="B1614">
        <v>10289.279920535701</v>
      </c>
      <c r="C1614">
        <v>3.14393527805805E-2</v>
      </c>
    </row>
    <row r="1615" spans="1:3" x14ac:dyDescent="0.25">
      <c r="A1615">
        <v>-8047245.3248076905</v>
      </c>
      <c r="B1615">
        <v>10289.279920535701</v>
      </c>
      <c r="C1615">
        <v>4.4042639434337602E-2</v>
      </c>
    </row>
    <row r="1616" spans="1:3" x14ac:dyDescent="0.25">
      <c r="A1616">
        <v>-8046310.8459307598</v>
      </c>
      <c r="B1616">
        <v>10289.279920535701</v>
      </c>
      <c r="C1616">
        <v>5.5216219276189797E-2</v>
      </c>
    </row>
    <row r="1617" spans="1:3" x14ac:dyDescent="0.25">
      <c r="A1617">
        <v>-8045376.3670538403</v>
      </c>
      <c r="B1617">
        <v>10289.279920535701</v>
      </c>
      <c r="C1617">
        <v>7.2897888720035497E-2</v>
      </c>
    </row>
    <row r="1618" spans="1:3" x14ac:dyDescent="0.25">
      <c r="A1618">
        <v>-8044441.8881769199</v>
      </c>
      <c r="B1618">
        <v>10289.279920535701</v>
      </c>
      <c r="C1618">
        <v>9.4876192510127993E-2</v>
      </c>
    </row>
    <row r="1619" spans="1:3" x14ac:dyDescent="0.25">
      <c r="A1619">
        <v>-8043507.4093000004</v>
      </c>
      <c r="B1619">
        <v>10289.279920535701</v>
      </c>
      <c r="C1619">
        <v>0.137878328561782</v>
      </c>
    </row>
    <row r="1620" spans="1:3" x14ac:dyDescent="0.25">
      <c r="A1620">
        <v>-8042572.9304230697</v>
      </c>
      <c r="B1620">
        <v>10289.279920535701</v>
      </c>
      <c r="C1620">
        <v>0.165867164731025</v>
      </c>
    </row>
    <row r="1621" spans="1:3" x14ac:dyDescent="0.25">
      <c r="A1621">
        <v>-8041638.4515461503</v>
      </c>
      <c r="B1621">
        <v>10289.279920535701</v>
      </c>
      <c r="C1621">
        <v>0.19423291087150499</v>
      </c>
    </row>
    <row r="1622" spans="1:3" x14ac:dyDescent="0.25">
      <c r="A1622">
        <v>-8040703.9726692298</v>
      </c>
      <c r="B1622">
        <v>10289.279920535701</v>
      </c>
      <c r="C1622">
        <v>0.221301779150962</v>
      </c>
    </row>
    <row r="1623" spans="1:3" x14ac:dyDescent="0.25">
      <c r="A1623">
        <v>-8039769.4937923001</v>
      </c>
      <c r="B1623">
        <v>10289.279920535701</v>
      </c>
      <c r="C1623">
        <v>0.250149726867675</v>
      </c>
    </row>
    <row r="1624" spans="1:3" x14ac:dyDescent="0.25">
      <c r="A1624">
        <v>-8038835.0149153797</v>
      </c>
      <c r="B1624">
        <v>10289.279920535701</v>
      </c>
      <c r="C1624">
        <v>0.27561464905738797</v>
      </c>
    </row>
    <row r="1625" spans="1:3" x14ac:dyDescent="0.25">
      <c r="A1625">
        <v>-8037900.5360384602</v>
      </c>
      <c r="B1625">
        <v>10289.279920535701</v>
      </c>
      <c r="C1625">
        <v>0.27639147639274497</v>
      </c>
    </row>
    <row r="1626" spans="1:3" x14ac:dyDescent="0.25">
      <c r="A1626">
        <v>-8036966.0571615295</v>
      </c>
      <c r="B1626">
        <v>10289.279920535701</v>
      </c>
      <c r="C1626">
        <v>0.30202582478523199</v>
      </c>
    </row>
    <row r="1627" spans="1:3" x14ac:dyDescent="0.25">
      <c r="A1627">
        <v>-8036031.5782846101</v>
      </c>
      <c r="B1627">
        <v>10289.279920535701</v>
      </c>
      <c r="C1627">
        <v>0.32857921719550998</v>
      </c>
    </row>
    <row r="1628" spans="1:3" x14ac:dyDescent="0.25">
      <c r="A1628">
        <v>-8035097.0994076896</v>
      </c>
      <c r="B1628">
        <v>10289.279920535701</v>
      </c>
      <c r="C1628">
        <v>0.35056486725807101</v>
      </c>
    </row>
    <row r="1629" spans="1:3" x14ac:dyDescent="0.25">
      <c r="A1629">
        <v>-8034162.6205307599</v>
      </c>
      <c r="B1629">
        <v>10289.279920535701</v>
      </c>
      <c r="C1629">
        <v>0.37187701463699302</v>
      </c>
    </row>
    <row r="1630" spans="1:3" x14ac:dyDescent="0.25">
      <c r="A1630">
        <v>-8033228.1416538404</v>
      </c>
      <c r="B1630">
        <v>10289.279920535701</v>
      </c>
      <c r="C1630">
        <v>0.39456707239151001</v>
      </c>
    </row>
    <row r="1631" spans="1:3" x14ac:dyDescent="0.25">
      <c r="A1631">
        <v>-8032293.66277692</v>
      </c>
      <c r="B1631">
        <v>10289.279920535701</v>
      </c>
      <c r="C1631">
        <v>0.39561277627944902</v>
      </c>
    </row>
    <row r="1632" spans="1:3" x14ac:dyDescent="0.25">
      <c r="A1632">
        <v>-8031359.1838999996</v>
      </c>
      <c r="B1632">
        <v>10289.279920535701</v>
      </c>
      <c r="C1632">
        <v>0.41221028566360401</v>
      </c>
    </row>
    <row r="1633" spans="1:3" x14ac:dyDescent="0.25">
      <c r="A1633">
        <v>-8030424.7050230699</v>
      </c>
      <c r="B1633">
        <v>10289.279920535701</v>
      </c>
      <c r="C1633">
        <v>0.41278985142707803</v>
      </c>
    </row>
    <row r="1634" spans="1:3" x14ac:dyDescent="0.25">
      <c r="A1634">
        <v>-8029490.2261461504</v>
      </c>
      <c r="B1634">
        <v>10289.279920535701</v>
      </c>
      <c r="C1634">
        <v>0.41331821680068898</v>
      </c>
    </row>
    <row r="1635" spans="1:3" x14ac:dyDescent="0.25">
      <c r="A1635">
        <v>-8028555.74726923</v>
      </c>
      <c r="B1635">
        <v>10289.279920535701</v>
      </c>
      <c r="C1635">
        <v>0.413385570049285</v>
      </c>
    </row>
    <row r="1636" spans="1:3" x14ac:dyDescent="0.25">
      <c r="A1636">
        <v>-8027621.2683923002</v>
      </c>
      <c r="B1636">
        <v>10289.279920535701</v>
      </c>
      <c r="C1636">
        <v>0.41409143805503801</v>
      </c>
    </row>
    <row r="1637" spans="1:3" x14ac:dyDescent="0.25">
      <c r="A1637">
        <v>-8026686.7895153798</v>
      </c>
      <c r="B1637">
        <v>10289.279920535701</v>
      </c>
      <c r="C1637">
        <v>0.41404902935027998</v>
      </c>
    </row>
    <row r="1638" spans="1:3" x14ac:dyDescent="0.25">
      <c r="A1638">
        <v>-8025752.3106384603</v>
      </c>
      <c r="B1638">
        <v>10289.279920535701</v>
      </c>
      <c r="C1638">
        <v>0.41414538025856001</v>
      </c>
    </row>
    <row r="1639" spans="1:3" x14ac:dyDescent="0.25">
      <c r="A1639">
        <v>-8024817.8317615297</v>
      </c>
      <c r="B1639">
        <v>10289.279920535701</v>
      </c>
      <c r="C1639">
        <v>0</v>
      </c>
    </row>
    <row r="1640" spans="1:3" x14ac:dyDescent="0.25">
      <c r="A1640">
        <v>-8023883.3528846102</v>
      </c>
      <c r="B1640">
        <v>10289.279920535701</v>
      </c>
      <c r="C1640">
        <v>0</v>
      </c>
    </row>
    <row r="1641" spans="1:3" x14ac:dyDescent="0.25">
      <c r="A1641">
        <v>-8022948.8740076898</v>
      </c>
      <c r="B1641">
        <v>10289.279920535701</v>
      </c>
      <c r="C1641">
        <v>0</v>
      </c>
    </row>
    <row r="1642" spans="1:3" x14ac:dyDescent="0.25">
      <c r="A1642">
        <v>-8022014.39513076</v>
      </c>
      <c r="B1642">
        <v>10289.279920535701</v>
      </c>
      <c r="C1642">
        <v>0</v>
      </c>
    </row>
    <row r="1643" spans="1:3" x14ac:dyDescent="0.25">
      <c r="A1643">
        <v>-8021079.9162538396</v>
      </c>
      <c r="B1643">
        <v>10289.279920535701</v>
      </c>
      <c r="C1643">
        <v>0</v>
      </c>
    </row>
    <row r="1644" spans="1:3" x14ac:dyDescent="0.25">
      <c r="A1644">
        <v>-8020145.4373769201</v>
      </c>
      <c r="B1644">
        <v>10289.279920535701</v>
      </c>
      <c r="C1644">
        <v>0</v>
      </c>
    </row>
    <row r="1645" spans="1:3" x14ac:dyDescent="0.25">
      <c r="A1645">
        <v>-8019210.9584999997</v>
      </c>
      <c r="B1645">
        <v>10289.279920535701</v>
      </c>
      <c r="C1645">
        <v>0</v>
      </c>
    </row>
    <row r="1646" spans="1:3" x14ac:dyDescent="0.25">
      <c r="A1646">
        <v>-8018276.47962307</v>
      </c>
      <c r="B1646">
        <v>10289.279920535701</v>
      </c>
      <c r="C1646">
        <v>0</v>
      </c>
    </row>
    <row r="1647" spans="1:3" x14ac:dyDescent="0.25">
      <c r="A1647">
        <v>-8017342.0007461496</v>
      </c>
      <c r="B1647">
        <v>10289.279920535701</v>
      </c>
      <c r="C1647">
        <v>0</v>
      </c>
    </row>
    <row r="1648" spans="1:3" x14ac:dyDescent="0.25">
      <c r="A1648">
        <v>-8016407.5218692301</v>
      </c>
      <c r="B1648">
        <v>10289.279920535701</v>
      </c>
      <c r="C1648">
        <v>0</v>
      </c>
    </row>
    <row r="1649" spans="1:3" x14ac:dyDescent="0.25">
      <c r="A1649">
        <v>-8015473.0429923004</v>
      </c>
      <c r="B1649">
        <v>10289.279920535701</v>
      </c>
      <c r="C1649">
        <v>0</v>
      </c>
    </row>
    <row r="1650" spans="1:3" x14ac:dyDescent="0.25">
      <c r="A1650">
        <v>-8014538.5641153799</v>
      </c>
      <c r="B1650">
        <v>10289.279920535701</v>
      </c>
      <c r="C1650">
        <v>0</v>
      </c>
    </row>
    <row r="1651" spans="1:3" x14ac:dyDescent="0.25">
      <c r="A1651">
        <v>-8061262.5079615302</v>
      </c>
      <c r="B1651">
        <v>9354.8010437499997</v>
      </c>
      <c r="C1651" s="1">
        <v>6.5386353526264402E-5</v>
      </c>
    </row>
    <row r="1652" spans="1:3" x14ac:dyDescent="0.25">
      <c r="A1652">
        <v>-8060328.0290846098</v>
      </c>
      <c r="B1652">
        <v>9354.8010437499997</v>
      </c>
      <c r="C1652" s="1">
        <v>9.8053264082409401E-5</v>
      </c>
    </row>
    <row r="1653" spans="1:3" x14ac:dyDescent="0.25">
      <c r="A1653">
        <v>-8059393.5502076903</v>
      </c>
      <c r="B1653">
        <v>9354.8010437499997</v>
      </c>
      <c r="C1653">
        <v>2.5174437905661702E-4</v>
      </c>
    </row>
    <row r="1654" spans="1:3" x14ac:dyDescent="0.25">
      <c r="A1654">
        <v>-8058459.0713307597</v>
      </c>
      <c r="B1654">
        <v>9354.8010437499997</v>
      </c>
      <c r="C1654">
        <v>3.95357783418148E-4</v>
      </c>
    </row>
    <row r="1655" spans="1:3" x14ac:dyDescent="0.25">
      <c r="A1655">
        <v>-8057524.5924538402</v>
      </c>
      <c r="B1655">
        <v>9354.8010437499997</v>
      </c>
      <c r="C1655">
        <v>6.5821787575259805E-4</v>
      </c>
    </row>
    <row r="1656" spans="1:3" x14ac:dyDescent="0.25">
      <c r="A1656">
        <v>-8056590.1135769198</v>
      </c>
      <c r="B1656">
        <v>9354.8010437499997</v>
      </c>
      <c r="C1656">
        <v>9.38149983994662E-4</v>
      </c>
    </row>
    <row r="1657" spans="1:3" x14ac:dyDescent="0.25">
      <c r="A1657">
        <v>-8055655.6347000003</v>
      </c>
      <c r="B1657">
        <v>9354.8010437499997</v>
      </c>
      <c r="C1657">
        <v>1.4704501954838601E-3</v>
      </c>
    </row>
    <row r="1658" spans="1:3" x14ac:dyDescent="0.25">
      <c r="A1658">
        <v>-8054721.1558230696</v>
      </c>
      <c r="B1658">
        <v>9354.8010437499997</v>
      </c>
      <c r="C1658">
        <v>2.3125968873500798E-3</v>
      </c>
    </row>
    <row r="1659" spans="1:3" x14ac:dyDescent="0.25">
      <c r="A1659">
        <v>-8053786.6769461501</v>
      </c>
      <c r="B1659">
        <v>9354.8010437499997</v>
      </c>
      <c r="C1659">
        <v>3.5951386671513302E-3</v>
      </c>
    </row>
    <row r="1660" spans="1:3" x14ac:dyDescent="0.25">
      <c r="A1660">
        <v>-8052852.1980692297</v>
      </c>
      <c r="B1660">
        <v>9354.8010437499997</v>
      </c>
      <c r="C1660">
        <v>5.4463478736579401E-3</v>
      </c>
    </row>
    <row r="1661" spans="1:3" x14ac:dyDescent="0.25">
      <c r="A1661">
        <v>-8051917.7191923</v>
      </c>
      <c r="B1661">
        <v>9354.8010437499997</v>
      </c>
      <c r="C1661">
        <v>7.8599592670798302E-3</v>
      </c>
    </row>
    <row r="1662" spans="1:3" x14ac:dyDescent="0.25">
      <c r="A1662">
        <v>-8050983.2403153796</v>
      </c>
      <c r="B1662">
        <v>9354.8010437499997</v>
      </c>
      <c r="C1662">
        <v>1.1737086810171601E-2</v>
      </c>
    </row>
    <row r="1663" spans="1:3" x14ac:dyDescent="0.25">
      <c r="A1663">
        <v>-8050048.7614384601</v>
      </c>
      <c r="B1663">
        <v>9354.8010437499997</v>
      </c>
      <c r="C1663">
        <v>1.7384769394993699E-2</v>
      </c>
    </row>
    <row r="1664" spans="1:3" x14ac:dyDescent="0.25">
      <c r="A1664">
        <v>-8049114.2825615304</v>
      </c>
      <c r="B1664">
        <v>9354.8010437499997</v>
      </c>
      <c r="C1664">
        <v>2.3472955450415601E-2</v>
      </c>
    </row>
    <row r="1665" spans="1:3" x14ac:dyDescent="0.25">
      <c r="A1665">
        <v>-8048179.8036846099</v>
      </c>
      <c r="B1665">
        <v>9354.8010437499997</v>
      </c>
      <c r="C1665">
        <v>4.3913461267948102E-2</v>
      </c>
    </row>
    <row r="1666" spans="1:3" x14ac:dyDescent="0.25">
      <c r="A1666">
        <v>-8047245.3248076905</v>
      </c>
      <c r="B1666">
        <v>9354.8010437499997</v>
      </c>
      <c r="C1666">
        <v>5.5388074368238401E-2</v>
      </c>
    </row>
    <row r="1667" spans="1:3" x14ac:dyDescent="0.25">
      <c r="A1667">
        <v>-8046310.8459307598</v>
      </c>
      <c r="B1667">
        <v>9354.8010437499997</v>
      </c>
      <c r="C1667">
        <v>7.3092892765998799E-2</v>
      </c>
    </row>
    <row r="1668" spans="1:3" x14ac:dyDescent="0.25">
      <c r="A1668">
        <v>-8045376.3670538403</v>
      </c>
      <c r="B1668">
        <v>9354.8010437499997</v>
      </c>
      <c r="C1668">
        <v>9.4678349792957306E-2</v>
      </c>
    </row>
    <row r="1669" spans="1:3" x14ac:dyDescent="0.25">
      <c r="A1669">
        <v>-8044441.8881769199</v>
      </c>
      <c r="B1669">
        <v>9354.8010437499997</v>
      </c>
      <c r="C1669">
        <v>0.114714458584785</v>
      </c>
    </row>
    <row r="1670" spans="1:3" x14ac:dyDescent="0.25">
      <c r="A1670">
        <v>-8043507.4093000004</v>
      </c>
      <c r="B1670">
        <v>9354.8010437499997</v>
      </c>
      <c r="C1670">
        <v>0.13879825174808499</v>
      </c>
    </row>
    <row r="1671" spans="1:3" x14ac:dyDescent="0.25">
      <c r="A1671">
        <v>-8042572.9304230697</v>
      </c>
      <c r="B1671">
        <v>9354.8010437499997</v>
      </c>
      <c r="C1671">
        <v>0.166549712419509</v>
      </c>
    </row>
    <row r="1672" spans="1:3" x14ac:dyDescent="0.25">
      <c r="A1672">
        <v>-8041638.4515461503</v>
      </c>
      <c r="B1672">
        <v>9354.8010437499997</v>
      </c>
      <c r="C1672">
        <v>0.194863155484199</v>
      </c>
    </row>
    <row r="1673" spans="1:3" x14ac:dyDescent="0.25">
      <c r="A1673">
        <v>-8040703.9726692298</v>
      </c>
      <c r="B1673">
        <v>9354.8010437499997</v>
      </c>
      <c r="C1673">
        <v>0.22239464521408001</v>
      </c>
    </row>
    <row r="1674" spans="1:3" x14ac:dyDescent="0.25">
      <c r="A1674">
        <v>-8039769.4937923001</v>
      </c>
      <c r="B1674">
        <v>9354.8010437499997</v>
      </c>
      <c r="C1674">
        <v>0.25129997730255099</v>
      </c>
    </row>
    <row r="1675" spans="1:3" x14ac:dyDescent="0.25">
      <c r="A1675">
        <v>-8038835.0149153797</v>
      </c>
      <c r="B1675">
        <v>9354.8010437499997</v>
      </c>
      <c r="C1675">
        <v>0.27622959017753601</v>
      </c>
    </row>
    <row r="1676" spans="1:3" x14ac:dyDescent="0.25">
      <c r="A1676">
        <v>-8037900.5360384602</v>
      </c>
      <c r="B1676">
        <v>9354.8010437499997</v>
      </c>
      <c r="C1676">
        <v>0.301677286624908</v>
      </c>
    </row>
    <row r="1677" spans="1:3" x14ac:dyDescent="0.25">
      <c r="A1677">
        <v>-8036966.0571615295</v>
      </c>
      <c r="B1677">
        <v>9354.8010437499997</v>
      </c>
      <c r="C1677">
        <v>0.32798856496810902</v>
      </c>
    </row>
    <row r="1678" spans="1:3" x14ac:dyDescent="0.25">
      <c r="A1678">
        <v>-8036031.5782846101</v>
      </c>
      <c r="B1678">
        <v>9354.8010437499997</v>
      </c>
      <c r="C1678">
        <v>0.350025445222854</v>
      </c>
    </row>
    <row r="1679" spans="1:3" x14ac:dyDescent="0.25">
      <c r="A1679">
        <v>-8035097.0994076896</v>
      </c>
      <c r="B1679">
        <v>9354.8010437499997</v>
      </c>
      <c r="C1679">
        <v>0.37167048454284601</v>
      </c>
    </row>
    <row r="1680" spans="1:3" x14ac:dyDescent="0.25">
      <c r="A1680">
        <v>-8034162.6205307599</v>
      </c>
      <c r="B1680">
        <v>9354.8010437499997</v>
      </c>
      <c r="C1680">
        <v>0.39470550417900002</v>
      </c>
    </row>
    <row r="1681" spans="1:3" x14ac:dyDescent="0.25">
      <c r="A1681">
        <v>-8033228.1416538404</v>
      </c>
      <c r="B1681">
        <v>9354.8010437499997</v>
      </c>
      <c r="C1681">
        <v>0.39522942900657598</v>
      </c>
    </row>
    <row r="1682" spans="1:3" x14ac:dyDescent="0.25">
      <c r="A1682">
        <v>-8032293.66277692</v>
      </c>
      <c r="B1682">
        <v>9354.8010437499997</v>
      </c>
      <c r="C1682">
        <v>0.41203600168228099</v>
      </c>
    </row>
    <row r="1683" spans="1:3" x14ac:dyDescent="0.25">
      <c r="A1683">
        <v>-8031359.1838999996</v>
      </c>
      <c r="B1683">
        <v>9354.8010437499997</v>
      </c>
      <c r="C1683">
        <v>0.42704182863235401</v>
      </c>
    </row>
    <row r="1684" spans="1:3" x14ac:dyDescent="0.25">
      <c r="A1684">
        <v>-8030424.7050230699</v>
      </c>
      <c r="B1684">
        <v>9354.8010437499997</v>
      </c>
      <c r="C1684">
        <v>0.42750060558318997</v>
      </c>
    </row>
    <row r="1685" spans="1:3" x14ac:dyDescent="0.25">
      <c r="A1685">
        <v>-8029490.2261461504</v>
      </c>
      <c r="B1685">
        <v>9354.8010437499997</v>
      </c>
      <c r="C1685">
        <v>0.42794921994209201</v>
      </c>
    </row>
    <row r="1686" spans="1:3" x14ac:dyDescent="0.25">
      <c r="A1686">
        <v>-8028555.74726923</v>
      </c>
      <c r="B1686">
        <v>9354.8010437499997</v>
      </c>
      <c r="C1686">
        <v>0.42863079905509899</v>
      </c>
    </row>
    <row r="1687" spans="1:3" x14ac:dyDescent="0.25">
      <c r="A1687">
        <v>-8027621.2683923002</v>
      </c>
      <c r="B1687">
        <v>9354.8010437499997</v>
      </c>
      <c r="C1687">
        <v>0.42862251400947499</v>
      </c>
    </row>
    <row r="1688" spans="1:3" x14ac:dyDescent="0.25">
      <c r="A1688">
        <v>-8026686.7895153798</v>
      </c>
      <c r="B1688">
        <v>9354.8010437499997</v>
      </c>
      <c r="C1688">
        <v>0.42872738838195801</v>
      </c>
    </row>
    <row r="1689" spans="1:3" x14ac:dyDescent="0.25">
      <c r="A1689">
        <v>-8025752.3106384603</v>
      </c>
      <c r="B1689">
        <v>9354.8010437499997</v>
      </c>
      <c r="C1689">
        <v>0.42859461903571999</v>
      </c>
    </row>
    <row r="1690" spans="1:3" x14ac:dyDescent="0.25">
      <c r="A1690">
        <v>-8024817.8317615297</v>
      </c>
      <c r="B1690">
        <v>9354.8010437499997</v>
      </c>
      <c r="C1690">
        <v>0</v>
      </c>
    </row>
    <row r="1691" spans="1:3" x14ac:dyDescent="0.25">
      <c r="A1691">
        <v>-8023883.3528846102</v>
      </c>
      <c r="B1691">
        <v>9354.8010437499997</v>
      </c>
      <c r="C1691">
        <v>0</v>
      </c>
    </row>
    <row r="1692" spans="1:3" x14ac:dyDescent="0.25">
      <c r="A1692">
        <v>-8022948.8740076898</v>
      </c>
      <c r="B1692">
        <v>9354.8010437499997</v>
      </c>
      <c r="C1692">
        <v>0</v>
      </c>
    </row>
    <row r="1693" spans="1:3" x14ac:dyDescent="0.25">
      <c r="A1693">
        <v>-8022014.39513076</v>
      </c>
      <c r="B1693">
        <v>9354.8010437499997</v>
      </c>
      <c r="C1693">
        <v>0</v>
      </c>
    </row>
    <row r="1694" spans="1:3" x14ac:dyDescent="0.25">
      <c r="A1694">
        <v>-8021079.9162538396</v>
      </c>
      <c r="B1694">
        <v>9354.8010437499997</v>
      </c>
      <c r="C1694">
        <v>0</v>
      </c>
    </row>
    <row r="1695" spans="1:3" x14ac:dyDescent="0.25">
      <c r="A1695">
        <v>-8020145.4373769201</v>
      </c>
      <c r="B1695">
        <v>9354.8010437499997</v>
      </c>
      <c r="C1695">
        <v>0</v>
      </c>
    </row>
    <row r="1696" spans="1:3" x14ac:dyDescent="0.25">
      <c r="A1696">
        <v>-8019210.9584999997</v>
      </c>
      <c r="B1696">
        <v>9354.8010437499997</v>
      </c>
      <c r="C1696">
        <v>0</v>
      </c>
    </row>
    <row r="1697" spans="1:3" x14ac:dyDescent="0.25">
      <c r="A1697">
        <v>-8018276.47962307</v>
      </c>
      <c r="B1697">
        <v>9354.8010437499997</v>
      </c>
      <c r="C1697">
        <v>0</v>
      </c>
    </row>
    <row r="1698" spans="1:3" x14ac:dyDescent="0.25">
      <c r="A1698">
        <v>-8017342.0007461496</v>
      </c>
      <c r="B1698">
        <v>9354.8010437499997</v>
      </c>
      <c r="C1698">
        <v>0</v>
      </c>
    </row>
    <row r="1699" spans="1:3" x14ac:dyDescent="0.25">
      <c r="A1699">
        <v>-8016407.5218692301</v>
      </c>
      <c r="B1699">
        <v>9354.8010437499997</v>
      </c>
      <c r="C1699">
        <v>0</v>
      </c>
    </row>
    <row r="1700" spans="1:3" x14ac:dyDescent="0.25">
      <c r="A1700">
        <v>-8015473.0429923004</v>
      </c>
      <c r="B1700">
        <v>9354.8010437499997</v>
      </c>
      <c r="C1700">
        <v>0</v>
      </c>
    </row>
    <row r="1701" spans="1:3" x14ac:dyDescent="0.25">
      <c r="A1701">
        <v>-8014538.5641153799</v>
      </c>
      <c r="B1701">
        <v>9354.8010437499997</v>
      </c>
      <c r="C1701">
        <v>0</v>
      </c>
    </row>
    <row r="1702" spans="1:3" x14ac:dyDescent="0.25">
      <c r="A1702">
        <v>-8062196.98683846</v>
      </c>
      <c r="B1702">
        <v>8420.3221669642808</v>
      </c>
      <c r="C1702" s="1">
        <v>4.54642031399998E-5</v>
      </c>
    </row>
    <row r="1703" spans="1:3" x14ac:dyDescent="0.25">
      <c r="A1703">
        <v>-8061262.5079615302</v>
      </c>
      <c r="B1703">
        <v>8420.3221669642808</v>
      </c>
      <c r="C1703" s="1">
        <v>8.2033220678567805E-5</v>
      </c>
    </row>
    <row r="1704" spans="1:3" x14ac:dyDescent="0.25">
      <c r="A1704">
        <v>-8060328.0290846098</v>
      </c>
      <c r="B1704">
        <v>8420.3221669642808</v>
      </c>
      <c r="C1704">
        <v>1.5131210966501301E-4</v>
      </c>
    </row>
    <row r="1705" spans="1:3" x14ac:dyDescent="0.25">
      <c r="A1705">
        <v>-8059393.5502076903</v>
      </c>
      <c r="B1705">
        <v>8420.3221669642808</v>
      </c>
      <c r="C1705">
        <v>3.4342383150942602E-4</v>
      </c>
    </row>
    <row r="1706" spans="1:3" x14ac:dyDescent="0.25">
      <c r="A1706">
        <v>-8058459.0713307597</v>
      </c>
      <c r="B1706">
        <v>8420.3221669642808</v>
      </c>
      <c r="C1706">
        <v>5.1783898379653595E-4</v>
      </c>
    </row>
    <row r="1707" spans="1:3" x14ac:dyDescent="0.25">
      <c r="A1707">
        <v>-8057524.5924538402</v>
      </c>
      <c r="B1707">
        <v>8420.3221669642808</v>
      </c>
      <c r="C1707">
        <v>6.8627216387540102E-4</v>
      </c>
    </row>
    <row r="1708" spans="1:3" x14ac:dyDescent="0.25">
      <c r="A1708">
        <v>-8056590.1135769198</v>
      </c>
      <c r="B1708">
        <v>8420.3221669642808</v>
      </c>
      <c r="C1708">
        <v>1.05845869984477E-3</v>
      </c>
    </row>
    <row r="1709" spans="1:3" x14ac:dyDescent="0.25">
      <c r="A1709">
        <v>-8055655.6347000003</v>
      </c>
      <c r="B1709">
        <v>8420.3221669642808</v>
      </c>
      <c r="C1709">
        <v>1.6087627736851499E-3</v>
      </c>
    </row>
    <row r="1710" spans="1:3" x14ac:dyDescent="0.25">
      <c r="A1710">
        <v>-8054721.1558230696</v>
      </c>
      <c r="B1710">
        <v>8420.3221669642808</v>
      </c>
      <c r="C1710">
        <v>2.4870657362043801E-3</v>
      </c>
    </row>
    <row r="1711" spans="1:3" x14ac:dyDescent="0.25">
      <c r="A1711">
        <v>-8053786.6769461501</v>
      </c>
      <c r="B1711">
        <v>8420.3221669642808</v>
      </c>
      <c r="C1711">
        <v>3.7911047693341901E-3</v>
      </c>
    </row>
    <row r="1712" spans="1:3" x14ac:dyDescent="0.25">
      <c r="A1712">
        <v>-8052852.1980692297</v>
      </c>
      <c r="B1712">
        <v>8420.3221669642808</v>
      </c>
      <c r="C1712">
        <v>5.6730369105935001E-3</v>
      </c>
    </row>
    <row r="1713" spans="1:3" x14ac:dyDescent="0.25">
      <c r="A1713">
        <v>-8051917.7191923</v>
      </c>
      <c r="B1713">
        <v>8420.3221669642808</v>
      </c>
      <c r="C1713">
        <v>1.1679942719638301E-2</v>
      </c>
    </row>
    <row r="1714" spans="1:3" x14ac:dyDescent="0.25">
      <c r="A1714">
        <v>-8050983.2403153796</v>
      </c>
      <c r="B1714">
        <v>8420.3221669642808</v>
      </c>
      <c r="C1714">
        <v>1.7355762422084801E-2</v>
      </c>
    </row>
    <row r="1715" spans="1:3" x14ac:dyDescent="0.25">
      <c r="A1715">
        <v>-8050048.7614384601</v>
      </c>
      <c r="B1715">
        <v>8420.3221669642808</v>
      </c>
      <c r="C1715">
        <v>2.35766116529703E-2</v>
      </c>
    </row>
    <row r="1716" spans="1:3" x14ac:dyDescent="0.25">
      <c r="A1716">
        <v>-8049114.2825615304</v>
      </c>
      <c r="B1716">
        <v>8420.3221669642808</v>
      </c>
      <c r="C1716">
        <v>3.2038435339927597E-2</v>
      </c>
    </row>
    <row r="1717" spans="1:3" x14ac:dyDescent="0.25">
      <c r="A1717">
        <v>-8048179.8036846099</v>
      </c>
      <c r="B1717">
        <v>8420.3221669642808</v>
      </c>
      <c r="C1717">
        <v>4.47213724255561E-2</v>
      </c>
    </row>
    <row r="1718" spans="1:3" x14ac:dyDescent="0.25">
      <c r="A1718">
        <v>-8047245.3248076905</v>
      </c>
      <c r="B1718">
        <v>8420.3221669642808</v>
      </c>
      <c r="C1718">
        <v>5.62896057963371E-2</v>
      </c>
    </row>
    <row r="1719" spans="1:3" x14ac:dyDescent="0.25">
      <c r="A1719">
        <v>-8046310.8459307598</v>
      </c>
      <c r="B1719">
        <v>8420.3221669642808</v>
      </c>
      <c r="C1719">
        <v>7.3853522539138697E-2</v>
      </c>
    </row>
    <row r="1720" spans="1:3" x14ac:dyDescent="0.25">
      <c r="A1720">
        <v>-8045376.3670538403</v>
      </c>
      <c r="B1720">
        <v>8420.3221669642808</v>
      </c>
      <c r="C1720">
        <v>9.5652192831039401E-2</v>
      </c>
    </row>
    <row r="1721" spans="1:3" x14ac:dyDescent="0.25">
      <c r="A1721">
        <v>-8044441.8881769199</v>
      </c>
      <c r="B1721">
        <v>8420.3221669642808</v>
      </c>
      <c r="C1721">
        <v>0.11587646603584199</v>
      </c>
    </row>
    <row r="1722" spans="1:3" x14ac:dyDescent="0.25">
      <c r="A1722">
        <v>-8043507.4093000004</v>
      </c>
      <c r="B1722">
        <v>8420.3221669642808</v>
      </c>
      <c r="C1722">
        <v>0.139876052737236</v>
      </c>
    </row>
    <row r="1723" spans="1:3" x14ac:dyDescent="0.25">
      <c r="A1723">
        <v>-8042572.9304230697</v>
      </c>
      <c r="B1723">
        <v>8420.3221669642808</v>
      </c>
      <c r="C1723">
        <v>0.16752016544341999</v>
      </c>
    </row>
    <row r="1724" spans="1:3" x14ac:dyDescent="0.25">
      <c r="A1724">
        <v>-8041638.4515461503</v>
      </c>
      <c r="B1724">
        <v>8420.3221669642808</v>
      </c>
      <c r="C1724">
        <v>0.19552287459373399</v>
      </c>
    </row>
    <row r="1725" spans="1:3" x14ac:dyDescent="0.25">
      <c r="A1725">
        <v>-8040703.9726692298</v>
      </c>
      <c r="B1725">
        <v>8420.3221669642808</v>
      </c>
      <c r="C1725">
        <v>0.22301435470580999</v>
      </c>
    </row>
    <row r="1726" spans="1:3" x14ac:dyDescent="0.25">
      <c r="A1726">
        <v>-8039769.4937923001</v>
      </c>
      <c r="B1726">
        <v>8420.3221669642808</v>
      </c>
      <c r="C1726">
        <v>0.25228247046470598</v>
      </c>
    </row>
    <row r="1727" spans="1:3" x14ac:dyDescent="0.25">
      <c r="A1727">
        <v>-8038835.0149153797</v>
      </c>
      <c r="B1727">
        <v>8420.3221669642808</v>
      </c>
      <c r="C1727">
        <v>0.27679923176765397</v>
      </c>
    </row>
    <row r="1728" spans="1:3" x14ac:dyDescent="0.25">
      <c r="A1728">
        <v>-8037900.5360384602</v>
      </c>
      <c r="B1728">
        <v>8420.3221669642808</v>
      </c>
      <c r="C1728">
        <v>0.30214431881904602</v>
      </c>
    </row>
    <row r="1729" spans="1:3" x14ac:dyDescent="0.25">
      <c r="A1729">
        <v>-8036966.0571615295</v>
      </c>
      <c r="B1729">
        <v>8420.3221669642808</v>
      </c>
      <c r="C1729">
        <v>0.328524410724639</v>
      </c>
    </row>
    <row r="1730" spans="1:3" x14ac:dyDescent="0.25">
      <c r="A1730">
        <v>-8036031.5782846101</v>
      </c>
      <c r="B1730">
        <v>8420.3221669642808</v>
      </c>
      <c r="C1730">
        <v>0.35063472390174799</v>
      </c>
    </row>
    <row r="1731" spans="1:3" x14ac:dyDescent="0.25">
      <c r="A1731">
        <v>-8035097.0994076896</v>
      </c>
      <c r="B1731">
        <v>8420.3221669642808</v>
      </c>
      <c r="C1731">
        <v>0.37202480435371299</v>
      </c>
    </row>
    <row r="1732" spans="1:3" x14ac:dyDescent="0.25">
      <c r="A1732">
        <v>-8034162.6205307599</v>
      </c>
      <c r="B1732">
        <v>8420.3221669642808</v>
      </c>
      <c r="C1732">
        <v>0.39509460330009399</v>
      </c>
    </row>
    <row r="1733" spans="1:3" x14ac:dyDescent="0.25">
      <c r="A1733">
        <v>-8033228.1416538404</v>
      </c>
      <c r="B1733">
        <v>8420.3221669642808</v>
      </c>
      <c r="C1733">
        <v>0.41182267665862998</v>
      </c>
    </row>
    <row r="1734" spans="1:3" x14ac:dyDescent="0.25">
      <c r="A1734">
        <v>-8032293.66277692</v>
      </c>
      <c r="B1734">
        <v>8420.3221669642808</v>
      </c>
      <c r="C1734">
        <v>0.42695438861846902</v>
      </c>
    </row>
    <row r="1735" spans="1:3" x14ac:dyDescent="0.25">
      <c r="A1735">
        <v>-8031359.1838999996</v>
      </c>
      <c r="B1735">
        <v>8420.3221669642808</v>
      </c>
      <c r="C1735">
        <v>0.44308558106422402</v>
      </c>
    </row>
    <row r="1736" spans="1:3" x14ac:dyDescent="0.25">
      <c r="A1736">
        <v>-8030424.7050230699</v>
      </c>
      <c r="B1736">
        <v>8420.3221669642808</v>
      </c>
      <c r="C1736">
        <v>0.44333112239837602</v>
      </c>
    </row>
    <row r="1737" spans="1:3" x14ac:dyDescent="0.25">
      <c r="A1737">
        <v>-8029490.2261461504</v>
      </c>
      <c r="B1737">
        <v>8420.3221669642808</v>
      </c>
      <c r="C1737">
        <v>0.44376102089881803</v>
      </c>
    </row>
    <row r="1738" spans="1:3" x14ac:dyDescent="0.25">
      <c r="A1738">
        <v>-8028555.74726923</v>
      </c>
      <c r="B1738">
        <v>8420.3221669642808</v>
      </c>
      <c r="C1738">
        <v>0.44428405165672302</v>
      </c>
    </row>
    <row r="1739" spans="1:3" x14ac:dyDescent="0.25">
      <c r="A1739">
        <v>-8027621.2683923002</v>
      </c>
      <c r="B1739">
        <v>8420.3221669642808</v>
      </c>
      <c r="C1739">
        <v>0.44437679648399298</v>
      </c>
    </row>
    <row r="1740" spans="1:3" x14ac:dyDescent="0.25">
      <c r="A1740">
        <v>-8026686.7895153798</v>
      </c>
      <c r="B1740">
        <v>8420.3221669642808</v>
      </c>
      <c r="C1740">
        <v>0.44427433609962402</v>
      </c>
    </row>
    <row r="1741" spans="1:3" x14ac:dyDescent="0.25">
      <c r="A1741">
        <v>-8025752.3106384603</v>
      </c>
      <c r="B1741">
        <v>8420.3221669642808</v>
      </c>
      <c r="C1741">
        <v>0.44418102502822798</v>
      </c>
    </row>
    <row r="1742" spans="1:3" x14ac:dyDescent="0.25">
      <c r="A1742">
        <v>-8024817.8317615297</v>
      </c>
      <c r="B1742">
        <v>8420.3221669642808</v>
      </c>
      <c r="C1742">
        <v>0</v>
      </c>
    </row>
    <row r="1743" spans="1:3" x14ac:dyDescent="0.25">
      <c r="A1743">
        <v>-8023883.3528846102</v>
      </c>
      <c r="B1743">
        <v>8420.3221669642808</v>
      </c>
      <c r="C1743">
        <v>0</v>
      </c>
    </row>
    <row r="1744" spans="1:3" x14ac:dyDescent="0.25">
      <c r="A1744">
        <v>-8022948.8740076898</v>
      </c>
      <c r="B1744">
        <v>8420.3221669642808</v>
      </c>
      <c r="C1744">
        <v>0</v>
      </c>
    </row>
    <row r="1745" spans="1:3" x14ac:dyDescent="0.25">
      <c r="A1745">
        <v>-8022014.39513076</v>
      </c>
      <c r="B1745">
        <v>8420.3221669642808</v>
      </c>
      <c r="C1745">
        <v>0</v>
      </c>
    </row>
    <row r="1746" spans="1:3" x14ac:dyDescent="0.25">
      <c r="A1746">
        <v>-8021079.9162538396</v>
      </c>
      <c r="B1746">
        <v>8420.3221669642808</v>
      </c>
      <c r="C1746">
        <v>0</v>
      </c>
    </row>
    <row r="1747" spans="1:3" x14ac:dyDescent="0.25">
      <c r="A1747">
        <v>-8020145.4373769201</v>
      </c>
      <c r="B1747">
        <v>8420.3221669642808</v>
      </c>
      <c r="C1747">
        <v>0</v>
      </c>
    </row>
    <row r="1748" spans="1:3" x14ac:dyDescent="0.25">
      <c r="A1748">
        <v>-8019210.9584999997</v>
      </c>
      <c r="B1748">
        <v>8420.3221669642808</v>
      </c>
      <c r="C1748">
        <v>0</v>
      </c>
    </row>
    <row r="1749" spans="1:3" x14ac:dyDescent="0.25">
      <c r="A1749">
        <v>-8018276.47962307</v>
      </c>
      <c r="B1749">
        <v>8420.3221669642808</v>
      </c>
      <c r="C1749">
        <v>0</v>
      </c>
    </row>
    <row r="1750" spans="1:3" x14ac:dyDescent="0.25">
      <c r="A1750">
        <v>-8017342.0007461496</v>
      </c>
      <c r="B1750">
        <v>8420.3221669642808</v>
      </c>
      <c r="C1750">
        <v>0</v>
      </c>
    </row>
    <row r="1751" spans="1:3" x14ac:dyDescent="0.25">
      <c r="A1751">
        <v>-8016407.5218692301</v>
      </c>
      <c r="B1751">
        <v>8420.3221669642808</v>
      </c>
      <c r="C1751">
        <v>0</v>
      </c>
    </row>
    <row r="1752" spans="1:3" x14ac:dyDescent="0.25">
      <c r="A1752">
        <v>-8015473.0429923004</v>
      </c>
      <c r="B1752">
        <v>8420.3221669642808</v>
      </c>
      <c r="C1752">
        <v>0</v>
      </c>
    </row>
    <row r="1753" spans="1:3" x14ac:dyDescent="0.25">
      <c r="A1753">
        <v>-8014538.5641153799</v>
      </c>
      <c r="B1753">
        <v>8420.3221669642808</v>
      </c>
      <c r="C1753">
        <v>0</v>
      </c>
    </row>
    <row r="1754" spans="1:3" x14ac:dyDescent="0.25">
      <c r="A1754">
        <v>-8062196.98683846</v>
      </c>
      <c r="B1754">
        <v>7485.84329017857</v>
      </c>
      <c r="C1754" s="1">
        <v>6.2112929299473695E-5</v>
      </c>
    </row>
    <row r="1755" spans="1:3" x14ac:dyDescent="0.25">
      <c r="A1755">
        <v>-8061262.5079615302</v>
      </c>
      <c r="B1755">
        <v>7485.84329017857</v>
      </c>
      <c r="C1755">
        <v>1.4375516911968499E-4</v>
      </c>
    </row>
    <row r="1756" spans="1:3" x14ac:dyDescent="0.25">
      <c r="A1756">
        <v>-8060328.0290846098</v>
      </c>
      <c r="B1756">
        <v>7485.84329017857</v>
      </c>
      <c r="C1756">
        <v>3.0250108102336499E-4</v>
      </c>
    </row>
    <row r="1757" spans="1:3" x14ac:dyDescent="0.25">
      <c r="A1757">
        <v>-8059393.5502076903</v>
      </c>
      <c r="B1757" t="s">
        <v>8</v>
      </c>
      <c r="C1757">
        <v>3.5285323974676398E-4</v>
      </c>
    </row>
    <row r="1758" spans="1:3" x14ac:dyDescent="0.25">
      <c r="A1758">
        <v>-8058459.0713307597</v>
      </c>
      <c r="B1758">
        <v>7485.84329017857</v>
      </c>
      <c r="C1758">
        <v>5.4643576731905298E-4</v>
      </c>
    </row>
    <row r="1759" spans="1:3" x14ac:dyDescent="0.25">
      <c r="A1759">
        <v>-8057524.5924538402</v>
      </c>
      <c r="B1759">
        <v>7485.84329017857</v>
      </c>
      <c r="C1759">
        <v>8.2570634549483603E-4</v>
      </c>
    </row>
    <row r="1760" spans="1:3" x14ac:dyDescent="0.25">
      <c r="A1760">
        <v>-8056590.1135769198</v>
      </c>
      <c r="B1760" t="s">
        <v>8</v>
      </c>
      <c r="C1760">
        <v>1.72737136017531E-3</v>
      </c>
    </row>
    <row r="1761" spans="1:3" x14ac:dyDescent="0.25">
      <c r="A1761">
        <v>-8055655.6347000003</v>
      </c>
      <c r="B1761">
        <v>7485.84329017857</v>
      </c>
      <c r="C1761">
        <v>2.5501067284494599E-3</v>
      </c>
    </row>
    <row r="1762" spans="1:3" x14ac:dyDescent="0.25">
      <c r="A1762">
        <v>-8054721.1558230696</v>
      </c>
      <c r="B1762">
        <v>7485.84329017857</v>
      </c>
      <c r="C1762">
        <v>3.95109364762902E-3</v>
      </c>
    </row>
    <row r="1763" spans="1:3" x14ac:dyDescent="0.25">
      <c r="A1763">
        <v>-8053786.6769461501</v>
      </c>
      <c r="B1763">
        <v>7485.84329017857</v>
      </c>
      <c r="C1763">
        <v>5.8354479260742604E-3</v>
      </c>
    </row>
    <row r="1764" spans="1:3" x14ac:dyDescent="0.25">
      <c r="A1764">
        <v>-8052852.1980692297</v>
      </c>
      <c r="B1764">
        <v>7485.84329017857</v>
      </c>
      <c r="C1764">
        <v>8.3411326631903596E-3</v>
      </c>
    </row>
    <row r="1765" spans="1:3" x14ac:dyDescent="0.25">
      <c r="A1765">
        <v>-8051917.7191923</v>
      </c>
      <c r="B1765">
        <v>7485.84329017857</v>
      </c>
      <c r="C1765">
        <v>1.22146978974342E-2</v>
      </c>
    </row>
    <row r="1766" spans="1:3" x14ac:dyDescent="0.25">
      <c r="A1766">
        <v>-8050983.2403153796</v>
      </c>
      <c r="B1766">
        <v>7485.84329017857</v>
      </c>
      <c r="C1766">
        <v>1.8035318702459301E-2</v>
      </c>
    </row>
    <row r="1767" spans="1:3" x14ac:dyDescent="0.25">
      <c r="A1767">
        <v>-8050048.7614384601</v>
      </c>
      <c r="B1767">
        <v>7485.84329017857</v>
      </c>
      <c r="C1767">
        <v>2.41780653595924E-2</v>
      </c>
    </row>
    <row r="1768" spans="1:3" x14ac:dyDescent="0.25">
      <c r="A1768">
        <v>-8049114.2825615304</v>
      </c>
      <c r="B1768">
        <v>7485.84329017857</v>
      </c>
      <c r="C1768">
        <v>3.2891683280467897E-2</v>
      </c>
    </row>
    <row r="1769" spans="1:3" x14ac:dyDescent="0.25">
      <c r="A1769">
        <v>-8048179.8036846099</v>
      </c>
      <c r="B1769">
        <v>7485.84329017857</v>
      </c>
      <c r="C1769">
        <v>4.6128649264574002E-2</v>
      </c>
    </row>
    <row r="1770" spans="1:3" x14ac:dyDescent="0.25">
      <c r="A1770">
        <v>-8047245.3248076905</v>
      </c>
      <c r="B1770">
        <v>7485.84329017857</v>
      </c>
      <c r="C1770">
        <v>5.76206184923648E-2</v>
      </c>
    </row>
    <row r="1771" spans="1:3" x14ac:dyDescent="0.25">
      <c r="A1771">
        <v>-8046310.8459307598</v>
      </c>
      <c r="B1771">
        <v>7485.84329017857</v>
      </c>
      <c r="C1771">
        <v>7.4812024831771795E-2</v>
      </c>
    </row>
    <row r="1772" spans="1:3" x14ac:dyDescent="0.25">
      <c r="A1772">
        <v>-8045376.3670538403</v>
      </c>
      <c r="B1772" t="s">
        <v>8</v>
      </c>
      <c r="C1772">
        <v>9.6685744822025202E-2</v>
      </c>
    </row>
    <row r="1773" spans="1:3" x14ac:dyDescent="0.25">
      <c r="A1773">
        <v>-8044441.8881769199</v>
      </c>
      <c r="B1773">
        <v>7485.84329017857</v>
      </c>
      <c r="C1773">
        <v>0.11730210483074099</v>
      </c>
    </row>
    <row r="1774" spans="1:3" x14ac:dyDescent="0.25">
      <c r="A1774">
        <v>-8043507.4093000004</v>
      </c>
      <c r="B1774">
        <v>7485.84329017857</v>
      </c>
      <c r="C1774">
        <v>0.14071632921695701</v>
      </c>
    </row>
    <row r="1775" spans="1:3" x14ac:dyDescent="0.25">
      <c r="A1775">
        <v>-8042572.9304230697</v>
      </c>
      <c r="B1775" t="s">
        <v>8</v>
      </c>
      <c r="C1775">
        <v>0.16864623129367801</v>
      </c>
    </row>
    <row r="1776" spans="1:3" x14ac:dyDescent="0.25">
      <c r="A1776">
        <v>-8041638.4515461503</v>
      </c>
      <c r="B1776">
        <v>7485.84329017857</v>
      </c>
      <c r="C1776">
        <v>0.19662852585315699</v>
      </c>
    </row>
    <row r="1777" spans="1:3" x14ac:dyDescent="0.25">
      <c r="A1777">
        <v>-8040703.9726692298</v>
      </c>
      <c r="B1777">
        <v>7485.84329017857</v>
      </c>
      <c r="C1777">
        <v>0.224048346281051</v>
      </c>
    </row>
    <row r="1778" spans="1:3" x14ac:dyDescent="0.25">
      <c r="A1778">
        <v>-8039769.4937923001</v>
      </c>
      <c r="B1778">
        <v>7485.84329017857</v>
      </c>
      <c r="C1778">
        <v>0.25296255946159302</v>
      </c>
    </row>
    <row r="1779" spans="1:3" x14ac:dyDescent="0.25">
      <c r="A1779">
        <v>-8038835.0149153797</v>
      </c>
      <c r="B1779">
        <v>7485.84329017857</v>
      </c>
      <c r="C1779">
        <v>0.30210569500923101</v>
      </c>
    </row>
    <row r="1780" spans="1:3" x14ac:dyDescent="0.25">
      <c r="A1780">
        <v>-8037900.5360384602</v>
      </c>
      <c r="B1780">
        <v>7485.84329017857</v>
      </c>
      <c r="C1780">
        <v>0.32832142710685702</v>
      </c>
    </row>
    <row r="1781" spans="1:3" x14ac:dyDescent="0.25">
      <c r="A1781">
        <v>-8036966.0571615295</v>
      </c>
      <c r="B1781">
        <v>7485.84329017857</v>
      </c>
      <c r="C1781">
        <v>0.35038262605667098</v>
      </c>
    </row>
    <row r="1782" spans="1:3" x14ac:dyDescent="0.25">
      <c r="A1782">
        <v>-8036031.5782846101</v>
      </c>
      <c r="B1782">
        <v>7485.84329017857</v>
      </c>
      <c r="C1782">
        <v>0.37199658155441201</v>
      </c>
    </row>
    <row r="1783" spans="1:3" x14ac:dyDescent="0.25">
      <c r="A1783">
        <v>-8035097.0994076896</v>
      </c>
      <c r="B1783">
        <v>7485.84329017857</v>
      </c>
      <c r="C1783">
        <v>0.39457094669342002</v>
      </c>
    </row>
    <row r="1784" spans="1:3" x14ac:dyDescent="0.25">
      <c r="A1784">
        <v>-8034162.6205307599</v>
      </c>
      <c r="B1784">
        <v>7485.84329017857</v>
      </c>
      <c r="C1784">
        <v>0.41162478923797602</v>
      </c>
    </row>
    <row r="1785" spans="1:3" x14ac:dyDescent="0.25">
      <c r="A1785">
        <v>-8033228.1416538404</v>
      </c>
      <c r="B1785">
        <v>7485.84329017857</v>
      </c>
      <c r="C1785">
        <v>0.42669069766998202</v>
      </c>
    </row>
    <row r="1786" spans="1:3" x14ac:dyDescent="0.25">
      <c r="A1786">
        <v>-8032293.66277692</v>
      </c>
      <c r="B1786">
        <v>7485.84329017857</v>
      </c>
      <c r="C1786">
        <v>0.44282448291778498</v>
      </c>
    </row>
    <row r="1787" spans="1:3" x14ac:dyDescent="0.25">
      <c r="A1787">
        <v>-8031359.1838999996</v>
      </c>
      <c r="B1787">
        <v>7485.84329017857</v>
      </c>
      <c r="C1787">
        <v>0.44320890307426403</v>
      </c>
    </row>
    <row r="1788" spans="1:3" x14ac:dyDescent="0.25">
      <c r="A1788">
        <v>-8030424.7050230699</v>
      </c>
      <c r="B1788">
        <v>7485.84329017857</v>
      </c>
      <c r="C1788">
        <v>0.45583584904670699</v>
      </c>
    </row>
    <row r="1789" spans="1:3" x14ac:dyDescent="0.25">
      <c r="A1789">
        <v>-8029490.2261461504</v>
      </c>
      <c r="B1789">
        <v>7485.84329017857</v>
      </c>
      <c r="C1789">
        <v>0.45623868703842102</v>
      </c>
    </row>
    <row r="1790" spans="1:3" x14ac:dyDescent="0.25">
      <c r="A1790">
        <v>-8028555.74726923</v>
      </c>
      <c r="B1790">
        <v>7485.84329017857</v>
      </c>
      <c r="C1790">
        <v>0.45676618814468301</v>
      </c>
    </row>
    <row r="1791" spans="1:3" x14ac:dyDescent="0.25">
      <c r="A1791">
        <v>-8027621.2683923002</v>
      </c>
      <c r="B1791">
        <v>7485.84329017857</v>
      </c>
      <c r="C1791">
        <v>0.45668819546699502</v>
      </c>
    </row>
    <row r="1792" spans="1:3" x14ac:dyDescent="0.25">
      <c r="A1792">
        <v>-8026686.7895153798</v>
      </c>
      <c r="B1792">
        <v>7485.84329017857</v>
      </c>
      <c r="C1792">
        <v>0.456649750471115</v>
      </c>
    </row>
    <row r="1793" spans="1:3" x14ac:dyDescent="0.25">
      <c r="A1793">
        <v>-8025752.3106384603</v>
      </c>
      <c r="B1793">
        <v>7485.84329017857</v>
      </c>
      <c r="C1793">
        <v>0</v>
      </c>
    </row>
    <row r="1794" spans="1:3" x14ac:dyDescent="0.25">
      <c r="A1794">
        <v>-8024817.8317615297</v>
      </c>
      <c r="B1794">
        <v>7485.84329017857</v>
      </c>
      <c r="C1794">
        <v>0</v>
      </c>
    </row>
    <row r="1795" spans="1:3" x14ac:dyDescent="0.25">
      <c r="A1795">
        <v>-8023883.3528846102</v>
      </c>
      <c r="B1795">
        <v>7485.84329017857</v>
      </c>
      <c r="C1795">
        <v>0</v>
      </c>
    </row>
    <row r="1796" spans="1:3" x14ac:dyDescent="0.25">
      <c r="A1796">
        <v>-8022948.8740076898</v>
      </c>
      <c r="B1796">
        <v>7485.84329017857</v>
      </c>
      <c r="C1796">
        <v>0</v>
      </c>
    </row>
    <row r="1797" spans="1:3" x14ac:dyDescent="0.25">
      <c r="A1797">
        <v>-8022014.39513076</v>
      </c>
      <c r="B1797">
        <v>7485.84329017857</v>
      </c>
      <c r="C1797">
        <v>0</v>
      </c>
    </row>
    <row r="1798" spans="1:3" x14ac:dyDescent="0.25">
      <c r="A1798">
        <v>-8021079.9162538396</v>
      </c>
      <c r="B1798">
        <v>7485.84329017857</v>
      </c>
      <c r="C1798">
        <v>0</v>
      </c>
    </row>
    <row r="1799" spans="1:3" x14ac:dyDescent="0.25">
      <c r="A1799">
        <v>-8020145.4373769201</v>
      </c>
      <c r="B1799">
        <v>7485.84329017857</v>
      </c>
      <c r="C1799">
        <v>0</v>
      </c>
    </row>
    <row r="1800" spans="1:3" x14ac:dyDescent="0.25">
      <c r="A1800">
        <v>-8019210.9584999997</v>
      </c>
      <c r="B1800">
        <v>7485.84329017857</v>
      </c>
      <c r="C1800">
        <v>0</v>
      </c>
    </row>
    <row r="1801" spans="1:3" x14ac:dyDescent="0.25">
      <c r="A1801">
        <v>-8018276.47962307</v>
      </c>
      <c r="B1801">
        <v>7485.84329017857</v>
      </c>
      <c r="C1801">
        <v>0</v>
      </c>
    </row>
    <row r="1802" spans="1:3" x14ac:dyDescent="0.25">
      <c r="A1802">
        <v>-8017342.0007461496</v>
      </c>
      <c r="B1802">
        <v>7485.84329017857</v>
      </c>
      <c r="C1802">
        <v>0</v>
      </c>
    </row>
    <row r="1803" spans="1:3" x14ac:dyDescent="0.25">
      <c r="A1803">
        <v>-8016407.5218692301</v>
      </c>
      <c r="B1803">
        <v>7485.84329017857</v>
      </c>
      <c r="C1803">
        <v>0</v>
      </c>
    </row>
    <row r="1804" spans="1:3" x14ac:dyDescent="0.25">
      <c r="A1804">
        <v>-8015473.0429923004</v>
      </c>
      <c r="B1804" t="s">
        <v>8</v>
      </c>
    </row>
    <row r="1805" spans="1:3" x14ac:dyDescent="0.25">
      <c r="A1805">
        <v>-8014538.5641153799</v>
      </c>
      <c r="B1805">
        <v>7485.84329017857</v>
      </c>
      <c r="C1805">
        <v>0</v>
      </c>
    </row>
    <row r="1806" spans="1:3" x14ac:dyDescent="0.25">
      <c r="A1806">
        <v>-8062196.98683846</v>
      </c>
      <c r="B1806">
        <v>6551.3644133928601</v>
      </c>
      <c r="C1806">
        <v>1.2384174624457901E-4</v>
      </c>
    </row>
    <row r="1807" spans="1:3" x14ac:dyDescent="0.25">
      <c r="A1807">
        <v>-8061262.5079615302</v>
      </c>
      <c r="B1807">
        <v>6551.3644133928601</v>
      </c>
      <c r="C1807">
        <v>2.5145415565930301E-4</v>
      </c>
    </row>
    <row r="1808" spans="1:3" x14ac:dyDescent="0.25">
      <c r="A1808">
        <v>-8060328.0290846098</v>
      </c>
      <c r="B1808">
        <v>6551.3644133928601</v>
      </c>
      <c r="C1808">
        <v>3.7524945219047303E-4</v>
      </c>
    </row>
    <row r="1809" spans="1:3" x14ac:dyDescent="0.25">
      <c r="A1809">
        <v>-8059393.5502076903</v>
      </c>
      <c r="B1809">
        <v>6551.3644133928601</v>
      </c>
      <c r="C1809">
        <v>5.9175450587645097E-4</v>
      </c>
    </row>
    <row r="1810" spans="1:3" x14ac:dyDescent="0.25">
      <c r="A1810">
        <v>-8058459.0713307597</v>
      </c>
      <c r="B1810">
        <v>6551.3644133928601</v>
      </c>
      <c r="C1810">
        <v>8.7778479792177601E-4</v>
      </c>
    </row>
    <row r="1811" spans="1:3" x14ac:dyDescent="0.25">
      <c r="A1811">
        <v>-8057524.5924538402</v>
      </c>
      <c r="B1811">
        <v>6551.3644133928601</v>
      </c>
      <c r="C1811">
        <v>1.3558925129473201E-3</v>
      </c>
    </row>
    <row r="1812" spans="1:3" x14ac:dyDescent="0.25">
      <c r="A1812">
        <v>-8056590.1135769198</v>
      </c>
      <c r="B1812">
        <v>6551.3644133928601</v>
      </c>
      <c r="C1812">
        <v>2.0107117015868399E-3</v>
      </c>
    </row>
    <row r="1813" spans="1:3" x14ac:dyDescent="0.25">
      <c r="A1813">
        <v>-8055655.6347000003</v>
      </c>
      <c r="B1813">
        <v>6551.3644133928601</v>
      </c>
      <c r="C1813">
        <v>3.0656876042485198E-3</v>
      </c>
    </row>
    <row r="1814" spans="1:3" x14ac:dyDescent="0.25">
      <c r="A1814">
        <v>-8054721.1558230696</v>
      </c>
      <c r="B1814">
        <v>6551.3644133928601</v>
      </c>
      <c r="C1814">
        <v>4.4228713959455403E-3</v>
      </c>
    </row>
    <row r="1815" spans="1:3" x14ac:dyDescent="0.25">
      <c r="A1815">
        <v>-8053786.6769461501</v>
      </c>
      <c r="B1815">
        <v>6551.3644133928601</v>
      </c>
      <c r="C1815">
        <v>6.3556660898029804E-3</v>
      </c>
    </row>
    <row r="1816" spans="1:3" x14ac:dyDescent="0.25">
      <c r="A1816">
        <v>-8052852.1980692297</v>
      </c>
      <c r="B1816">
        <v>6551.3644133928601</v>
      </c>
      <c r="C1816">
        <v>8.8924998417496594E-3</v>
      </c>
    </row>
    <row r="1817" spans="1:3" x14ac:dyDescent="0.25">
      <c r="A1817">
        <v>-8051917.7191923</v>
      </c>
      <c r="B1817">
        <v>6551.3644133928601</v>
      </c>
      <c r="C1817">
        <v>1.33490236476063E-2</v>
      </c>
    </row>
    <row r="1818" spans="1:3" x14ac:dyDescent="0.25">
      <c r="A1818">
        <v>-8050983.2403153796</v>
      </c>
      <c r="B1818">
        <v>6551.3644133928601</v>
      </c>
      <c r="C1818">
        <v>1.8876705318689301E-2</v>
      </c>
    </row>
    <row r="1819" spans="1:3" x14ac:dyDescent="0.25">
      <c r="A1819">
        <v>-8050048.7614384601</v>
      </c>
      <c r="B1819">
        <v>6551.3644133928601</v>
      </c>
      <c r="C1819">
        <v>2.5317521765828101E-2</v>
      </c>
    </row>
    <row r="1820" spans="1:3" x14ac:dyDescent="0.25">
      <c r="A1820">
        <v>-8049114.2825615304</v>
      </c>
      <c r="B1820">
        <v>6551.3644133928601</v>
      </c>
      <c r="C1820">
        <v>3.4191075712442301E-2</v>
      </c>
    </row>
    <row r="1821" spans="1:3" x14ac:dyDescent="0.25">
      <c r="A1821">
        <v>-8048179.8036846099</v>
      </c>
      <c r="B1821">
        <v>6551.3644133928601</v>
      </c>
      <c r="C1821">
        <v>4.75183315575122E-2</v>
      </c>
    </row>
    <row r="1822" spans="1:3" x14ac:dyDescent="0.25">
      <c r="A1822">
        <v>-8047245.3248076905</v>
      </c>
      <c r="B1822">
        <v>6551.3644133928601</v>
      </c>
      <c r="C1822">
        <v>5.9125103056430803E-2</v>
      </c>
    </row>
    <row r="1823" spans="1:3" x14ac:dyDescent="0.25">
      <c r="A1823">
        <v>-8046310.8459307598</v>
      </c>
      <c r="B1823">
        <v>6551.3644133928601</v>
      </c>
      <c r="C1823">
        <v>7.6179184019565499E-2</v>
      </c>
    </row>
    <row r="1824" spans="1:3" x14ac:dyDescent="0.25">
      <c r="A1824">
        <v>-8045376.3670538403</v>
      </c>
      <c r="B1824">
        <v>6551.3644133928601</v>
      </c>
      <c r="C1824">
        <v>9.8676539957523304E-2</v>
      </c>
    </row>
    <row r="1825" spans="1:3" x14ac:dyDescent="0.25">
      <c r="A1825">
        <v>-8044441.8881769199</v>
      </c>
      <c r="B1825">
        <v>6551.3644133928601</v>
      </c>
      <c r="C1825">
        <v>0.118819743394851</v>
      </c>
    </row>
    <row r="1826" spans="1:3" x14ac:dyDescent="0.25">
      <c r="A1826">
        <v>-8043507.4093000004</v>
      </c>
      <c r="B1826">
        <v>6551.3644133928601</v>
      </c>
      <c r="C1826">
        <v>0.16848982870578699</v>
      </c>
    </row>
    <row r="1827" spans="1:3" x14ac:dyDescent="0.25">
      <c r="A1827">
        <v>-8042572.9304230697</v>
      </c>
      <c r="B1827">
        <v>6551.3644133928601</v>
      </c>
      <c r="C1827">
        <v>0.19719260931015001</v>
      </c>
    </row>
    <row r="1828" spans="1:3" x14ac:dyDescent="0.25">
      <c r="A1828">
        <v>-8041638.4515461503</v>
      </c>
      <c r="B1828">
        <v>6551.3644133928601</v>
      </c>
      <c r="C1828">
        <v>0.224108532071113</v>
      </c>
    </row>
    <row r="1829" spans="1:3" x14ac:dyDescent="0.25">
      <c r="A1829">
        <v>-8040703.9726692298</v>
      </c>
      <c r="B1829">
        <v>6551.3644133928601</v>
      </c>
      <c r="C1829">
        <v>0.25310978293418801</v>
      </c>
    </row>
    <row r="1830" spans="1:3" x14ac:dyDescent="0.25">
      <c r="A1830">
        <v>-8039769.4937923001</v>
      </c>
      <c r="B1830">
        <v>6551.3644133928601</v>
      </c>
      <c r="C1830">
        <v>0.27752220630645702</v>
      </c>
    </row>
    <row r="1831" spans="1:3" x14ac:dyDescent="0.25">
      <c r="A1831">
        <v>-8038835.0149153797</v>
      </c>
      <c r="B1831">
        <v>6551.3644133928601</v>
      </c>
      <c r="C1831">
        <v>0.30285045504570002</v>
      </c>
    </row>
    <row r="1832" spans="1:3" x14ac:dyDescent="0.25">
      <c r="A1832">
        <v>-8037900.5360384602</v>
      </c>
      <c r="B1832">
        <v>6551.3644133928601</v>
      </c>
      <c r="C1832">
        <v>0.32914412021636902</v>
      </c>
    </row>
    <row r="1833" spans="1:3" x14ac:dyDescent="0.25">
      <c r="A1833">
        <v>-8036966.0571615295</v>
      </c>
      <c r="B1833">
        <v>6551.3644133928601</v>
      </c>
      <c r="C1833">
        <v>0.35114380717277499</v>
      </c>
    </row>
    <row r="1834" spans="1:3" x14ac:dyDescent="0.25">
      <c r="A1834">
        <v>-8036031.5782846101</v>
      </c>
      <c r="B1834">
        <v>6551.3644133928601</v>
      </c>
      <c r="C1834">
        <v>0.37255847454071001</v>
      </c>
    </row>
    <row r="1835" spans="1:3" x14ac:dyDescent="0.25">
      <c r="A1835">
        <v>-8035097.0994076896</v>
      </c>
      <c r="B1835">
        <v>6551.3644133928601</v>
      </c>
      <c r="C1835">
        <v>0.39505615830421398</v>
      </c>
    </row>
    <row r="1836" spans="1:3" x14ac:dyDescent="0.25">
      <c r="A1836">
        <v>-8034162.6205307599</v>
      </c>
      <c r="B1836">
        <v>6551.3644133928601</v>
      </c>
      <c r="C1836">
        <v>0.41207772493362399</v>
      </c>
    </row>
    <row r="1837" spans="1:3" x14ac:dyDescent="0.25">
      <c r="A1837">
        <v>-8033228.1416538404</v>
      </c>
      <c r="B1837">
        <v>6551.3644133928601</v>
      </c>
      <c r="C1837">
        <v>0.427065730094909</v>
      </c>
    </row>
    <row r="1838" spans="1:3" x14ac:dyDescent="0.25">
      <c r="A1838">
        <v>-8032293.66277692</v>
      </c>
      <c r="B1838">
        <v>6551.3644133928601</v>
      </c>
      <c r="C1838">
        <v>0.44317689538001998</v>
      </c>
    </row>
    <row r="1839" spans="1:3" x14ac:dyDescent="0.25">
      <c r="A1839">
        <v>-8031359.1838999996</v>
      </c>
      <c r="B1839">
        <v>6551.3644133928601</v>
      </c>
      <c r="C1839">
        <v>0.455771684646606</v>
      </c>
    </row>
    <row r="1840" spans="1:3" x14ac:dyDescent="0.25">
      <c r="A1840">
        <v>-8030424.7050230699</v>
      </c>
      <c r="B1840">
        <v>6551.3644133928601</v>
      </c>
      <c r="C1840">
        <v>0.45614379644393899</v>
      </c>
    </row>
    <row r="1841" spans="1:3" x14ac:dyDescent="0.25">
      <c r="A1841">
        <v>-8029490.2261461504</v>
      </c>
      <c r="B1841">
        <v>6551.3644133928601</v>
      </c>
      <c r="C1841">
        <v>0.47407284379005399</v>
      </c>
    </row>
    <row r="1842" spans="1:3" x14ac:dyDescent="0.25">
      <c r="A1842">
        <v>-8028555.74726923</v>
      </c>
      <c r="B1842">
        <v>6551.3644133928601</v>
      </c>
      <c r="C1842">
        <v>0.47457027435302701</v>
      </c>
    </row>
    <row r="1843" spans="1:3" x14ac:dyDescent="0.25">
      <c r="A1843">
        <v>-8027621.2683923002</v>
      </c>
      <c r="B1843">
        <v>6551.3644133928601</v>
      </c>
      <c r="C1843">
        <v>0.47443720698356601</v>
      </c>
    </row>
    <row r="1844" spans="1:3" x14ac:dyDescent="0.25">
      <c r="A1844">
        <v>-8026686.7895153798</v>
      </c>
      <c r="B1844">
        <v>6551.3644133928601</v>
      </c>
      <c r="C1844">
        <v>0.47440966963768</v>
      </c>
    </row>
    <row r="1845" spans="1:3" x14ac:dyDescent="0.25">
      <c r="A1845">
        <v>-8025752.3106384603</v>
      </c>
      <c r="B1845">
        <v>6551.3644133928601</v>
      </c>
      <c r="C1845">
        <v>0</v>
      </c>
    </row>
    <row r="1846" spans="1:3" x14ac:dyDescent="0.25">
      <c r="A1846">
        <v>-8024817.8317615297</v>
      </c>
      <c r="B1846">
        <v>6551.3644133928601</v>
      </c>
      <c r="C1846">
        <v>0</v>
      </c>
    </row>
    <row r="1847" spans="1:3" x14ac:dyDescent="0.25">
      <c r="A1847">
        <v>-8023883.3528846102</v>
      </c>
      <c r="B1847">
        <v>6551.3644133928601</v>
      </c>
      <c r="C1847">
        <v>0</v>
      </c>
    </row>
    <row r="1848" spans="1:3" x14ac:dyDescent="0.25">
      <c r="A1848">
        <v>-8022948.8740076898</v>
      </c>
      <c r="B1848">
        <v>6551.3644133928601</v>
      </c>
      <c r="C1848">
        <v>0</v>
      </c>
    </row>
    <row r="1849" spans="1:3" x14ac:dyDescent="0.25">
      <c r="A1849">
        <v>-8022014.39513076</v>
      </c>
      <c r="B1849">
        <v>6551.3644133928601</v>
      </c>
      <c r="C1849">
        <v>0</v>
      </c>
    </row>
    <row r="1850" spans="1:3" x14ac:dyDescent="0.25">
      <c r="A1850">
        <v>-8021079.9162538396</v>
      </c>
      <c r="B1850">
        <v>6551.3644133928601</v>
      </c>
      <c r="C1850">
        <v>0</v>
      </c>
    </row>
    <row r="1851" spans="1:3" x14ac:dyDescent="0.25">
      <c r="A1851">
        <v>-8020145.4373769201</v>
      </c>
      <c r="B1851">
        <v>6551.3644133928601</v>
      </c>
      <c r="C1851">
        <v>0</v>
      </c>
    </row>
    <row r="1852" spans="1:3" x14ac:dyDescent="0.25">
      <c r="A1852">
        <v>-8019210.9584999997</v>
      </c>
      <c r="B1852">
        <v>6551.3644133928601</v>
      </c>
      <c r="C1852">
        <v>0</v>
      </c>
    </row>
    <row r="1853" spans="1:3" x14ac:dyDescent="0.25">
      <c r="A1853">
        <v>-8018276.47962307</v>
      </c>
      <c r="B1853">
        <v>6551.3644133928601</v>
      </c>
      <c r="C1853">
        <v>0</v>
      </c>
    </row>
    <row r="1854" spans="1:3" x14ac:dyDescent="0.25">
      <c r="A1854">
        <v>-8017342.0007461496</v>
      </c>
      <c r="B1854">
        <v>6551.3644133928601</v>
      </c>
      <c r="C1854">
        <v>0</v>
      </c>
    </row>
    <row r="1855" spans="1:3" x14ac:dyDescent="0.25">
      <c r="A1855">
        <v>-8016407.5218692301</v>
      </c>
      <c r="B1855">
        <v>6551.3644133928601</v>
      </c>
      <c r="C1855">
        <v>0</v>
      </c>
    </row>
    <row r="1856" spans="1:3" x14ac:dyDescent="0.25">
      <c r="A1856">
        <v>-8015473.0429923004</v>
      </c>
      <c r="B1856">
        <v>6551.3644133928601</v>
      </c>
      <c r="C1856">
        <v>0</v>
      </c>
    </row>
    <row r="1857" spans="1:3" x14ac:dyDescent="0.25">
      <c r="A1857">
        <v>-8014538.5641153799</v>
      </c>
      <c r="B1857">
        <v>6551.3644133928601</v>
      </c>
      <c r="C1857">
        <v>0</v>
      </c>
    </row>
    <row r="1858" spans="1:3" x14ac:dyDescent="0.25">
      <c r="A1858">
        <v>-8063131.4657153804</v>
      </c>
      <c r="B1858">
        <v>5616.8855366071402</v>
      </c>
      <c r="C1858">
        <v>1.2384174624457901E-4</v>
      </c>
    </row>
    <row r="1859" spans="1:3" x14ac:dyDescent="0.25">
      <c r="A1859">
        <v>-8062196.98683846</v>
      </c>
      <c r="B1859">
        <v>5616.8855366071402</v>
      </c>
      <c r="C1859">
        <v>1.9848089141305501E-4</v>
      </c>
    </row>
    <row r="1860" spans="1:3" x14ac:dyDescent="0.25">
      <c r="A1860">
        <v>-8061262.5079615302</v>
      </c>
      <c r="B1860">
        <v>5616.8855366071402</v>
      </c>
      <c r="C1860">
        <v>3.4202751703560298E-4</v>
      </c>
    </row>
    <row r="1861" spans="1:3" x14ac:dyDescent="0.25">
      <c r="A1861">
        <v>-8060328.0290846098</v>
      </c>
      <c r="B1861">
        <v>5616.8855366071402</v>
      </c>
      <c r="C1861">
        <v>4.75054344860836E-4</v>
      </c>
    </row>
    <row r="1862" spans="1:3" x14ac:dyDescent="0.25">
      <c r="A1862">
        <v>-8059393.5502076903</v>
      </c>
      <c r="B1862">
        <v>5616.8855366071402</v>
      </c>
      <c r="C1862">
        <v>8.0711551709100604E-4</v>
      </c>
    </row>
    <row r="1863" spans="1:3" x14ac:dyDescent="0.25">
      <c r="A1863">
        <v>-8058459.0713307597</v>
      </c>
      <c r="B1863">
        <v>5616.8855366071402</v>
      </c>
      <c r="C1863">
        <v>1.0554782347753601E-3</v>
      </c>
    </row>
    <row r="1864" spans="1:3" x14ac:dyDescent="0.25">
      <c r="A1864">
        <v>-8057524.5924538402</v>
      </c>
      <c r="B1864">
        <v>5616.8855366071402</v>
      </c>
      <c r="C1864">
        <v>1.7256068531423801E-3</v>
      </c>
    </row>
    <row r="1865" spans="1:3" x14ac:dyDescent="0.25">
      <c r="A1865">
        <v>-8056590.1135769198</v>
      </c>
      <c r="B1865">
        <v>5616.8855366071402</v>
      </c>
      <c r="C1865">
        <v>2.4086784105747899E-3</v>
      </c>
    </row>
    <row r="1866" spans="1:3" x14ac:dyDescent="0.25">
      <c r="A1866">
        <v>-8055655.6347000003</v>
      </c>
      <c r="B1866">
        <v>5616.8855366071402</v>
      </c>
      <c r="C1866">
        <v>3.6774680484086201E-3</v>
      </c>
    </row>
    <row r="1867" spans="1:3" x14ac:dyDescent="0.25">
      <c r="A1867">
        <v>-8054721.1558230696</v>
      </c>
      <c r="B1867">
        <v>5616.8855366071402</v>
      </c>
      <c r="C1867">
        <v>5.08216535672545E-3</v>
      </c>
    </row>
    <row r="1868" spans="1:3" x14ac:dyDescent="0.25">
      <c r="A1868">
        <v>-8053786.6769461501</v>
      </c>
      <c r="B1868">
        <v>5616.8855366071402</v>
      </c>
      <c r="C1868">
        <v>7.0339413359761203E-3</v>
      </c>
    </row>
    <row r="1869" spans="1:3" x14ac:dyDescent="0.25">
      <c r="A1869">
        <v>-8052852.1980692297</v>
      </c>
      <c r="B1869">
        <v>5616.8855366071402</v>
      </c>
      <c r="C1869">
        <v>9.7994115203619003E-3</v>
      </c>
    </row>
    <row r="1870" spans="1:3" x14ac:dyDescent="0.25">
      <c r="A1870">
        <v>-8051917.7191923</v>
      </c>
      <c r="B1870">
        <v>5616.8855366071402</v>
      </c>
      <c r="C1870">
        <v>1.4316854998469301E-2</v>
      </c>
    </row>
    <row r="1871" spans="1:3" x14ac:dyDescent="0.25">
      <c r="A1871">
        <v>-8050983.2403153796</v>
      </c>
      <c r="B1871">
        <v>5616.8855366071402</v>
      </c>
      <c r="C1871">
        <v>2.0135181024670601E-2</v>
      </c>
    </row>
    <row r="1872" spans="1:3" x14ac:dyDescent="0.25">
      <c r="A1872">
        <v>-8050048.7614384601</v>
      </c>
      <c r="B1872">
        <v>5616.8855366071402</v>
      </c>
      <c r="C1872">
        <v>2.66927797347307E-2</v>
      </c>
    </row>
    <row r="1873" spans="1:3" x14ac:dyDescent="0.25">
      <c r="A1873">
        <v>-8049114.2825615304</v>
      </c>
      <c r="B1873">
        <v>5616.8855366071402</v>
      </c>
      <c r="C1873">
        <v>3.5883296281099299E-2</v>
      </c>
    </row>
    <row r="1874" spans="1:3" x14ac:dyDescent="0.25">
      <c r="A1874">
        <v>-8048179.8036846099</v>
      </c>
      <c r="B1874">
        <v>5616.8855366071402</v>
      </c>
      <c r="C1874">
        <v>4.9661308526992701E-2</v>
      </c>
    </row>
    <row r="1875" spans="1:3" x14ac:dyDescent="0.25">
      <c r="A1875">
        <v>-8047245.3248076905</v>
      </c>
      <c r="B1875">
        <v>5616.8855366071402</v>
      </c>
      <c r="C1875">
        <v>7.7331677079200703E-2</v>
      </c>
    </row>
    <row r="1876" spans="1:3" x14ac:dyDescent="0.25">
      <c r="A1876">
        <v>-8046310.8459307598</v>
      </c>
      <c r="B1876">
        <v>5616.8855366071402</v>
      </c>
      <c r="C1876">
        <v>9.90467444062232E-2</v>
      </c>
    </row>
    <row r="1877" spans="1:3" x14ac:dyDescent="0.25">
      <c r="A1877">
        <v>-8045376.3670538403</v>
      </c>
      <c r="B1877">
        <v>5616.8855366071402</v>
      </c>
      <c r="C1877">
        <v>0.119225345551967</v>
      </c>
    </row>
    <row r="1878" spans="1:3" x14ac:dyDescent="0.25">
      <c r="A1878">
        <v>-8044441.8881769199</v>
      </c>
      <c r="B1878">
        <v>5616.8855366071402</v>
      </c>
      <c r="C1878">
        <v>0.14312513172626401</v>
      </c>
    </row>
    <row r="1879" spans="1:3" x14ac:dyDescent="0.25">
      <c r="A1879">
        <v>-8043507.4093000004</v>
      </c>
      <c r="B1879">
        <v>5616.8855366071402</v>
      </c>
      <c r="C1879">
        <v>0.17002001404762199</v>
      </c>
    </row>
    <row r="1880" spans="1:3" x14ac:dyDescent="0.25">
      <c r="A1880">
        <v>-8042572.9304230697</v>
      </c>
      <c r="B1880">
        <v>5616.8855366071402</v>
      </c>
      <c r="C1880">
        <v>0.19885779917240101</v>
      </c>
    </row>
    <row r="1881" spans="1:3" x14ac:dyDescent="0.25">
      <c r="A1881">
        <v>-8041638.4515461503</v>
      </c>
      <c r="B1881">
        <v>5616.8855366071402</v>
      </c>
      <c r="C1881">
        <v>0.22601217031478801</v>
      </c>
    </row>
    <row r="1882" spans="1:3" x14ac:dyDescent="0.25">
      <c r="A1882">
        <v>-8040703.9726692298</v>
      </c>
      <c r="B1882">
        <v>5616.8855366071402</v>
      </c>
      <c r="C1882">
        <v>0.25432837009429898</v>
      </c>
    </row>
    <row r="1883" spans="1:3" x14ac:dyDescent="0.25">
      <c r="A1883">
        <v>-8039769.4937923001</v>
      </c>
      <c r="B1883">
        <v>5616.8855366071402</v>
      </c>
      <c r="C1883">
        <v>0.27860534191131497</v>
      </c>
    </row>
    <row r="1884" spans="1:3" x14ac:dyDescent="0.25">
      <c r="A1884">
        <v>-8038835.0149153797</v>
      </c>
      <c r="B1884">
        <v>5616.8855366071402</v>
      </c>
      <c r="C1884">
        <v>0.30378139019012401</v>
      </c>
    </row>
    <row r="1885" spans="1:3" x14ac:dyDescent="0.25">
      <c r="A1885">
        <v>-8037900.5360384602</v>
      </c>
      <c r="B1885">
        <v>5616.8855366071402</v>
      </c>
      <c r="C1885">
        <v>0.33050557971000599</v>
      </c>
    </row>
    <row r="1886" spans="1:3" x14ac:dyDescent="0.25">
      <c r="A1886">
        <v>-8036966.0571615295</v>
      </c>
      <c r="B1886">
        <v>5616.8855366071402</v>
      </c>
      <c r="C1886">
        <v>0.351873278617858</v>
      </c>
    </row>
    <row r="1887" spans="1:3" x14ac:dyDescent="0.25">
      <c r="A1887">
        <v>-8036031.5782846101</v>
      </c>
      <c r="B1887">
        <v>5616.8855366071402</v>
      </c>
      <c r="C1887">
        <v>0.37317150831222501</v>
      </c>
    </row>
    <row r="1888" spans="1:3" x14ac:dyDescent="0.25">
      <c r="A1888">
        <v>-8035097.0994076896</v>
      </c>
      <c r="B1888">
        <v>5616.8855366071402</v>
      </c>
      <c r="C1888">
        <v>0.39563867449760398</v>
      </c>
    </row>
    <row r="1889" spans="1:3" x14ac:dyDescent="0.25">
      <c r="A1889">
        <v>-8034162.6205307599</v>
      </c>
      <c r="B1889">
        <v>5616.8855366071402</v>
      </c>
      <c r="C1889">
        <v>0.412572681903839</v>
      </c>
    </row>
    <row r="1890" spans="1:3" x14ac:dyDescent="0.25">
      <c r="A1890">
        <v>-8033228.1416538404</v>
      </c>
      <c r="B1890">
        <v>5616.8855366071402</v>
      </c>
      <c r="C1890">
        <v>0.42757391929626398</v>
      </c>
    </row>
    <row r="1891" spans="1:3" x14ac:dyDescent="0.25">
      <c r="A1891">
        <v>-8032293.66277692</v>
      </c>
      <c r="B1891">
        <v>5616.8855366071402</v>
      </c>
      <c r="C1891">
        <v>0.44358840584754899</v>
      </c>
    </row>
    <row r="1892" spans="1:3" x14ac:dyDescent="0.25">
      <c r="A1892">
        <v>-8031359.1838999996</v>
      </c>
      <c r="B1892">
        <v>5616.8855366071402</v>
      </c>
      <c r="C1892">
        <v>0.45609301328659002</v>
      </c>
    </row>
    <row r="1893" spans="1:3" x14ac:dyDescent="0.25">
      <c r="A1893">
        <v>-8030424.7050230699</v>
      </c>
      <c r="B1893">
        <v>5616.8855366071402</v>
      </c>
      <c r="C1893">
        <v>0.47413685917854298</v>
      </c>
    </row>
    <row r="1894" spans="1:3" x14ac:dyDescent="0.25">
      <c r="A1894">
        <v>-8029490.2261461504</v>
      </c>
      <c r="B1894">
        <v>5616.8855366071402</v>
      </c>
      <c r="C1894">
        <v>0.47447833418846103</v>
      </c>
    </row>
    <row r="1895" spans="1:3" x14ac:dyDescent="0.25">
      <c r="A1895">
        <v>-8028555.74726923</v>
      </c>
      <c r="B1895">
        <v>5616.8855366071402</v>
      </c>
      <c r="C1895">
        <v>0.47477439045906</v>
      </c>
    </row>
    <row r="1896" spans="1:3" x14ac:dyDescent="0.25">
      <c r="A1896">
        <v>-8027621.2683923002</v>
      </c>
      <c r="B1896">
        <v>5616.8855366071402</v>
      </c>
      <c r="C1896">
        <v>0.47457700967788602</v>
      </c>
    </row>
    <row r="1897" spans="1:3" x14ac:dyDescent="0.25">
      <c r="A1897">
        <v>-8026686.7895153798</v>
      </c>
      <c r="B1897">
        <v>5616.8855366071402</v>
      </c>
      <c r="C1897">
        <v>0</v>
      </c>
    </row>
    <row r="1898" spans="1:3" x14ac:dyDescent="0.25">
      <c r="A1898">
        <v>-8025752.3106384603</v>
      </c>
      <c r="B1898">
        <v>5616.8855366071402</v>
      </c>
      <c r="C1898">
        <v>0</v>
      </c>
    </row>
    <row r="1899" spans="1:3" x14ac:dyDescent="0.25">
      <c r="A1899">
        <v>-8024817.8317615297</v>
      </c>
      <c r="B1899">
        <v>5616.8855366071402</v>
      </c>
      <c r="C1899">
        <v>0</v>
      </c>
    </row>
    <row r="1900" spans="1:3" x14ac:dyDescent="0.25">
      <c r="A1900">
        <v>-8023883.3528846102</v>
      </c>
      <c r="B1900">
        <v>5616.8855366071402</v>
      </c>
      <c r="C1900">
        <v>0</v>
      </c>
    </row>
    <row r="1901" spans="1:3" x14ac:dyDescent="0.25">
      <c r="A1901">
        <v>-8022948.8740076898</v>
      </c>
      <c r="B1901">
        <v>5616.8855366071402</v>
      </c>
      <c r="C1901">
        <v>0</v>
      </c>
    </row>
    <row r="1902" spans="1:3" x14ac:dyDescent="0.25">
      <c r="A1902">
        <v>-8022014.39513076</v>
      </c>
      <c r="B1902">
        <v>5616.8855366071402</v>
      </c>
      <c r="C1902">
        <v>0</v>
      </c>
    </row>
    <row r="1903" spans="1:3" x14ac:dyDescent="0.25">
      <c r="A1903">
        <v>-8021079.9162538396</v>
      </c>
      <c r="B1903">
        <v>5616.8855366071402</v>
      </c>
      <c r="C1903">
        <v>0</v>
      </c>
    </row>
    <row r="1904" spans="1:3" x14ac:dyDescent="0.25">
      <c r="A1904">
        <v>-8020145.4373769201</v>
      </c>
      <c r="B1904">
        <v>5616.8855366071402</v>
      </c>
      <c r="C1904">
        <v>0</v>
      </c>
    </row>
    <row r="1905" spans="1:3" x14ac:dyDescent="0.25">
      <c r="A1905">
        <v>-8019210.9584999997</v>
      </c>
      <c r="B1905">
        <v>5616.8855366071402</v>
      </c>
      <c r="C1905">
        <v>0</v>
      </c>
    </row>
    <row r="1906" spans="1:3" x14ac:dyDescent="0.25">
      <c r="A1906">
        <v>-8018276.47962307</v>
      </c>
      <c r="B1906">
        <v>5616.8855366071402</v>
      </c>
      <c r="C1906">
        <v>0</v>
      </c>
    </row>
    <row r="1907" spans="1:3" x14ac:dyDescent="0.25">
      <c r="A1907">
        <v>-8017342.0007461496</v>
      </c>
      <c r="B1907">
        <v>5616.8855366071402</v>
      </c>
      <c r="C1907">
        <v>0</v>
      </c>
    </row>
    <row r="1908" spans="1:3" x14ac:dyDescent="0.25">
      <c r="A1908">
        <v>-8016407.5218692301</v>
      </c>
      <c r="B1908">
        <v>5616.8855366071402</v>
      </c>
      <c r="C1908">
        <v>0</v>
      </c>
    </row>
    <row r="1909" spans="1:3" x14ac:dyDescent="0.25">
      <c r="A1909">
        <v>-8015473.0429923004</v>
      </c>
      <c r="B1909">
        <v>5616.8855366071402</v>
      </c>
      <c r="C1909">
        <v>0</v>
      </c>
    </row>
    <row r="1910" spans="1:3" x14ac:dyDescent="0.25">
      <c r="A1910">
        <v>-8014538.5641153799</v>
      </c>
      <c r="B1910">
        <v>5616.8855366071402</v>
      </c>
      <c r="C1910">
        <v>0</v>
      </c>
    </row>
    <row r="1911" spans="1:3" x14ac:dyDescent="0.25">
      <c r="A1911">
        <v>-8063131.4657153804</v>
      </c>
      <c r="B1911">
        <v>4682.4066598214204</v>
      </c>
      <c r="C1911">
        <v>1.7857356579042901E-4</v>
      </c>
    </row>
    <row r="1912" spans="1:3" x14ac:dyDescent="0.25">
      <c r="A1912">
        <v>-8062196.98683846</v>
      </c>
      <c r="B1912">
        <v>4682.4066598214204</v>
      </c>
      <c r="C1912">
        <v>3.9020672556944099E-4</v>
      </c>
    </row>
    <row r="1913" spans="1:3" x14ac:dyDescent="0.25">
      <c r="A1913">
        <v>-8061262.5079615302</v>
      </c>
      <c r="B1913">
        <v>4682.4066598214204</v>
      </c>
      <c r="C1913">
        <v>4.2954456876032E-4</v>
      </c>
    </row>
    <row r="1914" spans="1:3" x14ac:dyDescent="0.25">
      <c r="A1914">
        <v>-8060328.0290846098</v>
      </c>
      <c r="B1914">
        <v>4682.4066598214204</v>
      </c>
      <c r="C1914">
        <v>6.7321083042770602E-4</v>
      </c>
    </row>
    <row r="1915" spans="1:3" x14ac:dyDescent="0.25">
      <c r="A1915">
        <v>-8059393.5502076903</v>
      </c>
      <c r="B1915">
        <v>4682.4066598214204</v>
      </c>
      <c r="C1915">
        <v>1.16766046267002E-3</v>
      </c>
    </row>
    <row r="1916" spans="1:3" x14ac:dyDescent="0.25">
      <c r="A1916">
        <v>-8058459.0713307597</v>
      </c>
      <c r="B1916">
        <v>4682.4066598214204</v>
      </c>
      <c r="C1916">
        <v>1.40094908419996E-3</v>
      </c>
    </row>
    <row r="1917" spans="1:3" x14ac:dyDescent="0.25">
      <c r="A1917">
        <v>-8057524.5924538402</v>
      </c>
      <c r="B1917">
        <v>4682.4066598214204</v>
      </c>
      <c r="C1917">
        <v>2.3092410992830901E-3</v>
      </c>
    </row>
    <row r="1918" spans="1:3" x14ac:dyDescent="0.25">
      <c r="A1918">
        <v>-8056590.1135769198</v>
      </c>
      <c r="B1918">
        <v>4682.4066598214204</v>
      </c>
      <c r="C1918">
        <v>3.10896593146026E-3</v>
      </c>
    </row>
    <row r="1919" spans="1:3" x14ac:dyDescent="0.25">
      <c r="A1919">
        <v>-8055655.6347000003</v>
      </c>
      <c r="B1919">
        <v>4682.4066598214204</v>
      </c>
      <c r="C1919">
        <v>4.55145817250013E-3</v>
      </c>
    </row>
    <row r="1920" spans="1:3" x14ac:dyDescent="0.25">
      <c r="A1920">
        <v>-8054721.1558230696</v>
      </c>
      <c r="B1920">
        <v>4682.4066598214204</v>
      </c>
      <c r="C1920">
        <v>6.1071901582181402E-3</v>
      </c>
    </row>
    <row r="1921" spans="1:3" x14ac:dyDescent="0.25">
      <c r="A1921">
        <v>-8053786.6769461501</v>
      </c>
      <c r="B1921">
        <v>4682.4066598214204</v>
      </c>
      <c r="C1921">
        <v>8.1695215776562604E-3</v>
      </c>
    </row>
    <row r="1922" spans="1:3" x14ac:dyDescent="0.25">
      <c r="A1922">
        <v>-8052852.1980692297</v>
      </c>
      <c r="B1922">
        <v>4682.4066598214204</v>
      </c>
      <c r="C1922">
        <v>1.2109263800084501E-2</v>
      </c>
    </row>
    <row r="1923" spans="1:3" x14ac:dyDescent="0.25">
      <c r="A1923">
        <v>-8051917.7191923</v>
      </c>
      <c r="B1923">
        <v>4682.4066598214204</v>
      </c>
      <c r="C1923">
        <v>1.60780698060989E-2</v>
      </c>
    </row>
    <row r="1924" spans="1:3" x14ac:dyDescent="0.25">
      <c r="A1924">
        <v>-8050983.2403153796</v>
      </c>
      <c r="B1924">
        <v>4682.4066598214204</v>
      </c>
      <c r="C1924">
        <v>2.2051542997360198E-2</v>
      </c>
    </row>
    <row r="1925" spans="1:3" x14ac:dyDescent="0.25">
      <c r="A1925">
        <v>-8050048.7614384601</v>
      </c>
      <c r="B1925">
        <v>4682.4066598214204</v>
      </c>
      <c r="C1925">
        <v>2.85068079829216E-2</v>
      </c>
    </row>
    <row r="1926" spans="1:3" x14ac:dyDescent="0.25">
      <c r="A1926">
        <v>-8049114.2825615304</v>
      </c>
      <c r="B1926">
        <v>4682.4066598214204</v>
      </c>
      <c r="C1926">
        <v>3.9060499519109698E-2</v>
      </c>
    </row>
    <row r="1927" spans="1:3" x14ac:dyDescent="0.25">
      <c r="A1927">
        <v>-8048179.8036846099</v>
      </c>
      <c r="B1927">
        <v>4682.4066598214204</v>
      </c>
      <c r="C1927">
        <v>5.2256509661674402E-2</v>
      </c>
    </row>
    <row r="1928" spans="1:3" x14ac:dyDescent="0.25">
      <c r="A1928">
        <v>-8047245.3248076905</v>
      </c>
      <c r="B1928">
        <v>4682.4066598214204</v>
      </c>
      <c r="C1928">
        <v>7.9250276088714502E-2</v>
      </c>
    </row>
    <row r="1929" spans="1:3" x14ac:dyDescent="0.25">
      <c r="A1929">
        <v>-8046310.8459307598</v>
      </c>
      <c r="B1929">
        <v>4682.4066598214204</v>
      </c>
      <c r="C1929">
        <v>0.101227402687072</v>
      </c>
    </row>
    <row r="1930" spans="1:3" x14ac:dyDescent="0.25">
      <c r="A1930">
        <v>-8045376.3670538403</v>
      </c>
      <c r="B1930">
        <v>4682.4066598214204</v>
      </c>
      <c r="C1930">
        <v>0.121578462421894</v>
      </c>
    </row>
    <row r="1931" spans="1:3" x14ac:dyDescent="0.25">
      <c r="A1931">
        <v>-8044441.8881769199</v>
      </c>
      <c r="B1931">
        <v>4682.4066598214204</v>
      </c>
      <c r="C1931">
        <v>0.14550542831420801</v>
      </c>
    </row>
    <row r="1932" spans="1:3" x14ac:dyDescent="0.25">
      <c r="A1932">
        <v>-8043507.4093000004</v>
      </c>
      <c r="B1932">
        <v>4682.4066598214204</v>
      </c>
      <c r="C1932">
        <v>0.17216736078262301</v>
      </c>
    </row>
    <row r="1933" spans="1:3" x14ac:dyDescent="0.25">
      <c r="A1933">
        <v>-8042572.9304230697</v>
      </c>
      <c r="B1933">
        <v>4682.4066598214204</v>
      </c>
      <c r="C1933">
        <v>0.20062452554702701</v>
      </c>
    </row>
    <row r="1934" spans="1:3" x14ac:dyDescent="0.25">
      <c r="A1934">
        <v>-8041638.4515461503</v>
      </c>
      <c r="B1934">
        <v>4682.4066598214204</v>
      </c>
      <c r="C1934">
        <v>0.227820098400115</v>
      </c>
    </row>
    <row r="1935" spans="1:3" x14ac:dyDescent="0.25">
      <c r="A1935">
        <v>-8040703.9726692298</v>
      </c>
      <c r="B1935">
        <v>4682.4066598214204</v>
      </c>
      <c r="C1935">
        <v>0.25563234090804998</v>
      </c>
    </row>
    <row r="1936" spans="1:3" x14ac:dyDescent="0.25">
      <c r="A1936">
        <v>-8039769.4937923001</v>
      </c>
      <c r="B1936">
        <v>4682.4066598214204</v>
      </c>
      <c r="C1936">
        <v>0.27954405546188299</v>
      </c>
    </row>
    <row r="1937" spans="1:3" x14ac:dyDescent="0.25">
      <c r="A1937">
        <v>-8038835.0149153797</v>
      </c>
      <c r="B1937">
        <v>4682.4066598214204</v>
      </c>
      <c r="C1937">
        <v>0.30517402291297901</v>
      </c>
    </row>
    <row r="1938" spans="1:3" x14ac:dyDescent="0.25">
      <c r="A1938">
        <v>-8037900.5360384602</v>
      </c>
      <c r="B1938">
        <v>4682.4066598214204</v>
      </c>
      <c r="C1938">
        <v>0.33146455883979697</v>
      </c>
    </row>
    <row r="1939" spans="1:3" x14ac:dyDescent="0.25">
      <c r="A1939">
        <v>-8036966.0571615295</v>
      </c>
      <c r="B1939">
        <v>4682.4066598214204</v>
      </c>
      <c r="C1939">
        <v>0.352774769067764</v>
      </c>
    </row>
    <row r="1940" spans="1:3" x14ac:dyDescent="0.25">
      <c r="A1940">
        <v>-8036031.5782846101</v>
      </c>
      <c r="B1940">
        <v>4682.4066598214204</v>
      </c>
      <c r="C1940">
        <v>0.37385815382003701</v>
      </c>
    </row>
    <row r="1941" spans="1:3" x14ac:dyDescent="0.25">
      <c r="A1941">
        <v>-8035097.0994076896</v>
      </c>
      <c r="B1941">
        <v>4682.4066598214204</v>
      </c>
      <c r="C1941">
        <v>0.39621427655219998</v>
      </c>
    </row>
    <row r="1942" spans="1:3" x14ac:dyDescent="0.25">
      <c r="A1942">
        <v>-8034162.6205307599</v>
      </c>
      <c r="B1942">
        <v>4682.4066598214204</v>
      </c>
      <c r="C1942">
        <v>0.41265788674354498</v>
      </c>
    </row>
    <row r="1943" spans="1:3" x14ac:dyDescent="0.25">
      <c r="A1943">
        <v>-8033228.1416538404</v>
      </c>
      <c r="B1943">
        <v>4682.4066598214204</v>
      </c>
      <c r="C1943">
        <v>0.42766827344894398</v>
      </c>
    </row>
    <row r="1944" spans="1:3" x14ac:dyDescent="0.25">
      <c r="A1944">
        <v>-8032293.66277692</v>
      </c>
      <c r="B1944">
        <v>4682.4066598214204</v>
      </c>
      <c r="C1944">
        <v>0.44396036863326999</v>
      </c>
    </row>
    <row r="1945" spans="1:3" x14ac:dyDescent="0.25">
      <c r="A1945">
        <v>-8031359.1838999996</v>
      </c>
      <c r="B1945">
        <v>4682.4066598214204</v>
      </c>
      <c r="C1945">
        <v>0.45662033557891801</v>
      </c>
    </row>
    <row r="1946" spans="1:3" x14ac:dyDescent="0.25">
      <c r="A1946">
        <v>-8030424.7050230699</v>
      </c>
      <c r="B1946">
        <v>4682.4066598214204</v>
      </c>
      <c r="C1946">
        <v>0.47442403435706998</v>
      </c>
    </row>
    <row r="1947" spans="1:3" x14ac:dyDescent="0.25">
      <c r="A1947">
        <v>-8029490.2261461504</v>
      </c>
      <c r="B1947">
        <v>4682.4066598214204</v>
      </c>
      <c r="C1947">
        <v>0.47478252649307201</v>
      </c>
    </row>
    <row r="1948" spans="1:3" x14ac:dyDescent="0.25">
      <c r="A1948">
        <v>-8028555.74726923</v>
      </c>
      <c r="B1948">
        <v>4682.4066598214204</v>
      </c>
      <c r="C1948">
        <v>0.474569112062454</v>
      </c>
    </row>
    <row r="1949" spans="1:3" x14ac:dyDescent="0.25">
      <c r="A1949">
        <v>-8027621.2683923002</v>
      </c>
      <c r="B1949">
        <v>4682.4066598214204</v>
      </c>
      <c r="C1949">
        <v>0.47480651736259399</v>
      </c>
    </row>
    <row r="1950" spans="1:3" x14ac:dyDescent="0.25">
      <c r="A1950">
        <v>-8026686.7895153798</v>
      </c>
      <c r="B1950">
        <v>4682.4066598214204</v>
      </c>
      <c r="C1950">
        <v>0</v>
      </c>
    </row>
    <row r="1951" spans="1:3" x14ac:dyDescent="0.25">
      <c r="A1951">
        <v>-8025752.3106384603</v>
      </c>
      <c r="B1951">
        <v>4682.4066598214204</v>
      </c>
      <c r="C1951">
        <v>0</v>
      </c>
    </row>
    <row r="1952" spans="1:3" x14ac:dyDescent="0.25">
      <c r="A1952">
        <v>-8024817.8317615297</v>
      </c>
      <c r="B1952">
        <v>4682.4066598214204</v>
      </c>
      <c r="C1952">
        <v>0</v>
      </c>
    </row>
    <row r="1953" spans="1:3" x14ac:dyDescent="0.25">
      <c r="A1953">
        <v>-8023883.3528846102</v>
      </c>
      <c r="B1953">
        <v>4682.4066598214204</v>
      </c>
      <c r="C1953">
        <v>0</v>
      </c>
    </row>
    <row r="1954" spans="1:3" x14ac:dyDescent="0.25">
      <c r="A1954">
        <v>-8022948.8740076898</v>
      </c>
      <c r="B1954">
        <v>4682.4066598214204</v>
      </c>
      <c r="C1954">
        <v>0</v>
      </c>
    </row>
    <row r="1955" spans="1:3" x14ac:dyDescent="0.25">
      <c r="A1955">
        <v>-8022014.39513076</v>
      </c>
      <c r="B1955">
        <v>4682.4066598214204</v>
      </c>
      <c r="C1955">
        <v>0</v>
      </c>
    </row>
    <row r="1956" spans="1:3" x14ac:dyDescent="0.25">
      <c r="A1956">
        <v>-8021079.9162538396</v>
      </c>
      <c r="B1956">
        <v>4682.4066598214204</v>
      </c>
      <c r="C1956">
        <v>0</v>
      </c>
    </row>
    <row r="1957" spans="1:3" x14ac:dyDescent="0.25">
      <c r="A1957">
        <v>-8020145.4373769201</v>
      </c>
      <c r="B1957">
        <v>4682.4066598214204</v>
      </c>
      <c r="C1957">
        <v>0</v>
      </c>
    </row>
    <row r="1958" spans="1:3" x14ac:dyDescent="0.25">
      <c r="A1958">
        <v>-8019210.9584999997</v>
      </c>
      <c r="B1958">
        <v>4682.4066598214204</v>
      </c>
      <c r="C1958">
        <v>0</v>
      </c>
    </row>
    <row r="1959" spans="1:3" x14ac:dyDescent="0.25">
      <c r="A1959">
        <v>-8018276.47962307</v>
      </c>
      <c r="B1959">
        <v>4682.4066598214204</v>
      </c>
      <c r="C1959">
        <v>0</v>
      </c>
    </row>
    <row r="1960" spans="1:3" x14ac:dyDescent="0.25">
      <c r="A1960">
        <v>-8017342.0007461496</v>
      </c>
      <c r="B1960">
        <v>4682.4066598214204</v>
      </c>
      <c r="C1960">
        <v>0</v>
      </c>
    </row>
    <row r="1961" spans="1:3" x14ac:dyDescent="0.25">
      <c r="A1961">
        <v>-8016407.5218692301</v>
      </c>
      <c r="B1961">
        <v>4682.4066598214204</v>
      </c>
      <c r="C1961">
        <v>0</v>
      </c>
    </row>
    <row r="1962" spans="1:3" x14ac:dyDescent="0.25">
      <c r="A1962">
        <v>-8015473.0429923004</v>
      </c>
      <c r="B1962">
        <v>4682.4066598214204</v>
      </c>
      <c r="C1962">
        <v>0</v>
      </c>
    </row>
    <row r="1963" spans="1:3" x14ac:dyDescent="0.25">
      <c r="A1963">
        <v>-8014538.5641153799</v>
      </c>
      <c r="B1963">
        <v>4682.4066598214204</v>
      </c>
      <c r="C1963">
        <v>0</v>
      </c>
    </row>
    <row r="1964" spans="1:3" x14ac:dyDescent="0.25">
      <c r="A1964">
        <v>-8063131.4657153804</v>
      </c>
      <c r="B1964">
        <v>3747.92778303571</v>
      </c>
      <c r="C1964">
        <v>3.3375053317285998E-4</v>
      </c>
    </row>
    <row r="1965" spans="1:3" x14ac:dyDescent="0.25">
      <c r="A1965">
        <v>-8062196.98683846</v>
      </c>
      <c r="B1965">
        <v>3747.92778303571</v>
      </c>
      <c r="C1965">
        <v>3.98485950427129E-4</v>
      </c>
    </row>
    <row r="1966" spans="1:3" x14ac:dyDescent="0.25">
      <c r="A1966">
        <v>-8061262.5079615302</v>
      </c>
      <c r="B1966">
        <v>3747.92778303571</v>
      </c>
      <c r="C1966">
        <v>6.2775146216154001E-4</v>
      </c>
    </row>
    <row r="1967" spans="1:3" x14ac:dyDescent="0.25">
      <c r="A1967">
        <v>-8060328.0290846098</v>
      </c>
      <c r="B1967">
        <v>3747.92778303571</v>
      </c>
      <c r="C1967">
        <v>9.7941083367913896E-4</v>
      </c>
    </row>
    <row r="1968" spans="1:3" x14ac:dyDescent="0.25">
      <c r="A1968">
        <v>-8059393.5502076903</v>
      </c>
      <c r="B1968">
        <v>3747.92778303571</v>
      </c>
      <c r="C1968">
        <v>1.2640786590054601E-3</v>
      </c>
    </row>
    <row r="1969" spans="1:3" x14ac:dyDescent="0.25">
      <c r="A1969">
        <v>-8058459.0713307597</v>
      </c>
      <c r="B1969">
        <v>3747.92778303571</v>
      </c>
      <c r="C1969">
        <v>1.94671645294874E-3</v>
      </c>
    </row>
    <row r="1970" spans="1:3" x14ac:dyDescent="0.25">
      <c r="A1970">
        <v>-8057524.5924538402</v>
      </c>
      <c r="B1970">
        <v>3747.92778303571</v>
      </c>
      <c r="C1970">
        <v>3.1004787888377901E-3</v>
      </c>
    </row>
    <row r="1971" spans="1:3" x14ac:dyDescent="0.25">
      <c r="A1971">
        <v>-8056590.1135769198</v>
      </c>
      <c r="B1971">
        <v>3747.92778303571</v>
      </c>
      <c r="C1971">
        <v>3.9697140455245902E-3</v>
      </c>
    </row>
    <row r="1972" spans="1:3" x14ac:dyDescent="0.25">
      <c r="A1972">
        <v>-8055655.6347000003</v>
      </c>
      <c r="B1972">
        <v>3747.92778303571</v>
      </c>
      <c r="C1972">
        <v>5.83388237282633E-3</v>
      </c>
    </row>
    <row r="1973" spans="1:3" x14ac:dyDescent="0.25">
      <c r="A1973">
        <v>-8054721.1558230696</v>
      </c>
      <c r="B1973">
        <v>3747.92778303571</v>
      </c>
      <c r="C1973">
        <v>7.5041428208351101E-3</v>
      </c>
    </row>
    <row r="1974" spans="1:3" x14ac:dyDescent="0.25">
      <c r="A1974">
        <v>-8053786.6769461501</v>
      </c>
      <c r="B1974">
        <v>3747.92778303571</v>
      </c>
      <c r="C1974">
        <v>9.6771623939275707E-3</v>
      </c>
    </row>
    <row r="1975" spans="1:3" x14ac:dyDescent="0.25">
      <c r="A1975">
        <v>-8052852.1980692297</v>
      </c>
      <c r="B1975">
        <v>3747.92778303571</v>
      </c>
      <c r="C1975">
        <v>1.41068948432803E-2</v>
      </c>
    </row>
    <row r="1976" spans="1:3" x14ac:dyDescent="0.25">
      <c r="A1976">
        <v>-8051917.7191923</v>
      </c>
      <c r="B1976">
        <v>3747.92778303571</v>
      </c>
      <c r="C1976">
        <v>1.8220303580164899E-2</v>
      </c>
    </row>
    <row r="1977" spans="1:3" x14ac:dyDescent="0.25">
      <c r="A1977">
        <v>-8050983.2403153796</v>
      </c>
      <c r="B1977">
        <v>3747.92778303571</v>
      </c>
      <c r="C1977">
        <v>2.4239907041191999E-2</v>
      </c>
    </row>
    <row r="1978" spans="1:3" x14ac:dyDescent="0.25">
      <c r="A1978">
        <v>-8050048.7614384601</v>
      </c>
      <c r="B1978">
        <v>3747.92778303571</v>
      </c>
      <c r="C1978">
        <v>3.11634577810764E-2</v>
      </c>
    </row>
    <row r="1979" spans="1:3" x14ac:dyDescent="0.25">
      <c r="A1979">
        <v>-8049114.2825615304</v>
      </c>
      <c r="B1979">
        <v>3747.92778303571</v>
      </c>
      <c r="C1979">
        <v>4.1958186775445903E-2</v>
      </c>
    </row>
    <row r="1980" spans="1:3" x14ac:dyDescent="0.25">
      <c r="A1980">
        <v>-8048179.8036846099</v>
      </c>
      <c r="B1980">
        <v>3747.92778303571</v>
      </c>
      <c r="C1980">
        <v>5.4777588695287698E-2</v>
      </c>
    </row>
    <row r="1981" spans="1:3" x14ac:dyDescent="0.25">
      <c r="A1981">
        <v>-8047245.3248076905</v>
      </c>
      <c r="B1981">
        <v>3747.92778303571</v>
      </c>
      <c r="C1981">
        <v>8.2276411354541695E-2</v>
      </c>
    </row>
    <row r="1982" spans="1:3" x14ac:dyDescent="0.25">
      <c r="A1982">
        <v>-8046310.8459307598</v>
      </c>
      <c r="B1982">
        <v>3747.92778303571</v>
      </c>
      <c r="C1982">
        <v>0.10414420813322001</v>
      </c>
    </row>
    <row r="1983" spans="1:3" x14ac:dyDescent="0.25">
      <c r="A1983">
        <v>-8045376.3670538403</v>
      </c>
      <c r="B1983">
        <v>3747.92778303571</v>
      </c>
      <c r="C1983">
        <v>0.12394904345273899</v>
      </c>
    </row>
    <row r="1984" spans="1:3" x14ac:dyDescent="0.25">
      <c r="A1984">
        <v>-8044441.8881769199</v>
      </c>
      <c r="B1984">
        <v>3747.92778303571</v>
      </c>
      <c r="C1984">
        <v>0.147786110639572</v>
      </c>
    </row>
    <row r="1985" spans="1:3" x14ac:dyDescent="0.25">
      <c r="A1985">
        <v>-8043507.4093000004</v>
      </c>
      <c r="B1985">
        <v>3747.92778303571</v>
      </c>
      <c r="C1985">
        <v>0.174688875675201</v>
      </c>
    </row>
    <row r="1986" spans="1:3" x14ac:dyDescent="0.25">
      <c r="A1986">
        <v>-8042572.9304230697</v>
      </c>
      <c r="B1986">
        <v>3747.92778303571</v>
      </c>
      <c r="C1986">
        <v>0.20301301777362801</v>
      </c>
    </row>
    <row r="1987" spans="1:3" x14ac:dyDescent="0.25">
      <c r="A1987">
        <v>-8041638.4515461503</v>
      </c>
      <c r="B1987">
        <v>3747.92778303571</v>
      </c>
      <c r="C1987">
        <v>0.22992101311683599</v>
      </c>
    </row>
    <row r="1988" spans="1:3" x14ac:dyDescent="0.25">
      <c r="A1988">
        <v>-8040703.9726692298</v>
      </c>
      <c r="B1988">
        <v>3747.92778303571</v>
      </c>
      <c r="C1988">
        <v>0.257683396339416</v>
      </c>
    </row>
    <row r="1989" spans="1:3" x14ac:dyDescent="0.25">
      <c r="A1989">
        <v>-8039769.4937923001</v>
      </c>
      <c r="B1989">
        <v>3747.92778303571</v>
      </c>
      <c r="C1989">
        <v>0.28119403123855502</v>
      </c>
    </row>
    <row r="1990" spans="1:3" x14ac:dyDescent="0.25">
      <c r="A1990">
        <v>-8038835.0149153797</v>
      </c>
      <c r="B1990">
        <v>3747.92778303571</v>
      </c>
      <c r="C1990">
        <v>0.306461721658706</v>
      </c>
    </row>
    <row r="1991" spans="1:3" x14ac:dyDescent="0.25">
      <c r="A1991">
        <v>-8037900.5360384602</v>
      </c>
      <c r="B1991">
        <v>3747.92778303571</v>
      </c>
      <c r="C1991">
        <v>0.33226475119590698</v>
      </c>
    </row>
    <row r="1992" spans="1:3" x14ac:dyDescent="0.25">
      <c r="A1992">
        <v>-8036966.0571615295</v>
      </c>
      <c r="B1992">
        <v>3747.92778303571</v>
      </c>
      <c r="C1992">
        <v>0.353920668363571</v>
      </c>
    </row>
    <row r="1993" spans="1:3" x14ac:dyDescent="0.25">
      <c r="A1993">
        <v>-8036031.5782846101</v>
      </c>
      <c r="B1993">
        <v>3747.92778303571</v>
      </c>
      <c r="C1993">
        <v>0.37473398447036699</v>
      </c>
    </row>
    <row r="1994" spans="1:3" x14ac:dyDescent="0.25">
      <c r="A1994">
        <v>-8035097.0994076896</v>
      </c>
      <c r="B1994">
        <v>3747.92778303571</v>
      </c>
      <c r="C1994">
        <v>0.39715939760208102</v>
      </c>
    </row>
    <row r="1995" spans="1:3" x14ac:dyDescent="0.25">
      <c r="A1995">
        <v>-8034162.6205307599</v>
      </c>
      <c r="B1995">
        <v>3747.92778303571</v>
      </c>
      <c r="C1995">
        <v>0.413567334413528</v>
      </c>
    </row>
    <row r="1996" spans="1:3" x14ac:dyDescent="0.25">
      <c r="A1996">
        <v>-8033228.1416538404</v>
      </c>
      <c r="B1996">
        <v>3747.92778303571</v>
      </c>
      <c r="C1996">
        <v>0.42833861708641002</v>
      </c>
    </row>
    <row r="1997" spans="1:3" x14ac:dyDescent="0.25">
      <c r="A1997">
        <v>-8032293.66277692</v>
      </c>
      <c r="B1997">
        <v>3747.92778303571</v>
      </c>
      <c r="C1997">
        <v>0.444304108619689</v>
      </c>
    </row>
    <row r="1998" spans="1:3" x14ac:dyDescent="0.25">
      <c r="A1998">
        <v>-8031359.1838999996</v>
      </c>
      <c r="B1998">
        <v>3747.92778303571</v>
      </c>
      <c r="C1998">
        <v>0.45669609308242698</v>
      </c>
    </row>
    <row r="1999" spans="1:3" x14ac:dyDescent="0.25">
      <c r="A1999">
        <v>-8030424.7050230699</v>
      </c>
      <c r="B1999">
        <v>3747.92778303571</v>
      </c>
      <c r="C1999">
        <v>0.47463628649711598</v>
      </c>
    </row>
    <row r="2000" spans="1:3" x14ac:dyDescent="0.25">
      <c r="A2000">
        <v>-8029490.2261461504</v>
      </c>
      <c r="B2000">
        <v>3747.92778303571</v>
      </c>
      <c r="C2000">
        <v>0.47475519776344199</v>
      </c>
    </row>
    <row r="2001" spans="1:3" x14ac:dyDescent="0.25">
      <c r="A2001">
        <v>-8028555.74726923</v>
      </c>
      <c r="B2001">
        <v>3747.92778303571</v>
      </c>
      <c r="C2001">
        <v>0.47488489747047402</v>
      </c>
    </row>
    <row r="2002" spans="1:3" x14ac:dyDescent="0.25">
      <c r="A2002">
        <v>-8027621.2683923002</v>
      </c>
      <c r="B2002">
        <v>3747.92778303571</v>
      </c>
      <c r="C2002">
        <v>0</v>
      </c>
    </row>
    <row r="2003" spans="1:3" x14ac:dyDescent="0.25">
      <c r="A2003">
        <v>-8026686.7895153798</v>
      </c>
      <c r="B2003">
        <v>3747.92778303571</v>
      </c>
      <c r="C2003">
        <v>0</v>
      </c>
    </row>
    <row r="2004" spans="1:3" x14ac:dyDescent="0.25">
      <c r="A2004">
        <v>-8025752.3106384603</v>
      </c>
      <c r="B2004">
        <v>3747.92778303571</v>
      </c>
      <c r="C2004">
        <v>0</v>
      </c>
    </row>
    <row r="2005" spans="1:3" x14ac:dyDescent="0.25">
      <c r="A2005">
        <v>-8024817.8317615297</v>
      </c>
      <c r="B2005">
        <v>3747.92778303571</v>
      </c>
      <c r="C2005">
        <v>0</v>
      </c>
    </row>
    <row r="2006" spans="1:3" x14ac:dyDescent="0.25">
      <c r="A2006">
        <v>-8023883.3528846102</v>
      </c>
      <c r="B2006">
        <v>3747.92778303571</v>
      </c>
      <c r="C2006">
        <v>0</v>
      </c>
    </row>
    <row r="2007" spans="1:3" x14ac:dyDescent="0.25">
      <c r="A2007">
        <v>-8022948.8740076898</v>
      </c>
      <c r="B2007">
        <v>3747.92778303571</v>
      </c>
      <c r="C2007">
        <v>0</v>
      </c>
    </row>
    <row r="2008" spans="1:3" x14ac:dyDescent="0.25">
      <c r="A2008">
        <v>-8022014.39513076</v>
      </c>
      <c r="B2008">
        <v>3747.92778303571</v>
      </c>
      <c r="C2008">
        <v>0</v>
      </c>
    </row>
    <row r="2009" spans="1:3" x14ac:dyDescent="0.25">
      <c r="A2009">
        <v>-8021079.9162538396</v>
      </c>
      <c r="B2009">
        <v>3747.92778303571</v>
      </c>
      <c r="C2009">
        <v>0</v>
      </c>
    </row>
    <row r="2010" spans="1:3" x14ac:dyDescent="0.25">
      <c r="A2010">
        <v>-8020145.4373769201</v>
      </c>
      <c r="B2010">
        <v>3747.92778303571</v>
      </c>
      <c r="C2010">
        <v>0</v>
      </c>
    </row>
    <row r="2011" spans="1:3" x14ac:dyDescent="0.25">
      <c r="A2011">
        <v>-8019210.9584999997</v>
      </c>
      <c r="B2011">
        <v>3747.92778303571</v>
      </c>
      <c r="C2011">
        <v>0</v>
      </c>
    </row>
    <row r="2012" spans="1:3" x14ac:dyDescent="0.25">
      <c r="A2012">
        <v>-8018276.47962307</v>
      </c>
      <c r="B2012">
        <v>3747.92778303571</v>
      </c>
      <c r="C2012">
        <v>0</v>
      </c>
    </row>
    <row r="2013" spans="1:3" x14ac:dyDescent="0.25">
      <c r="A2013">
        <v>-8017342.0007461496</v>
      </c>
      <c r="B2013">
        <v>3747.92778303571</v>
      </c>
      <c r="C2013">
        <v>0</v>
      </c>
    </row>
    <row r="2014" spans="1:3" x14ac:dyDescent="0.25">
      <c r="A2014">
        <v>-8016407.5218692301</v>
      </c>
      <c r="B2014">
        <v>3747.92778303571</v>
      </c>
      <c r="C2014">
        <v>0</v>
      </c>
    </row>
    <row r="2015" spans="1:3" x14ac:dyDescent="0.25">
      <c r="A2015">
        <v>-8015473.0429923004</v>
      </c>
      <c r="B2015">
        <v>3747.92778303571</v>
      </c>
      <c r="C2015">
        <v>0</v>
      </c>
    </row>
    <row r="2016" spans="1:3" x14ac:dyDescent="0.25">
      <c r="A2016">
        <v>-8014538.5641153799</v>
      </c>
      <c r="B2016">
        <v>3747.92778303571</v>
      </c>
      <c r="C2016">
        <v>0</v>
      </c>
    </row>
    <row r="2017" spans="1:3" x14ac:dyDescent="0.25">
      <c r="A2017">
        <v>-8064065.9445922999</v>
      </c>
      <c r="B2017">
        <v>2813.4489062499902</v>
      </c>
      <c r="C2017">
        <v>2.9555757646448899E-4</v>
      </c>
    </row>
    <row r="2018" spans="1:3" x14ac:dyDescent="0.25">
      <c r="A2018">
        <v>-8063131.4657153804</v>
      </c>
      <c r="B2018">
        <v>2813.4489062499902</v>
      </c>
      <c r="C2018">
        <v>5.1899091340601401E-4</v>
      </c>
    </row>
    <row r="2019" spans="1:3" x14ac:dyDescent="0.25">
      <c r="A2019">
        <v>-8062196.98683846</v>
      </c>
      <c r="B2019">
        <v>2813.4489062499902</v>
      </c>
      <c r="C2019">
        <v>6.02674495894461E-4</v>
      </c>
    </row>
    <row r="2020" spans="1:3" x14ac:dyDescent="0.25">
      <c r="A2020">
        <v>-8061262.5079615302</v>
      </c>
      <c r="B2020">
        <v>2813.4489062499902</v>
      </c>
      <c r="C2020">
        <v>9.0024905512109301E-4</v>
      </c>
    </row>
    <row r="2021" spans="1:3" x14ac:dyDescent="0.25">
      <c r="A2021">
        <v>-8060328.0290846098</v>
      </c>
      <c r="B2021">
        <v>2813.4489062499902</v>
      </c>
      <c r="C2021">
        <v>1.52628356590867E-3</v>
      </c>
    </row>
    <row r="2022" spans="1:3" x14ac:dyDescent="0.25">
      <c r="A2022">
        <v>-8059393.5502076903</v>
      </c>
      <c r="B2022">
        <v>2813.4489062499902</v>
      </c>
      <c r="C2022">
        <v>1.7474595224484799E-3</v>
      </c>
    </row>
    <row r="2023" spans="1:3" x14ac:dyDescent="0.25">
      <c r="A2023">
        <v>-8058459.0713307597</v>
      </c>
      <c r="B2023">
        <v>2813.4489062499902</v>
      </c>
      <c r="C2023">
        <v>2.7272829320281701E-3</v>
      </c>
    </row>
    <row r="2024" spans="1:3" x14ac:dyDescent="0.25">
      <c r="A2024">
        <v>-8057524.5924538402</v>
      </c>
      <c r="B2024">
        <v>2813.4489062499902</v>
      </c>
      <c r="C2024">
        <v>4.2358771897852403E-3</v>
      </c>
    </row>
    <row r="2025" spans="1:3" x14ac:dyDescent="0.25">
      <c r="A2025">
        <v>-8056590.1135769198</v>
      </c>
      <c r="B2025">
        <v>2813.4489062499902</v>
      </c>
      <c r="C2025">
        <v>4.9508111551403904E-3</v>
      </c>
    </row>
    <row r="2026" spans="1:3" x14ac:dyDescent="0.25">
      <c r="A2026">
        <v>-8055655.6347000003</v>
      </c>
      <c r="B2026">
        <v>2813.4489062499902</v>
      </c>
      <c r="C2026">
        <v>7.7456273138523102E-3</v>
      </c>
    </row>
    <row r="2027" spans="1:3" x14ac:dyDescent="0.25">
      <c r="A2027">
        <v>-8054721.1558230696</v>
      </c>
      <c r="B2027">
        <v>2813.4489062499902</v>
      </c>
      <c r="C2027">
        <v>9.6426634117960895E-3</v>
      </c>
    </row>
    <row r="2028" spans="1:3" x14ac:dyDescent="0.25">
      <c r="A2028">
        <v>-8053786.6769461501</v>
      </c>
      <c r="B2028">
        <v>2813.4489062499902</v>
      </c>
      <c r="C2028">
        <v>1.1641338467597901E-2</v>
      </c>
    </row>
    <row r="2029" spans="1:3" x14ac:dyDescent="0.25">
      <c r="A2029">
        <v>-8052852.1980692297</v>
      </c>
      <c r="B2029">
        <v>2813.4489062499902</v>
      </c>
      <c r="C2029">
        <v>1.6599031165242101E-2</v>
      </c>
    </row>
    <row r="2030" spans="1:3" x14ac:dyDescent="0.25">
      <c r="A2030">
        <v>-8051917.7191923</v>
      </c>
      <c r="B2030">
        <v>2813.4489062499902</v>
      </c>
      <c r="C2030">
        <v>2.0792432129383E-2</v>
      </c>
    </row>
    <row r="2031" spans="1:3" x14ac:dyDescent="0.25">
      <c r="A2031">
        <v>-8050983.2403153796</v>
      </c>
      <c r="B2031">
        <v>2813.4489062499902</v>
      </c>
      <c r="C2031">
        <v>2.7076760306954301E-2</v>
      </c>
    </row>
    <row r="2032" spans="1:3" x14ac:dyDescent="0.25">
      <c r="A2032">
        <v>-8050048.7614384601</v>
      </c>
      <c r="B2032">
        <v>2813.4489062499902</v>
      </c>
      <c r="C2032">
        <v>3.6351241171360002E-2</v>
      </c>
    </row>
    <row r="2033" spans="1:3" x14ac:dyDescent="0.25">
      <c r="A2033">
        <v>-8049114.2825615304</v>
      </c>
      <c r="B2033">
        <v>2813.4489062499902</v>
      </c>
      <c r="C2033">
        <v>4.5739062130451202E-2</v>
      </c>
    </row>
    <row r="2034" spans="1:3" x14ac:dyDescent="0.25">
      <c r="A2034">
        <v>-8048179.8036846099</v>
      </c>
      <c r="B2034">
        <v>2813.4489062499902</v>
      </c>
      <c r="C2034">
        <v>5.8889009058475397E-2</v>
      </c>
    </row>
    <row r="2035" spans="1:3" x14ac:dyDescent="0.25">
      <c r="A2035">
        <v>-8047245.3248076905</v>
      </c>
      <c r="B2035">
        <v>2813.4489062499902</v>
      </c>
      <c r="C2035">
        <v>8.5467778146266896E-2</v>
      </c>
    </row>
    <row r="2036" spans="1:3" x14ac:dyDescent="0.25">
      <c r="A2036">
        <v>-8046310.8459307598</v>
      </c>
      <c r="B2036">
        <v>2813.4489062499902</v>
      </c>
      <c r="C2036">
        <v>0.11008733510971</v>
      </c>
    </row>
    <row r="2037" spans="1:3" x14ac:dyDescent="0.25">
      <c r="A2037">
        <v>-8045376.3670538403</v>
      </c>
      <c r="B2037">
        <v>2813.4489062499902</v>
      </c>
      <c r="C2037">
        <v>0.129653841257095</v>
      </c>
    </row>
    <row r="2038" spans="1:3" x14ac:dyDescent="0.25">
      <c r="A2038">
        <v>-8044441.8881769199</v>
      </c>
      <c r="B2038">
        <v>2813.4489062499902</v>
      </c>
      <c r="C2038">
        <v>0.15246325731277399</v>
      </c>
    </row>
    <row r="2039" spans="1:3" x14ac:dyDescent="0.25">
      <c r="A2039">
        <v>-8043507.4093000004</v>
      </c>
      <c r="B2039">
        <v>2813.4489062499902</v>
      </c>
      <c r="C2039">
        <v>0.17875520884990601</v>
      </c>
    </row>
    <row r="2040" spans="1:3" x14ac:dyDescent="0.25">
      <c r="A2040">
        <v>-8042572.9304230697</v>
      </c>
      <c r="B2040">
        <v>2813.4489062499902</v>
      </c>
      <c r="C2040">
        <v>0.20510642230510701</v>
      </c>
    </row>
    <row r="2041" spans="1:3" x14ac:dyDescent="0.25">
      <c r="A2041">
        <v>-8041638.4515461503</v>
      </c>
      <c r="B2041">
        <v>2813.4489062499902</v>
      </c>
      <c r="C2041">
        <v>0.23247285187244399</v>
      </c>
    </row>
    <row r="2042" spans="1:3" x14ac:dyDescent="0.25">
      <c r="A2042">
        <v>-8040703.9726692298</v>
      </c>
      <c r="B2042">
        <v>2813.4489062499902</v>
      </c>
      <c r="C2042">
        <v>0.25968703627586298</v>
      </c>
    </row>
    <row r="2043" spans="1:3" x14ac:dyDescent="0.25">
      <c r="A2043">
        <v>-8039769.4937923001</v>
      </c>
      <c r="B2043">
        <v>2813.4489062499902</v>
      </c>
      <c r="C2043">
        <v>0.28417176008224398</v>
      </c>
    </row>
    <row r="2044" spans="1:3" x14ac:dyDescent="0.25">
      <c r="A2044">
        <v>-8038835.0149153797</v>
      </c>
      <c r="B2044">
        <v>2813.4489062499902</v>
      </c>
      <c r="C2044">
        <v>0.30819329619407598</v>
      </c>
    </row>
    <row r="2045" spans="1:3" x14ac:dyDescent="0.25">
      <c r="A2045">
        <v>-8037900.5360384602</v>
      </c>
      <c r="B2045">
        <v>2813.4489062499902</v>
      </c>
      <c r="C2045">
        <v>0.333844274282455</v>
      </c>
    </row>
    <row r="2046" spans="1:3" x14ac:dyDescent="0.25">
      <c r="A2046">
        <v>-8036966.0571615295</v>
      </c>
      <c r="B2046">
        <v>2813.4489062499902</v>
      </c>
      <c r="C2046">
        <v>0.35493087768554599</v>
      </c>
    </row>
    <row r="2047" spans="1:3" x14ac:dyDescent="0.25">
      <c r="A2047">
        <v>-8036031.5782846101</v>
      </c>
      <c r="B2047">
        <v>2813.4489062499902</v>
      </c>
      <c r="C2047">
        <v>0.37579667568206698</v>
      </c>
    </row>
    <row r="2048" spans="1:3" x14ac:dyDescent="0.25">
      <c r="A2048">
        <v>-8035097.0994076896</v>
      </c>
      <c r="B2048">
        <v>2813.4489062499902</v>
      </c>
      <c r="C2048">
        <v>0.398065865039825</v>
      </c>
    </row>
    <row r="2049" spans="1:3" x14ac:dyDescent="0.25">
      <c r="A2049">
        <v>-8034162.6205307599</v>
      </c>
      <c r="B2049">
        <v>2813.4489062499902</v>
      </c>
      <c r="C2049">
        <v>0.41437402367591802</v>
      </c>
    </row>
    <row r="2050" spans="1:3" x14ac:dyDescent="0.25">
      <c r="A2050">
        <v>-8033228.1416538404</v>
      </c>
      <c r="B2050">
        <v>2813.4489062499902</v>
      </c>
      <c r="C2050">
        <v>0.42910718917846602</v>
      </c>
    </row>
    <row r="2051" spans="1:3" x14ac:dyDescent="0.25">
      <c r="A2051">
        <v>-8032293.66277692</v>
      </c>
      <c r="B2051">
        <v>2813.4489062499902</v>
      </c>
      <c r="C2051">
        <v>0.44494667649269098</v>
      </c>
    </row>
    <row r="2052" spans="1:3" x14ac:dyDescent="0.25">
      <c r="A2052">
        <v>-8031359.1838999996</v>
      </c>
      <c r="B2052">
        <v>2813.4489062499902</v>
      </c>
      <c r="C2052">
        <v>0.45742043852806002</v>
      </c>
    </row>
    <row r="2053" spans="1:3" x14ac:dyDescent="0.25">
      <c r="A2053">
        <v>-8030424.7050230699</v>
      </c>
      <c r="B2053">
        <v>2813.4489062499902</v>
      </c>
      <c r="C2053">
        <v>0.47473788261413502</v>
      </c>
    </row>
    <row r="2054" spans="1:3" x14ac:dyDescent="0.25">
      <c r="A2054">
        <v>-8029490.2261461504</v>
      </c>
      <c r="B2054">
        <v>2813.4489062499902</v>
      </c>
      <c r="C2054">
        <v>0.47486820816993702</v>
      </c>
    </row>
    <row r="2055" spans="1:3" x14ac:dyDescent="0.25">
      <c r="A2055">
        <v>-8028555.74726923</v>
      </c>
      <c r="B2055">
        <v>2813.4489062499902</v>
      </c>
      <c r="C2055">
        <v>0.474914580583572</v>
      </c>
    </row>
    <row r="2056" spans="1:3" x14ac:dyDescent="0.25">
      <c r="A2056">
        <v>-8027621.2683923002</v>
      </c>
      <c r="B2056">
        <v>2813.4489062499902</v>
      </c>
      <c r="C2056">
        <v>0</v>
      </c>
    </row>
    <row r="2057" spans="1:3" x14ac:dyDescent="0.25">
      <c r="A2057">
        <v>-8026686.7895153798</v>
      </c>
      <c r="B2057">
        <v>2813.4489062499902</v>
      </c>
      <c r="C2057">
        <v>0</v>
      </c>
    </row>
    <row r="2058" spans="1:3" x14ac:dyDescent="0.25">
      <c r="A2058">
        <v>-8025752.3106384603</v>
      </c>
      <c r="B2058">
        <v>2813.4489062499902</v>
      </c>
      <c r="C2058">
        <v>0</v>
      </c>
    </row>
    <row r="2059" spans="1:3" x14ac:dyDescent="0.25">
      <c r="A2059">
        <v>-8024817.8317615297</v>
      </c>
      <c r="B2059">
        <v>2813.4489062499902</v>
      </c>
      <c r="C2059">
        <v>0</v>
      </c>
    </row>
    <row r="2060" spans="1:3" x14ac:dyDescent="0.25">
      <c r="A2060">
        <v>-8023883.3528846102</v>
      </c>
      <c r="B2060">
        <v>2813.4489062499902</v>
      </c>
      <c r="C2060">
        <v>0</v>
      </c>
    </row>
    <row r="2061" spans="1:3" x14ac:dyDescent="0.25">
      <c r="A2061">
        <v>-8022948.8740076898</v>
      </c>
      <c r="B2061">
        <v>2813.4489062499902</v>
      </c>
      <c r="C2061">
        <v>0</v>
      </c>
    </row>
    <row r="2062" spans="1:3" x14ac:dyDescent="0.25">
      <c r="A2062">
        <v>-8022014.39513076</v>
      </c>
      <c r="B2062">
        <v>2813.4489062499902</v>
      </c>
      <c r="C2062">
        <v>0</v>
      </c>
    </row>
    <row r="2063" spans="1:3" x14ac:dyDescent="0.25">
      <c r="A2063">
        <v>-8021079.9162538396</v>
      </c>
      <c r="B2063">
        <v>2813.4489062499902</v>
      </c>
      <c r="C2063">
        <v>0</v>
      </c>
    </row>
    <row r="2064" spans="1:3" x14ac:dyDescent="0.25">
      <c r="A2064">
        <v>-8020145.4373769201</v>
      </c>
      <c r="B2064">
        <v>2813.4489062499902</v>
      </c>
      <c r="C2064">
        <v>0</v>
      </c>
    </row>
    <row r="2065" spans="1:3" x14ac:dyDescent="0.25">
      <c r="A2065">
        <v>-8019210.9584999997</v>
      </c>
      <c r="B2065">
        <v>2813.4489062499902</v>
      </c>
      <c r="C2065">
        <v>0</v>
      </c>
    </row>
    <row r="2066" spans="1:3" x14ac:dyDescent="0.25">
      <c r="A2066">
        <v>-8018276.47962307</v>
      </c>
      <c r="B2066">
        <v>2813.4489062499902</v>
      </c>
      <c r="C2066">
        <v>0</v>
      </c>
    </row>
    <row r="2067" spans="1:3" x14ac:dyDescent="0.25">
      <c r="A2067">
        <v>-8017342.0007461496</v>
      </c>
      <c r="B2067">
        <v>2813.4489062499902</v>
      </c>
      <c r="C2067">
        <v>0</v>
      </c>
    </row>
    <row r="2068" spans="1:3" x14ac:dyDescent="0.25">
      <c r="A2068">
        <v>-8016407.5218692301</v>
      </c>
      <c r="B2068">
        <v>2813.4489062499902</v>
      </c>
      <c r="C2068">
        <v>0</v>
      </c>
    </row>
    <row r="2069" spans="1:3" x14ac:dyDescent="0.25">
      <c r="A2069">
        <v>-8015473.0429923004</v>
      </c>
      <c r="B2069">
        <v>2813.4489062499902</v>
      </c>
      <c r="C2069">
        <v>0</v>
      </c>
    </row>
    <row r="2070" spans="1:3" x14ac:dyDescent="0.25">
      <c r="A2070">
        <v>-8014538.5641153799</v>
      </c>
      <c r="B2070">
        <v>2813.4489062499902</v>
      </c>
      <c r="C2070">
        <v>0</v>
      </c>
    </row>
    <row r="2071" spans="1:3" x14ac:dyDescent="0.25">
      <c r="A2071">
        <v>-8064065.9445922999</v>
      </c>
      <c r="B2071">
        <v>1878.9700294642801</v>
      </c>
      <c r="C2071">
        <v>5.2596186287701097E-4</v>
      </c>
    </row>
    <row r="2072" spans="1:3" x14ac:dyDescent="0.25">
      <c r="A2072">
        <v>-8063131.4657153804</v>
      </c>
      <c r="B2072">
        <v>1878.9700294642801</v>
      </c>
      <c r="C2072">
        <v>7.92098697274923E-4</v>
      </c>
    </row>
    <row r="2073" spans="1:3" x14ac:dyDescent="0.25">
      <c r="A2073">
        <v>-8062196.98683846</v>
      </c>
      <c r="B2073">
        <v>1878.9700294642801</v>
      </c>
      <c r="C2073">
        <v>9.05608874745666E-4</v>
      </c>
    </row>
    <row r="2074" spans="1:3" x14ac:dyDescent="0.25">
      <c r="A2074">
        <v>-8061262.5079615302</v>
      </c>
      <c r="B2074">
        <v>1878.9700294642801</v>
      </c>
      <c r="C2074">
        <v>1.4423294924199501E-3</v>
      </c>
    </row>
    <row r="2075" spans="1:3" x14ac:dyDescent="0.25">
      <c r="A2075">
        <v>-8060328.0290846098</v>
      </c>
      <c r="B2075">
        <v>1878.9700294642801</v>
      </c>
      <c r="C2075">
        <v>2.2946419194340702E-3</v>
      </c>
    </row>
    <row r="2076" spans="1:3" x14ac:dyDescent="0.25">
      <c r="A2076">
        <v>-8059393.5502076903</v>
      </c>
      <c r="B2076">
        <v>1878.9700294642801</v>
      </c>
      <c r="C2076">
        <v>2.5288939941674402E-3</v>
      </c>
    </row>
    <row r="2077" spans="1:3" x14ac:dyDescent="0.25">
      <c r="A2077">
        <v>-8058459.0713307597</v>
      </c>
      <c r="B2077">
        <v>1878.9700294642801</v>
      </c>
      <c r="C2077">
        <v>3.8776060100644801E-3</v>
      </c>
    </row>
    <row r="2078" spans="1:3" x14ac:dyDescent="0.25">
      <c r="A2078">
        <v>-8057524.5924538402</v>
      </c>
      <c r="B2078">
        <v>1878.9700294642801</v>
      </c>
      <c r="C2078">
        <v>6.1389664188027304E-3</v>
      </c>
    </row>
    <row r="2079" spans="1:3" x14ac:dyDescent="0.25">
      <c r="A2079">
        <v>-8056590.1135769198</v>
      </c>
      <c r="B2079">
        <v>1878.9700294642801</v>
      </c>
      <c r="C2079">
        <v>6.8537639454007097E-3</v>
      </c>
    </row>
    <row r="2080" spans="1:3" x14ac:dyDescent="0.25">
      <c r="A2080">
        <v>-8055655.6347000003</v>
      </c>
      <c r="B2080">
        <v>1878.9700294642801</v>
      </c>
      <c r="C2080">
        <v>1.0114350356161501E-2</v>
      </c>
    </row>
    <row r="2081" spans="1:3" x14ac:dyDescent="0.25">
      <c r="A2081">
        <v>-8054721.1558230696</v>
      </c>
      <c r="B2081">
        <v>1878.9700294642801</v>
      </c>
      <c r="C2081">
        <v>1.20333051308989E-2</v>
      </c>
    </row>
    <row r="2082" spans="1:3" x14ac:dyDescent="0.25">
      <c r="A2082">
        <v>-8053786.6769461501</v>
      </c>
      <c r="B2082">
        <v>1878.9700294642801</v>
      </c>
      <c r="C2082">
        <v>1.6297506168484601E-2</v>
      </c>
    </row>
    <row r="2083" spans="1:3" x14ac:dyDescent="0.25">
      <c r="A2083">
        <v>-8052852.1980692297</v>
      </c>
      <c r="B2083">
        <v>1878.9700294642801</v>
      </c>
      <c r="C2083">
        <v>1.9913127645850098E-2</v>
      </c>
    </row>
    <row r="2084" spans="1:3" x14ac:dyDescent="0.25">
      <c r="A2084">
        <v>-8051917.7191923</v>
      </c>
      <c r="B2084">
        <v>1878.9700294642801</v>
      </c>
      <c r="C2084">
        <v>2.4371350184082902E-2</v>
      </c>
    </row>
    <row r="2085" spans="1:3" x14ac:dyDescent="0.25">
      <c r="A2085">
        <v>-8050983.2403153796</v>
      </c>
      <c r="B2085">
        <v>1878.9700294642801</v>
      </c>
      <c r="C2085">
        <v>3.10108438134193E-2</v>
      </c>
    </row>
    <row r="2086" spans="1:3" x14ac:dyDescent="0.25">
      <c r="A2086">
        <v>-8050048.7614384601</v>
      </c>
      <c r="B2086">
        <v>1878.9700294642801</v>
      </c>
      <c r="C2086">
        <v>4.1349656879901803E-2</v>
      </c>
    </row>
    <row r="2087" spans="1:3" x14ac:dyDescent="0.25">
      <c r="A2087">
        <v>-8049114.2825615304</v>
      </c>
      <c r="B2087">
        <v>1878.9700294642801</v>
      </c>
      <c r="C2087">
        <v>5.0704911351203898E-2</v>
      </c>
    </row>
    <row r="2088" spans="1:3" x14ac:dyDescent="0.25">
      <c r="A2088">
        <v>-8048179.8036846099</v>
      </c>
      <c r="B2088">
        <v>1878.9700294642801</v>
      </c>
      <c r="C2088">
        <v>6.3325114548206302E-2</v>
      </c>
    </row>
    <row r="2089" spans="1:3" x14ac:dyDescent="0.25">
      <c r="A2089">
        <v>-8047245.3248076905</v>
      </c>
      <c r="B2089">
        <v>1878.9700294642801</v>
      </c>
      <c r="C2089">
        <v>9.0321265161037403E-2</v>
      </c>
    </row>
    <row r="2090" spans="1:3" x14ac:dyDescent="0.25">
      <c r="A2090">
        <v>-8046310.8459307598</v>
      </c>
      <c r="B2090">
        <v>1878.9700294642801</v>
      </c>
      <c r="C2090">
        <v>0.114885218441486</v>
      </c>
    </row>
    <row r="2091" spans="1:3" x14ac:dyDescent="0.25">
      <c r="A2091">
        <v>-8045376.3670538403</v>
      </c>
      <c r="B2091">
        <v>1878.9700294642801</v>
      </c>
      <c r="C2091">
        <v>0.13431441783904999</v>
      </c>
    </row>
    <row r="2092" spans="1:3" x14ac:dyDescent="0.25">
      <c r="A2092">
        <v>-8044441.8881769199</v>
      </c>
      <c r="B2092">
        <v>1878.9700294642801</v>
      </c>
      <c r="C2092">
        <v>0.15665386617183599</v>
      </c>
    </row>
    <row r="2093" spans="1:3" x14ac:dyDescent="0.25">
      <c r="A2093">
        <v>-8043507.4093000004</v>
      </c>
      <c r="B2093">
        <v>1878.9700294642801</v>
      </c>
      <c r="C2093">
        <v>0.183578535914421</v>
      </c>
    </row>
    <row r="2094" spans="1:3" x14ac:dyDescent="0.25">
      <c r="A2094">
        <v>-8042572.9304230697</v>
      </c>
      <c r="B2094">
        <v>1878.9700294642801</v>
      </c>
      <c r="C2094">
        <v>0.20889748632907801</v>
      </c>
    </row>
    <row r="2095" spans="1:3" x14ac:dyDescent="0.25">
      <c r="A2095">
        <v>-8041638.4515461503</v>
      </c>
      <c r="B2095">
        <v>1878.9700294642801</v>
      </c>
      <c r="C2095">
        <v>0.23460426926612801</v>
      </c>
    </row>
    <row r="2096" spans="1:3" x14ac:dyDescent="0.25">
      <c r="A2096">
        <v>-8040703.9726692298</v>
      </c>
      <c r="B2096">
        <v>1878.9700294642801</v>
      </c>
      <c r="C2096">
        <v>0.26239827275276101</v>
      </c>
    </row>
    <row r="2097" spans="1:3" x14ac:dyDescent="0.25">
      <c r="A2097">
        <v>-8039769.4937923001</v>
      </c>
      <c r="B2097">
        <v>1878.9700294642801</v>
      </c>
      <c r="C2097">
        <v>0.28663960099220198</v>
      </c>
    </row>
    <row r="2098" spans="1:3" x14ac:dyDescent="0.25">
      <c r="A2098">
        <v>-8038835.0149153797</v>
      </c>
      <c r="B2098">
        <v>1878.9700294642801</v>
      </c>
      <c r="C2098">
        <v>0.30985420942306502</v>
      </c>
    </row>
    <row r="2099" spans="1:3" x14ac:dyDescent="0.25">
      <c r="A2099">
        <v>-8037900.5360384602</v>
      </c>
      <c r="B2099">
        <v>1878.9700294642801</v>
      </c>
      <c r="C2099">
        <v>0.33524310588836598</v>
      </c>
    </row>
    <row r="2100" spans="1:3" x14ac:dyDescent="0.25">
      <c r="A2100">
        <v>-8036966.0571615295</v>
      </c>
      <c r="B2100">
        <v>1878.9700294642801</v>
      </c>
      <c r="C2100">
        <v>0.35647645592689498</v>
      </c>
    </row>
    <row r="2101" spans="1:3" x14ac:dyDescent="0.25">
      <c r="A2101">
        <v>-8036031.5782846101</v>
      </c>
      <c r="B2101">
        <v>1878.9700294642801</v>
      </c>
      <c r="C2101">
        <v>0.37703830003738398</v>
      </c>
    </row>
    <row r="2102" spans="1:3" x14ac:dyDescent="0.25">
      <c r="A2102">
        <v>-8035097.0994076896</v>
      </c>
      <c r="B2102">
        <v>1878.9700294642801</v>
      </c>
      <c r="C2102">
        <v>0.39881685376167197</v>
      </c>
    </row>
    <row r="2103" spans="1:3" x14ac:dyDescent="0.25">
      <c r="A2103">
        <v>-8034162.6205307599</v>
      </c>
      <c r="B2103">
        <v>1878.9700294642801</v>
      </c>
      <c r="C2103">
        <v>0.41517332196235601</v>
      </c>
    </row>
    <row r="2104" spans="1:3" x14ac:dyDescent="0.25">
      <c r="A2104">
        <v>-8033228.1416538404</v>
      </c>
      <c r="B2104">
        <v>1878.9700294642801</v>
      </c>
      <c r="C2104">
        <v>0.42966356873512201</v>
      </c>
    </row>
    <row r="2105" spans="1:3" x14ac:dyDescent="0.25">
      <c r="A2105">
        <v>-8032293.66277692</v>
      </c>
      <c r="B2105">
        <v>1878.9700294642801</v>
      </c>
      <c r="C2105">
        <v>0.44520366191864003</v>
      </c>
    </row>
    <row r="2106" spans="1:3" x14ac:dyDescent="0.25">
      <c r="A2106">
        <v>-8031359.1838999996</v>
      </c>
      <c r="B2106">
        <v>1878.9700294642801</v>
      </c>
      <c r="C2106">
        <v>0.45766267180442799</v>
      </c>
    </row>
    <row r="2107" spans="1:3" x14ac:dyDescent="0.25">
      <c r="A2107">
        <v>-8030424.7050230699</v>
      </c>
      <c r="B2107">
        <v>1878.9700294642801</v>
      </c>
      <c r="C2107">
        <v>0.47519308328628501</v>
      </c>
    </row>
    <row r="2108" spans="1:3" x14ac:dyDescent="0.25">
      <c r="A2108">
        <v>-8029490.2261461504</v>
      </c>
      <c r="B2108">
        <v>1878.9700294642801</v>
      </c>
      <c r="C2108">
        <v>0.47508272528648299</v>
      </c>
    </row>
    <row r="2109" spans="1:3" x14ac:dyDescent="0.25">
      <c r="A2109">
        <v>-8028555.74726923</v>
      </c>
      <c r="B2109">
        <v>1878.9700294642801</v>
      </c>
      <c r="C2109">
        <v>0</v>
      </c>
    </row>
    <row r="2110" spans="1:3" x14ac:dyDescent="0.25">
      <c r="A2110">
        <v>-8027621.2683923002</v>
      </c>
      <c r="B2110">
        <v>1878.9700294642801</v>
      </c>
      <c r="C2110">
        <v>0</v>
      </c>
    </row>
    <row r="2111" spans="1:3" x14ac:dyDescent="0.25">
      <c r="A2111">
        <v>-8026686.7895153798</v>
      </c>
      <c r="B2111">
        <v>1878.9700294642801</v>
      </c>
      <c r="C2111">
        <v>0</v>
      </c>
    </row>
    <row r="2112" spans="1:3" x14ac:dyDescent="0.25">
      <c r="A2112">
        <v>-8025752.3106384603</v>
      </c>
      <c r="B2112">
        <v>1878.9700294642801</v>
      </c>
      <c r="C2112">
        <v>0</v>
      </c>
    </row>
    <row r="2113" spans="1:3" x14ac:dyDescent="0.25">
      <c r="A2113">
        <v>-8024817.8317615297</v>
      </c>
      <c r="B2113">
        <v>1878.9700294642801</v>
      </c>
      <c r="C2113">
        <v>0</v>
      </c>
    </row>
    <row r="2114" spans="1:3" x14ac:dyDescent="0.25">
      <c r="A2114">
        <v>-8023883.3528846102</v>
      </c>
      <c r="B2114">
        <v>1878.9700294642801</v>
      </c>
      <c r="C2114">
        <v>0</v>
      </c>
    </row>
    <row r="2115" spans="1:3" x14ac:dyDescent="0.25">
      <c r="A2115">
        <v>-8022948.8740076898</v>
      </c>
      <c r="B2115">
        <v>1878.9700294642801</v>
      </c>
      <c r="C2115">
        <v>0</v>
      </c>
    </row>
    <row r="2116" spans="1:3" x14ac:dyDescent="0.25">
      <c r="A2116">
        <v>-8022014.39513076</v>
      </c>
      <c r="B2116">
        <v>1878.9700294642801</v>
      </c>
      <c r="C2116">
        <v>0</v>
      </c>
    </row>
    <row r="2117" spans="1:3" x14ac:dyDescent="0.25">
      <c r="A2117">
        <v>-8021079.9162538396</v>
      </c>
      <c r="B2117">
        <v>1878.9700294642801</v>
      </c>
      <c r="C2117">
        <v>0</v>
      </c>
    </row>
    <row r="2118" spans="1:3" x14ac:dyDescent="0.25">
      <c r="A2118">
        <v>-8020145.4373769201</v>
      </c>
      <c r="B2118">
        <v>1878.9700294642801</v>
      </c>
      <c r="C2118">
        <v>0</v>
      </c>
    </row>
    <row r="2119" spans="1:3" x14ac:dyDescent="0.25">
      <c r="A2119">
        <v>-8019210.9584999997</v>
      </c>
      <c r="B2119">
        <v>1878.9700294642801</v>
      </c>
      <c r="C2119">
        <v>0</v>
      </c>
    </row>
    <row r="2120" spans="1:3" x14ac:dyDescent="0.25">
      <c r="A2120">
        <v>-8018276.47962307</v>
      </c>
      <c r="B2120">
        <v>1878.9700294642801</v>
      </c>
      <c r="C2120">
        <v>0</v>
      </c>
    </row>
    <row r="2121" spans="1:3" x14ac:dyDescent="0.25">
      <c r="A2121">
        <v>-8017342.0007461496</v>
      </c>
      <c r="B2121">
        <v>1878.9700294642801</v>
      </c>
      <c r="C2121">
        <v>0</v>
      </c>
    </row>
    <row r="2122" spans="1:3" x14ac:dyDescent="0.25">
      <c r="A2122">
        <v>-8016407.5218692301</v>
      </c>
      <c r="B2122">
        <v>1878.9700294642801</v>
      </c>
      <c r="C2122">
        <v>0</v>
      </c>
    </row>
    <row r="2123" spans="1:3" x14ac:dyDescent="0.25">
      <c r="A2123">
        <v>-8015473.0429923004</v>
      </c>
      <c r="B2123">
        <v>1878.9700294642801</v>
      </c>
      <c r="C2123">
        <v>0</v>
      </c>
    </row>
    <row r="2124" spans="1:3" x14ac:dyDescent="0.25">
      <c r="A2124">
        <v>-8064065.9445922999</v>
      </c>
      <c r="B2124">
        <v>944.49115267857201</v>
      </c>
      <c r="C2124">
        <v>7.6880643609911203E-4</v>
      </c>
    </row>
    <row r="2125" spans="1:3" x14ac:dyDescent="0.25">
      <c r="A2125">
        <v>-8063131.4657153804</v>
      </c>
      <c r="B2125">
        <v>944.49115267857201</v>
      </c>
      <c r="C2125">
        <v>1.28008378669619E-3</v>
      </c>
    </row>
    <row r="2126" spans="1:3" x14ac:dyDescent="0.25">
      <c r="A2126">
        <v>-8062196.98683846</v>
      </c>
      <c r="B2126">
        <v>944.49115267857201</v>
      </c>
      <c r="C2126">
        <v>1.4006042620167099E-3</v>
      </c>
    </row>
    <row r="2127" spans="1:3" x14ac:dyDescent="0.25">
      <c r="A2127">
        <v>-8061262.5079615302</v>
      </c>
      <c r="B2127">
        <v>944.49115267857201</v>
      </c>
      <c r="C2127">
        <v>2.2110475692898E-3</v>
      </c>
    </row>
    <row r="2128" spans="1:3" x14ac:dyDescent="0.25">
      <c r="A2128">
        <v>-8060328.0290846098</v>
      </c>
      <c r="B2128">
        <v>944.49115267857201</v>
      </c>
      <c r="C2128">
        <v>2.5061811320483602E-3</v>
      </c>
    </row>
    <row r="2129" spans="1:3" x14ac:dyDescent="0.25">
      <c r="A2129">
        <v>-8059393.5502076903</v>
      </c>
      <c r="B2129">
        <v>944.49115267857201</v>
      </c>
      <c r="C2129">
        <v>3.5886864643543898E-3</v>
      </c>
    </row>
    <row r="2130" spans="1:3" x14ac:dyDescent="0.25">
      <c r="A2130">
        <v>-8058459.0713307597</v>
      </c>
      <c r="B2130">
        <v>944.49115267857201</v>
      </c>
      <c r="C2130">
        <v>5.6730238720774599E-3</v>
      </c>
    </row>
    <row r="2131" spans="1:3" x14ac:dyDescent="0.25">
      <c r="A2131">
        <v>-8057524.5924538402</v>
      </c>
      <c r="B2131">
        <v>944.49115267857201</v>
      </c>
      <c r="C2131">
        <v>6.58555561676621E-3</v>
      </c>
    </row>
    <row r="2132" spans="1:3" x14ac:dyDescent="0.25">
      <c r="A2132">
        <v>-8056590.1135769198</v>
      </c>
      <c r="B2132">
        <v>944.49115267857201</v>
      </c>
      <c r="C2132">
        <v>9.0690618380904094E-3</v>
      </c>
    </row>
    <row r="2133" spans="1:3" x14ac:dyDescent="0.25">
      <c r="A2133">
        <v>-8055655.6347000003</v>
      </c>
      <c r="B2133">
        <v>944.49115267857201</v>
      </c>
      <c r="C2133">
        <v>1.2771407142281499E-2</v>
      </c>
    </row>
    <row r="2134" spans="1:3" x14ac:dyDescent="0.25">
      <c r="A2134">
        <v>-8054721.1558230696</v>
      </c>
      <c r="B2134">
        <v>944.49115267857201</v>
      </c>
      <c r="C2134">
        <v>1.50820603594183E-2</v>
      </c>
    </row>
    <row r="2135" spans="1:3" x14ac:dyDescent="0.25">
      <c r="A2135">
        <v>-8053786.6769461501</v>
      </c>
      <c r="B2135">
        <v>944.49115267857201</v>
      </c>
      <c r="C2135">
        <v>2.11046002805233E-2</v>
      </c>
    </row>
    <row r="2136" spans="1:3" x14ac:dyDescent="0.25">
      <c r="A2136">
        <v>-8052852.1980692297</v>
      </c>
      <c r="B2136">
        <v>944.49115267857201</v>
      </c>
      <c r="C2136">
        <v>2.4980718269944101E-2</v>
      </c>
    </row>
    <row r="2137" spans="1:3" x14ac:dyDescent="0.25">
      <c r="A2137">
        <v>-8051917.7191923</v>
      </c>
      <c r="B2137">
        <v>944.49115267857201</v>
      </c>
      <c r="C2137">
        <v>2.93359942734241E-2</v>
      </c>
    </row>
    <row r="2138" spans="1:3" x14ac:dyDescent="0.25">
      <c r="A2138">
        <v>-8050983.2403153796</v>
      </c>
      <c r="B2138">
        <v>944.49115267857201</v>
      </c>
      <c r="C2138">
        <v>3.7291392683982801E-2</v>
      </c>
    </row>
    <row r="2139" spans="1:3" x14ac:dyDescent="0.25">
      <c r="A2139">
        <v>-8050048.7614384601</v>
      </c>
      <c r="B2139">
        <v>944.49115267857201</v>
      </c>
      <c r="C2139">
        <v>4.7265369445085498E-2</v>
      </c>
    </row>
    <row r="2140" spans="1:3" x14ac:dyDescent="0.25">
      <c r="A2140">
        <v>-8049114.2825615304</v>
      </c>
      <c r="B2140">
        <v>944.49115267857201</v>
      </c>
      <c r="C2140">
        <v>5.6346151977777398E-2</v>
      </c>
    </row>
    <row r="2141" spans="1:3" x14ac:dyDescent="0.25">
      <c r="A2141">
        <v>-8048179.8036846099</v>
      </c>
      <c r="B2141">
        <v>944.49115267857201</v>
      </c>
      <c r="C2141">
        <v>6.8671859800815499E-2</v>
      </c>
    </row>
    <row r="2142" spans="1:3" x14ac:dyDescent="0.25">
      <c r="A2142">
        <v>-8047245.3248076905</v>
      </c>
      <c r="B2142">
        <v>944.49115267857201</v>
      </c>
      <c r="C2142">
        <v>8.1017270684242207E-2</v>
      </c>
    </row>
    <row r="2143" spans="1:3" x14ac:dyDescent="0.25">
      <c r="A2143">
        <v>-8046310.8459307598</v>
      </c>
      <c r="B2143">
        <v>944.49115267857201</v>
      </c>
      <c r="C2143">
        <v>0.101913757622241</v>
      </c>
    </row>
    <row r="2144" spans="1:3" x14ac:dyDescent="0.25">
      <c r="A2144">
        <v>-8045376.3670538403</v>
      </c>
      <c r="B2144">
        <v>944.49115267857201</v>
      </c>
      <c r="C2144">
        <v>0.122822381556034</v>
      </c>
    </row>
    <row r="2145" spans="1:3" x14ac:dyDescent="0.25">
      <c r="A2145">
        <v>-8044441.8881769199</v>
      </c>
      <c r="B2145">
        <v>944.49115267857201</v>
      </c>
      <c r="C2145">
        <v>0.14164079725742301</v>
      </c>
    </row>
    <row r="2146" spans="1:3" x14ac:dyDescent="0.25">
      <c r="A2146">
        <v>-8043507.4093000004</v>
      </c>
      <c r="B2146">
        <v>944.49115267857201</v>
      </c>
      <c r="C2146">
        <v>0.188311532139778</v>
      </c>
    </row>
    <row r="2147" spans="1:3" x14ac:dyDescent="0.25">
      <c r="A2147">
        <v>-8042572.9304230697</v>
      </c>
      <c r="B2147">
        <v>944.49115267857201</v>
      </c>
      <c r="C2147">
        <v>0.21223013103008201</v>
      </c>
    </row>
    <row r="2148" spans="1:3" x14ac:dyDescent="0.25">
      <c r="A2148">
        <v>-8041638.4515461503</v>
      </c>
      <c r="B2148">
        <v>944.49115267857201</v>
      </c>
      <c r="C2148">
        <v>0.23796746134757901</v>
      </c>
    </row>
    <row r="2149" spans="1:3" x14ac:dyDescent="0.25">
      <c r="A2149">
        <v>-8040703.9726692298</v>
      </c>
      <c r="B2149">
        <v>944.49115267857201</v>
      </c>
      <c r="C2149">
        <v>0.26537969708442599</v>
      </c>
    </row>
    <row r="2150" spans="1:3" x14ac:dyDescent="0.25">
      <c r="A2150">
        <v>-8039769.4937923001</v>
      </c>
      <c r="B2150">
        <v>944.49115267857201</v>
      </c>
      <c r="C2150">
        <v>0.28899565339088401</v>
      </c>
    </row>
    <row r="2151" spans="1:3" x14ac:dyDescent="0.25">
      <c r="A2151">
        <v>-8038835.0149153797</v>
      </c>
      <c r="B2151">
        <v>944.49115267857201</v>
      </c>
      <c r="C2151">
        <v>0.31200823187827997</v>
      </c>
    </row>
    <row r="2152" spans="1:3" x14ac:dyDescent="0.25">
      <c r="A2152">
        <v>-8037900.5360384602</v>
      </c>
      <c r="B2152">
        <v>944.49115267857201</v>
      </c>
      <c r="C2152">
        <v>0.33717426657676602</v>
      </c>
    </row>
    <row r="2153" spans="1:3" x14ac:dyDescent="0.25">
      <c r="A2153">
        <v>-8036966.0571615295</v>
      </c>
      <c r="B2153">
        <v>944.49115267857201</v>
      </c>
      <c r="C2153">
        <v>0.35852277278900102</v>
      </c>
    </row>
    <row r="2154" spans="1:3" x14ac:dyDescent="0.25">
      <c r="A2154">
        <v>-8036031.5782846101</v>
      </c>
      <c r="B2154">
        <v>944.49115267857201</v>
      </c>
      <c r="C2154">
        <v>0.37900513410568198</v>
      </c>
    </row>
    <row r="2155" spans="1:3" x14ac:dyDescent="0.25">
      <c r="A2155">
        <v>-8035097.0994076896</v>
      </c>
      <c r="B2155">
        <v>944.49115267857201</v>
      </c>
      <c r="C2155">
        <v>0.400085479021072</v>
      </c>
    </row>
    <row r="2156" spans="1:3" x14ac:dyDescent="0.25">
      <c r="A2156">
        <v>-8034162.6205307599</v>
      </c>
      <c r="B2156">
        <v>944.49115267857201</v>
      </c>
      <c r="C2156">
        <v>0.41593194007873502</v>
      </c>
    </row>
    <row r="2157" spans="1:3" x14ac:dyDescent="0.25">
      <c r="A2157">
        <v>-8033228.1416538404</v>
      </c>
      <c r="B2157">
        <v>944.49115267857201</v>
      </c>
      <c r="C2157">
        <v>0.43016797304153398</v>
      </c>
    </row>
    <row r="2158" spans="1:3" x14ac:dyDescent="0.25">
      <c r="A2158">
        <v>-8032293.66277692</v>
      </c>
      <c r="B2158">
        <v>944.49115267857201</v>
      </c>
      <c r="C2158">
        <v>0.445451140403747</v>
      </c>
    </row>
    <row r="2159" spans="1:3" x14ac:dyDescent="0.25">
      <c r="A2159">
        <v>-8031359.1838999996</v>
      </c>
      <c r="B2159">
        <v>944.49115267857201</v>
      </c>
      <c r="C2159">
        <v>0.45796087384223899</v>
      </c>
    </row>
    <row r="2160" spans="1:3" x14ac:dyDescent="0.25">
      <c r="A2160">
        <v>-8030424.7050230699</v>
      </c>
      <c r="B2160">
        <v>944.49115267857201</v>
      </c>
      <c r="C2160">
        <v>0.45783698558807301</v>
      </c>
    </row>
    <row r="2161" spans="1:3" x14ac:dyDescent="0.25">
      <c r="A2161">
        <v>-8029490.2261461504</v>
      </c>
      <c r="B2161">
        <v>944.49115267857201</v>
      </c>
      <c r="C2161">
        <v>0.47491618990898099</v>
      </c>
    </row>
    <row r="2162" spans="1:3" x14ac:dyDescent="0.25">
      <c r="A2162">
        <v>-8028555.74726923</v>
      </c>
      <c r="B2162">
        <v>944.49115267857201</v>
      </c>
      <c r="C2162">
        <v>0</v>
      </c>
    </row>
    <row r="2163" spans="1:3" x14ac:dyDescent="0.25">
      <c r="A2163">
        <v>-8027621.2683923002</v>
      </c>
      <c r="B2163">
        <v>944.49115267857201</v>
      </c>
      <c r="C2163">
        <v>0</v>
      </c>
    </row>
    <row r="2164" spans="1:3" x14ac:dyDescent="0.25">
      <c r="A2164">
        <v>-8026686.7895153798</v>
      </c>
      <c r="B2164">
        <v>944.49115267857201</v>
      </c>
      <c r="C2164">
        <v>0</v>
      </c>
    </row>
    <row r="2165" spans="1:3" x14ac:dyDescent="0.25">
      <c r="A2165">
        <v>-8025752.3106384603</v>
      </c>
      <c r="B2165">
        <v>944.49115267857201</v>
      </c>
      <c r="C2165">
        <v>0</v>
      </c>
    </row>
    <row r="2166" spans="1:3" x14ac:dyDescent="0.25">
      <c r="A2166">
        <v>-8024817.8317615297</v>
      </c>
      <c r="B2166">
        <v>944.49115267857201</v>
      </c>
      <c r="C2166">
        <v>0</v>
      </c>
    </row>
    <row r="2167" spans="1:3" x14ac:dyDescent="0.25">
      <c r="A2167">
        <v>-8023883.3528846102</v>
      </c>
      <c r="B2167">
        <v>944.49115267857201</v>
      </c>
      <c r="C2167">
        <v>0</v>
      </c>
    </row>
    <row r="2168" spans="1:3" x14ac:dyDescent="0.25">
      <c r="A2168">
        <v>-8022948.8740076898</v>
      </c>
      <c r="B2168">
        <v>944.49115267857201</v>
      </c>
      <c r="C2168">
        <v>0</v>
      </c>
    </row>
    <row r="2169" spans="1:3" x14ac:dyDescent="0.25">
      <c r="A2169">
        <v>-8022014.39513076</v>
      </c>
      <c r="B2169">
        <v>944.49115267857201</v>
      </c>
      <c r="C2169">
        <v>0</v>
      </c>
    </row>
    <row r="2170" spans="1:3" x14ac:dyDescent="0.25">
      <c r="A2170">
        <v>-8021079.9162538396</v>
      </c>
      <c r="B2170">
        <v>944.49115267857201</v>
      </c>
      <c r="C2170">
        <v>0</v>
      </c>
    </row>
    <row r="2171" spans="1:3" x14ac:dyDescent="0.25">
      <c r="A2171">
        <v>-8020145.4373769201</v>
      </c>
      <c r="B2171">
        <v>944.49115267857201</v>
      </c>
      <c r="C2171">
        <v>0</v>
      </c>
    </row>
    <row r="2172" spans="1:3" x14ac:dyDescent="0.25">
      <c r="A2172">
        <v>-8019210.9584999997</v>
      </c>
      <c r="B2172">
        <v>944.49115267857201</v>
      </c>
      <c r="C2172">
        <v>0</v>
      </c>
    </row>
    <row r="2173" spans="1:3" x14ac:dyDescent="0.25">
      <c r="A2173">
        <v>-8018276.47962307</v>
      </c>
      <c r="B2173">
        <v>944.49115267857201</v>
      </c>
      <c r="C2173">
        <v>0</v>
      </c>
    </row>
    <row r="2174" spans="1:3" x14ac:dyDescent="0.25">
      <c r="A2174">
        <v>-8017342.0007461496</v>
      </c>
      <c r="B2174">
        <v>944.49115267857201</v>
      </c>
      <c r="C2174">
        <v>0</v>
      </c>
    </row>
    <row r="2175" spans="1:3" x14ac:dyDescent="0.25">
      <c r="A2175">
        <v>-8016407.5218692301</v>
      </c>
      <c r="B2175">
        <v>944.49115267857201</v>
      </c>
      <c r="C2175">
        <v>0</v>
      </c>
    </row>
    <row r="2176" spans="1:3" x14ac:dyDescent="0.25">
      <c r="A2176">
        <v>-8015473.0429923004</v>
      </c>
      <c r="B2176">
        <v>944.49115267857201</v>
      </c>
      <c r="C2176">
        <v>0</v>
      </c>
    </row>
    <row r="2177" spans="1:3" x14ac:dyDescent="0.25">
      <c r="A2177">
        <v>-8065000.4234692296</v>
      </c>
      <c r="B2177">
        <v>10.0122758928555</v>
      </c>
      <c r="C2177">
        <v>7.4154586764052499E-4</v>
      </c>
    </row>
    <row r="2178" spans="1:3" x14ac:dyDescent="0.25">
      <c r="A2178">
        <v>-8064065.9445922999</v>
      </c>
      <c r="B2178">
        <v>10.0122758928555</v>
      </c>
      <c r="C2178">
        <v>1.20049866382032E-3</v>
      </c>
    </row>
    <row r="2179" spans="1:3" x14ac:dyDescent="0.25">
      <c r="A2179">
        <v>-8063131.4657153804</v>
      </c>
      <c r="B2179">
        <v>10.0122758928555</v>
      </c>
      <c r="C2179">
        <v>1.35980336926877E-3</v>
      </c>
    </row>
    <row r="2180" spans="1:3" x14ac:dyDescent="0.25">
      <c r="A2180">
        <v>-8062196.98683846</v>
      </c>
      <c r="B2180">
        <v>10.0122758928555</v>
      </c>
      <c r="C2180">
        <v>2.1428137551993101E-3</v>
      </c>
    </row>
    <row r="2181" spans="1:3" x14ac:dyDescent="0.25">
      <c r="A2181">
        <v>-8061262.5079615302</v>
      </c>
      <c r="B2181">
        <v>10.0122758928555</v>
      </c>
      <c r="C2181">
        <v>3.26182576827704E-3</v>
      </c>
    </row>
    <row r="2182" spans="1:3" x14ac:dyDescent="0.25">
      <c r="A2182">
        <v>-8060328.0290846098</v>
      </c>
      <c r="B2182">
        <v>10.0122758928555</v>
      </c>
      <c r="C2182">
        <v>3.68666462600231E-3</v>
      </c>
    </row>
    <row r="2183" spans="1:3" x14ac:dyDescent="0.25">
      <c r="A2183">
        <v>-8059393.5502076903</v>
      </c>
      <c r="B2183">
        <v>10.0122758928555</v>
      </c>
      <c r="C2183">
        <v>5.3316093981265996E-3</v>
      </c>
    </row>
    <row r="2184" spans="1:3" x14ac:dyDescent="0.25">
      <c r="A2184">
        <v>-8058459.0713307597</v>
      </c>
      <c r="B2184">
        <v>10.0122758928555</v>
      </c>
      <c r="C2184">
        <v>7.78247695416212E-3</v>
      </c>
    </row>
    <row r="2185" spans="1:3" x14ac:dyDescent="0.25">
      <c r="A2185">
        <v>-8057524.5924538402</v>
      </c>
      <c r="B2185">
        <v>10.0122758928555</v>
      </c>
      <c r="C2185">
        <v>8.1587275490164705E-3</v>
      </c>
    </row>
    <row r="2186" spans="1:3" x14ac:dyDescent="0.25">
      <c r="A2186">
        <v>-8056590.1135769198</v>
      </c>
      <c r="B2186">
        <v>10.0122758928555</v>
      </c>
      <c r="C2186">
        <v>1.1893253773450799E-2</v>
      </c>
    </row>
    <row r="2187" spans="1:3" x14ac:dyDescent="0.25">
      <c r="A2187">
        <v>-8055655.6347000003</v>
      </c>
      <c r="B2187">
        <v>10.0122758928555</v>
      </c>
      <c r="C2187">
        <v>1.7553757876157702E-2</v>
      </c>
    </row>
    <row r="2188" spans="1:3" x14ac:dyDescent="0.25">
      <c r="A2188">
        <v>-8054721.1558230696</v>
      </c>
      <c r="B2188">
        <v>10.0122758928555</v>
      </c>
      <c r="C2188">
        <v>1.9160665571689599E-2</v>
      </c>
    </row>
    <row r="2189" spans="1:3" x14ac:dyDescent="0.25">
      <c r="A2189">
        <v>-8053786.6769461501</v>
      </c>
      <c r="B2189">
        <v>10.0122758928555</v>
      </c>
      <c r="C2189">
        <v>2.6780121028423299E-2</v>
      </c>
    </row>
    <row r="2190" spans="1:3" x14ac:dyDescent="0.25">
      <c r="A2190">
        <v>-8052852.1980692297</v>
      </c>
      <c r="B2190">
        <v>10.0122758928555</v>
      </c>
      <c r="C2190">
        <v>3.1154643744230201E-2</v>
      </c>
    </row>
    <row r="2191" spans="1:3" x14ac:dyDescent="0.25">
      <c r="A2191">
        <v>-8051917.7191923</v>
      </c>
      <c r="B2191">
        <v>10.0122758928555</v>
      </c>
      <c r="C2191">
        <v>3.5539206117391503E-2</v>
      </c>
    </row>
    <row r="2192" spans="1:3" x14ac:dyDescent="0.25">
      <c r="A2192">
        <v>-8050983.2403153796</v>
      </c>
      <c r="B2192">
        <v>10.0122758928555</v>
      </c>
      <c r="C2192">
        <v>4.75968904793262E-2</v>
      </c>
    </row>
    <row r="2193" spans="1:3" x14ac:dyDescent="0.25">
      <c r="A2193">
        <v>-8050048.7614384601</v>
      </c>
      <c r="B2193">
        <v>10.0122758928555</v>
      </c>
      <c r="C2193">
        <v>5.4469421505927998E-2</v>
      </c>
    </row>
    <row r="2194" spans="1:3" x14ac:dyDescent="0.25">
      <c r="A2194">
        <v>-8049114.2825615304</v>
      </c>
      <c r="B2194">
        <v>10.0122758928555</v>
      </c>
      <c r="C2194">
        <v>6.3337333500385201E-2</v>
      </c>
    </row>
    <row r="2195" spans="1:3" x14ac:dyDescent="0.25">
      <c r="A2195">
        <v>-8048179.8036846099</v>
      </c>
      <c r="B2195">
        <v>10.0122758928555</v>
      </c>
      <c r="C2195">
        <v>7.62840881943702E-2</v>
      </c>
    </row>
    <row r="2196" spans="1:3" x14ac:dyDescent="0.25">
      <c r="A2196">
        <v>-8047245.3248076905</v>
      </c>
      <c r="B2196">
        <v>10.0122758928555</v>
      </c>
      <c r="C2196">
        <v>9.36122611165046E-2</v>
      </c>
    </row>
    <row r="2197" spans="1:3" x14ac:dyDescent="0.25">
      <c r="A2197">
        <v>-8046310.8459307598</v>
      </c>
      <c r="B2197">
        <v>10.0122758928555</v>
      </c>
      <c r="C2197">
        <v>0.11010378599166799</v>
      </c>
    </row>
    <row r="2198" spans="1:3" x14ac:dyDescent="0.25">
      <c r="A2198">
        <v>-8045376.3670538403</v>
      </c>
      <c r="B2198">
        <v>10.0122758928555</v>
      </c>
      <c r="C2198">
        <v>0.130339816212654</v>
      </c>
    </row>
    <row r="2199" spans="1:3" x14ac:dyDescent="0.25">
      <c r="A2199">
        <v>-8044441.8881769199</v>
      </c>
      <c r="B2199">
        <v>10.0122758928555</v>
      </c>
      <c r="C2199">
        <v>0.14858499169349601</v>
      </c>
    </row>
    <row r="2200" spans="1:3" x14ac:dyDescent="0.25">
      <c r="A2200">
        <v>-8043507.4093000004</v>
      </c>
      <c r="B2200">
        <v>10.0122758928555</v>
      </c>
      <c r="C2200">
        <v>0.17149749398231501</v>
      </c>
    </row>
    <row r="2201" spans="1:3" x14ac:dyDescent="0.25">
      <c r="A2201">
        <v>-8042572.9304230697</v>
      </c>
      <c r="B2201">
        <v>10.0122758928555</v>
      </c>
      <c r="C2201">
        <v>0.194794997572898</v>
      </c>
    </row>
    <row r="2202" spans="1:3" x14ac:dyDescent="0.25">
      <c r="A2202">
        <v>-8041638.4515461503</v>
      </c>
      <c r="B2202">
        <v>10.0122758928555</v>
      </c>
      <c r="C2202">
        <v>0.21837596595287301</v>
      </c>
    </row>
    <row r="2203" spans="1:3" x14ac:dyDescent="0.25">
      <c r="A2203">
        <v>-8040703.9726692298</v>
      </c>
      <c r="B2203">
        <v>10.0122758928555</v>
      </c>
      <c r="C2203">
        <v>0.243546813726425</v>
      </c>
    </row>
    <row r="2204" spans="1:3" x14ac:dyDescent="0.25">
      <c r="A2204">
        <v>-8039769.4937923001</v>
      </c>
      <c r="B2204">
        <v>10.0122758928555</v>
      </c>
      <c r="C2204">
        <v>0.27038109302520702</v>
      </c>
    </row>
    <row r="2205" spans="1:3" x14ac:dyDescent="0.25">
      <c r="A2205">
        <v>-8038835.0149153797</v>
      </c>
      <c r="B2205">
        <v>10.0122758928555</v>
      </c>
      <c r="C2205">
        <v>0.31520894169807401</v>
      </c>
    </row>
    <row r="2206" spans="1:3" x14ac:dyDescent="0.25">
      <c r="A2206">
        <v>-8037900.5360384602</v>
      </c>
      <c r="B2206">
        <v>10.0122758928555</v>
      </c>
      <c r="C2206">
        <v>0.33902269601821799</v>
      </c>
    </row>
    <row r="2207" spans="1:3" x14ac:dyDescent="0.25">
      <c r="A2207">
        <v>-8036966.0571615295</v>
      </c>
      <c r="B2207">
        <v>10.0122758928555</v>
      </c>
      <c r="C2207">
        <v>0.36007946729660001</v>
      </c>
    </row>
    <row r="2208" spans="1:3" x14ac:dyDescent="0.25">
      <c r="A2208">
        <v>-8036031.5782846101</v>
      </c>
      <c r="B2208">
        <v>10.0122758928555</v>
      </c>
      <c r="C2208">
        <v>0.38041293621063199</v>
      </c>
    </row>
    <row r="2209" spans="1:3" x14ac:dyDescent="0.25">
      <c r="A2209">
        <v>-8035097.0994076896</v>
      </c>
      <c r="B2209">
        <v>10.0122758928555</v>
      </c>
      <c r="C2209">
        <v>0.400980204343795</v>
      </c>
    </row>
    <row r="2210" spans="1:3" x14ac:dyDescent="0.25">
      <c r="A2210">
        <v>-8034162.6205307599</v>
      </c>
      <c r="B2210">
        <v>10.0122758928555</v>
      </c>
      <c r="C2210">
        <v>0.41719791293144198</v>
      </c>
    </row>
    <row r="2211" spans="1:3" x14ac:dyDescent="0.25">
      <c r="A2211">
        <v>-8033228.1416538404</v>
      </c>
      <c r="B2211">
        <v>10.0122758928555</v>
      </c>
      <c r="C2211">
        <v>0.430794447660446</v>
      </c>
    </row>
    <row r="2212" spans="1:3" x14ac:dyDescent="0.25">
      <c r="A2212">
        <v>-8032293.66277692</v>
      </c>
      <c r="B2212">
        <v>10.0122758928555</v>
      </c>
      <c r="C2212">
        <v>0.44612887501716603</v>
      </c>
    </row>
    <row r="2213" spans="1:3" x14ac:dyDescent="0.25">
      <c r="A2213">
        <v>-8031359.1838999996</v>
      </c>
      <c r="B2213">
        <v>10.0122758928555</v>
      </c>
      <c r="C2213">
        <v>0.44617581367492598</v>
      </c>
    </row>
    <row r="2214" spans="1:3" x14ac:dyDescent="0.25">
      <c r="A2214">
        <v>-8030424.7050230699</v>
      </c>
      <c r="B2214">
        <v>10.0122758928555</v>
      </c>
      <c r="C2214">
        <v>0.45810961723327598</v>
      </c>
    </row>
    <row r="2215" spans="1:3" x14ac:dyDescent="0.25">
      <c r="A2215">
        <v>-8029490.2261461504</v>
      </c>
      <c r="B2215">
        <v>10.0122758928555</v>
      </c>
      <c r="C2215">
        <v>0</v>
      </c>
    </row>
    <row r="2216" spans="1:3" x14ac:dyDescent="0.25">
      <c r="A2216">
        <v>-8028555.74726923</v>
      </c>
      <c r="B2216">
        <v>10.0122758928555</v>
      </c>
      <c r="C2216">
        <v>0</v>
      </c>
    </row>
    <row r="2217" spans="1:3" x14ac:dyDescent="0.25">
      <c r="A2217">
        <v>-8027621.2683923002</v>
      </c>
      <c r="B2217">
        <v>10.0122758928555</v>
      </c>
      <c r="C2217">
        <v>0</v>
      </c>
    </row>
    <row r="2218" spans="1:3" x14ac:dyDescent="0.25">
      <c r="A2218">
        <v>-8026686.7895153798</v>
      </c>
      <c r="B2218">
        <v>10.0122758928555</v>
      </c>
      <c r="C2218">
        <v>0</v>
      </c>
    </row>
    <row r="2219" spans="1:3" x14ac:dyDescent="0.25">
      <c r="A2219">
        <v>-8025752.3106384603</v>
      </c>
      <c r="B2219">
        <v>10.0122758928555</v>
      </c>
      <c r="C2219">
        <v>0</v>
      </c>
    </row>
    <row r="2220" spans="1:3" x14ac:dyDescent="0.25">
      <c r="A2220">
        <v>-8024817.8317615297</v>
      </c>
      <c r="B2220">
        <v>10.0122758928555</v>
      </c>
      <c r="C2220">
        <v>0</v>
      </c>
    </row>
    <row r="2221" spans="1:3" x14ac:dyDescent="0.25">
      <c r="A2221">
        <v>-8023883.3528846102</v>
      </c>
      <c r="B2221">
        <v>10.0122758928555</v>
      </c>
      <c r="C2221">
        <v>0</v>
      </c>
    </row>
    <row r="2222" spans="1:3" x14ac:dyDescent="0.25">
      <c r="A2222">
        <v>-8022948.8740076898</v>
      </c>
      <c r="B2222">
        <v>10.0122758928555</v>
      </c>
      <c r="C2222">
        <v>0</v>
      </c>
    </row>
    <row r="2223" spans="1:3" x14ac:dyDescent="0.25">
      <c r="A2223">
        <v>-8022014.39513076</v>
      </c>
      <c r="B2223">
        <v>10.0122758928555</v>
      </c>
      <c r="C2223">
        <v>0</v>
      </c>
    </row>
    <row r="2224" spans="1:3" x14ac:dyDescent="0.25">
      <c r="A2224">
        <v>-8021079.9162538396</v>
      </c>
      <c r="B2224">
        <v>10.0122758928555</v>
      </c>
      <c r="C2224">
        <v>0</v>
      </c>
    </row>
    <row r="2225" spans="1:3" x14ac:dyDescent="0.25">
      <c r="A2225">
        <v>-8020145.4373769201</v>
      </c>
      <c r="B2225">
        <v>10.0122758928555</v>
      </c>
      <c r="C2225">
        <v>0</v>
      </c>
    </row>
    <row r="2226" spans="1:3" x14ac:dyDescent="0.25">
      <c r="A2226">
        <v>-8019210.9584999997</v>
      </c>
      <c r="B2226">
        <v>10.0122758928555</v>
      </c>
      <c r="C2226">
        <v>0</v>
      </c>
    </row>
    <row r="2227" spans="1:3" x14ac:dyDescent="0.25">
      <c r="A2227">
        <v>-8018276.47962307</v>
      </c>
      <c r="B2227">
        <v>10.0122758928555</v>
      </c>
      <c r="C2227">
        <v>0</v>
      </c>
    </row>
    <row r="2228" spans="1:3" x14ac:dyDescent="0.25">
      <c r="A2228">
        <v>-8017342.0007461496</v>
      </c>
      <c r="B2228">
        <v>10.0122758928555</v>
      </c>
      <c r="C2228">
        <v>0</v>
      </c>
    </row>
    <row r="2229" spans="1:3" x14ac:dyDescent="0.25">
      <c r="A2229">
        <v>-8016407.5218692301</v>
      </c>
      <c r="B2229">
        <v>10.0122758928555</v>
      </c>
      <c r="C2229">
        <v>0</v>
      </c>
    </row>
    <row r="2230" spans="1:3" x14ac:dyDescent="0.25">
      <c r="A2230">
        <v>-8015473.0429923004</v>
      </c>
      <c r="B2230">
        <v>10.0122758928555</v>
      </c>
      <c r="C2230">
        <v>0</v>
      </c>
    </row>
    <row r="2231" spans="1:3" x14ac:dyDescent="0.25">
      <c r="A2231">
        <f>-8124807.0715923 -9</f>
        <v>-8124816.0715923002</v>
      </c>
      <c r="B2231" t="s">
        <v>19</v>
      </c>
    </row>
    <row r="2232" spans="1:3" x14ac:dyDescent="0.25">
      <c r="A2232">
        <f>-8112658.8461923 -9</f>
        <v>-8112667.8461923003</v>
      </c>
      <c r="B2232" t="s">
        <v>19</v>
      </c>
    </row>
    <row r="2233" spans="1:3" x14ac:dyDescent="0.25">
      <c r="A2233">
        <f>-8100510.6207923 -9</f>
        <v>-8100519.6207923004</v>
      </c>
      <c r="B2233" t="s">
        <v>19</v>
      </c>
    </row>
    <row r="2234" spans="1:3" x14ac:dyDescent="0.25">
      <c r="A2234">
        <f>-8088362.3953923 -9</f>
        <v>-8088371.3953922996</v>
      </c>
      <c r="B2234" t="s">
        <v>19</v>
      </c>
    </row>
    <row r="2235" spans="1:3" x14ac:dyDescent="0.25">
      <c r="A2235">
        <f>-8079952.0855 -924</f>
        <v>-8080876.0855</v>
      </c>
      <c r="B2235" t="s">
        <v>64</v>
      </c>
    </row>
    <row r="2236" spans="1:3" x14ac:dyDescent="0.25">
      <c r="A2236">
        <f>-8076214.1699923 -9</f>
        <v>-8076223.1699922998</v>
      </c>
      <c r="B2236" t="s">
        <v>19</v>
      </c>
    </row>
    <row r="2237" spans="1:3" x14ac:dyDescent="0.25">
      <c r="A2237">
        <f>-8067803.8601 -924</f>
        <v>-8068727.8601000002</v>
      </c>
      <c r="B2237" t="s">
        <v>64</v>
      </c>
    </row>
    <row r="2238" spans="1:3" x14ac:dyDescent="0.25">
      <c r="A2238">
        <v>-8065000.4234692296</v>
      </c>
      <c r="B2238">
        <v>-924.46660089285399</v>
      </c>
      <c r="C2238" t="s">
        <v>78</v>
      </c>
    </row>
    <row r="2239" spans="1:3" x14ac:dyDescent="0.25">
      <c r="A2239">
        <v>-8064065.9445922999</v>
      </c>
      <c r="B2239">
        <v>-924.46660089285399</v>
      </c>
      <c r="C2239" t="s">
        <v>79</v>
      </c>
    </row>
    <row r="2240" spans="1:3" x14ac:dyDescent="0.25">
      <c r="A2240">
        <v>-8063131.4657153804</v>
      </c>
      <c r="B2240">
        <v>-924.46660089285399</v>
      </c>
      <c r="C2240" t="s">
        <v>80</v>
      </c>
    </row>
    <row r="2241" spans="1:3" x14ac:dyDescent="0.25">
      <c r="A2241">
        <v>-8062196.98683846</v>
      </c>
      <c r="B2241">
        <v>-924.46660089285399</v>
      </c>
      <c r="C2241" t="s">
        <v>81</v>
      </c>
    </row>
    <row r="2242" spans="1:3" x14ac:dyDescent="0.25">
      <c r="A2242">
        <v>-8061262.5079615302</v>
      </c>
      <c r="B2242">
        <v>-924.46660089285399</v>
      </c>
      <c r="C2242" t="s">
        <v>82</v>
      </c>
    </row>
    <row r="2243" spans="1:3" x14ac:dyDescent="0.25">
      <c r="A2243">
        <v>-8060328.0290846098</v>
      </c>
      <c r="B2243">
        <v>-924.46660089285399</v>
      </c>
      <c r="C2243" t="s">
        <v>83</v>
      </c>
    </row>
    <row r="2244" spans="1:3" x14ac:dyDescent="0.25">
      <c r="A2244">
        <v>-8059393.5502076903</v>
      </c>
      <c r="B2244">
        <v>-924.46660089285399</v>
      </c>
      <c r="C2244">
        <v>7.5840358622372098E-3</v>
      </c>
    </row>
    <row r="2245" spans="1:3" x14ac:dyDescent="0.25">
      <c r="A2245">
        <v>-8058459.0713307597</v>
      </c>
      <c r="B2245">
        <v>-924.46660089285399</v>
      </c>
      <c r="C2245" t="s">
        <v>84</v>
      </c>
    </row>
    <row r="2246" spans="1:3" x14ac:dyDescent="0.25">
      <c r="A2246">
        <v>-8057524.5924538402</v>
      </c>
      <c r="B2246">
        <v>-924.46660089285399</v>
      </c>
      <c r="C2246" t="s">
        <v>85</v>
      </c>
    </row>
    <row r="2247" spans="1:3" x14ac:dyDescent="0.25">
      <c r="A2247">
        <v>-8056590.1135769198</v>
      </c>
      <c r="B2247">
        <v>-924.46660089285399</v>
      </c>
      <c r="C2247">
        <v>1.62477251142263E-2</v>
      </c>
    </row>
    <row r="2248" spans="1:3" x14ac:dyDescent="0.25">
      <c r="A2248">
        <v>-8055655.6347000003</v>
      </c>
      <c r="B2248">
        <v>-924.46660089285399</v>
      </c>
      <c r="C2248" t="s">
        <v>86</v>
      </c>
    </row>
    <row r="2249" spans="1:3" x14ac:dyDescent="0.25">
      <c r="A2249">
        <v>-8054721.1558230696</v>
      </c>
      <c r="B2249">
        <v>-924.46660089285399</v>
      </c>
      <c r="C2249" t="s">
        <v>87</v>
      </c>
    </row>
    <row r="2250" spans="1:3" x14ac:dyDescent="0.25">
      <c r="A2250">
        <v>-8053786.6769461501</v>
      </c>
      <c r="B2250">
        <v>-924.46660089285399</v>
      </c>
      <c r="C2250" t="s">
        <v>88</v>
      </c>
    </row>
    <row r="2251" spans="1:3" x14ac:dyDescent="0.25">
      <c r="A2251">
        <v>-8052852.1980692297</v>
      </c>
      <c r="B2251">
        <v>-924.46660089285399</v>
      </c>
      <c r="C2251" t="s">
        <v>89</v>
      </c>
    </row>
    <row r="2252" spans="1:3" x14ac:dyDescent="0.25">
      <c r="A2252">
        <v>-8051917.7191923</v>
      </c>
      <c r="B2252">
        <v>-924.46660089285399</v>
      </c>
      <c r="C2252" t="s">
        <v>90</v>
      </c>
    </row>
    <row r="2253" spans="1:3" x14ac:dyDescent="0.25">
      <c r="A2253">
        <v>-8050983.2403153796</v>
      </c>
      <c r="B2253">
        <v>-924.46660089285399</v>
      </c>
      <c r="C2253" t="s">
        <v>91</v>
      </c>
    </row>
    <row r="2254" spans="1:3" x14ac:dyDescent="0.25">
      <c r="A2254">
        <v>-8050048.7614384601</v>
      </c>
      <c r="B2254">
        <v>-924.46660089285399</v>
      </c>
      <c r="C2254" t="s">
        <v>92</v>
      </c>
    </row>
    <row r="2255" spans="1:3" x14ac:dyDescent="0.25">
      <c r="A2255">
        <v>-8049114.2825615304</v>
      </c>
      <c r="B2255">
        <v>-924.46660089285399</v>
      </c>
      <c r="C2255" t="s">
        <v>93</v>
      </c>
    </row>
    <row r="2256" spans="1:3" x14ac:dyDescent="0.25">
      <c r="A2256">
        <v>-8048179.8036846099</v>
      </c>
      <c r="B2256">
        <v>-924.46660089285399</v>
      </c>
      <c r="C2256" t="s">
        <v>94</v>
      </c>
    </row>
    <row r="2257" spans="1:3" x14ac:dyDescent="0.25">
      <c r="A2257">
        <v>-8047245.3248076905</v>
      </c>
      <c r="B2257">
        <v>-924.46660089285399</v>
      </c>
      <c r="C2257" t="s">
        <v>95</v>
      </c>
    </row>
    <row r="2258" spans="1:3" x14ac:dyDescent="0.25">
      <c r="A2258">
        <v>-8046310.8459307598</v>
      </c>
      <c r="B2258">
        <v>-924.46660089285399</v>
      </c>
      <c r="C2258" t="s">
        <v>96</v>
      </c>
    </row>
    <row r="2259" spans="1:3" x14ac:dyDescent="0.25">
      <c r="A2259">
        <v>-8045376.3670538403</v>
      </c>
      <c r="B2259">
        <v>-924.46660089285399</v>
      </c>
      <c r="C2259">
        <v>0.13779962062835599</v>
      </c>
    </row>
    <row r="2260" spans="1:3" x14ac:dyDescent="0.25">
      <c r="A2260">
        <v>-8044441.8881769199</v>
      </c>
      <c r="B2260">
        <v>-924.46660089285399</v>
      </c>
      <c r="C2260" t="s">
        <v>97</v>
      </c>
    </row>
    <row r="2261" spans="1:3" x14ac:dyDescent="0.25">
      <c r="A2261">
        <v>-8043507.4093000004</v>
      </c>
      <c r="B2261">
        <v>-924.46660089285399</v>
      </c>
      <c r="C2261" t="s">
        <v>98</v>
      </c>
    </row>
    <row r="2262" spans="1:3" x14ac:dyDescent="0.25">
      <c r="A2262">
        <v>-8042572.9304230697</v>
      </c>
      <c r="B2262">
        <v>-924.46660089285399</v>
      </c>
      <c r="C2262">
        <v>0.202009662985801</v>
      </c>
    </row>
    <row r="2263" spans="1:3" x14ac:dyDescent="0.25">
      <c r="A2263">
        <v>-8041638.4515461503</v>
      </c>
      <c r="B2263">
        <v>-924.46660089285399</v>
      </c>
      <c r="C2263" t="s">
        <v>99</v>
      </c>
    </row>
    <row r="2264" spans="1:3" x14ac:dyDescent="0.25">
      <c r="A2264">
        <v>-8040703.9726692298</v>
      </c>
      <c r="B2264">
        <v>-924.46660089285399</v>
      </c>
      <c r="C2264" t="s">
        <v>100</v>
      </c>
    </row>
    <row r="2265" spans="1:3" x14ac:dyDescent="0.25">
      <c r="A2265">
        <v>-8039769.4937923001</v>
      </c>
      <c r="B2265">
        <v>-924.46660089285399</v>
      </c>
      <c r="C2265" t="s">
        <v>101</v>
      </c>
    </row>
    <row r="2266" spans="1:3" x14ac:dyDescent="0.25">
      <c r="A2266">
        <v>-8038835.0149153797</v>
      </c>
      <c r="B2266">
        <v>-924.46660089285399</v>
      </c>
      <c r="C2266" t="s">
        <v>102</v>
      </c>
    </row>
    <row r="2267" spans="1:3" x14ac:dyDescent="0.25">
      <c r="A2267">
        <v>-8037900.5360384602</v>
      </c>
      <c r="B2267">
        <v>-924.46660089285399</v>
      </c>
      <c r="C2267" t="s">
        <v>103</v>
      </c>
    </row>
    <row r="2268" spans="1:3" x14ac:dyDescent="0.25">
      <c r="A2268">
        <v>-8036966.0571615295</v>
      </c>
      <c r="B2268">
        <v>-924.46660089285399</v>
      </c>
      <c r="C2268" t="s">
        <v>104</v>
      </c>
    </row>
    <row r="2269" spans="1:3" x14ac:dyDescent="0.25">
      <c r="A2269">
        <v>-8036031.5782846101</v>
      </c>
      <c r="B2269">
        <v>-924.46660089285399</v>
      </c>
      <c r="C2269" t="s">
        <v>105</v>
      </c>
    </row>
    <row r="2270" spans="1:3" x14ac:dyDescent="0.25">
      <c r="A2270">
        <v>-8035097.0994076896</v>
      </c>
      <c r="B2270">
        <v>-924.46660089285399</v>
      </c>
      <c r="C2270" t="s">
        <v>106</v>
      </c>
    </row>
    <row r="2271" spans="1:3" x14ac:dyDescent="0.25">
      <c r="A2271">
        <v>-8034162.6205307599</v>
      </c>
      <c r="B2271">
        <v>-924.46660089285399</v>
      </c>
      <c r="C2271" t="s">
        <v>107</v>
      </c>
    </row>
    <row r="2272" spans="1:3" x14ac:dyDescent="0.25">
      <c r="A2272">
        <v>-8033228.1416538404</v>
      </c>
      <c r="B2272">
        <v>-924.46660089285399</v>
      </c>
      <c r="C2272" t="s">
        <v>108</v>
      </c>
    </row>
    <row r="2273" spans="1:3" x14ac:dyDescent="0.25">
      <c r="A2273">
        <v>-8032293.66277692</v>
      </c>
      <c r="B2273">
        <v>-924.46660089285399</v>
      </c>
      <c r="C2273" t="s">
        <v>109</v>
      </c>
    </row>
    <row r="2274" spans="1:3" x14ac:dyDescent="0.25">
      <c r="A2274">
        <v>-8031359.1838999996</v>
      </c>
      <c r="B2274">
        <v>-924.46660089285399</v>
      </c>
      <c r="C2274" t="s">
        <v>110</v>
      </c>
    </row>
    <row r="2275" spans="1:3" x14ac:dyDescent="0.25">
      <c r="A2275">
        <v>-8030424.7050230699</v>
      </c>
      <c r="B2275">
        <v>-924.46660089285399</v>
      </c>
      <c r="C2275" t="s">
        <v>111</v>
      </c>
    </row>
    <row r="2276" spans="1:3" x14ac:dyDescent="0.25">
      <c r="A2276">
        <v>-8029490.2261461504</v>
      </c>
      <c r="B2276">
        <v>-924.46660089285399</v>
      </c>
      <c r="C2276" t="s">
        <v>111</v>
      </c>
    </row>
    <row r="2277" spans="1:3" x14ac:dyDescent="0.25">
      <c r="A2277">
        <v>-8028555.74726923</v>
      </c>
      <c r="B2277">
        <v>-924.46660089285399</v>
      </c>
      <c r="C2277" t="s">
        <v>111</v>
      </c>
    </row>
    <row r="2278" spans="1:3" x14ac:dyDescent="0.25">
      <c r="A2278">
        <v>-8027621.2683923002</v>
      </c>
      <c r="B2278">
        <v>-924.46660089285399</v>
      </c>
      <c r="C2278" t="s">
        <v>111</v>
      </c>
    </row>
    <row r="2279" spans="1:3" x14ac:dyDescent="0.25">
      <c r="A2279">
        <v>-8026686.7895153798</v>
      </c>
      <c r="B2279">
        <v>-924.46660089285399</v>
      </c>
      <c r="C2279" t="s">
        <v>111</v>
      </c>
    </row>
    <row r="2280" spans="1:3" x14ac:dyDescent="0.25">
      <c r="A2280">
        <v>-8025752.3106384603</v>
      </c>
      <c r="B2280">
        <v>-924.46660089285399</v>
      </c>
      <c r="C2280" t="s">
        <v>111</v>
      </c>
    </row>
    <row r="2281" spans="1:3" x14ac:dyDescent="0.25">
      <c r="A2281">
        <v>-8024817.8317615297</v>
      </c>
      <c r="B2281">
        <v>-924.46660089285399</v>
      </c>
      <c r="C2281" t="s">
        <v>111</v>
      </c>
    </row>
    <row r="2282" spans="1:3" x14ac:dyDescent="0.25">
      <c r="A2282">
        <v>-8023883.3528846102</v>
      </c>
      <c r="B2282">
        <v>-924.46660089285399</v>
      </c>
      <c r="C2282" t="s">
        <v>111</v>
      </c>
    </row>
    <row r="2283" spans="1:3" x14ac:dyDescent="0.25">
      <c r="A2283">
        <v>-8022948.8740076898</v>
      </c>
      <c r="B2283">
        <v>-924.46660089285399</v>
      </c>
      <c r="C2283" t="s">
        <v>111</v>
      </c>
    </row>
    <row r="2284" spans="1:3" x14ac:dyDescent="0.25">
      <c r="A2284">
        <v>-8022014.39513076</v>
      </c>
      <c r="B2284">
        <v>-924.46660089285399</v>
      </c>
      <c r="C2284" t="s">
        <v>111</v>
      </c>
    </row>
    <row r="2285" spans="1:3" x14ac:dyDescent="0.25">
      <c r="A2285">
        <v>-8021079.9162538396</v>
      </c>
      <c r="B2285">
        <v>-924.46660089285399</v>
      </c>
      <c r="C2285" t="s">
        <v>111</v>
      </c>
    </row>
    <row r="2286" spans="1:3" x14ac:dyDescent="0.25">
      <c r="A2286">
        <v>-8020145.4373769201</v>
      </c>
      <c r="B2286">
        <v>-924.46660089285399</v>
      </c>
      <c r="C2286" t="s">
        <v>111</v>
      </c>
    </row>
    <row r="2287" spans="1:3" x14ac:dyDescent="0.25">
      <c r="A2287">
        <v>-8019210.9584999997</v>
      </c>
      <c r="B2287">
        <v>-924.46660089285399</v>
      </c>
      <c r="C2287" t="s">
        <v>111</v>
      </c>
    </row>
    <row r="2288" spans="1:3" x14ac:dyDescent="0.25">
      <c r="A2288">
        <v>-8018276.47962307</v>
      </c>
      <c r="B2288">
        <v>-924.46660089285399</v>
      </c>
      <c r="C2288" t="s">
        <v>111</v>
      </c>
    </row>
    <row r="2289" spans="1:3" x14ac:dyDescent="0.25">
      <c r="A2289">
        <v>-8017342.0007461496</v>
      </c>
      <c r="B2289">
        <v>-924.46660089285399</v>
      </c>
      <c r="C2289" t="s">
        <v>111</v>
      </c>
    </row>
    <row r="2290" spans="1:3" x14ac:dyDescent="0.25">
      <c r="A2290">
        <v>-8016407.5218692301</v>
      </c>
      <c r="B2290">
        <v>-924.46660089285399</v>
      </c>
      <c r="C2290" t="s">
        <v>111</v>
      </c>
    </row>
    <row r="2291" spans="1:3" x14ac:dyDescent="0.25">
      <c r="A2291">
        <v>-8015473.0429923004</v>
      </c>
      <c r="B2291">
        <v>-924.46660089285399</v>
      </c>
      <c r="C2291">
        <v>0</v>
      </c>
    </row>
    <row r="2292" spans="1:3" x14ac:dyDescent="0.25">
      <c r="A2292">
        <f>-8124807.0715923 -1</f>
        <v>-8124808.0715923002</v>
      </c>
      <c r="B2292" t="s">
        <v>114</v>
      </c>
    </row>
    <row r="2293" spans="1:3" x14ac:dyDescent="0.25">
      <c r="A2293">
        <f>-8112658.8461923 -1</f>
        <v>-8112659.8461923003</v>
      </c>
      <c r="B2293" t="s">
        <v>114</v>
      </c>
    </row>
    <row r="2294" spans="1:3" x14ac:dyDescent="0.25">
      <c r="A2294">
        <f>-8100510.6207923 -1</f>
        <v>-8100511.6207923004</v>
      </c>
      <c r="B2294" t="s">
        <v>114</v>
      </c>
    </row>
    <row r="2295" spans="1:3" x14ac:dyDescent="0.25">
      <c r="A2295">
        <f>-8088362.3953923 -1</f>
        <v>-8088363.3953922996</v>
      </c>
      <c r="B2295" t="s">
        <v>114</v>
      </c>
    </row>
    <row r="2296" spans="1:3" x14ac:dyDescent="0.25">
      <c r="A2296">
        <f>-8079952.0855 -1858</f>
        <v>-8081810.0855</v>
      </c>
      <c r="B2296" t="s">
        <v>115</v>
      </c>
    </row>
    <row r="2297" spans="1:3" x14ac:dyDescent="0.25">
      <c r="A2297">
        <f>-8076214.1699923 -1</f>
        <v>-8076215.1699922998</v>
      </c>
      <c r="B2297" t="s">
        <v>114</v>
      </c>
    </row>
    <row r="2298" spans="1:3" x14ac:dyDescent="0.25">
      <c r="A2298">
        <f>-8067803.8601 -1858</f>
        <v>-8069661.8601000002</v>
      </c>
      <c r="B2298" t="s">
        <v>115</v>
      </c>
    </row>
    <row r="2299" spans="1:3" x14ac:dyDescent="0.25">
      <c r="A2299">
        <v>-8065000.4234692296</v>
      </c>
      <c r="B2299">
        <v>-1858.9454776785699</v>
      </c>
      <c r="C2299" t="s">
        <v>116</v>
      </c>
    </row>
    <row r="2300" spans="1:3" x14ac:dyDescent="0.25">
      <c r="A2300">
        <v>-8064065.9445922999</v>
      </c>
      <c r="B2300">
        <v>-1858.9454776785699</v>
      </c>
      <c r="C2300" t="s">
        <v>117</v>
      </c>
    </row>
    <row r="2301" spans="1:3" x14ac:dyDescent="0.25">
      <c r="A2301">
        <v>-8063131.4657153804</v>
      </c>
      <c r="B2301">
        <v>-1858.9454776785699</v>
      </c>
      <c r="C2301" t="s">
        <v>118</v>
      </c>
    </row>
    <row r="2302" spans="1:3" x14ac:dyDescent="0.25">
      <c r="A2302">
        <v>-8062196.98683846</v>
      </c>
      <c r="B2302">
        <v>-1858.9454776785699</v>
      </c>
      <c r="C2302" t="s">
        <v>119</v>
      </c>
    </row>
    <row r="2303" spans="1:3" x14ac:dyDescent="0.25">
      <c r="A2303">
        <v>-8061262.5079615302</v>
      </c>
      <c r="B2303">
        <v>-1858.9454776785699</v>
      </c>
      <c r="C2303" t="s">
        <v>120</v>
      </c>
    </row>
    <row r="2304" spans="1:3" x14ac:dyDescent="0.25">
      <c r="A2304">
        <v>-8060328.0290846098</v>
      </c>
      <c r="B2304">
        <v>-1858.9454776785699</v>
      </c>
      <c r="C2304" t="s">
        <v>121</v>
      </c>
    </row>
    <row r="2305" spans="1:3" x14ac:dyDescent="0.25">
      <c r="A2305">
        <v>-8059393.5502076903</v>
      </c>
      <c r="B2305">
        <v>-1858.9454776785699</v>
      </c>
      <c r="C2305">
        <v>1.02907782420516E-2</v>
      </c>
    </row>
    <row r="2306" spans="1:3" x14ac:dyDescent="0.25">
      <c r="A2306">
        <v>-8058459.0713307597</v>
      </c>
      <c r="B2306">
        <v>-1858.9454776785699</v>
      </c>
      <c r="C2306" t="s">
        <v>122</v>
      </c>
    </row>
    <row r="2307" spans="1:3" x14ac:dyDescent="0.25">
      <c r="A2307">
        <v>-8057524.5924538402</v>
      </c>
      <c r="B2307">
        <v>-1858.9454776785699</v>
      </c>
      <c r="C2307" t="s">
        <v>123</v>
      </c>
    </row>
    <row r="2308" spans="1:3" x14ac:dyDescent="0.25">
      <c r="A2308">
        <v>-8056590.1135769198</v>
      </c>
      <c r="B2308">
        <v>-1858.9454776785699</v>
      </c>
      <c r="C2308">
        <v>2.1663947030901898E-2</v>
      </c>
    </row>
    <row r="2309" spans="1:3" x14ac:dyDescent="0.25">
      <c r="A2309">
        <v>-8055655.6347000003</v>
      </c>
      <c r="B2309">
        <v>-1858.9454776785699</v>
      </c>
      <c r="C2309" t="s">
        <v>124</v>
      </c>
    </row>
    <row r="2310" spans="1:3" x14ac:dyDescent="0.25">
      <c r="A2310">
        <v>-8054721.1558230696</v>
      </c>
      <c r="B2310">
        <v>-1858.9454776785699</v>
      </c>
      <c r="C2310" t="s">
        <v>125</v>
      </c>
    </row>
    <row r="2311" spans="1:3" x14ac:dyDescent="0.25">
      <c r="A2311">
        <v>-8053786.6769461501</v>
      </c>
      <c r="B2311">
        <v>-1858.9454776785699</v>
      </c>
      <c r="C2311" t="s">
        <v>126</v>
      </c>
    </row>
    <row r="2312" spans="1:3" x14ac:dyDescent="0.25">
      <c r="A2312">
        <v>-8052852.1980692297</v>
      </c>
      <c r="B2312">
        <v>-1858.9454776785699</v>
      </c>
      <c r="C2312" t="s">
        <v>127</v>
      </c>
    </row>
    <row r="2313" spans="1:3" x14ac:dyDescent="0.25">
      <c r="A2313">
        <v>-8051917.7191923</v>
      </c>
      <c r="B2313">
        <v>-1858.9454776785699</v>
      </c>
      <c r="C2313" t="s">
        <v>128</v>
      </c>
    </row>
    <row r="2314" spans="1:3" x14ac:dyDescent="0.25">
      <c r="A2314">
        <v>-8050983.2403153796</v>
      </c>
      <c r="B2314">
        <v>-1858.9454776785699</v>
      </c>
      <c r="C2314" t="s">
        <v>129</v>
      </c>
    </row>
    <row r="2315" spans="1:3" x14ac:dyDescent="0.25">
      <c r="A2315">
        <v>-8050048.7614384601</v>
      </c>
      <c r="B2315">
        <v>-1858.9454776785699</v>
      </c>
      <c r="C2315" t="s">
        <v>130</v>
      </c>
    </row>
    <row r="2316" spans="1:3" x14ac:dyDescent="0.25">
      <c r="A2316">
        <v>-8049114.2825615304</v>
      </c>
      <c r="B2316">
        <v>-1858.9454776785699</v>
      </c>
      <c r="C2316" t="s">
        <v>131</v>
      </c>
    </row>
    <row r="2317" spans="1:3" x14ac:dyDescent="0.25">
      <c r="A2317">
        <v>-8048179.8036846099</v>
      </c>
      <c r="B2317">
        <v>-1858.9454776785699</v>
      </c>
      <c r="C2317" t="s">
        <v>132</v>
      </c>
    </row>
    <row r="2318" spans="1:3" x14ac:dyDescent="0.25">
      <c r="A2318">
        <v>-8047245.3248076905</v>
      </c>
      <c r="B2318">
        <v>-1858.9454776785699</v>
      </c>
      <c r="C2318" t="s">
        <v>133</v>
      </c>
    </row>
    <row r="2319" spans="1:3" x14ac:dyDescent="0.25">
      <c r="A2319">
        <v>-8046310.8459307598</v>
      </c>
      <c r="B2319">
        <v>-1858.9454776785699</v>
      </c>
      <c r="C2319" t="s">
        <v>134</v>
      </c>
    </row>
    <row r="2320" spans="1:3" x14ac:dyDescent="0.25">
      <c r="A2320">
        <v>-8045376.3670538403</v>
      </c>
      <c r="B2320">
        <v>-1858.9454776785699</v>
      </c>
      <c r="C2320">
        <v>0.14787335693836201</v>
      </c>
    </row>
    <row r="2321" spans="1:3" x14ac:dyDescent="0.25">
      <c r="A2321">
        <v>-8044441.8881769199</v>
      </c>
      <c r="B2321">
        <v>-1858.9454776785699</v>
      </c>
      <c r="C2321" t="s">
        <v>135</v>
      </c>
    </row>
    <row r="2322" spans="1:3" x14ac:dyDescent="0.25">
      <c r="A2322">
        <v>-8043507.4093000004</v>
      </c>
      <c r="B2322">
        <v>-1858.9454776785699</v>
      </c>
      <c r="C2322" t="s">
        <v>136</v>
      </c>
    </row>
    <row r="2323" spans="1:3" x14ac:dyDescent="0.25">
      <c r="A2323">
        <v>-8042572.9304230697</v>
      </c>
      <c r="B2323">
        <v>-1858.9454776785699</v>
      </c>
      <c r="C2323">
        <v>0.209501072764396</v>
      </c>
    </row>
    <row r="2324" spans="1:3" x14ac:dyDescent="0.25">
      <c r="A2324">
        <v>-8041638.4515461503</v>
      </c>
      <c r="B2324">
        <v>-1858.9454776785699</v>
      </c>
      <c r="C2324" t="s">
        <v>137</v>
      </c>
    </row>
    <row r="2325" spans="1:3" x14ac:dyDescent="0.25">
      <c r="A2325">
        <v>-8040703.9726692298</v>
      </c>
      <c r="B2325">
        <v>-1858.9454776785699</v>
      </c>
      <c r="C2325" t="s">
        <v>138</v>
      </c>
    </row>
    <row r="2326" spans="1:3" x14ac:dyDescent="0.25">
      <c r="A2326">
        <v>-8039769.4937923001</v>
      </c>
      <c r="B2326">
        <v>-1858.9454776785699</v>
      </c>
      <c r="C2326" t="s">
        <v>139</v>
      </c>
    </row>
    <row r="2327" spans="1:3" x14ac:dyDescent="0.25">
      <c r="A2327">
        <v>-8038835.0149153797</v>
      </c>
      <c r="B2327">
        <v>-1858.9454776785699</v>
      </c>
      <c r="C2327" t="s">
        <v>140</v>
      </c>
    </row>
    <row r="2328" spans="1:3" x14ac:dyDescent="0.25">
      <c r="A2328">
        <v>-8037900.5360384602</v>
      </c>
      <c r="B2328">
        <v>-1858.9454776785699</v>
      </c>
      <c r="C2328" t="s">
        <v>141</v>
      </c>
    </row>
    <row r="2329" spans="1:3" x14ac:dyDescent="0.25">
      <c r="A2329">
        <v>-8036966.0571615295</v>
      </c>
      <c r="B2329">
        <v>-1858.9454776785699</v>
      </c>
      <c r="C2329" t="s">
        <v>142</v>
      </c>
    </row>
    <row r="2330" spans="1:3" x14ac:dyDescent="0.25">
      <c r="A2330">
        <v>-8036031.5782846101</v>
      </c>
      <c r="B2330">
        <v>-1858.9454776785699</v>
      </c>
      <c r="C2330" t="s">
        <v>143</v>
      </c>
    </row>
    <row r="2331" spans="1:3" x14ac:dyDescent="0.25">
      <c r="A2331">
        <v>-8035097.0994076896</v>
      </c>
      <c r="B2331">
        <v>-1858.9454776785699</v>
      </c>
      <c r="C2331" t="s">
        <v>144</v>
      </c>
    </row>
    <row r="2332" spans="1:3" x14ac:dyDescent="0.25">
      <c r="A2332">
        <v>-8034162.6205307599</v>
      </c>
      <c r="B2332">
        <v>-1858.9454776785699</v>
      </c>
      <c r="C2332" t="s">
        <v>145</v>
      </c>
    </row>
    <row r="2333" spans="1:3" x14ac:dyDescent="0.25">
      <c r="A2333">
        <v>-8033228.1416538404</v>
      </c>
      <c r="B2333">
        <v>-1858.9454776785699</v>
      </c>
      <c r="C2333" t="s">
        <v>146</v>
      </c>
    </row>
    <row r="2334" spans="1:3" x14ac:dyDescent="0.25">
      <c r="A2334">
        <v>-8032293.66277692</v>
      </c>
      <c r="B2334">
        <v>-1858.9454776785699</v>
      </c>
      <c r="C2334" t="s">
        <v>147</v>
      </c>
    </row>
    <row r="2335" spans="1:3" x14ac:dyDescent="0.25">
      <c r="A2335">
        <v>-8031359.1838999996</v>
      </c>
      <c r="B2335">
        <v>-1858.9454776785699</v>
      </c>
      <c r="C2335" t="s">
        <v>148</v>
      </c>
    </row>
    <row r="2336" spans="1:3" x14ac:dyDescent="0.25">
      <c r="A2336">
        <v>-8030424.7050230699</v>
      </c>
      <c r="B2336">
        <v>-1858.9454776785699</v>
      </c>
      <c r="C2336" t="s">
        <v>148</v>
      </c>
    </row>
    <row r="2337" spans="1:3" x14ac:dyDescent="0.25">
      <c r="A2337">
        <v>-8029490.2261461504</v>
      </c>
      <c r="B2337">
        <v>-1858.9454776785699</v>
      </c>
      <c r="C2337" t="s">
        <v>148</v>
      </c>
    </row>
    <row r="2338" spans="1:3" x14ac:dyDescent="0.25">
      <c r="A2338">
        <v>-8028555.74726923</v>
      </c>
      <c r="B2338">
        <v>-1858.9454776785699</v>
      </c>
      <c r="C2338" t="s">
        <v>148</v>
      </c>
    </row>
    <row r="2339" spans="1:3" x14ac:dyDescent="0.25">
      <c r="A2339">
        <v>-8027621.2683923002</v>
      </c>
      <c r="B2339">
        <v>-1858.9454776785699</v>
      </c>
      <c r="C2339" t="s">
        <v>148</v>
      </c>
    </row>
    <row r="2340" spans="1:3" x14ac:dyDescent="0.25">
      <c r="A2340">
        <v>-8026686.7895153798</v>
      </c>
      <c r="B2340">
        <v>-1858.9454776785699</v>
      </c>
      <c r="C2340" t="s">
        <v>148</v>
      </c>
    </row>
    <row r="2341" spans="1:3" x14ac:dyDescent="0.25">
      <c r="A2341">
        <v>-8025752.3106384603</v>
      </c>
      <c r="B2341">
        <v>-1858.9454776785699</v>
      </c>
      <c r="C2341" t="s">
        <v>148</v>
      </c>
    </row>
    <row r="2342" spans="1:3" x14ac:dyDescent="0.25">
      <c r="A2342">
        <v>-8024817.8317615297</v>
      </c>
      <c r="B2342">
        <v>-1858.9454776785699</v>
      </c>
      <c r="C2342" t="s">
        <v>148</v>
      </c>
    </row>
    <row r="2343" spans="1:3" x14ac:dyDescent="0.25">
      <c r="A2343">
        <v>-8023883.3528846102</v>
      </c>
      <c r="B2343">
        <v>-1858.9454776785699</v>
      </c>
      <c r="C2343" t="s">
        <v>148</v>
      </c>
    </row>
    <row r="2344" spans="1:3" x14ac:dyDescent="0.25">
      <c r="A2344">
        <v>-8022948.8740076898</v>
      </c>
      <c r="B2344">
        <v>-1858.9454776785699</v>
      </c>
      <c r="C2344" t="s">
        <v>148</v>
      </c>
    </row>
    <row r="2345" spans="1:3" x14ac:dyDescent="0.25">
      <c r="A2345">
        <v>-8022014.39513076</v>
      </c>
      <c r="B2345">
        <v>-1858.9454776785699</v>
      </c>
      <c r="C2345" t="s">
        <v>148</v>
      </c>
    </row>
    <row r="2346" spans="1:3" x14ac:dyDescent="0.25">
      <c r="A2346">
        <v>-8021079.9162538396</v>
      </c>
      <c r="B2346">
        <v>-1858.9454776785699</v>
      </c>
      <c r="C2346" t="s">
        <v>148</v>
      </c>
    </row>
    <row r="2347" spans="1:3" x14ac:dyDescent="0.25">
      <c r="A2347">
        <v>-8020145.4373769201</v>
      </c>
      <c r="B2347">
        <v>-1858.9454776785699</v>
      </c>
      <c r="C2347" t="s">
        <v>148</v>
      </c>
    </row>
    <row r="2348" spans="1:3" x14ac:dyDescent="0.25">
      <c r="A2348">
        <v>-8019210.9584999997</v>
      </c>
      <c r="B2348">
        <v>-1858.9454776785699</v>
      </c>
      <c r="C2348" t="s">
        <v>148</v>
      </c>
    </row>
    <row r="2349" spans="1:3" x14ac:dyDescent="0.25">
      <c r="A2349">
        <v>-8018276.47962307</v>
      </c>
      <c r="B2349">
        <v>-1858.9454776785699</v>
      </c>
      <c r="C2349" t="s">
        <v>148</v>
      </c>
    </row>
    <row r="2350" spans="1:3" x14ac:dyDescent="0.25">
      <c r="A2350">
        <v>-8017342.0007461496</v>
      </c>
      <c r="B2350">
        <v>-1858.9454776785699</v>
      </c>
      <c r="C2350" t="s">
        <v>148</v>
      </c>
    </row>
    <row r="2351" spans="1:3" x14ac:dyDescent="0.25">
      <c r="A2351">
        <v>-8016407.5218692301</v>
      </c>
      <c r="B2351">
        <v>-1858.9454776785699</v>
      </c>
      <c r="C2351" t="s">
        <v>148</v>
      </c>
    </row>
    <row r="2352" spans="1:3" x14ac:dyDescent="0.25">
      <c r="A2352">
        <v>-8015473.0429923004</v>
      </c>
      <c r="B2352">
        <v>-1858.9454776785699</v>
      </c>
      <c r="C2352">
        <v>0</v>
      </c>
    </row>
    <row r="2353" spans="1:3" x14ac:dyDescent="0.25">
      <c r="A2353">
        <f>-8124807.0715923 -2</f>
        <v>-8124809.0715923002</v>
      </c>
      <c r="B2353" t="s">
        <v>149</v>
      </c>
    </row>
    <row r="2354" spans="1:3" x14ac:dyDescent="0.25">
      <c r="A2354">
        <f>-8112658.8461923 -2</f>
        <v>-8112660.8461923003</v>
      </c>
      <c r="B2354" t="s">
        <v>149</v>
      </c>
    </row>
    <row r="2355" spans="1:3" x14ac:dyDescent="0.25">
      <c r="A2355">
        <f>-8100510.6207923 -2</f>
        <v>-8100512.6207923004</v>
      </c>
      <c r="B2355" t="s">
        <v>149</v>
      </c>
    </row>
    <row r="2356" spans="1:3" x14ac:dyDescent="0.25">
      <c r="A2356">
        <f>-8088362.3953923 -2</f>
        <v>-8088364.3953922996</v>
      </c>
      <c r="B2356" t="s">
        <v>149</v>
      </c>
    </row>
    <row r="2357" spans="1:3" x14ac:dyDescent="0.25">
      <c r="A2357">
        <f>-8079952.0855 -2793</f>
        <v>-8082745.0855</v>
      </c>
      <c r="B2357" t="s">
        <v>150</v>
      </c>
    </row>
    <row r="2358" spans="1:3" x14ac:dyDescent="0.25">
      <c r="A2358">
        <f>-8076214.1699923 -2</f>
        <v>-8076216.1699922998</v>
      </c>
      <c r="B2358" t="s">
        <v>149</v>
      </c>
    </row>
    <row r="2359" spans="1:3" x14ac:dyDescent="0.25">
      <c r="A2359">
        <f>-8067803.8601 -2793</f>
        <v>-8070596.8601000002</v>
      </c>
      <c r="B2359" t="s">
        <v>150</v>
      </c>
    </row>
    <row r="2360" spans="1:3" x14ac:dyDescent="0.25">
      <c r="A2360">
        <v>-8065934.90234615</v>
      </c>
      <c r="B2360">
        <v>-2793.42435446428</v>
      </c>
      <c r="C2360" t="s">
        <v>151</v>
      </c>
    </row>
    <row r="2361" spans="1:3" x14ac:dyDescent="0.25">
      <c r="A2361">
        <v>-8065000.4234692296</v>
      </c>
      <c r="B2361">
        <v>-2793.42435446428</v>
      </c>
      <c r="C2361" t="s">
        <v>152</v>
      </c>
    </row>
    <row r="2362" spans="1:3" x14ac:dyDescent="0.25">
      <c r="A2362">
        <v>-8064065.9445922999</v>
      </c>
      <c r="B2362">
        <v>-2793.42435446428</v>
      </c>
      <c r="C2362" t="s">
        <v>153</v>
      </c>
    </row>
    <row r="2363" spans="1:3" x14ac:dyDescent="0.25">
      <c r="A2363">
        <v>-8063131.4657153804</v>
      </c>
      <c r="B2363">
        <v>-2793.42435446428</v>
      </c>
      <c r="C2363" t="s">
        <v>154</v>
      </c>
    </row>
    <row r="2364" spans="1:3" x14ac:dyDescent="0.25">
      <c r="A2364">
        <v>-8062196.98683846</v>
      </c>
      <c r="B2364">
        <v>-2793.42435446428</v>
      </c>
      <c r="C2364" t="s">
        <v>155</v>
      </c>
    </row>
    <row r="2365" spans="1:3" x14ac:dyDescent="0.25">
      <c r="A2365">
        <v>-8061262.5079615302</v>
      </c>
      <c r="B2365">
        <v>-2793.42435446428</v>
      </c>
      <c r="C2365" t="s">
        <v>156</v>
      </c>
    </row>
    <row r="2366" spans="1:3" x14ac:dyDescent="0.25">
      <c r="A2366">
        <v>-8060328.0290846098</v>
      </c>
      <c r="B2366">
        <v>-2793.42435446428</v>
      </c>
      <c r="C2366" t="s">
        <v>157</v>
      </c>
    </row>
    <row r="2367" spans="1:3" x14ac:dyDescent="0.25">
      <c r="A2367">
        <v>-8059393.5502076903</v>
      </c>
      <c r="B2367">
        <v>-2793.42435446428</v>
      </c>
      <c r="C2367">
        <v>1.5089972876012299E-2</v>
      </c>
    </row>
    <row r="2368" spans="1:3" x14ac:dyDescent="0.25">
      <c r="A2368">
        <v>-8058459.0713307597</v>
      </c>
      <c r="B2368">
        <v>-2793.42435446428</v>
      </c>
      <c r="C2368" t="s">
        <v>158</v>
      </c>
    </row>
    <row r="2369" spans="1:3" x14ac:dyDescent="0.25">
      <c r="A2369">
        <v>-8057524.5924538402</v>
      </c>
      <c r="B2369">
        <v>-2793.42435446428</v>
      </c>
      <c r="C2369" t="s">
        <v>159</v>
      </c>
    </row>
    <row r="2370" spans="1:3" x14ac:dyDescent="0.25">
      <c r="A2370">
        <v>-8056590.1135769198</v>
      </c>
      <c r="B2370">
        <v>-2793.42435446428</v>
      </c>
      <c r="C2370">
        <v>2.8471725061535801E-2</v>
      </c>
    </row>
    <row r="2371" spans="1:3" x14ac:dyDescent="0.25">
      <c r="A2371">
        <v>-8055655.6347000003</v>
      </c>
      <c r="B2371">
        <v>-2793.42435446428</v>
      </c>
      <c r="C2371" t="s">
        <v>160</v>
      </c>
    </row>
    <row r="2372" spans="1:3" x14ac:dyDescent="0.25">
      <c r="A2372">
        <v>-8054721.1558230696</v>
      </c>
      <c r="B2372">
        <v>-2793.42435446428</v>
      </c>
      <c r="C2372" t="s">
        <v>161</v>
      </c>
    </row>
    <row r="2373" spans="1:3" x14ac:dyDescent="0.25">
      <c r="A2373">
        <v>-8053786.6769461501</v>
      </c>
      <c r="B2373">
        <v>-2793.42435446428</v>
      </c>
      <c r="C2373" t="s">
        <v>162</v>
      </c>
    </row>
    <row r="2374" spans="1:3" x14ac:dyDescent="0.25">
      <c r="A2374">
        <v>-8052852.1980692297</v>
      </c>
      <c r="B2374">
        <v>-2793.42435446428</v>
      </c>
      <c r="C2374" t="s">
        <v>163</v>
      </c>
    </row>
    <row r="2375" spans="1:3" x14ac:dyDescent="0.25">
      <c r="A2375">
        <v>-8051917.7191923</v>
      </c>
      <c r="B2375">
        <v>-2793.42435446428</v>
      </c>
      <c r="C2375" t="s">
        <v>164</v>
      </c>
    </row>
    <row r="2376" spans="1:3" x14ac:dyDescent="0.25">
      <c r="A2376">
        <v>-8050983.2403153796</v>
      </c>
      <c r="B2376">
        <v>-2793.42435446428</v>
      </c>
      <c r="C2376" t="s">
        <v>165</v>
      </c>
    </row>
    <row r="2377" spans="1:3" x14ac:dyDescent="0.25">
      <c r="A2377">
        <v>-8050048.7614384601</v>
      </c>
      <c r="B2377">
        <v>-2793.42435446428</v>
      </c>
      <c r="C2377" t="s">
        <v>166</v>
      </c>
    </row>
    <row r="2378" spans="1:3" x14ac:dyDescent="0.25">
      <c r="A2378">
        <v>-8049114.2825615304</v>
      </c>
      <c r="B2378">
        <v>-2793.42435446428</v>
      </c>
      <c r="C2378" t="s">
        <v>167</v>
      </c>
    </row>
    <row r="2379" spans="1:3" x14ac:dyDescent="0.25">
      <c r="A2379">
        <v>-8048179.8036846099</v>
      </c>
      <c r="B2379">
        <v>-2793.42435446428</v>
      </c>
      <c r="C2379" t="s">
        <v>168</v>
      </c>
    </row>
    <row r="2380" spans="1:3" x14ac:dyDescent="0.25">
      <c r="A2380">
        <v>-8047245.3248076905</v>
      </c>
      <c r="B2380">
        <v>-2793.42435446428</v>
      </c>
      <c r="C2380" t="s">
        <v>169</v>
      </c>
    </row>
    <row r="2381" spans="1:3" x14ac:dyDescent="0.25">
      <c r="A2381">
        <v>-8046310.8459307598</v>
      </c>
      <c r="B2381">
        <v>-2793.42435446428</v>
      </c>
      <c r="C2381" t="s">
        <v>170</v>
      </c>
    </row>
    <row r="2382" spans="1:3" x14ac:dyDescent="0.25">
      <c r="A2382">
        <v>-8045376.3670538403</v>
      </c>
      <c r="B2382">
        <v>-2793.42435446428</v>
      </c>
      <c r="C2382">
        <v>0.146134823560714</v>
      </c>
    </row>
    <row r="2383" spans="1:3" x14ac:dyDescent="0.25">
      <c r="A2383">
        <v>-8044441.8881769199</v>
      </c>
      <c r="B2383">
        <v>-2793.42435446428</v>
      </c>
      <c r="C2383" t="s">
        <v>171</v>
      </c>
    </row>
    <row r="2384" spans="1:3" x14ac:dyDescent="0.25">
      <c r="A2384">
        <v>-8043507.4093000004</v>
      </c>
      <c r="B2384">
        <v>-2793.42435446428</v>
      </c>
      <c r="C2384" t="s">
        <v>172</v>
      </c>
    </row>
    <row r="2385" spans="1:3" x14ac:dyDescent="0.25">
      <c r="A2385">
        <v>-8042572.9304230697</v>
      </c>
      <c r="B2385">
        <v>-2793.42435446428</v>
      </c>
      <c r="C2385">
        <v>0.217270657420158</v>
      </c>
    </row>
    <row r="2386" spans="1:3" x14ac:dyDescent="0.25">
      <c r="A2386">
        <v>-8041638.4515461503</v>
      </c>
      <c r="B2386">
        <v>-2793.42435446428</v>
      </c>
      <c r="C2386" t="s">
        <v>173</v>
      </c>
    </row>
    <row r="2387" spans="1:3" x14ac:dyDescent="0.25">
      <c r="A2387">
        <v>-8040703.9726692298</v>
      </c>
      <c r="B2387">
        <v>-2793.42435446428</v>
      </c>
      <c r="C2387" t="s">
        <v>174</v>
      </c>
    </row>
    <row r="2388" spans="1:3" x14ac:dyDescent="0.25">
      <c r="A2388">
        <v>-8039769.4937923001</v>
      </c>
      <c r="B2388">
        <v>-2793.42435446428</v>
      </c>
      <c r="C2388" t="s">
        <v>175</v>
      </c>
    </row>
    <row r="2389" spans="1:3" x14ac:dyDescent="0.25">
      <c r="A2389">
        <v>-8038835.0149153797</v>
      </c>
      <c r="B2389">
        <v>-2793.42435446428</v>
      </c>
      <c r="C2389" t="s">
        <v>176</v>
      </c>
    </row>
    <row r="2390" spans="1:3" x14ac:dyDescent="0.25">
      <c r="A2390">
        <v>-8037900.5360384602</v>
      </c>
      <c r="B2390">
        <v>-2793.42435446428</v>
      </c>
      <c r="C2390" t="s">
        <v>177</v>
      </c>
    </row>
    <row r="2391" spans="1:3" x14ac:dyDescent="0.25">
      <c r="A2391">
        <v>-8036966.0571615295</v>
      </c>
      <c r="B2391">
        <v>-2793.42435446428</v>
      </c>
      <c r="C2391" t="s">
        <v>178</v>
      </c>
    </row>
    <row r="2392" spans="1:3" x14ac:dyDescent="0.25">
      <c r="A2392">
        <v>-8036031.5782846101</v>
      </c>
      <c r="B2392">
        <v>-2793.42435446428</v>
      </c>
      <c r="C2392" t="s">
        <v>179</v>
      </c>
    </row>
    <row r="2393" spans="1:3" x14ac:dyDescent="0.25">
      <c r="A2393">
        <v>-8035097.0994076896</v>
      </c>
      <c r="B2393">
        <v>-2793.42435446428</v>
      </c>
      <c r="C2393" t="s">
        <v>180</v>
      </c>
    </row>
    <row r="2394" spans="1:3" x14ac:dyDescent="0.25">
      <c r="A2394">
        <v>-8034162.6205307599</v>
      </c>
      <c r="B2394">
        <v>-2793.42435446428</v>
      </c>
      <c r="C2394" t="s">
        <v>181</v>
      </c>
    </row>
    <row r="2395" spans="1:3" x14ac:dyDescent="0.25">
      <c r="A2395">
        <v>-8033228.1416538404</v>
      </c>
      <c r="B2395">
        <v>-2793.42435446428</v>
      </c>
      <c r="C2395" t="s">
        <v>182</v>
      </c>
    </row>
    <row r="2396" spans="1:3" x14ac:dyDescent="0.25">
      <c r="A2396">
        <v>-8032293.66277692</v>
      </c>
      <c r="B2396">
        <v>-2793.42435446428</v>
      </c>
      <c r="C2396" t="s">
        <v>183</v>
      </c>
    </row>
    <row r="2397" spans="1:3" x14ac:dyDescent="0.25">
      <c r="A2397">
        <v>-8031359.1838999996</v>
      </c>
      <c r="B2397">
        <v>-2793.42435446428</v>
      </c>
      <c r="C2397" t="s">
        <v>184</v>
      </c>
    </row>
    <row r="2398" spans="1:3" x14ac:dyDescent="0.25">
      <c r="A2398">
        <v>-8030424.7050230699</v>
      </c>
      <c r="B2398">
        <v>-2793.42435446428</v>
      </c>
      <c r="C2398" t="s">
        <v>184</v>
      </c>
    </row>
    <row r="2399" spans="1:3" x14ac:dyDescent="0.25">
      <c r="A2399">
        <v>-8029490.2261461504</v>
      </c>
      <c r="B2399">
        <v>-2793.42435446428</v>
      </c>
      <c r="C2399" t="s">
        <v>184</v>
      </c>
    </row>
    <row r="2400" spans="1:3" x14ac:dyDescent="0.25">
      <c r="A2400">
        <v>-8028555.74726923</v>
      </c>
      <c r="B2400">
        <v>-2793.42435446428</v>
      </c>
      <c r="C2400" t="s">
        <v>184</v>
      </c>
    </row>
    <row r="2401" spans="1:3" x14ac:dyDescent="0.25">
      <c r="A2401">
        <v>-8027621.2683923002</v>
      </c>
      <c r="B2401">
        <v>-2793.42435446428</v>
      </c>
      <c r="C2401" t="s">
        <v>184</v>
      </c>
    </row>
    <row r="2402" spans="1:3" x14ac:dyDescent="0.25">
      <c r="A2402">
        <v>-8026686.7895153798</v>
      </c>
      <c r="B2402">
        <v>-2793.42435446428</v>
      </c>
      <c r="C2402" t="s">
        <v>184</v>
      </c>
    </row>
    <row r="2403" spans="1:3" x14ac:dyDescent="0.25">
      <c r="A2403">
        <v>-8025752.3106384603</v>
      </c>
      <c r="B2403">
        <v>-2793.42435446428</v>
      </c>
      <c r="C2403" t="s">
        <v>184</v>
      </c>
    </row>
    <row r="2404" spans="1:3" x14ac:dyDescent="0.25">
      <c r="A2404">
        <v>-8024817.8317615297</v>
      </c>
      <c r="B2404">
        <v>-2793.42435446428</v>
      </c>
      <c r="C2404" t="s">
        <v>184</v>
      </c>
    </row>
    <row r="2405" spans="1:3" x14ac:dyDescent="0.25">
      <c r="A2405">
        <v>-8023883.3528846102</v>
      </c>
      <c r="B2405">
        <v>-2793.42435446428</v>
      </c>
      <c r="C2405" t="s">
        <v>184</v>
      </c>
    </row>
    <row r="2406" spans="1:3" x14ac:dyDescent="0.25">
      <c r="A2406">
        <v>-8022948.8740076898</v>
      </c>
      <c r="B2406">
        <v>-2793.42435446428</v>
      </c>
      <c r="C2406" t="s">
        <v>184</v>
      </c>
    </row>
    <row r="2407" spans="1:3" x14ac:dyDescent="0.25">
      <c r="A2407">
        <v>-8022014.39513076</v>
      </c>
      <c r="B2407">
        <v>-2793.42435446428</v>
      </c>
      <c r="C2407" t="s">
        <v>184</v>
      </c>
    </row>
    <row r="2408" spans="1:3" x14ac:dyDescent="0.25">
      <c r="A2408">
        <v>-8021079.9162538396</v>
      </c>
      <c r="B2408">
        <v>-2793.42435446428</v>
      </c>
      <c r="C2408" t="s">
        <v>184</v>
      </c>
    </row>
    <row r="2409" spans="1:3" x14ac:dyDescent="0.25">
      <c r="A2409">
        <v>-8020145.4373769201</v>
      </c>
      <c r="B2409">
        <v>-2793.42435446428</v>
      </c>
      <c r="C2409" t="s">
        <v>184</v>
      </c>
    </row>
    <row r="2410" spans="1:3" x14ac:dyDescent="0.25">
      <c r="A2410">
        <v>-8019210.9584999997</v>
      </c>
      <c r="B2410">
        <v>-2793.42435446428</v>
      </c>
      <c r="C2410" t="s">
        <v>184</v>
      </c>
    </row>
    <row r="2411" spans="1:3" x14ac:dyDescent="0.25">
      <c r="A2411">
        <v>-8018276.47962307</v>
      </c>
      <c r="B2411">
        <v>-2793.42435446428</v>
      </c>
      <c r="C2411" t="s">
        <v>184</v>
      </c>
    </row>
    <row r="2412" spans="1:3" x14ac:dyDescent="0.25">
      <c r="A2412">
        <v>-8017342.0007461496</v>
      </c>
      <c r="B2412">
        <v>-2793.42435446428</v>
      </c>
      <c r="C2412" t="s">
        <v>184</v>
      </c>
    </row>
    <row r="2413" spans="1:3" x14ac:dyDescent="0.25">
      <c r="A2413">
        <v>-8016407.5218692301</v>
      </c>
      <c r="B2413">
        <v>-2793.42435446428</v>
      </c>
      <c r="C2413" t="s">
        <v>184</v>
      </c>
    </row>
    <row r="2414" spans="1:3" x14ac:dyDescent="0.25">
      <c r="A2414">
        <v>-8015473.0429923004</v>
      </c>
      <c r="B2414">
        <v>-2793.42435446428</v>
      </c>
      <c r="C2414">
        <v>0</v>
      </c>
    </row>
    <row r="2415" spans="1:3" x14ac:dyDescent="0.25">
      <c r="A2415">
        <f>-8124807.0715923 -3</f>
        <v>-8124810.0715923002</v>
      </c>
      <c r="B2415" t="s">
        <v>185</v>
      </c>
    </row>
    <row r="2416" spans="1:3" x14ac:dyDescent="0.25">
      <c r="A2416">
        <f>-8112658.8461923 -3</f>
        <v>-8112661.8461923003</v>
      </c>
      <c r="B2416" t="s">
        <v>185</v>
      </c>
    </row>
    <row r="2417" spans="1:3" x14ac:dyDescent="0.25">
      <c r="A2417">
        <f>-8100510.6207923 -3</f>
        <v>-8100513.6207923004</v>
      </c>
      <c r="B2417" t="s">
        <v>185</v>
      </c>
    </row>
    <row r="2418" spans="1:3" x14ac:dyDescent="0.25">
      <c r="A2418">
        <f>-8088362.3953923 -3</f>
        <v>-8088365.3953922996</v>
      </c>
      <c r="B2418" t="s">
        <v>185</v>
      </c>
    </row>
    <row r="2419" spans="1:3" x14ac:dyDescent="0.25">
      <c r="A2419">
        <f>-8079952.0855 -3727</f>
        <v>-8083679.0855</v>
      </c>
      <c r="B2419" t="s">
        <v>186</v>
      </c>
    </row>
    <row r="2420" spans="1:3" x14ac:dyDescent="0.25">
      <c r="A2420">
        <f>-8076214.1699923 -3</f>
        <v>-8076217.1699922998</v>
      </c>
      <c r="B2420" t="s">
        <v>185</v>
      </c>
    </row>
    <row r="2421" spans="1:3" x14ac:dyDescent="0.25">
      <c r="A2421">
        <f>-8067803.8601 -3727</f>
        <v>-8071530.8601000002</v>
      </c>
      <c r="B2421" t="s">
        <v>186</v>
      </c>
    </row>
    <row r="2422" spans="1:3" x14ac:dyDescent="0.25">
      <c r="A2422">
        <v>-8065934.90234615</v>
      </c>
      <c r="B2422">
        <v>-3727.9032312499899</v>
      </c>
      <c r="C2422">
        <v>1.3025341322645499E-3</v>
      </c>
    </row>
    <row r="2423" spans="1:3" x14ac:dyDescent="0.25">
      <c r="A2423">
        <v>-8065000.4234692296</v>
      </c>
      <c r="B2423">
        <v>-3727.9032312499899</v>
      </c>
      <c r="C2423">
        <v>2.0229618530720399E-3</v>
      </c>
    </row>
    <row r="2424" spans="1:3" x14ac:dyDescent="0.25">
      <c r="A2424">
        <v>-8064065.9445922999</v>
      </c>
      <c r="B2424">
        <v>-3727.9032312499899</v>
      </c>
      <c r="C2424">
        <v>3.1985414680093501E-3</v>
      </c>
    </row>
    <row r="2425" spans="1:3" x14ac:dyDescent="0.25">
      <c r="A2425">
        <v>-8063131.4657153804</v>
      </c>
      <c r="B2425">
        <v>-3727.9032312499899</v>
      </c>
      <c r="C2425">
        <v>5.0138547085225504E-3</v>
      </c>
    </row>
    <row r="2426" spans="1:3" x14ac:dyDescent="0.25">
      <c r="A2426">
        <v>-8062196.98683846</v>
      </c>
      <c r="B2426">
        <v>-3727.9032312499899</v>
      </c>
      <c r="C2426">
        <v>7.2015053592622202E-3</v>
      </c>
    </row>
    <row r="2427" spans="1:3" x14ac:dyDescent="0.25">
      <c r="A2427">
        <v>-8061262.5079615302</v>
      </c>
      <c r="B2427">
        <v>-3727.9032312499899</v>
      </c>
      <c r="C2427">
        <v>9.5829470083117398E-3</v>
      </c>
    </row>
    <row r="2428" spans="1:3" x14ac:dyDescent="0.25">
      <c r="A2428">
        <v>-8060328.0290846098</v>
      </c>
      <c r="B2428">
        <v>-3727.9032312499899</v>
      </c>
      <c r="C2428">
        <v>1.410121191293E-2</v>
      </c>
    </row>
    <row r="2429" spans="1:3" x14ac:dyDescent="0.25">
      <c r="A2429">
        <v>-8059393.5502076903</v>
      </c>
      <c r="B2429">
        <v>-3727.9032312499899</v>
      </c>
      <c r="C2429">
        <v>1.5119609422981699E-2</v>
      </c>
    </row>
    <row r="2430" spans="1:3" x14ac:dyDescent="0.25">
      <c r="A2430">
        <v>-8058459.0713307597</v>
      </c>
      <c r="B2430">
        <v>-3727.9032312499899</v>
      </c>
      <c r="C2430">
        <v>2.0825782790780002E-2</v>
      </c>
    </row>
    <row r="2431" spans="1:3" x14ac:dyDescent="0.25">
      <c r="A2431">
        <v>-8057524.5924538402</v>
      </c>
      <c r="B2431">
        <v>-3727.9032312499899</v>
      </c>
      <c r="C2431">
        <v>2.7762975543737401E-2</v>
      </c>
    </row>
    <row r="2432" spans="1:3" x14ac:dyDescent="0.25">
      <c r="A2432">
        <v>-8056590.1135769198</v>
      </c>
      <c r="B2432">
        <v>-3727.9032312499899</v>
      </c>
      <c r="C2432">
        <v>3.7185229361057198E-2</v>
      </c>
    </row>
    <row r="2433" spans="1:3" x14ac:dyDescent="0.25">
      <c r="A2433">
        <v>-8055655.6347000003</v>
      </c>
      <c r="B2433">
        <v>-3727.9032312499899</v>
      </c>
      <c r="C2433">
        <v>3.8154367357492398E-2</v>
      </c>
    </row>
    <row r="2434" spans="1:3" x14ac:dyDescent="0.25">
      <c r="A2434">
        <v>-8054721.1558230696</v>
      </c>
      <c r="B2434">
        <v>-3727.9032312499899</v>
      </c>
      <c r="C2434">
        <v>4.9645461142063099E-2</v>
      </c>
    </row>
    <row r="2435" spans="1:3" x14ac:dyDescent="0.25">
      <c r="A2435">
        <v>-8053786.6769461501</v>
      </c>
      <c r="B2435">
        <v>-3727.9032312499899</v>
      </c>
      <c r="C2435">
        <v>6.3102051615714999E-2</v>
      </c>
    </row>
    <row r="2436" spans="1:3" x14ac:dyDescent="0.25">
      <c r="A2436">
        <v>-8052852.1980692297</v>
      </c>
      <c r="B2436">
        <v>-3727.9032312499899</v>
      </c>
      <c r="C2436">
        <v>6.5823711454868303E-2</v>
      </c>
    </row>
    <row r="2437" spans="1:3" x14ac:dyDescent="0.25">
      <c r="A2437">
        <v>-8051917.7191923</v>
      </c>
      <c r="B2437">
        <v>-3727.9032312499899</v>
      </c>
      <c r="C2437">
        <v>8.2337252795696203E-2</v>
      </c>
    </row>
    <row r="2438" spans="1:3" x14ac:dyDescent="0.25">
      <c r="A2438">
        <v>-8050983.2403153796</v>
      </c>
      <c r="B2438">
        <v>-3727.9032312499899</v>
      </c>
      <c r="C2438">
        <v>8.8354505598545005E-2</v>
      </c>
    </row>
    <row r="2439" spans="1:3" x14ac:dyDescent="0.25">
      <c r="A2439">
        <v>-8050048.7614384601</v>
      </c>
      <c r="B2439">
        <v>-3727.9032312499899</v>
      </c>
      <c r="C2439">
        <v>9.3344561755657099E-2</v>
      </c>
    </row>
    <row r="2440" spans="1:3" x14ac:dyDescent="0.25">
      <c r="A2440">
        <v>-8049114.2825615304</v>
      </c>
      <c r="B2440">
        <v>-3727.9032312499899</v>
      </c>
      <c r="C2440">
        <v>0.102114252746105</v>
      </c>
    </row>
    <row r="2441" spans="1:3" x14ac:dyDescent="0.25">
      <c r="A2441">
        <v>-8048179.8036846099</v>
      </c>
      <c r="B2441">
        <v>-3727.9032312499899</v>
      </c>
      <c r="C2441">
        <v>0.120428211987018</v>
      </c>
    </row>
    <row r="2442" spans="1:3" x14ac:dyDescent="0.25">
      <c r="A2442">
        <v>-8047245.3248076905</v>
      </c>
      <c r="B2442">
        <v>-3727.9032312499899</v>
      </c>
      <c r="C2442">
        <v>0.13046663999557401</v>
      </c>
    </row>
    <row r="2443" spans="1:3" x14ac:dyDescent="0.25">
      <c r="A2443">
        <v>-8046310.8459307598</v>
      </c>
      <c r="B2443">
        <v>-3727.9032312499899</v>
      </c>
      <c r="C2443">
        <v>0.14080373942852001</v>
      </c>
    </row>
    <row r="2444" spans="1:3" x14ac:dyDescent="0.25">
      <c r="A2444">
        <v>-8045376.3670538403</v>
      </c>
      <c r="B2444">
        <v>-3727.9032312499899</v>
      </c>
      <c r="C2444">
        <v>0.15624074637889801</v>
      </c>
    </row>
    <row r="2445" spans="1:3" x14ac:dyDescent="0.25">
      <c r="A2445">
        <v>-8044441.8881769199</v>
      </c>
      <c r="B2445">
        <v>-3727.9032312499899</v>
      </c>
      <c r="C2445">
        <v>0.172857135534286</v>
      </c>
    </row>
    <row r="2446" spans="1:3" x14ac:dyDescent="0.25">
      <c r="A2446">
        <v>-8043507.4093000004</v>
      </c>
      <c r="B2446">
        <v>-3727.9032312499899</v>
      </c>
      <c r="C2446">
        <v>0.18769662082195199</v>
      </c>
    </row>
    <row r="2447" spans="1:3" x14ac:dyDescent="0.25">
      <c r="A2447">
        <v>-8042572.9304230697</v>
      </c>
      <c r="B2447">
        <v>-3727.9032312499899</v>
      </c>
      <c r="C2447">
        <v>0.20559784770011899</v>
      </c>
    </row>
    <row r="2448" spans="1:3" x14ac:dyDescent="0.25">
      <c r="A2448">
        <v>-8041638.4515461503</v>
      </c>
      <c r="B2448">
        <v>-3727.9032312499899</v>
      </c>
      <c r="C2448">
        <v>0.2273780554533</v>
      </c>
    </row>
    <row r="2449" spans="1:3" x14ac:dyDescent="0.25">
      <c r="A2449">
        <v>-8040703.9726692298</v>
      </c>
      <c r="B2449">
        <v>-3727.9032312499899</v>
      </c>
      <c r="C2449">
        <v>0.24377626180648801</v>
      </c>
    </row>
    <row r="2450" spans="1:3" x14ac:dyDescent="0.25">
      <c r="A2450">
        <v>-8039769.4937923001</v>
      </c>
      <c r="B2450">
        <v>-3727.9032312499899</v>
      </c>
      <c r="C2450">
        <v>0.26588416099548301</v>
      </c>
    </row>
    <row r="2451" spans="1:3" x14ac:dyDescent="0.25">
      <c r="A2451">
        <v>-8038835.0149153797</v>
      </c>
      <c r="B2451">
        <v>-3727.9032312499899</v>
      </c>
      <c r="C2451">
        <v>0.289850413799285</v>
      </c>
    </row>
    <row r="2452" spans="1:3" x14ac:dyDescent="0.25">
      <c r="A2452">
        <v>-8037900.5360384602</v>
      </c>
      <c r="B2452">
        <v>-3727.9032312499899</v>
      </c>
      <c r="C2452">
        <v>0.31040063500404302</v>
      </c>
    </row>
    <row r="2453" spans="1:3" x14ac:dyDescent="0.25">
      <c r="A2453">
        <v>-8036966.0571615295</v>
      </c>
      <c r="B2453">
        <v>-3727.9032312499899</v>
      </c>
      <c r="C2453">
        <v>0.32879546284675498</v>
      </c>
    </row>
    <row r="2454" spans="1:3" x14ac:dyDescent="0.25">
      <c r="A2454">
        <v>-8036031.5782846101</v>
      </c>
      <c r="B2454">
        <v>-3727.9032312499899</v>
      </c>
      <c r="C2454">
        <v>0.35096505284309298</v>
      </c>
    </row>
    <row r="2455" spans="1:3" x14ac:dyDescent="0.25">
      <c r="A2455">
        <v>-8035097.0994076896</v>
      </c>
      <c r="B2455">
        <v>-3727.9032312499899</v>
      </c>
      <c r="C2455">
        <v>0.34927356243133501</v>
      </c>
    </row>
    <row r="2456" spans="1:3" x14ac:dyDescent="0.25">
      <c r="A2456">
        <v>-8034162.6205307599</v>
      </c>
      <c r="B2456">
        <v>-3727.9032312499899</v>
      </c>
      <c r="C2456">
        <v>0.36653468012809698</v>
      </c>
    </row>
    <row r="2457" spans="1:3" x14ac:dyDescent="0.25">
      <c r="A2457">
        <v>-8033228.1416538404</v>
      </c>
      <c r="B2457">
        <v>-3727.9032312499899</v>
      </c>
      <c r="C2457">
        <v>0.38588967919349598</v>
      </c>
    </row>
    <row r="2458" spans="1:3" x14ac:dyDescent="0.25">
      <c r="A2458">
        <v>-8032293.66277692</v>
      </c>
      <c r="B2458">
        <v>-3727.9032312499899</v>
      </c>
      <c r="C2458">
        <v>0</v>
      </c>
    </row>
    <row r="2459" spans="1:3" x14ac:dyDescent="0.25">
      <c r="A2459">
        <v>-8031359.1838999996</v>
      </c>
      <c r="B2459">
        <v>-3727.9032312499899</v>
      </c>
      <c r="C2459">
        <v>0</v>
      </c>
    </row>
    <row r="2460" spans="1:3" x14ac:dyDescent="0.25">
      <c r="A2460">
        <v>-8030424.7050230699</v>
      </c>
      <c r="B2460">
        <v>-3727.9032312499899</v>
      </c>
      <c r="C2460">
        <v>0</v>
      </c>
    </row>
    <row r="2461" spans="1:3" x14ac:dyDescent="0.25">
      <c r="A2461">
        <v>-8029490.2261461504</v>
      </c>
      <c r="B2461">
        <v>-3727.9032312499899</v>
      </c>
      <c r="C2461">
        <v>0</v>
      </c>
    </row>
    <row r="2462" spans="1:3" x14ac:dyDescent="0.25">
      <c r="A2462">
        <v>-8028555.74726923</v>
      </c>
      <c r="B2462">
        <v>-3727.9032312499899</v>
      </c>
      <c r="C2462">
        <v>0</v>
      </c>
    </row>
    <row r="2463" spans="1:3" x14ac:dyDescent="0.25">
      <c r="A2463">
        <v>-8027621.2683923002</v>
      </c>
      <c r="B2463">
        <v>-3727.9032312499899</v>
      </c>
      <c r="C2463">
        <v>0</v>
      </c>
    </row>
    <row r="2464" spans="1:3" x14ac:dyDescent="0.25">
      <c r="A2464">
        <v>-8026686.7895153798</v>
      </c>
      <c r="B2464">
        <v>-3727.9032312499899</v>
      </c>
      <c r="C2464">
        <v>0</v>
      </c>
    </row>
    <row r="2465" spans="1:3" x14ac:dyDescent="0.25">
      <c r="A2465">
        <v>-8025752.3106384603</v>
      </c>
      <c r="B2465">
        <v>-3727.9032312499899</v>
      </c>
      <c r="C2465">
        <v>0</v>
      </c>
    </row>
    <row r="2466" spans="1:3" x14ac:dyDescent="0.25">
      <c r="A2466">
        <v>-8024817.8317615297</v>
      </c>
      <c r="B2466">
        <v>-3727.9032312499899</v>
      </c>
      <c r="C2466">
        <v>0</v>
      </c>
    </row>
    <row r="2467" spans="1:3" x14ac:dyDescent="0.25">
      <c r="A2467">
        <v>-8023883.3528846102</v>
      </c>
      <c r="B2467">
        <v>-3727.9032312499899</v>
      </c>
      <c r="C2467">
        <v>0</v>
      </c>
    </row>
    <row r="2468" spans="1:3" x14ac:dyDescent="0.25">
      <c r="A2468">
        <v>-8022948.8740076898</v>
      </c>
      <c r="B2468">
        <v>-3727.9032312499899</v>
      </c>
      <c r="C2468">
        <v>0</v>
      </c>
    </row>
    <row r="2469" spans="1:3" x14ac:dyDescent="0.25">
      <c r="A2469">
        <v>-8022014.39513076</v>
      </c>
      <c r="B2469">
        <v>-3727.9032312499899</v>
      </c>
      <c r="C2469">
        <v>0</v>
      </c>
    </row>
    <row r="2470" spans="1:3" x14ac:dyDescent="0.25">
      <c r="A2470">
        <v>-8021079.9162538396</v>
      </c>
      <c r="B2470">
        <v>-3727.9032312499899</v>
      </c>
      <c r="C2470">
        <v>0</v>
      </c>
    </row>
    <row r="2471" spans="1:3" x14ac:dyDescent="0.25">
      <c r="A2471">
        <v>-8020145.4373769201</v>
      </c>
      <c r="B2471">
        <v>-3727.9032312499899</v>
      </c>
      <c r="C2471">
        <v>0</v>
      </c>
    </row>
    <row r="2472" spans="1:3" x14ac:dyDescent="0.25">
      <c r="A2472">
        <v>-8019210.9584999997</v>
      </c>
      <c r="B2472">
        <v>-3727.9032312499899</v>
      </c>
      <c r="C2472">
        <v>0</v>
      </c>
    </row>
    <row r="2473" spans="1:3" x14ac:dyDescent="0.25">
      <c r="A2473">
        <v>-8018276.47962307</v>
      </c>
      <c r="B2473">
        <v>-3727.9032312499899</v>
      </c>
      <c r="C2473">
        <v>0</v>
      </c>
    </row>
    <row r="2474" spans="1:3" x14ac:dyDescent="0.25">
      <c r="A2474">
        <v>-8017342.0007461496</v>
      </c>
      <c r="B2474">
        <v>-3727.9032312499899</v>
      </c>
      <c r="C2474">
        <v>0</v>
      </c>
    </row>
    <row r="2475" spans="1:3" x14ac:dyDescent="0.25">
      <c r="A2475">
        <v>-8016407.5218692301</v>
      </c>
      <c r="B2475">
        <v>-3727.9032312499899</v>
      </c>
      <c r="C2475">
        <v>0</v>
      </c>
    </row>
    <row r="2476" spans="1:3" x14ac:dyDescent="0.25">
      <c r="A2476">
        <v>-8015473.0429923004</v>
      </c>
      <c r="B2476">
        <v>-3727.9032312499899</v>
      </c>
      <c r="C2476">
        <v>0</v>
      </c>
    </row>
    <row r="2477" spans="1:3" x14ac:dyDescent="0.25">
      <c r="A2477">
        <f>-8124807.0715923 -4</f>
        <v>-8124811.0715923002</v>
      </c>
      <c r="B2477" t="s">
        <v>187</v>
      </c>
    </row>
    <row r="2478" spans="1:3" x14ac:dyDescent="0.25">
      <c r="A2478">
        <f>-8112658.8461923 -4</f>
        <v>-8112662.8461923003</v>
      </c>
      <c r="B2478" t="s">
        <v>187</v>
      </c>
    </row>
    <row r="2479" spans="1:3" x14ac:dyDescent="0.25">
      <c r="A2479">
        <f>-8100510.6207923 -4</f>
        <v>-8100514.6207923004</v>
      </c>
      <c r="B2479" t="s">
        <v>187</v>
      </c>
    </row>
    <row r="2480" spans="1:3" x14ac:dyDescent="0.25">
      <c r="A2480">
        <f>-8088362.3953923 -4</f>
        <v>-8088366.3953922996</v>
      </c>
      <c r="B2480" t="s">
        <v>187</v>
      </c>
    </row>
    <row r="2481" spans="1:3" x14ac:dyDescent="0.25">
      <c r="A2481">
        <f>-8079952.0855 -4662</f>
        <v>-8084614.0855</v>
      </c>
      <c r="B2481" t="s">
        <v>188</v>
      </c>
    </row>
    <row r="2482" spans="1:3" x14ac:dyDescent="0.25">
      <c r="A2482">
        <f>-8076214.1699923 -4</f>
        <v>-8076218.1699922998</v>
      </c>
      <c r="B2482" t="s">
        <v>187</v>
      </c>
    </row>
    <row r="2483" spans="1:3" x14ac:dyDescent="0.25">
      <c r="A2483">
        <f>-8067803.8601 -4662</f>
        <v>-8072465.8601000002</v>
      </c>
      <c r="B2483" t="s">
        <v>188</v>
      </c>
    </row>
    <row r="2484" spans="1:3" x14ac:dyDescent="0.25">
      <c r="A2484">
        <v>-8065934.90234615</v>
      </c>
      <c r="B2484">
        <v>-4662.3821080357102</v>
      </c>
      <c r="C2484" t="s">
        <v>189</v>
      </c>
    </row>
    <row r="2485" spans="1:3" x14ac:dyDescent="0.25">
      <c r="A2485">
        <v>-8065000.4234692296</v>
      </c>
      <c r="B2485">
        <v>-4662.3821080357102</v>
      </c>
      <c r="C2485" t="s">
        <v>190</v>
      </c>
    </row>
    <row r="2486" spans="1:3" x14ac:dyDescent="0.25">
      <c r="A2486">
        <v>-8064065.9445922999</v>
      </c>
      <c r="B2486">
        <v>-4662.3821080357102</v>
      </c>
      <c r="C2486" t="s">
        <v>191</v>
      </c>
    </row>
    <row r="2487" spans="1:3" x14ac:dyDescent="0.25">
      <c r="A2487">
        <v>-8063131.4657153804</v>
      </c>
      <c r="B2487">
        <v>-4662.3821080357102</v>
      </c>
      <c r="C2487" t="s">
        <v>192</v>
      </c>
    </row>
    <row r="2488" spans="1:3" x14ac:dyDescent="0.25">
      <c r="A2488">
        <v>-8062196.98683846</v>
      </c>
      <c r="B2488">
        <v>-4662.3821080357102</v>
      </c>
      <c r="C2488" t="s">
        <v>193</v>
      </c>
    </row>
    <row r="2489" spans="1:3" x14ac:dyDescent="0.25">
      <c r="A2489">
        <v>-8061262.5079615302</v>
      </c>
      <c r="B2489">
        <v>-4662.3821080357102</v>
      </c>
      <c r="C2489" t="s">
        <v>194</v>
      </c>
    </row>
    <row r="2490" spans="1:3" x14ac:dyDescent="0.25">
      <c r="A2490">
        <v>-8060328.0290846098</v>
      </c>
      <c r="B2490">
        <v>-4662.3821080357102</v>
      </c>
      <c r="C2490" t="s">
        <v>195</v>
      </c>
    </row>
    <row r="2491" spans="1:3" x14ac:dyDescent="0.25">
      <c r="A2491">
        <v>-8059393.5502076903</v>
      </c>
      <c r="B2491">
        <v>-4662.3821080357102</v>
      </c>
      <c r="C2491">
        <v>2.0483229309320401E-2</v>
      </c>
    </row>
    <row r="2492" spans="1:3" x14ac:dyDescent="0.25">
      <c r="A2492">
        <v>-8058459.0713307597</v>
      </c>
      <c r="B2492">
        <v>-4662.3821080357102</v>
      </c>
      <c r="C2492" t="s">
        <v>196</v>
      </c>
    </row>
    <row r="2493" spans="1:3" x14ac:dyDescent="0.25">
      <c r="A2493">
        <v>-8057524.5924538402</v>
      </c>
      <c r="B2493">
        <v>-4662.3821080357102</v>
      </c>
      <c r="C2493" t="s">
        <v>197</v>
      </c>
    </row>
    <row r="2494" spans="1:3" x14ac:dyDescent="0.25">
      <c r="A2494">
        <v>-8056590.1135769198</v>
      </c>
      <c r="B2494">
        <v>-4662.3821080357102</v>
      </c>
      <c r="C2494">
        <v>4.5462317764759001E-2</v>
      </c>
    </row>
    <row r="2495" spans="1:3" x14ac:dyDescent="0.25">
      <c r="A2495">
        <v>-8055655.6347000003</v>
      </c>
      <c r="B2495">
        <v>-4662.3821080357102</v>
      </c>
      <c r="C2495" t="s">
        <v>198</v>
      </c>
    </row>
    <row r="2496" spans="1:3" x14ac:dyDescent="0.25">
      <c r="A2496">
        <v>-8054721.1558230696</v>
      </c>
      <c r="B2496">
        <v>-4662.3821080357102</v>
      </c>
      <c r="C2496" t="s">
        <v>199</v>
      </c>
    </row>
    <row r="2497" spans="1:3" x14ac:dyDescent="0.25">
      <c r="A2497">
        <v>-8053786.6769461501</v>
      </c>
      <c r="B2497">
        <v>-4662.3821080357102</v>
      </c>
      <c r="C2497" t="s">
        <v>200</v>
      </c>
    </row>
    <row r="2498" spans="1:3" x14ac:dyDescent="0.25">
      <c r="A2498">
        <v>-8052852.1980692297</v>
      </c>
      <c r="B2498">
        <v>-4662.3821080357102</v>
      </c>
      <c r="C2498" t="s">
        <v>201</v>
      </c>
    </row>
    <row r="2499" spans="1:3" x14ac:dyDescent="0.25">
      <c r="A2499">
        <v>-8051917.7191923</v>
      </c>
      <c r="B2499">
        <v>-4662.3821080357102</v>
      </c>
      <c r="C2499" t="s">
        <v>202</v>
      </c>
    </row>
    <row r="2500" spans="1:3" x14ac:dyDescent="0.25">
      <c r="A2500">
        <v>-8050983.2403153796</v>
      </c>
      <c r="B2500">
        <v>-4662.3821080357102</v>
      </c>
      <c r="C2500" t="s">
        <v>203</v>
      </c>
    </row>
    <row r="2501" spans="1:3" x14ac:dyDescent="0.25">
      <c r="A2501">
        <v>-8050048.7614384601</v>
      </c>
      <c r="B2501">
        <v>-4662.3821080357102</v>
      </c>
      <c r="C2501" t="s">
        <v>204</v>
      </c>
    </row>
    <row r="2502" spans="1:3" x14ac:dyDescent="0.25">
      <c r="A2502">
        <v>-8049114.2825615304</v>
      </c>
      <c r="B2502">
        <v>-4662.3821080357102</v>
      </c>
      <c r="C2502" t="s">
        <v>205</v>
      </c>
    </row>
    <row r="2503" spans="1:3" x14ac:dyDescent="0.25">
      <c r="A2503">
        <v>-8048179.8036846099</v>
      </c>
      <c r="B2503">
        <v>-4662.3821080357102</v>
      </c>
      <c r="C2503" t="s">
        <v>206</v>
      </c>
    </row>
    <row r="2504" spans="1:3" x14ac:dyDescent="0.25">
      <c r="A2504">
        <v>-8047245.3248076905</v>
      </c>
      <c r="B2504">
        <v>-4662.3821080357102</v>
      </c>
      <c r="C2504" t="s">
        <v>207</v>
      </c>
    </row>
    <row r="2505" spans="1:3" x14ac:dyDescent="0.25">
      <c r="A2505">
        <v>-8046310.8459307598</v>
      </c>
      <c r="B2505">
        <v>-4662.3821080357102</v>
      </c>
      <c r="C2505" t="s">
        <v>208</v>
      </c>
    </row>
    <row r="2506" spans="1:3" x14ac:dyDescent="0.25">
      <c r="A2506">
        <v>-8045376.3670538403</v>
      </c>
      <c r="B2506">
        <v>-4662.3821080357102</v>
      </c>
      <c r="C2506">
        <v>0.169696480035781</v>
      </c>
    </row>
    <row r="2507" spans="1:3" x14ac:dyDescent="0.25">
      <c r="A2507">
        <v>-8044441.8881769199</v>
      </c>
      <c r="B2507">
        <v>-4662.3821080357102</v>
      </c>
      <c r="C2507" t="s">
        <v>209</v>
      </c>
    </row>
    <row r="2508" spans="1:3" x14ac:dyDescent="0.25">
      <c r="A2508">
        <v>-8043507.4093000004</v>
      </c>
      <c r="B2508">
        <v>-4662.3821080357102</v>
      </c>
      <c r="C2508" t="s">
        <v>210</v>
      </c>
    </row>
    <row r="2509" spans="1:3" x14ac:dyDescent="0.25">
      <c r="A2509">
        <v>-8042572.9304230697</v>
      </c>
      <c r="B2509">
        <v>-4662.3821080357102</v>
      </c>
      <c r="C2509">
        <v>0.21637985110282801</v>
      </c>
    </row>
    <row r="2510" spans="1:3" x14ac:dyDescent="0.25">
      <c r="A2510">
        <v>-8041638.4515461503</v>
      </c>
      <c r="B2510">
        <v>-4662.3821080357102</v>
      </c>
      <c r="C2510" t="s">
        <v>211</v>
      </c>
    </row>
    <row r="2511" spans="1:3" x14ac:dyDescent="0.25">
      <c r="A2511">
        <v>-8040703.9726692298</v>
      </c>
      <c r="B2511">
        <v>-4662.3821080357102</v>
      </c>
      <c r="C2511" t="s">
        <v>212</v>
      </c>
    </row>
    <row r="2512" spans="1:3" x14ac:dyDescent="0.25">
      <c r="A2512">
        <v>-8039769.4937923001</v>
      </c>
      <c r="B2512">
        <v>-4662.3821080357102</v>
      </c>
      <c r="C2512" t="s">
        <v>213</v>
      </c>
    </row>
    <row r="2513" spans="1:3" x14ac:dyDescent="0.25">
      <c r="A2513">
        <v>-8038835.0149153797</v>
      </c>
      <c r="B2513">
        <v>-4662.3821080357102</v>
      </c>
      <c r="C2513" t="s">
        <v>214</v>
      </c>
    </row>
    <row r="2514" spans="1:3" x14ac:dyDescent="0.25">
      <c r="A2514">
        <v>-8037900.5360384602</v>
      </c>
      <c r="B2514">
        <v>-4662.3821080357102</v>
      </c>
      <c r="C2514" t="s">
        <v>215</v>
      </c>
    </row>
    <row r="2515" spans="1:3" x14ac:dyDescent="0.25">
      <c r="A2515">
        <v>-8036966.0571615295</v>
      </c>
      <c r="B2515">
        <v>-4662.3821080357102</v>
      </c>
      <c r="C2515" t="s">
        <v>216</v>
      </c>
    </row>
    <row r="2516" spans="1:3" x14ac:dyDescent="0.25">
      <c r="A2516">
        <v>-8036031.5782846101</v>
      </c>
      <c r="B2516">
        <v>-4662.3821080357102</v>
      </c>
      <c r="C2516" t="s">
        <v>217</v>
      </c>
    </row>
    <row r="2517" spans="1:3" x14ac:dyDescent="0.25">
      <c r="A2517">
        <v>-8035097.0994076896</v>
      </c>
      <c r="B2517">
        <v>-4662.3821080357102</v>
      </c>
      <c r="C2517" t="s">
        <v>218</v>
      </c>
    </row>
    <row r="2518" spans="1:3" x14ac:dyDescent="0.25">
      <c r="A2518">
        <v>-8034162.6205307599</v>
      </c>
      <c r="B2518">
        <v>-4662.3821080357102</v>
      </c>
      <c r="C2518" t="s">
        <v>219</v>
      </c>
    </row>
    <row r="2519" spans="1:3" x14ac:dyDescent="0.25">
      <c r="A2519">
        <v>-8033228.1416538404</v>
      </c>
      <c r="B2519">
        <v>-4662.3821080357102</v>
      </c>
      <c r="C2519" t="s">
        <v>184</v>
      </c>
    </row>
    <row r="2520" spans="1:3" x14ac:dyDescent="0.25">
      <c r="A2520">
        <v>-8032293.66277692</v>
      </c>
      <c r="B2520">
        <v>-4662.3821080357102</v>
      </c>
      <c r="C2520" t="s">
        <v>184</v>
      </c>
    </row>
    <row r="2521" spans="1:3" x14ac:dyDescent="0.25">
      <c r="A2521">
        <v>-8031359.1838999996</v>
      </c>
      <c r="B2521">
        <v>-4662.3821080357102</v>
      </c>
      <c r="C2521" t="s">
        <v>184</v>
      </c>
    </row>
    <row r="2522" spans="1:3" x14ac:dyDescent="0.25">
      <c r="A2522">
        <v>-8030424.7050230699</v>
      </c>
      <c r="B2522">
        <v>-4662.3821080357102</v>
      </c>
      <c r="C2522" t="s">
        <v>184</v>
      </c>
    </row>
    <row r="2523" spans="1:3" x14ac:dyDescent="0.25">
      <c r="A2523">
        <v>-8029490.2261461504</v>
      </c>
      <c r="B2523">
        <v>-4662.3821080357102</v>
      </c>
      <c r="C2523" t="s">
        <v>184</v>
      </c>
    </row>
    <row r="2524" spans="1:3" x14ac:dyDescent="0.25">
      <c r="A2524">
        <v>-8028555.74726923</v>
      </c>
      <c r="B2524">
        <v>-4662.3821080357102</v>
      </c>
      <c r="C2524" t="s">
        <v>184</v>
      </c>
    </row>
    <row r="2525" spans="1:3" x14ac:dyDescent="0.25">
      <c r="A2525">
        <v>-8027621.2683923002</v>
      </c>
      <c r="B2525">
        <v>-4662.3821080357102</v>
      </c>
      <c r="C2525" t="s">
        <v>184</v>
      </c>
    </row>
    <row r="2526" spans="1:3" x14ac:dyDescent="0.25">
      <c r="A2526">
        <v>-8026686.7895153798</v>
      </c>
      <c r="B2526">
        <v>-4662.3821080357102</v>
      </c>
      <c r="C2526" t="s">
        <v>184</v>
      </c>
    </row>
    <row r="2527" spans="1:3" x14ac:dyDescent="0.25">
      <c r="A2527">
        <v>-8025752.3106384603</v>
      </c>
      <c r="B2527">
        <v>-4662.3821080357102</v>
      </c>
      <c r="C2527" t="s">
        <v>184</v>
      </c>
    </row>
    <row r="2528" spans="1:3" x14ac:dyDescent="0.25">
      <c r="A2528">
        <v>-8024817.8317615297</v>
      </c>
      <c r="B2528">
        <v>-4662.3821080357102</v>
      </c>
      <c r="C2528" t="s">
        <v>184</v>
      </c>
    </row>
    <row r="2529" spans="1:3" x14ac:dyDescent="0.25">
      <c r="A2529">
        <v>-8023883.3528846102</v>
      </c>
      <c r="B2529">
        <v>-4662.3821080357102</v>
      </c>
      <c r="C2529" t="s">
        <v>184</v>
      </c>
    </row>
    <row r="2530" spans="1:3" x14ac:dyDescent="0.25">
      <c r="A2530">
        <v>-8022948.8740076898</v>
      </c>
      <c r="B2530">
        <v>-4662.3821080357102</v>
      </c>
      <c r="C2530" t="s">
        <v>184</v>
      </c>
    </row>
    <row r="2531" spans="1:3" x14ac:dyDescent="0.25">
      <c r="A2531">
        <v>-8022014.39513076</v>
      </c>
      <c r="B2531">
        <v>-4662.3821080357102</v>
      </c>
      <c r="C2531" t="s">
        <v>184</v>
      </c>
    </row>
    <row r="2532" spans="1:3" x14ac:dyDescent="0.25">
      <c r="A2532">
        <v>-8021079.9162538396</v>
      </c>
      <c r="B2532">
        <v>-4662.3821080357102</v>
      </c>
      <c r="C2532" t="s">
        <v>184</v>
      </c>
    </row>
    <row r="2533" spans="1:3" x14ac:dyDescent="0.25">
      <c r="A2533">
        <v>-8020145.4373769201</v>
      </c>
      <c r="B2533">
        <v>-4662.3821080357102</v>
      </c>
      <c r="C2533" t="s">
        <v>184</v>
      </c>
    </row>
    <row r="2534" spans="1:3" x14ac:dyDescent="0.25">
      <c r="A2534">
        <v>-8019210.9584999997</v>
      </c>
      <c r="B2534">
        <v>-4662.3821080357102</v>
      </c>
      <c r="C2534" t="s">
        <v>184</v>
      </c>
    </row>
    <row r="2535" spans="1:3" x14ac:dyDescent="0.25">
      <c r="A2535">
        <v>-8018276.47962307</v>
      </c>
      <c r="B2535">
        <v>-4662.3821080357102</v>
      </c>
      <c r="C2535" t="s">
        <v>184</v>
      </c>
    </row>
    <row r="2536" spans="1:3" x14ac:dyDescent="0.25">
      <c r="A2536">
        <v>-8017342.0007461496</v>
      </c>
      <c r="B2536">
        <v>-4662.3821080357102</v>
      </c>
      <c r="C2536" t="s">
        <v>184</v>
      </c>
    </row>
    <row r="2537" spans="1:3" x14ac:dyDescent="0.25">
      <c r="A2537">
        <v>-8016407.5218692301</v>
      </c>
      <c r="B2537">
        <v>-4662.3821080357102</v>
      </c>
      <c r="C2537" t="s">
        <v>184</v>
      </c>
    </row>
    <row r="2538" spans="1:3" x14ac:dyDescent="0.25">
      <c r="A2538">
        <v>-8015473.0429923004</v>
      </c>
      <c r="B2538">
        <v>-4662.3821080357102</v>
      </c>
      <c r="C2538">
        <v>0</v>
      </c>
    </row>
    <row r="2539" spans="1:3" x14ac:dyDescent="0.25">
      <c r="A2539">
        <f>-8124807.0715923 -5</f>
        <v>-8124812.0715923002</v>
      </c>
      <c r="B2539" t="s">
        <v>220</v>
      </c>
    </row>
    <row r="2540" spans="1:3" x14ac:dyDescent="0.25">
      <c r="A2540">
        <f>-8112658.8461923 -5</f>
        <v>-8112663.8461923003</v>
      </c>
      <c r="B2540" t="s">
        <v>220</v>
      </c>
    </row>
    <row r="2541" spans="1:3" x14ac:dyDescent="0.25">
      <c r="A2541">
        <f>-8100510.6207923 -5</f>
        <v>-8100515.6207923004</v>
      </c>
      <c r="B2541" t="s">
        <v>220</v>
      </c>
    </row>
    <row r="2542" spans="1:3" x14ac:dyDescent="0.25">
      <c r="A2542">
        <f>-8088362.3953923 -5</f>
        <v>-8088367.3953922996</v>
      </c>
      <c r="B2542" t="s">
        <v>220</v>
      </c>
    </row>
    <row r="2543" spans="1:3" x14ac:dyDescent="0.25">
      <c r="A2543">
        <f>-8079952.0855 -5596</f>
        <v>-8085548.0855</v>
      </c>
      <c r="B2543" t="s">
        <v>221</v>
      </c>
    </row>
    <row r="2544" spans="1:3" x14ac:dyDescent="0.25">
      <c r="A2544">
        <f>-8076214.1699923 -5</f>
        <v>-8076219.1699922998</v>
      </c>
      <c r="B2544" t="s">
        <v>220</v>
      </c>
    </row>
    <row r="2545" spans="1:3" x14ac:dyDescent="0.25">
      <c r="A2545">
        <f>-8067803.8601 -5596</f>
        <v>-8073399.8601000002</v>
      </c>
      <c r="B2545" t="s">
        <v>221</v>
      </c>
    </row>
    <row r="2546" spans="1:3" x14ac:dyDescent="0.25">
      <c r="A2546">
        <v>-8066869.3812230704</v>
      </c>
      <c r="B2546">
        <v>-5596.8609848214201</v>
      </c>
      <c r="C2546" t="s">
        <v>222</v>
      </c>
    </row>
    <row r="2547" spans="1:3" x14ac:dyDescent="0.25">
      <c r="A2547">
        <v>-8065934.90234615</v>
      </c>
      <c r="B2547">
        <v>-5596.8609848214201</v>
      </c>
      <c r="C2547" t="s">
        <v>223</v>
      </c>
    </row>
    <row r="2548" spans="1:3" x14ac:dyDescent="0.25">
      <c r="A2548">
        <v>-8065000.4234692296</v>
      </c>
      <c r="B2548">
        <v>-5596.8609848214201</v>
      </c>
      <c r="C2548" t="s">
        <v>224</v>
      </c>
    </row>
    <row r="2549" spans="1:3" x14ac:dyDescent="0.25">
      <c r="A2549">
        <v>-8064065.9445922999</v>
      </c>
      <c r="B2549">
        <v>-5596.8609848214201</v>
      </c>
      <c r="C2549" t="s">
        <v>225</v>
      </c>
    </row>
    <row r="2550" spans="1:3" x14ac:dyDescent="0.25">
      <c r="A2550">
        <v>-8063131.4657153804</v>
      </c>
      <c r="B2550">
        <v>-5596.8609848214201</v>
      </c>
      <c r="C2550" t="s">
        <v>226</v>
      </c>
    </row>
    <row r="2551" spans="1:3" x14ac:dyDescent="0.25">
      <c r="A2551">
        <v>-8062196.98683846</v>
      </c>
      <c r="B2551">
        <v>-5596.8609848214201</v>
      </c>
      <c r="C2551" t="s">
        <v>227</v>
      </c>
    </row>
    <row r="2552" spans="1:3" x14ac:dyDescent="0.25">
      <c r="A2552">
        <v>-8061262.5079615302</v>
      </c>
      <c r="B2552">
        <v>-5596.8609848214201</v>
      </c>
      <c r="C2552" t="s">
        <v>228</v>
      </c>
    </row>
    <row r="2553" spans="1:3" x14ac:dyDescent="0.25">
      <c r="A2553">
        <v>-8060328.0290846098</v>
      </c>
      <c r="B2553">
        <v>-5596.8609848214201</v>
      </c>
      <c r="C2553" t="s">
        <v>229</v>
      </c>
    </row>
    <row r="2554" spans="1:3" x14ac:dyDescent="0.25">
      <c r="A2554">
        <v>-8059393.5502076903</v>
      </c>
      <c r="B2554">
        <v>-5596.8609848214201</v>
      </c>
      <c r="C2554">
        <v>2.70843114703893E-2</v>
      </c>
    </row>
    <row r="2555" spans="1:3" x14ac:dyDescent="0.25">
      <c r="A2555">
        <v>-8058459.0713307597</v>
      </c>
      <c r="B2555">
        <v>-5596.8609848214201</v>
      </c>
      <c r="C2555" t="s">
        <v>230</v>
      </c>
    </row>
    <row r="2556" spans="1:3" x14ac:dyDescent="0.25">
      <c r="A2556">
        <v>-8057524.5924538402</v>
      </c>
      <c r="B2556">
        <v>-5596.8609848214201</v>
      </c>
      <c r="C2556" t="s">
        <v>231</v>
      </c>
    </row>
    <row r="2557" spans="1:3" x14ac:dyDescent="0.25">
      <c r="A2557">
        <v>-8056590.1135769198</v>
      </c>
      <c r="B2557">
        <v>-5596.8609848214201</v>
      </c>
      <c r="C2557">
        <v>4.7262553125619798E-2</v>
      </c>
    </row>
    <row r="2558" spans="1:3" x14ac:dyDescent="0.25">
      <c r="A2558">
        <v>-8055655.6347000003</v>
      </c>
      <c r="B2558">
        <v>-5596.8609848214201</v>
      </c>
      <c r="C2558" t="s">
        <v>232</v>
      </c>
    </row>
    <row r="2559" spans="1:3" x14ac:dyDescent="0.25">
      <c r="A2559">
        <v>-8054721.1558230696</v>
      </c>
      <c r="B2559">
        <v>-5596.8609848214201</v>
      </c>
      <c r="C2559" t="s">
        <v>233</v>
      </c>
    </row>
    <row r="2560" spans="1:3" x14ac:dyDescent="0.25">
      <c r="A2560">
        <v>-8053786.6769461501</v>
      </c>
      <c r="B2560">
        <v>-5596.8609848214201</v>
      </c>
      <c r="C2560" t="s">
        <v>234</v>
      </c>
    </row>
    <row r="2561" spans="1:3" x14ac:dyDescent="0.25">
      <c r="A2561">
        <v>-8052852.1980692297</v>
      </c>
      <c r="B2561">
        <v>-5596.8609848214201</v>
      </c>
      <c r="C2561" t="s">
        <v>235</v>
      </c>
    </row>
    <row r="2562" spans="1:3" x14ac:dyDescent="0.25">
      <c r="A2562">
        <v>-8051917.7191923</v>
      </c>
      <c r="B2562">
        <v>-5596.8609848214201</v>
      </c>
      <c r="C2562" t="s">
        <v>236</v>
      </c>
    </row>
    <row r="2563" spans="1:3" x14ac:dyDescent="0.25">
      <c r="A2563">
        <v>-8050983.2403153796</v>
      </c>
      <c r="B2563">
        <v>-5596.8609848214201</v>
      </c>
      <c r="C2563" t="s">
        <v>237</v>
      </c>
    </row>
    <row r="2564" spans="1:3" x14ac:dyDescent="0.25">
      <c r="A2564">
        <v>-8050048.7614384601</v>
      </c>
      <c r="B2564">
        <v>-5596.8609848214201</v>
      </c>
      <c r="C2564" t="s">
        <v>238</v>
      </c>
    </row>
    <row r="2565" spans="1:3" x14ac:dyDescent="0.25">
      <c r="A2565">
        <v>-8049114.2825615304</v>
      </c>
      <c r="B2565">
        <v>-5596.8609848214201</v>
      </c>
      <c r="C2565" t="s">
        <v>239</v>
      </c>
    </row>
    <row r="2566" spans="1:3" x14ac:dyDescent="0.25">
      <c r="A2566">
        <v>-8048179.8036846099</v>
      </c>
      <c r="B2566">
        <v>-5596.8609848214201</v>
      </c>
      <c r="C2566" t="s">
        <v>240</v>
      </c>
    </row>
    <row r="2567" spans="1:3" x14ac:dyDescent="0.25">
      <c r="A2567">
        <v>-8047245.3248076905</v>
      </c>
      <c r="B2567">
        <v>-5596.8609848214201</v>
      </c>
      <c r="C2567" t="s">
        <v>241</v>
      </c>
    </row>
    <row r="2568" spans="1:3" x14ac:dyDescent="0.25">
      <c r="A2568">
        <v>-8046310.8459307598</v>
      </c>
      <c r="B2568">
        <v>-5596.8609848214201</v>
      </c>
      <c r="C2568" t="s">
        <v>242</v>
      </c>
    </row>
    <row r="2569" spans="1:3" x14ac:dyDescent="0.25">
      <c r="A2569">
        <v>-8045376.3670538403</v>
      </c>
      <c r="B2569">
        <v>-5596.8609848214201</v>
      </c>
      <c r="C2569">
        <v>0.18405595421790999</v>
      </c>
    </row>
    <row r="2570" spans="1:3" x14ac:dyDescent="0.25">
      <c r="A2570">
        <v>-8044441.8881769199</v>
      </c>
      <c r="B2570">
        <v>-5596.8609848214201</v>
      </c>
      <c r="C2570" t="s">
        <v>243</v>
      </c>
    </row>
    <row r="2571" spans="1:3" x14ac:dyDescent="0.25">
      <c r="A2571">
        <v>-8043507.4093000004</v>
      </c>
      <c r="B2571">
        <v>-5596.8609848214201</v>
      </c>
      <c r="C2571" t="s">
        <v>244</v>
      </c>
    </row>
    <row r="2572" spans="1:3" x14ac:dyDescent="0.25">
      <c r="A2572">
        <v>-8042572.9304230697</v>
      </c>
      <c r="B2572">
        <v>-5596.8609848214201</v>
      </c>
      <c r="C2572">
        <v>0.21476304531097401</v>
      </c>
    </row>
    <row r="2573" spans="1:3" x14ac:dyDescent="0.25">
      <c r="A2573">
        <v>-8041638.4515461503</v>
      </c>
      <c r="B2573">
        <v>-5596.8609848214201</v>
      </c>
      <c r="C2573" t="s">
        <v>245</v>
      </c>
    </row>
    <row r="2574" spans="1:3" x14ac:dyDescent="0.25">
      <c r="A2574">
        <v>-8040703.9726692298</v>
      </c>
      <c r="B2574">
        <v>-5596.8609848214201</v>
      </c>
      <c r="C2574" t="s">
        <v>246</v>
      </c>
    </row>
    <row r="2575" spans="1:3" x14ac:dyDescent="0.25">
      <c r="A2575">
        <v>-8039769.4937923001</v>
      </c>
      <c r="B2575">
        <v>-5596.8609848214201</v>
      </c>
      <c r="C2575" t="s">
        <v>247</v>
      </c>
    </row>
    <row r="2576" spans="1:3" x14ac:dyDescent="0.25">
      <c r="A2576">
        <v>-8038835.0149153797</v>
      </c>
      <c r="B2576">
        <v>-5596.8609848214201</v>
      </c>
      <c r="C2576" t="s">
        <v>248</v>
      </c>
    </row>
    <row r="2577" spans="1:3" x14ac:dyDescent="0.25">
      <c r="A2577">
        <v>-8037900.5360384602</v>
      </c>
      <c r="B2577">
        <v>-5596.8609848214201</v>
      </c>
      <c r="C2577" t="s">
        <v>249</v>
      </c>
    </row>
    <row r="2578" spans="1:3" x14ac:dyDescent="0.25">
      <c r="A2578">
        <v>-8036966.0571615295</v>
      </c>
      <c r="B2578">
        <v>-5596.8609848214201</v>
      </c>
      <c r="C2578" t="s">
        <v>250</v>
      </c>
    </row>
    <row r="2579" spans="1:3" x14ac:dyDescent="0.25">
      <c r="A2579">
        <v>-8036031.5782846101</v>
      </c>
      <c r="B2579">
        <v>-5596.8609848214201</v>
      </c>
      <c r="C2579" t="s">
        <v>251</v>
      </c>
    </row>
    <row r="2580" spans="1:3" x14ac:dyDescent="0.25">
      <c r="A2580">
        <v>-8035097.0994076896</v>
      </c>
      <c r="B2580">
        <v>-5596.8609848214201</v>
      </c>
      <c r="C2580" t="s">
        <v>252</v>
      </c>
    </row>
    <row r="2581" spans="1:3" x14ac:dyDescent="0.25">
      <c r="A2581">
        <v>-8034162.6205307599</v>
      </c>
      <c r="B2581">
        <v>-5596.8609848214201</v>
      </c>
      <c r="C2581" t="s">
        <v>253</v>
      </c>
    </row>
    <row r="2582" spans="1:3" x14ac:dyDescent="0.25">
      <c r="A2582">
        <v>-8033228.1416538404</v>
      </c>
      <c r="B2582">
        <v>-5596.8609848214201</v>
      </c>
      <c r="C2582" t="s">
        <v>253</v>
      </c>
    </row>
    <row r="2583" spans="1:3" x14ac:dyDescent="0.25">
      <c r="A2583">
        <v>-8032293.66277692</v>
      </c>
      <c r="B2583">
        <v>-5596.8609848214201</v>
      </c>
      <c r="C2583" t="s">
        <v>253</v>
      </c>
    </row>
    <row r="2584" spans="1:3" x14ac:dyDescent="0.25">
      <c r="A2584">
        <v>-8031359.1838999996</v>
      </c>
      <c r="B2584">
        <v>-5596.8609848214201</v>
      </c>
      <c r="C2584" t="s">
        <v>253</v>
      </c>
    </row>
    <row r="2585" spans="1:3" x14ac:dyDescent="0.25">
      <c r="A2585">
        <v>-8030424.7050230699</v>
      </c>
      <c r="B2585">
        <v>-5596.8609848214201</v>
      </c>
      <c r="C2585" t="s">
        <v>253</v>
      </c>
    </row>
    <row r="2586" spans="1:3" x14ac:dyDescent="0.25">
      <c r="A2586">
        <v>-8029490.2261461504</v>
      </c>
      <c r="B2586">
        <v>-5596.8609848214201</v>
      </c>
      <c r="C2586" t="s">
        <v>253</v>
      </c>
    </row>
    <row r="2587" spans="1:3" x14ac:dyDescent="0.25">
      <c r="A2587">
        <v>-8028555.74726923</v>
      </c>
      <c r="B2587">
        <v>-5596.8609848214201</v>
      </c>
      <c r="C2587" t="s">
        <v>253</v>
      </c>
    </row>
    <row r="2588" spans="1:3" x14ac:dyDescent="0.25">
      <c r="A2588">
        <v>-8027621.2683923002</v>
      </c>
      <c r="B2588">
        <v>-5596.8609848214201</v>
      </c>
      <c r="C2588" t="s">
        <v>253</v>
      </c>
    </row>
    <row r="2589" spans="1:3" x14ac:dyDescent="0.25">
      <c r="A2589">
        <v>-8026686.7895153798</v>
      </c>
      <c r="B2589">
        <v>-5596.8609848214201</v>
      </c>
      <c r="C2589" t="s">
        <v>253</v>
      </c>
    </row>
    <row r="2590" spans="1:3" x14ac:dyDescent="0.25">
      <c r="A2590">
        <v>-8025752.3106384603</v>
      </c>
      <c r="B2590">
        <v>-5596.8609848214201</v>
      </c>
      <c r="C2590" t="s">
        <v>253</v>
      </c>
    </row>
    <row r="2591" spans="1:3" x14ac:dyDescent="0.25">
      <c r="A2591">
        <v>-8024817.8317615297</v>
      </c>
      <c r="B2591">
        <v>-5596.8609848214201</v>
      </c>
      <c r="C2591" t="s">
        <v>253</v>
      </c>
    </row>
    <row r="2592" spans="1:3" x14ac:dyDescent="0.25">
      <c r="A2592">
        <v>-8023883.3528846102</v>
      </c>
      <c r="B2592">
        <v>-5596.8609848214201</v>
      </c>
      <c r="C2592" t="s">
        <v>253</v>
      </c>
    </row>
    <row r="2593" spans="1:3" x14ac:dyDescent="0.25">
      <c r="A2593">
        <v>-8022948.8740076898</v>
      </c>
      <c r="B2593">
        <v>-5596.8609848214201</v>
      </c>
      <c r="C2593" t="s">
        <v>253</v>
      </c>
    </row>
    <row r="2594" spans="1:3" x14ac:dyDescent="0.25">
      <c r="A2594">
        <v>-8022014.39513076</v>
      </c>
      <c r="B2594">
        <v>-5596.8609848214201</v>
      </c>
      <c r="C2594" t="s">
        <v>253</v>
      </c>
    </row>
    <row r="2595" spans="1:3" x14ac:dyDescent="0.25">
      <c r="A2595">
        <v>-8021079.9162538396</v>
      </c>
      <c r="B2595">
        <v>-5596.8609848214201</v>
      </c>
      <c r="C2595" t="s">
        <v>253</v>
      </c>
    </row>
    <row r="2596" spans="1:3" x14ac:dyDescent="0.25">
      <c r="A2596">
        <v>-8020145.4373769201</v>
      </c>
      <c r="B2596">
        <v>-5596.8609848214201</v>
      </c>
      <c r="C2596" t="s">
        <v>253</v>
      </c>
    </row>
    <row r="2597" spans="1:3" x14ac:dyDescent="0.25">
      <c r="A2597">
        <v>-8019210.9584999997</v>
      </c>
      <c r="B2597">
        <v>-5596.8609848214201</v>
      </c>
      <c r="C2597" t="s">
        <v>253</v>
      </c>
    </row>
    <row r="2598" spans="1:3" x14ac:dyDescent="0.25">
      <c r="A2598">
        <v>-8018276.47962307</v>
      </c>
      <c r="B2598">
        <v>-5596.8609848214201</v>
      </c>
      <c r="C2598" t="s">
        <v>253</v>
      </c>
    </row>
    <row r="2599" spans="1:3" x14ac:dyDescent="0.25">
      <c r="A2599">
        <v>-8017342.0007461496</v>
      </c>
      <c r="B2599">
        <v>-5596.8609848214201</v>
      </c>
      <c r="C2599" t="s">
        <v>253</v>
      </c>
    </row>
    <row r="2600" spans="1:3" x14ac:dyDescent="0.25">
      <c r="A2600">
        <v>-8016407.5218692301</v>
      </c>
      <c r="B2600">
        <v>-5596.8609848214201</v>
      </c>
      <c r="C2600" t="s">
        <v>253</v>
      </c>
    </row>
    <row r="2601" spans="1:3" x14ac:dyDescent="0.25">
      <c r="A2601">
        <v>-8015473.0429923004</v>
      </c>
      <c r="B2601">
        <v>-5596.8609848214201</v>
      </c>
      <c r="C2601">
        <v>0</v>
      </c>
    </row>
    <row r="2602" spans="1:3" x14ac:dyDescent="0.25">
      <c r="A2602">
        <f>-8124807.0715923 -6</f>
        <v>-8124813.0715923002</v>
      </c>
      <c r="B2602" t="s">
        <v>254</v>
      </c>
    </row>
    <row r="2603" spans="1:3" x14ac:dyDescent="0.25">
      <c r="A2603">
        <f>-8112658.8461923 -6</f>
        <v>-8112664.8461923003</v>
      </c>
      <c r="B2603" t="s">
        <v>254</v>
      </c>
    </row>
    <row r="2604" spans="1:3" x14ac:dyDescent="0.25">
      <c r="A2604">
        <f>-8100510.6207923 -6</f>
        <v>-8100516.6207923004</v>
      </c>
      <c r="B2604" t="s">
        <v>254</v>
      </c>
    </row>
    <row r="2605" spans="1:3" x14ac:dyDescent="0.25">
      <c r="A2605">
        <f>-8088362.3953923 -6</f>
        <v>-8088368.3953922996</v>
      </c>
      <c r="B2605" t="s">
        <v>254</v>
      </c>
    </row>
    <row r="2606" spans="1:3" x14ac:dyDescent="0.25">
      <c r="A2606">
        <f>-8079952.0855 -6531</f>
        <v>-8086483.0855</v>
      </c>
      <c r="B2606" t="s">
        <v>255</v>
      </c>
    </row>
    <row r="2607" spans="1:3" x14ac:dyDescent="0.25">
      <c r="A2607">
        <f>-8076214.1699923 -6</f>
        <v>-8076220.1699922998</v>
      </c>
      <c r="B2607" t="s">
        <v>254</v>
      </c>
    </row>
    <row r="2608" spans="1:3" x14ac:dyDescent="0.25">
      <c r="A2608">
        <f>-8067803.8601 -6531</f>
        <v>-8074334.8601000002</v>
      </c>
      <c r="B2608" t="s">
        <v>255</v>
      </c>
    </row>
    <row r="2609" spans="1:3" x14ac:dyDescent="0.25">
      <c r="A2609">
        <v>-8066869.3812230704</v>
      </c>
      <c r="B2609">
        <v>-6531.3398616071399</v>
      </c>
      <c r="C2609" t="s">
        <v>256</v>
      </c>
    </row>
    <row r="2610" spans="1:3" x14ac:dyDescent="0.25">
      <c r="A2610">
        <v>-8065934.90234615</v>
      </c>
      <c r="B2610">
        <v>-6531.3398616071399</v>
      </c>
      <c r="C2610" t="s">
        <v>257</v>
      </c>
    </row>
    <row r="2611" spans="1:3" x14ac:dyDescent="0.25">
      <c r="A2611">
        <v>-8065000.4234692296</v>
      </c>
      <c r="B2611">
        <v>-6531.3398616071399</v>
      </c>
      <c r="C2611" t="s">
        <v>258</v>
      </c>
    </row>
    <row r="2612" spans="1:3" x14ac:dyDescent="0.25">
      <c r="A2612">
        <v>-8064065.9445922999</v>
      </c>
      <c r="B2612">
        <v>-6531.3398616071399</v>
      </c>
      <c r="C2612" t="s">
        <v>259</v>
      </c>
    </row>
    <row r="2613" spans="1:3" x14ac:dyDescent="0.25">
      <c r="A2613">
        <v>-8063131.4657153804</v>
      </c>
      <c r="B2613">
        <v>-6531.3398616071399</v>
      </c>
      <c r="C2613" t="s">
        <v>260</v>
      </c>
    </row>
    <row r="2614" spans="1:3" x14ac:dyDescent="0.25">
      <c r="A2614">
        <v>-8062196.98683846</v>
      </c>
      <c r="B2614">
        <v>-6531.3398616071399</v>
      </c>
      <c r="C2614" t="s">
        <v>261</v>
      </c>
    </row>
    <row r="2615" spans="1:3" x14ac:dyDescent="0.25">
      <c r="A2615">
        <v>-8061262.5079615302</v>
      </c>
      <c r="B2615">
        <v>-6531.3398616071399</v>
      </c>
      <c r="C2615" t="s">
        <v>262</v>
      </c>
    </row>
    <row r="2616" spans="1:3" x14ac:dyDescent="0.25">
      <c r="A2616">
        <v>-8060328.0290846098</v>
      </c>
      <c r="B2616">
        <v>-6531.3398616071399</v>
      </c>
      <c r="C2616" t="s">
        <v>263</v>
      </c>
    </row>
    <row r="2617" spans="1:3" x14ac:dyDescent="0.25">
      <c r="A2617">
        <v>-8059393.5502076903</v>
      </c>
      <c r="B2617">
        <v>-6531.3398616071399</v>
      </c>
      <c r="C2617">
        <v>3.4483600407838801E-2</v>
      </c>
    </row>
    <row r="2618" spans="1:3" x14ac:dyDescent="0.25">
      <c r="A2618">
        <v>-8058459.0713307597</v>
      </c>
      <c r="B2618">
        <v>-6531.3398616071399</v>
      </c>
      <c r="C2618" t="s">
        <v>264</v>
      </c>
    </row>
    <row r="2619" spans="1:3" x14ac:dyDescent="0.25">
      <c r="A2619">
        <v>-8057524.5924538402</v>
      </c>
      <c r="B2619">
        <v>-6531.3398616071399</v>
      </c>
      <c r="C2619" t="s">
        <v>265</v>
      </c>
    </row>
    <row r="2620" spans="1:3" x14ac:dyDescent="0.25">
      <c r="A2620">
        <v>-8056590.1135769198</v>
      </c>
      <c r="B2620">
        <v>-6531.3398616071399</v>
      </c>
      <c r="C2620">
        <v>5.9630732983350698E-2</v>
      </c>
    </row>
    <row r="2621" spans="1:3" x14ac:dyDescent="0.25">
      <c r="A2621">
        <v>-8055655.6347000003</v>
      </c>
      <c r="B2621">
        <v>-6531.3398616071399</v>
      </c>
      <c r="C2621" t="s">
        <v>266</v>
      </c>
    </row>
    <row r="2622" spans="1:3" x14ac:dyDescent="0.25">
      <c r="A2622">
        <v>-8054721.1558230696</v>
      </c>
      <c r="B2622">
        <v>-6531.3398616071399</v>
      </c>
      <c r="C2622" t="s">
        <v>267</v>
      </c>
    </row>
    <row r="2623" spans="1:3" x14ac:dyDescent="0.25">
      <c r="A2623">
        <v>-8053786.6769461501</v>
      </c>
      <c r="B2623">
        <v>-6531.3398616071399</v>
      </c>
      <c r="C2623" t="s">
        <v>268</v>
      </c>
    </row>
    <row r="2624" spans="1:3" x14ac:dyDescent="0.25">
      <c r="A2624">
        <v>-8052852.1980692297</v>
      </c>
      <c r="B2624">
        <v>-6531.3398616071399</v>
      </c>
      <c r="C2624" t="s">
        <v>269</v>
      </c>
    </row>
    <row r="2625" spans="1:3" x14ac:dyDescent="0.25">
      <c r="A2625">
        <v>-8051917.7191923</v>
      </c>
      <c r="B2625">
        <v>-6531.3398616071399</v>
      </c>
      <c r="C2625" t="s">
        <v>270</v>
      </c>
    </row>
    <row r="2626" spans="1:3" x14ac:dyDescent="0.25">
      <c r="A2626">
        <v>-8050983.2403153796</v>
      </c>
      <c r="B2626">
        <v>-6531.3398616071399</v>
      </c>
      <c r="C2626" t="s">
        <v>271</v>
      </c>
    </row>
    <row r="2627" spans="1:3" x14ac:dyDescent="0.25">
      <c r="A2627">
        <v>-8050048.7614384601</v>
      </c>
      <c r="B2627">
        <v>-6531.3398616071399</v>
      </c>
      <c r="C2627" t="s">
        <v>272</v>
      </c>
    </row>
    <row r="2628" spans="1:3" x14ac:dyDescent="0.25">
      <c r="A2628">
        <v>-8049114.2825615304</v>
      </c>
      <c r="B2628">
        <v>-6531.3398616071399</v>
      </c>
      <c r="C2628" t="s">
        <v>273</v>
      </c>
    </row>
    <row r="2629" spans="1:3" x14ac:dyDescent="0.25">
      <c r="A2629">
        <v>-8048179.8036846099</v>
      </c>
      <c r="B2629">
        <v>-6531.3398616071399</v>
      </c>
      <c r="C2629" t="s">
        <v>274</v>
      </c>
    </row>
    <row r="2630" spans="1:3" x14ac:dyDescent="0.25">
      <c r="A2630">
        <v>-8047245.3248076905</v>
      </c>
      <c r="B2630">
        <v>-6531.3398616071399</v>
      </c>
      <c r="C2630" t="s">
        <v>275</v>
      </c>
    </row>
    <row r="2631" spans="1:3" x14ac:dyDescent="0.25">
      <c r="A2631">
        <v>-8046310.8459307598</v>
      </c>
      <c r="B2631">
        <v>-6531.3398616071399</v>
      </c>
      <c r="C2631" t="s">
        <v>276</v>
      </c>
    </row>
    <row r="2632" spans="1:3" x14ac:dyDescent="0.25">
      <c r="A2632">
        <v>-8045376.3670538403</v>
      </c>
      <c r="B2632">
        <v>-6531.3398616071399</v>
      </c>
      <c r="C2632">
        <v>0.19805335998535101</v>
      </c>
    </row>
    <row r="2633" spans="1:3" x14ac:dyDescent="0.25">
      <c r="A2633">
        <v>-8044441.8881769199</v>
      </c>
      <c r="B2633">
        <v>-6531.3398616071399</v>
      </c>
      <c r="C2633" t="s">
        <v>277</v>
      </c>
    </row>
    <row r="2634" spans="1:3" x14ac:dyDescent="0.25">
      <c r="A2634">
        <v>-8043507.4093000004</v>
      </c>
      <c r="B2634">
        <v>-6531.3398616071399</v>
      </c>
      <c r="C2634" t="s">
        <v>278</v>
      </c>
    </row>
    <row r="2635" spans="1:3" x14ac:dyDescent="0.25">
      <c r="A2635">
        <v>-8042572.9304230697</v>
      </c>
      <c r="B2635">
        <v>-6531.3398616071399</v>
      </c>
      <c r="C2635">
        <v>0.22333325445652</v>
      </c>
    </row>
    <row r="2636" spans="1:3" x14ac:dyDescent="0.25">
      <c r="A2636">
        <v>-8041638.4515461503</v>
      </c>
      <c r="B2636">
        <v>-6531.3398616071399</v>
      </c>
      <c r="C2636" t="s">
        <v>279</v>
      </c>
    </row>
    <row r="2637" spans="1:3" x14ac:dyDescent="0.25">
      <c r="A2637">
        <v>-8040703.9726692298</v>
      </c>
      <c r="B2637">
        <v>-6531.3398616071399</v>
      </c>
      <c r="C2637" t="s">
        <v>280</v>
      </c>
    </row>
    <row r="2638" spans="1:3" x14ac:dyDescent="0.25">
      <c r="A2638">
        <v>-8039769.4937923001</v>
      </c>
      <c r="B2638">
        <v>-6531.3398616071399</v>
      </c>
      <c r="C2638" t="s">
        <v>281</v>
      </c>
    </row>
    <row r="2639" spans="1:3" x14ac:dyDescent="0.25">
      <c r="A2639">
        <v>-8038835.0149153797</v>
      </c>
      <c r="B2639">
        <v>-6531.3398616071399</v>
      </c>
      <c r="C2639" t="s">
        <v>282</v>
      </c>
    </row>
    <row r="2640" spans="1:3" x14ac:dyDescent="0.25">
      <c r="A2640">
        <v>-8037900.5360384602</v>
      </c>
      <c r="B2640">
        <v>-6531.3398616071399</v>
      </c>
      <c r="C2640" t="s">
        <v>283</v>
      </c>
    </row>
    <row r="2641" spans="1:3" x14ac:dyDescent="0.25">
      <c r="A2641">
        <v>-8036966.0571615295</v>
      </c>
      <c r="B2641">
        <v>-6531.3398616071399</v>
      </c>
      <c r="C2641" t="s">
        <v>284</v>
      </c>
    </row>
    <row r="2642" spans="1:3" x14ac:dyDescent="0.25">
      <c r="A2642">
        <v>-8036031.5782846101</v>
      </c>
      <c r="B2642">
        <v>-6531.3398616071399</v>
      </c>
      <c r="C2642" t="s">
        <v>285</v>
      </c>
    </row>
    <row r="2643" spans="1:3" x14ac:dyDescent="0.25">
      <c r="A2643">
        <v>-8035097.0994076896</v>
      </c>
      <c r="B2643">
        <v>-6531.3398616071399</v>
      </c>
      <c r="C2643" t="s">
        <v>286</v>
      </c>
    </row>
    <row r="2644" spans="1:3" x14ac:dyDescent="0.25">
      <c r="A2644">
        <v>-8034162.6205307599</v>
      </c>
      <c r="B2644">
        <v>-6531.3398616071399</v>
      </c>
      <c r="C2644" t="s">
        <v>286</v>
      </c>
    </row>
    <row r="2645" spans="1:3" x14ac:dyDescent="0.25">
      <c r="A2645">
        <v>-8033228.1416538404</v>
      </c>
      <c r="B2645">
        <v>-6531.3398616071399</v>
      </c>
      <c r="C2645" t="s">
        <v>286</v>
      </c>
    </row>
    <row r="2646" spans="1:3" x14ac:dyDescent="0.25">
      <c r="A2646">
        <v>-8032293.66277692</v>
      </c>
      <c r="B2646">
        <v>-6531.3398616071399</v>
      </c>
      <c r="C2646" t="s">
        <v>286</v>
      </c>
    </row>
    <row r="2647" spans="1:3" x14ac:dyDescent="0.25">
      <c r="A2647">
        <v>-8031359.1838999996</v>
      </c>
      <c r="B2647">
        <v>-6531.3398616071399</v>
      </c>
      <c r="C2647" t="s">
        <v>286</v>
      </c>
    </row>
    <row r="2648" spans="1:3" x14ac:dyDescent="0.25">
      <c r="A2648">
        <v>-8030424.7050230699</v>
      </c>
      <c r="B2648">
        <v>-6531.3398616071399</v>
      </c>
      <c r="C2648" t="s">
        <v>286</v>
      </c>
    </row>
    <row r="2649" spans="1:3" x14ac:dyDescent="0.25">
      <c r="A2649">
        <v>-8029490.2261461504</v>
      </c>
      <c r="B2649">
        <v>-6531.3398616071399</v>
      </c>
      <c r="C2649" t="s">
        <v>286</v>
      </c>
    </row>
    <row r="2650" spans="1:3" x14ac:dyDescent="0.25">
      <c r="A2650">
        <v>-8028555.74726923</v>
      </c>
      <c r="B2650">
        <v>-6531.3398616071399</v>
      </c>
      <c r="C2650" t="s">
        <v>286</v>
      </c>
    </row>
    <row r="2651" spans="1:3" x14ac:dyDescent="0.25">
      <c r="A2651">
        <v>-8027621.2683923002</v>
      </c>
      <c r="B2651">
        <v>-6531.3398616071399</v>
      </c>
      <c r="C2651" t="s">
        <v>286</v>
      </c>
    </row>
    <row r="2652" spans="1:3" x14ac:dyDescent="0.25">
      <c r="A2652">
        <v>-8026686.7895153798</v>
      </c>
      <c r="B2652">
        <v>-6531.3398616071399</v>
      </c>
      <c r="C2652" t="s">
        <v>286</v>
      </c>
    </row>
    <row r="2653" spans="1:3" x14ac:dyDescent="0.25">
      <c r="A2653">
        <v>-8025752.3106384603</v>
      </c>
      <c r="B2653">
        <v>-6531.3398616071399</v>
      </c>
      <c r="C2653" t="s">
        <v>286</v>
      </c>
    </row>
    <row r="2654" spans="1:3" x14ac:dyDescent="0.25">
      <c r="A2654">
        <v>-8024817.8317615297</v>
      </c>
      <c r="B2654">
        <v>-6531.3398616071399</v>
      </c>
      <c r="C2654" t="s">
        <v>286</v>
      </c>
    </row>
    <row r="2655" spans="1:3" x14ac:dyDescent="0.25">
      <c r="A2655">
        <v>-8023883.3528846102</v>
      </c>
      <c r="B2655">
        <v>-6531.3398616071399</v>
      </c>
      <c r="C2655" t="s">
        <v>286</v>
      </c>
    </row>
    <row r="2656" spans="1:3" x14ac:dyDescent="0.25">
      <c r="A2656">
        <v>-8022948.8740076898</v>
      </c>
      <c r="B2656">
        <v>-6531.3398616071399</v>
      </c>
      <c r="C2656" t="s">
        <v>286</v>
      </c>
    </row>
    <row r="2657" spans="1:3" x14ac:dyDescent="0.25">
      <c r="A2657">
        <v>-8022014.39513076</v>
      </c>
      <c r="B2657">
        <v>-6531.3398616071399</v>
      </c>
      <c r="C2657" t="s">
        <v>286</v>
      </c>
    </row>
    <row r="2658" spans="1:3" x14ac:dyDescent="0.25">
      <c r="A2658">
        <v>-8021079.9162538396</v>
      </c>
      <c r="B2658">
        <v>-6531.3398616071399</v>
      </c>
      <c r="C2658" t="s">
        <v>286</v>
      </c>
    </row>
    <row r="2659" spans="1:3" x14ac:dyDescent="0.25">
      <c r="A2659">
        <v>-8020145.4373769201</v>
      </c>
      <c r="B2659">
        <v>-6531.3398616071399</v>
      </c>
      <c r="C2659" t="s">
        <v>286</v>
      </c>
    </row>
    <row r="2660" spans="1:3" x14ac:dyDescent="0.25">
      <c r="A2660">
        <v>-8019210.9584999997</v>
      </c>
      <c r="B2660">
        <v>-6531.3398616071399</v>
      </c>
      <c r="C2660" t="s">
        <v>286</v>
      </c>
    </row>
    <row r="2661" spans="1:3" x14ac:dyDescent="0.25">
      <c r="A2661">
        <v>-8018276.47962307</v>
      </c>
      <c r="B2661">
        <v>-6531.3398616071399</v>
      </c>
      <c r="C2661" t="s">
        <v>286</v>
      </c>
    </row>
    <row r="2662" spans="1:3" x14ac:dyDescent="0.25">
      <c r="A2662">
        <v>-8017342.0007461496</v>
      </c>
      <c r="B2662">
        <v>-6531.3398616071399</v>
      </c>
      <c r="C2662" t="s">
        <v>286</v>
      </c>
    </row>
    <row r="2663" spans="1:3" x14ac:dyDescent="0.25">
      <c r="A2663">
        <v>-8016407.5218692301</v>
      </c>
      <c r="B2663">
        <v>-6531.3398616071399</v>
      </c>
      <c r="C2663" t="s">
        <v>286</v>
      </c>
    </row>
    <row r="2664" spans="1:3" x14ac:dyDescent="0.25">
      <c r="A2664">
        <f>-8015473.0429923 -6</f>
        <v>-8015479.0429923004</v>
      </c>
      <c r="B2664" t="s">
        <v>254</v>
      </c>
    </row>
    <row r="2665" spans="1:3" x14ac:dyDescent="0.25">
      <c r="A2665">
        <f>-8124807.0715923 -7</f>
        <v>-8124814.0715923002</v>
      </c>
      <c r="B2665" t="s">
        <v>287</v>
      </c>
    </row>
    <row r="2666" spans="1:3" x14ac:dyDescent="0.25">
      <c r="A2666">
        <f>-8112658.8461923 -7</f>
        <v>-8112665.8461923003</v>
      </c>
      <c r="B2666" t="s">
        <v>287</v>
      </c>
    </row>
    <row r="2667" spans="1:3" x14ac:dyDescent="0.25">
      <c r="A2667">
        <f>-8100510.6207923 -7</f>
        <v>-8100517.6207923004</v>
      </c>
      <c r="B2667" t="s">
        <v>287</v>
      </c>
    </row>
    <row r="2668" spans="1:3" x14ac:dyDescent="0.25">
      <c r="A2668">
        <f>-8088362.3953923 -7</f>
        <v>-8088369.3953922996</v>
      </c>
      <c r="B2668" t="s">
        <v>287</v>
      </c>
    </row>
    <row r="2669" spans="1:3" x14ac:dyDescent="0.25">
      <c r="A2669">
        <f>-8079952.0855 -7465</f>
        <v>-8087417.0855</v>
      </c>
      <c r="B2669" t="s">
        <v>288</v>
      </c>
    </row>
    <row r="2670" spans="1:3" x14ac:dyDescent="0.25">
      <c r="A2670">
        <f>-8076214.1699923 -7</f>
        <v>-8076221.1699922998</v>
      </c>
      <c r="B2670" t="s">
        <v>287</v>
      </c>
    </row>
    <row r="2671" spans="1:3" x14ac:dyDescent="0.25">
      <c r="A2671">
        <f>-8067803.8601 -7465</f>
        <v>-8075268.8601000002</v>
      </c>
      <c r="B2671" t="s">
        <v>288</v>
      </c>
    </row>
    <row r="2672" spans="1:3" x14ac:dyDescent="0.25">
      <c r="A2672">
        <v>-8066869.3812230704</v>
      </c>
      <c r="B2672">
        <v>-7465.8187383928498</v>
      </c>
      <c r="C2672" t="s">
        <v>289</v>
      </c>
    </row>
    <row r="2673" spans="1:3" x14ac:dyDescent="0.25">
      <c r="A2673">
        <v>-8065934.90234615</v>
      </c>
      <c r="B2673">
        <v>-7465.8187383928498</v>
      </c>
      <c r="C2673" t="s">
        <v>290</v>
      </c>
    </row>
    <row r="2674" spans="1:3" x14ac:dyDescent="0.25">
      <c r="A2674">
        <v>-8065000.4234692296</v>
      </c>
      <c r="B2674">
        <v>-7465.8187383928498</v>
      </c>
      <c r="C2674" t="s">
        <v>291</v>
      </c>
    </row>
    <row r="2675" spans="1:3" x14ac:dyDescent="0.25">
      <c r="A2675">
        <v>-8064065.9445922999</v>
      </c>
      <c r="B2675">
        <v>-7465.8187383928498</v>
      </c>
      <c r="C2675" t="s">
        <v>292</v>
      </c>
    </row>
    <row r="2676" spans="1:3" x14ac:dyDescent="0.25">
      <c r="A2676">
        <v>-8063131.4657153804</v>
      </c>
      <c r="B2676">
        <v>-7465.8187383928498</v>
      </c>
      <c r="C2676" t="s">
        <v>293</v>
      </c>
    </row>
    <row r="2677" spans="1:3" x14ac:dyDescent="0.25">
      <c r="A2677">
        <v>-8062196.98683846</v>
      </c>
      <c r="B2677">
        <v>-7465.8187383928498</v>
      </c>
      <c r="C2677" t="s">
        <v>294</v>
      </c>
    </row>
    <row r="2678" spans="1:3" x14ac:dyDescent="0.25">
      <c r="A2678">
        <v>-8061262.5079615302</v>
      </c>
      <c r="B2678">
        <v>-7465.8187383928498</v>
      </c>
      <c r="C2678" t="s">
        <v>295</v>
      </c>
    </row>
    <row r="2679" spans="1:3" x14ac:dyDescent="0.25">
      <c r="A2679">
        <v>-8060328.0290846098</v>
      </c>
      <c r="B2679">
        <v>-7465.8187383928498</v>
      </c>
      <c r="C2679" t="s">
        <v>296</v>
      </c>
    </row>
    <row r="2680" spans="1:3" x14ac:dyDescent="0.25">
      <c r="A2680">
        <v>-8059393.5502076903</v>
      </c>
      <c r="B2680">
        <v>-7465.8187383928498</v>
      </c>
      <c r="C2680">
        <v>3.6011274904012597E-2</v>
      </c>
    </row>
    <row r="2681" spans="1:3" x14ac:dyDescent="0.25">
      <c r="A2681">
        <v>-8058459.0713307597</v>
      </c>
      <c r="B2681">
        <v>-7465.8187383928498</v>
      </c>
      <c r="C2681" t="s">
        <v>297</v>
      </c>
    </row>
    <row r="2682" spans="1:3" x14ac:dyDescent="0.25">
      <c r="A2682">
        <v>-8057524.5924538402</v>
      </c>
      <c r="B2682">
        <v>-7465.8187383928498</v>
      </c>
      <c r="C2682" t="s">
        <v>298</v>
      </c>
    </row>
    <row r="2683" spans="1:3" x14ac:dyDescent="0.25">
      <c r="A2683">
        <v>-8056590.1135769198</v>
      </c>
      <c r="B2683">
        <v>-7465.8187383928498</v>
      </c>
      <c r="C2683">
        <v>7.3862038552760995E-2</v>
      </c>
    </row>
    <row r="2684" spans="1:3" x14ac:dyDescent="0.25">
      <c r="A2684">
        <v>-8055655.6347000003</v>
      </c>
      <c r="B2684">
        <v>-7465.8187383928498</v>
      </c>
      <c r="C2684" t="s">
        <v>299</v>
      </c>
    </row>
    <row r="2685" spans="1:3" x14ac:dyDescent="0.25">
      <c r="A2685">
        <v>-8054721.1558230696</v>
      </c>
      <c r="B2685">
        <v>-7465.8187383928498</v>
      </c>
      <c r="C2685" t="s">
        <v>300</v>
      </c>
    </row>
    <row r="2686" spans="1:3" x14ac:dyDescent="0.25">
      <c r="A2686">
        <v>-8053786.6769461501</v>
      </c>
      <c r="B2686">
        <v>-7465.8187383928498</v>
      </c>
      <c r="C2686" t="s">
        <v>301</v>
      </c>
    </row>
    <row r="2687" spans="1:3" x14ac:dyDescent="0.25">
      <c r="A2687">
        <v>-8052852.1980692297</v>
      </c>
      <c r="B2687">
        <v>-7465.8187383928498</v>
      </c>
      <c r="C2687" t="s">
        <v>302</v>
      </c>
    </row>
    <row r="2688" spans="1:3" x14ac:dyDescent="0.25">
      <c r="A2688">
        <v>-8051917.7191923</v>
      </c>
      <c r="B2688">
        <v>-7465.8187383928498</v>
      </c>
      <c r="C2688" t="s">
        <v>303</v>
      </c>
    </row>
    <row r="2689" spans="1:3" x14ac:dyDescent="0.25">
      <c r="A2689">
        <v>-8050983.2403153796</v>
      </c>
      <c r="B2689">
        <v>-7465.8187383928498</v>
      </c>
      <c r="C2689" t="s">
        <v>304</v>
      </c>
    </row>
    <row r="2690" spans="1:3" x14ac:dyDescent="0.25">
      <c r="A2690">
        <v>-8050048.7614384601</v>
      </c>
      <c r="B2690">
        <v>-7465.8187383928498</v>
      </c>
      <c r="C2690" t="s">
        <v>305</v>
      </c>
    </row>
    <row r="2691" spans="1:3" x14ac:dyDescent="0.25">
      <c r="A2691">
        <v>-8049114.2825615304</v>
      </c>
      <c r="B2691">
        <v>-7465.8187383928498</v>
      </c>
      <c r="C2691" t="s">
        <v>306</v>
      </c>
    </row>
    <row r="2692" spans="1:3" x14ac:dyDescent="0.25">
      <c r="A2692">
        <v>-8048179.8036846099</v>
      </c>
      <c r="B2692">
        <v>-7465.8187383928498</v>
      </c>
      <c r="C2692" t="s">
        <v>307</v>
      </c>
    </row>
    <row r="2693" spans="1:3" x14ac:dyDescent="0.25">
      <c r="A2693">
        <v>-8047245.3248076905</v>
      </c>
      <c r="B2693">
        <v>-7465.8187383928498</v>
      </c>
      <c r="C2693" t="s">
        <v>308</v>
      </c>
    </row>
    <row r="2694" spans="1:3" x14ac:dyDescent="0.25">
      <c r="A2694">
        <v>-8046310.8459307598</v>
      </c>
      <c r="B2694">
        <v>-7465.8187383928498</v>
      </c>
      <c r="C2694" t="s">
        <v>309</v>
      </c>
    </row>
    <row r="2695" spans="1:3" x14ac:dyDescent="0.25">
      <c r="A2695">
        <v>-8045376.3670538403</v>
      </c>
      <c r="B2695">
        <v>-7465.8187383928498</v>
      </c>
      <c r="C2695">
        <v>0.20811432600021301</v>
      </c>
    </row>
    <row r="2696" spans="1:3" x14ac:dyDescent="0.25">
      <c r="A2696">
        <v>-8044441.8881769199</v>
      </c>
      <c r="B2696">
        <v>-7465.8187383928498</v>
      </c>
      <c r="C2696" t="s">
        <v>310</v>
      </c>
    </row>
    <row r="2697" spans="1:3" x14ac:dyDescent="0.25">
      <c r="A2697">
        <v>-8043507.4093000004</v>
      </c>
      <c r="B2697">
        <v>-7465.8187383928498</v>
      </c>
      <c r="C2697" t="s">
        <v>311</v>
      </c>
    </row>
    <row r="2698" spans="1:3" x14ac:dyDescent="0.25">
      <c r="A2698">
        <v>-8042572.9304230697</v>
      </c>
      <c r="B2698">
        <v>-7465.8187383928498</v>
      </c>
      <c r="C2698">
        <v>0.225850909948348</v>
      </c>
    </row>
    <row r="2699" spans="1:3" x14ac:dyDescent="0.25">
      <c r="A2699">
        <v>-8041638.4515461503</v>
      </c>
      <c r="B2699">
        <v>-7465.8187383928498</v>
      </c>
      <c r="C2699" t="s">
        <v>312</v>
      </c>
    </row>
    <row r="2700" spans="1:3" x14ac:dyDescent="0.25">
      <c r="A2700">
        <v>-8040703.9726692298</v>
      </c>
      <c r="B2700">
        <v>-7465.8187383928498</v>
      </c>
      <c r="C2700" t="s">
        <v>313</v>
      </c>
    </row>
    <row r="2701" spans="1:3" x14ac:dyDescent="0.25">
      <c r="A2701">
        <v>-8039769.4937923001</v>
      </c>
      <c r="B2701">
        <v>-7465.8187383928498</v>
      </c>
      <c r="C2701" t="s">
        <v>314</v>
      </c>
    </row>
    <row r="2702" spans="1:3" x14ac:dyDescent="0.25">
      <c r="A2702">
        <v>-8038835.0149153797</v>
      </c>
      <c r="B2702">
        <v>-7465.8187383928498</v>
      </c>
      <c r="C2702" t="s">
        <v>315</v>
      </c>
    </row>
    <row r="2703" spans="1:3" x14ac:dyDescent="0.25">
      <c r="A2703">
        <v>-8037900.5360384602</v>
      </c>
      <c r="B2703">
        <v>-7465.8187383928498</v>
      </c>
      <c r="C2703" t="s">
        <v>316</v>
      </c>
    </row>
    <row r="2704" spans="1:3" x14ac:dyDescent="0.25">
      <c r="A2704">
        <v>-8036966.0571615295</v>
      </c>
      <c r="B2704">
        <v>-7465.8187383928498</v>
      </c>
      <c r="C2704" t="s">
        <v>317</v>
      </c>
    </row>
    <row r="2705" spans="1:3" x14ac:dyDescent="0.25">
      <c r="A2705">
        <v>-8036031.5782846101</v>
      </c>
      <c r="B2705">
        <v>-7465.8187383928498</v>
      </c>
      <c r="C2705" t="s">
        <v>318</v>
      </c>
    </row>
    <row r="2706" spans="1:3" x14ac:dyDescent="0.25">
      <c r="A2706">
        <v>-8035097.0994076896</v>
      </c>
      <c r="B2706">
        <v>-7465.8187383928498</v>
      </c>
      <c r="C2706" t="s">
        <v>319</v>
      </c>
    </row>
    <row r="2707" spans="1:3" x14ac:dyDescent="0.25">
      <c r="A2707">
        <v>-8034162.6205307599</v>
      </c>
      <c r="B2707">
        <v>-7465.8187383928498</v>
      </c>
      <c r="C2707" t="s">
        <v>319</v>
      </c>
    </row>
    <row r="2708" spans="1:3" x14ac:dyDescent="0.25">
      <c r="A2708">
        <v>-8033228.1416538404</v>
      </c>
      <c r="B2708">
        <v>-7465.8187383928498</v>
      </c>
      <c r="C2708" t="s">
        <v>319</v>
      </c>
    </row>
    <row r="2709" spans="1:3" x14ac:dyDescent="0.25">
      <c r="A2709">
        <v>-8032293.66277692</v>
      </c>
      <c r="B2709">
        <v>-7465.8187383928498</v>
      </c>
      <c r="C2709" t="s">
        <v>319</v>
      </c>
    </row>
    <row r="2710" spans="1:3" x14ac:dyDescent="0.25">
      <c r="A2710">
        <v>-8031359.1838999996</v>
      </c>
      <c r="B2710">
        <v>-7465.8187383928498</v>
      </c>
      <c r="C2710" t="s">
        <v>319</v>
      </c>
    </row>
    <row r="2711" spans="1:3" x14ac:dyDescent="0.25">
      <c r="A2711">
        <v>-8030424.7050230699</v>
      </c>
      <c r="B2711">
        <v>-7465.8187383928498</v>
      </c>
      <c r="C2711" t="s">
        <v>319</v>
      </c>
    </row>
    <row r="2712" spans="1:3" x14ac:dyDescent="0.25">
      <c r="A2712">
        <v>-8029490.2261461504</v>
      </c>
      <c r="B2712">
        <v>-7465.8187383928498</v>
      </c>
      <c r="C2712" t="s">
        <v>319</v>
      </c>
    </row>
    <row r="2713" spans="1:3" x14ac:dyDescent="0.25">
      <c r="A2713">
        <v>-8028555.74726923</v>
      </c>
      <c r="B2713">
        <v>-7465.8187383928498</v>
      </c>
      <c r="C2713" t="s">
        <v>319</v>
      </c>
    </row>
    <row r="2714" spans="1:3" x14ac:dyDescent="0.25">
      <c r="A2714">
        <v>-8027621.2683923002</v>
      </c>
      <c r="B2714">
        <v>-7465.8187383928498</v>
      </c>
      <c r="C2714" t="s">
        <v>319</v>
      </c>
    </row>
    <row r="2715" spans="1:3" x14ac:dyDescent="0.25">
      <c r="A2715">
        <v>-8026686.7895153798</v>
      </c>
      <c r="B2715">
        <v>-7465.8187383928498</v>
      </c>
      <c r="C2715" t="s">
        <v>319</v>
      </c>
    </row>
    <row r="2716" spans="1:3" x14ac:dyDescent="0.25">
      <c r="A2716">
        <v>-8025752.3106384603</v>
      </c>
      <c r="B2716">
        <v>-7465.8187383928498</v>
      </c>
      <c r="C2716" t="s">
        <v>319</v>
      </c>
    </row>
    <row r="2717" spans="1:3" x14ac:dyDescent="0.25">
      <c r="A2717">
        <v>-8024817.8317615297</v>
      </c>
      <c r="B2717">
        <v>-7465.8187383928498</v>
      </c>
      <c r="C2717" t="s">
        <v>319</v>
      </c>
    </row>
    <row r="2718" spans="1:3" x14ac:dyDescent="0.25">
      <c r="A2718">
        <v>-8023883.3528846102</v>
      </c>
      <c r="B2718">
        <v>-7465.8187383928498</v>
      </c>
      <c r="C2718" t="s">
        <v>319</v>
      </c>
    </row>
    <row r="2719" spans="1:3" x14ac:dyDescent="0.25">
      <c r="A2719">
        <v>-8022948.8740076898</v>
      </c>
      <c r="B2719">
        <v>-7465.8187383928498</v>
      </c>
      <c r="C2719" t="s">
        <v>319</v>
      </c>
    </row>
    <row r="2720" spans="1:3" x14ac:dyDescent="0.25">
      <c r="A2720">
        <v>-8022014.39513076</v>
      </c>
      <c r="B2720">
        <v>-7465.8187383928498</v>
      </c>
      <c r="C2720" t="s">
        <v>319</v>
      </c>
    </row>
    <row r="2721" spans="1:3" x14ac:dyDescent="0.25">
      <c r="A2721">
        <v>-8021079.9162538396</v>
      </c>
      <c r="B2721">
        <v>-7465.8187383928498</v>
      </c>
      <c r="C2721" t="s">
        <v>319</v>
      </c>
    </row>
    <row r="2722" spans="1:3" x14ac:dyDescent="0.25">
      <c r="A2722">
        <v>-8020145.4373769201</v>
      </c>
      <c r="B2722">
        <v>-7465.8187383928498</v>
      </c>
      <c r="C2722" t="s">
        <v>319</v>
      </c>
    </row>
    <row r="2723" spans="1:3" x14ac:dyDescent="0.25">
      <c r="A2723">
        <v>-8019210.9584999997</v>
      </c>
      <c r="B2723">
        <v>-7465.8187383928498</v>
      </c>
      <c r="C2723" t="s">
        <v>319</v>
      </c>
    </row>
    <row r="2724" spans="1:3" x14ac:dyDescent="0.25">
      <c r="A2724">
        <v>-8018276.47962307</v>
      </c>
      <c r="B2724">
        <v>-7465.8187383928498</v>
      </c>
      <c r="C2724" t="s">
        <v>319</v>
      </c>
    </row>
    <row r="2725" spans="1:3" x14ac:dyDescent="0.25">
      <c r="A2725">
        <v>-8017342.0007461496</v>
      </c>
      <c r="B2725">
        <v>-7465.8187383928498</v>
      </c>
      <c r="C2725" t="s">
        <v>319</v>
      </c>
    </row>
    <row r="2726" spans="1:3" x14ac:dyDescent="0.25">
      <c r="A2726">
        <f>-8015473.0429923 -7</f>
        <v>-8015480.0429923004</v>
      </c>
      <c r="B2726" t="s">
        <v>287</v>
      </c>
    </row>
    <row r="2727" spans="1:3" x14ac:dyDescent="0.25">
      <c r="A2727">
        <f>-8124807.0715923 -8</f>
        <v>-8124815.0715923002</v>
      </c>
      <c r="B2727" t="s">
        <v>321</v>
      </c>
    </row>
    <row r="2728" spans="1:3" x14ac:dyDescent="0.25">
      <c r="A2728">
        <f>-8112658.8461923 -8</f>
        <v>-8112666.8461923003</v>
      </c>
      <c r="B2728" t="s">
        <v>321</v>
      </c>
    </row>
    <row r="2729" spans="1:3" x14ac:dyDescent="0.25">
      <c r="A2729">
        <f>-8100510.6207923 -8</f>
        <v>-8100518.6207923004</v>
      </c>
      <c r="B2729" t="s">
        <v>321</v>
      </c>
    </row>
    <row r="2730" spans="1:3" x14ac:dyDescent="0.25">
      <c r="A2730">
        <f>-8088362.3953923 -8</f>
        <v>-8088370.3953922996</v>
      </c>
      <c r="B2730" t="s">
        <v>321</v>
      </c>
    </row>
    <row r="2731" spans="1:3" x14ac:dyDescent="0.25">
      <c r="A2731">
        <f>-8079952.0855 -8400</f>
        <v>-8088352.0855</v>
      </c>
      <c r="B2731" t="s">
        <v>322</v>
      </c>
    </row>
    <row r="2732" spans="1:3" x14ac:dyDescent="0.25">
      <c r="A2732">
        <f>-8076214.1699923 -8</f>
        <v>-8076222.1699922998</v>
      </c>
      <c r="B2732" t="s">
        <v>321</v>
      </c>
    </row>
    <row r="2733" spans="1:3" x14ac:dyDescent="0.25">
      <c r="A2733">
        <v>-8067803.8601000002</v>
      </c>
      <c r="B2733">
        <v>-8400.2976151785606</v>
      </c>
      <c r="C2733" t="s">
        <v>323</v>
      </c>
    </row>
    <row r="2734" spans="1:3" x14ac:dyDescent="0.25">
      <c r="A2734">
        <v>-8066869.3812230704</v>
      </c>
      <c r="B2734">
        <v>-8400.2976151785606</v>
      </c>
      <c r="C2734" t="s">
        <v>324</v>
      </c>
    </row>
    <row r="2735" spans="1:3" x14ac:dyDescent="0.25">
      <c r="A2735">
        <v>-8065934.90234615</v>
      </c>
      <c r="B2735">
        <v>-8400.2976151785606</v>
      </c>
      <c r="C2735" t="s">
        <v>325</v>
      </c>
    </row>
    <row r="2736" spans="1:3" x14ac:dyDescent="0.25">
      <c r="A2736">
        <v>-8065000.4234692296</v>
      </c>
      <c r="B2736">
        <v>-8400.2976151785606</v>
      </c>
      <c r="C2736" t="s">
        <v>326</v>
      </c>
    </row>
    <row r="2737" spans="1:3" x14ac:dyDescent="0.25">
      <c r="A2737">
        <v>-8064065.9445922999</v>
      </c>
      <c r="B2737">
        <v>-8400.2976151785606</v>
      </c>
      <c r="C2737" t="s">
        <v>327</v>
      </c>
    </row>
    <row r="2738" spans="1:3" x14ac:dyDescent="0.25">
      <c r="A2738">
        <v>-8063131.4657153804</v>
      </c>
      <c r="B2738">
        <v>-8400.2976151785606</v>
      </c>
      <c r="C2738" t="s">
        <v>328</v>
      </c>
    </row>
    <row r="2739" spans="1:3" x14ac:dyDescent="0.25">
      <c r="A2739">
        <v>-8062196.98683846</v>
      </c>
      <c r="B2739">
        <v>-8400.2976151785606</v>
      </c>
      <c r="C2739" t="s">
        <v>329</v>
      </c>
    </row>
    <row r="2740" spans="1:3" x14ac:dyDescent="0.25">
      <c r="A2740">
        <v>-8061262.5079615302</v>
      </c>
      <c r="B2740">
        <v>-8400.2976151785606</v>
      </c>
      <c r="C2740" t="s">
        <v>330</v>
      </c>
    </row>
    <row r="2741" spans="1:3" x14ac:dyDescent="0.25">
      <c r="A2741">
        <v>-8060328.0290846098</v>
      </c>
      <c r="B2741">
        <v>-8400.2976151785606</v>
      </c>
      <c r="C2741" t="s">
        <v>331</v>
      </c>
    </row>
    <row r="2742" spans="1:3" x14ac:dyDescent="0.25">
      <c r="A2742">
        <v>-8059393.5502076903</v>
      </c>
      <c r="B2742">
        <v>-8400.2976151785606</v>
      </c>
      <c r="C2742">
        <v>4.5867022126913001E-2</v>
      </c>
    </row>
    <row r="2743" spans="1:3" x14ac:dyDescent="0.25">
      <c r="A2743">
        <v>-8058459.0713307597</v>
      </c>
      <c r="B2743">
        <v>-8400.2976151785606</v>
      </c>
      <c r="C2743" t="s">
        <v>332</v>
      </c>
    </row>
    <row r="2744" spans="1:3" x14ac:dyDescent="0.25">
      <c r="A2744">
        <v>-8057524.5924538402</v>
      </c>
      <c r="B2744">
        <v>-8400.2976151785606</v>
      </c>
      <c r="C2744" t="s">
        <v>333</v>
      </c>
    </row>
    <row r="2745" spans="1:3" x14ac:dyDescent="0.25">
      <c r="A2745">
        <v>-8056590.1135769198</v>
      </c>
      <c r="B2745">
        <v>-8400.2976151785606</v>
      </c>
      <c r="C2745">
        <v>8.5922122001647894E-2</v>
      </c>
    </row>
    <row r="2746" spans="1:3" x14ac:dyDescent="0.25">
      <c r="A2746">
        <v>-8055655.6347000003</v>
      </c>
      <c r="B2746">
        <v>-8400.2976151785606</v>
      </c>
      <c r="C2746" t="s">
        <v>334</v>
      </c>
    </row>
    <row r="2747" spans="1:3" x14ac:dyDescent="0.25">
      <c r="A2747">
        <v>-8054721.1558230696</v>
      </c>
      <c r="B2747">
        <v>-8400.2976151785606</v>
      </c>
      <c r="C2747" t="s">
        <v>335</v>
      </c>
    </row>
    <row r="2748" spans="1:3" x14ac:dyDescent="0.25">
      <c r="A2748">
        <v>-8053786.6769461501</v>
      </c>
      <c r="B2748">
        <v>-8400.2976151785606</v>
      </c>
      <c r="C2748" t="s">
        <v>336</v>
      </c>
    </row>
    <row r="2749" spans="1:3" x14ac:dyDescent="0.25">
      <c r="A2749">
        <v>-8052852.1980692297</v>
      </c>
      <c r="B2749">
        <v>-8400.2976151785606</v>
      </c>
      <c r="C2749" t="s">
        <v>337</v>
      </c>
    </row>
    <row r="2750" spans="1:3" x14ac:dyDescent="0.25">
      <c r="A2750">
        <v>-8051917.7191923</v>
      </c>
      <c r="B2750">
        <v>-8400.2976151785606</v>
      </c>
      <c r="C2750" t="s">
        <v>338</v>
      </c>
    </row>
    <row r="2751" spans="1:3" x14ac:dyDescent="0.25">
      <c r="A2751">
        <v>-8050983.2403153796</v>
      </c>
      <c r="B2751">
        <v>-8400.2976151785606</v>
      </c>
      <c r="C2751" t="s">
        <v>339</v>
      </c>
    </row>
    <row r="2752" spans="1:3" x14ac:dyDescent="0.25">
      <c r="A2752">
        <v>-8050048.7614384601</v>
      </c>
      <c r="B2752">
        <v>-8400.2976151785606</v>
      </c>
      <c r="C2752" t="s">
        <v>340</v>
      </c>
    </row>
    <row r="2753" spans="1:3" x14ac:dyDescent="0.25">
      <c r="A2753">
        <v>-8049114.2825615304</v>
      </c>
      <c r="B2753">
        <v>-8400.2976151785606</v>
      </c>
      <c r="C2753" t="s">
        <v>341</v>
      </c>
    </row>
    <row r="2754" spans="1:3" x14ac:dyDescent="0.25">
      <c r="A2754">
        <v>-8048179.8036846099</v>
      </c>
      <c r="B2754">
        <v>-8400.2976151785606</v>
      </c>
      <c r="C2754" t="s">
        <v>342</v>
      </c>
    </row>
    <row r="2755" spans="1:3" x14ac:dyDescent="0.25">
      <c r="A2755">
        <v>-8047245.3248076905</v>
      </c>
      <c r="B2755">
        <v>-8400.2976151785606</v>
      </c>
      <c r="C2755" t="s">
        <v>343</v>
      </c>
    </row>
    <row r="2756" spans="1:3" x14ac:dyDescent="0.25">
      <c r="A2756">
        <v>-8046310.8459307598</v>
      </c>
      <c r="B2756">
        <v>-8400.2976151785606</v>
      </c>
      <c r="C2756" t="s">
        <v>344</v>
      </c>
    </row>
    <row r="2757" spans="1:3" x14ac:dyDescent="0.25">
      <c r="A2757">
        <v>-8045376.3670538403</v>
      </c>
      <c r="B2757">
        <v>-8400.2976151785606</v>
      </c>
      <c r="C2757">
        <v>0.22141720354557001</v>
      </c>
    </row>
    <row r="2758" spans="1:3" x14ac:dyDescent="0.25">
      <c r="A2758">
        <v>-8044441.8881769199</v>
      </c>
      <c r="B2758">
        <v>-8400.2976151785606</v>
      </c>
      <c r="C2758" t="s">
        <v>345</v>
      </c>
    </row>
    <row r="2759" spans="1:3" x14ac:dyDescent="0.25">
      <c r="A2759">
        <v>-8043507.4093000004</v>
      </c>
      <c r="B2759">
        <v>-8400.2976151785606</v>
      </c>
      <c r="C2759" t="s">
        <v>346</v>
      </c>
    </row>
    <row r="2760" spans="1:3" x14ac:dyDescent="0.25">
      <c r="A2760">
        <v>-8042572.9304230697</v>
      </c>
      <c r="B2760">
        <v>-8400.2976151785606</v>
      </c>
      <c r="C2760">
        <v>0.22991348803043299</v>
      </c>
    </row>
    <row r="2761" spans="1:3" x14ac:dyDescent="0.25">
      <c r="A2761">
        <v>-8041638.4515461503</v>
      </c>
      <c r="B2761">
        <v>-8400.2976151785606</v>
      </c>
      <c r="C2761" t="s">
        <v>347</v>
      </c>
    </row>
    <row r="2762" spans="1:3" x14ac:dyDescent="0.25">
      <c r="A2762">
        <v>-8040703.9726692298</v>
      </c>
      <c r="B2762">
        <v>-8400.2976151785606</v>
      </c>
      <c r="C2762" t="s">
        <v>348</v>
      </c>
    </row>
    <row r="2763" spans="1:3" x14ac:dyDescent="0.25">
      <c r="A2763">
        <v>-8039769.4937923001</v>
      </c>
      <c r="B2763">
        <v>-8400.2976151785606</v>
      </c>
      <c r="C2763" t="s">
        <v>349</v>
      </c>
    </row>
    <row r="2764" spans="1:3" x14ac:dyDescent="0.25">
      <c r="A2764">
        <v>-8038835.0149153797</v>
      </c>
      <c r="B2764">
        <v>-8400.2976151785606</v>
      </c>
      <c r="C2764" t="s">
        <v>350</v>
      </c>
    </row>
    <row r="2765" spans="1:3" x14ac:dyDescent="0.25">
      <c r="A2765">
        <v>-8037900.5360384602</v>
      </c>
      <c r="B2765">
        <v>-8400.2976151785606</v>
      </c>
      <c r="C2765" t="s">
        <v>351</v>
      </c>
    </row>
    <row r="2766" spans="1:3" x14ac:dyDescent="0.25">
      <c r="A2766">
        <v>-8036966.0571615295</v>
      </c>
      <c r="B2766">
        <v>-8400.2976151785606</v>
      </c>
      <c r="C2766" t="s">
        <v>352</v>
      </c>
    </row>
    <row r="2767" spans="1:3" x14ac:dyDescent="0.25">
      <c r="A2767">
        <v>-8036031.5782846101</v>
      </c>
      <c r="B2767">
        <v>-8400.2976151785606</v>
      </c>
      <c r="C2767" t="s">
        <v>353</v>
      </c>
    </row>
    <row r="2768" spans="1:3" x14ac:dyDescent="0.25">
      <c r="A2768">
        <v>-8035097.0994076896</v>
      </c>
      <c r="B2768">
        <v>-8400.2976151785606</v>
      </c>
      <c r="C2768" t="s">
        <v>354</v>
      </c>
    </row>
    <row r="2769" spans="1:3" x14ac:dyDescent="0.25">
      <c r="A2769">
        <v>-8034162.6205307599</v>
      </c>
      <c r="B2769">
        <v>-8400.2976151785606</v>
      </c>
      <c r="C2769" t="s">
        <v>354</v>
      </c>
    </row>
    <row r="2770" spans="1:3" x14ac:dyDescent="0.25">
      <c r="A2770">
        <v>-8033228.1416538404</v>
      </c>
      <c r="B2770">
        <v>-8400.2976151785606</v>
      </c>
      <c r="C2770" t="s">
        <v>354</v>
      </c>
    </row>
    <row r="2771" spans="1:3" x14ac:dyDescent="0.25">
      <c r="A2771">
        <v>-8032293.66277692</v>
      </c>
      <c r="B2771">
        <v>-8400.2976151785606</v>
      </c>
      <c r="C2771" t="s">
        <v>354</v>
      </c>
    </row>
    <row r="2772" spans="1:3" x14ac:dyDescent="0.25">
      <c r="A2772">
        <v>-8031359.1838999996</v>
      </c>
      <c r="B2772">
        <v>-8400.2976151785606</v>
      </c>
      <c r="C2772" t="s">
        <v>354</v>
      </c>
    </row>
    <row r="2773" spans="1:3" x14ac:dyDescent="0.25">
      <c r="A2773">
        <v>-8030424.7050230699</v>
      </c>
      <c r="B2773">
        <v>-8400.2976151785606</v>
      </c>
      <c r="C2773" t="s">
        <v>354</v>
      </c>
    </row>
    <row r="2774" spans="1:3" x14ac:dyDescent="0.25">
      <c r="A2774">
        <v>-8029490.2261461504</v>
      </c>
      <c r="B2774">
        <v>-8400.2976151785606</v>
      </c>
      <c r="C2774" t="s">
        <v>354</v>
      </c>
    </row>
    <row r="2775" spans="1:3" x14ac:dyDescent="0.25">
      <c r="A2775">
        <v>-8028555.74726923</v>
      </c>
      <c r="B2775">
        <v>-8400.2976151785606</v>
      </c>
      <c r="C2775" t="s">
        <v>354</v>
      </c>
    </row>
    <row r="2776" spans="1:3" x14ac:dyDescent="0.25">
      <c r="A2776">
        <v>-8027621.2683923002</v>
      </c>
      <c r="B2776">
        <v>-8400.2976151785606</v>
      </c>
      <c r="C2776" t="s">
        <v>354</v>
      </c>
    </row>
    <row r="2777" spans="1:3" x14ac:dyDescent="0.25">
      <c r="A2777">
        <v>-8026686.7895153798</v>
      </c>
      <c r="B2777">
        <v>-8400.2976151785606</v>
      </c>
      <c r="C2777" t="s">
        <v>354</v>
      </c>
    </row>
    <row r="2778" spans="1:3" x14ac:dyDescent="0.25">
      <c r="A2778">
        <v>-8025752.3106384603</v>
      </c>
      <c r="B2778">
        <v>-8400.2976151785606</v>
      </c>
      <c r="C2778" t="s">
        <v>354</v>
      </c>
    </row>
    <row r="2779" spans="1:3" x14ac:dyDescent="0.25">
      <c r="A2779">
        <v>-8024817.8317615297</v>
      </c>
      <c r="B2779">
        <v>-8400.2976151785606</v>
      </c>
      <c r="C2779" t="s">
        <v>354</v>
      </c>
    </row>
    <row r="2780" spans="1:3" x14ac:dyDescent="0.25">
      <c r="A2780">
        <v>-8023883.3528846102</v>
      </c>
      <c r="B2780">
        <v>-8400.2976151785606</v>
      </c>
      <c r="C2780" t="s">
        <v>354</v>
      </c>
    </row>
    <row r="2781" spans="1:3" x14ac:dyDescent="0.25">
      <c r="A2781">
        <v>-8022948.8740076898</v>
      </c>
      <c r="B2781">
        <v>-8400.2976151785606</v>
      </c>
      <c r="C2781" t="s">
        <v>354</v>
      </c>
    </row>
    <row r="2782" spans="1:3" x14ac:dyDescent="0.25">
      <c r="A2782">
        <v>-8022014.39513076</v>
      </c>
      <c r="B2782">
        <v>-8400.2976151785606</v>
      </c>
      <c r="C2782" t="s">
        <v>354</v>
      </c>
    </row>
    <row r="2783" spans="1:3" x14ac:dyDescent="0.25">
      <c r="A2783">
        <v>-8021079.9162538396</v>
      </c>
      <c r="B2783">
        <v>-8400.2976151785606</v>
      </c>
      <c r="C2783" t="s">
        <v>354</v>
      </c>
    </row>
    <row r="2784" spans="1:3" x14ac:dyDescent="0.25">
      <c r="A2784">
        <v>-8020145.4373769201</v>
      </c>
      <c r="B2784">
        <v>-8400.2976151785606</v>
      </c>
      <c r="C2784" t="s">
        <v>354</v>
      </c>
    </row>
    <row r="2785" spans="1:3" x14ac:dyDescent="0.25">
      <c r="A2785">
        <v>-8019210.9584999997</v>
      </c>
      <c r="B2785">
        <v>-8400.2976151785606</v>
      </c>
      <c r="C2785" t="s">
        <v>354</v>
      </c>
    </row>
    <row r="2786" spans="1:3" x14ac:dyDescent="0.25">
      <c r="A2786">
        <v>-8018276.47962307</v>
      </c>
      <c r="B2786">
        <v>-8400.2976151785606</v>
      </c>
      <c r="C2786" t="s">
        <v>354</v>
      </c>
    </row>
    <row r="2787" spans="1:3" x14ac:dyDescent="0.25">
      <c r="A2787">
        <f>-8015473.0429923 -8</f>
        <v>-8015481.0429923004</v>
      </c>
      <c r="B2787" t="s">
        <v>321</v>
      </c>
    </row>
    <row r="2788" spans="1:3" x14ac:dyDescent="0.25">
      <c r="A2788">
        <f>-8124807.0715923 -9</f>
        <v>-8124816.0715923002</v>
      </c>
      <c r="B2788" t="s">
        <v>356</v>
      </c>
    </row>
    <row r="2789" spans="1:3" x14ac:dyDescent="0.25">
      <c r="A2789">
        <f>-8112658.8461923 -9</f>
        <v>-8112667.8461923003</v>
      </c>
      <c r="B2789" t="s">
        <v>356</v>
      </c>
    </row>
    <row r="2790" spans="1:3" x14ac:dyDescent="0.25">
      <c r="A2790">
        <f>-8100510.6207923 -9</f>
        <v>-8100519.6207923004</v>
      </c>
      <c r="B2790" t="s">
        <v>356</v>
      </c>
    </row>
    <row r="2791" spans="1:3" x14ac:dyDescent="0.25">
      <c r="A2791">
        <f>-8088362.3953923 -9</f>
        <v>-8088371.3953922996</v>
      </c>
      <c r="B2791" t="s">
        <v>356</v>
      </c>
    </row>
    <row r="2792" spans="1:3" x14ac:dyDescent="0.25">
      <c r="A2792">
        <f>-8079952.0855 -9334</f>
        <v>-8089286.0855</v>
      </c>
      <c r="B2792" t="s">
        <v>357</v>
      </c>
    </row>
    <row r="2793" spans="1:3" x14ac:dyDescent="0.25">
      <c r="A2793">
        <f>-8076214.1699923 -9</f>
        <v>-8076223.1699922998</v>
      </c>
      <c r="B2793" t="s">
        <v>356</v>
      </c>
    </row>
    <row r="2794" spans="1:3" x14ac:dyDescent="0.25">
      <c r="A2794">
        <v>-8067803.8601000002</v>
      </c>
      <c r="B2794">
        <v>-9334.7764919642796</v>
      </c>
      <c r="C2794" t="s">
        <v>358</v>
      </c>
    </row>
    <row r="2795" spans="1:3" x14ac:dyDescent="0.25">
      <c r="A2795">
        <v>-8066869.3812230704</v>
      </c>
      <c r="B2795">
        <v>-9334.7764919642796</v>
      </c>
      <c r="C2795" t="s">
        <v>359</v>
      </c>
    </row>
    <row r="2796" spans="1:3" x14ac:dyDescent="0.25">
      <c r="A2796">
        <v>-8065934.90234615</v>
      </c>
      <c r="B2796">
        <v>-9334.7764919642796</v>
      </c>
      <c r="C2796" t="s">
        <v>360</v>
      </c>
    </row>
    <row r="2797" spans="1:3" x14ac:dyDescent="0.25">
      <c r="A2797">
        <v>-8065000.4234692296</v>
      </c>
      <c r="B2797">
        <v>-9334.7764919642796</v>
      </c>
      <c r="C2797" t="s">
        <v>361</v>
      </c>
    </row>
    <row r="2798" spans="1:3" x14ac:dyDescent="0.25">
      <c r="A2798">
        <v>-8064065.9445922999</v>
      </c>
      <c r="B2798">
        <v>-9334.7764919642796</v>
      </c>
      <c r="C2798" t="s">
        <v>362</v>
      </c>
    </row>
    <row r="2799" spans="1:3" x14ac:dyDescent="0.25">
      <c r="A2799">
        <v>-8063131.4657153804</v>
      </c>
      <c r="B2799">
        <v>-9334.7764919642796</v>
      </c>
      <c r="C2799" t="s">
        <v>363</v>
      </c>
    </row>
    <row r="2800" spans="1:3" x14ac:dyDescent="0.25">
      <c r="A2800">
        <v>-8062196.98683846</v>
      </c>
      <c r="B2800">
        <v>-9334.7764919642796</v>
      </c>
      <c r="C2800" t="s">
        <v>364</v>
      </c>
    </row>
    <row r="2801" spans="1:3" x14ac:dyDescent="0.25">
      <c r="A2801">
        <v>-8061262.5079615302</v>
      </c>
      <c r="B2801">
        <v>-9334.7764919642796</v>
      </c>
      <c r="C2801" t="s">
        <v>365</v>
      </c>
    </row>
    <row r="2802" spans="1:3" x14ac:dyDescent="0.25">
      <c r="A2802">
        <v>-8060328.0290846098</v>
      </c>
      <c r="B2802">
        <v>-9334.7764919642796</v>
      </c>
      <c r="C2802" t="s">
        <v>366</v>
      </c>
    </row>
    <row r="2803" spans="1:3" x14ac:dyDescent="0.25">
      <c r="A2803">
        <v>-8059393.5502076903</v>
      </c>
      <c r="B2803">
        <v>-9334.7764919642796</v>
      </c>
      <c r="C2803">
        <v>5.6737568229436798E-2</v>
      </c>
    </row>
    <row r="2804" spans="1:3" x14ac:dyDescent="0.25">
      <c r="A2804">
        <v>-8058459.0713307597</v>
      </c>
      <c r="B2804">
        <v>-9334.7764919642796</v>
      </c>
      <c r="C2804" t="s">
        <v>367</v>
      </c>
    </row>
    <row r="2805" spans="1:3" x14ac:dyDescent="0.25">
      <c r="A2805">
        <v>-8057524.5924538402</v>
      </c>
      <c r="B2805">
        <v>-9334.7764919642796</v>
      </c>
      <c r="C2805" t="s">
        <v>368</v>
      </c>
    </row>
    <row r="2806" spans="1:3" x14ac:dyDescent="0.25">
      <c r="A2806">
        <v>-8056590.1135769198</v>
      </c>
      <c r="B2806">
        <v>-9334.7764919642796</v>
      </c>
      <c r="C2806">
        <v>8.7963290512561701E-2</v>
      </c>
    </row>
    <row r="2807" spans="1:3" x14ac:dyDescent="0.25">
      <c r="A2807">
        <v>-8055655.6347000003</v>
      </c>
      <c r="B2807">
        <v>-9334.7764919642796</v>
      </c>
      <c r="C2807" t="s">
        <v>369</v>
      </c>
    </row>
    <row r="2808" spans="1:3" x14ac:dyDescent="0.25">
      <c r="A2808">
        <v>-8054721.1558230696</v>
      </c>
      <c r="B2808">
        <v>-9334.7764919642796</v>
      </c>
      <c r="C2808" t="s">
        <v>370</v>
      </c>
    </row>
    <row r="2809" spans="1:3" x14ac:dyDescent="0.25">
      <c r="A2809">
        <v>-8053786.6769461501</v>
      </c>
      <c r="B2809">
        <v>-9334.7764919642796</v>
      </c>
      <c r="C2809" t="s">
        <v>371</v>
      </c>
    </row>
    <row r="2810" spans="1:3" x14ac:dyDescent="0.25">
      <c r="A2810">
        <v>-8052852.1980692297</v>
      </c>
      <c r="B2810">
        <v>-9334.7764919642796</v>
      </c>
      <c r="C2810" t="s">
        <v>372</v>
      </c>
    </row>
    <row r="2811" spans="1:3" x14ac:dyDescent="0.25">
      <c r="A2811">
        <v>-8051917.7191923</v>
      </c>
      <c r="B2811">
        <v>-9334.7764919642796</v>
      </c>
      <c r="C2811" t="s">
        <v>373</v>
      </c>
    </row>
    <row r="2812" spans="1:3" x14ac:dyDescent="0.25">
      <c r="A2812">
        <v>-8050983.2403153796</v>
      </c>
      <c r="B2812">
        <v>-9334.7764919642796</v>
      </c>
      <c r="C2812" t="s">
        <v>374</v>
      </c>
    </row>
    <row r="2813" spans="1:3" x14ac:dyDescent="0.25">
      <c r="A2813">
        <v>-8050048.7614384601</v>
      </c>
      <c r="B2813">
        <v>-9334.7764919642796</v>
      </c>
      <c r="C2813" t="s">
        <v>375</v>
      </c>
    </row>
    <row r="2814" spans="1:3" x14ac:dyDescent="0.25">
      <c r="A2814">
        <v>-8049114.2825615304</v>
      </c>
      <c r="B2814">
        <v>-9334.7764919642796</v>
      </c>
      <c r="C2814" t="s">
        <v>376</v>
      </c>
    </row>
    <row r="2815" spans="1:3" x14ac:dyDescent="0.25">
      <c r="A2815">
        <v>-8048179.8036846099</v>
      </c>
      <c r="B2815">
        <v>-9334.7764919642796</v>
      </c>
      <c r="C2815" t="s">
        <v>377</v>
      </c>
    </row>
    <row r="2816" spans="1:3" x14ac:dyDescent="0.25">
      <c r="A2816">
        <v>-8047245.3248076905</v>
      </c>
      <c r="B2816">
        <v>-9334.7764919642796</v>
      </c>
      <c r="C2816" t="s">
        <v>378</v>
      </c>
    </row>
    <row r="2817" spans="1:3" x14ac:dyDescent="0.25">
      <c r="A2817">
        <v>-8046310.8459307598</v>
      </c>
      <c r="B2817">
        <v>-9334.7764919642796</v>
      </c>
      <c r="C2817" t="s">
        <v>379</v>
      </c>
    </row>
    <row r="2818" spans="1:3" x14ac:dyDescent="0.25">
      <c r="A2818">
        <v>-8045376.3670538403</v>
      </c>
      <c r="B2818">
        <v>-9334.7764919642796</v>
      </c>
      <c r="C2818">
        <v>0.232004970312118</v>
      </c>
    </row>
    <row r="2819" spans="1:3" x14ac:dyDescent="0.25">
      <c r="A2819">
        <v>-8044441.8881769199</v>
      </c>
      <c r="B2819">
        <v>-9334.7764919642796</v>
      </c>
      <c r="C2819" t="s">
        <v>380</v>
      </c>
    </row>
    <row r="2820" spans="1:3" x14ac:dyDescent="0.25">
      <c r="A2820">
        <v>-8043507.4093000004</v>
      </c>
      <c r="B2820">
        <v>-9334.7764919642796</v>
      </c>
      <c r="C2820" t="s">
        <v>381</v>
      </c>
    </row>
    <row r="2821" spans="1:3" x14ac:dyDescent="0.25">
      <c r="A2821">
        <v>-8042572.9304230697</v>
      </c>
      <c r="B2821">
        <v>-9334.7764919642796</v>
      </c>
      <c r="C2821">
        <v>0.25222584605216902</v>
      </c>
    </row>
    <row r="2822" spans="1:3" x14ac:dyDescent="0.25">
      <c r="A2822">
        <v>-8041638.4515461503</v>
      </c>
      <c r="B2822">
        <v>-9334.7764919642796</v>
      </c>
      <c r="C2822" t="s">
        <v>382</v>
      </c>
    </row>
    <row r="2823" spans="1:3" x14ac:dyDescent="0.25">
      <c r="A2823">
        <v>-8040703.9726692298</v>
      </c>
      <c r="B2823">
        <v>-9334.7764919642796</v>
      </c>
      <c r="C2823" t="s">
        <v>383</v>
      </c>
    </row>
    <row r="2824" spans="1:3" x14ac:dyDescent="0.25">
      <c r="A2824">
        <v>-8039769.4937923001</v>
      </c>
      <c r="B2824">
        <v>-9334.7764919642796</v>
      </c>
      <c r="C2824" t="s">
        <v>384</v>
      </c>
    </row>
    <row r="2825" spans="1:3" x14ac:dyDescent="0.25">
      <c r="A2825">
        <v>-8038835.0149153797</v>
      </c>
      <c r="B2825">
        <v>-9334.7764919642796</v>
      </c>
      <c r="C2825" t="s">
        <v>385</v>
      </c>
    </row>
    <row r="2826" spans="1:3" x14ac:dyDescent="0.25">
      <c r="A2826">
        <v>-8037900.5360384602</v>
      </c>
      <c r="B2826">
        <v>-9334.7764919642796</v>
      </c>
      <c r="C2826" t="s">
        <v>386</v>
      </c>
    </row>
    <row r="2827" spans="1:3" x14ac:dyDescent="0.25">
      <c r="A2827">
        <v>-8036966.0571615295</v>
      </c>
      <c r="B2827">
        <v>-9334.7764919642796</v>
      </c>
      <c r="C2827" t="s">
        <v>387</v>
      </c>
    </row>
    <row r="2828" spans="1:3" x14ac:dyDescent="0.25">
      <c r="A2828">
        <v>-8036031.5782846101</v>
      </c>
      <c r="B2828">
        <v>-9334.7764919642796</v>
      </c>
      <c r="C2828" t="s">
        <v>388</v>
      </c>
    </row>
    <row r="2829" spans="1:3" x14ac:dyDescent="0.25">
      <c r="A2829">
        <v>-8035097.0994076896</v>
      </c>
      <c r="B2829">
        <v>-9334.7764919642796</v>
      </c>
      <c r="C2829" t="s">
        <v>388</v>
      </c>
    </row>
    <row r="2830" spans="1:3" x14ac:dyDescent="0.25">
      <c r="A2830">
        <v>-8034162.6205307599</v>
      </c>
      <c r="B2830">
        <v>-9334.7764919642796</v>
      </c>
      <c r="C2830" t="s">
        <v>388</v>
      </c>
    </row>
    <row r="2831" spans="1:3" x14ac:dyDescent="0.25">
      <c r="A2831">
        <v>-8033228.1416538404</v>
      </c>
      <c r="B2831">
        <v>-9334.7764919642796</v>
      </c>
      <c r="C2831" t="s">
        <v>388</v>
      </c>
    </row>
    <row r="2832" spans="1:3" x14ac:dyDescent="0.25">
      <c r="A2832">
        <v>-8032293.66277692</v>
      </c>
      <c r="B2832">
        <v>-9334.7764919642796</v>
      </c>
      <c r="C2832" t="s">
        <v>388</v>
      </c>
    </row>
    <row r="2833" spans="1:3" x14ac:dyDescent="0.25">
      <c r="A2833">
        <v>-8031359.1838999996</v>
      </c>
      <c r="B2833">
        <v>-9334.7764919642796</v>
      </c>
      <c r="C2833" t="s">
        <v>388</v>
      </c>
    </row>
    <row r="2834" spans="1:3" x14ac:dyDescent="0.25">
      <c r="A2834">
        <v>-8030424.7050230699</v>
      </c>
      <c r="B2834">
        <v>-9334.7764919642796</v>
      </c>
      <c r="C2834" t="s">
        <v>388</v>
      </c>
    </row>
    <row r="2835" spans="1:3" x14ac:dyDescent="0.25">
      <c r="A2835">
        <v>-8029490.2261461504</v>
      </c>
      <c r="B2835">
        <v>-9334.7764919642796</v>
      </c>
      <c r="C2835" t="s">
        <v>388</v>
      </c>
    </row>
    <row r="2836" spans="1:3" x14ac:dyDescent="0.25">
      <c r="A2836">
        <v>-8028555.74726923</v>
      </c>
      <c r="B2836">
        <v>-9334.7764919642796</v>
      </c>
      <c r="C2836" t="s">
        <v>388</v>
      </c>
    </row>
    <row r="2837" spans="1:3" x14ac:dyDescent="0.25">
      <c r="A2837">
        <v>-8027621.2683923002</v>
      </c>
      <c r="B2837">
        <v>-9334.7764919642796</v>
      </c>
      <c r="C2837" t="s">
        <v>388</v>
      </c>
    </row>
    <row r="2838" spans="1:3" x14ac:dyDescent="0.25">
      <c r="A2838">
        <v>-8026686.7895153798</v>
      </c>
      <c r="B2838">
        <v>-9334.7764919642796</v>
      </c>
      <c r="C2838" t="s">
        <v>388</v>
      </c>
    </row>
    <row r="2839" spans="1:3" x14ac:dyDescent="0.25">
      <c r="A2839">
        <v>-8025752.3106384603</v>
      </c>
      <c r="B2839">
        <v>-9334.7764919642796</v>
      </c>
      <c r="C2839" t="s">
        <v>388</v>
      </c>
    </row>
    <row r="2840" spans="1:3" x14ac:dyDescent="0.25">
      <c r="A2840">
        <v>-8024817.8317615297</v>
      </c>
      <c r="B2840">
        <v>-9334.7764919642796</v>
      </c>
      <c r="C2840" t="s">
        <v>388</v>
      </c>
    </row>
    <row r="2841" spans="1:3" x14ac:dyDescent="0.25">
      <c r="A2841">
        <v>-8023883.3528846102</v>
      </c>
      <c r="B2841">
        <v>-9334.7764919642796</v>
      </c>
      <c r="C2841" t="s">
        <v>388</v>
      </c>
    </row>
    <row r="2842" spans="1:3" x14ac:dyDescent="0.25">
      <c r="A2842">
        <v>-8022948.8740076898</v>
      </c>
      <c r="B2842">
        <v>-9334.7764919642796</v>
      </c>
      <c r="C2842" t="s">
        <v>388</v>
      </c>
    </row>
    <row r="2843" spans="1:3" x14ac:dyDescent="0.25">
      <c r="A2843">
        <v>-8022014.39513076</v>
      </c>
      <c r="B2843">
        <v>-9334.7764919642796</v>
      </c>
      <c r="C2843" t="s">
        <v>388</v>
      </c>
    </row>
    <row r="2844" spans="1:3" x14ac:dyDescent="0.25">
      <c r="A2844">
        <v>-8021079.9162538396</v>
      </c>
      <c r="B2844">
        <v>-9334.7764919642796</v>
      </c>
      <c r="C2844" t="s">
        <v>388</v>
      </c>
    </row>
    <row r="2845" spans="1:3" x14ac:dyDescent="0.25">
      <c r="A2845">
        <v>-8020145.4373769201</v>
      </c>
      <c r="B2845">
        <v>-9334.7764919642796</v>
      </c>
      <c r="C2845" t="s">
        <v>388</v>
      </c>
    </row>
    <row r="2846" spans="1:3" x14ac:dyDescent="0.25">
      <c r="A2846">
        <f>-8019210.9585 -9334</f>
        <v>-8028544.9584999997</v>
      </c>
      <c r="B2846" t="s">
        <v>357</v>
      </c>
    </row>
    <row r="2847" spans="1:3" x14ac:dyDescent="0.25">
      <c r="A2847">
        <f>-8015473.0429923 -9</f>
        <v>-8015482.0429923004</v>
      </c>
      <c r="B2847" t="s">
        <v>356</v>
      </c>
    </row>
    <row r="2848" spans="1:3" x14ac:dyDescent="0.25">
      <c r="A2848">
        <f>-8124807.0715923 -1</f>
        <v>-8124808.0715923002</v>
      </c>
      <c r="B2848" t="s">
        <v>390</v>
      </c>
    </row>
    <row r="2849" spans="1:3" x14ac:dyDescent="0.25">
      <c r="A2849">
        <f>-8112658.8461923 -1</f>
        <v>-8112659.8461923003</v>
      </c>
      <c r="B2849" t="s">
        <v>390</v>
      </c>
    </row>
    <row r="2850" spans="1:3" x14ac:dyDescent="0.25">
      <c r="A2850">
        <f>-8100510.6207923 -1</f>
        <v>-8100511.6207923004</v>
      </c>
      <c r="B2850" t="s">
        <v>390</v>
      </c>
    </row>
    <row r="2851" spans="1:3" x14ac:dyDescent="0.25">
      <c r="A2851">
        <f>-8088362.3953923 -1</f>
        <v>-8088363.3953922996</v>
      </c>
      <c r="B2851" t="s">
        <v>390</v>
      </c>
    </row>
    <row r="2852" spans="1:3" x14ac:dyDescent="0.25">
      <c r="A2852">
        <f>-8079952.0855 -1026</f>
        <v>-8080978.0855</v>
      </c>
      <c r="B2852" t="s">
        <v>391</v>
      </c>
    </row>
    <row r="2853" spans="1:3" x14ac:dyDescent="0.25">
      <c r="A2853">
        <f>-8076214.1699923 -1</f>
        <v>-8076215.1699922998</v>
      </c>
      <c r="B2853" t="s">
        <v>390</v>
      </c>
    </row>
    <row r="2854" spans="1:3" x14ac:dyDescent="0.25">
      <c r="A2854">
        <v>-8067803.8601000002</v>
      </c>
      <c r="B2854">
        <v>-10269.2553687499</v>
      </c>
      <c r="C2854" t="s">
        <v>392</v>
      </c>
    </row>
    <row r="2855" spans="1:3" x14ac:dyDescent="0.25">
      <c r="A2855">
        <v>-8066869.3812230704</v>
      </c>
      <c r="B2855">
        <v>-10269.2553687499</v>
      </c>
      <c r="C2855" t="s">
        <v>393</v>
      </c>
    </row>
    <row r="2856" spans="1:3" x14ac:dyDescent="0.25">
      <c r="A2856">
        <v>-8065934.90234615</v>
      </c>
      <c r="B2856">
        <v>-10269.2553687499</v>
      </c>
      <c r="C2856" t="s">
        <v>394</v>
      </c>
    </row>
    <row r="2857" spans="1:3" x14ac:dyDescent="0.25">
      <c r="A2857">
        <v>-8065000.4234692296</v>
      </c>
      <c r="B2857">
        <v>-10269.2553687499</v>
      </c>
      <c r="C2857" t="s">
        <v>395</v>
      </c>
    </row>
    <row r="2858" spans="1:3" x14ac:dyDescent="0.25">
      <c r="A2858">
        <v>-8064065.9445922999</v>
      </c>
      <c r="B2858">
        <v>-10269.2553687499</v>
      </c>
      <c r="C2858" t="s">
        <v>396</v>
      </c>
    </row>
    <row r="2859" spans="1:3" x14ac:dyDescent="0.25">
      <c r="A2859">
        <v>-8063131.4657153804</v>
      </c>
      <c r="B2859">
        <v>-10269.2553687499</v>
      </c>
      <c r="C2859" t="s">
        <v>397</v>
      </c>
    </row>
    <row r="2860" spans="1:3" x14ac:dyDescent="0.25">
      <c r="A2860">
        <v>-8062196.98683846</v>
      </c>
      <c r="B2860">
        <v>-10269.2553687499</v>
      </c>
      <c r="C2860" t="s">
        <v>398</v>
      </c>
    </row>
    <row r="2861" spans="1:3" x14ac:dyDescent="0.25">
      <c r="A2861">
        <v>-8061262.5079615302</v>
      </c>
      <c r="B2861">
        <v>-10269.2553687499</v>
      </c>
      <c r="C2861" t="s">
        <v>399</v>
      </c>
    </row>
    <row r="2862" spans="1:3" x14ac:dyDescent="0.25">
      <c r="A2862">
        <v>-8060328.0290846098</v>
      </c>
      <c r="B2862">
        <v>-10269.2553687499</v>
      </c>
      <c r="C2862" t="s">
        <v>400</v>
      </c>
    </row>
    <row r="2863" spans="1:3" x14ac:dyDescent="0.25">
      <c r="A2863">
        <v>-8059393.5502076903</v>
      </c>
      <c r="B2863">
        <v>-10269.2553687499</v>
      </c>
      <c r="C2863">
        <v>5.87121024727821E-2</v>
      </c>
    </row>
    <row r="2864" spans="1:3" x14ac:dyDescent="0.25">
      <c r="A2864">
        <v>-8058459.0713307597</v>
      </c>
      <c r="B2864">
        <v>-10269.2553687499</v>
      </c>
      <c r="C2864" t="s">
        <v>401</v>
      </c>
    </row>
    <row r="2865" spans="1:3" x14ac:dyDescent="0.25">
      <c r="A2865">
        <v>-8057524.5924538402</v>
      </c>
      <c r="B2865">
        <v>-10269.2553687499</v>
      </c>
      <c r="C2865" t="s">
        <v>402</v>
      </c>
    </row>
    <row r="2866" spans="1:3" x14ac:dyDescent="0.25">
      <c r="A2866">
        <v>-8056590.1135769198</v>
      </c>
      <c r="B2866">
        <v>-10269.2553687499</v>
      </c>
      <c r="C2866">
        <v>0.105867594480514</v>
      </c>
    </row>
    <row r="2867" spans="1:3" x14ac:dyDescent="0.25">
      <c r="A2867">
        <v>-8055655.6347000003</v>
      </c>
      <c r="B2867">
        <v>-10269.2553687499</v>
      </c>
      <c r="C2867" t="s">
        <v>403</v>
      </c>
    </row>
    <row r="2868" spans="1:3" x14ac:dyDescent="0.25">
      <c r="A2868">
        <v>-8054721.1558230696</v>
      </c>
      <c r="B2868">
        <v>-10269.2553687499</v>
      </c>
      <c r="C2868" t="s">
        <v>404</v>
      </c>
    </row>
    <row r="2869" spans="1:3" x14ac:dyDescent="0.25">
      <c r="A2869">
        <v>-8053786.6769461501</v>
      </c>
      <c r="B2869">
        <v>-10269.2553687499</v>
      </c>
      <c r="C2869" t="s">
        <v>405</v>
      </c>
    </row>
    <row r="2870" spans="1:3" x14ac:dyDescent="0.25">
      <c r="A2870">
        <v>-8052852.1980692297</v>
      </c>
      <c r="B2870">
        <v>-10269.2553687499</v>
      </c>
      <c r="C2870" t="s">
        <v>406</v>
      </c>
    </row>
    <row r="2871" spans="1:3" x14ac:dyDescent="0.25">
      <c r="A2871">
        <v>-8051917.7191923</v>
      </c>
      <c r="B2871">
        <v>-10269.2553687499</v>
      </c>
      <c r="C2871" t="s">
        <v>407</v>
      </c>
    </row>
    <row r="2872" spans="1:3" x14ac:dyDescent="0.25">
      <c r="A2872">
        <v>-8050983.2403153796</v>
      </c>
      <c r="B2872">
        <v>-10269.2553687499</v>
      </c>
      <c r="C2872" t="s">
        <v>408</v>
      </c>
    </row>
    <row r="2873" spans="1:3" x14ac:dyDescent="0.25">
      <c r="A2873">
        <v>-8050048.7614384601</v>
      </c>
      <c r="B2873">
        <v>-10269.2553687499</v>
      </c>
      <c r="C2873" t="s">
        <v>409</v>
      </c>
    </row>
    <row r="2874" spans="1:3" x14ac:dyDescent="0.25">
      <c r="A2874">
        <v>-8049114.2825615304</v>
      </c>
      <c r="B2874">
        <v>-10269.2553687499</v>
      </c>
      <c r="C2874" t="s">
        <v>410</v>
      </c>
    </row>
    <row r="2875" spans="1:3" x14ac:dyDescent="0.25">
      <c r="A2875">
        <v>-8048179.8036846099</v>
      </c>
      <c r="B2875">
        <v>-10269.2553687499</v>
      </c>
      <c r="C2875" t="s">
        <v>411</v>
      </c>
    </row>
    <row r="2876" spans="1:3" x14ac:dyDescent="0.25">
      <c r="A2876">
        <v>-8047245.3248076905</v>
      </c>
      <c r="B2876">
        <v>-10269.2553687499</v>
      </c>
      <c r="C2876" t="s">
        <v>412</v>
      </c>
    </row>
    <row r="2877" spans="1:3" x14ac:dyDescent="0.25">
      <c r="A2877">
        <v>-8046310.8459307598</v>
      </c>
      <c r="B2877">
        <v>-10269.2553687499</v>
      </c>
      <c r="C2877" t="s">
        <v>413</v>
      </c>
    </row>
    <row r="2878" spans="1:3" x14ac:dyDescent="0.25">
      <c r="A2878">
        <v>-8045376.3670538403</v>
      </c>
      <c r="B2878">
        <v>-10269.2553687499</v>
      </c>
      <c r="C2878">
        <v>0.245242789387702</v>
      </c>
    </row>
    <row r="2879" spans="1:3" x14ac:dyDescent="0.25">
      <c r="A2879">
        <v>-8044441.8881769199</v>
      </c>
      <c r="B2879">
        <v>-10269.2553687499</v>
      </c>
      <c r="C2879" t="s">
        <v>414</v>
      </c>
    </row>
    <row r="2880" spans="1:3" x14ac:dyDescent="0.25">
      <c r="A2880">
        <v>-8043507.4093000004</v>
      </c>
      <c r="B2880">
        <v>-10269.2553687499</v>
      </c>
      <c r="C2880" t="s">
        <v>415</v>
      </c>
    </row>
    <row r="2881" spans="1:3" x14ac:dyDescent="0.25">
      <c r="A2881">
        <v>-8042572.9304230697</v>
      </c>
      <c r="B2881">
        <v>-10269.2553687499</v>
      </c>
      <c r="C2881">
        <v>0.25981947779655401</v>
      </c>
    </row>
    <row r="2882" spans="1:3" x14ac:dyDescent="0.25">
      <c r="A2882">
        <v>-8041638.4515461503</v>
      </c>
      <c r="B2882">
        <v>-10269.2553687499</v>
      </c>
      <c r="C2882" t="s">
        <v>416</v>
      </c>
    </row>
    <row r="2883" spans="1:3" x14ac:dyDescent="0.25">
      <c r="A2883">
        <v>-8040703.9726692298</v>
      </c>
      <c r="B2883">
        <v>-10269.2553687499</v>
      </c>
      <c r="C2883" t="s">
        <v>417</v>
      </c>
    </row>
    <row r="2884" spans="1:3" x14ac:dyDescent="0.25">
      <c r="A2884">
        <v>-8039769.4937923001</v>
      </c>
      <c r="B2884">
        <v>-10269.2553687499</v>
      </c>
      <c r="C2884" t="s">
        <v>418</v>
      </c>
    </row>
    <row r="2885" spans="1:3" x14ac:dyDescent="0.25">
      <c r="A2885">
        <v>-8038835.0149153797</v>
      </c>
      <c r="B2885">
        <v>-10269.2553687499</v>
      </c>
      <c r="C2885" t="s">
        <v>419</v>
      </c>
    </row>
    <row r="2886" spans="1:3" x14ac:dyDescent="0.25">
      <c r="A2886">
        <v>-8037900.5360384602</v>
      </c>
      <c r="B2886">
        <v>-10269.2553687499</v>
      </c>
      <c r="C2886" t="s">
        <v>420</v>
      </c>
    </row>
    <row r="2887" spans="1:3" x14ac:dyDescent="0.25">
      <c r="A2887">
        <v>-8036966.0571615295</v>
      </c>
      <c r="B2887">
        <v>-10269.2553687499</v>
      </c>
      <c r="C2887" t="s">
        <v>286</v>
      </c>
    </row>
    <row r="2888" spans="1:3" x14ac:dyDescent="0.25">
      <c r="A2888">
        <v>-8036031.5782846101</v>
      </c>
      <c r="B2888">
        <v>-10269.2553687499</v>
      </c>
      <c r="C2888" t="s">
        <v>286</v>
      </c>
    </row>
    <row r="2889" spans="1:3" x14ac:dyDescent="0.25">
      <c r="A2889">
        <v>-8035097.0994076896</v>
      </c>
      <c r="B2889">
        <v>-10269.2553687499</v>
      </c>
      <c r="C2889" t="s">
        <v>286</v>
      </c>
    </row>
    <row r="2890" spans="1:3" x14ac:dyDescent="0.25">
      <c r="A2890">
        <v>-8034162.6205307599</v>
      </c>
      <c r="B2890">
        <v>-10269.2553687499</v>
      </c>
      <c r="C2890" t="s">
        <v>286</v>
      </c>
    </row>
    <row r="2891" spans="1:3" x14ac:dyDescent="0.25">
      <c r="A2891">
        <v>-8033228.1416538404</v>
      </c>
      <c r="B2891">
        <v>-10269.2553687499</v>
      </c>
      <c r="C2891" t="s">
        <v>286</v>
      </c>
    </row>
    <row r="2892" spans="1:3" x14ac:dyDescent="0.25">
      <c r="A2892">
        <v>-8032293.66277692</v>
      </c>
      <c r="B2892">
        <v>-10269.2553687499</v>
      </c>
      <c r="C2892" t="s">
        <v>286</v>
      </c>
    </row>
    <row r="2893" spans="1:3" x14ac:dyDescent="0.25">
      <c r="A2893">
        <v>-8031359.1838999996</v>
      </c>
      <c r="B2893">
        <v>-10269.2553687499</v>
      </c>
      <c r="C2893" t="s">
        <v>286</v>
      </c>
    </row>
    <row r="2894" spans="1:3" x14ac:dyDescent="0.25">
      <c r="A2894">
        <v>-8030424.7050230699</v>
      </c>
      <c r="B2894">
        <v>-10269.2553687499</v>
      </c>
      <c r="C2894" t="s">
        <v>286</v>
      </c>
    </row>
    <row r="2895" spans="1:3" x14ac:dyDescent="0.25">
      <c r="A2895">
        <v>-8029490.2261461504</v>
      </c>
      <c r="B2895">
        <v>-10269.2553687499</v>
      </c>
      <c r="C2895" t="s">
        <v>286</v>
      </c>
    </row>
    <row r="2896" spans="1:3" x14ac:dyDescent="0.25">
      <c r="A2896">
        <v>-8028555.74726923</v>
      </c>
      <c r="B2896">
        <v>-10269.2553687499</v>
      </c>
      <c r="C2896" t="s">
        <v>286</v>
      </c>
    </row>
    <row r="2897" spans="1:3" x14ac:dyDescent="0.25">
      <c r="A2897">
        <v>-8027621.2683923002</v>
      </c>
      <c r="B2897">
        <v>-10269.2553687499</v>
      </c>
      <c r="C2897" t="s">
        <v>286</v>
      </c>
    </row>
    <row r="2898" spans="1:3" x14ac:dyDescent="0.25">
      <c r="A2898">
        <v>-8026686.7895153798</v>
      </c>
      <c r="B2898">
        <v>-10269.2553687499</v>
      </c>
      <c r="C2898" t="s">
        <v>286</v>
      </c>
    </row>
    <row r="2899" spans="1:3" x14ac:dyDescent="0.25">
      <c r="A2899">
        <v>-8025752.3106384603</v>
      </c>
      <c r="B2899">
        <v>-10269.2553687499</v>
      </c>
      <c r="C2899" t="s">
        <v>286</v>
      </c>
    </row>
    <row r="2900" spans="1:3" x14ac:dyDescent="0.25">
      <c r="A2900">
        <v>-8024817.8317615297</v>
      </c>
      <c r="B2900">
        <v>-10269.2553687499</v>
      </c>
      <c r="C2900" t="s">
        <v>286</v>
      </c>
    </row>
    <row r="2901" spans="1:3" x14ac:dyDescent="0.25">
      <c r="A2901">
        <v>-8023883.3528846102</v>
      </c>
      <c r="B2901">
        <v>-10269.2553687499</v>
      </c>
      <c r="C2901" t="s">
        <v>286</v>
      </c>
    </row>
    <row r="2902" spans="1:3" x14ac:dyDescent="0.25">
      <c r="A2902">
        <v>-8022948.8740076898</v>
      </c>
      <c r="B2902">
        <v>-10269.2553687499</v>
      </c>
      <c r="C2902" t="s">
        <v>286</v>
      </c>
    </row>
    <row r="2903" spans="1:3" x14ac:dyDescent="0.25">
      <c r="A2903">
        <v>-8022014.39513076</v>
      </c>
      <c r="B2903">
        <v>-10269.2553687499</v>
      </c>
      <c r="C2903" t="s">
        <v>286</v>
      </c>
    </row>
    <row r="2904" spans="1:3" x14ac:dyDescent="0.25">
      <c r="A2904">
        <v>-8021079.9162538396</v>
      </c>
      <c r="B2904">
        <v>-10269.2553687499</v>
      </c>
      <c r="C2904" t="s">
        <v>286</v>
      </c>
    </row>
    <row r="2905" spans="1:3" x14ac:dyDescent="0.25">
      <c r="A2905">
        <f>-8019210.9585 -1026</f>
        <v>-8020236.9584999997</v>
      </c>
      <c r="B2905" t="s">
        <v>391</v>
      </c>
    </row>
    <row r="2906" spans="1:3" x14ac:dyDescent="0.25">
      <c r="A2906">
        <f>-8015473.0429923 -1</f>
        <v>-8015474.0429923004</v>
      </c>
      <c r="B2906" t="s">
        <v>390</v>
      </c>
    </row>
    <row r="2907" spans="1:3" x14ac:dyDescent="0.25">
      <c r="A2907">
        <f>-8124807.0715923 -1</f>
        <v>-8124808.0715923002</v>
      </c>
      <c r="B2907" t="s">
        <v>422</v>
      </c>
    </row>
    <row r="2908" spans="1:3" x14ac:dyDescent="0.25">
      <c r="A2908">
        <f>-8112658.8461923 -1</f>
        <v>-8112659.8461923003</v>
      </c>
      <c r="B2908" t="s">
        <v>422</v>
      </c>
    </row>
    <row r="2909" spans="1:3" x14ac:dyDescent="0.25">
      <c r="A2909">
        <f>-8100510.6207923 -1</f>
        <v>-8100511.6207923004</v>
      </c>
      <c r="B2909" t="s">
        <v>422</v>
      </c>
    </row>
    <row r="2910" spans="1:3" x14ac:dyDescent="0.25">
      <c r="A2910">
        <f>-8088362.3953923 -1</f>
        <v>-8088363.3953922996</v>
      </c>
      <c r="B2910" t="s">
        <v>422</v>
      </c>
    </row>
    <row r="2911" spans="1:3" x14ac:dyDescent="0.25">
      <c r="A2911">
        <f>-8079952.0855 -1120</f>
        <v>-8081072.0855</v>
      </c>
      <c r="B2911" t="s">
        <v>423</v>
      </c>
    </row>
    <row r="2912" spans="1:3" x14ac:dyDescent="0.25">
      <c r="A2912">
        <f>-8076214.1699923 -1</f>
        <v>-8076215.1699922998</v>
      </c>
      <c r="B2912" t="s">
        <v>422</v>
      </c>
    </row>
    <row r="2913" spans="1:3" x14ac:dyDescent="0.25">
      <c r="A2913">
        <v>-8067803.8601000002</v>
      </c>
      <c r="B2913">
        <v>-11203.734245535699</v>
      </c>
      <c r="C2913" t="s">
        <v>424</v>
      </c>
    </row>
    <row r="2914" spans="1:3" x14ac:dyDescent="0.25">
      <c r="A2914">
        <v>-8066869.3812230704</v>
      </c>
      <c r="B2914">
        <v>-11203.734245535699</v>
      </c>
      <c r="C2914" t="s">
        <v>425</v>
      </c>
    </row>
    <row r="2915" spans="1:3" x14ac:dyDescent="0.25">
      <c r="A2915">
        <v>-8065934.90234615</v>
      </c>
      <c r="B2915">
        <v>-11203.734245535699</v>
      </c>
      <c r="C2915" t="s">
        <v>426</v>
      </c>
    </row>
    <row r="2916" spans="1:3" x14ac:dyDescent="0.25">
      <c r="A2916">
        <v>-8065000.4234692296</v>
      </c>
      <c r="B2916">
        <v>-11203.734245535699</v>
      </c>
      <c r="C2916" t="s">
        <v>427</v>
      </c>
    </row>
    <row r="2917" spans="1:3" x14ac:dyDescent="0.25">
      <c r="A2917">
        <v>-8064065.9445922999</v>
      </c>
      <c r="B2917">
        <v>-11203.734245535699</v>
      </c>
      <c r="C2917" t="s">
        <v>428</v>
      </c>
    </row>
    <row r="2918" spans="1:3" x14ac:dyDescent="0.25">
      <c r="A2918">
        <v>-8063131.4657153804</v>
      </c>
      <c r="B2918">
        <v>-11203.734245535699</v>
      </c>
      <c r="C2918" t="s">
        <v>429</v>
      </c>
    </row>
    <row r="2919" spans="1:3" x14ac:dyDescent="0.25">
      <c r="A2919">
        <v>-8062196.98683846</v>
      </c>
      <c r="B2919">
        <v>-11203.734245535699</v>
      </c>
      <c r="C2919" t="s">
        <v>430</v>
      </c>
    </row>
    <row r="2920" spans="1:3" x14ac:dyDescent="0.25">
      <c r="A2920">
        <v>-8061262.5079615302</v>
      </c>
      <c r="B2920">
        <v>-11203.734245535699</v>
      </c>
      <c r="C2920" t="s">
        <v>431</v>
      </c>
    </row>
    <row r="2921" spans="1:3" x14ac:dyDescent="0.25">
      <c r="A2921">
        <v>-8060328.0290846098</v>
      </c>
      <c r="B2921">
        <v>-11203.734245535699</v>
      </c>
      <c r="C2921" t="s">
        <v>432</v>
      </c>
    </row>
    <row r="2922" spans="1:3" x14ac:dyDescent="0.25">
      <c r="A2922">
        <v>-8059393.5502076903</v>
      </c>
      <c r="B2922">
        <v>-11203.734245535699</v>
      </c>
      <c r="C2922">
        <v>7.0840746164321802E-2</v>
      </c>
    </row>
    <row r="2923" spans="1:3" x14ac:dyDescent="0.25">
      <c r="A2923">
        <v>-8058459.0713307597</v>
      </c>
      <c r="B2923">
        <v>-11203.734245535699</v>
      </c>
      <c r="C2923" t="s">
        <v>433</v>
      </c>
    </row>
    <row r="2924" spans="1:3" x14ac:dyDescent="0.25">
      <c r="A2924">
        <v>-8057524.5924538402</v>
      </c>
      <c r="B2924">
        <v>-11203.734245535699</v>
      </c>
      <c r="C2924" t="s">
        <v>434</v>
      </c>
    </row>
    <row r="2925" spans="1:3" x14ac:dyDescent="0.25">
      <c r="A2925">
        <v>-8056590.1135769198</v>
      </c>
      <c r="B2925">
        <v>-11203.734245535699</v>
      </c>
      <c r="C2925">
        <v>0.12220057100057601</v>
      </c>
    </row>
    <row r="2926" spans="1:3" x14ac:dyDescent="0.25">
      <c r="A2926">
        <v>-8055655.6347000003</v>
      </c>
      <c r="B2926">
        <v>-11203.734245535699</v>
      </c>
      <c r="C2926" t="s">
        <v>435</v>
      </c>
    </row>
    <row r="2927" spans="1:3" x14ac:dyDescent="0.25">
      <c r="A2927">
        <v>-8054721.1558230696</v>
      </c>
      <c r="B2927">
        <v>-11203.734245535699</v>
      </c>
      <c r="C2927" t="s">
        <v>436</v>
      </c>
    </row>
    <row r="2928" spans="1:3" x14ac:dyDescent="0.25">
      <c r="A2928">
        <v>-8053786.6769461501</v>
      </c>
      <c r="B2928">
        <v>-11203.734245535699</v>
      </c>
      <c r="C2928" t="s">
        <v>437</v>
      </c>
    </row>
    <row r="2929" spans="1:3" x14ac:dyDescent="0.25">
      <c r="A2929">
        <v>-8052852.1980692297</v>
      </c>
      <c r="B2929">
        <v>-11203.734245535699</v>
      </c>
      <c r="C2929" t="s">
        <v>438</v>
      </c>
    </row>
    <row r="2930" spans="1:3" x14ac:dyDescent="0.25">
      <c r="A2930">
        <v>-8051917.7191923</v>
      </c>
      <c r="B2930">
        <v>-11203.734245535699</v>
      </c>
      <c r="C2930" t="s">
        <v>439</v>
      </c>
    </row>
    <row r="2931" spans="1:3" x14ac:dyDescent="0.25">
      <c r="A2931">
        <v>-8050983.2403153796</v>
      </c>
      <c r="B2931">
        <v>-11203.734245535699</v>
      </c>
      <c r="C2931" t="s">
        <v>440</v>
      </c>
    </row>
    <row r="2932" spans="1:3" x14ac:dyDescent="0.25">
      <c r="A2932">
        <v>-8050048.7614384601</v>
      </c>
      <c r="B2932">
        <v>-11203.734245535699</v>
      </c>
      <c r="C2932" t="s">
        <v>441</v>
      </c>
    </row>
    <row r="2933" spans="1:3" x14ac:dyDescent="0.25">
      <c r="A2933">
        <v>-8049114.2825615304</v>
      </c>
      <c r="B2933">
        <v>-11203.734245535699</v>
      </c>
      <c r="C2933" t="s">
        <v>442</v>
      </c>
    </row>
    <row r="2934" spans="1:3" x14ac:dyDescent="0.25">
      <c r="A2934">
        <v>-8048179.8036846099</v>
      </c>
      <c r="B2934">
        <v>-11203.734245535699</v>
      </c>
      <c r="C2934" t="s">
        <v>443</v>
      </c>
    </row>
    <row r="2935" spans="1:3" x14ac:dyDescent="0.25">
      <c r="A2935">
        <v>-8047245.3248076905</v>
      </c>
      <c r="B2935">
        <v>-11203.734245535699</v>
      </c>
      <c r="C2935" t="s">
        <v>444</v>
      </c>
    </row>
    <row r="2936" spans="1:3" x14ac:dyDescent="0.25">
      <c r="A2936">
        <v>-8046310.8459307598</v>
      </c>
      <c r="B2936">
        <v>-11203.734245535699</v>
      </c>
      <c r="C2936" t="s">
        <v>445</v>
      </c>
    </row>
    <row r="2937" spans="1:3" x14ac:dyDescent="0.25">
      <c r="A2937">
        <v>-8045376.3670538403</v>
      </c>
      <c r="B2937">
        <v>-11203.734245535699</v>
      </c>
      <c r="C2937">
        <v>0.253538757562637</v>
      </c>
    </row>
    <row r="2938" spans="1:3" x14ac:dyDescent="0.25">
      <c r="A2938">
        <v>-8044441.8881769199</v>
      </c>
      <c r="B2938">
        <v>-11203.734245535699</v>
      </c>
      <c r="C2938" t="s">
        <v>446</v>
      </c>
    </row>
    <row r="2939" spans="1:3" x14ac:dyDescent="0.25">
      <c r="A2939">
        <v>-8043507.4093000004</v>
      </c>
      <c r="B2939">
        <v>-11203.734245535699</v>
      </c>
      <c r="C2939" t="s">
        <v>447</v>
      </c>
    </row>
    <row r="2940" spans="1:3" x14ac:dyDescent="0.25">
      <c r="A2940">
        <v>-8042572.9304230697</v>
      </c>
      <c r="B2940">
        <v>-11203.734245535699</v>
      </c>
      <c r="C2940">
        <v>0.26627787947654702</v>
      </c>
    </row>
    <row r="2941" spans="1:3" x14ac:dyDescent="0.25">
      <c r="A2941">
        <v>-8041638.4515461503</v>
      </c>
      <c r="B2941">
        <v>-11203.734245535699</v>
      </c>
      <c r="C2941" t="s">
        <v>448</v>
      </c>
    </row>
    <row r="2942" spans="1:3" x14ac:dyDescent="0.25">
      <c r="A2942">
        <v>-8040703.9726692298</v>
      </c>
      <c r="B2942">
        <v>-11203.734245535699</v>
      </c>
      <c r="C2942" t="s">
        <v>449</v>
      </c>
    </row>
    <row r="2943" spans="1:3" x14ac:dyDescent="0.25">
      <c r="A2943">
        <v>-8039769.4937923001</v>
      </c>
      <c r="B2943">
        <v>-11203.734245535699</v>
      </c>
      <c r="C2943" t="s">
        <v>450</v>
      </c>
    </row>
    <row r="2944" spans="1:3" x14ac:dyDescent="0.25">
      <c r="A2944">
        <v>-8038835.0149153797</v>
      </c>
      <c r="B2944">
        <v>-11203.734245535699</v>
      </c>
      <c r="C2944" t="s">
        <v>451</v>
      </c>
    </row>
    <row r="2945" spans="1:3" x14ac:dyDescent="0.25">
      <c r="A2945">
        <v>-8037900.5360384602</v>
      </c>
      <c r="B2945">
        <v>-11203.734245535699</v>
      </c>
      <c r="C2945" t="s">
        <v>354</v>
      </c>
    </row>
    <row r="2946" spans="1:3" x14ac:dyDescent="0.25">
      <c r="A2946">
        <v>-8036966.0571615295</v>
      </c>
      <c r="B2946">
        <v>-11203.734245535699</v>
      </c>
      <c r="C2946" t="s">
        <v>354</v>
      </c>
    </row>
    <row r="2947" spans="1:3" x14ac:dyDescent="0.25">
      <c r="A2947">
        <v>-8036031.5782846101</v>
      </c>
      <c r="B2947">
        <v>-11203.734245535699</v>
      </c>
      <c r="C2947" t="s">
        <v>354</v>
      </c>
    </row>
    <row r="2948" spans="1:3" x14ac:dyDescent="0.25">
      <c r="A2948">
        <v>-8035097.0994076896</v>
      </c>
      <c r="B2948">
        <v>-11203.734245535699</v>
      </c>
      <c r="C2948" t="s">
        <v>354</v>
      </c>
    </row>
    <row r="2949" spans="1:3" x14ac:dyDescent="0.25">
      <c r="A2949">
        <v>-8034162.6205307599</v>
      </c>
      <c r="B2949">
        <v>-11203.734245535699</v>
      </c>
      <c r="C2949" t="s">
        <v>354</v>
      </c>
    </row>
    <row r="2950" spans="1:3" x14ac:dyDescent="0.25">
      <c r="A2950">
        <v>-8033228.1416538404</v>
      </c>
      <c r="B2950">
        <v>-11203.734245535699</v>
      </c>
      <c r="C2950" t="s">
        <v>354</v>
      </c>
    </row>
    <row r="2951" spans="1:3" x14ac:dyDescent="0.25">
      <c r="A2951">
        <v>-8032293.66277692</v>
      </c>
      <c r="B2951">
        <v>-11203.734245535699</v>
      </c>
      <c r="C2951" t="s">
        <v>354</v>
      </c>
    </row>
    <row r="2952" spans="1:3" x14ac:dyDescent="0.25">
      <c r="A2952">
        <v>-8031359.1838999996</v>
      </c>
      <c r="B2952">
        <v>-11203.734245535699</v>
      </c>
      <c r="C2952" t="s">
        <v>354</v>
      </c>
    </row>
    <row r="2953" spans="1:3" x14ac:dyDescent="0.25">
      <c r="A2953">
        <v>-8030424.7050230699</v>
      </c>
      <c r="B2953">
        <v>-11203.734245535699</v>
      </c>
      <c r="C2953" t="s">
        <v>354</v>
      </c>
    </row>
    <row r="2954" spans="1:3" x14ac:dyDescent="0.25">
      <c r="A2954">
        <v>-8029490.2261461504</v>
      </c>
      <c r="B2954">
        <v>-11203.734245535699</v>
      </c>
      <c r="C2954" t="s">
        <v>354</v>
      </c>
    </row>
    <row r="2955" spans="1:3" x14ac:dyDescent="0.25">
      <c r="A2955">
        <v>-8028555.74726923</v>
      </c>
      <c r="B2955">
        <v>-11203.734245535699</v>
      </c>
      <c r="C2955" t="s">
        <v>354</v>
      </c>
    </row>
    <row r="2956" spans="1:3" x14ac:dyDescent="0.25">
      <c r="A2956">
        <v>-8027621.2683923002</v>
      </c>
      <c r="B2956">
        <v>-11203.734245535699</v>
      </c>
      <c r="C2956" t="s">
        <v>354</v>
      </c>
    </row>
    <row r="2957" spans="1:3" x14ac:dyDescent="0.25">
      <c r="A2957">
        <v>-8026686.7895153798</v>
      </c>
      <c r="B2957">
        <v>-11203.734245535699</v>
      </c>
      <c r="C2957" t="s">
        <v>354</v>
      </c>
    </row>
    <row r="2958" spans="1:3" x14ac:dyDescent="0.25">
      <c r="A2958">
        <v>-8025752.3106384603</v>
      </c>
      <c r="B2958">
        <v>-11203.734245535699</v>
      </c>
      <c r="C2958" t="s">
        <v>354</v>
      </c>
    </row>
    <row r="2959" spans="1:3" x14ac:dyDescent="0.25">
      <c r="A2959">
        <v>-8024817.8317615297</v>
      </c>
      <c r="B2959">
        <v>-11203.734245535699</v>
      </c>
      <c r="C2959" t="s">
        <v>354</v>
      </c>
    </row>
    <row r="2960" spans="1:3" x14ac:dyDescent="0.25">
      <c r="A2960">
        <v>-8023883.3528846102</v>
      </c>
      <c r="B2960">
        <v>-11203.734245535699</v>
      </c>
      <c r="C2960" t="s">
        <v>354</v>
      </c>
    </row>
    <row r="2961" spans="1:3" x14ac:dyDescent="0.25">
      <c r="A2961">
        <v>-8022948.8740076898</v>
      </c>
      <c r="B2961">
        <v>-11203.734245535699</v>
      </c>
      <c r="C2961" t="s">
        <v>354</v>
      </c>
    </row>
    <row r="2962" spans="1:3" x14ac:dyDescent="0.25">
      <c r="A2962">
        <v>-8022014.39513076</v>
      </c>
      <c r="B2962">
        <v>-11203.734245535699</v>
      </c>
      <c r="C2962" t="s">
        <v>354</v>
      </c>
    </row>
    <row r="2963" spans="1:3" x14ac:dyDescent="0.25">
      <c r="A2963">
        <f>-8019210.9585 -1120</f>
        <v>-8020330.9584999997</v>
      </c>
      <c r="B2963" t="s">
        <v>423</v>
      </c>
    </row>
    <row r="2964" spans="1:3" x14ac:dyDescent="0.25">
      <c r="A2964">
        <f>-8015473.0429923 -1</f>
        <v>-8015474.0429923004</v>
      </c>
      <c r="B2964" t="s">
        <v>422</v>
      </c>
    </row>
    <row r="2965" spans="1:3" x14ac:dyDescent="0.25">
      <c r="A2965">
        <f>-8124807.0715923 -1</f>
        <v>-8124808.0715923002</v>
      </c>
      <c r="B2965" t="s">
        <v>453</v>
      </c>
    </row>
    <row r="2966" spans="1:3" x14ac:dyDescent="0.25">
      <c r="A2966">
        <f>-8112658.8461923 -1</f>
        <v>-8112659.8461923003</v>
      </c>
      <c r="B2966" t="s">
        <v>453</v>
      </c>
    </row>
    <row r="2967" spans="1:3" x14ac:dyDescent="0.25">
      <c r="A2967">
        <f>-8100510.6207923 -1</f>
        <v>-8100511.6207923004</v>
      </c>
      <c r="B2967" t="s">
        <v>453</v>
      </c>
    </row>
    <row r="2968" spans="1:3" x14ac:dyDescent="0.25">
      <c r="A2968">
        <f>-8088362.3953923 -1</f>
        <v>-8088363.3953922996</v>
      </c>
      <c r="B2968" t="s">
        <v>453</v>
      </c>
    </row>
    <row r="2969" spans="1:3" x14ac:dyDescent="0.25">
      <c r="A2969">
        <f>-8079952.0855 -1213</f>
        <v>-8081165.0855</v>
      </c>
      <c r="B2969" t="s">
        <v>454</v>
      </c>
    </row>
    <row r="2970" spans="1:3" x14ac:dyDescent="0.25">
      <c r="A2970">
        <f>-8076214.1699923 -1</f>
        <v>-8076215.1699922998</v>
      </c>
      <c r="B2970" t="s">
        <v>453</v>
      </c>
    </row>
    <row r="2971" spans="1:3" x14ac:dyDescent="0.25">
      <c r="A2971">
        <v>-8068738.3389769197</v>
      </c>
      <c r="B2971">
        <v>-12138.2131223214</v>
      </c>
      <c r="C2971" t="s">
        <v>455</v>
      </c>
    </row>
    <row r="2972" spans="1:3" x14ac:dyDescent="0.25">
      <c r="A2972">
        <v>-8067803.8601000002</v>
      </c>
      <c r="B2972">
        <v>-12138.2131223214</v>
      </c>
      <c r="C2972" t="s">
        <v>456</v>
      </c>
    </row>
    <row r="2973" spans="1:3" x14ac:dyDescent="0.25">
      <c r="A2973">
        <v>-8066869.3812230704</v>
      </c>
      <c r="B2973">
        <v>-12138.2131223214</v>
      </c>
      <c r="C2973" t="s">
        <v>457</v>
      </c>
    </row>
    <row r="2974" spans="1:3" x14ac:dyDescent="0.25">
      <c r="A2974">
        <v>-8065934.90234615</v>
      </c>
      <c r="B2974">
        <v>-12138.2131223214</v>
      </c>
      <c r="C2974" t="s">
        <v>458</v>
      </c>
    </row>
    <row r="2975" spans="1:3" x14ac:dyDescent="0.25">
      <c r="A2975">
        <v>-8065000.4234692296</v>
      </c>
      <c r="B2975">
        <v>-12138.2131223214</v>
      </c>
      <c r="C2975" t="s">
        <v>459</v>
      </c>
    </row>
    <row r="2976" spans="1:3" x14ac:dyDescent="0.25">
      <c r="A2976">
        <v>-8064065.9445922999</v>
      </c>
      <c r="B2976">
        <v>-12138.2131223214</v>
      </c>
      <c r="C2976" t="s">
        <v>460</v>
      </c>
    </row>
    <row r="2977" spans="1:3" x14ac:dyDescent="0.25">
      <c r="A2977">
        <v>-8063131.4657153804</v>
      </c>
      <c r="B2977">
        <v>-12138.2131223214</v>
      </c>
      <c r="C2977" t="s">
        <v>461</v>
      </c>
    </row>
    <row r="2978" spans="1:3" x14ac:dyDescent="0.25">
      <c r="A2978">
        <v>-8062196.98683846</v>
      </c>
      <c r="B2978">
        <v>-12138.2131223214</v>
      </c>
      <c r="C2978" t="s">
        <v>462</v>
      </c>
    </row>
    <row r="2979" spans="1:3" x14ac:dyDescent="0.25">
      <c r="A2979">
        <v>-8061262.5079615302</v>
      </c>
      <c r="B2979">
        <v>-12138.2131223214</v>
      </c>
      <c r="C2979" t="s">
        <v>463</v>
      </c>
    </row>
    <row r="2980" spans="1:3" x14ac:dyDescent="0.25">
      <c r="A2980">
        <v>-8060328.0290846098</v>
      </c>
      <c r="B2980">
        <v>-12138.2131223214</v>
      </c>
      <c r="C2980" t="s">
        <v>464</v>
      </c>
    </row>
    <row r="2981" spans="1:3" x14ac:dyDescent="0.25">
      <c r="A2981">
        <v>-8059393.5502076903</v>
      </c>
      <c r="B2981">
        <v>-12138.2131223214</v>
      </c>
      <c r="C2981">
        <v>7.1110911667346899E-2</v>
      </c>
    </row>
    <row r="2982" spans="1:3" x14ac:dyDescent="0.25">
      <c r="A2982">
        <v>-8058459.0713307597</v>
      </c>
      <c r="B2982">
        <v>-12138.2131223214</v>
      </c>
      <c r="C2982" t="s">
        <v>465</v>
      </c>
    </row>
    <row r="2983" spans="1:3" x14ac:dyDescent="0.25">
      <c r="A2983">
        <v>-8057524.5924538402</v>
      </c>
      <c r="B2983">
        <v>-12138.2131223214</v>
      </c>
      <c r="C2983" t="s">
        <v>466</v>
      </c>
    </row>
    <row r="2984" spans="1:3" x14ac:dyDescent="0.25">
      <c r="A2984">
        <v>-8056590.1135769198</v>
      </c>
      <c r="B2984">
        <v>-12138.2131223214</v>
      </c>
      <c r="C2984">
        <v>0.124889828264713</v>
      </c>
    </row>
    <row r="2985" spans="1:3" x14ac:dyDescent="0.25">
      <c r="A2985">
        <v>-8055655.6347000003</v>
      </c>
      <c r="B2985">
        <v>-12138.2131223214</v>
      </c>
      <c r="C2985" t="s">
        <v>467</v>
      </c>
    </row>
    <row r="2986" spans="1:3" x14ac:dyDescent="0.25">
      <c r="A2986">
        <v>-8054721.1558230696</v>
      </c>
      <c r="B2986">
        <v>-12138.2131223214</v>
      </c>
      <c r="C2986" t="s">
        <v>468</v>
      </c>
    </row>
    <row r="2987" spans="1:3" x14ac:dyDescent="0.25">
      <c r="A2987">
        <v>-8053786.6769461501</v>
      </c>
      <c r="B2987">
        <v>-12138.2131223214</v>
      </c>
      <c r="C2987" t="s">
        <v>469</v>
      </c>
    </row>
    <row r="2988" spans="1:3" x14ac:dyDescent="0.25">
      <c r="A2988">
        <v>-8052852.1980692297</v>
      </c>
      <c r="B2988">
        <v>-12138.2131223214</v>
      </c>
      <c r="C2988" t="s">
        <v>470</v>
      </c>
    </row>
    <row r="2989" spans="1:3" x14ac:dyDescent="0.25">
      <c r="A2989">
        <v>-8051917.7191923</v>
      </c>
      <c r="B2989">
        <v>-12138.2131223214</v>
      </c>
      <c r="C2989" t="s">
        <v>471</v>
      </c>
    </row>
    <row r="2990" spans="1:3" x14ac:dyDescent="0.25">
      <c r="A2990">
        <v>-8050983.2403153796</v>
      </c>
      <c r="B2990">
        <v>-12138.2131223214</v>
      </c>
      <c r="C2990" t="s">
        <v>472</v>
      </c>
    </row>
    <row r="2991" spans="1:3" x14ac:dyDescent="0.25">
      <c r="A2991">
        <v>-8050048.7614384601</v>
      </c>
      <c r="B2991">
        <v>-12138.2131223214</v>
      </c>
      <c r="C2991" t="s">
        <v>473</v>
      </c>
    </row>
    <row r="2992" spans="1:3" x14ac:dyDescent="0.25">
      <c r="A2992">
        <v>-8049114.2825615304</v>
      </c>
      <c r="B2992">
        <v>-12138.2131223214</v>
      </c>
      <c r="C2992" t="s">
        <v>474</v>
      </c>
    </row>
    <row r="2993" spans="1:3" x14ac:dyDescent="0.25">
      <c r="A2993">
        <v>-8048179.8036846099</v>
      </c>
      <c r="B2993">
        <v>-12138.2131223214</v>
      </c>
      <c r="C2993" t="s">
        <v>475</v>
      </c>
    </row>
    <row r="2994" spans="1:3" x14ac:dyDescent="0.25">
      <c r="A2994">
        <v>-8047245.3248076905</v>
      </c>
      <c r="B2994">
        <v>-12138.2131223214</v>
      </c>
      <c r="C2994" t="s">
        <v>476</v>
      </c>
    </row>
    <row r="2995" spans="1:3" x14ac:dyDescent="0.25">
      <c r="A2995">
        <v>-8046310.8459307598</v>
      </c>
      <c r="B2995">
        <v>-12138.2131223214</v>
      </c>
      <c r="C2995" t="s">
        <v>477</v>
      </c>
    </row>
    <row r="2996" spans="1:3" x14ac:dyDescent="0.25">
      <c r="A2996">
        <v>-8045376.3670538403</v>
      </c>
      <c r="B2996">
        <v>-12138.2131223214</v>
      </c>
      <c r="C2996">
        <v>0.266393542289733</v>
      </c>
    </row>
    <row r="2997" spans="1:3" x14ac:dyDescent="0.25">
      <c r="A2997">
        <v>-8044441.8881769199</v>
      </c>
      <c r="B2997">
        <v>-12138.2131223214</v>
      </c>
      <c r="C2997" t="s">
        <v>478</v>
      </c>
    </row>
    <row r="2998" spans="1:3" x14ac:dyDescent="0.25">
      <c r="A2998">
        <v>-8043507.4093000004</v>
      </c>
      <c r="B2998">
        <v>-12138.2131223214</v>
      </c>
      <c r="C2998" t="s">
        <v>479</v>
      </c>
    </row>
    <row r="2999" spans="1:3" x14ac:dyDescent="0.25">
      <c r="A2999">
        <v>-8042572.9304230697</v>
      </c>
      <c r="B2999">
        <v>-12138.2131223214</v>
      </c>
      <c r="C2999">
        <v>0.27905902266502303</v>
      </c>
    </row>
    <row r="3000" spans="1:3" x14ac:dyDescent="0.25">
      <c r="A3000">
        <v>-8041638.4515461503</v>
      </c>
      <c r="B3000">
        <v>-12138.2131223214</v>
      </c>
      <c r="C3000" t="s">
        <v>480</v>
      </c>
    </row>
    <row r="3001" spans="1:3" x14ac:dyDescent="0.25">
      <c r="A3001">
        <v>-8040703.9726692298</v>
      </c>
      <c r="B3001">
        <v>-12138.2131223214</v>
      </c>
      <c r="C3001" t="s">
        <v>481</v>
      </c>
    </row>
    <row r="3002" spans="1:3" x14ac:dyDescent="0.25">
      <c r="A3002">
        <v>-8039769.4937923001</v>
      </c>
      <c r="B3002">
        <v>-12138.2131223214</v>
      </c>
      <c r="C3002" t="s">
        <v>482</v>
      </c>
    </row>
    <row r="3003" spans="1:3" x14ac:dyDescent="0.25">
      <c r="A3003">
        <v>-8038835.0149153797</v>
      </c>
      <c r="B3003">
        <v>-12138.2131223214</v>
      </c>
      <c r="C3003" t="s">
        <v>286</v>
      </c>
    </row>
    <row r="3004" spans="1:3" x14ac:dyDescent="0.25">
      <c r="A3004">
        <v>-8037900.5360384602</v>
      </c>
      <c r="B3004">
        <v>-12138.2131223214</v>
      </c>
      <c r="C3004" t="s">
        <v>286</v>
      </c>
    </row>
    <row r="3005" spans="1:3" x14ac:dyDescent="0.25">
      <c r="A3005">
        <v>-8036966.0571615295</v>
      </c>
      <c r="B3005">
        <v>-12138.2131223214</v>
      </c>
      <c r="C3005" t="s">
        <v>286</v>
      </c>
    </row>
    <row r="3006" spans="1:3" x14ac:dyDescent="0.25">
      <c r="A3006">
        <v>-8036031.5782846101</v>
      </c>
      <c r="B3006">
        <v>-12138.2131223214</v>
      </c>
      <c r="C3006" t="s">
        <v>286</v>
      </c>
    </row>
    <row r="3007" spans="1:3" x14ac:dyDescent="0.25">
      <c r="A3007">
        <v>-8035097.0994076896</v>
      </c>
      <c r="B3007">
        <v>-12138.2131223214</v>
      </c>
      <c r="C3007" t="s">
        <v>286</v>
      </c>
    </row>
    <row r="3008" spans="1:3" x14ac:dyDescent="0.25">
      <c r="A3008">
        <v>-8034162.6205307599</v>
      </c>
      <c r="B3008">
        <v>-12138.2131223214</v>
      </c>
      <c r="C3008" t="s">
        <v>286</v>
      </c>
    </row>
    <row r="3009" spans="1:3" x14ac:dyDescent="0.25">
      <c r="A3009">
        <v>-8033228.1416538404</v>
      </c>
      <c r="B3009">
        <v>-12138.2131223214</v>
      </c>
      <c r="C3009" t="s">
        <v>286</v>
      </c>
    </row>
    <row r="3010" spans="1:3" x14ac:dyDescent="0.25">
      <c r="A3010">
        <v>-8032293.66277692</v>
      </c>
      <c r="B3010">
        <v>-12138.2131223214</v>
      </c>
      <c r="C3010" t="s">
        <v>286</v>
      </c>
    </row>
    <row r="3011" spans="1:3" x14ac:dyDescent="0.25">
      <c r="A3011">
        <v>-8031359.1838999996</v>
      </c>
      <c r="B3011">
        <v>-12138.2131223214</v>
      </c>
      <c r="C3011" t="s">
        <v>286</v>
      </c>
    </row>
    <row r="3012" spans="1:3" x14ac:dyDescent="0.25">
      <c r="A3012">
        <v>-8030424.7050230699</v>
      </c>
      <c r="B3012">
        <v>-12138.2131223214</v>
      </c>
      <c r="C3012" t="s">
        <v>286</v>
      </c>
    </row>
    <row r="3013" spans="1:3" x14ac:dyDescent="0.25">
      <c r="A3013">
        <v>-8029490.2261461504</v>
      </c>
      <c r="B3013">
        <v>-12138.2131223214</v>
      </c>
      <c r="C3013" t="s">
        <v>286</v>
      </c>
    </row>
    <row r="3014" spans="1:3" x14ac:dyDescent="0.25">
      <c r="A3014">
        <v>-8028555.74726923</v>
      </c>
      <c r="B3014">
        <v>-12138.2131223214</v>
      </c>
      <c r="C3014" t="s">
        <v>286</v>
      </c>
    </row>
    <row r="3015" spans="1:3" x14ac:dyDescent="0.25">
      <c r="A3015">
        <v>-8027621.2683923002</v>
      </c>
      <c r="B3015">
        <v>-12138.2131223214</v>
      </c>
      <c r="C3015" t="s">
        <v>286</v>
      </c>
    </row>
    <row r="3016" spans="1:3" x14ac:dyDescent="0.25">
      <c r="A3016">
        <v>-8026686.7895153798</v>
      </c>
      <c r="B3016">
        <v>-12138.2131223214</v>
      </c>
      <c r="C3016" t="s">
        <v>286</v>
      </c>
    </row>
    <row r="3017" spans="1:3" x14ac:dyDescent="0.25">
      <c r="A3017">
        <v>-8025752.3106384603</v>
      </c>
      <c r="B3017">
        <v>-12138.2131223214</v>
      </c>
      <c r="C3017" t="s">
        <v>286</v>
      </c>
    </row>
    <row r="3018" spans="1:3" x14ac:dyDescent="0.25">
      <c r="A3018">
        <v>-8024817.8317615297</v>
      </c>
      <c r="B3018">
        <v>-12138.2131223214</v>
      </c>
      <c r="C3018" t="s">
        <v>286</v>
      </c>
    </row>
    <row r="3019" spans="1:3" x14ac:dyDescent="0.25">
      <c r="A3019">
        <v>-8023883.3528846102</v>
      </c>
      <c r="B3019">
        <v>-12138.2131223214</v>
      </c>
      <c r="C3019" t="s">
        <v>286</v>
      </c>
    </row>
    <row r="3020" spans="1:3" x14ac:dyDescent="0.25">
      <c r="A3020">
        <f>-8019210.9585 -1213</f>
        <v>-8020423.9584999997</v>
      </c>
      <c r="B3020" t="s">
        <v>454</v>
      </c>
    </row>
    <row r="3021" spans="1:3" x14ac:dyDescent="0.25">
      <c r="A3021">
        <f>-8015473.0429923 -1</f>
        <v>-8015474.0429923004</v>
      </c>
      <c r="B3021" t="s">
        <v>453</v>
      </c>
    </row>
    <row r="3022" spans="1:3" x14ac:dyDescent="0.25">
      <c r="A3022">
        <f>-8124807.0715923 -1</f>
        <v>-8124808.0715923002</v>
      </c>
      <c r="B3022" t="s">
        <v>485</v>
      </c>
    </row>
    <row r="3023" spans="1:3" x14ac:dyDescent="0.25">
      <c r="A3023">
        <f>-8112658.8461923 -1</f>
        <v>-8112659.8461923003</v>
      </c>
      <c r="B3023" t="s">
        <v>485</v>
      </c>
    </row>
    <row r="3024" spans="1:3" x14ac:dyDescent="0.25">
      <c r="A3024">
        <f>-8100510.6207923 -1</f>
        <v>-8100511.6207923004</v>
      </c>
      <c r="B3024" t="s">
        <v>485</v>
      </c>
    </row>
    <row r="3025" spans="1:3" x14ac:dyDescent="0.25">
      <c r="A3025">
        <f>-8088362.3953923 -1</f>
        <v>-8088363.3953922996</v>
      </c>
      <c r="B3025" t="s">
        <v>485</v>
      </c>
    </row>
    <row r="3026" spans="1:3" x14ac:dyDescent="0.25">
      <c r="A3026">
        <f>-8079952.0855 -1307</f>
        <v>-8081259.0855</v>
      </c>
      <c r="B3026" t="s">
        <v>486</v>
      </c>
    </row>
    <row r="3027" spans="1:3" x14ac:dyDescent="0.25">
      <c r="A3027">
        <f>-8076214.1699923 -1</f>
        <v>-8076215.1699922998</v>
      </c>
      <c r="B3027" t="s">
        <v>485</v>
      </c>
    </row>
    <row r="3028" spans="1:3" x14ac:dyDescent="0.25">
      <c r="A3028">
        <v>-8068738.3389769197</v>
      </c>
      <c r="B3028">
        <v>-13072.691999107101</v>
      </c>
      <c r="C3028" t="s">
        <v>487</v>
      </c>
    </row>
    <row r="3029" spans="1:3" x14ac:dyDescent="0.25">
      <c r="A3029">
        <v>-8067803.8601000002</v>
      </c>
      <c r="B3029">
        <v>-13072.691999107101</v>
      </c>
      <c r="C3029" t="s">
        <v>488</v>
      </c>
    </row>
    <row r="3030" spans="1:3" x14ac:dyDescent="0.25">
      <c r="A3030">
        <v>-8066869.3812230704</v>
      </c>
      <c r="B3030">
        <v>-13072.691999107101</v>
      </c>
      <c r="C3030" t="s">
        <v>489</v>
      </c>
    </row>
    <row r="3031" spans="1:3" x14ac:dyDescent="0.25">
      <c r="A3031">
        <v>-8065934.90234615</v>
      </c>
      <c r="B3031">
        <v>-13072.691999107101</v>
      </c>
      <c r="C3031" t="s">
        <v>490</v>
      </c>
    </row>
    <row r="3032" spans="1:3" x14ac:dyDescent="0.25">
      <c r="A3032">
        <v>-8065000.4234692296</v>
      </c>
      <c r="B3032">
        <v>-13072.691999107101</v>
      </c>
      <c r="C3032" t="s">
        <v>491</v>
      </c>
    </row>
    <row r="3033" spans="1:3" x14ac:dyDescent="0.25">
      <c r="A3033">
        <v>-8064065.9445922999</v>
      </c>
      <c r="B3033">
        <v>-13072.691999107101</v>
      </c>
      <c r="C3033" t="s">
        <v>492</v>
      </c>
    </row>
    <row r="3034" spans="1:3" x14ac:dyDescent="0.25">
      <c r="A3034">
        <v>-8063131.4657153804</v>
      </c>
      <c r="B3034">
        <v>-13072.691999107101</v>
      </c>
      <c r="C3034" t="s">
        <v>493</v>
      </c>
    </row>
    <row r="3035" spans="1:3" x14ac:dyDescent="0.25">
      <c r="A3035">
        <v>-8062196.98683846</v>
      </c>
      <c r="B3035">
        <v>-13072.691999107101</v>
      </c>
      <c r="C3035" t="s">
        <v>494</v>
      </c>
    </row>
    <row r="3036" spans="1:3" x14ac:dyDescent="0.25">
      <c r="A3036">
        <v>-8061262.5079615302</v>
      </c>
      <c r="B3036">
        <v>-13072.691999107101</v>
      </c>
      <c r="C3036" t="s">
        <v>495</v>
      </c>
    </row>
    <row r="3037" spans="1:3" x14ac:dyDescent="0.25">
      <c r="A3037">
        <v>-8060328.0290846098</v>
      </c>
      <c r="B3037">
        <v>-13072.691999107101</v>
      </c>
      <c r="C3037" t="s">
        <v>496</v>
      </c>
    </row>
    <row r="3038" spans="1:3" x14ac:dyDescent="0.25">
      <c r="A3038">
        <v>-8059393.5502076903</v>
      </c>
      <c r="B3038">
        <v>-13072.691999107101</v>
      </c>
      <c r="C3038">
        <v>7.4076354503631495E-2</v>
      </c>
    </row>
    <row r="3039" spans="1:3" x14ac:dyDescent="0.25">
      <c r="A3039">
        <v>-8058459.0713307597</v>
      </c>
      <c r="B3039">
        <v>-13072.691999107101</v>
      </c>
      <c r="C3039" t="s">
        <v>497</v>
      </c>
    </row>
    <row r="3040" spans="1:3" x14ac:dyDescent="0.25">
      <c r="A3040">
        <v>-8057524.5924538402</v>
      </c>
      <c r="B3040">
        <v>-13072.691999107101</v>
      </c>
      <c r="C3040" t="s">
        <v>498</v>
      </c>
    </row>
    <row r="3041" spans="1:3" x14ac:dyDescent="0.25">
      <c r="A3041">
        <v>-8056590.1135769198</v>
      </c>
      <c r="B3041">
        <v>-13072.691999107101</v>
      </c>
      <c r="C3041">
        <v>0.125175520777702</v>
      </c>
    </row>
    <row r="3042" spans="1:3" x14ac:dyDescent="0.25">
      <c r="A3042">
        <v>-8055655.6347000003</v>
      </c>
      <c r="B3042">
        <v>-13072.691999107101</v>
      </c>
      <c r="C3042" t="s">
        <v>499</v>
      </c>
    </row>
    <row r="3043" spans="1:3" x14ac:dyDescent="0.25">
      <c r="A3043">
        <v>-8054721.1558230696</v>
      </c>
      <c r="B3043">
        <v>-13072.691999107101</v>
      </c>
      <c r="C3043" t="s">
        <v>500</v>
      </c>
    </row>
    <row r="3044" spans="1:3" x14ac:dyDescent="0.25">
      <c r="A3044">
        <v>-8053786.6769461501</v>
      </c>
      <c r="B3044">
        <v>-13072.691999107101</v>
      </c>
      <c r="C3044" t="s">
        <v>501</v>
      </c>
    </row>
    <row r="3045" spans="1:3" x14ac:dyDescent="0.25">
      <c r="A3045">
        <v>-8052852.1980692297</v>
      </c>
      <c r="B3045">
        <v>-13072.691999107101</v>
      </c>
      <c r="C3045" t="s">
        <v>502</v>
      </c>
    </row>
    <row r="3046" spans="1:3" x14ac:dyDescent="0.25">
      <c r="A3046">
        <v>-8051917.7191923</v>
      </c>
      <c r="B3046">
        <v>-13072.691999107101</v>
      </c>
      <c r="C3046" t="s">
        <v>503</v>
      </c>
    </row>
    <row r="3047" spans="1:3" x14ac:dyDescent="0.25">
      <c r="A3047">
        <v>-8050983.2403153796</v>
      </c>
      <c r="B3047">
        <v>-13072.691999107101</v>
      </c>
      <c r="C3047" t="s">
        <v>504</v>
      </c>
    </row>
    <row r="3048" spans="1:3" x14ac:dyDescent="0.25">
      <c r="A3048">
        <v>-8050048.7614384601</v>
      </c>
      <c r="B3048">
        <v>-13072.691999107101</v>
      </c>
      <c r="C3048" t="s">
        <v>505</v>
      </c>
    </row>
    <row r="3049" spans="1:3" x14ac:dyDescent="0.25">
      <c r="A3049">
        <v>-8049114.2825615304</v>
      </c>
      <c r="B3049">
        <v>-13072.691999107101</v>
      </c>
      <c r="C3049" t="s">
        <v>506</v>
      </c>
    </row>
    <row r="3050" spans="1:3" x14ac:dyDescent="0.25">
      <c r="A3050">
        <v>-8048179.8036846099</v>
      </c>
      <c r="B3050">
        <v>-13072.691999107101</v>
      </c>
      <c r="C3050" t="s">
        <v>507</v>
      </c>
    </row>
    <row r="3051" spans="1:3" x14ac:dyDescent="0.25">
      <c r="A3051">
        <v>-8047245.3248076905</v>
      </c>
      <c r="B3051">
        <v>-13072.691999107101</v>
      </c>
      <c r="C3051" t="s">
        <v>508</v>
      </c>
    </row>
    <row r="3052" spans="1:3" x14ac:dyDescent="0.25">
      <c r="A3052">
        <v>-8046310.8459307598</v>
      </c>
      <c r="B3052">
        <v>-13072.691999107101</v>
      </c>
      <c r="C3052" t="s">
        <v>509</v>
      </c>
    </row>
    <row r="3053" spans="1:3" x14ac:dyDescent="0.25">
      <c r="A3053">
        <v>-8045376.3670538403</v>
      </c>
      <c r="B3053">
        <v>-13072.691999107101</v>
      </c>
      <c r="C3053">
        <v>0.27776494622230502</v>
      </c>
    </row>
    <row r="3054" spans="1:3" x14ac:dyDescent="0.25">
      <c r="A3054">
        <v>-8044441.8881769199</v>
      </c>
      <c r="B3054">
        <v>-13072.691999107101</v>
      </c>
      <c r="C3054" t="s">
        <v>510</v>
      </c>
    </row>
    <row r="3055" spans="1:3" x14ac:dyDescent="0.25">
      <c r="A3055">
        <v>-8043507.4093000004</v>
      </c>
      <c r="B3055">
        <v>-13072.691999107101</v>
      </c>
      <c r="C3055" t="s">
        <v>511</v>
      </c>
    </row>
    <row r="3056" spans="1:3" x14ac:dyDescent="0.25">
      <c r="A3056">
        <v>-8042572.9304230697</v>
      </c>
      <c r="B3056">
        <v>-13072.691999107101</v>
      </c>
      <c r="C3056">
        <v>0.28515329957008301</v>
      </c>
    </row>
    <row r="3057" spans="1:3" x14ac:dyDescent="0.25">
      <c r="A3057">
        <v>-8041638.4515461503</v>
      </c>
      <c r="B3057">
        <v>-13072.691999107101</v>
      </c>
      <c r="C3057" t="s">
        <v>512</v>
      </c>
    </row>
    <row r="3058" spans="1:3" x14ac:dyDescent="0.25">
      <c r="A3058">
        <v>-8040703.9726692298</v>
      </c>
      <c r="B3058">
        <v>-13072.691999107101</v>
      </c>
      <c r="C3058" t="s">
        <v>513</v>
      </c>
    </row>
    <row r="3059" spans="1:3" x14ac:dyDescent="0.25">
      <c r="A3059">
        <v>-8039769.4937923001</v>
      </c>
      <c r="B3059">
        <v>-13072.691999107101</v>
      </c>
      <c r="C3059" t="s">
        <v>354</v>
      </c>
    </row>
    <row r="3060" spans="1:3" x14ac:dyDescent="0.25">
      <c r="A3060">
        <v>-8038835.0149153797</v>
      </c>
      <c r="B3060">
        <v>-13072.691999107101</v>
      </c>
      <c r="C3060" t="s">
        <v>354</v>
      </c>
    </row>
    <row r="3061" spans="1:3" x14ac:dyDescent="0.25">
      <c r="A3061">
        <v>-8037900.5360384602</v>
      </c>
      <c r="B3061">
        <v>-13072.691999107101</v>
      </c>
      <c r="C3061" t="s">
        <v>354</v>
      </c>
    </row>
    <row r="3062" spans="1:3" x14ac:dyDescent="0.25">
      <c r="A3062">
        <v>-8036966.0571615295</v>
      </c>
      <c r="B3062">
        <v>-13072.691999107101</v>
      </c>
      <c r="C3062" t="s">
        <v>354</v>
      </c>
    </row>
    <row r="3063" spans="1:3" x14ac:dyDescent="0.25">
      <c r="A3063">
        <v>-8036031.5782846101</v>
      </c>
      <c r="B3063">
        <v>-13072.691999107101</v>
      </c>
      <c r="C3063" t="s">
        <v>354</v>
      </c>
    </row>
    <row r="3064" spans="1:3" x14ac:dyDescent="0.25">
      <c r="A3064">
        <v>-8035097.0994076896</v>
      </c>
      <c r="B3064">
        <v>-13072.691999107101</v>
      </c>
      <c r="C3064" t="s">
        <v>354</v>
      </c>
    </row>
    <row r="3065" spans="1:3" x14ac:dyDescent="0.25">
      <c r="A3065">
        <v>-8034162.6205307599</v>
      </c>
      <c r="B3065">
        <v>-13072.691999107101</v>
      </c>
      <c r="C3065" t="s">
        <v>354</v>
      </c>
    </row>
    <row r="3066" spans="1:3" x14ac:dyDescent="0.25">
      <c r="A3066">
        <v>-8033228.1416538404</v>
      </c>
      <c r="B3066">
        <v>-13072.691999107101</v>
      </c>
      <c r="C3066" t="s">
        <v>354</v>
      </c>
    </row>
    <row r="3067" spans="1:3" x14ac:dyDescent="0.25">
      <c r="A3067">
        <v>-8032293.66277692</v>
      </c>
      <c r="B3067">
        <v>-13072.691999107101</v>
      </c>
      <c r="C3067" t="s">
        <v>354</v>
      </c>
    </row>
    <row r="3068" spans="1:3" x14ac:dyDescent="0.25">
      <c r="A3068">
        <v>-8031359.1838999996</v>
      </c>
      <c r="B3068">
        <v>-13072.691999107101</v>
      </c>
      <c r="C3068" t="s">
        <v>354</v>
      </c>
    </row>
    <row r="3069" spans="1:3" x14ac:dyDescent="0.25">
      <c r="A3069">
        <v>-8030424.7050230699</v>
      </c>
      <c r="B3069">
        <v>-13072.691999107101</v>
      </c>
      <c r="C3069" t="s">
        <v>354</v>
      </c>
    </row>
    <row r="3070" spans="1:3" x14ac:dyDescent="0.25">
      <c r="A3070">
        <v>-8029490.2261461504</v>
      </c>
      <c r="B3070">
        <v>-13072.691999107101</v>
      </c>
      <c r="C3070" t="s">
        <v>354</v>
      </c>
    </row>
    <row r="3071" spans="1:3" x14ac:dyDescent="0.25">
      <c r="A3071">
        <v>-8028555.74726923</v>
      </c>
      <c r="B3071">
        <v>-13072.691999107101</v>
      </c>
      <c r="C3071" t="s">
        <v>354</v>
      </c>
    </row>
    <row r="3072" spans="1:3" x14ac:dyDescent="0.25">
      <c r="A3072">
        <v>-8027621.2683923002</v>
      </c>
      <c r="B3072">
        <v>-13072.691999107101</v>
      </c>
      <c r="C3072" t="s">
        <v>354</v>
      </c>
    </row>
    <row r="3073" spans="1:3" x14ac:dyDescent="0.25">
      <c r="A3073">
        <v>-8026686.7895153798</v>
      </c>
      <c r="B3073">
        <v>-13072.691999107101</v>
      </c>
      <c r="C3073" t="s">
        <v>354</v>
      </c>
    </row>
    <row r="3074" spans="1:3" x14ac:dyDescent="0.25">
      <c r="A3074">
        <v>-8025752.3106384603</v>
      </c>
      <c r="B3074">
        <v>-13072.691999107101</v>
      </c>
      <c r="C3074" t="s">
        <v>354</v>
      </c>
    </row>
    <row r="3075" spans="1:3" x14ac:dyDescent="0.25">
      <c r="A3075">
        <v>-8024817.8317615297</v>
      </c>
      <c r="B3075">
        <v>-13072.691999107101</v>
      </c>
      <c r="C3075" t="s">
        <v>354</v>
      </c>
    </row>
    <row r="3076" spans="1:3" x14ac:dyDescent="0.25">
      <c r="A3076">
        <f>-8019210.9585 -1307</f>
        <v>-8020517.9584999997</v>
      </c>
      <c r="B3076" t="s">
        <v>486</v>
      </c>
    </row>
    <row r="3077" spans="1:3" x14ac:dyDescent="0.25">
      <c r="A3077">
        <f>-8015473.0429923 -1</f>
        <v>-8015474.0429923004</v>
      </c>
      <c r="B3077" t="s">
        <v>485</v>
      </c>
    </row>
    <row r="3078" spans="1:3" x14ac:dyDescent="0.25">
      <c r="A3078">
        <f>-8124807.0715923 -1</f>
        <v>-8124808.0715923002</v>
      </c>
      <c r="B3078" t="s">
        <v>515</v>
      </c>
    </row>
    <row r="3079" spans="1:3" x14ac:dyDescent="0.25">
      <c r="A3079">
        <f>-8112658.8461923 -1</f>
        <v>-8112659.8461923003</v>
      </c>
      <c r="B3079" t="s">
        <v>515</v>
      </c>
    </row>
    <row r="3080" spans="1:3" x14ac:dyDescent="0.25">
      <c r="A3080">
        <f>-8100510.6207923 -1</f>
        <v>-8100511.6207923004</v>
      </c>
      <c r="B3080" t="s">
        <v>515</v>
      </c>
    </row>
    <row r="3081" spans="1:3" x14ac:dyDescent="0.25">
      <c r="A3081">
        <f>-8088362.3953923 -1</f>
        <v>-8088363.3953922996</v>
      </c>
      <c r="B3081" t="s">
        <v>515</v>
      </c>
    </row>
    <row r="3082" spans="1:3" x14ac:dyDescent="0.25">
      <c r="A3082">
        <f>-8079952.0855 -1400</f>
        <v>-8081352.0855</v>
      </c>
      <c r="B3082" t="s">
        <v>516</v>
      </c>
    </row>
    <row r="3083" spans="1:3" x14ac:dyDescent="0.25">
      <c r="A3083">
        <f>-8076214.1699923 -1</f>
        <v>-8076215.1699922998</v>
      </c>
      <c r="B3083" t="s">
        <v>515</v>
      </c>
    </row>
    <row r="3084" spans="1:3" x14ac:dyDescent="0.25">
      <c r="A3084">
        <v>-8068738.3389769197</v>
      </c>
      <c r="B3084">
        <v>-14007.1708758928</v>
      </c>
      <c r="C3084">
        <v>2.8000692836940202E-3</v>
      </c>
    </row>
    <row r="3085" spans="1:3" x14ac:dyDescent="0.25">
      <c r="A3085">
        <v>-8067803.8601000002</v>
      </c>
      <c r="B3085">
        <v>-14007.1708758928</v>
      </c>
      <c r="C3085">
        <v>5.6985332630574703E-3</v>
      </c>
    </row>
    <row r="3086" spans="1:3" x14ac:dyDescent="0.25">
      <c r="A3086">
        <v>-8066869.3812230704</v>
      </c>
      <c r="B3086">
        <v>-14007.1708758928</v>
      </c>
      <c r="C3086">
        <v>7.8869871795177408E-3</v>
      </c>
    </row>
    <row r="3087" spans="1:3" x14ac:dyDescent="0.25">
      <c r="A3087">
        <v>-8065934.90234615</v>
      </c>
      <c r="B3087">
        <v>-14007.1708758928</v>
      </c>
      <c r="C3087">
        <v>1.06392567977309E-2</v>
      </c>
    </row>
    <row r="3088" spans="1:3" x14ac:dyDescent="0.25">
      <c r="A3088">
        <v>-8065000.4234692296</v>
      </c>
      <c r="B3088">
        <v>-14007.1708758928</v>
      </c>
      <c r="C3088">
        <v>1.52993435040116E-2</v>
      </c>
    </row>
    <row r="3089" spans="1:3" x14ac:dyDescent="0.25">
      <c r="A3089">
        <v>-8064065.9445922999</v>
      </c>
      <c r="B3089">
        <v>-14007.1708758928</v>
      </c>
      <c r="C3089">
        <v>2.0915513858199099E-2</v>
      </c>
    </row>
    <row r="3090" spans="1:3" x14ac:dyDescent="0.25">
      <c r="A3090">
        <v>-8063131.4657153804</v>
      </c>
      <c r="B3090">
        <v>-14007.1708758928</v>
      </c>
      <c r="C3090">
        <v>2.8443753719329799E-2</v>
      </c>
    </row>
    <row r="3091" spans="1:3" x14ac:dyDescent="0.25">
      <c r="A3091">
        <v>-8062196.98683846</v>
      </c>
      <c r="B3091">
        <v>-14007.1708758928</v>
      </c>
      <c r="C3091">
        <v>3.7383861839771201E-2</v>
      </c>
    </row>
    <row r="3092" spans="1:3" x14ac:dyDescent="0.25">
      <c r="A3092">
        <v>-8061262.5079615302</v>
      </c>
      <c r="B3092">
        <v>-14007.1708758928</v>
      </c>
      <c r="C3092">
        <v>4.7487750649452203E-2</v>
      </c>
    </row>
    <row r="3093" spans="1:3" x14ac:dyDescent="0.25">
      <c r="A3093">
        <v>-8060328.0290846098</v>
      </c>
      <c r="B3093">
        <v>-14007.1708758928</v>
      </c>
      <c r="C3093">
        <v>6.0256320983171401E-2</v>
      </c>
    </row>
    <row r="3094" spans="1:3" x14ac:dyDescent="0.25">
      <c r="A3094">
        <v>-8059393.5502076903</v>
      </c>
      <c r="B3094">
        <v>-14007.1708758928</v>
      </c>
      <c r="C3094">
        <v>7.4614085257053306E-2</v>
      </c>
    </row>
    <row r="3095" spans="1:3" x14ac:dyDescent="0.25">
      <c r="A3095">
        <v>-8058459.0713307597</v>
      </c>
      <c r="B3095">
        <v>-14007.1708758928</v>
      </c>
      <c r="C3095">
        <v>0.103803060948848</v>
      </c>
    </row>
    <row r="3096" spans="1:3" x14ac:dyDescent="0.25">
      <c r="A3096">
        <v>-8057524.5924538402</v>
      </c>
      <c r="B3096">
        <v>-14007.1708758928</v>
      </c>
      <c r="C3096">
        <v>0.12298049032688101</v>
      </c>
    </row>
    <row r="3097" spans="1:3" x14ac:dyDescent="0.25">
      <c r="A3097">
        <v>-8056590.1135769198</v>
      </c>
      <c r="B3097">
        <v>-14007.1708758928</v>
      </c>
      <c r="C3097">
        <v>0.134956330060958</v>
      </c>
    </row>
    <row r="3098" spans="1:3" x14ac:dyDescent="0.25">
      <c r="A3098">
        <v>-8055655.6347000003</v>
      </c>
      <c r="B3098">
        <v>-14007.1708758928</v>
      </c>
      <c r="C3098">
        <v>0.15371848642826</v>
      </c>
    </row>
    <row r="3099" spans="1:3" x14ac:dyDescent="0.25">
      <c r="A3099">
        <v>-8054721.1558230696</v>
      </c>
      <c r="B3099">
        <v>-14007.1708758928</v>
      </c>
      <c r="C3099">
        <v>0.172019347548484</v>
      </c>
    </row>
    <row r="3100" spans="1:3" x14ac:dyDescent="0.25">
      <c r="A3100">
        <v>-8053786.6769461501</v>
      </c>
      <c r="B3100">
        <v>-14007.1708758928</v>
      </c>
      <c r="C3100">
        <v>0.18877285718917799</v>
      </c>
    </row>
    <row r="3101" spans="1:3" x14ac:dyDescent="0.25">
      <c r="A3101">
        <v>-8052852.1980692297</v>
      </c>
      <c r="B3101">
        <v>-14007.1708758928</v>
      </c>
      <c r="C3101">
        <v>0.20801723003387401</v>
      </c>
    </row>
    <row r="3102" spans="1:3" x14ac:dyDescent="0.25">
      <c r="A3102">
        <v>-8051917.7191923</v>
      </c>
      <c r="B3102">
        <v>-14007.1708758928</v>
      </c>
      <c r="C3102">
        <v>0.22364231944084101</v>
      </c>
    </row>
    <row r="3103" spans="1:3" x14ac:dyDescent="0.25">
      <c r="A3103">
        <v>-8050983.2403153796</v>
      </c>
      <c r="B3103">
        <v>-14007.1708758928</v>
      </c>
      <c r="C3103">
        <v>0.23622806370258301</v>
      </c>
    </row>
    <row r="3104" spans="1:3" x14ac:dyDescent="0.25">
      <c r="A3104">
        <v>-8050048.7614384601</v>
      </c>
      <c r="B3104">
        <v>-14007.1708758928</v>
      </c>
      <c r="C3104">
        <v>0.25158542394638</v>
      </c>
    </row>
    <row r="3105" spans="1:3" x14ac:dyDescent="0.25">
      <c r="A3105">
        <v>-8049114.2825615304</v>
      </c>
      <c r="B3105">
        <v>-14007.1708758928</v>
      </c>
      <c r="C3105">
        <v>0.25490695238113398</v>
      </c>
    </row>
    <row r="3106" spans="1:3" x14ac:dyDescent="0.25">
      <c r="A3106">
        <v>-8048179.8036846099</v>
      </c>
      <c r="B3106">
        <v>-14007.1708758928</v>
      </c>
      <c r="C3106">
        <v>0.26722937822341902</v>
      </c>
    </row>
    <row r="3107" spans="1:3" x14ac:dyDescent="0.25">
      <c r="A3107">
        <v>-8047245.3248076905</v>
      </c>
      <c r="B3107">
        <v>-14007.1708758928</v>
      </c>
      <c r="C3107">
        <v>0.27837884426116899</v>
      </c>
    </row>
    <row r="3108" spans="1:3" x14ac:dyDescent="0.25">
      <c r="A3108">
        <v>-8046310.8459307598</v>
      </c>
      <c r="B3108">
        <v>-14007.1708758928</v>
      </c>
      <c r="C3108">
        <v>0.28206363320350603</v>
      </c>
    </row>
    <row r="3109" spans="1:3" x14ac:dyDescent="0.25">
      <c r="A3109">
        <v>-8045376.3670538403</v>
      </c>
      <c r="B3109">
        <v>-14007.1708758928</v>
      </c>
      <c r="C3109">
        <v>0.28401499986648499</v>
      </c>
    </row>
    <row r="3110" spans="1:3" x14ac:dyDescent="0.25">
      <c r="A3110">
        <v>-8044441.8881769199</v>
      </c>
      <c r="B3110">
        <v>-14007.1708758928</v>
      </c>
      <c r="C3110">
        <v>0.28761395812034601</v>
      </c>
    </row>
    <row r="3111" spans="1:3" x14ac:dyDescent="0.25">
      <c r="A3111">
        <v>-8043507.4093000004</v>
      </c>
      <c r="B3111">
        <v>-14007.1708758928</v>
      </c>
      <c r="C3111">
        <v>0.28859674930572499</v>
      </c>
    </row>
    <row r="3112" spans="1:3" x14ac:dyDescent="0.25">
      <c r="A3112">
        <v>-8042572.9304230697</v>
      </c>
      <c r="B3112">
        <v>-14007.1708758928</v>
      </c>
      <c r="C3112">
        <v>0.29075530171394298</v>
      </c>
    </row>
    <row r="3113" spans="1:3" x14ac:dyDescent="0.25">
      <c r="A3113">
        <v>-8041638.4515461503</v>
      </c>
      <c r="B3113">
        <v>-14007.1708758928</v>
      </c>
      <c r="C3113">
        <v>0.28573670983314498</v>
      </c>
    </row>
    <row r="3114" spans="1:3" x14ac:dyDescent="0.25">
      <c r="A3114">
        <v>-8040703.9726692298</v>
      </c>
      <c r="B3114">
        <v>-14007.1708758928</v>
      </c>
      <c r="C3114">
        <v>0</v>
      </c>
    </row>
    <row r="3115" spans="1:3" x14ac:dyDescent="0.25">
      <c r="A3115">
        <v>-8039769.4937923001</v>
      </c>
      <c r="B3115">
        <v>-14007.1708758928</v>
      </c>
      <c r="C3115">
        <v>0</v>
      </c>
    </row>
    <row r="3116" spans="1:3" x14ac:dyDescent="0.25">
      <c r="A3116">
        <v>-8038835.0149153797</v>
      </c>
      <c r="B3116">
        <v>-14007.1708758928</v>
      </c>
      <c r="C3116">
        <v>0</v>
      </c>
    </row>
    <row r="3117" spans="1:3" x14ac:dyDescent="0.25">
      <c r="A3117">
        <v>-8037900.5360384602</v>
      </c>
      <c r="B3117">
        <v>-14007.1708758928</v>
      </c>
      <c r="C3117">
        <v>0</v>
      </c>
    </row>
    <row r="3118" spans="1:3" x14ac:dyDescent="0.25">
      <c r="A3118">
        <v>-8036966.0571615295</v>
      </c>
      <c r="B3118">
        <v>-14007.1708758928</v>
      </c>
      <c r="C3118">
        <v>0</v>
      </c>
    </row>
    <row r="3119" spans="1:3" x14ac:dyDescent="0.25">
      <c r="A3119">
        <v>-8036031.5782846101</v>
      </c>
      <c r="B3119">
        <v>-14007.1708758928</v>
      </c>
      <c r="C3119">
        <v>0</v>
      </c>
    </row>
    <row r="3120" spans="1:3" x14ac:dyDescent="0.25">
      <c r="A3120">
        <v>-8035097.0994076896</v>
      </c>
      <c r="B3120">
        <v>-14007.1708758928</v>
      </c>
      <c r="C3120">
        <v>0</v>
      </c>
    </row>
    <row r="3121" spans="1:3" x14ac:dyDescent="0.25">
      <c r="A3121">
        <v>-8034162.6205307599</v>
      </c>
      <c r="B3121">
        <v>-14007.1708758928</v>
      </c>
      <c r="C3121">
        <v>0</v>
      </c>
    </row>
    <row r="3122" spans="1:3" x14ac:dyDescent="0.25">
      <c r="A3122">
        <v>-8033228.1416538404</v>
      </c>
      <c r="B3122">
        <v>-14007.1708758928</v>
      </c>
      <c r="C3122">
        <v>0</v>
      </c>
    </row>
    <row r="3123" spans="1:3" x14ac:dyDescent="0.25">
      <c r="A3123">
        <v>-8032293.66277692</v>
      </c>
      <c r="B3123">
        <v>-14007.1708758928</v>
      </c>
      <c r="C3123">
        <v>0</v>
      </c>
    </row>
    <row r="3124" spans="1:3" x14ac:dyDescent="0.25">
      <c r="A3124">
        <v>-8031359.1838999996</v>
      </c>
      <c r="B3124">
        <v>-14007.1708758928</v>
      </c>
      <c r="C3124">
        <v>0</v>
      </c>
    </row>
    <row r="3125" spans="1:3" x14ac:dyDescent="0.25">
      <c r="A3125">
        <v>-8030424.7050230699</v>
      </c>
      <c r="B3125">
        <v>-14007.1708758928</v>
      </c>
      <c r="C3125">
        <v>0</v>
      </c>
    </row>
    <row r="3126" spans="1:3" x14ac:dyDescent="0.25">
      <c r="A3126">
        <v>-8029490.2261461504</v>
      </c>
      <c r="B3126">
        <v>-14007.1708758928</v>
      </c>
      <c r="C3126">
        <v>0</v>
      </c>
    </row>
    <row r="3127" spans="1:3" x14ac:dyDescent="0.25">
      <c r="A3127">
        <v>-8028555.74726923</v>
      </c>
      <c r="B3127">
        <v>-14007.1708758928</v>
      </c>
      <c r="C3127">
        <v>0</v>
      </c>
    </row>
    <row r="3128" spans="1:3" x14ac:dyDescent="0.25">
      <c r="A3128">
        <v>-8027621.2683923002</v>
      </c>
      <c r="B3128">
        <v>-14007.1708758928</v>
      </c>
      <c r="C3128">
        <v>0</v>
      </c>
    </row>
    <row r="3129" spans="1:3" x14ac:dyDescent="0.25">
      <c r="A3129">
        <v>-8026686.7895153798</v>
      </c>
      <c r="B3129">
        <v>-14007.1708758928</v>
      </c>
      <c r="C3129">
        <v>0</v>
      </c>
    </row>
    <row r="3130" spans="1:3" x14ac:dyDescent="0.25">
      <c r="A3130">
        <f>-8019210.9585 -1400</f>
        <v>-8020610.9584999997</v>
      </c>
      <c r="B3130" t="s">
        <v>516</v>
      </c>
    </row>
    <row r="3131" spans="1:3" x14ac:dyDescent="0.25">
      <c r="A3131">
        <f>-8015473.0429923 -1</f>
        <v>-8015474.0429923004</v>
      </c>
      <c r="B3131" t="s">
        <v>515</v>
      </c>
    </row>
    <row r="3132" spans="1:3" x14ac:dyDescent="0.25">
      <c r="A3132">
        <f>-8124807.0715923 -1</f>
        <v>-8124808.0715923002</v>
      </c>
      <c r="B3132" t="s">
        <v>519</v>
      </c>
    </row>
    <row r="3133" spans="1:3" x14ac:dyDescent="0.25">
      <c r="A3133">
        <f>-8112658.8461923 -1</f>
        <v>-8112659.8461923003</v>
      </c>
      <c r="B3133" t="s">
        <v>519</v>
      </c>
    </row>
    <row r="3134" spans="1:3" x14ac:dyDescent="0.25">
      <c r="A3134">
        <f>-8100510.6207923 -1</f>
        <v>-8100511.6207923004</v>
      </c>
      <c r="B3134" t="s">
        <v>519</v>
      </c>
    </row>
    <row r="3135" spans="1:3" x14ac:dyDescent="0.25">
      <c r="A3135">
        <f>-8088362.3953923 -1</f>
        <v>-8088363.3953922996</v>
      </c>
      <c r="B3135" t="s">
        <v>519</v>
      </c>
    </row>
    <row r="3136" spans="1:3" x14ac:dyDescent="0.25">
      <c r="A3136">
        <f>-8079952.0855 -1494</f>
        <v>-8081446.0855</v>
      </c>
      <c r="B3136" t="s">
        <v>520</v>
      </c>
    </row>
    <row r="3137" spans="1:3" x14ac:dyDescent="0.25">
      <c r="A3137">
        <f>-8076214.1699923 -1</f>
        <v>-8076215.1699922998</v>
      </c>
      <c r="B3137" t="s">
        <v>519</v>
      </c>
    </row>
    <row r="3138" spans="1:3" x14ac:dyDescent="0.25">
      <c r="A3138">
        <v>-8069672.8178538401</v>
      </c>
      <c r="B3138">
        <v>-14941.649752678501</v>
      </c>
      <c r="C3138" t="s">
        <v>521</v>
      </c>
    </row>
    <row r="3139" spans="1:3" x14ac:dyDescent="0.25">
      <c r="A3139">
        <v>-8068738.3389769197</v>
      </c>
      <c r="B3139">
        <v>-14941.649752678501</v>
      </c>
      <c r="C3139" t="s">
        <v>522</v>
      </c>
    </row>
    <row r="3140" spans="1:3" x14ac:dyDescent="0.25">
      <c r="A3140">
        <v>-8067803.8601000002</v>
      </c>
      <c r="B3140">
        <v>-14941.649752678501</v>
      </c>
      <c r="C3140" t="s">
        <v>523</v>
      </c>
    </row>
    <row r="3141" spans="1:3" x14ac:dyDescent="0.25">
      <c r="A3141">
        <v>-8066869.3812230704</v>
      </c>
      <c r="B3141">
        <v>-14941.649752678501</v>
      </c>
      <c r="C3141" t="s">
        <v>524</v>
      </c>
    </row>
    <row r="3142" spans="1:3" x14ac:dyDescent="0.25">
      <c r="A3142">
        <v>-8065934.90234615</v>
      </c>
      <c r="B3142">
        <v>-14941.649752678501</v>
      </c>
      <c r="C3142" t="s">
        <v>525</v>
      </c>
    </row>
    <row r="3143" spans="1:3" x14ac:dyDescent="0.25">
      <c r="A3143">
        <v>-8065000.4234692296</v>
      </c>
      <c r="B3143">
        <v>-14941.649752678501</v>
      </c>
      <c r="C3143" t="s">
        <v>526</v>
      </c>
    </row>
    <row r="3144" spans="1:3" x14ac:dyDescent="0.25">
      <c r="A3144">
        <v>-8064065.9445922999</v>
      </c>
      <c r="B3144">
        <v>-14941.649752678501</v>
      </c>
      <c r="C3144" t="s">
        <v>527</v>
      </c>
    </row>
    <row r="3145" spans="1:3" x14ac:dyDescent="0.25">
      <c r="A3145">
        <v>-8063131.4657153804</v>
      </c>
      <c r="B3145">
        <v>-14941.649752678501</v>
      </c>
      <c r="C3145" t="s">
        <v>528</v>
      </c>
    </row>
    <row r="3146" spans="1:3" x14ac:dyDescent="0.25">
      <c r="A3146">
        <v>-8062196.98683846</v>
      </c>
      <c r="B3146">
        <v>-14941.649752678501</v>
      </c>
      <c r="C3146" t="s">
        <v>529</v>
      </c>
    </row>
    <row r="3147" spans="1:3" x14ac:dyDescent="0.25">
      <c r="A3147">
        <v>-8061262.5079615302</v>
      </c>
      <c r="B3147">
        <v>-14941.649752678501</v>
      </c>
      <c r="C3147" t="s">
        <v>530</v>
      </c>
    </row>
    <row r="3148" spans="1:3" x14ac:dyDescent="0.25">
      <c r="A3148">
        <v>-8060328.0290846098</v>
      </c>
      <c r="B3148">
        <v>-14941.649752678501</v>
      </c>
      <c r="C3148" t="s">
        <v>531</v>
      </c>
    </row>
    <row r="3149" spans="1:3" x14ac:dyDescent="0.25">
      <c r="A3149">
        <v>-8059393.5502076903</v>
      </c>
      <c r="B3149">
        <v>-14941.649752678501</v>
      </c>
      <c r="C3149">
        <v>8.6980842053890201E-2</v>
      </c>
    </row>
    <row r="3150" spans="1:3" x14ac:dyDescent="0.25">
      <c r="A3150">
        <v>-8058459.0713307597</v>
      </c>
      <c r="B3150">
        <v>-14941.649752678501</v>
      </c>
      <c r="C3150" t="s">
        <v>532</v>
      </c>
    </row>
    <row r="3151" spans="1:3" x14ac:dyDescent="0.25">
      <c r="A3151">
        <v>-8057524.5924538402</v>
      </c>
      <c r="B3151">
        <v>-14941.649752678501</v>
      </c>
      <c r="C3151" t="s">
        <v>533</v>
      </c>
    </row>
    <row r="3152" spans="1:3" x14ac:dyDescent="0.25">
      <c r="A3152">
        <v>-8056590.1135769198</v>
      </c>
      <c r="B3152">
        <v>-14941.649752678501</v>
      </c>
      <c r="C3152">
        <v>0.13564594089984799</v>
      </c>
    </row>
    <row r="3153" spans="1:3" x14ac:dyDescent="0.25">
      <c r="A3153">
        <v>-8055655.6347000003</v>
      </c>
      <c r="B3153">
        <v>-14941.649752678501</v>
      </c>
      <c r="C3153" t="s">
        <v>534</v>
      </c>
    </row>
    <row r="3154" spans="1:3" x14ac:dyDescent="0.25">
      <c r="A3154">
        <v>-8054721.1558230696</v>
      </c>
      <c r="B3154">
        <v>-14941.649752678501</v>
      </c>
      <c r="C3154" t="s">
        <v>535</v>
      </c>
    </row>
    <row r="3155" spans="1:3" x14ac:dyDescent="0.25">
      <c r="A3155">
        <v>-8053786.6769461501</v>
      </c>
      <c r="B3155">
        <v>-14941.649752678501</v>
      </c>
      <c r="C3155" t="s">
        <v>536</v>
      </c>
    </row>
    <row r="3156" spans="1:3" x14ac:dyDescent="0.25">
      <c r="A3156">
        <v>-8052852.1980692297</v>
      </c>
      <c r="B3156">
        <v>-14941.649752678501</v>
      </c>
      <c r="C3156" t="s">
        <v>537</v>
      </c>
    </row>
    <row r="3157" spans="1:3" x14ac:dyDescent="0.25">
      <c r="A3157">
        <v>-8051917.7191923</v>
      </c>
      <c r="B3157">
        <v>-14941.649752678501</v>
      </c>
      <c r="C3157" t="s">
        <v>538</v>
      </c>
    </row>
    <row r="3158" spans="1:3" x14ac:dyDescent="0.25">
      <c r="A3158">
        <v>-8050983.2403153796</v>
      </c>
      <c r="B3158">
        <v>-14941.649752678501</v>
      </c>
      <c r="C3158" t="s">
        <v>539</v>
      </c>
    </row>
    <row r="3159" spans="1:3" x14ac:dyDescent="0.25">
      <c r="A3159">
        <v>-8050048.7614384601</v>
      </c>
      <c r="B3159">
        <v>-14941.649752678501</v>
      </c>
      <c r="C3159" t="s">
        <v>540</v>
      </c>
    </row>
    <row r="3160" spans="1:3" x14ac:dyDescent="0.25">
      <c r="A3160">
        <v>-8049114.2825615304</v>
      </c>
      <c r="B3160">
        <v>-14941.649752678501</v>
      </c>
      <c r="C3160" t="s">
        <v>541</v>
      </c>
    </row>
    <row r="3161" spans="1:3" x14ac:dyDescent="0.25">
      <c r="A3161">
        <v>-8048179.8036846099</v>
      </c>
      <c r="B3161">
        <v>-14941.649752678501</v>
      </c>
      <c r="C3161" t="s">
        <v>542</v>
      </c>
    </row>
    <row r="3162" spans="1:3" x14ac:dyDescent="0.25">
      <c r="A3162">
        <v>-8047245.3248076905</v>
      </c>
      <c r="B3162">
        <v>-14941.649752678501</v>
      </c>
      <c r="C3162" t="s">
        <v>543</v>
      </c>
    </row>
    <row r="3163" spans="1:3" x14ac:dyDescent="0.25">
      <c r="A3163">
        <v>-8046310.8459307598</v>
      </c>
      <c r="B3163">
        <v>-14941.649752678501</v>
      </c>
      <c r="C3163" t="s">
        <v>544</v>
      </c>
    </row>
    <row r="3164" spans="1:3" x14ac:dyDescent="0.25">
      <c r="A3164">
        <v>-8045376.3670538403</v>
      </c>
      <c r="B3164">
        <v>-14941.649752678501</v>
      </c>
      <c r="C3164">
        <v>0.29157000780105502</v>
      </c>
    </row>
    <row r="3165" spans="1:3" x14ac:dyDescent="0.25">
      <c r="A3165">
        <v>-8044441.8881769199</v>
      </c>
      <c r="B3165">
        <v>-14941.649752678501</v>
      </c>
      <c r="C3165" t="s">
        <v>545</v>
      </c>
    </row>
    <row r="3166" spans="1:3" x14ac:dyDescent="0.25">
      <c r="A3166">
        <v>-8043507.4093000004</v>
      </c>
      <c r="B3166">
        <v>-14941.649752678501</v>
      </c>
      <c r="C3166" t="s">
        <v>546</v>
      </c>
    </row>
    <row r="3167" spans="1:3" x14ac:dyDescent="0.25">
      <c r="A3167">
        <v>-8042572.9304230697</v>
      </c>
      <c r="B3167">
        <v>-14941.649752678501</v>
      </c>
      <c r="C3167">
        <v>0.29745647311210599</v>
      </c>
    </row>
    <row r="3168" spans="1:3" x14ac:dyDescent="0.25">
      <c r="A3168">
        <v>-8041638.4515461503</v>
      </c>
      <c r="B3168">
        <v>-14941.649752678501</v>
      </c>
      <c r="C3168" t="s">
        <v>354</v>
      </c>
    </row>
    <row r="3169" spans="1:3" x14ac:dyDescent="0.25">
      <c r="A3169">
        <v>-8040703.9726692298</v>
      </c>
      <c r="B3169">
        <v>-14941.649752678501</v>
      </c>
      <c r="C3169" t="s">
        <v>354</v>
      </c>
    </row>
    <row r="3170" spans="1:3" x14ac:dyDescent="0.25">
      <c r="A3170">
        <v>-8039769.4937923001</v>
      </c>
      <c r="B3170">
        <v>-14941.649752678501</v>
      </c>
      <c r="C3170" t="s">
        <v>354</v>
      </c>
    </row>
    <row r="3171" spans="1:3" x14ac:dyDescent="0.25">
      <c r="A3171">
        <v>-8038835.0149153797</v>
      </c>
      <c r="B3171">
        <v>-14941.649752678501</v>
      </c>
      <c r="C3171" t="s">
        <v>354</v>
      </c>
    </row>
    <row r="3172" spans="1:3" x14ac:dyDescent="0.25">
      <c r="A3172">
        <v>-8037900.5360384602</v>
      </c>
      <c r="B3172">
        <v>-14941.649752678501</v>
      </c>
      <c r="C3172" t="s">
        <v>354</v>
      </c>
    </row>
    <row r="3173" spans="1:3" x14ac:dyDescent="0.25">
      <c r="A3173">
        <v>-8036966.0571615295</v>
      </c>
      <c r="B3173">
        <v>-14941.649752678501</v>
      </c>
      <c r="C3173" t="s">
        <v>354</v>
      </c>
    </row>
    <row r="3174" spans="1:3" x14ac:dyDescent="0.25">
      <c r="A3174">
        <v>-8036031.5782846101</v>
      </c>
      <c r="B3174">
        <v>-14941.649752678501</v>
      </c>
      <c r="C3174" t="s">
        <v>354</v>
      </c>
    </row>
    <row r="3175" spans="1:3" x14ac:dyDescent="0.25">
      <c r="A3175">
        <v>-8035097.0994076896</v>
      </c>
      <c r="B3175">
        <v>-14941.649752678501</v>
      </c>
      <c r="C3175" t="s">
        <v>354</v>
      </c>
    </row>
    <row r="3176" spans="1:3" x14ac:dyDescent="0.25">
      <c r="A3176">
        <v>-8034162.6205307599</v>
      </c>
      <c r="B3176">
        <v>-14941.649752678501</v>
      </c>
      <c r="C3176" t="s">
        <v>354</v>
      </c>
    </row>
    <row r="3177" spans="1:3" x14ac:dyDescent="0.25">
      <c r="A3177">
        <v>-8033228.1416538404</v>
      </c>
      <c r="B3177">
        <v>-14941.649752678501</v>
      </c>
      <c r="C3177" t="s">
        <v>354</v>
      </c>
    </row>
    <row r="3178" spans="1:3" x14ac:dyDescent="0.25">
      <c r="A3178">
        <v>-8032293.66277692</v>
      </c>
      <c r="B3178">
        <v>-14941.649752678501</v>
      </c>
      <c r="C3178" t="s">
        <v>354</v>
      </c>
    </row>
    <row r="3179" spans="1:3" x14ac:dyDescent="0.25">
      <c r="A3179">
        <v>-8031359.1838999996</v>
      </c>
      <c r="B3179">
        <v>-14941.649752678501</v>
      </c>
      <c r="C3179" t="s">
        <v>354</v>
      </c>
    </row>
    <row r="3180" spans="1:3" x14ac:dyDescent="0.25">
      <c r="A3180">
        <v>-8030424.7050230699</v>
      </c>
      <c r="B3180">
        <v>-14941.649752678501</v>
      </c>
      <c r="C3180" t="s">
        <v>354</v>
      </c>
    </row>
    <row r="3181" spans="1:3" x14ac:dyDescent="0.25">
      <c r="A3181">
        <v>-8029490.2261461504</v>
      </c>
      <c r="B3181">
        <v>-14941.649752678501</v>
      </c>
      <c r="C3181" t="s">
        <v>354</v>
      </c>
    </row>
    <row r="3182" spans="1:3" x14ac:dyDescent="0.25">
      <c r="A3182">
        <v>-8028555.74726923</v>
      </c>
      <c r="B3182">
        <v>-14941.649752678501</v>
      </c>
      <c r="C3182" t="s">
        <v>354</v>
      </c>
    </row>
    <row r="3183" spans="1:3" x14ac:dyDescent="0.25">
      <c r="A3183">
        <v>-8027621.2683923002</v>
      </c>
      <c r="B3183">
        <v>-14941.649752678501</v>
      </c>
      <c r="C3183" t="s">
        <v>354</v>
      </c>
    </row>
    <row r="3184" spans="1:3" x14ac:dyDescent="0.25">
      <c r="A3184">
        <f>-8019210.9585 -1494</f>
        <v>-8020704.9584999997</v>
      </c>
      <c r="B3184" t="s">
        <v>520</v>
      </c>
    </row>
    <row r="3185" spans="1:3" x14ac:dyDescent="0.25">
      <c r="A3185">
        <f>-8015473.0429923 -1</f>
        <v>-8015474.0429923004</v>
      </c>
      <c r="B3185" t="s">
        <v>519</v>
      </c>
    </row>
    <row r="3186" spans="1:3" x14ac:dyDescent="0.25">
      <c r="A3186">
        <f>-8124807.0715923 -1</f>
        <v>-8124808.0715923002</v>
      </c>
      <c r="B3186" t="s">
        <v>548</v>
      </c>
    </row>
    <row r="3187" spans="1:3" x14ac:dyDescent="0.25">
      <c r="A3187">
        <f>-8112658.8461923 -1</f>
        <v>-8112659.8461923003</v>
      </c>
      <c r="B3187" t="s">
        <v>548</v>
      </c>
    </row>
    <row r="3188" spans="1:3" x14ac:dyDescent="0.25">
      <c r="A3188">
        <f>-8100510.6207923 -1</f>
        <v>-8100511.6207923004</v>
      </c>
      <c r="B3188" t="s">
        <v>548</v>
      </c>
    </row>
    <row r="3189" spans="1:3" x14ac:dyDescent="0.25">
      <c r="A3189">
        <f>-8088362.3953923 -1</f>
        <v>-8088363.3953922996</v>
      </c>
      <c r="B3189" t="s">
        <v>548</v>
      </c>
    </row>
    <row r="3190" spans="1:3" x14ac:dyDescent="0.25">
      <c r="A3190">
        <f>-8079952.0855 -1587</f>
        <v>-8081539.0855</v>
      </c>
      <c r="B3190" t="s">
        <v>549</v>
      </c>
    </row>
    <row r="3191" spans="1:3" x14ac:dyDescent="0.25">
      <c r="A3191">
        <f>-8076214.1699923 -1</f>
        <v>-8076215.1699922998</v>
      </c>
      <c r="B3191" t="s">
        <v>548</v>
      </c>
    </row>
    <row r="3192" spans="1:3" x14ac:dyDescent="0.25">
      <c r="A3192">
        <v>-8069672.8178538401</v>
      </c>
      <c r="B3192">
        <v>-15876.1286294642</v>
      </c>
      <c r="C3192">
        <v>3.2619419507682302E-3</v>
      </c>
    </row>
    <row r="3193" spans="1:3" x14ac:dyDescent="0.25">
      <c r="A3193">
        <v>-8068738.3389769197</v>
      </c>
      <c r="B3193">
        <v>-15876.1286294642</v>
      </c>
      <c r="C3193">
        <v>4.4574663043022104E-3</v>
      </c>
    </row>
    <row r="3194" spans="1:3" x14ac:dyDescent="0.25">
      <c r="A3194">
        <v>-8067803.8601000002</v>
      </c>
      <c r="B3194">
        <v>-15876.1286294642</v>
      </c>
      <c r="C3194">
        <v>6.9060623645782401E-3</v>
      </c>
    </row>
    <row r="3195" spans="1:3" x14ac:dyDescent="0.25">
      <c r="A3195">
        <v>-8066869.3812230704</v>
      </c>
      <c r="B3195">
        <v>-15876.1286294642</v>
      </c>
      <c r="C3195">
        <v>9.2265494167804701E-3</v>
      </c>
    </row>
    <row r="3196" spans="1:3" x14ac:dyDescent="0.25">
      <c r="A3196">
        <v>-8065934.90234615</v>
      </c>
      <c r="B3196">
        <v>-15876.1286294642</v>
      </c>
      <c r="C3196">
        <v>1.2538059614598701E-2</v>
      </c>
    </row>
    <row r="3197" spans="1:3" x14ac:dyDescent="0.25">
      <c r="A3197">
        <v>-8065000.4234692296</v>
      </c>
      <c r="B3197">
        <v>-15876.1286294642</v>
      </c>
      <c r="C3197">
        <v>1.7551457509398401E-2</v>
      </c>
    </row>
    <row r="3198" spans="1:3" x14ac:dyDescent="0.25">
      <c r="A3198">
        <v>-8064065.9445922999</v>
      </c>
      <c r="B3198">
        <v>-15876.1286294642</v>
      </c>
      <c r="C3198">
        <v>2.3099424317479099E-2</v>
      </c>
    </row>
    <row r="3199" spans="1:3" x14ac:dyDescent="0.25">
      <c r="A3199">
        <v>-8063131.4657153804</v>
      </c>
      <c r="B3199">
        <v>-15876.1286294642</v>
      </c>
      <c r="C3199">
        <v>3.7047702819108901E-2</v>
      </c>
    </row>
    <row r="3200" spans="1:3" x14ac:dyDescent="0.25">
      <c r="A3200">
        <v>-8062196.98683846</v>
      </c>
      <c r="B3200">
        <v>-15876.1286294642</v>
      </c>
      <c r="C3200">
        <v>4.75476384162902E-2</v>
      </c>
    </row>
    <row r="3201" spans="1:3" x14ac:dyDescent="0.25">
      <c r="A3201">
        <v>-8061262.5079615302</v>
      </c>
      <c r="B3201">
        <v>-15876.1286294642</v>
      </c>
      <c r="C3201">
        <v>5.9869121760129901E-2</v>
      </c>
    </row>
    <row r="3202" spans="1:3" x14ac:dyDescent="0.25">
      <c r="A3202">
        <v>-8060328.0290846098</v>
      </c>
      <c r="B3202">
        <v>-15876.1286294642</v>
      </c>
      <c r="C3202">
        <v>7.3592916131019495E-2</v>
      </c>
    </row>
    <row r="3203" spans="1:3" x14ac:dyDescent="0.25">
      <c r="A3203">
        <v>-8059393.5502076903</v>
      </c>
      <c r="B3203">
        <v>-15876.1286294642</v>
      </c>
      <c r="C3203">
        <v>8.8072255253791795E-2</v>
      </c>
    </row>
    <row r="3204" spans="1:3" x14ac:dyDescent="0.25">
      <c r="A3204">
        <v>-8058459.0713307597</v>
      </c>
      <c r="B3204">
        <v>-15876.1286294642</v>
      </c>
      <c r="C3204">
        <v>0.10783194005489299</v>
      </c>
    </row>
    <row r="3205" spans="1:3" x14ac:dyDescent="0.25">
      <c r="A3205">
        <v>-8057524.5924538402</v>
      </c>
      <c r="B3205">
        <v>-15876.1286294642</v>
      </c>
      <c r="C3205">
        <v>0.126539096236228</v>
      </c>
    </row>
    <row r="3206" spans="1:3" x14ac:dyDescent="0.25">
      <c r="A3206">
        <v>-8056590.1135769198</v>
      </c>
      <c r="B3206">
        <v>-15876.1286294642</v>
      </c>
      <c r="C3206">
        <v>0.13889832794666199</v>
      </c>
    </row>
    <row r="3207" spans="1:3" x14ac:dyDescent="0.25">
      <c r="A3207">
        <v>-8055655.6347000003</v>
      </c>
      <c r="B3207">
        <v>-15876.1286294642</v>
      </c>
      <c r="C3207">
        <v>0.157577529549598</v>
      </c>
    </row>
    <row r="3208" spans="1:3" x14ac:dyDescent="0.25">
      <c r="A3208">
        <v>-8054721.1558230696</v>
      </c>
      <c r="B3208">
        <v>-15876.1286294642</v>
      </c>
      <c r="C3208">
        <v>0.175679206848144</v>
      </c>
    </row>
    <row r="3209" spans="1:3" x14ac:dyDescent="0.25">
      <c r="A3209">
        <v>-8053786.6769461501</v>
      </c>
      <c r="B3209">
        <v>-15876.1286294642</v>
      </c>
      <c r="C3209">
        <v>0.20479956269264199</v>
      </c>
    </row>
    <row r="3210" spans="1:3" x14ac:dyDescent="0.25">
      <c r="A3210">
        <v>-8052852.1980692297</v>
      </c>
      <c r="B3210">
        <v>-15876.1286294642</v>
      </c>
      <c r="C3210">
        <v>0.22064113616943301</v>
      </c>
    </row>
    <row r="3211" spans="1:3" x14ac:dyDescent="0.25">
      <c r="A3211">
        <v>-8051917.7191923</v>
      </c>
      <c r="B3211">
        <v>-15876.1286294642</v>
      </c>
      <c r="C3211">
        <v>0.23289090394973699</v>
      </c>
    </row>
    <row r="3212" spans="1:3" x14ac:dyDescent="0.25">
      <c r="A3212">
        <v>-8050983.2403153796</v>
      </c>
      <c r="B3212">
        <v>-15876.1286294642</v>
      </c>
      <c r="C3212">
        <v>0.25060513615608199</v>
      </c>
    </row>
    <row r="3213" spans="1:3" x14ac:dyDescent="0.25">
      <c r="A3213">
        <v>-8050048.7614384601</v>
      </c>
      <c r="B3213">
        <v>-15876.1286294642</v>
      </c>
      <c r="C3213">
        <v>0.26273298263549799</v>
      </c>
    </row>
    <row r="3214" spans="1:3" x14ac:dyDescent="0.25">
      <c r="A3214">
        <v>-8049114.2825615304</v>
      </c>
      <c r="B3214">
        <v>-15876.1286294642</v>
      </c>
      <c r="C3214">
        <v>0.27366253733634899</v>
      </c>
    </row>
    <row r="3215" spans="1:3" x14ac:dyDescent="0.25">
      <c r="A3215">
        <v>-8048179.8036846099</v>
      </c>
      <c r="B3215">
        <v>-15876.1286294642</v>
      </c>
      <c r="C3215">
        <v>0.28619492053985501</v>
      </c>
    </row>
    <row r="3216" spans="1:3" x14ac:dyDescent="0.25">
      <c r="A3216">
        <v>-8047245.3248076905</v>
      </c>
      <c r="B3216">
        <v>-15876.1286294642</v>
      </c>
      <c r="C3216">
        <v>0.28699412941932601</v>
      </c>
    </row>
    <row r="3217" spans="1:3" x14ac:dyDescent="0.25">
      <c r="A3217">
        <v>-8046310.8459307598</v>
      </c>
      <c r="B3217">
        <v>-15876.1286294642</v>
      </c>
      <c r="C3217">
        <v>0.30198472738265902</v>
      </c>
    </row>
    <row r="3218" spans="1:3" x14ac:dyDescent="0.25">
      <c r="A3218">
        <v>-8045376.3670538403</v>
      </c>
      <c r="B3218">
        <v>-15876.1286294642</v>
      </c>
      <c r="C3218">
        <v>0.30386722087860102</v>
      </c>
    </row>
    <row r="3219" spans="1:3" x14ac:dyDescent="0.25">
      <c r="A3219">
        <v>-8044441.8881769199</v>
      </c>
      <c r="B3219">
        <v>-15876.1286294642</v>
      </c>
      <c r="C3219">
        <v>0.30572348833084101</v>
      </c>
    </row>
    <row r="3220" spans="1:3" x14ac:dyDescent="0.25">
      <c r="A3220">
        <v>-8043507.4093000004</v>
      </c>
      <c r="B3220">
        <v>-15876.1286294642</v>
      </c>
      <c r="C3220">
        <v>0.30736562609672502</v>
      </c>
    </row>
    <row r="3221" spans="1:3" x14ac:dyDescent="0.25">
      <c r="A3221">
        <v>-8042572.9304230697</v>
      </c>
      <c r="B3221">
        <v>-15876.1286294642</v>
      </c>
      <c r="C3221">
        <v>0</v>
      </c>
    </row>
    <row r="3222" spans="1:3" x14ac:dyDescent="0.25">
      <c r="A3222">
        <v>-8041638.4515461503</v>
      </c>
      <c r="B3222">
        <v>-15876.1286294642</v>
      </c>
      <c r="C3222">
        <v>0</v>
      </c>
    </row>
    <row r="3223" spans="1:3" x14ac:dyDescent="0.25">
      <c r="A3223">
        <v>-8040703.9726692298</v>
      </c>
      <c r="B3223">
        <v>-15876.1286294642</v>
      </c>
      <c r="C3223">
        <v>0</v>
      </c>
    </row>
    <row r="3224" spans="1:3" x14ac:dyDescent="0.25">
      <c r="A3224">
        <v>-8039769.4937923001</v>
      </c>
      <c r="B3224">
        <v>-15876.1286294642</v>
      </c>
      <c r="C3224">
        <v>0</v>
      </c>
    </row>
    <row r="3225" spans="1:3" x14ac:dyDescent="0.25">
      <c r="A3225">
        <v>-8038835.0149153797</v>
      </c>
      <c r="B3225">
        <v>-15876.1286294642</v>
      </c>
      <c r="C3225">
        <v>0</v>
      </c>
    </row>
    <row r="3226" spans="1:3" x14ac:dyDescent="0.25">
      <c r="A3226">
        <v>-8037900.5360384602</v>
      </c>
      <c r="B3226">
        <v>-15876.1286294642</v>
      </c>
      <c r="C3226">
        <v>0</v>
      </c>
    </row>
    <row r="3227" spans="1:3" x14ac:dyDescent="0.25">
      <c r="A3227">
        <v>-8036966.0571615295</v>
      </c>
      <c r="B3227">
        <v>-15876.1286294642</v>
      </c>
      <c r="C3227">
        <v>0</v>
      </c>
    </row>
    <row r="3228" spans="1:3" x14ac:dyDescent="0.25">
      <c r="A3228">
        <v>-8036031.5782846101</v>
      </c>
      <c r="B3228">
        <v>-15876.1286294642</v>
      </c>
      <c r="C3228">
        <v>0</v>
      </c>
    </row>
    <row r="3229" spans="1:3" x14ac:dyDescent="0.25">
      <c r="A3229">
        <v>-8035097.0994076896</v>
      </c>
      <c r="B3229">
        <v>-15876.1286294642</v>
      </c>
      <c r="C3229">
        <v>0</v>
      </c>
    </row>
    <row r="3230" spans="1:3" x14ac:dyDescent="0.25">
      <c r="A3230">
        <v>-8034162.6205307599</v>
      </c>
      <c r="B3230">
        <v>-15876.1286294642</v>
      </c>
      <c r="C3230">
        <v>0</v>
      </c>
    </row>
    <row r="3231" spans="1:3" x14ac:dyDescent="0.25">
      <c r="A3231">
        <v>-8033228.1416538404</v>
      </c>
      <c r="B3231">
        <v>-15876.1286294642</v>
      </c>
      <c r="C3231">
        <v>0</v>
      </c>
    </row>
    <row r="3232" spans="1:3" x14ac:dyDescent="0.25">
      <c r="A3232">
        <v>-8032293.66277692</v>
      </c>
      <c r="B3232">
        <v>-15876.1286294642</v>
      </c>
      <c r="C3232">
        <v>0</v>
      </c>
    </row>
    <row r="3233" spans="1:3" x14ac:dyDescent="0.25">
      <c r="A3233">
        <v>-8031359.1838999996</v>
      </c>
      <c r="B3233">
        <v>-15876.1286294642</v>
      </c>
      <c r="C3233">
        <v>0</v>
      </c>
    </row>
    <row r="3234" spans="1:3" x14ac:dyDescent="0.25">
      <c r="A3234">
        <v>-8030424.7050230699</v>
      </c>
      <c r="B3234">
        <v>-15876.1286294642</v>
      </c>
      <c r="C3234">
        <v>0</v>
      </c>
    </row>
    <row r="3235" spans="1:3" x14ac:dyDescent="0.25">
      <c r="A3235">
        <v>-8029490.2261461504</v>
      </c>
      <c r="B3235">
        <v>-15876.1286294642</v>
      </c>
      <c r="C3235">
        <v>0</v>
      </c>
    </row>
    <row r="3236" spans="1:3" x14ac:dyDescent="0.25">
      <c r="A3236">
        <v>-8028555.74726923</v>
      </c>
      <c r="B3236">
        <v>-15876.1286294642</v>
      </c>
      <c r="C3236">
        <v>0</v>
      </c>
    </row>
    <row r="3237" spans="1:3" x14ac:dyDescent="0.25">
      <c r="A3237">
        <f>-8027621.2683923 -1</f>
        <v>-8027622.2683923002</v>
      </c>
      <c r="B3237" t="s">
        <v>548</v>
      </c>
    </row>
    <row r="3238" spans="1:3" x14ac:dyDescent="0.25">
      <c r="A3238">
        <f>-8019210.9585 -1587</f>
        <v>-8020797.9584999997</v>
      </c>
      <c r="B3238" t="s">
        <v>549</v>
      </c>
    </row>
    <row r="3239" spans="1:3" x14ac:dyDescent="0.25">
      <c r="A3239">
        <f>-8015473.0429923 -1</f>
        <v>-8015474.0429923004</v>
      </c>
      <c r="B3239" t="s">
        <v>548</v>
      </c>
    </row>
    <row r="3240" spans="1:3" x14ac:dyDescent="0.25">
      <c r="A3240" t="s">
        <v>9</v>
      </c>
      <c r="B3240" t="s">
        <v>550</v>
      </c>
    </row>
    <row r="3241" spans="1:3" x14ac:dyDescent="0.25">
      <c r="A3241" t="s">
        <v>10</v>
      </c>
      <c r="B3241" t="s">
        <v>550</v>
      </c>
    </row>
    <row r="3242" spans="1:3" x14ac:dyDescent="0.25">
      <c r="A3242" t="s">
        <v>11</v>
      </c>
      <c r="B3242" t="s">
        <v>550</v>
      </c>
    </row>
    <row r="3243" spans="1:3" x14ac:dyDescent="0.25">
      <c r="A3243" t="s">
        <v>12</v>
      </c>
      <c r="B3243" t="s">
        <v>550</v>
      </c>
    </row>
    <row r="3244" spans="1:3" x14ac:dyDescent="0.25">
      <c r="A3244" t="s">
        <v>13</v>
      </c>
      <c r="B3244" t="s">
        <v>550</v>
      </c>
    </row>
    <row r="3245" spans="1:3" x14ac:dyDescent="0.25">
      <c r="A3245" t="s">
        <v>14</v>
      </c>
      <c r="B3245" t="s">
        <v>550</v>
      </c>
    </row>
    <row r="3246" spans="1:3" x14ac:dyDescent="0.25">
      <c r="A3246" t="s">
        <v>15</v>
      </c>
      <c r="B3246" t="s">
        <v>550</v>
      </c>
    </row>
    <row r="3247" spans="1:3" x14ac:dyDescent="0.25">
      <c r="A3247" t="s">
        <v>16</v>
      </c>
      <c r="B3247" t="s">
        <v>550</v>
      </c>
    </row>
    <row r="3248" spans="1:3" x14ac:dyDescent="0.25">
      <c r="A3248" t="s">
        <v>17</v>
      </c>
      <c r="B3248" t="s">
        <v>550</v>
      </c>
    </row>
    <row r="3249" spans="1:2" x14ac:dyDescent="0.25">
      <c r="A3249" t="s">
        <v>18</v>
      </c>
      <c r="B3249" t="s">
        <v>550</v>
      </c>
    </row>
    <row r="3250" spans="1:2" x14ac:dyDescent="0.25">
      <c r="A3250">
        <f>-8124807.0715923 -1</f>
        <v>-8124808.0715923002</v>
      </c>
      <c r="B3250" t="s">
        <v>551</v>
      </c>
    </row>
    <row r="3251" spans="1:2" x14ac:dyDescent="0.25">
      <c r="A3251" t="s">
        <v>20</v>
      </c>
      <c r="B3251" t="s">
        <v>550</v>
      </c>
    </row>
    <row r="3252" spans="1:2" x14ac:dyDescent="0.25">
      <c r="A3252" t="s">
        <v>21</v>
      </c>
      <c r="B3252" t="s">
        <v>550</v>
      </c>
    </row>
    <row r="3253" spans="1:2" x14ac:dyDescent="0.25">
      <c r="A3253" t="s">
        <v>22</v>
      </c>
      <c r="B3253" t="s">
        <v>550</v>
      </c>
    </row>
    <row r="3254" spans="1:2" x14ac:dyDescent="0.25">
      <c r="A3254" t="s">
        <v>23</v>
      </c>
      <c r="B3254" t="s">
        <v>550</v>
      </c>
    </row>
    <row r="3255" spans="1:2" x14ac:dyDescent="0.25">
      <c r="A3255" t="s">
        <v>24</v>
      </c>
      <c r="B3255" t="s">
        <v>550</v>
      </c>
    </row>
    <row r="3256" spans="1:2" x14ac:dyDescent="0.25">
      <c r="A3256" t="s">
        <v>25</v>
      </c>
      <c r="B3256" t="s">
        <v>550</v>
      </c>
    </row>
    <row r="3257" spans="1:2" x14ac:dyDescent="0.25">
      <c r="A3257" t="s">
        <v>26</v>
      </c>
      <c r="B3257" t="s">
        <v>550</v>
      </c>
    </row>
    <row r="3258" spans="1:2" x14ac:dyDescent="0.25">
      <c r="A3258" t="s">
        <v>27</v>
      </c>
      <c r="B3258" t="s">
        <v>550</v>
      </c>
    </row>
    <row r="3259" spans="1:2" x14ac:dyDescent="0.25">
      <c r="A3259" t="s">
        <v>28</v>
      </c>
      <c r="B3259" t="s">
        <v>550</v>
      </c>
    </row>
    <row r="3260" spans="1:2" x14ac:dyDescent="0.25">
      <c r="A3260" t="s">
        <v>29</v>
      </c>
      <c r="B3260" t="s">
        <v>550</v>
      </c>
    </row>
    <row r="3261" spans="1:2" x14ac:dyDescent="0.25">
      <c r="A3261" t="s">
        <v>30</v>
      </c>
      <c r="B3261" t="s">
        <v>550</v>
      </c>
    </row>
    <row r="3262" spans="1:2" x14ac:dyDescent="0.25">
      <c r="A3262" t="s">
        <v>31</v>
      </c>
      <c r="B3262" t="s">
        <v>550</v>
      </c>
    </row>
    <row r="3263" spans="1:2" x14ac:dyDescent="0.25">
      <c r="A3263">
        <f>-8112658.8461923 -1</f>
        <v>-8112659.8461923003</v>
      </c>
      <c r="B3263" t="s">
        <v>551</v>
      </c>
    </row>
    <row r="3264" spans="1:2" x14ac:dyDescent="0.25">
      <c r="A3264" t="s">
        <v>32</v>
      </c>
      <c r="B3264" t="s">
        <v>550</v>
      </c>
    </row>
    <row r="3265" spans="1:2" x14ac:dyDescent="0.25">
      <c r="A3265" t="s">
        <v>33</v>
      </c>
      <c r="B3265" t="s">
        <v>550</v>
      </c>
    </row>
    <row r="3266" spans="1:2" x14ac:dyDescent="0.25">
      <c r="A3266" t="s">
        <v>34</v>
      </c>
      <c r="B3266" t="s">
        <v>550</v>
      </c>
    </row>
    <row r="3267" spans="1:2" x14ac:dyDescent="0.25">
      <c r="A3267" t="s">
        <v>35</v>
      </c>
      <c r="B3267" t="s">
        <v>550</v>
      </c>
    </row>
    <row r="3268" spans="1:2" x14ac:dyDescent="0.25">
      <c r="A3268" t="s">
        <v>36</v>
      </c>
      <c r="B3268" t="s">
        <v>550</v>
      </c>
    </row>
    <row r="3269" spans="1:2" x14ac:dyDescent="0.25">
      <c r="A3269" t="s">
        <v>37</v>
      </c>
      <c r="B3269" t="s">
        <v>550</v>
      </c>
    </row>
    <row r="3270" spans="1:2" x14ac:dyDescent="0.25">
      <c r="A3270" t="s">
        <v>38</v>
      </c>
      <c r="B3270" t="s">
        <v>550</v>
      </c>
    </row>
    <row r="3271" spans="1:2" x14ac:dyDescent="0.25">
      <c r="A3271" t="s">
        <v>39</v>
      </c>
      <c r="B3271" t="s">
        <v>550</v>
      </c>
    </row>
    <row r="3272" spans="1:2" x14ac:dyDescent="0.25">
      <c r="A3272" t="s">
        <v>40</v>
      </c>
      <c r="B3272" t="s">
        <v>550</v>
      </c>
    </row>
    <row r="3273" spans="1:2" x14ac:dyDescent="0.25">
      <c r="A3273" t="s">
        <v>41</v>
      </c>
      <c r="B3273" t="s">
        <v>550</v>
      </c>
    </row>
    <row r="3274" spans="1:2" x14ac:dyDescent="0.25">
      <c r="A3274" t="s">
        <v>42</v>
      </c>
      <c r="B3274" t="s">
        <v>550</v>
      </c>
    </row>
    <row r="3275" spans="1:2" x14ac:dyDescent="0.25">
      <c r="A3275" t="s">
        <v>43</v>
      </c>
      <c r="B3275" t="s">
        <v>550</v>
      </c>
    </row>
    <row r="3276" spans="1:2" x14ac:dyDescent="0.25">
      <c r="A3276">
        <f>-8100510.6207923 -1</f>
        <v>-8100511.6207923004</v>
      </c>
      <c r="B3276" t="s">
        <v>551</v>
      </c>
    </row>
    <row r="3277" spans="1:2" x14ac:dyDescent="0.25">
      <c r="A3277" t="s">
        <v>44</v>
      </c>
      <c r="B3277" t="s">
        <v>550</v>
      </c>
    </row>
    <row r="3278" spans="1:2" x14ac:dyDescent="0.25">
      <c r="A3278" t="s">
        <v>45</v>
      </c>
      <c r="B3278" t="s">
        <v>550</v>
      </c>
    </row>
    <row r="3279" spans="1:2" x14ac:dyDescent="0.25">
      <c r="A3279" t="s">
        <v>46</v>
      </c>
      <c r="B3279" t="s">
        <v>550</v>
      </c>
    </row>
    <row r="3280" spans="1:2" x14ac:dyDescent="0.25">
      <c r="A3280" t="s">
        <v>47</v>
      </c>
      <c r="B3280" t="s">
        <v>550</v>
      </c>
    </row>
    <row r="3281" spans="1:2" x14ac:dyDescent="0.25">
      <c r="A3281" t="s">
        <v>48</v>
      </c>
      <c r="B3281" t="s">
        <v>550</v>
      </c>
    </row>
    <row r="3282" spans="1:2" x14ac:dyDescent="0.25">
      <c r="A3282" t="s">
        <v>49</v>
      </c>
      <c r="B3282" t="s">
        <v>550</v>
      </c>
    </row>
    <row r="3283" spans="1:2" x14ac:dyDescent="0.25">
      <c r="A3283" t="s">
        <v>50</v>
      </c>
      <c r="B3283" t="s">
        <v>550</v>
      </c>
    </row>
    <row r="3284" spans="1:2" x14ac:dyDescent="0.25">
      <c r="A3284" t="s">
        <v>51</v>
      </c>
      <c r="B3284" t="s">
        <v>550</v>
      </c>
    </row>
    <row r="3285" spans="1:2" x14ac:dyDescent="0.25">
      <c r="A3285" t="s">
        <v>52</v>
      </c>
      <c r="B3285" t="s">
        <v>550</v>
      </c>
    </row>
    <row r="3286" spans="1:2" x14ac:dyDescent="0.25">
      <c r="A3286" t="s">
        <v>53</v>
      </c>
      <c r="B3286" t="s">
        <v>550</v>
      </c>
    </row>
    <row r="3287" spans="1:2" x14ac:dyDescent="0.25">
      <c r="A3287" t="s">
        <v>54</v>
      </c>
      <c r="B3287" t="s">
        <v>550</v>
      </c>
    </row>
    <row r="3288" spans="1:2" x14ac:dyDescent="0.25">
      <c r="A3288" t="s">
        <v>55</v>
      </c>
      <c r="B3288" t="s">
        <v>550</v>
      </c>
    </row>
    <row r="3289" spans="1:2" x14ac:dyDescent="0.25">
      <c r="A3289">
        <f>-8088362.3953923 -1</f>
        <v>-8088363.3953922996</v>
      </c>
      <c r="B3289" t="s">
        <v>551</v>
      </c>
    </row>
    <row r="3290" spans="1:2" x14ac:dyDescent="0.25">
      <c r="A3290" t="s">
        <v>56</v>
      </c>
      <c r="B3290" t="s">
        <v>550</v>
      </c>
    </row>
    <row r="3291" spans="1:2" x14ac:dyDescent="0.25">
      <c r="A3291" t="s">
        <v>57</v>
      </c>
      <c r="B3291" t="s">
        <v>550</v>
      </c>
    </row>
    <row r="3292" spans="1:2" x14ac:dyDescent="0.25">
      <c r="A3292" t="s">
        <v>58</v>
      </c>
      <c r="B3292" t="s">
        <v>550</v>
      </c>
    </row>
    <row r="3293" spans="1:2" x14ac:dyDescent="0.25">
      <c r="A3293" t="s">
        <v>59</v>
      </c>
      <c r="B3293" t="s">
        <v>550</v>
      </c>
    </row>
    <row r="3294" spans="1:2" x14ac:dyDescent="0.25">
      <c r="A3294" t="s">
        <v>60</v>
      </c>
      <c r="B3294" t="s">
        <v>550</v>
      </c>
    </row>
    <row r="3295" spans="1:2" x14ac:dyDescent="0.25">
      <c r="A3295" t="s">
        <v>61</v>
      </c>
      <c r="B3295" t="s">
        <v>550</v>
      </c>
    </row>
    <row r="3296" spans="1:2" x14ac:dyDescent="0.25">
      <c r="A3296" t="s">
        <v>62</v>
      </c>
      <c r="B3296" t="s">
        <v>550</v>
      </c>
    </row>
    <row r="3297" spans="1:3" x14ac:dyDescent="0.25">
      <c r="A3297" t="s">
        <v>63</v>
      </c>
      <c r="B3297" t="s">
        <v>550</v>
      </c>
    </row>
    <row r="3298" spans="1:3" x14ac:dyDescent="0.25">
      <c r="A3298">
        <f>-8079952.0855 -1681</f>
        <v>-8081633.0855</v>
      </c>
      <c r="B3298" t="s">
        <v>552</v>
      </c>
    </row>
    <row r="3299" spans="1:3" x14ac:dyDescent="0.25">
      <c r="A3299" t="s">
        <v>65</v>
      </c>
      <c r="B3299" t="s">
        <v>550</v>
      </c>
    </row>
    <row r="3300" spans="1:3" x14ac:dyDescent="0.25">
      <c r="A3300" t="s">
        <v>66</v>
      </c>
      <c r="B3300" t="s">
        <v>550</v>
      </c>
    </row>
    <row r="3301" spans="1:3" x14ac:dyDescent="0.25">
      <c r="A3301" t="s">
        <v>67</v>
      </c>
      <c r="B3301" t="s">
        <v>550</v>
      </c>
    </row>
    <row r="3302" spans="1:3" x14ac:dyDescent="0.25">
      <c r="A3302">
        <f>-8076214.1699923 -1</f>
        <v>-8076215.1699922998</v>
      </c>
      <c r="B3302" t="s">
        <v>551</v>
      </c>
    </row>
    <row r="3303" spans="1:3" x14ac:dyDescent="0.25">
      <c r="A3303" t="s">
        <v>68</v>
      </c>
      <c r="B3303" t="s">
        <v>550</v>
      </c>
    </row>
    <row r="3304" spans="1:3" x14ac:dyDescent="0.25">
      <c r="A3304" t="s">
        <v>69</v>
      </c>
      <c r="B3304" t="s">
        <v>550</v>
      </c>
    </row>
    <row r="3305" spans="1:3" x14ac:dyDescent="0.25">
      <c r="A3305" t="s">
        <v>70</v>
      </c>
      <c r="B3305" t="s">
        <v>550</v>
      </c>
    </row>
    <row r="3306" spans="1:3" x14ac:dyDescent="0.25">
      <c r="A3306" t="s">
        <v>71</v>
      </c>
      <c r="B3306" t="s">
        <v>550</v>
      </c>
    </row>
    <row r="3307" spans="1:3" x14ac:dyDescent="0.25">
      <c r="A3307" t="s">
        <v>72</v>
      </c>
      <c r="B3307" t="s">
        <v>550</v>
      </c>
    </row>
    <row r="3308" spans="1:3" x14ac:dyDescent="0.25">
      <c r="A3308" t="s">
        <v>73</v>
      </c>
      <c r="B3308" t="s">
        <v>550</v>
      </c>
    </row>
    <row r="3309" spans="1:3" x14ac:dyDescent="0.25">
      <c r="A3309">
        <v>-8069672.8178538401</v>
      </c>
      <c r="B3309">
        <v>-16810.607506249999</v>
      </c>
      <c r="C3309" t="s">
        <v>553</v>
      </c>
    </row>
    <row r="3310" spans="1:3" x14ac:dyDescent="0.25">
      <c r="A3310">
        <v>-8068738.3389769197</v>
      </c>
      <c r="B3310">
        <v>-16810.607506249999</v>
      </c>
      <c r="C3310" t="s">
        <v>554</v>
      </c>
    </row>
    <row r="3311" spans="1:3" x14ac:dyDescent="0.25">
      <c r="A3311">
        <v>-8067803.8601000002</v>
      </c>
      <c r="B3311">
        <v>-16810.607506249999</v>
      </c>
      <c r="C3311" t="s">
        <v>555</v>
      </c>
    </row>
    <row r="3312" spans="1:3" x14ac:dyDescent="0.25">
      <c r="A3312">
        <v>-8066869.3812230704</v>
      </c>
      <c r="B3312">
        <v>-16810.607506249999</v>
      </c>
      <c r="C3312" t="s">
        <v>556</v>
      </c>
    </row>
    <row r="3313" spans="1:3" x14ac:dyDescent="0.25">
      <c r="A3313">
        <v>-8065934.90234615</v>
      </c>
      <c r="B3313">
        <v>-16810.607506249999</v>
      </c>
      <c r="C3313" t="s">
        <v>557</v>
      </c>
    </row>
    <row r="3314" spans="1:3" x14ac:dyDescent="0.25">
      <c r="A3314">
        <v>-8065000.4234692296</v>
      </c>
      <c r="B3314">
        <v>-16810.607506249999</v>
      </c>
      <c r="C3314" t="s">
        <v>558</v>
      </c>
    </row>
    <row r="3315" spans="1:3" x14ac:dyDescent="0.25">
      <c r="A3315">
        <v>-8064065.9445922999</v>
      </c>
      <c r="B3315">
        <v>-16810.607506249999</v>
      </c>
      <c r="C3315" t="s">
        <v>559</v>
      </c>
    </row>
    <row r="3316" spans="1:3" x14ac:dyDescent="0.25">
      <c r="A3316">
        <v>-8063131.4657153804</v>
      </c>
      <c r="B3316">
        <v>-16810.607506249999</v>
      </c>
      <c r="C3316" t="s">
        <v>560</v>
      </c>
    </row>
    <row r="3317" spans="1:3" x14ac:dyDescent="0.25">
      <c r="A3317">
        <v>-8062196.98683846</v>
      </c>
      <c r="B3317">
        <v>-16810.607506249999</v>
      </c>
      <c r="C3317" t="s">
        <v>561</v>
      </c>
    </row>
    <row r="3318" spans="1:3" x14ac:dyDescent="0.25">
      <c r="A3318">
        <v>-8061262.5079615302</v>
      </c>
      <c r="B3318">
        <v>-16810.607506249999</v>
      </c>
      <c r="C3318" t="s">
        <v>562</v>
      </c>
    </row>
    <row r="3319" spans="1:3" x14ac:dyDescent="0.25">
      <c r="A3319">
        <v>-8060328.0290846098</v>
      </c>
      <c r="B3319">
        <v>-16810.607506249999</v>
      </c>
      <c r="C3319" t="s">
        <v>563</v>
      </c>
    </row>
    <row r="3320" spans="1:3" x14ac:dyDescent="0.25">
      <c r="A3320">
        <v>-8059393.5502076903</v>
      </c>
      <c r="B3320">
        <v>-16810.607506249999</v>
      </c>
      <c r="C3320">
        <v>9.10812392830848E-2</v>
      </c>
    </row>
    <row r="3321" spans="1:3" x14ac:dyDescent="0.25">
      <c r="A3321">
        <v>-8058459.0713307597</v>
      </c>
      <c r="B3321">
        <v>-16810.607506249999</v>
      </c>
      <c r="C3321" t="s">
        <v>564</v>
      </c>
    </row>
    <row r="3322" spans="1:3" x14ac:dyDescent="0.25">
      <c r="A3322">
        <v>-8057524.5924538402</v>
      </c>
      <c r="B3322">
        <v>-16810.607506249999</v>
      </c>
      <c r="C3322" t="s">
        <v>565</v>
      </c>
    </row>
    <row r="3323" spans="1:3" x14ac:dyDescent="0.25">
      <c r="A3323">
        <v>-8056590.1135769198</v>
      </c>
      <c r="B3323">
        <v>-16810.607506249999</v>
      </c>
      <c r="C3323">
        <v>0.15531542897224401</v>
      </c>
    </row>
    <row r="3324" spans="1:3" x14ac:dyDescent="0.25">
      <c r="A3324">
        <v>-8055655.6347000003</v>
      </c>
      <c r="B3324">
        <v>-16810.607506249999</v>
      </c>
      <c r="C3324" t="s">
        <v>566</v>
      </c>
    </row>
    <row r="3325" spans="1:3" x14ac:dyDescent="0.25">
      <c r="A3325">
        <v>-8054721.1558230696</v>
      </c>
      <c r="B3325">
        <v>-16810.607506249999</v>
      </c>
      <c r="C3325" t="s">
        <v>567</v>
      </c>
    </row>
    <row r="3326" spans="1:3" x14ac:dyDescent="0.25">
      <c r="A3326">
        <v>-8053786.6769461501</v>
      </c>
      <c r="B3326">
        <v>-16810.607506249999</v>
      </c>
      <c r="C3326" t="s">
        <v>568</v>
      </c>
    </row>
    <row r="3327" spans="1:3" x14ac:dyDescent="0.25">
      <c r="A3327">
        <v>-8052852.1980692297</v>
      </c>
      <c r="B3327">
        <v>-16810.607506249999</v>
      </c>
      <c r="C3327" t="s">
        <v>569</v>
      </c>
    </row>
    <row r="3328" spans="1:3" x14ac:dyDescent="0.25">
      <c r="A3328">
        <v>-8051917.7191923</v>
      </c>
      <c r="B3328">
        <v>-16810.607506249999</v>
      </c>
      <c r="C3328" t="s">
        <v>570</v>
      </c>
    </row>
    <row r="3329" spans="1:3" x14ac:dyDescent="0.25">
      <c r="A3329">
        <v>-8050983.2403153796</v>
      </c>
      <c r="B3329">
        <v>-16810.607506249999</v>
      </c>
      <c r="C3329" t="s">
        <v>571</v>
      </c>
    </row>
    <row r="3330" spans="1:3" x14ac:dyDescent="0.25">
      <c r="A3330">
        <v>-8050048.7614384601</v>
      </c>
      <c r="B3330">
        <v>-16810.607506249999</v>
      </c>
      <c r="C3330" t="s">
        <v>572</v>
      </c>
    </row>
    <row r="3331" spans="1:3" x14ac:dyDescent="0.25">
      <c r="A3331">
        <v>-8049114.2825615304</v>
      </c>
      <c r="B3331">
        <v>-16810.607506249999</v>
      </c>
      <c r="C3331" t="s">
        <v>573</v>
      </c>
    </row>
    <row r="3332" spans="1:3" x14ac:dyDescent="0.25">
      <c r="A3332">
        <v>-8048179.8036846099</v>
      </c>
      <c r="B3332">
        <v>-16810.607506249999</v>
      </c>
      <c r="C3332" t="s">
        <v>574</v>
      </c>
    </row>
    <row r="3333" spans="1:3" x14ac:dyDescent="0.25">
      <c r="A3333">
        <v>-8047245.3248076905</v>
      </c>
      <c r="B3333">
        <v>-16810.607506249999</v>
      </c>
      <c r="C3333" t="s">
        <v>575</v>
      </c>
    </row>
    <row r="3334" spans="1:3" x14ac:dyDescent="0.25">
      <c r="A3334">
        <v>-8046310.8459307598</v>
      </c>
      <c r="B3334">
        <v>-16810.607506249999</v>
      </c>
      <c r="C3334" t="s">
        <v>576</v>
      </c>
    </row>
    <row r="3335" spans="1:3" x14ac:dyDescent="0.25">
      <c r="A3335">
        <v>-8045376.3670538403</v>
      </c>
      <c r="B3335">
        <v>-16810.607506249999</v>
      </c>
      <c r="C3335">
        <v>0.30392411351203902</v>
      </c>
    </row>
    <row r="3336" spans="1:3" x14ac:dyDescent="0.25">
      <c r="A3336">
        <v>-8044441.8881769199</v>
      </c>
      <c r="B3336">
        <v>-16810.607506249999</v>
      </c>
      <c r="C3336" t="s">
        <v>577</v>
      </c>
    </row>
    <row r="3337" spans="1:3" x14ac:dyDescent="0.25">
      <c r="A3337">
        <v>-8043507.4093000004</v>
      </c>
      <c r="B3337">
        <v>-16810.607506249999</v>
      </c>
      <c r="C3337" t="s">
        <v>578</v>
      </c>
    </row>
    <row r="3338" spans="1:3" x14ac:dyDescent="0.25">
      <c r="A3338">
        <v>-8042572.9304230697</v>
      </c>
      <c r="B3338">
        <v>-16810.607506249999</v>
      </c>
      <c r="C3338">
        <v>0</v>
      </c>
    </row>
    <row r="3339" spans="1:3" x14ac:dyDescent="0.25">
      <c r="A3339">
        <v>-8041638.4515461503</v>
      </c>
      <c r="B3339">
        <v>-16810.607506249999</v>
      </c>
      <c r="C3339" t="s">
        <v>253</v>
      </c>
    </row>
    <row r="3340" spans="1:3" x14ac:dyDescent="0.25">
      <c r="A3340">
        <v>-8040703.9726692298</v>
      </c>
      <c r="B3340">
        <v>-16810.607506249999</v>
      </c>
      <c r="C3340" t="s">
        <v>253</v>
      </c>
    </row>
    <row r="3341" spans="1:3" x14ac:dyDescent="0.25">
      <c r="A3341">
        <v>-8039769.4937923001</v>
      </c>
      <c r="B3341">
        <v>-16810.607506249999</v>
      </c>
      <c r="C3341" t="s">
        <v>253</v>
      </c>
    </row>
    <row r="3342" spans="1:3" x14ac:dyDescent="0.25">
      <c r="A3342">
        <v>-8038835.0149153797</v>
      </c>
      <c r="B3342">
        <v>-16810.607506249999</v>
      </c>
      <c r="C3342" t="s">
        <v>253</v>
      </c>
    </row>
    <row r="3343" spans="1:3" x14ac:dyDescent="0.25">
      <c r="A3343">
        <v>-8037900.5360384602</v>
      </c>
      <c r="B3343">
        <v>-16810.607506249999</v>
      </c>
      <c r="C3343" t="s">
        <v>253</v>
      </c>
    </row>
    <row r="3344" spans="1:3" x14ac:dyDescent="0.25">
      <c r="A3344">
        <v>-8036966.0571615295</v>
      </c>
      <c r="B3344">
        <v>-16810.607506249999</v>
      </c>
      <c r="C3344" t="s">
        <v>253</v>
      </c>
    </row>
    <row r="3345" spans="1:3" x14ac:dyDescent="0.25">
      <c r="A3345">
        <v>-8036031.5782846101</v>
      </c>
      <c r="B3345">
        <v>-16810.607506249999</v>
      </c>
      <c r="C3345" t="s">
        <v>253</v>
      </c>
    </row>
    <row r="3346" spans="1:3" x14ac:dyDescent="0.25">
      <c r="A3346">
        <v>-8035097.0994076896</v>
      </c>
      <c r="B3346">
        <v>-16810.607506249999</v>
      </c>
      <c r="C3346" t="s">
        <v>253</v>
      </c>
    </row>
    <row r="3347" spans="1:3" x14ac:dyDescent="0.25">
      <c r="A3347">
        <v>-8034162.6205307599</v>
      </c>
      <c r="B3347">
        <v>-16810.607506249999</v>
      </c>
      <c r="C3347" t="s">
        <v>253</v>
      </c>
    </row>
    <row r="3348" spans="1:3" x14ac:dyDescent="0.25">
      <c r="A3348">
        <v>-8033228.1416538404</v>
      </c>
      <c r="B3348">
        <v>-16810.607506249999</v>
      </c>
      <c r="C3348" t="s">
        <v>253</v>
      </c>
    </row>
    <row r="3349" spans="1:3" x14ac:dyDescent="0.25">
      <c r="A3349">
        <v>-8032293.66277692</v>
      </c>
      <c r="B3349">
        <v>-16810.607506249999</v>
      </c>
      <c r="C3349" t="s">
        <v>253</v>
      </c>
    </row>
    <row r="3350" spans="1:3" x14ac:dyDescent="0.25">
      <c r="A3350">
        <v>-8031359.1838999996</v>
      </c>
      <c r="B3350">
        <v>-16810.607506249999</v>
      </c>
      <c r="C3350" t="s">
        <v>253</v>
      </c>
    </row>
    <row r="3351" spans="1:3" x14ac:dyDescent="0.25">
      <c r="A3351">
        <v>-8030424.7050230699</v>
      </c>
      <c r="B3351">
        <v>-16810.607506249999</v>
      </c>
      <c r="C3351" t="s">
        <v>253</v>
      </c>
    </row>
    <row r="3352" spans="1:3" x14ac:dyDescent="0.25">
      <c r="A3352" t="s">
        <v>579</v>
      </c>
      <c r="B3352" t="s">
        <v>550</v>
      </c>
    </row>
    <row r="3353" spans="1:3" x14ac:dyDescent="0.25">
      <c r="A3353" t="s">
        <v>580</v>
      </c>
      <c r="B3353" t="s">
        <v>550</v>
      </c>
    </row>
    <row r="3354" spans="1:3" x14ac:dyDescent="0.25">
      <c r="A3354">
        <f>-8027621.2683923 -1</f>
        <v>-8027622.2683923002</v>
      </c>
      <c r="B3354" t="s">
        <v>551</v>
      </c>
    </row>
    <row r="3355" spans="1:3" x14ac:dyDescent="0.25">
      <c r="A3355" t="s">
        <v>547</v>
      </c>
      <c r="B3355" t="s">
        <v>550</v>
      </c>
    </row>
    <row r="3356" spans="1:3" x14ac:dyDescent="0.25">
      <c r="A3356" t="s">
        <v>517</v>
      </c>
      <c r="B3356" t="s">
        <v>550</v>
      </c>
    </row>
    <row r="3357" spans="1:3" x14ac:dyDescent="0.25">
      <c r="A3357" t="s">
        <v>518</v>
      </c>
      <c r="B3357" t="s">
        <v>550</v>
      </c>
    </row>
    <row r="3358" spans="1:3" x14ac:dyDescent="0.25">
      <c r="A3358" t="s">
        <v>514</v>
      </c>
      <c r="B3358" t="s">
        <v>550</v>
      </c>
    </row>
    <row r="3359" spans="1:3" x14ac:dyDescent="0.25">
      <c r="A3359" t="s">
        <v>483</v>
      </c>
      <c r="B3359" t="s">
        <v>550</v>
      </c>
    </row>
    <row r="3360" spans="1:3" x14ac:dyDescent="0.25">
      <c r="A3360" t="s">
        <v>484</v>
      </c>
      <c r="B3360" t="s">
        <v>550</v>
      </c>
    </row>
    <row r="3361" spans="1:3" x14ac:dyDescent="0.25">
      <c r="A3361" t="s">
        <v>452</v>
      </c>
      <c r="B3361" t="s">
        <v>550</v>
      </c>
    </row>
    <row r="3362" spans="1:3" x14ac:dyDescent="0.25">
      <c r="A3362" t="s">
        <v>421</v>
      </c>
      <c r="B3362" t="s">
        <v>550</v>
      </c>
    </row>
    <row r="3363" spans="1:3" x14ac:dyDescent="0.25">
      <c r="A3363">
        <f>-8019210.9585 -1681</f>
        <v>-8020891.9584999997</v>
      </c>
      <c r="B3363" t="s">
        <v>552</v>
      </c>
    </row>
    <row r="3364" spans="1:3" x14ac:dyDescent="0.25">
      <c r="A3364" t="s">
        <v>389</v>
      </c>
      <c r="B3364" t="s">
        <v>550</v>
      </c>
    </row>
    <row r="3365" spans="1:3" x14ac:dyDescent="0.25">
      <c r="A3365" t="s">
        <v>355</v>
      </c>
      <c r="B3365" t="s">
        <v>550</v>
      </c>
    </row>
    <row r="3366" spans="1:3" x14ac:dyDescent="0.25">
      <c r="A3366" t="s">
        <v>320</v>
      </c>
      <c r="B3366" t="s">
        <v>550</v>
      </c>
    </row>
    <row r="3367" spans="1:3" x14ac:dyDescent="0.25">
      <c r="A3367">
        <f>-8015473.0429923 -1</f>
        <v>-8015474.0429923004</v>
      </c>
      <c r="B3367" t="s">
        <v>551</v>
      </c>
    </row>
    <row r="3368" spans="1:3" x14ac:dyDescent="0.25">
      <c r="A3368" t="s">
        <v>112</v>
      </c>
      <c r="B3368" t="s">
        <v>550</v>
      </c>
    </row>
    <row r="3369" spans="1:3" x14ac:dyDescent="0.25">
      <c r="A3369" t="s">
        <v>113</v>
      </c>
      <c r="B3369" t="s">
        <v>550</v>
      </c>
    </row>
    <row r="3370" spans="1:3" x14ac:dyDescent="0.25">
      <c r="A3370">
        <f>-8124807.0715923 -1</f>
        <v>-8124808.0715923002</v>
      </c>
      <c r="B3370" t="s">
        <v>581</v>
      </c>
    </row>
    <row r="3371" spans="1:3" x14ac:dyDescent="0.25">
      <c r="A3371">
        <f>-8112658.8461923 -1</f>
        <v>-8112659.8461923003</v>
      </c>
      <c r="B3371" t="s">
        <v>581</v>
      </c>
    </row>
    <row r="3372" spans="1:3" x14ac:dyDescent="0.25">
      <c r="A3372">
        <f>-8100510.6207923 -1</f>
        <v>-8100511.6207923004</v>
      </c>
      <c r="B3372" t="s">
        <v>581</v>
      </c>
    </row>
    <row r="3373" spans="1:3" x14ac:dyDescent="0.25">
      <c r="A3373">
        <f>-8088362.3953923 -1</f>
        <v>-8088363.3953922996</v>
      </c>
      <c r="B3373" t="s">
        <v>581</v>
      </c>
    </row>
    <row r="3374" spans="1:3" x14ac:dyDescent="0.25">
      <c r="A3374">
        <f>-8079952.0855 -1774</f>
        <v>-8081726.0855</v>
      </c>
      <c r="B3374" t="s">
        <v>582</v>
      </c>
    </row>
    <row r="3375" spans="1:3" x14ac:dyDescent="0.25">
      <c r="A3375">
        <f>-8076214.1699923 -1</f>
        <v>-8076215.1699922998</v>
      </c>
      <c r="B3375" t="s">
        <v>581</v>
      </c>
    </row>
    <row r="3376" spans="1:3" x14ac:dyDescent="0.25">
      <c r="A3376">
        <v>-8070607.2967307596</v>
      </c>
      <c r="B3376">
        <v>-17745.086383035701</v>
      </c>
      <c r="C3376">
        <v>3.3918640110641701E-3</v>
      </c>
    </row>
    <row r="3377" spans="1:3" x14ac:dyDescent="0.25">
      <c r="A3377">
        <v>-8069672.8178538401</v>
      </c>
      <c r="B3377">
        <v>-17745.086383035701</v>
      </c>
      <c r="C3377" t="s">
        <v>583</v>
      </c>
    </row>
    <row r="3378" spans="1:3" x14ac:dyDescent="0.25">
      <c r="A3378">
        <v>-8068738.3389769197</v>
      </c>
      <c r="B3378">
        <v>-17745.086383035701</v>
      </c>
      <c r="C3378" t="s">
        <v>584</v>
      </c>
    </row>
    <row r="3379" spans="1:3" x14ac:dyDescent="0.25">
      <c r="A3379">
        <v>-8067803.8601000002</v>
      </c>
      <c r="B3379">
        <v>-17745.086383035701</v>
      </c>
      <c r="C3379" t="s">
        <v>585</v>
      </c>
    </row>
    <row r="3380" spans="1:3" x14ac:dyDescent="0.25">
      <c r="A3380">
        <v>-8066869.3812230704</v>
      </c>
      <c r="B3380">
        <v>-17745.086383035701</v>
      </c>
      <c r="C3380" t="s">
        <v>586</v>
      </c>
    </row>
    <row r="3381" spans="1:3" x14ac:dyDescent="0.25">
      <c r="A3381">
        <v>-8065934.90234615</v>
      </c>
      <c r="B3381">
        <v>-17745.086383035701</v>
      </c>
      <c r="C3381" t="s">
        <v>587</v>
      </c>
    </row>
    <row r="3382" spans="1:3" x14ac:dyDescent="0.25">
      <c r="A3382">
        <v>-8065000.4234692296</v>
      </c>
      <c r="B3382">
        <v>-17745.086383035701</v>
      </c>
      <c r="C3382" t="s">
        <v>588</v>
      </c>
    </row>
    <row r="3383" spans="1:3" x14ac:dyDescent="0.25">
      <c r="A3383">
        <v>-8064065.9445922999</v>
      </c>
      <c r="B3383">
        <v>-17745.086383035701</v>
      </c>
      <c r="C3383" t="s">
        <v>589</v>
      </c>
    </row>
    <row r="3384" spans="1:3" x14ac:dyDescent="0.25">
      <c r="A3384">
        <v>-8063131.4657153804</v>
      </c>
      <c r="B3384">
        <v>-17745.086383035701</v>
      </c>
      <c r="C3384" t="s">
        <v>590</v>
      </c>
    </row>
    <row r="3385" spans="1:3" x14ac:dyDescent="0.25">
      <c r="A3385">
        <v>-8062196.98683846</v>
      </c>
      <c r="B3385">
        <v>-17745.086383035701</v>
      </c>
      <c r="C3385" t="s">
        <v>591</v>
      </c>
    </row>
    <row r="3386" spans="1:3" x14ac:dyDescent="0.25">
      <c r="A3386">
        <v>-8061262.5079615302</v>
      </c>
      <c r="B3386">
        <v>-17745.086383035701</v>
      </c>
      <c r="C3386" t="s">
        <v>592</v>
      </c>
    </row>
    <row r="3387" spans="1:3" x14ac:dyDescent="0.25">
      <c r="A3387">
        <v>-8060328.0290846098</v>
      </c>
      <c r="B3387">
        <v>-17745.086383035701</v>
      </c>
      <c r="C3387" t="s">
        <v>593</v>
      </c>
    </row>
    <row r="3388" spans="1:3" x14ac:dyDescent="0.25">
      <c r="A3388">
        <v>-8059393.5502076903</v>
      </c>
      <c r="B3388">
        <v>-17745.086383035701</v>
      </c>
      <c r="C3388">
        <v>9.2903234064578996E-2</v>
      </c>
    </row>
    <row r="3389" spans="1:3" x14ac:dyDescent="0.25">
      <c r="A3389">
        <v>-8058459.0713307597</v>
      </c>
      <c r="B3389">
        <v>-17745.086383035701</v>
      </c>
      <c r="C3389" t="s">
        <v>594</v>
      </c>
    </row>
    <row r="3390" spans="1:3" x14ac:dyDescent="0.25">
      <c r="A3390">
        <v>-8057524.5924538402</v>
      </c>
      <c r="B3390">
        <v>-17745.086383035701</v>
      </c>
      <c r="C3390" t="s">
        <v>595</v>
      </c>
    </row>
    <row r="3391" spans="1:3" x14ac:dyDescent="0.25">
      <c r="A3391">
        <v>-8056590.1135769198</v>
      </c>
      <c r="B3391">
        <v>-17745.086383035701</v>
      </c>
      <c r="C3391">
        <v>0.15603873133659299</v>
      </c>
    </row>
    <row r="3392" spans="1:3" x14ac:dyDescent="0.25">
      <c r="A3392">
        <v>-8055655.6347000003</v>
      </c>
      <c r="B3392">
        <v>-17745.086383035701</v>
      </c>
      <c r="C3392" t="s">
        <v>596</v>
      </c>
    </row>
    <row r="3393" spans="1:3" x14ac:dyDescent="0.25">
      <c r="A3393">
        <v>-8054721.1558230696</v>
      </c>
      <c r="B3393">
        <v>-17745.086383035701</v>
      </c>
      <c r="C3393" t="s">
        <v>597</v>
      </c>
    </row>
    <row r="3394" spans="1:3" x14ac:dyDescent="0.25">
      <c r="A3394">
        <v>-8053786.6769461501</v>
      </c>
      <c r="B3394">
        <v>-17745.086383035701</v>
      </c>
      <c r="C3394" t="s">
        <v>598</v>
      </c>
    </row>
    <row r="3395" spans="1:3" x14ac:dyDescent="0.25">
      <c r="A3395">
        <v>-8052852.1980692297</v>
      </c>
      <c r="B3395">
        <v>-17745.086383035701</v>
      </c>
      <c r="C3395" t="s">
        <v>599</v>
      </c>
    </row>
    <row r="3396" spans="1:3" x14ac:dyDescent="0.25">
      <c r="A3396">
        <v>-8051917.7191923</v>
      </c>
      <c r="B3396">
        <v>-17745.086383035701</v>
      </c>
      <c r="C3396" t="s">
        <v>600</v>
      </c>
    </row>
    <row r="3397" spans="1:3" x14ac:dyDescent="0.25">
      <c r="A3397">
        <v>-8050983.2403153796</v>
      </c>
      <c r="B3397">
        <v>-17745.086383035701</v>
      </c>
      <c r="C3397" t="s">
        <v>601</v>
      </c>
    </row>
    <row r="3398" spans="1:3" x14ac:dyDescent="0.25">
      <c r="A3398">
        <v>-8050048.7614384601</v>
      </c>
      <c r="B3398">
        <v>-17745.086383035701</v>
      </c>
      <c r="C3398" t="s">
        <v>602</v>
      </c>
    </row>
    <row r="3399" spans="1:3" x14ac:dyDescent="0.25">
      <c r="A3399">
        <v>-8049114.2825615304</v>
      </c>
      <c r="B3399">
        <v>-17745.086383035701</v>
      </c>
      <c r="C3399" t="s">
        <v>603</v>
      </c>
    </row>
    <row r="3400" spans="1:3" x14ac:dyDescent="0.25">
      <c r="A3400">
        <v>-8048179.8036846099</v>
      </c>
      <c r="B3400">
        <v>-17745.086383035701</v>
      </c>
      <c r="C3400" t="s">
        <v>604</v>
      </c>
    </row>
    <row r="3401" spans="1:3" x14ac:dyDescent="0.25">
      <c r="A3401">
        <v>-8047245.3248076905</v>
      </c>
      <c r="B3401">
        <v>-17745.086383035701</v>
      </c>
      <c r="C3401" t="s">
        <v>605</v>
      </c>
    </row>
    <row r="3402" spans="1:3" x14ac:dyDescent="0.25">
      <c r="A3402">
        <v>-8046310.8459307598</v>
      </c>
      <c r="B3402">
        <v>-17745.086383035701</v>
      </c>
      <c r="C3402" t="s">
        <v>606</v>
      </c>
    </row>
    <row r="3403" spans="1:3" x14ac:dyDescent="0.25">
      <c r="A3403">
        <v>-8045376.3670538403</v>
      </c>
      <c r="B3403">
        <v>-17745.086383035701</v>
      </c>
      <c r="C3403">
        <v>0.30304896831512401</v>
      </c>
    </row>
    <row r="3404" spans="1:3" x14ac:dyDescent="0.25">
      <c r="A3404">
        <v>-8044441.8881769199</v>
      </c>
      <c r="B3404">
        <v>-17745.086383035701</v>
      </c>
      <c r="C3404" t="s">
        <v>607</v>
      </c>
    </row>
    <row r="3405" spans="1:3" x14ac:dyDescent="0.25">
      <c r="A3405">
        <v>-8043507.4093000004</v>
      </c>
      <c r="B3405">
        <v>-17745.086383035701</v>
      </c>
      <c r="C3405" t="s">
        <v>111</v>
      </c>
    </row>
    <row r="3406" spans="1:3" x14ac:dyDescent="0.25">
      <c r="A3406">
        <v>-8042572.9304230697</v>
      </c>
      <c r="B3406">
        <v>-17745.086383035701</v>
      </c>
      <c r="C3406">
        <v>0</v>
      </c>
    </row>
    <row r="3407" spans="1:3" x14ac:dyDescent="0.25">
      <c r="A3407">
        <v>-8041638.4515461503</v>
      </c>
      <c r="B3407">
        <v>-17745.086383035701</v>
      </c>
      <c r="C3407" t="s">
        <v>111</v>
      </c>
    </row>
    <row r="3408" spans="1:3" x14ac:dyDescent="0.25">
      <c r="A3408">
        <v>-8040703.9726692298</v>
      </c>
      <c r="B3408">
        <v>-17745.086383035701</v>
      </c>
      <c r="C3408" t="s">
        <v>111</v>
      </c>
    </row>
    <row r="3409" spans="1:3" x14ac:dyDescent="0.25">
      <c r="A3409">
        <v>-8039769.4937923001</v>
      </c>
      <c r="B3409">
        <v>-17745.086383035701</v>
      </c>
      <c r="C3409" t="s">
        <v>111</v>
      </c>
    </row>
    <row r="3410" spans="1:3" x14ac:dyDescent="0.25">
      <c r="A3410">
        <v>-8038835.0149153797</v>
      </c>
      <c r="B3410">
        <v>-17745.086383035701</v>
      </c>
      <c r="C3410" t="s">
        <v>111</v>
      </c>
    </row>
    <row r="3411" spans="1:3" x14ac:dyDescent="0.25">
      <c r="A3411">
        <v>-8037900.5360384602</v>
      </c>
      <c r="B3411">
        <v>-17745.086383035701</v>
      </c>
      <c r="C3411" t="s">
        <v>111</v>
      </c>
    </row>
    <row r="3412" spans="1:3" x14ac:dyDescent="0.25">
      <c r="A3412">
        <v>-8036966.0571615295</v>
      </c>
      <c r="B3412">
        <v>-17745.086383035701</v>
      </c>
      <c r="C3412" t="s">
        <v>111</v>
      </c>
    </row>
    <row r="3413" spans="1:3" x14ac:dyDescent="0.25">
      <c r="A3413">
        <v>-8036031.5782846101</v>
      </c>
      <c r="B3413">
        <v>-17745.086383035701</v>
      </c>
      <c r="C3413" t="s">
        <v>111</v>
      </c>
    </row>
    <row r="3414" spans="1:3" x14ac:dyDescent="0.25">
      <c r="A3414">
        <v>-8035097.0994076896</v>
      </c>
      <c r="B3414">
        <v>-17745.086383035701</v>
      </c>
      <c r="C3414" t="s">
        <v>111</v>
      </c>
    </row>
    <row r="3415" spans="1:3" x14ac:dyDescent="0.25">
      <c r="A3415">
        <v>-8034162.6205307599</v>
      </c>
      <c r="B3415">
        <v>-17745.086383035701</v>
      </c>
      <c r="C3415" t="s">
        <v>111</v>
      </c>
    </row>
    <row r="3416" spans="1:3" x14ac:dyDescent="0.25">
      <c r="A3416">
        <v>-8033228.1416538404</v>
      </c>
      <c r="B3416">
        <v>-17745.086383035701</v>
      </c>
      <c r="C3416" t="s">
        <v>111</v>
      </c>
    </row>
    <row r="3417" spans="1:3" x14ac:dyDescent="0.25">
      <c r="A3417">
        <v>-8032293.66277692</v>
      </c>
      <c r="B3417">
        <v>-17745.086383035701</v>
      </c>
      <c r="C3417" t="s">
        <v>111</v>
      </c>
    </row>
    <row r="3418" spans="1:3" x14ac:dyDescent="0.25">
      <c r="A3418">
        <v>-8031359.1838999996</v>
      </c>
      <c r="B3418">
        <v>-17745.086383035701</v>
      </c>
      <c r="C3418" t="s">
        <v>111</v>
      </c>
    </row>
    <row r="3419" spans="1:3" x14ac:dyDescent="0.25">
      <c r="A3419">
        <f>-8027621.2683923 -1</f>
        <v>-8027622.2683923002</v>
      </c>
      <c r="B3419" t="s">
        <v>581</v>
      </c>
    </row>
    <row r="3420" spans="1:3" x14ac:dyDescent="0.25">
      <c r="A3420">
        <f>-8019210.9585 -1774</f>
        <v>-8020984.9584999997</v>
      </c>
      <c r="B3420" t="s">
        <v>582</v>
      </c>
    </row>
    <row r="3421" spans="1:3" x14ac:dyDescent="0.25">
      <c r="A3421">
        <f>-8015473.0429923 -1</f>
        <v>-8015474.0429923004</v>
      </c>
      <c r="B3421" t="s">
        <v>581</v>
      </c>
    </row>
    <row r="3422" spans="1:3" x14ac:dyDescent="0.25">
      <c r="A3422">
        <f>-8124807.0715923 -1</f>
        <v>-8124808.0715923002</v>
      </c>
      <c r="B3422" t="s">
        <v>609</v>
      </c>
    </row>
    <row r="3423" spans="1:3" x14ac:dyDescent="0.25">
      <c r="A3423">
        <f>-8112658.8461923 -1</f>
        <v>-8112659.8461923003</v>
      </c>
      <c r="B3423" t="s">
        <v>609</v>
      </c>
    </row>
    <row r="3424" spans="1:3" x14ac:dyDescent="0.25">
      <c r="A3424">
        <f>-8100510.6207923 -1</f>
        <v>-8100511.6207923004</v>
      </c>
      <c r="B3424" t="s">
        <v>609</v>
      </c>
    </row>
    <row r="3425" spans="1:3" x14ac:dyDescent="0.25">
      <c r="A3425">
        <f>-8088362.3953923 -1</f>
        <v>-8088363.3953922996</v>
      </c>
      <c r="B3425" t="s">
        <v>609</v>
      </c>
    </row>
    <row r="3426" spans="1:3" x14ac:dyDescent="0.25">
      <c r="A3426">
        <f>-8079952.0855 -1867</f>
        <v>-8081819.0855</v>
      </c>
      <c r="B3426" t="s">
        <v>610</v>
      </c>
    </row>
    <row r="3427" spans="1:3" x14ac:dyDescent="0.25">
      <c r="A3427">
        <f>-8076214.1699923 -1</f>
        <v>-8076215.1699922998</v>
      </c>
      <c r="B3427" t="s">
        <v>609</v>
      </c>
    </row>
    <row r="3428" spans="1:3" x14ac:dyDescent="0.25">
      <c r="A3428">
        <v>-8070607.2967307596</v>
      </c>
      <c r="B3428">
        <v>-18679.5652598214</v>
      </c>
      <c r="C3428">
        <v>4.0308684110641401E-3</v>
      </c>
    </row>
    <row r="3429" spans="1:3" x14ac:dyDescent="0.25">
      <c r="A3429">
        <v>-8069672.8178538401</v>
      </c>
      <c r="B3429">
        <v>-18679.5652598214</v>
      </c>
      <c r="C3429" t="s">
        <v>611</v>
      </c>
    </row>
    <row r="3430" spans="1:3" x14ac:dyDescent="0.25">
      <c r="A3430">
        <v>-8068738.3389769197</v>
      </c>
      <c r="B3430">
        <v>-18679.5652598214</v>
      </c>
      <c r="C3430" t="s">
        <v>612</v>
      </c>
    </row>
    <row r="3431" spans="1:3" x14ac:dyDescent="0.25">
      <c r="A3431">
        <v>-8067803.8601000002</v>
      </c>
      <c r="B3431">
        <v>-18679.5652598214</v>
      </c>
      <c r="C3431" t="s">
        <v>613</v>
      </c>
    </row>
    <row r="3432" spans="1:3" x14ac:dyDescent="0.25">
      <c r="A3432">
        <v>-8066869.3812230704</v>
      </c>
      <c r="B3432">
        <v>-18679.5652598214</v>
      </c>
      <c r="C3432" t="s">
        <v>614</v>
      </c>
    </row>
    <row r="3433" spans="1:3" x14ac:dyDescent="0.25">
      <c r="A3433">
        <v>-8065934.90234615</v>
      </c>
      <c r="B3433">
        <v>-18679.5652598214</v>
      </c>
      <c r="C3433" t="s">
        <v>615</v>
      </c>
    </row>
    <row r="3434" spans="1:3" x14ac:dyDescent="0.25">
      <c r="A3434">
        <v>-8065000.4234692296</v>
      </c>
      <c r="B3434">
        <v>-18679.5652598214</v>
      </c>
      <c r="C3434" t="s">
        <v>616</v>
      </c>
    </row>
    <row r="3435" spans="1:3" x14ac:dyDescent="0.25">
      <c r="A3435">
        <v>-8064065.9445922999</v>
      </c>
      <c r="B3435">
        <v>-18679.5652598214</v>
      </c>
      <c r="C3435" t="s">
        <v>617</v>
      </c>
    </row>
    <row r="3436" spans="1:3" x14ac:dyDescent="0.25">
      <c r="A3436">
        <v>-8063131.4657153804</v>
      </c>
      <c r="B3436">
        <v>-18679.5652598214</v>
      </c>
      <c r="C3436" t="s">
        <v>618</v>
      </c>
    </row>
    <row r="3437" spans="1:3" x14ac:dyDescent="0.25">
      <c r="A3437">
        <v>-8062196.98683846</v>
      </c>
      <c r="B3437">
        <v>-18679.5652598214</v>
      </c>
      <c r="C3437" t="s">
        <v>619</v>
      </c>
    </row>
    <row r="3438" spans="1:3" x14ac:dyDescent="0.25">
      <c r="A3438">
        <v>-8061262.5079615302</v>
      </c>
      <c r="B3438">
        <v>-18679.5652598214</v>
      </c>
      <c r="C3438" t="s">
        <v>620</v>
      </c>
    </row>
    <row r="3439" spans="1:3" x14ac:dyDescent="0.25">
      <c r="A3439">
        <v>-8060328.0290846098</v>
      </c>
      <c r="B3439">
        <v>-18679.5652598214</v>
      </c>
      <c r="C3439" t="s">
        <v>621</v>
      </c>
    </row>
    <row r="3440" spans="1:3" x14ac:dyDescent="0.25">
      <c r="A3440">
        <v>-8059393.5502076903</v>
      </c>
      <c r="B3440">
        <v>-18679.5652598214</v>
      </c>
      <c r="C3440">
        <v>9.4303414225578294E-2</v>
      </c>
    </row>
    <row r="3441" spans="1:3" x14ac:dyDescent="0.25">
      <c r="A3441">
        <v>-8058459.0713307597</v>
      </c>
      <c r="B3441">
        <v>-18679.5652598214</v>
      </c>
      <c r="C3441" t="s">
        <v>622</v>
      </c>
    </row>
    <row r="3442" spans="1:3" x14ac:dyDescent="0.25">
      <c r="A3442">
        <v>-8057524.5924538402</v>
      </c>
      <c r="B3442">
        <v>-18679.5652598214</v>
      </c>
      <c r="C3442" t="s">
        <v>623</v>
      </c>
    </row>
    <row r="3443" spans="1:3" x14ac:dyDescent="0.25">
      <c r="A3443">
        <v>-8056590.1135769198</v>
      </c>
      <c r="B3443">
        <v>-18679.5652598214</v>
      </c>
      <c r="C3443">
        <v>0.15696555376052801</v>
      </c>
    </row>
    <row r="3444" spans="1:3" x14ac:dyDescent="0.25">
      <c r="A3444">
        <v>-8055655.6347000003</v>
      </c>
      <c r="B3444">
        <v>-18679.5652598214</v>
      </c>
      <c r="C3444" t="s">
        <v>624</v>
      </c>
    </row>
    <row r="3445" spans="1:3" x14ac:dyDescent="0.25">
      <c r="A3445">
        <v>-8054721.1558230696</v>
      </c>
      <c r="B3445">
        <v>-18679.5652598214</v>
      </c>
      <c r="C3445" t="s">
        <v>625</v>
      </c>
    </row>
    <row r="3446" spans="1:3" x14ac:dyDescent="0.25">
      <c r="A3446">
        <v>-8053786.6769461501</v>
      </c>
      <c r="B3446">
        <v>-18679.5652598214</v>
      </c>
      <c r="C3446" t="s">
        <v>626</v>
      </c>
    </row>
    <row r="3447" spans="1:3" x14ac:dyDescent="0.25">
      <c r="A3447">
        <v>-8052852.1980692297</v>
      </c>
      <c r="B3447">
        <v>-18679.5652598214</v>
      </c>
      <c r="C3447" t="s">
        <v>627</v>
      </c>
    </row>
    <row r="3448" spans="1:3" x14ac:dyDescent="0.25">
      <c r="A3448">
        <v>-8051917.7191923</v>
      </c>
      <c r="B3448">
        <v>-18679.5652598214</v>
      </c>
      <c r="C3448" t="s">
        <v>628</v>
      </c>
    </row>
    <row r="3449" spans="1:3" x14ac:dyDescent="0.25">
      <c r="A3449">
        <v>-8050983.2403153796</v>
      </c>
      <c r="B3449">
        <v>-18679.5652598214</v>
      </c>
      <c r="C3449" t="s">
        <v>629</v>
      </c>
    </row>
    <row r="3450" spans="1:3" x14ac:dyDescent="0.25">
      <c r="A3450">
        <v>-8050048.7614384601</v>
      </c>
      <c r="B3450">
        <v>-18679.5652598214</v>
      </c>
      <c r="C3450" t="s">
        <v>630</v>
      </c>
    </row>
    <row r="3451" spans="1:3" x14ac:dyDescent="0.25">
      <c r="A3451">
        <v>-8049114.2825615304</v>
      </c>
      <c r="B3451">
        <v>-18679.5652598214</v>
      </c>
      <c r="C3451" t="s">
        <v>631</v>
      </c>
    </row>
    <row r="3452" spans="1:3" x14ac:dyDescent="0.25">
      <c r="A3452">
        <v>-8048179.8036846099</v>
      </c>
      <c r="B3452">
        <v>-18679.5652598214</v>
      </c>
      <c r="C3452" t="s">
        <v>632</v>
      </c>
    </row>
    <row r="3453" spans="1:3" x14ac:dyDescent="0.25">
      <c r="A3453">
        <v>-8047245.3248076905</v>
      </c>
      <c r="B3453">
        <v>-18679.5652598214</v>
      </c>
      <c r="C3453" t="s">
        <v>633</v>
      </c>
    </row>
    <row r="3454" spans="1:3" x14ac:dyDescent="0.25">
      <c r="A3454">
        <v>-8046310.8459307598</v>
      </c>
      <c r="B3454">
        <v>-18679.5652598214</v>
      </c>
      <c r="C3454" t="s">
        <v>634</v>
      </c>
    </row>
    <row r="3455" spans="1:3" x14ac:dyDescent="0.25">
      <c r="A3455">
        <v>-8045376.3670538403</v>
      </c>
      <c r="B3455">
        <v>-18679.5652598214</v>
      </c>
      <c r="C3455">
        <v>0.30204695463180498</v>
      </c>
    </row>
    <row r="3456" spans="1:3" x14ac:dyDescent="0.25">
      <c r="A3456">
        <v>-8044441.8881769199</v>
      </c>
      <c r="B3456">
        <v>-18679.5652598214</v>
      </c>
      <c r="C3456" t="s">
        <v>253</v>
      </c>
    </row>
    <row r="3457" spans="1:3" x14ac:dyDescent="0.25">
      <c r="A3457">
        <v>-8043507.4093000004</v>
      </c>
      <c r="B3457">
        <v>-18679.5652598214</v>
      </c>
      <c r="C3457" t="s">
        <v>253</v>
      </c>
    </row>
    <row r="3458" spans="1:3" x14ac:dyDescent="0.25">
      <c r="A3458">
        <v>-8042572.9304230697</v>
      </c>
      <c r="B3458">
        <v>-18679.5652598214</v>
      </c>
      <c r="C3458">
        <v>0</v>
      </c>
    </row>
    <row r="3459" spans="1:3" x14ac:dyDescent="0.25">
      <c r="A3459">
        <v>-8041638.4515461503</v>
      </c>
      <c r="B3459">
        <v>-18679.5652598214</v>
      </c>
      <c r="C3459" t="s">
        <v>253</v>
      </c>
    </row>
    <row r="3460" spans="1:3" x14ac:dyDescent="0.25">
      <c r="A3460">
        <v>-8040703.9726692298</v>
      </c>
      <c r="B3460">
        <v>-18679.5652598214</v>
      </c>
      <c r="C3460" t="s">
        <v>253</v>
      </c>
    </row>
    <row r="3461" spans="1:3" x14ac:dyDescent="0.25">
      <c r="A3461">
        <v>-8039769.4937923001</v>
      </c>
      <c r="B3461">
        <v>-18679.5652598214</v>
      </c>
      <c r="C3461" t="s">
        <v>253</v>
      </c>
    </row>
    <row r="3462" spans="1:3" x14ac:dyDescent="0.25">
      <c r="A3462">
        <v>-8038835.0149153797</v>
      </c>
      <c r="B3462">
        <v>-18679.5652598214</v>
      </c>
      <c r="C3462" t="s">
        <v>253</v>
      </c>
    </row>
    <row r="3463" spans="1:3" x14ac:dyDescent="0.25">
      <c r="A3463">
        <v>-8037900.5360384602</v>
      </c>
      <c r="B3463">
        <v>-18679.5652598214</v>
      </c>
      <c r="C3463" t="s">
        <v>253</v>
      </c>
    </row>
    <row r="3464" spans="1:3" x14ac:dyDescent="0.25">
      <c r="A3464">
        <v>-8036966.0571615295</v>
      </c>
      <c r="B3464">
        <v>-18679.5652598214</v>
      </c>
      <c r="C3464" t="s">
        <v>253</v>
      </c>
    </row>
    <row r="3465" spans="1:3" x14ac:dyDescent="0.25">
      <c r="A3465">
        <v>-8036031.5782846101</v>
      </c>
      <c r="B3465">
        <v>-18679.5652598214</v>
      </c>
      <c r="C3465" t="s">
        <v>253</v>
      </c>
    </row>
    <row r="3466" spans="1:3" x14ac:dyDescent="0.25">
      <c r="A3466">
        <v>-8035097.0994076896</v>
      </c>
      <c r="B3466">
        <v>-18679.5652598214</v>
      </c>
      <c r="C3466" t="s">
        <v>253</v>
      </c>
    </row>
    <row r="3467" spans="1:3" x14ac:dyDescent="0.25">
      <c r="A3467">
        <v>-8034162.6205307599</v>
      </c>
      <c r="B3467">
        <v>-18679.5652598214</v>
      </c>
      <c r="C3467" t="s">
        <v>253</v>
      </c>
    </row>
    <row r="3468" spans="1:3" x14ac:dyDescent="0.25">
      <c r="A3468">
        <v>-8033228.1416538404</v>
      </c>
      <c r="B3468">
        <v>-18679.5652598214</v>
      </c>
      <c r="C3468" t="s">
        <v>253</v>
      </c>
    </row>
    <row r="3469" spans="1:3" x14ac:dyDescent="0.25">
      <c r="A3469">
        <v>-8032293.66277692</v>
      </c>
      <c r="B3469">
        <v>-18679.5652598214</v>
      </c>
      <c r="C3469" t="s">
        <v>253</v>
      </c>
    </row>
    <row r="3470" spans="1:3" x14ac:dyDescent="0.25">
      <c r="A3470">
        <f>-8031359.1839 -1867</f>
        <v>-8033226.1838999996</v>
      </c>
      <c r="B3470" t="s">
        <v>610</v>
      </c>
    </row>
    <row r="3471" spans="1:3" x14ac:dyDescent="0.25">
      <c r="A3471">
        <f>-8027621.2683923 -1</f>
        <v>-8027622.2683923002</v>
      </c>
      <c r="B3471" t="s">
        <v>609</v>
      </c>
    </row>
    <row r="3472" spans="1:3" x14ac:dyDescent="0.25">
      <c r="A3472">
        <f>-8019210.9585 -1867</f>
        <v>-8021077.9584999997</v>
      </c>
      <c r="B3472" t="s">
        <v>610</v>
      </c>
    </row>
    <row r="3473" spans="1:3" x14ac:dyDescent="0.25">
      <c r="A3473">
        <f>-8015473.0429923 -1</f>
        <v>-8015474.0429923004</v>
      </c>
      <c r="B3473" t="s">
        <v>609</v>
      </c>
    </row>
    <row r="3474" spans="1:3" x14ac:dyDescent="0.25">
      <c r="A3474">
        <f>-8124807.0715923 -1</f>
        <v>-8124808.0715923002</v>
      </c>
      <c r="B3474" t="s">
        <v>635</v>
      </c>
    </row>
    <row r="3475" spans="1:3" x14ac:dyDescent="0.25">
      <c r="A3475">
        <f>-8112658.8461923 -1</f>
        <v>-8112659.8461923003</v>
      </c>
      <c r="B3475" t="s">
        <v>635</v>
      </c>
    </row>
    <row r="3476" spans="1:3" x14ac:dyDescent="0.25">
      <c r="A3476">
        <f>-8100510.6207923 -1</f>
        <v>-8100511.6207923004</v>
      </c>
      <c r="B3476" t="s">
        <v>635</v>
      </c>
    </row>
    <row r="3477" spans="1:3" x14ac:dyDescent="0.25">
      <c r="A3477">
        <f>-8088362.3953923 -1</f>
        <v>-8088363.3953922996</v>
      </c>
      <c r="B3477" t="s">
        <v>635</v>
      </c>
    </row>
    <row r="3478" spans="1:3" x14ac:dyDescent="0.25">
      <c r="A3478">
        <f>-8079952.0855 -1961</f>
        <v>-8081913.0855</v>
      </c>
      <c r="B3478" t="s">
        <v>636</v>
      </c>
    </row>
    <row r="3479" spans="1:3" x14ac:dyDescent="0.25">
      <c r="A3479">
        <f>-8076214.1699923 -1</f>
        <v>-8076215.1699922998</v>
      </c>
      <c r="B3479" t="s">
        <v>635</v>
      </c>
    </row>
    <row r="3480" spans="1:3" x14ac:dyDescent="0.25">
      <c r="A3480">
        <v>-8070607.2967307596</v>
      </c>
      <c r="B3480">
        <v>-19614.044136607099</v>
      </c>
      <c r="C3480">
        <v>5.1362346857786101E-3</v>
      </c>
    </row>
    <row r="3481" spans="1:3" x14ac:dyDescent="0.25">
      <c r="A3481">
        <v>-8069672.8178538401</v>
      </c>
      <c r="B3481">
        <v>-19614.044136607099</v>
      </c>
      <c r="C3481" t="s">
        <v>637</v>
      </c>
    </row>
    <row r="3482" spans="1:3" x14ac:dyDescent="0.25">
      <c r="A3482">
        <v>-8068738.3389769197</v>
      </c>
      <c r="B3482">
        <v>-19614.044136607099</v>
      </c>
      <c r="C3482" t="s">
        <v>638</v>
      </c>
    </row>
    <row r="3483" spans="1:3" x14ac:dyDescent="0.25">
      <c r="A3483">
        <v>-8067803.8601000002</v>
      </c>
      <c r="B3483">
        <v>-19614.044136607099</v>
      </c>
      <c r="C3483" t="s">
        <v>639</v>
      </c>
    </row>
    <row r="3484" spans="1:3" x14ac:dyDescent="0.25">
      <c r="A3484">
        <v>-8066869.3812230704</v>
      </c>
      <c r="B3484">
        <v>-19614.044136607099</v>
      </c>
      <c r="C3484" t="s">
        <v>640</v>
      </c>
    </row>
    <row r="3485" spans="1:3" x14ac:dyDescent="0.25">
      <c r="A3485">
        <v>-8065934.90234615</v>
      </c>
      <c r="B3485">
        <v>-19614.044136607099</v>
      </c>
      <c r="C3485" t="s">
        <v>641</v>
      </c>
    </row>
    <row r="3486" spans="1:3" x14ac:dyDescent="0.25">
      <c r="A3486">
        <v>-8065000.4234692296</v>
      </c>
      <c r="B3486">
        <v>-19614.044136607099</v>
      </c>
      <c r="C3486" t="s">
        <v>642</v>
      </c>
    </row>
    <row r="3487" spans="1:3" x14ac:dyDescent="0.25">
      <c r="A3487">
        <v>-8064065.9445922999</v>
      </c>
      <c r="B3487">
        <v>-19614.044136607099</v>
      </c>
      <c r="C3487" t="s">
        <v>643</v>
      </c>
    </row>
    <row r="3488" spans="1:3" x14ac:dyDescent="0.25">
      <c r="A3488">
        <v>-8063131.4657153804</v>
      </c>
      <c r="B3488">
        <v>-19614.044136607099</v>
      </c>
      <c r="C3488" t="s">
        <v>644</v>
      </c>
    </row>
    <row r="3489" spans="1:3" x14ac:dyDescent="0.25">
      <c r="A3489">
        <v>-8062196.98683846</v>
      </c>
      <c r="B3489">
        <v>-19614.044136607099</v>
      </c>
      <c r="C3489" t="s">
        <v>645</v>
      </c>
    </row>
    <row r="3490" spans="1:3" x14ac:dyDescent="0.25">
      <c r="A3490">
        <v>-8061262.5079615302</v>
      </c>
      <c r="B3490">
        <v>-19614.044136607099</v>
      </c>
      <c r="C3490" t="s">
        <v>646</v>
      </c>
    </row>
    <row r="3491" spans="1:3" x14ac:dyDescent="0.25">
      <c r="A3491">
        <v>-8060328.0290846098</v>
      </c>
      <c r="B3491">
        <v>-19614.044136607099</v>
      </c>
      <c r="C3491" t="s">
        <v>647</v>
      </c>
    </row>
    <row r="3492" spans="1:3" x14ac:dyDescent="0.25">
      <c r="A3492">
        <v>-8059393.5502076903</v>
      </c>
      <c r="B3492">
        <v>-19614.044136607099</v>
      </c>
      <c r="C3492">
        <v>9.4291180372238104E-2</v>
      </c>
    </row>
    <row r="3493" spans="1:3" x14ac:dyDescent="0.25">
      <c r="A3493">
        <v>-8058459.0713307597</v>
      </c>
      <c r="B3493">
        <v>-19614.044136607099</v>
      </c>
      <c r="C3493" t="s">
        <v>648</v>
      </c>
    </row>
    <row r="3494" spans="1:3" x14ac:dyDescent="0.25">
      <c r="A3494">
        <v>-8057524.5924538402</v>
      </c>
      <c r="B3494">
        <v>-19614.044136607099</v>
      </c>
      <c r="C3494" t="s">
        <v>649</v>
      </c>
    </row>
    <row r="3495" spans="1:3" x14ac:dyDescent="0.25">
      <c r="A3495">
        <v>-8056590.1135769198</v>
      </c>
      <c r="B3495">
        <v>-19614.044136607099</v>
      </c>
      <c r="C3495">
        <v>0.158098429441452</v>
      </c>
    </row>
    <row r="3496" spans="1:3" x14ac:dyDescent="0.25">
      <c r="A3496">
        <v>-8055655.6347000003</v>
      </c>
      <c r="B3496">
        <v>-19614.044136607099</v>
      </c>
      <c r="C3496" t="s">
        <v>650</v>
      </c>
    </row>
    <row r="3497" spans="1:3" x14ac:dyDescent="0.25">
      <c r="A3497">
        <v>-8054721.1558230696</v>
      </c>
      <c r="B3497">
        <v>-19614.044136607099</v>
      </c>
      <c r="C3497" t="s">
        <v>651</v>
      </c>
    </row>
    <row r="3498" spans="1:3" x14ac:dyDescent="0.25">
      <c r="A3498">
        <v>-8053786.6769461501</v>
      </c>
      <c r="B3498">
        <v>-19614.044136607099</v>
      </c>
      <c r="C3498" t="s">
        <v>652</v>
      </c>
    </row>
    <row r="3499" spans="1:3" x14ac:dyDescent="0.25">
      <c r="A3499">
        <v>-8052852.1980692297</v>
      </c>
      <c r="B3499">
        <v>-19614.044136607099</v>
      </c>
      <c r="C3499" t="s">
        <v>653</v>
      </c>
    </row>
    <row r="3500" spans="1:3" x14ac:dyDescent="0.25">
      <c r="A3500">
        <v>-8051917.7191923</v>
      </c>
      <c r="B3500">
        <v>-19614.044136607099</v>
      </c>
      <c r="C3500" t="s">
        <v>654</v>
      </c>
    </row>
    <row r="3501" spans="1:3" x14ac:dyDescent="0.25">
      <c r="A3501">
        <v>-8050983.2403153796</v>
      </c>
      <c r="B3501">
        <v>-19614.044136607099</v>
      </c>
      <c r="C3501" t="s">
        <v>655</v>
      </c>
    </row>
    <row r="3502" spans="1:3" x14ac:dyDescent="0.25">
      <c r="A3502">
        <v>-8050048.7614384601</v>
      </c>
      <c r="B3502">
        <v>-19614.044136607099</v>
      </c>
      <c r="C3502" t="s">
        <v>656</v>
      </c>
    </row>
    <row r="3503" spans="1:3" x14ac:dyDescent="0.25">
      <c r="A3503">
        <v>-8049114.2825615304</v>
      </c>
      <c r="B3503">
        <v>-19614.044136607099</v>
      </c>
      <c r="C3503" t="s">
        <v>657</v>
      </c>
    </row>
    <row r="3504" spans="1:3" x14ac:dyDescent="0.25">
      <c r="A3504">
        <v>-8048179.8036846099</v>
      </c>
      <c r="B3504">
        <v>-19614.044136607099</v>
      </c>
      <c r="C3504" t="s">
        <v>658</v>
      </c>
    </row>
    <row r="3505" spans="1:3" x14ac:dyDescent="0.25">
      <c r="A3505">
        <v>-8047245.3248076905</v>
      </c>
      <c r="B3505">
        <v>-19614.044136607099</v>
      </c>
      <c r="C3505" t="s">
        <v>659</v>
      </c>
    </row>
    <row r="3506" spans="1:3" x14ac:dyDescent="0.25">
      <c r="A3506">
        <v>-8046310.8459307598</v>
      </c>
      <c r="B3506">
        <v>-19614.044136607099</v>
      </c>
      <c r="C3506" t="s">
        <v>660</v>
      </c>
    </row>
    <row r="3507" spans="1:3" x14ac:dyDescent="0.25">
      <c r="A3507">
        <v>-8045376.3670538403</v>
      </c>
      <c r="B3507">
        <v>-19614.044136607099</v>
      </c>
      <c r="C3507">
        <v>0.300527453422546</v>
      </c>
    </row>
    <row r="3508" spans="1:3" x14ac:dyDescent="0.25">
      <c r="A3508">
        <v>-8044441.8881769199</v>
      </c>
      <c r="B3508">
        <v>-19614.044136607099</v>
      </c>
      <c r="C3508" t="s">
        <v>111</v>
      </c>
    </row>
    <row r="3509" spans="1:3" x14ac:dyDescent="0.25">
      <c r="A3509">
        <v>-8043507.4093000004</v>
      </c>
      <c r="B3509">
        <v>-19614.044136607099</v>
      </c>
      <c r="C3509" t="s">
        <v>111</v>
      </c>
    </row>
    <row r="3510" spans="1:3" x14ac:dyDescent="0.25">
      <c r="A3510">
        <v>-8042572.9304230697</v>
      </c>
      <c r="B3510">
        <v>-19614.044136607099</v>
      </c>
      <c r="C3510">
        <v>0</v>
      </c>
    </row>
    <row r="3511" spans="1:3" x14ac:dyDescent="0.25">
      <c r="A3511">
        <v>-8041638.4515461503</v>
      </c>
      <c r="B3511">
        <v>-19614.044136607099</v>
      </c>
      <c r="C3511" t="s">
        <v>111</v>
      </c>
    </row>
    <row r="3512" spans="1:3" x14ac:dyDescent="0.25">
      <c r="A3512">
        <v>-8040703.9726692298</v>
      </c>
      <c r="B3512">
        <v>-19614.044136607099</v>
      </c>
      <c r="C3512" t="s">
        <v>111</v>
      </c>
    </row>
    <row r="3513" spans="1:3" x14ac:dyDescent="0.25">
      <c r="A3513">
        <v>-8039769.4937923001</v>
      </c>
      <c r="B3513">
        <v>-19614.044136607099</v>
      </c>
      <c r="C3513" t="s">
        <v>111</v>
      </c>
    </row>
    <row r="3514" spans="1:3" x14ac:dyDescent="0.25">
      <c r="A3514">
        <v>-8038835.0149153797</v>
      </c>
      <c r="B3514">
        <v>-19614.044136607099</v>
      </c>
      <c r="C3514" t="s">
        <v>111</v>
      </c>
    </row>
    <row r="3515" spans="1:3" x14ac:dyDescent="0.25">
      <c r="A3515">
        <v>-8037900.5360384602</v>
      </c>
      <c r="B3515">
        <v>-19614.044136607099</v>
      </c>
      <c r="C3515" t="s">
        <v>111</v>
      </c>
    </row>
    <row r="3516" spans="1:3" x14ac:dyDescent="0.25">
      <c r="A3516">
        <v>-8036966.0571615295</v>
      </c>
      <c r="B3516">
        <v>-19614.044136607099</v>
      </c>
      <c r="C3516" t="s">
        <v>111</v>
      </c>
    </row>
    <row r="3517" spans="1:3" x14ac:dyDescent="0.25">
      <c r="A3517">
        <v>-8036031.5782846101</v>
      </c>
      <c r="B3517">
        <v>-19614.044136607099</v>
      </c>
      <c r="C3517" t="s">
        <v>111</v>
      </c>
    </row>
    <row r="3518" spans="1:3" x14ac:dyDescent="0.25">
      <c r="A3518">
        <v>-8035097.0994076896</v>
      </c>
      <c r="B3518">
        <v>-19614.044136607099</v>
      </c>
      <c r="C3518" t="s">
        <v>111</v>
      </c>
    </row>
    <row r="3519" spans="1:3" x14ac:dyDescent="0.25">
      <c r="A3519">
        <v>-8034162.6205307599</v>
      </c>
      <c r="B3519">
        <v>-19614.044136607099</v>
      </c>
      <c r="C3519" t="s">
        <v>111</v>
      </c>
    </row>
    <row r="3520" spans="1:3" x14ac:dyDescent="0.25">
      <c r="A3520">
        <f>-8031359.1839 -1961</f>
        <v>-8033320.1838999996</v>
      </c>
      <c r="B3520" t="s">
        <v>636</v>
      </c>
    </row>
    <row r="3521" spans="1:3" x14ac:dyDescent="0.25">
      <c r="A3521">
        <f>-8027621.2683923 -1</f>
        <v>-8027622.2683923002</v>
      </c>
      <c r="B3521" t="s">
        <v>635</v>
      </c>
    </row>
    <row r="3522" spans="1:3" x14ac:dyDescent="0.25">
      <c r="A3522">
        <f>-8019210.9585 -1961</f>
        <v>-8021171.9584999997</v>
      </c>
      <c r="B3522" t="s">
        <v>636</v>
      </c>
    </row>
    <row r="3523" spans="1:3" x14ac:dyDescent="0.25">
      <c r="A3523">
        <f>-8015473.0429923 -1</f>
        <v>-8015474.0429923004</v>
      </c>
      <c r="B3523" t="s">
        <v>635</v>
      </c>
    </row>
    <row r="3524" spans="1:3" x14ac:dyDescent="0.25">
      <c r="A3524">
        <f>-8124807.0715923 -2</f>
        <v>-8124809.0715923002</v>
      </c>
      <c r="B3524" t="s">
        <v>663</v>
      </c>
    </row>
    <row r="3525" spans="1:3" x14ac:dyDescent="0.25">
      <c r="A3525">
        <f>-8112658.8461923 -2</f>
        <v>-8112660.8461923003</v>
      </c>
      <c r="B3525" t="s">
        <v>663</v>
      </c>
    </row>
    <row r="3526" spans="1:3" x14ac:dyDescent="0.25">
      <c r="A3526">
        <f>-8100510.6207923 -2</f>
        <v>-8100512.6207923004</v>
      </c>
      <c r="B3526" t="s">
        <v>663</v>
      </c>
    </row>
    <row r="3527" spans="1:3" x14ac:dyDescent="0.25">
      <c r="A3527">
        <f>-8088362.3953923 -2</f>
        <v>-8088364.3953922996</v>
      </c>
      <c r="B3527" t="s">
        <v>663</v>
      </c>
    </row>
    <row r="3528" spans="1:3" x14ac:dyDescent="0.25">
      <c r="A3528">
        <f>-8079952.0855 -2054</f>
        <v>-8082006.0855</v>
      </c>
      <c r="B3528" t="s">
        <v>664</v>
      </c>
    </row>
    <row r="3529" spans="1:3" x14ac:dyDescent="0.25">
      <c r="A3529">
        <f>-8076214.1699923 -2</f>
        <v>-8076216.1699922998</v>
      </c>
      <c r="B3529" t="s">
        <v>663</v>
      </c>
    </row>
    <row r="3530" spans="1:3" x14ac:dyDescent="0.25">
      <c r="A3530">
        <v>-8071541.7756076902</v>
      </c>
      <c r="B3530">
        <v>-20548.523013392802</v>
      </c>
      <c r="C3530" t="s">
        <v>665</v>
      </c>
    </row>
    <row r="3531" spans="1:3" x14ac:dyDescent="0.25">
      <c r="A3531">
        <v>-8070607.2967307596</v>
      </c>
      <c r="B3531">
        <v>-20548.523013392802</v>
      </c>
      <c r="C3531">
        <v>5.7694856077432598E-3</v>
      </c>
    </row>
    <row r="3532" spans="1:3" x14ac:dyDescent="0.25">
      <c r="A3532">
        <v>-8069672.8178538401</v>
      </c>
      <c r="B3532">
        <v>-20548.523013392802</v>
      </c>
      <c r="C3532" t="s">
        <v>666</v>
      </c>
    </row>
    <row r="3533" spans="1:3" x14ac:dyDescent="0.25">
      <c r="A3533">
        <v>-8068738.3389769197</v>
      </c>
      <c r="B3533">
        <v>-20548.523013392802</v>
      </c>
      <c r="C3533" t="s">
        <v>667</v>
      </c>
    </row>
    <row r="3534" spans="1:3" x14ac:dyDescent="0.25">
      <c r="A3534">
        <v>-8067803.8601000002</v>
      </c>
      <c r="B3534">
        <v>-20548.523013392802</v>
      </c>
      <c r="C3534" t="s">
        <v>668</v>
      </c>
    </row>
    <row r="3535" spans="1:3" x14ac:dyDescent="0.25">
      <c r="A3535">
        <v>-8066869.3812230704</v>
      </c>
      <c r="B3535">
        <v>-20548.523013392802</v>
      </c>
      <c r="C3535" t="s">
        <v>669</v>
      </c>
    </row>
    <row r="3536" spans="1:3" x14ac:dyDescent="0.25">
      <c r="A3536">
        <v>-8065934.90234615</v>
      </c>
      <c r="B3536">
        <v>-20548.523013392802</v>
      </c>
      <c r="C3536" t="s">
        <v>670</v>
      </c>
    </row>
    <row r="3537" spans="1:3" x14ac:dyDescent="0.25">
      <c r="A3537">
        <v>-8065000.4234692296</v>
      </c>
      <c r="B3537">
        <v>-20548.523013392802</v>
      </c>
      <c r="C3537" t="s">
        <v>671</v>
      </c>
    </row>
    <row r="3538" spans="1:3" x14ac:dyDescent="0.25">
      <c r="A3538">
        <v>-8064065.9445922999</v>
      </c>
      <c r="B3538">
        <v>-20548.523013392802</v>
      </c>
      <c r="C3538" t="s">
        <v>672</v>
      </c>
    </row>
    <row r="3539" spans="1:3" x14ac:dyDescent="0.25">
      <c r="A3539">
        <v>-8063131.4657153804</v>
      </c>
      <c r="B3539">
        <v>-20548.523013392802</v>
      </c>
      <c r="C3539" t="s">
        <v>673</v>
      </c>
    </row>
    <row r="3540" spans="1:3" x14ac:dyDescent="0.25">
      <c r="A3540">
        <v>-8062196.98683846</v>
      </c>
      <c r="B3540">
        <v>-20548.523013392802</v>
      </c>
      <c r="C3540" t="s">
        <v>674</v>
      </c>
    </row>
    <row r="3541" spans="1:3" x14ac:dyDescent="0.25">
      <c r="A3541">
        <v>-8061262.5079615302</v>
      </c>
      <c r="B3541">
        <v>-20548.523013392802</v>
      </c>
      <c r="C3541" t="s">
        <v>675</v>
      </c>
    </row>
    <row r="3542" spans="1:3" x14ac:dyDescent="0.25">
      <c r="A3542">
        <v>-8060328.0290846098</v>
      </c>
      <c r="B3542">
        <v>-20548.523013392802</v>
      </c>
      <c r="C3542" t="s">
        <v>676</v>
      </c>
    </row>
    <row r="3543" spans="1:3" x14ac:dyDescent="0.25">
      <c r="A3543">
        <v>-8059393.5502076903</v>
      </c>
      <c r="B3543">
        <v>-20548.523013392802</v>
      </c>
      <c r="C3543">
        <v>9.63926836848258E-2</v>
      </c>
    </row>
    <row r="3544" spans="1:3" x14ac:dyDescent="0.25">
      <c r="A3544">
        <v>-8058459.0713307597</v>
      </c>
      <c r="B3544">
        <v>-20548.523013392802</v>
      </c>
      <c r="C3544" t="s">
        <v>677</v>
      </c>
    </row>
    <row r="3545" spans="1:3" x14ac:dyDescent="0.25">
      <c r="A3545">
        <v>-8057524.5924538402</v>
      </c>
      <c r="B3545">
        <v>-20548.523013392802</v>
      </c>
      <c r="C3545" t="s">
        <v>678</v>
      </c>
    </row>
    <row r="3546" spans="1:3" x14ac:dyDescent="0.25">
      <c r="A3546">
        <v>-8056590.1135769198</v>
      </c>
      <c r="B3546">
        <v>-20548.523013392802</v>
      </c>
      <c r="C3546">
        <v>0.15736027061939201</v>
      </c>
    </row>
    <row r="3547" spans="1:3" x14ac:dyDescent="0.25">
      <c r="A3547">
        <v>-8055655.6347000003</v>
      </c>
      <c r="B3547">
        <v>-20548.523013392802</v>
      </c>
      <c r="C3547" t="s">
        <v>679</v>
      </c>
    </row>
    <row r="3548" spans="1:3" x14ac:dyDescent="0.25">
      <c r="A3548">
        <v>-8054721.1558230696</v>
      </c>
      <c r="B3548">
        <v>-20548.523013392802</v>
      </c>
      <c r="C3548" t="s">
        <v>680</v>
      </c>
    </row>
    <row r="3549" spans="1:3" x14ac:dyDescent="0.25">
      <c r="A3549">
        <v>-8053786.6769461501</v>
      </c>
      <c r="B3549">
        <v>-20548.523013392802</v>
      </c>
      <c r="C3549" t="s">
        <v>681</v>
      </c>
    </row>
    <row r="3550" spans="1:3" x14ac:dyDescent="0.25">
      <c r="A3550">
        <v>-8052852.1980692297</v>
      </c>
      <c r="B3550">
        <v>-20548.523013392802</v>
      </c>
      <c r="C3550" t="s">
        <v>682</v>
      </c>
    </row>
    <row r="3551" spans="1:3" x14ac:dyDescent="0.25">
      <c r="A3551">
        <v>-8051917.7191923</v>
      </c>
      <c r="B3551">
        <v>-20548.523013392802</v>
      </c>
      <c r="C3551" t="s">
        <v>683</v>
      </c>
    </row>
    <row r="3552" spans="1:3" x14ac:dyDescent="0.25">
      <c r="A3552">
        <v>-8050983.2403153796</v>
      </c>
      <c r="B3552">
        <v>-20548.523013392802</v>
      </c>
      <c r="C3552" t="s">
        <v>684</v>
      </c>
    </row>
    <row r="3553" spans="1:3" x14ac:dyDescent="0.25">
      <c r="A3553">
        <v>-8050048.7614384601</v>
      </c>
      <c r="B3553">
        <v>-20548.523013392802</v>
      </c>
      <c r="C3553" t="s">
        <v>685</v>
      </c>
    </row>
    <row r="3554" spans="1:3" x14ac:dyDescent="0.25">
      <c r="A3554">
        <v>-8049114.2825615304</v>
      </c>
      <c r="B3554">
        <v>-20548.523013392802</v>
      </c>
      <c r="C3554" t="s">
        <v>686</v>
      </c>
    </row>
    <row r="3555" spans="1:3" x14ac:dyDescent="0.25">
      <c r="A3555">
        <v>-8048179.8036846099</v>
      </c>
      <c r="B3555">
        <v>-20548.523013392802</v>
      </c>
      <c r="C3555" t="s">
        <v>687</v>
      </c>
    </row>
    <row r="3556" spans="1:3" x14ac:dyDescent="0.25">
      <c r="A3556">
        <v>-8047245.3248076905</v>
      </c>
      <c r="B3556">
        <v>-20548.523013392802</v>
      </c>
      <c r="C3556" t="s">
        <v>688</v>
      </c>
    </row>
    <row r="3557" spans="1:3" x14ac:dyDescent="0.25">
      <c r="A3557">
        <v>-8046310.8459307598</v>
      </c>
      <c r="B3557">
        <v>-20548.523013392802</v>
      </c>
      <c r="C3557" t="s">
        <v>689</v>
      </c>
    </row>
    <row r="3558" spans="1:3" x14ac:dyDescent="0.25">
      <c r="A3558">
        <v>-8045376.3670538403</v>
      </c>
      <c r="B3558">
        <v>-20548.523013392802</v>
      </c>
      <c r="C3558">
        <v>0</v>
      </c>
    </row>
    <row r="3559" spans="1:3" x14ac:dyDescent="0.25">
      <c r="A3559">
        <v>-8044441.8881769199</v>
      </c>
      <c r="B3559">
        <v>-20548.523013392802</v>
      </c>
      <c r="C3559" t="s">
        <v>253</v>
      </c>
    </row>
    <row r="3560" spans="1:3" x14ac:dyDescent="0.25">
      <c r="A3560">
        <v>-8043507.4093000004</v>
      </c>
      <c r="B3560">
        <v>-20548.523013392802</v>
      </c>
      <c r="C3560" t="s">
        <v>253</v>
      </c>
    </row>
    <row r="3561" spans="1:3" x14ac:dyDescent="0.25">
      <c r="A3561">
        <v>-8042572.9304230697</v>
      </c>
      <c r="B3561">
        <v>-20548.523013392802</v>
      </c>
      <c r="C3561">
        <v>0</v>
      </c>
    </row>
    <row r="3562" spans="1:3" x14ac:dyDescent="0.25">
      <c r="A3562">
        <v>-8041638.4515461503</v>
      </c>
      <c r="B3562">
        <v>-20548.523013392802</v>
      </c>
      <c r="C3562" t="s">
        <v>253</v>
      </c>
    </row>
    <row r="3563" spans="1:3" x14ac:dyDescent="0.25">
      <c r="A3563">
        <v>-8040703.9726692298</v>
      </c>
      <c r="B3563">
        <v>-20548.523013392802</v>
      </c>
      <c r="C3563" t="s">
        <v>253</v>
      </c>
    </row>
    <row r="3564" spans="1:3" x14ac:dyDescent="0.25">
      <c r="A3564">
        <v>-8039769.4937923001</v>
      </c>
      <c r="B3564">
        <v>-20548.523013392802</v>
      </c>
      <c r="C3564" t="s">
        <v>253</v>
      </c>
    </row>
    <row r="3565" spans="1:3" x14ac:dyDescent="0.25">
      <c r="A3565">
        <v>-8038835.0149153797</v>
      </c>
      <c r="B3565">
        <v>-20548.523013392802</v>
      </c>
      <c r="C3565" t="s">
        <v>253</v>
      </c>
    </row>
    <row r="3566" spans="1:3" x14ac:dyDescent="0.25">
      <c r="A3566">
        <v>-8037900.5360384602</v>
      </c>
      <c r="B3566">
        <v>-20548.523013392802</v>
      </c>
      <c r="C3566" t="s">
        <v>253</v>
      </c>
    </row>
    <row r="3567" spans="1:3" x14ac:dyDescent="0.25">
      <c r="A3567">
        <v>-8036966.0571615295</v>
      </c>
      <c r="B3567">
        <v>-20548.523013392802</v>
      </c>
      <c r="C3567" t="s">
        <v>253</v>
      </c>
    </row>
    <row r="3568" spans="1:3" x14ac:dyDescent="0.25">
      <c r="A3568">
        <v>-8036031.5782846101</v>
      </c>
      <c r="B3568">
        <v>-20548.523013392802</v>
      </c>
      <c r="C3568" t="s">
        <v>253</v>
      </c>
    </row>
    <row r="3569" spans="1:3" x14ac:dyDescent="0.25">
      <c r="A3569">
        <v>-8035097.0994076896</v>
      </c>
      <c r="B3569">
        <v>-20548.523013392802</v>
      </c>
      <c r="C3569" t="s">
        <v>253</v>
      </c>
    </row>
    <row r="3570" spans="1:3" x14ac:dyDescent="0.25">
      <c r="A3570">
        <f>-8031359.1839 -2054</f>
        <v>-8033413.1838999996</v>
      </c>
      <c r="B3570" t="s">
        <v>664</v>
      </c>
    </row>
    <row r="3571" spans="1:3" x14ac:dyDescent="0.25">
      <c r="A3571">
        <f>-8027621.2683923 -2</f>
        <v>-8027623.2683923002</v>
      </c>
      <c r="B3571" t="s">
        <v>663</v>
      </c>
    </row>
    <row r="3572" spans="1:3" x14ac:dyDescent="0.25">
      <c r="A3572">
        <f>-8019210.9585 -2054</f>
        <v>-8021264.9584999997</v>
      </c>
      <c r="B3572" t="s">
        <v>664</v>
      </c>
    </row>
    <row r="3573" spans="1:3" x14ac:dyDescent="0.25">
      <c r="A3573">
        <f>-8015473.0429923 -2</f>
        <v>-8015475.0429923004</v>
      </c>
      <c r="B3573" t="s">
        <v>663</v>
      </c>
    </row>
    <row r="3574" spans="1:3" x14ac:dyDescent="0.25">
      <c r="A3574">
        <f>-8124807.0715923 -2</f>
        <v>-8124809.0715923002</v>
      </c>
      <c r="B3574" t="s">
        <v>691</v>
      </c>
    </row>
    <row r="3575" spans="1:3" x14ac:dyDescent="0.25">
      <c r="A3575">
        <f>-8112658.8461923 -2</f>
        <v>-8112660.8461923003</v>
      </c>
      <c r="B3575" t="s">
        <v>691</v>
      </c>
    </row>
    <row r="3576" spans="1:3" x14ac:dyDescent="0.25">
      <c r="A3576">
        <f>-8100510.6207923 -2</f>
        <v>-8100512.6207923004</v>
      </c>
      <c r="B3576" t="s">
        <v>691</v>
      </c>
    </row>
    <row r="3577" spans="1:3" x14ac:dyDescent="0.25">
      <c r="A3577">
        <f>-8088362.3953923 -2</f>
        <v>-8088364.3953922996</v>
      </c>
      <c r="B3577" t="s">
        <v>691</v>
      </c>
    </row>
    <row r="3578" spans="1:3" x14ac:dyDescent="0.25">
      <c r="A3578">
        <f>-8079952.0855 -2148</f>
        <v>-8082100.0855</v>
      </c>
      <c r="B3578" t="s">
        <v>692</v>
      </c>
    </row>
    <row r="3579" spans="1:3" x14ac:dyDescent="0.25">
      <c r="A3579">
        <f>-8076214.1699923 -2</f>
        <v>-8076216.1699922998</v>
      </c>
      <c r="B3579" t="s">
        <v>691</v>
      </c>
    </row>
    <row r="3580" spans="1:3" x14ac:dyDescent="0.25">
      <c r="A3580">
        <v>-8071541.7756076902</v>
      </c>
      <c r="B3580">
        <v>-21483.001890178501</v>
      </c>
      <c r="C3580" t="s">
        <v>693</v>
      </c>
    </row>
    <row r="3581" spans="1:3" x14ac:dyDescent="0.25">
      <c r="A3581">
        <v>-8070607.2967307596</v>
      </c>
      <c r="B3581">
        <v>-21483.001890178501</v>
      </c>
      <c r="C3581">
        <v>6.8075056187808496E-3</v>
      </c>
    </row>
    <row r="3582" spans="1:3" x14ac:dyDescent="0.25">
      <c r="A3582">
        <v>-8069672.8178538401</v>
      </c>
      <c r="B3582">
        <v>-21483.001890178501</v>
      </c>
      <c r="C3582" t="s">
        <v>694</v>
      </c>
    </row>
    <row r="3583" spans="1:3" x14ac:dyDescent="0.25">
      <c r="A3583">
        <v>-8068738.3389769197</v>
      </c>
      <c r="B3583">
        <v>-21483.001890178501</v>
      </c>
      <c r="C3583" t="s">
        <v>695</v>
      </c>
    </row>
    <row r="3584" spans="1:3" x14ac:dyDescent="0.25">
      <c r="A3584">
        <v>-8067803.8601000002</v>
      </c>
      <c r="B3584">
        <v>-21483.001890178501</v>
      </c>
      <c r="C3584" t="s">
        <v>696</v>
      </c>
    </row>
    <row r="3585" spans="1:3" x14ac:dyDescent="0.25">
      <c r="A3585">
        <v>-8066869.3812230704</v>
      </c>
      <c r="B3585">
        <v>-21483.001890178501</v>
      </c>
      <c r="C3585" t="s">
        <v>697</v>
      </c>
    </row>
    <row r="3586" spans="1:3" x14ac:dyDescent="0.25">
      <c r="A3586">
        <v>-8065934.90234615</v>
      </c>
      <c r="B3586">
        <v>-21483.001890178501</v>
      </c>
      <c r="C3586" t="s">
        <v>698</v>
      </c>
    </row>
    <row r="3587" spans="1:3" x14ac:dyDescent="0.25">
      <c r="A3587">
        <v>-8065000.4234692296</v>
      </c>
      <c r="B3587">
        <v>-21483.001890178501</v>
      </c>
      <c r="C3587" t="s">
        <v>699</v>
      </c>
    </row>
    <row r="3588" spans="1:3" x14ac:dyDescent="0.25">
      <c r="A3588">
        <v>-8064065.9445922999</v>
      </c>
      <c r="B3588">
        <v>-21483.001890178501</v>
      </c>
      <c r="C3588" t="s">
        <v>700</v>
      </c>
    </row>
    <row r="3589" spans="1:3" x14ac:dyDescent="0.25">
      <c r="A3589">
        <v>-8063131.4657153804</v>
      </c>
      <c r="B3589">
        <v>-21483.001890178501</v>
      </c>
      <c r="C3589" t="s">
        <v>701</v>
      </c>
    </row>
    <row r="3590" spans="1:3" x14ac:dyDescent="0.25">
      <c r="A3590">
        <v>-8062196.98683846</v>
      </c>
      <c r="B3590">
        <v>-21483.001890178501</v>
      </c>
      <c r="C3590" t="s">
        <v>702</v>
      </c>
    </row>
    <row r="3591" spans="1:3" x14ac:dyDescent="0.25">
      <c r="A3591">
        <v>-8061262.5079615302</v>
      </c>
      <c r="B3591">
        <v>-21483.001890178501</v>
      </c>
      <c r="C3591" t="s">
        <v>703</v>
      </c>
    </row>
    <row r="3592" spans="1:3" x14ac:dyDescent="0.25">
      <c r="A3592">
        <v>-8060328.0290846098</v>
      </c>
      <c r="B3592">
        <v>-21483.001890178501</v>
      </c>
      <c r="C3592" t="s">
        <v>704</v>
      </c>
    </row>
    <row r="3593" spans="1:3" x14ac:dyDescent="0.25">
      <c r="A3593">
        <v>-8059393.5502076903</v>
      </c>
      <c r="B3593">
        <v>-21483.001890178501</v>
      </c>
      <c r="C3593">
        <v>9.8827816545963204E-2</v>
      </c>
    </row>
    <row r="3594" spans="1:3" x14ac:dyDescent="0.25">
      <c r="A3594">
        <v>-8058459.0713307597</v>
      </c>
      <c r="B3594">
        <v>-21483.001890178501</v>
      </c>
      <c r="C3594" t="s">
        <v>705</v>
      </c>
    </row>
    <row r="3595" spans="1:3" x14ac:dyDescent="0.25">
      <c r="A3595">
        <v>-8057524.5924538402</v>
      </c>
      <c r="B3595">
        <v>-21483.001890178501</v>
      </c>
      <c r="C3595" t="s">
        <v>706</v>
      </c>
    </row>
    <row r="3596" spans="1:3" x14ac:dyDescent="0.25">
      <c r="A3596">
        <v>-8056590.1135769198</v>
      </c>
      <c r="B3596">
        <v>-21483.001890178501</v>
      </c>
      <c r="C3596">
        <v>0.14412462711334201</v>
      </c>
    </row>
    <row r="3597" spans="1:3" x14ac:dyDescent="0.25">
      <c r="A3597">
        <v>-8055655.6347000003</v>
      </c>
      <c r="B3597">
        <v>-21483.001890178501</v>
      </c>
      <c r="C3597" t="s">
        <v>707</v>
      </c>
    </row>
    <row r="3598" spans="1:3" x14ac:dyDescent="0.25">
      <c r="A3598">
        <v>-8054721.1558230696</v>
      </c>
      <c r="B3598">
        <v>-21483.001890178501</v>
      </c>
      <c r="C3598" t="s">
        <v>708</v>
      </c>
    </row>
    <row r="3599" spans="1:3" x14ac:dyDescent="0.25">
      <c r="A3599">
        <v>-8053786.6769461501</v>
      </c>
      <c r="B3599">
        <v>-21483.001890178501</v>
      </c>
      <c r="C3599" t="s">
        <v>709</v>
      </c>
    </row>
    <row r="3600" spans="1:3" x14ac:dyDescent="0.25">
      <c r="A3600">
        <v>-8052852.1980692297</v>
      </c>
      <c r="B3600">
        <v>-21483.001890178501</v>
      </c>
      <c r="C3600" t="s">
        <v>710</v>
      </c>
    </row>
    <row r="3601" spans="1:3" x14ac:dyDescent="0.25">
      <c r="A3601">
        <v>-8051917.7191923</v>
      </c>
      <c r="B3601">
        <v>-21483.001890178501</v>
      </c>
      <c r="C3601" t="s">
        <v>711</v>
      </c>
    </row>
    <row r="3602" spans="1:3" x14ac:dyDescent="0.25">
      <c r="A3602">
        <v>-8050983.2403153796</v>
      </c>
      <c r="B3602">
        <v>-21483.001890178501</v>
      </c>
      <c r="C3602" t="s">
        <v>712</v>
      </c>
    </row>
    <row r="3603" spans="1:3" x14ac:dyDescent="0.25">
      <c r="A3603">
        <v>-8050048.7614384601</v>
      </c>
      <c r="B3603">
        <v>-21483.001890178501</v>
      </c>
      <c r="C3603" t="s">
        <v>713</v>
      </c>
    </row>
    <row r="3604" spans="1:3" x14ac:dyDescent="0.25">
      <c r="A3604">
        <v>-8049114.2825615304</v>
      </c>
      <c r="B3604">
        <v>-21483.001890178501</v>
      </c>
      <c r="C3604" t="s">
        <v>714</v>
      </c>
    </row>
    <row r="3605" spans="1:3" x14ac:dyDescent="0.25">
      <c r="A3605">
        <v>-8048179.8036846099</v>
      </c>
      <c r="B3605">
        <v>-21483.001890178501</v>
      </c>
      <c r="C3605" t="s">
        <v>715</v>
      </c>
    </row>
    <row r="3606" spans="1:3" x14ac:dyDescent="0.25">
      <c r="A3606">
        <v>-8047245.3248076905</v>
      </c>
      <c r="B3606">
        <v>-21483.001890178501</v>
      </c>
      <c r="C3606" t="s">
        <v>111</v>
      </c>
    </row>
    <row r="3607" spans="1:3" x14ac:dyDescent="0.25">
      <c r="A3607">
        <v>-8046310.8459307598</v>
      </c>
      <c r="B3607">
        <v>-21483.001890178501</v>
      </c>
      <c r="C3607" t="s">
        <v>111</v>
      </c>
    </row>
    <row r="3608" spans="1:3" x14ac:dyDescent="0.25">
      <c r="A3608">
        <v>-8045376.3670538403</v>
      </c>
      <c r="B3608">
        <v>-21483.001890178501</v>
      </c>
      <c r="C3608">
        <v>0</v>
      </c>
    </row>
    <row r="3609" spans="1:3" x14ac:dyDescent="0.25">
      <c r="A3609">
        <v>-8044441.8881769199</v>
      </c>
      <c r="B3609">
        <v>-21483.001890178501</v>
      </c>
      <c r="C3609" t="s">
        <v>111</v>
      </c>
    </row>
    <row r="3610" spans="1:3" x14ac:dyDescent="0.25">
      <c r="A3610">
        <v>-8043507.4093000004</v>
      </c>
      <c r="B3610">
        <v>-21483.001890178501</v>
      </c>
      <c r="C3610" t="s">
        <v>111</v>
      </c>
    </row>
    <row r="3611" spans="1:3" x14ac:dyDescent="0.25">
      <c r="A3611">
        <v>-8042572.9304230697</v>
      </c>
      <c r="B3611">
        <v>-21483.001890178501</v>
      </c>
      <c r="C3611">
        <v>0</v>
      </c>
    </row>
    <row r="3612" spans="1:3" x14ac:dyDescent="0.25">
      <c r="A3612">
        <v>-8041638.4515461503</v>
      </c>
      <c r="B3612">
        <v>-21483.001890178501</v>
      </c>
      <c r="C3612" t="s">
        <v>111</v>
      </c>
    </row>
    <row r="3613" spans="1:3" x14ac:dyDescent="0.25">
      <c r="A3613">
        <v>-8040703.9726692298</v>
      </c>
      <c r="B3613">
        <v>-21483.001890178501</v>
      </c>
      <c r="C3613" t="s">
        <v>111</v>
      </c>
    </row>
    <row r="3614" spans="1:3" x14ac:dyDescent="0.25">
      <c r="A3614">
        <v>-8039769.4937923001</v>
      </c>
      <c r="B3614">
        <v>-21483.001890178501</v>
      </c>
      <c r="C3614" t="s">
        <v>111</v>
      </c>
    </row>
    <row r="3615" spans="1:3" x14ac:dyDescent="0.25">
      <c r="A3615">
        <v>-8038835.0149153797</v>
      </c>
      <c r="B3615">
        <v>-21483.001890178501</v>
      </c>
      <c r="C3615" t="s">
        <v>111</v>
      </c>
    </row>
    <row r="3616" spans="1:3" x14ac:dyDescent="0.25">
      <c r="A3616">
        <v>-8037900.5360384602</v>
      </c>
      <c r="B3616">
        <v>-21483.001890178501</v>
      </c>
      <c r="C3616" t="s">
        <v>111</v>
      </c>
    </row>
    <row r="3617" spans="1:3" x14ac:dyDescent="0.25">
      <c r="A3617">
        <v>-8036966.0571615295</v>
      </c>
      <c r="B3617">
        <v>-21483.001890178501</v>
      </c>
      <c r="C3617" t="s">
        <v>111</v>
      </c>
    </row>
    <row r="3618" spans="1:3" x14ac:dyDescent="0.25">
      <c r="A3618">
        <f>-8031359.1839 -2148</f>
        <v>-8033507.1838999996</v>
      </c>
      <c r="B3618" t="s">
        <v>692</v>
      </c>
    </row>
    <row r="3619" spans="1:3" x14ac:dyDescent="0.25">
      <c r="A3619">
        <f>-8027621.2683923 -2</f>
        <v>-8027623.2683923002</v>
      </c>
      <c r="B3619" t="s">
        <v>691</v>
      </c>
    </row>
    <row r="3620" spans="1:3" x14ac:dyDescent="0.25">
      <c r="A3620">
        <f>-8019210.9585 -2148</f>
        <v>-8021358.9584999997</v>
      </c>
      <c r="B3620" t="s">
        <v>692</v>
      </c>
    </row>
    <row r="3621" spans="1:3" x14ac:dyDescent="0.25">
      <c r="A3621">
        <f>-8015473.0429923 -2</f>
        <v>-8015475.0429923004</v>
      </c>
      <c r="B3621" t="s">
        <v>691</v>
      </c>
    </row>
    <row r="3622" spans="1:3" x14ac:dyDescent="0.25">
      <c r="A3622">
        <f>-8124807.0715923 -2</f>
        <v>-8124809.0715923002</v>
      </c>
      <c r="B3622" t="s">
        <v>718</v>
      </c>
    </row>
    <row r="3623" spans="1:3" x14ac:dyDescent="0.25">
      <c r="A3623">
        <f>-8112658.8461923 -2</f>
        <v>-8112660.8461923003</v>
      </c>
      <c r="B3623" t="s">
        <v>718</v>
      </c>
    </row>
    <row r="3624" spans="1:3" x14ac:dyDescent="0.25">
      <c r="A3624">
        <f>-8100510.6207923 -2</f>
        <v>-8100512.6207923004</v>
      </c>
      <c r="B3624" t="s">
        <v>718</v>
      </c>
    </row>
    <row r="3625" spans="1:3" x14ac:dyDescent="0.25">
      <c r="A3625">
        <f>-8088362.3953923 -2</f>
        <v>-8088364.3953922996</v>
      </c>
      <c r="B3625" t="s">
        <v>718</v>
      </c>
    </row>
    <row r="3626" spans="1:3" x14ac:dyDescent="0.25">
      <c r="A3626">
        <f>-8079952.0855 -2241</f>
        <v>-8082193.0855</v>
      </c>
      <c r="B3626" t="s">
        <v>719</v>
      </c>
    </row>
    <row r="3627" spans="1:3" x14ac:dyDescent="0.25">
      <c r="A3627">
        <f>-8076214.1699923 -2</f>
        <v>-8076216.1699922998</v>
      </c>
      <c r="B3627" t="s">
        <v>718</v>
      </c>
    </row>
    <row r="3628" spans="1:3" x14ac:dyDescent="0.25">
      <c r="A3628">
        <v>-8071541.7756076902</v>
      </c>
      <c r="B3628">
        <v>-22417.4807669642</v>
      </c>
      <c r="C3628" t="s">
        <v>720</v>
      </c>
    </row>
    <row r="3629" spans="1:3" x14ac:dyDescent="0.25">
      <c r="A3629">
        <v>-8070607.2967307596</v>
      </c>
      <c r="B3629">
        <v>-22417.4807669642</v>
      </c>
      <c r="C3629">
        <v>8.2044331356882997E-3</v>
      </c>
    </row>
    <row r="3630" spans="1:3" x14ac:dyDescent="0.25">
      <c r="A3630">
        <v>-8069672.8178538401</v>
      </c>
      <c r="B3630">
        <v>-22417.4807669642</v>
      </c>
      <c r="C3630" t="s">
        <v>721</v>
      </c>
    </row>
    <row r="3631" spans="1:3" x14ac:dyDescent="0.25">
      <c r="A3631">
        <v>-8068738.3389769197</v>
      </c>
      <c r="B3631">
        <v>-22417.4807669642</v>
      </c>
      <c r="C3631" t="s">
        <v>722</v>
      </c>
    </row>
    <row r="3632" spans="1:3" x14ac:dyDescent="0.25">
      <c r="A3632">
        <v>-8067803.8601000002</v>
      </c>
      <c r="B3632">
        <v>-22417.4807669642</v>
      </c>
      <c r="C3632" t="s">
        <v>723</v>
      </c>
    </row>
    <row r="3633" spans="1:3" x14ac:dyDescent="0.25">
      <c r="A3633">
        <v>-8066869.3812230704</v>
      </c>
      <c r="B3633">
        <v>-22417.4807669642</v>
      </c>
      <c r="C3633" t="s">
        <v>724</v>
      </c>
    </row>
    <row r="3634" spans="1:3" x14ac:dyDescent="0.25">
      <c r="A3634">
        <v>-8065934.90234615</v>
      </c>
      <c r="B3634">
        <v>-22417.4807669642</v>
      </c>
      <c r="C3634" t="s">
        <v>725</v>
      </c>
    </row>
    <row r="3635" spans="1:3" x14ac:dyDescent="0.25">
      <c r="A3635">
        <v>-8065000.4234692296</v>
      </c>
      <c r="B3635">
        <v>-22417.4807669642</v>
      </c>
      <c r="C3635" t="s">
        <v>726</v>
      </c>
    </row>
    <row r="3636" spans="1:3" x14ac:dyDescent="0.25">
      <c r="A3636">
        <v>-8064065.9445922999</v>
      </c>
      <c r="B3636">
        <v>-22417.4807669642</v>
      </c>
      <c r="C3636" t="s">
        <v>727</v>
      </c>
    </row>
    <row r="3637" spans="1:3" x14ac:dyDescent="0.25">
      <c r="A3637">
        <v>-8063131.4657153804</v>
      </c>
      <c r="B3637">
        <v>-22417.4807669642</v>
      </c>
      <c r="C3637" t="s">
        <v>728</v>
      </c>
    </row>
    <row r="3638" spans="1:3" x14ac:dyDescent="0.25">
      <c r="A3638">
        <v>-8062196.98683846</v>
      </c>
      <c r="B3638">
        <v>-22417.4807669642</v>
      </c>
      <c r="C3638" t="s">
        <v>729</v>
      </c>
    </row>
    <row r="3639" spans="1:3" x14ac:dyDescent="0.25">
      <c r="A3639">
        <v>-8061262.5079615302</v>
      </c>
      <c r="B3639">
        <v>-22417.4807669642</v>
      </c>
      <c r="C3639" t="s">
        <v>730</v>
      </c>
    </row>
    <row r="3640" spans="1:3" x14ac:dyDescent="0.25">
      <c r="A3640">
        <v>-8060328.0290846098</v>
      </c>
      <c r="B3640">
        <v>-22417.4807669642</v>
      </c>
      <c r="C3640" t="s">
        <v>731</v>
      </c>
    </row>
    <row r="3641" spans="1:3" x14ac:dyDescent="0.25">
      <c r="A3641">
        <v>-8059393.5502076903</v>
      </c>
      <c r="B3641">
        <v>-22417.4807669642</v>
      </c>
      <c r="C3641">
        <v>0.101578839123249</v>
      </c>
    </row>
    <row r="3642" spans="1:3" x14ac:dyDescent="0.25">
      <c r="A3642">
        <v>-8058459.0713307597</v>
      </c>
      <c r="B3642">
        <v>-22417.4807669642</v>
      </c>
      <c r="C3642" t="s">
        <v>732</v>
      </c>
    </row>
    <row r="3643" spans="1:3" x14ac:dyDescent="0.25">
      <c r="A3643">
        <v>-8057524.5924538402</v>
      </c>
      <c r="B3643">
        <v>-22417.4807669642</v>
      </c>
      <c r="C3643" t="s">
        <v>733</v>
      </c>
    </row>
    <row r="3644" spans="1:3" x14ac:dyDescent="0.25">
      <c r="A3644">
        <v>-8056590.1135769198</v>
      </c>
      <c r="B3644">
        <v>-22417.4807669642</v>
      </c>
      <c r="C3644">
        <v>0.14609499275684301</v>
      </c>
    </row>
    <row r="3645" spans="1:3" x14ac:dyDescent="0.25">
      <c r="A3645">
        <v>-8055655.6347000003</v>
      </c>
      <c r="B3645">
        <v>-22417.4807669642</v>
      </c>
      <c r="C3645" t="s">
        <v>734</v>
      </c>
    </row>
    <row r="3646" spans="1:3" x14ac:dyDescent="0.25">
      <c r="A3646">
        <v>-8054721.1558230696</v>
      </c>
      <c r="B3646">
        <v>-22417.4807669642</v>
      </c>
      <c r="C3646" t="s">
        <v>735</v>
      </c>
    </row>
    <row r="3647" spans="1:3" x14ac:dyDescent="0.25">
      <c r="A3647">
        <v>-8053786.6769461501</v>
      </c>
      <c r="B3647">
        <v>-22417.4807669642</v>
      </c>
      <c r="C3647" t="s">
        <v>736</v>
      </c>
    </row>
    <row r="3648" spans="1:3" x14ac:dyDescent="0.25">
      <c r="A3648">
        <v>-8052852.1980692297</v>
      </c>
      <c r="B3648">
        <v>-22417.4807669642</v>
      </c>
      <c r="C3648" t="s">
        <v>184</v>
      </c>
    </row>
    <row r="3649" spans="1:3" x14ac:dyDescent="0.25">
      <c r="A3649">
        <v>-8051917.7191923</v>
      </c>
      <c r="B3649">
        <v>-22417.4807669642</v>
      </c>
      <c r="C3649" t="s">
        <v>737</v>
      </c>
    </row>
    <row r="3650" spans="1:3" x14ac:dyDescent="0.25">
      <c r="A3650">
        <v>-8050983.2403153796</v>
      </c>
      <c r="B3650">
        <v>-22417.4807669642</v>
      </c>
      <c r="C3650" t="s">
        <v>738</v>
      </c>
    </row>
    <row r="3651" spans="1:3" x14ac:dyDescent="0.25">
      <c r="A3651">
        <v>-8050048.7614384601</v>
      </c>
      <c r="B3651">
        <v>-22417.4807669642</v>
      </c>
      <c r="C3651" t="s">
        <v>739</v>
      </c>
    </row>
    <row r="3652" spans="1:3" x14ac:dyDescent="0.25">
      <c r="A3652">
        <v>-8049114.2825615304</v>
      </c>
      <c r="B3652">
        <v>-22417.4807669642</v>
      </c>
      <c r="C3652" t="s">
        <v>184</v>
      </c>
    </row>
    <row r="3653" spans="1:3" x14ac:dyDescent="0.25">
      <c r="A3653">
        <v>-8048179.8036846099</v>
      </c>
      <c r="B3653">
        <v>-22417.4807669642</v>
      </c>
      <c r="C3653" t="s">
        <v>184</v>
      </c>
    </row>
    <row r="3654" spans="1:3" x14ac:dyDescent="0.25">
      <c r="A3654">
        <v>-8047245.3248076905</v>
      </c>
      <c r="B3654">
        <v>-22417.4807669642</v>
      </c>
      <c r="C3654" t="s">
        <v>184</v>
      </c>
    </row>
    <row r="3655" spans="1:3" x14ac:dyDescent="0.25">
      <c r="A3655">
        <v>-8046310.8459307598</v>
      </c>
      <c r="B3655">
        <v>-22417.4807669642</v>
      </c>
      <c r="C3655" t="s">
        <v>184</v>
      </c>
    </row>
    <row r="3656" spans="1:3" x14ac:dyDescent="0.25">
      <c r="A3656">
        <v>-8045376.3670538403</v>
      </c>
      <c r="B3656">
        <v>-22417.4807669642</v>
      </c>
      <c r="C3656">
        <v>0</v>
      </c>
    </row>
    <row r="3657" spans="1:3" x14ac:dyDescent="0.25">
      <c r="A3657">
        <v>-8044441.8881769199</v>
      </c>
      <c r="B3657">
        <v>-22417.4807669642</v>
      </c>
      <c r="C3657" t="s">
        <v>184</v>
      </c>
    </row>
    <row r="3658" spans="1:3" x14ac:dyDescent="0.25">
      <c r="A3658">
        <v>-8043507.4093000004</v>
      </c>
      <c r="B3658">
        <v>-22417.4807669642</v>
      </c>
      <c r="C3658" t="s">
        <v>184</v>
      </c>
    </row>
    <row r="3659" spans="1:3" x14ac:dyDescent="0.25">
      <c r="A3659">
        <v>-8042572.9304230697</v>
      </c>
      <c r="B3659">
        <v>-22417.4807669642</v>
      </c>
      <c r="C3659">
        <v>0</v>
      </c>
    </row>
    <row r="3660" spans="1:3" x14ac:dyDescent="0.25">
      <c r="A3660">
        <v>-8041638.4515461503</v>
      </c>
      <c r="B3660">
        <v>-22417.4807669642</v>
      </c>
      <c r="C3660" t="s">
        <v>184</v>
      </c>
    </row>
    <row r="3661" spans="1:3" x14ac:dyDescent="0.25">
      <c r="A3661">
        <v>-8040703.9726692298</v>
      </c>
      <c r="B3661">
        <v>-22417.4807669642</v>
      </c>
      <c r="C3661" t="s">
        <v>184</v>
      </c>
    </row>
    <row r="3662" spans="1:3" x14ac:dyDescent="0.25">
      <c r="A3662">
        <v>-8039769.4937923001</v>
      </c>
      <c r="B3662">
        <v>-22417.4807669642</v>
      </c>
      <c r="C3662" t="s">
        <v>184</v>
      </c>
    </row>
    <row r="3663" spans="1:3" x14ac:dyDescent="0.25">
      <c r="A3663">
        <v>-8038835.0149153797</v>
      </c>
      <c r="B3663">
        <v>-22417.4807669642</v>
      </c>
      <c r="C3663" t="s">
        <v>184</v>
      </c>
    </row>
    <row r="3664" spans="1:3" x14ac:dyDescent="0.25">
      <c r="A3664">
        <v>-8037900.5360384602</v>
      </c>
      <c r="B3664">
        <v>-22417.4807669642</v>
      </c>
      <c r="C3664" t="s">
        <v>184</v>
      </c>
    </row>
    <row r="3665" spans="1:2" x14ac:dyDescent="0.25">
      <c r="A3665">
        <f>-8031359.1839 -2241</f>
        <v>-8033600.1838999996</v>
      </c>
      <c r="B3665" t="s">
        <v>719</v>
      </c>
    </row>
    <row r="3666" spans="1:2" x14ac:dyDescent="0.25">
      <c r="A3666">
        <f>-8027621.2683923 -2</f>
        <v>-8027623.2683923002</v>
      </c>
      <c r="B3666" t="s">
        <v>718</v>
      </c>
    </row>
    <row r="3667" spans="1:2" x14ac:dyDescent="0.25">
      <c r="A3667">
        <f>-8019210.9585 -2241</f>
        <v>-8021451.9584999997</v>
      </c>
      <c r="B3667" t="s">
        <v>719</v>
      </c>
    </row>
    <row r="3668" spans="1:2" x14ac:dyDescent="0.25">
      <c r="A3668">
        <f>-8015473.0429923 -2</f>
        <v>-8015475.0429923004</v>
      </c>
      <c r="B3668" t="s">
        <v>718</v>
      </c>
    </row>
    <row r="3669" spans="1:2" x14ac:dyDescent="0.25">
      <c r="A3669" t="s">
        <v>9</v>
      </c>
      <c r="B3669" t="s">
        <v>741</v>
      </c>
    </row>
    <row r="3670" spans="1:2" x14ac:dyDescent="0.25">
      <c r="A3670" t="s">
        <v>10</v>
      </c>
      <c r="B3670" t="s">
        <v>741</v>
      </c>
    </row>
    <row r="3671" spans="1:2" x14ac:dyDescent="0.25">
      <c r="A3671" t="s">
        <v>11</v>
      </c>
      <c r="B3671" t="s">
        <v>741</v>
      </c>
    </row>
    <row r="3672" spans="1:2" x14ac:dyDescent="0.25">
      <c r="A3672" t="s">
        <v>12</v>
      </c>
      <c r="B3672" t="s">
        <v>741</v>
      </c>
    </row>
    <row r="3673" spans="1:2" x14ac:dyDescent="0.25">
      <c r="A3673" t="s">
        <v>13</v>
      </c>
      <c r="B3673" t="s">
        <v>741</v>
      </c>
    </row>
    <row r="3674" spans="1:2" x14ac:dyDescent="0.25">
      <c r="A3674" t="s">
        <v>14</v>
      </c>
      <c r="B3674" t="s">
        <v>741</v>
      </c>
    </row>
    <row r="3675" spans="1:2" x14ac:dyDescent="0.25">
      <c r="A3675" t="s">
        <v>15</v>
      </c>
      <c r="B3675" t="s">
        <v>741</v>
      </c>
    </row>
    <row r="3676" spans="1:2" x14ac:dyDescent="0.25">
      <c r="A3676" t="s">
        <v>16</v>
      </c>
      <c r="B3676" t="s">
        <v>741</v>
      </c>
    </row>
    <row r="3677" spans="1:2" x14ac:dyDescent="0.25">
      <c r="A3677" t="s">
        <v>17</v>
      </c>
      <c r="B3677" t="s">
        <v>741</v>
      </c>
    </row>
    <row r="3678" spans="1:2" x14ac:dyDescent="0.25">
      <c r="A3678" t="s">
        <v>18</v>
      </c>
      <c r="B3678" t="s">
        <v>741</v>
      </c>
    </row>
    <row r="3679" spans="1:2" x14ac:dyDescent="0.25">
      <c r="A3679">
        <f>-8124807.0715923 -2</f>
        <v>-8124809.0715923002</v>
      </c>
      <c r="B3679" t="s">
        <v>742</v>
      </c>
    </row>
    <row r="3680" spans="1:2" x14ac:dyDescent="0.25">
      <c r="A3680" t="s">
        <v>20</v>
      </c>
      <c r="B3680" t="s">
        <v>741</v>
      </c>
    </row>
    <row r="3681" spans="1:2" x14ac:dyDescent="0.25">
      <c r="A3681" t="s">
        <v>21</v>
      </c>
      <c r="B3681" t="s">
        <v>741</v>
      </c>
    </row>
    <row r="3682" spans="1:2" x14ac:dyDescent="0.25">
      <c r="A3682" t="s">
        <v>22</v>
      </c>
      <c r="B3682" t="s">
        <v>741</v>
      </c>
    </row>
    <row r="3683" spans="1:2" x14ac:dyDescent="0.25">
      <c r="A3683" t="s">
        <v>23</v>
      </c>
      <c r="B3683" t="s">
        <v>741</v>
      </c>
    </row>
    <row r="3684" spans="1:2" x14ac:dyDescent="0.25">
      <c r="A3684" t="s">
        <v>24</v>
      </c>
      <c r="B3684" t="s">
        <v>741</v>
      </c>
    </row>
    <row r="3685" spans="1:2" x14ac:dyDescent="0.25">
      <c r="A3685" t="s">
        <v>25</v>
      </c>
      <c r="B3685" t="s">
        <v>741</v>
      </c>
    </row>
    <row r="3686" spans="1:2" x14ac:dyDescent="0.25">
      <c r="A3686" t="s">
        <v>26</v>
      </c>
      <c r="B3686" t="s">
        <v>741</v>
      </c>
    </row>
    <row r="3687" spans="1:2" x14ac:dyDescent="0.25">
      <c r="A3687" t="s">
        <v>27</v>
      </c>
      <c r="B3687" t="s">
        <v>741</v>
      </c>
    </row>
    <row r="3688" spans="1:2" x14ac:dyDescent="0.25">
      <c r="A3688" t="s">
        <v>28</v>
      </c>
      <c r="B3688" t="s">
        <v>741</v>
      </c>
    </row>
    <row r="3689" spans="1:2" x14ac:dyDescent="0.25">
      <c r="A3689" t="s">
        <v>29</v>
      </c>
      <c r="B3689" t="s">
        <v>741</v>
      </c>
    </row>
    <row r="3690" spans="1:2" x14ac:dyDescent="0.25">
      <c r="A3690" t="s">
        <v>30</v>
      </c>
      <c r="B3690" t="s">
        <v>741</v>
      </c>
    </row>
    <row r="3691" spans="1:2" x14ac:dyDescent="0.25">
      <c r="A3691" t="s">
        <v>31</v>
      </c>
      <c r="B3691" t="s">
        <v>741</v>
      </c>
    </row>
    <row r="3692" spans="1:2" x14ac:dyDescent="0.25">
      <c r="A3692">
        <f>-8112658.8461923 -2</f>
        <v>-8112660.8461923003</v>
      </c>
      <c r="B3692" t="s">
        <v>742</v>
      </c>
    </row>
    <row r="3693" spans="1:2" x14ac:dyDescent="0.25">
      <c r="A3693" t="s">
        <v>32</v>
      </c>
      <c r="B3693" t="s">
        <v>741</v>
      </c>
    </row>
    <row r="3694" spans="1:2" x14ac:dyDescent="0.25">
      <c r="A3694" t="s">
        <v>33</v>
      </c>
      <c r="B3694" t="s">
        <v>741</v>
      </c>
    </row>
    <row r="3695" spans="1:2" x14ac:dyDescent="0.25">
      <c r="A3695" t="s">
        <v>34</v>
      </c>
      <c r="B3695" t="s">
        <v>741</v>
      </c>
    </row>
    <row r="3696" spans="1:2" x14ac:dyDescent="0.25">
      <c r="A3696" t="s">
        <v>35</v>
      </c>
      <c r="B3696" t="s">
        <v>741</v>
      </c>
    </row>
    <row r="3697" spans="1:2" x14ac:dyDescent="0.25">
      <c r="A3697" t="s">
        <v>36</v>
      </c>
      <c r="B3697" t="s">
        <v>741</v>
      </c>
    </row>
    <row r="3698" spans="1:2" x14ac:dyDescent="0.25">
      <c r="A3698" t="s">
        <v>37</v>
      </c>
      <c r="B3698" t="s">
        <v>741</v>
      </c>
    </row>
    <row r="3699" spans="1:2" x14ac:dyDescent="0.25">
      <c r="A3699" t="s">
        <v>38</v>
      </c>
      <c r="B3699" t="s">
        <v>741</v>
      </c>
    </row>
    <row r="3700" spans="1:2" x14ac:dyDescent="0.25">
      <c r="A3700" t="s">
        <v>39</v>
      </c>
      <c r="B3700" t="s">
        <v>741</v>
      </c>
    </row>
    <row r="3701" spans="1:2" x14ac:dyDescent="0.25">
      <c r="A3701" t="s">
        <v>40</v>
      </c>
      <c r="B3701" t="s">
        <v>741</v>
      </c>
    </row>
    <row r="3702" spans="1:2" x14ac:dyDescent="0.25">
      <c r="A3702" t="s">
        <v>41</v>
      </c>
      <c r="B3702" t="s">
        <v>741</v>
      </c>
    </row>
    <row r="3703" spans="1:2" x14ac:dyDescent="0.25">
      <c r="A3703" t="s">
        <v>42</v>
      </c>
      <c r="B3703" t="s">
        <v>741</v>
      </c>
    </row>
    <row r="3704" spans="1:2" x14ac:dyDescent="0.25">
      <c r="A3704" t="s">
        <v>43</v>
      </c>
      <c r="B3704" t="s">
        <v>741</v>
      </c>
    </row>
    <row r="3705" spans="1:2" x14ac:dyDescent="0.25">
      <c r="A3705">
        <f>-8100510.6207923 -2</f>
        <v>-8100512.6207923004</v>
      </c>
      <c r="B3705" t="s">
        <v>742</v>
      </c>
    </row>
    <row r="3706" spans="1:2" x14ac:dyDescent="0.25">
      <c r="A3706" t="s">
        <v>44</v>
      </c>
      <c r="B3706" t="s">
        <v>741</v>
      </c>
    </row>
    <row r="3707" spans="1:2" x14ac:dyDescent="0.25">
      <c r="A3707" t="s">
        <v>45</v>
      </c>
      <c r="B3707" t="s">
        <v>741</v>
      </c>
    </row>
    <row r="3708" spans="1:2" x14ac:dyDescent="0.25">
      <c r="A3708" t="s">
        <v>46</v>
      </c>
      <c r="B3708" t="s">
        <v>741</v>
      </c>
    </row>
    <row r="3709" spans="1:2" x14ac:dyDescent="0.25">
      <c r="A3709" t="s">
        <v>47</v>
      </c>
      <c r="B3709" t="s">
        <v>741</v>
      </c>
    </row>
    <row r="3710" spans="1:2" x14ac:dyDescent="0.25">
      <c r="A3710" t="s">
        <v>48</v>
      </c>
      <c r="B3710" t="s">
        <v>741</v>
      </c>
    </row>
    <row r="3711" spans="1:2" x14ac:dyDescent="0.25">
      <c r="A3711" t="s">
        <v>49</v>
      </c>
      <c r="B3711" t="s">
        <v>741</v>
      </c>
    </row>
    <row r="3712" spans="1:2" x14ac:dyDescent="0.25">
      <c r="A3712" t="s">
        <v>50</v>
      </c>
      <c r="B3712" t="s">
        <v>741</v>
      </c>
    </row>
    <row r="3713" spans="1:2" x14ac:dyDescent="0.25">
      <c r="A3713" t="s">
        <v>51</v>
      </c>
      <c r="B3713" t="s">
        <v>741</v>
      </c>
    </row>
    <row r="3714" spans="1:2" x14ac:dyDescent="0.25">
      <c r="A3714" t="s">
        <v>52</v>
      </c>
      <c r="B3714" t="s">
        <v>741</v>
      </c>
    </row>
    <row r="3715" spans="1:2" x14ac:dyDescent="0.25">
      <c r="A3715" t="s">
        <v>53</v>
      </c>
      <c r="B3715" t="s">
        <v>741</v>
      </c>
    </row>
    <row r="3716" spans="1:2" x14ac:dyDescent="0.25">
      <c r="A3716" t="s">
        <v>54</v>
      </c>
      <c r="B3716" t="s">
        <v>741</v>
      </c>
    </row>
    <row r="3717" spans="1:2" x14ac:dyDescent="0.25">
      <c r="A3717" t="s">
        <v>55</v>
      </c>
      <c r="B3717" t="s">
        <v>741</v>
      </c>
    </row>
    <row r="3718" spans="1:2" x14ac:dyDescent="0.25">
      <c r="A3718">
        <f>-8088362.3953923 -2</f>
        <v>-8088364.3953922996</v>
      </c>
      <c r="B3718" t="s">
        <v>742</v>
      </c>
    </row>
    <row r="3719" spans="1:2" x14ac:dyDescent="0.25">
      <c r="A3719" t="s">
        <v>56</v>
      </c>
      <c r="B3719" t="s">
        <v>741</v>
      </c>
    </row>
    <row r="3720" spans="1:2" x14ac:dyDescent="0.25">
      <c r="A3720" t="s">
        <v>57</v>
      </c>
      <c r="B3720" t="s">
        <v>741</v>
      </c>
    </row>
    <row r="3721" spans="1:2" x14ac:dyDescent="0.25">
      <c r="A3721" t="s">
        <v>58</v>
      </c>
      <c r="B3721" t="s">
        <v>741</v>
      </c>
    </row>
    <row r="3722" spans="1:2" x14ac:dyDescent="0.25">
      <c r="A3722" t="s">
        <v>59</v>
      </c>
      <c r="B3722" t="s">
        <v>741</v>
      </c>
    </row>
    <row r="3723" spans="1:2" x14ac:dyDescent="0.25">
      <c r="A3723" t="s">
        <v>60</v>
      </c>
      <c r="B3723" t="s">
        <v>741</v>
      </c>
    </row>
    <row r="3724" spans="1:2" x14ac:dyDescent="0.25">
      <c r="A3724" t="s">
        <v>61</v>
      </c>
      <c r="B3724" t="s">
        <v>741</v>
      </c>
    </row>
    <row r="3725" spans="1:2" x14ac:dyDescent="0.25">
      <c r="A3725" t="s">
        <v>62</v>
      </c>
      <c r="B3725" t="s">
        <v>741</v>
      </c>
    </row>
    <row r="3726" spans="1:2" x14ac:dyDescent="0.25">
      <c r="A3726" t="s">
        <v>63</v>
      </c>
      <c r="B3726" t="s">
        <v>741</v>
      </c>
    </row>
    <row r="3727" spans="1:2" x14ac:dyDescent="0.25">
      <c r="A3727">
        <f>-8079952.0855 -2335</f>
        <v>-8082287.0855</v>
      </c>
      <c r="B3727" t="s">
        <v>743</v>
      </c>
    </row>
    <row r="3728" spans="1:2" x14ac:dyDescent="0.25">
      <c r="A3728" t="s">
        <v>65</v>
      </c>
      <c r="B3728" t="s">
        <v>741</v>
      </c>
    </row>
    <row r="3729" spans="1:3" x14ac:dyDescent="0.25">
      <c r="A3729" t="s">
        <v>66</v>
      </c>
      <c r="B3729" t="s">
        <v>741</v>
      </c>
    </row>
    <row r="3730" spans="1:3" x14ac:dyDescent="0.25">
      <c r="A3730" t="s">
        <v>67</v>
      </c>
      <c r="B3730" t="s">
        <v>741</v>
      </c>
    </row>
    <row r="3731" spans="1:3" x14ac:dyDescent="0.25">
      <c r="A3731">
        <f>-8076214.1699923 -2</f>
        <v>-8076216.1699922998</v>
      </c>
      <c r="B3731" t="s">
        <v>742</v>
      </c>
    </row>
    <row r="3732" spans="1:3" x14ac:dyDescent="0.25">
      <c r="A3732" t="s">
        <v>68</v>
      </c>
      <c r="B3732" t="s">
        <v>741</v>
      </c>
    </row>
    <row r="3733" spans="1:3" x14ac:dyDescent="0.25">
      <c r="A3733" t="s">
        <v>69</v>
      </c>
      <c r="B3733" t="s">
        <v>741</v>
      </c>
    </row>
    <row r="3734" spans="1:3" x14ac:dyDescent="0.25">
      <c r="A3734" t="s">
        <v>70</v>
      </c>
      <c r="B3734" t="s">
        <v>741</v>
      </c>
    </row>
    <row r="3735" spans="1:3" x14ac:dyDescent="0.25">
      <c r="A3735">
        <v>-8072476.2544846097</v>
      </c>
      <c r="B3735">
        <v>-23351.95964375</v>
      </c>
      <c r="C3735" t="s">
        <v>744</v>
      </c>
    </row>
    <row r="3736" spans="1:3" x14ac:dyDescent="0.25">
      <c r="A3736">
        <v>-8071541.7756076902</v>
      </c>
      <c r="B3736">
        <v>-23351.95964375</v>
      </c>
      <c r="C3736" t="s">
        <v>745</v>
      </c>
    </row>
    <row r="3737" spans="1:3" x14ac:dyDescent="0.25">
      <c r="A3737">
        <v>-8070607.2967307596</v>
      </c>
      <c r="B3737">
        <v>-23351.95964375</v>
      </c>
      <c r="C3737">
        <v>9.9373515695333394E-3</v>
      </c>
    </row>
    <row r="3738" spans="1:3" x14ac:dyDescent="0.25">
      <c r="A3738">
        <v>-8069672.8178538401</v>
      </c>
      <c r="B3738">
        <v>-23351.95964375</v>
      </c>
      <c r="C3738" t="s">
        <v>746</v>
      </c>
    </row>
    <row r="3739" spans="1:3" x14ac:dyDescent="0.25">
      <c r="A3739">
        <v>-8068738.3389769197</v>
      </c>
      <c r="B3739">
        <v>-23351.95964375</v>
      </c>
      <c r="C3739" t="s">
        <v>747</v>
      </c>
    </row>
    <row r="3740" spans="1:3" x14ac:dyDescent="0.25">
      <c r="A3740">
        <v>-8067803.8601000002</v>
      </c>
      <c r="B3740">
        <v>-23351.95964375</v>
      </c>
      <c r="C3740" t="s">
        <v>748</v>
      </c>
    </row>
    <row r="3741" spans="1:3" x14ac:dyDescent="0.25">
      <c r="A3741">
        <v>-8066869.3812230704</v>
      </c>
      <c r="B3741">
        <v>-23351.95964375</v>
      </c>
      <c r="C3741" t="s">
        <v>749</v>
      </c>
    </row>
    <row r="3742" spans="1:3" x14ac:dyDescent="0.25">
      <c r="A3742">
        <v>-8065934.90234615</v>
      </c>
      <c r="B3742">
        <v>-23351.95964375</v>
      </c>
      <c r="C3742" t="s">
        <v>750</v>
      </c>
    </row>
    <row r="3743" spans="1:3" x14ac:dyDescent="0.25">
      <c r="A3743">
        <v>-8065000.4234692296</v>
      </c>
      <c r="B3743">
        <v>-23351.95964375</v>
      </c>
      <c r="C3743" t="s">
        <v>751</v>
      </c>
    </row>
    <row r="3744" spans="1:3" x14ac:dyDescent="0.25">
      <c r="A3744">
        <v>-8064065.9445922999</v>
      </c>
      <c r="B3744">
        <v>-23351.95964375</v>
      </c>
      <c r="C3744" t="s">
        <v>752</v>
      </c>
    </row>
    <row r="3745" spans="1:3" x14ac:dyDescent="0.25">
      <c r="A3745">
        <v>-8063131.4657153804</v>
      </c>
      <c r="B3745">
        <v>-23351.95964375</v>
      </c>
      <c r="C3745" t="s">
        <v>753</v>
      </c>
    </row>
    <row r="3746" spans="1:3" x14ac:dyDescent="0.25">
      <c r="A3746">
        <v>-8062196.98683846</v>
      </c>
      <c r="B3746">
        <v>-23351.95964375</v>
      </c>
      <c r="C3746" t="s">
        <v>754</v>
      </c>
    </row>
    <row r="3747" spans="1:3" x14ac:dyDescent="0.25">
      <c r="A3747">
        <v>-8061262.5079615302</v>
      </c>
      <c r="B3747">
        <v>-23351.95964375</v>
      </c>
      <c r="C3747" t="s">
        <v>755</v>
      </c>
    </row>
    <row r="3748" spans="1:3" x14ac:dyDescent="0.25">
      <c r="A3748">
        <v>-8060328.0290846098</v>
      </c>
      <c r="B3748">
        <v>-23351.95964375</v>
      </c>
      <c r="C3748" t="s">
        <v>756</v>
      </c>
    </row>
    <row r="3749" spans="1:3" x14ac:dyDescent="0.25">
      <c r="A3749">
        <v>-8059393.5502076903</v>
      </c>
      <c r="B3749">
        <v>-23351.95964375</v>
      </c>
      <c r="C3749">
        <v>9.1655738651752403E-2</v>
      </c>
    </row>
    <row r="3750" spans="1:3" x14ac:dyDescent="0.25">
      <c r="A3750">
        <v>-8058459.0713307597</v>
      </c>
      <c r="B3750">
        <v>-23351.95964375</v>
      </c>
      <c r="C3750" t="s">
        <v>757</v>
      </c>
    </row>
    <row r="3751" spans="1:3" x14ac:dyDescent="0.25">
      <c r="A3751">
        <v>-8057524.5924538402</v>
      </c>
      <c r="B3751">
        <v>-23351.95964375</v>
      </c>
      <c r="C3751" t="s">
        <v>758</v>
      </c>
    </row>
    <row r="3752" spans="1:3" x14ac:dyDescent="0.25">
      <c r="A3752">
        <v>-8056590.1135769198</v>
      </c>
      <c r="B3752">
        <v>-23351.95964375</v>
      </c>
      <c r="C3752">
        <v>0.148256540298461</v>
      </c>
    </row>
    <row r="3753" spans="1:3" x14ac:dyDescent="0.25">
      <c r="A3753">
        <v>-8055655.6347000003</v>
      </c>
      <c r="B3753">
        <v>-23351.95964375</v>
      </c>
      <c r="C3753" t="s">
        <v>759</v>
      </c>
    </row>
    <row r="3754" spans="1:3" x14ac:dyDescent="0.25">
      <c r="A3754">
        <v>-8054721.1558230696</v>
      </c>
      <c r="B3754">
        <v>-23351.95964375</v>
      </c>
      <c r="C3754" t="s">
        <v>760</v>
      </c>
    </row>
    <row r="3755" spans="1:3" x14ac:dyDescent="0.25">
      <c r="A3755">
        <v>-8053786.6769461501</v>
      </c>
      <c r="B3755">
        <v>-23351.95964375</v>
      </c>
      <c r="C3755" t="s">
        <v>761</v>
      </c>
    </row>
    <row r="3756" spans="1:3" x14ac:dyDescent="0.25">
      <c r="A3756">
        <v>-8052852.1980692297</v>
      </c>
      <c r="B3756">
        <v>-23351.95964375</v>
      </c>
      <c r="C3756" t="s">
        <v>319</v>
      </c>
    </row>
    <row r="3757" spans="1:3" x14ac:dyDescent="0.25">
      <c r="A3757">
        <v>-8051917.7191923</v>
      </c>
      <c r="B3757">
        <v>-23351.95964375</v>
      </c>
      <c r="C3757" t="s">
        <v>319</v>
      </c>
    </row>
    <row r="3758" spans="1:3" x14ac:dyDescent="0.25">
      <c r="A3758">
        <v>-8050983.2403153796</v>
      </c>
      <c r="B3758">
        <v>-23351.95964375</v>
      </c>
      <c r="C3758" t="s">
        <v>319</v>
      </c>
    </row>
    <row r="3759" spans="1:3" x14ac:dyDescent="0.25">
      <c r="A3759">
        <v>-8050048.7614384601</v>
      </c>
      <c r="B3759">
        <v>-23351.95964375</v>
      </c>
      <c r="C3759" t="s">
        <v>319</v>
      </c>
    </row>
    <row r="3760" spans="1:3" x14ac:dyDescent="0.25">
      <c r="A3760">
        <v>-8049114.2825615304</v>
      </c>
      <c r="B3760">
        <v>-23351.95964375</v>
      </c>
      <c r="C3760" t="s">
        <v>319</v>
      </c>
    </row>
    <row r="3761" spans="1:3" x14ac:dyDescent="0.25">
      <c r="A3761">
        <v>-8048179.8036846099</v>
      </c>
      <c r="B3761">
        <v>-23351.95964375</v>
      </c>
      <c r="C3761" t="s">
        <v>319</v>
      </c>
    </row>
    <row r="3762" spans="1:3" x14ac:dyDescent="0.25">
      <c r="A3762">
        <v>-8047245.3248076905</v>
      </c>
      <c r="B3762">
        <v>-23351.95964375</v>
      </c>
      <c r="C3762" t="s">
        <v>319</v>
      </c>
    </row>
    <row r="3763" spans="1:3" x14ac:dyDescent="0.25">
      <c r="A3763">
        <v>-8046310.8459307598</v>
      </c>
      <c r="B3763">
        <v>-23351.95964375</v>
      </c>
      <c r="C3763" t="s">
        <v>319</v>
      </c>
    </row>
    <row r="3764" spans="1:3" x14ac:dyDescent="0.25">
      <c r="A3764">
        <v>-8045376.3670538403</v>
      </c>
      <c r="B3764">
        <v>-23351.95964375</v>
      </c>
      <c r="C3764">
        <v>0</v>
      </c>
    </row>
    <row r="3765" spans="1:3" x14ac:dyDescent="0.25">
      <c r="A3765">
        <v>-8044441.8881769199</v>
      </c>
      <c r="B3765">
        <v>-23351.95964375</v>
      </c>
      <c r="C3765" t="s">
        <v>319</v>
      </c>
    </row>
    <row r="3766" spans="1:3" x14ac:dyDescent="0.25">
      <c r="A3766">
        <v>-8043507.4093000004</v>
      </c>
      <c r="B3766">
        <v>-23351.95964375</v>
      </c>
      <c r="C3766" t="s">
        <v>319</v>
      </c>
    </row>
    <row r="3767" spans="1:3" x14ac:dyDescent="0.25">
      <c r="A3767">
        <v>-8042572.9304230697</v>
      </c>
      <c r="B3767">
        <v>-23351.95964375</v>
      </c>
      <c r="C3767">
        <v>0</v>
      </c>
    </row>
    <row r="3768" spans="1:3" x14ac:dyDescent="0.25">
      <c r="A3768">
        <v>-8041638.4515461503</v>
      </c>
      <c r="B3768">
        <v>-23351.95964375</v>
      </c>
      <c r="C3768" t="s">
        <v>319</v>
      </c>
    </row>
    <row r="3769" spans="1:3" x14ac:dyDescent="0.25">
      <c r="A3769">
        <v>-8040703.9726692298</v>
      </c>
      <c r="B3769">
        <v>-23351.95964375</v>
      </c>
      <c r="C3769" t="s">
        <v>319</v>
      </c>
    </row>
    <row r="3770" spans="1:3" x14ac:dyDescent="0.25">
      <c r="A3770">
        <v>-8039769.4937923001</v>
      </c>
      <c r="B3770">
        <v>-23351.95964375</v>
      </c>
      <c r="C3770" t="s">
        <v>319</v>
      </c>
    </row>
    <row r="3771" spans="1:3" x14ac:dyDescent="0.25">
      <c r="A3771">
        <v>-8038835.0149153797</v>
      </c>
      <c r="B3771">
        <v>-23351.95964375</v>
      </c>
      <c r="C3771" t="s">
        <v>319</v>
      </c>
    </row>
    <row r="3772" spans="1:3" x14ac:dyDescent="0.25">
      <c r="A3772" t="s">
        <v>762</v>
      </c>
      <c r="B3772" t="s">
        <v>741</v>
      </c>
    </row>
    <row r="3773" spans="1:3" x14ac:dyDescent="0.25">
      <c r="A3773" t="s">
        <v>740</v>
      </c>
      <c r="B3773" t="s">
        <v>741</v>
      </c>
    </row>
    <row r="3774" spans="1:3" x14ac:dyDescent="0.25">
      <c r="A3774" t="s">
        <v>716</v>
      </c>
      <c r="B3774" t="s">
        <v>741</v>
      </c>
    </row>
    <row r="3775" spans="1:3" x14ac:dyDescent="0.25">
      <c r="A3775" t="s">
        <v>717</v>
      </c>
      <c r="B3775" t="s">
        <v>741</v>
      </c>
    </row>
    <row r="3776" spans="1:3" x14ac:dyDescent="0.25">
      <c r="A3776" t="s">
        <v>690</v>
      </c>
      <c r="B3776" t="s">
        <v>741</v>
      </c>
    </row>
    <row r="3777" spans="1:2" x14ac:dyDescent="0.25">
      <c r="A3777" t="s">
        <v>661</v>
      </c>
      <c r="B3777" t="s">
        <v>741</v>
      </c>
    </row>
    <row r="3778" spans="1:2" x14ac:dyDescent="0.25">
      <c r="A3778" t="s">
        <v>662</v>
      </c>
      <c r="B3778" t="s">
        <v>741</v>
      </c>
    </row>
    <row r="3779" spans="1:2" x14ac:dyDescent="0.25">
      <c r="A3779">
        <f>-8031359.1839 -2335</f>
        <v>-8033694.1838999996</v>
      </c>
      <c r="B3779" t="s">
        <v>743</v>
      </c>
    </row>
    <row r="3780" spans="1:2" x14ac:dyDescent="0.25">
      <c r="A3780" t="s">
        <v>608</v>
      </c>
      <c r="B3780" t="s">
        <v>741</v>
      </c>
    </row>
    <row r="3781" spans="1:2" x14ac:dyDescent="0.25">
      <c r="A3781" t="s">
        <v>579</v>
      </c>
      <c r="B3781" t="s">
        <v>741</v>
      </c>
    </row>
    <row r="3782" spans="1:2" x14ac:dyDescent="0.25">
      <c r="A3782" t="s">
        <v>580</v>
      </c>
      <c r="B3782" t="s">
        <v>741</v>
      </c>
    </row>
    <row r="3783" spans="1:2" x14ac:dyDescent="0.25">
      <c r="A3783">
        <f>-8027621.2683923 -2</f>
        <v>-8027623.2683923002</v>
      </c>
      <c r="B3783" t="s">
        <v>742</v>
      </c>
    </row>
    <row r="3784" spans="1:2" x14ac:dyDescent="0.25">
      <c r="A3784" t="s">
        <v>547</v>
      </c>
      <c r="B3784" t="s">
        <v>741</v>
      </c>
    </row>
    <row r="3785" spans="1:2" x14ac:dyDescent="0.25">
      <c r="A3785" t="s">
        <v>517</v>
      </c>
      <c r="B3785" t="s">
        <v>741</v>
      </c>
    </row>
    <row r="3786" spans="1:2" x14ac:dyDescent="0.25">
      <c r="A3786" t="s">
        <v>518</v>
      </c>
      <c r="B3786" t="s">
        <v>741</v>
      </c>
    </row>
    <row r="3787" spans="1:2" x14ac:dyDescent="0.25">
      <c r="A3787" t="s">
        <v>514</v>
      </c>
      <c r="B3787" t="s">
        <v>741</v>
      </c>
    </row>
    <row r="3788" spans="1:2" x14ac:dyDescent="0.25">
      <c r="A3788" t="s">
        <v>483</v>
      </c>
      <c r="B3788" t="s">
        <v>741</v>
      </c>
    </row>
    <row r="3789" spans="1:2" x14ac:dyDescent="0.25">
      <c r="A3789" t="s">
        <v>484</v>
      </c>
      <c r="B3789" t="s">
        <v>741</v>
      </c>
    </row>
    <row r="3790" spans="1:2" x14ac:dyDescent="0.25">
      <c r="A3790" t="s">
        <v>452</v>
      </c>
      <c r="B3790" t="s">
        <v>741</v>
      </c>
    </row>
    <row r="3791" spans="1:2" x14ac:dyDescent="0.25">
      <c r="A3791" t="s">
        <v>421</v>
      </c>
      <c r="B3791" t="s">
        <v>741</v>
      </c>
    </row>
    <row r="3792" spans="1:2" x14ac:dyDescent="0.25">
      <c r="A3792">
        <f>-8019210.9585 -2335</f>
        <v>-8021545.9584999997</v>
      </c>
      <c r="B3792" t="s">
        <v>743</v>
      </c>
    </row>
    <row r="3793" spans="1:3" x14ac:dyDescent="0.25">
      <c r="A3793" t="s">
        <v>389</v>
      </c>
      <c r="B3793" t="s">
        <v>741</v>
      </c>
    </row>
    <row r="3794" spans="1:3" x14ac:dyDescent="0.25">
      <c r="A3794" t="s">
        <v>355</v>
      </c>
      <c r="B3794" t="s">
        <v>741</v>
      </c>
    </row>
    <row r="3795" spans="1:3" x14ac:dyDescent="0.25">
      <c r="A3795" t="s">
        <v>320</v>
      </c>
      <c r="B3795" t="s">
        <v>741</v>
      </c>
    </row>
    <row r="3796" spans="1:3" x14ac:dyDescent="0.25">
      <c r="A3796">
        <f>-8015473.0429923 -2</f>
        <v>-8015475.0429923004</v>
      </c>
      <c r="B3796" t="s">
        <v>742</v>
      </c>
    </row>
    <row r="3797" spans="1:3" x14ac:dyDescent="0.25">
      <c r="A3797" t="s">
        <v>112</v>
      </c>
      <c r="B3797" t="s">
        <v>741</v>
      </c>
    </row>
    <row r="3798" spans="1:3" x14ac:dyDescent="0.25">
      <c r="A3798" t="s">
        <v>113</v>
      </c>
      <c r="B3798" t="s">
        <v>741</v>
      </c>
    </row>
    <row r="3799" spans="1:3" x14ac:dyDescent="0.25">
      <c r="A3799">
        <f>-8124807.0715923 -2</f>
        <v>-8124809.0715923002</v>
      </c>
      <c r="B3799" t="s">
        <v>763</v>
      </c>
    </row>
    <row r="3800" spans="1:3" x14ac:dyDescent="0.25">
      <c r="A3800">
        <f>-8112658.8461923 -2</f>
        <v>-8112660.8461923003</v>
      </c>
      <c r="B3800" t="s">
        <v>763</v>
      </c>
    </row>
    <row r="3801" spans="1:3" x14ac:dyDescent="0.25">
      <c r="A3801">
        <f>-8100510.6207923 -2</f>
        <v>-8100512.6207923004</v>
      </c>
      <c r="B3801" t="s">
        <v>763</v>
      </c>
    </row>
    <row r="3802" spans="1:3" x14ac:dyDescent="0.25">
      <c r="A3802">
        <f>-8088362.3953923 -2</f>
        <v>-8088364.3953922996</v>
      </c>
      <c r="B3802" t="s">
        <v>763</v>
      </c>
    </row>
    <row r="3803" spans="1:3" x14ac:dyDescent="0.25">
      <c r="A3803">
        <f>-8079952.0855 -2428</f>
        <v>-8082380.0855</v>
      </c>
      <c r="B3803" t="s">
        <v>764</v>
      </c>
    </row>
    <row r="3804" spans="1:3" x14ac:dyDescent="0.25">
      <c r="A3804">
        <f>-8076214.1699923 -2</f>
        <v>-8076216.1699922998</v>
      </c>
      <c r="B3804" t="s">
        <v>763</v>
      </c>
    </row>
    <row r="3805" spans="1:3" x14ac:dyDescent="0.25">
      <c r="A3805">
        <v>-8072476.2544846097</v>
      </c>
      <c r="B3805">
        <v>-24286.438520535699</v>
      </c>
      <c r="C3805" t="s">
        <v>765</v>
      </c>
    </row>
    <row r="3806" spans="1:3" x14ac:dyDescent="0.25">
      <c r="A3806">
        <v>-8071541.7756076902</v>
      </c>
      <c r="B3806">
        <v>-24286.438520535699</v>
      </c>
      <c r="C3806" t="s">
        <v>766</v>
      </c>
    </row>
    <row r="3807" spans="1:3" x14ac:dyDescent="0.25">
      <c r="A3807">
        <v>-8070607.2967307596</v>
      </c>
      <c r="B3807">
        <v>-24286.438520535699</v>
      </c>
      <c r="C3807">
        <v>1.1093073524534701E-2</v>
      </c>
    </row>
    <row r="3808" spans="1:3" x14ac:dyDescent="0.25">
      <c r="A3808">
        <v>-8069672.8178538401</v>
      </c>
      <c r="B3808">
        <v>-24286.438520535699</v>
      </c>
      <c r="C3808" t="s">
        <v>767</v>
      </c>
    </row>
    <row r="3809" spans="1:3" x14ac:dyDescent="0.25">
      <c r="A3809">
        <v>-8068738.3389769197</v>
      </c>
      <c r="B3809">
        <v>-24286.438520535699</v>
      </c>
      <c r="C3809" t="s">
        <v>768</v>
      </c>
    </row>
    <row r="3810" spans="1:3" x14ac:dyDescent="0.25">
      <c r="A3810">
        <v>-8067803.8601000002</v>
      </c>
      <c r="B3810">
        <v>-24286.438520535699</v>
      </c>
      <c r="C3810" t="s">
        <v>769</v>
      </c>
    </row>
    <row r="3811" spans="1:3" x14ac:dyDescent="0.25">
      <c r="A3811">
        <v>-8066869.3812230704</v>
      </c>
      <c r="B3811">
        <v>-24286.438520535699</v>
      </c>
      <c r="C3811" t="s">
        <v>770</v>
      </c>
    </row>
    <row r="3812" spans="1:3" x14ac:dyDescent="0.25">
      <c r="A3812">
        <v>-8065934.90234615</v>
      </c>
      <c r="B3812">
        <v>-24286.438520535699</v>
      </c>
      <c r="C3812" t="s">
        <v>771</v>
      </c>
    </row>
    <row r="3813" spans="1:3" x14ac:dyDescent="0.25">
      <c r="A3813">
        <v>-8065000.4234692296</v>
      </c>
      <c r="B3813">
        <v>-24286.438520535699</v>
      </c>
      <c r="C3813" t="s">
        <v>772</v>
      </c>
    </row>
    <row r="3814" spans="1:3" x14ac:dyDescent="0.25">
      <c r="A3814">
        <v>-8064065.9445922999</v>
      </c>
      <c r="B3814">
        <v>-24286.438520535699</v>
      </c>
      <c r="C3814" t="s">
        <v>773</v>
      </c>
    </row>
    <row r="3815" spans="1:3" x14ac:dyDescent="0.25">
      <c r="A3815">
        <v>-8063131.4657153804</v>
      </c>
      <c r="B3815">
        <v>-24286.438520535699</v>
      </c>
      <c r="C3815" t="s">
        <v>774</v>
      </c>
    </row>
    <row r="3816" spans="1:3" x14ac:dyDescent="0.25">
      <c r="A3816">
        <v>-8062196.98683846</v>
      </c>
      <c r="B3816">
        <v>-24286.438520535699</v>
      </c>
      <c r="C3816" t="s">
        <v>775</v>
      </c>
    </row>
    <row r="3817" spans="1:3" x14ac:dyDescent="0.25">
      <c r="A3817">
        <v>-8061262.5079615302</v>
      </c>
      <c r="B3817">
        <v>-24286.438520535699</v>
      </c>
      <c r="C3817" t="s">
        <v>776</v>
      </c>
    </row>
    <row r="3818" spans="1:3" x14ac:dyDescent="0.25">
      <c r="A3818">
        <v>-8060328.0290846098</v>
      </c>
      <c r="B3818">
        <v>-24286.438520535699</v>
      </c>
      <c r="C3818" t="s">
        <v>777</v>
      </c>
    </row>
    <row r="3819" spans="1:3" x14ac:dyDescent="0.25">
      <c r="A3819">
        <v>-8059393.5502076903</v>
      </c>
      <c r="B3819">
        <v>-24286.438520535699</v>
      </c>
      <c r="C3819">
        <v>9.5839373767375904E-2</v>
      </c>
    </row>
    <row r="3820" spans="1:3" x14ac:dyDescent="0.25">
      <c r="A3820">
        <v>-8058459.0713307597</v>
      </c>
      <c r="B3820">
        <v>-24286.438520535699</v>
      </c>
      <c r="C3820" t="s">
        <v>778</v>
      </c>
    </row>
    <row r="3821" spans="1:3" x14ac:dyDescent="0.25">
      <c r="A3821">
        <v>-8057524.5924538402</v>
      </c>
      <c r="B3821">
        <v>-24286.438520535699</v>
      </c>
      <c r="C3821" t="s">
        <v>779</v>
      </c>
    </row>
    <row r="3822" spans="1:3" x14ac:dyDescent="0.25">
      <c r="A3822">
        <v>-8056590.1135769198</v>
      </c>
      <c r="B3822">
        <v>-24286.438520535699</v>
      </c>
      <c r="C3822">
        <v>0.139003381133079</v>
      </c>
    </row>
    <row r="3823" spans="1:3" x14ac:dyDescent="0.25">
      <c r="A3823">
        <v>-8055655.6347000003</v>
      </c>
      <c r="B3823">
        <v>-24286.438520535699</v>
      </c>
      <c r="C3823" t="s">
        <v>780</v>
      </c>
    </row>
    <row r="3824" spans="1:3" x14ac:dyDescent="0.25">
      <c r="A3824">
        <v>-8054721.1558230696</v>
      </c>
      <c r="B3824">
        <v>-24286.438520535699</v>
      </c>
      <c r="C3824" t="s">
        <v>781</v>
      </c>
    </row>
    <row r="3825" spans="1:3" x14ac:dyDescent="0.25">
      <c r="A3825">
        <v>-8053786.6769461501</v>
      </c>
      <c r="B3825">
        <v>-24286.438520535699</v>
      </c>
      <c r="C3825" t="s">
        <v>388</v>
      </c>
    </row>
    <row r="3826" spans="1:3" x14ac:dyDescent="0.25">
      <c r="A3826">
        <v>-8052852.1980692297</v>
      </c>
      <c r="B3826">
        <v>-24286.438520535699</v>
      </c>
      <c r="C3826" t="s">
        <v>388</v>
      </c>
    </row>
    <row r="3827" spans="1:3" x14ac:dyDescent="0.25">
      <c r="A3827">
        <v>-8051917.7191923</v>
      </c>
      <c r="B3827">
        <v>-24286.438520535699</v>
      </c>
      <c r="C3827" t="s">
        <v>388</v>
      </c>
    </row>
    <row r="3828" spans="1:3" x14ac:dyDescent="0.25">
      <c r="A3828">
        <v>-8050983.2403153796</v>
      </c>
      <c r="B3828">
        <v>-24286.438520535699</v>
      </c>
      <c r="C3828" t="s">
        <v>388</v>
      </c>
    </row>
    <row r="3829" spans="1:3" x14ac:dyDescent="0.25">
      <c r="A3829">
        <v>-8050048.7614384601</v>
      </c>
      <c r="B3829">
        <v>-24286.438520535699</v>
      </c>
      <c r="C3829" t="s">
        <v>388</v>
      </c>
    </row>
    <row r="3830" spans="1:3" x14ac:dyDescent="0.25">
      <c r="A3830">
        <v>-8049114.2825615304</v>
      </c>
      <c r="B3830">
        <v>-24286.438520535699</v>
      </c>
      <c r="C3830" t="s">
        <v>388</v>
      </c>
    </row>
    <row r="3831" spans="1:3" x14ac:dyDescent="0.25">
      <c r="A3831">
        <v>-8048179.8036846099</v>
      </c>
      <c r="B3831">
        <v>-24286.438520535699</v>
      </c>
      <c r="C3831" t="s">
        <v>388</v>
      </c>
    </row>
    <row r="3832" spans="1:3" x14ac:dyDescent="0.25">
      <c r="A3832">
        <v>-8047245.3248076905</v>
      </c>
      <c r="B3832">
        <v>-24286.438520535699</v>
      </c>
      <c r="C3832" t="s">
        <v>388</v>
      </c>
    </row>
    <row r="3833" spans="1:3" x14ac:dyDescent="0.25">
      <c r="A3833">
        <v>-8046310.8459307598</v>
      </c>
      <c r="B3833">
        <v>-24286.438520535699</v>
      </c>
      <c r="C3833" t="s">
        <v>388</v>
      </c>
    </row>
    <row r="3834" spans="1:3" x14ac:dyDescent="0.25">
      <c r="A3834">
        <v>-8045376.3670538403</v>
      </c>
      <c r="B3834">
        <v>-24286.438520535699</v>
      </c>
      <c r="C3834">
        <v>0</v>
      </c>
    </row>
    <row r="3835" spans="1:3" x14ac:dyDescent="0.25">
      <c r="A3835">
        <v>-8044441.8881769199</v>
      </c>
      <c r="B3835">
        <v>-24286.438520535699</v>
      </c>
      <c r="C3835" t="s">
        <v>388</v>
      </c>
    </row>
    <row r="3836" spans="1:3" x14ac:dyDescent="0.25">
      <c r="A3836">
        <v>-8043507.4093000004</v>
      </c>
      <c r="B3836">
        <v>-24286.438520535699</v>
      </c>
      <c r="C3836" t="s">
        <v>388</v>
      </c>
    </row>
    <row r="3837" spans="1:3" x14ac:dyDescent="0.25">
      <c r="A3837">
        <v>-8042572.9304230697</v>
      </c>
      <c r="B3837">
        <v>-24286.438520535699</v>
      </c>
      <c r="C3837">
        <v>0</v>
      </c>
    </row>
    <row r="3838" spans="1:3" x14ac:dyDescent="0.25">
      <c r="A3838">
        <v>-8041638.4515461503</v>
      </c>
      <c r="B3838">
        <v>-24286.438520535699</v>
      </c>
      <c r="C3838" t="s">
        <v>388</v>
      </c>
    </row>
    <row r="3839" spans="1:3" x14ac:dyDescent="0.25">
      <c r="A3839">
        <v>-8040703.9726692298</v>
      </c>
      <c r="B3839">
        <v>-24286.438520535699</v>
      </c>
      <c r="C3839" t="s">
        <v>388</v>
      </c>
    </row>
    <row r="3840" spans="1:3" x14ac:dyDescent="0.25">
      <c r="A3840">
        <f>-8039769.4937923 -2</f>
        <v>-8039771.4937923001</v>
      </c>
      <c r="B3840" t="s">
        <v>763</v>
      </c>
    </row>
    <row r="3841" spans="1:3" x14ac:dyDescent="0.25">
      <c r="A3841">
        <f>-8031359.1839 -2428</f>
        <v>-8033787.1838999996</v>
      </c>
      <c r="B3841" t="s">
        <v>764</v>
      </c>
    </row>
    <row r="3842" spans="1:3" x14ac:dyDescent="0.25">
      <c r="A3842">
        <f>-8027621.2683923 -2</f>
        <v>-8027623.2683923002</v>
      </c>
      <c r="B3842" t="s">
        <v>763</v>
      </c>
    </row>
    <row r="3843" spans="1:3" x14ac:dyDescent="0.25">
      <c r="A3843">
        <f>-8019210.9585 -2428</f>
        <v>-8021638.9584999997</v>
      </c>
      <c r="B3843" t="s">
        <v>764</v>
      </c>
    </row>
    <row r="3844" spans="1:3" x14ac:dyDescent="0.25">
      <c r="A3844">
        <f>-8015473.0429923 -2</f>
        <v>-8015475.0429923004</v>
      </c>
      <c r="B3844" t="s">
        <v>763</v>
      </c>
    </row>
    <row r="3845" spans="1:3" x14ac:dyDescent="0.25">
      <c r="A3845">
        <f>-8124807.0715923 -2</f>
        <v>-8124809.0715923002</v>
      </c>
      <c r="B3845" t="s">
        <v>783</v>
      </c>
    </row>
    <row r="3846" spans="1:3" x14ac:dyDescent="0.25">
      <c r="A3846">
        <f>-8112658.8461923 -2</f>
        <v>-8112660.8461923003</v>
      </c>
      <c r="B3846" t="s">
        <v>783</v>
      </c>
    </row>
    <row r="3847" spans="1:3" x14ac:dyDescent="0.25">
      <c r="A3847">
        <f>-8100510.6207923 -2</f>
        <v>-8100512.6207923004</v>
      </c>
      <c r="B3847" t="s">
        <v>783</v>
      </c>
    </row>
    <row r="3848" spans="1:3" x14ac:dyDescent="0.25">
      <c r="A3848">
        <f>-8088362.3953923 -2</f>
        <v>-8088364.3953922996</v>
      </c>
      <c r="B3848" t="s">
        <v>783</v>
      </c>
    </row>
    <row r="3849" spans="1:3" x14ac:dyDescent="0.25">
      <c r="A3849">
        <f>-8079952.0855 -2522</f>
        <v>-8082474.0855</v>
      </c>
      <c r="B3849" t="s">
        <v>784</v>
      </c>
    </row>
    <row r="3850" spans="1:3" x14ac:dyDescent="0.25">
      <c r="A3850">
        <f>-8076214.1699923 -2</f>
        <v>-8076216.1699922998</v>
      </c>
      <c r="B3850" t="s">
        <v>783</v>
      </c>
    </row>
    <row r="3851" spans="1:3" x14ac:dyDescent="0.25">
      <c r="A3851">
        <v>-8072476.2544846097</v>
      </c>
      <c r="B3851">
        <v>-25220.917397321398</v>
      </c>
      <c r="C3851" t="s">
        <v>785</v>
      </c>
    </row>
    <row r="3852" spans="1:3" x14ac:dyDescent="0.25">
      <c r="A3852">
        <v>-8071541.7756076902</v>
      </c>
      <c r="B3852">
        <v>-25220.917397321398</v>
      </c>
      <c r="C3852" t="s">
        <v>786</v>
      </c>
    </row>
    <row r="3853" spans="1:3" x14ac:dyDescent="0.25">
      <c r="A3853">
        <v>-8070607.2967307596</v>
      </c>
      <c r="B3853">
        <v>-25220.917397321398</v>
      </c>
      <c r="C3853">
        <v>1.35303260758519E-2</v>
      </c>
    </row>
    <row r="3854" spans="1:3" x14ac:dyDescent="0.25">
      <c r="A3854">
        <v>-8069672.8178538401</v>
      </c>
      <c r="B3854">
        <v>-25220.917397321398</v>
      </c>
      <c r="C3854" t="s">
        <v>787</v>
      </c>
    </row>
    <row r="3855" spans="1:3" x14ac:dyDescent="0.25">
      <c r="A3855">
        <v>-8068738.3389769197</v>
      </c>
      <c r="B3855">
        <v>-25220.917397321398</v>
      </c>
      <c r="C3855" t="s">
        <v>788</v>
      </c>
    </row>
    <row r="3856" spans="1:3" x14ac:dyDescent="0.25">
      <c r="A3856">
        <v>-8067803.8601000002</v>
      </c>
      <c r="B3856">
        <v>-25220.917397321398</v>
      </c>
      <c r="C3856" t="s">
        <v>789</v>
      </c>
    </row>
    <row r="3857" spans="1:3" x14ac:dyDescent="0.25">
      <c r="A3857">
        <v>-8066869.3812230704</v>
      </c>
      <c r="B3857">
        <v>-25220.917397321398</v>
      </c>
      <c r="C3857" t="s">
        <v>790</v>
      </c>
    </row>
    <row r="3858" spans="1:3" x14ac:dyDescent="0.25">
      <c r="A3858">
        <v>-8065934.90234615</v>
      </c>
      <c r="B3858">
        <v>-25220.917397321398</v>
      </c>
      <c r="C3858" t="s">
        <v>791</v>
      </c>
    </row>
    <row r="3859" spans="1:3" x14ac:dyDescent="0.25">
      <c r="A3859">
        <v>-8065000.4234692296</v>
      </c>
      <c r="B3859">
        <v>-25220.917397321398</v>
      </c>
      <c r="C3859" t="s">
        <v>792</v>
      </c>
    </row>
    <row r="3860" spans="1:3" x14ac:dyDescent="0.25">
      <c r="A3860">
        <v>-8064065.9445922999</v>
      </c>
      <c r="B3860">
        <v>-25220.917397321398</v>
      </c>
      <c r="C3860" t="s">
        <v>793</v>
      </c>
    </row>
    <row r="3861" spans="1:3" x14ac:dyDescent="0.25">
      <c r="A3861">
        <v>-8063131.4657153804</v>
      </c>
      <c r="B3861">
        <v>-25220.917397321398</v>
      </c>
      <c r="C3861" t="s">
        <v>794</v>
      </c>
    </row>
    <row r="3862" spans="1:3" x14ac:dyDescent="0.25">
      <c r="A3862">
        <v>-8062196.98683846</v>
      </c>
      <c r="B3862">
        <v>-25220.917397321398</v>
      </c>
      <c r="C3862" t="s">
        <v>795</v>
      </c>
    </row>
    <row r="3863" spans="1:3" x14ac:dyDescent="0.25">
      <c r="A3863">
        <v>-8061262.5079615302</v>
      </c>
      <c r="B3863">
        <v>-25220.917397321398</v>
      </c>
      <c r="C3863" t="s">
        <v>796</v>
      </c>
    </row>
    <row r="3864" spans="1:3" x14ac:dyDescent="0.25">
      <c r="A3864">
        <v>-8060328.0290846098</v>
      </c>
      <c r="B3864">
        <v>-25220.917397321398</v>
      </c>
      <c r="C3864" t="s">
        <v>797</v>
      </c>
    </row>
    <row r="3865" spans="1:3" x14ac:dyDescent="0.25">
      <c r="A3865">
        <v>-8059393.5502076903</v>
      </c>
      <c r="B3865">
        <v>-25220.917397321398</v>
      </c>
      <c r="C3865">
        <v>9.8575979471206596E-2</v>
      </c>
    </row>
    <row r="3866" spans="1:3" x14ac:dyDescent="0.25">
      <c r="A3866">
        <v>-8058459.0713307597</v>
      </c>
      <c r="B3866">
        <v>-25220.917397321398</v>
      </c>
      <c r="C3866" t="s">
        <v>798</v>
      </c>
    </row>
    <row r="3867" spans="1:3" x14ac:dyDescent="0.25">
      <c r="A3867">
        <v>-8057524.5924538402</v>
      </c>
      <c r="B3867">
        <v>-25220.917397321398</v>
      </c>
      <c r="C3867" t="s">
        <v>799</v>
      </c>
    </row>
    <row r="3868" spans="1:3" x14ac:dyDescent="0.25">
      <c r="A3868">
        <v>-8056590.1135769198</v>
      </c>
      <c r="B3868">
        <v>-25220.917397321398</v>
      </c>
      <c r="C3868">
        <v>0.12452679872512799</v>
      </c>
    </row>
    <row r="3869" spans="1:3" x14ac:dyDescent="0.25">
      <c r="A3869">
        <v>-8055655.6347000003</v>
      </c>
      <c r="B3869">
        <v>-25220.917397321398</v>
      </c>
      <c r="C3869" t="s">
        <v>800</v>
      </c>
    </row>
    <row r="3870" spans="1:3" x14ac:dyDescent="0.25">
      <c r="A3870">
        <v>-8054721.1558230696</v>
      </c>
      <c r="B3870">
        <v>-25220.917397321398</v>
      </c>
      <c r="C3870" t="s">
        <v>286</v>
      </c>
    </row>
    <row r="3871" spans="1:3" x14ac:dyDescent="0.25">
      <c r="A3871">
        <v>-8053786.6769461501</v>
      </c>
      <c r="B3871">
        <v>-25220.917397321398</v>
      </c>
      <c r="C3871" t="s">
        <v>286</v>
      </c>
    </row>
    <row r="3872" spans="1:3" x14ac:dyDescent="0.25">
      <c r="A3872">
        <v>-8052852.1980692297</v>
      </c>
      <c r="B3872">
        <v>-25220.917397321398</v>
      </c>
      <c r="C3872" t="s">
        <v>286</v>
      </c>
    </row>
    <row r="3873" spans="1:3" x14ac:dyDescent="0.25">
      <c r="A3873">
        <v>-8051917.7191923</v>
      </c>
      <c r="B3873">
        <v>-25220.917397321398</v>
      </c>
      <c r="C3873" t="s">
        <v>286</v>
      </c>
    </row>
    <row r="3874" spans="1:3" x14ac:dyDescent="0.25">
      <c r="A3874">
        <v>-8050983.2403153796</v>
      </c>
      <c r="B3874">
        <v>-25220.917397321398</v>
      </c>
      <c r="C3874" t="s">
        <v>286</v>
      </c>
    </row>
    <row r="3875" spans="1:3" x14ac:dyDescent="0.25">
      <c r="A3875">
        <v>-8050048.7614384601</v>
      </c>
      <c r="B3875">
        <v>-25220.917397321398</v>
      </c>
      <c r="C3875" t="s">
        <v>286</v>
      </c>
    </row>
    <row r="3876" spans="1:3" x14ac:dyDescent="0.25">
      <c r="A3876">
        <v>-8049114.2825615304</v>
      </c>
      <c r="B3876">
        <v>-25220.917397321398</v>
      </c>
      <c r="C3876" t="s">
        <v>286</v>
      </c>
    </row>
    <row r="3877" spans="1:3" x14ac:dyDescent="0.25">
      <c r="A3877">
        <v>-8048179.8036846099</v>
      </c>
      <c r="B3877">
        <v>-25220.917397321398</v>
      </c>
      <c r="C3877" t="s">
        <v>286</v>
      </c>
    </row>
    <row r="3878" spans="1:3" x14ac:dyDescent="0.25">
      <c r="A3878">
        <v>-8047245.3248076905</v>
      </c>
      <c r="B3878">
        <v>-25220.917397321398</v>
      </c>
      <c r="C3878" t="s">
        <v>286</v>
      </c>
    </row>
    <row r="3879" spans="1:3" x14ac:dyDescent="0.25">
      <c r="A3879">
        <v>-8046310.8459307598</v>
      </c>
      <c r="B3879">
        <v>-25220.917397321398</v>
      </c>
      <c r="C3879" t="s">
        <v>286</v>
      </c>
    </row>
    <row r="3880" spans="1:3" x14ac:dyDescent="0.25">
      <c r="A3880">
        <v>-8045376.3670538403</v>
      </c>
      <c r="B3880">
        <v>-25220.917397321398</v>
      </c>
      <c r="C3880">
        <v>0</v>
      </c>
    </row>
    <row r="3881" spans="1:3" x14ac:dyDescent="0.25">
      <c r="A3881">
        <v>-8044441.8881769199</v>
      </c>
      <c r="B3881">
        <v>-25220.917397321398</v>
      </c>
      <c r="C3881" t="s">
        <v>286</v>
      </c>
    </row>
    <row r="3882" spans="1:3" x14ac:dyDescent="0.25">
      <c r="A3882">
        <v>-8043507.4093000004</v>
      </c>
      <c r="B3882">
        <v>-25220.917397321398</v>
      </c>
      <c r="C3882" t="s">
        <v>286</v>
      </c>
    </row>
    <row r="3883" spans="1:3" x14ac:dyDescent="0.25">
      <c r="A3883">
        <v>-8042572.9304230697</v>
      </c>
      <c r="B3883">
        <v>-25220.917397321398</v>
      </c>
      <c r="C3883">
        <v>0</v>
      </c>
    </row>
    <row r="3884" spans="1:3" x14ac:dyDescent="0.25">
      <c r="A3884">
        <v>-8041638.4515461503</v>
      </c>
      <c r="B3884">
        <v>-25220.917397321398</v>
      </c>
      <c r="C3884" t="s">
        <v>286</v>
      </c>
    </row>
    <row r="3885" spans="1:3" x14ac:dyDescent="0.25">
      <c r="A3885">
        <f>-8039769.4937923 -2</f>
        <v>-8039771.4937923001</v>
      </c>
      <c r="B3885" t="s">
        <v>783</v>
      </c>
    </row>
    <row r="3886" spans="1:3" x14ac:dyDescent="0.25">
      <c r="A3886">
        <f>-8031359.1839 -2522</f>
        <v>-8033881.1838999996</v>
      </c>
      <c r="B3886" t="s">
        <v>784</v>
      </c>
    </row>
    <row r="3887" spans="1:3" x14ac:dyDescent="0.25">
      <c r="A3887">
        <f>-8027621.2683923 -2</f>
        <v>-8027623.2683923002</v>
      </c>
      <c r="B3887" t="s">
        <v>783</v>
      </c>
    </row>
    <row r="3888" spans="1:3" x14ac:dyDescent="0.25">
      <c r="A3888">
        <f>-8019210.9585 -2522</f>
        <v>-8021732.9584999997</v>
      </c>
      <c r="B3888" t="s">
        <v>784</v>
      </c>
    </row>
    <row r="3889" spans="1:3" x14ac:dyDescent="0.25">
      <c r="A3889">
        <f>-8015473.0429923 -2</f>
        <v>-8015475.0429923004</v>
      </c>
      <c r="B3889" t="s">
        <v>783</v>
      </c>
    </row>
    <row r="3890" spans="1:3" x14ac:dyDescent="0.25">
      <c r="A3890">
        <f>-8124807.0715923 -2</f>
        <v>-8124809.0715923002</v>
      </c>
      <c r="B3890" t="s">
        <v>802</v>
      </c>
    </row>
    <row r="3891" spans="1:3" x14ac:dyDescent="0.25">
      <c r="A3891">
        <f>-8112658.8461923 -2</f>
        <v>-8112660.8461923003</v>
      </c>
      <c r="B3891" t="s">
        <v>802</v>
      </c>
    </row>
    <row r="3892" spans="1:3" x14ac:dyDescent="0.25">
      <c r="A3892">
        <f>-8100510.6207923 -2</f>
        <v>-8100512.6207923004</v>
      </c>
      <c r="B3892" t="s">
        <v>802</v>
      </c>
    </row>
    <row r="3893" spans="1:3" x14ac:dyDescent="0.25">
      <c r="A3893">
        <f>-8088362.3953923 -2</f>
        <v>-8088364.3953922996</v>
      </c>
      <c r="B3893" t="s">
        <v>802</v>
      </c>
    </row>
    <row r="3894" spans="1:3" x14ac:dyDescent="0.25">
      <c r="A3894">
        <f>-8079952.0855 -2615</f>
        <v>-8082567.0855</v>
      </c>
      <c r="B3894" t="s">
        <v>803</v>
      </c>
    </row>
    <row r="3895" spans="1:3" x14ac:dyDescent="0.25">
      <c r="A3895">
        <f>-8076214.1699923 -2</f>
        <v>-8076216.1699922998</v>
      </c>
      <c r="B3895" t="s">
        <v>802</v>
      </c>
    </row>
    <row r="3896" spans="1:3" x14ac:dyDescent="0.25">
      <c r="A3896">
        <v>-8073410.7333615301</v>
      </c>
      <c r="B3896">
        <v>-26155.396274107101</v>
      </c>
      <c r="C3896">
        <v>7.5537678785622103E-3</v>
      </c>
    </row>
    <row r="3897" spans="1:3" x14ac:dyDescent="0.25">
      <c r="A3897">
        <v>-8072476.2544846097</v>
      </c>
      <c r="B3897">
        <v>-26155.396274107101</v>
      </c>
      <c r="C3897" t="s">
        <v>804</v>
      </c>
    </row>
    <row r="3898" spans="1:3" x14ac:dyDescent="0.25">
      <c r="A3898">
        <v>-8071541.7756076902</v>
      </c>
      <c r="B3898">
        <v>-26155.396274107101</v>
      </c>
      <c r="C3898" t="s">
        <v>805</v>
      </c>
    </row>
    <row r="3899" spans="1:3" x14ac:dyDescent="0.25">
      <c r="A3899">
        <v>-8070607.2967307596</v>
      </c>
      <c r="B3899">
        <v>-26155.396274107101</v>
      </c>
      <c r="C3899">
        <v>1.6560772433876901E-2</v>
      </c>
    </row>
    <row r="3900" spans="1:3" x14ac:dyDescent="0.25">
      <c r="A3900">
        <v>-8069672.8178538401</v>
      </c>
      <c r="B3900">
        <v>-26155.396274107101</v>
      </c>
      <c r="C3900" t="s">
        <v>806</v>
      </c>
    </row>
    <row r="3901" spans="1:3" x14ac:dyDescent="0.25">
      <c r="A3901">
        <v>-8068738.3389769197</v>
      </c>
      <c r="B3901">
        <v>-26155.396274107101</v>
      </c>
      <c r="C3901" t="s">
        <v>807</v>
      </c>
    </row>
    <row r="3902" spans="1:3" x14ac:dyDescent="0.25">
      <c r="A3902">
        <v>-8067803.8601000002</v>
      </c>
      <c r="B3902">
        <v>-26155.396274107101</v>
      </c>
      <c r="C3902" t="s">
        <v>808</v>
      </c>
    </row>
    <row r="3903" spans="1:3" x14ac:dyDescent="0.25">
      <c r="A3903">
        <v>-8066869.3812230704</v>
      </c>
      <c r="B3903">
        <v>-26155.396274107101</v>
      </c>
      <c r="C3903" t="s">
        <v>809</v>
      </c>
    </row>
    <row r="3904" spans="1:3" x14ac:dyDescent="0.25">
      <c r="A3904">
        <v>-8065934.90234615</v>
      </c>
      <c r="B3904">
        <v>-26155.396274107101</v>
      </c>
      <c r="C3904" t="s">
        <v>810</v>
      </c>
    </row>
    <row r="3905" spans="1:3" x14ac:dyDescent="0.25">
      <c r="A3905">
        <v>-8065000.4234692296</v>
      </c>
      <c r="B3905">
        <v>-26155.396274107101</v>
      </c>
      <c r="C3905" t="s">
        <v>811</v>
      </c>
    </row>
    <row r="3906" spans="1:3" x14ac:dyDescent="0.25">
      <c r="A3906">
        <v>-8064065.9445922999</v>
      </c>
      <c r="B3906">
        <v>-26155.396274107101</v>
      </c>
      <c r="C3906" t="s">
        <v>812</v>
      </c>
    </row>
    <row r="3907" spans="1:3" x14ac:dyDescent="0.25">
      <c r="A3907">
        <v>-8063131.4657153804</v>
      </c>
      <c r="B3907">
        <v>-26155.396274107101</v>
      </c>
      <c r="C3907" t="s">
        <v>813</v>
      </c>
    </row>
    <row r="3908" spans="1:3" x14ac:dyDescent="0.25">
      <c r="A3908">
        <v>-8062196.98683846</v>
      </c>
      <c r="B3908">
        <v>-26155.396274107101</v>
      </c>
      <c r="C3908" t="s">
        <v>814</v>
      </c>
    </row>
    <row r="3909" spans="1:3" x14ac:dyDescent="0.25">
      <c r="A3909">
        <v>-8061262.5079615302</v>
      </c>
      <c r="B3909">
        <v>-26155.396274107101</v>
      </c>
      <c r="C3909" t="s">
        <v>815</v>
      </c>
    </row>
    <row r="3910" spans="1:3" x14ac:dyDescent="0.25">
      <c r="A3910">
        <v>-8060328.0290846098</v>
      </c>
      <c r="B3910">
        <v>-26155.396274107101</v>
      </c>
      <c r="C3910" t="s">
        <v>816</v>
      </c>
    </row>
    <row r="3911" spans="1:3" x14ac:dyDescent="0.25">
      <c r="A3911">
        <v>-8059393.5502076903</v>
      </c>
      <c r="B3911">
        <v>-26155.396274107101</v>
      </c>
      <c r="C3911">
        <v>9.0992458164691897E-2</v>
      </c>
    </row>
    <row r="3912" spans="1:3" x14ac:dyDescent="0.25">
      <c r="A3912">
        <v>-8058459.0713307597</v>
      </c>
      <c r="B3912">
        <v>-26155.396274107101</v>
      </c>
      <c r="C3912" t="s">
        <v>817</v>
      </c>
    </row>
    <row r="3913" spans="1:3" x14ac:dyDescent="0.25">
      <c r="A3913">
        <v>-8057524.5924538402</v>
      </c>
      <c r="B3913">
        <v>-26155.396274107101</v>
      </c>
      <c r="C3913" t="s">
        <v>818</v>
      </c>
    </row>
    <row r="3914" spans="1:3" x14ac:dyDescent="0.25">
      <c r="A3914">
        <v>-8056590.1135769198</v>
      </c>
      <c r="B3914">
        <v>-26155.396274107101</v>
      </c>
      <c r="C3914">
        <v>0.125170722603797</v>
      </c>
    </row>
    <row r="3915" spans="1:3" x14ac:dyDescent="0.25">
      <c r="A3915">
        <v>-8055655.6347000003</v>
      </c>
      <c r="B3915">
        <v>-26155.396274107101</v>
      </c>
      <c r="C3915" t="s">
        <v>819</v>
      </c>
    </row>
    <row r="3916" spans="1:3" x14ac:dyDescent="0.25">
      <c r="A3916">
        <v>-8054721.1558230696</v>
      </c>
      <c r="B3916">
        <v>-26155.396274107101</v>
      </c>
      <c r="C3916" t="s">
        <v>820</v>
      </c>
    </row>
    <row r="3917" spans="1:3" x14ac:dyDescent="0.25">
      <c r="A3917">
        <v>-8053786.6769461501</v>
      </c>
      <c r="B3917">
        <v>-26155.396274107101</v>
      </c>
      <c r="C3917" t="s">
        <v>820</v>
      </c>
    </row>
    <row r="3918" spans="1:3" x14ac:dyDescent="0.25">
      <c r="A3918">
        <v>-8052852.1980692297</v>
      </c>
      <c r="B3918">
        <v>-26155.396274107101</v>
      </c>
      <c r="C3918" t="s">
        <v>820</v>
      </c>
    </row>
    <row r="3919" spans="1:3" x14ac:dyDescent="0.25">
      <c r="A3919">
        <v>-8051917.7191923</v>
      </c>
      <c r="B3919">
        <v>-26155.396274107101</v>
      </c>
      <c r="C3919" t="s">
        <v>820</v>
      </c>
    </row>
    <row r="3920" spans="1:3" x14ac:dyDescent="0.25">
      <c r="A3920">
        <v>-8050983.2403153796</v>
      </c>
      <c r="B3920">
        <v>-26155.396274107101</v>
      </c>
      <c r="C3920" t="s">
        <v>820</v>
      </c>
    </row>
    <row r="3921" spans="1:3" x14ac:dyDescent="0.25">
      <c r="A3921">
        <v>-8050048.7614384601</v>
      </c>
      <c r="B3921">
        <v>-26155.396274107101</v>
      </c>
      <c r="C3921" t="s">
        <v>820</v>
      </c>
    </row>
    <row r="3922" spans="1:3" x14ac:dyDescent="0.25">
      <c r="A3922">
        <v>-8049114.2825615304</v>
      </c>
      <c r="B3922">
        <v>-26155.396274107101</v>
      </c>
      <c r="C3922" t="s">
        <v>820</v>
      </c>
    </row>
    <row r="3923" spans="1:3" x14ac:dyDescent="0.25">
      <c r="A3923">
        <v>-8048179.8036846099</v>
      </c>
      <c r="B3923">
        <v>-26155.396274107101</v>
      </c>
      <c r="C3923" t="s">
        <v>820</v>
      </c>
    </row>
    <row r="3924" spans="1:3" x14ac:dyDescent="0.25">
      <c r="A3924">
        <v>-8047245.3248076905</v>
      </c>
      <c r="B3924">
        <v>-26155.396274107101</v>
      </c>
      <c r="C3924" t="s">
        <v>820</v>
      </c>
    </row>
    <row r="3925" spans="1:3" x14ac:dyDescent="0.25">
      <c r="A3925">
        <v>-8046310.8459307598</v>
      </c>
      <c r="B3925">
        <v>-26155.396274107101</v>
      </c>
      <c r="C3925" t="s">
        <v>820</v>
      </c>
    </row>
    <row r="3926" spans="1:3" x14ac:dyDescent="0.25">
      <c r="A3926">
        <v>-8045376.3670538403</v>
      </c>
      <c r="B3926">
        <v>-26155.396274107101</v>
      </c>
      <c r="C3926">
        <v>0</v>
      </c>
    </row>
    <row r="3927" spans="1:3" x14ac:dyDescent="0.25">
      <c r="A3927">
        <v>-8044441.8881769199</v>
      </c>
      <c r="B3927">
        <v>-26155.396274107101</v>
      </c>
      <c r="C3927" t="s">
        <v>820</v>
      </c>
    </row>
    <row r="3928" spans="1:3" x14ac:dyDescent="0.25">
      <c r="A3928">
        <v>-8043507.4093000004</v>
      </c>
      <c r="B3928">
        <v>-26155.396274107101</v>
      </c>
      <c r="C3928" t="s">
        <v>820</v>
      </c>
    </row>
    <row r="3929" spans="1:3" x14ac:dyDescent="0.25">
      <c r="A3929">
        <v>-8042572.9304230697</v>
      </c>
      <c r="B3929">
        <v>-26155.396274107101</v>
      </c>
      <c r="C3929">
        <v>0</v>
      </c>
    </row>
    <row r="3930" spans="1:3" x14ac:dyDescent="0.25">
      <c r="A3930">
        <f>-8039769.4937923 -2</f>
        <v>-8039771.4937923001</v>
      </c>
      <c r="B3930" t="s">
        <v>802</v>
      </c>
    </row>
    <row r="3931" spans="1:3" x14ac:dyDescent="0.25">
      <c r="A3931">
        <f>-8031359.1839 -2615</f>
        <v>-8033974.1838999996</v>
      </c>
      <c r="B3931" t="s">
        <v>803</v>
      </c>
    </row>
    <row r="3932" spans="1:3" x14ac:dyDescent="0.25">
      <c r="A3932">
        <f>-8027621.2683923 -2</f>
        <v>-8027623.2683923002</v>
      </c>
      <c r="B3932" t="s">
        <v>802</v>
      </c>
    </row>
    <row r="3933" spans="1:3" x14ac:dyDescent="0.25">
      <c r="A3933">
        <f>-8019210.9585 -2615</f>
        <v>-8021825.9584999997</v>
      </c>
      <c r="B3933" t="s">
        <v>803</v>
      </c>
    </row>
    <row r="3934" spans="1:3" x14ac:dyDescent="0.25">
      <c r="A3934">
        <f>-8015473.0429923 -2</f>
        <v>-8015475.0429923004</v>
      </c>
      <c r="B3934" t="s">
        <v>802</v>
      </c>
    </row>
    <row r="3935" spans="1:3" x14ac:dyDescent="0.25">
      <c r="A3935">
        <f>-8124807.0715923 -2</f>
        <v>-8124809.0715923002</v>
      </c>
      <c r="B3935" t="s">
        <v>822</v>
      </c>
    </row>
    <row r="3936" spans="1:3" x14ac:dyDescent="0.25">
      <c r="A3936">
        <f>-8112658.8461923 -2</f>
        <v>-8112660.8461923003</v>
      </c>
      <c r="B3936" t="s">
        <v>822</v>
      </c>
    </row>
    <row r="3937" spans="1:3" x14ac:dyDescent="0.25">
      <c r="A3937">
        <f>-8100510.6207923 -2</f>
        <v>-8100512.6207923004</v>
      </c>
      <c r="B3937" t="s">
        <v>822</v>
      </c>
    </row>
    <row r="3938" spans="1:3" x14ac:dyDescent="0.25">
      <c r="A3938">
        <f>-8088362.3953923 -2</f>
        <v>-8088364.3953922996</v>
      </c>
      <c r="B3938" t="s">
        <v>822</v>
      </c>
    </row>
    <row r="3939" spans="1:3" x14ac:dyDescent="0.25">
      <c r="A3939">
        <f>-8079952.0855 -2708</f>
        <v>-8082660.0855</v>
      </c>
      <c r="B3939" t="s">
        <v>823</v>
      </c>
    </row>
    <row r="3940" spans="1:3" x14ac:dyDescent="0.25">
      <c r="A3940">
        <f>-8076214.1699923 -2</f>
        <v>-8076216.1699922998</v>
      </c>
      <c r="B3940" t="s">
        <v>822</v>
      </c>
    </row>
    <row r="3941" spans="1:3" x14ac:dyDescent="0.25">
      <c r="A3941">
        <v>-8073410.7333615301</v>
      </c>
      <c r="B3941">
        <v>-27089.8751508928</v>
      </c>
      <c r="C3941">
        <v>8.8589116930961592E-3</v>
      </c>
    </row>
    <row r="3942" spans="1:3" x14ac:dyDescent="0.25">
      <c r="A3942">
        <v>-8072476.2544846097</v>
      </c>
      <c r="B3942">
        <v>-27089.8751508928</v>
      </c>
      <c r="C3942" t="s">
        <v>824</v>
      </c>
    </row>
    <row r="3943" spans="1:3" x14ac:dyDescent="0.25">
      <c r="A3943">
        <v>-8071541.7756076902</v>
      </c>
      <c r="B3943">
        <v>-27089.8751508928</v>
      </c>
      <c r="C3943" t="s">
        <v>825</v>
      </c>
    </row>
    <row r="3944" spans="1:3" x14ac:dyDescent="0.25">
      <c r="A3944">
        <v>-8070607.2967307596</v>
      </c>
      <c r="B3944">
        <v>-27089.8751508928</v>
      </c>
      <c r="C3944">
        <v>1.8093291670083899E-2</v>
      </c>
    </row>
    <row r="3945" spans="1:3" x14ac:dyDescent="0.25">
      <c r="A3945">
        <v>-8069672.8178538401</v>
      </c>
      <c r="B3945">
        <v>-27089.8751508928</v>
      </c>
      <c r="C3945" t="s">
        <v>826</v>
      </c>
    </row>
    <row r="3946" spans="1:3" x14ac:dyDescent="0.25">
      <c r="A3946">
        <v>-8068738.3389769197</v>
      </c>
      <c r="B3946">
        <v>-27089.8751508928</v>
      </c>
      <c r="C3946" t="s">
        <v>827</v>
      </c>
    </row>
    <row r="3947" spans="1:3" x14ac:dyDescent="0.25">
      <c r="A3947">
        <v>-8067803.8601000002</v>
      </c>
      <c r="B3947">
        <v>-27089.8751508928</v>
      </c>
      <c r="C3947" t="s">
        <v>828</v>
      </c>
    </row>
    <row r="3948" spans="1:3" x14ac:dyDescent="0.25">
      <c r="A3948">
        <v>-8066869.3812230704</v>
      </c>
      <c r="B3948">
        <v>-27089.8751508928</v>
      </c>
      <c r="C3948" t="s">
        <v>829</v>
      </c>
    </row>
    <row r="3949" spans="1:3" x14ac:dyDescent="0.25">
      <c r="A3949">
        <v>-8065934.90234615</v>
      </c>
      <c r="B3949">
        <v>-27089.8751508928</v>
      </c>
      <c r="C3949" t="s">
        <v>830</v>
      </c>
    </row>
    <row r="3950" spans="1:3" x14ac:dyDescent="0.25">
      <c r="A3950">
        <v>-8065000.4234692296</v>
      </c>
      <c r="B3950">
        <v>-27089.8751508928</v>
      </c>
      <c r="C3950" t="s">
        <v>831</v>
      </c>
    </row>
    <row r="3951" spans="1:3" x14ac:dyDescent="0.25">
      <c r="A3951">
        <v>-8064065.9445922999</v>
      </c>
      <c r="B3951">
        <v>-27089.8751508928</v>
      </c>
      <c r="C3951" t="s">
        <v>832</v>
      </c>
    </row>
    <row r="3952" spans="1:3" x14ac:dyDescent="0.25">
      <c r="A3952">
        <v>-8063131.4657153804</v>
      </c>
      <c r="B3952">
        <v>-27089.8751508928</v>
      </c>
      <c r="C3952" t="s">
        <v>833</v>
      </c>
    </row>
    <row r="3953" spans="1:3" x14ac:dyDescent="0.25">
      <c r="A3953">
        <v>-8062196.98683846</v>
      </c>
      <c r="B3953">
        <v>-27089.8751508928</v>
      </c>
      <c r="C3953" t="s">
        <v>834</v>
      </c>
    </row>
    <row r="3954" spans="1:3" x14ac:dyDescent="0.25">
      <c r="A3954">
        <v>-8061262.5079615302</v>
      </c>
      <c r="B3954">
        <v>-27089.8751508928</v>
      </c>
      <c r="C3954" t="s">
        <v>835</v>
      </c>
    </row>
    <row r="3955" spans="1:3" x14ac:dyDescent="0.25">
      <c r="A3955">
        <v>-8060328.0290846098</v>
      </c>
      <c r="B3955">
        <v>-27089.8751508928</v>
      </c>
      <c r="C3955" t="s">
        <v>836</v>
      </c>
    </row>
    <row r="3956" spans="1:3" x14ac:dyDescent="0.25">
      <c r="A3956">
        <v>-8059393.5502076903</v>
      </c>
      <c r="B3956">
        <v>-27089.8751508928</v>
      </c>
      <c r="C3956">
        <v>8.5473738610744407E-2</v>
      </c>
    </row>
    <row r="3957" spans="1:3" x14ac:dyDescent="0.25">
      <c r="A3957">
        <v>-8058459.0713307597</v>
      </c>
      <c r="B3957">
        <v>-27089.8751508928</v>
      </c>
      <c r="C3957" t="s">
        <v>837</v>
      </c>
    </row>
    <row r="3958" spans="1:3" x14ac:dyDescent="0.25">
      <c r="A3958">
        <v>-8057524.5924538402</v>
      </c>
      <c r="B3958">
        <v>-27089.8751508928</v>
      </c>
      <c r="C3958" t="s">
        <v>838</v>
      </c>
    </row>
    <row r="3959" spans="1:3" x14ac:dyDescent="0.25">
      <c r="A3959">
        <v>-8056590.1135769198</v>
      </c>
      <c r="B3959">
        <v>-27089.8751508928</v>
      </c>
      <c r="C3959">
        <v>0.11503894627094199</v>
      </c>
    </row>
    <row r="3960" spans="1:3" x14ac:dyDescent="0.25">
      <c r="A3960">
        <v>-8055655.6347000003</v>
      </c>
      <c r="B3960">
        <v>-27089.8751508928</v>
      </c>
      <c r="C3960" t="s">
        <v>839</v>
      </c>
    </row>
    <row r="3961" spans="1:3" x14ac:dyDescent="0.25">
      <c r="A3961">
        <v>-8054721.1558230696</v>
      </c>
      <c r="B3961">
        <v>-27089.8751508928</v>
      </c>
      <c r="C3961" t="s">
        <v>319</v>
      </c>
    </row>
    <row r="3962" spans="1:3" x14ac:dyDescent="0.25">
      <c r="A3962">
        <v>-8053786.6769461501</v>
      </c>
      <c r="B3962">
        <v>-27089.8751508928</v>
      </c>
      <c r="C3962" t="s">
        <v>319</v>
      </c>
    </row>
    <row r="3963" spans="1:3" x14ac:dyDescent="0.25">
      <c r="A3963">
        <v>-8052852.1980692297</v>
      </c>
      <c r="B3963">
        <v>-27089.8751508928</v>
      </c>
      <c r="C3963" t="s">
        <v>319</v>
      </c>
    </row>
    <row r="3964" spans="1:3" x14ac:dyDescent="0.25">
      <c r="A3964">
        <v>-8051917.7191923</v>
      </c>
      <c r="B3964">
        <v>-27089.8751508928</v>
      </c>
      <c r="C3964" t="s">
        <v>319</v>
      </c>
    </row>
    <row r="3965" spans="1:3" x14ac:dyDescent="0.25">
      <c r="A3965">
        <v>-8050983.2403153796</v>
      </c>
      <c r="B3965">
        <v>-27089.8751508928</v>
      </c>
      <c r="C3965" t="s">
        <v>319</v>
      </c>
    </row>
    <row r="3966" spans="1:3" x14ac:dyDescent="0.25">
      <c r="A3966">
        <v>-8050048.7614384601</v>
      </c>
      <c r="B3966">
        <v>-27089.8751508928</v>
      </c>
      <c r="C3966" t="s">
        <v>319</v>
      </c>
    </row>
    <row r="3967" spans="1:3" x14ac:dyDescent="0.25">
      <c r="A3967">
        <v>-8049114.2825615304</v>
      </c>
      <c r="B3967">
        <v>-27089.8751508928</v>
      </c>
      <c r="C3967" t="s">
        <v>319</v>
      </c>
    </row>
    <row r="3968" spans="1:3" x14ac:dyDescent="0.25">
      <c r="A3968">
        <v>-8048179.8036846099</v>
      </c>
      <c r="B3968">
        <v>-27089.8751508928</v>
      </c>
      <c r="C3968" t="s">
        <v>319</v>
      </c>
    </row>
    <row r="3969" spans="1:3" x14ac:dyDescent="0.25">
      <c r="A3969">
        <v>-8047245.3248076905</v>
      </c>
      <c r="B3969">
        <v>-27089.8751508928</v>
      </c>
      <c r="C3969" t="s">
        <v>319</v>
      </c>
    </row>
    <row r="3970" spans="1:3" x14ac:dyDescent="0.25">
      <c r="A3970">
        <v>-8046310.8459307598</v>
      </c>
      <c r="B3970">
        <v>-27089.8751508928</v>
      </c>
      <c r="C3970" t="s">
        <v>319</v>
      </c>
    </row>
    <row r="3971" spans="1:3" x14ac:dyDescent="0.25">
      <c r="A3971">
        <v>-8045376.3670538403</v>
      </c>
      <c r="B3971">
        <v>-27089.8751508928</v>
      </c>
      <c r="C3971">
        <v>0</v>
      </c>
    </row>
    <row r="3972" spans="1:3" x14ac:dyDescent="0.25">
      <c r="A3972">
        <v>-8044441.8881769199</v>
      </c>
      <c r="B3972">
        <v>-27089.8751508928</v>
      </c>
      <c r="C3972" t="s">
        <v>319</v>
      </c>
    </row>
    <row r="3973" spans="1:3" x14ac:dyDescent="0.25">
      <c r="A3973">
        <v>-8043507.4093000004</v>
      </c>
      <c r="B3973">
        <v>-27089.8751508928</v>
      </c>
      <c r="C3973" t="s">
        <v>319</v>
      </c>
    </row>
    <row r="3974" spans="1:3" x14ac:dyDescent="0.25">
      <c r="A3974">
        <f>-8039769.4937923 -2</f>
        <v>-8039771.4937923001</v>
      </c>
      <c r="B3974" t="s">
        <v>822</v>
      </c>
    </row>
    <row r="3975" spans="1:3" x14ac:dyDescent="0.25">
      <c r="A3975">
        <f>-8031359.1839 -2708</f>
        <v>-8034067.1838999996</v>
      </c>
      <c r="B3975" t="s">
        <v>823</v>
      </c>
    </row>
    <row r="3976" spans="1:3" x14ac:dyDescent="0.25">
      <c r="A3976">
        <f>-8027621.2683923 -2</f>
        <v>-8027623.2683923002</v>
      </c>
      <c r="B3976" t="s">
        <v>822</v>
      </c>
    </row>
    <row r="3977" spans="1:3" x14ac:dyDescent="0.25">
      <c r="A3977">
        <f>-8019210.9585 -2708</f>
        <v>-8021918.9584999997</v>
      </c>
      <c r="B3977" t="s">
        <v>823</v>
      </c>
    </row>
    <row r="3978" spans="1:3" x14ac:dyDescent="0.25">
      <c r="A3978">
        <f>-8015473.0429923 -2</f>
        <v>-8015475.0429923004</v>
      </c>
      <c r="B3978" t="s">
        <v>822</v>
      </c>
    </row>
    <row r="3979" spans="1:3" x14ac:dyDescent="0.25">
      <c r="A3979">
        <f>-8124807.0715923 -2</f>
        <v>-8124809.0715923002</v>
      </c>
      <c r="B3979" t="s">
        <v>841</v>
      </c>
    </row>
    <row r="3980" spans="1:3" x14ac:dyDescent="0.25">
      <c r="A3980">
        <f>-8112658.8461923 -2</f>
        <v>-8112660.8461923003</v>
      </c>
      <c r="B3980" t="s">
        <v>841</v>
      </c>
    </row>
    <row r="3981" spans="1:3" x14ac:dyDescent="0.25">
      <c r="A3981">
        <f>-8100510.6207923 -2</f>
        <v>-8100512.6207923004</v>
      </c>
      <c r="B3981" t="s">
        <v>841</v>
      </c>
    </row>
    <row r="3982" spans="1:3" x14ac:dyDescent="0.25">
      <c r="A3982">
        <f>-8088362.3953923 -2</f>
        <v>-8088364.3953922996</v>
      </c>
      <c r="B3982" t="s">
        <v>841</v>
      </c>
    </row>
    <row r="3983" spans="1:3" x14ac:dyDescent="0.25">
      <c r="A3983">
        <f>-8079952.0855 -2802</f>
        <v>-8082754.0855</v>
      </c>
      <c r="B3983" t="s">
        <v>842</v>
      </c>
    </row>
    <row r="3984" spans="1:3" x14ac:dyDescent="0.25">
      <c r="A3984">
        <f>-8076214.1699923 -2</f>
        <v>-8076216.1699922998</v>
      </c>
      <c r="B3984" t="s">
        <v>841</v>
      </c>
    </row>
    <row r="3985" spans="1:3" x14ac:dyDescent="0.25">
      <c r="A3985">
        <v>-8073410.7333615301</v>
      </c>
      <c r="B3985">
        <v>-28024.354027678499</v>
      </c>
      <c r="C3985">
        <v>9.6139889210462501E-3</v>
      </c>
    </row>
    <row r="3986" spans="1:3" x14ac:dyDescent="0.25">
      <c r="A3986">
        <v>-8072476.2544846097</v>
      </c>
      <c r="B3986">
        <v>-28024.354027678499</v>
      </c>
      <c r="C3986" t="s">
        <v>843</v>
      </c>
    </row>
    <row r="3987" spans="1:3" x14ac:dyDescent="0.25">
      <c r="A3987">
        <v>-8071541.7756076902</v>
      </c>
      <c r="B3987">
        <v>-28024.354027678499</v>
      </c>
      <c r="C3987" t="s">
        <v>844</v>
      </c>
    </row>
    <row r="3988" spans="1:3" x14ac:dyDescent="0.25">
      <c r="A3988">
        <v>-8070607.2967307596</v>
      </c>
      <c r="B3988">
        <v>-28024.354027678499</v>
      </c>
      <c r="C3988">
        <v>1.9019460305571501E-2</v>
      </c>
    </row>
    <row r="3989" spans="1:3" x14ac:dyDescent="0.25">
      <c r="A3989">
        <v>-8069672.8178538401</v>
      </c>
      <c r="B3989">
        <v>-28024.354027678499</v>
      </c>
      <c r="C3989" t="s">
        <v>845</v>
      </c>
    </row>
    <row r="3990" spans="1:3" x14ac:dyDescent="0.25">
      <c r="A3990">
        <v>-8068738.3389769197</v>
      </c>
      <c r="B3990">
        <v>-28024.354027678499</v>
      </c>
      <c r="C3990" t="s">
        <v>846</v>
      </c>
    </row>
    <row r="3991" spans="1:3" x14ac:dyDescent="0.25">
      <c r="A3991">
        <v>-8067803.8601000002</v>
      </c>
      <c r="B3991">
        <v>-28024.354027678499</v>
      </c>
      <c r="C3991" t="s">
        <v>847</v>
      </c>
    </row>
    <row r="3992" spans="1:3" x14ac:dyDescent="0.25">
      <c r="A3992">
        <v>-8066869.3812230704</v>
      </c>
      <c r="B3992">
        <v>-28024.354027678499</v>
      </c>
      <c r="C3992" t="s">
        <v>848</v>
      </c>
    </row>
    <row r="3993" spans="1:3" x14ac:dyDescent="0.25">
      <c r="A3993">
        <v>-8065934.90234615</v>
      </c>
      <c r="B3993">
        <v>-28024.354027678499</v>
      </c>
      <c r="C3993" t="s">
        <v>849</v>
      </c>
    </row>
    <row r="3994" spans="1:3" x14ac:dyDescent="0.25">
      <c r="A3994">
        <v>-8065000.4234692296</v>
      </c>
      <c r="B3994">
        <v>-28024.354027678499</v>
      </c>
      <c r="C3994" t="s">
        <v>850</v>
      </c>
    </row>
    <row r="3995" spans="1:3" x14ac:dyDescent="0.25">
      <c r="A3995">
        <v>-8064065.9445922999</v>
      </c>
      <c r="B3995">
        <v>-28024.354027678499</v>
      </c>
      <c r="C3995" t="s">
        <v>851</v>
      </c>
    </row>
    <row r="3996" spans="1:3" x14ac:dyDescent="0.25">
      <c r="A3996">
        <v>-8063131.4657153804</v>
      </c>
      <c r="B3996">
        <v>-28024.354027678499</v>
      </c>
      <c r="C3996" t="s">
        <v>852</v>
      </c>
    </row>
    <row r="3997" spans="1:3" x14ac:dyDescent="0.25">
      <c r="A3997">
        <v>-8062196.98683846</v>
      </c>
      <c r="B3997">
        <v>-28024.354027678499</v>
      </c>
      <c r="C3997" t="s">
        <v>853</v>
      </c>
    </row>
    <row r="3998" spans="1:3" x14ac:dyDescent="0.25">
      <c r="A3998">
        <v>-8061262.5079615302</v>
      </c>
      <c r="B3998">
        <v>-28024.354027678499</v>
      </c>
      <c r="C3998" t="s">
        <v>854</v>
      </c>
    </row>
    <row r="3999" spans="1:3" x14ac:dyDescent="0.25">
      <c r="A3999">
        <v>-8060328.0290846098</v>
      </c>
      <c r="B3999">
        <v>-28024.354027678499</v>
      </c>
      <c r="C3999" t="s">
        <v>855</v>
      </c>
    </row>
    <row r="4000" spans="1:3" x14ac:dyDescent="0.25">
      <c r="A4000">
        <v>-8059393.5502076903</v>
      </c>
      <c r="B4000">
        <v>-28024.354027678499</v>
      </c>
      <c r="C4000">
        <v>8.9931756258010795E-2</v>
      </c>
    </row>
    <row r="4001" spans="1:3" x14ac:dyDescent="0.25">
      <c r="A4001">
        <v>-8058459.0713307597</v>
      </c>
      <c r="B4001">
        <v>-28024.354027678499</v>
      </c>
      <c r="C4001" t="s">
        <v>856</v>
      </c>
    </row>
    <row r="4002" spans="1:3" x14ac:dyDescent="0.25">
      <c r="A4002">
        <v>-8057524.5924538402</v>
      </c>
      <c r="B4002">
        <v>-28024.354027678499</v>
      </c>
      <c r="C4002" t="s">
        <v>857</v>
      </c>
    </row>
    <row r="4003" spans="1:3" x14ac:dyDescent="0.25">
      <c r="A4003">
        <v>-8056590.1135769198</v>
      </c>
      <c r="B4003">
        <v>-28024.354027678499</v>
      </c>
      <c r="C4003">
        <v>0.104935474693775</v>
      </c>
    </row>
    <row r="4004" spans="1:3" x14ac:dyDescent="0.25">
      <c r="A4004">
        <v>-8055655.6347000003</v>
      </c>
      <c r="B4004">
        <v>-28024.354027678499</v>
      </c>
      <c r="C4004" t="s">
        <v>388</v>
      </c>
    </row>
    <row r="4005" spans="1:3" x14ac:dyDescent="0.25">
      <c r="A4005">
        <v>-8054721.1558230696</v>
      </c>
      <c r="B4005">
        <v>-28024.354027678499</v>
      </c>
      <c r="C4005" t="s">
        <v>388</v>
      </c>
    </row>
    <row r="4006" spans="1:3" x14ac:dyDescent="0.25">
      <c r="A4006">
        <v>-8053786.6769461501</v>
      </c>
      <c r="B4006">
        <v>-28024.354027678499</v>
      </c>
      <c r="C4006" t="s">
        <v>388</v>
      </c>
    </row>
    <row r="4007" spans="1:3" x14ac:dyDescent="0.25">
      <c r="A4007">
        <v>-8052852.1980692297</v>
      </c>
      <c r="B4007">
        <v>-28024.354027678499</v>
      </c>
      <c r="C4007" t="s">
        <v>388</v>
      </c>
    </row>
    <row r="4008" spans="1:3" x14ac:dyDescent="0.25">
      <c r="A4008">
        <v>-8051917.7191923</v>
      </c>
      <c r="B4008">
        <v>-28024.354027678499</v>
      </c>
      <c r="C4008" t="s">
        <v>388</v>
      </c>
    </row>
    <row r="4009" spans="1:3" x14ac:dyDescent="0.25">
      <c r="A4009">
        <v>-8050983.2403153796</v>
      </c>
      <c r="B4009">
        <v>-28024.354027678499</v>
      </c>
      <c r="C4009" t="s">
        <v>388</v>
      </c>
    </row>
    <row r="4010" spans="1:3" x14ac:dyDescent="0.25">
      <c r="A4010">
        <v>-8050048.7614384601</v>
      </c>
      <c r="B4010">
        <v>-28024.354027678499</v>
      </c>
      <c r="C4010" t="s">
        <v>388</v>
      </c>
    </row>
    <row r="4011" spans="1:3" x14ac:dyDescent="0.25">
      <c r="A4011">
        <v>-8049114.2825615304</v>
      </c>
      <c r="B4011">
        <v>-28024.354027678499</v>
      </c>
      <c r="C4011" t="s">
        <v>388</v>
      </c>
    </row>
    <row r="4012" spans="1:3" x14ac:dyDescent="0.25">
      <c r="A4012">
        <v>-8048179.8036846099</v>
      </c>
      <c r="B4012">
        <v>-28024.354027678499</v>
      </c>
      <c r="C4012" t="s">
        <v>388</v>
      </c>
    </row>
    <row r="4013" spans="1:3" x14ac:dyDescent="0.25">
      <c r="A4013">
        <v>-8047245.3248076905</v>
      </c>
      <c r="B4013">
        <v>-28024.354027678499</v>
      </c>
      <c r="C4013" t="s">
        <v>388</v>
      </c>
    </row>
    <row r="4014" spans="1:3" x14ac:dyDescent="0.25">
      <c r="A4014">
        <v>-8046310.8459307598</v>
      </c>
      <c r="B4014">
        <v>-28024.354027678499</v>
      </c>
      <c r="C4014" t="s">
        <v>388</v>
      </c>
    </row>
    <row r="4015" spans="1:3" x14ac:dyDescent="0.25">
      <c r="A4015">
        <v>-8045376.3670538403</v>
      </c>
      <c r="B4015">
        <v>-28024.354027678499</v>
      </c>
      <c r="C4015">
        <v>0</v>
      </c>
    </row>
    <row r="4016" spans="1:3" x14ac:dyDescent="0.25">
      <c r="A4016">
        <v>-8044441.8881769199</v>
      </c>
      <c r="B4016">
        <v>-28024.354027678499</v>
      </c>
      <c r="C4016" t="s">
        <v>388</v>
      </c>
    </row>
    <row r="4017" spans="1:3" x14ac:dyDescent="0.25">
      <c r="A4017">
        <f>-8043507.4093 -2802</f>
        <v>-8046309.4093000004</v>
      </c>
      <c r="B4017" t="s">
        <v>842</v>
      </c>
    </row>
    <row r="4018" spans="1:3" x14ac:dyDescent="0.25">
      <c r="A4018">
        <f>-8039769.4937923 -2</f>
        <v>-8039771.4937923001</v>
      </c>
      <c r="B4018" t="s">
        <v>841</v>
      </c>
    </row>
    <row r="4019" spans="1:3" x14ac:dyDescent="0.25">
      <c r="A4019">
        <f>-8031359.1839 -2802</f>
        <v>-8034161.1838999996</v>
      </c>
      <c r="B4019" t="s">
        <v>842</v>
      </c>
    </row>
    <row r="4020" spans="1:3" x14ac:dyDescent="0.25">
      <c r="A4020">
        <f>-8027621.2683923 -2</f>
        <v>-8027623.2683923002</v>
      </c>
      <c r="B4020" t="s">
        <v>841</v>
      </c>
    </row>
    <row r="4021" spans="1:3" x14ac:dyDescent="0.25">
      <c r="A4021">
        <f>-8019210.9585 -2802</f>
        <v>-8022012.9584999997</v>
      </c>
      <c r="B4021" t="s">
        <v>842</v>
      </c>
    </row>
    <row r="4022" spans="1:3" x14ac:dyDescent="0.25">
      <c r="A4022">
        <f>-8015473.0429923 -2</f>
        <v>-8015475.0429923004</v>
      </c>
      <c r="B4022" t="s">
        <v>841</v>
      </c>
    </row>
    <row r="4023" spans="1:3" x14ac:dyDescent="0.25">
      <c r="A4023">
        <f>-8124807.0715923 -2</f>
        <v>-8124809.0715923002</v>
      </c>
      <c r="B4023" t="s">
        <v>858</v>
      </c>
    </row>
    <row r="4024" spans="1:3" x14ac:dyDescent="0.25">
      <c r="A4024">
        <f>-8112658.8461923 -2</f>
        <v>-8112660.8461923003</v>
      </c>
      <c r="B4024" t="s">
        <v>858</v>
      </c>
    </row>
    <row r="4025" spans="1:3" x14ac:dyDescent="0.25">
      <c r="A4025">
        <f>-8100510.6207923 -2</f>
        <v>-8100512.6207923004</v>
      </c>
      <c r="B4025" t="s">
        <v>858</v>
      </c>
    </row>
    <row r="4026" spans="1:3" x14ac:dyDescent="0.25">
      <c r="A4026">
        <f>-8088362.3953923 -2</f>
        <v>-8088364.3953922996</v>
      </c>
      <c r="B4026" t="s">
        <v>858</v>
      </c>
    </row>
    <row r="4027" spans="1:3" x14ac:dyDescent="0.25">
      <c r="A4027">
        <f>-8079952.0855 -2895</f>
        <v>-8082847.0855</v>
      </c>
      <c r="B4027" t="s">
        <v>859</v>
      </c>
    </row>
    <row r="4028" spans="1:3" x14ac:dyDescent="0.25">
      <c r="A4028">
        <f>-8076214.1699923 -2</f>
        <v>-8076216.1699922998</v>
      </c>
      <c r="B4028" t="s">
        <v>858</v>
      </c>
    </row>
    <row r="4029" spans="1:3" x14ac:dyDescent="0.25">
      <c r="A4029">
        <v>-8073410.7333615301</v>
      </c>
      <c r="B4029">
        <v>-28958.832904464201</v>
      </c>
      <c r="C4029">
        <v>1.0905436240136601E-2</v>
      </c>
    </row>
    <row r="4030" spans="1:3" x14ac:dyDescent="0.25">
      <c r="A4030">
        <v>-8072476.2544846097</v>
      </c>
      <c r="B4030">
        <v>-28958.832904464201</v>
      </c>
      <c r="C4030" t="s">
        <v>860</v>
      </c>
    </row>
    <row r="4031" spans="1:3" x14ac:dyDescent="0.25">
      <c r="A4031">
        <v>-8071541.7756076902</v>
      </c>
      <c r="B4031">
        <v>-28958.832904464201</v>
      </c>
      <c r="C4031" t="s">
        <v>861</v>
      </c>
    </row>
    <row r="4032" spans="1:3" x14ac:dyDescent="0.25">
      <c r="A4032">
        <v>-8070607.2967307596</v>
      </c>
      <c r="B4032">
        <v>-28958.832904464201</v>
      </c>
      <c r="C4032">
        <v>2.1179176867008199E-2</v>
      </c>
    </row>
    <row r="4033" spans="1:3" x14ac:dyDescent="0.25">
      <c r="A4033">
        <v>-8069672.8178538401</v>
      </c>
      <c r="B4033">
        <v>-28958.832904464201</v>
      </c>
      <c r="C4033" t="s">
        <v>862</v>
      </c>
    </row>
    <row r="4034" spans="1:3" x14ac:dyDescent="0.25">
      <c r="A4034">
        <v>-8068738.3389769197</v>
      </c>
      <c r="B4034">
        <v>-28958.832904464201</v>
      </c>
      <c r="C4034" t="s">
        <v>863</v>
      </c>
    </row>
    <row r="4035" spans="1:3" x14ac:dyDescent="0.25">
      <c r="A4035">
        <v>-8067803.8601000002</v>
      </c>
      <c r="B4035">
        <v>-28958.832904464201</v>
      </c>
      <c r="C4035" t="s">
        <v>864</v>
      </c>
    </row>
    <row r="4036" spans="1:3" x14ac:dyDescent="0.25">
      <c r="A4036">
        <v>-8066869.3812230704</v>
      </c>
      <c r="B4036">
        <v>-28958.832904464201</v>
      </c>
      <c r="C4036" t="s">
        <v>865</v>
      </c>
    </row>
    <row r="4037" spans="1:3" x14ac:dyDescent="0.25">
      <c r="A4037">
        <v>-8065934.90234615</v>
      </c>
      <c r="B4037">
        <v>-28958.832904464201</v>
      </c>
      <c r="C4037" t="s">
        <v>866</v>
      </c>
    </row>
    <row r="4038" spans="1:3" x14ac:dyDescent="0.25">
      <c r="A4038">
        <v>-8065000.4234692296</v>
      </c>
      <c r="B4038">
        <v>-28958.832904464201</v>
      </c>
      <c r="C4038" t="s">
        <v>867</v>
      </c>
    </row>
    <row r="4039" spans="1:3" x14ac:dyDescent="0.25">
      <c r="A4039">
        <v>-8064065.9445922999</v>
      </c>
      <c r="B4039">
        <v>-28958.832904464201</v>
      </c>
      <c r="C4039" t="s">
        <v>868</v>
      </c>
    </row>
    <row r="4040" spans="1:3" x14ac:dyDescent="0.25">
      <c r="A4040">
        <v>-8063131.4657153804</v>
      </c>
      <c r="B4040">
        <v>-28958.832904464201</v>
      </c>
      <c r="C4040" t="s">
        <v>869</v>
      </c>
    </row>
    <row r="4041" spans="1:3" x14ac:dyDescent="0.25">
      <c r="A4041">
        <v>-8062196.98683846</v>
      </c>
      <c r="B4041">
        <v>-28958.832904464201</v>
      </c>
      <c r="C4041" t="s">
        <v>870</v>
      </c>
    </row>
    <row r="4042" spans="1:3" x14ac:dyDescent="0.25">
      <c r="A4042">
        <v>-8061262.5079615302</v>
      </c>
      <c r="B4042">
        <v>-28958.832904464201</v>
      </c>
      <c r="C4042" t="s">
        <v>871</v>
      </c>
    </row>
    <row r="4043" spans="1:3" x14ac:dyDescent="0.25">
      <c r="A4043">
        <v>-8060328.0290846098</v>
      </c>
      <c r="B4043">
        <v>-28958.832904464201</v>
      </c>
      <c r="C4043" t="s">
        <v>872</v>
      </c>
    </row>
    <row r="4044" spans="1:3" x14ac:dyDescent="0.25">
      <c r="A4044">
        <v>-8059393.5502076903</v>
      </c>
      <c r="B4044">
        <v>-28958.832904464201</v>
      </c>
      <c r="C4044">
        <v>8.6170934140682207E-2</v>
      </c>
    </row>
    <row r="4045" spans="1:3" x14ac:dyDescent="0.25">
      <c r="A4045">
        <v>-8058459.0713307597</v>
      </c>
      <c r="B4045">
        <v>-28958.832904464201</v>
      </c>
      <c r="C4045" t="s">
        <v>873</v>
      </c>
    </row>
    <row r="4046" spans="1:3" x14ac:dyDescent="0.25">
      <c r="A4046">
        <v>-8057524.5924538402</v>
      </c>
      <c r="B4046">
        <v>-28958.832904464201</v>
      </c>
      <c r="C4046" t="s">
        <v>286</v>
      </c>
    </row>
    <row r="4047" spans="1:3" x14ac:dyDescent="0.25">
      <c r="A4047">
        <v>-8056590.1135769198</v>
      </c>
      <c r="B4047">
        <v>-28958.832904464201</v>
      </c>
      <c r="C4047">
        <v>0</v>
      </c>
    </row>
    <row r="4048" spans="1:3" x14ac:dyDescent="0.25">
      <c r="A4048">
        <v>-8055655.6347000003</v>
      </c>
      <c r="B4048">
        <v>-28958.832904464201</v>
      </c>
      <c r="C4048" t="s">
        <v>286</v>
      </c>
    </row>
    <row r="4049" spans="1:3" x14ac:dyDescent="0.25">
      <c r="A4049">
        <v>-8054721.1558230696</v>
      </c>
      <c r="B4049">
        <v>-28958.832904464201</v>
      </c>
      <c r="C4049" t="s">
        <v>286</v>
      </c>
    </row>
    <row r="4050" spans="1:3" x14ac:dyDescent="0.25">
      <c r="A4050">
        <v>-8053786.6769461501</v>
      </c>
      <c r="B4050">
        <v>-28958.832904464201</v>
      </c>
      <c r="C4050" t="s">
        <v>286</v>
      </c>
    </row>
    <row r="4051" spans="1:3" x14ac:dyDescent="0.25">
      <c r="A4051">
        <v>-8052852.1980692297</v>
      </c>
      <c r="B4051">
        <v>-28958.832904464201</v>
      </c>
      <c r="C4051" t="s">
        <v>286</v>
      </c>
    </row>
    <row r="4052" spans="1:3" x14ac:dyDescent="0.25">
      <c r="A4052">
        <v>-8051917.7191923</v>
      </c>
      <c r="B4052">
        <v>-28958.832904464201</v>
      </c>
      <c r="C4052" t="s">
        <v>286</v>
      </c>
    </row>
    <row r="4053" spans="1:3" x14ac:dyDescent="0.25">
      <c r="A4053">
        <v>-8050983.2403153796</v>
      </c>
      <c r="B4053">
        <v>-28958.832904464201</v>
      </c>
      <c r="C4053" t="s">
        <v>286</v>
      </c>
    </row>
    <row r="4054" spans="1:3" x14ac:dyDescent="0.25">
      <c r="A4054">
        <v>-8050048.7614384601</v>
      </c>
      <c r="B4054">
        <v>-28958.832904464201</v>
      </c>
      <c r="C4054" t="s">
        <v>286</v>
      </c>
    </row>
    <row r="4055" spans="1:3" x14ac:dyDescent="0.25">
      <c r="A4055">
        <v>-8049114.2825615304</v>
      </c>
      <c r="B4055">
        <v>-28958.832904464201</v>
      </c>
      <c r="C4055" t="s">
        <v>286</v>
      </c>
    </row>
    <row r="4056" spans="1:3" x14ac:dyDescent="0.25">
      <c r="A4056">
        <v>-8048179.8036846099</v>
      </c>
      <c r="B4056">
        <v>-28958.832904464201</v>
      </c>
      <c r="C4056" t="s">
        <v>286</v>
      </c>
    </row>
    <row r="4057" spans="1:3" x14ac:dyDescent="0.25">
      <c r="A4057">
        <v>-8047245.3248076905</v>
      </c>
      <c r="B4057">
        <v>-28958.832904464201</v>
      </c>
      <c r="C4057" t="s">
        <v>286</v>
      </c>
    </row>
    <row r="4058" spans="1:3" x14ac:dyDescent="0.25">
      <c r="A4058">
        <v>-8046310.8459307598</v>
      </c>
      <c r="B4058">
        <v>-28958.832904464201</v>
      </c>
      <c r="C4058" t="s">
        <v>286</v>
      </c>
    </row>
    <row r="4059" spans="1:3" x14ac:dyDescent="0.25">
      <c r="A4059">
        <v>-8045376.3670538403</v>
      </c>
      <c r="B4059">
        <v>-28958.832904464201</v>
      </c>
      <c r="C4059">
        <v>0</v>
      </c>
    </row>
    <row r="4060" spans="1:3" x14ac:dyDescent="0.25">
      <c r="A4060">
        <f>-8043507.4093 -2895</f>
        <v>-8046402.4093000004</v>
      </c>
      <c r="B4060" t="s">
        <v>859</v>
      </c>
    </row>
    <row r="4061" spans="1:3" x14ac:dyDescent="0.25">
      <c r="A4061">
        <f>-8039769.4937923 -2</f>
        <v>-8039771.4937923001</v>
      </c>
      <c r="B4061" t="s">
        <v>858</v>
      </c>
    </row>
    <row r="4062" spans="1:3" x14ac:dyDescent="0.25">
      <c r="A4062">
        <f>-8031359.1839 -2895</f>
        <v>-8034254.1838999996</v>
      </c>
      <c r="B4062" t="s">
        <v>859</v>
      </c>
    </row>
    <row r="4063" spans="1:3" x14ac:dyDescent="0.25">
      <c r="A4063">
        <f>-8027621.2683923 -2</f>
        <v>-8027623.2683923002</v>
      </c>
      <c r="B4063" t="s">
        <v>858</v>
      </c>
    </row>
    <row r="4064" spans="1:3" x14ac:dyDescent="0.25">
      <c r="A4064">
        <f>-8019210.9585 -2895</f>
        <v>-8022105.9584999997</v>
      </c>
      <c r="B4064" t="s">
        <v>859</v>
      </c>
    </row>
    <row r="4065" spans="1:3" x14ac:dyDescent="0.25">
      <c r="A4065">
        <f>-8015473.0429923 -2</f>
        <v>-8015475.0429923004</v>
      </c>
      <c r="B4065" t="s">
        <v>858</v>
      </c>
    </row>
    <row r="4066" spans="1:3" x14ac:dyDescent="0.25">
      <c r="A4066">
        <f>-8124807.0715923 -2</f>
        <v>-8124809.0715923002</v>
      </c>
      <c r="B4066" t="s">
        <v>875</v>
      </c>
    </row>
    <row r="4067" spans="1:3" x14ac:dyDescent="0.25">
      <c r="A4067">
        <f>-8112658.8461923 -2</f>
        <v>-8112660.8461923003</v>
      </c>
      <c r="B4067" t="s">
        <v>875</v>
      </c>
    </row>
    <row r="4068" spans="1:3" x14ac:dyDescent="0.25">
      <c r="A4068">
        <f>-8100510.6207923 -2</f>
        <v>-8100512.6207923004</v>
      </c>
      <c r="B4068" t="s">
        <v>875</v>
      </c>
    </row>
    <row r="4069" spans="1:3" x14ac:dyDescent="0.25">
      <c r="A4069">
        <f>-8088362.3953923 -2</f>
        <v>-8088364.3953922996</v>
      </c>
      <c r="B4069" t="s">
        <v>875</v>
      </c>
    </row>
    <row r="4070" spans="1:3" x14ac:dyDescent="0.25">
      <c r="A4070">
        <f>-8079952.0855 -2989</f>
        <v>-8082941.0855</v>
      </c>
      <c r="B4070" t="s">
        <v>876</v>
      </c>
    </row>
    <row r="4071" spans="1:3" x14ac:dyDescent="0.25">
      <c r="A4071">
        <f>-8076214.1699923 -2</f>
        <v>-8076216.1699922998</v>
      </c>
      <c r="B4071" t="s">
        <v>875</v>
      </c>
    </row>
    <row r="4072" spans="1:3" x14ac:dyDescent="0.25">
      <c r="A4072">
        <v>-8074345.2122384598</v>
      </c>
      <c r="B4072">
        <v>-29893.3117812499</v>
      </c>
      <c r="C4072" t="s">
        <v>877</v>
      </c>
    </row>
    <row r="4073" spans="1:3" x14ac:dyDescent="0.25">
      <c r="A4073">
        <v>-8073410.7333615301</v>
      </c>
      <c r="B4073">
        <v>-29893.3117812499</v>
      </c>
      <c r="C4073">
        <v>1.1512388475239201E-2</v>
      </c>
    </row>
    <row r="4074" spans="1:3" x14ac:dyDescent="0.25">
      <c r="A4074">
        <v>-8072476.2544846097</v>
      </c>
      <c r="B4074">
        <v>-29893.3117812499</v>
      </c>
      <c r="C4074" t="s">
        <v>878</v>
      </c>
    </row>
    <row r="4075" spans="1:3" x14ac:dyDescent="0.25">
      <c r="A4075">
        <v>-8071541.7756076902</v>
      </c>
      <c r="B4075">
        <v>-29893.3117812499</v>
      </c>
      <c r="C4075" t="s">
        <v>879</v>
      </c>
    </row>
    <row r="4076" spans="1:3" x14ac:dyDescent="0.25">
      <c r="A4076">
        <v>-8070607.2967307596</v>
      </c>
      <c r="B4076">
        <v>-29893.3117812499</v>
      </c>
      <c r="C4076">
        <v>2.4868931621313001E-2</v>
      </c>
    </row>
    <row r="4077" spans="1:3" x14ac:dyDescent="0.25">
      <c r="A4077">
        <v>-8069672.8178538401</v>
      </c>
      <c r="B4077">
        <v>-29893.3117812499</v>
      </c>
      <c r="C4077" t="s">
        <v>880</v>
      </c>
    </row>
    <row r="4078" spans="1:3" x14ac:dyDescent="0.25">
      <c r="A4078">
        <v>-8068738.3389769197</v>
      </c>
      <c r="B4078">
        <v>-29893.3117812499</v>
      </c>
      <c r="C4078" t="s">
        <v>881</v>
      </c>
    </row>
    <row r="4079" spans="1:3" x14ac:dyDescent="0.25">
      <c r="A4079">
        <v>-8067803.8601000002</v>
      </c>
      <c r="B4079">
        <v>-29893.3117812499</v>
      </c>
      <c r="C4079" t="s">
        <v>882</v>
      </c>
    </row>
    <row r="4080" spans="1:3" x14ac:dyDescent="0.25">
      <c r="A4080">
        <v>-8066869.3812230704</v>
      </c>
      <c r="B4080">
        <v>-29893.3117812499</v>
      </c>
      <c r="C4080" t="s">
        <v>883</v>
      </c>
    </row>
    <row r="4081" spans="1:3" x14ac:dyDescent="0.25">
      <c r="A4081">
        <v>-8065934.90234615</v>
      </c>
      <c r="B4081">
        <v>-29893.3117812499</v>
      </c>
      <c r="C4081" t="s">
        <v>884</v>
      </c>
    </row>
    <row r="4082" spans="1:3" x14ac:dyDescent="0.25">
      <c r="A4082">
        <v>-8065000.4234692296</v>
      </c>
      <c r="B4082">
        <v>-29893.3117812499</v>
      </c>
      <c r="C4082" t="s">
        <v>885</v>
      </c>
    </row>
    <row r="4083" spans="1:3" x14ac:dyDescent="0.25">
      <c r="A4083">
        <v>-8064065.9445922999</v>
      </c>
      <c r="B4083">
        <v>-29893.3117812499</v>
      </c>
      <c r="C4083" t="s">
        <v>886</v>
      </c>
    </row>
    <row r="4084" spans="1:3" x14ac:dyDescent="0.25">
      <c r="A4084">
        <v>-8063131.4657153804</v>
      </c>
      <c r="B4084">
        <v>-29893.3117812499</v>
      </c>
      <c r="C4084" t="s">
        <v>887</v>
      </c>
    </row>
    <row r="4085" spans="1:3" x14ac:dyDescent="0.25">
      <c r="A4085">
        <v>-8062196.98683846</v>
      </c>
      <c r="B4085">
        <v>-29893.3117812499</v>
      </c>
      <c r="C4085" t="s">
        <v>888</v>
      </c>
    </row>
    <row r="4086" spans="1:3" x14ac:dyDescent="0.25">
      <c r="A4086">
        <v>-8061262.5079615302</v>
      </c>
      <c r="B4086">
        <v>-29893.3117812499</v>
      </c>
      <c r="C4086" t="s">
        <v>889</v>
      </c>
    </row>
    <row r="4087" spans="1:3" x14ac:dyDescent="0.25">
      <c r="A4087">
        <v>-8060328.0290846098</v>
      </c>
      <c r="B4087">
        <v>-29893.3117812499</v>
      </c>
      <c r="C4087" t="s">
        <v>890</v>
      </c>
    </row>
    <row r="4088" spans="1:3" x14ac:dyDescent="0.25">
      <c r="A4088">
        <v>-8059393.5502076903</v>
      </c>
      <c r="B4088">
        <v>-29893.3117812499</v>
      </c>
      <c r="C4088">
        <v>8.4627039730548803E-2</v>
      </c>
    </row>
    <row r="4089" spans="1:3" x14ac:dyDescent="0.25">
      <c r="A4089">
        <v>-8058459.0713307597</v>
      </c>
      <c r="B4089">
        <v>-29893.3117812499</v>
      </c>
      <c r="C4089" t="s">
        <v>891</v>
      </c>
    </row>
    <row r="4090" spans="1:3" x14ac:dyDescent="0.25">
      <c r="A4090">
        <v>-8057524.5924538402</v>
      </c>
      <c r="B4090">
        <v>-29893.3117812499</v>
      </c>
      <c r="C4090" t="s">
        <v>820</v>
      </c>
    </row>
    <row r="4091" spans="1:3" x14ac:dyDescent="0.25">
      <c r="A4091">
        <v>-8056590.1135769198</v>
      </c>
      <c r="B4091">
        <v>-29893.3117812499</v>
      </c>
      <c r="C4091">
        <v>0</v>
      </c>
    </row>
    <row r="4092" spans="1:3" x14ac:dyDescent="0.25">
      <c r="A4092">
        <v>-8055655.6347000003</v>
      </c>
      <c r="B4092">
        <v>-29893.3117812499</v>
      </c>
      <c r="C4092" t="s">
        <v>820</v>
      </c>
    </row>
    <row r="4093" spans="1:3" x14ac:dyDescent="0.25">
      <c r="A4093">
        <v>-8054721.1558230696</v>
      </c>
      <c r="B4093">
        <v>-29893.3117812499</v>
      </c>
      <c r="C4093" t="s">
        <v>820</v>
      </c>
    </row>
    <row r="4094" spans="1:3" x14ac:dyDescent="0.25">
      <c r="A4094">
        <v>-8053786.6769461501</v>
      </c>
      <c r="B4094">
        <v>-29893.3117812499</v>
      </c>
      <c r="C4094" t="s">
        <v>820</v>
      </c>
    </row>
    <row r="4095" spans="1:3" x14ac:dyDescent="0.25">
      <c r="A4095">
        <v>-8052852.1980692297</v>
      </c>
      <c r="B4095">
        <v>-29893.3117812499</v>
      </c>
      <c r="C4095" t="s">
        <v>820</v>
      </c>
    </row>
    <row r="4096" spans="1:3" x14ac:dyDescent="0.25">
      <c r="A4096">
        <v>-8051917.7191923</v>
      </c>
      <c r="B4096">
        <v>-29893.3117812499</v>
      </c>
      <c r="C4096" t="s">
        <v>820</v>
      </c>
    </row>
    <row r="4097" spans="1:3" x14ac:dyDescent="0.25">
      <c r="A4097">
        <v>-8050983.2403153796</v>
      </c>
      <c r="B4097">
        <v>-29893.3117812499</v>
      </c>
      <c r="C4097" t="s">
        <v>820</v>
      </c>
    </row>
    <row r="4098" spans="1:3" x14ac:dyDescent="0.25">
      <c r="A4098">
        <v>-8050048.7614384601</v>
      </c>
      <c r="B4098">
        <v>-29893.3117812499</v>
      </c>
      <c r="C4098" t="s">
        <v>820</v>
      </c>
    </row>
    <row r="4099" spans="1:3" x14ac:dyDescent="0.25">
      <c r="A4099">
        <v>-8049114.2825615304</v>
      </c>
      <c r="B4099">
        <v>-29893.3117812499</v>
      </c>
      <c r="C4099" t="s">
        <v>820</v>
      </c>
    </row>
    <row r="4100" spans="1:3" x14ac:dyDescent="0.25">
      <c r="A4100">
        <v>-8048179.8036846099</v>
      </c>
      <c r="B4100">
        <v>-29893.3117812499</v>
      </c>
      <c r="C4100" t="s">
        <v>820</v>
      </c>
    </row>
    <row r="4101" spans="1:3" x14ac:dyDescent="0.25">
      <c r="A4101">
        <v>-8047245.3248076905</v>
      </c>
      <c r="B4101">
        <v>-29893.3117812499</v>
      </c>
      <c r="C4101" t="s">
        <v>820</v>
      </c>
    </row>
    <row r="4102" spans="1:3" x14ac:dyDescent="0.25">
      <c r="A4102">
        <v>-8046310.8459307598</v>
      </c>
      <c r="B4102">
        <v>-29893.3117812499</v>
      </c>
      <c r="C4102" t="s">
        <v>820</v>
      </c>
    </row>
    <row r="4103" spans="1:3" x14ac:dyDescent="0.25">
      <c r="A4103">
        <f>-8043507.4093 -2989</f>
        <v>-8046496.4093000004</v>
      </c>
      <c r="B4103" t="s">
        <v>876</v>
      </c>
    </row>
    <row r="4104" spans="1:3" x14ac:dyDescent="0.25">
      <c r="A4104">
        <f>-8039769.4937923 -2</f>
        <v>-8039771.4937923001</v>
      </c>
      <c r="B4104" t="s">
        <v>875</v>
      </c>
    </row>
    <row r="4105" spans="1:3" x14ac:dyDescent="0.25">
      <c r="A4105">
        <f>-8031359.1839 -2989</f>
        <v>-8034348.1838999996</v>
      </c>
      <c r="B4105" t="s">
        <v>876</v>
      </c>
    </row>
    <row r="4106" spans="1:3" x14ac:dyDescent="0.25">
      <c r="A4106">
        <f>-8027621.2683923 -2</f>
        <v>-8027623.2683923002</v>
      </c>
      <c r="B4106" t="s">
        <v>875</v>
      </c>
    </row>
    <row r="4107" spans="1:3" x14ac:dyDescent="0.25">
      <c r="A4107">
        <f>-8019210.9585 -2989</f>
        <v>-8022199.9584999997</v>
      </c>
      <c r="B4107" t="s">
        <v>876</v>
      </c>
    </row>
    <row r="4108" spans="1:3" x14ac:dyDescent="0.25">
      <c r="A4108">
        <f>-8015473.0429923 -2</f>
        <v>-8015475.0429923004</v>
      </c>
      <c r="B4108" t="s">
        <v>875</v>
      </c>
    </row>
    <row r="4109" spans="1:3" x14ac:dyDescent="0.25">
      <c r="A4109">
        <f>-8124807.0715923 -3</f>
        <v>-8124810.0715923002</v>
      </c>
      <c r="B4109" t="s">
        <v>893</v>
      </c>
    </row>
    <row r="4110" spans="1:3" x14ac:dyDescent="0.25">
      <c r="A4110">
        <f>-8112658.8461923 -3</f>
        <v>-8112661.8461923003</v>
      </c>
      <c r="B4110" t="s">
        <v>893</v>
      </c>
    </row>
    <row r="4111" spans="1:3" x14ac:dyDescent="0.25">
      <c r="A4111">
        <f>-8100510.6207923 -3</f>
        <v>-8100513.6207923004</v>
      </c>
      <c r="B4111" t="s">
        <v>893</v>
      </c>
    </row>
    <row r="4112" spans="1:3" x14ac:dyDescent="0.25">
      <c r="A4112">
        <f>-8088362.3953923 -3</f>
        <v>-8088365.3953922996</v>
      </c>
      <c r="B4112" t="s">
        <v>893</v>
      </c>
    </row>
    <row r="4113" spans="1:3" x14ac:dyDescent="0.25">
      <c r="A4113">
        <f>-8079952.0855 -3082</f>
        <v>-8083034.0855</v>
      </c>
      <c r="B4113" t="s">
        <v>894</v>
      </c>
    </row>
    <row r="4114" spans="1:3" x14ac:dyDescent="0.25">
      <c r="A4114">
        <f>-8076214.1699923 -3</f>
        <v>-8076217.1699922998</v>
      </c>
      <c r="B4114" t="s">
        <v>893</v>
      </c>
    </row>
    <row r="4115" spans="1:3" x14ac:dyDescent="0.25">
      <c r="A4115">
        <v>-8074345.2122384598</v>
      </c>
      <c r="B4115">
        <v>-30827.790658035701</v>
      </c>
      <c r="C4115" t="s">
        <v>895</v>
      </c>
    </row>
    <row r="4116" spans="1:3" x14ac:dyDescent="0.25">
      <c r="A4116">
        <v>-8073410.7333615301</v>
      </c>
      <c r="B4116">
        <v>-30827.790658035701</v>
      </c>
      <c r="C4116">
        <v>1.4393410645425301E-2</v>
      </c>
    </row>
    <row r="4117" spans="1:3" x14ac:dyDescent="0.25">
      <c r="A4117">
        <v>-8072476.2544846097</v>
      </c>
      <c r="B4117">
        <v>-30827.790658035701</v>
      </c>
      <c r="C4117" t="s">
        <v>896</v>
      </c>
    </row>
    <row r="4118" spans="1:3" x14ac:dyDescent="0.25">
      <c r="A4118">
        <v>-8071541.7756076902</v>
      </c>
      <c r="B4118">
        <v>-30827.790658035701</v>
      </c>
      <c r="C4118" t="s">
        <v>897</v>
      </c>
    </row>
    <row r="4119" spans="1:3" x14ac:dyDescent="0.25">
      <c r="A4119">
        <v>-8070607.2967307596</v>
      </c>
      <c r="B4119">
        <v>-30827.790658035701</v>
      </c>
      <c r="C4119">
        <v>2.48946566134691E-2</v>
      </c>
    </row>
    <row r="4120" spans="1:3" x14ac:dyDescent="0.25">
      <c r="A4120">
        <v>-8069672.8178538401</v>
      </c>
      <c r="B4120">
        <v>-30827.790658035701</v>
      </c>
      <c r="C4120" t="s">
        <v>898</v>
      </c>
    </row>
    <row r="4121" spans="1:3" x14ac:dyDescent="0.25">
      <c r="A4121">
        <v>-8068738.3389769197</v>
      </c>
      <c r="B4121">
        <v>-30827.790658035701</v>
      </c>
      <c r="C4121" t="s">
        <v>899</v>
      </c>
    </row>
    <row r="4122" spans="1:3" x14ac:dyDescent="0.25">
      <c r="A4122">
        <v>-8067803.8601000002</v>
      </c>
      <c r="B4122">
        <v>-30827.790658035701</v>
      </c>
      <c r="C4122" t="s">
        <v>900</v>
      </c>
    </row>
    <row r="4123" spans="1:3" x14ac:dyDescent="0.25">
      <c r="A4123">
        <v>-8066869.3812230704</v>
      </c>
      <c r="B4123">
        <v>-30827.790658035701</v>
      </c>
      <c r="C4123" t="s">
        <v>901</v>
      </c>
    </row>
    <row r="4124" spans="1:3" x14ac:dyDescent="0.25">
      <c r="A4124">
        <v>-8065934.90234615</v>
      </c>
      <c r="B4124">
        <v>-30827.790658035701</v>
      </c>
      <c r="C4124" t="s">
        <v>902</v>
      </c>
    </row>
    <row r="4125" spans="1:3" x14ac:dyDescent="0.25">
      <c r="A4125">
        <v>-8065000.4234692296</v>
      </c>
      <c r="B4125">
        <v>-30827.790658035701</v>
      </c>
      <c r="C4125" t="s">
        <v>903</v>
      </c>
    </row>
    <row r="4126" spans="1:3" x14ac:dyDescent="0.25">
      <c r="A4126">
        <v>-8064065.9445922999</v>
      </c>
      <c r="B4126">
        <v>-30827.790658035701</v>
      </c>
      <c r="C4126" t="s">
        <v>904</v>
      </c>
    </row>
    <row r="4127" spans="1:3" x14ac:dyDescent="0.25">
      <c r="A4127">
        <v>-8063131.4657153804</v>
      </c>
      <c r="B4127">
        <v>-30827.790658035701</v>
      </c>
      <c r="C4127" t="s">
        <v>905</v>
      </c>
    </row>
    <row r="4128" spans="1:3" x14ac:dyDescent="0.25">
      <c r="A4128">
        <v>-8062196.98683846</v>
      </c>
      <c r="B4128">
        <v>-30827.790658035701</v>
      </c>
      <c r="C4128" t="s">
        <v>906</v>
      </c>
    </row>
    <row r="4129" spans="1:3" x14ac:dyDescent="0.25">
      <c r="A4129">
        <v>-8061262.5079615302</v>
      </c>
      <c r="B4129">
        <v>-30827.790658035701</v>
      </c>
      <c r="C4129" t="s">
        <v>907</v>
      </c>
    </row>
    <row r="4130" spans="1:3" x14ac:dyDescent="0.25">
      <c r="A4130">
        <v>-8060328.0290846098</v>
      </c>
      <c r="B4130">
        <v>-30827.790658035701</v>
      </c>
      <c r="C4130" t="s">
        <v>908</v>
      </c>
    </row>
    <row r="4131" spans="1:3" x14ac:dyDescent="0.25">
      <c r="A4131">
        <v>-8059393.5502076903</v>
      </c>
      <c r="B4131">
        <v>-30827.790658035701</v>
      </c>
      <c r="C4131">
        <v>8.2141682505607605E-2</v>
      </c>
    </row>
    <row r="4132" spans="1:3" x14ac:dyDescent="0.25">
      <c r="A4132">
        <v>-8058459.0713307597</v>
      </c>
      <c r="B4132">
        <v>-30827.790658035701</v>
      </c>
      <c r="C4132" t="s">
        <v>184</v>
      </c>
    </row>
    <row r="4133" spans="1:3" x14ac:dyDescent="0.25">
      <c r="A4133">
        <v>-8057524.5924538402</v>
      </c>
      <c r="B4133">
        <v>-30827.790658035701</v>
      </c>
      <c r="C4133" t="s">
        <v>184</v>
      </c>
    </row>
    <row r="4134" spans="1:3" x14ac:dyDescent="0.25">
      <c r="A4134">
        <v>-8056590.1135769198</v>
      </c>
      <c r="B4134">
        <v>-30827.790658035701</v>
      </c>
      <c r="C4134">
        <v>0</v>
      </c>
    </row>
    <row r="4135" spans="1:3" x14ac:dyDescent="0.25">
      <c r="A4135">
        <v>-8055655.6347000003</v>
      </c>
      <c r="B4135">
        <v>-30827.790658035701</v>
      </c>
      <c r="C4135" t="s">
        <v>184</v>
      </c>
    </row>
    <row r="4136" spans="1:3" x14ac:dyDescent="0.25">
      <c r="A4136">
        <v>-8054721.1558230696</v>
      </c>
      <c r="B4136">
        <v>-30827.790658035701</v>
      </c>
      <c r="C4136" t="s">
        <v>184</v>
      </c>
    </row>
    <row r="4137" spans="1:3" x14ac:dyDescent="0.25">
      <c r="A4137">
        <v>-8053786.6769461501</v>
      </c>
      <c r="B4137">
        <v>-30827.790658035701</v>
      </c>
      <c r="C4137" t="s">
        <v>184</v>
      </c>
    </row>
    <row r="4138" spans="1:3" x14ac:dyDescent="0.25">
      <c r="A4138">
        <v>-8052852.1980692297</v>
      </c>
      <c r="B4138">
        <v>-30827.790658035701</v>
      </c>
      <c r="C4138" t="s">
        <v>184</v>
      </c>
    </row>
    <row r="4139" spans="1:3" x14ac:dyDescent="0.25">
      <c r="A4139">
        <v>-8051917.7191923</v>
      </c>
      <c r="B4139">
        <v>-30827.790658035701</v>
      </c>
      <c r="C4139" t="s">
        <v>184</v>
      </c>
    </row>
    <row r="4140" spans="1:3" x14ac:dyDescent="0.25">
      <c r="A4140">
        <v>-8050983.2403153796</v>
      </c>
      <c r="B4140">
        <v>-30827.790658035701</v>
      </c>
      <c r="C4140" t="s">
        <v>184</v>
      </c>
    </row>
    <row r="4141" spans="1:3" x14ac:dyDescent="0.25">
      <c r="A4141">
        <v>-8050048.7614384601</v>
      </c>
      <c r="B4141">
        <v>-30827.790658035701</v>
      </c>
      <c r="C4141" t="s">
        <v>184</v>
      </c>
    </row>
    <row r="4142" spans="1:3" x14ac:dyDescent="0.25">
      <c r="A4142">
        <v>-8049114.2825615304</v>
      </c>
      <c r="B4142">
        <v>-30827.790658035701</v>
      </c>
      <c r="C4142" t="s">
        <v>184</v>
      </c>
    </row>
    <row r="4143" spans="1:3" x14ac:dyDescent="0.25">
      <c r="A4143">
        <v>-8048179.8036846099</v>
      </c>
      <c r="B4143">
        <v>-30827.790658035701</v>
      </c>
      <c r="C4143" t="s">
        <v>184</v>
      </c>
    </row>
    <row r="4144" spans="1:3" x14ac:dyDescent="0.25">
      <c r="A4144">
        <v>-8047245.3248076905</v>
      </c>
      <c r="B4144">
        <v>-30827.790658035701</v>
      </c>
      <c r="C4144" t="s">
        <v>184</v>
      </c>
    </row>
    <row r="4145" spans="1:3" x14ac:dyDescent="0.25">
      <c r="A4145">
        <f>-8043507.4093 -3082</f>
        <v>-8046589.4093000004</v>
      </c>
      <c r="B4145" t="s">
        <v>894</v>
      </c>
    </row>
    <row r="4146" spans="1:3" x14ac:dyDescent="0.25">
      <c r="A4146">
        <f>-8039769.4937923 -3</f>
        <v>-8039772.4937923001</v>
      </c>
      <c r="B4146" t="s">
        <v>893</v>
      </c>
    </row>
    <row r="4147" spans="1:3" x14ac:dyDescent="0.25">
      <c r="A4147">
        <f>-8031359.1839 -3082</f>
        <v>-8034441.1838999996</v>
      </c>
      <c r="B4147" t="s">
        <v>894</v>
      </c>
    </row>
    <row r="4148" spans="1:3" x14ac:dyDescent="0.25">
      <c r="A4148">
        <f>-8027621.2683923 -3</f>
        <v>-8027624.2683923002</v>
      </c>
      <c r="B4148" t="s">
        <v>893</v>
      </c>
    </row>
    <row r="4149" spans="1:3" x14ac:dyDescent="0.25">
      <c r="A4149">
        <f>-8019210.9585 -3082</f>
        <v>-8022292.9584999997</v>
      </c>
      <c r="B4149" t="s">
        <v>894</v>
      </c>
    </row>
    <row r="4150" spans="1:3" x14ac:dyDescent="0.25">
      <c r="A4150">
        <f>-8015473.0429923 -3</f>
        <v>-8015476.0429923004</v>
      </c>
      <c r="B4150" t="s">
        <v>893</v>
      </c>
    </row>
    <row r="4151" spans="1:3" x14ac:dyDescent="0.25">
      <c r="A4151">
        <f>-8124807.0715923 -3</f>
        <v>-8124810.0715923002</v>
      </c>
      <c r="B4151" t="s">
        <v>910</v>
      </c>
    </row>
    <row r="4152" spans="1:3" x14ac:dyDescent="0.25">
      <c r="A4152">
        <f>-8112658.8461923 -3</f>
        <v>-8112661.8461923003</v>
      </c>
      <c r="B4152" t="s">
        <v>910</v>
      </c>
    </row>
    <row r="4153" spans="1:3" x14ac:dyDescent="0.25">
      <c r="A4153">
        <f>-8100510.6207923 -3</f>
        <v>-8100513.6207923004</v>
      </c>
      <c r="B4153" t="s">
        <v>910</v>
      </c>
    </row>
    <row r="4154" spans="1:3" x14ac:dyDescent="0.25">
      <c r="A4154">
        <f>-8088362.3953923 -3</f>
        <v>-8088365.3953922996</v>
      </c>
      <c r="B4154" t="s">
        <v>910</v>
      </c>
    </row>
    <row r="4155" spans="1:3" x14ac:dyDescent="0.25">
      <c r="A4155">
        <f>-8079952.0855 -3176</f>
        <v>-8083128.0855</v>
      </c>
      <c r="B4155" t="s">
        <v>911</v>
      </c>
    </row>
    <row r="4156" spans="1:3" x14ac:dyDescent="0.25">
      <c r="A4156">
        <f>-8076214.1699923 -3</f>
        <v>-8076217.1699922998</v>
      </c>
      <c r="B4156" t="s">
        <v>910</v>
      </c>
    </row>
    <row r="4157" spans="1:3" x14ac:dyDescent="0.25">
      <c r="A4157">
        <v>-8074345.2122384598</v>
      </c>
      <c r="B4157">
        <v>-31762.2695348214</v>
      </c>
      <c r="C4157" t="s">
        <v>912</v>
      </c>
    </row>
    <row r="4158" spans="1:3" x14ac:dyDescent="0.25">
      <c r="A4158">
        <v>-8073410.7333615301</v>
      </c>
      <c r="B4158">
        <v>-31762.2695348214</v>
      </c>
      <c r="C4158">
        <v>1.4408703893423001E-2</v>
      </c>
    </row>
    <row r="4159" spans="1:3" x14ac:dyDescent="0.25">
      <c r="A4159">
        <v>-8072476.2544846097</v>
      </c>
      <c r="B4159">
        <v>-31762.2695348214</v>
      </c>
      <c r="C4159" t="s">
        <v>913</v>
      </c>
    </row>
    <row r="4160" spans="1:3" x14ac:dyDescent="0.25">
      <c r="A4160">
        <v>-8071541.7756076902</v>
      </c>
      <c r="B4160">
        <v>-31762.2695348214</v>
      </c>
      <c r="C4160" t="s">
        <v>914</v>
      </c>
    </row>
    <row r="4161" spans="1:3" x14ac:dyDescent="0.25">
      <c r="A4161">
        <v>-8070607.2967307596</v>
      </c>
      <c r="B4161">
        <v>-31762.2695348214</v>
      </c>
      <c r="C4161">
        <v>2.6004100218415201E-2</v>
      </c>
    </row>
    <row r="4162" spans="1:3" x14ac:dyDescent="0.25">
      <c r="A4162">
        <v>-8069672.8178538401</v>
      </c>
      <c r="B4162">
        <v>-31762.2695348214</v>
      </c>
      <c r="C4162" t="s">
        <v>915</v>
      </c>
    </row>
    <row r="4163" spans="1:3" x14ac:dyDescent="0.25">
      <c r="A4163">
        <v>-8068738.3389769197</v>
      </c>
      <c r="B4163">
        <v>-31762.2695348214</v>
      </c>
      <c r="C4163" t="s">
        <v>916</v>
      </c>
    </row>
    <row r="4164" spans="1:3" x14ac:dyDescent="0.25">
      <c r="A4164">
        <v>-8067803.8601000002</v>
      </c>
      <c r="B4164">
        <v>-31762.2695348214</v>
      </c>
      <c r="C4164" t="s">
        <v>917</v>
      </c>
    </row>
    <row r="4165" spans="1:3" x14ac:dyDescent="0.25">
      <c r="A4165">
        <v>-8066869.3812230704</v>
      </c>
      <c r="B4165">
        <v>-31762.2695348214</v>
      </c>
      <c r="C4165" t="s">
        <v>918</v>
      </c>
    </row>
    <row r="4166" spans="1:3" x14ac:dyDescent="0.25">
      <c r="A4166">
        <v>-8065934.90234615</v>
      </c>
      <c r="B4166">
        <v>-31762.2695348214</v>
      </c>
      <c r="C4166" t="s">
        <v>919</v>
      </c>
    </row>
    <row r="4167" spans="1:3" x14ac:dyDescent="0.25">
      <c r="A4167">
        <v>-8065000.4234692296</v>
      </c>
      <c r="B4167">
        <v>-31762.2695348214</v>
      </c>
      <c r="C4167" t="s">
        <v>920</v>
      </c>
    </row>
    <row r="4168" spans="1:3" x14ac:dyDescent="0.25">
      <c r="A4168">
        <v>-8064065.9445922999</v>
      </c>
      <c r="B4168">
        <v>-31762.2695348214</v>
      </c>
      <c r="C4168" t="s">
        <v>921</v>
      </c>
    </row>
    <row r="4169" spans="1:3" x14ac:dyDescent="0.25">
      <c r="A4169">
        <v>-8063131.4657153804</v>
      </c>
      <c r="B4169">
        <v>-31762.2695348214</v>
      </c>
      <c r="C4169" t="s">
        <v>922</v>
      </c>
    </row>
    <row r="4170" spans="1:3" x14ac:dyDescent="0.25">
      <c r="A4170">
        <v>-8062196.98683846</v>
      </c>
      <c r="B4170">
        <v>-31762.2695348214</v>
      </c>
      <c r="C4170" t="s">
        <v>923</v>
      </c>
    </row>
    <row r="4171" spans="1:3" x14ac:dyDescent="0.25">
      <c r="A4171">
        <v>-8061262.5079615302</v>
      </c>
      <c r="B4171">
        <v>-31762.2695348214</v>
      </c>
      <c r="C4171" t="s">
        <v>924</v>
      </c>
    </row>
    <row r="4172" spans="1:3" x14ac:dyDescent="0.25">
      <c r="A4172">
        <v>-8060328.0290846098</v>
      </c>
      <c r="B4172">
        <v>-31762.2695348214</v>
      </c>
      <c r="C4172" t="s">
        <v>925</v>
      </c>
    </row>
    <row r="4173" spans="1:3" x14ac:dyDescent="0.25">
      <c r="A4173">
        <v>-8059393.5502076903</v>
      </c>
      <c r="B4173">
        <v>-31762.2695348214</v>
      </c>
      <c r="C4173">
        <v>7.9881988465785897E-2</v>
      </c>
    </row>
    <row r="4174" spans="1:3" x14ac:dyDescent="0.25">
      <c r="A4174">
        <v>-8058459.0713307597</v>
      </c>
      <c r="B4174">
        <v>-31762.2695348214</v>
      </c>
      <c r="C4174" t="s">
        <v>354</v>
      </c>
    </row>
    <row r="4175" spans="1:3" x14ac:dyDescent="0.25">
      <c r="A4175">
        <v>-8057524.5924538402</v>
      </c>
      <c r="B4175">
        <v>-31762.2695348214</v>
      </c>
      <c r="C4175" t="s">
        <v>354</v>
      </c>
    </row>
    <row r="4176" spans="1:3" x14ac:dyDescent="0.25">
      <c r="A4176">
        <v>-8056590.1135769198</v>
      </c>
      <c r="B4176">
        <v>-31762.2695348214</v>
      </c>
      <c r="C4176">
        <v>0</v>
      </c>
    </row>
    <row r="4177" spans="1:3" x14ac:dyDescent="0.25">
      <c r="A4177">
        <v>-8055655.6347000003</v>
      </c>
      <c r="B4177">
        <v>-31762.2695348214</v>
      </c>
      <c r="C4177" t="s">
        <v>354</v>
      </c>
    </row>
    <row r="4178" spans="1:3" x14ac:dyDescent="0.25">
      <c r="A4178">
        <v>-8054721.1558230696</v>
      </c>
      <c r="B4178">
        <v>-31762.2695348214</v>
      </c>
      <c r="C4178" t="s">
        <v>354</v>
      </c>
    </row>
    <row r="4179" spans="1:3" x14ac:dyDescent="0.25">
      <c r="A4179">
        <v>-8053786.6769461501</v>
      </c>
      <c r="B4179">
        <v>-31762.2695348214</v>
      </c>
      <c r="C4179" t="s">
        <v>354</v>
      </c>
    </row>
    <row r="4180" spans="1:3" x14ac:dyDescent="0.25">
      <c r="A4180">
        <v>-8052852.1980692297</v>
      </c>
      <c r="B4180">
        <v>-31762.2695348214</v>
      </c>
      <c r="C4180" t="s">
        <v>354</v>
      </c>
    </row>
    <row r="4181" spans="1:3" x14ac:dyDescent="0.25">
      <c r="A4181">
        <v>-8051917.7191923</v>
      </c>
      <c r="B4181">
        <v>-31762.2695348214</v>
      </c>
      <c r="C4181" t="s">
        <v>354</v>
      </c>
    </row>
    <row r="4182" spans="1:3" x14ac:dyDescent="0.25">
      <c r="A4182">
        <v>-8050983.2403153796</v>
      </c>
      <c r="B4182">
        <v>-31762.2695348214</v>
      </c>
      <c r="C4182" t="s">
        <v>354</v>
      </c>
    </row>
    <row r="4183" spans="1:3" x14ac:dyDescent="0.25">
      <c r="A4183">
        <v>-8050048.7614384601</v>
      </c>
      <c r="B4183">
        <v>-31762.2695348214</v>
      </c>
      <c r="C4183" t="s">
        <v>354</v>
      </c>
    </row>
    <row r="4184" spans="1:3" x14ac:dyDescent="0.25">
      <c r="A4184">
        <v>-8049114.2825615304</v>
      </c>
      <c r="B4184">
        <v>-31762.2695348214</v>
      </c>
      <c r="C4184" t="s">
        <v>354</v>
      </c>
    </row>
    <row r="4185" spans="1:3" x14ac:dyDescent="0.25">
      <c r="A4185">
        <v>-8048179.8036846099</v>
      </c>
      <c r="B4185">
        <v>-31762.2695348214</v>
      </c>
      <c r="C4185" t="s">
        <v>354</v>
      </c>
    </row>
    <row r="4186" spans="1:3" x14ac:dyDescent="0.25">
      <c r="A4186">
        <f>-8043507.4093 -3176</f>
        <v>-8046683.4093000004</v>
      </c>
      <c r="B4186" t="s">
        <v>911</v>
      </c>
    </row>
    <row r="4187" spans="1:3" x14ac:dyDescent="0.25">
      <c r="A4187">
        <f>-8039769.4937923 -3</f>
        <v>-8039772.4937923001</v>
      </c>
      <c r="B4187" t="s">
        <v>910</v>
      </c>
    </row>
    <row r="4188" spans="1:3" x14ac:dyDescent="0.25">
      <c r="A4188">
        <f>-8031359.1839 -3176</f>
        <v>-8034535.1838999996</v>
      </c>
      <c r="B4188" t="s">
        <v>911</v>
      </c>
    </row>
    <row r="4189" spans="1:3" x14ac:dyDescent="0.25">
      <c r="A4189">
        <f>-8027621.2683923 -3</f>
        <v>-8027624.2683923002</v>
      </c>
      <c r="B4189" t="s">
        <v>910</v>
      </c>
    </row>
    <row r="4190" spans="1:3" x14ac:dyDescent="0.25">
      <c r="A4190">
        <f>-8019210.9585 -3176</f>
        <v>-8022386.9584999997</v>
      </c>
      <c r="B4190" t="s">
        <v>911</v>
      </c>
    </row>
    <row r="4191" spans="1:3" x14ac:dyDescent="0.25">
      <c r="A4191">
        <f>-8015473.0429923 -3</f>
        <v>-8015476.0429923004</v>
      </c>
      <c r="B4191" t="s">
        <v>910</v>
      </c>
    </row>
    <row r="4192" spans="1:3" x14ac:dyDescent="0.25">
      <c r="A4192">
        <f>-8124807.0715923 -3</f>
        <v>-8124810.0715923002</v>
      </c>
      <c r="B4192" t="s">
        <v>927</v>
      </c>
    </row>
    <row r="4193" spans="1:3" x14ac:dyDescent="0.25">
      <c r="A4193">
        <f>-8112658.8461923 -3</f>
        <v>-8112661.8461923003</v>
      </c>
      <c r="B4193" t="s">
        <v>927</v>
      </c>
    </row>
    <row r="4194" spans="1:3" x14ac:dyDescent="0.25">
      <c r="A4194">
        <f>-8100510.6207923 -3</f>
        <v>-8100513.6207923004</v>
      </c>
      <c r="B4194" t="s">
        <v>927</v>
      </c>
    </row>
    <row r="4195" spans="1:3" x14ac:dyDescent="0.25">
      <c r="A4195">
        <f>-8088362.3953923 -3</f>
        <v>-8088365.3953922996</v>
      </c>
      <c r="B4195" t="s">
        <v>927</v>
      </c>
    </row>
    <row r="4196" spans="1:3" x14ac:dyDescent="0.25">
      <c r="A4196">
        <f>-8079952.0855 -3269</f>
        <v>-8083221.0855</v>
      </c>
      <c r="B4196" t="s">
        <v>928</v>
      </c>
    </row>
    <row r="4197" spans="1:3" x14ac:dyDescent="0.25">
      <c r="A4197">
        <f>-8076214.1699923 -3</f>
        <v>-8076217.1699922998</v>
      </c>
      <c r="B4197" t="s">
        <v>927</v>
      </c>
    </row>
    <row r="4198" spans="1:3" x14ac:dyDescent="0.25">
      <c r="A4198">
        <v>-8075279.6911153803</v>
      </c>
      <c r="B4198">
        <v>-32696.748411607099</v>
      </c>
      <c r="C4198" t="s">
        <v>929</v>
      </c>
    </row>
    <row r="4199" spans="1:3" x14ac:dyDescent="0.25">
      <c r="A4199">
        <v>-8074345.2122384598</v>
      </c>
      <c r="B4199">
        <v>-32696.748411607099</v>
      </c>
      <c r="C4199" t="s">
        <v>930</v>
      </c>
    </row>
    <row r="4200" spans="1:3" x14ac:dyDescent="0.25">
      <c r="A4200">
        <v>-8073410.7333615301</v>
      </c>
      <c r="B4200">
        <v>-32696.748411607099</v>
      </c>
      <c r="C4200">
        <v>1.54652064666152E-2</v>
      </c>
    </row>
    <row r="4201" spans="1:3" x14ac:dyDescent="0.25">
      <c r="A4201">
        <v>-8072476.2544846097</v>
      </c>
      <c r="B4201">
        <v>-32696.748411607099</v>
      </c>
      <c r="C4201" t="s">
        <v>931</v>
      </c>
    </row>
    <row r="4202" spans="1:3" x14ac:dyDescent="0.25">
      <c r="A4202">
        <v>-8071541.7756076902</v>
      </c>
      <c r="B4202">
        <v>-32696.748411607099</v>
      </c>
      <c r="C4202" t="s">
        <v>932</v>
      </c>
    </row>
    <row r="4203" spans="1:3" x14ac:dyDescent="0.25">
      <c r="A4203">
        <v>-8070607.2967307596</v>
      </c>
      <c r="B4203">
        <v>-32696.748411607099</v>
      </c>
      <c r="C4203">
        <v>2.85015702247619E-2</v>
      </c>
    </row>
    <row r="4204" spans="1:3" x14ac:dyDescent="0.25">
      <c r="A4204">
        <v>-8069672.8178538401</v>
      </c>
      <c r="B4204">
        <v>-32696.748411607099</v>
      </c>
      <c r="C4204" t="s">
        <v>933</v>
      </c>
    </row>
    <row r="4205" spans="1:3" x14ac:dyDescent="0.25">
      <c r="A4205">
        <v>-8068738.3389769197</v>
      </c>
      <c r="B4205">
        <v>-32696.748411607099</v>
      </c>
      <c r="C4205" t="s">
        <v>934</v>
      </c>
    </row>
    <row r="4206" spans="1:3" x14ac:dyDescent="0.25">
      <c r="A4206">
        <v>-8067803.8601000002</v>
      </c>
      <c r="B4206">
        <v>-32696.748411607099</v>
      </c>
      <c r="C4206" t="s">
        <v>935</v>
      </c>
    </row>
    <row r="4207" spans="1:3" x14ac:dyDescent="0.25">
      <c r="A4207">
        <v>-8066869.3812230704</v>
      </c>
      <c r="B4207">
        <v>-32696.748411607099</v>
      </c>
      <c r="C4207" t="s">
        <v>936</v>
      </c>
    </row>
    <row r="4208" spans="1:3" x14ac:dyDescent="0.25">
      <c r="A4208">
        <v>-8065934.90234615</v>
      </c>
      <c r="B4208">
        <v>-32696.748411607099</v>
      </c>
      <c r="C4208" t="s">
        <v>937</v>
      </c>
    </row>
    <row r="4209" spans="1:3" x14ac:dyDescent="0.25">
      <c r="A4209">
        <v>-8065000.4234692296</v>
      </c>
      <c r="B4209">
        <v>-32696.748411607099</v>
      </c>
      <c r="C4209" t="s">
        <v>938</v>
      </c>
    </row>
    <row r="4210" spans="1:3" x14ac:dyDescent="0.25">
      <c r="A4210">
        <v>-8064065.9445922999</v>
      </c>
      <c r="B4210">
        <v>-32696.748411607099</v>
      </c>
      <c r="C4210" t="s">
        <v>939</v>
      </c>
    </row>
    <row r="4211" spans="1:3" x14ac:dyDescent="0.25">
      <c r="A4211">
        <v>-8063131.4657153804</v>
      </c>
      <c r="B4211">
        <v>-32696.748411607099</v>
      </c>
      <c r="C4211" t="s">
        <v>940</v>
      </c>
    </row>
    <row r="4212" spans="1:3" x14ac:dyDescent="0.25">
      <c r="A4212">
        <v>-8062196.98683846</v>
      </c>
      <c r="B4212">
        <v>-32696.748411607099</v>
      </c>
      <c r="C4212" t="s">
        <v>941</v>
      </c>
    </row>
    <row r="4213" spans="1:3" x14ac:dyDescent="0.25">
      <c r="A4213">
        <v>-8061262.5079615302</v>
      </c>
      <c r="B4213">
        <v>-32696.748411607099</v>
      </c>
      <c r="C4213" t="s">
        <v>942</v>
      </c>
    </row>
    <row r="4214" spans="1:3" x14ac:dyDescent="0.25">
      <c r="A4214">
        <v>-8060328.0290846098</v>
      </c>
      <c r="B4214">
        <v>-32696.748411607099</v>
      </c>
      <c r="C4214" t="s">
        <v>943</v>
      </c>
    </row>
    <row r="4215" spans="1:3" x14ac:dyDescent="0.25">
      <c r="A4215">
        <v>-8059393.5502076903</v>
      </c>
      <c r="B4215">
        <v>-32696.748411607099</v>
      </c>
      <c r="C4215">
        <v>7.8334063291549599E-2</v>
      </c>
    </row>
    <row r="4216" spans="1:3" x14ac:dyDescent="0.25">
      <c r="A4216">
        <v>-8058459.0713307597</v>
      </c>
      <c r="B4216">
        <v>-32696.748411607099</v>
      </c>
      <c r="C4216" t="s">
        <v>148</v>
      </c>
    </row>
    <row r="4217" spans="1:3" x14ac:dyDescent="0.25">
      <c r="A4217">
        <v>-8057524.5924538402</v>
      </c>
      <c r="B4217">
        <v>-32696.748411607099</v>
      </c>
      <c r="C4217" t="s">
        <v>148</v>
      </c>
    </row>
    <row r="4218" spans="1:3" x14ac:dyDescent="0.25">
      <c r="A4218">
        <v>-8056590.1135769198</v>
      </c>
      <c r="B4218">
        <v>-32696.748411607099</v>
      </c>
      <c r="C4218">
        <v>0</v>
      </c>
    </row>
    <row r="4219" spans="1:3" x14ac:dyDescent="0.25">
      <c r="A4219">
        <v>-8055655.6347000003</v>
      </c>
      <c r="B4219">
        <v>-32696.748411607099</v>
      </c>
      <c r="C4219" t="s">
        <v>148</v>
      </c>
    </row>
    <row r="4220" spans="1:3" x14ac:dyDescent="0.25">
      <c r="A4220">
        <v>-8054721.1558230696</v>
      </c>
      <c r="B4220">
        <v>-32696.748411607099</v>
      </c>
      <c r="C4220" t="s">
        <v>148</v>
      </c>
    </row>
    <row r="4221" spans="1:3" x14ac:dyDescent="0.25">
      <c r="A4221">
        <v>-8053786.6769461501</v>
      </c>
      <c r="B4221">
        <v>-32696.748411607099</v>
      </c>
      <c r="C4221" t="s">
        <v>148</v>
      </c>
    </row>
    <row r="4222" spans="1:3" x14ac:dyDescent="0.25">
      <c r="A4222">
        <v>-8052852.1980692297</v>
      </c>
      <c r="B4222">
        <v>-32696.748411607099</v>
      </c>
      <c r="C4222" t="s">
        <v>148</v>
      </c>
    </row>
    <row r="4223" spans="1:3" x14ac:dyDescent="0.25">
      <c r="A4223">
        <v>-8051917.7191923</v>
      </c>
      <c r="B4223">
        <v>-32696.748411607099</v>
      </c>
      <c r="C4223" t="s">
        <v>148</v>
      </c>
    </row>
    <row r="4224" spans="1:3" x14ac:dyDescent="0.25">
      <c r="A4224">
        <v>-8050983.2403153796</v>
      </c>
      <c r="B4224">
        <v>-32696.748411607099</v>
      </c>
      <c r="C4224" t="s">
        <v>148</v>
      </c>
    </row>
    <row r="4225" spans="1:3" x14ac:dyDescent="0.25">
      <c r="A4225">
        <v>-8050048.7614384601</v>
      </c>
      <c r="B4225">
        <v>-32696.748411607099</v>
      </c>
      <c r="C4225" t="s">
        <v>148</v>
      </c>
    </row>
    <row r="4226" spans="1:3" x14ac:dyDescent="0.25">
      <c r="A4226">
        <v>-8049114.2825615304</v>
      </c>
      <c r="B4226">
        <v>-32696.748411607099</v>
      </c>
      <c r="C4226" t="s">
        <v>148</v>
      </c>
    </row>
    <row r="4227" spans="1:3" x14ac:dyDescent="0.25">
      <c r="A4227">
        <f>-8043507.4093 -3269</f>
        <v>-8046776.4093000004</v>
      </c>
      <c r="B4227" t="s">
        <v>928</v>
      </c>
    </row>
    <row r="4228" spans="1:3" x14ac:dyDescent="0.25">
      <c r="A4228">
        <f>-8039769.4937923 -3</f>
        <v>-8039772.4937923001</v>
      </c>
      <c r="B4228" t="s">
        <v>927</v>
      </c>
    </row>
    <row r="4229" spans="1:3" x14ac:dyDescent="0.25">
      <c r="A4229">
        <f>-8031359.1839 -3269</f>
        <v>-8034628.1838999996</v>
      </c>
      <c r="B4229" t="s">
        <v>928</v>
      </c>
    </row>
    <row r="4230" spans="1:3" x14ac:dyDescent="0.25">
      <c r="A4230">
        <f>-8027621.2683923 -3</f>
        <v>-8027624.2683923002</v>
      </c>
      <c r="B4230" t="s">
        <v>927</v>
      </c>
    </row>
    <row r="4231" spans="1:3" x14ac:dyDescent="0.25">
      <c r="A4231">
        <f>-8019210.9585 -3269</f>
        <v>-8022479.9584999997</v>
      </c>
      <c r="B4231" t="s">
        <v>928</v>
      </c>
    </row>
    <row r="4232" spans="1:3" x14ac:dyDescent="0.25">
      <c r="A4232">
        <f>-8015473.0429923 -3</f>
        <v>-8015476.0429923004</v>
      </c>
      <c r="B4232" t="s">
        <v>927</v>
      </c>
    </row>
    <row r="4233" spans="1:3" x14ac:dyDescent="0.25">
      <c r="A4233">
        <f>-8124807.0715923 -3</f>
        <v>-8124810.0715923002</v>
      </c>
      <c r="B4233" t="s">
        <v>945</v>
      </c>
    </row>
    <row r="4234" spans="1:3" x14ac:dyDescent="0.25">
      <c r="A4234">
        <f>-8112658.8461923 -3</f>
        <v>-8112661.8461923003</v>
      </c>
      <c r="B4234" t="s">
        <v>945</v>
      </c>
    </row>
    <row r="4235" spans="1:3" x14ac:dyDescent="0.25">
      <c r="A4235">
        <f>-8100510.6207923 -3</f>
        <v>-8100513.6207923004</v>
      </c>
      <c r="B4235" t="s">
        <v>945</v>
      </c>
    </row>
    <row r="4236" spans="1:3" x14ac:dyDescent="0.25">
      <c r="A4236">
        <f>-8088362.3953923 -3</f>
        <v>-8088365.3953922996</v>
      </c>
      <c r="B4236" t="s">
        <v>945</v>
      </c>
    </row>
    <row r="4237" spans="1:3" x14ac:dyDescent="0.25">
      <c r="A4237">
        <f>-8079952.0855 -3363</f>
        <v>-8083315.0855</v>
      </c>
      <c r="B4237" t="s">
        <v>946</v>
      </c>
    </row>
    <row r="4238" spans="1:3" x14ac:dyDescent="0.25">
      <c r="A4238">
        <f>-8076214.1699923 -3</f>
        <v>-8076217.1699922998</v>
      </c>
      <c r="B4238" t="s">
        <v>945</v>
      </c>
    </row>
    <row r="4239" spans="1:3" x14ac:dyDescent="0.25">
      <c r="A4239">
        <v>-8075279.6911153803</v>
      </c>
      <c r="B4239">
        <v>-33631.227288392802</v>
      </c>
      <c r="C4239" t="s">
        <v>947</v>
      </c>
    </row>
    <row r="4240" spans="1:3" x14ac:dyDescent="0.25">
      <c r="A4240">
        <v>-8074345.2122384598</v>
      </c>
      <c r="B4240">
        <v>-33631.227288392802</v>
      </c>
      <c r="C4240" t="s">
        <v>948</v>
      </c>
    </row>
    <row r="4241" spans="1:3" x14ac:dyDescent="0.25">
      <c r="A4241">
        <v>-8073410.7333615301</v>
      </c>
      <c r="B4241">
        <v>-33631.227288392802</v>
      </c>
      <c r="C4241">
        <v>1.6858102753758399E-2</v>
      </c>
    </row>
    <row r="4242" spans="1:3" x14ac:dyDescent="0.25">
      <c r="A4242">
        <v>-8072476.2544846097</v>
      </c>
      <c r="B4242">
        <v>-33631.227288392802</v>
      </c>
      <c r="C4242" t="s">
        <v>949</v>
      </c>
    </row>
    <row r="4243" spans="1:3" x14ac:dyDescent="0.25">
      <c r="A4243">
        <v>-8071541.7756076902</v>
      </c>
      <c r="B4243">
        <v>-33631.227288392802</v>
      </c>
      <c r="C4243" t="s">
        <v>950</v>
      </c>
    </row>
    <row r="4244" spans="1:3" x14ac:dyDescent="0.25">
      <c r="A4244">
        <v>-8070607.2967307596</v>
      </c>
      <c r="B4244">
        <v>-33631.227288392802</v>
      </c>
      <c r="C4244">
        <v>3.0364779755473099E-2</v>
      </c>
    </row>
    <row r="4245" spans="1:3" x14ac:dyDescent="0.25">
      <c r="A4245">
        <v>-8069672.8178538401</v>
      </c>
      <c r="B4245">
        <v>-33631.227288392802</v>
      </c>
      <c r="C4245" t="s">
        <v>951</v>
      </c>
    </row>
    <row r="4246" spans="1:3" x14ac:dyDescent="0.25">
      <c r="A4246">
        <v>-8068738.3389769197</v>
      </c>
      <c r="B4246">
        <v>-33631.227288392802</v>
      </c>
      <c r="C4246" t="s">
        <v>952</v>
      </c>
    </row>
    <row r="4247" spans="1:3" x14ac:dyDescent="0.25">
      <c r="A4247">
        <v>-8067803.8601000002</v>
      </c>
      <c r="B4247">
        <v>-33631.227288392802</v>
      </c>
      <c r="C4247" t="s">
        <v>953</v>
      </c>
    </row>
    <row r="4248" spans="1:3" x14ac:dyDescent="0.25">
      <c r="A4248">
        <v>-8066869.3812230704</v>
      </c>
      <c r="B4248">
        <v>-33631.227288392802</v>
      </c>
      <c r="C4248" t="s">
        <v>954</v>
      </c>
    </row>
    <row r="4249" spans="1:3" x14ac:dyDescent="0.25">
      <c r="A4249">
        <v>-8065934.90234615</v>
      </c>
      <c r="B4249">
        <v>-33631.227288392802</v>
      </c>
      <c r="C4249" t="s">
        <v>955</v>
      </c>
    </row>
    <row r="4250" spans="1:3" x14ac:dyDescent="0.25">
      <c r="A4250">
        <v>-8065000.4234692296</v>
      </c>
      <c r="B4250">
        <v>-33631.227288392802</v>
      </c>
      <c r="C4250" t="s">
        <v>956</v>
      </c>
    </row>
    <row r="4251" spans="1:3" x14ac:dyDescent="0.25">
      <c r="A4251">
        <v>-8064065.9445922999</v>
      </c>
      <c r="B4251">
        <v>-33631.227288392802</v>
      </c>
      <c r="C4251" t="s">
        <v>957</v>
      </c>
    </row>
    <row r="4252" spans="1:3" x14ac:dyDescent="0.25">
      <c r="A4252">
        <v>-8063131.4657153804</v>
      </c>
      <c r="B4252">
        <v>-33631.227288392802</v>
      </c>
      <c r="C4252" t="s">
        <v>958</v>
      </c>
    </row>
    <row r="4253" spans="1:3" x14ac:dyDescent="0.25">
      <c r="A4253">
        <v>-8062196.98683846</v>
      </c>
      <c r="B4253">
        <v>-33631.227288392802</v>
      </c>
      <c r="C4253" t="s">
        <v>959</v>
      </c>
    </row>
    <row r="4254" spans="1:3" x14ac:dyDescent="0.25">
      <c r="A4254">
        <v>-8061262.5079615302</v>
      </c>
      <c r="B4254">
        <v>-33631.227288392802</v>
      </c>
      <c r="C4254" t="s">
        <v>960</v>
      </c>
    </row>
    <row r="4255" spans="1:3" x14ac:dyDescent="0.25">
      <c r="A4255">
        <v>-8060328.0290846098</v>
      </c>
      <c r="B4255">
        <v>-33631.227288392802</v>
      </c>
      <c r="C4255" t="s">
        <v>961</v>
      </c>
    </row>
    <row r="4256" spans="1:3" x14ac:dyDescent="0.25">
      <c r="A4256">
        <v>-8059393.5502076903</v>
      </c>
      <c r="B4256">
        <v>-33631.227288392802</v>
      </c>
      <c r="C4256">
        <v>7.8889280557632405E-2</v>
      </c>
    </row>
    <row r="4257" spans="1:3" x14ac:dyDescent="0.25">
      <c r="A4257">
        <v>-8058459.0713307597</v>
      </c>
      <c r="B4257">
        <v>-33631.227288392802</v>
      </c>
      <c r="C4257" t="s">
        <v>820</v>
      </c>
    </row>
    <row r="4258" spans="1:3" x14ac:dyDescent="0.25">
      <c r="A4258">
        <v>-8057524.5924538402</v>
      </c>
      <c r="B4258">
        <v>-33631.227288392802</v>
      </c>
      <c r="C4258" t="s">
        <v>820</v>
      </c>
    </row>
    <row r="4259" spans="1:3" x14ac:dyDescent="0.25">
      <c r="A4259">
        <v>-8056590.1135769198</v>
      </c>
      <c r="B4259">
        <v>-33631.227288392802</v>
      </c>
      <c r="C4259">
        <v>0</v>
      </c>
    </row>
    <row r="4260" spans="1:3" x14ac:dyDescent="0.25">
      <c r="A4260">
        <v>-8055655.6347000003</v>
      </c>
      <c r="B4260">
        <v>-33631.227288392802</v>
      </c>
      <c r="C4260" t="s">
        <v>820</v>
      </c>
    </row>
    <row r="4261" spans="1:3" x14ac:dyDescent="0.25">
      <c r="A4261">
        <v>-8054721.1558230696</v>
      </c>
      <c r="B4261">
        <v>-33631.227288392802</v>
      </c>
      <c r="C4261" t="s">
        <v>820</v>
      </c>
    </row>
    <row r="4262" spans="1:3" x14ac:dyDescent="0.25">
      <c r="A4262">
        <v>-8053786.6769461501</v>
      </c>
      <c r="B4262">
        <v>-33631.227288392802</v>
      </c>
      <c r="C4262" t="s">
        <v>820</v>
      </c>
    </row>
    <row r="4263" spans="1:3" x14ac:dyDescent="0.25">
      <c r="A4263">
        <v>-8052852.1980692297</v>
      </c>
      <c r="B4263">
        <v>-33631.227288392802</v>
      </c>
      <c r="C4263" t="s">
        <v>820</v>
      </c>
    </row>
    <row r="4264" spans="1:3" x14ac:dyDescent="0.25">
      <c r="A4264">
        <v>-8051917.7191923</v>
      </c>
      <c r="B4264">
        <v>-33631.227288392802</v>
      </c>
      <c r="C4264" t="s">
        <v>820</v>
      </c>
    </row>
    <row r="4265" spans="1:3" x14ac:dyDescent="0.25">
      <c r="A4265">
        <v>-8050983.2403153796</v>
      </c>
      <c r="B4265">
        <v>-33631.227288392802</v>
      </c>
      <c r="C4265" t="s">
        <v>820</v>
      </c>
    </row>
    <row r="4266" spans="1:3" x14ac:dyDescent="0.25">
      <c r="A4266">
        <v>-8050048.7614384601</v>
      </c>
      <c r="B4266">
        <v>-33631.227288392802</v>
      </c>
      <c r="C4266" t="s">
        <v>820</v>
      </c>
    </row>
    <row r="4267" spans="1:3" x14ac:dyDescent="0.25">
      <c r="A4267">
        <f>-8043507.4093 -3363</f>
        <v>-8046870.4093000004</v>
      </c>
      <c r="B4267" t="s">
        <v>946</v>
      </c>
    </row>
    <row r="4268" spans="1:3" x14ac:dyDescent="0.25">
      <c r="A4268">
        <f>-8039769.4937923 -3</f>
        <v>-8039772.4937923001</v>
      </c>
      <c r="B4268" t="s">
        <v>945</v>
      </c>
    </row>
    <row r="4269" spans="1:3" x14ac:dyDescent="0.25">
      <c r="A4269">
        <f>-8031359.1839 -3363</f>
        <v>-8034722.1838999996</v>
      </c>
      <c r="B4269" t="s">
        <v>946</v>
      </c>
    </row>
    <row r="4270" spans="1:3" x14ac:dyDescent="0.25">
      <c r="A4270">
        <f>-8027621.2683923 -3</f>
        <v>-8027624.2683923002</v>
      </c>
      <c r="B4270" t="s">
        <v>945</v>
      </c>
    </row>
    <row r="4271" spans="1:3" x14ac:dyDescent="0.25">
      <c r="A4271">
        <f>-8019210.9585 -3363</f>
        <v>-8022573.9584999997</v>
      </c>
      <c r="B4271" t="s">
        <v>946</v>
      </c>
    </row>
    <row r="4272" spans="1:3" x14ac:dyDescent="0.25">
      <c r="A4272">
        <f>-8015473.0429923 -3</f>
        <v>-8015476.0429923004</v>
      </c>
      <c r="B4272" t="s">
        <v>945</v>
      </c>
    </row>
    <row r="4273" spans="1:3" x14ac:dyDescent="0.25">
      <c r="A4273">
        <f>-8124807.0715923 -3</f>
        <v>-8124810.0715923002</v>
      </c>
      <c r="B4273" t="s">
        <v>963</v>
      </c>
    </row>
    <row r="4274" spans="1:3" x14ac:dyDescent="0.25">
      <c r="A4274">
        <f>-8112658.8461923 -3</f>
        <v>-8112661.8461923003</v>
      </c>
      <c r="B4274" t="s">
        <v>963</v>
      </c>
    </row>
    <row r="4275" spans="1:3" x14ac:dyDescent="0.25">
      <c r="A4275">
        <f>-8100510.6207923 -3</f>
        <v>-8100513.6207923004</v>
      </c>
      <c r="B4275" t="s">
        <v>963</v>
      </c>
    </row>
    <row r="4276" spans="1:3" x14ac:dyDescent="0.25">
      <c r="A4276">
        <f>-8088362.3953923 -3</f>
        <v>-8088365.3953922996</v>
      </c>
      <c r="B4276" t="s">
        <v>963</v>
      </c>
    </row>
    <row r="4277" spans="1:3" x14ac:dyDescent="0.25">
      <c r="A4277">
        <f>-8079952.0855 -3456</f>
        <v>-8083408.0855</v>
      </c>
      <c r="B4277" t="s">
        <v>964</v>
      </c>
    </row>
    <row r="4278" spans="1:3" x14ac:dyDescent="0.25">
      <c r="A4278">
        <f>-8076214.1699923 -3</f>
        <v>-8076217.1699922998</v>
      </c>
      <c r="B4278" t="s">
        <v>963</v>
      </c>
    </row>
    <row r="4279" spans="1:3" x14ac:dyDescent="0.25">
      <c r="A4279">
        <v>-8075279.6911153803</v>
      </c>
      <c r="B4279">
        <v>-34565.706165178497</v>
      </c>
      <c r="C4279" t="s">
        <v>965</v>
      </c>
    </row>
    <row r="4280" spans="1:3" x14ac:dyDescent="0.25">
      <c r="A4280">
        <v>-8074345.2122384598</v>
      </c>
      <c r="B4280">
        <v>-34565.706165178497</v>
      </c>
      <c r="C4280" t="s">
        <v>966</v>
      </c>
    </row>
    <row r="4281" spans="1:3" x14ac:dyDescent="0.25">
      <c r="A4281">
        <v>-8073410.7333615301</v>
      </c>
      <c r="B4281">
        <v>-34565.706165178497</v>
      </c>
      <c r="C4281">
        <v>1.7869196832179999E-2</v>
      </c>
    </row>
    <row r="4282" spans="1:3" x14ac:dyDescent="0.25">
      <c r="A4282">
        <v>-8072476.2544846097</v>
      </c>
      <c r="B4282">
        <v>-34565.706165178497</v>
      </c>
      <c r="C4282" t="s">
        <v>967</v>
      </c>
    </row>
    <row r="4283" spans="1:3" x14ac:dyDescent="0.25">
      <c r="A4283">
        <v>-8071541.7756076902</v>
      </c>
      <c r="B4283">
        <v>-34565.706165178497</v>
      </c>
      <c r="C4283" t="s">
        <v>968</v>
      </c>
    </row>
    <row r="4284" spans="1:3" x14ac:dyDescent="0.25">
      <c r="A4284">
        <v>-8070607.2967307596</v>
      </c>
      <c r="B4284">
        <v>-34565.706165178497</v>
      </c>
      <c r="C4284">
        <v>3.04802078753709E-2</v>
      </c>
    </row>
    <row r="4285" spans="1:3" x14ac:dyDescent="0.25">
      <c r="A4285">
        <v>-8069672.8178538401</v>
      </c>
      <c r="B4285">
        <v>-34565.706165178497</v>
      </c>
      <c r="C4285" t="s">
        <v>969</v>
      </c>
    </row>
    <row r="4286" spans="1:3" x14ac:dyDescent="0.25">
      <c r="A4286">
        <v>-8068738.3389769197</v>
      </c>
      <c r="B4286">
        <v>-34565.706165178497</v>
      </c>
      <c r="C4286" t="s">
        <v>970</v>
      </c>
    </row>
    <row r="4287" spans="1:3" x14ac:dyDescent="0.25">
      <c r="A4287">
        <v>-8067803.8601000002</v>
      </c>
      <c r="B4287">
        <v>-34565.706165178497</v>
      </c>
      <c r="C4287" t="s">
        <v>971</v>
      </c>
    </row>
    <row r="4288" spans="1:3" x14ac:dyDescent="0.25">
      <c r="A4288">
        <v>-8066869.3812230704</v>
      </c>
      <c r="B4288">
        <v>-34565.706165178497</v>
      </c>
      <c r="C4288" t="s">
        <v>972</v>
      </c>
    </row>
    <row r="4289" spans="1:3" x14ac:dyDescent="0.25">
      <c r="A4289">
        <v>-8065934.90234615</v>
      </c>
      <c r="B4289">
        <v>-34565.706165178497</v>
      </c>
      <c r="C4289" t="s">
        <v>973</v>
      </c>
    </row>
    <row r="4290" spans="1:3" x14ac:dyDescent="0.25">
      <c r="A4290">
        <v>-8065000.4234692296</v>
      </c>
      <c r="B4290">
        <v>-34565.706165178497</v>
      </c>
      <c r="C4290" t="s">
        <v>974</v>
      </c>
    </row>
    <row r="4291" spans="1:3" x14ac:dyDescent="0.25">
      <c r="A4291">
        <v>-8064065.9445922999</v>
      </c>
      <c r="B4291">
        <v>-34565.706165178497</v>
      </c>
      <c r="C4291" t="s">
        <v>975</v>
      </c>
    </row>
    <row r="4292" spans="1:3" x14ac:dyDescent="0.25">
      <c r="A4292">
        <v>-8063131.4657153804</v>
      </c>
      <c r="B4292">
        <v>-34565.706165178497</v>
      </c>
      <c r="C4292" t="s">
        <v>976</v>
      </c>
    </row>
    <row r="4293" spans="1:3" x14ac:dyDescent="0.25">
      <c r="A4293">
        <v>-8062196.98683846</v>
      </c>
      <c r="B4293">
        <v>-34565.706165178497</v>
      </c>
      <c r="C4293" t="s">
        <v>977</v>
      </c>
    </row>
    <row r="4294" spans="1:3" x14ac:dyDescent="0.25">
      <c r="A4294">
        <v>-8061262.5079615302</v>
      </c>
      <c r="B4294">
        <v>-34565.706165178497</v>
      </c>
      <c r="C4294" t="s">
        <v>978</v>
      </c>
    </row>
    <row r="4295" spans="1:3" x14ac:dyDescent="0.25">
      <c r="A4295">
        <v>-8060328.0290846098</v>
      </c>
      <c r="B4295">
        <v>-34565.706165178497</v>
      </c>
      <c r="C4295" t="s">
        <v>979</v>
      </c>
    </row>
    <row r="4296" spans="1:3" x14ac:dyDescent="0.25">
      <c r="A4296">
        <v>-8059393.5502076903</v>
      </c>
      <c r="B4296">
        <v>-34565.706165178497</v>
      </c>
      <c r="C4296">
        <v>0</v>
      </c>
    </row>
    <row r="4297" spans="1:3" x14ac:dyDescent="0.25">
      <c r="A4297">
        <v>-8058459.0713307597</v>
      </c>
      <c r="B4297">
        <v>-34565.706165178497</v>
      </c>
      <c r="C4297" t="s">
        <v>111</v>
      </c>
    </row>
    <row r="4298" spans="1:3" x14ac:dyDescent="0.25">
      <c r="A4298">
        <v>-8057524.5924538402</v>
      </c>
      <c r="B4298">
        <v>-34565.706165178497</v>
      </c>
      <c r="C4298" t="s">
        <v>111</v>
      </c>
    </row>
    <row r="4299" spans="1:3" x14ac:dyDescent="0.25">
      <c r="A4299">
        <v>-8056590.1135769198</v>
      </c>
      <c r="B4299">
        <v>-34565.706165178497</v>
      </c>
      <c r="C4299">
        <v>0</v>
      </c>
    </row>
    <row r="4300" spans="1:3" x14ac:dyDescent="0.25">
      <c r="A4300">
        <v>-8055655.6347000003</v>
      </c>
      <c r="B4300">
        <v>-34565.706165178497</v>
      </c>
      <c r="C4300" t="s">
        <v>111</v>
      </c>
    </row>
    <row r="4301" spans="1:3" x14ac:dyDescent="0.25">
      <c r="A4301">
        <v>-8054721.1558230696</v>
      </c>
      <c r="B4301">
        <v>-34565.706165178497</v>
      </c>
      <c r="C4301" t="s">
        <v>111</v>
      </c>
    </row>
    <row r="4302" spans="1:3" x14ac:dyDescent="0.25">
      <c r="A4302">
        <v>-8053786.6769461501</v>
      </c>
      <c r="B4302">
        <v>-34565.706165178497</v>
      </c>
      <c r="C4302" t="s">
        <v>111</v>
      </c>
    </row>
    <row r="4303" spans="1:3" x14ac:dyDescent="0.25">
      <c r="A4303">
        <v>-8052852.1980692297</v>
      </c>
      <c r="B4303">
        <v>-34565.706165178497</v>
      </c>
      <c r="C4303" t="s">
        <v>111</v>
      </c>
    </row>
    <row r="4304" spans="1:3" x14ac:dyDescent="0.25">
      <c r="A4304">
        <v>-8051917.7191923</v>
      </c>
      <c r="B4304">
        <v>-34565.706165178497</v>
      </c>
      <c r="C4304" t="s">
        <v>111</v>
      </c>
    </row>
    <row r="4305" spans="1:3" x14ac:dyDescent="0.25">
      <c r="A4305">
        <v>-8050983.2403153796</v>
      </c>
      <c r="B4305">
        <v>-34565.706165178497</v>
      </c>
      <c r="C4305" t="s">
        <v>111</v>
      </c>
    </row>
    <row r="4306" spans="1:3" x14ac:dyDescent="0.25">
      <c r="A4306">
        <f>-8043507.4093 -3456</f>
        <v>-8046963.4093000004</v>
      </c>
      <c r="B4306" t="s">
        <v>964</v>
      </c>
    </row>
    <row r="4307" spans="1:3" x14ac:dyDescent="0.25">
      <c r="A4307">
        <f>-8039769.4937923 -3</f>
        <v>-8039772.4937923001</v>
      </c>
      <c r="B4307" t="s">
        <v>963</v>
      </c>
    </row>
    <row r="4308" spans="1:3" x14ac:dyDescent="0.25">
      <c r="A4308">
        <f>-8031359.1839 -3456</f>
        <v>-8034815.1838999996</v>
      </c>
      <c r="B4308" t="s">
        <v>964</v>
      </c>
    </row>
    <row r="4309" spans="1:3" x14ac:dyDescent="0.25">
      <c r="A4309">
        <f>-8027621.2683923 -3</f>
        <v>-8027624.2683923002</v>
      </c>
      <c r="B4309" t="s">
        <v>963</v>
      </c>
    </row>
    <row r="4310" spans="1:3" x14ac:dyDescent="0.25">
      <c r="A4310">
        <f>-8019210.9585 -3456</f>
        <v>-8022666.9584999997</v>
      </c>
      <c r="B4310" t="s">
        <v>964</v>
      </c>
    </row>
    <row r="4311" spans="1:3" x14ac:dyDescent="0.25">
      <c r="A4311">
        <f>-8015473.0429923 -3</f>
        <v>-8015476.0429923004</v>
      </c>
      <c r="B4311" t="s">
        <v>963</v>
      </c>
    </row>
    <row r="4312" spans="1:3" x14ac:dyDescent="0.25">
      <c r="A4312">
        <f>-8124807.0715923 -3</f>
        <v>-8124810.0715923002</v>
      </c>
      <c r="B4312" t="s">
        <v>981</v>
      </c>
    </row>
    <row r="4313" spans="1:3" x14ac:dyDescent="0.25">
      <c r="A4313">
        <f>-8112658.8461923 -3</f>
        <v>-8112661.8461923003</v>
      </c>
      <c r="B4313" t="s">
        <v>981</v>
      </c>
    </row>
    <row r="4314" spans="1:3" x14ac:dyDescent="0.25">
      <c r="A4314">
        <f>-8100510.6207923 -3</f>
        <v>-8100513.6207923004</v>
      </c>
      <c r="B4314" t="s">
        <v>981</v>
      </c>
    </row>
    <row r="4315" spans="1:3" x14ac:dyDescent="0.25">
      <c r="A4315">
        <f>-8088362.3953923 -3</f>
        <v>-8088365.3953922996</v>
      </c>
      <c r="B4315" t="s">
        <v>981</v>
      </c>
    </row>
    <row r="4316" spans="1:3" x14ac:dyDescent="0.25">
      <c r="A4316">
        <f>-8079952.0855 -3550</f>
        <v>-8083502.0855</v>
      </c>
      <c r="B4316" t="s">
        <v>982</v>
      </c>
    </row>
    <row r="4317" spans="1:3" x14ac:dyDescent="0.25">
      <c r="A4317">
        <v>-8076214.1699922998</v>
      </c>
      <c r="B4317">
        <v>-35500.1850419642</v>
      </c>
      <c r="C4317" t="s">
        <v>983</v>
      </c>
    </row>
    <row r="4318" spans="1:3" x14ac:dyDescent="0.25">
      <c r="A4318">
        <v>-8075279.6911153803</v>
      </c>
      <c r="B4318">
        <v>-35500.1850419642</v>
      </c>
      <c r="C4318" t="s">
        <v>984</v>
      </c>
    </row>
    <row r="4319" spans="1:3" x14ac:dyDescent="0.25">
      <c r="A4319">
        <v>-8074345.2122384598</v>
      </c>
      <c r="B4319">
        <v>-35500.1850419642</v>
      </c>
      <c r="C4319" t="s">
        <v>985</v>
      </c>
    </row>
    <row r="4320" spans="1:3" x14ac:dyDescent="0.25">
      <c r="A4320">
        <v>-8073410.7333615301</v>
      </c>
      <c r="B4320">
        <v>-35500.1850419642</v>
      </c>
      <c r="C4320">
        <v>1.7007669433951302E-2</v>
      </c>
    </row>
    <row r="4321" spans="1:3" x14ac:dyDescent="0.25">
      <c r="A4321">
        <v>-8072476.2544846097</v>
      </c>
      <c r="B4321">
        <v>-35500.1850419642</v>
      </c>
      <c r="C4321" t="s">
        <v>986</v>
      </c>
    </row>
    <row r="4322" spans="1:3" x14ac:dyDescent="0.25">
      <c r="A4322">
        <v>-8071541.7756076902</v>
      </c>
      <c r="B4322">
        <v>-35500.1850419642</v>
      </c>
      <c r="C4322" t="s">
        <v>987</v>
      </c>
    </row>
    <row r="4323" spans="1:3" x14ac:dyDescent="0.25">
      <c r="A4323">
        <v>-8070607.2967307596</v>
      </c>
      <c r="B4323">
        <v>-35500.1850419642</v>
      </c>
      <c r="C4323">
        <v>3.21769341826438E-2</v>
      </c>
    </row>
    <row r="4324" spans="1:3" x14ac:dyDescent="0.25">
      <c r="A4324">
        <v>-8069672.8178538401</v>
      </c>
      <c r="B4324">
        <v>-35500.1850419642</v>
      </c>
      <c r="C4324" t="s">
        <v>988</v>
      </c>
    </row>
    <row r="4325" spans="1:3" x14ac:dyDescent="0.25">
      <c r="A4325">
        <v>-8068738.3389769197</v>
      </c>
      <c r="B4325">
        <v>-35500.1850419642</v>
      </c>
      <c r="C4325" t="s">
        <v>989</v>
      </c>
    </row>
    <row r="4326" spans="1:3" x14ac:dyDescent="0.25">
      <c r="A4326">
        <v>-8067803.8601000002</v>
      </c>
      <c r="B4326">
        <v>-35500.1850419642</v>
      </c>
      <c r="C4326" t="s">
        <v>990</v>
      </c>
    </row>
    <row r="4327" spans="1:3" x14ac:dyDescent="0.25">
      <c r="A4327">
        <v>-8066869.3812230704</v>
      </c>
      <c r="B4327">
        <v>-35500.1850419642</v>
      </c>
      <c r="C4327" t="s">
        <v>991</v>
      </c>
    </row>
    <row r="4328" spans="1:3" x14ac:dyDescent="0.25">
      <c r="A4328">
        <v>-8065934.90234615</v>
      </c>
      <c r="B4328">
        <v>-35500.1850419642</v>
      </c>
      <c r="C4328" t="s">
        <v>992</v>
      </c>
    </row>
    <row r="4329" spans="1:3" x14ac:dyDescent="0.25">
      <c r="A4329">
        <v>-8065000.4234692296</v>
      </c>
      <c r="B4329">
        <v>-35500.1850419642</v>
      </c>
      <c r="C4329" t="s">
        <v>993</v>
      </c>
    </row>
    <row r="4330" spans="1:3" x14ac:dyDescent="0.25">
      <c r="A4330">
        <v>-8064065.9445922999</v>
      </c>
      <c r="B4330">
        <v>-35500.1850419642</v>
      </c>
      <c r="C4330" t="s">
        <v>994</v>
      </c>
    </row>
    <row r="4331" spans="1:3" x14ac:dyDescent="0.25">
      <c r="A4331">
        <v>-8063131.4657153804</v>
      </c>
      <c r="B4331">
        <v>-35500.1850419642</v>
      </c>
      <c r="C4331" t="s">
        <v>995</v>
      </c>
    </row>
    <row r="4332" spans="1:3" x14ac:dyDescent="0.25">
      <c r="A4332">
        <v>-8062196.98683846</v>
      </c>
      <c r="B4332">
        <v>-35500.1850419642</v>
      </c>
      <c r="C4332" t="s">
        <v>996</v>
      </c>
    </row>
    <row r="4333" spans="1:3" x14ac:dyDescent="0.25">
      <c r="A4333">
        <v>-8061262.5079615302</v>
      </c>
      <c r="B4333">
        <v>-35500.1850419642</v>
      </c>
      <c r="C4333" t="s">
        <v>997</v>
      </c>
    </row>
    <row r="4334" spans="1:3" x14ac:dyDescent="0.25">
      <c r="A4334">
        <v>-8060328.0290846098</v>
      </c>
      <c r="B4334">
        <v>-35500.1850419642</v>
      </c>
      <c r="C4334" t="s">
        <v>998</v>
      </c>
    </row>
    <row r="4335" spans="1:3" x14ac:dyDescent="0.25">
      <c r="A4335">
        <v>-8059393.5502076903</v>
      </c>
      <c r="B4335">
        <v>-35500.1850419642</v>
      </c>
      <c r="C4335">
        <v>0</v>
      </c>
    </row>
    <row r="4336" spans="1:3" x14ac:dyDescent="0.25">
      <c r="A4336">
        <v>-8058459.0713307597</v>
      </c>
      <c r="B4336">
        <v>-35500.1850419642</v>
      </c>
      <c r="C4336" t="s">
        <v>354</v>
      </c>
    </row>
    <row r="4337" spans="1:3" x14ac:dyDescent="0.25">
      <c r="A4337">
        <v>-8057524.5924538402</v>
      </c>
      <c r="B4337">
        <v>-35500.1850419642</v>
      </c>
      <c r="C4337" t="s">
        <v>354</v>
      </c>
    </row>
    <row r="4338" spans="1:3" x14ac:dyDescent="0.25">
      <c r="A4338">
        <v>-8056590.1135769198</v>
      </c>
      <c r="B4338">
        <v>-35500.1850419642</v>
      </c>
      <c r="C4338">
        <v>0</v>
      </c>
    </row>
    <row r="4339" spans="1:3" x14ac:dyDescent="0.25">
      <c r="A4339">
        <v>-8055655.6347000003</v>
      </c>
      <c r="B4339">
        <v>-35500.1850419642</v>
      </c>
      <c r="C4339" t="s">
        <v>354</v>
      </c>
    </row>
    <row r="4340" spans="1:3" x14ac:dyDescent="0.25">
      <c r="A4340">
        <v>-8054721.1558230696</v>
      </c>
      <c r="B4340">
        <v>-35500.1850419642</v>
      </c>
      <c r="C4340" t="s">
        <v>354</v>
      </c>
    </row>
    <row r="4341" spans="1:3" x14ac:dyDescent="0.25">
      <c r="A4341">
        <v>-8053786.6769461501</v>
      </c>
      <c r="B4341">
        <v>-35500.1850419642</v>
      </c>
      <c r="C4341" t="s">
        <v>354</v>
      </c>
    </row>
    <row r="4342" spans="1:3" x14ac:dyDescent="0.25">
      <c r="A4342">
        <v>-8052852.1980692297</v>
      </c>
      <c r="B4342">
        <v>-35500.1850419642</v>
      </c>
      <c r="C4342" t="s">
        <v>354</v>
      </c>
    </row>
    <row r="4343" spans="1:3" x14ac:dyDescent="0.25">
      <c r="A4343">
        <v>-8051917.7191923</v>
      </c>
      <c r="B4343">
        <v>-35500.1850419642</v>
      </c>
      <c r="C4343" t="s">
        <v>354</v>
      </c>
    </row>
    <row r="4344" spans="1:3" x14ac:dyDescent="0.25">
      <c r="A4344">
        <f>-8043507.4093 -3550</f>
        <v>-8047057.4093000004</v>
      </c>
      <c r="B4344" t="s">
        <v>982</v>
      </c>
    </row>
    <row r="4345" spans="1:3" x14ac:dyDescent="0.25">
      <c r="A4345">
        <f>-8039769.4937923 -3</f>
        <v>-8039772.4937923001</v>
      </c>
      <c r="B4345" t="s">
        <v>981</v>
      </c>
    </row>
    <row r="4346" spans="1:3" x14ac:dyDescent="0.25">
      <c r="A4346">
        <f>-8031359.1839 -3550</f>
        <v>-8034909.1838999996</v>
      </c>
      <c r="B4346" t="s">
        <v>982</v>
      </c>
    </row>
    <row r="4347" spans="1:3" x14ac:dyDescent="0.25">
      <c r="A4347">
        <f>-8027621.2683923 -3</f>
        <v>-8027624.2683923002</v>
      </c>
      <c r="B4347" t="s">
        <v>981</v>
      </c>
    </row>
    <row r="4348" spans="1:3" x14ac:dyDescent="0.25">
      <c r="A4348">
        <f>-8019210.9585 -3550</f>
        <v>-8022760.9584999997</v>
      </c>
      <c r="B4348" t="s">
        <v>982</v>
      </c>
    </row>
    <row r="4349" spans="1:3" x14ac:dyDescent="0.25">
      <c r="A4349">
        <f>-8015473.0429923 -3</f>
        <v>-8015476.0429923004</v>
      </c>
      <c r="B4349" t="s">
        <v>981</v>
      </c>
    </row>
    <row r="4350" spans="1:3" x14ac:dyDescent="0.25">
      <c r="A4350">
        <f>-8124807.0715923 -3</f>
        <v>-8124810.0715923002</v>
      </c>
      <c r="B4350" t="s">
        <v>1000</v>
      </c>
    </row>
    <row r="4351" spans="1:3" x14ac:dyDescent="0.25">
      <c r="A4351">
        <f>-8112658.8461923 -3</f>
        <v>-8112661.8461923003</v>
      </c>
      <c r="B4351" t="s">
        <v>1000</v>
      </c>
    </row>
    <row r="4352" spans="1:3" x14ac:dyDescent="0.25">
      <c r="A4352">
        <f>-8100510.6207923 -3</f>
        <v>-8100513.6207923004</v>
      </c>
      <c r="B4352" t="s">
        <v>1000</v>
      </c>
    </row>
    <row r="4353" spans="1:3" x14ac:dyDescent="0.25">
      <c r="A4353">
        <f>-8088362.3953923 -3</f>
        <v>-8088365.3953922996</v>
      </c>
      <c r="B4353" t="s">
        <v>1000</v>
      </c>
    </row>
    <row r="4354" spans="1:3" x14ac:dyDescent="0.25">
      <c r="A4354">
        <f>-8079952.0855 -3643</f>
        <v>-8083595.0855</v>
      </c>
      <c r="B4354" t="s">
        <v>1001</v>
      </c>
    </row>
    <row r="4355" spans="1:3" x14ac:dyDescent="0.25">
      <c r="A4355">
        <v>-8076214.1699922998</v>
      </c>
      <c r="B4355">
        <v>-36434.663918749902</v>
      </c>
      <c r="C4355" t="s">
        <v>1002</v>
      </c>
    </row>
    <row r="4356" spans="1:3" x14ac:dyDescent="0.25">
      <c r="A4356">
        <v>-8075279.6911153803</v>
      </c>
      <c r="B4356">
        <v>-36434.663918749902</v>
      </c>
      <c r="C4356" t="s">
        <v>1003</v>
      </c>
    </row>
    <row r="4357" spans="1:3" x14ac:dyDescent="0.25">
      <c r="A4357">
        <v>-8074345.2122384598</v>
      </c>
      <c r="B4357">
        <v>-36434.663918749902</v>
      </c>
      <c r="C4357" t="s">
        <v>1004</v>
      </c>
    </row>
    <row r="4358" spans="1:3" x14ac:dyDescent="0.25">
      <c r="A4358">
        <v>-8073410.7333615301</v>
      </c>
      <c r="B4358">
        <v>-36434.663918749902</v>
      </c>
      <c r="C4358">
        <v>1.7303854227065998E-2</v>
      </c>
    </row>
    <row r="4359" spans="1:3" x14ac:dyDescent="0.25">
      <c r="A4359">
        <v>-8072476.2544846097</v>
      </c>
      <c r="B4359">
        <v>-36434.663918749902</v>
      </c>
      <c r="C4359" t="s">
        <v>1005</v>
      </c>
    </row>
    <row r="4360" spans="1:3" x14ac:dyDescent="0.25">
      <c r="A4360">
        <v>-8071541.7756076902</v>
      </c>
      <c r="B4360">
        <v>-36434.663918749902</v>
      </c>
      <c r="C4360" t="s">
        <v>1006</v>
      </c>
    </row>
    <row r="4361" spans="1:3" x14ac:dyDescent="0.25">
      <c r="A4361">
        <v>-8070607.2967307596</v>
      </c>
      <c r="B4361">
        <v>-36434.663918749902</v>
      </c>
      <c r="C4361">
        <v>3.0959358438849401E-2</v>
      </c>
    </row>
    <row r="4362" spans="1:3" x14ac:dyDescent="0.25">
      <c r="A4362">
        <v>-8069672.8178538401</v>
      </c>
      <c r="B4362">
        <v>-36434.663918749902</v>
      </c>
      <c r="C4362" t="s">
        <v>1007</v>
      </c>
    </row>
    <row r="4363" spans="1:3" x14ac:dyDescent="0.25">
      <c r="A4363">
        <v>-8068738.3389769197</v>
      </c>
      <c r="B4363">
        <v>-36434.663918749902</v>
      </c>
      <c r="C4363" t="s">
        <v>1008</v>
      </c>
    </row>
    <row r="4364" spans="1:3" x14ac:dyDescent="0.25">
      <c r="A4364">
        <v>-8067803.8601000002</v>
      </c>
      <c r="B4364">
        <v>-36434.663918749902</v>
      </c>
      <c r="C4364" t="s">
        <v>1009</v>
      </c>
    </row>
    <row r="4365" spans="1:3" x14ac:dyDescent="0.25">
      <c r="A4365">
        <v>-8066869.3812230704</v>
      </c>
      <c r="B4365">
        <v>-36434.663918749902</v>
      </c>
      <c r="C4365" t="s">
        <v>1010</v>
      </c>
    </row>
    <row r="4366" spans="1:3" x14ac:dyDescent="0.25">
      <c r="A4366">
        <v>-8065934.90234615</v>
      </c>
      <c r="B4366">
        <v>-36434.663918749902</v>
      </c>
      <c r="C4366" t="s">
        <v>1011</v>
      </c>
    </row>
    <row r="4367" spans="1:3" x14ac:dyDescent="0.25">
      <c r="A4367">
        <v>-8065000.4234692296</v>
      </c>
      <c r="B4367">
        <v>-36434.663918749902</v>
      </c>
      <c r="C4367" t="s">
        <v>1012</v>
      </c>
    </row>
    <row r="4368" spans="1:3" x14ac:dyDescent="0.25">
      <c r="A4368">
        <v>-8064065.9445922999</v>
      </c>
      <c r="B4368">
        <v>-36434.663918749902</v>
      </c>
      <c r="C4368" t="s">
        <v>1013</v>
      </c>
    </row>
    <row r="4369" spans="1:3" x14ac:dyDescent="0.25">
      <c r="A4369">
        <v>-8063131.4657153804</v>
      </c>
      <c r="B4369">
        <v>-36434.663918749902</v>
      </c>
      <c r="C4369" t="s">
        <v>1014</v>
      </c>
    </row>
    <row r="4370" spans="1:3" x14ac:dyDescent="0.25">
      <c r="A4370">
        <v>-8062196.98683846</v>
      </c>
      <c r="B4370">
        <v>-36434.663918749902</v>
      </c>
      <c r="C4370" t="s">
        <v>1015</v>
      </c>
    </row>
    <row r="4371" spans="1:3" x14ac:dyDescent="0.25">
      <c r="A4371">
        <v>-8061262.5079615302</v>
      </c>
      <c r="B4371">
        <v>-36434.663918749902</v>
      </c>
      <c r="C4371" t="s">
        <v>1016</v>
      </c>
    </row>
    <row r="4372" spans="1:3" x14ac:dyDescent="0.25">
      <c r="A4372">
        <v>-8060328.0290846098</v>
      </c>
      <c r="B4372">
        <v>-36434.663918749902</v>
      </c>
      <c r="C4372" t="s">
        <v>1017</v>
      </c>
    </row>
    <row r="4373" spans="1:3" x14ac:dyDescent="0.25">
      <c r="A4373">
        <v>-8059393.5502076903</v>
      </c>
      <c r="B4373">
        <v>-36434.663918749902</v>
      </c>
      <c r="C4373">
        <v>0</v>
      </c>
    </row>
    <row r="4374" spans="1:3" x14ac:dyDescent="0.25">
      <c r="A4374">
        <v>-8058459.0713307597</v>
      </c>
      <c r="B4374">
        <v>-36434.663918749902</v>
      </c>
      <c r="C4374" t="s">
        <v>148</v>
      </c>
    </row>
    <row r="4375" spans="1:3" x14ac:dyDescent="0.25">
      <c r="A4375">
        <v>-8057524.5924538402</v>
      </c>
      <c r="B4375">
        <v>-36434.663918749902</v>
      </c>
      <c r="C4375" t="s">
        <v>148</v>
      </c>
    </row>
    <row r="4376" spans="1:3" x14ac:dyDescent="0.25">
      <c r="A4376">
        <v>-8056590.1135769198</v>
      </c>
      <c r="B4376">
        <v>-36434.663918749902</v>
      </c>
      <c r="C4376">
        <v>0</v>
      </c>
    </row>
    <row r="4377" spans="1:3" x14ac:dyDescent="0.25">
      <c r="A4377">
        <v>-8055655.6347000003</v>
      </c>
      <c r="B4377">
        <v>-36434.663918749902</v>
      </c>
      <c r="C4377" t="s">
        <v>148</v>
      </c>
    </row>
    <row r="4378" spans="1:3" x14ac:dyDescent="0.25">
      <c r="A4378">
        <v>-8054721.1558230696</v>
      </c>
      <c r="B4378">
        <v>-36434.663918749902</v>
      </c>
      <c r="C4378" t="s">
        <v>148</v>
      </c>
    </row>
    <row r="4379" spans="1:3" x14ac:dyDescent="0.25">
      <c r="A4379">
        <v>-8053786.6769461501</v>
      </c>
      <c r="B4379">
        <v>-36434.663918749902</v>
      </c>
      <c r="C4379" t="s">
        <v>148</v>
      </c>
    </row>
    <row r="4380" spans="1:3" x14ac:dyDescent="0.25">
      <c r="A4380">
        <v>-8052852.1980692297</v>
      </c>
      <c r="B4380">
        <v>-36434.663918749902</v>
      </c>
      <c r="C4380" t="s">
        <v>148</v>
      </c>
    </row>
    <row r="4381" spans="1:3" x14ac:dyDescent="0.25">
      <c r="A4381">
        <f>-8051917.7191923 -3</f>
        <v>-8051920.7191923</v>
      </c>
      <c r="B4381" t="s">
        <v>1000</v>
      </c>
    </row>
    <row r="4382" spans="1:3" x14ac:dyDescent="0.25">
      <c r="A4382">
        <f>-8043507.4093 -3643</f>
        <v>-8047150.4093000004</v>
      </c>
      <c r="B4382" t="s">
        <v>1001</v>
      </c>
    </row>
    <row r="4383" spans="1:3" x14ac:dyDescent="0.25">
      <c r="A4383">
        <f>-8039769.4937923 -3</f>
        <v>-8039772.4937923001</v>
      </c>
      <c r="B4383" t="s">
        <v>1000</v>
      </c>
    </row>
    <row r="4384" spans="1:3" x14ac:dyDescent="0.25">
      <c r="A4384">
        <f>-8031359.1839 -3643</f>
        <v>-8035002.1838999996</v>
      </c>
      <c r="B4384" t="s">
        <v>1001</v>
      </c>
    </row>
    <row r="4385" spans="1:3" x14ac:dyDescent="0.25">
      <c r="A4385">
        <f>-8027621.2683923 -3</f>
        <v>-8027624.2683923002</v>
      </c>
      <c r="B4385" t="s">
        <v>1000</v>
      </c>
    </row>
    <row r="4386" spans="1:3" x14ac:dyDescent="0.25">
      <c r="A4386">
        <f>-8019210.9585 -3643</f>
        <v>-8022853.9584999997</v>
      </c>
      <c r="B4386" t="s">
        <v>1001</v>
      </c>
    </row>
    <row r="4387" spans="1:3" x14ac:dyDescent="0.25">
      <c r="A4387">
        <f>-8015473.0429923 -3</f>
        <v>-8015476.0429923004</v>
      </c>
      <c r="B4387" t="s">
        <v>1000</v>
      </c>
    </row>
    <row r="4388" spans="1:3" x14ac:dyDescent="0.25">
      <c r="A4388">
        <f>-8124807.0715923 -3</f>
        <v>-8124810.0715923002</v>
      </c>
      <c r="B4388" t="s">
        <v>1018</v>
      </c>
    </row>
    <row r="4389" spans="1:3" x14ac:dyDescent="0.25">
      <c r="A4389">
        <f>-8112658.8461923 -3</f>
        <v>-8112661.8461923003</v>
      </c>
      <c r="B4389" t="s">
        <v>1018</v>
      </c>
    </row>
    <row r="4390" spans="1:3" x14ac:dyDescent="0.25">
      <c r="A4390">
        <f>-8100510.6207923 -3</f>
        <v>-8100513.6207923004</v>
      </c>
      <c r="B4390" t="s">
        <v>1018</v>
      </c>
    </row>
    <row r="4391" spans="1:3" x14ac:dyDescent="0.25">
      <c r="A4391">
        <f>-8088362.3953923 -3</f>
        <v>-8088365.3953922996</v>
      </c>
      <c r="B4391" t="s">
        <v>1018</v>
      </c>
    </row>
    <row r="4392" spans="1:3" x14ac:dyDescent="0.25">
      <c r="A4392">
        <f>-8079952.0855 -3736</f>
        <v>-8083688.0855</v>
      </c>
      <c r="B4392" t="s">
        <v>1019</v>
      </c>
    </row>
    <row r="4393" spans="1:3" x14ac:dyDescent="0.25">
      <c r="A4393">
        <v>-8076214.1699922998</v>
      </c>
      <c r="B4393">
        <v>-37369.142795535699</v>
      </c>
      <c r="C4393" t="s">
        <v>1020</v>
      </c>
    </row>
    <row r="4394" spans="1:3" x14ac:dyDescent="0.25">
      <c r="A4394">
        <v>-8075279.6911153803</v>
      </c>
      <c r="B4394">
        <v>-37369.142795535699</v>
      </c>
      <c r="C4394" t="s">
        <v>1021</v>
      </c>
    </row>
    <row r="4395" spans="1:3" x14ac:dyDescent="0.25">
      <c r="A4395">
        <v>-8074345.2122384598</v>
      </c>
      <c r="B4395">
        <v>-37369.142795535699</v>
      </c>
      <c r="C4395" t="s">
        <v>1022</v>
      </c>
    </row>
    <row r="4396" spans="1:3" x14ac:dyDescent="0.25">
      <c r="A4396">
        <v>-8073410.7333615301</v>
      </c>
      <c r="B4396">
        <v>-37369.142795535699</v>
      </c>
      <c r="C4396">
        <v>1.8877128139138201E-2</v>
      </c>
    </row>
    <row r="4397" spans="1:3" x14ac:dyDescent="0.25">
      <c r="A4397">
        <v>-8072476.2544846097</v>
      </c>
      <c r="B4397">
        <v>-37369.142795535699</v>
      </c>
      <c r="C4397" t="s">
        <v>1023</v>
      </c>
    </row>
    <row r="4398" spans="1:3" x14ac:dyDescent="0.25">
      <c r="A4398">
        <v>-8071541.7756076902</v>
      </c>
      <c r="B4398">
        <v>-37369.142795535699</v>
      </c>
      <c r="C4398" t="s">
        <v>1024</v>
      </c>
    </row>
    <row r="4399" spans="1:3" x14ac:dyDescent="0.25">
      <c r="A4399">
        <v>-8070607.2967307596</v>
      </c>
      <c r="B4399">
        <v>-37369.142795535699</v>
      </c>
      <c r="C4399">
        <v>3.1435087323188698E-2</v>
      </c>
    </row>
    <row r="4400" spans="1:3" x14ac:dyDescent="0.25">
      <c r="A4400">
        <v>-8069672.8178538401</v>
      </c>
      <c r="B4400">
        <v>-37369.142795535699</v>
      </c>
      <c r="C4400" t="s">
        <v>1025</v>
      </c>
    </row>
    <row r="4401" spans="1:3" x14ac:dyDescent="0.25">
      <c r="A4401">
        <v>-8068738.3389769197</v>
      </c>
      <c r="B4401">
        <v>-37369.142795535699</v>
      </c>
      <c r="C4401" t="s">
        <v>1026</v>
      </c>
    </row>
    <row r="4402" spans="1:3" x14ac:dyDescent="0.25">
      <c r="A4402">
        <v>-8067803.8601000002</v>
      </c>
      <c r="B4402">
        <v>-37369.142795535699</v>
      </c>
      <c r="C4402" t="s">
        <v>1027</v>
      </c>
    </row>
    <row r="4403" spans="1:3" x14ac:dyDescent="0.25">
      <c r="A4403">
        <v>-8066869.3812230704</v>
      </c>
      <c r="B4403">
        <v>-37369.142795535699</v>
      </c>
      <c r="C4403" t="s">
        <v>1028</v>
      </c>
    </row>
    <row r="4404" spans="1:3" x14ac:dyDescent="0.25">
      <c r="A4404">
        <v>-8065934.90234615</v>
      </c>
      <c r="B4404">
        <v>-37369.142795535699</v>
      </c>
      <c r="C4404" t="s">
        <v>1029</v>
      </c>
    </row>
    <row r="4405" spans="1:3" x14ac:dyDescent="0.25">
      <c r="A4405">
        <v>-8065000.4234692296</v>
      </c>
      <c r="B4405">
        <v>-37369.142795535699</v>
      </c>
      <c r="C4405" t="s">
        <v>1030</v>
      </c>
    </row>
    <row r="4406" spans="1:3" x14ac:dyDescent="0.25">
      <c r="A4406">
        <v>-8064065.9445922999</v>
      </c>
      <c r="B4406">
        <v>-37369.142795535699</v>
      </c>
      <c r="C4406" t="s">
        <v>1031</v>
      </c>
    </row>
    <row r="4407" spans="1:3" x14ac:dyDescent="0.25">
      <c r="A4407">
        <v>-8063131.4657153804</v>
      </c>
      <c r="B4407">
        <v>-37369.142795535699</v>
      </c>
      <c r="C4407" t="s">
        <v>1032</v>
      </c>
    </row>
    <row r="4408" spans="1:3" x14ac:dyDescent="0.25">
      <c r="A4408">
        <v>-8062196.98683846</v>
      </c>
      <c r="B4408">
        <v>-37369.142795535699</v>
      </c>
      <c r="C4408" t="s">
        <v>1033</v>
      </c>
    </row>
    <row r="4409" spans="1:3" x14ac:dyDescent="0.25">
      <c r="A4409">
        <v>-8061262.5079615302</v>
      </c>
      <c r="B4409">
        <v>-37369.142795535699</v>
      </c>
      <c r="C4409" t="s">
        <v>1034</v>
      </c>
    </row>
    <row r="4410" spans="1:3" x14ac:dyDescent="0.25">
      <c r="A4410">
        <v>-8060328.0290846098</v>
      </c>
      <c r="B4410">
        <v>-37369.142795535699</v>
      </c>
      <c r="C4410" t="s">
        <v>1035</v>
      </c>
    </row>
    <row r="4411" spans="1:3" x14ac:dyDescent="0.25">
      <c r="A4411">
        <v>-8059393.5502076903</v>
      </c>
      <c r="B4411">
        <v>-37369.142795535699</v>
      </c>
      <c r="C4411">
        <v>0</v>
      </c>
    </row>
    <row r="4412" spans="1:3" x14ac:dyDescent="0.25">
      <c r="A4412">
        <v>-8058459.0713307597</v>
      </c>
      <c r="B4412">
        <v>-37369.142795535699</v>
      </c>
      <c r="C4412" t="s">
        <v>286</v>
      </c>
    </row>
    <row r="4413" spans="1:3" x14ac:dyDescent="0.25">
      <c r="A4413">
        <v>-8057524.5924538402</v>
      </c>
      <c r="B4413">
        <v>-37369.142795535699</v>
      </c>
      <c r="C4413" t="s">
        <v>286</v>
      </c>
    </row>
    <row r="4414" spans="1:3" x14ac:dyDescent="0.25">
      <c r="A4414">
        <v>-8056590.1135769198</v>
      </c>
      <c r="B4414">
        <v>-37369.142795535699</v>
      </c>
      <c r="C4414">
        <v>0</v>
      </c>
    </row>
    <row r="4415" spans="1:3" x14ac:dyDescent="0.25">
      <c r="A4415">
        <v>-8055655.6347000003</v>
      </c>
      <c r="B4415">
        <v>-37369.142795535699</v>
      </c>
      <c r="C4415" t="s">
        <v>286</v>
      </c>
    </row>
    <row r="4416" spans="1:3" x14ac:dyDescent="0.25">
      <c r="A4416">
        <v>-8054721.1558230696</v>
      </c>
      <c r="B4416">
        <v>-37369.142795535699</v>
      </c>
      <c r="C4416" t="s">
        <v>286</v>
      </c>
    </row>
    <row r="4417" spans="1:3" x14ac:dyDescent="0.25">
      <c r="A4417">
        <v>-8053786.6769461501</v>
      </c>
      <c r="B4417">
        <v>-37369.142795535699</v>
      </c>
      <c r="C4417" t="s">
        <v>286</v>
      </c>
    </row>
    <row r="4418" spans="1:3" x14ac:dyDescent="0.25">
      <c r="A4418">
        <v>-8052852.1980692297</v>
      </c>
      <c r="B4418">
        <v>-37369.142795535699</v>
      </c>
      <c r="C4418" t="s">
        <v>286</v>
      </c>
    </row>
    <row r="4419" spans="1:3" x14ac:dyDescent="0.25">
      <c r="A4419">
        <f>-8051917.7191923 -3</f>
        <v>-8051920.7191923</v>
      </c>
      <c r="B4419" t="s">
        <v>1018</v>
      </c>
    </row>
    <row r="4420" spans="1:3" x14ac:dyDescent="0.25">
      <c r="A4420">
        <f>-8043507.4093 -3736</f>
        <v>-8047243.4093000004</v>
      </c>
      <c r="B4420" t="s">
        <v>1019</v>
      </c>
    </row>
    <row r="4421" spans="1:3" x14ac:dyDescent="0.25">
      <c r="A4421">
        <f>-8039769.4937923 -3</f>
        <v>-8039772.4937923001</v>
      </c>
      <c r="B4421" t="s">
        <v>1018</v>
      </c>
    </row>
    <row r="4422" spans="1:3" x14ac:dyDescent="0.25">
      <c r="A4422">
        <f>-8031359.1839 -3736</f>
        <v>-8035095.1838999996</v>
      </c>
      <c r="B4422" t="s">
        <v>1019</v>
      </c>
    </row>
    <row r="4423" spans="1:3" x14ac:dyDescent="0.25">
      <c r="A4423">
        <f>-8027621.2683923 -3</f>
        <v>-8027624.2683923002</v>
      </c>
      <c r="B4423" t="s">
        <v>1018</v>
      </c>
    </row>
    <row r="4424" spans="1:3" x14ac:dyDescent="0.25">
      <c r="A4424">
        <f>-8019210.9585 -3736</f>
        <v>-8022946.9584999997</v>
      </c>
      <c r="B4424" t="s">
        <v>1019</v>
      </c>
    </row>
    <row r="4425" spans="1:3" x14ac:dyDescent="0.25">
      <c r="A4425">
        <f>-8015473.0429923 -3</f>
        <v>-8015476.0429923004</v>
      </c>
      <c r="B4425" t="s">
        <v>1018</v>
      </c>
    </row>
    <row r="4426" spans="1:3" x14ac:dyDescent="0.25">
      <c r="A4426">
        <f>-8124807.0715923 -3</f>
        <v>-8124810.0715923002</v>
      </c>
      <c r="B4426" t="s">
        <v>1036</v>
      </c>
    </row>
    <row r="4427" spans="1:3" x14ac:dyDescent="0.25">
      <c r="A4427">
        <f>-8112658.8461923 -3</f>
        <v>-8112661.8461923003</v>
      </c>
      <c r="B4427" t="s">
        <v>1036</v>
      </c>
    </row>
    <row r="4428" spans="1:3" x14ac:dyDescent="0.25">
      <c r="A4428">
        <f>-8100510.6207923 -3</f>
        <v>-8100513.6207923004</v>
      </c>
      <c r="B4428" t="s">
        <v>1036</v>
      </c>
    </row>
    <row r="4429" spans="1:3" x14ac:dyDescent="0.25">
      <c r="A4429">
        <f>-8088362.3953923 -3</f>
        <v>-8088365.3953922996</v>
      </c>
      <c r="B4429" t="s">
        <v>1036</v>
      </c>
    </row>
    <row r="4430" spans="1:3" x14ac:dyDescent="0.25">
      <c r="A4430">
        <f>-8079952.0855 -3830</f>
        <v>-8083782.0855</v>
      </c>
      <c r="B4430" t="s">
        <v>1037</v>
      </c>
    </row>
    <row r="4431" spans="1:3" x14ac:dyDescent="0.25">
      <c r="A4431">
        <v>-8077148.6488692304</v>
      </c>
      <c r="B4431">
        <v>-38303.621672321402</v>
      </c>
      <c r="C4431" t="s">
        <v>1038</v>
      </c>
    </row>
    <row r="4432" spans="1:3" x14ac:dyDescent="0.25">
      <c r="A4432">
        <v>-8076214.1699922998</v>
      </c>
      <c r="B4432">
        <v>-38303.621672321402</v>
      </c>
      <c r="C4432" t="s">
        <v>1039</v>
      </c>
    </row>
    <row r="4433" spans="1:3" x14ac:dyDescent="0.25">
      <c r="A4433">
        <v>-8075279.6911153803</v>
      </c>
      <c r="B4433">
        <v>-38303.621672321402</v>
      </c>
      <c r="C4433" t="s">
        <v>1040</v>
      </c>
    </row>
    <row r="4434" spans="1:3" x14ac:dyDescent="0.25">
      <c r="A4434">
        <v>-8074345.2122384598</v>
      </c>
      <c r="B4434">
        <v>-38303.621672321402</v>
      </c>
      <c r="C4434" t="s">
        <v>1041</v>
      </c>
    </row>
    <row r="4435" spans="1:3" x14ac:dyDescent="0.25">
      <c r="A4435">
        <v>-8073410.7333615301</v>
      </c>
      <c r="B4435">
        <v>-38303.621672321402</v>
      </c>
      <c r="C4435">
        <v>1.8739571794867502E-2</v>
      </c>
    </row>
    <row r="4436" spans="1:3" x14ac:dyDescent="0.25">
      <c r="A4436">
        <v>-8072476.2544846097</v>
      </c>
      <c r="B4436">
        <v>-38303.621672321402</v>
      </c>
      <c r="C4436" t="s">
        <v>1042</v>
      </c>
    </row>
    <row r="4437" spans="1:3" x14ac:dyDescent="0.25">
      <c r="A4437">
        <v>-8071541.7756076902</v>
      </c>
      <c r="B4437">
        <v>-38303.621672321402</v>
      </c>
      <c r="C4437" t="s">
        <v>1043</v>
      </c>
    </row>
    <row r="4438" spans="1:3" x14ac:dyDescent="0.25">
      <c r="A4438">
        <v>-8070607.2967307596</v>
      </c>
      <c r="B4438">
        <v>-38303.621672321402</v>
      </c>
      <c r="C4438">
        <v>3.2542690634727402E-2</v>
      </c>
    </row>
    <row r="4439" spans="1:3" x14ac:dyDescent="0.25">
      <c r="A4439">
        <v>-8069672.8178538401</v>
      </c>
      <c r="B4439">
        <v>-38303.621672321402</v>
      </c>
      <c r="C4439" t="s">
        <v>1044</v>
      </c>
    </row>
    <row r="4440" spans="1:3" x14ac:dyDescent="0.25">
      <c r="A4440">
        <v>-8068738.3389769197</v>
      </c>
      <c r="B4440">
        <v>-38303.621672321402</v>
      </c>
      <c r="C4440" t="s">
        <v>1045</v>
      </c>
    </row>
    <row r="4441" spans="1:3" x14ac:dyDescent="0.25">
      <c r="A4441">
        <v>-8067803.8601000002</v>
      </c>
      <c r="B4441">
        <v>-38303.621672321402</v>
      </c>
      <c r="C4441" t="s">
        <v>1046</v>
      </c>
    </row>
    <row r="4442" spans="1:3" x14ac:dyDescent="0.25">
      <c r="A4442">
        <v>-8066869.3812230704</v>
      </c>
      <c r="B4442">
        <v>-38303.621672321402</v>
      </c>
      <c r="C4442" t="s">
        <v>1047</v>
      </c>
    </row>
    <row r="4443" spans="1:3" x14ac:dyDescent="0.25">
      <c r="A4443">
        <v>-8065934.90234615</v>
      </c>
      <c r="B4443">
        <v>-38303.621672321402</v>
      </c>
      <c r="C4443" t="s">
        <v>1048</v>
      </c>
    </row>
    <row r="4444" spans="1:3" x14ac:dyDescent="0.25">
      <c r="A4444">
        <v>-8065000.4234692296</v>
      </c>
      <c r="B4444">
        <v>-38303.621672321402</v>
      </c>
      <c r="C4444" t="s">
        <v>1049</v>
      </c>
    </row>
    <row r="4445" spans="1:3" x14ac:dyDescent="0.25">
      <c r="A4445">
        <v>-8064065.9445922999</v>
      </c>
      <c r="B4445">
        <v>-38303.621672321402</v>
      </c>
      <c r="C4445" t="s">
        <v>1050</v>
      </c>
    </row>
    <row r="4446" spans="1:3" x14ac:dyDescent="0.25">
      <c r="A4446">
        <v>-8063131.4657153804</v>
      </c>
      <c r="B4446">
        <v>-38303.621672321402</v>
      </c>
      <c r="C4446" t="s">
        <v>1051</v>
      </c>
    </row>
    <row r="4447" spans="1:3" x14ac:dyDescent="0.25">
      <c r="A4447">
        <v>-8062196.98683846</v>
      </c>
      <c r="B4447">
        <v>-38303.621672321402</v>
      </c>
      <c r="C4447" t="s">
        <v>1052</v>
      </c>
    </row>
    <row r="4448" spans="1:3" x14ac:dyDescent="0.25">
      <c r="A4448">
        <v>-8061262.5079615302</v>
      </c>
      <c r="B4448">
        <v>-38303.621672321402</v>
      </c>
      <c r="C4448" t="s">
        <v>1053</v>
      </c>
    </row>
    <row r="4449" spans="1:3" x14ac:dyDescent="0.25">
      <c r="A4449">
        <v>-8060328.0290846098</v>
      </c>
      <c r="B4449">
        <v>-38303.621672321402</v>
      </c>
      <c r="C4449" t="s">
        <v>111</v>
      </c>
    </row>
    <row r="4450" spans="1:3" x14ac:dyDescent="0.25">
      <c r="A4450">
        <v>-8059393.5502076903</v>
      </c>
      <c r="B4450">
        <v>-38303.621672321402</v>
      </c>
      <c r="C4450">
        <v>0</v>
      </c>
    </row>
    <row r="4451" spans="1:3" x14ac:dyDescent="0.25">
      <c r="A4451">
        <v>-8058459.0713307597</v>
      </c>
      <c r="B4451">
        <v>-38303.621672321402</v>
      </c>
      <c r="C4451" t="s">
        <v>111</v>
      </c>
    </row>
    <row r="4452" spans="1:3" x14ac:dyDescent="0.25">
      <c r="A4452">
        <v>-8057524.5924538402</v>
      </c>
      <c r="B4452">
        <v>-38303.621672321402</v>
      </c>
      <c r="C4452" t="s">
        <v>111</v>
      </c>
    </row>
    <row r="4453" spans="1:3" x14ac:dyDescent="0.25">
      <c r="A4453">
        <v>-8056590.1135769198</v>
      </c>
      <c r="B4453">
        <v>-38303.621672321402</v>
      </c>
      <c r="C4453">
        <v>0</v>
      </c>
    </row>
    <row r="4454" spans="1:3" x14ac:dyDescent="0.25">
      <c r="A4454">
        <v>-8055655.6347000003</v>
      </c>
      <c r="B4454">
        <v>-38303.621672321402</v>
      </c>
      <c r="C4454" t="s">
        <v>111</v>
      </c>
    </row>
    <row r="4455" spans="1:3" x14ac:dyDescent="0.25">
      <c r="A4455">
        <v>-8054721.1558230696</v>
      </c>
      <c r="B4455">
        <v>-38303.621672321402</v>
      </c>
      <c r="C4455" t="s">
        <v>111</v>
      </c>
    </row>
    <row r="4456" spans="1:3" x14ac:dyDescent="0.25">
      <c r="A4456">
        <v>-8053786.6769461501</v>
      </c>
      <c r="B4456">
        <v>-38303.621672321402</v>
      </c>
      <c r="C4456" t="s">
        <v>111</v>
      </c>
    </row>
    <row r="4457" spans="1:3" x14ac:dyDescent="0.25">
      <c r="A4457">
        <f>-8051917.7191923 -3</f>
        <v>-8051920.7191923</v>
      </c>
      <c r="B4457" t="s">
        <v>1036</v>
      </c>
    </row>
    <row r="4458" spans="1:3" x14ac:dyDescent="0.25">
      <c r="A4458">
        <f>-8043507.4093 -3830</f>
        <v>-8047337.4093000004</v>
      </c>
      <c r="B4458" t="s">
        <v>1037</v>
      </c>
    </row>
    <row r="4459" spans="1:3" x14ac:dyDescent="0.25">
      <c r="A4459">
        <f>-8039769.4937923 -3</f>
        <v>-8039772.4937923001</v>
      </c>
      <c r="B4459" t="s">
        <v>1036</v>
      </c>
    </row>
    <row r="4460" spans="1:3" x14ac:dyDescent="0.25">
      <c r="A4460">
        <f>-8031359.1839 -3830</f>
        <v>-8035189.1838999996</v>
      </c>
      <c r="B4460" t="s">
        <v>1037</v>
      </c>
    </row>
    <row r="4461" spans="1:3" x14ac:dyDescent="0.25">
      <c r="A4461">
        <f>-8027621.2683923 -3</f>
        <v>-8027624.2683923002</v>
      </c>
      <c r="B4461" t="s">
        <v>1036</v>
      </c>
    </row>
    <row r="4462" spans="1:3" x14ac:dyDescent="0.25">
      <c r="A4462">
        <f>-8019210.9585 -3830</f>
        <v>-8023040.9584999997</v>
      </c>
      <c r="B4462" t="s">
        <v>1037</v>
      </c>
    </row>
    <row r="4463" spans="1:3" x14ac:dyDescent="0.25">
      <c r="A4463">
        <f>-8015473.0429923 -3</f>
        <v>-8015476.0429923004</v>
      </c>
      <c r="B4463" t="s">
        <v>1036</v>
      </c>
    </row>
    <row r="4464" spans="1:3" x14ac:dyDescent="0.25">
      <c r="A4464">
        <f>-8124807.0715923 -3</f>
        <v>-8124810.0715923002</v>
      </c>
      <c r="B4464" t="s">
        <v>1055</v>
      </c>
    </row>
    <row r="4465" spans="1:3" x14ac:dyDescent="0.25">
      <c r="A4465">
        <f>-8112658.8461923 -3</f>
        <v>-8112661.8461923003</v>
      </c>
      <c r="B4465" t="s">
        <v>1055</v>
      </c>
    </row>
    <row r="4466" spans="1:3" x14ac:dyDescent="0.25">
      <c r="A4466">
        <f>-8100510.6207923 -3</f>
        <v>-8100513.6207923004</v>
      </c>
      <c r="B4466" t="s">
        <v>1055</v>
      </c>
    </row>
    <row r="4467" spans="1:3" x14ac:dyDescent="0.25">
      <c r="A4467">
        <f>-8088362.3953923 -3</f>
        <v>-8088365.3953922996</v>
      </c>
      <c r="B4467" t="s">
        <v>1055</v>
      </c>
    </row>
    <row r="4468" spans="1:3" x14ac:dyDescent="0.25">
      <c r="A4468">
        <f>-8079952.0855 -3923</f>
        <v>-8083875.0855</v>
      </c>
      <c r="B4468" t="s">
        <v>1056</v>
      </c>
    </row>
    <row r="4469" spans="1:3" x14ac:dyDescent="0.25">
      <c r="A4469">
        <v>-8077148.6488692304</v>
      </c>
      <c r="B4469">
        <v>-39238.100549107097</v>
      </c>
      <c r="C4469">
        <v>6.97927502915263E-3</v>
      </c>
    </row>
    <row r="4470" spans="1:3" x14ac:dyDescent="0.25">
      <c r="A4470">
        <v>-8076214.1699922998</v>
      </c>
      <c r="B4470">
        <v>-39238.100549107097</v>
      </c>
      <c r="C4470">
        <v>1.0147794149816E-2</v>
      </c>
    </row>
    <row r="4471" spans="1:3" x14ac:dyDescent="0.25">
      <c r="A4471">
        <v>-8075279.6911153803</v>
      </c>
      <c r="B4471">
        <v>-39238.100549107097</v>
      </c>
      <c r="C4471">
        <v>1.31497643887996E-2</v>
      </c>
    </row>
    <row r="4472" spans="1:3" x14ac:dyDescent="0.25">
      <c r="A4472">
        <v>-8074345.2122384598</v>
      </c>
      <c r="B4472">
        <v>-39238.100549107097</v>
      </c>
      <c r="C4472">
        <v>1.6049297526478701E-2</v>
      </c>
    </row>
    <row r="4473" spans="1:3" x14ac:dyDescent="0.25">
      <c r="A4473">
        <v>-8073410.7333615301</v>
      </c>
      <c r="B4473">
        <v>-39238.100549107097</v>
      </c>
      <c r="C4473">
        <v>1.8882386386394501E-2</v>
      </c>
    </row>
    <row r="4474" spans="1:3" x14ac:dyDescent="0.25">
      <c r="A4474">
        <v>-8072476.2544846097</v>
      </c>
      <c r="B4474">
        <v>-39238.100549107097</v>
      </c>
      <c r="C4474">
        <v>2.3841710761189398E-2</v>
      </c>
    </row>
    <row r="4475" spans="1:3" x14ac:dyDescent="0.25">
      <c r="A4475">
        <v>-8071541.7756076902</v>
      </c>
      <c r="B4475">
        <v>-39238.100549107097</v>
      </c>
      <c r="C4475">
        <v>2.9006525874137799E-2</v>
      </c>
    </row>
    <row r="4476" spans="1:3" x14ac:dyDescent="0.25">
      <c r="A4476">
        <v>-8070607.2967307596</v>
      </c>
      <c r="B4476">
        <v>-39238.100549107097</v>
      </c>
      <c r="C4476">
        <v>3.3783022314309998E-2</v>
      </c>
    </row>
    <row r="4477" spans="1:3" x14ac:dyDescent="0.25">
      <c r="A4477">
        <v>-8069672.8178538401</v>
      </c>
      <c r="B4477">
        <v>-39238.100549107097</v>
      </c>
      <c r="C4477">
        <v>3.9400778710842098E-2</v>
      </c>
    </row>
    <row r="4478" spans="1:3" x14ac:dyDescent="0.25">
      <c r="A4478">
        <v>-8068738.3389769197</v>
      </c>
      <c r="B4478">
        <v>-39238.100549107097</v>
      </c>
      <c r="C4478">
        <v>4.4860005378723103E-2</v>
      </c>
    </row>
    <row r="4479" spans="1:3" x14ac:dyDescent="0.25">
      <c r="A4479">
        <v>-8067803.8601000002</v>
      </c>
      <c r="B4479">
        <v>-39238.100549107097</v>
      </c>
      <c r="C4479">
        <v>4.8970360308885498E-2</v>
      </c>
    </row>
    <row r="4480" spans="1:3" x14ac:dyDescent="0.25">
      <c r="A4480">
        <v>-8066869.3812230704</v>
      </c>
      <c r="B4480">
        <v>-39238.100549107097</v>
      </c>
      <c r="C4480">
        <v>5.1893919706344598E-2</v>
      </c>
    </row>
    <row r="4481" spans="1:3" x14ac:dyDescent="0.25">
      <c r="A4481">
        <v>-8065934.90234615</v>
      </c>
      <c r="B4481">
        <v>-39238.100549107097</v>
      </c>
      <c r="C4481">
        <v>5.7673323899507502E-2</v>
      </c>
    </row>
    <row r="4482" spans="1:3" x14ac:dyDescent="0.25">
      <c r="A4482">
        <v>-8065000.4234692296</v>
      </c>
      <c r="B4482">
        <v>-39238.100549107097</v>
      </c>
      <c r="C4482">
        <v>6.1742469668388297E-2</v>
      </c>
    </row>
    <row r="4483" spans="1:3" x14ac:dyDescent="0.25">
      <c r="A4483">
        <v>-8064065.9445922999</v>
      </c>
      <c r="B4483">
        <v>-39238.100549107097</v>
      </c>
      <c r="C4483">
        <v>6.6543452441692297E-2</v>
      </c>
    </row>
    <row r="4484" spans="1:3" x14ac:dyDescent="0.25">
      <c r="A4484">
        <v>-8063131.4657153804</v>
      </c>
      <c r="B4484">
        <v>-39238.100549107097</v>
      </c>
      <c r="C4484">
        <v>6.8692184984683893E-2</v>
      </c>
    </row>
    <row r="4485" spans="1:3" x14ac:dyDescent="0.25">
      <c r="A4485">
        <v>-8062196.98683846</v>
      </c>
      <c r="B4485">
        <v>-39238.100549107097</v>
      </c>
      <c r="C4485">
        <v>6.86854869127273E-2</v>
      </c>
    </row>
    <row r="4486" spans="1:3" x14ac:dyDescent="0.25">
      <c r="A4486">
        <v>-8061262.5079615302</v>
      </c>
      <c r="B4486">
        <v>-39238.100549107097</v>
      </c>
      <c r="C4486">
        <v>0</v>
      </c>
    </row>
    <row r="4487" spans="1:3" x14ac:dyDescent="0.25">
      <c r="A4487">
        <v>-8060328.0290846098</v>
      </c>
      <c r="B4487">
        <v>-39238.100549107097</v>
      </c>
      <c r="C4487">
        <v>0</v>
      </c>
    </row>
    <row r="4488" spans="1:3" x14ac:dyDescent="0.25">
      <c r="A4488">
        <v>-8059393.5502076903</v>
      </c>
      <c r="B4488">
        <v>-39238.100549107097</v>
      </c>
      <c r="C4488">
        <v>0</v>
      </c>
    </row>
    <row r="4489" spans="1:3" x14ac:dyDescent="0.25">
      <c r="A4489">
        <v>-8058459.0713307597</v>
      </c>
      <c r="B4489">
        <v>-39238.100549107097</v>
      </c>
      <c r="C4489">
        <v>0</v>
      </c>
    </row>
    <row r="4490" spans="1:3" x14ac:dyDescent="0.25">
      <c r="A4490">
        <v>-8057524.5924538402</v>
      </c>
      <c r="B4490">
        <v>-39238.100549107097</v>
      </c>
      <c r="C4490">
        <v>0</v>
      </c>
    </row>
    <row r="4491" spans="1:3" x14ac:dyDescent="0.25">
      <c r="A4491">
        <v>-8056590.1135769198</v>
      </c>
      <c r="B4491">
        <v>-39238.100549107097</v>
      </c>
      <c r="C4491">
        <v>0</v>
      </c>
    </row>
    <row r="4492" spans="1:3" x14ac:dyDescent="0.25">
      <c r="A4492">
        <v>-8055655.6347000003</v>
      </c>
      <c r="B4492">
        <v>-39238.100549107097</v>
      </c>
      <c r="C4492">
        <v>0</v>
      </c>
    </row>
    <row r="4493" spans="1:3" x14ac:dyDescent="0.25">
      <c r="A4493">
        <v>-8054721.1558230696</v>
      </c>
      <c r="B4493">
        <v>-39238.100549107097</v>
      </c>
      <c r="C4493">
        <v>0</v>
      </c>
    </row>
    <row r="4494" spans="1:3" x14ac:dyDescent="0.25">
      <c r="A4494">
        <f>-8051917.7191923 -3</f>
        <v>-8051920.7191923</v>
      </c>
      <c r="B4494" t="s">
        <v>1055</v>
      </c>
    </row>
    <row r="4495" spans="1:3" x14ac:dyDescent="0.25">
      <c r="A4495">
        <f>-8043507.4093 -3923</f>
        <v>-8047430.4093000004</v>
      </c>
      <c r="B4495" t="s">
        <v>1056</v>
      </c>
    </row>
    <row r="4496" spans="1:3" x14ac:dyDescent="0.25">
      <c r="A4496">
        <f>-8039769.4937923 -3</f>
        <v>-8039772.4937923001</v>
      </c>
      <c r="B4496" t="s">
        <v>1055</v>
      </c>
    </row>
    <row r="4497" spans="1:3" x14ac:dyDescent="0.25">
      <c r="A4497">
        <f>-8031359.1839 -3923</f>
        <v>-8035282.1838999996</v>
      </c>
      <c r="B4497" t="s">
        <v>1056</v>
      </c>
    </row>
    <row r="4498" spans="1:3" x14ac:dyDescent="0.25">
      <c r="A4498">
        <f>-8027621.2683923 -3</f>
        <v>-8027624.2683923002</v>
      </c>
      <c r="B4498" t="s">
        <v>1055</v>
      </c>
    </row>
    <row r="4499" spans="1:3" x14ac:dyDescent="0.25">
      <c r="A4499">
        <f>-8019210.9585 -3923</f>
        <v>-8023133.9584999997</v>
      </c>
      <c r="B4499" t="s">
        <v>1056</v>
      </c>
    </row>
    <row r="4500" spans="1:3" x14ac:dyDescent="0.25">
      <c r="A4500">
        <f>-8015473.0429923 -3</f>
        <v>-8015476.0429923004</v>
      </c>
      <c r="B4500" t="s">
        <v>1055</v>
      </c>
    </row>
    <row r="4501" spans="1:3" x14ac:dyDescent="0.25">
      <c r="A4501">
        <f>-8124807.0715923 -4</f>
        <v>-8124811.0715923002</v>
      </c>
      <c r="B4501" t="s">
        <v>1058</v>
      </c>
    </row>
    <row r="4502" spans="1:3" x14ac:dyDescent="0.25">
      <c r="A4502">
        <f>-8112658.8461923 -4</f>
        <v>-8112662.8461923003</v>
      </c>
      <c r="B4502" t="s">
        <v>1058</v>
      </c>
    </row>
    <row r="4503" spans="1:3" x14ac:dyDescent="0.25">
      <c r="A4503">
        <f>-8100510.6207923 -4</f>
        <v>-8100514.6207923004</v>
      </c>
      <c r="B4503" t="s">
        <v>1058</v>
      </c>
    </row>
    <row r="4504" spans="1:3" x14ac:dyDescent="0.25">
      <c r="A4504">
        <f>-8088362.3953923 -4</f>
        <v>-8088366.3953922996</v>
      </c>
      <c r="B4504" t="s">
        <v>1058</v>
      </c>
    </row>
    <row r="4505" spans="1:3" x14ac:dyDescent="0.25">
      <c r="A4505">
        <f>-8079952.0855 -4017</f>
        <v>-8083969.0855</v>
      </c>
      <c r="B4505" t="s">
        <v>1059</v>
      </c>
    </row>
    <row r="4506" spans="1:3" x14ac:dyDescent="0.25">
      <c r="A4506">
        <v>-8077148.6488692304</v>
      </c>
      <c r="B4506">
        <v>-40172.5794258928</v>
      </c>
      <c r="C4506" t="s">
        <v>1060</v>
      </c>
    </row>
    <row r="4507" spans="1:3" x14ac:dyDescent="0.25">
      <c r="A4507">
        <v>-8076214.1699922998</v>
      </c>
      <c r="B4507">
        <v>-40172.5794258928</v>
      </c>
      <c r="C4507" t="s">
        <v>1061</v>
      </c>
    </row>
    <row r="4508" spans="1:3" x14ac:dyDescent="0.25">
      <c r="A4508">
        <v>-8075279.6911153803</v>
      </c>
      <c r="B4508">
        <v>-40172.5794258928</v>
      </c>
      <c r="C4508" t="s">
        <v>1062</v>
      </c>
    </row>
    <row r="4509" spans="1:3" x14ac:dyDescent="0.25">
      <c r="A4509">
        <v>-8074345.2122384598</v>
      </c>
      <c r="B4509">
        <v>-40172.5794258928</v>
      </c>
      <c r="C4509" t="s">
        <v>1063</v>
      </c>
    </row>
    <row r="4510" spans="1:3" x14ac:dyDescent="0.25">
      <c r="A4510">
        <v>-8073410.7333615301</v>
      </c>
      <c r="B4510">
        <v>-40172.5794258928</v>
      </c>
      <c r="C4510">
        <v>2.0264200866222298E-2</v>
      </c>
    </row>
    <row r="4511" spans="1:3" x14ac:dyDescent="0.25">
      <c r="A4511">
        <v>-8072476.2544846097</v>
      </c>
      <c r="B4511">
        <v>-40172.5794258928</v>
      </c>
      <c r="C4511" t="s">
        <v>1064</v>
      </c>
    </row>
    <row r="4512" spans="1:3" x14ac:dyDescent="0.25">
      <c r="A4512">
        <v>-8071541.7756076902</v>
      </c>
      <c r="B4512">
        <v>-40172.5794258928</v>
      </c>
      <c r="C4512" t="s">
        <v>1065</v>
      </c>
    </row>
    <row r="4513" spans="1:3" x14ac:dyDescent="0.25">
      <c r="A4513">
        <v>-8070607.2967307596</v>
      </c>
      <c r="B4513">
        <v>-40172.5794258928</v>
      </c>
      <c r="C4513">
        <v>3.39630730450153E-2</v>
      </c>
    </row>
    <row r="4514" spans="1:3" x14ac:dyDescent="0.25">
      <c r="A4514">
        <v>-8069672.8178538401</v>
      </c>
      <c r="B4514">
        <v>-40172.5794258928</v>
      </c>
      <c r="C4514" t="s">
        <v>1066</v>
      </c>
    </row>
    <row r="4515" spans="1:3" x14ac:dyDescent="0.25">
      <c r="A4515">
        <v>-8068738.3389769197</v>
      </c>
      <c r="B4515">
        <v>-40172.5794258928</v>
      </c>
      <c r="C4515" t="s">
        <v>1067</v>
      </c>
    </row>
    <row r="4516" spans="1:3" x14ac:dyDescent="0.25">
      <c r="A4516">
        <v>-8067803.8601000002</v>
      </c>
      <c r="B4516">
        <v>-40172.5794258928</v>
      </c>
      <c r="C4516" t="s">
        <v>1068</v>
      </c>
    </row>
    <row r="4517" spans="1:3" x14ac:dyDescent="0.25">
      <c r="A4517">
        <v>-8066869.3812230704</v>
      </c>
      <c r="B4517">
        <v>-40172.5794258928</v>
      </c>
      <c r="C4517" t="s">
        <v>1069</v>
      </c>
    </row>
    <row r="4518" spans="1:3" x14ac:dyDescent="0.25">
      <c r="A4518">
        <v>-8065934.90234615</v>
      </c>
      <c r="B4518">
        <v>-40172.5794258928</v>
      </c>
      <c r="C4518" t="s">
        <v>1070</v>
      </c>
    </row>
    <row r="4519" spans="1:3" x14ac:dyDescent="0.25">
      <c r="A4519">
        <v>-8065000.4234692296</v>
      </c>
      <c r="B4519">
        <v>-40172.5794258928</v>
      </c>
      <c r="C4519" t="s">
        <v>1071</v>
      </c>
    </row>
    <row r="4520" spans="1:3" x14ac:dyDescent="0.25">
      <c r="A4520">
        <v>-8064065.9445922999</v>
      </c>
      <c r="B4520">
        <v>-40172.5794258928</v>
      </c>
      <c r="C4520" t="s">
        <v>1072</v>
      </c>
    </row>
    <row r="4521" spans="1:3" x14ac:dyDescent="0.25">
      <c r="A4521">
        <v>-8063131.4657153804</v>
      </c>
      <c r="B4521">
        <v>-40172.5794258928</v>
      </c>
      <c r="C4521" t="s">
        <v>1073</v>
      </c>
    </row>
    <row r="4522" spans="1:3" x14ac:dyDescent="0.25">
      <c r="A4522">
        <v>-8062196.98683846</v>
      </c>
      <c r="B4522">
        <v>-40172.5794258928</v>
      </c>
      <c r="C4522" t="s">
        <v>1074</v>
      </c>
    </row>
    <row r="4523" spans="1:3" x14ac:dyDescent="0.25">
      <c r="A4523">
        <v>-8061262.5079615302</v>
      </c>
      <c r="B4523">
        <v>-40172.5794258928</v>
      </c>
      <c r="C4523" t="s">
        <v>148</v>
      </c>
    </row>
    <row r="4524" spans="1:3" x14ac:dyDescent="0.25">
      <c r="A4524">
        <v>-8060328.0290846098</v>
      </c>
      <c r="B4524">
        <v>-40172.5794258928</v>
      </c>
      <c r="C4524" t="s">
        <v>148</v>
      </c>
    </row>
    <row r="4525" spans="1:3" x14ac:dyDescent="0.25">
      <c r="A4525">
        <v>-8059393.5502076903</v>
      </c>
      <c r="B4525">
        <v>-40172.5794258928</v>
      </c>
      <c r="C4525">
        <v>0</v>
      </c>
    </row>
    <row r="4526" spans="1:3" x14ac:dyDescent="0.25">
      <c r="A4526">
        <v>-8058459.0713307597</v>
      </c>
      <c r="B4526">
        <v>-40172.5794258928</v>
      </c>
      <c r="C4526" t="s">
        <v>148</v>
      </c>
    </row>
    <row r="4527" spans="1:3" x14ac:dyDescent="0.25">
      <c r="A4527">
        <v>-8057524.5924538402</v>
      </c>
      <c r="B4527">
        <v>-40172.5794258928</v>
      </c>
      <c r="C4527" t="s">
        <v>148</v>
      </c>
    </row>
    <row r="4528" spans="1:3" x14ac:dyDescent="0.25">
      <c r="A4528">
        <v>-8056590.1135769198</v>
      </c>
      <c r="B4528">
        <v>-40172.5794258928</v>
      </c>
      <c r="C4528">
        <v>0</v>
      </c>
    </row>
    <row r="4529" spans="1:3" x14ac:dyDescent="0.25">
      <c r="A4529">
        <v>-8055655.6347000003</v>
      </c>
      <c r="B4529">
        <v>-40172.5794258928</v>
      </c>
      <c r="C4529" t="s">
        <v>148</v>
      </c>
    </row>
    <row r="4530" spans="1:3" x14ac:dyDescent="0.25">
      <c r="A4530">
        <f>-8051917.7191923 -4</f>
        <v>-8051921.7191923</v>
      </c>
      <c r="B4530" t="s">
        <v>1058</v>
      </c>
    </row>
    <row r="4531" spans="1:3" x14ac:dyDescent="0.25">
      <c r="A4531">
        <f>-8043507.4093 -4017</f>
        <v>-8047524.4093000004</v>
      </c>
      <c r="B4531" t="s">
        <v>1059</v>
      </c>
    </row>
    <row r="4532" spans="1:3" x14ac:dyDescent="0.25">
      <c r="A4532">
        <f>-8039769.4937923 -4</f>
        <v>-8039773.4937923001</v>
      </c>
      <c r="B4532" t="s">
        <v>1058</v>
      </c>
    </row>
    <row r="4533" spans="1:3" x14ac:dyDescent="0.25">
      <c r="A4533">
        <f>-8031359.1839 -4017</f>
        <v>-8035376.1838999996</v>
      </c>
      <c r="B4533" t="s">
        <v>1059</v>
      </c>
    </row>
    <row r="4534" spans="1:3" x14ac:dyDescent="0.25">
      <c r="A4534">
        <f>-8027621.2683923 -4</f>
        <v>-8027625.2683923002</v>
      </c>
      <c r="B4534" t="s">
        <v>1058</v>
      </c>
    </row>
    <row r="4535" spans="1:3" x14ac:dyDescent="0.25">
      <c r="A4535">
        <f>-8019210.9585 -4017</f>
        <v>-8023227.9584999997</v>
      </c>
      <c r="B4535" t="s">
        <v>1059</v>
      </c>
    </row>
    <row r="4536" spans="1:3" x14ac:dyDescent="0.25">
      <c r="A4536">
        <f>-8015473.0429923 -4</f>
        <v>-8015477.0429923004</v>
      </c>
      <c r="B4536" t="s">
        <v>1058</v>
      </c>
    </row>
    <row r="4537" spans="1:3" x14ac:dyDescent="0.25">
      <c r="A4537">
        <f>-8124807.0715923 -4</f>
        <v>-8124811.0715923002</v>
      </c>
      <c r="B4537" t="s">
        <v>1076</v>
      </c>
    </row>
    <row r="4538" spans="1:3" x14ac:dyDescent="0.25">
      <c r="A4538">
        <f>-8112658.8461923 -4</f>
        <v>-8112662.8461923003</v>
      </c>
      <c r="B4538" t="s">
        <v>1076</v>
      </c>
    </row>
    <row r="4539" spans="1:3" x14ac:dyDescent="0.25">
      <c r="A4539">
        <f>-8100510.6207923 -4</f>
        <v>-8100514.6207923004</v>
      </c>
      <c r="B4539" t="s">
        <v>1076</v>
      </c>
    </row>
    <row r="4540" spans="1:3" x14ac:dyDescent="0.25">
      <c r="A4540">
        <f>-8088362.3953923 -4</f>
        <v>-8088366.3953922996</v>
      </c>
      <c r="B4540" t="s">
        <v>1076</v>
      </c>
    </row>
    <row r="4541" spans="1:3" x14ac:dyDescent="0.25">
      <c r="A4541">
        <f>-8079952.0855 -4110</f>
        <v>-8084062.0855</v>
      </c>
      <c r="B4541" t="s">
        <v>1077</v>
      </c>
    </row>
    <row r="4542" spans="1:3" x14ac:dyDescent="0.25">
      <c r="A4542">
        <v>-8078083.1277461499</v>
      </c>
      <c r="B4542">
        <v>-41107.058302678503</v>
      </c>
      <c r="C4542" t="s">
        <v>1078</v>
      </c>
    </row>
    <row r="4543" spans="1:3" x14ac:dyDescent="0.25">
      <c r="A4543">
        <v>-8077148.6488692304</v>
      </c>
      <c r="B4543">
        <v>-41107.058302678503</v>
      </c>
      <c r="C4543" t="s">
        <v>1079</v>
      </c>
    </row>
    <row r="4544" spans="1:3" x14ac:dyDescent="0.25">
      <c r="A4544">
        <v>-8076214.1699922998</v>
      </c>
      <c r="B4544">
        <v>-41107.058302678503</v>
      </c>
      <c r="C4544" t="s">
        <v>1080</v>
      </c>
    </row>
    <row r="4545" spans="1:3" x14ac:dyDescent="0.25">
      <c r="A4545">
        <v>-8075279.6911153803</v>
      </c>
      <c r="B4545">
        <v>-41107.058302678503</v>
      </c>
      <c r="C4545" t="s">
        <v>1081</v>
      </c>
    </row>
    <row r="4546" spans="1:3" x14ac:dyDescent="0.25">
      <c r="A4546">
        <v>-8074345.2122384598</v>
      </c>
      <c r="B4546">
        <v>-41107.058302678503</v>
      </c>
      <c r="C4546" t="s">
        <v>1082</v>
      </c>
    </row>
    <row r="4547" spans="1:3" x14ac:dyDescent="0.25">
      <c r="A4547">
        <v>-8073410.7333615301</v>
      </c>
      <c r="B4547">
        <v>-41107.058302678503</v>
      </c>
      <c r="C4547">
        <v>2.29622665792703E-2</v>
      </c>
    </row>
    <row r="4548" spans="1:3" x14ac:dyDescent="0.25">
      <c r="A4548">
        <v>-8072476.2544846097</v>
      </c>
      <c r="B4548">
        <v>-41107.058302678503</v>
      </c>
      <c r="C4548" t="s">
        <v>1083</v>
      </c>
    </row>
    <row r="4549" spans="1:3" x14ac:dyDescent="0.25">
      <c r="A4549">
        <v>-8071541.7756076902</v>
      </c>
      <c r="B4549">
        <v>-41107.058302678503</v>
      </c>
      <c r="C4549" t="s">
        <v>1084</v>
      </c>
    </row>
    <row r="4550" spans="1:3" x14ac:dyDescent="0.25">
      <c r="A4550">
        <v>-8070607.2967307596</v>
      </c>
      <c r="B4550">
        <v>-41107.058302678503</v>
      </c>
      <c r="C4550">
        <v>3.4431815147399902E-2</v>
      </c>
    </row>
    <row r="4551" spans="1:3" x14ac:dyDescent="0.25">
      <c r="A4551">
        <v>-8069672.8178538401</v>
      </c>
      <c r="B4551">
        <v>-41107.058302678503</v>
      </c>
      <c r="C4551" t="s">
        <v>1085</v>
      </c>
    </row>
    <row r="4552" spans="1:3" x14ac:dyDescent="0.25">
      <c r="A4552">
        <v>-8068738.3389769197</v>
      </c>
      <c r="B4552">
        <v>-41107.058302678503</v>
      </c>
      <c r="C4552" t="s">
        <v>1086</v>
      </c>
    </row>
    <row r="4553" spans="1:3" x14ac:dyDescent="0.25">
      <c r="A4553">
        <v>-8067803.8601000002</v>
      </c>
      <c r="B4553">
        <v>-41107.058302678503</v>
      </c>
      <c r="C4553" t="s">
        <v>1087</v>
      </c>
    </row>
    <row r="4554" spans="1:3" x14ac:dyDescent="0.25">
      <c r="A4554">
        <v>-8066869.3812230704</v>
      </c>
      <c r="B4554">
        <v>-41107.058302678503</v>
      </c>
      <c r="C4554" t="s">
        <v>1088</v>
      </c>
    </row>
    <row r="4555" spans="1:3" x14ac:dyDescent="0.25">
      <c r="A4555">
        <v>-8065934.90234615</v>
      </c>
      <c r="B4555">
        <v>-41107.058302678503</v>
      </c>
      <c r="C4555" t="s">
        <v>1089</v>
      </c>
    </row>
    <row r="4556" spans="1:3" x14ac:dyDescent="0.25">
      <c r="A4556">
        <v>-8065000.4234692296</v>
      </c>
      <c r="B4556">
        <v>-41107.058302678503</v>
      </c>
      <c r="C4556" t="s">
        <v>1090</v>
      </c>
    </row>
    <row r="4557" spans="1:3" x14ac:dyDescent="0.25">
      <c r="A4557">
        <v>-8064065.9445922999</v>
      </c>
      <c r="B4557">
        <v>-41107.058302678503</v>
      </c>
      <c r="C4557" t="s">
        <v>1091</v>
      </c>
    </row>
    <row r="4558" spans="1:3" x14ac:dyDescent="0.25">
      <c r="A4558">
        <v>-8063131.4657153804</v>
      </c>
      <c r="B4558">
        <v>-41107.058302678503</v>
      </c>
      <c r="C4558" t="s">
        <v>1092</v>
      </c>
    </row>
    <row r="4559" spans="1:3" x14ac:dyDescent="0.25">
      <c r="A4559">
        <v>-8062196.98683846</v>
      </c>
      <c r="B4559">
        <v>-41107.058302678503</v>
      </c>
      <c r="C4559" t="s">
        <v>1093</v>
      </c>
    </row>
    <row r="4560" spans="1:3" x14ac:dyDescent="0.25">
      <c r="A4560">
        <v>-8061262.5079615302</v>
      </c>
      <c r="B4560">
        <v>-41107.058302678503</v>
      </c>
      <c r="C4560" t="s">
        <v>388</v>
      </c>
    </row>
    <row r="4561" spans="1:3" x14ac:dyDescent="0.25">
      <c r="A4561">
        <v>-8060328.0290846098</v>
      </c>
      <c r="B4561">
        <v>-41107.058302678503</v>
      </c>
      <c r="C4561" t="s">
        <v>388</v>
      </c>
    </row>
    <row r="4562" spans="1:3" x14ac:dyDescent="0.25">
      <c r="A4562">
        <v>-8059393.5502076903</v>
      </c>
      <c r="B4562">
        <v>-41107.058302678503</v>
      </c>
      <c r="C4562">
        <v>0</v>
      </c>
    </row>
    <row r="4563" spans="1:3" x14ac:dyDescent="0.25">
      <c r="A4563">
        <v>-8058459.0713307597</v>
      </c>
      <c r="B4563">
        <v>-41107.058302678503</v>
      </c>
      <c r="C4563" t="s">
        <v>388</v>
      </c>
    </row>
    <row r="4564" spans="1:3" x14ac:dyDescent="0.25">
      <c r="A4564">
        <v>-8057524.5924538402</v>
      </c>
      <c r="B4564">
        <v>-41107.058302678503</v>
      </c>
      <c r="C4564" t="s">
        <v>388</v>
      </c>
    </row>
    <row r="4565" spans="1:3" x14ac:dyDescent="0.25">
      <c r="A4565">
        <v>-8056590.1135769198</v>
      </c>
      <c r="B4565">
        <v>-41107.058302678503</v>
      </c>
      <c r="C4565">
        <v>0</v>
      </c>
    </row>
    <row r="4566" spans="1:3" x14ac:dyDescent="0.25">
      <c r="A4566">
        <f>-8055655.6347 -4110</f>
        <v>-8059765.6347000003</v>
      </c>
      <c r="B4566" t="s">
        <v>1077</v>
      </c>
    </row>
    <row r="4567" spans="1:3" x14ac:dyDescent="0.25">
      <c r="A4567">
        <f>-8051917.7191923 -4</f>
        <v>-8051921.7191923</v>
      </c>
      <c r="B4567" t="s">
        <v>1076</v>
      </c>
    </row>
    <row r="4568" spans="1:3" x14ac:dyDescent="0.25">
      <c r="A4568">
        <f>-8043507.4093 -4110</f>
        <v>-8047617.4093000004</v>
      </c>
      <c r="B4568" t="s">
        <v>1077</v>
      </c>
    </row>
    <row r="4569" spans="1:3" x14ac:dyDescent="0.25">
      <c r="A4569">
        <f>-8039769.4937923 -4</f>
        <v>-8039773.4937923001</v>
      </c>
      <c r="B4569" t="s">
        <v>1076</v>
      </c>
    </row>
    <row r="4570" spans="1:3" x14ac:dyDescent="0.25">
      <c r="A4570">
        <f>-8031359.1839 -4110</f>
        <v>-8035469.1838999996</v>
      </c>
      <c r="B4570" t="s">
        <v>1077</v>
      </c>
    </row>
    <row r="4571" spans="1:3" x14ac:dyDescent="0.25">
      <c r="A4571">
        <f>-8027621.2683923 -4</f>
        <v>-8027625.2683923002</v>
      </c>
      <c r="B4571" t="s">
        <v>1076</v>
      </c>
    </row>
    <row r="4572" spans="1:3" x14ac:dyDescent="0.25">
      <c r="A4572">
        <f>-8019210.9585 -4110</f>
        <v>-8023320.9584999997</v>
      </c>
      <c r="B4572" t="s">
        <v>1077</v>
      </c>
    </row>
    <row r="4573" spans="1:3" x14ac:dyDescent="0.25">
      <c r="A4573">
        <f>-8015473.0429923 -4</f>
        <v>-8015477.0429923004</v>
      </c>
      <c r="B4573" t="s">
        <v>1076</v>
      </c>
    </row>
    <row r="4574" spans="1:3" x14ac:dyDescent="0.25">
      <c r="A4574">
        <f>-8124807.0715923 -4</f>
        <v>-8124811.0715923002</v>
      </c>
      <c r="B4574" t="s">
        <v>1094</v>
      </c>
    </row>
    <row r="4575" spans="1:3" x14ac:dyDescent="0.25">
      <c r="A4575">
        <f>-8112658.8461923 -4</f>
        <v>-8112662.8461923003</v>
      </c>
      <c r="B4575" t="s">
        <v>1094</v>
      </c>
    </row>
    <row r="4576" spans="1:3" x14ac:dyDescent="0.25">
      <c r="A4576">
        <f>-8100510.6207923 -4</f>
        <v>-8100514.6207923004</v>
      </c>
      <c r="B4576" t="s">
        <v>1094</v>
      </c>
    </row>
    <row r="4577" spans="1:3" x14ac:dyDescent="0.25">
      <c r="A4577">
        <f>-8088362.3953923 -4</f>
        <v>-8088366.3953922996</v>
      </c>
      <c r="B4577" t="s">
        <v>1094</v>
      </c>
    </row>
    <row r="4578" spans="1:3" x14ac:dyDescent="0.25">
      <c r="A4578">
        <f>-8079952.0855 -4204</f>
        <v>-8084156.0855</v>
      </c>
      <c r="B4578" t="s">
        <v>1095</v>
      </c>
    </row>
    <row r="4579" spans="1:3" x14ac:dyDescent="0.25">
      <c r="A4579">
        <v>-8078083.1277461499</v>
      </c>
      <c r="B4579">
        <v>-42041.537179464198</v>
      </c>
      <c r="C4579" t="s">
        <v>1096</v>
      </c>
    </row>
    <row r="4580" spans="1:3" x14ac:dyDescent="0.25">
      <c r="A4580">
        <v>-8077148.6488692304</v>
      </c>
      <c r="B4580">
        <v>-42041.537179464198</v>
      </c>
      <c r="C4580" t="s">
        <v>1097</v>
      </c>
    </row>
    <row r="4581" spans="1:3" x14ac:dyDescent="0.25">
      <c r="A4581">
        <v>-8076214.1699922998</v>
      </c>
      <c r="B4581">
        <v>-42041.537179464198</v>
      </c>
      <c r="C4581" t="s">
        <v>1098</v>
      </c>
    </row>
    <row r="4582" spans="1:3" x14ac:dyDescent="0.25">
      <c r="A4582">
        <v>-8075279.6911153803</v>
      </c>
      <c r="B4582">
        <v>-42041.537179464198</v>
      </c>
      <c r="C4582" t="s">
        <v>1099</v>
      </c>
    </row>
    <row r="4583" spans="1:3" x14ac:dyDescent="0.25">
      <c r="A4583">
        <v>-8074345.2122384598</v>
      </c>
      <c r="B4583">
        <v>-42041.537179464198</v>
      </c>
      <c r="C4583" t="s">
        <v>1100</v>
      </c>
    </row>
    <row r="4584" spans="1:3" x14ac:dyDescent="0.25">
      <c r="A4584">
        <v>-8073410.7333615301</v>
      </c>
      <c r="B4584">
        <v>-42041.537179464198</v>
      </c>
      <c r="C4584">
        <v>2.6439677923917701E-2</v>
      </c>
    </row>
    <row r="4585" spans="1:3" x14ac:dyDescent="0.25">
      <c r="A4585">
        <v>-8072476.2544846097</v>
      </c>
      <c r="B4585">
        <v>-42041.537179464198</v>
      </c>
      <c r="C4585" t="s">
        <v>1101</v>
      </c>
    </row>
    <row r="4586" spans="1:3" x14ac:dyDescent="0.25">
      <c r="A4586">
        <v>-8071541.7756076902</v>
      </c>
      <c r="B4586">
        <v>-42041.537179464198</v>
      </c>
      <c r="C4586" t="s">
        <v>1102</v>
      </c>
    </row>
    <row r="4587" spans="1:3" x14ac:dyDescent="0.25">
      <c r="A4587">
        <v>-8070607.2967307596</v>
      </c>
      <c r="B4587">
        <v>-42041.537179464198</v>
      </c>
      <c r="C4587">
        <v>3.8028337061405099E-2</v>
      </c>
    </row>
    <row r="4588" spans="1:3" x14ac:dyDescent="0.25">
      <c r="A4588">
        <v>-8069672.8178538401</v>
      </c>
      <c r="B4588">
        <v>-42041.537179464198</v>
      </c>
      <c r="C4588" t="s">
        <v>1103</v>
      </c>
    </row>
    <row r="4589" spans="1:3" x14ac:dyDescent="0.25">
      <c r="A4589">
        <v>-8068738.3389769197</v>
      </c>
      <c r="B4589">
        <v>-42041.537179464198</v>
      </c>
      <c r="C4589" t="s">
        <v>1104</v>
      </c>
    </row>
    <row r="4590" spans="1:3" x14ac:dyDescent="0.25">
      <c r="A4590">
        <v>-8067803.8601000002</v>
      </c>
      <c r="B4590">
        <v>-42041.537179464198</v>
      </c>
      <c r="C4590" t="s">
        <v>1105</v>
      </c>
    </row>
    <row r="4591" spans="1:3" x14ac:dyDescent="0.25">
      <c r="A4591">
        <v>-8066869.3812230704</v>
      </c>
      <c r="B4591">
        <v>-42041.537179464198</v>
      </c>
      <c r="C4591" t="s">
        <v>1106</v>
      </c>
    </row>
    <row r="4592" spans="1:3" x14ac:dyDescent="0.25">
      <c r="A4592">
        <v>-8065934.90234615</v>
      </c>
      <c r="B4592">
        <v>-42041.537179464198</v>
      </c>
      <c r="C4592" t="s">
        <v>1107</v>
      </c>
    </row>
    <row r="4593" spans="1:3" x14ac:dyDescent="0.25">
      <c r="A4593">
        <v>-8065000.4234692296</v>
      </c>
      <c r="B4593">
        <v>-42041.537179464198</v>
      </c>
      <c r="C4593" t="s">
        <v>1108</v>
      </c>
    </row>
    <row r="4594" spans="1:3" x14ac:dyDescent="0.25">
      <c r="A4594">
        <v>-8064065.9445922999</v>
      </c>
      <c r="B4594">
        <v>-42041.537179464198</v>
      </c>
      <c r="C4594" t="s">
        <v>1109</v>
      </c>
    </row>
    <row r="4595" spans="1:3" x14ac:dyDescent="0.25">
      <c r="A4595">
        <v>-8063131.4657153804</v>
      </c>
      <c r="B4595">
        <v>-42041.537179464198</v>
      </c>
      <c r="C4595" t="s">
        <v>1110</v>
      </c>
    </row>
    <row r="4596" spans="1:3" x14ac:dyDescent="0.25">
      <c r="A4596">
        <v>-8062196.98683846</v>
      </c>
      <c r="B4596">
        <v>-42041.537179464198</v>
      </c>
      <c r="C4596" t="s">
        <v>111</v>
      </c>
    </row>
    <row r="4597" spans="1:3" x14ac:dyDescent="0.25">
      <c r="A4597">
        <v>-8061262.5079615302</v>
      </c>
      <c r="B4597">
        <v>-42041.537179464198</v>
      </c>
      <c r="C4597" t="s">
        <v>111</v>
      </c>
    </row>
    <row r="4598" spans="1:3" x14ac:dyDescent="0.25">
      <c r="A4598">
        <v>-8060328.0290846098</v>
      </c>
      <c r="B4598">
        <v>-42041.537179464198</v>
      </c>
      <c r="C4598" t="s">
        <v>111</v>
      </c>
    </row>
    <row r="4599" spans="1:3" x14ac:dyDescent="0.25">
      <c r="A4599">
        <v>-8059393.5502076903</v>
      </c>
      <c r="B4599">
        <v>-42041.537179464198</v>
      </c>
      <c r="C4599">
        <v>0</v>
      </c>
    </row>
    <row r="4600" spans="1:3" x14ac:dyDescent="0.25">
      <c r="A4600">
        <v>-8058459.0713307597</v>
      </c>
      <c r="B4600">
        <v>-42041.537179464198</v>
      </c>
      <c r="C4600" t="s">
        <v>111</v>
      </c>
    </row>
    <row r="4601" spans="1:3" x14ac:dyDescent="0.25">
      <c r="A4601">
        <v>-8057524.5924538402</v>
      </c>
      <c r="B4601">
        <v>-42041.537179464198</v>
      </c>
      <c r="C4601" t="s">
        <v>111</v>
      </c>
    </row>
    <row r="4602" spans="1:3" x14ac:dyDescent="0.25">
      <c r="A4602">
        <f>-8055655.6347 -4204</f>
        <v>-8059859.6347000003</v>
      </c>
      <c r="B4602" t="s">
        <v>1095</v>
      </c>
    </row>
    <row r="4603" spans="1:3" x14ac:dyDescent="0.25">
      <c r="A4603">
        <f>-8051917.7191923 -4</f>
        <v>-8051921.7191923</v>
      </c>
      <c r="B4603" t="s">
        <v>1094</v>
      </c>
    </row>
    <row r="4604" spans="1:3" x14ac:dyDescent="0.25">
      <c r="A4604">
        <f>-8043507.4093 -4204</f>
        <v>-8047711.4093000004</v>
      </c>
      <c r="B4604" t="s">
        <v>1095</v>
      </c>
    </row>
    <row r="4605" spans="1:3" x14ac:dyDescent="0.25">
      <c r="A4605">
        <f>-8039769.4937923 -4</f>
        <v>-8039773.4937923001</v>
      </c>
      <c r="B4605" t="s">
        <v>1094</v>
      </c>
    </row>
    <row r="4606" spans="1:3" x14ac:dyDescent="0.25">
      <c r="A4606">
        <f>-8031359.1839 -4204</f>
        <v>-8035563.1838999996</v>
      </c>
      <c r="B4606" t="s">
        <v>1095</v>
      </c>
    </row>
    <row r="4607" spans="1:3" x14ac:dyDescent="0.25">
      <c r="A4607">
        <f>-8027621.2683923 -4</f>
        <v>-8027625.2683923002</v>
      </c>
      <c r="B4607" t="s">
        <v>1094</v>
      </c>
    </row>
    <row r="4608" spans="1:3" x14ac:dyDescent="0.25">
      <c r="A4608">
        <f>-8019210.9585 -4204</f>
        <v>-8023414.9584999997</v>
      </c>
      <c r="B4608" t="s">
        <v>1095</v>
      </c>
    </row>
    <row r="4609" spans="1:3" x14ac:dyDescent="0.25">
      <c r="A4609">
        <f>-8015473.0429923 -4</f>
        <v>-8015477.0429923004</v>
      </c>
      <c r="B4609" t="s">
        <v>1094</v>
      </c>
    </row>
    <row r="4610" spans="1:3" x14ac:dyDescent="0.25">
      <c r="A4610">
        <f>-8124807.0715923 -4</f>
        <v>-8124811.0715923002</v>
      </c>
      <c r="B4610" t="s">
        <v>1112</v>
      </c>
    </row>
    <row r="4611" spans="1:3" x14ac:dyDescent="0.25">
      <c r="A4611">
        <f>-8112658.8461923 -4</f>
        <v>-8112662.8461923003</v>
      </c>
      <c r="B4611" t="s">
        <v>1112</v>
      </c>
    </row>
    <row r="4612" spans="1:3" x14ac:dyDescent="0.25">
      <c r="A4612">
        <f>-8100510.6207923 -4</f>
        <v>-8100514.6207923004</v>
      </c>
      <c r="B4612" t="s">
        <v>1112</v>
      </c>
    </row>
    <row r="4613" spans="1:3" x14ac:dyDescent="0.25">
      <c r="A4613">
        <f>-8088362.3953923 -4</f>
        <v>-8088366.3953922996</v>
      </c>
      <c r="B4613" t="s">
        <v>1112</v>
      </c>
    </row>
    <row r="4614" spans="1:3" x14ac:dyDescent="0.25">
      <c r="A4614">
        <f>-8079952.0855 -4297</f>
        <v>-8084249.0855</v>
      </c>
      <c r="B4614" t="s">
        <v>1113</v>
      </c>
    </row>
    <row r="4615" spans="1:3" x14ac:dyDescent="0.25">
      <c r="A4615">
        <v>-8078083.1277461499</v>
      </c>
      <c r="B4615">
        <v>-42976.0160562499</v>
      </c>
      <c r="C4615">
        <v>8.6936391890048894E-3</v>
      </c>
    </row>
    <row r="4616" spans="1:3" x14ac:dyDescent="0.25">
      <c r="A4616">
        <v>-8077148.6488692304</v>
      </c>
      <c r="B4616">
        <v>-42976.0160562499</v>
      </c>
      <c r="C4616">
        <v>1.17757674306631E-2</v>
      </c>
    </row>
    <row r="4617" spans="1:3" x14ac:dyDescent="0.25">
      <c r="A4617">
        <v>-8076214.1699922998</v>
      </c>
      <c r="B4617">
        <v>-42976.0160562499</v>
      </c>
      <c r="C4617">
        <v>1.5788728371262498E-2</v>
      </c>
    </row>
    <row r="4618" spans="1:3" x14ac:dyDescent="0.25">
      <c r="A4618">
        <v>-8075279.6911153803</v>
      </c>
      <c r="B4618">
        <v>-42976.0160562499</v>
      </c>
      <c r="C4618">
        <v>1.8201131373643799E-2</v>
      </c>
    </row>
    <row r="4619" spans="1:3" x14ac:dyDescent="0.25">
      <c r="A4619">
        <v>-8074345.2122384598</v>
      </c>
      <c r="B4619">
        <v>-42976.0160562499</v>
      </c>
      <c r="C4619">
        <v>2.4773107841610902E-2</v>
      </c>
    </row>
    <row r="4620" spans="1:3" x14ac:dyDescent="0.25">
      <c r="A4620">
        <v>-8073410.7333615301</v>
      </c>
      <c r="B4620">
        <v>-42976.0160562499</v>
      </c>
      <c r="C4620">
        <v>2.9776789247989599E-2</v>
      </c>
    </row>
    <row r="4621" spans="1:3" x14ac:dyDescent="0.25">
      <c r="A4621">
        <v>-8072476.2544846097</v>
      </c>
      <c r="B4621">
        <v>-42976.0160562499</v>
      </c>
      <c r="C4621">
        <v>3.4787021577358197E-2</v>
      </c>
    </row>
    <row r="4622" spans="1:3" x14ac:dyDescent="0.25">
      <c r="A4622">
        <v>-8071541.7756076902</v>
      </c>
      <c r="B4622">
        <v>-42976.0160562499</v>
      </c>
      <c r="C4622">
        <v>3.93880270421504E-2</v>
      </c>
    </row>
    <row r="4623" spans="1:3" x14ac:dyDescent="0.25">
      <c r="A4623">
        <v>-8070607.2967307596</v>
      </c>
      <c r="B4623">
        <v>-42976.0160562499</v>
      </c>
      <c r="C4623">
        <v>4.5882016420364297E-2</v>
      </c>
    </row>
    <row r="4624" spans="1:3" x14ac:dyDescent="0.25">
      <c r="A4624">
        <v>-8069672.8178538401</v>
      </c>
      <c r="B4624">
        <v>-42976.0160562499</v>
      </c>
      <c r="C4624">
        <v>4.8813741654157597E-2</v>
      </c>
    </row>
    <row r="4625" spans="1:3" x14ac:dyDescent="0.25">
      <c r="A4625">
        <v>-8068738.3389769197</v>
      </c>
      <c r="B4625">
        <v>-42976.0160562499</v>
      </c>
      <c r="C4625">
        <v>5.5245202034711803E-2</v>
      </c>
    </row>
    <row r="4626" spans="1:3" x14ac:dyDescent="0.25">
      <c r="A4626">
        <v>-8067803.8601000002</v>
      </c>
      <c r="B4626">
        <v>-42976.0160562499</v>
      </c>
      <c r="C4626">
        <v>5.7150725275278001E-2</v>
      </c>
    </row>
    <row r="4627" spans="1:3" x14ac:dyDescent="0.25">
      <c r="A4627">
        <v>-8066869.3812230704</v>
      </c>
      <c r="B4627">
        <v>-42976.0160562499</v>
      </c>
      <c r="C4627">
        <v>5.9813432395458201E-2</v>
      </c>
    </row>
    <row r="4628" spans="1:3" x14ac:dyDescent="0.25">
      <c r="A4628">
        <v>-8065934.90234615</v>
      </c>
      <c r="B4628">
        <v>-42976.0160562499</v>
      </c>
      <c r="C4628">
        <v>5.7882331311702701E-2</v>
      </c>
    </row>
    <row r="4629" spans="1:3" x14ac:dyDescent="0.25">
      <c r="A4629">
        <v>-8065000.4234692296</v>
      </c>
      <c r="B4629">
        <v>-42976.0160562499</v>
      </c>
      <c r="C4629">
        <v>5.9622537344694103E-2</v>
      </c>
    </row>
    <row r="4630" spans="1:3" x14ac:dyDescent="0.25">
      <c r="A4630">
        <v>-8064065.9445922999</v>
      </c>
      <c r="B4630">
        <v>-42976.0160562499</v>
      </c>
      <c r="C4630">
        <v>5.6432303041219697E-2</v>
      </c>
    </row>
    <row r="4631" spans="1:3" x14ac:dyDescent="0.25">
      <c r="A4631">
        <v>-8063131.4657153804</v>
      </c>
      <c r="B4631">
        <v>-42976.0160562499</v>
      </c>
      <c r="C4631">
        <v>0</v>
      </c>
    </row>
    <row r="4632" spans="1:3" x14ac:dyDescent="0.25">
      <c r="A4632">
        <v>-8062196.98683846</v>
      </c>
      <c r="B4632">
        <v>-42976.0160562499</v>
      </c>
      <c r="C4632">
        <v>0</v>
      </c>
    </row>
    <row r="4633" spans="1:3" x14ac:dyDescent="0.25">
      <c r="A4633">
        <v>-8061262.5079615302</v>
      </c>
      <c r="B4633">
        <v>-42976.0160562499</v>
      </c>
      <c r="C4633">
        <v>0</v>
      </c>
    </row>
    <row r="4634" spans="1:3" x14ac:dyDescent="0.25">
      <c r="A4634">
        <v>-8060328.0290846098</v>
      </c>
      <c r="B4634">
        <v>-42976.0160562499</v>
      </c>
      <c r="C4634">
        <v>0</v>
      </c>
    </row>
    <row r="4635" spans="1:3" x14ac:dyDescent="0.25">
      <c r="A4635">
        <v>-8059393.5502076903</v>
      </c>
      <c r="B4635">
        <v>-42976.0160562499</v>
      </c>
      <c r="C4635">
        <v>0</v>
      </c>
    </row>
    <row r="4636" spans="1:3" x14ac:dyDescent="0.25">
      <c r="A4636">
        <v>-8058459.0713307597</v>
      </c>
      <c r="B4636">
        <v>-42976.0160562499</v>
      </c>
      <c r="C4636">
        <v>0</v>
      </c>
    </row>
    <row r="4637" spans="1:3" x14ac:dyDescent="0.25">
      <c r="A4637">
        <f>-8055655.6347 -4297</f>
        <v>-8059952.6347000003</v>
      </c>
      <c r="B4637" t="s">
        <v>1113</v>
      </c>
    </row>
    <row r="4638" spans="1:3" x14ac:dyDescent="0.25">
      <c r="A4638">
        <f>-8051917.7191923 -4</f>
        <v>-8051921.7191923</v>
      </c>
      <c r="B4638" t="s">
        <v>1112</v>
      </c>
    </row>
    <row r="4639" spans="1:3" x14ac:dyDescent="0.25">
      <c r="A4639">
        <f>-8043507.4093 -4297</f>
        <v>-8047804.4093000004</v>
      </c>
      <c r="B4639" t="s">
        <v>1113</v>
      </c>
    </row>
    <row r="4640" spans="1:3" x14ac:dyDescent="0.25">
      <c r="A4640">
        <f>-8039769.4937923 -4</f>
        <v>-8039773.4937923001</v>
      </c>
      <c r="B4640" t="s">
        <v>1112</v>
      </c>
    </row>
    <row r="4641" spans="1:3" x14ac:dyDescent="0.25">
      <c r="A4641">
        <f>-8031359.1839 -4297</f>
        <v>-8035656.1838999996</v>
      </c>
      <c r="B4641" t="s">
        <v>1113</v>
      </c>
    </row>
    <row r="4642" spans="1:3" x14ac:dyDescent="0.25">
      <c r="A4642">
        <f>-8027621.2683923 -4</f>
        <v>-8027625.2683923002</v>
      </c>
      <c r="B4642" t="s">
        <v>1112</v>
      </c>
    </row>
    <row r="4643" spans="1:3" x14ac:dyDescent="0.25">
      <c r="A4643">
        <f>-8019210.9585 -4297</f>
        <v>-8023507.9584999997</v>
      </c>
      <c r="B4643" t="s">
        <v>1113</v>
      </c>
    </row>
    <row r="4644" spans="1:3" x14ac:dyDescent="0.25">
      <c r="A4644">
        <f>-8015473.0429923 -4</f>
        <v>-8015477.0429923004</v>
      </c>
      <c r="B4644" t="s">
        <v>1112</v>
      </c>
    </row>
    <row r="4645" spans="1:3" x14ac:dyDescent="0.25">
      <c r="A4645">
        <f>-8124807.0715923 -4</f>
        <v>-8124811.0715923002</v>
      </c>
      <c r="B4645" t="s">
        <v>1115</v>
      </c>
    </row>
    <row r="4646" spans="1:3" x14ac:dyDescent="0.25">
      <c r="A4646">
        <f>-8112658.8461923 -4</f>
        <v>-8112662.8461923003</v>
      </c>
      <c r="B4646" t="s">
        <v>1115</v>
      </c>
    </row>
    <row r="4647" spans="1:3" x14ac:dyDescent="0.25">
      <c r="A4647">
        <f>-8100510.6207923 -4</f>
        <v>-8100514.6207923004</v>
      </c>
      <c r="B4647" t="s">
        <v>1115</v>
      </c>
    </row>
    <row r="4648" spans="1:3" x14ac:dyDescent="0.25">
      <c r="A4648">
        <f>-8088362.3953923 -4</f>
        <v>-8088366.3953922996</v>
      </c>
      <c r="B4648" t="s">
        <v>1115</v>
      </c>
    </row>
    <row r="4649" spans="1:3" x14ac:dyDescent="0.25">
      <c r="A4649">
        <f>-8079952.0855 -4391</f>
        <v>-8084343.0855</v>
      </c>
      <c r="B4649" t="s">
        <v>1116</v>
      </c>
    </row>
    <row r="4650" spans="1:3" x14ac:dyDescent="0.25">
      <c r="A4650">
        <v>-8079017.6066230703</v>
      </c>
      <c r="B4650">
        <v>-43910.494933035698</v>
      </c>
      <c r="C4650" t="s">
        <v>1117</v>
      </c>
    </row>
    <row r="4651" spans="1:3" x14ac:dyDescent="0.25">
      <c r="A4651">
        <v>-8078083.1277461499</v>
      </c>
      <c r="B4651">
        <v>-43910.494933035698</v>
      </c>
      <c r="C4651" t="s">
        <v>1118</v>
      </c>
    </row>
    <row r="4652" spans="1:3" x14ac:dyDescent="0.25">
      <c r="A4652">
        <v>-8077148.6488692304</v>
      </c>
      <c r="B4652">
        <v>-43910.494933035698</v>
      </c>
      <c r="C4652" t="s">
        <v>1119</v>
      </c>
    </row>
    <row r="4653" spans="1:3" x14ac:dyDescent="0.25">
      <c r="A4653">
        <v>-8076214.1699922998</v>
      </c>
      <c r="B4653">
        <v>-43910.494933035698</v>
      </c>
      <c r="C4653" t="s">
        <v>1120</v>
      </c>
    </row>
    <row r="4654" spans="1:3" x14ac:dyDescent="0.25">
      <c r="A4654">
        <v>-8075279.6911153803</v>
      </c>
      <c r="B4654">
        <v>-43910.494933035698</v>
      </c>
      <c r="C4654" t="s">
        <v>1121</v>
      </c>
    </row>
    <row r="4655" spans="1:3" x14ac:dyDescent="0.25">
      <c r="A4655">
        <v>-8074345.2122384598</v>
      </c>
      <c r="B4655">
        <v>-43910.494933035698</v>
      </c>
      <c r="C4655" t="s">
        <v>1122</v>
      </c>
    </row>
    <row r="4656" spans="1:3" x14ac:dyDescent="0.25">
      <c r="A4656">
        <v>-8073410.7333615301</v>
      </c>
      <c r="B4656">
        <v>-43910.494933035698</v>
      </c>
      <c r="C4656">
        <v>3.10098957270383E-2</v>
      </c>
    </row>
    <row r="4657" spans="1:3" x14ac:dyDescent="0.25">
      <c r="A4657">
        <v>-8072476.2544846097</v>
      </c>
      <c r="B4657">
        <v>-43910.494933035698</v>
      </c>
      <c r="C4657" t="s">
        <v>1123</v>
      </c>
    </row>
    <row r="4658" spans="1:3" x14ac:dyDescent="0.25">
      <c r="A4658">
        <v>-8071541.7756076902</v>
      </c>
      <c r="B4658">
        <v>-43910.494933035698</v>
      </c>
      <c r="C4658" t="s">
        <v>1124</v>
      </c>
    </row>
    <row r="4659" spans="1:3" x14ac:dyDescent="0.25">
      <c r="A4659">
        <v>-8070607.2967307596</v>
      </c>
      <c r="B4659">
        <v>-43910.494933035698</v>
      </c>
      <c r="C4659">
        <v>5.2584711462259202E-2</v>
      </c>
    </row>
    <row r="4660" spans="1:3" x14ac:dyDescent="0.25">
      <c r="A4660">
        <v>-8069672.8178538401</v>
      </c>
      <c r="B4660">
        <v>-43910.494933035698</v>
      </c>
      <c r="C4660" t="s">
        <v>1125</v>
      </c>
    </row>
    <row r="4661" spans="1:3" x14ac:dyDescent="0.25">
      <c r="A4661">
        <v>-8068738.3389769197</v>
      </c>
      <c r="B4661">
        <v>-43910.494933035698</v>
      </c>
      <c r="C4661" t="s">
        <v>1126</v>
      </c>
    </row>
    <row r="4662" spans="1:3" x14ac:dyDescent="0.25">
      <c r="A4662">
        <v>-8067803.8601000002</v>
      </c>
      <c r="B4662">
        <v>-43910.494933035698</v>
      </c>
      <c r="C4662" t="s">
        <v>1127</v>
      </c>
    </row>
    <row r="4663" spans="1:3" x14ac:dyDescent="0.25">
      <c r="A4663">
        <v>-8066869.3812230704</v>
      </c>
      <c r="B4663">
        <v>-43910.494933035698</v>
      </c>
      <c r="C4663" t="s">
        <v>1128</v>
      </c>
    </row>
    <row r="4664" spans="1:3" x14ac:dyDescent="0.25">
      <c r="A4664">
        <v>-8065934.90234615</v>
      </c>
      <c r="B4664">
        <v>-43910.494933035698</v>
      </c>
      <c r="C4664" t="s">
        <v>1129</v>
      </c>
    </row>
    <row r="4665" spans="1:3" x14ac:dyDescent="0.25">
      <c r="A4665">
        <v>-8065000.4234692296</v>
      </c>
      <c r="B4665">
        <v>-43910.494933035698</v>
      </c>
      <c r="C4665" t="s">
        <v>1130</v>
      </c>
    </row>
    <row r="4666" spans="1:3" x14ac:dyDescent="0.25">
      <c r="A4666">
        <v>-8064065.9445922999</v>
      </c>
      <c r="B4666">
        <v>-43910.494933035698</v>
      </c>
      <c r="C4666" t="s">
        <v>1131</v>
      </c>
    </row>
    <row r="4667" spans="1:3" x14ac:dyDescent="0.25">
      <c r="A4667">
        <v>-8063131.4657153804</v>
      </c>
      <c r="B4667">
        <v>-43910.494933035698</v>
      </c>
      <c r="C4667" t="s">
        <v>319</v>
      </c>
    </row>
    <row r="4668" spans="1:3" x14ac:dyDescent="0.25">
      <c r="A4668">
        <v>-8062196.98683846</v>
      </c>
      <c r="B4668">
        <v>-43910.494933035698</v>
      </c>
      <c r="C4668" t="s">
        <v>319</v>
      </c>
    </row>
    <row r="4669" spans="1:3" x14ac:dyDescent="0.25">
      <c r="A4669">
        <v>-8061262.5079615302</v>
      </c>
      <c r="B4669">
        <v>-43910.494933035698</v>
      </c>
      <c r="C4669" t="s">
        <v>319</v>
      </c>
    </row>
    <row r="4670" spans="1:3" x14ac:dyDescent="0.25">
      <c r="A4670">
        <v>-8060328.0290846098</v>
      </c>
      <c r="B4670">
        <v>-43910.494933035698</v>
      </c>
      <c r="C4670" t="s">
        <v>319</v>
      </c>
    </row>
    <row r="4671" spans="1:3" x14ac:dyDescent="0.25">
      <c r="A4671">
        <v>-8059393.5502076903</v>
      </c>
      <c r="B4671">
        <v>-43910.494933035698</v>
      </c>
      <c r="C4671">
        <v>0</v>
      </c>
    </row>
    <row r="4672" spans="1:3" x14ac:dyDescent="0.25">
      <c r="A4672">
        <f>-8055655.6347 -4391</f>
        <v>-8060046.6347000003</v>
      </c>
      <c r="B4672" t="s">
        <v>1116</v>
      </c>
    </row>
    <row r="4673" spans="1:3" x14ac:dyDescent="0.25">
      <c r="A4673">
        <f>-8051917.7191923 -4</f>
        <v>-8051921.7191923</v>
      </c>
      <c r="B4673" t="s">
        <v>1115</v>
      </c>
    </row>
    <row r="4674" spans="1:3" x14ac:dyDescent="0.25">
      <c r="A4674">
        <f>-8043507.4093 -4391</f>
        <v>-8047898.4093000004</v>
      </c>
      <c r="B4674" t="s">
        <v>1116</v>
      </c>
    </row>
    <row r="4675" spans="1:3" x14ac:dyDescent="0.25">
      <c r="A4675">
        <f>-8039769.4937923 -4</f>
        <v>-8039773.4937923001</v>
      </c>
      <c r="B4675" t="s">
        <v>1115</v>
      </c>
    </row>
    <row r="4676" spans="1:3" x14ac:dyDescent="0.25">
      <c r="A4676">
        <f>-8031359.1839 -4391</f>
        <v>-8035750.1838999996</v>
      </c>
      <c r="B4676" t="s">
        <v>1116</v>
      </c>
    </row>
    <row r="4677" spans="1:3" x14ac:dyDescent="0.25">
      <c r="A4677">
        <f>-8027621.2683923 -4</f>
        <v>-8027625.2683923002</v>
      </c>
      <c r="B4677" t="s">
        <v>1115</v>
      </c>
    </row>
    <row r="4678" spans="1:3" x14ac:dyDescent="0.25">
      <c r="A4678">
        <f>-8019210.9585 -4391</f>
        <v>-8023601.9584999997</v>
      </c>
      <c r="B4678" t="s">
        <v>1116</v>
      </c>
    </row>
    <row r="4679" spans="1:3" x14ac:dyDescent="0.25">
      <c r="A4679">
        <f>-8015473.0429923 -4</f>
        <v>-8015477.0429923004</v>
      </c>
      <c r="B4679" t="s">
        <v>1115</v>
      </c>
    </row>
    <row r="4680" spans="1:3" x14ac:dyDescent="0.25">
      <c r="A4680">
        <f>-8124807.0715923 -4</f>
        <v>-8124811.0715923002</v>
      </c>
      <c r="B4680" t="s">
        <v>1133</v>
      </c>
    </row>
    <row r="4681" spans="1:3" x14ac:dyDescent="0.25">
      <c r="A4681">
        <f>-8112658.8461923 -4</f>
        <v>-8112662.8461923003</v>
      </c>
      <c r="B4681" t="s">
        <v>1133</v>
      </c>
    </row>
    <row r="4682" spans="1:3" x14ac:dyDescent="0.25">
      <c r="A4682">
        <f>-8100510.6207923 -4</f>
        <v>-8100514.6207923004</v>
      </c>
      <c r="B4682" t="s">
        <v>1133</v>
      </c>
    </row>
    <row r="4683" spans="1:3" x14ac:dyDescent="0.25">
      <c r="A4683">
        <f>-8088362.3953923 -4</f>
        <v>-8088366.3953922996</v>
      </c>
      <c r="B4683" t="s">
        <v>1133</v>
      </c>
    </row>
    <row r="4684" spans="1:3" x14ac:dyDescent="0.25">
      <c r="A4684">
        <f>-8079952.0855 -4484</f>
        <v>-8084436.0855</v>
      </c>
      <c r="B4684" t="s">
        <v>1134</v>
      </c>
    </row>
    <row r="4685" spans="1:3" x14ac:dyDescent="0.25">
      <c r="A4685">
        <v>-8079017.6066230703</v>
      </c>
      <c r="B4685">
        <v>-44844.9738098214</v>
      </c>
      <c r="C4685" t="s">
        <v>1135</v>
      </c>
    </row>
    <row r="4686" spans="1:3" x14ac:dyDescent="0.25">
      <c r="A4686">
        <v>-8078083.1277461499</v>
      </c>
      <c r="B4686">
        <v>-44844.9738098214</v>
      </c>
      <c r="C4686" t="s">
        <v>1136</v>
      </c>
    </row>
    <row r="4687" spans="1:3" x14ac:dyDescent="0.25">
      <c r="A4687">
        <v>-8077148.6488692304</v>
      </c>
      <c r="B4687">
        <v>-44844.9738098214</v>
      </c>
      <c r="C4687" t="s">
        <v>1137</v>
      </c>
    </row>
    <row r="4688" spans="1:3" x14ac:dyDescent="0.25">
      <c r="A4688">
        <v>-8076214.1699922998</v>
      </c>
      <c r="B4688">
        <v>-44844.9738098214</v>
      </c>
      <c r="C4688" t="s">
        <v>1138</v>
      </c>
    </row>
    <row r="4689" spans="1:3" x14ac:dyDescent="0.25">
      <c r="A4689">
        <v>-8075279.6911153803</v>
      </c>
      <c r="B4689">
        <v>-44844.9738098214</v>
      </c>
      <c r="C4689" t="s">
        <v>1139</v>
      </c>
    </row>
    <row r="4690" spans="1:3" x14ac:dyDescent="0.25">
      <c r="A4690">
        <v>-8074345.2122384598</v>
      </c>
      <c r="B4690">
        <v>-44844.9738098214</v>
      </c>
      <c r="C4690" t="s">
        <v>1140</v>
      </c>
    </row>
    <row r="4691" spans="1:3" x14ac:dyDescent="0.25">
      <c r="A4691">
        <v>-8073410.7333615301</v>
      </c>
      <c r="B4691">
        <v>-44844.9738098214</v>
      </c>
      <c r="C4691">
        <v>3.8818426430225303E-2</v>
      </c>
    </row>
    <row r="4692" spans="1:3" x14ac:dyDescent="0.25">
      <c r="A4692">
        <v>-8072476.2544846097</v>
      </c>
      <c r="B4692">
        <v>-44844.9738098214</v>
      </c>
      <c r="C4692" t="s">
        <v>1141</v>
      </c>
    </row>
    <row r="4693" spans="1:3" x14ac:dyDescent="0.25">
      <c r="A4693">
        <v>-8071541.7756076902</v>
      </c>
      <c r="B4693">
        <v>-44844.9738098214</v>
      </c>
      <c r="C4693" t="s">
        <v>1142</v>
      </c>
    </row>
    <row r="4694" spans="1:3" x14ac:dyDescent="0.25">
      <c r="A4694">
        <v>-8070607.2967307596</v>
      </c>
      <c r="B4694">
        <v>-44844.9738098214</v>
      </c>
      <c r="C4694">
        <v>6.1155799776315599E-2</v>
      </c>
    </row>
    <row r="4695" spans="1:3" x14ac:dyDescent="0.25">
      <c r="A4695">
        <v>-8069672.8178538401</v>
      </c>
      <c r="B4695">
        <v>-44844.9738098214</v>
      </c>
      <c r="C4695" t="s">
        <v>1143</v>
      </c>
    </row>
    <row r="4696" spans="1:3" x14ac:dyDescent="0.25">
      <c r="A4696">
        <v>-8068738.3389769197</v>
      </c>
      <c r="B4696">
        <v>-44844.9738098214</v>
      </c>
      <c r="C4696" t="s">
        <v>1144</v>
      </c>
    </row>
    <row r="4697" spans="1:3" x14ac:dyDescent="0.25">
      <c r="A4697">
        <v>-8067803.8601000002</v>
      </c>
      <c r="B4697">
        <v>-44844.9738098214</v>
      </c>
      <c r="C4697" t="s">
        <v>1145</v>
      </c>
    </row>
    <row r="4698" spans="1:3" x14ac:dyDescent="0.25">
      <c r="A4698">
        <v>-8066869.3812230704</v>
      </c>
      <c r="B4698">
        <v>-44844.9738098214</v>
      </c>
      <c r="C4698" t="s">
        <v>1146</v>
      </c>
    </row>
    <row r="4699" spans="1:3" x14ac:dyDescent="0.25">
      <c r="A4699">
        <v>-8065934.90234615</v>
      </c>
      <c r="B4699">
        <v>-44844.9738098214</v>
      </c>
      <c r="C4699" t="s">
        <v>1147</v>
      </c>
    </row>
    <row r="4700" spans="1:3" x14ac:dyDescent="0.25">
      <c r="A4700">
        <v>-8065000.4234692296</v>
      </c>
      <c r="B4700">
        <v>-44844.9738098214</v>
      </c>
      <c r="C4700" t="s">
        <v>1148</v>
      </c>
    </row>
    <row r="4701" spans="1:3" x14ac:dyDescent="0.25">
      <c r="A4701">
        <v>-8064065.9445922999</v>
      </c>
      <c r="B4701">
        <v>-44844.9738098214</v>
      </c>
      <c r="C4701" t="s">
        <v>388</v>
      </c>
    </row>
    <row r="4702" spans="1:3" x14ac:dyDescent="0.25">
      <c r="A4702">
        <v>-8063131.4657153804</v>
      </c>
      <c r="B4702">
        <v>-44844.9738098214</v>
      </c>
      <c r="C4702" t="s">
        <v>388</v>
      </c>
    </row>
    <row r="4703" spans="1:3" x14ac:dyDescent="0.25">
      <c r="A4703">
        <v>-8062196.98683846</v>
      </c>
      <c r="B4703">
        <v>-44844.9738098214</v>
      </c>
      <c r="C4703" t="s">
        <v>388</v>
      </c>
    </row>
    <row r="4704" spans="1:3" x14ac:dyDescent="0.25">
      <c r="A4704">
        <v>-8061262.5079615302</v>
      </c>
      <c r="B4704">
        <v>-44844.9738098214</v>
      </c>
      <c r="C4704" t="s">
        <v>388</v>
      </c>
    </row>
    <row r="4705" spans="1:3" x14ac:dyDescent="0.25">
      <c r="A4705">
        <v>-8060328.0290846098</v>
      </c>
      <c r="B4705">
        <v>-44844.9738098214</v>
      </c>
      <c r="C4705" t="s">
        <v>388</v>
      </c>
    </row>
    <row r="4706" spans="1:3" x14ac:dyDescent="0.25">
      <c r="A4706">
        <f>-8055655.6347 -4484</f>
        <v>-8060139.6347000003</v>
      </c>
      <c r="B4706" t="s">
        <v>1134</v>
      </c>
    </row>
    <row r="4707" spans="1:3" x14ac:dyDescent="0.25">
      <c r="A4707">
        <f>-8051917.7191923 -4</f>
        <v>-8051921.7191923</v>
      </c>
      <c r="B4707" t="s">
        <v>1133</v>
      </c>
    </row>
    <row r="4708" spans="1:3" x14ac:dyDescent="0.25">
      <c r="A4708">
        <f>-8043507.4093 -4484</f>
        <v>-8047991.4093000004</v>
      </c>
      <c r="B4708" t="s">
        <v>1134</v>
      </c>
    </row>
    <row r="4709" spans="1:3" x14ac:dyDescent="0.25">
      <c r="A4709">
        <f>-8039769.4937923 -4</f>
        <v>-8039773.4937923001</v>
      </c>
      <c r="B4709" t="s">
        <v>1133</v>
      </c>
    </row>
    <row r="4710" spans="1:3" x14ac:dyDescent="0.25">
      <c r="A4710">
        <f>-8031359.1839 -4484</f>
        <v>-8035843.1838999996</v>
      </c>
      <c r="B4710" t="s">
        <v>1134</v>
      </c>
    </row>
    <row r="4711" spans="1:3" x14ac:dyDescent="0.25">
      <c r="A4711">
        <f>-8027621.2683923 -4</f>
        <v>-8027625.2683923002</v>
      </c>
      <c r="B4711" t="s">
        <v>1133</v>
      </c>
    </row>
    <row r="4712" spans="1:3" x14ac:dyDescent="0.25">
      <c r="A4712">
        <f>-8019210.9585 -4484</f>
        <v>-8023694.9584999997</v>
      </c>
      <c r="B4712" t="s">
        <v>1134</v>
      </c>
    </row>
    <row r="4713" spans="1:3" x14ac:dyDescent="0.25">
      <c r="A4713">
        <f>-8015473.0429923 -4</f>
        <v>-8015477.0429923004</v>
      </c>
      <c r="B4713" t="s">
        <v>1133</v>
      </c>
    </row>
    <row r="4714" spans="1:3" x14ac:dyDescent="0.25">
      <c r="A4714">
        <f>-8124807.0715923 -4</f>
        <v>-8124811.0715923002</v>
      </c>
      <c r="B4714" t="s">
        <v>1150</v>
      </c>
    </row>
    <row r="4715" spans="1:3" x14ac:dyDescent="0.25">
      <c r="A4715">
        <f>-8112658.8461923 -4</f>
        <v>-8112662.8461923003</v>
      </c>
      <c r="B4715" t="s">
        <v>1150</v>
      </c>
    </row>
    <row r="4716" spans="1:3" x14ac:dyDescent="0.25">
      <c r="A4716">
        <f>-8100510.6207923 -4</f>
        <v>-8100514.6207923004</v>
      </c>
      <c r="B4716" t="s">
        <v>1150</v>
      </c>
    </row>
    <row r="4717" spans="1:3" x14ac:dyDescent="0.25">
      <c r="A4717">
        <f>-8088362.3953923 -4</f>
        <v>-8088366.3953922996</v>
      </c>
      <c r="B4717" t="s">
        <v>1150</v>
      </c>
    </row>
    <row r="4718" spans="1:3" x14ac:dyDescent="0.25">
      <c r="A4718">
        <f>-8079952.0855 -4577</f>
        <v>-8084529.0855</v>
      </c>
      <c r="B4718" t="s">
        <v>1151</v>
      </c>
    </row>
    <row r="4719" spans="1:3" x14ac:dyDescent="0.25">
      <c r="A4719">
        <v>-8079017.6066230703</v>
      </c>
      <c r="B4719">
        <v>-45779.452686607103</v>
      </c>
      <c r="C4719" t="s">
        <v>1152</v>
      </c>
    </row>
    <row r="4720" spans="1:3" x14ac:dyDescent="0.25">
      <c r="A4720">
        <v>-8078083.1277461499</v>
      </c>
      <c r="B4720">
        <v>-45779.452686607103</v>
      </c>
      <c r="C4720" t="s">
        <v>1153</v>
      </c>
    </row>
    <row r="4721" spans="1:3" x14ac:dyDescent="0.25">
      <c r="A4721">
        <v>-8077148.6488692304</v>
      </c>
      <c r="B4721">
        <v>-45779.452686607103</v>
      </c>
      <c r="C4721" t="s">
        <v>1154</v>
      </c>
    </row>
    <row r="4722" spans="1:3" x14ac:dyDescent="0.25">
      <c r="A4722">
        <v>-8076214.1699922998</v>
      </c>
      <c r="B4722">
        <v>-45779.452686607103</v>
      </c>
      <c r="C4722" t="s">
        <v>1155</v>
      </c>
    </row>
    <row r="4723" spans="1:3" x14ac:dyDescent="0.25">
      <c r="A4723">
        <v>-8075279.6911153803</v>
      </c>
      <c r="B4723">
        <v>-45779.452686607103</v>
      </c>
      <c r="C4723" t="s">
        <v>1156</v>
      </c>
    </row>
    <row r="4724" spans="1:3" x14ac:dyDescent="0.25">
      <c r="A4724">
        <v>-8074345.2122384598</v>
      </c>
      <c r="B4724">
        <v>-45779.452686607103</v>
      </c>
      <c r="C4724" t="s">
        <v>1157</v>
      </c>
    </row>
    <row r="4725" spans="1:3" x14ac:dyDescent="0.25">
      <c r="A4725">
        <v>-8073410.7333615301</v>
      </c>
      <c r="B4725">
        <v>-45779.452686607103</v>
      </c>
      <c r="C4725">
        <v>4.8239219933748197E-2</v>
      </c>
    </row>
    <row r="4726" spans="1:3" x14ac:dyDescent="0.25">
      <c r="A4726">
        <v>-8072476.2544846097</v>
      </c>
      <c r="B4726">
        <v>-45779.452686607103</v>
      </c>
      <c r="C4726" t="s">
        <v>1158</v>
      </c>
    </row>
    <row r="4727" spans="1:3" x14ac:dyDescent="0.25">
      <c r="A4727">
        <v>-8071541.7756076902</v>
      </c>
      <c r="B4727">
        <v>-45779.452686607103</v>
      </c>
      <c r="C4727" t="s">
        <v>1159</v>
      </c>
    </row>
    <row r="4728" spans="1:3" x14ac:dyDescent="0.25">
      <c r="A4728">
        <v>-8070607.2967307596</v>
      </c>
      <c r="B4728">
        <v>-45779.452686607103</v>
      </c>
      <c r="C4728">
        <v>7.2814024984836495E-2</v>
      </c>
    </row>
    <row r="4729" spans="1:3" x14ac:dyDescent="0.25">
      <c r="A4729">
        <v>-8069672.8178538401</v>
      </c>
      <c r="B4729">
        <v>-45779.452686607103</v>
      </c>
      <c r="C4729" t="s">
        <v>1160</v>
      </c>
    </row>
    <row r="4730" spans="1:3" x14ac:dyDescent="0.25">
      <c r="A4730">
        <v>-8068738.3389769197</v>
      </c>
      <c r="B4730">
        <v>-45779.452686607103</v>
      </c>
      <c r="C4730" t="s">
        <v>1161</v>
      </c>
    </row>
    <row r="4731" spans="1:3" x14ac:dyDescent="0.25">
      <c r="A4731">
        <v>-8067803.8601000002</v>
      </c>
      <c r="B4731">
        <v>-45779.452686607103</v>
      </c>
      <c r="C4731" t="s">
        <v>1162</v>
      </c>
    </row>
    <row r="4732" spans="1:3" x14ac:dyDescent="0.25">
      <c r="A4732">
        <v>-8066869.3812230704</v>
      </c>
      <c r="B4732">
        <v>-45779.452686607103</v>
      </c>
      <c r="C4732" t="s">
        <v>1163</v>
      </c>
    </row>
    <row r="4733" spans="1:3" x14ac:dyDescent="0.25">
      <c r="A4733">
        <v>-8065934.90234615</v>
      </c>
      <c r="B4733">
        <v>-45779.452686607103</v>
      </c>
      <c r="C4733" t="s">
        <v>1164</v>
      </c>
    </row>
    <row r="4734" spans="1:3" x14ac:dyDescent="0.25">
      <c r="A4734">
        <v>-8065000.4234692296</v>
      </c>
      <c r="B4734">
        <v>-45779.452686607103</v>
      </c>
      <c r="C4734" t="s">
        <v>253</v>
      </c>
    </row>
    <row r="4735" spans="1:3" x14ac:dyDescent="0.25">
      <c r="A4735">
        <v>-8064065.9445922999</v>
      </c>
      <c r="B4735">
        <v>-45779.452686607103</v>
      </c>
      <c r="C4735" t="s">
        <v>253</v>
      </c>
    </row>
    <row r="4736" spans="1:3" x14ac:dyDescent="0.25">
      <c r="A4736">
        <v>-8063131.4657153804</v>
      </c>
      <c r="B4736">
        <v>-45779.452686607103</v>
      </c>
      <c r="C4736" t="s">
        <v>253</v>
      </c>
    </row>
    <row r="4737" spans="1:3" x14ac:dyDescent="0.25">
      <c r="A4737">
        <v>-8062196.98683846</v>
      </c>
      <c r="B4737">
        <v>-45779.452686607103</v>
      </c>
      <c r="C4737" t="s">
        <v>253</v>
      </c>
    </row>
    <row r="4738" spans="1:3" x14ac:dyDescent="0.25">
      <c r="A4738">
        <v>-8061262.5079615302</v>
      </c>
      <c r="B4738">
        <v>-45779.452686607103</v>
      </c>
      <c r="C4738" t="s">
        <v>253</v>
      </c>
    </row>
    <row r="4739" spans="1:3" x14ac:dyDescent="0.25">
      <c r="A4739">
        <f>-8055655.6347 -4577</f>
        <v>-8060232.6347000003</v>
      </c>
      <c r="B4739" t="s">
        <v>1151</v>
      </c>
    </row>
    <row r="4740" spans="1:3" x14ac:dyDescent="0.25">
      <c r="A4740">
        <f>-8051917.7191923 -4</f>
        <v>-8051921.7191923</v>
      </c>
      <c r="B4740" t="s">
        <v>1150</v>
      </c>
    </row>
    <row r="4741" spans="1:3" x14ac:dyDescent="0.25">
      <c r="A4741">
        <f>-8043507.4093 -4577</f>
        <v>-8048084.4093000004</v>
      </c>
      <c r="B4741" t="s">
        <v>1151</v>
      </c>
    </row>
    <row r="4742" spans="1:3" x14ac:dyDescent="0.25">
      <c r="A4742">
        <f>-8039769.4937923 -4</f>
        <v>-8039773.4937923001</v>
      </c>
      <c r="B4742" t="s">
        <v>1150</v>
      </c>
    </row>
    <row r="4743" spans="1:3" x14ac:dyDescent="0.25">
      <c r="A4743">
        <f>-8031359.1839 -4577</f>
        <v>-8035936.1838999996</v>
      </c>
      <c r="B4743" t="s">
        <v>1151</v>
      </c>
    </row>
    <row r="4744" spans="1:3" x14ac:dyDescent="0.25">
      <c r="A4744">
        <f>-8027621.2683923 -4</f>
        <v>-8027625.2683923002</v>
      </c>
      <c r="B4744" t="s">
        <v>1150</v>
      </c>
    </row>
    <row r="4745" spans="1:3" x14ac:dyDescent="0.25">
      <c r="A4745">
        <f>-8019210.9585 -4577</f>
        <v>-8023787.9584999997</v>
      </c>
      <c r="B4745" t="s">
        <v>1151</v>
      </c>
    </row>
    <row r="4746" spans="1:3" x14ac:dyDescent="0.25">
      <c r="A4746">
        <f>-8015473.0429923 -4</f>
        <v>-8015477.0429923004</v>
      </c>
      <c r="B4746" t="s">
        <v>1150</v>
      </c>
    </row>
    <row r="4747" spans="1:3" x14ac:dyDescent="0.25">
      <c r="A4747">
        <f>-8124807.0715923 -4</f>
        <v>-8124811.0715923002</v>
      </c>
      <c r="B4747" t="s">
        <v>1166</v>
      </c>
    </row>
    <row r="4748" spans="1:3" x14ac:dyDescent="0.25">
      <c r="A4748">
        <f>-8112658.8461923 -4</f>
        <v>-8112662.8461923003</v>
      </c>
      <c r="B4748" t="s">
        <v>1166</v>
      </c>
    </row>
    <row r="4749" spans="1:3" x14ac:dyDescent="0.25">
      <c r="A4749">
        <f>-8100510.6207923 -4</f>
        <v>-8100514.6207923004</v>
      </c>
      <c r="B4749" t="s">
        <v>1166</v>
      </c>
    </row>
    <row r="4750" spans="1:3" x14ac:dyDescent="0.25">
      <c r="A4750">
        <f>-8088362.3953923 -4</f>
        <v>-8088366.3953922996</v>
      </c>
      <c r="B4750" t="s">
        <v>1166</v>
      </c>
    </row>
    <row r="4751" spans="1:3" x14ac:dyDescent="0.25">
      <c r="A4751">
        <v>-8079952.0855</v>
      </c>
      <c r="B4751">
        <v>-46713.931563392798</v>
      </c>
      <c r="C4751" t="s">
        <v>1167</v>
      </c>
    </row>
    <row r="4752" spans="1:3" x14ac:dyDescent="0.25">
      <c r="A4752">
        <v>-8079017.6066230703</v>
      </c>
      <c r="B4752">
        <v>-46713.931563392798</v>
      </c>
      <c r="C4752" t="s">
        <v>1168</v>
      </c>
    </row>
    <row r="4753" spans="1:3" x14ac:dyDescent="0.25">
      <c r="A4753">
        <v>-8078083.1277461499</v>
      </c>
      <c r="B4753">
        <v>-46713.931563392798</v>
      </c>
      <c r="C4753" t="s">
        <v>1169</v>
      </c>
    </row>
    <row r="4754" spans="1:3" x14ac:dyDescent="0.25">
      <c r="A4754">
        <v>-8077148.6488692304</v>
      </c>
      <c r="B4754">
        <v>-46713.931563392798</v>
      </c>
      <c r="C4754" t="s">
        <v>1170</v>
      </c>
    </row>
    <row r="4755" spans="1:3" x14ac:dyDescent="0.25">
      <c r="A4755">
        <v>-8076214.1699922998</v>
      </c>
      <c r="B4755">
        <v>-46713.931563392798</v>
      </c>
      <c r="C4755" t="s">
        <v>1171</v>
      </c>
    </row>
    <row r="4756" spans="1:3" x14ac:dyDescent="0.25">
      <c r="A4756">
        <v>-8075279.6911153803</v>
      </c>
      <c r="B4756">
        <v>-46713.931563392798</v>
      </c>
      <c r="C4756" t="s">
        <v>1172</v>
      </c>
    </row>
    <row r="4757" spans="1:3" x14ac:dyDescent="0.25">
      <c r="A4757">
        <v>-8074345.2122384598</v>
      </c>
      <c r="B4757">
        <v>-46713.931563392798</v>
      </c>
      <c r="C4757" t="s">
        <v>1173</v>
      </c>
    </row>
    <row r="4758" spans="1:3" x14ac:dyDescent="0.25">
      <c r="A4758">
        <v>-8073410.7333615301</v>
      </c>
      <c r="B4758">
        <v>-46713.931563392798</v>
      </c>
      <c r="C4758">
        <v>6.0300186276435797E-2</v>
      </c>
    </row>
    <row r="4759" spans="1:3" x14ac:dyDescent="0.25">
      <c r="A4759">
        <v>-8072476.2544846097</v>
      </c>
      <c r="B4759">
        <v>-46713.931563392798</v>
      </c>
      <c r="C4759" t="s">
        <v>1174</v>
      </c>
    </row>
    <row r="4760" spans="1:3" x14ac:dyDescent="0.25">
      <c r="A4760">
        <v>-8071541.7756076902</v>
      </c>
      <c r="B4760">
        <v>-46713.931563392798</v>
      </c>
      <c r="C4760" t="s">
        <v>1175</v>
      </c>
    </row>
    <row r="4761" spans="1:3" x14ac:dyDescent="0.25">
      <c r="A4761">
        <v>-8070607.2967307596</v>
      </c>
      <c r="B4761">
        <v>-46713.931563392798</v>
      </c>
      <c r="C4761">
        <v>8.4969744086265495E-2</v>
      </c>
    </row>
    <row r="4762" spans="1:3" x14ac:dyDescent="0.25">
      <c r="A4762">
        <v>-8069672.8178538401</v>
      </c>
      <c r="B4762">
        <v>-46713.931563392798</v>
      </c>
      <c r="C4762" t="s">
        <v>1176</v>
      </c>
    </row>
    <row r="4763" spans="1:3" x14ac:dyDescent="0.25">
      <c r="A4763">
        <v>-8068738.3389769197</v>
      </c>
      <c r="B4763">
        <v>-46713.931563392798</v>
      </c>
      <c r="C4763" t="s">
        <v>1177</v>
      </c>
    </row>
    <row r="4764" spans="1:3" x14ac:dyDescent="0.25">
      <c r="A4764">
        <v>-8067803.8601000002</v>
      </c>
      <c r="B4764">
        <v>-46713.931563392798</v>
      </c>
      <c r="C4764" t="s">
        <v>820</v>
      </c>
    </row>
    <row r="4765" spans="1:3" x14ac:dyDescent="0.25">
      <c r="A4765">
        <v>-8066869.3812230704</v>
      </c>
      <c r="B4765">
        <v>-46713.931563392798</v>
      </c>
      <c r="C4765" t="s">
        <v>820</v>
      </c>
    </row>
    <row r="4766" spans="1:3" x14ac:dyDescent="0.25">
      <c r="A4766">
        <v>-8065934.90234615</v>
      </c>
      <c r="B4766">
        <v>-46713.931563392798</v>
      </c>
      <c r="C4766" t="s">
        <v>820</v>
      </c>
    </row>
    <row r="4767" spans="1:3" x14ac:dyDescent="0.25">
      <c r="A4767">
        <v>-8065000.4234692296</v>
      </c>
      <c r="B4767">
        <v>-46713.931563392798</v>
      </c>
      <c r="C4767" t="s">
        <v>820</v>
      </c>
    </row>
    <row r="4768" spans="1:3" x14ac:dyDescent="0.25">
      <c r="A4768">
        <v>-8064065.9445922999</v>
      </c>
      <c r="B4768">
        <v>-46713.931563392798</v>
      </c>
      <c r="C4768" t="s">
        <v>820</v>
      </c>
    </row>
    <row r="4769" spans="1:3" x14ac:dyDescent="0.25">
      <c r="A4769">
        <v>-8063131.4657153804</v>
      </c>
      <c r="B4769">
        <v>-46713.931563392798</v>
      </c>
      <c r="C4769" t="s">
        <v>820</v>
      </c>
    </row>
    <row r="4770" spans="1:3" x14ac:dyDescent="0.25">
      <c r="A4770">
        <v>-8062196.98683846</v>
      </c>
      <c r="B4770">
        <v>-46713.931563392798</v>
      </c>
      <c r="C4770" t="s">
        <v>820</v>
      </c>
    </row>
    <row r="4771" spans="1:3" x14ac:dyDescent="0.25">
      <c r="A4771">
        <f>-8055655.6347 -4671</f>
        <v>-8060326.6347000003</v>
      </c>
      <c r="B4771" t="s">
        <v>1179</v>
      </c>
    </row>
    <row r="4772" spans="1:3" x14ac:dyDescent="0.25">
      <c r="A4772">
        <f>-8051917.7191923 -4</f>
        <v>-8051921.7191923</v>
      </c>
      <c r="B4772" t="s">
        <v>1166</v>
      </c>
    </row>
    <row r="4773" spans="1:3" x14ac:dyDescent="0.25">
      <c r="A4773">
        <f>-8043507.4093 -4671</f>
        <v>-8048178.4093000004</v>
      </c>
      <c r="B4773" t="s">
        <v>1179</v>
      </c>
    </row>
    <row r="4774" spans="1:3" x14ac:dyDescent="0.25">
      <c r="A4774">
        <f>-8039769.4937923 -4</f>
        <v>-8039773.4937923001</v>
      </c>
      <c r="B4774" t="s">
        <v>1166</v>
      </c>
    </row>
    <row r="4775" spans="1:3" x14ac:dyDescent="0.25">
      <c r="A4775">
        <f>-8031359.1839 -4671</f>
        <v>-8036030.1838999996</v>
      </c>
      <c r="B4775" t="s">
        <v>1179</v>
      </c>
    </row>
    <row r="4776" spans="1:3" x14ac:dyDescent="0.25">
      <c r="A4776">
        <f>-8027621.2683923 -4</f>
        <v>-8027625.2683923002</v>
      </c>
      <c r="B4776" t="s">
        <v>1166</v>
      </c>
    </row>
    <row r="4777" spans="1:3" x14ac:dyDescent="0.25">
      <c r="A4777">
        <f>-8019210.9585 -4671</f>
        <v>-8023881.9584999997</v>
      </c>
      <c r="B4777" t="s">
        <v>1179</v>
      </c>
    </row>
    <row r="4778" spans="1:3" x14ac:dyDescent="0.25">
      <c r="A4778">
        <f>-8015473.0429923 -4</f>
        <v>-8015477.0429923004</v>
      </c>
      <c r="B4778" t="s">
        <v>1166</v>
      </c>
    </row>
    <row r="4779" spans="1:3" x14ac:dyDescent="0.25">
      <c r="A4779">
        <f>-8124807.0715923 -4</f>
        <v>-8124811.0715923002</v>
      </c>
      <c r="B4779" t="s">
        <v>1180</v>
      </c>
    </row>
    <row r="4780" spans="1:3" x14ac:dyDescent="0.25">
      <c r="A4780">
        <f>-8112658.8461923 -4</f>
        <v>-8112662.8461923003</v>
      </c>
      <c r="B4780" t="s">
        <v>1180</v>
      </c>
    </row>
    <row r="4781" spans="1:3" x14ac:dyDescent="0.25">
      <c r="A4781">
        <f>-8100510.6207923 -4</f>
        <v>-8100514.6207923004</v>
      </c>
      <c r="B4781" t="s">
        <v>1180</v>
      </c>
    </row>
    <row r="4782" spans="1:3" x14ac:dyDescent="0.25">
      <c r="A4782">
        <f>-8088362.3953923 -4</f>
        <v>-8088366.3953922996</v>
      </c>
      <c r="B4782" t="s">
        <v>1180</v>
      </c>
    </row>
    <row r="4783" spans="1:3" x14ac:dyDescent="0.25">
      <c r="A4783">
        <v>-8079952.0855</v>
      </c>
      <c r="B4783">
        <v>-47648.410440178501</v>
      </c>
      <c r="C4783" t="s">
        <v>1181</v>
      </c>
    </row>
    <row r="4784" spans="1:3" x14ac:dyDescent="0.25">
      <c r="A4784">
        <v>-8079017.6066230703</v>
      </c>
      <c r="B4784">
        <v>-47648.410440178501</v>
      </c>
      <c r="C4784" t="s">
        <v>1182</v>
      </c>
    </row>
    <row r="4785" spans="1:3" x14ac:dyDescent="0.25">
      <c r="A4785">
        <v>-8078083.1277461499</v>
      </c>
      <c r="B4785">
        <v>-47648.410440178501</v>
      </c>
      <c r="C4785" t="s">
        <v>1183</v>
      </c>
    </row>
    <row r="4786" spans="1:3" x14ac:dyDescent="0.25">
      <c r="A4786">
        <v>-8077148.6488692304</v>
      </c>
      <c r="B4786">
        <v>-47648.410440178501</v>
      </c>
      <c r="C4786" t="s">
        <v>1184</v>
      </c>
    </row>
    <row r="4787" spans="1:3" x14ac:dyDescent="0.25">
      <c r="A4787">
        <v>-8076214.1699922998</v>
      </c>
      <c r="B4787">
        <v>-47648.410440178501</v>
      </c>
      <c r="C4787" t="s">
        <v>1185</v>
      </c>
    </row>
    <row r="4788" spans="1:3" x14ac:dyDescent="0.25">
      <c r="A4788">
        <v>-8075279.6911153803</v>
      </c>
      <c r="B4788">
        <v>-47648.410440178501</v>
      </c>
      <c r="C4788" t="s">
        <v>1186</v>
      </c>
    </row>
    <row r="4789" spans="1:3" x14ac:dyDescent="0.25">
      <c r="A4789">
        <v>-8074345.2122384598</v>
      </c>
      <c r="B4789">
        <v>-47648.410440178501</v>
      </c>
      <c r="C4789" t="s">
        <v>1187</v>
      </c>
    </row>
    <row r="4790" spans="1:3" x14ac:dyDescent="0.25">
      <c r="A4790">
        <v>-8073410.7333615301</v>
      </c>
      <c r="B4790">
        <v>-47648.410440178501</v>
      </c>
      <c r="C4790">
        <v>7.4582919478416401E-2</v>
      </c>
    </row>
    <row r="4791" spans="1:3" x14ac:dyDescent="0.25">
      <c r="A4791">
        <v>-8072476.2544846097</v>
      </c>
      <c r="B4791">
        <v>-47648.410440178501</v>
      </c>
      <c r="C4791" t="s">
        <v>1188</v>
      </c>
    </row>
    <row r="4792" spans="1:3" x14ac:dyDescent="0.25">
      <c r="A4792">
        <v>-8071541.7756076902</v>
      </c>
      <c r="B4792">
        <v>-47648.410440178501</v>
      </c>
      <c r="C4792" t="s">
        <v>1189</v>
      </c>
    </row>
    <row r="4793" spans="1:3" x14ac:dyDescent="0.25">
      <c r="A4793">
        <v>-8070607.2967307596</v>
      </c>
      <c r="B4793">
        <v>-47648.410440178501</v>
      </c>
      <c r="C4793">
        <v>0.105270065367221</v>
      </c>
    </row>
    <row r="4794" spans="1:3" x14ac:dyDescent="0.25">
      <c r="A4794">
        <v>-8069672.8178538401</v>
      </c>
      <c r="B4794">
        <v>-47648.410440178501</v>
      </c>
      <c r="C4794" t="s">
        <v>1190</v>
      </c>
    </row>
    <row r="4795" spans="1:3" x14ac:dyDescent="0.25">
      <c r="A4795">
        <v>-8068738.3389769197</v>
      </c>
      <c r="B4795">
        <v>-47648.410440178501</v>
      </c>
      <c r="C4795" t="s">
        <v>1191</v>
      </c>
    </row>
    <row r="4796" spans="1:3" x14ac:dyDescent="0.25">
      <c r="A4796">
        <v>-8067803.8601000002</v>
      </c>
      <c r="B4796">
        <v>-47648.410440178501</v>
      </c>
      <c r="C4796" t="s">
        <v>184</v>
      </c>
    </row>
    <row r="4797" spans="1:3" x14ac:dyDescent="0.25">
      <c r="A4797">
        <v>-8066869.3812230704</v>
      </c>
      <c r="B4797">
        <v>-47648.410440178501</v>
      </c>
      <c r="C4797" t="s">
        <v>184</v>
      </c>
    </row>
    <row r="4798" spans="1:3" x14ac:dyDescent="0.25">
      <c r="A4798">
        <v>-8065934.90234615</v>
      </c>
      <c r="B4798">
        <v>-47648.410440178501</v>
      </c>
      <c r="C4798" t="s">
        <v>184</v>
      </c>
    </row>
    <row r="4799" spans="1:3" x14ac:dyDescent="0.25">
      <c r="A4799">
        <v>-8065000.4234692296</v>
      </c>
      <c r="B4799">
        <v>-47648.410440178501</v>
      </c>
      <c r="C4799" t="s">
        <v>184</v>
      </c>
    </row>
    <row r="4800" spans="1:3" x14ac:dyDescent="0.25">
      <c r="A4800">
        <v>-8064065.9445922999</v>
      </c>
      <c r="B4800">
        <v>-47648.410440178501</v>
      </c>
      <c r="C4800" t="s">
        <v>184</v>
      </c>
    </row>
    <row r="4801" spans="1:3" x14ac:dyDescent="0.25">
      <c r="A4801">
        <v>-8063131.4657153804</v>
      </c>
      <c r="B4801">
        <v>-47648.410440178501</v>
      </c>
      <c r="C4801" t="s">
        <v>184</v>
      </c>
    </row>
    <row r="4802" spans="1:3" x14ac:dyDescent="0.25">
      <c r="A4802">
        <f>-8055655.6347 -4764</f>
        <v>-8060419.6347000003</v>
      </c>
      <c r="B4802" t="s">
        <v>1193</v>
      </c>
    </row>
    <row r="4803" spans="1:3" x14ac:dyDescent="0.25">
      <c r="A4803">
        <f>-8051917.7191923 -4</f>
        <v>-8051921.7191923</v>
      </c>
      <c r="B4803" t="s">
        <v>1180</v>
      </c>
    </row>
    <row r="4804" spans="1:3" x14ac:dyDescent="0.25">
      <c r="A4804">
        <f>-8043507.4093 -4764</f>
        <v>-8048271.4093000004</v>
      </c>
      <c r="B4804" t="s">
        <v>1193</v>
      </c>
    </row>
    <row r="4805" spans="1:3" x14ac:dyDescent="0.25">
      <c r="A4805">
        <f>-8039769.4937923 -4</f>
        <v>-8039773.4937923001</v>
      </c>
      <c r="B4805" t="s">
        <v>1180</v>
      </c>
    </row>
    <row r="4806" spans="1:3" x14ac:dyDescent="0.25">
      <c r="A4806">
        <f>-8031359.1839 -4764</f>
        <v>-8036123.1838999996</v>
      </c>
      <c r="B4806" t="s">
        <v>1193</v>
      </c>
    </row>
    <row r="4807" spans="1:3" x14ac:dyDescent="0.25">
      <c r="A4807">
        <f>-8027621.2683923 -4</f>
        <v>-8027625.2683923002</v>
      </c>
      <c r="B4807" t="s">
        <v>1180</v>
      </c>
    </row>
    <row r="4808" spans="1:3" x14ac:dyDescent="0.25">
      <c r="A4808">
        <f>-8019210.9585 -4764</f>
        <v>-8023974.9584999997</v>
      </c>
      <c r="B4808" t="s">
        <v>1193</v>
      </c>
    </row>
    <row r="4809" spans="1:3" x14ac:dyDescent="0.25">
      <c r="A4809">
        <f>-8015473.0429923 -4</f>
        <v>-8015477.0429923004</v>
      </c>
      <c r="B4809" t="s">
        <v>1180</v>
      </c>
    </row>
    <row r="4810" spans="1:3" x14ac:dyDescent="0.25">
      <c r="A4810">
        <f>-8124807.0715923 -4</f>
        <v>-8124811.0715923002</v>
      </c>
      <c r="B4810" t="s">
        <v>1194</v>
      </c>
    </row>
    <row r="4811" spans="1:3" x14ac:dyDescent="0.25">
      <c r="A4811">
        <f>-8112658.8461923 -4</f>
        <v>-8112662.8461923003</v>
      </c>
      <c r="B4811" t="s">
        <v>1194</v>
      </c>
    </row>
    <row r="4812" spans="1:3" x14ac:dyDescent="0.25">
      <c r="A4812">
        <f>-8100510.6207923 -4</f>
        <v>-8100514.6207923004</v>
      </c>
      <c r="B4812" t="s">
        <v>1194</v>
      </c>
    </row>
    <row r="4813" spans="1:3" x14ac:dyDescent="0.25">
      <c r="A4813">
        <f>-8088362.3953923 -4</f>
        <v>-8088366.3953922996</v>
      </c>
      <c r="B4813" t="s">
        <v>1194</v>
      </c>
    </row>
    <row r="4814" spans="1:3" x14ac:dyDescent="0.25">
      <c r="A4814">
        <v>-8079952.0855</v>
      </c>
      <c r="B4814">
        <v>-48582.889316964203</v>
      </c>
      <c r="C4814" t="s">
        <v>1195</v>
      </c>
    </row>
    <row r="4815" spans="1:3" x14ac:dyDescent="0.25">
      <c r="A4815">
        <v>-8079017.6066230703</v>
      </c>
      <c r="B4815">
        <v>-48582.889316964203</v>
      </c>
      <c r="C4815" t="s">
        <v>1196</v>
      </c>
    </row>
    <row r="4816" spans="1:3" x14ac:dyDescent="0.25">
      <c r="A4816">
        <v>-8078083.1277461499</v>
      </c>
      <c r="B4816">
        <v>-48582.889316964203</v>
      </c>
      <c r="C4816" t="s">
        <v>1197</v>
      </c>
    </row>
    <row r="4817" spans="1:3" x14ac:dyDescent="0.25">
      <c r="A4817">
        <v>-8077148.6488692304</v>
      </c>
      <c r="B4817">
        <v>-48582.889316964203</v>
      </c>
      <c r="C4817" t="s">
        <v>1198</v>
      </c>
    </row>
    <row r="4818" spans="1:3" x14ac:dyDescent="0.25">
      <c r="A4818">
        <v>-8076214.1699922998</v>
      </c>
      <c r="B4818">
        <v>-48582.889316964203</v>
      </c>
      <c r="C4818" t="s">
        <v>1199</v>
      </c>
    </row>
    <row r="4819" spans="1:3" x14ac:dyDescent="0.25">
      <c r="A4819">
        <v>-8075279.6911153803</v>
      </c>
      <c r="B4819">
        <v>-48582.889316964203</v>
      </c>
      <c r="C4819" t="s">
        <v>1200</v>
      </c>
    </row>
    <row r="4820" spans="1:3" x14ac:dyDescent="0.25">
      <c r="A4820">
        <v>-8074345.2122384598</v>
      </c>
      <c r="B4820">
        <v>-48582.889316964203</v>
      </c>
      <c r="C4820" t="s">
        <v>1201</v>
      </c>
    </row>
    <row r="4821" spans="1:3" x14ac:dyDescent="0.25">
      <c r="A4821">
        <v>-8073410.7333615301</v>
      </c>
      <c r="B4821">
        <v>-48582.889316964203</v>
      </c>
      <c r="C4821">
        <v>8.9960940182209001E-2</v>
      </c>
    </row>
    <row r="4822" spans="1:3" x14ac:dyDescent="0.25">
      <c r="A4822">
        <v>-8072476.2544846097</v>
      </c>
      <c r="B4822">
        <v>-48582.889316964203</v>
      </c>
      <c r="C4822" t="s">
        <v>1202</v>
      </c>
    </row>
    <row r="4823" spans="1:3" x14ac:dyDescent="0.25">
      <c r="A4823">
        <v>-8071541.7756076902</v>
      </c>
      <c r="B4823">
        <v>-48582.889316964203</v>
      </c>
      <c r="C4823" t="s">
        <v>1203</v>
      </c>
    </row>
    <row r="4824" spans="1:3" x14ac:dyDescent="0.25">
      <c r="A4824">
        <v>-8070607.2967307596</v>
      </c>
      <c r="B4824">
        <v>-48582.889316964203</v>
      </c>
      <c r="C4824">
        <v>0.124668851494789</v>
      </c>
    </row>
    <row r="4825" spans="1:3" x14ac:dyDescent="0.25">
      <c r="A4825">
        <v>-8069672.8178538401</v>
      </c>
      <c r="B4825">
        <v>-48582.889316964203</v>
      </c>
      <c r="C4825" t="s">
        <v>1204</v>
      </c>
    </row>
    <row r="4826" spans="1:3" x14ac:dyDescent="0.25">
      <c r="A4826">
        <v>-8068738.3389769197</v>
      </c>
      <c r="B4826">
        <v>-48582.889316964203</v>
      </c>
      <c r="C4826" t="s">
        <v>1205</v>
      </c>
    </row>
    <row r="4827" spans="1:3" x14ac:dyDescent="0.25">
      <c r="A4827">
        <v>-8067803.8601000002</v>
      </c>
      <c r="B4827">
        <v>-48582.889316964203</v>
      </c>
      <c r="C4827" t="s">
        <v>319</v>
      </c>
    </row>
    <row r="4828" spans="1:3" x14ac:dyDescent="0.25">
      <c r="A4828">
        <v>-8066869.3812230704</v>
      </c>
      <c r="B4828">
        <v>-48582.889316964203</v>
      </c>
      <c r="C4828" t="s">
        <v>319</v>
      </c>
    </row>
    <row r="4829" spans="1:3" x14ac:dyDescent="0.25">
      <c r="A4829">
        <v>-8065934.90234615</v>
      </c>
      <c r="B4829">
        <v>-48582.889316964203</v>
      </c>
      <c r="C4829" t="s">
        <v>319</v>
      </c>
    </row>
    <row r="4830" spans="1:3" x14ac:dyDescent="0.25">
      <c r="A4830">
        <v>-8065000.4234692296</v>
      </c>
      <c r="B4830">
        <v>-48582.889316964203</v>
      </c>
      <c r="C4830" t="s">
        <v>319</v>
      </c>
    </row>
    <row r="4831" spans="1:3" x14ac:dyDescent="0.25">
      <c r="A4831">
        <v>-8064065.9445922999</v>
      </c>
      <c r="B4831">
        <v>-48582.889316964203</v>
      </c>
      <c r="C4831" t="s">
        <v>319</v>
      </c>
    </row>
    <row r="4832" spans="1:3" x14ac:dyDescent="0.25">
      <c r="A4832">
        <f>-8055655.6347 -4858</f>
        <v>-8060513.6347000003</v>
      </c>
      <c r="B4832" t="s">
        <v>1207</v>
      </c>
    </row>
    <row r="4833" spans="1:3" x14ac:dyDescent="0.25">
      <c r="A4833">
        <f>-8051917.7191923 -4</f>
        <v>-8051921.7191923</v>
      </c>
      <c r="B4833" t="s">
        <v>1194</v>
      </c>
    </row>
    <row r="4834" spans="1:3" x14ac:dyDescent="0.25">
      <c r="A4834">
        <f>-8043507.4093 -4858</f>
        <v>-8048365.4093000004</v>
      </c>
      <c r="B4834" t="s">
        <v>1207</v>
      </c>
    </row>
    <row r="4835" spans="1:3" x14ac:dyDescent="0.25">
      <c r="A4835">
        <f>-8039769.4937923 -4</f>
        <v>-8039773.4937923001</v>
      </c>
      <c r="B4835" t="s">
        <v>1194</v>
      </c>
    </row>
    <row r="4836" spans="1:3" x14ac:dyDescent="0.25">
      <c r="A4836">
        <f>-8031359.1839 -4858</f>
        <v>-8036217.1838999996</v>
      </c>
      <c r="B4836" t="s">
        <v>1207</v>
      </c>
    </row>
    <row r="4837" spans="1:3" x14ac:dyDescent="0.25">
      <c r="A4837">
        <f>-8027621.2683923 -4</f>
        <v>-8027625.2683923002</v>
      </c>
      <c r="B4837" t="s">
        <v>1194</v>
      </c>
    </row>
    <row r="4838" spans="1:3" x14ac:dyDescent="0.25">
      <c r="A4838">
        <f>-8019210.9585 -4858</f>
        <v>-8024068.9584999997</v>
      </c>
      <c r="B4838" t="s">
        <v>1207</v>
      </c>
    </row>
    <row r="4839" spans="1:3" x14ac:dyDescent="0.25">
      <c r="A4839">
        <f>-8015473.0429923 -4</f>
        <v>-8015477.0429923004</v>
      </c>
      <c r="B4839" t="s">
        <v>1194</v>
      </c>
    </row>
    <row r="4840" spans="1:3" x14ac:dyDescent="0.25">
      <c r="A4840">
        <f>-8124807.0715923 -4</f>
        <v>-8124811.0715923002</v>
      </c>
      <c r="B4840" t="s">
        <v>1208</v>
      </c>
    </row>
    <row r="4841" spans="1:3" x14ac:dyDescent="0.25">
      <c r="A4841">
        <f>-8112658.8461923 -4</f>
        <v>-8112662.8461923003</v>
      </c>
      <c r="B4841" t="s">
        <v>1208</v>
      </c>
    </row>
    <row r="4842" spans="1:3" x14ac:dyDescent="0.25">
      <c r="A4842">
        <f>-8100510.6207923 -4</f>
        <v>-8100514.6207923004</v>
      </c>
      <c r="B4842" t="s">
        <v>1208</v>
      </c>
    </row>
    <row r="4843" spans="1:3" x14ac:dyDescent="0.25">
      <c r="A4843">
        <f>-8088362.3953923 -4</f>
        <v>-8088366.3953922996</v>
      </c>
      <c r="B4843" t="s">
        <v>1208</v>
      </c>
    </row>
    <row r="4844" spans="1:3" x14ac:dyDescent="0.25">
      <c r="A4844">
        <v>-8080886.5643769205</v>
      </c>
      <c r="B4844">
        <v>-49517.368193749899</v>
      </c>
      <c r="C4844" t="s">
        <v>1209</v>
      </c>
    </row>
    <row r="4845" spans="1:3" x14ac:dyDescent="0.25">
      <c r="A4845">
        <v>-8079952.0855</v>
      </c>
      <c r="B4845">
        <v>-49517.368193749899</v>
      </c>
      <c r="C4845" t="s">
        <v>1210</v>
      </c>
    </row>
    <row r="4846" spans="1:3" x14ac:dyDescent="0.25">
      <c r="A4846">
        <v>-8079017.6066230703</v>
      </c>
      <c r="B4846">
        <v>-49517.368193749899</v>
      </c>
      <c r="C4846" t="s">
        <v>1211</v>
      </c>
    </row>
    <row r="4847" spans="1:3" x14ac:dyDescent="0.25">
      <c r="A4847">
        <v>-8078083.1277461499</v>
      </c>
      <c r="B4847">
        <v>-49517.368193749899</v>
      </c>
      <c r="C4847" t="s">
        <v>1212</v>
      </c>
    </row>
    <row r="4848" spans="1:3" x14ac:dyDescent="0.25">
      <c r="A4848">
        <v>-8077148.6488692304</v>
      </c>
      <c r="B4848">
        <v>-49517.368193749899</v>
      </c>
      <c r="C4848" t="s">
        <v>1213</v>
      </c>
    </row>
    <row r="4849" spans="1:3" x14ac:dyDescent="0.25">
      <c r="A4849">
        <v>-8076214.1699922998</v>
      </c>
      <c r="B4849">
        <v>-49517.368193749899</v>
      </c>
      <c r="C4849" t="s">
        <v>1214</v>
      </c>
    </row>
    <row r="4850" spans="1:3" x14ac:dyDescent="0.25">
      <c r="A4850">
        <v>-8075279.6911153803</v>
      </c>
      <c r="B4850">
        <v>-49517.368193749899</v>
      </c>
      <c r="C4850" t="s">
        <v>1215</v>
      </c>
    </row>
    <row r="4851" spans="1:3" x14ac:dyDescent="0.25">
      <c r="A4851">
        <v>-8074345.2122384598</v>
      </c>
      <c r="B4851">
        <v>-49517.368193749899</v>
      </c>
      <c r="C4851" t="s">
        <v>1216</v>
      </c>
    </row>
    <row r="4852" spans="1:3" x14ac:dyDescent="0.25">
      <c r="A4852">
        <v>-8073410.7333615301</v>
      </c>
      <c r="B4852">
        <v>-49517.368193749899</v>
      </c>
      <c r="C4852">
        <v>0.11147217452526</v>
      </c>
    </row>
    <row r="4853" spans="1:3" x14ac:dyDescent="0.25">
      <c r="A4853">
        <v>-8072476.2544846097</v>
      </c>
      <c r="B4853">
        <v>-49517.368193749899</v>
      </c>
      <c r="C4853" t="s">
        <v>1217</v>
      </c>
    </row>
    <row r="4854" spans="1:3" x14ac:dyDescent="0.25">
      <c r="A4854">
        <v>-8071541.7756076902</v>
      </c>
      <c r="B4854">
        <v>-49517.368193749899</v>
      </c>
      <c r="C4854" t="s">
        <v>1218</v>
      </c>
    </row>
    <row r="4855" spans="1:3" x14ac:dyDescent="0.25">
      <c r="A4855">
        <v>-8070607.2967307596</v>
      </c>
      <c r="B4855">
        <v>-49517.368193749899</v>
      </c>
      <c r="C4855">
        <v>0.14546513557433999</v>
      </c>
    </row>
    <row r="4856" spans="1:3" x14ac:dyDescent="0.25">
      <c r="A4856">
        <v>-8069672.8178538401</v>
      </c>
      <c r="B4856">
        <v>-49517.368193749899</v>
      </c>
      <c r="C4856" t="s">
        <v>1219</v>
      </c>
    </row>
    <row r="4857" spans="1:3" x14ac:dyDescent="0.25">
      <c r="A4857">
        <v>-8068738.3389769197</v>
      </c>
      <c r="B4857">
        <v>-49517.368193749899</v>
      </c>
      <c r="C4857" t="s">
        <v>1220</v>
      </c>
    </row>
    <row r="4858" spans="1:3" x14ac:dyDescent="0.25">
      <c r="A4858">
        <v>-8067803.8601000002</v>
      </c>
      <c r="B4858">
        <v>-49517.368193749899</v>
      </c>
      <c r="C4858" t="s">
        <v>253</v>
      </c>
    </row>
    <row r="4859" spans="1:3" x14ac:dyDescent="0.25">
      <c r="A4859">
        <v>-8066869.3812230704</v>
      </c>
      <c r="B4859">
        <v>-49517.368193749899</v>
      </c>
      <c r="C4859" t="s">
        <v>253</v>
      </c>
    </row>
    <row r="4860" spans="1:3" x14ac:dyDescent="0.25">
      <c r="A4860">
        <v>-8065934.90234615</v>
      </c>
      <c r="B4860">
        <v>-49517.368193749899</v>
      </c>
      <c r="C4860" t="s">
        <v>253</v>
      </c>
    </row>
    <row r="4861" spans="1:3" x14ac:dyDescent="0.25">
      <c r="A4861">
        <v>-8065000.4234692296</v>
      </c>
      <c r="B4861">
        <v>-49517.368193749899</v>
      </c>
      <c r="C4861" t="s">
        <v>253</v>
      </c>
    </row>
    <row r="4862" spans="1:3" x14ac:dyDescent="0.25">
      <c r="A4862">
        <v>-8064065.9445922999</v>
      </c>
      <c r="B4862">
        <v>-49517.368193749899</v>
      </c>
      <c r="C4862" t="s">
        <v>253</v>
      </c>
    </row>
    <row r="4863" spans="1:3" x14ac:dyDescent="0.25">
      <c r="A4863">
        <f>-8055655.6347 -4951</f>
        <v>-8060606.6347000003</v>
      </c>
      <c r="B4863" t="s">
        <v>1221</v>
      </c>
    </row>
    <row r="4864" spans="1:3" x14ac:dyDescent="0.25">
      <c r="A4864">
        <f>-8051917.7191923 -4</f>
        <v>-8051921.7191923</v>
      </c>
      <c r="B4864" t="s">
        <v>1208</v>
      </c>
    </row>
    <row r="4865" spans="1:3" x14ac:dyDescent="0.25">
      <c r="A4865">
        <f>-8043507.4093 -4951</f>
        <v>-8048458.4093000004</v>
      </c>
      <c r="B4865" t="s">
        <v>1221</v>
      </c>
    </row>
    <row r="4866" spans="1:3" x14ac:dyDescent="0.25">
      <c r="A4866">
        <f>-8039769.4937923 -4</f>
        <v>-8039773.4937923001</v>
      </c>
      <c r="B4866" t="s">
        <v>1208</v>
      </c>
    </row>
    <row r="4867" spans="1:3" x14ac:dyDescent="0.25">
      <c r="A4867">
        <f>-8031359.1839 -4951</f>
        <v>-8036310.1838999996</v>
      </c>
      <c r="B4867" t="s">
        <v>1221</v>
      </c>
    </row>
    <row r="4868" spans="1:3" x14ac:dyDescent="0.25">
      <c r="A4868">
        <f>-8027621.2683923 -4</f>
        <v>-8027625.2683923002</v>
      </c>
      <c r="B4868" t="s">
        <v>1208</v>
      </c>
    </row>
    <row r="4869" spans="1:3" x14ac:dyDescent="0.25">
      <c r="A4869">
        <f>-8019210.9585 -4951</f>
        <v>-8024161.9584999997</v>
      </c>
      <c r="B4869" t="s">
        <v>1221</v>
      </c>
    </row>
    <row r="4870" spans="1:3" x14ac:dyDescent="0.25">
      <c r="A4870">
        <f>-8015473.0429923 -4</f>
        <v>-8015477.0429923004</v>
      </c>
      <c r="B4870" t="s">
        <v>1208</v>
      </c>
    </row>
    <row r="4871" spans="1:3" x14ac:dyDescent="0.25">
      <c r="A4871">
        <f>-8124807.0715923 -5</f>
        <v>-8124812.0715923002</v>
      </c>
      <c r="B4871" t="s">
        <v>1222</v>
      </c>
    </row>
    <row r="4872" spans="1:3" x14ac:dyDescent="0.25">
      <c r="A4872">
        <f>-8112658.8461923 -5</f>
        <v>-8112663.8461923003</v>
      </c>
      <c r="B4872" t="s">
        <v>1222</v>
      </c>
    </row>
    <row r="4873" spans="1:3" x14ac:dyDescent="0.25">
      <c r="A4873">
        <f>-8100510.6207923 -5</f>
        <v>-8100515.6207923004</v>
      </c>
      <c r="B4873" t="s">
        <v>1222</v>
      </c>
    </row>
    <row r="4874" spans="1:3" x14ac:dyDescent="0.25">
      <c r="A4874">
        <f>-8088362.3953923 -5</f>
        <v>-8088367.3953922996</v>
      </c>
      <c r="B4874" t="s">
        <v>1222</v>
      </c>
    </row>
    <row r="4875" spans="1:3" x14ac:dyDescent="0.25">
      <c r="A4875">
        <v>-8080886.5643769205</v>
      </c>
      <c r="B4875">
        <v>-50451.847070535703</v>
      </c>
      <c r="C4875" t="s">
        <v>1223</v>
      </c>
    </row>
    <row r="4876" spans="1:3" x14ac:dyDescent="0.25">
      <c r="A4876">
        <v>-8079952.0855</v>
      </c>
      <c r="B4876">
        <v>-50451.847070535703</v>
      </c>
      <c r="C4876" t="s">
        <v>1224</v>
      </c>
    </row>
    <row r="4877" spans="1:3" x14ac:dyDescent="0.25">
      <c r="A4877">
        <v>-8079017.6066230703</v>
      </c>
      <c r="B4877">
        <v>-50451.847070535703</v>
      </c>
      <c r="C4877" t="s">
        <v>1225</v>
      </c>
    </row>
    <row r="4878" spans="1:3" x14ac:dyDescent="0.25">
      <c r="A4878">
        <v>-8078083.1277461499</v>
      </c>
      <c r="B4878">
        <v>-50451.847070535703</v>
      </c>
      <c r="C4878" t="s">
        <v>1226</v>
      </c>
    </row>
    <row r="4879" spans="1:3" x14ac:dyDescent="0.25">
      <c r="A4879">
        <v>-8077148.6488692304</v>
      </c>
      <c r="B4879">
        <v>-50451.847070535703</v>
      </c>
      <c r="C4879" t="s">
        <v>1227</v>
      </c>
    </row>
    <row r="4880" spans="1:3" x14ac:dyDescent="0.25">
      <c r="A4880">
        <v>-8076214.1699922998</v>
      </c>
      <c r="B4880">
        <v>-50451.847070535703</v>
      </c>
      <c r="C4880" t="s">
        <v>1228</v>
      </c>
    </row>
    <row r="4881" spans="1:3" x14ac:dyDescent="0.25">
      <c r="A4881">
        <v>-8075279.6911153803</v>
      </c>
      <c r="B4881">
        <v>-50451.847070535703</v>
      </c>
      <c r="C4881" t="s">
        <v>1229</v>
      </c>
    </row>
    <row r="4882" spans="1:3" x14ac:dyDescent="0.25">
      <c r="A4882">
        <v>-8074345.2122384598</v>
      </c>
      <c r="B4882">
        <v>-50451.847070535703</v>
      </c>
      <c r="C4882" t="s">
        <v>1230</v>
      </c>
    </row>
    <row r="4883" spans="1:3" x14ac:dyDescent="0.25">
      <c r="A4883">
        <v>-8073410.7333615301</v>
      </c>
      <c r="B4883">
        <v>-50451.847070535703</v>
      </c>
      <c r="C4883">
        <v>0.12917068600654599</v>
      </c>
    </row>
    <row r="4884" spans="1:3" x14ac:dyDescent="0.25">
      <c r="A4884">
        <v>-8072476.2544846097</v>
      </c>
      <c r="B4884">
        <v>-50451.847070535703</v>
      </c>
      <c r="C4884" t="s">
        <v>1231</v>
      </c>
    </row>
    <row r="4885" spans="1:3" x14ac:dyDescent="0.25">
      <c r="A4885">
        <v>-8071541.7756076902</v>
      </c>
      <c r="B4885">
        <v>-50451.847070535703</v>
      </c>
      <c r="C4885" t="s">
        <v>1232</v>
      </c>
    </row>
    <row r="4886" spans="1:3" x14ac:dyDescent="0.25">
      <c r="A4886">
        <v>-8070607.2967307596</v>
      </c>
      <c r="B4886">
        <v>-50451.847070535703</v>
      </c>
      <c r="C4886">
        <v>0.17275293171405701</v>
      </c>
    </row>
    <row r="4887" spans="1:3" x14ac:dyDescent="0.25">
      <c r="A4887">
        <v>-8069672.8178538401</v>
      </c>
      <c r="B4887">
        <v>-50451.847070535703</v>
      </c>
      <c r="C4887" t="s">
        <v>1233</v>
      </c>
    </row>
    <row r="4888" spans="1:3" x14ac:dyDescent="0.25">
      <c r="A4888">
        <v>-8068738.3389769197</v>
      </c>
      <c r="B4888">
        <v>-50451.847070535703</v>
      </c>
      <c r="C4888" t="s">
        <v>1234</v>
      </c>
    </row>
    <row r="4889" spans="1:3" x14ac:dyDescent="0.25">
      <c r="A4889">
        <v>-8067803.8601000002</v>
      </c>
      <c r="B4889">
        <v>-50451.847070535703</v>
      </c>
      <c r="C4889" t="s">
        <v>820</v>
      </c>
    </row>
    <row r="4890" spans="1:3" x14ac:dyDescent="0.25">
      <c r="A4890">
        <v>-8066869.3812230704</v>
      </c>
      <c r="B4890">
        <v>-50451.847070535703</v>
      </c>
      <c r="C4890" t="s">
        <v>820</v>
      </c>
    </row>
    <row r="4891" spans="1:3" x14ac:dyDescent="0.25">
      <c r="A4891">
        <v>-8065934.90234615</v>
      </c>
      <c r="B4891">
        <v>-50451.847070535703</v>
      </c>
      <c r="C4891" t="s">
        <v>820</v>
      </c>
    </row>
    <row r="4892" spans="1:3" x14ac:dyDescent="0.25">
      <c r="A4892">
        <v>-8065000.4234692296</v>
      </c>
      <c r="B4892">
        <v>-50451.847070535703</v>
      </c>
      <c r="C4892" t="s">
        <v>820</v>
      </c>
    </row>
    <row r="4893" spans="1:3" x14ac:dyDescent="0.25">
      <c r="A4893">
        <v>-8064065.9445922999</v>
      </c>
      <c r="B4893">
        <v>-50451.847070535703</v>
      </c>
      <c r="C4893" t="s">
        <v>820</v>
      </c>
    </row>
    <row r="4894" spans="1:3" x14ac:dyDescent="0.25">
      <c r="A4894">
        <f>-8055655.6347 -5045</f>
        <v>-8060700.6347000003</v>
      </c>
      <c r="B4894" t="s">
        <v>1235</v>
      </c>
    </row>
    <row r="4895" spans="1:3" x14ac:dyDescent="0.25">
      <c r="A4895">
        <f>-8051917.7191923 -5</f>
        <v>-8051922.7191923</v>
      </c>
      <c r="B4895" t="s">
        <v>1222</v>
      </c>
    </row>
    <row r="4896" spans="1:3" x14ac:dyDescent="0.25">
      <c r="A4896">
        <f>-8043507.4093 -5045</f>
        <v>-8048552.4093000004</v>
      </c>
      <c r="B4896" t="s">
        <v>1235</v>
      </c>
    </row>
    <row r="4897" spans="1:3" x14ac:dyDescent="0.25">
      <c r="A4897">
        <f>-8039769.4937923 -5</f>
        <v>-8039774.4937923001</v>
      </c>
      <c r="B4897" t="s">
        <v>1222</v>
      </c>
    </row>
    <row r="4898" spans="1:3" x14ac:dyDescent="0.25">
      <c r="A4898">
        <f>-8031359.1839 -5045</f>
        <v>-8036404.1838999996</v>
      </c>
      <c r="B4898" t="s">
        <v>1235</v>
      </c>
    </row>
    <row r="4899" spans="1:3" x14ac:dyDescent="0.25">
      <c r="A4899">
        <f>-8027621.2683923 -5</f>
        <v>-8027626.2683923002</v>
      </c>
      <c r="B4899" t="s">
        <v>1222</v>
      </c>
    </row>
    <row r="4900" spans="1:3" x14ac:dyDescent="0.25">
      <c r="A4900">
        <f>-8019210.9585 -5045</f>
        <v>-8024255.9584999997</v>
      </c>
      <c r="B4900" t="s">
        <v>1235</v>
      </c>
    </row>
    <row r="4901" spans="1:3" x14ac:dyDescent="0.25">
      <c r="A4901">
        <f>-8015473.0429923 -5</f>
        <v>-8015478.0429923004</v>
      </c>
      <c r="B4901" t="s">
        <v>1222</v>
      </c>
    </row>
    <row r="4902" spans="1:3" x14ac:dyDescent="0.25">
      <c r="A4902">
        <f>-8124807.0715923 -5</f>
        <v>-8124812.0715923002</v>
      </c>
      <c r="B4902" t="s">
        <v>1236</v>
      </c>
    </row>
    <row r="4903" spans="1:3" x14ac:dyDescent="0.25">
      <c r="A4903">
        <f>-8112658.8461923 -5</f>
        <v>-8112663.8461923003</v>
      </c>
      <c r="B4903" t="s">
        <v>1236</v>
      </c>
    </row>
    <row r="4904" spans="1:3" x14ac:dyDescent="0.25">
      <c r="A4904">
        <f>-8100510.6207923 -5</f>
        <v>-8100515.6207923004</v>
      </c>
      <c r="B4904" t="s">
        <v>1236</v>
      </c>
    </row>
    <row r="4905" spans="1:3" x14ac:dyDescent="0.25">
      <c r="A4905">
        <f>-8088362.3953923 -5</f>
        <v>-8088367.3953922996</v>
      </c>
      <c r="B4905" t="s">
        <v>1236</v>
      </c>
    </row>
    <row r="4906" spans="1:3" x14ac:dyDescent="0.25">
      <c r="A4906">
        <v>-8080886.5643769205</v>
      </c>
      <c r="B4906">
        <v>-51386.325947321398</v>
      </c>
      <c r="C4906" t="s">
        <v>1237</v>
      </c>
    </row>
    <row r="4907" spans="1:3" x14ac:dyDescent="0.25">
      <c r="A4907">
        <v>-8079952.0855</v>
      </c>
      <c r="B4907">
        <v>-51386.325947321398</v>
      </c>
      <c r="C4907" t="s">
        <v>1238</v>
      </c>
    </row>
    <row r="4908" spans="1:3" x14ac:dyDescent="0.25">
      <c r="A4908">
        <v>-8079017.6066230703</v>
      </c>
      <c r="B4908">
        <v>-51386.325947321398</v>
      </c>
      <c r="C4908" t="s">
        <v>1239</v>
      </c>
    </row>
    <row r="4909" spans="1:3" x14ac:dyDescent="0.25">
      <c r="A4909">
        <v>-8078083.1277461499</v>
      </c>
      <c r="B4909">
        <v>-51386.325947321398</v>
      </c>
      <c r="C4909" t="s">
        <v>1240</v>
      </c>
    </row>
    <row r="4910" spans="1:3" x14ac:dyDescent="0.25">
      <c r="A4910">
        <v>-8077148.6488692304</v>
      </c>
      <c r="B4910">
        <v>-51386.325947321398</v>
      </c>
      <c r="C4910" t="s">
        <v>1241</v>
      </c>
    </row>
    <row r="4911" spans="1:3" x14ac:dyDescent="0.25">
      <c r="A4911">
        <v>-8076214.1699922998</v>
      </c>
      <c r="B4911">
        <v>-51386.325947321398</v>
      </c>
      <c r="C4911" t="s">
        <v>1242</v>
      </c>
    </row>
    <row r="4912" spans="1:3" x14ac:dyDescent="0.25">
      <c r="A4912">
        <v>-8075279.6911153803</v>
      </c>
      <c r="B4912">
        <v>-51386.325947321398</v>
      </c>
      <c r="C4912" t="s">
        <v>1243</v>
      </c>
    </row>
    <row r="4913" spans="1:3" x14ac:dyDescent="0.25">
      <c r="A4913">
        <v>-8074345.2122384598</v>
      </c>
      <c r="B4913">
        <v>-51386.325947321398</v>
      </c>
      <c r="C4913" t="s">
        <v>1244</v>
      </c>
    </row>
    <row r="4914" spans="1:3" x14ac:dyDescent="0.25">
      <c r="A4914">
        <v>-8073410.7333615301</v>
      </c>
      <c r="B4914">
        <v>-51386.325947321398</v>
      </c>
      <c r="C4914">
        <v>0.15675464272499001</v>
      </c>
    </row>
    <row r="4915" spans="1:3" x14ac:dyDescent="0.25">
      <c r="A4915">
        <v>-8072476.2544846097</v>
      </c>
      <c r="B4915">
        <v>-51386.325947321398</v>
      </c>
      <c r="C4915" t="s">
        <v>1245</v>
      </c>
    </row>
    <row r="4916" spans="1:3" x14ac:dyDescent="0.25">
      <c r="A4916">
        <v>-8071541.7756076902</v>
      </c>
      <c r="B4916">
        <v>-51386.325947321398</v>
      </c>
      <c r="C4916" t="s">
        <v>1246</v>
      </c>
    </row>
    <row r="4917" spans="1:3" x14ac:dyDescent="0.25">
      <c r="A4917">
        <v>-8070607.2967307596</v>
      </c>
      <c r="B4917">
        <v>-51386.325947321398</v>
      </c>
      <c r="C4917">
        <v>0.19659394025802601</v>
      </c>
    </row>
    <row r="4918" spans="1:3" x14ac:dyDescent="0.25">
      <c r="A4918">
        <v>-8069672.8178538401</v>
      </c>
      <c r="B4918">
        <v>-51386.325947321398</v>
      </c>
      <c r="C4918" t="s">
        <v>1247</v>
      </c>
    </row>
    <row r="4919" spans="1:3" x14ac:dyDescent="0.25">
      <c r="A4919">
        <v>-8068738.3389769197</v>
      </c>
      <c r="B4919">
        <v>-51386.325947321398</v>
      </c>
      <c r="C4919" t="s">
        <v>1248</v>
      </c>
    </row>
    <row r="4920" spans="1:3" x14ac:dyDescent="0.25">
      <c r="A4920">
        <v>-8067803.8601000002</v>
      </c>
      <c r="B4920">
        <v>-51386.325947321398</v>
      </c>
      <c r="C4920" t="s">
        <v>1249</v>
      </c>
    </row>
    <row r="4921" spans="1:3" x14ac:dyDescent="0.25">
      <c r="A4921">
        <v>-8066869.3812230704</v>
      </c>
      <c r="B4921">
        <v>-51386.325947321398</v>
      </c>
      <c r="C4921" t="s">
        <v>184</v>
      </c>
    </row>
    <row r="4922" spans="1:3" x14ac:dyDescent="0.25">
      <c r="A4922">
        <v>-8065934.90234615</v>
      </c>
      <c r="B4922">
        <v>-51386.325947321398</v>
      </c>
      <c r="C4922" t="s">
        <v>184</v>
      </c>
    </row>
    <row r="4923" spans="1:3" x14ac:dyDescent="0.25">
      <c r="A4923">
        <v>-8065000.4234692296</v>
      </c>
      <c r="B4923">
        <v>-51386.325947321398</v>
      </c>
      <c r="C4923" t="s">
        <v>184</v>
      </c>
    </row>
    <row r="4924" spans="1:3" x14ac:dyDescent="0.25">
      <c r="A4924">
        <v>-8064065.9445922999</v>
      </c>
      <c r="B4924">
        <v>-51386.325947321398</v>
      </c>
      <c r="C4924" t="s">
        <v>184</v>
      </c>
    </row>
    <row r="4925" spans="1:3" x14ac:dyDescent="0.25">
      <c r="A4925">
        <v>-8063131.4657153804</v>
      </c>
      <c r="B4925">
        <v>-51386.325947321398</v>
      </c>
      <c r="C4925" t="s">
        <v>184</v>
      </c>
    </row>
    <row r="4926" spans="1:3" x14ac:dyDescent="0.25">
      <c r="A4926">
        <f>-8055655.6347 -5138</f>
        <v>-8060793.6347000003</v>
      </c>
      <c r="B4926" t="s">
        <v>1250</v>
      </c>
    </row>
    <row r="4927" spans="1:3" x14ac:dyDescent="0.25">
      <c r="A4927">
        <f>-8051917.7191923 -5</f>
        <v>-8051922.7191923</v>
      </c>
      <c r="B4927" t="s">
        <v>1236</v>
      </c>
    </row>
    <row r="4928" spans="1:3" x14ac:dyDescent="0.25">
      <c r="A4928">
        <f>-8043507.4093 -5138</f>
        <v>-8048645.4093000004</v>
      </c>
      <c r="B4928" t="s">
        <v>1250</v>
      </c>
    </row>
    <row r="4929" spans="1:3" x14ac:dyDescent="0.25">
      <c r="A4929">
        <f>-8039769.4937923 -5</f>
        <v>-8039774.4937923001</v>
      </c>
      <c r="B4929" t="s">
        <v>1236</v>
      </c>
    </row>
    <row r="4930" spans="1:3" x14ac:dyDescent="0.25">
      <c r="A4930">
        <f>-8031359.1839 -5138</f>
        <v>-8036497.1838999996</v>
      </c>
      <c r="B4930" t="s">
        <v>1250</v>
      </c>
    </row>
    <row r="4931" spans="1:3" x14ac:dyDescent="0.25">
      <c r="A4931">
        <f>-8027621.2683923 -5</f>
        <v>-8027626.2683923002</v>
      </c>
      <c r="B4931" t="s">
        <v>1236</v>
      </c>
    </row>
    <row r="4932" spans="1:3" x14ac:dyDescent="0.25">
      <c r="A4932">
        <f>-8019210.9585 -5138</f>
        <v>-8024348.9584999997</v>
      </c>
      <c r="B4932" t="s">
        <v>1250</v>
      </c>
    </row>
    <row r="4933" spans="1:3" x14ac:dyDescent="0.25">
      <c r="A4933">
        <f>-8015473.0429923 -5</f>
        <v>-8015478.0429923004</v>
      </c>
      <c r="B4933" t="s">
        <v>1236</v>
      </c>
    </row>
    <row r="4934" spans="1:3" x14ac:dyDescent="0.25">
      <c r="A4934">
        <f>-8124807.0715923 -5</f>
        <v>-8124812.0715923002</v>
      </c>
      <c r="B4934" t="s">
        <v>1251</v>
      </c>
    </row>
    <row r="4935" spans="1:3" x14ac:dyDescent="0.25">
      <c r="A4935">
        <f>-8112658.8461923 -5</f>
        <v>-8112663.8461923003</v>
      </c>
      <c r="B4935" t="s">
        <v>1251</v>
      </c>
    </row>
    <row r="4936" spans="1:3" x14ac:dyDescent="0.25">
      <c r="A4936">
        <f>-8100510.6207923 -5</f>
        <v>-8100515.6207923004</v>
      </c>
      <c r="B4936" t="s">
        <v>1251</v>
      </c>
    </row>
    <row r="4937" spans="1:3" x14ac:dyDescent="0.25">
      <c r="A4937">
        <f>-8088362.3953923 -5</f>
        <v>-8088367.3953922996</v>
      </c>
      <c r="B4937" t="s">
        <v>1251</v>
      </c>
    </row>
    <row r="4938" spans="1:3" x14ac:dyDescent="0.25">
      <c r="A4938">
        <v>-8081821.0432538399</v>
      </c>
      <c r="B4938">
        <v>-52320.804824107101</v>
      </c>
      <c r="C4938" t="s">
        <v>1252</v>
      </c>
    </row>
    <row r="4939" spans="1:3" x14ac:dyDescent="0.25">
      <c r="A4939">
        <v>-8080886.5643769205</v>
      </c>
      <c r="B4939">
        <v>-52320.804824107101</v>
      </c>
      <c r="C4939" t="s">
        <v>1253</v>
      </c>
    </row>
    <row r="4940" spans="1:3" x14ac:dyDescent="0.25">
      <c r="A4940">
        <v>-8079952.0855</v>
      </c>
      <c r="B4940">
        <v>-52320.804824107101</v>
      </c>
      <c r="C4940" t="s">
        <v>1254</v>
      </c>
    </row>
    <row r="4941" spans="1:3" x14ac:dyDescent="0.25">
      <c r="A4941">
        <v>-8079017.6066230703</v>
      </c>
      <c r="B4941">
        <v>-52320.804824107101</v>
      </c>
      <c r="C4941" t="s">
        <v>1255</v>
      </c>
    </row>
    <row r="4942" spans="1:3" x14ac:dyDescent="0.25">
      <c r="A4942">
        <v>-8078083.1277461499</v>
      </c>
      <c r="B4942">
        <v>-52320.804824107101</v>
      </c>
      <c r="C4942" t="s">
        <v>1256</v>
      </c>
    </row>
    <row r="4943" spans="1:3" x14ac:dyDescent="0.25">
      <c r="A4943">
        <v>-8077148.6488692304</v>
      </c>
      <c r="B4943">
        <v>-52320.804824107101</v>
      </c>
      <c r="C4943" t="s">
        <v>1257</v>
      </c>
    </row>
    <row r="4944" spans="1:3" x14ac:dyDescent="0.25">
      <c r="A4944">
        <v>-8076214.1699922998</v>
      </c>
      <c r="B4944">
        <v>-52320.804824107101</v>
      </c>
      <c r="C4944" t="s">
        <v>1258</v>
      </c>
    </row>
    <row r="4945" spans="1:3" x14ac:dyDescent="0.25">
      <c r="A4945">
        <v>-8075279.6911153803</v>
      </c>
      <c r="B4945">
        <v>-52320.804824107101</v>
      </c>
      <c r="C4945" t="s">
        <v>1259</v>
      </c>
    </row>
    <row r="4946" spans="1:3" x14ac:dyDescent="0.25">
      <c r="A4946">
        <v>-8074345.2122384598</v>
      </c>
      <c r="B4946">
        <v>-52320.804824107101</v>
      </c>
      <c r="C4946" t="s">
        <v>1260</v>
      </c>
    </row>
    <row r="4947" spans="1:3" x14ac:dyDescent="0.25">
      <c r="A4947">
        <v>-8073410.7333615301</v>
      </c>
      <c r="B4947">
        <v>-52320.804824107101</v>
      </c>
      <c r="C4947">
        <v>0.18509429693221999</v>
      </c>
    </row>
    <row r="4948" spans="1:3" x14ac:dyDescent="0.25">
      <c r="A4948">
        <v>-8072476.2544846097</v>
      </c>
      <c r="B4948">
        <v>-52320.804824107101</v>
      </c>
      <c r="C4948" t="s">
        <v>1261</v>
      </c>
    </row>
    <row r="4949" spans="1:3" x14ac:dyDescent="0.25">
      <c r="A4949">
        <v>-8071541.7756076902</v>
      </c>
      <c r="B4949">
        <v>-52320.804824107101</v>
      </c>
      <c r="C4949" t="s">
        <v>1262</v>
      </c>
    </row>
    <row r="4950" spans="1:3" x14ac:dyDescent="0.25">
      <c r="A4950">
        <v>-8070607.2967307596</v>
      </c>
      <c r="B4950">
        <v>-52320.804824107101</v>
      </c>
      <c r="C4950">
        <v>0.22152325510978599</v>
      </c>
    </row>
    <row r="4951" spans="1:3" x14ac:dyDescent="0.25">
      <c r="A4951">
        <v>-8069672.8178538401</v>
      </c>
      <c r="B4951">
        <v>-52320.804824107101</v>
      </c>
      <c r="C4951" t="s">
        <v>1263</v>
      </c>
    </row>
    <row r="4952" spans="1:3" x14ac:dyDescent="0.25">
      <c r="A4952">
        <v>-8068738.3389769197</v>
      </c>
      <c r="B4952">
        <v>-52320.804824107101</v>
      </c>
      <c r="C4952" t="s">
        <v>1264</v>
      </c>
    </row>
    <row r="4953" spans="1:3" x14ac:dyDescent="0.25">
      <c r="A4953">
        <v>-8067803.8601000002</v>
      </c>
      <c r="B4953">
        <v>-52320.804824107101</v>
      </c>
      <c r="C4953" t="s">
        <v>1265</v>
      </c>
    </row>
    <row r="4954" spans="1:3" x14ac:dyDescent="0.25">
      <c r="A4954">
        <v>-8066869.3812230704</v>
      </c>
      <c r="B4954">
        <v>-52320.804824107101</v>
      </c>
      <c r="C4954" t="s">
        <v>319</v>
      </c>
    </row>
    <row r="4955" spans="1:3" x14ac:dyDescent="0.25">
      <c r="A4955">
        <v>-8065934.90234615</v>
      </c>
      <c r="B4955">
        <v>-52320.804824107101</v>
      </c>
      <c r="C4955" t="s">
        <v>319</v>
      </c>
    </row>
    <row r="4956" spans="1:3" x14ac:dyDescent="0.25">
      <c r="A4956">
        <v>-8065000.4234692296</v>
      </c>
      <c r="B4956">
        <v>-52320.804824107101</v>
      </c>
      <c r="C4956" t="s">
        <v>319</v>
      </c>
    </row>
    <row r="4957" spans="1:3" x14ac:dyDescent="0.25">
      <c r="A4957">
        <v>-8064065.9445922999</v>
      </c>
      <c r="B4957">
        <v>-52320.804824107101</v>
      </c>
      <c r="C4957" t="s">
        <v>319</v>
      </c>
    </row>
    <row r="4958" spans="1:3" x14ac:dyDescent="0.25">
      <c r="A4958">
        <v>-8063131.4657153804</v>
      </c>
      <c r="B4958">
        <v>-52320.804824107101</v>
      </c>
      <c r="C4958" t="s">
        <v>319</v>
      </c>
    </row>
    <row r="4959" spans="1:3" x14ac:dyDescent="0.25">
      <c r="A4959">
        <v>-8062196.98683846</v>
      </c>
      <c r="B4959">
        <v>-52320.804824107101</v>
      </c>
      <c r="C4959" t="s">
        <v>319</v>
      </c>
    </row>
    <row r="4960" spans="1:3" x14ac:dyDescent="0.25">
      <c r="A4960">
        <f>-8055655.6347 -5232</f>
        <v>-8060887.6347000003</v>
      </c>
      <c r="B4960" t="s">
        <v>1266</v>
      </c>
    </row>
    <row r="4961" spans="1:3" x14ac:dyDescent="0.25">
      <c r="A4961">
        <f>-8051917.7191923 -5</f>
        <v>-8051922.7191923</v>
      </c>
      <c r="B4961" t="s">
        <v>1251</v>
      </c>
    </row>
    <row r="4962" spans="1:3" x14ac:dyDescent="0.25">
      <c r="A4962">
        <f>-8043507.4093 -5232</f>
        <v>-8048739.4093000004</v>
      </c>
      <c r="B4962" t="s">
        <v>1266</v>
      </c>
    </row>
    <row r="4963" spans="1:3" x14ac:dyDescent="0.25">
      <c r="A4963">
        <f>-8039769.4937923 -5</f>
        <v>-8039774.4937923001</v>
      </c>
      <c r="B4963" t="s">
        <v>1251</v>
      </c>
    </row>
    <row r="4964" spans="1:3" x14ac:dyDescent="0.25">
      <c r="A4964">
        <f>-8031359.1839 -5232</f>
        <v>-8036591.1838999996</v>
      </c>
      <c r="B4964" t="s">
        <v>1266</v>
      </c>
    </row>
    <row r="4965" spans="1:3" x14ac:dyDescent="0.25">
      <c r="A4965">
        <f>-8027621.2683923 -5</f>
        <v>-8027626.2683923002</v>
      </c>
      <c r="B4965" t="s">
        <v>1251</v>
      </c>
    </row>
    <row r="4966" spans="1:3" x14ac:dyDescent="0.25">
      <c r="A4966">
        <f>-8019210.9585 -5232</f>
        <v>-8024442.9584999997</v>
      </c>
      <c r="B4966" t="s">
        <v>1266</v>
      </c>
    </row>
    <row r="4967" spans="1:3" x14ac:dyDescent="0.25">
      <c r="A4967">
        <f>-8015473.0429923 -5</f>
        <v>-8015478.0429923004</v>
      </c>
      <c r="B4967" t="s">
        <v>1251</v>
      </c>
    </row>
    <row r="4968" spans="1:3" x14ac:dyDescent="0.25">
      <c r="A4968">
        <f>-8124807.0715923 -5</f>
        <v>-8124812.0715923002</v>
      </c>
      <c r="B4968" t="s">
        <v>1267</v>
      </c>
    </row>
    <row r="4969" spans="1:3" x14ac:dyDescent="0.25">
      <c r="A4969">
        <f>-8112658.8461923 -5</f>
        <v>-8112663.8461923003</v>
      </c>
      <c r="B4969" t="s">
        <v>1267</v>
      </c>
    </row>
    <row r="4970" spans="1:3" x14ac:dyDescent="0.25">
      <c r="A4970">
        <f>-8100510.6207923 -5</f>
        <v>-8100515.6207923004</v>
      </c>
      <c r="B4970" t="s">
        <v>1267</v>
      </c>
    </row>
    <row r="4971" spans="1:3" x14ac:dyDescent="0.25">
      <c r="A4971">
        <f>-8088362.3953923 -5</f>
        <v>-8088367.3953922996</v>
      </c>
      <c r="B4971" t="s">
        <v>1267</v>
      </c>
    </row>
    <row r="4972" spans="1:3" x14ac:dyDescent="0.25">
      <c r="A4972">
        <v>-8081821.0432538399</v>
      </c>
      <c r="B4972">
        <v>-53255.283700892804</v>
      </c>
      <c r="C4972" t="s">
        <v>1268</v>
      </c>
    </row>
    <row r="4973" spans="1:3" x14ac:dyDescent="0.25">
      <c r="A4973">
        <v>-8080886.5643769205</v>
      </c>
      <c r="B4973">
        <v>-53255.283700892804</v>
      </c>
      <c r="C4973" t="s">
        <v>1269</v>
      </c>
    </row>
    <row r="4974" spans="1:3" x14ac:dyDescent="0.25">
      <c r="A4974">
        <v>-8079952.0855</v>
      </c>
      <c r="B4974">
        <v>-53255.283700892804</v>
      </c>
      <c r="C4974" t="s">
        <v>1270</v>
      </c>
    </row>
    <row r="4975" spans="1:3" x14ac:dyDescent="0.25">
      <c r="A4975">
        <v>-8079017.6066230703</v>
      </c>
      <c r="B4975">
        <v>-53255.283700892804</v>
      </c>
      <c r="C4975" t="s">
        <v>1271</v>
      </c>
    </row>
    <row r="4976" spans="1:3" x14ac:dyDescent="0.25">
      <c r="A4976">
        <v>-8078083.1277461499</v>
      </c>
      <c r="B4976">
        <v>-53255.283700892804</v>
      </c>
      <c r="C4976" t="s">
        <v>1272</v>
      </c>
    </row>
    <row r="4977" spans="1:3" x14ac:dyDescent="0.25">
      <c r="A4977">
        <v>-8077148.6488692304</v>
      </c>
      <c r="B4977">
        <v>-53255.283700892804</v>
      </c>
      <c r="C4977" t="s">
        <v>1273</v>
      </c>
    </row>
    <row r="4978" spans="1:3" x14ac:dyDescent="0.25">
      <c r="A4978">
        <v>-8076214.1699922998</v>
      </c>
      <c r="B4978">
        <v>-53255.283700892804</v>
      </c>
      <c r="C4978" t="s">
        <v>1274</v>
      </c>
    </row>
    <row r="4979" spans="1:3" x14ac:dyDescent="0.25">
      <c r="A4979">
        <v>-8075279.6911153803</v>
      </c>
      <c r="B4979">
        <v>-53255.283700892804</v>
      </c>
      <c r="C4979" t="s">
        <v>1275</v>
      </c>
    </row>
    <row r="4980" spans="1:3" x14ac:dyDescent="0.25">
      <c r="A4980">
        <v>-8074345.2122384598</v>
      </c>
      <c r="B4980">
        <v>-53255.283700892804</v>
      </c>
      <c r="C4980" t="s">
        <v>1276</v>
      </c>
    </row>
    <row r="4981" spans="1:3" x14ac:dyDescent="0.25">
      <c r="A4981">
        <v>-8073410.7333615301</v>
      </c>
      <c r="B4981">
        <v>-53255.283700892804</v>
      </c>
      <c r="C4981">
        <v>0.208701968193054</v>
      </c>
    </row>
    <row r="4982" spans="1:3" x14ac:dyDescent="0.25">
      <c r="A4982">
        <v>-8072476.2544846097</v>
      </c>
      <c r="B4982">
        <v>-53255.283700892804</v>
      </c>
      <c r="C4982" t="s">
        <v>1277</v>
      </c>
    </row>
    <row r="4983" spans="1:3" x14ac:dyDescent="0.25">
      <c r="A4983">
        <v>-8071541.7756076902</v>
      </c>
      <c r="B4983">
        <v>-53255.283700892804</v>
      </c>
      <c r="C4983" t="s">
        <v>1278</v>
      </c>
    </row>
    <row r="4984" spans="1:3" x14ac:dyDescent="0.25">
      <c r="A4984">
        <v>-8070607.2967307596</v>
      </c>
      <c r="B4984">
        <v>-53255.283700892804</v>
      </c>
      <c r="C4984">
        <v>0.25262016057968101</v>
      </c>
    </row>
    <row r="4985" spans="1:3" x14ac:dyDescent="0.25">
      <c r="A4985">
        <v>-8069672.8178538401</v>
      </c>
      <c r="B4985">
        <v>-53255.283700892804</v>
      </c>
      <c r="C4985" t="s">
        <v>1279</v>
      </c>
    </row>
    <row r="4986" spans="1:3" x14ac:dyDescent="0.25">
      <c r="A4986">
        <v>-8068738.3389769197</v>
      </c>
      <c r="B4986">
        <v>-53255.283700892804</v>
      </c>
      <c r="C4986" t="s">
        <v>1280</v>
      </c>
    </row>
    <row r="4987" spans="1:3" x14ac:dyDescent="0.25">
      <c r="A4987">
        <v>-8067803.8601000002</v>
      </c>
      <c r="B4987">
        <v>-53255.283700892804</v>
      </c>
      <c r="C4987" t="s">
        <v>1281</v>
      </c>
    </row>
    <row r="4988" spans="1:3" x14ac:dyDescent="0.25">
      <c r="A4988">
        <v>-8066869.3812230704</v>
      </c>
      <c r="B4988">
        <v>-53255.283700892804</v>
      </c>
      <c r="C4988" t="s">
        <v>148</v>
      </c>
    </row>
    <row r="4989" spans="1:3" x14ac:dyDescent="0.25">
      <c r="A4989">
        <v>-8065934.90234615</v>
      </c>
      <c r="B4989">
        <v>-53255.283700892804</v>
      </c>
      <c r="C4989" t="s">
        <v>148</v>
      </c>
    </row>
    <row r="4990" spans="1:3" x14ac:dyDescent="0.25">
      <c r="A4990">
        <v>-8065000.4234692296</v>
      </c>
      <c r="B4990">
        <v>-53255.283700892804</v>
      </c>
      <c r="C4990" t="s">
        <v>148</v>
      </c>
    </row>
    <row r="4991" spans="1:3" x14ac:dyDescent="0.25">
      <c r="A4991">
        <v>-8064065.9445922999</v>
      </c>
      <c r="B4991">
        <v>-53255.283700892804</v>
      </c>
      <c r="C4991" t="s">
        <v>148</v>
      </c>
    </row>
    <row r="4992" spans="1:3" x14ac:dyDescent="0.25">
      <c r="A4992">
        <v>-8063131.4657153804</v>
      </c>
      <c r="B4992">
        <v>-53255.283700892804</v>
      </c>
      <c r="C4992" t="s">
        <v>148</v>
      </c>
    </row>
    <row r="4993" spans="1:3" x14ac:dyDescent="0.25">
      <c r="A4993">
        <v>-8062196.98683846</v>
      </c>
      <c r="B4993">
        <v>-53255.283700892804</v>
      </c>
      <c r="C4993" t="s">
        <v>148</v>
      </c>
    </row>
    <row r="4994" spans="1:3" x14ac:dyDescent="0.25">
      <c r="A4994">
        <f>-8055655.6347 -5325</f>
        <v>-8060980.6347000003</v>
      </c>
      <c r="B4994" t="s">
        <v>1282</v>
      </c>
    </row>
    <row r="4995" spans="1:3" x14ac:dyDescent="0.25">
      <c r="A4995">
        <f>-8051917.7191923 -5</f>
        <v>-8051922.7191923</v>
      </c>
      <c r="B4995" t="s">
        <v>1267</v>
      </c>
    </row>
    <row r="4996" spans="1:3" x14ac:dyDescent="0.25">
      <c r="A4996">
        <f>-8043507.4093 -5325</f>
        <v>-8048832.4093000004</v>
      </c>
      <c r="B4996" t="s">
        <v>1282</v>
      </c>
    </row>
    <row r="4997" spans="1:3" x14ac:dyDescent="0.25">
      <c r="A4997">
        <f>-8039769.4937923 -5</f>
        <v>-8039774.4937923001</v>
      </c>
      <c r="B4997" t="s">
        <v>1267</v>
      </c>
    </row>
    <row r="4998" spans="1:3" x14ac:dyDescent="0.25">
      <c r="A4998">
        <f>-8031359.1839 -5325</f>
        <v>-8036684.1838999996</v>
      </c>
      <c r="B4998" t="s">
        <v>1282</v>
      </c>
    </row>
    <row r="4999" spans="1:3" x14ac:dyDescent="0.25">
      <c r="A4999">
        <f>-8027621.2683923 -5</f>
        <v>-8027626.2683923002</v>
      </c>
      <c r="B4999" t="s">
        <v>1267</v>
      </c>
    </row>
    <row r="5000" spans="1:3" x14ac:dyDescent="0.25">
      <c r="A5000">
        <f>-8019210.9585 -5325</f>
        <v>-8024535.9584999997</v>
      </c>
      <c r="B5000" t="s">
        <v>1282</v>
      </c>
    </row>
    <row r="5001" spans="1:3" x14ac:dyDescent="0.25">
      <c r="A5001">
        <f>-8015473.0429923 -5</f>
        <v>-8015478.0429923004</v>
      </c>
      <c r="B5001" t="s">
        <v>1267</v>
      </c>
    </row>
    <row r="5002" spans="1:3" x14ac:dyDescent="0.25">
      <c r="A5002">
        <f>-8124807.0715923 -5</f>
        <v>-8124812.0715923002</v>
      </c>
      <c r="B5002" t="s">
        <v>1283</v>
      </c>
    </row>
    <row r="5003" spans="1:3" x14ac:dyDescent="0.25">
      <c r="A5003">
        <f>-8112658.8461923 -5</f>
        <v>-8112663.8461923003</v>
      </c>
      <c r="B5003" t="s">
        <v>1283</v>
      </c>
    </row>
    <row r="5004" spans="1:3" x14ac:dyDescent="0.25">
      <c r="A5004">
        <f>-8100510.6207923 -5</f>
        <v>-8100515.6207923004</v>
      </c>
      <c r="B5004" t="s">
        <v>1283</v>
      </c>
    </row>
    <row r="5005" spans="1:3" x14ac:dyDescent="0.25">
      <c r="A5005">
        <f>-8088362.3953923 -5</f>
        <v>-8088367.3953922996</v>
      </c>
      <c r="B5005" t="s">
        <v>1283</v>
      </c>
    </row>
    <row r="5006" spans="1:3" x14ac:dyDescent="0.25">
      <c r="A5006">
        <v>-8082755.5221307604</v>
      </c>
      <c r="B5006">
        <v>-54189.762577678499</v>
      </c>
      <c r="C5006" t="s">
        <v>1284</v>
      </c>
    </row>
    <row r="5007" spans="1:3" x14ac:dyDescent="0.25">
      <c r="A5007">
        <v>-8081821.0432538399</v>
      </c>
      <c r="B5007">
        <v>-54189.762577678499</v>
      </c>
      <c r="C5007" t="s">
        <v>1285</v>
      </c>
    </row>
    <row r="5008" spans="1:3" x14ac:dyDescent="0.25">
      <c r="A5008">
        <v>-8080886.5643769205</v>
      </c>
      <c r="B5008">
        <v>-54189.762577678499</v>
      </c>
      <c r="C5008" t="s">
        <v>1286</v>
      </c>
    </row>
    <row r="5009" spans="1:3" x14ac:dyDescent="0.25">
      <c r="A5009">
        <v>-8079952.0855</v>
      </c>
      <c r="B5009">
        <v>-54189.762577678499</v>
      </c>
      <c r="C5009" t="s">
        <v>1287</v>
      </c>
    </row>
    <row r="5010" spans="1:3" x14ac:dyDescent="0.25">
      <c r="A5010">
        <v>-8079017.6066230703</v>
      </c>
      <c r="B5010">
        <v>-54189.762577678499</v>
      </c>
      <c r="C5010" t="s">
        <v>1288</v>
      </c>
    </row>
    <row r="5011" spans="1:3" x14ac:dyDescent="0.25">
      <c r="A5011">
        <v>-8078083.1277461499</v>
      </c>
      <c r="B5011">
        <v>-54189.762577678499</v>
      </c>
      <c r="C5011" t="s">
        <v>1289</v>
      </c>
    </row>
    <row r="5012" spans="1:3" x14ac:dyDescent="0.25">
      <c r="A5012">
        <v>-8077148.6488692304</v>
      </c>
      <c r="B5012">
        <v>-54189.762577678499</v>
      </c>
      <c r="C5012" t="s">
        <v>1290</v>
      </c>
    </row>
    <row r="5013" spans="1:3" x14ac:dyDescent="0.25">
      <c r="A5013">
        <v>-8076214.1699922998</v>
      </c>
      <c r="B5013">
        <v>-54189.762577678499</v>
      </c>
      <c r="C5013" t="s">
        <v>1291</v>
      </c>
    </row>
    <row r="5014" spans="1:3" x14ac:dyDescent="0.25">
      <c r="A5014">
        <v>-8075279.6911153803</v>
      </c>
      <c r="B5014">
        <v>-54189.762577678499</v>
      </c>
      <c r="C5014" t="s">
        <v>1292</v>
      </c>
    </row>
    <row r="5015" spans="1:3" x14ac:dyDescent="0.25">
      <c r="A5015">
        <v>-8074345.2122384598</v>
      </c>
      <c r="B5015">
        <v>-54189.762577678499</v>
      </c>
      <c r="C5015" t="s">
        <v>1293</v>
      </c>
    </row>
    <row r="5016" spans="1:3" x14ac:dyDescent="0.25">
      <c r="A5016">
        <v>-8073410.7333615301</v>
      </c>
      <c r="B5016">
        <v>-54189.762577678499</v>
      </c>
      <c r="C5016">
        <v>0.241162464022636</v>
      </c>
    </row>
    <row r="5017" spans="1:3" x14ac:dyDescent="0.25">
      <c r="A5017">
        <v>-8072476.2544846097</v>
      </c>
      <c r="B5017">
        <v>-54189.762577678499</v>
      </c>
      <c r="C5017" t="s">
        <v>1294</v>
      </c>
    </row>
    <row r="5018" spans="1:3" x14ac:dyDescent="0.25">
      <c r="A5018">
        <v>-8071541.7756076902</v>
      </c>
      <c r="B5018">
        <v>-54189.762577678499</v>
      </c>
      <c r="C5018" t="s">
        <v>1295</v>
      </c>
    </row>
    <row r="5019" spans="1:3" x14ac:dyDescent="0.25">
      <c r="A5019">
        <v>-8070607.2967307596</v>
      </c>
      <c r="B5019">
        <v>-54189.762577678499</v>
      </c>
      <c r="C5019">
        <v>0.287976264953613</v>
      </c>
    </row>
    <row r="5020" spans="1:3" x14ac:dyDescent="0.25">
      <c r="A5020">
        <v>-8069672.8178538401</v>
      </c>
      <c r="B5020">
        <v>-54189.762577678499</v>
      </c>
      <c r="C5020" t="s">
        <v>1296</v>
      </c>
    </row>
    <row r="5021" spans="1:3" x14ac:dyDescent="0.25">
      <c r="A5021">
        <v>-8068738.3389769197</v>
      </c>
      <c r="B5021">
        <v>-54189.762577678499</v>
      </c>
      <c r="C5021" t="s">
        <v>1297</v>
      </c>
    </row>
    <row r="5022" spans="1:3" x14ac:dyDescent="0.25">
      <c r="A5022">
        <v>-8067803.8601000002</v>
      </c>
      <c r="B5022">
        <v>-54189.762577678499</v>
      </c>
      <c r="C5022" t="s">
        <v>1298</v>
      </c>
    </row>
    <row r="5023" spans="1:3" x14ac:dyDescent="0.25">
      <c r="A5023">
        <v>-8066869.3812230704</v>
      </c>
      <c r="B5023">
        <v>-54189.762577678499</v>
      </c>
      <c r="C5023" t="s">
        <v>1299</v>
      </c>
    </row>
    <row r="5024" spans="1:3" x14ac:dyDescent="0.25">
      <c r="A5024">
        <v>-8065934.90234615</v>
      </c>
      <c r="B5024">
        <v>-54189.762577678499</v>
      </c>
      <c r="C5024" t="s">
        <v>286</v>
      </c>
    </row>
    <row r="5025" spans="1:3" x14ac:dyDescent="0.25">
      <c r="A5025">
        <v>-8065000.4234692296</v>
      </c>
      <c r="B5025">
        <v>-54189.762577678499</v>
      </c>
      <c r="C5025" t="s">
        <v>286</v>
      </c>
    </row>
    <row r="5026" spans="1:3" x14ac:dyDescent="0.25">
      <c r="A5026">
        <v>-8064065.9445922999</v>
      </c>
      <c r="B5026">
        <v>-54189.762577678499</v>
      </c>
      <c r="C5026" t="s">
        <v>286</v>
      </c>
    </row>
    <row r="5027" spans="1:3" x14ac:dyDescent="0.25">
      <c r="A5027">
        <v>-8063131.4657153804</v>
      </c>
      <c r="B5027">
        <v>-54189.762577678499</v>
      </c>
      <c r="C5027" t="s">
        <v>286</v>
      </c>
    </row>
    <row r="5028" spans="1:3" x14ac:dyDescent="0.25">
      <c r="A5028">
        <v>-8062196.98683846</v>
      </c>
      <c r="B5028">
        <v>-54189.762577678499</v>
      </c>
      <c r="C5028" t="s">
        <v>286</v>
      </c>
    </row>
    <row r="5029" spans="1:3" x14ac:dyDescent="0.25">
      <c r="A5029">
        <v>-8061262.5079615302</v>
      </c>
      <c r="B5029">
        <v>-54189.762577678499</v>
      </c>
      <c r="C5029" t="s">
        <v>286</v>
      </c>
    </row>
    <row r="5030" spans="1:3" x14ac:dyDescent="0.25">
      <c r="A5030">
        <f>-8055655.6347 -5418</f>
        <v>-8061073.6347000003</v>
      </c>
      <c r="B5030" t="s">
        <v>1300</v>
      </c>
    </row>
    <row r="5031" spans="1:3" x14ac:dyDescent="0.25">
      <c r="A5031">
        <f>-8051917.7191923 -5</f>
        <v>-8051922.7191923</v>
      </c>
      <c r="B5031" t="s">
        <v>1283</v>
      </c>
    </row>
    <row r="5032" spans="1:3" x14ac:dyDescent="0.25">
      <c r="A5032">
        <f>-8043507.4093 -5418</f>
        <v>-8048925.4093000004</v>
      </c>
      <c r="B5032" t="s">
        <v>1300</v>
      </c>
    </row>
    <row r="5033" spans="1:3" x14ac:dyDescent="0.25">
      <c r="A5033">
        <f>-8039769.4937923 -5</f>
        <v>-8039774.4937923001</v>
      </c>
      <c r="B5033" t="s">
        <v>1283</v>
      </c>
    </row>
    <row r="5034" spans="1:3" x14ac:dyDescent="0.25">
      <c r="A5034">
        <f>-8031359.1839 -5418</f>
        <v>-8036777.1838999996</v>
      </c>
      <c r="B5034" t="s">
        <v>1300</v>
      </c>
    </row>
    <row r="5035" spans="1:3" x14ac:dyDescent="0.25">
      <c r="A5035">
        <f>-8027621.2683923 -5</f>
        <v>-8027626.2683923002</v>
      </c>
      <c r="B5035" t="s">
        <v>1283</v>
      </c>
    </row>
    <row r="5036" spans="1:3" x14ac:dyDescent="0.25">
      <c r="A5036">
        <f>-8019210.9585 -5418</f>
        <v>-8024628.9584999997</v>
      </c>
      <c r="B5036" t="s">
        <v>1300</v>
      </c>
    </row>
    <row r="5037" spans="1:3" x14ac:dyDescent="0.25">
      <c r="A5037">
        <f>-8015473.0429923 -5</f>
        <v>-8015478.0429923004</v>
      </c>
      <c r="B5037" t="s">
        <v>1283</v>
      </c>
    </row>
    <row r="5038" spans="1:3" x14ac:dyDescent="0.25">
      <c r="A5038">
        <f>-8124807.0715923 -5</f>
        <v>-8124812.0715923002</v>
      </c>
      <c r="B5038" t="s">
        <v>1301</v>
      </c>
    </row>
    <row r="5039" spans="1:3" x14ac:dyDescent="0.25">
      <c r="A5039">
        <f>-8112658.8461923 -5</f>
        <v>-8112663.8461923003</v>
      </c>
      <c r="B5039" t="s">
        <v>1301</v>
      </c>
    </row>
    <row r="5040" spans="1:3" x14ac:dyDescent="0.25">
      <c r="A5040">
        <f>-8100510.6207923 -5</f>
        <v>-8100515.6207923004</v>
      </c>
      <c r="B5040" t="s">
        <v>1301</v>
      </c>
    </row>
    <row r="5041" spans="1:3" x14ac:dyDescent="0.25">
      <c r="A5041">
        <f>-8088362.3953923 -5</f>
        <v>-8088367.3953922996</v>
      </c>
      <c r="B5041" t="s">
        <v>1301</v>
      </c>
    </row>
    <row r="5042" spans="1:3" x14ac:dyDescent="0.25">
      <c r="A5042">
        <v>-8082755.5221307604</v>
      </c>
      <c r="B5042">
        <v>-55124.241454464202</v>
      </c>
      <c r="C5042" t="s">
        <v>1302</v>
      </c>
    </row>
    <row r="5043" spans="1:3" x14ac:dyDescent="0.25">
      <c r="A5043">
        <v>-8081821.0432538399</v>
      </c>
      <c r="B5043">
        <v>-55124.241454464202</v>
      </c>
      <c r="C5043" t="s">
        <v>1303</v>
      </c>
    </row>
    <row r="5044" spans="1:3" x14ac:dyDescent="0.25">
      <c r="A5044">
        <v>-8080886.5643769205</v>
      </c>
      <c r="B5044">
        <v>-55124.241454464202</v>
      </c>
      <c r="C5044" t="s">
        <v>1304</v>
      </c>
    </row>
    <row r="5045" spans="1:3" x14ac:dyDescent="0.25">
      <c r="A5045">
        <v>-8079952.0855</v>
      </c>
      <c r="B5045">
        <v>-55124.241454464202</v>
      </c>
      <c r="C5045" t="s">
        <v>1305</v>
      </c>
    </row>
    <row r="5046" spans="1:3" x14ac:dyDescent="0.25">
      <c r="A5046">
        <v>-8079017.6066230703</v>
      </c>
      <c r="B5046">
        <v>-55124.241454464202</v>
      </c>
      <c r="C5046" t="s">
        <v>1306</v>
      </c>
    </row>
    <row r="5047" spans="1:3" x14ac:dyDescent="0.25">
      <c r="A5047">
        <v>-8078083.1277461499</v>
      </c>
      <c r="B5047">
        <v>-55124.241454464202</v>
      </c>
      <c r="C5047" t="s">
        <v>1307</v>
      </c>
    </row>
    <row r="5048" spans="1:3" x14ac:dyDescent="0.25">
      <c r="A5048">
        <v>-8077148.6488692304</v>
      </c>
      <c r="B5048">
        <v>-55124.241454464202</v>
      </c>
      <c r="C5048" t="s">
        <v>1308</v>
      </c>
    </row>
    <row r="5049" spans="1:3" x14ac:dyDescent="0.25">
      <c r="A5049">
        <v>-8076214.1699922998</v>
      </c>
      <c r="B5049">
        <v>-55124.241454464202</v>
      </c>
      <c r="C5049" t="s">
        <v>1309</v>
      </c>
    </row>
    <row r="5050" spans="1:3" x14ac:dyDescent="0.25">
      <c r="A5050">
        <v>-8075279.6911153803</v>
      </c>
      <c r="B5050">
        <v>-55124.241454464202</v>
      </c>
      <c r="C5050" t="s">
        <v>1310</v>
      </c>
    </row>
    <row r="5051" spans="1:3" x14ac:dyDescent="0.25">
      <c r="A5051">
        <v>-8074345.2122384598</v>
      </c>
      <c r="B5051">
        <v>-55124.241454464202</v>
      </c>
      <c r="C5051" t="s">
        <v>1311</v>
      </c>
    </row>
    <row r="5052" spans="1:3" x14ac:dyDescent="0.25">
      <c r="A5052">
        <v>-8073410.7333615301</v>
      </c>
      <c r="B5052">
        <v>-55124.241454464202</v>
      </c>
      <c r="C5052">
        <v>0.24735412001609799</v>
      </c>
    </row>
    <row r="5053" spans="1:3" x14ac:dyDescent="0.25">
      <c r="A5053">
        <v>-8072476.2544846097</v>
      </c>
      <c r="B5053">
        <v>-55124.241454464202</v>
      </c>
      <c r="C5053" t="s">
        <v>1312</v>
      </c>
    </row>
    <row r="5054" spans="1:3" x14ac:dyDescent="0.25">
      <c r="A5054">
        <v>-8071541.7756076902</v>
      </c>
      <c r="B5054">
        <v>-55124.241454464202</v>
      </c>
      <c r="C5054" t="s">
        <v>1313</v>
      </c>
    </row>
    <row r="5055" spans="1:3" x14ac:dyDescent="0.25">
      <c r="A5055">
        <v>-8070607.2967307596</v>
      </c>
      <c r="B5055">
        <v>-55124.241454464202</v>
      </c>
      <c r="C5055">
        <v>0.32292339205741799</v>
      </c>
    </row>
    <row r="5056" spans="1:3" x14ac:dyDescent="0.25">
      <c r="A5056">
        <v>-8069672.8178538401</v>
      </c>
      <c r="B5056">
        <v>-55124.241454464202</v>
      </c>
      <c r="C5056" t="s">
        <v>1314</v>
      </c>
    </row>
    <row r="5057" spans="1:3" x14ac:dyDescent="0.25">
      <c r="A5057">
        <v>-8068738.3389769197</v>
      </c>
      <c r="B5057">
        <v>-55124.241454464202</v>
      </c>
      <c r="C5057" t="s">
        <v>1315</v>
      </c>
    </row>
    <row r="5058" spans="1:3" x14ac:dyDescent="0.25">
      <c r="A5058">
        <v>-8067803.8601000002</v>
      </c>
      <c r="B5058">
        <v>-55124.241454464202</v>
      </c>
      <c r="C5058" t="s">
        <v>1316</v>
      </c>
    </row>
    <row r="5059" spans="1:3" x14ac:dyDescent="0.25">
      <c r="A5059">
        <v>-8066869.3812230704</v>
      </c>
      <c r="B5059">
        <v>-55124.241454464202</v>
      </c>
      <c r="C5059" t="s">
        <v>1317</v>
      </c>
    </row>
    <row r="5060" spans="1:3" x14ac:dyDescent="0.25">
      <c r="A5060">
        <v>-8065934.90234615</v>
      </c>
      <c r="B5060">
        <v>-55124.241454464202</v>
      </c>
      <c r="C5060" t="s">
        <v>1318</v>
      </c>
    </row>
    <row r="5061" spans="1:3" x14ac:dyDescent="0.25">
      <c r="A5061">
        <v>-8065000.4234692296</v>
      </c>
      <c r="B5061">
        <v>-55124.241454464202</v>
      </c>
      <c r="C5061" t="s">
        <v>820</v>
      </c>
    </row>
    <row r="5062" spans="1:3" x14ac:dyDescent="0.25">
      <c r="A5062">
        <v>-8064065.9445922999</v>
      </c>
      <c r="B5062">
        <v>-55124.241454464202</v>
      </c>
      <c r="C5062" t="s">
        <v>820</v>
      </c>
    </row>
    <row r="5063" spans="1:3" x14ac:dyDescent="0.25">
      <c r="A5063">
        <v>-8063131.4657153804</v>
      </c>
      <c r="B5063">
        <v>-55124.241454464202</v>
      </c>
      <c r="C5063" t="s">
        <v>820</v>
      </c>
    </row>
    <row r="5064" spans="1:3" x14ac:dyDescent="0.25">
      <c r="A5064">
        <v>-8062196.98683846</v>
      </c>
      <c r="B5064">
        <v>-55124.241454464202</v>
      </c>
      <c r="C5064" t="s">
        <v>820</v>
      </c>
    </row>
    <row r="5065" spans="1:3" x14ac:dyDescent="0.25">
      <c r="A5065">
        <v>-8061262.5079615302</v>
      </c>
      <c r="B5065">
        <v>-55124.241454464202</v>
      </c>
      <c r="C5065" t="s">
        <v>820</v>
      </c>
    </row>
    <row r="5066" spans="1:3" x14ac:dyDescent="0.25">
      <c r="A5066">
        <f>-8055655.6347 -5512</f>
        <v>-8061167.6347000003</v>
      </c>
      <c r="B5066" t="s">
        <v>1319</v>
      </c>
    </row>
    <row r="5067" spans="1:3" x14ac:dyDescent="0.25">
      <c r="A5067">
        <f>-8051917.7191923 -5</f>
        <v>-8051922.7191923</v>
      </c>
      <c r="B5067" t="s">
        <v>1301</v>
      </c>
    </row>
    <row r="5068" spans="1:3" x14ac:dyDescent="0.25">
      <c r="A5068">
        <f>-8043507.4093 -5512</f>
        <v>-8049019.4093000004</v>
      </c>
      <c r="B5068" t="s">
        <v>1319</v>
      </c>
    </row>
    <row r="5069" spans="1:3" x14ac:dyDescent="0.25">
      <c r="A5069">
        <f>-8039769.4937923 -5</f>
        <v>-8039774.4937923001</v>
      </c>
      <c r="B5069" t="s">
        <v>1301</v>
      </c>
    </row>
    <row r="5070" spans="1:3" x14ac:dyDescent="0.25">
      <c r="A5070">
        <f>-8031359.1839 -5512</f>
        <v>-8036871.1838999996</v>
      </c>
      <c r="B5070" t="s">
        <v>1319</v>
      </c>
    </row>
    <row r="5071" spans="1:3" x14ac:dyDescent="0.25">
      <c r="A5071">
        <f>-8027621.2683923 -5</f>
        <v>-8027626.2683923002</v>
      </c>
      <c r="B5071" t="s">
        <v>1301</v>
      </c>
    </row>
    <row r="5072" spans="1:3" x14ac:dyDescent="0.25">
      <c r="A5072">
        <f>-8019210.9585 -5512</f>
        <v>-8024722.9584999997</v>
      </c>
      <c r="B5072" t="s">
        <v>1319</v>
      </c>
    </row>
    <row r="5073" spans="1:2" x14ac:dyDescent="0.25">
      <c r="A5073">
        <f>-8015473.0429923 -5</f>
        <v>-8015478.0429923004</v>
      </c>
      <c r="B5073" t="s">
        <v>1301</v>
      </c>
    </row>
    <row r="5074" spans="1:2" x14ac:dyDescent="0.25">
      <c r="A5074" t="s">
        <v>9</v>
      </c>
      <c r="B5074" t="s">
        <v>1320</v>
      </c>
    </row>
    <row r="5075" spans="1:2" x14ac:dyDescent="0.25">
      <c r="A5075" t="s">
        <v>10</v>
      </c>
      <c r="B5075" t="s">
        <v>1320</v>
      </c>
    </row>
    <row r="5076" spans="1:2" x14ac:dyDescent="0.25">
      <c r="A5076" t="s">
        <v>11</v>
      </c>
      <c r="B5076" t="s">
        <v>1320</v>
      </c>
    </row>
    <row r="5077" spans="1:2" x14ac:dyDescent="0.25">
      <c r="A5077" t="s">
        <v>12</v>
      </c>
      <c r="B5077" t="s">
        <v>1320</v>
      </c>
    </row>
    <row r="5078" spans="1:2" x14ac:dyDescent="0.25">
      <c r="A5078" t="s">
        <v>13</v>
      </c>
      <c r="B5078" t="s">
        <v>1320</v>
      </c>
    </row>
    <row r="5079" spans="1:2" x14ac:dyDescent="0.25">
      <c r="A5079" t="s">
        <v>14</v>
      </c>
      <c r="B5079" t="s">
        <v>1320</v>
      </c>
    </row>
    <row r="5080" spans="1:2" x14ac:dyDescent="0.25">
      <c r="A5080" t="s">
        <v>15</v>
      </c>
      <c r="B5080" t="s">
        <v>1320</v>
      </c>
    </row>
    <row r="5081" spans="1:2" x14ac:dyDescent="0.25">
      <c r="A5081" t="s">
        <v>16</v>
      </c>
      <c r="B5081" t="s">
        <v>1320</v>
      </c>
    </row>
    <row r="5082" spans="1:2" x14ac:dyDescent="0.25">
      <c r="A5082" t="s">
        <v>17</v>
      </c>
      <c r="B5082" t="s">
        <v>1320</v>
      </c>
    </row>
    <row r="5083" spans="1:2" x14ac:dyDescent="0.25">
      <c r="A5083" t="s">
        <v>18</v>
      </c>
      <c r="B5083" t="s">
        <v>1320</v>
      </c>
    </row>
    <row r="5084" spans="1:2" x14ac:dyDescent="0.25">
      <c r="A5084">
        <f>-8124807.0715923 -5</f>
        <v>-8124812.0715923002</v>
      </c>
      <c r="B5084" t="s">
        <v>1321</v>
      </c>
    </row>
    <row r="5085" spans="1:2" x14ac:dyDescent="0.25">
      <c r="A5085" t="s">
        <v>20</v>
      </c>
      <c r="B5085" t="s">
        <v>1320</v>
      </c>
    </row>
    <row r="5086" spans="1:2" x14ac:dyDescent="0.25">
      <c r="A5086" t="s">
        <v>21</v>
      </c>
      <c r="B5086" t="s">
        <v>1320</v>
      </c>
    </row>
    <row r="5087" spans="1:2" x14ac:dyDescent="0.25">
      <c r="A5087" t="s">
        <v>22</v>
      </c>
      <c r="B5087" t="s">
        <v>1320</v>
      </c>
    </row>
    <row r="5088" spans="1:2" x14ac:dyDescent="0.25">
      <c r="A5088" t="s">
        <v>23</v>
      </c>
      <c r="B5088" t="s">
        <v>1320</v>
      </c>
    </row>
    <row r="5089" spans="1:2" x14ac:dyDescent="0.25">
      <c r="A5089" t="s">
        <v>24</v>
      </c>
      <c r="B5089" t="s">
        <v>1320</v>
      </c>
    </row>
    <row r="5090" spans="1:2" x14ac:dyDescent="0.25">
      <c r="A5090" t="s">
        <v>25</v>
      </c>
      <c r="B5090" t="s">
        <v>1320</v>
      </c>
    </row>
    <row r="5091" spans="1:2" x14ac:dyDescent="0.25">
      <c r="A5091" t="s">
        <v>26</v>
      </c>
      <c r="B5091" t="s">
        <v>1320</v>
      </c>
    </row>
    <row r="5092" spans="1:2" x14ac:dyDescent="0.25">
      <c r="A5092" t="s">
        <v>27</v>
      </c>
      <c r="B5092" t="s">
        <v>1320</v>
      </c>
    </row>
    <row r="5093" spans="1:2" x14ac:dyDescent="0.25">
      <c r="A5093" t="s">
        <v>28</v>
      </c>
      <c r="B5093" t="s">
        <v>1320</v>
      </c>
    </row>
    <row r="5094" spans="1:2" x14ac:dyDescent="0.25">
      <c r="A5094" t="s">
        <v>29</v>
      </c>
      <c r="B5094" t="s">
        <v>1320</v>
      </c>
    </row>
    <row r="5095" spans="1:2" x14ac:dyDescent="0.25">
      <c r="A5095" t="s">
        <v>30</v>
      </c>
      <c r="B5095" t="s">
        <v>1320</v>
      </c>
    </row>
    <row r="5096" spans="1:2" x14ac:dyDescent="0.25">
      <c r="A5096" t="s">
        <v>31</v>
      </c>
      <c r="B5096" t="s">
        <v>1320</v>
      </c>
    </row>
    <row r="5097" spans="1:2" x14ac:dyDescent="0.25">
      <c r="A5097">
        <f>-8112658.8461923 -5</f>
        <v>-8112663.8461923003</v>
      </c>
      <c r="B5097" t="s">
        <v>1321</v>
      </c>
    </row>
    <row r="5098" spans="1:2" x14ac:dyDescent="0.25">
      <c r="A5098" t="s">
        <v>32</v>
      </c>
      <c r="B5098" t="s">
        <v>1320</v>
      </c>
    </row>
    <row r="5099" spans="1:2" x14ac:dyDescent="0.25">
      <c r="A5099" t="s">
        <v>33</v>
      </c>
      <c r="B5099" t="s">
        <v>1320</v>
      </c>
    </row>
    <row r="5100" spans="1:2" x14ac:dyDescent="0.25">
      <c r="A5100" t="s">
        <v>34</v>
      </c>
      <c r="B5100" t="s">
        <v>1320</v>
      </c>
    </row>
    <row r="5101" spans="1:2" x14ac:dyDescent="0.25">
      <c r="A5101" t="s">
        <v>35</v>
      </c>
      <c r="B5101" t="s">
        <v>1320</v>
      </c>
    </row>
    <row r="5102" spans="1:2" x14ac:dyDescent="0.25">
      <c r="A5102" t="s">
        <v>36</v>
      </c>
      <c r="B5102" t="s">
        <v>1320</v>
      </c>
    </row>
    <row r="5103" spans="1:2" x14ac:dyDescent="0.25">
      <c r="A5103" t="s">
        <v>37</v>
      </c>
      <c r="B5103" t="s">
        <v>1320</v>
      </c>
    </row>
    <row r="5104" spans="1:2" x14ac:dyDescent="0.25">
      <c r="A5104" t="s">
        <v>38</v>
      </c>
      <c r="B5104" t="s">
        <v>1320</v>
      </c>
    </row>
    <row r="5105" spans="1:2" x14ac:dyDescent="0.25">
      <c r="A5105" t="s">
        <v>39</v>
      </c>
      <c r="B5105" t="s">
        <v>1320</v>
      </c>
    </row>
    <row r="5106" spans="1:2" x14ac:dyDescent="0.25">
      <c r="A5106" t="s">
        <v>40</v>
      </c>
      <c r="B5106" t="s">
        <v>1320</v>
      </c>
    </row>
    <row r="5107" spans="1:2" x14ac:dyDescent="0.25">
      <c r="A5107" t="s">
        <v>41</v>
      </c>
      <c r="B5107" t="s">
        <v>1320</v>
      </c>
    </row>
    <row r="5108" spans="1:2" x14ac:dyDescent="0.25">
      <c r="A5108" t="s">
        <v>42</v>
      </c>
      <c r="B5108" t="s">
        <v>1320</v>
      </c>
    </row>
    <row r="5109" spans="1:2" x14ac:dyDescent="0.25">
      <c r="A5109" t="s">
        <v>43</v>
      </c>
      <c r="B5109" t="s">
        <v>1320</v>
      </c>
    </row>
    <row r="5110" spans="1:2" x14ac:dyDescent="0.25">
      <c r="A5110">
        <f>-8100510.6207923 -5</f>
        <v>-8100515.6207923004</v>
      </c>
      <c r="B5110" t="s">
        <v>1321</v>
      </c>
    </row>
    <row r="5111" spans="1:2" x14ac:dyDescent="0.25">
      <c r="A5111" t="s">
        <v>44</v>
      </c>
      <c r="B5111" t="s">
        <v>1320</v>
      </c>
    </row>
    <row r="5112" spans="1:2" x14ac:dyDescent="0.25">
      <c r="A5112" t="s">
        <v>45</v>
      </c>
      <c r="B5112" t="s">
        <v>1320</v>
      </c>
    </row>
    <row r="5113" spans="1:2" x14ac:dyDescent="0.25">
      <c r="A5113" t="s">
        <v>46</v>
      </c>
      <c r="B5113" t="s">
        <v>1320</v>
      </c>
    </row>
    <row r="5114" spans="1:2" x14ac:dyDescent="0.25">
      <c r="A5114" t="s">
        <v>47</v>
      </c>
      <c r="B5114" t="s">
        <v>1320</v>
      </c>
    </row>
    <row r="5115" spans="1:2" x14ac:dyDescent="0.25">
      <c r="A5115" t="s">
        <v>48</v>
      </c>
      <c r="B5115" t="s">
        <v>1320</v>
      </c>
    </row>
    <row r="5116" spans="1:2" x14ac:dyDescent="0.25">
      <c r="A5116" t="s">
        <v>49</v>
      </c>
      <c r="B5116" t="s">
        <v>1320</v>
      </c>
    </row>
    <row r="5117" spans="1:2" x14ac:dyDescent="0.25">
      <c r="A5117" t="s">
        <v>50</v>
      </c>
      <c r="B5117" t="s">
        <v>1320</v>
      </c>
    </row>
    <row r="5118" spans="1:2" x14ac:dyDescent="0.25">
      <c r="A5118" t="s">
        <v>51</v>
      </c>
      <c r="B5118" t="s">
        <v>1320</v>
      </c>
    </row>
    <row r="5119" spans="1:2" x14ac:dyDescent="0.25">
      <c r="A5119" t="s">
        <v>52</v>
      </c>
      <c r="B5119" t="s">
        <v>1320</v>
      </c>
    </row>
    <row r="5120" spans="1:2" x14ac:dyDescent="0.25">
      <c r="A5120" t="s">
        <v>53</v>
      </c>
      <c r="B5120" t="s">
        <v>1320</v>
      </c>
    </row>
    <row r="5121" spans="1:3" x14ac:dyDescent="0.25">
      <c r="A5121" t="s">
        <v>54</v>
      </c>
      <c r="B5121" t="s">
        <v>1320</v>
      </c>
    </row>
    <row r="5122" spans="1:3" x14ac:dyDescent="0.25">
      <c r="A5122" t="s">
        <v>55</v>
      </c>
      <c r="B5122" t="s">
        <v>1320</v>
      </c>
    </row>
    <row r="5123" spans="1:3" x14ac:dyDescent="0.25">
      <c r="A5123">
        <f>-8088362.3953923 -5</f>
        <v>-8088367.3953922996</v>
      </c>
      <c r="B5123" t="s">
        <v>1321</v>
      </c>
    </row>
    <row r="5124" spans="1:3" x14ac:dyDescent="0.25">
      <c r="A5124" t="s">
        <v>56</v>
      </c>
      <c r="B5124" t="s">
        <v>1320</v>
      </c>
    </row>
    <row r="5125" spans="1:3" x14ac:dyDescent="0.25">
      <c r="A5125" t="s">
        <v>57</v>
      </c>
      <c r="B5125" t="s">
        <v>1320</v>
      </c>
    </row>
    <row r="5126" spans="1:3" x14ac:dyDescent="0.25">
      <c r="A5126" t="s">
        <v>58</v>
      </c>
      <c r="B5126" t="s">
        <v>1320</v>
      </c>
    </row>
    <row r="5127" spans="1:3" x14ac:dyDescent="0.25">
      <c r="A5127" t="s">
        <v>59</v>
      </c>
      <c r="B5127" t="s">
        <v>1320</v>
      </c>
    </row>
    <row r="5128" spans="1:3" x14ac:dyDescent="0.25">
      <c r="A5128" t="s">
        <v>60</v>
      </c>
      <c r="B5128" t="s">
        <v>1320</v>
      </c>
    </row>
    <row r="5129" spans="1:3" x14ac:dyDescent="0.25">
      <c r="A5129">
        <v>-8082755.5221307604</v>
      </c>
      <c r="B5129">
        <v>-56058.720331249999</v>
      </c>
      <c r="C5129">
        <v>4.6704452484846101E-2</v>
      </c>
    </row>
    <row r="5130" spans="1:3" x14ac:dyDescent="0.25">
      <c r="A5130">
        <v>-8081821.0432538399</v>
      </c>
      <c r="B5130">
        <v>-56058.720331249999</v>
      </c>
      <c r="C5130">
        <v>6.5748974680900504E-2</v>
      </c>
    </row>
    <row r="5131" spans="1:3" x14ac:dyDescent="0.25">
      <c r="A5131">
        <v>-8080886.5643769205</v>
      </c>
      <c r="B5131">
        <v>-56058.720331249999</v>
      </c>
      <c r="C5131">
        <v>8.7817177176475497E-2</v>
      </c>
    </row>
    <row r="5132" spans="1:3" x14ac:dyDescent="0.25">
      <c r="A5132">
        <v>-8079952.0855</v>
      </c>
      <c r="B5132">
        <v>-56058.720331249999</v>
      </c>
      <c r="C5132">
        <v>0.117329277098178</v>
      </c>
    </row>
    <row r="5133" spans="1:3" x14ac:dyDescent="0.25">
      <c r="A5133">
        <v>-8079017.6066230703</v>
      </c>
      <c r="B5133">
        <v>-56058.720331249999</v>
      </c>
      <c r="C5133">
        <v>0.12802299857139501</v>
      </c>
    </row>
    <row r="5134" spans="1:3" x14ac:dyDescent="0.25">
      <c r="A5134">
        <v>-8078083.1277461499</v>
      </c>
      <c r="B5134">
        <v>-56058.720331249999</v>
      </c>
      <c r="C5134">
        <v>0.15819245576858501</v>
      </c>
    </row>
    <row r="5135" spans="1:3" x14ac:dyDescent="0.25">
      <c r="A5135">
        <v>-8077148.6488692304</v>
      </c>
      <c r="B5135">
        <v>-56058.720331249999</v>
      </c>
      <c r="C5135">
        <v>0.192448079586029</v>
      </c>
    </row>
    <row r="5136" spans="1:3" x14ac:dyDescent="0.25">
      <c r="A5136">
        <v>-8076214.1699922998</v>
      </c>
      <c r="B5136">
        <v>-56058.720331249999</v>
      </c>
      <c r="C5136">
        <v>0.20243169367313299</v>
      </c>
    </row>
    <row r="5137" spans="1:3" x14ac:dyDescent="0.25">
      <c r="A5137">
        <v>-8075279.6911153803</v>
      </c>
      <c r="B5137">
        <v>-56058.720331249999</v>
      </c>
      <c r="C5137">
        <v>0.23850484192371299</v>
      </c>
    </row>
    <row r="5138" spans="1:3" x14ac:dyDescent="0.25">
      <c r="A5138">
        <v>-8074345.2122384598</v>
      </c>
      <c r="B5138">
        <v>-56058.720331249999</v>
      </c>
      <c r="C5138">
        <v>0.27065020799636802</v>
      </c>
    </row>
    <row r="5139" spans="1:3" x14ac:dyDescent="0.25">
      <c r="A5139">
        <v>-8073410.7333615301</v>
      </c>
      <c r="B5139">
        <v>-56058.720331249999</v>
      </c>
      <c r="C5139">
        <v>0.27596110105514499</v>
      </c>
    </row>
    <row r="5140" spans="1:3" x14ac:dyDescent="0.25">
      <c r="A5140">
        <v>-8072476.2544846097</v>
      </c>
      <c r="B5140">
        <v>-56058.720331249999</v>
      </c>
      <c r="C5140">
        <v>0.314734697341918</v>
      </c>
    </row>
    <row r="5141" spans="1:3" x14ac:dyDescent="0.25">
      <c r="A5141">
        <v>-8071541.7756076902</v>
      </c>
      <c r="B5141">
        <v>-56058.720331249999</v>
      </c>
      <c r="C5141">
        <v>0.32052966952323902</v>
      </c>
    </row>
    <row r="5142" spans="1:3" x14ac:dyDescent="0.25">
      <c r="A5142">
        <v>-8070607.2967307596</v>
      </c>
      <c r="B5142">
        <v>-56058.720331249999</v>
      </c>
      <c r="C5142">
        <v>0.35875090956687899</v>
      </c>
    </row>
    <row r="5143" spans="1:3" x14ac:dyDescent="0.25">
      <c r="A5143">
        <v>-8069672.8178538401</v>
      </c>
      <c r="B5143">
        <v>-56058.720331249999</v>
      </c>
      <c r="C5143">
        <v>0.36490532755851701</v>
      </c>
    </row>
    <row r="5144" spans="1:3" x14ac:dyDescent="0.25">
      <c r="A5144">
        <v>-8068738.3389769197</v>
      </c>
      <c r="B5144">
        <v>-56058.720331249999</v>
      </c>
      <c r="C5144">
        <v>0.36594197154045099</v>
      </c>
    </row>
    <row r="5145" spans="1:3" x14ac:dyDescent="0.25">
      <c r="A5145">
        <v>-8067803.8601000002</v>
      </c>
      <c r="B5145">
        <v>-56058.720331249999</v>
      </c>
      <c r="C5145">
        <v>0.398941129446029</v>
      </c>
    </row>
    <row r="5146" spans="1:3" x14ac:dyDescent="0.25">
      <c r="A5146">
        <v>-8066869.3812230704</v>
      </c>
      <c r="B5146">
        <v>-56058.720331249999</v>
      </c>
      <c r="C5146">
        <v>0.40027117729187001</v>
      </c>
    </row>
    <row r="5147" spans="1:3" x14ac:dyDescent="0.25">
      <c r="A5147">
        <v>-8065934.90234615</v>
      </c>
      <c r="B5147">
        <v>-56058.720331249999</v>
      </c>
      <c r="C5147">
        <v>0.40313783288001998</v>
      </c>
    </row>
    <row r="5148" spans="1:3" x14ac:dyDescent="0.25">
      <c r="A5148">
        <v>-8065000.4234692296</v>
      </c>
      <c r="B5148">
        <v>-56058.720331249999</v>
      </c>
      <c r="C5148">
        <v>0</v>
      </c>
    </row>
    <row r="5149" spans="1:3" x14ac:dyDescent="0.25">
      <c r="A5149">
        <v>-8064065.9445922999</v>
      </c>
      <c r="B5149">
        <v>-56058.720331249999</v>
      </c>
      <c r="C5149">
        <v>0</v>
      </c>
    </row>
    <row r="5150" spans="1:3" x14ac:dyDescent="0.25">
      <c r="A5150">
        <v>-8063131.4657153804</v>
      </c>
      <c r="B5150">
        <v>-56058.720331249999</v>
      </c>
      <c r="C5150">
        <v>0</v>
      </c>
    </row>
    <row r="5151" spans="1:3" x14ac:dyDescent="0.25">
      <c r="A5151">
        <v>-8062196.98683846</v>
      </c>
      <c r="B5151">
        <v>-56058.720331249999</v>
      </c>
      <c r="C5151">
        <v>0</v>
      </c>
    </row>
    <row r="5152" spans="1:3" x14ac:dyDescent="0.25">
      <c r="A5152">
        <v>-8061262.5079615302</v>
      </c>
      <c r="B5152">
        <v>-56058.720331249999</v>
      </c>
      <c r="C5152">
        <v>0</v>
      </c>
    </row>
    <row r="5153" spans="1:3" x14ac:dyDescent="0.25">
      <c r="A5153">
        <v>-8060328.0290846098</v>
      </c>
      <c r="B5153">
        <v>-56058.720331249999</v>
      </c>
      <c r="C5153">
        <v>0</v>
      </c>
    </row>
    <row r="5154" spans="1:3" x14ac:dyDescent="0.25">
      <c r="A5154" t="s">
        <v>1149</v>
      </c>
      <c r="B5154" t="s">
        <v>1320</v>
      </c>
    </row>
    <row r="5155" spans="1:3" x14ac:dyDescent="0.25">
      <c r="A5155" t="s">
        <v>1132</v>
      </c>
      <c r="B5155" t="s">
        <v>1320</v>
      </c>
    </row>
    <row r="5156" spans="1:3" x14ac:dyDescent="0.25">
      <c r="A5156" t="s">
        <v>1114</v>
      </c>
      <c r="B5156" t="s">
        <v>1320</v>
      </c>
    </row>
    <row r="5157" spans="1:3" x14ac:dyDescent="0.25">
      <c r="A5157" t="s">
        <v>1111</v>
      </c>
      <c r="B5157" t="s">
        <v>1320</v>
      </c>
    </row>
    <row r="5158" spans="1:3" x14ac:dyDescent="0.25">
      <c r="A5158">
        <f>-8055655.6347 -5605</f>
        <v>-8061260.6347000003</v>
      </c>
      <c r="B5158" t="s">
        <v>1322</v>
      </c>
    </row>
    <row r="5159" spans="1:3" x14ac:dyDescent="0.25">
      <c r="A5159" t="s">
        <v>1075</v>
      </c>
      <c r="B5159" t="s">
        <v>1320</v>
      </c>
    </row>
    <row r="5160" spans="1:3" x14ac:dyDescent="0.25">
      <c r="A5160" t="s">
        <v>1057</v>
      </c>
      <c r="B5160" t="s">
        <v>1320</v>
      </c>
    </row>
    <row r="5161" spans="1:3" x14ac:dyDescent="0.25">
      <c r="A5161" t="s">
        <v>1054</v>
      </c>
      <c r="B5161" t="s">
        <v>1320</v>
      </c>
    </row>
    <row r="5162" spans="1:3" x14ac:dyDescent="0.25">
      <c r="A5162">
        <f>-8051917.7191923 -5</f>
        <v>-8051922.7191923</v>
      </c>
      <c r="B5162" t="s">
        <v>1321</v>
      </c>
    </row>
    <row r="5163" spans="1:3" x14ac:dyDescent="0.25">
      <c r="A5163" t="s">
        <v>999</v>
      </c>
      <c r="B5163" t="s">
        <v>1320</v>
      </c>
    </row>
    <row r="5164" spans="1:3" x14ac:dyDescent="0.25">
      <c r="A5164" t="s">
        <v>980</v>
      </c>
      <c r="B5164" t="s">
        <v>1320</v>
      </c>
    </row>
    <row r="5165" spans="1:3" x14ac:dyDescent="0.25">
      <c r="A5165" t="s">
        <v>962</v>
      </c>
      <c r="B5165" t="s">
        <v>1320</v>
      </c>
    </row>
    <row r="5166" spans="1:3" x14ac:dyDescent="0.25">
      <c r="A5166" t="s">
        <v>944</v>
      </c>
      <c r="B5166" t="s">
        <v>1320</v>
      </c>
    </row>
    <row r="5167" spans="1:3" x14ac:dyDescent="0.25">
      <c r="A5167" t="s">
        <v>926</v>
      </c>
      <c r="B5167" t="s">
        <v>1320</v>
      </c>
    </row>
    <row r="5168" spans="1:3" x14ac:dyDescent="0.25">
      <c r="A5168" t="s">
        <v>909</v>
      </c>
      <c r="B5168" t="s">
        <v>1320</v>
      </c>
    </row>
    <row r="5169" spans="1:2" x14ac:dyDescent="0.25">
      <c r="A5169" t="s">
        <v>892</v>
      </c>
      <c r="B5169" t="s">
        <v>1320</v>
      </c>
    </row>
    <row r="5170" spans="1:2" x14ac:dyDescent="0.25">
      <c r="A5170" t="s">
        <v>874</v>
      </c>
      <c r="B5170" t="s">
        <v>1320</v>
      </c>
    </row>
    <row r="5171" spans="1:2" x14ac:dyDescent="0.25">
      <c r="A5171">
        <f>-8043507.4093 -5605</f>
        <v>-8049112.4093000004</v>
      </c>
      <c r="B5171" t="s">
        <v>1322</v>
      </c>
    </row>
    <row r="5172" spans="1:2" x14ac:dyDescent="0.25">
      <c r="A5172" t="s">
        <v>840</v>
      </c>
      <c r="B5172" t="s">
        <v>1320</v>
      </c>
    </row>
    <row r="5173" spans="1:2" x14ac:dyDescent="0.25">
      <c r="A5173" t="s">
        <v>821</v>
      </c>
      <c r="B5173" t="s">
        <v>1320</v>
      </c>
    </row>
    <row r="5174" spans="1:2" x14ac:dyDescent="0.25">
      <c r="A5174" t="s">
        <v>801</v>
      </c>
      <c r="B5174" t="s">
        <v>1320</v>
      </c>
    </row>
    <row r="5175" spans="1:2" x14ac:dyDescent="0.25">
      <c r="A5175">
        <f>-8039769.4937923 -5</f>
        <v>-8039774.4937923001</v>
      </c>
      <c r="B5175" t="s">
        <v>1321</v>
      </c>
    </row>
    <row r="5176" spans="1:2" x14ac:dyDescent="0.25">
      <c r="A5176" t="s">
        <v>782</v>
      </c>
      <c r="B5176" t="s">
        <v>1320</v>
      </c>
    </row>
    <row r="5177" spans="1:2" x14ac:dyDescent="0.25">
      <c r="A5177" t="s">
        <v>762</v>
      </c>
      <c r="B5177" t="s">
        <v>1320</v>
      </c>
    </row>
    <row r="5178" spans="1:2" x14ac:dyDescent="0.25">
      <c r="A5178" t="s">
        <v>740</v>
      </c>
      <c r="B5178" t="s">
        <v>1320</v>
      </c>
    </row>
    <row r="5179" spans="1:2" x14ac:dyDescent="0.25">
      <c r="A5179" t="s">
        <v>716</v>
      </c>
      <c r="B5179" t="s">
        <v>1320</v>
      </c>
    </row>
    <row r="5180" spans="1:2" x14ac:dyDescent="0.25">
      <c r="A5180" t="s">
        <v>717</v>
      </c>
      <c r="B5180" t="s">
        <v>1320</v>
      </c>
    </row>
    <row r="5181" spans="1:2" x14ac:dyDescent="0.25">
      <c r="A5181" t="s">
        <v>690</v>
      </c>
      <c r="B5181" t="s">
        <v>1320</v>
      </c>
    </row>
    <row r="5182" spans="1:2" x14ac:dyDescent="0.25">
      <c r="A5182" t="s">
        <v>661</v>
      </c>
      <c r="B5182" t="s">
        <v>1320</v>
      </c>
    </row>
    <row r="5183" spans="1:2" x14ac:dyDescent="0.25">
      <c r="A5183" t="s">
        <v>662</v>
      </c>
      <c r="B5183" t="s">
        <v>1320</v>
      </c>
    </row>
    <row r="5184" spans="1:2" x14ac:dyDescent="0.25">
      <c r="A5184">
        <f>-8031359.1839 -5605</f>
        <v>-8036964.1838999996</v>
      </c>
      <c r="B5184" t="s">
        <v>1322</v>
      </c>
    </row>
    <row r="5185" spans="1:2" x14ac:dyDescent="0.25">
      <c r="A5185" t="s">
        <v>608</v>
      </c>
      <c r="B5185" t="s">
        <v>1320</v>
      </c>
    </row>
    <row r="5186" spans="1:2" x14ac:dyDescent="0.25">
      <c r="A5186" t="s">
        <v>579</v>
      </c>
      <c r="B5186" t="s">
        <v>1320</v>
      </c>
    </row>
    <row r="5187" spans="1:2" x14ac:dyDescent="0.25">
      <c r="A5187" t="s">
        <v>580</v>
      </c>
      <c r="B5187" t="s">
        <v>1320</v>
      </c>
    </row>
    <row r="5188" spans="1:2" x14ac:dyDescent="0.25">
      <c r="A5188">
        <f>-8027621.2683923 -5</f>
        <v>-8027626.2683923002</v>
      </c>
      <c r="B5188" t="s">
        <v>1321</v>
      </c>
    </row>
    <row r="5189" spans="1:2" x14ac:dyDescent="0.25">
      <c r="A5189" t="s">
        <v>547</v>
      </c>
      <c r="B5189" t="s">
        <v>1320</v>
      </c>
    </row>
    <row r="5190" spans="1:2" x14ac:dyDescent="0.25">
      <c r="A5190" t="s">
        <v>517</v>
      </c>
      <c r="B5190" t="s">
        <v>1320</v>
      </c>
    </row>
    <row r="5191" spans="1:2" x14ac:dyDescent="0.25">
      <c r="A5191" t="s">
        <v>518</v>
      </c>
      <c r="B5191" t="s">
        <v>1320</v>
      </c>
    </row>
    <row r="5192" spans="1:2" x14ac:dyDescent="0.25">
      <c r="A5192" t="s">
        <v>514</v>
      </c>
      <c r="B5192" t="s">
        <v>1320</v>
      </c>
    </row>
    <row r="5193" spans="1:2" x14ac:dyDescent="0.25">
      <c r="A5193" t="s">
        <v>483</v>
      </c>
      <c r="B5193" t="s">
        <v>1320</v>
      </c>
    </row>
    <row r="5194" spans="1:2" x14ac:dyDescent="0.25">
      <c r="A5194" t="s">
        <v>484</v>
      </c>
      <c r="B5194" t="s">
        <v>1320</v>
      </c>
    </row>
    <row r="5195" spans="1:2" x14ac:dyDescent="0.25">
      <c r="A5195" t="s">
        <v>452</v>
      </c>
      <c r="B5195" t="s">
        <v>1320</v>
      </c>
    </row>
    <row r="5196" spans="1:2" x14ac:dyDescent="0.25">
      <c r="A5196" t="s">
        <v>421</v>
      </c>
      <c r="B5196" t="s">
        <v>1320</v>
      </c>
    </row>
    <row r="5197" spans="1:2" x14ac:dyDescent="0.25">
      <c r="A5197">
        <f>-8019210.9585 -5605</f>
        <v>-8024815.9584999997</v>
      </c>
      <c r="B5197" t="s">
        <v>1322</v>
      </c>
    </row>
    <row r="5198" spans="1:2" x14ac:dyDescent="0.25">
      <c r="A5198" t="s">
        <v>389</v>
      </c>
      <c r="B5198" t="s">
        <v>1320</v>
      </c>
    </row>
    <row r="5199" spans="1:2" x14ac:dyDescent="0.25">
      <c r="A5199" t="s">
        <v>355</v>
      </c>
      <c r="B5199" t="s">
        <v>1320</v>
      </c>
    </row>
    <row r="5200" spans="1:2" x14ac:dyDescent="0.25">
      <c r="A5200" t="s">
        <v>320</v>
      </c>
      <c r="B5200" t="s">
        <v>1320</v>
      </c>
    </row>
    <row r="5201" spans="1:3" x14ac:dyDescent="0.25">
      <c r="A5201">
        <f>-8015473.0429923 -5</f>
        <v>-8015478.0429923004</v>
      </c>
      <c r="B5201" t="s">
        <v>1321</v>
      </c>
    </row>
    <row r="5202" spans="1:3" x14ac:dyDescent="0.25">
      <c r="A5202" t="s">
        <v>112</v>
      </c>
      <c r="B5202" t="s">
        <v>1320</v>
      </c>
    </row>
    <row r="5203" spans="1:3" x14ac:dyDescent="0.25">
      <c r="A5203" t="s">
        <v>113</v>
      </c>
      <c r="B5203" t="s">
        <v>1320</v>
      </c>
    </row>
    <row r="5204" spans="1:3" x14ac:dyDescent="0.25">
      <c r="A5204">
        <f>-8124807.0715923 -5</f>
        <v>-8124812.0715923002</v>
      </c>
      <c r="B5204" t="s">
        <v>1323</v>
      </c>
    </row>
    <row r="5205" spans="1:3" x14ac:dyDescent="0.25">
      <c r="A5205">
        <f>-8112658.8461923 -5</f>
        <v>-8112663.8461923003</v>
      </c>
      <c r="B5205" t="s">
        <v>1323</v>
      </c>
    </row>
    <row r="5206" spans="1:3" x14ac:dyDescent="0.25">
      <c r="A5206">
        <f>-8100510.6207923 -5</f>
        <v>-8100515.6207923004</v>
      </c>
      <c r="B5206" t="s">
        <v>1323</v>
      </c>
    </row>
    <row r="5207" spans="1:3" x14ac:dyDescent="0.25">
      <c r="A5207">
        <f>-8088362.3953923 -5</f>
        <v>-8088367.3953922996</v>
      </c>
      <c r="B5207" t="s">
        <v>1323</v>
      </c>
    </row>
    <row r="5208" spans="1:3" x14ac:dyDescent="0.25">
      <c r="A5208">
        <v>-8083690.0010076901</v>
      </c>
      <c r="B5208">
        <v>-56993.199208035701</v>
      </c>
      <c r="C5208" t="s">
        <v>1324</v>
      </c>
    </row>
    <row r="5209" spans="1:3" x14ac:dyDescent="0.25">
      <c r="A5209">
        <v>-8082755.5221307604</v>
      </c>
      <c r="B5209">
        <v>-56993.199208035701</v>
      </c>
      <c r="C5209" t="s">
        <v>1325</v>
      </c>
    </row>
    <row r="5210" spans="1:3" x14ac:dyDescent="0.25">
      <c r="A5210">
        <v>-8081821.0432538399</v>
      </c>
      <c r="B5210">
        <v>-56993.199208035701</v>
      </c>
      <c r="C5210" t="s">
        <v>1326</v>
      </c>
    </row>
    <row r="5211" spans="1:3" x14ac:dyDescent="0.25">
      <c r="A5211">
        <v>-8080886.5643769205</v>
      </c>
      <c r="B5211">
        <v>-56993.199208035701</v>
      </c>
      <c r="C5211" t="s">
        <v>1327</v>
      </c>
    </row>
    <row r="5212" spans="1:3" x14ac:dyDescent="0.25">
      <c r="A5212">
        <v>-8079952.0855</v>
      </c>
      <c r="B5212">
        <v>-56993.199208035701</v>
      </c>
      <c r="C5212" t="s">
        <v>1328</v>
      </c>
    </row>
    <row r="5213" spans="1:3" x14ac:dyDescent="0.25">
      <c r="A5213">
        <v>-8079017.6066230703</v>
      </c>
      <c r="B5213">
        <v>-56993.199208035701</v>
      </c>
      <c r="C5213" t="s">
        <v>1329</v>
      </c>
    </row>
    <row r="5214" spans="1:3" x14ac:dyDescent="0.25">
      <c r="A5214">
        <v>-8078083.1277461499</v>
      </c>
      <c r="B5214">
        <v>-56993.199208035701</v>
      </c>
      <c r="C5214" t="s">
        <v>1330</v>
      </c>
    </row>
    <row r="5215" spans="1:3" x14ac:dyDescent="0.25">
      <c r="A5215">
        <v>-8077148.6488692304</v>
      </c>
      <c r="B5215">
        <v>-56993.199208035701</v>
      </c>
      <c r="C5215" t="s">
        <v>1331</v>
      </c>
    </row>
    <row r="5216" spans="1:3" x14ac:dyDescent="0.25">
      <c r="A5216">
        <v>-8076214.1699922998</v>
      </c>
      <c r="B5216">
        <v>-56993.199208035701</v>
      </c>
      <c r="C5216" t="s">
        <v>1332</v>
      </c>
    </row>
    <row r="5217" spans="1:3" x14ac:dyDescent="0.25">
      <c r="A5217">
        <v>-8075279.6911153803</v>
      </c>
      <c r="B5217">
        <v>-56993.199208035701</v>
      </c>
      <c r="C5217" t="s">
        <v>1333</v>
      </c>
    </row>
    <row r="5218" spans="1:3" x14ac:dyDescent="0.25">
      <c r="A5218">
        <v>-8074345.2122384598</v>
      </c>
      <c r="B5218">
        <v>-56993.199208035701</v>
      </c>
      <c r="C5218" t="s">
        <v>1334</v>
      </c>
    </row>
    <row r="5219" spans="1:3" x14ac:dyDescent="0.25">
      <c r="A5219">
        <v>-8073410.7333615301</v>
      </c>
      <c r="B5219">
        <v>-56993.199208035701</v>
      </c>
      <c r="C5219">
        <v>0.31292399764060902</v>
      </c>
    </row>
    <row r="5220" spans="1:3" x14ac:dyDescent="0.25">
      <c r="A5220">
        <v>-8072476.2544846097</v>
      </c>
      <c r="B5220">
        <v>-56993.199208035701</v>
      </c>
      <c r="C5220" t="s">
        <v>1335</v>
      </c>
    </row>
    <row r="5221" spans="1:3" x14ac:dyDescent="0.25">
      <c r="A5221">
        <v>-8071541.7756076902</v>
      </c>
      <c r="B5221">
        <v>-56993.199208035701</v>
      </c>
      <c r="C5221" t="s">
        <v>1336</v>
      </c>
    </row>
    <row r="5222" spans="1:3" x14ac:dyDescent="0.25">
      <c r="A5222">
        <v>-8070607.2967307596</v>
      </c>
      <c r="B5222">
        <v>-56993.199208035701</v>
      </c>
      <c r="C5222">
        <v>0.39251902699470498</v>
      </c>
    </row>
    <row r="5223" spans="1:3" x14ac:dyDescent="0.25">
      <c r="A5223">
        <v>-8069672.8178538401</v>
      </c>
      <c r="B5223">
        <v>-56993.199208035701</v>
      </c>
      <c r="C5223" t="s">
        <v>1337</v>
      </c>
    </row>
    <row r="5224" spans="1:3" x14ac:dyDescent="0.25">
      <c r="A5224">
        <v>-8068738.3389769197</v>
      </c>
      <c r="B5224">
        <v>-56993.199208035701</v>
      </c>
      <c r="C5224" t="s">
        <v>1338</v>
      </c>
    </row>
    <row r="5225" spans="1:3" x14ac:dyDescent="0.25">
      <c r="A5225">
        <v>-8067803.8601000002</v>
      </c>
      <c r="B5225">
        <v>-56993.199208035701</v>
      </c>
      <c r="C5225" t="s">
        <v>1339</v>
      </c>
    </row>
    <row r="5226" spans="1:3" x14ac:dyDescent="0.25">
      <c r="A5226">
        <v>-8066869.3812230704</v>
      </c>
      <c r="B5226">
        <v>-56993.199208035701</v>
      </c>
      <c r="C5226" t="s">
        <v>1340</v>
      </c>
    </row>
    <row r="5227" spans="1:3" x14ac:dyDescent="0.25">
      <c r="A5227">
        <v>-8065934.90234615</v>
      </c>
      <c r="B5227">
        <v>-56993.199208035701</v>
      </c>
      <c r="C5227" t="s">
        <v>1340</v>
      </c>
    </row>
    <row r="5228" spans="1:3" x14ac:dyDescent="0.25">
      <c r="A5228">
        <v>-8065000.4234692296</v>
      </c>
      <c r="B5228">
        <v>-56993.199208035701</v>
      </c>
      <c r="C5228" t="s">
        <v>1341</v>
      </c>
    </row>
    <row r="5229" spans="1:3" x14ac:dyDescent="0.25">
      <c r="A5229">
        <v>-8064065.9445922999</v>
      </c>
      <c r="B5229">
        <v>-56993.199208035701</v>
      </c>
      <c r="C5229" t="s">
        <v>354</v>
      </c>
    </row>
    <row r="5230" spans="1:3" x14ac:dyDescent="0.25">
      <c r="A5230">
        <v>-8063131.4657153804</v>
      </c>
      <c r="B5230">
        <v>-56993.199208035701</v>
      </c>
      <c r="C5230" t="s">
        <v>354</v>
      </c>
    </row>
    <row r="5231" spans="1:3" x14ac:dyDescent="0.25">
      <c r="A5231">
        <v>-8062196.98683846</v>
      </c>
      <c r="B5231">
        <v>-56993.199208035701</v>
      </c>
      <c r="C5231" t="s">
        <v>354</v>
      </c>
    </row>
    <row r="5232" spans="1:3" x14ac:dyDescent="0.25">
      <c r="A5232">
        <v>-8061262.5079615302</v>
      </c>
      <c r="B5232">
        <v>-56993.199208035701</v>
      </c>
      <c r="C5232" t="s">
        <v>354</v>
      </c>
    </row>
    <row r="5233" spans="1:3" x14ac:dyDescent="0.25">
      <c r="A5233">
        <v>-8060328.0290846098</v>
      </c>
      <c r="B5233">
        <v>-56993.199208035701</v>
      </c>
      <c r="C5233" t="s">
        <v>354</v>
      </c>
    </row>
    <row r="5234" spans="1:3" x14ac:dyDescent="0.25">
      <c r="A5234">
        <f>-8055655.6347 -5699</f>
        <v>-8061354.6347000003</v>
      </c>
      <c r="B5234" t="s">
        <v>1342</v>
      </c>
    </row>
    <row r="5235" spans="1:3" x14ac:dyDescent="0.25">
      <c r="A5235">
        <f>-8051917.7191923 -5</f>
        <v>-8051922.7191923</v>
      </c>
      <c r="B5235" t="s">
        <v>1323</v>
      </c>
    </row>
    <row r="5236" spans="1:3" x14ac:dyDescent="0.25">
      <c r="A5236">
        <f>-8043507.4093 -5699</f>
        <v>-8049206.4093000004</v>
      </c>
      <c r="B5236" t="s">
        <v>1342</v>
      </c>
    </row>
    <row r="5237" spans="1:3" x14ac:dyDescent="0.25">
      <c r="A5237">
        <f>-8039769.4937923 -5</f>
        <v>-8039774.4937923001</v>
      </c>
      <c r="B5237" t="s">
        <v>1323</v>
      </c>
    </row>
    <row r="5238" spans="1:3" x14ac:dyDescent="0.25">
      <c r="A5238">
        <f>-8031359.1839 -5699</f>
        <v>-8037058.1838999996</v>
      </c>
      <c r="B5238" t="s">
        <v>1342</v>
      </c>
    </row>
    <row r="5239" spans="1:3" x14ac:dyDescent="0.25">
      <c r="A5239">
        <f>-8027621.2683923 -5</f>
        <v>-8027626.2683923002</v>
      </c>
      <c r="B5239" t="s">
        <v>1323</v>
      </c>
    </row>
    <row r="5240" spans="1:3" x14ac:dyDescent="0.25">
      <c r="A5240">
        <f>-8019210.9585 -5699</f>
        <v>-8024909.9584999997</v>
      </c>
      <c r="B5240" t="s">
        <v>1342</v>
      </c>
    </row>
    <row r="5241" spans="1:3" x14ac:dyDescent="0.25">
      <c r="A5241">
        <f>-8015473.0429923 -5</f>
        <v>-8015478.0429923004</v>
      </c>
      <c r="B5241" t="s">
        <v>1323</v>
      </c>
    </row>
    <row r="5242" spans="1:3" x14ac:dyDescent="0.25">
      <c r="A5242">
        <f>-8124807.0715923 -5</f>
        <v>-8124812.0715923002</v>
      </c>
      <c r="B5242" t="s">
        <v>1343</v>
      </c>
    </row>
    <row r="5243" spans="1:3" x14ac:dyDescent="0.25">
      <c r="A5243">
        <f>-8112658.8461923 -5</f>
        <v>-8112663.8461923003</v>
      </c>
      <c r="B5243" t="s">
        <v>1343</v>
      </c>
    </row>
    <row r="5244" spans="1:3" x14ac:dyDescent="0.25">
      <c r="A5244">
        <f>-8100510.6207923 -5</f>
        <v>-8100515.6207923004</v>
      </c>
      <c r="B5244" t="s">
        <v>1343</v>
      </c>
    </row>
    <row r="5245" spans="1:3" x14ac:dyDescent="0.25">
      <c r="A5245">
        <f>-8088362.3953923 -5</f>
        <v>-8088367.3953922996</v>
      </c>
      <c r="B5245" t="s">
        <v>1343</v>
      </c>
    </row>
    <row r="5246" spans="1:3" x14ac:dyDescent="0.25">
      <c r="A5246">
        <v>-8083690.0010076901</v>
      </c>
      <c r="B5246">
        <v>-57927.678084821397</v>
      </c>
      <c r="C5246" t="s">
        <v>1344</v>
      </c>
    </row>
    <row r="5247" spans="1:3" x14ac:dyDescent="0.25">
      <c r="A5247">
        <v>-8082755.5221307604</v>
      </c>
      <c r="B5247">
        <v>-57927.678084821397</v>
      </c>
      <c r="C5247" t="s">
        <v>1345</v>
      </c>
    </row>
    <row r="5248" spans="1:3" x14ac:dyDescent="0.25">
      <c r="A5248">
        <v>-8081821.0432538399</v>
      </c>
      <c r="B5248">
        <v>-57927.678084821397</v>
      </c>
      <c r="C5248" t="s">
        <v>1346</v>
      </c>
    </row>
    <row r="5249" spans="1:3" x14ac:dyDescent="0.25">
      <c r="A5249">
        <v>-8080886.5643769205</v>
      </c>
      <c r="B5249">
        <v>-57927.678084821397</v>
      </c>
      <c r="C5249" t="s">
        <v>1347</v>
      </c>
    </row>
    <row r="5250" spans="1:3" x14ac:dyDescent="0.25">
      <c r="A5250">
        <v>-8079952.0855</v>
      </c>
      <c r="B5250">
        <v>-57927.678084821397</v>
      </c>
      <c r="C5250" t="s">
        <v>1348</v>
      </c>
    </row>
    <row r="5251" spans="1:3" x14ac:dyDescent="0.25">
      <c r="A5251">
        <v>-8079017.6066230703</v>
      </c>
      <c r="B5251">
        <v>-57927.678084821397</v>
      </c>
      <c r="C5251" t="s">
        <v>1349</v>
      </c>
    </row>
    <row r="5252" spans="1:3" x14ac:dyDescent="0.25">
      <c r="A5252">
        <v>-8078083.1277461499</v>
      </c>
      <c r="B5252">
        <v>-57927.678084821397</v>
      </c>
      <c r="C5252" t="s">
        <v>1350</v>
      </c>
    </row>
    <row r="5253" spans="1:3" x14ac:dyDescent="0.25">
      <c r="A5253">
        <v>-8077148.6488692304</v>
      </c>
      <c r="B5253">
        <v>-57927.678084821397</v>
      </c>
      <c r="C5253" t="s">
        <v>1351</v>
      </c>
    </row>
    <row r="5254" spans="1:3" x14ac:dyDescent="0.25">
      <c r="A5254">
        <v>-8076214.1699922998</v>
      </c>
      <c r="B5254">
        <v>-57927.678084821397</v>
      </c>
      <c r="C5254" t="s">
        <v>1352</v>
      </c>
    </row>
    <row r="5255" spans="1:3" x14ac:dyDescent="0.25">
      <c r="A5255">
        <v>-8075279.6911153803</v>
      </c>
      <c r="B5255">
        <v>-57927.678084821397</v>
      </c>
      <c r="C5255" t="s">
        <v>1353</v>
      </c>
    </row>
    <row r="5256" spans="1:3" x14ac:dyDescent="0.25">
      <c r="A5256">
        <v>-8074345.2122384598</v>
      </c>
      <c r="B5256">
        <v>-57927.678084821397</v>
      </c>
      <c r="C5256" t="s">
        <v>1354</v>
      </c>
    </row>
    <row r="5257" spans="1:3" x14ac:dyDescent="0.25">
      <c r="A5257">
        <v>-8073410.7333615301</v>
      </c>
      <c r="B5257">
        <v>-57927.678084821397</v>
      </c>
      <c r="C5257">
        <v>0.35004663467407199</v>
      </c>
    </row>
    <row r="5258" spans="1:3" x14ac:dyDescent="0.25">
      <c r="A5258">
        <v>-8072476.2544846097</v>
      </c>
      <c r="B5258">
        <v>-57927.678084821397</v>
      </c>
      <c r="C5258" t="s">
        <v>1355</v>
      </c>
    </row>
    <row r="5259" spans="1:3" x14ac:dyDescent="0.25">
      <c r="A5259">
        <v>-8071541.7756076902</v>
      </c>
      <c r="B5259">
        <v>-57927.678084821397</v>
      </c>
      <c r="C5259" t="s">
        <v>1356</v>
      </c>
    </row>
    <row r="5260" spans="1:3" x14ac:dyDescent="0.25">
      <c r="A5260">
        <v>-8070607.2967307596</v>
      </c>
      <c r="B5260">
        <v>-57927.678084821397</v>
      </c>
      <c r="C5260">
        <v>0.427210003137588</v>
      </c>
    </row>
    <row r="5261" spans="1:3" x14ac:dyDescent="0.25">
      <c r="A5261">
        <v>-8069672.8178538401</v>
      </c>
      <c r="B5261">
        <v>-57927.678084821397</v>
      </c>
      <c r="C5261" t="s">
        <v>1357</v>
      </c>
    </row>
    <row r="5262" spans="1:3" x14ac:dyDescent="0.25">
      <c r="A5262">
        <v>-8068738.3389769197</v>
      </c>
      <c r="B5262">
        <v>-57927.678084821397</v>
      </c>
      <c r="C5262" t="s">
        <v>1358</v>
      </c>
    </row>
    <row r="5263" spans="1:3" x14ac:dyDescent="0.25">
      <c r="A5263">
        <v>-8067803.8601000002</v>
      </c>
      <c r="B5263">
        <v>-57927.678084821397</v>
      </c>
      <c r="C5263" t="s">
        <v>1359</v>
      </c>
    </row>
    <row r="5264" spans="1:3" x14ac:dyDescent="0.25">
      <c r="A5264">
        <v>-8066869.3812230704</v>
      </c>
      <c r="B5264">
        <v>-57927.678084821397</v>
      </c>
      <c r="C5264" t="s">
        <v>1360</v>
      </c>
    </row>
    <row r="5265" spans="1:3" x14ac:dyDescent="0.25">
      <c r="A5265">
        <v>-8065934.90234615</v>
      </c>
      <c r="B5265">
        <v>-57927.678084821397</v>
      </c>
      <c r="C5265" t="s">
        <v>1361</v>
      </c>
    </row>
    <row r="5266" spans="1:3" x14ac:dyDescent="0.25">
      <c r="A5266">
        <v>-8065000.4234692296</v>
      </c>
      <c r="B5266">
        <v>-57927.678084821397</v>
      </c>
      <c r="C5266" t="s">
        <v>1362</v>
      </c>
    </row>
    <row r="5267" spans="1:3" x14ac:dyDescent="0.25">
      <c r="A5267">
        <v>-8064065.9445922999</v>
      </c>
      <c r="B5267">
        <v>-57927.678084821397</v>
      </c>
      <c r="C5267" t="s">
        <v>286</v>
      </c>
    </row>
    <row r="5268" spans="1:3" x14ac:dyDescent="0.25">
      <c r="A5268">
        <v>-8063131.4657153804</v>
      </c>
      <c r="B5268">
        <v>-57927.678084821397</v>
      </c>
      <c r="C5268" t="s">
        <v>286</v>
      </c>
    </row>
    <row r="5269" spans="1:3" x14ac:dyDescent="0.25">
      <c r="A5269">
        <v>-8062196.98683846</v>
      </c>
      <c r="B5269">
        <v>-57927.678084821397</v>
      </c>
      <c r="C5269" t="s">
        <v>286</v>
      </c>
    </row>
    <row r="5270" spans="1:3" x14ac:dyDescent="0.25">
      <c r="A5270">
        <v>-8061262.5079615302</v>
      </c>
      <c r="B5270">
        <v>-57927.678084821397</v>
      </c>
      <c r="C5270" t="s">
        <v>286</v>
      </c>
    </row>
    <row r="5271" spans="1:3" x14ac:dyDescent="0.25">
      <c r="A5271">
        <v>-8060328.0290846098</v>
      </c>
      <c r="B5271">
        <v>-57927.678084821397</v>
      </c>
      <c r="C5271" t="s">
        <v>286</v>
      </c>
    </row>
    <row r="5272" spans="1:3" x14ac:dyDescent="0.25">
      <c r="A5272">
        <v>-8059393.5502076903</v>
      </c>
      <c r="B5272">
        <v>-57927.678084821397</v>
      </c>
      <c r="C5272">
        <v>0</v>
      </c>
    </row>
    <row r="5273" spans="1:3" x14ac:dyDescent="0.25">
      <c r="A5273">
        <f>-8055655.6347 -5792</f>
        <v>-8061447.6347000003</v>
      </c>
      <c r="B5273" t="s">
        <v>1363</v>
      </c>
    </row>
    <row r="5274" spans="1:3" x14ac:dyDescent="0.25">
      <c r="A5274">
        <f>-8051917.7191923 -5</f>
        <v>-8051922.7191923</v>
      </c>
      <c r="B5274" t="s">
        <v>1343</v>
      </c>
    </row>
    <row r="5275" spans="1:3" x14ac:dyDescent="0.25">
      <c r="A5275">
        <f>-8043507.4093 -5792</f>
        <v>-8049299.4093000004</v>
      </c>
      <c r="B5275" t="s">
        <v>1363</v>
      </c>
    </row>
    <row r="5276" spans="1:3" x14ac:dyDescent="0.25">
      <c r="A5276">
        <f>-8039769.4937923 -5</f>
        <v>-8039774.4937923001</v>
      </c>
      <c r="B5276" t="s">
        <v>1343</v>
      </c>
    </row>
    <row r="5277" spans="1:3" x14ac:dyDescent="0.25">
      <c r="A5277">
        <f>-8031359.1839 -5792</f>
        <v>-8037151.1838999996</v>
      </c>
      <c r="B5277" t="s">
        <v>1363</v>
      </c>
    </row>
    <row r="5278" spans="1:3" x14ac:dyDescent="0.25">
      <c r="A5278">
        <f>-8027621.2683923 -5</f>
        <v>-8027626.2683923002</v>
      </c>
      <c r="B5278" t="s">
        <v>1343</v>
      </c>
    </row>
    <row r="5279" spans="1:3" x14ac:dyDescent="0.25">
      <c r="A5279">
        <f>-8019210.9585 -5792</f>
        <v>-8025002.9584999997</v>
      </c>
      <c r="B5279" t="s">
        <v>1363</v>
      </c>
    </row>
    <row r="5280" spans="1:3" x14ac:dyDescent="0.25">
      <c r="A5280">
        <f>-8015473.0429923 -5</f>
        <v>-8015478.0429923004</v>
      </c>
      <c r="B5280" t="s">
        <v>1343</v>
      </c>
    </row>
    <row r="5281" spans="1:3" x14ac:dyDescent="0.25">
      <c r="A5281">
        <f>-8124807.0715923 -5</f>
        <v>-8124812.0715923002</v>
      </c>
      <c r="B5281" t="s">
        <v>1364</v>
      </c>
    </row>
    <row r="5282" spans="1:3" x14ac:dyDescent="0.25">
      <c r="A5282">
        <f>-8112658.8461923 -5</f>
        <v>-8112663.8461923003</v>
      </c>
      <c r="B5282" t="s">
        <v>1364</v>
      </c>
    </row>
    <row r="5283" spans="1:3" x14ac:dyDescent="0.25">
      <c r="A5283">
        <f>-8100510.6207923 -5</f>
        <v>-8100515.6207923004</v>
      </c>
      <c r="B5283" t="s">
        <v>1364</v>
      </c>
    </row>
    <row r="5284" spans="1:3" x14ac:dyDescent="0.25">
      <c r="A5284">
        <f>-8088362.3953923 -5</f>
        <v>-8088367.3953922996</v>
      </c>
      <c r="B5284" t="s">
        <v>1364</v>
      </c>
    </row>
    <row r="5285" spans="1:3" x14ac:dyDescent="0.25">
      <c r="A5285">
        <v>-8083690.0010076901</v>
      </c>
      <c r="B5285">
        <v>-58862.156961607099</v>
      </c>
      <c r="C5285" t="s">
        <v>1365</v>
      </c>
    </row>
    <row r="5286" spans="1:3" x14ac:dyDescent="0.25">
      <c r="A5286">
        <v>-8082755.5221307604</v>
      </c>
      <c r="B5286">
        <v>-58862.156961607099</v>
      </c>
      <c r="C5286" t="s">
        <v>1366</v>
      </c>
    </row>
    <row r="5287" spans="1:3" x14ac:dyDescent="0.25">
      <c r="A5287">
        <v>-8081821.0432538399</v>
      </c>
      <c r="B5287">
        <v>-58862.156961607099</v>
      </c>
      <c r="C5287" t="s">
        <v>1367</v>
      </c>
    </row>
    <row r="5288" spans="1:3" x14ac:dyDescent="0.25">
      <c r="A5288">
        <v>-8080886.5643769205</v>
      </c>
      <c r="B5288">
        <v>-58862.156961607099</v>
      </c>
      <c r="C5288" t="s">
        <v>1368</v>
      </c>
    </row>
    <row r="5289" spans="1:3" x14ac:dyDescent="0.25">
      <c r="A5289">
        <v>-8079952.0855</v>
      </c>
      <c r="B5289">
        <v>-58862.156961607099</v>
      </c>
      <c r="C5289" t="s">
        <v>1369</v>
      </c>
    </row>
    <row r="5290" spans="1:3" x14ac:dyDescent="0.25">
      <c r="A5290">
        <v>-8079017.6066230703</v>
      </c>
      <c r="B5290">
        <v>-58862.156961607099</v>
      </c>
      <c r="C5290" t="s">
        <v>1370</v>
      </c>
    </row>
    <row r="5291" spans="1:3" x14ac:dyDescent="0.25">
      <c r="A5291">
        <v>-8078083.1277461499</v>
      </c>
      <c r="B5291">
        <v>-58862.156961607099</v>
      </c>
      <c r="C5291" t="s">
        <v>1371</v>
      </c>
    </row>
    <row r="5292" spans="1:3" x14ac:dyDescent="0.25">
      <c r="A5292">
        <v>-8077148.6488692304</v>
      </c>
      <c r="B5292">
        <v>-58862.156961607099</v>
      </c>
      <c r="C5292" t="s">
        <v>1372</v>
      </c>
    </row>
    <row r="5293" spans="1:3" x14ac:dyDescent="0.25">
      <c r="A5293">
        <v>-8076214.1699922998</v>
      </c>
      <c r="B5293">
        <v>-58862.156961607099</v>
      </c>
      <c r="C5293" t="s">
        <v>1373</v>
      </c>
    </row>
    <row r="5294" spans="1:3" x14ac:dyDescent="0.25">
      <c r="A5294">
        <v>-8075279.6911153803</v>
      </c>
      <c r="B5294">
        <v>-58862.156961607099</v>
      </c>
      <c r="C5294" t="s">
        <v>1374</v>
      </c>
    </row>
    <row r="5295" spans="1:3" x14ac:dyDescent="0.25">
      <c r="A5295">
        <v>-8074345.2122384598</v>
      </c>
      <c r="B5295">
        <v>-58862.156961607099</v>
      </c>
      <c r="C5295" t="s">
        <v>1375</v>
      </c>
    </row>
    <row r="5296" spans="1:3" x14ac:dyDescent="0.25">
      <c r="A5296">
        <v>-8073410.7333615301</v>
      </c>
      <c r="B5296">
        <v>-58862.156961607099</v>
      </c>
      <c r="C5296">
        <v>0.38103094696998502</v>
      </c>
    </row>
    <row r="5297" spans="1:3" x14ac:dyDescent="0.25">
      <c r="A5297">
        <v>-8072476.2544846097</v>
      </c>
      <c r="B5297">
        <v>-58862.156961607099</v>
      </c>
      <c r="C5297" t="s">
        <v>1376</v>
      </c>
    </row>
    <row r="5298" spans="1:3" x14ac:dyDescent="0.25">
      <c r="A5298">
        <v>-8071541.7756076902</v>
      </c>
      <c r="B5298">
        <v>-58862.156961607099</v>
      </c>
      <c r="C5298" t="s">
        <v>1377</v>
      </c>
    </row>
    <row r="5299" spans="1:3" x14ac:dyDescent="0.25">
      <c r="A5299">
        <v>-8070607.2967307596</v>
      </c>
      <c r="B5299">
        <v>-58862.156961607099</v>
      </c>
      <c r="C5299">
        <v>0.43013158440589899</v>
      </c>
    </row>
    <row r="5300" spans="1:3" x14ac:dyDescent="0.25">
      <c r="A5300">
        <v>-8069672.8178538401</v>
      </c>
      <c r="B5300">
        <v>-58862.156961607099</v>
      </c>
      <c r="C5300" t="s">
        <v>1378</v>
      </c>
    </row>
    <row r="5301" spans="1:3" x14ac:dyDescent="0.25">
      <c r="A5301">
        <v>-8068738.3389769197</v>
      </c>
      <c r="B5301">
        <v>-58862.156961607099</v>
      </c>
      <c r="C5301" t="s">
        <v>1379</v>
      </c>
    </row>
    <row r="5302" spans="1:3" x14ac:dyDescent="0.25">
      <c r="A5302">
        <v>-8067803.8601000002</v>
      </c>
      <c r="B5302">
        <v>-58862.156961607099</v>
      </c>
      <c r="C5302" t="s">
        <v>1380</v>
      </c>
    </row>
    <row r="5303" spans="1:3" x14ac:dyDescent="0.25">
      <c r="A5303">
        <v>-8066869.3812230704</v>
      </c>
      <c r="B5303">
        <v>-58862.156961607099</v>
      </c>
      <c r="C5303" t="s">
        <v>1381</v>
      </c>
    </row>
    <row r="5304" spans="1:3" x14ac:dyDescent="0.25">
      <c r="A5304">
        <v>-8065934.90234615</v>
      </c>
      <c r="B5304">
        <v>-58862.156961607099</v>
      </c>
      <c r="C5304" t="s">
        <v>1382</v>
      </c>
    </row>
    <row r="5305" spans="1:3" x14ac:dyDescent="0.25">
      <c r="A5305">
        <v>-8065000.4234692296</v>
      </c>
      <c r="B5305">
        <v>-58862.156961607099</v>
      </c>
      <c r="C5305" t="s">
        <v>1383</v>
      </c>
    </row>
    <row r="5306" spans="1:3" x14ac:dyDescent="0.25">
      <c r="A5306">
        <v>-8064065.9445922999</v>
      </c>
      <c r="B5306">
        <v>-58862.156961607099</v>
      </c>
      <c r="C5306" t="s">
        <v>820</v>
      </c>
    </row>
    <row r="5307" spans="1:3" x14ac:dyDescent="0.25">
      <c r="A5307">
        <v>-8063131.4657153804</v>
      </c>
      <c r="B5307">
        <v>-58862.156961607099</v>
      </c>
      <c r="C5307" t="s">
        <v>820</v>
      </c>
    </row>
    <row r="5308" spans="1:3" x14ac:dyDescent="0.25">
      <c r="A5308">
        <v>-8062196.98683846</v>
      </c>
      <c r="B5308">
        <v>-58862.156961607099</v>
      </c>
      <c r="C5308" t="s">
        <v>820</v>
      </c>
    </row>
    <row r="5309" spans="1:3" x14ac:dyDescent="0.25">
      <c r="A5309">
        <v>-8061262.5079615302</v>
      </c>
      <c r="B5309">
        <v>-58862.156961607099</v>
      </c>
      <c r="C5309" t="s">
        <v>820</v>
      </c>
    </row>
    <row r="5310" spans="1:3" x14ac:dyDescent="0.25">
      <c r="A5310">
        <v>-8060328.0290846098</v>
      </c>
      <c r="B5310">
        <v>-58862.156961607099</v>
      </c>
      <c r="C5310" t="s">
        <v>820</v>
      </c>
    </row>
    <row r="5311" spans="1:3" x14ac:dyDescent="0.25">
      <c r="A5311">
        <v>-8059393.5502076903</v>
      </c>
      <c r="B5311">
        <v>-58862.156961607099</v>
      </c>
      <c r="C5311">
        <v>0</v>
      </c>
    </row>
    <row r="5312" spans="1:3" x14ac:dyDescent="0.25">
      <c r="A5312">
        <f>-8055655.6347 -5886</f>
        <v>-8061541.6347000003</v>
      </c>
      <c r="B5312" t="s">
        <v>1384</v>
      </c>
    </row>
    <row r="5313" spans="1:3" x14ac:dyDescent="0.25">
      <c r="A5313">
        <f>-8051917.7191923 -5</f>
        <v>-8051922.7191923</v>
      </c>
      <c r="B5313" t="s">
        <v>1364</v>
      </c>
    </row>
    <row r="5314" spans="1:3" x14ac:dyDescent="0.25">
      <c r="A5314">
        <f>-8043507.4093 -5886</f>
        <v>-8049393.4093000004</v>
      </c>
      <c r="B5314" t="s">
        <v>1384</v>
      </c>
    </row>
    <row r="5315" spans="1:3" x14ac:dyDescent="0.25">
      <c r="A5315">
        <f>-8039769.4937923 -5</f>
        <v>-8039774.4937923001</v>
      </c>
      <c r="B5315" t="s">
        <v>1364</v>
      </c>
    </row>
    <row r="5316" spans="1:3" x14ac:dyDescent="0.25">
      <c r="A5316">
        <f>-8031359.1839 -5886</f>
        <v>-8037245.1838999996</v>
      </c>
      <c r="B5316" t="s">
        <v>1384</v>
      </c>
    </row>
    <row r="5317" spans="1:3" x14ac:dyDescent="0.25">
      <c r="A5317">
        <f>-8027621.2683923 -5</f>
        <v>-8027626.2683923002</v>
      </c>
      <c r="B5317" t="s">
        <v>1364</v>
      </c>
    </row>
    <row r="5318" spans="1:3" x14ac:dyDescent="0.25">
      <c r="A5318">
        <f>-8019210.9585 -5886</f>
        <v>-8025096.9584999997</v>
      </c>
      <c r="B5318" t="s">
        <v>1384</v>
      </c>
    </row>
    <row r="5319" spans="1:3" x14ac:dyDescent="0.25">
      <c r="A5319">
        <f>-8015473.0429923 -5</f>
        <v>-8015478.0429923004</v>
      </c>
      <c r="B5319" t="s">
        <v>1364</v>
      </c>
    </row>
    <row r="5320" spans="1:3" x14ac:dyDescent="0.25">
      <c r="A5320">
        <f>-8124807.0715923 -5</f>
        <v>-8124812.0715923002</v>
      </c>
      <c r="B5320" t="s">
        <v>1385</v>
      </c>
    </row>
    <row r="5321" spans="1:3" x14ac:dyDescent="0.25">
      <c r="A5321">
        <f>-8112658.8461923 -5</f>
        <v>-8112663.8461923003</v>
      </c>
      <c r="B5321" t="s">
        <v>1385</v>
      </c>
    </row>
    <row r="5322" spans="1:3" x14ac:dyDescent="0.25">
      <c r="A5322">
        <f>-8100510.6207923 -5</f>
        <v>-8100515.6207923004</v>
      </c>
      <c r="B5322" t="s">
        <v>1385</v>
      </c>
    </row>
    <row r="5323" spans="1:3" x14ac:dyDescent="0.25">
      <c r="A5323">
        <f>-8088362.3953923 -5</f>
        <v>-8088367.3953922996</v>
      </c>
      <c r="B5323" t="s">
        <v>1385</v>
      </c>
    </row>
    <row r="5324" spans="1:3" x14ac:dyDescent="0.25">
      <c r="A5324">
        <v>-8084624.4798846096</v>
      </c>
      <c r="B5324">
        <v>-59796.635838392802</v>
      </c>
      <c r="C5324">
        <v>5.7141683995723697E-2</v>
      </c>
    </row>
    <row r="5325" spans="1:3" x14ac:dyDescent="0.25">
      <c r="A5325">
        <v>-8083690.0010076901</v>
      </c>
      <c r="B5325">
        <v>-59796.635838392802</v>
      </c>
      <c r="C5325">
        <v>7.7935829758644104E-2</v>
      </c>
    </row>
    <row r="5326" spans="1:3" x14ac:dyDescent="0.25">
      <c r="A5326">
        <v>-8082755.5221307604</v>
      </c>
      <c r="B5326">
        <v>-59796.635838392802</v>
      </c>
      <c r="C5326">
        <v>8.1409186124801594E-2</v>
      </c>
    </row>
    <row r="5327" spans="1:3" x14ac:dyDescent="0.25">
      <c r="A5327">
        <v>-8081821.0432538399</v>
      </c>
      <c r="B5327">
        <v>-59796.635838392802</v>
      </c>
      <c r="C5327">
        <v>0.110063716769218</v>
      </c>
    </row>
    <row r="5328" spans="1:3" x14ac:dyDescent="0.25">
      <c r="A5328">
        <v>-8080886.5643769205</v>
      </c>
      <c r="B5328">
        <v>-59796.635838392802</v>
      </c>
      <c r="C5328">
        <v>0.13957132399082101</v>
      </c>
    </row>
    <row r="5329" spans="1:3" x14ac:dyDescent="0.25">
      <c r="A5329">
        <v>-8079952.0855</v>
      </c>
      <c r="B5329">
        <v>-59796.635838392802</v>
      </c>
      <c r="C5329">
        <v>0.17759442329406699</v>
      </c>
    </row>
    <row r="5330" spans="1:3" x14ac:dyDescent="0.25">
      <c r="A5330">
        <v>-8079017.6066230703</v>
      </c>
      <c r="B5330">
        <v>-59796.635838392802</v>
      </c>
      <c r="C5330">
        <v>0.214821547269821</v>
      </c>
    </row>
    <row r="5331" spans="1:3" x14ac:dyDescent="0.25">
      <c r="A5331">
        <v>-8078083.1277461499</v>
      </c>
      <c r="B5331">
        <v>-59796.635838392802</v>
      </c>
      <c r="C5331">
        <v>0.25317457318305903</v>
      </c>
    </row>
    <row r="5332" spans="1:3" x14ac:dyDescent="0.25">
      <c r="A5332">
        <v>-8077148.6488692304</v>
      </c>
      <c r="B5332">
        <v>-59796.635838392802</v>
      </c>
      <c r="C5332">
        <v>0.25882083177566501</v>
      </c>
    </row>
    <row r="5333" spans="1:3" x14ac:dyDescent="0.25">
      <c r="A5333">
        <v>-8076214.1699922998</v>
      </c>
      <c r="B5333">
        <v>-59796.635838392802</v>
      </c>
      <c r="C5333">
        <v>0.30095371603965698</v>
      </c>
    </row>
    <row r="5334" spans="1:3" x14ac:dyDescent="0.25">
      <c r="A5334">
        <v>-8075279.6911153803</v>
      </c>
      <c r="B5334">
        <v>-59796.635838392802</v>
      </c>
      <c r="C5334">
        <v>0.33992755413055398</v>
      </c>
    </row>
    <row r="5335" spans="1:3" x14ac:dyDescent="0.25">
      <c r="A5335">
        <v>-8074345.2122384598</v>
      </c>
      <c r="B5335">
        <v>-59796.635838392802</v>
      </c>
      <c r="C5335">
        <v>0.37664958834648099</v>
      </c>
    </row>
    <row r="5336" spans="1:3" x14ac:dyDescent="0.25">
      <c r="A5336">
        <v>-8073410.7333615301</v>
      </c>
      <c r="B5336" t="s">
        <v>1386</v>
      </c>
      <c r="C5336">
        <v>0.41781264543533297</v>
      </c>
    </row>
    <row r="5337" spans="1:3" x14ac:dyDescent="0.25">
      <c r="A5337">
        <v>-8072476.2544846097</v>
      </c>
      <c r="B5337">
        <v>-59796.635838392802</v>
      </c>
      <c r="C5337">
        <v>0.42164719104766801</v>
      </c>
    </row>
    <row r="5338" spans="1:3" x14ac:dyDescent="0.25">
      <c r="A5338">
        <v>-8071541.7756076902</v>
      </c>
      <c r="B5338">
        <v>-59796.635838392802</v>
      </c>
      <c r="C5338">
        <v>0.45544353127479498</v>
      </c>
    </row>
    <row r="5339" spans="1:3" x14ac:dyDescent="0.25">
      <c r="A5339">
        <v>-8070607.2967307596</v>
      </c>
      <c r="B5339" t="s">
        <v>1386</v>
      </c>
      <c r="C5339">
        <v>0.45900818705558699</v>
      </c>
    </row>
    <row r="5340" spans="1:3" x14ac:dyDescent="0.25">
      <c r="A5340">
        <v>-8069672.8178538401</v>
      </c>
      <c r="B5340">
        <v>-59796.635838392802</v>
      </c>
      <c r="C5340">
        <v>0.49625506997108398</v>
      </c>
    </row>
    <row r="5341" spans="1:3" x14ac:dyDescent="0.25">
      <c r="A5341">
        <v>-8068738.3389769197</v>
      </c>
      <c r="B5341">
        <v>-59796.635838392802</v>
      </c>
      <c r="C5341">
        <v>0.52583193778991599</v>
      </c>
    </row>
    <row r="5342" spans="1:3" x14ac:dyDescent="0.25">
      <c r="A5342">
        <v>-8067803.8601000002</v>
      </c>
      <c r="B5342">
        <v>-59796.635838392802</v>
      </c>
      <c r="C5342">
        <v>0.527818202972412</v>
      </c>
    </row>
    <row r="5343" spans="1:3" x14ac:dyDescent="0.25">
      <c r="A5343">
        <v>-8066869.3812230704</v>
      </c>
      <c r="B5343">
        <v>-59796.635838392802</v>
      </c>
      <c r="C5343">
        <v>0.52987825870513905</v>
      </c>
    </row>
    <row r="5344" spans="1:3" x14ac:dyDescent="0.25">
      <c r="A5344">
        <v>-8065934.90234615</v>
      </c>
      <c r="B5344">
        <v>-59796.635838392802</v>
      </c>
      <c r="C5344">
        <v>0.53137254714965798</v>
      </c>
    </row>
    <row r="5345" spans="1:3" x14ac:dyDescent="0.25">
      <c r="A5345">
        <v>-8065000.4234692296</v>
      </c>
      <c r="B5345">
        <v>-59796.635838392802</v>
      </c>
      <c r="C5345">
        <v>0.53136879205703702</v>
      </c>
    </row>
    <row r="5346" spans="1:3" x14ac:dyDescent="0.25">
      <c r="A5346">
        <v>-8064065.9445922999</v>
      </c>
      <c r="B5346">
        <v>-59796.635838392802</v>
      </c>
      <c r="C5346">
        <v>0</v>
      </c>
    </row>
    <row r="5347" spans="1:3" x14ac:dyDescent="0.25">
      <c r="A5347">
        <v>-8063131.4657153804</v>
      </c>
      <c r="B5347">
        <v>-59796.635838392802</v>
      </c>
      <c r="C5347">
        <v>0</v>
      </c>
    </row>
    <row r="5348" spans="1:3" x14ac:dyDescent="0.25">
      <c r="A5348">
        <v>-8062196.98683846</v>
      </c>
      <c r="B5348">
        <v>-59796.635838392802</v>
      </c>
      <c r="C5348">
        <v>0</v>
      </c>
    </row>
    <row r="5349" spans="1:3" x14ac:dyDescent="0.25">
      <c r="A5349">
        <v>-8061262.5079615302</v>
      </c>
      <c r="B5349">
        <v>-59796.635838392802</v>
      </c>
      <c r="C5349">
        <v>0</v>
      </c>
    </row>
    <row r="5350" spans="1:3" x14ac:dyDescent="0.25">
      <c r="A5350">
        <v>-8060328.0290846098</v>
      </c>
      <c r="B5350">
        <v>-59796.635838392802</v>
      </c>
      <c r="C5350">
        <v>0</v>
      </c>
    </row>
    <row r="5351" spans="1:3" x14ac:dyDescent="0.25">
      <c r="A5351">
        <v>-8059393.5502076903</v>
      </c>
      <c r="B5351" t="s">
        <v>1386</v>
      </c>
    </row>
    <row r="5352" spans="1:3" x14ac:dyDescent="0.25">
      <c r="A5352">
        <v>-8058459.0713307597</v>
      </c>
      <c r="B5352">
        <v>-59796.635838392802</v>
      </c>
      <c r="C5352">
        <v>0</v>
      </c>
    </row>
    <row r="5353" spans="1:3" x14ac:dyDescent="0.25">
      <c r="A5353">
        <f>-8055655.6347 -5979</f>
        <v>-8061634.6347000003</v>
      </c>
      <c r="B5353" t="s">
        <v>1387</v>
      </c>
    </row>
    <row r="5354" spans="1:3" x14ac:dyDescent="0.25">
      <c r="A5354">
        <f>-8051917.7191923 -5</f>
        <v>-8051922.7191923</v>
      </c>
      <c r="B5354" t="s">
        <v>1385</v>
      </c>
    </row>
    <row r="5355" spans="1:3" x14ac:dyDescent="0.25">
      <c r="A5355">
        <f>-8043507.4093 -5979</f>
        <v>-8049486.4093000004</v>
      </c>
      <c r="B5355" t="s">
        <v>1387</v>
      </c>
    </row>
    <row r="5356" spans="1:3" x14ac:dyDescent="0.25">
      <c r="A5356">
        <f>-8039769.4937923 -5</f>
        <v>-8039774.4937923001</v>
      </c>
      <c r="B5356" t="s">
        <v>1385</v>
      </c>
    </row>
    <row r="5357" spans="1:3" x14ac:dyDescent="0.25">
      <c r="A5357">
        <f>-8031359.1839 -5979</f>
        <v>-8037338.1838999996</v>
      </c>
      <c r="B5357" t="s">
        <v>1387</v>
      </c>
    </row>
    <row r="5358" spans="1:3" x14ac:dyDescent="0.25">
      <c r="A5358">
        <f>-8027621.2683923 -5</f>
        <v>-8027626.2683923002</v>
      </c>
      <c r="B5358" t="s">
        <v>1385</v>
      </c>
    </row>
    <row r="5359" spans="1:3" x14ac:dyDescent="0.25">
      <c r="A5359">
        <f>-8019210.9585 -5979</f>
        <v>-8025189.9584999997</v>
      </c>
      <c r="B5359" t="s">
        <v>1387</v>
      </c>
    </row>
    <row r="5360" spans="1:3" x14ac:dyDescent="0.25">
      <c r="A5360">
        <f>-8015473.0429923 -5</f>
        <v>-8015478.0429923004</v>
      </c>
      <c r="B5360" t="s">
        <v>1385</v>
      </c>
    </row>
    <row r="5361" spans="1:3" x14ac:dyDescent="0.25">
      <c r="A5361">
        <f>-8124807.0715923 -6</f>
        <v>-8124813.0715923002</v>
      </c>
      <c r="B5361" t="s">
        <v>1388</v>
      </c>
    </row>
    <row r="5362" spans="1:3" x14ac:dyDescent="0.25">
      <c r="A5362">
        <f>-8112658.8461923 -6</f>
        <v>-8112664.8461923003</v>
      </c>
      <c r="B5362" t="s">
        <v>1388</v>
      </c>
    </row>
    <row r="5363" spans="1:3" x14ac:dyDescent="0.25">
      <c r="A5363">
        <f>-8100510.6207923 -6</f>
        <v>-8100516.6207923004</v>
      </c>
      <c r="B5363" t="s">
        <v>1388</v>
      </c>
    </row>
    <row r="5364" spans="1:3" x14ac:dyDescent="0.25">
      <c r="A5364">
        <f>-8088362.3953923 -6</f>
        <v>-8088368.3953922996</v>
      </c>
      <c r="B5364" t="s">
        <v>1388</v>
      </c>
    </row>
    <row r="5365" spans="1:3" x14ac:dyDescent="0.25">
      <c r="A5365">
        <v>-8084624.4798846096</v>
      </c>
      <c r="B5365">
        <v>-60731.114715178497</v>
      </c>
      <c r="C5365" t="s">
        <v>1389</v>
      </c>
    </row>
    <row r="5366" spans="1:3" x14ac:dyDescent="0.25">
      <c r="A5366">
        <v>-8083690.0010076901</v>
      </c>
      <c r="B5366">
        <v>-60731.114715178497</v>
      </c>
      <c r="C5366" t="s">
        <v>1390</v>
      </c>
    </row>
    <row r="5367" spans="1:3" x14ac:dyDescent="0.25">
      <c r="A5367">
        <v>-8082755.5221307604</v>
      </c>
      <c r="B5367">
        <v>-60731.114715178497</v>
      </c>
      <c r="C5367" t="s">
        <v>1391</v>
      </c>
    </row>
    <row r="5368" spans="1:3" x14ac:dyDescent="0.25">
      <c r="A5368">
        <v>-8081821.0432538399</v>
      </c>
      <c r="B5368">
        <v>-60731.114715178497</v>
      </c>
      <c r="C5368" t="s">
        <v>1392</v>
      </c>
    </row>
    <row r="5369" spans="1:3" x14ac:dyDescent="0.25">
      <c r="A5369">
        <v>-8080886.5643769205</v>
      </c>
      <c r="B5369">
        <v>-60731.114715178497</v>
      </c>
      <c r="C5369" t="s">
        <v>1393</v>
      </c>
    </row>
    <row r="5370" spans="1:3" x14ac:dyDescent="0.25">
      <c r="A5370">
        <v>-8079952.0855</v>
      </c>
      <c r="B5370">
        <v>-60731.114715178497</v>
      </c>
      <c r="C5370" t="s">
        <v>1394</v>
      </c>
    </row>
    <row r="5371" spans="1:3" x14ac:dyDescent="0.25">
      <c r="A5371">
        <v>-8079017.6066230703</v>
      </c>
      <c r="B5371">
        <v>-60731.114715178497</v>
      </c>
      <c r="C5371" t="s">
        <v>1395</v>
      </c>
    </row>
    <row r="5372" spans="1:3" x14ac:dyDescent="0.25">
      <c r="A5372">
        <v>-8078083.1277461499</v>
      </c>
      <c r="B5372">
        <v>-60731.114715178497</v>
      </c>
      <c r="C5372" t="s">
        <v>1396</v>
      </c>
    </row>
    <row r="5373" spans="1:3" x14ac:dyDescent="0.25">
      <c r="A5373">
        <v>-8077148.6488692304</v>
      </c>
      <c r="B5373">
        <v>-60731.114715178497</v>
      </c>
      <c r="C5373" t="s">
        <v>1397</v>
      </c>
    </row>
    <row r="5374" spans="1:3" x14ac:dyDescent="0.25">
      <c r="A5374">
        <v>-8076214.1699922998</v>
      </c>
      <c r="B5374">
        <v>-60731.114715178497</v>
      </c>
      <c r="C5374" t="s">
        <v>1398</v>
      </c>
    </row>
    <row r="5375" spans="1:3" x14ac:dyDescent="0.25">
      <c r="A5375">
        <v>-8075279.6911153803</v>
      </c>
      <c r="B5375">
        <v>-60731.114715178497</v>
      </c>
      <c r="C5375" t="s">
        <v>1399</v>
      </c>
    </row>
    <row r="5376" spans="1:3" x14ac:dyDescent="0.25">
      <c r="A5376">
        <v>-8074345.2122384598</v>
      </c>
      <c r="B5376">
        <v>-60731.114715178497</v>
      </c>
      <c r="C5376" t="s">
        <v>1400</v>
      </c>
    </row>
    <row r="5377" spans="1:3" x14ac:dyDescent="0.25">
      <c r="A5377">
        <v>-8073410.7333615301</v>
      </c>
      <c r="B5377">
        <v>-60731.114715178497</v>
      </c>
      <c r="C5377">
        <v>0.417837023735046</v>
      </c>
    </row>
    <row r="5378" spans="1:3" x14ac:dyDescent="0.25">
      <c r="A5378">
        <v>-8072476.2544846097</v>
      </c>
      <c r="B5378">
        <v>-60731.114715178497</v>
      </c>
      <c r="C5378" t="s">
        <v>1401</v>
      </c>
    </row>
    <row r="5379" spans="1:3" x14ac:dyDescent="0.25">
      <c r="A5379">
        <v>-8071541.7756076902</v>
      </c>
      <c r="B5379">
        <v>-60731.114715178497</v>
      </c>
      <c r="C5379" t="s">
        <v>1402</v>
      </c>
    </row>
    <row r="5380" spans="1:3" x14ac:dyDescent="0.25">
      <c r="A5380">
        <v>-8070607.2967307596</v>
      </c>
      <c r="B5380">
        <v>-60731.114715178497</v>
      </c>
      <c r="C5380">
        <v>0.49290448427200301</v>
      </c>
    </row>
    <row r="5381" spans="1:3" x14ac:dyDescent="0.25">
      <c r="A5381">
        <v>-8069672.8178538401</v>
      </c>
      <c r="B5381">
        <v>-60731.114715178497</v>
      </c>
      <c r="C5381" t="s">
        <v>1403</v>
      </c>
    </row>
    <row r="5382" spans="1:3" x14ac:dyDescent="0.25">
      <c r="A5382">
        <v>-8068738.3389769197</v>
      </c>
      <c r="B5382">
        <v>-60731.114715178497</v>
      </c>
      <c r="C5382" t="s">
        <v>1404</v>
      </c>
    </row>
    <row r="5383" spans="1:3" x14ac:dyDescent="0.25">
      <c r="A5383">
        <v>-8067803.8601000002</v>
      </c>
      <c r="B5383">
        <v>-60731.114715178497</v>
      </c>
      <c r="C5383" t="s">
        <v>1405</v>
      </c>
    </row>
    <row r="5384" spans="1:3" x14ac:dyDescent="0.25">
      <c r="A5384">
        <v>-8066869.3812230704</v>
      </c>
      <c r="B5384">
        <v>-60731.114715178497</v>
      </c>
      <c r="C5384" t="s">
        <v>1406</v>
      </c>
    </row>
    <row r="5385" spans="1:3" x14ac:dyDescent="0.25">
      <c r="A5385">
        <v>-8065934.90234615</v>
      </c>
      <c r="B5385">
        <v>-60731.114715178497</v>
      </c>
      <c r="C5385" t="s">
        <v>1407</v>
      </c>
    </row>
    <row r="5386" spans="1:3" x14ac:dyDescent="0.25">
      <c r="A5386">
        <v>-8065000.4234692296</v>
      </c>
      <c r="B5386">
        <v>-60731.114715178497</v>
      </c>
      <c r="C5386" t="s">
        <v>1408</v>
      </c>
    </row>
    <row r="5387" spans="1:3" x14ac:dyDescent="0.25">
      <c r="A5387">
        <v>-8064065.9445922999</v>
      </c>
      <c r="B5387">
        <v>-60731.114715178497</v>
      </c>
      <c r="C5387" t="s">
        <v>354</v>
      </c>
    </row>
    <row r="5388" spans="1:3" x14ac:dyDescent="0.25">
      <c r="A5388">
        <v>-8063131.4657153804</v>
      </c>
      <c r="B5388">
        <v>-60731.114715178497</v>
      </c>
      <c r="C5388" t="s">
        <v>354</v>
      </c>
    </row>
    <row r="5389" spans="1:3" x14ac:dyDescent="0.25">
      <c r="A5389">
        <v>-8062196.98683846</v>
      </c>
      <c r="B5389">
        <v>-60731.114715178497</v>
      </c>
      <c r="C5389" t="s">
        <v>354</v>
      </c>
    </row>
    <row r="5390" spans="1:3" x14ac:dyDescent="0.25">
      <c r="A5390">
        <v>-8061262.5079615302</v>
      </c>
      <c r="B5390">
        <v>-60731.114715178497</v>
      </c>
      <c r="C5390" t="s">
        <v>354</v>
      </c>
    </row>
    <row r="5391" spans="1:3" x14ac:dyDescent="0.25">
      <c r="A5391">
        <v>-8060328.0290846098</v>
      </c>
      <c r="B5391">
        <v>-60731.114715178497</v>
      </c>
      <c r="C5391" t="s">
        <v>354</v>
      </c>
    </row>
    <row r="5392" spans="1:3" x14ac:dyDescent="0.25">
      <c r="A5392">
        <v>-8059393.5502076903</v>
      </c>
      <c r="B5392">
        <v>-60731.114715178497</v>
      </c>
      <c r="C5392">
        <v>0</v>
      </c>
    </row>
    <row r="5393" spans="1:3" x14ac:dyDescent="0.25">
      <c r="A5393">
        <v>-8058459.0713307597</v>
      </c>
      <c r="B5393">
        <v>-60731.114715178497</v>
      </c>
      <c r="C5393" t="s">
        <v>354</v>
      </c>
    </row>
    <row r="5394" spans="1:3" x14ac:dyDescent="0.25">
      <c r="A5394">
        <f>-8055655.6347 -6073</f>
        <v>-8061728.6347000003</v>
      </c>
      <c r="B5394" t="s">
        <v>1409</v>
      </c>
    </row>
    <row r="5395" spans="1:3" x14ac:dyDescent="0.25">
      <c r="A5395">
        <f>-8051917.7191923 -6</f>
        <v>-8051923.7191923</v>
      </c>
      <c r="B5395" t="s">
        <v>1388</v>
      </c>
    </row>
    <row r="5396" spans="1:3" x14ac:dyDescent="0.25">
      <c r="A5396">
        <f>-8043507.4093 -6073</f>
        <v>-8049580.4093000004</v>
      </c>
      <c r="B5396" t="s">
        <v>1409</v>
      </c>
    </row>
    <row r="5397" spans="1:3" x14ac:dyDescent="0.25">
      <c r="A5397">
        <f>-8039769.4937923 -6</f>
        <v>-8039775.4937923001</v>
      </c>
      <c r="B5397" t="s">
        <v>1388</v>
      </c>
    </row>
    <row r="5398" spans="1:3" x14ac:dyDescent="0.25">
      <c r="A5398">
        <f>-8031359.1839 -6073</f>
        <v>-8037432.1838999996</v>
      </c>
      <c r="B5398" t="s">
        <v>1409</v>
      </c>
    </row>
    <row r="5399" spans="1:3" x14ac:dyDescent="0.25">
      <c r="A5399">
        <f>-8027621.2683923 -6</f>
        <v>-8027627.2683923002</v>
      </c>
      <c r="B5399" t="s">
        <v>1388</v>
      </c>
    </row>
    <row r="5400" spans="1:3" x14ac:dyDescent="0.25">
      <c r="A5400">
        <f>-8019210.9585 -6073</f>
        <v>-8025283.9584999997</v>
      </c>
      <c r="B5400" t="s">
        <v>1409</v>
      </c>
    </row>
    <row r="5401" spans="1:3" x14ac:dyDescent="0.25">
      <c r="A5401">
        <f>-8015473.0429923 -6</f>
        <v>-8015479.0429923004</v>
      </c>
      <c r="B5401" t="s">
        <v>1388</v>
      </c>
    </row>
    <row r="5402" spans="1:3" x14ac:dyDescent="0.25">
      <c r="A5402">
        <f>-8124807.0715923 -6</f>
        <v>-8124813.0715923002</v>
      </c>
      <c r="B5402" t="s">
        <v>1410</v>
      </c>
    </row>
    <row r="5403" spans="1:3" x14ac:dyDescent="0.25">
      <c r="A5403">
        <f>-8112658.8461923 -6</f>
        <v>-8112664.8461923003</v>
      </c>
      <c r="B5403" t="s">
        <v>1410</v>
      </c>
    </row>
    <row r="5404" spans="1:3" x14ac:dyDescent="0.25">
      <c r="A5404">
        <f>-8100510.6207923 -6</f>
        <v>-8100516.6207923004</v>
      </c>
      <c r="B5404" t="s">
        <v>1410</v>
      </c>
    </row>
    <row r="5405" spans="1:3" x14ac:dyDescent="0.25">
      <c r="A5405">
        <f>-8088362.3953923 -6</f>
        <v>-8088368.3953922996</v>
      </c>
      <c r="B5405" t="s">
        <v>1410</v>
      </c>
    </row>
    <row r="5406" spans="1:3" x14ac:dyDescent="0.25">
      <c r="A5406">
        <v>-8084624.4798846096</v>
      </c>
      <c r="B5406">
        <v>-61665.5935919642</v>
      </c>
      <c r="C5406" t="s">
        <v>1411</v>
      </c>
    </row>
    <row r="5407" spans="1:3" x14ac:dyDescent="0.25">
      <c r="A5407">
        <v>-8083690.0010076901</v>
      </c>
      <c r="B5407">
        <v>-61665.5935919642</v>
      </c>
      <c r="C5407" t="s">
        <v>1412</v>
      </c>
    </row>
    <row r="5408" spans="1:3" x14ac:dyDescent="0.25">
      <c r="A5408">
        <v>-8082755.5221307604</v>
      </c>
      <c r="B5408">
        <v>-61665.5935919642</v>
      </c>
      <c r="C5408" t="s">
        <v>1413</v>
      </c>
    </row>
    <row r="5409" spans="1:3" x14ac:dyDescent="0.25">
      <c r="A5409">
        <v>-8081821.0432538399</v>
      </c>
      <c r="B5409">
        <v>-61665.5935919642</v>
      </c>
      <c r="C5409" t="s">
        <v>1414</v>
      </c>
    </row>
    <row r="5410" spans="1:3" x14ac:dyDescent="0.25">
      <c r="A5410">
        <v>-8080886.5643769205</v>
      </c>
      <c r="B5410">
        <v>-61665.5935919642</v>
      </c>
      <c r="C5410" t="s">
        <v>1415</v>
      </c>
    </row>
    <row r="5411" spans="1:3" x14ac:dyDescent="0.25">
      <c r="A5411">
        <v>-8079952.0855</v>
      </c>
      <c r="B5411">
        <v>-61665.5935919642</v>
      </c>
      <c r="C5411" t="s">
        <v>1416</v>
      </c>
    </row>
    <row r="5412" spans="1:3" x14ac:dyDescent="0.25">
      <c r="A5412">
        <v>-8079017.6066230703</v>
      </c>
      <c r="B5412">
        <v>-61665.5935919642</v>
      </c>
      <c r="C5412" t="s">
        <v>1417</v>
      </c>
    </row>
    <row r="5413" spans="1:3" x14ac:dyDescent="0.25">
      <c r="A5413">
        <v>-8078083.1277461499</v>
      </c>
      <c r="B5413">
        <v>-61665.5935919642</v>
      </c>
      <c r="C5413" t="s">
        <v>1418</v>
      </c>
    </row>
    <row r="5414" spans="1:3" x14ac:dyDescent="0.25">
      <c r="A5414">
        <v>-8077148.6488692304</v>
      </c>
      <c r="B5414">
        <v>-61665.5935919642</v>
      </c>
      <c r="C5414" t="s">
        <v>1419</v>
      </c>
    </row>
    <row r="5415" spans="1:3" x14ac:dyDescent="0.25">
      <c r="A5415">
        <v>-8076214.1699922998</v>
      </c>
      <c r="B5415">
        <v>-61665.5935919642</v>
      </c>
      <c r="C5415" t="s">
        <v>1420</v>
      </c>
    </row>
    <row r="5416" spans="1:3" x14ac:dyDescent="0.25">
      <c r="A5416">
        <v>-8075279.6911153803</v>
      </c>
      <c r="B5416">
        <v>-61665.5935919642</v>
      </c>
      <c r="C5416" t="s">
        <v>1421</v>
      </c>
    </row>
    <row r="5417" spans="1:3" x14ac:dyDescent="0.25">
      <c r="A5417">
        <v>-8074345.2122384598</v>
      </c>
      <c r="B5417">
        <v>-61665.5935919642</v>
      </c>
      <c r="C5417" t="s">
        <v>1422</v>
      </c>
    </row>
    <row r="5418" spans="1:3" x14ac:dyDescent="0.25">
      <c r="A5418">
        <v>-8073410.7333615301</v>
      </c>
      <c r="B5418">
        <v>-61665.5935919642</v>
      </c>
      <c r="C5418">
        <v>0.45009991526603599</v>
      </c>
    </row>
    <row r="5419" spans="1:3" x14ac:dyDescent="0.25">
      <c r="A5419">
        <v>-8072476.2544846097</v>
      </c>
      <c r="B5419">
        <v>-61665.5935919642</v>
      </c>
      <c r="C5419" t="s">
        <v>1423</v>
      </c>
    </row>
    <row r="5420" spans="1:3" x14ac:dyDescent="0.25">
      <c r="A5420">
        <v>-8071541.7756076902</v>
      </c>
      <c r="B5420">
        <v>-61665.5935919642</v>
      </c>
      <c r="C5420" t="s">
        <v>1424</v>
      </c>
    </row>
    <row r="5421" spans="1:3" x14ac:dyDescent="0.25">
      <c r="A5421">
        <v>-8070607.2967307596</v>
      </c>
      <c r="B5421">
        <v>-61665.5935919642</v>
      </c>
      <c r="C5421">
        <v>0.52259570360183705</v>
      </c>
    </row>
    <row r="5422" spans="1:3" x14ac:dyDescent="0.25">
      <c r="A5422">
        <v>-8069672.8178538401</v>
      </c>
      <c r="B5422">
        <v>-61665.5935919642</v>
      </c>
      <c r="C5422" t="s">
        <v>1425</v>
      </c>
    </row>
    <row r="5423" spans="1:3" x14ac:dyDescent="0.25">
      <c r="A5423">
        <v>-8068738.3389769197</v>
      </c>
      <c r="B5423">
        <v>-61665.5935919642</v>
      </c>
      <c r="C5423" t="s">
        <v>1426</v>
      </c>
    </row>
    <row r="5424" spans="1:3" x14ac:dyDescent="0.25">
      <c r="A5424">
        <v>-8067803.8601000002</v>
      </c>
      <c r="B5424">
        <v>-61665.5935919642</v>
      </c>
      <c r="C5424" t="s">
        <v>1427</v>
      </c>
    </row>
    <row r="5425" spans="1:3" x14ac:dyDescent="0.25">
      <c r="A5425">
        <v>-8066869.3812230704</v>
      </c>
      <c r="B5425">
        <v>-61665.5935919642</v>
      </c>
      <c r="C5425" t="s">
        <v>1428</v>
      </c>
    </row>
    <row r="5426" spans="1:3" x14ac:dyDescent="0.25">
      <c r="A5426">
        <v>-8065934.90234615</v>
      </c>
      <c r="B5426">
        <v>-61665.5935919642</v>
      </c>
      <c r="C5426" t="s">
        <v>1429</v>
      </c>
    </row>
    <row r="5427" spans="1:3" x14ac:dyDescent="0.25">
      <c r="A5427">
        <v>-8065000.4234692296</v>
      </c>
      <c r="B5427">
        <v>-61665.5935919642</v>
      </c>
      <c r="C5427" t="s">
        <v>1429</v>
      </c>
    </row>
    <row r="5428" spans="1:3" x14ac:dyDescent="0.25">
      <c r="A5428">
        <v>-8064065.9445922999</v>
      </c>
      <c r="B5428">
        <v>-61665.5935919642</v>
      </c>
      <c r="C5428" t="s">
        <v>148</v>
      </c>
    </row>
    <row r="5429" spans="1:3" x14ac:dyDescent="0.25">
      <c r="A5429">
        <v>-8063131.4657153804</v>
      </c>
      <c r="B5429">
        <v>-61665.5935919642</v>
      </c>
      <c r="C5429" t="s">
        <v>148</v>
      </c>
    </row>
    <row r="5430" spans="1:3" x14ac:dyDescent="0.25">
      <c r="A5430">
        <v>-8062196.98683846</v>
      </c>
      <c r="B5430">
        <v>-61665.5935919642</v>
      </c>
      <c r="C5430" t="s">
        <v>148</v>
      </c>
    </row>
    <row r="5431" spans="1:3" x14ac:dyDescent="0.25">
      <c r="A5431">
        <v>-8061262.5079615302</v>
      </c>
      <c r="B5431">
        <v>-61665.5935919642</v>
      </c>
      <c r="C5431" t="s">
        <v>148</v>
      </c>
    </row>
    <row r="5432" spans="1:3" x14ac:dyDescent="0.25">
      <c r="A5432">
        <v>-8060328.0290846098</v>
      </c>
      <c r="B5432">
        <v>-61665.5935919642</v>
      </c>
      <c r="C5432" t="s">
        <v>148</v>
      </c>
    </row>
    <row r="5433" spans="1:3" x14ac:dyDescent="0.25">
      <c r="A5433">
        <v>-8059393.5502076903</v>
      </c>
      <c r="B5433">
        <v>-61665.5935919642</v>
      </c>
      <c r="C5433">
        <v>0</v>
      </c>
    </row>
    <row r="5434" spans="1:3" x14ac:dyDescent="0.25">
      <c r="A5434">
        <v>-8058459.0713307597</v>
      </c>
      <c r="B5434">
        <v>-61665.5935919642</v>
      </c>
      <c r="C5434" t="s">
        <v>148</v>
      </c>
    </row>
    <row r="5435" spans="1:3" x14ac:dyDescent="0.25">
      <c r="A5435">
        <v>-8057524.5924538402</v>
      </c>
      <c r="B5435">
        <v>-61665.5935919642</v>
      </c>
      <c r="C5435" t="s">
        <v>148</v>
      </c>
    </row>
    <row r="5436" spans="1:3" x14ac:dyDescent="0.25">
      <c r="A5436">
        <f>-8055655.6347 -6166</f>
        <v>-8061821.6347000003</v>
      </c>
      <c r="B5436" t="s">
        <v>1430</v>
      </c>
    </row>
    <row r="5437" spans="1:3" x14ac:dyDescent="0.25">
      <c r="A5437">
        <f>-8051917.7191923 -6</f>
        <v>-8051923.7191923</v>
      </c>
      <c r="B5437" t="s">
        <v>1410</v>
      </c>
    </row>
    <row r="5438" spans="1:3" x14ac:dyDescent="0.25">
      <c r="A5438">
        <f>-8043507.4093 -6166</f>
        <v>-8049673.4093000004</v>
      </c>
      <c r="B5438" t="s">
        <v>1430</v>
      </c>
    </row>
    <row r="5439" spans="1:3" x14ac:dyDescent="0.25">
      <c r="A5439">
        <f>-8039769.4937923 -6</f>
        <v>-8039775.4937923001</v>
      </c>
      <c r="B5439" t="s">
        <v>1410</v>
      </c>
    </row>
    <row r="5440" spans="1:3" x14ac:dyDescent="0.25">
      <c r="A5440">
        <f>-8031359.1839 -6166</f>
        <v>-8037525.1838999996</v>
      </c>
      <c r="B5440" t="s">
        <v>1430</v>
      </c>
    </row>
    <row r="5441" spans="1:2" x14ac:dyDescent="0.25">
      <c r="A5441">
        <f>-8027621.2683923 -6</f>
        <v>-8027627.2683923002</v>
      </c>
      <c r="B5441" t="s">
        <v>1410</v>
      </c>
    </row>
    <row r="5442" spans="1:2" x14ac:dyDescent="0.25">
      <c r="A5442">
        <f>-8019210.9585 -6166</f>
        <v>-8025376.9584999997</v>
      </c>
      <c r="B5442" t="s">
        <v>1430</v>
      </c>
    </row>
    <row r="5443" spans="1:2" x14ac:dyDescent="0.25">
      <c r="A5443">
        <f>-8015473.0429923 -6</f>
        <v>-8015479.0429923004</v>
      </c>
      <c r="B5443" t="s">
        <v>1410</v>
      </c>
    </row>
    <row r="5444" spans="1:2" x14ac:dyDescent="0.25">
      <c r="A5444" t="s">
        <v>9</v>
      </c>
      <c r="B5444" t="s">
        <v>1431</v>
      </c>
    </row>
    <row r="5445" spans="1:2" x14ac:dyDescent="0.25">
      <c r="A5445" t="s">
        <v>10</v>
      </c>
      <c r="B5445" t="s">
        <v>1431</v>
      </c>
    </row>
    <row r="5446" spans="1:2" x14ac:dyDescent="0.25">
      <c r="A5446" t="s">
        <v>11</v>
      </c>
      <c r="B5446" t="s">
        <v>1431</v>
      </c>
    </row>
    <row r="5447" spans="1:2" x14ac:dyDescent="0.25">
      <c r="A5447" t="s">
        <v>12</v>
      </c>
      <c r="B5447" t="s">
        <v>1431</v>
      </c>
    </row>
    <row r="5448" spans="1:2" x14ac:dyDescent="0.25">
      <c r="A5448" t="s">
        <v>13</v>
      </c>
      <c r="B5448" t="s">
        <v>1431</v>
      </c>
    </row>
    <row r="5449" spans="1:2" x14ac:dyDescent="0.25">
      <c r="A5449" t="s">
        <v>14</v>
      </c>
      <c r="B5449" t="s">
        <v>1431</v>
      </c>
    </row>
    <row r="5450" spans="1:2" x14ac:dyDescent="0.25">
      <c r="A5450" t="s">
        <v>15</v>
      </c>
      <c r="B5450" t="s">
        <v>1431</v>
      </c>
    </row>
    <row r="5451" spans="1:2" x14ac:dyDescent="0.25">
      <c r="A5451" t="s">
        <v>16</v>
      </c>
      <c r="B5451" t="s">
        <v>1431</v>
      </c>
    </row>
    <row r="5452" spans="1:2" x14ac:dyDescent="0.25">
      <c r="A5452" t="s">
        <v>17</v>
      </c>
      <c r="B5452" t="s">
        <v>1431</v>
      </c>
    </row>
    <row r="5453" spans="1:2" x14ac:dyDescent="0.25">
      <c r="A5453" t="s">
        <v>18</v>
      </c>
      <c r="B5453" t="s">
        <v>1431</v>
      </c>
    </row>
    <row r="5454" spans="1:2" x14ac:dyDescent="0.25">
      <c r="A5454">
        <f>-8124807.0715923 -6</f>
        <v>-8124813.0715923002</v>
      </c>
      <c r="B5454" t="s">
        <v>1432</v>
      </c>
    </row>
    <row r="5455" spans="1:2" x14ac:dyDescent="0.25">
      <c r="A5455" t="s">
        <v>20</v>
      </c>
      <c r="B5455" t="s">
        <v>1431</v>
      </c>
    </row>
    <row r="5456" spans="1:2" x14ac:dyDescent="0.25">
      <c r="A5456" t="s">
        <v>21</v>
      </c>
      <c r="B5456" t="s">
        <v>1431</v>
      </c>
    </row>
    <row r="5457" spans="1:2" x14ac:dyDescent="0.25">
      <c r="A5457" t="s">
        <v>22</v>
      </c>
      <c r="B5457" t="s">
        <v>1431</v>
      </c>
    </row>
    <row r="5458" spans="1:2" x14ac:dyDescent="0.25">
      <c r="A5458" t="s">
        <v>23</v>
      </c>
      <c r="B5458" t="s">
        <v>1431</v>
      </c>
    </row>
    <row r="5459" spans="1:2" x14ac:dyDescent="0.25">
      <c r="A5459" t="s">
        <v>24</v>
      </c>
      <c r="B5459" t="s">
        <v>1431</v>
      </c>
    </row>
    <row r="5460" spans="1:2" x14ac:dyDescent="0.25">
      <c r="A5460" t="s">
        <v>25</v>
      </c>
      <c r="B5460" t="s">
        <v>1431</v>
      </c>
    </row>
    <row r="5461" spans="1:2" x14ac:dyDescent="0.25">
      <c r="A5461" t="s">
        <v>26</v>
      </c>
      <c r="B5461" t="s">
        <v>1431</v>
      </c>
    </row>
    <row r="5462" spans="1:2" x14ac:dyDescent="0.25">
      <c r="A5462" t="s">
        <v>27</v>
      </c>
      <c r="B5462" t="s">
        <v>1431</v>
      </c>
    </row>
    <row r="5463" spans="1:2" x14ac:dyDescent="0.25">
      <c r="A5463" t="s">
        <v>28</v>
      </c>
      <c r="B5463" t="s">
        <v>1431</v>
      </c>
    </row>
    <row r="5464" spans="1:2" x14ac:dyDescent="0.25">
      <c r="A5464" t="s">
        <v>29</v>
      </c>
      <c r="B5464" t="s">
        <v>1431</v>
      </c>
    </row>
    <row r="5465" spans="1:2" x14ac:dyDescent="0.25">
      <c r="A5465" t="s">
        <v>30</v>
      </c>
      <c r="B5465" t="s">
        <v>1431</v>
      </c>
    </row>
    <row r="5466" spans="1:2" x14ac:dyDescent="0.25">
      <c r="A5466" t="s">
        <v>31</v>
      </c>
      <c r="B5466" t="s">
        <v>1431</v>
      </c>
    </row>
    <row r="5467" spans="1:2" x14ac:dyDescent="0.25">
      <c r="A5467">
        <f>-8112658.8461923 -6</f>
        <v>-8112664.8461923003</v>
      </c>
      <c r="B5467" t="s">
        <v>1432</v>
      </c>
    </row>
    <row r="5468" spans="1:2" x14ac:dyDescent="0.25">
      <c r="A5468" t="s">
        <v>32</v>
      </c>
      <c r="B5468" t="s">
        <v>1431</v>
      </c>
    </row>
    <row r="5469" spans="1:2" x14ac:dyDescent="0.25">
      <c r="A5469" t="s">
        <v>33</v>
      </c>
      <c r="B5469" t="s">
        <v>1431</v>
      </c>
    </row>
    <row r="5470" spans="1:2" x14ac:dyDescent="0.25">
      <c r="A5470" t="s">
        <v>34</v>
      </c>
      <c r="B5470" t="s">
        <v>1431</v>
      </c>
    </row>
    <row r="5471" spans="1:2" x14ac:dyDescent="0.25">
      <c r="A5471" t="s">
        <v>35</v>
      </c>
      <c r="B5471" t="s">
        <v>1431</v>
      </c>
    </row>
    <row r="5472" spans="1:2" x14ac:dyDescent="0.25">
      <c r="A5472" t="s">
        <v>36</v>
      </c>
      <c r="B5472" t="s">
        <v>1431</v>
      </c>
    </row>
    <row r="5473" spans="1:2" x14ac:dyDescent="0.25">
      <c r="A5473" t="s">
        <v>37</v>
      </c>
      <c r="B5473" t="s">
        <v>1431</v>
      </c>
    </row>
    <row r="5474" spans="1:2" x14ac:dyDescent="0.25">
      <c r="A5474" t="s">
        <v>38</v>
      </c>
      <c r="B5474" t="s">
        <v>1431</v>
      </c>
    </row>
    <row r="5475" spans="1:2" x14ac:dyDescent="0.25">
      <c r="A5475" t="s">
        <v>39</v>
      </c>
      <c r="B5475" t="s">
        <v>1431</v>
      </c>
    </row>
    <row r="5476" spans="1:2" x14ac:dyDescent="0.25">
      <c r="A5476" t="s">
        <v>40</v>
      </c>
      <c r="B5476" t="s">
        <v>1431</v>
      </c>
    </row>
    <row r="5477" spans="1:2" x14ac:dyDescent="0.25">
      <c r="A5477" t="s">
        <v>41</v>
      </c>
      <c r="B5477" t="s">
        <v>1431</v>
      </c>
    </row>
    <row r="5478" spans="1:2" x14ac:dyDescent="0.25">
      <c r="A5478" t="s">
        <v>42</v>
      </c>
      <c r="B5478" t="s">
        <v>1431</v>
      </c>
    </row>
    <row r="5479" spans="1:2" x14ac:dyDescent="0.25">
      <c r="A5479" t="s">
        <v>43</v>
      </c>
      <c r="B5479" t="s">
        <v>1431</v>
      </c>
    </row>
    <row r="5480" spans="1:2" x14ac:dyDescent="0.25">
      <c r="A5480">
        <f>-8100510.6207923 -6</f>
        <v>-8100516.6207923004</v>
      </c>
      <c r="B5480" t="s">
        <v>1432</v>
      </c>
    </row>
    <row r="5481" spans="1:2" x14ac:dyDescent="0.25">
      <c r="A5481" t="s">
        <v>44</v>
      </c>
      <c r="B5481" t="s">
        <v>1431</v>
      </c>
    </row>
    <row r="5482" spans="1:2" x14ac:dyDescent="0.25">
      <c r="A5482" t="s">
        <v>45</v>
      </c>
      <c r="B5482" t="s">
        <v>1431</v>
      </c>
    </row>
    <row r="5483" spans="1:2" x14ac:dyDescent="0.25">
      <c r="A5483" t="s">
        <v>46</v>
      </c>
      <c r="B5483" t="s">
        <v>1431</v>
      </c>
    </row>
    <row r="5484" spans="1:2" x14ac:dyDescent="0.25">
      <c r="A5484" t="s">
        <v>47</v>
      </c>
      <c r="B5484" t="s">
        <v>1431</v>
      </c>
    </row>
    <row r="5485" spans="1:2" x14ac:dyDescent="0.25">
      <c r="A5485" t="s">
        <v>48</v>
      </c>
      <c r="B5485" t="s">
        <v>1431</v>
      </c>
    </row>
    <row r="5486" spans="1:2" x14ac:dyDescent="0.25">
      <c r="A5486" t="s">
        <v>49</v>
      </c>
      <c r="B5486" t="s">
        <v>1431</v>
      </c>
    </row>
    <row r="5487" spans="1:2" x14ac:dyDescent="0.25">
      <c r="A5487" t="s">
        <v>50</v>
      </c>
      <c r="B5487" t="s">
        <v>1431</v>
      </c>
    </row>
    <row r="5488" spans="1:2" x14ac:dyDescent="0.25">
      <c r="A5488" t="s">
        <v>51</v>
      </c>
      <c r="B5488" t="s">
        <v>1431</v>
      </c>
    </row>
    <row r="5489" spans="1:3" x14ac:dyDescent="0.25">
      <c r="A5489" t="s">
        <v>52</v>
      </c>
      <c r="B5489" t="s">
        <v>1431</v>
      </c>
    </row>
    <row r="5490" spans="1:3" x14ac:dyDescent="0.25">
      <c r="A5490" t="s">
        <v>53</v>
      </c>
      <c r="B5490" t="s">
        <v>1431</v>
      </c>
    </row>
    <row r="5491" spans="1:3" x14ac:dyDescent="0.25">
      <c r="A5491" t="s">
        <v>54</v>
      </c>
      <c r="B5491" t="s">
        <v>1431</v>
      </c>
    </row>
    <row r="5492" spans="1:3" x14ac:dyDescent="0.25">
      <c r="A5492" t="s">
        <v>55</v>
      </c>
      <c r="B5492" t="s">
        <v>1431</v>
      </c>
    </row>
    <row r="5493" spans="1:3" x14ac:dyDescent="0.25">
      <c r="A5493">
        <f>-8088362.3953923 -6</f>
        <v>-8088368.3953922996</v>
      </c>
      <c r="B5493" t="s">
        <v>1432</v>
      </c>
    </row>
    <row r="5494" spans="1:3" x14ac:dyDescent="0.25">
      <c r="A5494" t="s">
        <v>56</v>
      </c>
      <c r="B5494" t="s">
        <v>1431</v>
      </c>
    </row>
    <row r="5495" spans="1:3" x14ac:dyDescent="0.25">
      <c r="A5495" t="s">
        <v>57</v>
      </c>
      <c r="B5495" t="s">
        <v>1431</v>
      </c>
    </row>
    <row r="5496" spans="1:3" x14ac:dyDescent="0.25">
      <c r="A5496">
        <v>-8085558.95876153</v>
      </c>
      <c r="B5496">
        <v>-62600.072468749997</v>
      </c>
      <c r="C5496" t="s">
        <v>1433</v>
      </c>
    </row>
    <row r="5497" spans="1:3" x14ac:dyDescent="0.25">
      <c r="A5497">
        <v>-8084624.4798846096</v>
      </c>
      <c r="B5497">
        <v>-62600.072468749997</v>
      </c>
      <c r="C5497" t="s">
        <v>1434</v>
      </c>
    </row>
    <row r="5498" spans="1:3" x14ac:dyDescent="0.25">
      <c r="A5498">
        <v>-8083690.0010076901</v>
      </c>
      <c r="B5498">
        <v>-62600.072468749997</v>
      </c>
      <c r="C5498" t="s">
        <v>1435</v>
      </c>
    </row>
    <row r="5499" spans="1:3" x14ac:dyDescent="0.25">
      <c r="A5499">
        <v>-8082755.5221307604</v>
      </c>
      <c r="B5499">
        <v>-62600.072468749997</v>
      </c>
      <c r="C5499" t="s">
        <v>1436</v>
      </c>
    </row>
    <row r="5500" spans="1:3" x14ac:dyDescent="0.25">
      <c r="A5500">
        <v>-8081821.0432538399</v>
      </c>
      <c r="B5500">
        <v>-62600.072468749997</v>
      </c>
      <c r="C5500" t="s">
        <v>1437</v>
      </c>
    </row>
    <row r="5501" spans="1:3" x14ac:dyDescent="0.25">
      <c r="A5501">
        <v>-8080886.5643769205</v>
      </c>
      <c r="B5501">
        <v>-62600.072468749997</v>
      </c>
      <c r="C5501" t="s">
        <v>1438</v>
      </c>
    </row>
    <row r="5502" spans="1:3" x14ac:dyDescent="0.25">
      <c r="A5502">
        <v>-8079952.0855</v>
      </c>
      <c r="B5502">
        <v>-62600.072468749997</v>
      </c>
      <c r="C5502" t="s">
        <v>1439</v>
      </c>
    </row>
    <row r="5503" spans="1:3" x14ac:dyDescent="0.25">
      <c r="A5503">
        <v>-8079017.6066230703</v>
      </c>
      <c r="B5503">
        <v>-62600.072468749997</v>
      </c>
      <c r="C5503" t="s">
        <v>1440</v>
      </c>
    </row>
    <row r="5504" spans="1:3" x14ac:dyDescent="0.25">
      <c r="A5504">
        <v>-8078083.1277461499</v>
      </c>
      <c r="B5504">
        <v>-62600.072468749997</v>
      </c>
      <c r="C5504" t="s">
        <v>1441</v>
      </c>
    </row>
    <row r="5505" spans="1:3" x14ac:dyDescent="0.25">
      <c r="A5505">
        <v>-8077148.6488692304</v>
      </c>
      <c r="B5505">
        <v>-62600.072468749997</v>
      </c>
      <c r="C5505" t="s">
        <v>1442</v>
      </c>
    </row>
    <row r="5506" spans="1:3" x14ac:dyDescent="0.25">
      <c r="A5506">
        <v>-8076214.1699922998</v>
      </c>
      <c r="B5506">
        <v>-62600.072468749997</v>
      </c>
      <c r="C5506" t="s">
        <v>1443</v>
      </c>
    </row>
    <row r="5507" spans="1:3" x14ac:dyDescent="0.25">
      <c r="A5507">
        <v>-8075279.6911153803</v>
      </c>
      <c r="B5507">
        <v>-62600.072468749997</v>
      </c>
      <c r="C5507" t="s">
        <v>1444</v>
      </c>
    </row>
    <row r="5508" spans="1:3" x14ac:dyDescent="0.25">
      <c r="A5508">
        <v>-8074345.2122384598</v>
      </c>
      <c r="B5508">
        <v>-62600.072468749997</v>
      </c>
      <c r="C5508" t="s">
        <v>1445</v>
      </c>
    </row>
    <row r="5509" spans="1:3" x14ac:dyDescent="0.25">
      <c r="A5509">
        <v>-8073410.7333615301</v>
      </c>
      <c r="B5509">
        <v>-62600.072468749997</v>
      </c>
      <c r="C5509">
        <v>0.48377656936645502</v>
      </c>
    </row>
    <row r="5510" spans="1:3" x14ac:dyDescent="0.25">
      <c r="A5510">
        <v>-8072476.2544846097</v>
      </c>
      <c r="B5510">
        <v>-62600.072468749997</v>
      </c>
      <c r="C5510" t="s">
        <v>1446</v>
      </c>
    </row>
    <row r="5511" spans="1:3" x14ac:dyDescent="0.25">
      <c r="A5511">
        <v>-8071541.7756076902</v>
      </c>
      <c r="B5511">
        <v>-62600.072468749997</v>
      </c>
      <c r="C5511" t="s">
        <v>1447</v>
      </c>
    </row>
    <row r="5512" spans="1:3" x14ac:dyDescent="0.25">
      <c r="A5512">
        <v>-8070607.2967307596</v>
      </c>
      <c r="B5512">
        <v>-62600.072468749997</v>
      </c>
      <c r="C5512">
        <v>0.55180323123931796</v>
      </c>
    </row>
    <row r="5513" spans="1:3" x14ac:dyDescent="0.25">
      <c r="A5513">
        <v>-8069672.8178538401</v>
      </c>
      <c r="B5513">
        <v>-62600.072468749997</v>
      </c>
      <c r="C5513" t="s">
        <v>1448</v>
      </c>
    </row>
    <row r="5514" spans="1:3" x14ac:dyDescent="0.25">
      <c r="A5514">
        <v>-8068738.3389769197</v>
      </c>
      <c r="B5514">
        <v>-62600.072468749997</v>
      </c>
      <c r="C5514" t="s">
        <v>1449</v>
      </c>
    </row>
    <row r="5515" spans="1:3" x14ac:dyDescent="0.25">
      <c r="A5515">
        <v>-8067803.8601000002</v>
      </c>
      <c r="B5515">
        <v>-62600.072468749997</v>
      </c>
      <c r="C5515" t="s">
        <v>1450</v>
      </c>
    </row>
    <row r="5516" spans="1:3" x14ac:dyDescent="0.25">
      <c r="A5516">
        <v>-8066869.3812230704</v>
      </c>
      <c r="B5516">
        <v>-62600.072468749997</v>
      </c>
      <c r="C5516" t="s">
        <v>1451</v>
      </c>
    </row>
    <row r="5517" spans="1:3" x14ac:dyDescent="0.25">
      <c r="A5517">
        <v>-8065934.90234615</v>
      </c>
      <c r="B5517">
        <v>-62600.072468749997</v>
      </c>
      <c r="C5517" t="s">
        <v>1452</v>
      </c>
    </row>
    <row r="5518" spans="1:3" x14ac:dyDescent="0.25">
      <c r="A5518">
        <v>-8065000.4234692296</v>
      </c>
      <c r="B5518">
        <v>-62600.072468749997</v>
      </c>
      <c r="C5518" t="s">
        <v>1453</v>
      </c>
    </row>
    <row r="5519" spans="1:3" x14ac:dyDescent="0.25">
      <c r="A5519">
        <v>-8064065.9445922999</v>
      </c>
      <c r="B5519">
        <v>-62600.072468749997</v>
      </c>
      <c r="C5519" t="s">
        <v>253</v>
      </c>
    </row>
    <row r="5520" spans="1:3" x14ac:dyDescent="0.25">
      <c r="A5520">
        <v>-8063131.4657153804</v>
      </c>
      <c r="B5520">
        <v>-62600.072468749997</v>
      </c>
      <c r="C5520" t="s">
        <v>253</v>
      </c>
    </row>
    <row r="5521" spans="1:3" x14ac:dyDescent="0.25">
      <c r="A5521">
        <v>-8062196.98683846</v>
      </c>
      <c r="B5521">
        <v>-62600.072468749997</v>
      </c>
      <c r="C5521" t="s">
        <v>253</v>
      </c>
    </row>
    <row r="5522" spans="1:3" x14ac:dyDescent="0.25">
      <c r="A5522">
        <v>-8061262.5079615302</v>
      </c>
      <c r="B5522">
        <v>-62600.072468749997</v>
      </c>
      <c r="C5522" t="s">
        <v>253</v>
      </c>
    </row>
    <row r="5523" spans="1:3" x14ac:dyDescent="0.25">
      <c r="A5523">
        <v>-8060328.0290846098</v>
      </c>
      <c r="B5523">
        <v>-62600.072468749997</v>
      </c>
      <c r="C5523" t="s">
        <v>253</v>
      </c>
    </row>
    <row r="5524" spans="1:3" x14ac:dyDescent="0.25">
      <c r="A5524">
        <v>-8059393.5502076903</v>
      </c>
      <c r="B5524">
        <v>-62600.072468749997</v>
      </c>
      <c r="C5524">
        <v>0</v>
      </c>
    </row>
    <row r="5525" spans="1:3" x14ac:dyDescent="0.25">
      <c r="A5525">
        <v>-8058459.0713307597</v>
      </c>
      <c r="B5525">
        <v>-62600.072468749997</v>
      </c>
      <c r="C5525" t="s">
        <v>253</v>
      </c>
    </row>
    <row r="5526" spans="1:3" x14ac:dyDescent="0.25">
      <c r="A5526">
        <v>-8057524.5924538402</v>
      </c>
      <c r="B5526">
        <v>-62600.072468749997</v>
      </c>
      <c r="C5526" t="s">
        <v>253</v>
      </c>
    </row>
    <row r="5527" spans="1:3" x14ac:dyDescent="0.25">
      <c r="A5527" t="s">
        <v>1111</v>
      </c>
      <c r="B5527" t="s">
        <v>1431</v>
      </c>
    </row>
    <row r="5528" spans="1:3" x14ac:dyDescent="0.25">
      <c r="A5528">
        <f>-8055655.6347 -6260</f>
        <v>-8061915.6347000003</v>
      </c>
      <c r="B5528" t="s">
        <v>1454</v>
      </c>
    </row>
    <row r="5529" spans="1:3" x14ac:dyDescent="0.25">
      <c r="A5529" t="s">
        <v>1075</v>
      </c>
      <c r="B5529" t="s">
        <v>1431</v>
      </c>
    </row>
    <row r="5530" spans="1:3" x14ac:dyDescent="0.25">
      <c r="A5530" t="s">
        <v>1057</v>
      </c>
      <c r="B5530" t="s">
        <v>1431</v>
      </c>
    </row>
    <row r="5531" spans="1:3" x14ac:dyDescent="0.25">
      <c r="A5531" t="s">
        <v>1054</v>
      </c>
      <c r="B5531" t="s">
        <v>1431</v>
      </c>
    </row>
    <row r="5532" spans="1:3" x14ac:dyDescent="0.25">
      <c r="A5532">
        <f>-8051917.7191923 -6</f>
        <v>-8051923.7191923</v>
      </c>
      <c r="B5532" t="s">
        <v>1432</v>
      </c>
    </row>
    <row r="5533" spans="1:3" x14ac:dyDescent="0.25">
      <c r="A5533" t="s">
        <v>999</v>
      </c>
      <c r="B5533" t="s">
        <v>1431</v>
      </c>
    </row>
    <row r="5534" spans="1:3" x14ac:dyDescent="0.25">
      <c r="A5534" t="s">
        <v>980</v>
      </c>
      <c r="B5534" t="s">
        <v>1431</v>
      </c>
    </row>
    <row r="5535" spans="1:3" x14ac:dyDescent="0.25">
      <c r="A5535" t="s">
        <v>962</v>
      </c>
      <c r="B5535" t="s">
        <v>1431</v>
      </c>
    </row>
    <row r="5536" spans="1:3" x14ac:dyDescent="0.25">
      <c r="A5536" t="s">
        <v>944</v>
      </c>
      <c r="B5536" t="s">
        <v>1431</v>
      </c>
    </row>
    <row r="5537" spans="1:2" x14ac:dyDescent="0.25">
      <c r="A5537" t="s">
        <v>926</v>
      </c>
      <c r="B5537" t="s">
        <v>1431</v>
      </c>
    </row>
    <row r="5538" spans="1:2" x14ac:dyDescent="0.25">
      <c r="A5538" t="s">
        <v>909</v>
      </c>
      <c r="B5538" t="s">
        <v>1431</v>
      </c>
    </row>
    <row r="5539" spans="1:2" x14ac:dyDescent="0.25">
      <c r="A5539" t="s">
        <v>892</v>
      </c>
      <c r="B5539" t="s">
        <v>1431</v>
      </c>
    </row>
    <row r="5540" spans="1:2" x14ac:dyDescent="0.25">
      <c r="A5540" t="s">
        <v>874</v>
      </c>
      <c r="B5540" t="s">
        <v>1431</v>
      </c>
    </row>
    <row r="5541" spans="1:2" x14ac:dyDescent="0.25">
      <c r="A5541">
        <f>-8043507.4093 -6260</f>
        <v>-8049767.4093000004</v>
      </c>
      <c r="B5541" t="s">
        <v>1454</v>
      </c>
    </row>
    <row r="5542" spans="1:2" x14ac:dyDescent="0.25">
      <c r="A5542" t="s">
        <v>840</v>
      </c>
      <c r="B5542" t="s">
        <v>1431</v>
      </c>
    </row>
    <row r="5543" spans="1:2" x14ac:dyDescent="0.25">
      <c r="A5543" t="s">
        <v>821</v>
      </c>
      <c r="B5543" t="s">
        <v>1431</v>
      </c>
    </row>
    <row r="5544" spans="1:2" x14ac:dyDescent="0.25">
      <c r="A5544" t="s">
        <v>801</v>
      </c>
      <c r="B5544" t="s">
        <v>1431</v>
      </c>
    </row>
    <row r="5545" spans="1:2" x14ac:dyDescent="0.25">
      <c r="A5545">
        <f>-8039769.4937923 -6</f>
        <v>-8039775.4937923001</v>
      </c>
      <c r="B5545" t="s">
        <v>1432</v>
      </c>
    </row>
    <row r="5546" spans="1:2" x14ac:dyDescent="0.25">
      <c r="A5546" t="s">
        <v>782</v>
      </c>
      <c r="B5546" t="s">
        <v>1431</v>
      </c>
    </row>
    <row r="5547" spans="1:2" x14ac:dyDescent="0.25">
      <c r="A5547" t="s">
        <v>762</v>
      </c>
      <c r="B5547" t="s">
        <v>1431</v>
      </c>
    </row>
    <row r="5548" spans="1:2" x14ac:dyDescent="0.25">
      <c r="A5548" t="s">
        <v>740</v>
      </c>
      <c r="B5548" t="s">
        <v>1431</v>
      </c>
    </row>
    <row r="5549" spans="1:2" x14ac:dyDescent="0.25">
      <c r="A5549" t="s">
        <v>716</v>
      </c>
      <c r="B5549" t="s">
        <v>1431</v>
      </c>
    </row>
    <row r="5550" spans="1:2" x14ac:dyDescent="0.25">
      <c r="A5550" t="s">
        <v>717</v>
      </c>
      <c r="B5550" t="s">
        <v>1431</v>
      </c>
    </row>
    <row r="5551" spans="1:2" x14ac:dyDescent="0.25">
      <c r="A5551" t="s">
        <v>690</v>
      </c>
      <c r="B5551" t="s">
        <v>1431</v>
      </c>
    </row>
    <row r="5552" spans="1:2" x14ac:dyDescent="0.25">
      <c r="A5552" t="s">
        <v>661</v>
      </c>
      <c r="B5552" t="s">
        <v>1431</v>
      </c>
    </row>
    <row r="5553" spans="1:2" x14ac:dyDescent="0.25">
      <c r="A5553" t="s">
        <v>662</v>
      </c>
      <c r="B5553" t="s">
        <v>1431</v>
      </c>
    </row>
    <row r="5554" spans="1:2" x14ac:dyDescent="0.25">
      <c r="A5554">
        <f>-8031359.1839 -6260</f>
        <v>-8037619.1838999996</v>
      </c>
      <c r="B5554" t="s">
        <v>1454</v>
      </c>
    </row>
    <row r="5555" spans="1:2" x14ac:dyDescent="0.25">
      <c r="A5555" t="s">
        <v>608</v>
      </c>
      <c r="B5555" t="s">
        <v>1431</v>
      </c>
    </row>
    <row r="5556" spans="1:2" x14ac:dyDescent="0.25">
      <c r="A5556" t="s">
        <v>579</v>
      </c>
      <c r="B5556" t="s">
        <v>1431</v>
      </c>
    </row>
    <row r="5557" spans="1:2" x14ac:dyDescent="0.25">
      <c r="A5557" t="s">
        <v>580</v>
      </c>
      <c r="B5557" t="s">
        <v>1431</v>
      </c>
    </row>
    <row r="5558" spans="1:2" x14ac:dyDescent="0.25">
      <c r="A5558">
        <f>-8027621.2683923 -6</f>
        <v>-8027627.2683923002</v>
      </c>
      <c r="B5558" t="s">
        <v>1432</v>
      </c>
    </row>
    <row r="5559" spans="1:2" x14ac:dyDescent="0.25">
      <c r="A5559" t="s">
        <v>547</v>
      </c>
      <c r="B5559" t="s">
        <v>1431</v>
      </c>
    </row>
    <row r="5560" spans="1:2" x14ac:dyDescent="0.25">
      <c r="A5560" t="s">
        <v>517</v>
      </c>
      <c r="B5560" t="s">
        <v>1431</v>
      </c>
    </row>
    <row r="5561" spans="1:2" x14ac:dyDescent="0.25">
      <c r="A5561" t="s">
        <v>518</v>
      </c>
      <c r="B5561" t="s">
        <v>1431</v>
      </c>
    </row>
    <row r="5562" spans="1:2" x14ac:dyDescent="0.25">
      <c r="A5562" t="s">
        <v>514</v>
      </c>
      <c r="B5562" t="s">
        <v>1431</v>
      </c>
    </row>
    <row r="5563" spans="1:2" x14ac:dyDescent="0.25">
      <c r="A5563" t="s">
        <v>483</v>
      </c>
      <c r="B5563" t="s">
        <v>1431</v>
      </c>
    </row>
    <row r="5564" spans="1:2" x14ac:dyDescent="0.25">
      <c r="A5564" t="s">
        <v>484</v>
      </c>
      <c r="B5564" t="s">
        <v>1431</v>
      </c>
    </row>
    <row r="5565" spans="1:2" x14ac:dyDescent="0.25">
      <c r="A5565" t="s">
        <v>452</v>
      </c>
      <c r="B5565" t="s">
        <v>1431</v>
      </c>
    </row>
    <row r="5566" spans="1:2" x14ac:dyDescent="0.25">
      <c r="A5566" t="s">
        <v>421</v>
      </c>
      <c r="B5566" t="s">
        <v>1431</v>
      </c>
    </row>
    <row r="5567" spans="1:2" x14ac:dyDescent="0.25">
      <c r="A5567">
        <f>-8019210.9585 -6260</f>
        <v>-8025470.9584999997</v>
      </c>
      <c r="B5567" t="s">
        <v>1454</v>
      </c>
    </row>
    <row r="5568" spans="1:2" x14ac:dyDescent="0.25">
      <c r="A5568" t="s">
        <v>389</v>
      </c>
      <c r="B5568" t="s">
        <v>1431</v>
      </c>
    </row>
    <row r="5569" spans="1:3" x14ac:dyDescent="0.25">
      <c r="A5569" t="s">
        <v>355</v>
      </c>
      <c r="B5569" t="s">
        <v>1431</v>
      </c>
    </row>
    <row r="5570" spans="1:3" x14ac:dyDescent="0.25">
      <c r="A5570" t="s">
        <v>320</v>
      </c>
      <c r="B5570" t="s">
        <v>1431</v>
      </c>
    </row>
    <row r="5571" spans="1:3" x14ac:dyDescent="0.25">
      <c r="A5571">
        <f>-8015473.0429923 -6</f>
        <v>-8015479.0429923004</v>
      </c>
      <c r="B5571" t="s">
        <v>1432</v>
      </c>
    </row>
    <row r="5572" spans="1:3" x14ac:dyDescent="0.25">
      <c r="A5572" t="s">
        <v>112</v>
      </c>
      <c r="B5572" t="s">
        <v>1431</v>
      </c>
    </row>
    <row r="5573" spans="1:3" x14ac:dyDescent="0.25">
      <c r="A5573" t="s">
        <v>113</v>
      </c>
      <c r="B5573" t="s">
        <v>1431</v>
      </c>
    </row>
    <row r="5574" spans="1:3" x14ac:dyDescent="0.25">
      <c r="A5574">
        <f>-8124807.0715923 -6</f>
        <v>-8124813.0715923002</v>
      </c>
      <c r="B5574" t="s">
        <v>1455</v>
      </c>
    </row>
    <row r="5575" spans="1:3" x14ac:dyDescent="0.25">
      <c r="A5575">
        <f>-8112658.8461923 -6</f>
        <v>-8112664.8461923003</v>
      </c>
      <c r="B5575" t="s">
        <v>1455</v>
      </c>
    </row>
    <row r="5576" spans="1:3" x14ac:dyDescent="0.25">
      <c r="A5576">
        <f>-8100510.6207923 -6</f>
        <v>-8100516.6207923004</v>
      </c>
      <c r="B5576" t="s">
        <v>1455</v>
      </c>
    </row>
    <row r="5577" spans="1:3" x14ac:dyDescent="0.25">
      <c r="A5577">
        <f>-8088362.3953923 -6</f>
        <v>-8088368.3953922996</v>
      </c>
      <c r="B5577" t="s">
        <v>1455</v>
      </c>
    </row>
    <row r="5578" spans="1:3" x14ac:dyDescent="0.25">
      <c r="A5578">
        <v>-8085558.95876153</v>
      </c>
      <c r="B5578">
        <v>-63534.5513455357</v>
      </c>
      <c r="C5578" t="s">
        <v>1456</v>
      </c>
    </row>
    <row r="5579" spans="1:3" x14ac:dyDescent="0.25">
      <c r="A5579">
        <v>-8084624.4798846096</v>
      </c>
      <c r="B5579">
        <v>-63534.5513455357</v>
      </c>
      <c r="C5579" t="s">
        <v>1457</v>
      </c>
    </row>
    <row r="5580" spans="1:3" x14ac:dyDescent="0.25">
      <c r="A5580">
        <v>-8083690.0010076901</v>
      </c>
      <c r="B5580">
        <v>-63534.5513455357</v>
      </c>
      <c r="C5580" t="s">
        <v>1458</v>
      </c>
    </row>
    <row r="5581" spans="1:3" x14ac:dyDescent="0.25">
      <c r="A5581">
        <v>-8082755.5221307604</v>
      </c>
      <c r="B5581">
        <v>-63534.5513455357</v>
      </c>
      <c r="C5581" t="s">
        <v>1459</v>
      </c>
    </row>
    <row r="5582" spans="1:3" x14ac:dyDescent="0.25">
      <c r="A5582">
        <v>-8081821.0432538399</v>
      </c>
      <c r="B5582">
        <v>-63534.5513455357</v>
      </c>
      <c r="C5582" t="s">
        <v>1460</v>
      </c>
    </row>
    <row r="5583" spans="1:3" x14ac:dyDescent="0.25">
      <c r="A5583">
        <v>-8080886.5643769205</v>
      </c>
      <c r="B5583">
        <v>-63534.5513455357</v>
      </c>
      <c r="C5583" t="s">
        <v>1461</v>
      </c>
    </row>
    <row r="5584" spans="1:3" x14ac:dyDescent="0.25">
      <c r="A5584">
        <v>-8079952.0855</v>
      </c>
      <c r="B5584">
        <v>-63534.5513455357</v>
      </c>
      <c r="C5584" t="s">
        <v>1462</v>
      </c>
    </row>
    <row r="5585" spans="1:3" x14ac:dyDescent="0.25">
      <c r="A5585">
        <v>-8079017.6066230703</v>
      </c>
      <c r="B5585">
        <v>-63534.5513455357</v>
      </c>
      <c r="C5585" t="s">
        <v>1463</v>
      </c>
    </row>
    <row r="5586" spans="1:3" x14ac:dyDescent="0.25">
      <c r="A5586">
        <v>-8078083.1277461499</v>
      </c>
      <c r="B5586">
        <v>-63534.5513455357</v>
      </c>
      <c r="C5586" t="s">
        <v>1464</v>
      </c>
    </row>
    <row r="5587" spans="1:3" x14ac:dyDescent="0.25">
      <c r="A5587">
        <v>-8077148.6488692304</v>
      </c>
      <c r="B5587">
        <v>-63534.5513455357</v>
      </c>
      <c r="C5587" t="s">
        <v>1465</v>
      </c>
    </row>
    <row r="5588" spans="1:3" x14ac:dyDescent="0.25">
      <c r="A5588">
        <v>-8076214.1699922998</v>
      </c>
      <c r="B5588">
        <v>-63534.5513455357</v>
      </c>
      <c r="C5588" t="s">
        <v>1466</v>
      </c>
    </row>
    <row r="5589" spans="1:3" x14ac:dyDescent="0.25">
      <c r="A5589">
        <v>-8075279.6911153803</v>
      </c>
      <c r="B5589">
        <v>-63534.5513455357</v>
      </c>
      <c r="C5589" t="s">
        <v>1467</v>
      </c>
    </row>
    <row r="5590" spans="1:3" x14ac:dyDescent="0.25">
      <c r="A5590">
        <v>-8074345.2122384598</v>
      </c>
      <c r="B5590">
        <v>-63534.5513455357</v>
      </c>
      <c r="C5590" t="s">
        <v>1468</v>
      </c>
    </row>
    <row r="5591" spans="1:3" x14ac:dyDescent="0.25">
      <c r="A5591">
        <v>-8073410.7333615301</v>
      </c>
      <c r="B5591">
        <v>-63534.5513455357</v>
      </c>
      <c r="C5591">
        <v>0.48381245136260898</v>
      </c>
    </row>
    <row r="5592" spans="1:3" x14ac:dyDescent="0.25">
      <c r="A5592">
        <v>-8072476.2544846097</v>
      </c>
      <c r="B5592">
        <v>-63534.5513455357</v>
      </c>
      <c r="C5592" t="s">
        <v>1469</v>
      </c>
    </row>
    <row r="5593" spans="1:3" x14ac:dyDescent="0.25">
      <c r="A5593">
        <v>-8071541.7756076902</v>
      </c>
      <c r="B5593">
        <v>-63534.5513455357</v>
      </c>
      <c r="C5593" t="s">
        <v>1470</v>
      </c>
    </row>
    <row r="5594" spans="1:3" x14ac:dyDescent="0.25">
      <c r="A5594">
        <v>-8070607.2967307596</v>
      </c>
      <c r="B5594">
        <v>-63534.5513455357</v>
      </c>
      <c r="C5594">
        <v>0.57662910223007202</v>
      </c>
    </row>
    <row r="5595" spans="1:3" x14ac:dyDescent="0.25">
      <c r="A5595">
        <v>-8069672.8178538401</v>
      </c>
      <c r="B5595">
        <v>-63534.5513455357</v>
      </c>
      <c r="C5595" t="s">
        <v>1471</v>
      </c>
    </row>
    <row r="5596" spans="1:3" x14ac:dyDescent="0.25">
      <c r="A5596">
        <v>-8068738.3389769197</v>
      </c>
      <c r="B5596">
        <v>-63534.5513455357</v>
      </c>
      <c r="C5596" t="s">
        <v>1472</v>
      </c>
    </row>
    <row r="5597" spans="1:3" x14ac:dyDescent="0.25">
      <c r="A5597">
        <v>-8067803.8601000002</v>
      </c>
      <c r="B5597">
        <v>-63534.5513455357</v>
      </c>
      <c r="C5597" t="s">
        <v>1473</v>
      </c>
    </row>
    <row r="5598" spans="1:3" x14ac:dyDescent="0.25">
      <c r="A5598">
        <v>-8066869.3812230704</v>
      </c>
      <c r="B5598">
        <v>-63534.5513455357</v>
      </c>
      <c r="C5598" t="s">
        <v>1474</v>
      </c>
    </row>
    <row r="5599" spans="1:3" x14ac:dyDescent="0.25">
      <c r="A5599">
        <v>-8065934.90234615</v>
      </c>
      <c r="B5599">
        <v>-63534.5513455357</v>
      </c>
      <c r="C5599" t="s">
        <v>1475</v>
      </c>
    </row>
    <row r="5600" spans="1:3" x14ac:dyDescent="0.25">
      <c r="A5600">
        <v>-8065000.4234692296</v>
      </c>
      <c r="B5600">
        <v>-63534.5513455357</v>
      </c>
      <c r="C5600" t="s">
        <v>1476</v>
      </c>
    </row>
    <row r="5601" spans="1:3" x14ac:dyDescent="0.25">
      <c r="A5601">
        <v>-8064065.9445922999</v>
      </c>
      <c r="B5601">
        <v>-63534.5513455357</v>
      </c>
      <c r="C5601" t="s">
        <v>1477</v>
      </c>
    </row>
    <row r="5602" spans="1:3" x14ac:dyDescent="0.25">
      <c r="A5602">
        <v>-8063131.4657153804</v>
      </c>
      <c r="B5602">
        <v>-63534.5513455357</v>
      </c>
      <c r="C5602" t="s">
        <v>111</v>
      </c>
    </row>
    <row r="5603" spans="1:3" x14ac:dyDescent="0.25">
      <c r="A5603">
        <v>-8062196.98683846</v>
      </c>
      <c r="B5603">
        <v>-63534.5513455357</v>
      </c>
      <c r="C5603" t="s">
        <v>111</v>
      </c>
    </row>
    <row r="5604" spans="1:3" x14ac:dyDescent="0.25">
      <c r="A5604">
        <v>-8061262.5079615302</v>
      </c>
      <c r="B5604">
        <v>-63534.5513455357</v>
      </c>
      <c r="C5604" t="s">
        <v>111</v>
      </c>
    </row>
    <row r="5605" spans="1:3" x14ac:dyDescent="0.25">
      <c r="A5605">
        <v>-8060328.0290846098</v>
      </c>
      <c r="B5605">
        <v>-63534.5513455357</v>
      </c>
      <c r="C5605" t="s">
        <v>111</v>
      </c>
    </row>
    <row r="5606" spans="1:3" x14ac:dyDescent="0.25">
      <c r="A5606">
        <v>-8059393.5502076903</v>
      </c>
      <c r="B5606">
        <v>-63534.5513455357</v>
      </c>
      <c r="C5606">
        <v>0</v>
      </c>
    </row>
    <row r="5607" spans="1:3" x14ac:dyDescent="0.25">
      <c r="A5607">
        <v>-8058459.0713307597</v>
      </c>
      <c r="B5607">
        <v>-63534.5513455357</v>
      </c>
      <c r="C5607" t="s">
        <v>111</v>
      </c>
    </row>
    <row r="5608" spans="1:3" x14ac:dyDescent="0.25">
      <c r="A5608">
        <v>-8057524.5924538402</v>
      </c>
      <c r="B5608">
        <v>-63534.5513455357</v>
      </c>
      <c r="C5608" t="s">
        <v>111</v>
      </c>
    </row>
    <row r="5609" spans="1:3" x14ac:dyDescent="0.25">
      <c r="A5609">
        <v>-8056590.1135769198</v>
      </c>
      <c r="B5609">
        <v>-63534.5513455357</v>
      </c>
      <c r="C5609">
        <v>0</v>
      </c>
    </row>
    <row r="5610" spans="1:3" x14ac:dyDescent="0.25">
      <c r="A5610">
        <f>-8055655.6347 -6353</f>
        <v>-8062008.6347000003</v>
      </c>
      <c r="B5610" t="s">
        <v>1478</v>
      </c>
    </row>
    <row r="5611" spans="1:3" x14ac:dyDescent="0.25">
      <c r="A5611">
        <f>-8051917.7191923 -6</f>
        <v>-8051923.7191923</v>
      </c>
      <c r="B5611" t="s">
        <v>1455</v>
      </c>
    </row>
    <row r="5612" spans="1:3" x14ac:dyDescent="0.25">
      <c r="A5612">
        <f>-8043507.4093 -6353</f>
        <v>-8049860.4093000004</v>
      </c>
      <c r="B5612" t="s">
        <v>1478</v>
      </c>
    </row>
    <row r="5613" spans="1:3" x14ac:dyDescent="0.25">
      <c r="A5613">
        <f>-8039769.4937923 -6</f>
        <v>-8039775.4937923001</v>
      </c>
      <c r="B5613" t="s">
        <v>1455</v>
      </c>
    </row>
    <row r="5614" spans="1:3" x14ac:dyDescent="0.25">
      <c r="A5614">
        <f>-8031359.1839 -6353</f>
        <v>-8037712.1838999996</v>
      </c>
      <c r="B5614" t="s">
        <v>1478</v>
      </c>
    </row>
    <row r="5615" spans="1:3" x14ac:dyDescent="0.25">
      <c r="A5615">
        <f>-8027621.2683923 -6</f>
        <v>-8027627.2683923002</v>
      </c>
      <c r="B5615" t="s">
        <v>1455</v>
      </c>
    </row>
    <row r="5616" spans="1:3" x14ac:dyDescent="0.25">
      <c r="A5616">
        <f>-8019210.9585 -6353</f>
        <v>-8025563.9584999997</v>
      </c>
      <c r="B5616" t="s">
        <v>1478</v>
      </c>
    </row>
    <row r="5617" spans="1:3" x14ac:dyDescent="0.25">
      <c r="A5617">
        <f>-8015473.0429923 -6</f>
        <v>-8015479.0429923004</v>
      </c>
      <c r="B5617" t="s">
        <v>1455</v>
      </c>
    </row>
    <row r="5618" spans="1:3" x14ac:dyDescent="0.25">
      <c r="A5618">
        <f>-8124807.0715923 -6</f>
        <v>-8124813.0715923002</v>
      </c>
      <c r="B5618" t="s">
        <v>1479</v>
      </c>
    </row>
    <row r="5619" spans="1:3" x14ac:dyDescent="0.25">
      <c r="A5619">
        <f>-8112658.8461923 -6</f>
        <v>-8112664.8461923003</v>
      </c>
      <c r="B5619" t="s">
        <v>1479</v>
      </c>
    </row>
    <row r="5620" spans="1:3" x14ac:dyDescent="0.25">
      <c r="A5620">
        <f>-8100510.6207923 -6</f>
        <v>-8100516.6207923004</v>
      </c>
      <c r="B5620" t="s">
        <v>1479</v>
      </c>
    </row>
    <row r="5621" spans="1:3" x14ac:dyDescent="0.25">
      <c r="A5621">
        <f>-8088362.3953923 -6</f>
        <v>-8088368.3953922996</v>
      </c>
      <c r="B5621" t="s">
        <v>1479</v>
      </c>
    </row>
    <row r="5622" spans="1:3" x14ac:dyDescent="0.25">
      <c r="A5622">
        <v>-8086493.4376384597</v>
      </c>
      <c r="B5622">
        <v>-64469.030222321402</v>
      </c>
      <c r="C5622" t="s">
        <v>1480</v>
      </c>
    </row>
    <row r="5623" spans="1:3" x14ac:dyDescent="0.25">
      <c r="A5623">
        <v>-8085558.95876153</v>
      </c>
      <c r="B5623">
        <v>-64469.030222321402</v>
      </c>
      <c r="C5623" t="s">
        <v>1481</v>
      </c>
    </row>
    <row r="5624" spans="1:3" x14ac:dyDescent="0.25">
      <c r="A5624">
        <v>-8084624.4798846096</v>
      </c>
      <c r="B5624">
        <v>-64469.030222321402</v>
      </c>
      <c r="C5624" t="s">
        <v>1482</v>
      </c>
    </row>
    <row r="5625" spans="1:3" x14ac:dyDescent="0.25">
      <c r="A5625">
        <v>-8083690.0010076901</v>
      </c>
      <c r="B5625">
        <v>-64469.030222321402</v>
      </c>
      <c r="C5625" t="s">
        <v>1483</v>
      </c>
    </row>
    <row r="5626" spans="1:3" x14ac:dyDescent="0.25">
      <c r="A5626">
        <v>-8082755.5221307604</v>
      </c>
      <c r="B5626">
        <v>-64469.030222321402</v>
      </c>
      <c r="C5626" t="s">
        <v>1484</v>
      </c>
    </row>
    <row r="5627" spans="1:3" x14ac:dyDescent="0.25">
      <c r="A5627">
        <v>-8081821.0432538399</v>
      </c>
      <c r="B5627">
        <v>-64469.030222321402</v>
      </c>
      <c r="C5627" t="s">
        <v>1485</v>
      </c>
    </row>
    <row r="5628" spans="1:3" x14ac:dyDescent="0.25">
      <c r="A5628">
        <v>-8080886.5643769205</v>
      </c>
      <c r="B5628">
        <v>-64469.030222321402</v>
      </c>
      <c r="C5628" t="s">
        <v>1486</v>
      </c>
    </row>
    <row r="5629" spans="1:3" x14ac:dyDescent="0.25">
      <c r="A5629">
        <v>-8079952.0855</v>
      </c>
      <c r="B5629">
        <v>-64469.030222321402</v>
      </c>
      <c r="C5629" t="s">
        <v>1487</v>
      </c>
    </row>
    <row r="5630" spans="1:3" x14ac:dyDescent="0.25">
      <c r="A5630">
        <v>-8079017.6066230703</v>
      </c>
      <c r="B5630">
        <v>-64469.030222321402</v>
      </c>
      <c r="C5630" t="s">
        <v>1488</v>
      </c>
    </row>
    <row r="5631" spans="1:3" x14ac:dyDescent="0.25">
      <c r="A5631">
        <v>-8078083.1277461499</v>
      </c>
      <c r="B5631">
        <v>-64469.030222321402</v>
      </c>
      <c r="C5631" t="s">
        <v>1489</v>
      </c>
    </row>
    <row r="5632" spans="1:3" x14ac:dyDescent="0.25">
      <c r="A5632">
        <v>-8077148.6488692304</v>
      </c>
      <c r="B5632">
        <v>-64469.030222321402</v>
      </c>
      <c r="C5632" t="s">
        <v>1490</v>
      </c>
    </row>
    <row r="5633" spans="1:3" x14ac:dyDescent="0.25">
      <c r="A5633">
        <v>-8076214.1699922998</v>
      </c>
      <c r="B5633">
        <v>-64469.030222321402</v>
      </c>
      <c r="C5633" t="s">
        <v>1491</v>
      </c>
    </row>
    <row r="5634" spans="1:3" x14ac:dyDescent="0.25">
      <c r="A5634">
        <v>-8075279.6911153803</v>
      </c>
      <c r="B5634">
        <v>-64469.030222321402</v>
      </c>
      <c r="C5634" t="s">
        <v>1492</v>
      </c>
    </row>
    <row r="5635" spans="1:3" x14ac:dyDescent="0.25">
      <c r="A5635">
        <v>-8074345.2122384598</v>
      </c>
      <c r="B5635">
        <v>-64469.030222321402</v>
      </c>
      <c r="C5635" t="s">
        <v>1493</v>
      </c>
    </row>
    <row r="5636" spans="1:3" x14ac:dyDescent="0.25">
      <c r="A5636">
        <v>-8073410.7333615301</v>
      </c>
      <c r="B5636">
        <v>-64469.030222321402</v>
      </c>
      <c r="C5636">
        <v>0.51441395282745295</v>
      </c>
    </row>
    <row r="5637" spans="1:3" x14ac:dyDescent="0.25">
      <c r="A5637">
        <v>-8072476.2544846097</v>
      </c>
      <c r="B5637">
        <v>-64469.030222321402</v>
      </c>
      <c r="C5637" t="s">
        <v>1494</v>
      </c>
    </row>
    <row r="5638" spans="1:3" x14ac:dyDescent="0.25">
      <c r="A5638">
        <v>-8071541.7756076902</v>
      </c>
      <c r="B5638">
        <v>-64469.030222321402</v>
      </c>
      <c r="C5638" t="s">
        <v>1495</v>
      </c>
    </row>
    <row r="5639" spans="1:3" x14ac:dyDescent="0.25">
      <c r="A5639">
        <v>-8070607.2967307596</v>
      </c>
      <c r="B5639">
        <v>-64469.030222321402</v>
      </c>
      <c r="C5639">
        <v>0.57626307010650601</v>
      </c>
    </row>
    <row r="5640" spans="1:3" x14ac:dyDescent="0.25">
      <c r="A5640">
        <v>-8069672.8178538401</v>
      </c>
      <c r="B5640">
        <v>-64469.030222321402</v>
      </c>
      <c r="C5640" t="s">
        <v>1496</v>
      </c>
    </row>
    <row r="5641" spans="1:3" x14ac:dyDescent="0.25">
      <c r="A5641">
        <v>-8068738.3389769197</v>
      </c>
      <c r="B5641">
        <v>-64469.030222321402</v>
      </c>
      <c r="C5641" t="s">
        <v>1497</v>
      </c>
    </row>
    <row r="5642" spans="1:3" x14ac:dyDescent="0.25">
      <c r="A5642">
        <v>-8067803.8601000002</v>
      </c>
      <c r="B5642">
        <v>-64469.030222321402</v>
      </c>
      <c r="C5642" t="s">
        <v>1498</v>
      </c>
    </row>
    <row r="5643" spans="1:3" x14ac:dyDescent="0.25">
      <c r="A5643">
        <v>-8066869.3812230704</v>
      </c>
      <c r="B5643">
        <v>-64469.030222321402</v>
      </c>
      <c r="C5643" t="s">
        <v>1499</v>
      </c>
    </row>
    <row r="5644" spans="1:3" x14ac:dyDescent="0.25">
      <c r="A5644">
        <v>-8065934.90234615</v>
      </c>
      <c r="B5644">
        <v>-64469.030222321402</v>
      </c>
      <c r="C5644" t="s">
        <v>1500</v>
      </c>
    </row>
    <row r="5645" spans="1:3" x14ac:dyDescent="0.25">
      <c r="A5645">
        <v>-8065000.4234692296</v>
      </c>
      <c r="B5645">
        <v>-64469.030222321402</v>
      </c>
      <c r="C5645" t="s">
        <v>1501</v>
      </c>
    </row>
    <row r="5646" spans="1:3" x14ac:dyDescent="0.25">
      <c r="A5646">
        <v>-8064065.9445922999</v>
      </c>
      <c r="B5646">
        <v>-64469.030222321402</v>
      </c>
      <c r="C5646" t="s">
        <v>1502</v>
      </c>
    </row>
    <row r="5647" spans="1:3" x14ac:dyDescent="0.25">
      <c r="A5647">
        <v>-8063131.4657153804</v>
      </c>
      <c r="B5647">
        <v>-64469.030222321402</v>
      </c>
      <c r="C5647" t="s">
        <v>354</v>
      </c>
    </row>
    <row r="5648" spans="1:3" x14ac:dyDescent="0.25">
      <c r="A5648">
        <v>-8062196.98683846</v>
      </c>
      <c r="B5648">
        <v>-64469.030222321402</v>
      </c>
      <c r="C5648" t="s">
        <v>354</v>
      </c>
    </row>
    <row r="5649" spans="1:3" x14ac:dyDescent="0.25">
      <c r="A5649">
        <v>-8061262.5079615302</v>
      </c>
      <c r="B5649">
        <v>-64469.030222321402</v>
      </c>
      <c r="C5649" t="s">
        <v>354</v>
      </c>
    </row>
    <row r="5650" spans="1:3" x14ac:dyDescent="0.25">
      <c r="A5650">
        <v>-8060328.0290846098</v>
      </c>
      <c r="B5650">
        <v>-64469.030222321402</v>
      </c>
      <c r="C5650" t="s">
        <v>354</v>
      </c>
    </row>
    <row r="5651" spans="1:3" x14ac:dyDescent="0.25">
      <c r="A5651">
        <v>-8059393.5502076903</v>
      </c>
      <c r="B5651">
        <v>-64469.030222321402</v>
      </c>
      <c r="C5651">
        <v>0</v>
      </c>
    </row>
    <row r="5652" spans="1:3" x14ac:dyDescent="0.25">
      <c r="A5652">
        <v>-8058459.0713307597</v>
      </c>
      <c r="B5652">
        <v>-64469.030222321402</v>
      </c>
      <c r="C5652" t="s">
        <v>354</v>
      </c>
    </row>
    <row r="5653" spans="1:3" x14ac:dyDescent="0.25">
      <c r="A5653">
        <v>-8057524.5924538402</v>
      </c>
      <c r="B5653">
        <v>-64469.030222321402</v>
      </c>
      <c r="C5653" t="s">
        <v>354</v>
      </c>
    </row>
    <row r="5654" spans="1:3" x14ac:dyDescent="0.25">
      <c r="A5654">
        <v>-8056590.1135769198</v>
      </c>
      <c r="B5654">
        <v>-64469.030222321402</v>
      </c>
      <c r="C5654">
        <v>0</v>
      </c>
    </row>
    <row r="5655" spans="1:3" x14ac:dyDescent="0.25">
      <c r="A5655">
        <f>-8055655.6347 -6446</f>
        <v>-8062101.6347000003</v>
      </c>
      <c r="B5655" t="s">
        <v>1503</v>
      </c>
    </row>
    <row r="5656" spans="1:3" x14ac:dyDescent="0.25">
      <c r="A5656">
        <f>-8051917.7191923 -6</f>
        <v>-8051923.7191923</v>
      </c>
      <c r="B5656" t="s">
        <v>1479</v>
      </c>
    </row>
    <row r="5657" spans="1:3" x14ac:dyDescent="0.25">
      <c r="A5657">
        <f>-8043507.4093 -6446</f>
        <v>-8049953.4093000004</v>
      </c>
      <c r="B5657" t="s">
        <v>1503</v>
      </c>
    </row>
    <row r="5658" spans="1:3" x14ac:dyDescent="0.25">
      <c r="A5658">
        <f>-8039769.4937923 -6</f>
        <v>-8039775.4937923001</v>
      </c>
      <c r="B5658" t="s">
        <v>1479</v>
      </c>
    </row>
    <row r="5659" spans="1:3" x14ac:dyDescent="0.25">
      <c r="A5659">
        <f>-8031359.1839 -6446</f>
        <v>-8037805.1838999996</v>
      </c>
      <c r="B5659" t="s">
        <v>1503</v>
      </c>
    </row>
    <row r="5660" spans="1:3" x14ac:dyDescent="0.25">
      <c r="A5660">
        <f>-8027621.2683923 -6</f>
        <v>-8027627.2683923002</v>
      </c>
      <c r="B5660" t="s">
        <v>1479</v>
      </c>
    </row>
    <row r="5661" spans="1:3" x14ac:dyDescent="0.25">
      <c r="A5661">
        <f>-8019210.9585 -6446</f>
        <v>-8025656.9584999997</v>
      </c>
      <c r="B5661" t="s">
        <v>1503</v>
      </c>
    </row>
    <row r="5662" spans="1:3" x14ac:dyDescent="0.25">
      <c r="A5662">
        <f>-8015473.0429923 -6</f>
        <v>-8015479.0429923004</v>
      </c>
      <c r="B5662" t="s">
        <v>1479</v>
      </c>
    </row>
    <row r="5663" spans="1:3" x14ac:dyDescent="0.25">
      <c r="A5663">
        <f>-8124807.0715923 -6</f>
        <v>-8124813.0715923002</v>
      </c>
      <c r="B5663" t="s">
        <v>1504</v>
      </c>
    </row>
    <row r="5664" spans="1:3" x14ac:dyDescent="0.25">
      <c r="A5664">
        <f>-8112658.8461923 -6</f>
        <v>-8112664.8461923003</v>
      </c>
      <c r="B5664" t="s">
        <v>1504</v>
      </c>
    </row>
    <row r="5665" spans="1:3" x14ac:dyDescent="0.25">
      <c r="A5665">
        <f>-8100510.6207923 -6</f>
        <v>-8100516.6207923004</v>
      </c>
      <c r="B5665" t="s">
        <v>1504</v>
      </c>
    </row>
    <row r="5666" spans="1:3" x14ac:dyDescent="0.25">
      <c r="A5666">
        <f>-8088362.3953923 -6</f>
        <v>-8088368.3953922996</v>
      </c>
      <c r="B5666" t="s">
        <v>1504</v>
      </c>
    </row>
    <row r="5667" spans="1:3" x14ac:dyDescent="0.25">
      <c r="A5667">
        <v>-8086493.4376384597</v>
      </c>
      <c r="B5667">
        <v>-65403.509099107097</v>
      </c>
      <c r="C5667" t="s">
        <v>1505</v>
      </c>
    </row>
    <row r="5668" spans="1:3" x14ac:dyDescent="0.25">
      <c r="A5668">
        <v>-8085558.95876153</v>
      </c>
      <c r="B5668">
        <v>-65403.509099107097</v>
      </c>
      <c r="C5668" t="s">
        <v>1506</v>
      </c>
    </row>
    <row r="5669" spans="1:3" x14ac:dyDescent="0.25">
      <c r="A5669">
        <v>-8084624.4798846096</v>
      </c>
      <c r="B5669">
        <v>-65403.509099107097</v>
      </c>
      <c r="C5669" t="s">
        <v>1507</v>
      </c>
    </row>
    <row r="5670" spans="1:3" x14ac:dyDescent="0.25">
      <c r="A5670">
        <v>-8083690.0010076901</v>
      </c>
      <c r="B5670">
        <v>-65403.509099107097</v>
      </c>
      <c r="C5670" t="s">
        <v>1508</v>
      </c>
    </row>
    <row r="5671" spans="1:3" x14ac:dyDescent="0.25">
      <c r="A5671">
        <v>-8082755.5221307604</v>
      </c>
      <c r="B5671">
        <v>-65403.509099107097</v>
      </c>
      <c r="C5671" t="s">
        <v>1509</v>
      </c>
    </row>
    <row r="5672" spans="1:3" x14ac:dyDescent="0.25">
      <c r="A5672">
        <v>-8081821.0432538399</v>
      </c>
      <c r="B5672">
        <v>-65403.509099107097</v>
      </c>
      <c r="C5672" t="s">
        <v>1510</v>
      </c>
    </row>
    <row r="5673" spans="1:3" x14ac:dyDescent="0.25">
      <c r="A5673">
        <v>-8080886.5643769205</v>
      </c>
      <c r="B5673">
        <v>-65403.509099107097</v>
      </c>
      <c r="C5673" t="s">
        <v>1511</v>
      </c>
    </row>
    <row r="5674" spans="1:3" x14ac:dyDescent="0.25">
      <c r="A5674">
        <v>-8079952.0855</v>
      </c>
      <c r="B5674">
        <v>-65403.509099107097</v>
      </c>
      <c r="C5674" t="s">
        <v>1512</v>
      </c>
    </row>
    <row r="5675" spans="1:3" x14ac:dyDescent="0.25">
      <c r="A5675">
        <v>-8079017.6066230703</v>
      </c>
      <c r="B5675">
        <v>-65403.509099107097</v>
      </c>
      <c r="C5675" t="s">
        <v>1513</v>
      </c>
    </row>
    <row r="5676" spans="1:3" x14ac:dyDescent="0.25">
      <c r="A5676">
        <v>-8078083.1277461499</v>
      </c>
      <c r="B5676">
        <v>-65403.509099107097</v>
      </c>
      <c r="C5676" t="s">
        <v>1514</v>
      </c>
    </row>
    <row r="5677" spans="1:3" x14ac:dyDescent="0.25">
      <c r="A5677">
        <v>-8077148.6488692304</v>
      </c>
      <c r="B5677">
        <v>-65403.509099107097</v>
      </c>
      <c r="C5677" t="s">
        <v>1515</v>
      </c>
    </row>
    <row r="5678" spans="1:3" x14ac:dyDescent="0.25">
      <c r="A5678">
        <v>-8076214.1699922998</v>
      </c>
      <c r="B5678">
        <v>-65403.509099107097</v>
      </c>
      <c r="C5678" t="s">
        <v>1516</v>
      </c>
    </row>
    <row r="5679" spans="1:3" x14ac:dyDescent="0.25">
      <c r="A5679">
        <v>-8075279.6911153803</v>
      </c>
      <c r="B5679">
        <v>-65403.509099107097</v>
      </c>
      <c r="C5679" t="s">
        <v>1517</v>
      </c>
    </row>
    <row r="5680" spans="1:3" x14ac:dyDescent="0.25">
      <c r="A5680">
        <v>-8074345.2122384598</v>
      </c>
      <c r="B5680">
        <v>-65403.509099107097</v>
      </c>
      <c r="C5680" t="s">
        <v>1518</v>
      </c>
    </row>
    <row r="5681" spans="1:3" x14ac:dyDescent="0.25">
      <c r="A5681">
        <v>-8073410.7333615301</v>
      </c>
      <c r="B5681">
        <v>-65403.509099107097</v>
      </c>
      <c r="C5681">
        <v>0.51393872499465898</v>
      </c>
    </row>
    <row r="5682" spans="1:3" x14ac:dyDescent="0.25">
      <c r="A5682">
        <v>-8072476.2544846097</v>
      </c>
      <c r="B5682">
        <v>-65403.509099107097</v>
      </c>
      <c r="C5682" t="s">
        <v>1519</v>
      </c>
    </row>
    <row r="5683" spans="1:3" x14ac:dyDescent="0.25">
      <c r="A5683">
        <v>-8071541.7756076902</v>
      </c>
      <c r="B5683">
        <v>-65403.509099107097</v>
      </c>
      <c r="C5683" t="s">
        <v>1520</v>
      </c>
    </row>
    <row r="5684" spans="1:3" x14ac:dyDescent="0.25">
      <c r="A5684">
        <v>-8070607.2967307596</v>
      </c>
      <c r="B5684">
        <v>-65403.509099107097</v>
      </c>
      <c r="C5684">
        <v>0.60207176208496005</v>
      </c>
    </row>
    <row r="5685" spans="1:3" x14ac:dyDescent="0.25">
      <c r="A5685">
        <v>-8069672.8178538401</v>
      </c>
      <c r="B5685">
        <v>-65403.509099107097</v>
      </c>
      <c r="C5685" t="s">
        <v>1521</v>
      </c>
    </row>
    <row r="5686" spans="1:3" x14ac:dyDescent="0.25">
      <c r="A5686">
        <v>-8068738.3389769197</v>
      </c>
      <c r="B5686">
        <v>-65403.509099107097</v>
      </c>
      <c r="C5686" t="s">
        <v>1522</v>
      </c>
    </row>
    <row r="5687" spans="1:3" x14ac:dyDescent="0.25">
      <c r="A5687">
        <v>-8067803.8601000002</v>
      </c>
      <c r="B5687">
        <v>-65403.509099107097</v>
      </c>
      <c r="C5687" t="s">
        <v>1523</v>
      </c>
    </row>
    <row r="5688" spans="1:3" x14ac:dyDescent="0.25">
      <c r="A5688">
        <v>-8066869.3812230704</v>
      </c>
      <c r="B5688">
        <v>-65403.509099107097</v>
      </c>
      <c r="C5688" t="s">
        <v>1524</v>
      </c>
    </row>
    <row r="5689" spans="1:3" x14ac:dyDescent="0.25">
      <c r="A5689">
        <v>-8065934.90234615</v>
      </c>
      <c r="B5689">
        <v>-65403.509099107097</v>
      </c>
      <c r="C5689" t="s">
        <v>1525</v>
      </c>
    </row>
    <row r="5690" spans="1:3" x14ac:dyDescent="0.25">
      <c r="A5690">
        <v>-8065000.4234692296</v>
      </c>
      <c r="B5690">
        <v>-65403.509099107097</v>
      </c>
      <c r="C5690" t="s">
        <v>1526</v>
      </c>
    </row>
    <row r="5691" spans="1:3" x14ac:dyDescent="0.25">
      <c r="A5691">
        <v>-8064065.9445922999</v>
      </c>
      <c r="B5691">
        <v>-65403.509099107097</v>
      </c>
      <c r="C5691" t="s">
        <v>1527</v>
      </c>
    </row>
    <row r="5692" spans="1:3" x14ac:dyDescent="0.25">
      <c r="A5692">
        <v>-8063131.4657153804</v>
      </c>
      <c r="B5692">
        <v>-65403.509099107097</v>
      </c>
      <c r="C5692" t="s">
        <v>319</v>
      </c>
    </row>
    <row r="5693" spans="1:3" x14ac:dyDescent="0.25">
      <c r="A5693">
        <v>-8062196.98683846</v>
      </c>
      <c r="B5693">
        <v>-65403.509099107097</v>
      </c>
      <c r="C5693" t="s">
        <v>319</v>
      </c>
    </row>
    <row r="5694" spans="1:3" x14ac:dyDescent="0.25">
      <c r="A5694">
        <v>-8061262.5079615302</v>
      </c>
      <c r="B5694">
        <v>-65403.509099107097</v>
      </c>
      <c r="C5694" t="s">
        <v>319</v>
      </c>
    </row>
    <row r="5695" spans="1:3" x14ac:dyDescent="0.25">
      <c r="A5695">
        <v>-8060328.0290846098</v>
      </c>
      <c r="B5695">
        <v>-65403.509099107097</v>
      </c>
      <c r="C5695" t="s">
        <v>319</v>
      </c>
    </row>
    <row r="5696" spans="1:3" x14ac:dyDescent="0.25">
      <c r="A5696">
        <v>-8059393.5502076903</v>
      </c>
      <c r="B5696">
        <v>-65403.509099107097</v>
      </c>
      <c r="C5696">
        <v>0</v>
      </c>
    </row>
    <row r="5697" spans="1:3" x14ac:dyDescent="0.25">
      <c r="A5697">
        <v>-8058459.0713307597</v>
      </c>
      <c r="B5697">
        <v>-65403.509099107097</v>
      </c>
      <c r="C5697" t="s">
        <v>319</v>
      </c>
    </row>
    <row r="5698" spans="1:3" x14ac:dyDescent="0.25">
      <c r="A5698">
        <v>-8057524.5924538402</v>
      </c>
      <c r="B5698">
        <v>-65403.509099107097</v>
      </c>
      <c r="C5698" t="s">
        <v>319</v>
      </c>
    </row>
    <row r="5699" spans="1:3" x14ac:dyDescent="0.25">
      <c r="A5699">
        <v>-8056590.1135769198</v>
      </c>
      <c r="B5699">
        <v>-65403.509099107097</v>
      </c>
      <c r="C5699">
        <v>0</v>
      </c>
    </row>
    <row r="5700" spans="1:3" x14ac:dyDescent="0.25">
      <c r="A5700">
        <v>-8055655.6347000003</v>
      </c>
      <c r="B5700">
        <v>-65403.509099107097</v>
      </c>
      <c r="C5700" t="s">
        <v>319</v>
      </c>
    </row>
    <row r="5701" spans="1:3" x14ac:dyDescent="0.25">
      <c r="A5701">
        <f>-8051917.7191923 -6</f>
        <v>-8051923.7191923</v>
      </c>
      <c r="B5701" t="s">
        <v>1504</v>
      </c>
    </row>
    <row r="5702" spans="1:3" x14ac:dyDescent="0.25">
      <c r="A5702">
        <f>-8043507.4093 -6540</f>
        <v>-8050047.4093000004</v>
      </c>
      <c r="B5702" t="s">
        <v>1528</v>
      </c>
    </row>
    <row r="5703" spans="1:3" x14ac:dyDescent="0.25">
      <c r="A5703">
        <f>-8039769.4937923 -6</f>
        <v>-8039775.4937923001</v>
      </c>
      <c r="B5703" t="s">
        <v>1504</v>
      </c>
    </row>
    <row r="5704" spans="1:3" x14ac:dyDescent="0.25">
      <c r="A5704">
        <f>-8031359.1839 -6540</f>
        <v>-8037899.1838999996</v>
      </c>
      <c r="B5704" t="s">
        <v>1528</v>
      </c>
    </row>
    <row r="5705" spans="1:3" x14ac:dyDescent="0.25">
      <c r="A5705">
        <f>-8027621.2683923 -6</f>
        <v>-8027627.2683923002</v>
      </c>
      <c r="B5705" t="s">
        <v>1504</v>
      </c>
    </row>
    <row r="5706" spans="1:3" x14ac:dyDescent="0.25">
      <c r="A5706">
        <f>-8019210.9585 -6540</f>
        <v>-8025750.9584999997</v>
      </c>
      <c r="B5706" t="s">
        <v>1528</v>
      </c>
    </row>
    <row r="5707" spans="1:3" x14ac:dyDescent="0.25">
      <c r="A5707">
        <f>-8015473.0429923 -6</f>
        <v>-8015479.0429923004</v>
      </c>
      <c r="B5707" t="s">
        <v>1504</v>
      </c>
    </row>
    <row r="5708" spans="1:3" x14ac:dyDescent="0.25">
      <c r="A5708">
        <f>-8124807.0715923 -6</f>
        <v>-8124813.0715923002</v>
      </c>
      <c r="B5708" t="s">
        <v>1529</v>
      </c>
    </row>
    <row r="5709" spans="1:3" x14ac:dyDescent="0.25">
      <c r="A5709">
        <f>-8112658.8461923 -6</f>
        <v>-8112664.8461923003</v>
      </c>
      <c r="B5709" t="s">
        <v>1529</v>
      </c>
    </row>
    <row r="5710" spans="1:3" x14ac:dyDescent="0.25">
      <c r="A5710">
        <f>-8100510.6207923 -6</f>
        <v>-8100516.6207923004</v>
      </c>
      <c r="B5710" t="s">
        <v>1529</v>
      </c>
    </row>
    <row r="5711" spans="1:3" x14ac:dyDescent="0.25">
      <c r="A5711">
        <f>-8088362.3953923 -6</f>
        <v>-8088368.3953922996</v>
      </c>
      <c r="B5711" t="s">
        <v>1529</v>
      </c>
    </row>
    <row r="5712" spans="1:3" x14ac:dyDescent="0.25">
      <c r="A5712">
        <v>-8086493.4376384597</v>
      </c>
      <c r="B5712">
        <v>-66337.9879758928</v>
      </c>
      <c r="C5712" t="s">
        <v>1530</v>
      </c>
    </row>
    <row r="5713" spans="1:3" x14ac:dyDescent="0.25">
      <c r="A5713">
        <v>-8085558.95876153</v>
      </c>
      <c r="B5713">
        <v>-66337.9879758928</v>
      </c>
      <c r="C5713" t="s">
        <v>1531</v>
      </c>
    </row>
    <row r="5714" spans="1:3" x14ac:dyDescent="0.25">
      <c r="A5714">
        <v>-8084624.4798846096</v>
      </c>
      <c r="B5714">
        <v>-66337.9879758928</v>
      </c>
      <c r="C5714" t="s">
        <v>1532</v>
      </c>
    </row>
    <row r="5715" spans="1:3" x14ac:dyDescent="0.25">
      <c r="A5715">
        <v>-8083690.0010076901</v>
      </c>
      <c r="B5715">
        <v>-66337.9879758928</v>
      </c>
      <c r="C5715" t="s">
        <v>1533</v>
      </c>
    </row>
    <row r="5716" spans="1:3" x14ac:dyDescent="0.25">
      <c r="A5716">
        <v>-8082755.5221307604</v>
      </c>
      <c r="B5716">
        <v>-66337.9879758928</v>
      </c>
      <c r="C5716" t="s">
        <v>1534</v>
      </c>
    </row>
    <row r="5717" spans="1:3" x14ac:dyDescent="0.25">
      <c r="A5717">
        <v>-8081821.0432538399</v>
      </c>
      <c r="B5717">
        <v>-66337.9879758928</v>
      </c>
      <c r="C5717" t="s">
        <v>1535</v>
      </c>
    </row>
    <row r="5718" spans="1:3" x14ac:dyDescent="0.25">
      <c r="A5718">
        <v>-8080886.5643769205</v>
      </c>
      <c r="B5718">
        <v>-66337.9879758928</v>
      </c>
      <c r="C5718" t="s">
        <v>1536</v>
      </c>
    </row>
    <row r="5719" spans="1:3" x14ac:dyDescent="0.25">
      <c r="A5719">
        <v>-8079952.0855</v>
      </c>
      <c r="B5719">
        <v>-66337.9879758928</v>
      </c>
      <c r="C5719" t="s">
        <v>1537</v>
      </c>
    </row>
    <row r="5720" spans="1:3" x14ac:dyDescent="0.25">
      <c r="A5720">
        <v>-8079017.6066230703</v>
      </c>
      <c r="B5720">
        <v>-66337.9879758928</v>
      </c>
      <c r="C5720" t="s">
        <v>1538</v>
      </c>
    </row>
    <row r="5721" spans="1:3" x14ac:dyDescent="0.25">
      <c r="A5721">
        <v>-8078083.1277461499</v>
      </c>
      <c r="B5721">
        <v>-66337.9879758928</v>
      </c>
      <c r="C5721" t="s">
        <v>1539</v>
      </c>
    </row>
    <row r="5722" spans="1:3" x14ac:dyDescent="0.25">
      <c r="A5722">
        <v>-8077148.6488692304</v>
      </c>
      <c r="B5722">
        <v>-66337.9879758928</v>
      </c>
      <c r="C5722" t="s">
        <v>1540</v>
      </c>
    </row>
    <row r="5723" spans="1:3" x14ac:dyDescent="0.25">
      <c r="A5723">
        <v>-8076214.1699922998</v>
      </c>
      <c r="B5723">
        <v>-66337.9879758928</v>
      </c>
      <c r="C5723" t="s">
        <v>1541</v>
      </c>
    </row>
    <row r="5724" spans="1:3" x14ac:dyDescent="0.25">
      <c r="A5724">
        <v>-8075279.6911153803</v>
      </c>
      <c r="B5724">
        <v>-66337.9879758928</v>
      </c>
      <c r="C5724" t="s">
        <v>1542</v>
      </c>
    </row>
    <row r="5725" spans="1:3" x14ac:dyDescent="0.25">
      <c r="A5725">
        <v>-8074345.2122384598</v>
      </c>
      <c r="B5725">
        <v>-66337.9879758928</v>
      </c>
      <c r="C5725" t="s">
        <v>1543</v>
      </c>
    </row>
    <row r="5726" spans="1:3" x14ac:dyDescent="0.25">
      <c r="A5726">
        <v>-8073410.7333615301</v>
      </c>
      <c r="B5726">
        <v>-66337.9879758928</v>
      </c>
      <c r="C5726">
        <v>0.54371798038482599</v>
      </c>
    </row>
    <row r="5727" spans="1:3" x14ac:dyDescent="0.25">
      <c r="A5727">
        <v>-8072476.2544846097</v>
      </c>
      <c r="B5727">
        <v>-66337.9879758928</v>
      </c>
      <c r="C5727" t="s">
        <v>1544</v>
      </c>
    </row>
    <row r="5728" spans="1:3" x14ac:dyDescent="0.25">
      <c r="A5728">
        <v>-8071541.7756076902</v>
      </c>
      <c r="B5728">
        <v>-66337.9879758928</v>
      </c>
      <c r="C5728" t="s">
        <v>1545</v>
      </c>
    </row>
    <row r="5729" spans="1:3" x14ac:dyDescent="0.25">
      <c r="A5729">
        <v>-8070607.2967307596</v>
      </c>
      <c r="B5729">
        <v>-66337.9879758928</v>
      </c>
      <c r="C5729">
        <v>0.601717889308929</v>
      </c>
    </row>
    <row r="5730" spans="1:3" x14ac:dyDescent="0.25">
      <c r="A5730">
        <v>-8069672.8178538401</v>
      </c>
      <c r="B5730">
        <v>-66337.9879758928</v>
      </c>
      <c r="C5730" t="s">
        <v>1546</v>
      </c>
    </row>
    <row r="5731" spans="1:3" x14ac:dyDescent="0.25">
      <c r="A5731">
        <v>-8068738.3389769197</v>
      </c>
      <c r="B5731">
        <v>-66337.9879758928</v>
      </c>
      <c r="C5731" t="s">
        <v>1547</v>
      </c>
    </row>
    <row r="5732" spans="1:3" x14ac:dyDescent="0.25">
      <c r="A5732">
        <v>-8067803.8601000002</v>
      </c>
      <c r="B5732">
        <v>-66337.9879758928</v>
      </c>
      <c r="C5732" t="s">
        <v>1548</v>
      </c>
    </row>
    <row r="5733" spans="1:3" x14ac:dyDescent="0.25">
      <c r="A5733">
        <v>-8066869.3812230704</v>
      </c>
      <c r="B5733">
        <v>-66337.9879758928</v>
      </c>
      <c r="C5733" t="s">
        <v>1549</v>
      </c>
    </row>
    <row r="5734" spans="1:3" x14ac:dyDescent="0.25">
      <c r="A5734">
        <v>-8065934.90234615</v>
      </c>
      <c r="B5734">
        <v>-66337.9879758928</v>
      </c>
      <c r="C5734" t="s">
        <v>1550</v>
      </c>
    </row>
    <row r="5735" spans="1:3" x14ac:dyDescent="0.25">
      <c r="A5735">
        <v>-8065000.4234692296</v>
      </c>
      <c r="B5735">
        <v>-66337.9879758928</v>
      </c>
      <c r="C5735" t="s">
        <v>1551</v>
      </c>
    </row>
    <row r="5736" spans="1:3" x14ac:dyDescent="0.25">
      <c r="A5736">
        <v>-8064065.9445922999</v>
      </c>
      <c r="B5736">
        <v>-66337.9879758928</v>
      </c>
      <c r="C5736" t="s">
        <v>1552</v>
      </c>
    </row>
    <row r="5737" spans="1:3" x14ac:dyDescent="0.25">
      <c r="A5737">
        <v>-8063131.4657153804</v>
      </c>
      <c r="B5737">
        <v>-66337.9879758928</v>
      </c>
      <c r="C5737" t="s">
        <v>253</v>
      </c>
    </row>
    <row r="5738" spans="1:3" x14ac:dyDescent="0.25">
      <c r="A5738">
        <v>-8062196.98683846</v>
      </c>
      <c r="B5738">
        <v>-66337.9879758928</v>
      </c>
      <c r="C5738" t="s">
        <v>253</v>
      </c>
    </row>
    <row r="5739" spans="1:3" x14ac:dyDescent="0.25">
      <c r="A5739">
        <v>-8061262.5079615302</v>
      </c>
      <c r="B5739">
        <v>-66337.9879758928</v>
      </c>
      <c r="C5739" t="s">
        <v>253</v>
      </c>
    </row>
    <row r="5740" spans="1:3" x14ac:dyDescent="0.25">
      <c r="A5740">
        <v>-8060328.0290846098</v>
      </c>
      <c r="B5740">
        <v>-66337.9879758928</v>
      </c>
      <c r="C5740" t="s">
        <v>253</v>
      </c>
    </row>
    <row r="5741" spans="1:3" x14ac:dyDescent="0.25">
      <c r="A5741">
        <v>-8059393.5502076903</v>
      </c>
      <c r="B5741">
        <v>-66337.9879758928</v>
      </c>
      <c r="C5741">
        <v>0</v>
      </c>
    </row>
    <row r="5742" spans="1:3" x14ac:dyDescent="0.25">
      <c r="A5742">
        <v>-8058459.0713307597</v>
      </c>
      <c r="B5742">
        <v>-66337.9879758928</v>
      </c>
      <c r="C5742" t="s">
        <v>253</v>
      </c>
    </row>
    <row r="5743" spans="1:3" x14ac:dyDescent="0.25">
      <c r="A5743">
        <v>-8057524.5924538402</v>
      </c>
      <c r="B5743">
        <v>-66337.9879758928</v>
      </c>
      <c r="C5743" t="s">
        <v>253</v>
      </c>
    </row>
    <row r="5744" spans="1:3" x14ac:dyDescent="0.25">
      <c r="A5744">
        <v>-8056590.1135769198</v>
      </c>
      <c r="B5744">
        <v>-66337.9879758928</v>
      </c>
      <c r="C5744">
        <v>0</v>
      </c>
    </row>
    <row r="5745" spans="1:3" x14ac:dyDescent="0.25">
      <c r="A5745">
        <v>-8055655.6347000003</v>
      </c>
      <c r="B5745">
        <v>-66337.9879758928</v>
      </c>
      <c r="C5745" t="s">
        <v>253</v>
      </c>
    </row>
    <row r="5746" spans="1:3" x14ac:dyDescent="0.25">
      <c r="A5746">
        <f>-8051917.7191923 -6</f>
        <v>-8051923.7191923</v>
      </c>
      <c r="B5746" t="s">
        <v>1529</v>
      </c>
    </row>
    <row r="5747" spans="1:3" x14ac:dyDescent="0.25">
      <c r="A5747">
        <f>-8043507.4093 -6633</f>
        <v>-8050140.4093000004</v>
      </c>
      <c r="B5747" t="s">
        <v>1553</v>
      </c>
    </row>
    <row r="5748" spans="1:3" x14ac:dyDescent="0.25">
      <c r="A5748">
        <f>-8039769.4937923 -6</f>
        <v>-8039775.4937923001</v>
      </c>
      <c r="B5748" t="s">
        <v>1529</v>
      </c>
    </row>
    <row r="5749" spans="1:3" x14ac:dyDescent="0.25">
      <c r="A5749">
        <f>-8031359.1839 -6633</f>
        <v>-8037992.1838999996</v>
      </c>
      <c r="B5749" t="s">
        <v>1553</v>
      </c>
    </row>
    <row r="5750" spans="1:3" x14ac:dyDescent="0.25">
      <c r="A5750">
        <f>-8027621.2683923 -6</f>
        <v>-8027627.2683923002</v>
      </c>
      <c r="B5750" t="s">
        <v>1529</v>
      </c>
    </row>
    <row r="5751" spans="1:3" x14ac:dyDescent="0.25">
      <c r="A5751">
        <f>-8019210.9585 -6633</f>
        <v>-8025843.9584999997</v>
      </c>
      <c r="B5751" t="s">
        <v>1553</v>
      </c>
    </row>
    <row r="5752" spans="1:3" x14ac:dyDescent="0.25">
      <c r="A5752">
        <f>-8015473.0429923 -6</f>
        <v>-8015479.0429923004</v>
      </c>
      <c r="B5752" t="s">
        <v>1529</v>
      </c>
    </row>
    <row r="5753" spans="1:3" x14ac:dyDescent="0.25">
      <c r="A5753">
        <f>-8124807.0715923 -6</f>
        <v>-8124813.0715923002</v>
      </c>
      <c r="B5753" t="s">
        <v>1554</v>
      </c>
    </row>
    <row r="5754" spans="1:3" x14ac:dyDescent="0.25">
      <c r="A5754">
        <f>-8112658.8461923 -6</f>
        <v>-8112664.8461923003</v>
      </c>
      <c r="B5754" t="s">
        <v>1554</v>
      </c>
    </row>
    <row r="5755" spans="1:3" x14ac:dyDescent="0.25">
      <c r="A5755">
        <f>-8100510.6207923 -6</f>
        <v>-8100516.6207923004</v>
      </c>
      <c r="B5755" t="s">
        <v>1554</v>
      </c>
    </row>
    <row r="5756" spans="1:3" x14ac:dyDescent="0.25">
      <c r="A5756">
        <f>-8088362.3953923 -6</f>
        <v>-8088368.3953922996</v>
      </c>
      <c r="B5756" t="s">
        <v>1554</v>
      </c>
    </row>
    <row r="5757" spans="1:3" x14ac:dyDescent="0.25">
      <c r="A5757">
        <v>-8087427.9165153801</v>
      </c>
      <c r="B5757">
        <v>-67272.466852678495</v>
      </c>
      <c r="C5757">
        <v>3.6057539284229202E-2</v>
      </c>
    </row>
    <row r="5758" spans="1:3" x14ac:dyDescent="0.25">
      <c r="A5758">
        <v>-8086493.4376384597</v>
      </c>
      <c r="B5758">
        <v>-67272.466852678495</v>
      </c>
      <c r="C5758" t="s">
        <v>1555</v>
      </c>
    </row>
    <row r="5759" spans="1:3" x14ac:dyDescent="0.25">
      <c r="A5759">
        <v>-8085558.95876153</v>
      </c>
      <c r="B5759">
        <v>-67272.466852678495</v>
      </c>
      <c r="C5759" t="s">
        <v>1556</v>
      </c>
    </row>
    <row r="5760" spans="1:3" x14ac:dyDescent="0.25">
      <c r="A5760">
        <v>-8084624.4798846096</v>
      </c>
      <c r="B5760">
        <v>-67272.466852678495</v>
      </c>
      <c r="C5760" t="s">
        <v>1557</v>
      </c>
    </row>
    <row r="5761" spans="1:3" x14ac:dyDescent="0.25">
      <c r="A5761">
        <v>-8083690.0010076901</v>
      </c>
      <c r="B5761">
        <v>-67272.466852678495</v>
      </c>
      <c r="C5761" t="s">
        <v>1558</v>
      </c>
    </row>
    <row r="5762" spans="1:3" x14ac:dyDescent="0.25">
      <c r="A5762">
        <v>-8082755.5221307604</v>
      </c>
      <c r="B5762">
        <v>-67272.466852678495</v>
      </c>
      <c r="C5762" t="s">
        <v>1559</v>
      </c>
    </row>
    <row r="5763" spans="1:3" x14ac:dyDescent="0.25">
      <c r="A5763">
        <v>-8081821.0432538399</v>
      </c>
      <c r="B5763">
        <v>-67272.466852678495</v>
      </c>
      <c r="C5763" t="s">
        <v>1560</v>
      </c>
    </row>
    <row r="5764" spans="1:3" x14ac:dyDescent="0.25">
      <c r="A5764">
        <v>-8080886.5643769205</v>
      </c>
      <c r="B5764">
        <v>-67272.466852678495</v>
      </c>
      <c r="C5764" t="s">
        <v>1561</v>
      </c>
    </row>
    <row r="5765" spans="1:3" x14ac:dyDescent="0.25">
      <c r="A5765">
        <v>-8079952.0855</v>
      </c>
      <c r="B5765">
        <v>-67272.466852678495</v>
      </c>
      <c r="C5765" t="s">
        <v>1562</v>
      </c>
    </row>
    <row r="5766" spans="1:3" x14ac:dyDescent="0.25">
      <c r="A5766">
        <v>-8079017.6066230703</v>
      </c>
      <c r="B5766">
        <v>-67272.466852678495</v>
      </c>
      <c r="C5766" t="s">
        <v>1563</v>
      </c>
    </row>
    <row r="5767" spans="1:3" x14ac:dyDescent="0.25">
      <c r="A5767">
        <v>-8078083.1277461499</v>
      </c>
      <c r="B5767">
        <v>-67272.466852678495</v>
      </c>
      <c r="C5767" t="s">
        <v>1564</v>
      </c>
    </row>
    <row r="5768" spans="1:3" x14ac:dyDescent="0.25">
      <c r="A5768">
        <v>-8077148.6488692304</v>
      </c>
      <c r="B5768">
        <v>-67272.466852678495</v>
      </c>
      <c r="C5768" t="s">
        <v>1565</v>
      </c>
    </row>
    <row r="5769" spans="1:3" x14ac:dyDescent="0.25">
      <c r="A5769">
        <v>-8076214.1699922998</v>
      </c>
      <c r="B5769">
        <v>-67272.466852678495</v>
      </c>
      <c r="C5769" t="s">
        <v>1566</v>
      </c>
    </row>
    <row r="5770" spans="1:3" x14ac:dyDescent="0.25">
      <c r="A5770">
        <v>-8075279.6911153803</v>
      </c>
      <c r="B5770">
        <v>-67272.466852678495</v>
      </c>
      <c r="C5770" t="s">
        <v>1567</v>
      </c>
    </row>
    <row r="5771" spans="1:3" x14ac:dyDescent="0.25">
      <c r="A5771">
        <v>-8074345.2122384598</v>
      </c>
      <c r="B5771">
        <v>-67272.466852678495</v>
      </c>
      <c r="C5771" t="s">
        <v>1568</v>
      </c>
    </row>
    <row r="5772" spans="1:3" x14ac:dyDescent="0.25">
      <c r="A5772">
        <v>-8073410.7333615301</v>
      </c>
      <c r="B5772">
        <v>-67272.466852678495</v>
      </c>
      <c r="C5772">
        <v>0.54334396123886097</v>
      </c>
    </row>
    <row r="5773" spans="1:3" x14ac:dyDescent="0.25">
      <c r="A5773">
        <v>-8072476.2544846097</v>
      </c>
      <c r="B5773">
        <v>-67272.466852678495</v>
      </c>
      <c r="C5773" t="s">
        <v>1569</v>
      </c>
    </row>
    <row r="5774" spans="1:3" x14ac:dyDescent="0.25">
      <c r="A5774">
        <v>-8071541.7756076902</v>
      </c>
      <c r="B5774">
        <v>-67272.466852678495</v>
      </c>
      <c r="C5774" t="s">
        <v>1570</v>
      </c>
    </row>
    <row r="5775" spans="1:3" x14ac:dyDescent="0.25">
      <c r="A5775">
        <v>-8070607.2967307596</v>
      </c>
      <c r="B5775">
        <v>-67272.466852678495</v>
      </c>
      <c r="C5775">
        <v>0.62312859296798695</v>
      </c>
    </row>
    <row r="5776" spans="1:3" x14ac:dyDescent="0.25">
      <c r="A5776">
        <v>-8069672.8178538401</v>
      </c>
      <c r="B5776">
        <v>-67272.466852678495</v>
      </c>
      <c r="C5776" t="s">
        <v>1571</v>
      </c>
    </row>
    <row r="5777" spans="1:3" x14ac:dyDescent="0.25">
      <c r="A5777">
        <v>-8068738.3389769197</v>
      </c>
      <c r="B5777">
        <v>-67272.466852678495</v>
      </c>
      <c r="C5777" t="s">
        <v>1572</v>
      </c>
    </row>
    <row r="5778" spans="1:3" x14ac:dyDescent="0.25">
      <c r="A5778">
        <v>-8067803.8601000002</v>
      </c>
      <c r="B5778">
        <v>-67272.466852678495</v>
      </c>
      <c r="C5778" t="s">
        <v>1573</v>
      </c>
    </row>
    <row r="5779" spans="1:3" x14ac:dyDescent="0.25">
      <c r="A5779">
        <v>-8066869.3812230704</v>
      </c>
      <c r="B5779">
        <v>-67272.466852678495</v>
      </c>
      <c r="C5779" t="s">
        <v>1574</v>
      </c>
    </row>
    <row r="5780" spans="1:3" x14ac:dyDescent="0.25">
      <c r="A5780">
        <v>-8065934.90234615</v>
      </c>
      <c r="B5780">
        <v>-67272.466852678495</v>
      </c>
      <c r="C5780" t="s">
        <v>1575</v>
      </c>
    </row>
    <row r="5781" spans="1:3" x14ac:dyDescent="0.25">
      <c r="A5781">
        <v>-8065000.4234692296</v>
      </c>
      <c r="B5781">
        <v>-67272.466852678495</v>
      </c>
      <c r="C5781" t="s">
        <v>1576</v>
      </c>
    </row>
    <row r="5782" spans="1:3" x14ac:dyDescent="0.25">
      <c r="A5782">
        <v>-8064065.9445922999</v>
      </c>
      <c r="B5782">
        <v>-67272.466852678495</v>
      </c>
      <c r="C5782" t="s">
        <v>1577</v>
      </c>
    </row>
    <row r="5783" spans="1:3" x14ac:dyDescent="0.25">
      <c r="A5783">
        <v>-8063131.4657153804</v>
      </c>
      <c r="B5783">
        <v>-67272.466852678495</v>
      </c>
      <c r="C5783" t="s">
        <v>111</v>
      </c>
    </row>
    <row r="5784" spans="1:3" x14ac:dyDescent="0.25">
      <c r="A5784">
        <v>-8062196.98683846</v>
      </c>
      <c r="B5784">
        <v>-67272.466852678495</v>
      </c>
      <c r="C5784" t="s">
        <v>111</v>
      </c>
    </row>
    <row r="5785" spans="1:3" x14ac:dyDescent="0.25">
      <c r="A5785">
        <v>-8061262.5079615302</v>
      </c>
      <c r="B5785">
        <v>-67272.466852678495</v>
      </c>
      <c r="C5785" t="s">
        <v>111</v>
      </c>
    </row>
    <row r="5786" spans="1:3" x14ac:dyDescent="0.25">
      <c r="A5786">
        <v>-8060328.0290846098</v>
      </c>
      <c r="B5786">
        <v>-67272.466852678495</v>
      </c>
      <c r="C5786" t="s">
        <v>111</v>
      </c>
    </row>
    <row r="5787" spans="1:3" x14ac:dyDescent="0.25">
      <c r="A5787">
        <v>-8059393.5502076903</v>
      </c>
      <c r="B5787">
        <v>-67272.466852678495</v>
      </c>
      <c r="C5787">
        <v>0</v>
      </c>
    </row>
    <row r="5788" spans="1:3" x14ac:dyDescent="0.25">
      <c r="A5788">
        <v>-8058459.0713307597</v>
      </c>
      <c r="B5788">
        <v>-67272.466852678495</v>
      </c>
      <c r="C5788" t="s">
        <v>111</v>
      </c>
    </row>
    <row r="5789" spans="1:3" x14ac:dyDescent="0.25">
      <c r="A5789">
        <v>-8057524.5924538402</v>
      </c>
      <c r="B5789">
        <v>-67272.466852678495</v>
      </c>
      <c r="C5789" t="s">
        <v>111</v>
      </c>
    </row>
    <row r="5790" spans="1:3" x14ac:dyDescent="0.25">
      <c r="A5790">
        <v>-8056590.1135769198</v>
      </c>
      <c r="B5790">
        <v>-67272.466852678495</v>
      </c>
      <c r="C5790">
        <v>0</v>
      </c>
    </row>
    <row r="5791" spans="1:3" x14ac:dyDescent="0.25">
      <c r="A5791">
        <v>-8055655.6347000003</v>
      </c>
      <c r="B5791">
        <v>-67272.466852678495</v>
      </c>
      <c r="C5791" t="s">
        <v>111</v>
      </c>
    </row>
    <row r="5792" spans="1:3" x14ac:dyDescent="0.25">
      <c r="A5792">
        <v>-8054721.1558230696</v>
      </c>
      <c r="B5792">
        <v>-67272.466852678495</v>
      </c>
      <c r="C5792" t="s">
        <v>111</v>
      </c>
    </row>
    <row r="5793" spans="1:3" x14ac:dyDescent="0.25">
      <c r="A5793">
        <f>-8051917.7191923 -6</f>
        <v>-8051923.7191923</v>
      </c>
      <c r="B5793" t="s">
        <v>1554</v>
      </c>
    </row>
    <row r="5794" spans="1:3" x14ac:dyDescent="0.25">
      <c r="A5794">
        <f>-8043507.4093 -6727</f>
        <v>-8050234.4093000004</v>
      </c>
      <c r="B5794" t="s">
        <v>1578</v>
      </c>
    </row>
    <row r="5795" spans="1:3" x14ac:dyDescent="0.25">
      <c r="A5795">
        <f>-8039769.4937923 -6</f>
        <v>-8039775.4937923001</v>
      </c>
      <c r="B5795" t="s">
        <v>1554</v>
      </c>
    </row>
    <row r="5796" spans="1:3" x14ac:dyDescent="0.25">
      <c r="A5796">
        <f>-8031359.1839 -6727</f>
        <v>-8038086.1838999996</v>
      </c>
      <c r="B5796" t="s">
        <v>1578</v>
      </c>
    </row>
    <row r="5797" spans="1:3" x14ac:dyDescent="0.25">
      <c r="A5797">
        <f>-8027621.2683923 -6</f>
        <v>-8027627.2683923002</v>
      </c>
      <c r="B5797" t="s">
        <v>1554</v>
      </c>
    </row>
    <row r="5798" spans="1:3" x14ac:dyDescent="0.25">
      <c r="A5798">
        <f>-8019210.9585 -6727</f>
        <v>-8025937.9584999997</v>
      </c>
      <c r="B5798" t="s">
        <v>1578</v>
      </c>
    </row>
    <row r="5799" spans="1:3" x14ac:dyDescent="0.25">
      <c r="A5799">
        <f>-8015473.0429923 -6</f>
        <v>-8015479.0429923004</v>
      </c>
      <c r="B5799" t="s">
        <v>1554</v>
      </c>
    </row>
    <row r="5800" spans="1:3" x14ac:dyDescent="0.25">
      <c r="A5800">
        <f>-8124807.0715923 -6</f>
        <v>-8124813.0715923002</v>
      </c>
      <c r="B5800" t="s">
        <v>1579</v>
      </c>
    </row>
    <row r="5801" spans="1:3" x14ac:dyDescent="0.25">
      <c r="A5801">
        <f>-8112658.8461923 -6</f>
        <v>-8112664.8461923003</v>
      </c>
      <c r="B5801" t="s">
        <v>1579</v>
      </c>
    </row>
    <row r="5802" spans="1:3" x14ac:dyDescent="0.25">
      <c r="A5802">
        <f>-8100510.6207923 -6</f>
        <v>-8100516.6207923004</v>
      </c>
      <c r="B5802" t="s">
        <v>1579</v>
      </c>
    </row>
    <row r="5803" spans="1:3" x14ac:dyDescent="0.25">
      <c r="A5803">
        <f>-8088362.3953923 -6</f>
        <v>-8088368.3953922996</v>
      </c>
      <c r="B5803" t="s">
        <v>1579</v>
      </c>
    </row>
    <row r="5804" spans="1:3" x14ac:dyDescent="0.25">
      <c r="A5804">
        <v>-8087427.9165153801</v>
      </c>
      <c r="B5804">
        <v>-68206.945729464205</v>
      </c>
      <c r="C5804">
        <v>3.5476084798574399E-2</v>
      </c>
    </row>
    <row r="5805" spans="1:3" x14ac:dyDescent="0.25">
      <c r="A5805">
        <v>-8086493.4376384597</v>
      </c>
      <c r="B5805">
        <v>-68206.945729464205</v>
      </c>
      <c r="C5805" t="s">
        <v>1580</v>
      </c>
    </row>
    <row r="5806" spans="1:3" x14ac:dyDescent="0.25">
      <c r="A5806">
        <v>-8085558.95876153</v>
      </c>
      <c r="B5806">
        <v>-68206.945729464205</v>
      </c>
      <c r="C5806" t="s">
        <v>1581</v>
      </c>
    </row>
    <row r="5807" spans="1:3" x14ac:dyDescent="0.25">
      <c r="A5807">
        <v>-8084624.4798846096</v>
      </c>
      <c r="B5807">
        <v>-68206.945729464205</v>
      </c>
      <c r="C5807" t="s">
        <v>1582</v>
      </c>
    </row>
    <row r="5808" spans="1:3" x14ac:dyDescent="0.25">
      <c r="A5808">
        <v>-8083690.0010076901</v>
      </c>
      <c r="B5808">
        <v>-68206.945729464205</v>
      </c>
      <c r="C5808" t="s">
        <v>1583</v>
      </c>
    </row>
    <row r="5809" spans="1:3" x14ac:dyDescent="0.25">
      <c r="A5809">
        <v>-8082755.5221307604</v>
      </c>
      <c r="B5809">
        <v>-68206.945729464205</v>
      </c>
      <c r="C5809" t="s">
        <v>1584</v>
      </c>
    </row>
    <row r="5810" spans="1:3" x14ac:dyDescent="0.25">
      <c r="A5810">
        <v>-8081821.0432538399</v>
      </c>
      <c r="B5810">
        <v>-68206.945729464205</v>
      </c>
      <c r="C5810" t="s">
        <v>1585</v>
      </c>
    </row>
    <row r="5811" spans="1:3" x14ac:dyDescent="0.25">
      <c r="A5811">
        <v>-8080886.5643769205</v>
      </c>
      <c r="B5811">
        <v>-68206.945729464205</v>
      </c>
      <c r="C5811" t="s">
        <v>1586</v>
      </c>
    </row>
    <row r="5812" spans="1:3" x14ac:dyDescent="0.25">
      <c r="A5812">
        <v>-8079952.0855</v>
      </c>
      <c r="B5812">
        <v>-68206.945729464205</v>
      </c>
      <c r="C5812" t="s">
        <v>1587</v>
      </c>
    </row>
    <row r="5813" spans="1:3" x14ac:dyDescent="0.25">
      <c r="A5813">
        <v>-8079017.6066230703</v>
      </c>
      <c r="B5813">
        <v>-68206.945729464205</v>
      </c>
      <c r="C5813" t="s">
        <v>1588</v>
      </c>
    </row>
    <row r="5814" spans="1:3" x14ac:dyDescent="0.25">
      <c r="A5814">
        <v>-8078083.1277461499</v>
      </c>
      <c r="B5814">
        <v>-68206.945729464205</v>
      </c>
      <c r="C5814" t="s">
        <v>1589</v>
      </c>
    </row>
    <row r="5815" spans="1:3" x14ac:dyDescent="0.25">
      <c r="A5815">
        <v>-8077148.6488692304</v>
      </c>
      <c r="B5815">
        <v>-68206.945729464205</v>
      </c>
      <c r="C5815" t="s">
        <v>1590</v>
      </c>
    </row>
    <row r="5816" spans="1:3" x14ac:dyDescent="0.25">
      <c r="A5816">
        <v>-8076214.1699922998</v>
      </c>
      <c r="B5816">
        <v>-68206.945729464205</v>
      </c>
      <c r="C5816" t="s">
        <v>1591</v>
      </c>
    </row>
    <row r="5817" spans="1:3" x14ac:dyDescent="0.25">
      <c r="A5817">
        <v>-8075279.6911153803</v>
      </c>
      <c r="B5817">
        <v>-68206.945729464205</v>
      </c>
      <c r="C5817" t="s">
        <v>1592</v>
      </c>
    </row>
    <row r="5818" spans="1:3" x14ac:dyDescent="0.25">
      <c r="A5818">
        <v>-8074345.2122384598</v>
      </c>
      <c r="B5818">
        <v>-68206.945729464205</v>
      </c>
      <c r="C5818" t="s">
        <v>1593</v>
      </c>
    </row>
    <row r="5819" spans="1:3" x14ac:dyDescent="0.25">
      <c r="A5819">
        <v>-8073410.7333615301</v>
      </c>
      <c r="B5819">
        <v>-68206.945729464205</v>
      </c>
      <c r="C5819">
        <v>0.54314482212066595</v>
      </c>
    </row>
    <row r="5820" spans="1:3" x14ac:dyDescent="0.25">
      <c r="A5820">
        <v>-8072476.2544846097</v>
      </c>
      <c r="B5820">
        <v>-68206.945729464205</v>
      </c>
      <c r="C5820" t="s">
        <v>1594</v>
      </c>
    </row>
    <row r="5821" spans="1:3" x14ac:dyDescent="0.25">
      <c r="A5821">
        <v>-8071541.7756076902</v>
      </c>
      <c r="B5821">
        <v>-68206.945729464205</v>
      </c>
      <c r="C5821" t="s">
        <v>1595</v>
      </c>
    </row>
    <row r="5822" spans="1:3" x14ac:dyDescent="0.25">
      <c r="A5822">
        <v>-8070607.2967307596</v>
      </c>
      <c r="B5822">
        <v>-68206.945729464205</v>
      </c>
      <c r="C5822">
        <v>0.62289446592330899</v>
      </c>
    </row>
    <row r="5823" spans="1:3" x14ac:dyDescent="0.25">
      <c r="A5823">
        <v>-8069672.8178538401</v>
      </c>
      <c r="B5823">
        <v>-68206.945729464205</v>
      </c>
      <c r="C5823" t="s">
        <v>1596</v>
      </c>
    </row>
    <row r="5824" spans="1:3" x14ac:dyDescent="0.25">
      <c r="A5824">
        <v>-8068738.3389769197</v>
      </c>
      <c r="B5824">
        <v>-68206.945729464205</v>
      </c>
      <c r="C5824" t="s">
        <v>1597</v>
      </c>
    </row>
    <row r="5825" spans="1:3" x14ac:dyDescent="0.25">
      <c r="A5825">
        <v>-8067803.8601000002</v>
      </c>
      <c r="B5825">
        <v>-68206.945729464205</v>
      </c>
      <c r="C5825" t="s">
        <v>1598</v>
      </c>
    </row>
    <row r="5826" spans="1:3" x14ac:dyDescent="0.25">
      <c r="A5826">
        <v>-8066869.3812230704</v>
      </c>
      <c r="B5826">
        <v>-68206.945729464205</v>
      </c>
      <c r="C5826" t="s">
        <v>1599</v>
      </c>
    </row>
    <row r="5827" spans="1:3" x14ac:dyDescent="0.25">
      <c r="A5827">
        <v>-8065934.90234615</v>
      </c>
      <c r="B5827">
        <v>-68206.945729464205</v>
      </c>
      <c r="C5827" t="s">
        <v>1600</v>
      </c>
    </row>
    <row r="5828" spans="1:3" x14ac:dyDescent="0.25">
      <c r="A5828">
        <v>-8065000.4234692296</v>
      </c>
      <c r="B5828">
        <v>-68206.945729464205</v>
      </c>
      <c r="C5828" t="s">
        <v>1600</v>
      </c>
    </row>
    <row r="5829" spans="1:3" x14ac:dyDescent="0.25">
      <c r="A5829">
        <v>-8064065.9445922999</v>
      </c>
      <c r="B5829">
        <v>-68206.945729464205</v>
      </c>
      <c r="C5829" t="s">
        <v>1601</v>
      </c>
    </row>
    <row r="5830" spans="1:3" x14ac:dyDescent="0.25">
      <c r="A5830">
        <v>-8063131.4657153804</v>
      </c>
      <c r="B5830">
        <v>-68206.945729464205</v>
      </c>
      <c r="C5830" t="s">
        <v>184</v>
      </c>
    </row>
    <row r="5831" spans="1:3" x14ac:dyDescent="0.25">
      <c r="A5831">
        <v>-8062196.98683846</v>
      </c>
      <c r="B5831">
        <v>-68206.945729464205</v>
      </c>
      <c r="C5831" t="s">
        <v>184</v>
      </c>
    </row>
    <row r="5832" spans="1:3" x14ac:dyDescent="0.25">
      <c r="A5832">
        <v>-8061262.5079615302</v>
      </c>
      <c r="B5832">
        <v>-68206.945729464205</v>
      </c>
      <c r="C5832" t="s">
        <v>184</v>
      </c>
    </row>
    <row r="5833" spans="1:3" x14ac:dyDescent="0.25">
      <c r="A5833">
        <v>-8060328.0290846098</v>
      </c>
      <c r="B5833">
        <v>-68206.945729464205</v>
      </c>
      <c r="C5833" t="s">
        <v>184</v>
      </c>
    </row>
    <row r="5834" spans="1:3" x14ac:dyDescent="0.25">
      <c r="A5834">
        <v>-8059393.5502076903</v>
      </c>
      <c r="B5834">
        <v>-68206.945729464205</v>
      </c>
      <c r="C5834">
        <v>0</v>
      </c>
    </row>
    <row r="5835" spans="1:3" x14ac:dyDescent="0.25">
      <c r="A5835">
        <v>-8058459.0713307597</v>
      </c>
      <c r="B5835">
        <v>-68206.945729464205</v>
      </c>
      <c r="C5835" t="s">
        <v>184</v>
      </c>
    </row>
    <row r="5836" spans="1:3" x14ac:dyDescent="0.25">
      <c r="A5836">
        <v>-8057524.5924538402</v>
      </c>
      <c r="B5836">
        <v>-68206.945729464205</v>
      </c>
      <c r="C5836" t="s">
        <v>184</v>
      </c>
    </row>
    <row r="5837" spans="1:3" x14ac:dyDescent="0.25">
      <c r="A5837">
        <v>-8056590.1135769198</v>
      </c>
      <c r="B5837">
        <v>-68206.945729464205</v>
      </c>
      <c r="C5837">
        <v>0</v>
      </c>
    </row>
    <row r="5838" spans="1:3" x14ac:dyDescent="0.25">
      <c r="A5838">
        <v>-8055655.6347000003</v>
      </c>
      <c r="B5838">
        <v>-68206.945729464205</v>
      </c>
      <c r="C5838" t="s">
        <v>184</v>
      </c>
    </row>
    <row r="5839" spans="1:3" x14ac:dyDescent="0.25">
      <c r="A5839">
        <v>-8054721.1558230696</v>
      </c>
      <c r="B5839">
        <v>-68206.945729464205</v>
      </c>
      <c r="C5839" t="s">
        <v>184</v>
      </c>
    </row>
    <row r="5840" spans="1:3" x14ac:dyDescent="0.25">
      <c r="A5840">
        <f>-8051917.7191923 -6</f>
        <v>-8051923.7191923</v>
      </c>
      <c r="B5840" t="s">
        <v>1579</v>
      </c>
    </row>
    <row r="5841" spans="1:2" x14ac:dyDescent="0.25">
      <c r="A5841">
        <f>-8043507.4093 -6820</f>
        <v>-8050327.4093000004</v>
      </c>
      <c r="B5841" t="s">
        <v>1602</v>
      </c>
    </row>
    <row r="5842" spans="1:2" x14ac:dyDescent="0.25">
      <c r="A5842">
        <f>-8039769.4937923 -6</f>
        <v>-8039775.4937923001</v>
      </c>
      <c r="B5842" t="s">
        <v>1579</v>
      </c>
    </row>
    <row r="5843" spans="1:2" x14ac:dyDescent="0.25">
      <c r="A5843">
        <f>-8031359.1839 -6820</f>
        <v>-8038179.1838999996</v>
      </c>
      <c r="B5843" t="s">
        <v>1602</v>
      </c>
    </row>
    <row r="5844" spans="1:2" x14ac:dyDescent="0.25">
      <c r="A5844">
        <f>-8027621.2683923 -6</f>
        <v>-8027627.2683923002</v>
      </c>
      <c r="B5844" t="s">
        <v>1579</v>
      </c>
    </row>
    <row r="5845" spans="1:2" x14ac:dyDescent="0.25">
      <c r="A5845">
        <f>-8019210.9585 -6820</f>
        <v>-8026030.9584999997</v>
      </c>
      <c r="B5845" t="s">
        <v>1602</v>
      </c>
    </row>
    <row r="5846" spans="1:2" x14ac:dyDescent="0.25">
      <c r="A5846">
        <f>-8015473.0429923 -6</f>
        <v>-8015479.0429923004</v>
      </c>
      <c r="B5846" t="s">
        <v>1579</v>
      </c>
    </row>
    <row r="5847" spans="1:2" x14ac:dyDescent="0.25">
      <c r="A5847" t="s">
        <v>9</v>
      </c>
      <c r="B5847" t="s">
        <v>1603</v>
      </c>
    </row>
    <row r="5848" spans="1:2" x14ac:dyDescent="0.25">
      <c r="A5848" t="s">
        <v>10</v>
      </c>
      <c r="B5848" t="s">
        <v>1603</v>
      </c>
    </row>
    <row r="5849" spans="1:2" x14ac:dyDescent="0.25">
      <c r="A5849" t="s">
        <v>11</v>
      </c>
      <c r="B5849" t="s">
        <v>1603</v>
      </c>
    </row>
    <row r="5850" spans="1:2" x14ac:dyDescent="0.25">
      <c r="A5850" t="s">
        <v>12</v>
      </c>
      <c r="B5850" t="s">
        <v>1603</v>
      </c>
    </row>
    <row r="5851" spans="1:2" x14ac:dyDescent="0.25">
      <c r="A5851" t="s">
        <v>13</v>
      </c>
      <c r="B5851" t="s">
        <v>1603</v>
      </c>
    </row>
    <row r="5852" spans="1:2" x14ac:dyDescent="0.25">
      <c r="A5852" t="s">
        <v>14</v>
      </c>
      <c r="B5852" t="s">
        <v>1603</v>
      </c>
    </row>
    <row r="5853" spans="1:2" x14ac:dyDescent="0.25">
      <c r="A5853" t="s">
        <v>15</v>
      </c>
      <c r="B5853" t="s">
        <v>1603</v>
      </c>
    </row>
    <row r="5854" spans="1:2" x14ac:dyDescent="0.25">
      <c r="A5854" t="s">
        <v>16</v>
      </c>
      <c r="B5854" t="s">
        <v>1603</v>
      </c>
    </row>
    <row r="5855" spans="1:2" x14ac:dyDescent="0.25">
      <c r="A5855" t="s">
        <v>17</v>
      </c>
      <c r="B5855" t="s">
        <v>1603</v>
      </c>
    </row>
    <row r="5856" spans="1:2" x14ac:dyDescent="0.25">
      <c r="A5856" t="s">
        <v>18</v>
      </c>
      <c r="B5856" t="s">
        <v>1603</v>
      </c>
    </row>
    <row r="5857" spans="1:2" x14ac:dyDescent="0.25">
      <c r="A5857">
        <f>-8124807.0715923 -6</f>
        <v>-8124813.0715923002</v>
      </c>
      <c r="B5857" t="s">
        <v>1604</v>
      </c>
    </row>
    <row r="5858" spans="1:2" x14ac:dyDescent="0.25">
      <c r="A5858" t="s">
        <v>20</v>
      </c>
      <c r="B5858" t="s">
        <v>1603</v>
      </c>
    </row>
    <row r="5859" spans="1:2" x14ac:dyDescent="0.25">
      <c r="A5859" t="s">
        <v>21</v>
      </c>
      <c r="B5859" t="s">
        <v>1603</v>
      </c>
    </row>
    <row r="5860" spans="1:2" x14ac:dyDescent="0.25">
      <c r="A5860" t="s">
        <v>22</v>
      </c>
      <c r="B5860" t="s">
        <v>1603</v>
      </c>
    </row>
    <row r="5861" spans="1:2" x14ac:dyDescent="0.25">
      <c r="A5861" t="s">
        <v>23</v>
      </c>
      <c r="B5861" t="s">
        <v>1603</v>
      </c>
    </row>
    <row r="5862" spans="1:2" x14ac:dyDescent="0.25">
      <c r="A5862" t="s">
        <v>24</v>
      </c>
      <c r="B5862" t="s">
        <v>1603</v>
      </c>
    </row>
    <row r="5863" spans="1:2" x14ac:dyDescent="0.25">
      <c r="A5863" t="s">
        <v>25</v>
      </c>
      <c r="B5863" t="s">
        <v>1603</v>
      </c>
    </row>
    <row r="5864" spans="1:2" x14ac:dyDescent="0.25">
      <c r="A5864" t="s">
        <v>26</v>
      </c>
      <c r="B5864" t="s">
        <v>1603</v>
      </c>
    </row>
    <row r="5865" spans="1:2" x14ac:dyDescent="0.25">
      <c r="A5865" t="s">
        <v>27</v>
      </c>
      <c r="B5865" t="s">
        <v>1603</v>
      </c>
    </row>
    <row r="5866" spans="1:2" x14ac:dyDescent="0.25">
      <c r="A5866" t="s">
        <v>28</v>
      </c>
      <c r="B5866" t="s">
        <v>1603</v>
      </c>
    </row>
    <row r="5867" spans="1:2" x14ac:dyDescent="0.25">
      <c r="A5867" t="s">
        <v>29</v>
      </c>
      <c r="B5867" t="s">
        <v>1603</v>
      </c>
    </row>
    <row r="5868" spans="1:2" x14ac:dyDescent="0.25">
      <c r="A5868" t="s">
        <v>30</v>
      </c>
      <c r="B5868" t="s">
        <v>1603</v>
      </c>
    </row>
    <row r="5869" spans="1:2" x14ac:dyDescent="0.25">
      <c r="A5869" t="s">
        <v>31</v>
      </c>
      <c r="B5869" t="s">
        <v>1603</v>
      </c>
    </row>
    <row r="5870" spans="1:2" x14ac:dyDescent="0.25">
      <c r="A5870">
        <f>-8112658.8461923 -6</f>
        <v>-8112664.8461923003</v>
      </c>
      <c r="B5870" t="s">
        <v>1604</v>
      </c>
    </row>
    <row r="5871" spans="1:2" x14ac:dyDescent="0.25">
      <c r="A5871" t="s">
        <v>32</v>
      </c>
      <c r="B5871" t="s">
        <v>1603</v>
      </c>
    </row>
    <row r="5872" spans="1:2" x14ac:dyDescent="0.25">
      <c r="A5872" t="s">
        <v>33</v>
      </c>
      <c r="B5872" t="s">
        <v>1603</v>
      </c>
    </row>
    <row r="5873" spans="1:2" x14ac:dyDescent="0.25">
      <c r="A5873" t="s">
        <v>34</v>
      </c>
      <c r="B5873" t="s">
        <v>1603</v>
      </c>
    </row>
    <row r="5874" spans="1:2" x14ac:dyDescent="0.25">
      <c r="A5874" t="s">
        <v>35</v>
      </c>
      <c r="B5874" t="s">
        <v>1603</v>
      </c>
    </row>
    <row r="5875" spans="1:2" x14ac:dyDescent="0.25">
      <c r="A5875" t="s">
        <v>36</v>
      </c>
      <c r="B5875" t="s">
        <v>1603</v>
      </c>
    </row>
    <row r="5876" spans="1:2" x14ac:dyDescent="0.25">
      <c r="A5876" t="s">
        <v>37</v>
      </c>
      <c r="B5876" t="s">
        <v>1603</v>
      </c>
    </row>
    <row r="5877" spans="1:2" x14ac:dyDescent="0.25">
      <c r="A5877" t="s">
        <v>38</v>
      </c>
      <c r="B5877" t="s">
        <v>1603</v>
      </c>
    </row>
    <row r="5878" spans="1:2" x14ac:dyDescent="0.25">
      <c r="A5878" t="s">
        <v>39</v>
      </c>
      <c r="B5878" t="s">
        <v>1603</v>
      </c>
    </row>
    <row r="5879" spans="1:2" x14ac:dyDescent="0.25">
      <c r="A5879" t="s">
        <v>40</v>
      </c>
      <c r="B5879" t="s">
        <v>1603</v>
      </c>
    </row>
    <row r="5880" spans="1:2" x14ac:dyDescent="0.25">
      <c r="A5880" t="s">
        <v>41</v>
      </c>
      <c r="B5880" t="s">
        <v>1603</v>
      </c>
    </row>
    <row r="5881" spans="1:2" x14ac:dyDescent="0.25">
      <c r="A5881" t="s">
        <v>42</v>
      </c>
      <c r="B5881" t="s">
        <v>1603</v>
      </c>
    </row>
    <row r="5882" spans="1:2" x14ac:dyDescent="0.25">
      <c r="A5882" t="s">
        <v>43</v>
      </c>
      <c r="B5882" t="s">
        <v>1603</v>
      </c>
    </row>
    <row r="5883" spans="1:2" x14ac:dyDescent="0.25">
      <c r="A5883">
        <f>-8100510.6207923 -6</f>
        <v>-8100516.6207923004</v>
      </c>
      <c r="B5883" t="s">
        <v>1604</v>
      </c>
    </row>
    <row r="5884" spans="1:2" x14ac:dyDescent="0.25">
      <c r="A5884" t="s">
        <v>44</v>
      </c>
      <c r="B5884" t="s">
        <v>1603</v>
      </c>
    </row>
    <row r="5885" spans="1:2" x14ac:dyDescent="0.25">
      <c r="A5885" t="s">
        <v>45</v>
      </c>
      <c r="B5885" t="s">
        <v>1603</v>
      </c>
    </row>
    <row r="5886" spans="1:2" x14ac:dyDescent="0.25">
      <c r="A5886" t="s">
        <v>46</v>
      </c>
      <c r="B5886" t="s">
        <v>1603</v>
      </c>
    </row>
    <row r="5887" spans="1:2" x14ac:dyDescent="0.25">
      <c r="A5887" t="s">
        <v>47</v>
      </c>
      <c r="B5887" t="s">
        <v>1603</v>
      </c>
    </row>
    <row r="5888" spans="1:2" x14ac:dyDescent="0.25">
      <c r="A5888" t="s">
        <v>48</v>
      </c>
      <c r="B5888" t="s">
        <v>1603</v>
      </c>
    </row>
    <row r="5889" spans="1:3" x14ac:dyDescent="0.25">
      <c r="A5889" t="s">
        <v>49</v>
      </c>
      <c r="B5889" t="s">
        <v>1603</v>
      </c>
    </row>
    <row r="5890" spans="1:3" x14ac:dyDescent="0.25">
      <c r="A5890" t="s">
        <v>50</v>
      </c>
      <c r="B5890" t="s">
        <v>1603</v>
      </c>
    </row>
    <row r="5891" spans="1:3" x14ac:dyDescent="0.25">
      <c r="A5891" t="s">
        <v>51</v>
      </c>
      <c r="B5891" t="s">
        <v>1603</v>
      </c>
    </row>
    <row r="5892" spans="1:3" x14ac:dyDescent="0.25">
      <c r="A5892" t="s">
        <v>52</v>
      </c>
      <c r="B5892" t="s">
        <v>1603</v>
      </c>
    </row>
    <row r="5893" spans="1:3" x14ac:dyDescent="0.25">
      <c r="A5893" t="s">
        <v>53</v>
      </c>
      <c r="B5893" t="s">
        <v>1603</v>
      </c>
    </row>
    <row r="5894" spans="1:3" x14ac:dyDescent="0.25">
      <c r="A5894" t="s">
        <v>54</v>
      </c>
      <c r="B5894" t="s">
        <v>1603</v>
      </c>
    </row>
    <row r="5895" spans="1:3" x14ac:dyDescent="0.25">
      <c r="A5895" t="s">
        <v>55</v>
      </c>
      <c r="B5895" t="s">
        <v>1603</v>
      </c>
    </row>
    <row r="5896" spans="1:3" x14ac:dyDescent="0.25">
      <c r="A5896">
        <f>-8088362.3953923 -6</f>
        <v>-8088368.3953922996</v>
      </c>
      <c r="B5896" t="s">
        <v>1604</v>
      </c>
    </row>
    <row r="5897" spans="1:3" x14ac:dyDescent="0.25">
      <c r="A5897">
        <v>-8087427.9165153801</v>
      </c>
      <c r="B5897">
        <v>-69141.424606250002</v>
      </c>
      <c r="C5897">
        <v>3.5574503242969499E-2</v>
      </c>
    </row>
    <row r="5898" spans="1:3" x14ac:dyDescent="0.25">
      <c r="A5898">
        <v>-8086493.4376384597</v>
      </c>
      <c r="B5898">
        <v>-69141.424606250002</v>
      </c>
      <c r="C5898" t="s">
        <v>1605</v>
      </c>
    </row>
    <row r="5899" spans="1:3" x14ac:dyDescent="0.25">
      <c r="A5899">
        <v>-8085558.95876153</v>
      </c>
      <c r="B5899">
        <v>-69141.424606250002</v>
      </c>
      <c r="C5899" t="s">
        <v>1606</v>
      </c>
    </row>
    <row r="5900" spans="1:3" x14ac:dyDescent="0.25">
      <c r="A5900">
        <v>-8084624.4798846096</v>
      </c>
      <c r="B5900">
        <v>-69141.424606250002</v>
      </c>
      <c r="C5900" t="s">
        <v>1607</v>
      </c>
    </row>
    <row r="5901" spans="1:3" x14ac:dyDescent="0.25">
      <c r="A5901">
        <v>-8083690.0010076901</v>
      </c>
      <c r="B5901">
        <v>-69141.424606250002</v>
      </c>
      <c r="C5901" t="s">
        <v>1608</v>
      </c>
    </row>
    <row r="5902" spans="1:3" x14ac:dyDescent="0.25">
      <c r="A5902">
        <v>-8082755.5221307604</v>
      </c>
      <c r="B5902">
        <v>-69141.424606250002</v>
      </c>
      <c r="C5902" t="s">
        <v>1609</v>
      </c>
    </row>
    <row r="5903" spans="1:3" x14ac:dyDescent="0.25">
      <c r="A5903">
        <v>-8081821.0432538399</v>
      </c>
      <c r="B5903">
        <v>-69141.424606250002</v>
      </c>
      <c r="C5903" t="s">
        <v>1610</v>
      </c>
    </row>
    <row r="5904" spans="1:3" x14ac:dyDescent="0.25">
      <c r="A5904">
        <v>-8080886.5643769205</v>
      </c>
      <c r="B5904">
        <v>-69141.424606250002</v>
      </c>
      <c r="C5904" t="s">
        <v>1611</v>
      </c>
    </row>
    <row r="5905" spans="1:3" x14ac:dyDescent="0.25">
      <c r="A5905">
        <v>-8079952.0855</v>
      </c>
      <c r="B5905">
        <v>-69141.424606250002</v>
      </c>
      <c r="C5905" t="s">
        <v>1612</v>
      </c>
    </row>
    <row r="5906" spans="1:3" x14ac:dyDescent="0.25">
      <c r="A5906">
        <v>-8079017.6066230703</v>
      </c>
      <c r="B5906">
        <v>-69141.424606250002</v>
      </c>
      <c r="C5906" t="s">
        <v>1613</v>
      </c>
    </row>
    <row r="5907" spans="1:3" x14ac:dyDescent="0.25">
      <c r="A5907">
        <v>-8078083.1277461499</v>
      </c>
      <c r="B5907">
        <v>-69141.424606250002</v>
      </c>
      <c r="C5907" t="s">
        <v>1614</v>
      </c>
    </row>
    <row r="5908" spans="1:3" x14ac:dyDescent="0.25">
      <c r="A5908">
        <v>-8077148.6488692304</v>
      </c>
      <c r="B5908">
        <v>-69141.424606250002</v>
      </c>
      <c r="C5908" t="s">
        <v>1615</v>
      </c>
    </row>
    <row r="5909" spans="1:3" x14ac:dyDescent="0.25">
      <c r="A5909">
        <v>-8076214.1699922998</v>
      </c>
      <c r="B5909">
        <v>-69141.424606250002</v>
      </c>
      <c r="C5909" t="s">
        <v>1616</v>
      </c>
    </row>
    <row r="5910" spans="1:3" x14ac:dyDescent="0.25">
      <c r="A5910">
        <v>-8075279.6911153803</v>
      </c>
      <c r="B5910">
        <v>-69141.424606250002</v>
      </c>
      <c r="C5910" t="s">
        <v>1617</v>
      </c>
    </row>
    <row r="5911" spans="1:3" x14ac:dyDescent="0.25">
      <c r="A5911">
        <v>-8074345.2122384598</v>
      </c>
      <c r="B5911">
        <v>-69141.424606250002</v>
      </c>
      <c r="C5911" t="s">
        <v>1618</v>
      </c>
    </row>
    <row r="5912" spans="1:3" x14ac:dyDescent="0.25">
      <c r="A5912">
        <v>-8073410.7333615301</v>
      </c>
      <c r="B5912">
        <v>-69141.424606250002</v>
      </c>
      <c r="C5912">
        <v>0.56918686628341597</v>
      </c>
    </row>
    <row r="5913" spans="1:3" x14ac:dyDescent="0.25">
      <c r="A5913">
        <v>-8072476.2544846097</v>
      </c>
      <c r="B5913">
        <v>-69141.424606250002</v>
      </c>
      <c r="C5913" t="s">
        <v>1619</v>
      </c>
    </row>
    <row r="5914" spans="1:3" x14ac:dyDescent="0.25">
      <c r="A5914">
        <v>-8071541.7756076902</v>
      </c>
      <c r="B5914">
        <v>-69141.424606250002</v>
      </c>
      <c r="C5914" t="s">
        <v>1620</v>
      </c>
    </row>
    <row r="5915" spans="1:3" x14ac:dyDescent="0.25">
      <c r="A5915">
        <v>-8070607.2967307596</v>
      </c>
      <c r="B5915">
        <v>-69141.424606250002</v>
      </c>
      <c r="C5915">
        <v>0.640059113502502</v>
      </c>
    </row>
    <row r="5916" spans="1:3" x14ac:dyDescent="0.25">
      <c r="A5916">
        <v>-8069672.8178538401</v>
      </c>
      <c r="B5916">
        <v>-69141.424606250002</v>
      </c>
      <c r="C5916" t="s">
        <v>1621</v>
      </c>
    </row>
    <row r="5917" spans="1:3" x14ac:dyDescent="0.25">
      <c r="A5917">
        <v>-8068738.3389769197</v>
      </c>
      <c r="B5917">
        <v>-69141.424606250002</v>
      </c>
      <c r="C5917" t="s">
        <v>1622</v>
      </c>
    </row>
    <row r="5918" spans="1:3" x14ac:dyDescent="0.25">
      <c r="A5918">
        <v>-8067803.8601000002</v>
      </c>
      <c r="B5918">
        <v>-69141.424606250002</v>
      </c>
      <c r="C5918" t="s">
        <v>1623</v>
      </c>
    </row>
    <row r="5919" spans="1:3" x14ac:dyDescent="0.25">
      <c r="A5919">
        <v>-8066869.3812230704</v>
      </c>
      <c r="B5919">
        <v>-69141.424606250002</v>
      </c>
      <c r="C5919" t="s">
        <v>1624</v>
      </c>
    </row>
    <row r="5920" spans="1:3" x14ac:dyDescent="0.25">
      <c r="A5920">
        <v>-8065934.90234615</v>
      </c>
      <c r="B5920">
        <v>-69141.424606250002</v>
      </c>
      <c r="C5920" t="s">
        <v>1625</v>
      </c>
    </row>
    <row r="5921" spans="1:3" x14ac:dyDescent="0.25">
      <c r="A5921">
        <v>-8065000.4234692296</v>
      </c>
      <c r="B5921">
        <v>-69141.424606250002</v>
      </c>
      <c r="C5921" t="s">
        <v>1626</v>
      </c>
    </row>
    <row r="5922" spans="1:3" x14ac:dyDescent="0.25">
      <c r="A5922">
        <v>-8064065.9445922999</v>
      </c>
      <c r="B5922">
        <v>-69141.424606250002</v>
      </c>
      <c r="C5922" t="s">
        <v>1627</v>
      </c>
    </row>
    <row r="5923" spans="1:3" x14ac:dyDescent="0.25">
      <c r="A5923">
        <v>-8063131.4657153804</v>
      </c>
      <c r="B5923">
        <v>-69141.424606250002</v>
      </c>
      <c r="C5923" t="s">
        <v>319</v>
      </c>
    </row>
    <row r="5924" spans="1:3" x14ac:dyDescent="0.25">
      <c r="A5924">
        <v>-8062196.98683846</v>
      </c>
      <c r="B5924">
        <v>-69141.424606250002</v>
      </c>
      <c r="C5924" t="s">
        <v>319</v>
      </c>
    </row>
    <row r="5925" spans="1:3" x14ac:dyDescent="0.25">
      <c r="A5925">
        <v>-8061262.5079615302</v>
      </c>
      <c r="B5925">
        <v>-69141.424606250002</v>
      </c>
      <c r="C5925" t="s">
        <v>319</v>
      </c>
    </row>
    <row r="5926" spans="1:3" x14ac:dyDescent="0.25">
      <c r="A5926">
        <v>-8060328.0290846098</v>
      </c>
      <c r="B5926">
        <v>-69141.424606250002</v>
      </c>
      <c r="C5926" t="s">
        <v>319</v>
      </c>
    </row>
    <row r="5927" spans="1:3" x14ac:dyDescent="0.25">
      <c r="A5927">
        <v>-8059393.5502076903</v>
      </c>
      <c r="B5927">
        <v>-69141.424606250002</v>
      </c>
      <c r="C5927">
        <v>0</v>
      </c>
    </row>
    <row r="5928" spans="1:3" x14ac:dyDescent="0.25">
      <c r="A5928">
        <v>-8058459.0713307597</v>
      </c>
      <c r="B5928">
        <v>-69141.424606250002</v>
      </c>
      <c r="C5928" t="s">
        <v>319</v>
      </c>
    </row>
    <row r="5929" spans="1:3" x14ac:dyDescent="0.25">
      <c r="A5929">
        <v>-8057524.5924538402</v>
      </c>
      <c r="B5929">
        <v>-69141.424606250002</v>
      </c>
      <c r="C5929" t="s">
        <v>319</v>
      </c>
    </row>
    <row r="5930" spans="1:3" x14ac:dyDescent="0.25">
      <c r="A5930">
        <v>-8056590.1135769198</v>
      </c>
      <c r="B5930">
        <v>-69141.424606250002</v>
      </c>
      <c r="C5930">
        <v>0</v>
      </c>
    </row>
    <row r="5931" spans="1:3" x14ac:dyDescent="0.25">
      <c r="A5931">
        <v>-8055655.6347000003</v>
      </c>
      <c r="B5931">
        <v>-69141.424606250002</v>
      </c>
      <c r="C5931" t="s">
        <v>319</v>
      </c>
    </row>
    <row r="5932" spans="1:3" x14ac:dyDescent="0.25">
      <c r="A5932">
        <v>-8054721.1558230696</v>
      </c>
      <c r="B5932">
        <v>-69141.424606250002</v>
      </c>
      <c r="C5932" t="s">
        <v>319</v>
      </c>
    </row>
    <row r="5933" spans="1:3" x14ac:dyDescent="0.25">
      <c r="A5933">
        <v>-8053786.6769461501</v>
      </c>
      <c r="B5933">
        <v>-69141.424606250002</v>
      </c>
      <c r="C5933" t="s">
        <v>319</v>
      </c>
    </row>
    <row r="5934" spans="1:3" x14ac:dyDescent="0.25">
      <c r="A5934" t="s">
        <v>1054</v>
      </c>
      <c r="B5934" t="s">
        <v>1603</v>
      </c>
    </row>
    <row r="5935" spans="1:3" x14ac:dyDescent="0.25">
      <c r="A5935">
        <f>-8051917.7191923 -6</f>
        <v>-8051923.7191923</v>
      </c>
      <c r="B5935" t="s">
        <v>1604</v>
      </c>
    </row>
    <row r="5936" spans="1:3" x14ac:dyDescent="0.25">
      <c r="A5936" t="s">
        <v>999</v>
      </c>
      <c r="B5936" t="s">
        <v>1603</v>
      </c>
    </row>
    <row r="5937" spans="1:2" x14ac:dyDescent="0.25">
      <c r="A5937" t="s">
        <v>980</v>
      </c>
      <c r="B5937" t="s">
        <v>1603</v>
      </c>
    </row>
    <row r="5938" spans="1:2" x14ac:dyDescent="0.25">
      <c r="A5938" t="s">
        <v>962</v>
      </c>
      <c r="B5938" t="s">
        <v>1603</v>
      </c>
    </row>
    <row r="5939" spans="1:2" x14ac:dyDescent="0.25">
      <c r="A5939" t="s">
        <v>944</v>
      </c>
      <c r="B5939" t="s">
        <v>1603</v>
      </c>
    </row>
    <row r="5940" spans="1:2" x14ac:dyDescent="0.25">
      <c r="A5940" t="s">
        <v>926</v>
      </c>
      <c r="B5940" t="s">
        <v>1603</v>
      </c>
    </row>
    <row r="5941" spans="1:2" x14ac:dyDescent="0.25">
      <c r="A5941" t="s">
        <v>909</v>
      </c>
      <c r="B5941" t="s">
        <v>1603</v>
      </c>
    </row>
    <row r="5942" spans="1:2" x14ac:dyDescent="0.25">
      <c r="A5942" t="s">
        <v>892</v>
      </c>
      <c r="B5942" t="s">
        <v>1603</v>
      </c>
    </row>
    <row r="5943" spans="1:2" x14ac:dyDescent="0.25">
      <c r="A5943" t="s">
        <v>874</v>
      </c>
      <c r="B5943" t="s">
        <v>1603</v>
      </c>
    </row>
    <row r="5944" spans="1:2" x14ac:dyDescent="0.25">
      <c r="A5944">
        <f>-8043507.4093 -6914</f>
        <v>-8050421.4093000004</v>
      </c>
      <c r="B5944" t="s">
        <v>1628</v>
      </c>
    </row>
    <row r="5945" spans="1:2" x14ac:dyDescent="0.25">
      <c r="A5945" t="s">
        <v>840</v>
      </c>
      <c r="B5945" t="s">
        <v>1603</v>
      </c>
    </row>
    <row r="5946" spans="1:2" x14ac:dyDescent="0.25">
      <c r="A5946" t="s">
        <v>821</v>
      </c>
      <c r="B5946" t="s">
        <v>1603</v>
      </c>
    </row>
    <row r="5947" spans="1:2" x14ac:dyDescent="0.25">
      <c r="A5947" t="s">
        <v>801</v>
      </c>
      <c r="B5947" t="s">
        <v>1603</v>
      </c>
    </row>
    <row r="5948" spans="1:2" x14ac:dyDescent="0.25">
      <c r="A5948">
        <f>-8039769.4937923 -6</f>
        <v>-8039775.4937923001</v>
      </c>
      <c r="B5948" t="s">
        <v>1604</v>
      </c>
    </row>
    <row r="5949" spans="1:2" x14ac:dyDescent="0.25">
      <c r="A5949" t="s">
        <v>782</v>
      </c>
      <c r="B5949" t="s">
        <v>1603</v>
      </c>
    </row>
    <row r="5950" spans="1:2" x14ac:dyDescent="0.25">
      <c r="A5950" t="s">
        <v>762</v>
      </c>
      <c r="B5950" t="s">
        <v>1603</v>
      </c>
    </row>
    <row r="5951" spans="1:2" x14ac:dyDescent="0.25">
      <c r="A5951" t="s">
        <v>740</v>
      </c>
      <c r="B5951" t="s">
        <v>1603</v>
      </c>
    </row>
    <row r="5952" spans="1:2" x14ac:dyDescent="0.25">
      <c r="A5952" t="s">
        <v>716</v>
      </c>
      <c r="B5952" t="s">
        <v>1603</v>
      </c>
    </row>
    <row r="5953" spans="1:2" x14ac:dyDescent="0.25">
      <c r="A5953" t="s">
        <v>717</v>
      </c>
      <c r="B5953" t="s">
        <v>1603</v>
      </c>
    </row>
    <row r="5954" spans="1:2" x14ac:dyDescent="0.25">
      <c r="A5954" t="s">
        <v>690</v>
      </c>
      <c r="B5954" t="s">
        <v>1603</v>
      </c>
    </row>
    <row r="5955" spans="1:2" x14ac:dyDescent="0.25">
      <c r="A5955" t="s">
        <v>661</v>
      </c>
      <c r="B5955" t="s">
        <v>1603</v>
      </c>
    </row>
    <row r="5956" spans="1:2" x14ac:dyDescent="0.25">
      <c r="A5956" t="s">
        <v>662</v>
      </c>
      <c r="B5956" t="s">
        <v>1603</v>
      </c>
    </row>
    <row r="5957" spans="1:2" x14ac:dyDescent="0.25">
      <c r="A5957">
        <f>-8031359.1839 -6914</f>
        <v>-8038273.1838999996</v>
      </c>
      <c r="B5957" t="s">
        <v>1628</v>
      </c>
    </row>
    <row r="5958" spans="1:2" x14ac:dyDescent="0.25">
      <c r="A5958" t="s">
        <v>608</v>
      </c>
      <c r="B5958" t="s">
        <v>1603</v>
      </c>
    </row>
    <row r="5959" spans="1:2" x14ac:dyDescent="0.25">
      <c r="A5959" t="s">
        <v>579</v>
      </c>
      <c r="B5959" t="s">
        <v>1603</v>
      </c>
    </row>
    <row r="5960" spans="1:2" x14ac:dyDescent="0.25">
      <c r="A5960" t="s">
        <v>580</v>
      </c>
      <c r="B5960" t="s">
        <v>1603</v>
      </c>
    </row>
    <row r="5961" spans="1:2" x14ac:dyDescent="0.25">
      <c r="A5961">
        <f>-8027621.2683923 -6</f>
        <v>-8027627.2683923002</v>
      </c>
      <c r="B5961" t="s">
        <v>1604</v>
      </c>
    </row>
    <row r="5962" spans="1:2" x14ac:dyDescent="0.25">
      <c r="A5962" t="s">
        <v>547</v>
      </c>
      <c r="B5962" t="s">
        <v>1603</v>
      </c>
    </row>
    <row r="5963" spans="1:2" x14ac:dyDescent="0.25">
      <c r="A5963" t="s">
        <v>517</v>
      </c>
      <c r="B5963" t="s">
        <v>1603</v>
      </c>
    </row>
    <row r="5964" spans="1:2" x14ac:dyDescent="0.25">
      <c r="A5964" t="s">
        <v>518</v>
      </c>
      <c r="B5964" t="s">
        <v>1603</v>
      </c>
    </row>
    <row r="5965" spans="1:2" x14ac:dyDescent="0.25">
      <c r="A5965" t="s">
        <v>514</v>
      </c>
      <c r="B5965" t="s">
        <v>1603</v>
      </c>
    </row>
    <row r="5966" spans="1:2" x14ac:dyDescent="0.25">
      <c r="A5966" t="s">
        <v>483</v>
      </c>
      <c r="B5966" t="s">
        <v>1603</v>
      </c>
    </row>
    <row r="5967" spans="1:2" x14ac:dyDescent="0.25">
      <c r="A5967" t="s">
        <v>484</v>
      </c>
      <c r="B5967" t="s">
        <v>1603</v>
      </c>
    </row>
    <row r="5968" spans="1:2" x14ac:dyDescent="0.25">
      <c r="A5968" t="s">
        <v>452</v>
      </c>
      <c r="B5968" t="s">
        <v>1603</v>
      </c>
    </row>
    <row r="5969" spans="1:3" x14ac:dyDescent="0.25">
      <c r="A5969" t="s">
        <v>421</v>
      </c>
      <c r="B5969" t="s">
        <v>1603</v>
      </c>
    </row>
    <row r="5970" spans="1:3" x14ac:dyDescent="0.25">
      <c r="A5970">
        <f>-8019210.9585 -6914</f>
        <v>-8026124.9584999997</v>
      </c>
      <c r="B5970" t="s">
        <v>1628</v>
      </c>
    </row>
    <row r="5971" spans="1:3" x14ac:dyDescent="0.25">
      <c r="A5971" t="s">
        <v>389</v>
      </c>
      <c r="B5971" t="s">
        <v>1603</v>
      </c>
    </row>
    <row r="5972" spans="1:3" x14ac:dyDescent="0.25">
      <c r="A5972" t="s">
        <v>355</v>
      </c>
      <c r="B5972" t="s">
        <v>1603</v>
      </c>
    </row>
    <row r="5973" spans="1:3" x14ac:dyDescent="0.25">
      <c r="A5973" t="s">
        <v>320</v>
      </c>
      <c r="B5973" t="s">
        <v>1603</v>
      </c>
    </row>
    <row r="5974" spans="1:3" x14ac:dyDescent="0.25">
      <c r="A5974">
        <f>-8015473.0429923 -6</f>
        <v>-8015479.0429923004</v>
      </c>
      <c r="B5974" t="s">
        <v>1604</v>
      </c>
    </row>
    <row r="5975" spans="1:3" x14ac:dyDescent="0.25">
      <c r="A5975" t="s">
        <v>112</v>
      </c>
      <c r="B5975" t="s">
        <v>1603</v>
      </c>
    </row>
    <row r="5976" spans="1:3" x14ac:dyDescent="0.25">
      <c r="A5976" t="s">
        <v>113</v>
      </c>
      <c r="B5976" t="s">
        <v>1603</v>
      </c>
    </row>
    <row r="5977" spans="1:3" x14ac:dyDescent="0.25">
      <c r="A5977">
        <f>-8124807.0715923 -7</f>
        <v>-8124814.0715923002</v>
      </c>
      <c r="B5977" t="s">
        <v>1629</v>
      </c>
    </row>
    <row r="5978" spans="1:3" x14ac:dyDescent="0.25">
      <c r="A5978">
        <f>-8112658.8461923 -7</f>
        <v>-8112665.8461923003</v>
      </c>
      <c r="B5978" t="s">
        <v>1629</v>
      </c>
    </row>
    <row r="5979" spans="1:3" x14ac:dyDescent="0.25">
      <c r="A5979">
        <f>-8100510.6207923 -7</f>
        <v>-8100517.6207923004</v>
      </c>
      <c r="B5979" t="s">
        <v>1629</v>
      </c>
    </row>
    <row r="5980" spans="1:3" x14ac:dyDescent="0.25">
      <c r="A5980">
        <v>-8088362.3953922996</v>
      </c>
      <c r="B5980">
        <v>-70075.903483035698</v>
      </c>
      <c r="C5980" t="s">
        <v>1630</v>
      </c>
    </row>
    <row r="5981" spans="1:3" x14ac:dyDescent="0.25">
      <c r="A5981">
        <v>-8087427.9165153801</v>
      </c>
      <c r="B5981">
        <v>-70075.903483035698</v>
      </c>
      <c r="C5981">
        <v>5.1363322883844299E-2</v>
      </c>
    </row>
    <row r="5982" spans="1:3" x14ac:dyDescent="0.25">
      <c r="A5982">
        <v>-8086493.4376384597</v>
      </c>
      <c r="B5982">
        <v>-70075.903483035698</v>
      </c>
      <c r="C5982" t="s">
        <v>1631</v>
      </c>
    </row>
    <row r="5983" spans="1:3" x14ac:dyDescent="0.25">
      <c r="A5983">
        <v>-8085558.95876153</v>
      </c>
      <c r="B5983">
        <v>-70075.903483035698</v>
      </c>
      <c r="C5983" t="s">
        <v>1632</v>
      </c>
    </row>
    <row r="5984" spans="1:3" x14ac:dyDescent="0.25">
      <c r="A5984">
        <v>-8084624.4798846096</v>
      </c>
      <c r="B5984">
        <v>-70075.903483035698</v>
      </c>
      <c r="C5984" t="s">
        <v>1633</v>
      </c>
    </row>
    <row r="5985" spans="1:3" x14ac:dyDescent="0.25">
      <c r="A5985">
        <v>-8083690.0010076901</v>
      </c>
      <c r="B5985">
        <v>-70075.903483035698</v>
      </c>
      <c r="C5985" t="s">
        <v>1634</v>
      </c>
    </row>
    <row r="5986" spans="1:3" x14ac:dyDescent="0.25">
      <c r="A5986">
        <v>-8082755.5221307604</v>
      </c>
      <c r="B5986">
        <v>-70075.903483035698</v>
      </c>
      <c r="C5986" t="s">
        <v>1635</v>
      </c>
    </row>
    <row r="5987" spans="1:3" x14ac:dyDescent="0.25">
      <c r="A5987">
        <v>-8081821.0432538399</v>
      </c>
      <c r="B5987">
        <v>-70075.903483035698</v>
      </c>
      <c r="C5987" t="s">
        <v>1636</v>
      </c>
    </row>
    <row r="5988" spans="1:3" x14ac:dyDescent="0.25">
      <c r="A5988">
        <v>-8080886.5643769205</v>
      </c>
      <c r="B5988">
        <v>-70075.903483035698</v>
      </c>
      <c r="C5988" t="s">
        <v>1637</v>
      </c>
    </row>
    <row r="5989" spans="1:3" x14ac:dyDescent="0.25">
      <c r="A5989">
        <v>-8079952.0855</v>
      </c>
      <c r="B5989">
        <v>-70075.903483035698</v>
      </c>
      <c r="C5989" t="s">
        <v>1638</v>
      </c>
    </row>
    <row r="5990" spans="1:3" x14ac:dyDescent="0.25">
      <c r="A5990">
        <v>-8079017.6066230703</v>
      </c>
      <c r="B5990">
        <v>-70075.903483035698</v>
      </c>
      <c r="C5990" t="s">
        <v>1639</v>
      </c>
    </row>
    <row r="5991" spans="1:3" x14ac:dyDescent="0.25">
      <c r="A5991">
        <v>-8078083.1277461499</v>
      </c>
      <c r="B5991">
        <v>-70075.903483035698</v>
      </c>
      <c r="C5991" t="s">
        <v>1640</v>
      </c>
    </row>
    <row r="5992" spans="1:3" x14ac:dyDescent="0.25">
      <c r="A5992">
        <v>-8077148.6488692304</v>
      </c>
      <c r="B5992">
        <v>-70075.903483035698</v>
      </c>
      <c r="C5992" t="s">
        <v>1641</v>
      </c>
    </row>
    <row r="5993" spans="1:3" x14ac:dyDescent="0.25">
      <c r="A5993">
        <v>-8076214.1699922998</v>
      </c>
      <c r="B5993">
        <v>-70075.903483035698</v>
      </c>
      <c r="C5993" t="s">
        <v>1642</v>
      </c>
    </row>
    <row r="5994" spans="1:3" x14ac:dyDescent="0.25">
      <c r="A5994">
        <v>-8075279.6911153803</v>
      </c>
      <c r="B5994">
        <v>-70075.903483035698</v>
      </c>
      <c r="C5994" t="s">
        <v>1643</v>
      </c>
    </row>
    <row r="5995" spans="1:3" x14ac:dyDescent="0.25">
      <c r="A5995">
        <v>-8074345.2122384598</v>
      </c>
      <c r="B5995">
        <v>-70075.903483035698</v>
      </c>
      <c r="C5995" t="s">
        <v>1644</v>
      </c>
    </row>
    <row r="5996" spans="1:3" x14ac:dyDescent="0.25">
      <c r="A5996">
        <v>-8073410.7333615301</v>
      </c>
      <c r="B5996">
        <v>-70075.903483035698</v>
      </c>
      <c r="C5996">
        <v>0.56802141666412298</v>
      </c>
    </row>
    <row r="5997" spans="1:3" x14ac:dyDescent="0.25">
      <c r="A5997">
        <v>-8072476.2544846097</v>
      </c>
      <c r="B5997">
        <v>-70075.903483035698</v>
      </c>
      <c r="C5997" t="s">
        <v>1645</v>
      </c>
    </row>
    <row r="5998" spans="1:3" x14ac:dyDescent="0.25">
      <c r="A5998">
        <v>-8071541.7756076902</v>
      </c>
      <c r="B5998">
        <v>-70075.903483035698</v>
      </c>
      <c r="C5998" t="s">
        <v>1646</v>
      </c>
    </row>
    <row r="5999" spans="1:3" x14ac:dyDescent="0.25">
      <c r="A5999">
        <v>-8070607.2967307596</v>
      </c>
      <c r="B5999">
        <v>-70075.903483035698</v>
      </c>
      <c r="C5999">
        <v>0.63998085260391202</v>
      </c>
    </row>
    <row r="6000" spans="1:3" x14ac:dyDescent="0.25">
      <c r="A6000">
        <v>-8069672.8178538401</v>
      </c>
      <c r="B6000">
        <v>-70075.903483035698</v>
      </c>
      <c r="C6000" t="s">
        <v>1647</v>
      </c>
    </row>
    <row r="6001" spans="1:3" x14ac:dyDescent="0.25">
      <c r="A6001">
        <v>-8068738.3389769197</v>
      </c>
      <c r="B6001">
        <v>-70075.903483035698</v>
      </c>
      <c r="C6001" t="s">
        <v>1648</v>
      </c>
    </row>
    <row r="6002" spans="1:3" x14ac:dyDescent="0.25">
      <c r="A6002">
        <v>-8067803.8601000002</v>
      </c>
      <c r="B6002">
        <v>-70075.903483035698</v>
      </c>
      <c r="C6002" t="s">
        <v>1649</v>
      </c>
    </row>
    <row r="6003" spans="1:3" x14ac:dyDescent="0.25">
      <c r="A6003">
        <v>-8066869.3812230704</v>
      </c>
      <c r="B6003">
        <v>-70075.903483035698</v>
      </c>
      <c r="C6003" t="s">
        <v>1650</v>
      </c>
    </row>
    <row r="6004" spans="1:3" x14ac:dyDescent="0.25">
      <c r="A6004">
        <v>-8065934.90234615</v>
      </c>
      <c r="B6004">
        <v>-70075.903483035698</v>
      </c>
      <c r="C6004" t="s">
        <v>1651</v>
      </c>
    </row>
    <row r="6005" spans="1:3" x14ac:dyDescent="0.25">
      <c r="A6005">
        <v>-8065000.4234692296</v>
      </c>
      <c r="B6005">
        <v>-70075.903483035698</v>
      </c>
      <c r="C6005" t="s">
        <v>1652</v>
      </c>
    </row>
    <row r="6006" spans="1:3" x14ac:dyDescent="0.25">
      <c r="A6006">
        <v>-8064065.9445922999</v>
      </c>
      <c r="B6006">
        <v>-70075.903483035698</v>
      </c>
      <c r="C6006" t="s">
        <v>1653</v>
      </c>
    </row>
    <row r="6007" spans="1:3" x14ac:dyDescent="0.25">
      <c r="A6007">
        <v>-8063131.4657153804</v>
      </c>
      <c r="B6007">
        <v>-70075.903483035698</v>
      </c>
      <c r="C6007" t="s">
        <v>1653</v>
      </c>
    </row>
    <row r="6008" spans="1:3" x14ac:dyDescent="0.25">
      <c r="A6008">
        <v>-8062196.98683846</v>
      </c>
      <c r="B6008">
        <v>-70075.903483035698</v>
      </c>
      <c r="C6008" t="s">
        <v>1654</v>
      </c>
    </row>
    <row r="6009" spans="1:3" x14ac:dyDescent="0.25">
      <c r="A6009">
        <v>-8061262.5079615302</v>
      </c>
      <c r="B6009">
        <v>-70075.903483035698</v>
      </c>
      <c r="C6009" t="s">
        <v>1655</v>
      </c>
    </row>
    <row r="6010" spans="1:3" x14ac:dyDescent="0.25">
      <c r="A6010">
        <v>-8060328.0290846098</v>
      </c>
      <c r="B6010">
        <v>-70075.903483035698</v>
      </c>
      <c r="C6010" t="s">
        <v>388</v>
      </c>
    </row>
    <row r="6011" spans="1:3" x14ac:dyDescent="0.25">
      <c r="A6011">
        <v>-8059393.5502076903</v>
      </c>
      <c r="B6011">
        <v>-70075.903483035698</v>
      </c>
      <c r="C6011">
        <v>0</v>
      </c>
    </row>
    <row r="6012" spans="1:3" x14ac:dyDescent="0.25">
      <c r="A6012">
        <v>-8058459.0713307597</v>
      </c>
      <c r="B6012">
        <v>-70075.903483035698</v>
      </c>
      <c r="C6012" t="s">
        <v>388</v>
      </c>
    </row>
    <row r="6013" spans="1:3" x14ac:dyDescent="0.25">
      <c r="A6013">
        <v>-8057524.5924538402</v>
      </c>
      <c r="B6013">
        <v>-70075.903483035698</v>
      </c>
      <c r="C6013" t="s">
        <v>388</v>
      </c>
    </row>
    <row r="6014" spans="1:3" x14ac:dyDescent="0.25">
      <c r="A6014">
        <v>-8056590.1135769198</v>
      </c>
      <c r="B6014">
        <v>-70075.903483035698</v>
      </c>
      <c r="C6014">
        <v>0</v>
      </c>
    </row>
    <row r="6015" spans="1:3" x14ac:dyDescent="0.25">
      <c r="A6015">
        <v>-8055655.6347000003</v>
      </c>
      <c r="B6015">
        <v>-70075.903483035698</v>
      </c>
      <c r="C6015" t="s">
        <v>388</v>
      </c>
    </row>
    <row r="6016" spans="1:3" x14ac:dyDescent="0.25">
      <c r="A6016">
        <v>-8054721.1558230696</v>
      </c>
      <c r="B6016">
        <v>-70075.903483035698</v>
      </c>
      <c r="C6016" t="s">
        <v>388</v>
      </c>
    </row>
    <row r="6017" spans="1:3" x14ac:dyDescent="0.25">
      <c r="A6017">
        <v>-8053786.6769461501</v>
      </c>
      <c r="B6017">
        <v>-70075.903483035698</v>
      </c>
      <c r="C6017" t="s">
        <v>388</v>
      </c>
    </row>
    <row r="6018" spans="1:3" x14ac:dyDescent="0.25">
      <c r="A6018">
        <v>-8052852.1980692297</v>
      </c>
      <c r="B6018">
        <v>-70075.903483035698</v>
      </c>
      <c r="C6018" t="s">
        <v>388</v>
      </c>
    </row>
    <row r="6019" spans="1:3" x14ac:dyDescent="0.25">
      <c r="A6019">
        <f>-8051917.7191923 -7</f>
        <v>-8051924.7191923</v>
      </c>
      <c r="B6019" t="s">
        <v>1629</v>
      </c>
    </row>
    <row r="6020" spans="1:3" x14ac:dyDescent="0.25">
      <c r="A6020">
        <f>-8043507.4093 -7007</f>
        <v>-8050514.4093000004</v>
      </c>
      <c r="B6020" t="s">
        <v>1656</v>
      </c>
    </row>
    <row r="6021" spans="1:3" x14ac:dyDescent="0.25">
      <c r="A6021">
        <f>-8039769.4937923 -7</f>
        <v>-8039776.4937923001</v>
      </c>
      <c r="B6021" t="s">
        <v>1629</v>
      </c>
    </row>
    <row r="6022" spans="1:3" x14ac:dyDescent="0.25">
      <c r="A6022">
        <f>-8031359.1839 -7007</f>
        <v>-8038366.1838999996</v>
      </c>
      <c r="B6022" t="s">
        <v>1656</v>
      </c>
    </row>
    <row r="6023" spans="1:3" x14ac:dyDescent="0.25">
      <c r="A6023">
        <f>-8027621.2683923 -7</f>
        <v>-8027628.2683923002</v>
      </c>
      <c r="B6023" t="s">
        <v>1629</v>
      </c>
    </row>
    <row r="6024" spans="1:3" x14ac:dyDescent="0.25">
      <c r="A6024">
        <f>-8019210.9585 -7007</f>
        <v>-8026217.9584999997</v>
      </c>
      <c r="B6024" t="s">
        <v>1656</v>
      </c>
    </row>
    <row r="6025" spans="1:3" x14ac:dyDescent="0.25">
      <c r="A6025">
        <f>-8015473.0429923 -7</f>
        <v>-8015480.0429923004</v>
      </c>
      <c r="B6025" t="s">
        <v>1629</v>
      </c>
    </row>
    <row r="6026" spans="1:3" x14ac:dyDescent="0.25">
      <c r="A6026">
        <f>-8124807.0715923 -7</f>
        <v>-8124814.0715923002</v>
      </c>
      <c r="B6026" t="s">
        <v>1657</v>
      </c>
    </row>
    <row r="6027" spans="1:3" x14ac:dyDescent="0.25">
      <c r="A6027">
        <f>-8112658.8461923 -7</f>
        <v>-8112665.8461923003</v>
      </c>
      <c r="B6027" t="s">
        <v>1657</v>
      </c>
    </row>
    <row r="6028" spans="1:3" x14ac:dyDescent="0.25">
      <c r="A6028">
        <f>-8100510.6207923 -7</f>
        <v>-8100517.6207923004</v>
      </c>
      <c r="B6028" t="s">
        <v>1657</v>
      </c>
    </row>
    <row r="6029" spans="1:3" x14ac:dyDescent="0.25">
      <c r="A6029">
        <v>-8088362.3953922996</v>
      </c>
      <c r="B6029">
        <v>-71010.382359821393</v>
      </c>
      <c r="C6029" t="s">
        <v>1658</v>
      </c>
    </row>
    <row r="6030" spans="1:3" x14ac:dyDescent="0.25">
      <c r="A6030">
        <v>-8087427.9165153801</v>
      </c>
      <c r="B6030">
        <v>-71010.382359821393</v>
      </c>
      <c r="C6030">
        <v>5.1460552960634197E-2</v>
      </c>
    </row>
    <row r="6031" spans="1:3" x14ac:dyDescent="0.25">
      <c r="A6031">
        <v>-8086493.4376384597</v>
      </c>
      <c r="B6031">
        <v>-71010.382359821393</v>
      </c>
      <c r="C6031" t="s">
        <v>1659</v>
      </c>
    </row>
    <row r="6032" spans="1:3" x14ac:dyDescent="0.25">
      <c r="A6032">
        <v>-8085558.95876153</v>
      </c>
      <c r="B6032">
        <v>-71010.382359821393</v>
      </c>
      <c r="C6032" t="s">
        <v>1660</v>
      </c>
    </row>
    <row r="6033" spans="1:3" x14ac:dyDescent="0.25">
      <c r="A6033">
        <v>-8084624.4798846096</v>
      </c>
      <c r="B6033">
        <v>-71010.382359821393</v>
      </c>
      <c r="C6033" t="s">
        <v>1661</v>
      </c>
    </row>
    <row r="6034" spans="1:3" x14ac:dyDescent="0.25">
      <c r="A6034">
        <v>-8083690.0010076901</v>
      </c>
      <c r="B6034">
        <v>-71010.382359821393</v>
      </c>
      <c r="C6034" t="s">
        <v>1662</v>
      </c>
    </row>
    <row r="6035" spans="1:3" x14ac:dyDescent="0.25">
      <c r="A6035">
        <v>-8082755.5221307604</v>
      </c>
      <c r="B6035">
        <v>-71010.382359821393</v>
      </c>
      <c r="C6035" t="s">
        <v>1663</v>
      </c>
    </row>
    <row r="6036" spans="1:3" x14ac:dyDescent="0.25">
      <c r="A6036">
        <v>-8081821.0432538399</v>
      </c>
      <c r="B6036">
        <v>-71010.382359821393</v>
      </c>
      <c r="C6036" t="s">
        <v>1664</v>
      </c>
    </row>
    <row r="6037" spans="1:3" x14ac:dyDescent="0.25">
      <c r="A6037">
        <v>-8080886.5643769205</v>
      </c>
      <c r="B6037">
        <v>-71010.382359821393</v>
      </c>
      <c r="C6037" t="s">
        <v>1665</v>
      </c>
    </row>
    <row r="6038" spans="1:3" x14ac:dyDescent="0.25">
      <c r="A6038">
        <v>-8079952.0855</v>
      </c>
      <c r="B6038">
        <v>-71010.382359821393</v>
      </c>
      <c r="C6038" t="s">
        <v>1666</v>
      </c>
    </row>
    <row r="6039" spans="1:3" x14ac:dyDescent="0.25">
      <c r="A6039">
        <v>-8079017.6066230703</v>
      </c>
      <c r="B6039">
        <v>-71010.382359821393</v>
      </c>
      <c r="C6039" t="s">
        <v>1667</v>
      </c>
    </row>
    <row r="6040" spans="1:3" x14ac:dyDescent="0.25">
      <c r="A6040">
        <v>-8078083.1277461499</v>
      </c>
      <c r="B6040">
        <v>-71010.382359821393</v>
      </c>
      <c r="C6040" t="s">
        <v>1668</v>
      </c>
    </row>
    <row r="6041" spans="1:3" x14ac:dyDescent="0.25">
      <c r="A6041">
        <v>-8077148.6488692304</v>
      </c>
      <c r="B6041">
        <v>-71010.382359821393</v>
      </c>
      <c r="C6041" t="s">
        <v>1669</v>
      </c>
    </row>
    <row r="6042" spans="1:3" x14ac:dyDescent="0.25">
      <c r="A6042">
        <v>-8076214.1699922998</v>
      </c>
      <c r="B6042">
        <v>-71010.382359821393</v>
      </c>
      <c r="C6042" t="s">
        <v>1670</v>
      </c>
    </row>
    <row r="6043" spans="1:3" x14ac:dyDescent="0.25">
      <c r="A6043">
        <v>-8075279.6911153803</v>
      </c>
      <c r="B6043">
        <v>-71010.382359821393</v>
      </c>
      <c r="C6043" t="s">
        <v>1671</v>
      </c>
    </row>
    <row r="6044" spans="1:3" x14ac:dyDescent="0.25">
      <c r="A6044">
        <v>-8074345.2122384598</v>
      </c>
      <c r="B6044">
        <v>-71010.382359821393</v>
      </c>
      <c r="C6044" t="s">
        <v>1672</v>
      </c>
    </row>
    <row r="6045" spans="1:3" x14ac:dyDescent="0.25">
      <c r="A6045">
        <v>-8073410.7333615301</v>
      </c>
      <c r="B6045">
        <v>-71010.382359821393</v>
      </c>
      <c r="C6045">
        <v>0.56697303056716897</v>
      </c>
    </row>
    <row r="6046" spans="1:3" x14ac:dyDescent="0.25">
      <c r="A6046">
        <v>-8072476.2544846097</v>
      </c>
      <c r="B6046">
        <v>-71010.382359821393</v>
      </c>
      <c r="C6046" t="s">
        <v>1673</v>
      </c>
    </row>
    <row r="6047" spans="1:3" x14ac:dyDescent="0.25">
      <c r="A6047">
        <v>-8071541.7756076902</v>
      </c>
      <c r="B6047">
        <v>-71010.382359821393</v>
      </c>
      <c r="C6047" t="s">
        <v>1674</v>
      </c>
    </row>
    <row r="6048" spans="1:3" x14ac:dyDescent="0.25">
      <c r="A6048">
        <v>-8070607.2967307596</v>
      </c>
      <c r="B6048">
        <v>-71010.382359821393</v>
      </c>
      <c r="C6048">
        <v>0.63882982730865401</v>
      </c>
    </row>
    <row r="6049" spans="1:3" x14ac:dyDescent="0.25">
      <c r="A6049">
        <v>-8069672.8178538401</v>
      </c>
      <c r="B6049">
        <v>-71010.382359821393</v>
      </c>
      <c r="C6049" t="s">
        <v>1675</v>
      </c>
    </row>
    <row r="6050" spans="1:3" x14ac:dyDescent="0.25">
      <c r="A6050">
        <v>-8068738.3389769197</v>
      </c>
      <c r="B6050">
        <v>-71010.382359821393</v>
      </c>
      <c r="C6050" t="s">
        <v>1676</v>
      </c>
    </row>
    <row r="6051" spans="1:3" x14ac:dyDescent="0.25">
      <c r="A6051">
        <v>-8067803.8601000002</v>
      </c>
      <c r="B6051">
        <v>-71010.382359821393</v>
      </c>
      <c r="C6051" t="s">
        <v>1677</v>
      </c>
    </row>
    <row r="6052" spans="1:3" x14ac:dyDescent="0.25">
      <c r="A6052">
        <v>-8066869.3812230704</v>
      </c>
      <c r="B6052">
        <v>-71010.382359821393</v>
      </c>
      <c r="C6052" t="s">
        <v>1678</v>
      </c>
    </row>
    <row r="6053" spans="1:3" x14ac:dyDescent="0.25">
      <c r="A6053">
        <v>-8065934.90234615</v>
      </c>
      <c r="B6053">
        <v>-71010.382359821393</v>
      </c>
      <c r="C6053" t="s">
        <v>1679</v>
      </c>
    </row>
    <row r="6054" spans="1:3" x14ac:dyDescent="0.25">
      <c r="A6054">
        <v>-8065000.4234692296</v>
      </c>
      <c r="B6054">
        <v>-71010.382359821393</v>
      </c>
      <c r="C6054" t="s">
        <v>1680</v>
      </c>
    </row>
    <row r="6055" spans="1:3" x14ac:dyDescent="0.25">
      <c r="A6055">
        <v>-8064065.9445922999</v>
      </c>
      <c r="B6055">
        <v>-71010.382359821393</v>
      </c>
      <c r="C6055" t="s">
        <v>1681</v>
      </c>
    </row>
    <row r="6056" spans="1:3" x14ac:dyDescent="0.25">
      <c r="A6056">
        <v>-8063131.4657153804</v>
      </c>
      <c r="B6056">
        <v>-71010.382359821393</v>
      </c>
      <c r="C6056" t="s">
        <v>1682</v>
      </c>
    </row>
    <row r="6057" spans="1:3" x14ac:dyDescent="0.25">
      <c r="A6057">
        <v>-8062196.98683846</v>
      </c>
      <c r="B6057">
        <v>-71010.382359821393</v>
      </c>
      <c r="C6057" t="s">
        <v>1683</v>
      </c>
    </row>
    <row r="6058" spans="1:3" x14ac:dyDescent="0.25">
      <c r="A6058">
        <v>-8061262.5079615302</v>
      </c>
      <c r="B6058">
        <v>-71010.382359821393</v>
      </c>
      <c r="C6058" t="s">
        <v>1684</v>
      </c>
    </row>
    <row r="6059" spans="1:3" x14ac:dyDescent="0.25">
      <c r="A6059">
        <v>-8060328.0290846098</v>
      </c>
      <c r="B6059">
        <v>-71010.382359821393</v>
      </c>
      <c r="C6059" t="s">
        <v>111</v>
      </c>
    </row>
    <row r="6060" spans="1:3" x14ac:dyDescent="0.25">
      <c r="A6060">
        <v>-8059393.5502076903</v>
      </c>
      <c r="B6060">
        <v>-71010.382359821393</v>
      </c>
      <c r="C6060">
        <v>0</v>
      </c>
    </row>
    <row r="6061" spans="1:3" x14ac:dyDescent="0.25">
      <c r="A6061">
        <v>-8058459.0713307597</v>
      </c>
      <c r="B6061">
        <v>-71010.382359821393</v>
      </c>
      <c r="C6061" t="s">
        <v>111</v>
      </c>
    </row>
    <row r="6062" spans="1:3" x14ac:dyDescent="0.25">
      <c r="A6062">
        <v>-8057524.5924538402</v>
      </c>
      <c r="B6062">
        <v>-71010.382359821393</v>
      </c>
      <c r="C6062" t="s">
        <v>111</v>
      </c>
    </row>
    <row r="6063" spans="1:3" x14ac:dyDescent="0.25">
      <c r="A6063">
        <v>-8056590.1135769198</v>
      </c>
      <c r="B6063">
        <v>-71010.382359821393</v>
      </c>
      <c r="C6063">
        <v>0</v>
      </c>
    </row>
    <row r="6064" spans="1:3" x14ac:dyDescent="0.25">
      <c r="A6064">
        <v>-8055655.6347000003</v>
      </c>
      <c r="B6064">
        <v>-71010.382359821393</v>
      </c>
      <c r="C6064" t="s">
        <v>111</v>
      </c>
    </row>
    <row r="6065" spans="1:3" x14ac:dyDescent="0.25">
      <c r="A6065">
        <v>-8054721.1558230696</v>
      </c>
      <c r="B6065">
        <v>-71010.382359821393</v>
      </c>
      <c r="C6065" t="s">
        <v>111</v>
      </c>
    </row>
    <row r="6066" spans="1:3" x14ac:dyDescent="0.25">
      <c r="A6066">
        <v>-8053786.6769461501</v>
      </c>
      <c r="B6066">
        <v>-71010.382359821393</v>
      </c>
      <c r="C6066" t="s">
        <v>111</v>
      </c>
    </row>
    <row r="6067" spans="1:3" x14ac:dyDescent="0.25">
      <c r="A6067">
        <v>-8052852.1980692297</v>
      </c>
      <c r="B6067">
        <v>-71010.382359821393</v>
      </c>
      <c r="C6067" t="s">
        <v>111</v>
      </c>
    </row>
    <row r="6068" spans="1:3" x14ac:dyDescent="0.25">
      <c r="A6068">
        <v>-8051917.7191923</v>
      </c>
      <c r="B6068">
        <v>-71010.382359821393</v>
      </c>
      <c r="C6068" t="s">
        <v>111</v>
      </c>
    </row>
    <row r="6069" spans="1:3" x14ac:dyDescent="0.25">
      <c r="A6069">
        <v>-8050983.2403153796</v>
      </c>
      <c r="B6069">
        <v>-71010.382359821393</v>
      </c>
      <c r="C6069" t="s">
        <v>111</v>
      </c>
    </row>
    <row r="6070" spans="1:3" x14ac:dyDescent="0.25">
      <c r="A6070">
        <f>-8043507.4093 -7101</f>
        <v>-8050608.4093000004</v>
      </c>
      <c r="B6070" t="s">
        <v>1685</v>
      </c>
    </row>
    <row r="6071" spans="1:3" x14ac:dyDescent="0.25">
      <c r="A6071">
        <f>-8039769.4937923 -7</f>
        <v>-8039776.4937923001</v>
      </c>
      <c r="B6071" t="s">
        <v>1657</v>
      </c>
    </row>
    <row r="6072" spans="1:3" x14ac:dyDescent="0.25">
      <c r="A6072">
        <f>-8031359.1839 -7101</f>
        <v>-8038460.1838999996</v>
      </c>
      <c r="B6072" t="s">
        <v>1685</v>
      </c>
    </row>
    <row r="6073" spans="1:3" x14ac:dyDescent="0.25">
      <c r="A6073">
        <f>-8027621.2683923 -7</f>
        <v>-8027628.2683923002</v>
      </c>
      <c r="B6073" t="s">
        <v>1657</v>
      </c>
    </row>
    <row r="6074" spans="1:3" x14ac:dyDescent="0.25">
      <c r="A6074">
        <f>-8019210.9585 -7101</f>
        <v>-8026311.9584999997</v>
      </c>
      <c r="B6074" t="s">
        <v>1685</v>
      </c>
    </row>
    <row r="6075" spans="1:3" x14ac:dyDescent="0.25">
      <c r="A6075">
        <f>-8015473.0429923 -7</f>
        <v>-8015480.0429923004</v>
      </c>
      <c r="B6075" t="s">
        <v>1657</v>
      </c>
    </row>
    <row r="6076" spans="1:3" x14ac:dyDescent="0.25">
      <c r="A6076">
        <f>-8124807.0715923 -7</f>
        <v>-8124814.0715923002</v>
      </c>
      <c r="B6076" t="s">
        <v>1686</v>
      </c>
    </row>
    <row r="6077" spans="1:3" x14ac:dyDescent="0.25">
      <c r="A6077">
        <f>-8112658.8461923 -7</f>
        <v>-8112665.8461923003</v>
      </c>
      <c r="B6077" t="s">
        <v>1686</v>
      </c>
    </row>
    <row r="6078" spans="1:3" x14ac:dyDescent="0.25">
      <c r="A6078">
        <f>-8100510.6207923 -7</f>
        <v>-8100517.6207923004</v>
      </c>
      <c r="B6078" t="s">
        <v>1686</v>
      </c>
    </row>
    <row r="6079" spans="1:3" x14ac:dyDescent="0.25">
      <c r="A6079">
        <v>-8088362.3953922996</v>
      </c>
      <c r="B6079">
        <v>-71944.861236607103</v>
      </c>
      <c r="C6079" t="s">
        <v>1687</v>
      </c>
    </row>
    <row r="6080" spans="1:3" x14ac:dyDescent="0.25">
      <c r="A6080">
        <v>-8087427.9165153801</v>
      </c>
      <c r="B6080">
        <v>-71944.861236607103</v>
      </c>
      <c r="C6080">
        <v>5.1236543804407099E-2</v>
      </c>
    </row>
    <row r="6081" spans="1:3" x14ac:dyDescent="0.25">
      <c r="A6081">
        <v>-8086493.4376384597</v>
      </c>
      <c r="B6081">
        <v>-71944.861236607103</v>
      </c>
      <c r="C6081" t="s">
        <v>1688</v>
      </c>
    </row>
    <row r="6082" spans="1:3" x14ac:dyDescent="0.25">
      <c r="A6082">
        <v>-8085558.95876153</v>
      </c>
      <c r="B6082">
        <v>-71944.861236607103</v>
      </c>
      <c r="C6082" t="s">
        <v>1689</v>
      </c>
    </row>
    <row r="6083" spans="1:3" x14ac:dyDescent="0.25">
      <c r="A6083">
        <v>-8084624.4798846096</v>
      </c>
      <c r="B6083">
        <v>-71944.861236607103</v>
      </c>
      <c r="C6083" t="s">
        <v>1690</v>
      </c>
    </row>
    <row r="6084" spans="1:3" x14ac:dyDescent="0.25">
      <c r="A6084">
        <v>-8083690.0010076901</v>
      </c>
      <c r="B6084">
        <v>-71944.861236607103</v>
      </c>
      <c r="C6084" t="s">
        <v>1691</v>
      </c>
    </row>
    <row r="6085" spans="1:3" x14ac:dyDescent="0.25">
      <c r="A6085">
        <v>-8082755.5221307604</v>
      </c>
      <c r="B6085">
        <v>-71944.861236607103</v>
      </c>
      <c r="C6085" t="s">
        <v>1692</v>
      </c>
    </row>
    <row r="6086" spans="1:3" x14ac:dyDescent="0.25">
      <c r="A6086">
        <v>-8081821.0432538399</v>
      </c>
      <c r="B6086">
        <v>-71944.861236607103</v>
      </c>
      <c r="C6086" t="s">
        <v>1693</v>
      </c>
    </row>
    <row r="6087" spans="1:3" x14ac:dyDescent="0.25">
      <c r="A6087">
        <v>-8080886.5643769205</v>
      </c>
      <c r="B6087">
        <v>-71944.861236607103</v>
      </c>
      <c r="C6087" t="s">
        <v>1694</v>
      </c>
    </row>
    <row r="6088" spans="1:3" x14ac:dyDescent="0.25">
      <c r="A6088">
        <v>-8079952.0855</v>
      </c>
      <c r="B6088">
        <v>-71944.861236607103</v>
      </c>
      <c r="C6088" t="s">
        <v>1695</v>
      </c>
    </row>
    <row r="6089" spans="1:3" x14ac:dyDescent="0.25">
      <c r="A6089">
        <v>-8079017.6066230703</v>
      </c>
      <c r="B6089">
        <v>-71944.861236607103</v>
      </c>
      <c r="C6089" t="s">
        <v>1696</v>
      </c>
    </row>
    <row r="6090" spans="1:3" x14ac:dyDescent="0.25">
      <c r="A6090">
        <v>-8078083.1277461499</v>
      </c>
      <c r="B6090">
        <v>-71944.861236607103</v>
      </c>
      <c r="C6090" t="s">
        <v>1697</v>
      </c>
    </row>
    <row r="6091" spans="1:3" x14ac:dyDescent="0.25">
      <c r="A6091">
        <v>-8077148.6488692304</v>
      </c>
      <c r="B6091">
        <v>-71944.861236607103</v>
      </c>
      <c r="C6091" t="s">
        <v>1698</v>
      </c>
    </row>
    <row r="6092" spans="1:3" x14ac:dyDescent="0.25">
      <c r="A6092">
        <v>-8076214.1699922998</v>
      </c>
      <c r="B6092">
        <v>-71944.861236607103</v>
      </c>
      <c r="C6092" t="s">
        <v>1699</v>
      </c>
    </row>
    <row r="6093" spans="1:3" x14ac:dyDescent="0.25">
      <c r="A6093">
        <v>-8075279.6911153803</v>
      </c>
      <c r="B6093">
        <v>-71944.861236607103</v>
      </c>
      <c r="C6093" t="s">
        <v>1700</v>
      </c>
    </row>
    <row r="6094" spans="1:3" x14ac:dyDescent="0.25">
      <c r="A6094">
        <v>-8074345.2122384598</v>
      </c>
      <c r="B6094">
        <v>-71944.861236607103</v>
      </c>
      <c r="C6094" t="s">
        <v>1701</v>
      </c>
    </row>
    <row r="6095" spans="1:3" x14ac:dyDescent="0.25">
      <c r="A6095">
        <v>-8073410.7333615301</v>
      </c>
      <c r="B6095">
        <v>-71944.861236607103</v>
      </c>
      <c r="C6095">
        <v>0.56696593761444003</v>
      </c>
    </row>
    <row r="6096" spans="1:3" x14ac:dyDescent="0.25">
      <c r="A6096">
        <v>-8072476.2544846097</v>
      </c>
      <c r="B6096">
        <v>-71944.861236607103</v>
      </c>
      <c r="C6096" t="s">
        <v>1702</v>
      </c>
    </row>
    <row r="6097" spans="1:3" x14ac:dyDescent="0.25">
      <c r="A6097">
        <v>-8071541.7756076902</v>
      </c>
      <c r="B6097">
        <v>-71944.861236607103</v>
      </c>
      <c r="C6097" t="s">
        <v>1703</v>
      </c>
    </row>
    <row r="6098" spans="1:3" x14ac:dyDescent="0.25">
      <c r="A6098">
        <v>-8070607.2967307596</v>
      </c>
      <c r="B6098">
        <v>-71944.861236607103</v>
      </c>
      <c r="C6098">
        <v>0.63799113035202004</v>
      </c>
    </row>
    <row r="6099" spans="1:3" x14ac:dyDescent="0.25">
      <c r="A6099">
        <v>-8069672.8178538401</v>
      </c>
      <c r="B6099">
        <v>-71944.861236607103</v>
      </c>
      <c r="C6099" t="s">
        <v>1704</v>
      </c>
    </row>
    <row r="6100" spans="1:3" x14ac:dyDescent="0.25">
      <c r="A6100">
        <v>-8068738.3389769197</v>
      </c>
      <c r="B6100">
        <v>-71944.861236607103</v>
      </c>
      <c r="C6100" t="s">
        <v>1705</v>
      </c>
    </row>
    <row r="6101" spans="1:3" x14ac:dyDescent="0.25">
      <c r="A6101">
        <v>-8067803.8601000002</v>
      </c>
      <c r="B6101">
        <v>-71944.861236607103</v>
      </c>
      <c r="C6101" t="s">
        <v>1706</v>
      </c>
    </row>
    <row r="6102" spans="1:3" x14ac:dyDescent="0.25">
      <c r="A6102">
        <v>-8066869.3812230704</v>
      </c>
      <c r="B6102">
        <v>-71944.861236607103</v>
      </c>
      <c r="C6102" t="s">
        <v>1707</v>
      </c>
    </row>
    <row r="6103" spans="1:3" x14ac:dyDescent="0.25">
      <c r="A6103">
        <v>-8065934.90234615</v>
      </c>
      <c r="B6103">
        <v>-71944.861236607103</v>
      </c>
      <c r="C6103" t="s">
        <v>1708</v>
      </c>
    </row>
    <row r="6104" spans="1:3" x14ac:dyDescent="0.25">
      <c r="A6104">
        <v>-8065000.4234692296</v>
      </c>
      <c r="B6104">
        <v>-71944.861236607103</v>
      </c>
      <c r="C6104" t="s">
        <v>1709</v>
      </c>
    </row>
    <row r="6105" spans="1:3" x14ac:dyDescent="0.25">
      <c r="A6105">
        <v>-8064065.9445922999</v>
      </c>
      <c r="B6105">
        <v>-71944.861236607103</v>
      </c>
      <c r="C6105" t="s">
        <v>1710</v>
      </c>
    </row>
    <row r="6106" spans="1:3" x14ac:dyDescent="0.25">
      <c r="A6106">
        <v>-8063131.4657153804</v>
      </c>
      <c r="B6106">
        <v>-71944.861236607103</v>
      </c>
      <c r="C6106" t="s">
        <v>1711</v>
      </c>
    </row>
    <row r="6107" spans="1:3" x14ac:dyDescent="0.25">
      <c r="A6107">
        <v>-8062196.98683846</v>
      </c>
      <c r="B6107">
        <v>-71944.861236607103</v>
      </c>
      <c r="C6107" t="s">
        <v>1712</v>
      </c>
    </row>
    <row r="6108" spans="1:3" x14ac:dyDescent="0.25">
      <c r="A6108">
        <v>-8061262.5079615302</v>
      </c>
      <c r="B6108">
        <v>-71944.861236607103</v>
      </c>
      <c r="C6108" t="s">
        <v>1713</v>
      </c>
    </row>
    <row r="6109" spans="1:3" x14ac:dyDescent="0.25">
      <c r="A6109">
        <v>-8060328.0290846098</v>
      </c>
      <c r="B6109">
        <v>-71944.861236607103</v>
      </c>
      <c r="C6109" t="s">
        <v>1714</v>
      </c>
    </row>
    <row r="6110" spans="1:3" x14ac:dyDescent="0.25">
      <c r="A6110">
        <v>-8059393.5502076903</v>
      </c>
      <c r="B6110">
        <v>-71944.861236607103</v>
      </c>
      <c r="C6110">
        <v>0</v>
      </c>
    </row>
    <row r="6111" spans="1:3" x14ac:dyDescent="0.25">
      <c r="A6111">
        <v>-8058459.0713307597</v>
      </c>
      <c r="B6111">
        <v>-71944.861236607103</v>
      </c>
      <c r="C6111" t="s">
        <v>820</v>
      </c>
    </row>
    <row r="6112" spans="1:3" x14ac:dyDescent="0.25">
      <c r="A6112">
        <v>-8057524.5924538402</v>
      </c>
      <c r="B6112">
        <v>-71944.861236607103</v>
      </c>
      <c r="C6112" t="s">
        <v>820</v>
      </c>
    </row>
    <row r="6113" spans="1:3" x14ac:dyDescent="0.25">
      <c r="A6113">
        <v>-8056590.1135769198</v>
      </c>
      <c r="B6113">
        <v>-71944.861236607103</v>
      </c>
      <c r="C6113">
        <v>0</v>
      </c>
    </row>
    <row r="6114" spans="1:3" x14ac:dyDescent="0.25">
      <c r="A6114">
        <v>-8055655.6347000003</v>
      </c>
      <c r="B6114">
        <v>-71944.861236607103</v>
      </c>
      <c r="C6114" t="s">
        <v>820</v>
      </c>
    </row>
    <row r="6115" spans="1:3" x14ac:dyDescent="0.25">
      <c r="A6115">
        <v>-8054721.1558230696</v>
      </c>
      <c r="B6115">
        <v>-71944.861236607103</v>
      </c>
      <c r="C6115" t="s">
        <v>820</v>
      </c>
    </row>
    <row r="6116" spans="1:3" x14ac:dyDescent="0.25">
      <c r="A6116">
        <v>-8053786.6769461501</v>
      </c>
      <c r="B6116">
        <v>-71944.861236607103</v>
      </c>
      <c r="C6116" t="s">
        <v>820</v>
      </c>
    </row>
    <row r="6117" spans="1:3" x14ac:dyDescent="0.25">
      <c r="A6117">
        <v>-8052852.1980692297</v>
      </c>
      <c r="B6117">
        <v>-71944.861236607103</v>
      </c>
      <c r="C6117" t="s">
        <v>820</v>
      </c>
    </row>
    <row r="6118" spans="1:3" x14ac:dyDescent="0.25">
      <c r="A6118">
        <v>-8051917.7191923</v>
      </c>
      <c r="B6118">
        <v>-71944.861236607103</v>
      </c>
      <c r="C6118" t="s">
        <v>820</v>
      </c>
    </row>
    <row r="6119" spans="1:3" x14ac:dyDescent="0.25">
      <c r="A6119">
        <v>-8050983.2403153796</v>
      </c>
      <c r="B6119">
        <v>-71944.861236607103</v>
      </c>
      <c r="C6119" t="s">
        <v>820</v>
      </c>
    </row>
    <row r="6120" spans="1:3" x14ac:dyDescent="0.25">
      <c r="A6120">
        <v>-8050048.7614384601</v>
      </c>
      <c r="B6120">
        <v>-71944.861236607103</v>
      </c>
      <c r="C6120" t="s">
        <v>820</v>
      </c>
    </row>
    <row r="6121" spans="1:3" x14ac:dyDescent="0.25">
      <c r="A6121">
        <v>-8049114.2825615304</v>
      </c>
      <c r="B6121">
        <v>-71944.861236607103</v>
      </c>
      <c r="C6121" t="s">
        <v>820</v>
      </c>
    </row>
    <row r="6122" spans="1:3" x14ac:dyDescent="0.25">
      <c r="A6122">
        <f>-8043507.4093 -7194</f>
        <v>-8050701.4093000004</v>
      </c>
      <c r="B6122" t="s">
        <v>1715</v>
      </c>
    </row>
    <row r="6123" spans="1:3" x14ac:dyDescent="0.25">
      <c r="A6123">
        <f>-8039769.4937923 -7</f>
        <v>-8039776.4937923001</v>
      </c>
      <c r="B6123" t="s">
        <v>1686</v>
      </c>
    </row>
    <row r="6124" spans="1:3" x14ac:dyDescent="0.25">
      <c r="A6124">
        <f>-8031359.1839 -7194</f>
        <v>-8038553.1838999996</v>
      </c>
      <c r="B6124" t="s">
        <v>1715</v>
      </c>
    </row>
    <row r="6125" spans="1:3" x14ac:dyDescent="0.25">
      <c r="A6125">
        <f>-8027621.2683923 -7</f>
        <v>-8027628.2683923002</v>
      </c>
      <c r="B6125" t="s">
        <v>1686</v>
      </c>
    </row>
    <row r="6126" spans="1:3" x14ac:dyDescent="0.25">
      <c r="A6126">
        <f>-8019210.9585 -7194</f>
        <v>-8026404.9584999997</v>
      </c>
      <c r="B6126" t="s">
        <v>1715</v>
      </c>
    </row>
    <row r="6127" spans="1:3" x14ac:dyDescent="0.25">
      <c r="A6127">
        <f>-8015473.0429923 -7</f>
        <v>-8015480.0429923004</v>
      </c>
      <c r="B6127" t="s">
        <v>1686</v>
      </c>
    </row>
    <row r="6128" spans="1:3" x14ac:dyDescent="0.25">
      <c r="A6128">
        <f>-8124807.0715923 -7</f>
        <v>-8124814.0715923002</v>
      </c>
      <c r="B6128" t="s">
        <v>1716</v>
      </c>
    </row>
    <row r="6129" spans="1:3" x14ac:dyDescent="0.25">
      <c r="A6129">
        <f>-8112658.8461923 -7</f>
        <v>-8112665.8461923003</v>
      </c>
      <c r="B6129" t="s">
        <v>1716</v>
      </c>
    </row>
    <row r="6130" spans="1:3" x14ac:dyDescent="0.25">
      <c r="A6130">
        <f>-8100510.6207923 -7</f>
        <v>-8100517.6207923004</v>
      </c>
      <c r="B6130" t="s">
        <v>1716</v>
      </c>
    </row>
    <row r="6131" spans="1:3" x14ac:dyDescent="0.25">
      <c r="A6131">
        <v>-8089296.8742692303</v>
      </c>
      <c r="B6131">
        <v>-72879.340113392798</v>
      </c>
      <c r="C6131" t="s">
        <v>1717</v>
      </c>
    </row>
    <row r="6132" spans="1:3" x14ac:dyDescent="0.25">
      <c r="A6132">
        <v>-8088362.3953922996</v>
      </c>
      <c r="B6132">
        <v>-72879.340113392798</v>
      </c>
      <c r="C6132" t="s">
        <v>1718</v>
      </c>
    </row>
    <row r="6133" spans="1:3" x14ac:dyDescent="0.25">
      <c r="A6133">
        <v>-8087427.9165153801</v>
      </c>
      <c r="B6133">
        <v>-72879.340113392798</v>
      </c>
      <c r="C6133">
        <v>5.1387745887041002E-2</v>
      </c>
    </row>
    <row r="6134" spans="1:3" x14ac:dyDescent="0.25">
      <c r="A6134">
        <v>-8086493.4376384597</v>
      </c>
      <c r="B6134">
        <v>-72879.340113392798</v>
      </c>
      <c r="C6134" t="s">
        <v>1719</v>
      </c>
    </row>
    <row r="6135" spans="1:3" x14ac:dyDescent="0.25">
      <c r="A6135">
        <v>-8085558.95876153</v>
      </c>
      <c r="B6135">
        <v>-72879.340113392798</v>
      </c>
      <c r="C6135" t="s">
        <v>1720</v>
      </c>
    </row>
    <row r="6136" spans="1:3" x14ac:dyDescent="0.25">
      <c r="A6136">
        <v>-8084624.4798846096</v>
      </c>
      <c r="B6136">
        <v>-72879.340113392798</v>
      </c>
      <c r="C6136" t="s">
        <v>1721</v>
      </c>
    </row>
    <row r="6137" spans="1:3" x14ac:dyDescent="0.25">
      <c r="A6137">
        <v>-8083690.0010076901</v>
      </c>
      <c r="B6137">
        <v>-72879.340113392798</v>
      </c>
      <c r="C6137" t="s">
        <v>1722</v>
      </c>
    </row>
    <row r="6138" spans="1:3" x14ac:dyDescent="0.25">
      <c r="A6138">
        <v>-8082755.5221307604</v>
      </c>
      <c r="B6138">
        <v>-72879.340113392798</v>
      </c>
      <c r="C6138" t="s">
        <v>1723</v>
      </c>
    </row>
    <row r="6139" spans="1:3" x14ac:dyDescent="0.25">
      <c r="A6139">
        <v>-8081821.0432538399</v>
      </c>
      <c r="B6139">
        <v>-72879.340113392798</v>
      </c>
      <c r="C6139" t="s">
        <v>1724</v>
      </c>
    </row>
    <row r="6140" spans="1:3" x14ac:dyDescent="0.25">
      <c r="A6140">
        <v>-8080886.5643769205</v>
      </c>
      <c r="B6140">
        <v>-72879.340113392798</v>
      </c>
      <c r="C6140" t="s">
        <v>1725</v>
      </c>
    </row>
    <row r="6141" spans="1:3" x14ac:dyDescent="0.25">
      <c r="A6141">
        <v>-8079952.0855</v>
      </c>
      <c r="B6141">
        <v>-72879.340113392798</v>
      </c>
      <c r="C6141" t="s">
        <v>1726</v>
      </c>
    </row>
    <row r="6142" spans="1:3" x14ac:dyDescent="0.25">
      <c r="A6142">
        <v>-8079017.6066230703</v>
      </c>
      <c r="B6142">
        <v>-72879.340113392798</v>
      </c>
      <c r="C6142" t="s">
        <v>1727</v>
      </c>
    </row>
    <row r="6143" spans="1:3" x14ac:dyDescent="0.25">
      <c r="A6143">
        <v>-8078083.1277461499</v>
      </c>
      <c r="B6143">
        <v>-72879.340113392798</v>
      </c>
      <c r="C6143" t="s">
        <v>1728</v>
      </c>
    </row>
    <row r="6144" spans="1:3" x14ac:dyDescent="0.25">
      <c r="A6144">
        <v>-8077148.6488692304</v>
      </c>
      <c r="B6144">
        <v>-72879.340113392798</v>
      </c>
      <c r="C6144" t="s">
        <v>1729</v>
      </c>
    </row>
    <row r="6145" spans="1:3" x14ac:dyDescent="0.25">
      <c r="A6145">
        <v>-8076214.1699922998</v>
      </c>
      <c r="B6145">
        <v>-72879.340113392798</v>
      </c>
      <c r="C6145" t="s">
        <v>1730</v>
      </c>
    </row>
    <row r="6146" spans="1:3" x14ac:dyDescent="0.25">
      <c r="A6146">
        <v>-8075279.6911153803</v>
      </c>
      <c r="B6146">
        <v>-72879.340113392798</v>
      </c>
      <c r="C6146" t="s">
        <v>1731</v>
      </c>
    </row>
    <row r="6147" spans="1:3" x14ac:dyDescent="0.25">
      <c r="A6147">
        <v>-8074345.2122384598</v>
      </c>
      <c r="B6147">
        <v>-72879.340113392798</v>
      </c>
      <c r="C6147" t="s">
        <v>1732</v>
      </c>
    </row>
    <row r="6148" spans="1:3" x14ac:dyDescent="0.25">
      <c r="A6148">
        <v>-8073410.7333615301</v>
      </c>
      <c r="B6148">
        <v>-72879.340113392798</v>
      </c>
      <c r="C6148">
        <v>0.56665450334548895</v>
      </c>
    </row>
    <row r="6149" spans="1:3" x14ac:dyDescent="0.25">
      <c r="A6149">
        <v>-8072476.2544846097</v>
      </c>
      <c r="B6149">
        <v>-72879.340113392798</v>
      </c>
      <c r="C6149" t="s">
        <v>1733</v>
      </c>
    </row>
    <row r="6150" spans="1:3" x14ac:dyDescent="0.25">
      <c r="A6150">
        <v>-8071541.7756076902</v>
      </c>
      <c r="B6150">
        <v>-72879.340113392798</v>
      </c>
      <c r="C6150" t="s">
        <v>1734</v>
      </c>
    </row>
    <row r="6151" spans="1:3" x14ac:dyDescent="0.25">
      <c r="A6151">
        <v>-8070607.2967307596</v>
      </c>
      <c r="B6151">
        <v>-72879.340113392798</v>
      </c>
      <c r="C6151">
        <v>0.63731700181961004</v>
      </c>
    </row>
    <row r="6152" spans="1:3" x14ac:dyDescent="0.25">
      <c r="A6152">
        <v>-8069672.8178538401</v>
      </c>
      <c r="B6152">
        <v>-72879.340113392798</v>
      </c>
      <c r="C6152" t="s">
        <v>1735</v>
      </c>
    </row>
    <row r="6153" spans="1:3" x14ac:dyDescent="0.25">
      <c r="A6153">
        <v>-8068738.3389769197</v>
      </c>
      <c r="B6153">
        <v>-72879.340113392798</v>
      </c>
      <c r="C6153" t="s">
        <v>1736</v>
      </c>
    </row>
    <row r="6154" spans="1:3" x14ac:dyDescent="0.25">
      <c r="A6154">
        <v>-8067803.8601000002</v>
      </c>
      <c r="B6154">
        <v>-72879.340113392798</v>
      </c>
      <c r="C6154" t="s">
        <v>1737</v>
      </c>
    </row>
    <row r="6155" spans="1:3" x14ac:dyDescent="0.25">
      <c r="A6155">
        <v>-8066869.3812230704</v>
      </c>
      <c r="B6155">
        <v>-72879.340113392798</v>
      </c>
      <c r="C6155" t="s">
        <v>1738</v>
      </c>
    </row>
    <row r="6156" spans="1:3" x14ac:dyDescent="0.25">
      <c r="A6156">
        <v>-8065934.90234615</v>
      </c>
      <c r="B6156">
        <v>-72879.340113392798</v>
      </c>
      <c r="C6156" t="s">
        <v>1739</v>
      </c>
    </row>
    <row r="6157" spans="1:3" x14ac:dyDescent="0.25">
      <c r="A6157">
        <v>-8065000.4234692296</v>
      </c>
      <c r="B6157">
        <v>-72879.340113392798</v>
      </c>
      <c r="C6157" t="s">
        <v>1740</v>
      </c>
    </row>
    <row r="6158" spans="1:3" x14ac:dyDescent="0.25">
      <c r="A6158">
        <v>-8064065.9445922999</v>
      </c>
      <c r="B6158">
        <v>-72879.340113392798</v>
      </c>
      <c r="C6158" t="s">
        <v>1741</v>
      </c>
    </row>
    <row r="6159" spans="1:3" x14ac:dyDescent="0.25">
      <c r="A6159">
        <v>-8063131.4657153804</v>
      </c>
      <c r="B6159">
        <v>-72879.340113392798</v>
      </c>
      <c r="C6159" t="s">
        <v>1742</v>
      </c>
    </row>
    <row r="6160" spans="1:3" x14ac:dyDescent="0.25">
      <c r="A6160">
        <v>-8062196.98683846</v>
      </c>
      <c r="B6160">
        <v>-72879.340113392798</v>
      </c>
      <c r="C6160" t="s">
        <v>1743</v>
      </c>
    </row>
    <row r="6161" spans="1:3" x14ac:dyDescent="0.25">
      <c r="A6161">
        <v>-8061262.5079615302</v>
      </c>
      <c r="B6161">
        <v>-72879.340113392798</v>
      </c>
      <c r="C6161" t="s">
        <v>1744</v>
      </c>
    </row>
    <row r="6162" spans="1:3" x14ac:dyDescent="0.25">
      <c r="A6162">
        <v>-8060328.0290846098</v>
      </c>
      <c r="B6162">
        <v>-72879.340113392798</v>
      </c>
      <c r="C6162" t="s">
        <v>1745</v>
      </c>
    </row>
    <row r="6163" spans="1:3" x14ac:dyDescent="0.25">
      <c r="A6163">
        <v>-8059393.5502076903</v>
      </c>
      <c r="B6163">
        <v>-72879.340113392798</v>
      </c>
      <c r="C6163">
        <v>0</v>
      </c>
    </row>
    <row r="6164" spans="1:3" x14ac:dyDescent="0.25">
      <c r="A6164">
        <v>-8058459.0713307597</v>
      </c>
      <c r="B6164">
        <v>-72879.340113392798</v>
      </c>
      <c r="C6164" t="s">
        <v>319</v>
      </c>
    </row>
    <row r="6165" spans="1:3" x14ac:dyDescent="0.25">
      <c r="A6165">
        <v>-8057524.5924538402</v>
      </c>
      <c r="B6165">
        <v>-72879.340113392798</v>
      </c>
      <c r="C6165" t="s">
        <v>319</v>
      </c>
    </row>
    <row r="6166" spans="1:3" x14ac:dyDescent="0.25">
      <c r="A6166">
        <v>-8056590.1135769198</v>
      </c>
      <c r="B6166">
        <v>-72879.340113392798</v>
      </c>
      <c r="C6166">
        <v>0</v>
      </c>
    </row>
    <row r="6167" spans="1:3" x14ac:dyDescent="0.25">
      <c r="A6167">
        <v>-8055655.6347000003</v>
      </c>
      <c r="B6167">
        <v>-72879.340113392798</v>
      </c>
      <c r="C6167" t="s">
        <v>319</v>
      </c>
    </row>
    <row r="6168" spans="1:3" x14ac:dyDescent="0.25">
      <c r="A6168">
        <v>-8054721.1558230696</v>
      </c>
      <c r="B6168">
        <v>-72879.340113392798</v>
      </c>
      <c r="C6168" t="s">
        <v>319</v>
      </c>
    </row>
    <row r="6169" spans="1:3" x14ac:dyDescent="0.25">
      <c r="A6169">
        <v>-8053786.6769461501</v>
      </c>
      <c r="B6169">
        <v>-72879.340113392798</v>
      </c>
      <c r="C6169" t="s">
        <v>319</v>
      </c>
    </row>
    <row r="6170" spans="1:3" x14ac:dyDescent="0.25">
      <c r="A6170">
        <v>-8052852.1980692297</v>
      </c>
      <c r="B6170">
        <v>-72879.340113392798</v>
      </c>
      <c r="C6170" t="s">
        <v>319</v>
      </c>
    </row>
    <row r="6171" spans="1:3" x14ac:dyDescent="0.25">
      <c r="A6171">
        <v>-8051917.7191923</v>
      </c>
      <c r="B6171">
        <v>-72879.340113392798</v>
      </c>
      <c r="C6171" t="s">
        <v>319</v>
      </c>
    </row>
    <row r="6172" spans="1:3" x14ac:dyDescent="0.25">
      <c r="A6172">
        <v>-8050983.2403153796</v>
      </c>
      <c r="B6172">
        <v>-72879.340113392798</v>
      </c>
      <c r="C6172" t="s">
        <v>319</v>
      </c>
    </row>
    <row r="6173" spans="1:3" x14ac:dyDescent="0.25">
      <c r="A6173">
        <v>-8050048.7614384601</v>
      </c>
      <c r="B6173">
        <v>-72879.340113392798</v>
      </c>
      <c r="C6173" t="s">
        <v>319</v>
      </c>
    </row>
    <row r="6174" spans="1:3" x14ac:dyDescent="0.25">
      <c r="A6174">
        <v>-8049114.2825615304</v>
      </c>
      <c r="B6174">
        <v>-72879.340113392798</v>
      </c>
      <c r="C6174" t="s">
        <v>319</v>
      </c>
    </row>
    <row r="6175" spans="1:3" x14ac:dyDescent="0.25">
      <c r="A6175">
        <v>-8048179.8036846099</v>
      </c>
      <c r="B6175">
        <v>-72879.340113392798</v>
      </c>
      <c r="C6175" t="s">
        <v>319</v>
      </c>
    </row>
    <row r="6176" spans="1:3" x14ac:dyDescent="0.25">
      <c r="A6176">
        <f>-8043507.4093 -7287</f>
        <v>-8050794.4093000004</v>
      </c>
      <c r="B6176" t="s">
        <v>1746</v>
      </c>
    </row>
    <row r="6177" spans="1:3" x14ac:dyDescent="0.25">
      <c r="A6177">
        <f>-8039769.4937923 -7</f>
        <v>-8039776.4937923001</v>
      </c>
      <c r="B6177" t="s">
        <v>1716</v>
      </c>
    </row>
    <row r="6178" spans="1:3" x14ac:dyDescent="0.25">
      <c r="A6178">
        <f>-8031359.1839 -7287</f>
        <v>-8038646.1838999996</v>
      </c>
      <c r="B6178" t="s">
        <v>1746</v>
      </c>
    </row>
    <row r="6179" spans="1:3" x14ac:dyDescent="0.25">
      <c r="A6179">
        <f>-8027621.2683923 -7</f>
        <v>-8027628.2683923002</v>
      </c>
      <c r="B6179" t="s">
        <v>1716</v>
      </c>
    </row>
    <row r="6180" spans="1:3" x14ac:dyDescent="0.25">
      <c r="A6180">
        <f>-8019210.9585 -7287</f>
        <v>-8026497.9584999997</v>
      </c>
      <c r="B6180" t="s">
        <v>1746</v>
      </c>
    </row>
    <row r="6181" spans="1:3" x14ac:dyDescent="0.25">
      <c r="A6181">
        <f>-8015473.0429923 -7</f>
        <v>-8015480.0429923004</v>
      </c>
      <c r="B6181" t="s">
        <v>1716</v>
      </c>
    </row>
    <row r="6182" spans="1:3" x14ac:dyDescent="0.25">
      <c r="A6182">
        <f>-8124807.0715923 -7</f>
        <v>-8124814.0715923002</v>
      </c>
      <c r="B6182" t="s">
        <v>1747</v>
      </c>
    </row>
    <row r="6183" spans="1:3" x14ac:dyDescent="0.25">
      <c r="A6183">
        <f>-8112658.8461923 -7</f>
        <v>-8112665.8461923003</v>
      </c>
      <c r="B6183" t="s">
        <v>1747</v>
      </c>
    </row>
    <row r="6184" spans="1:3" x14ac:dyDescent="0.25">
      <c r="A6184">
        <f>-8100510.6207923 -7</f>
        <v>-8100517.6207923004</v>
      </c>
      <c r="B6184" t="s">
        <v>1747</v>
      </c>
    </row>
    <row r="6185" spans="1:3" x14ac:dyDescent="0.25">
      <c r="A6185">
        <v>-8089296.8742692303</v>
      </c>
      <c r="B6185">
        <v>-73813.818990178494</v>
      </c>
      <c r="C6185" t="s">
        <v>1748</v>
      </c>
    </row>
    <row r="6186" spans="1:3" x14ac:dyDescent="0.25">
      <c r="A6186">
        <v>-8088362.3953922996</v>
      </c>
      <c r="B6186">
        <v>-73813.818990178494</v>
      </c>
      <c r="C6186" t="s">
        <v>1749</v>
      </c>
    </row>
    <row r="6187" spans="1:3" x14ac:dyDescent="0.25">
      <c r="A6187">
        <v>-8087427.9165153801</v>
      </c>
      <c r="B6187">
        <v>-73813.818990178494</v>
      </c>
      <c r="C6187">
        <v>5.1709175109863198E-2</v>
      </c>
    </row>
    <row r="6188" spans="1:3" x14ac:dyDescent="0.25">
      <c r="A6188">
        <v>-8086493.4376384597</v>
      </c>
      <c r="B6188">
        <v>-73813.818990178494</v>
      </c>
      <c r="C6188" t="s">
        <v>1750</v>
      </c>
    </row>
    <row r="6189" spans="1:3" x14ac:dyDescent="0.25">
      <c r="A6189">
        <v>-8085558.95876153</v>
      </c>
      <c r="B6189">
        <v>-73813.818990178494</v>
      </c>
      <c r="C6189" t="s">
        <v>1751</v>
      </c>
    </row>
    <row r="6190" spans="1:3" x14ac:dyDescent="0.25">
      <c r="A6190">
        <v>-8084624.4798846096</v>
      </c>
      <c r="B6190">
        <v>-73813.818990178494</v>
      </c>
      <c r="C6190" t="s">
        <v>1752</v>
      </c>
    </row>
    <row r="6191" spans="1:3" x14ac:dyDescent="0.25">
      <c r="A6191">
        <v>-8083690.0010076901</v>
      </c>
      <c r="B6191">
        <v>-73813.818990178494</v>
      </c>
      <c r="C6191" t="s">
        <v>1753</v>
      </c>
    </row>
    <row r="6192" spans="1:3" x14ac:dyDescent="0.25">
      <c r="A6192">
        <v>-8082755.5221307604</v>
      </c>
      <c r="B6192">
        <v>-73813.818990178494</v>
      </c>
      <c r="C6192" t="s">
        <v>1754</v>
      </c>
    </row>
    <row r="6193" spans="1:3" x14ac:dyDescent="0.25">
      <c r="A6193">
        <v>-8081821.0432538399</v>
      </c>
      <c r="B6193">
        <v>-73813.818990178494</v>
      </c>
      <c r="C6193" t="s">
        <v>1755</v>
      </c>
    </row>
    <row r="6194" spans="1:3" x14ac:dyDescent="0.25">
      <c r="A6194">
        <v>-8080886.5643769205</v>
      </c>
      <c r="B6194">
        <v>-73813.818990178494</v>
      </c>
      <c r="C6194" t="s">
        <v>1756</v>
      </c>
    </row>
    <row r="6195" spans="1:3" x14ac:dyDescent="0.25">
      <c r="A6195">
        <v>-8079952.0855</v>
      </c>
      <c r="B6195">
        <v>-73813.818990178494</v>
      </c>
      <c r="C6195" t="s">
        <v>1757</v>
      </c>
    </row>
    <row r="6196" spans="1:3" x14ac:dyDescent="0.25">
      <c r="A6196">
        <v>-8079017.6066230703</v>
      </c>
      <c r="B6196">
        <v>-73813.818990178494</v>
      </c>
      <c r="C6196" t="s">
        <v>1758</v>
      </c>
    </row>
    <row r="6197" spans="1:3" x14ac:dyDescent="0.25">
      <c r="A6197">
        <v>-8078083.1277461499</v>
      </c>
      <c r="B6197">
        <v>-73813.818990178494</v>
      </c>
      <c r="C6197" t="s">
        <v>1759</v>
      </c>
    </row>
    <row r="6198" spans="1:3" x14ac:dyDescent="0.25">
      <c r="A6198">
        <v>-8077148.6488692304</v>
      </c>
      <c r="B6198">
        <v>-73813.818990178494</v>
      </c>
      <c r="C6198" t="s">
        <v>1760</v>
      </c>
    </row>
    <row r="6199" spans="1:3" x14ac:dyDescent="0.25">
      <c r="A6199">
        <v>-8076214.1699922998</v>
      </c>
      <c r="B6199">
        <v>-73813.818990178494</v>
      </c>
      <c r="C6199" t="s">
        <v>1761</v>
      </c>
    </row>
    <row r="6200" spans="1:3" x14ac:dyDescent="0.25">
      <c r="A6200">
        <v>-8075279.6911153803</v>
      </c>
      <c r="B6200">
        <v>-73813.818990178494</v>
      </c>
      <c r="C6200" t="s">
        <v>1762</v>
      </c>
    </row>
    <row r="6201" spans="1:3" x14ac:dyDescent="0.25">
      <c r="A6201">
        <v>-8074345.2122384598</v>
      </c>
      <c r="B6201">
        <v>-73813.818990178494</v>
      </c>
      <c r="C6201" t="s">
        <v>1763</v>
      </c>
    </row>
    <row r="6202" spans="1:3" x14ac:dyDescent="0.25">
      <c r="A6202">
        <v>-8073410.7333615301</v>
      </c>
      <c r="B6202">
        <v>-73813.818990178494</v>
      </c>
      <c r="C6202">
        <v>0.56604033708572299</v>
      </c>
    </row>
    <row r="6203" spans="1:3" x14ac:dyDescent="0.25">
      <c r="A6203">
        <v>-8072476.2544846097</v>
      </c>
      <c r="B6203">
        <v>-73813.818990178494</v>
      </c>
      <c r="C6203" t="s">
        <v>1764</v>
      </c>
    </row>
    <row r="6204" spans="1:3" x14ac:dyDescent="0.25">
      <c r="A6204">
        <v>-8071541.7756076902</v>
      </c>
      <c r="B6204">
        <v>-73813.818990178494</v>
      </c>
      <c r="C6204" t="s">
        <v>1765</v>
      </c>
    </row>
    <row r="6205" spans="1:3" x14ac:dyDescent="0.25">
      <c r="A6205">
        <v>-8070607.2967307596</v>
      </c>
      <c r="B6205">
        <v>-73813.818990178494</v>
      </c>
      <c r="C6205">
        <v>0.636732637882232</v>
      </c>
    </row>
    <row r="6206" spans="1:3" x14ac:dyDescent="0.25">
      <c r="A6206">
        <v>-8069672.8178538401</v>
      </c>
      <c r="B6206">
        <v>-73813.818990178494</v>
      </c>
      <c r="C6206" t="s">
        <v>1766</v>
      </c>
    </row>
    <row r="6207" spans="1:3" x14ac:dyDescent="0.25">
      <c r="A6207">
        <v>-8068738.3389769197</v>
      </c>
      <c r="B6207">
        <v>-73813.818990178494</v>
      </c>
      <c r="C6207" t="s">
        <v>1767</v>
      </c>
    </row>
    <row r="6208" spans="1:3" x14ac:dyDescent="0.25">
      <c r="A6208">
        <v>-8067803.8601000002</v>
      </c>
      <c r="B6208">
        <v>-73813.818990178494</v>
      </c>
      <c r="C6208" t="s">
        <v>1768</v>
      </c>
    </row>
    <row r="6209" spans="1:3" x14ac:dyDescent="0.25">
      <c r="A6209">
        <v>-8066869.3812230704</v>
      </c>
      <c r="B6209">
        <v>-73813.818990178494</v>
      </c>
      <c r="C6209" t="s">
        <v>1769</v>
      </c>
    </row>
    <row r="6210" spans="1:3" x14ac:dyDescent="0.25">
      <c r="A6210">
        <v>-8065934.90234615</v>
      </c>
      <c r="B6210">
        <v>-73813.818990178494</v>
      </c>
      <c r="C6210" t="s">
        <v>1770</v>
      </c>
    </row>
    <row r="6211" spans="1:3" x14ac:dyDescent="0.25">
      <c r="A6211">
        <v>-8065000.4234692296</v>
      </c>
      <c r="B6211">
        <v>-73813.818990178494</v>
      </c>
      <c r="C6211" t="s">
        <v>1771</v>
      </c>
    </row>
    <row r="6212" spans="1:3" x14ac:dyDescent="0.25">
      <c r="A6212">
        <v>-8064065.9445922999</v>
      </c>
      <c r="B6212">
        <v>-73813.818990178494</v>
      </c>
      <c r="C6212" t="s">
        <v>1772</v>
      </c>
    </row>
    <row r="6213" spans="1:3" x14ac:dyDescent="0.25">
      <c r="A6213">
        <v>-8063131.4657153804</v>
      </c>
      <c r="B6213">
        <v>-73813.818990178494</v>
      </c>
      <c r="C6213" t="s">
        <v>1773</v>
      </c>
    </row>
    <row r="6214" spans="1:3" x14ac:dyDescent="0.25">
      <c r="A6214">
        <v>-8062196.98683846</v>
      </c>
      <c r="B6214">
        <v>-73813.818990178494</v>
      </c>
      <c r="C6214" t="s">
        <v>1774</v>
      </c>
    </row>
    <row r="6215" spans="1:3" x14ac:dyDescent="0.25">
      <c r="A6215">
        <v>-8061262.5079615302</v>
      </c>
      <c r="B6215">
        <v>-73813.818990178494</v>
      </c>
      <c r="C6215" t="s">
        <v>388</v>
      </c>
    </row>
    <row r="6216" spans="1:3" x14ac:dyDescent="0.25">
      <c r="A6216">
        <v>-8060328.0290846098</v>
      </c>
      <c r="B6216">
        <v>-73813.818990178494</v>
      </c>
      <c r="C6216" t="s">
        <v>388</v>
      </c>
    </row>
    <row r="6217" spans="1:3" x14ac:dyDescent="0.25">
      <c r="A6217">
        <v>-8059393.5502076903</v>
      </c>
      <c r="B6217">
        <v>-73813.818990178494</v>
      </c>
      <c r="C6217">
        <v>0</v>
      </c>
    </row>
    <row r="6218" spans="1:3" x14ac:dyDescent="0.25">
      <c r="A6218">
        <v>-8058459.0713307597</v>
      </c>
      <c r="B6218">
        <v>-73813.818990178494</v>
      </c>
      <c r="C6218" t="s">
        <v>388</v>
      </c>
    </row>
    <row r="6219" spans="1:3" x14ac:dyDescent="0.25">
      <c r="A6219">
        <v>-8057524.5924538402</v>
      </c>
      <c r="B6219">
        <v>-73813.818990178494</v>
      </c>
      <c r="C6219" t="s">
        <v>388</v>
      </c>
    </row>
    <row r="6220" spans="1:3" x14ac:dyDescent="0.25">
      <c r="A6220">
        <v>-8056590.1135769198</v>
      </c>
      <c r="B6220">
        <v>-73813.818990178494</v>
      </c>
      <c r="C6220">
        <v>0</v>
      </c>
    </row>
    <row r="6221" spans="1:3" x14ac:dyDescent="0.25">
      <c r="A6221">
        <v>-8055655.6347000003</v>
      </c>
      <c r="B6221">
        <v>-73813.818990178494</v>
      </c>
      <c r="C6221" t="s">
        <v>388</v>
      </c>
    </row>
    <row r="6222" spans="1:3" x14ac:dyDescent="0.25">
      <c r="A6222">
        <v>-8054721.1558230696</v>
      </c>
      <c r="B6222">
        <v>-73813.818990178494</v>
      </c>
      <c r="C6222" t="s">
        <v>388</v>
      </c>
    </row>
    <row r="6223" spans="1:3" x14ac:dyDescent="0.25">
      <c r="A6223">
        <v>-8053786.6769461501</v>
      </c>
      <c r="B6223">
        <v>-73813.818990178494</v>
      </c>
      <c r="C6223" t="s">
        <v>388</v>
      </c>
    </row>
    <row r="6224" spans="1:3" x14ac:dyDescent="0.25">
      <c r="A6224">
        <v>-8052852.1980692297</v>
      </c>
      <c r="B6224">
        <v>-73813.818990178494</v>
      </c>
      <c r="C6224" t="s">
        <v>388</v>
      </c>
    </row>
    <row r="6225" spans="1:3" x14ac:dyDescent="0.25">
      <c r="A6225">
        <v>-8051917.7191923</v>
      </c>
      <c r="B6225">
        <v>-73813.818990178494</v>
      </c>
      <c r="C6225" t="s">
        <v>388</v>
      </c>
    </row>
    <row r="6226" spans="1:3" x14ac:dyDescent="0.25">
      <c r="A6226">
        <v>-8050983.2403153796</v>
      </c>
      <c r="B6226">
        <v>-73813.818990178494</v>
      </c>
      <c r="C6226" t="s">
        <v>388</v>
      </c>
    </row>
    <row r="6227" spans="1:3" x14ac:dyDescent="0.25">
      <c r="A6227">
        <v>-8050048.7614384601</v>
      </c>
      <c r="B6227">
        <v>-73813.818990178494</v>
      </c>
      <c r="C6227" t="s">
        <v>388</v>
      </c>
    </row>
    <row r="6228" spans="1:3" x14ac:dyDescent="0.25">
      <c r="A6228">
        <v>-8049114.2825615304</v>
      </c>
      <c r="B6228">
        <v>-73813.818990178494</v>
      </c>
      <c r="C6228" t="s">
        <v>388</v>
      </c>
    </row>
    <row r="6229" spans="1:3" x14ac:dyDescent="0.25">
      <c r="A6229">
        <v>-8048179.8036846099</v>
      </c>
      <c r="B6229">
        <v>-73813.818990178494</v>
      </c>
      <c r="C6229" t="s">
        <v>388</v>
      </c>
    </row>
    <row r="6230" spans="1:3" x14ac:dyDescent="0.25">
      <c r="A6230">
        <v>-8047245.3248076905</v>
      </c>
      <c r="B6230">
        <v>-73813.818990178494</v>
      </c>
      <c r="C6230" t="s">
        <v>388</v>
      </c>
    </row>
    <row r="6231" spans="1:3" x14ac:dyDescent="0.25">
      <c r="A6231">
        <v>-8046310.8459307598</v>
      </c>
      <c r="B6231">
        <v>-73813.818990178494</v>
      </c>
      <c r="C6231" t="s">
        <v>388</v>
      </c>
    </row>
    <row r="6232" spans="1:3" x14ac:dyDescent="0.25">
      <c r="A6232">
        <f>-8043507.4093 -7381</f>
        <v>-8050888.4093000004</v>
      </c>
      <c r="B6232" t="s">
        <v>1775</v>
      </c>
    </row>
    <row r="6233" spans="1:3" x14ac:dyDescent="0.25">
      <c r="A6233">
        <f>-8039769.4937923 -7</f>
        <v>-8039776.4937923001</v>
      </c>
      <c r="B6233" t="s">
        <v>1747</v>
      </c>
    </row>
    <row r="6234" spans="1:3" x14ac:dyDescent="0.25">
      <c r="A6234">
        <f>-8031359.1839 -7381</f>
        <v>-8038740.1838999996</v>
      </c>
      <c r="B6234" t="s">
        <v>1775</v>
      </c>
    </row>
    <row r="6235" spans="1:3" x14ac:dyDescent="0.25">
      <c r="A6235">
        <f>-8027621.2683923 -7</f>
        <v>-8027628.2683923002</v>
      </c>
      <c r="B6235" t="s">
        <v>1747</v>
      </c>
    </row>
    <row r="6236" spans="1:3" x14ac:dyDescent="0.25">
      <c r="A6236">
        <f>-8019210.9585 -7381</f>
        <v>-8026591.9584999997</v>
      </c>
      <c r="B6236" t="s">
        <v>1775</v>
      </c>
    </row>
    <row r="6237" spans="1:3" x14ac:dyDescent="0.25">
      <c r="A6237">
        <f>-8015473.0429923 -7</f>
        <v>-8015480.0429923004</v>
      </c>
      <c r="B6237" t="s">
        <v>1747</v>
      </c>
    </row>
    <row r="6238" spans="1:3" x14ac:dyDescent="0.25">
      <c r="A6238">
        <f>-8124807.0715923 -7</f>
        <v>-8124814.0715923002</v>
      </c>
      <c r="B6238" t="s">
        <v>1776</v>
      </c>
    </row>
    <row r="6239" spans="1:3" x14ac:dyDescent="0.25">
      <c r="A6239">
        <f>-8112658.8461923 -7</f>
        <v>-8112665.8461923003</v>
      </c>
      <c r="B6239" t="s">
        <v>1776</v>
      </c>
    </row>
    <row r="6240" spans="1:3" x14ac:dyDescent="0.25">
      <c r="A6240">
        <f>-8100510.6207923 -7</f>
        <v>-8100517.6207923004</v>
      </c>
      <c r="B6240" t="s">
        <v>1776</v>
      </c>
    </row>
    <row r="6241" spans="1:3" x14ac:dyDescent="0.25">
      <c r="A6241">
        <v>-8089296.8742692303</v>
      </c>
      <c r="B6241">
        <v>-74748.297866964203</v>
      </c>
      <c r="C6241" t="s">
        <v>1777</v>
      </c>
    </row>
    <row r="6242" spans="1:3" x14ac:dyDescent="0.25">
      <c r="A6242">
        <v>-8088362.3953922996</v>
      </c>
      <c r="B6242">
        <v>-74748.297866964203</v>
      </c>
      <c r="C6242" t="s">
        <v>1778</v>
      </c>
    </row>
    <row r="6243" spans="1:3" x14ac:dyDescent="0.25">
      <c r="A6243">
        <v>-8087427.9165153801</v>
      </c>
      <c r="B6243">
        <v>-74748.297866964203</v>
      </c>
      <c r="C6243">
        <v>5.2101179957389797E-2</v>
      </c>
    </row>
    <row r="6244" spans="1:3" x14ac:dyDescent="0.25">
      <c r="A6244">
        <v>-8086493.4376384597</v>
      </c>
      <c r="B6244">
        <v>-74748.297866964203</v>
      </c>
      <c r="C6244" t="s">
        <v>1779</v>
      </c>
    </row>
    <row r="6245" spans="1:3" x14ac:dyDescent="0.25">
      <c r="A6245">
        <v>-8085558.95876153</v>
      </c>
      <c r="B6245">
        <v>-74748.297866964203</v>
      </c>
      <c r="C6245" t="s">
        <v>1780</v>
      </c>
    </row>
    <row r="6246" spans="1:3" x14ac:dyDescent="0.25">
      <c r="A6246">
        <v>-8084624.4798846096</v>
      </c>
      <c r="B6246">
        <v>-74748.297866964203</v>
      </c>
      <c r="C6246" t="s">
        <v>1781</v>
      </c>
    </row>
    <row r="6247" spans="1:3" x14ac:dyDescent="0.25">
      <c r="A6247">
        <v>-8083690.0010076901</v>
      </c>
      <c r="B6247">
        <v>-74748.297866964203</v>
      </c>
      <c r="C6247" t="s">
        <v>1782</v>
      </c>
    </row>
    <row r="6248" spans="1:3" x14ac:dyDescent="0.25">
      <c r="A6248">
        <v>-8082755.5221307604</v>
      </c>
      <c r="B6248">
        <v>-74748.297866964203</v>
      </c>
      <c r="C6248" t="s">
        <v>1783</v>
      </c>
    </row>
    <row r="6249" spans="1:3" x14ac:dyDescent="0.25">
      <c r="A6249">
        <v>-8081821.0432538399</v>
      </c>
      <c r="B6249">
        <v>-74748.297866964203</v>
      </c>
      <c r="C6249" t="s">
        <v>1784</v>
      </c>
    </row>
    <row r="6250" spans="1:3" x14ac:dyDescent="0.25">
      <c r="A6250">
        <v>-8080886.5643769205</v>
      </c>
      <c r="B6250">
        <v>-74748.297866964203</v>
      </c>
      <c r="C6250" t="s">
        <v>1785</v>
      </c>
    </row>
    <row r="6251" spans="1:3" x14ac:dyDescent="0.25">
      <c r="A6251">
        <v>-8079952.0855</v>
      </c>
      <c r="B6251">
        <v>-74748.297866964203</v>
      </c>
      <c r="C6251" t="s">
        <v>1786</v>
      </c>
    </row>
    <row r="6252" spans="1:3" x14ac:dyDescent="0.25">
      <c r="A6252">
        <v>-8079017.6066230703</v>
      </c>
      <c r="B6252">
        <v>-74748.297866964203</v>
      </c>
      <c r="C6252" t="s">
        <v>1787</v>
      </c>
    </row>
    <row r="6253" spans="1:3" x14ac:dyDescent="0.25">
      <c r="A6253">
        <v>-8078083.1277461499</v>
      </c>
      <c r="B6253">
        <v>-74748.297866964203</v>
      </c>
      <c r="C6253" t="s">
        <v>1788</v>
      </c>
    </row>
    <row r="6254" spans="1:3" x14ac:dyDescent="0.25">
      <c r="A6254">
        <v>-8077148.6488692304</v>
      </c>
      <c r="B6254">
        <v>-74748.297866964203</v>
      </c>
      <c r="C6254" t="s">
        <v>1789</v>
      </c>
    </row>
    <row r="6255" spans="1:3" x14ac:dyDescent="0.25">
      <c r="A6255">
        <v>-8076214.1699922998</v>
      </c>
      <c r="B6255">
        <v>-74748.297866964203</v>
      </c>
      <c r="C6255" t="s">
        <v>1790</v>
      </c>
    </row>
    <row r="6256" spans="1:3" x14ac:dyDescent="0.25">
      <c r="A6256">
        <v>-8075279.6911153803</v>
      </c>
      <c r="B6256">
        <v>-74748.297866964203</v>
      </c>
      <c r="C6256" t="s">
        <v>1791</v>
      </c>
    </row>
    <row r="6257" spans="1:3" x14ac:dyDescent="0.25">
      <c r="A6257">
        <v>-8074345.2122384598</v>
      </c>
      <c r="B6257">
        <v>-74748.297866964203</v>
      </c>
      <c r="C6257" t="s">
        <v>1792</v>
      </c>
    </row>
    <row r="6258" spans="1:3" x14ac:dyDescent="0.25">
      <c r="A6258">
        <v>-8073410.7333615301</v>
      </c>
      <c r="B6258">
        <v>-74748.297866964203</v>
      </c>
      <c r="C6258">
        <v>0.56620866060256902</v>
      </c>
    </row>
    <row r="6259" spans="1:3" x14ac:dyDescent="0.25">
      <c r="A6259">
        <v>-8072476.2544846097</v>
      </c>
      <c r="B6259">
        <v>-74748.297866964203</v>
      </c>
      <c r="C6259" t="s">
        <v>1793</v>
      </c>
    </row>
    <row r="6260" spans="1:3" x14ac:dyDescent="0.25">
      <c r="A6260">
        <v>-8071541.7756076902</v>
      </c>
      <c r="B6260">
        <v>-74748.297866964203</v>
      </c>
      <c r="C6260" t="s">
        <v>1794</v>
      </c>
    </row>
    <row r="6261" spans="1:3" x14ac:dyDescent="0.25">
      <c r="A6261">
        <v>-8070607.2967307596</v>
      </c>
      <c r="B6261">
        <v>-74748.297866964203</v>
      </c>
      <c r="C6261">
        <v>0.63650393486022905</v>
      </c>
    </row>
    <row r="6262" spans="1:3" x14ac:dyDescent="0.25">
      <c r="A6262">
        <v>-8069672.8178538401</v>
      </c>
      <c r="B6262">
        <v>-74748.297866964203</v>
      </c>
      <c r="C6262" t="s">
        <v>1795</v>
      </c>
    </row>
    <row r="6263" spans="1:3" x14ac:dyDescent="0.25">
      <c r="A6263">
        <v>-8068738.3389769197</v>
      </c>
      <c r="B6263">
        <v>-74748.297866964203</v>
      </c>
      <c r="C6263" t="s">
        <v>1796</v>
      </c>
    </row>
    <row r="6264" spans="1:3" x14ac:dyDescent="0.25">
      <c r="A6264">
        <v>-8067803.8601000002</v>
      </c>
      <c r="B6264">
        <v>-74748.297866964203</v>
      </c>
      <c r="C6264" t="s">
        <v>1797</v>
      </c>
    </row>
    <row r="6265" spans="1:3" x14ac:dyDescent="0.25">
      <c r="A6265">
        <v>-8066869.3812230704</v>
      </c>
      <c r="B6265">
        <v>-74748.297866964203</v>
      </c>
      <c r="C6265" t="s">
        <v>1798</v>
      </c>
    </row>
    <row r="6266" spans="1:3" x14ac:dyDescent="0.25">
      <c r="A6266">
        <v>-8065934.90234615</v>
      </c>
      <c r="B6266">
        <v>-74748.297866964203</v>
      </c>
      <c r="C6266" t="s">
        <v>1799</v>
      </c>
    </row>
    <row r="6267" spans="1:3" x14ac:dyDescent="0.25">
      <c r="A6267">
        <v>-8065000.4234692296</v>
      </c>
      <c r="B6267">
        <v>-74748.297866964203</v>
      </c>
      <c r="C6267" t="s">
        <v>1800</v>
      </c>
    </row>
    <row r="6268" spans="1:3" x14ac:dyDescent="0.25">
      <c r="A6268">
        <v>-8064065.9445922999</v>
      </c>
      <c r="B6268">
        <v>-74748.297866964203</v>
      </c>
      <c r="C6268" t="s">
        <v>1801</v>
      </c>
    </row>
    <row r="6269" spans="1:3" x14ac:dyDescent="0.25">
      <c r="A6269">
        <v>-8063131.4657153804</v>
      </c>
      <c r="B6269">
        <v>-74748.297866964203</v>
      </c>
      <c r="C6269" t="s">
        <v>1802</v>
      </c>
    </row>
    <row r="6270" spans="1:3" x14ac:dyDescent="0.25">
      <c r="A6270">
        <v>-8062196.98683846</v>
      </c>
      <c r="B6270">
        <v>-74748.297866964203</v>
      </c>
      <c r="C6270" t="s">
        <v>286</v>
      </c>
    </row>
    <row r="6271" spans="1:3" x14ac:dyDescent="0.25">
      <c r="A6271">
        <v>-8061262.5079615302</v>
      </c>
      <c r="B6271">
        <v>-74748.297866964203</v>
      </c>
      <c r="C6271" t="s">
        <v>286</v>
      </c>
    </row>
    <row r="6272" spans="1:3" x14ac:dyDescent="0.25">
      <c r="A6272">
        <v>-8060328.0290846098</v>
      </c>
      <c r="B6272">
        <v>-74748.297866964203</v>
      </c>
      <c r="C6272" t="s">
        <v>286</v>
      </c>
    </row>
    <row r="6273" spans="1:3" x14ac:dyDescent="0.25">
      <c r="A6273">
        <v>-8059393.5502076903</v>
      </c>
      <c r="B6273">
        <v>-74748.297866964203</v>
      </c>
      <c r="C6273">
        <v>0</v>
      </c>
    </row>
    <row r="6274" spans="1:3" x14ac:dyDescent="0.25">
      <c r="A6274">
        <v>-8058459.0713307597</v>
      </c>
      <c r="B6274">
        <v>-74748.297866964203</v>
      </c>
      <c r="C6274" t="s">
        <v>286</v>
      </c>
    </row>
    <row r="6275" spans="1:3" x14ac:dyDescent="0.25">
      <c r="A6275">
        <v>-8057524.5924538402</v>
      </c>
      <c r="B6275">
        <v>-74748.297866964203</v>
      </c>
      <c r="C6275" t="s">
        <v>286</v>
      </c>
    </row>
    <row r="6276" spans="1:3" x14ac:dyDescent="0.25">
      <c r="A6276">
        <v>-8056590.1135769198</v>
      </c>
      <c r="B6276">
        <v>-74748.297866964203</v>
      </c>
      <c r="C6276">
        <v>0</v>
      </c>
    </row>
    <row r="6277" spans="1:3" x14ac:dyDescent="0.25">
      <c r="A6277">
        <v>-8055655.6347000003</v>
      </c>
      <c r="B6277">
        <v>-74748.297866964203</v>
      </c>
      <c r="C6277" t="s">
        <v>286</v>
      </c>
    </row>
    <row r="6278" spans="1:3" x14ac:dyDescent="0.25">
      <c r="A6278">
        <v>-8054721.1558230696</v>
      </c>
      <c r="B6278">
        <v>-74748.297866964203</v>
      </c>
      <c r="C6278" t="s">
        <v>286</v>
      </c>
    </row>
    <row r="6279" spans="1:3" x14ac:dyDescent="0.25">
      <c r="A6279">
        <v>-8053786.6769461501</v>
      </c>
      <c r="B6279">
        <v>-74748.297866964203</v>
      </c>
      <c r="C6279" t="s">
        <v>286</v>
      </c>
    </row>
    <row r="6280" spans="1:3" x14ac:dyDescent="0.25">
      <c r="A6280">
        <v>-8052852.1980692297</v>
      </c>
      <c r="B6280">
        <v>-74748.297866964203</v>
      </c>
      <c r="C6280" t="s">
        <v>286</v>
      </c>
    </row>
    <row r="6281" spans="1:3" x14ac:dyDescent="0.25">
      <c r="A6281">
        <v>-8051917.7191923</v>
      </c>
      <c r="B6281">
        <v>-74748.297866964203</v>
      </c>
      <c r="C6281" t="s">
        <v>286</v>
      </c>
    </row>
    <row r="6282" spans="1:3" x14ac:dyDescent="0.25">
      <c r="A6282">
        <v>-8050983.2403153796</v>
      </c>
      <c r="B6282">
        <v>-74748.297866964203</v>
      </c>
      <c r="C6282" t="s">
        <v>286</v>
      </c>
    </row>
    <row r="6283" spans="1:3" x14ac:dyDescent="0.25">
      <c r="A6283">
        <v>-8050048.7614384601</v>
      </c>
      <c r="B6283">
        <v>-74748.297866964203</v>
      </c>
      <c r="C6283" t="s">
        <v>286</v>
      </c>
    </row>
    <row r="6284" spans="1:3" x14ac:dyDescent="0.25">
      <c r="A6284">
        <v>-8049114.2825615304</v>
      </c>
      <c r="B6284">
        <v>-74748.297866964203</v>
      </c>
      <c r="C6284" t="s">
        <v>286</v>
      </c>
    </row>
    <row r="6285" spans="1:3" x14ac:dyDescent="0.25">
      <c r="A6285">
        <v>-8048179.8036846099</v>
      </c>
      <c r="B6285">
        <v>-74748.297866964203</v>
      </c>
      <c r="C6285" t="s">
        <v>286</v>
      </c>
    </row>
    <row r="6286" spans="1:3" x14ac:dyDescent="0.25">
      <c r="A6286">
        <v>-8047245.3248076905</v>
      </c>
      <c r="B6286">
        <v>-74748.297866964203</v>
      </c>
      <c r="C6286" t="s">
        <v>286</v>
      </c>
    </row>
    <row r="6287" spans="1:3" x14ac:dyDescent="0.25">
      <c r="A6287">
        <v>-8046310.8459307598</v>
      </c>
      <c r="B6287">
        <v>-74748.297866964203</v>
      </c>
      <c r="C6287" t="s">
        <v>286</v>
      </c>
    </row>
    <row r="6288" spans="1:3" x14ac:dyDescent="0.25">
      <c r="A6288">
        <v>-8045376.3670538403</v>
      </c>
      <c r="B6288">
        <v>-74748.297866964203</v>
      </c>
      <c r="C6288">
        <v>0</v>
      </c>
    </row>
    <row r="6289" spans="1:3" x14ac:dyDescent="0.25">
      <c r="A6289">
        <v>-8044441.8881769199</v>
      </c>
      <c r="B6289">
        <v>-74748.297866964203</v>
      </c>
      <c r="C6289" t="s">
        <v>286</v>
      </c>
    </row>
    <row r="6290" spans="1:3" x14ac:dyDescent="0.25">
      <c r="A6290">
        <f>-8043507.4093 -7474</f>
        <v>-8050981.4093000004</v>
      </c>
      <c r="B6290" t="s">
        <v>1803</v>
      </c>
    </row>
    <row r="6291" spans="1:3" x14ac:dyDescent="0.25">
      <c r="A6291">
        <f>-8039769.4937923 -7</f>
        <v>-8039776.4937923001</v>
      </c>
      <c r="B6291" t="s">
        <v>1776</v>
      </c>
    </row>
    <row r="6292" spans="1:3" x14ac:dyDescent="0.25">
      <c r="A6292">
        <f>-8031359.1839 -7474</f>
        <v>-8038833.1838999996</v>
      </c>
      <c r="B6292" t="s">
        <v>1803</v>
      </c>
    </row>
    <row r="6293" spans="1:3" x14ac:dyDescent="0.25">
      <c r="A6293">
        <f>-8027621.2683923 -7</f>
        <v>-8027628.2683923002</v>
      </c>
      <c r="B6293" t="s">
        <v>1776</v>
      </c>
    </row>
    <row r="6294" spans="1:3" x14ac:dyDescent="0.25">
      <c r="A6294">
        <f>-8019210.9585 -7474</f>
        <v>-8026684.9584999997</v>
      </c>
      <c r="B6294" t="s">
        <v>1803</v>
      </c>
    </row>
    <row r="6295" spans="1:3" x14ac:dyDescent="0.25">
      <c r="A6295">
        <f>-8015473.0429923 -7</f>
        <v>-8015480.0429923004</v>
      </c>
      <c r="B6295" t="s">
        <v>1776</v>
      </c>
    </row>
    <row r="6296" spans="1:3" x14ac:dyDescent="0.25">
      <c r="A6296" t="s">
        <v>9</v>
      </c>
      <c r="B6296" t="s">
        <v>1804</v>
      </c>
    </row>
    <row r="6297" spans="1:3" x14ac:dyDescent="0.25">
      <c r="A6297" t="s">
        <v>10</v>
      </c>
      <c r="B6297" t="s">
        <v>1804</v>
      </c>
    </row>
    <row r="6298" spans="1:3" x14ac:dyDescent="0.25">
      <c r="A6298" t="s">
        <v>11</v>
      </c>
      <c r="B6298" t="s">
        <v>1804</v>
      </c>
    </row>
    <row r="6299" spans="1:3" x14ac:dyDescent="0.25">
      <c r="A6299" t="s">
        <v>12</v>
      </c>
      <c r="B6299" t="s">
        <v>1804</v>
      </c>
    </row>
    <row r="6300" spans="1:3" x14ac:dyDescent="0.25">
      <c r="A6300" t="s">
        <v>13</v>
      </c>
      <c r="B6300" t="s">
        <v>1804</v>
      </c>
    </row>
    <row r="6301" spans="1:3" x14ac:dyDescent="0.25">
      <c r="A6301" t="s">
        <v>14</v>
      </c>
      <c r="B6301" t="s">
        <v>1804</v>
      </c>
    </row>
    <row r="6302" spans="1:3" x14ac:dyDescent="0.25">
      <c r="A6302" t="s">
        <v>15</v>
      </c>
      <c r="B6302" t="s">
        <v>1804</v>
      </c>
    </row>
    <row r="6303" spans="1:3" x14ac:dyDescent="0.25">
      <c r="A6303" t="s">
        <v>16</v>
      </c>
      <c r="B6303" t="s">
        <v>1804</v>
      </c>
    </row>
    <row r="6304" spans="1:3" x14ac:dyDescent="0.25">
      <c r="A6304" t="s">
        <v>17</v>
      </c>
      <c r="B6304" t="s">
        <v>1804</v>
      </c>
    </row>
    <row r="6305" spans="1:2" x14ac:dyDescent="0.25">
      <c r="A6305" t="s">
        <v>18</v>
      </c>
      <c r="B6305" t="s">
        <v>1804</v>
      </c>
    </row>
    <row r="6306" spans="1:2" x14ac:dyDescent="0.25">
      <c r="A6306">
        <f>-8124807.0715923 -7</f>
        <v>-8124814.0715923002</v>
      </c>
      <c r="B6306" t="s">
        <v>1805</v>
      </c>
    </row>
    <row r="6307" spans="1:2" x14ac:dyDescent="0.25">
      <c r="A6307" t="s">
        <v>20</v>
      </c>
      <c r="B6307" t="s">
        <v>1804</v>
      </c>
    </row>
    <row r="6308" spans="1:2" x14ac:dyDescent="0.25">
      <c r="A6308" t="s">
        <v>21</v>
      </c>
      <c r="B6308" t="s">
        <v>1804</v>
      </c>
    </row>
    <row r="6309" spans="1:2" x14ac:dyDescent="0.25">
      <c r="A6309" t="s">
        <v>22</v>
      </c>
      <c r="B6309" t="s">
        <v>1804</v>
      </c>
    </row>
    <row r="6310" spans="1:2" x14ac:dyDescent="0.25">
      <c r="A6310" t="s">
        <v>23</v>
      </c>
      <c r="B6310" t="s">
        <v>1804</v>
      </c>
    </row>
    <row r="6311" spans="1:2" x14ac:dyDescent="0.25">
      <c r="A6311" t="s">
        <v>24</v>
      </c>
      <c r="B6311" t="s">
        <v>1804</v>
      </c>
    </row>
    <row r="6312" spans="1:2" x14ac:dyDescent="0.25">
      <c r="A6312" t="s">
        <v>25</v>
      </c>
      <c r="B6312" t="s">
        <v>1804</v>
      </c>
    </row>
    <row r="6313" spans="1:2" x14ac:dyDescent="0.25">
      <c r="A6313" t="s">
        <v>26</v>
      </c>
      <c r="B6313" t="s">
        <v>1804</v>
      </c>
    </row>
    <row r="6314" spans="1:2" x14ac:dyDescent="0.25">
      <c r="A6314" t="s">
        <v>27</v>
      </c>
      <c r="B6314" t="s">
        <v>1804</v>
      </c>
    </row>
    <row r="6315" spans="1:2" x14ac:dyDescent="0.25">
      <c r="A6315" t="s">
        <v>28</v>
      </c>
      <c r="B6315" t="s">
        <v>1804</v>
      </c>
    </row>
    <row r="6316" spans="1:2" x14ac:dyDescent="0.25">
      <c r="A6316" t="s">
        <v>29</v>
      </c>
      <c r="B6316" t="s">
        <v>1804</v>
      </c>
    </row>
    <row r="6317" spans="1:2" x14ac:dyDescent="0.25">
      <c r="A6317" t="s">
        <v>30</v>
      </c>
      <c r="B6317" t="s">
        <v>1804</v>
      </c>
    </row>
    <row r="6318" spans="1:2" x14ac:dyDescent="0.25">
      <c r="A6318" t="s">
        <v>31</v>
      </c>
      <c r="B6318" t="s">
        <v>1804</v>
      </c>
    </row>
    <row r="6319" spans="1:2" x14ac:dyDescent="0.25">
      <c r="A6319">
        <f>-8112658.8461923 -7</f>
        <v>-8112665.8461923003</v>
      </c>
      <c r="B6319" t="s">
        <v>1805</v>
      </c>
    </row>
    <row r="6320" spans="1:2" x14ac:dyDescent="0.25">
      <c r="A6320" t="s">
        <v>32</v>
      </c>
      <c r="B6320" t="s">
        <v>1804</v>
      </c>
    </row>
    <row r="6321" spans="1:2" x14ac:dyDescent="0.25">
      <c r="A6321" t="s">
        <v>33</v>
      </c>
      <c r="B6321" t="s">
        <v>1804</v>
      </c>
    </row>
    <row r="6322" spans="1:2" x14ac:dyDescent="0.25">
      <c r="A6322" t="s">
        <v>34</v>
      </c>
      <c r="B6322" t="s">
        <v>1804</v>
      </c>
    </row>
    <row r="6323" spans="1:2" x14ac:dyDescent="0.25">
      <c r="A6323" t="s">
        <v>35</v>
      </c>
      <c r="B6323" t="s">
        <v>1804</v>
      </c>
    </row>
    <row r="6324" spans="1:2" x14ac:dyDescent="0.25">
      <c r="A6324" t="s">
        <v>36</v>
      </c>
      <c r="B6324" t="s">
        <v>1804</v>
      </c>
    </row>
    <row r="6325" spans="1:2" x14ac:dyDescent="0.25">
      <c r="A6325" t="s">
        <v>37</v>
      </c>
      <c r="B6325" t="s">
        <v>1804</v>
      </c>
    </row>
    <row r="6326" spans="1:2" x14ac:dyDescent="0.25">
      <c r="A6326" t="s">
        <v>38</v>
      </c>
      <c r="B6326" t="s">
        <v>1804</v>
      </c>
    </row>
    <row r="6327" spans="1:2" x14ac:dyDescent="0.25">
      <c r="A6327" t="s">
        <v>39</v>
      </c>
      <c r="B6327" t="s">
        <v>1804</v>
      </c>
    </row>
    <row r="6328" spans="1:2" x14ac:dyDescent="0.25">
      <c r="A6328" t="s">
        <v>40</v>
      </c>
      <c r="B6328" t="s">
        <v>1804</v>
      </c>
    </row>
    <row r="6329" spans="1:2" x14ac:dyDescent="0.25">
      <c r="A6329" t="s">
        <v>41</v>
      </c>
      <c r="B6329" t="s">
        <v>1804</v>
      </c>
    </row>
    <row r="6330" spans="1:2" x14ac:dyDescent="0.25">
      <c r="A6330" t="s">
        <v>42</v>
      </c>
      <c r="B6330" t="s">
        <v>1804</v>
      </c>
    </row>
    <row r="6331" spans="1:2" x14ac:dyDescent="0.25">
      <c r="A6331" t="s">
        <v>43</v>
      </c>
      <c r="B6331" t="s">
        <v>1804</v>
      </c>
    </row>
    <row r="6332" spans="1:2" x14ac:dyDescent="0.25">
      <c r="A6332">
        <f>-8100510.6207923 -7</f>
        <v>-8100517.6207923004</v>
      </c>
      <c r="B6332" t="s">
        <v>1805</v>
      </c>
    </row>
    <row r="6333" spans="1:2" x14ac:dyDescent="0.25">
      <c r="A6333" t="s">
        <v>44</v>
      </c>
      <c r="B6333" t="s">
        <v>1804</v>
      </c>
    </row>
    <row r="6334" spans="1:2" x14ac:dyDescent="0.25">
      <c r="A6334" t="s">
        <v>45</v>
      </c>
      <c r="B6334" t="s">
        <v>1804</v>
      </c>
    </row>
    <row r="6335" spans="1:2" x14ac:dyDescent="0.25">
      <c r="A6335" t="s">
        <v>46</v>
      </c>
      <c r="B6335" t="s">
        <v>1804</v>
      </c>
    </row>
    <row r="6336" spans="1:2" x14ac:dyDescent="0.25">
      <c r="A6336" t="s">
        <v>47</v>
      </c>
      <c r="B6336" t="s">
        <v>1804</v>
      </c>
    </row>
    <row r="6337" spans="1:3" x14ac:dyDescent="0.25">
      <c r="A6337" t="s">
        <v>48</v>
      </c>
      <c r="B6337" t="s">
        <v>1804</v>
      </c>
    </row>
    <row r="6338" spans="1:3" x14ac:dyDescent="0.25">
      <c r="A6338" t="s">
        <v>49</v>
      </c>
      <c r="B6338" t="s">
        <v>1804</v>
      </c>
    </row>
    <row r="6339" spans="1:3" x14ac:dyDescent="0.25">
      <c r="A6339" t="s">
        <v>50</v>
      </c>
      <c r="B6339" t="s">
        <v>1804</v>
      </c>
    </row>
    <row r="6340" spans="1:3" x14ac:dyDescent="0.25">
      <c r="A6340" t="s">
        <v>51</v>
      </c>
      <c r="B6340" t="s">
        <v>1804</v>
      </c>
    </row>
    <row r="6341" spans="1:3" x14ac:dyDescent="0.25">
      <c r="A6341" t="s">
        <v>52</v>
      </c>
      <c r="B6341" t="s">
        <v>1804</v>
      </c>
    </row>
    <row r="6342" spans="1:3" x14ac:dyDescent="0.25">
      <c r="A6342" t="s">
        <v>53</v>
      </c>
      <c r="B6342" t="s">
        <v>1804</v>
      </c>
    </row>
    <row r="6343" spans="1:3" x14ac:dyDescent="0.25">
      <c r="A6343">
        <v>-8090231.3531461498</v>
      </c>
      <c r="B6343">
        <v>-75682.776743750001</v>
      </c>
      <c r="C6343">
        <v>1.5669984742999001E-2</v>
      </c>
    </row>
    <row r="6344" spans="1:3" x14ac:dyDescent="0.25">
      <c r="A6344">
        <v>-8089296.8742692303</v>
      </c>
      <c r="B6344">
        <v>-75682.776743750001</v>
      </c>
      <c r="C6344" t="s">
        <v>1806</v>
      </c>
    </row>
    <row r="6345" spans="1:3" x14ac:dyDescent="0.25">
      <c r="A6345">
        <v>-8088362.3953922996</v>
      </c>
      <c r="B6345">
        <v>-75682.776743750001</v>
      </c>
      <c r="C6345" t="s">
        <v>1807</v>
      </c>
    </row>
    <row r="6346" spans="1:3" x14ac:dyDescent="0.25">
      <c r="A6346">
        <v>-8087427.9165153801</v>
      </c>
      <c r="B6346">
        <v>-75682.776743750001</v>
      </c>
      <c r="C6346">
        <v>5.24057634174823E-2</v>
      </c>
    </row>
    <row r="6347" spans="1:3" x14ac:dyDescent="0.25">
      <c r="A6347">
        <v>-8086493.4376384597</v>
      </c>
      <c r="B6347">
        <v>-75682.776743750001</v>
      </c>
      <c r="C6347" t="s">
        <v>1808</v>
      </c>
    </row>
    <row r="6348" spans="1:3" x14ac:dyDescent="0.25">
      <c r="A6348">
        <v>-8085558.95876153</v>
      </c>
      <c r="B6348">
        <v>-75682.776743750001</v>
      </c>
      <c r="C6348" t="s">
        <v>1809</v>
      </c>
    </row>
    <row r="6349" spans="1:3" x14ac:dyDescent="0.25">
      <c r="A6349">
        <v>-8084624.4798846096</v>
      </c>
      <c r="B6349">
        <v>-75682.776743750001</v>
      </c>
      <c r="C6349" t="s">
        <v>1810</v>
      </c>
    </row>
    <row r="6350" spans="1:3" x14ac:dyDescent="0.25">
      <c r="A6350">
        <v>-8083690.0010076901</v>
      </c>
      <c r="B6350">
        <v>-75682.776743750001</v>
      </c>
      <c r="C6350" t="s">
        <v>1811</v>
      </c>
    </row>
    <row r="6351" spans="1:3" x14ac:dyDescent="0.25">
      <c r="A6351">
        <v>-8082755.5221307604</v>
      </c>
      <c r="B6351">
        <v>-75682.776743750001</v>
      </c>
      <c r="C6351" t="s">
        <v>1812</v>
      </c>
    </row>
    <row r="6352" spans="1:3" x14ac:dyDescent="0.25">
      <c r="A6352">
        <v>-8081821.0432538399</v>
      </c>
      <c r="B6352">
        <v>-75682.776743750001</v>
      </c>
      <c r="C6352" t="s">
        <v>1813</v>
      </c>
    </row>
    <row r="6353" spans="1:3" x14ac:dyDescent="0.25">
      <c r="A6353">
        <v>-8080886.5643769205</v>
      </c>
      <c r="B6353">
        <v>-75682.776743750001</v>
      </c>
      <c r="C6353" t="s">
        <v>1814</v>
      </c>
    </row>
    <row r="6354" spans="1:3" x14ac:dyDescent="0.25">
      <c r="A6354">
        <v>-8079952.0855</v>
      </c>
      <c r="B6354">
        <v>-75682.776743750001</v>
      </c>
      <c r="C6354" t="s">
        <v>1815</v>
      </c>
    </row>
    <row r="6355" spans="1:3" x14ac:dyDescent="0.25">
      <c r="A6355">
        <v>-8079017.6066230703</v>
      </c>
      <c r="B6355">
        <v>-75682.776743750001</v>
      </c>
      <c r="C6355" t="s">
        <v>1816</v>
      </c>
    </row>
    <row r="6356" spans="1:3" x14ac:dyDescent="0.25">
      <c r="A6356">
        <v>-8078083.1277461499</v>
      </c>
      <c r="B6356">
        <v>-75682.776743750001</v>
      </c>
      <c r="C6356" t="s">
        <v>1817</v>
      </c>
    </row>
    <row r="6357" spans="1:3" x14ac:dyDescent="0.25">
      <c r="A6357">
        <v>-8077148.6488692304</v>
      </c>
      <c r="B6357">
        <v>-75682.776743750001</v>
      </c>
      <c r="C6357" t="s">
        <v>1818</v>
      </c>
    </row>
    <row r="6358" spans="1:3" x14ac:dyDescent="0.25">
      <c r="A6358">
        <v>-8076214.1699922998</v>
      </c>
      <c r="B6358">
        <v>-75682.776743750001</v>
      </c>
      <c r="C6358" t="s">
        <v>1819</v>
      </c>
    </row>
    <row r="6359" spans="1:3" x14ac:dyDescent="0.25">
      <c r="A6359">
        <v>-8075279.6911153803</v>
      </c>
      <c r="B6359">
        <v>-75682.776743750001</v>
      </c>
      <c r="C6359" t="s">
        <v>1820</v>
      </c>
    </row>
    <row r="6360" spans="1:3" x14ac:dyDescent="0.25">
      <c r="A6360">
        <v>-8074345.2122384598</v>
      </c>
      <c r="B6360">
        <v>-75682.776743750001</v>
      </c>
      <c r="C6360" t="s">
        <v>1821</v>
      </c>
    </row>
    <row r="6361" spans="1:3" x14ac:dyDescent="0.25">
      <c r="A6361">
        <v>-8073410.7333615301</v>
      </c>
      <c r="B6361">
        <v>-75682.776743750001</v>
      </c>
      <c r="C6361">
        <v>0.56591433286666804</v>
      </c>
    </row>
    <row r="6362" spans="1:3" x14ac:dyDescent="0.25">
      <c r="A6362">
        <v>-8072476.2544846097</v>
      </c>
      <c r="B6362">
        <v>-75682.776743750001</v>
      </c>
      <c r="C6362" t="s">
        <v>1822</v>
      </c>
    </row>
    <row r="6363" spans="1:3" x14ac:dyDescent="0.25">
      <c r="A6363">
        <v>-8071541.7756076902</v>
      </c>
      <c r="B6363">
        <v>-75682.776743750001</v>
      </c>
      <c r="C6363" t="s">
        <v>1823</v>
      </c>
    </row>
    <row r="6364" spans="1:3" x14ac:dyDescent="0.25">
      <c r="A6364">
        <v>-8070607.2967307596</v>
      </c>
      <c r="B6364">
        <v>-75682.776743750001</v>
      </c>
      <c r="C6364">
        <v>0.63679468631744296</v>
      </c>
    </row>
    <row r="6365" spans="1:3" x14ac:dyDescent="0.25">
      <c r="A6365">
        <v>-8069672.8178538401</v>
      </c>
      <c r="B6365">
        <v>-75682.776743750001</v>
      </c>
      <c r="C6365" t="s">
        <v>1824</v>
      </c>
    </row>
    <row r="6366" spans="1:3" x14ac:dyDescent="0.25">
      <c r="A6366">
        <v>-8068738.3389769197</v>
      </c>
      <c r="B6366">
        <v>-75682.776743750001</v>
      </c>
      <c r="C6366" t="s">
        <v>1825</v>
      </c>
    </row>
    <row r="6367" spans="1:3" x14ac:dyDescent="0.25">
      <c r="A6367">
        <v>-8067803.8601000002</v>
      </c>
      <c r="B6367">
        <v>-75682.776743750001</v>
      </c>
      <c r="C6367" t="s">
        <v>1826</v>
      </c>
    </row>
    <row r="6368" spans="1:3" x14ac:dyDescent="0.25">
      <c r="A6368">
        <v>-8066869.3812230704</v>
      </c>
      <c r="B6368">
        <v>-75682.776743750001</v>
      </c>
      <c r="C6368" t="s">
        <v>1827</v>
      </c>
    </row>
    <row r="6369" spans="1:3" x14ac:dyDescent="0.25">
      <c r="A6369">
        <v>-8065934.90234615</v>
      </c>
      <c r="B6369">
        <v>-75682.776743750001</v>
      </c>
      <c r="C6369" t="s">
        <v>1828</v>
      </c>
    </row>
    <row r="6370" spans="1:3" x14ac:dyDescent="0.25">
      <c r="A6370">
        <v>-8065000.4234692296</v>
      </c>
      <c r="B6370">
        <v>-75682.776743750001</v>
      </c>
      <c r="C6370" t="s">
        <v>1829</v>
      </c>
    </row>
    <row r="6371" spans="1:3" x14ac:dyDescent="0.25">
      <c r="A6371">
        <v>-8064065.9445922999</v>
      </c>
      <c r="B6371">
        <v>-75682.776743750001</v>
      </c>
      <c r="C6371" t="s">
        <v>1830</v>
      </c>
    </row>
    <row r="6372" spans="1:3" x14ac:dyDescent="0.25">
      <c r="A6372">
        <v>-8063131.4657153804</v>
      </c>
      <c r="B6372">
        <v>-75682.776743750001</v>
      </c>
      <c r="C6372" t="s">
        <v>820</v>
      </c>
    </row>
    <row r="6373" spans="1:3" x14ac:dyDescent="0.25">
      <c r="A6373">
        <v>-8062196.98683846</v>
      </c>
      <c r="B6373">
        <v>-75682.776743750001</v>
      </c>
      <c r="C6373" t="s">
        <v>820</v>
      </c>
    </row>
    <row r="6374" spans="1:3" x14ac:dyDescent="0.25">
      <c r="A6374">
        <v>-8061262.5079615302</v>
      </c>
      <c r="B6374">
        <v>-75682.776743750001</v>
      </c>
      <c r="C6374" t="s">
        <v>820</v>
      </c>
    </row>
    <row r="6375" spans="1:3" x14ac:dyDescent="0.25">
      <c r="A6375">
        <v>-8060328.0290846098</v>
      </c>
      <c r="B6375">
        <v>-75682.776743750001</v>
      </c>
      <c r="C6375" t="s">
        <v>820</v>
      </c>
    </row>
    <row r="6376" spans="1:3" x14ac:dyDescent="0.25">
      <c r="A6376">
        <v>-8059393.5502076903</v>
      </c>
      <c r="B6376">
        <v>-75682.776743750001</v>
      </c>
      <c r="C6376">
        <v>0</v>
      </c>
    </row>
    <row r="6377" spans="1:3" x14ac:dyDescent="0.25">
      <c r="A6377">
        <v>-8058459.0713307597</v>
      </c>
      <c r="B6377">
        <v>-75682.776743750001</v>
      </c>
      <c r="C6377" t="s">
        <v>820</v>
      </c>
    </row>
    <row r="6378" spans="1:3" x14ac:dyDescent="0.25">
      <c r="A6378">
        <v>-8057524.5924538402</v>
      </c>
      <c r="B6378">
        <v>-75682.776743750001</v>
      </c>
      <c r="C6378" t="s">
        <v>820</v>
      </c>
    </row>
    <row r="6379" spans="1:3" x14ac:dyDescent="0.25">
      <c r="A6379">
        <v>-8056590.1135769198</v>
      </c>
      <c r="B6379">
        <v>-75682.776743750001</v>
      </c>
      <c r="C6379">
        <v>0</v>
      </c>
    </row>
    <row r="6380" spans="1:3" x14ac:dyDescent="0.25">
      <c r="A6380">
        <v>-8055655.6347000003</v>
      </c>
      <c r="B6380">
        <v>-75682.776743750001</v>
      </c>
      <c r="C6380" t="s">
        <v>820</v>
      </c>
    </row>
    <row r="6381" spans="1:3" x14ac:dyDescent="0.25">
      <c r="A6381">
        <v>-8054721.1558230696</v>
      </c>
      <c r="B6381">
        <v>-75682.776743750001</v>
      </c>
      <c r="C6381" t="s">
        <v>820</v>
      </c>
    </row>
    <row r="6382" spans="1:3" x14ac:dyDescent="0.25">
      <c r="A6382">
        <v>-8053786.6769461501</v>
      </c>
      <c r="B6382">
        <v>-75682.776743750001</v>
      </c>
      <c r="C6382" t="s">
        <v>820</v>
      </c>
    </row>
    <row r="6383" spans="1:3" x14ac:dyDescent="0.25">
      <c r="A6383">
        <v>-8052852.1980692297</v>
      </c>
      <c r="B6383">
        <v>-75682.776743750001</v>
      </c>
      <c r="C6383" t="s">
        <v>820</v>
      </c>
    </row>
    <row r="6384" spans="1:3" x14ac:dyDescent="0.25">
      <c r="A6384">
        <v>-8051917.7191923</v>
      </c>
      <c r="B6384">
        <v>-75682.776743750001</v>
      </c>
      <c r="C6384" t="s">
        <v>820</v>
      </c>
    </row>
    <row r="6385" spans="1:3" x14ac:dyDescent="0.25">
      <c r="A6385">
        <v>-8050983.2403153796</v>
      </c>
      <c r="B6385">
        <v>-75682.776743750001</v>
      </c>
      <c r="C6385" t="s">
        <v>820</v>
      </c>
    </row>
    <row r="6386" spans="1:3" x14ac:dyDescent="0.25">
      <c r="A6386">
        <v>-8050048.7614384601</v>
      </c>
      <c r="B6386">
        <v>-75682.776743750001</v>
      </c>
      <c r="C6386" t="s">
        <v>820</v>
      </c>
    </row>
    <row r="6387" spans="1:3" x14ac:dyDescent="0.25">
      <c r="A6387">
        <v>-8049114.2825615304</v>
      </c>
      <c r="B6387">
        <v>-75682.776743750001</v>
      </c>
      <c r="C6387" t="s">
        <v>820</v>
      </c>
    </row>
    <row r="6388" spans="1:3" x14ac:dyDescent="0.25">
      <c r="A6388">
        <v>-8048179.8036846099</v>
      </c>
      <c r="B6388">
        <v>-75682.776743750001</v>
      </c>
      <c r="C6388" t="s">
        <v>820</v>
      </c>
    </row>
    <row r="6389" spans="1:3" x14ac:dyDescent="0.25">
      <c r="A6389">
        <v>-8047245.3248076905</v>
      </c>
      <c r="B6389">
        <v>-75682.776743750001</v>
      </c>
      <c r="C6389" t="s">
        <v>820</v>
      </c>
    </row>
    <row r="6390" spans="1:3" x14ac:dyDescent="0.25">
      <c r="A6390">
        <v>-8046310.8459307598</v>
      </c>
      <c r="B6390">
        <v>-75682.776743750001</v>
      </c>
      <c r="C6390" t="s">
        <v>820</v>
      </c>
    </row>
    <row r="6391" spans="1:3" x14ac:dyDescent="0.25">
      <c r="A6391">
        <v>-8045376.3670538403</v>
      </c>
      <c r="B6391">
        <v>-75682.776743750001</v>
      </c>
      <c r="C6391">
        <v>0</v>
      </c>
    </row>
    <row r="6392" spans="1:3" x14ac:dyDescent="0.25">
      <c r="A6392">
        <v>-8044441.8881769199</v>
      </c>
      <c r="B6392">
        <v>-75682.776743750001</v>
      </c>
      <c r="C6392" t="s">
        <v>820</v>
      </c>
    </row>
    <row r="6393" spans="1:3" x14ac:dyDescent="0.25">
      <c r="A6393">
        <v>-8043507.4093000004</v>
      </c>
      <c r="B6393">
        <v>-75682.776743750001</v>
      </c>
      <c r="C6393" t="s">
        <v>820</v>
      </c>
    </row>
    <row r="6394" spans="1:3" x14ac:dyDescent="0.25">
      <c r="A6394">
        <v>-8042572.9304230697</v>
      </c>
      <c r="B6394">
        <v>-75682.776743750001</v>
      </c>
      <c r="C6394">
        <v>0</v>
      </c>
    </row>
    <row r="6395" spans="1:3" x14ac:dyDescent="0.25">
      <c r="A6395" t="s">
        <v>821</v>
      </c>
      <c r="B6395" t="s">
        <v>1804</v>
      </c>
    </row>
    <row r="6396" spans="1:3" x14ac:dyDescent="0.25">
      <c r="A6396" t="s">
        <v>801</v>
      </c>
      <c r="B6396" t="s">
        <v>1804</v>
      </c>
    </row>
    <row r="6397" spans="1:3" x14ac:dyDescent="0.25">
      <c r="A6397">
        <f>-8039769.4937923 -7</f>
        <v>-8039776.4937923001</v>
      </c>
      <c r="B6397" t="s">
        <v>1805</v>
      </c>
    </row>
    <row r="6398" spans="1:3" x14ac:dyDescent="0.25">
      <c r="A6398" t="s">
        <v>782</v>
      </c>
      <c r="B6398" t="s">
        <v>1804</v>
      </c>
    </row>
    <row r="6399" spans="1:3" x14ac:dyDescent="0.25">
      <c r="A6399" t="s">
        <v>762</v>
      </c>
      <c r="B6399" t="s">
        <v>1804</v>
      </c>
    </row>
    <row r="6400" spans="1:3" x14ac:dyDescent="0.25">
      <c r="A6400" t="s">
        <v>740</v>
      </c>
      <c r="B6400" t="s">
        <v>1804</v>
      </c>
    </row>
    <row r="6401" spans="1:2" x14ac:dyDescent="0.25">
      <c r="A6401" t="s">
        <v>716</v>
      </c>
      <c r="B6401" t="s">
        <v>1804</v>
      </c>
    </row>
    <row r="6402" spans="1:2" x14ac:dyDescent="0.25">
      <c r="A6402" t="s">
        <v>717</v>
      </c>
      <c r="B6402" t="s">
        <v>1804</v>
      </c>
    </row>
    <row r="6403" spans="1:2" x14ac:dyDescent="0.25">
      <c r="A6403" t="s">
        <v>690</v>
      </c>
      <c r="B6403" t="s">
        <v>1804</v>
      </c>
    </row>
    <row r="6404" spans="1:2" x14ac:dyDescent="0.25">
      <c r="A6404" t="s">
        <v>661</v>
      </c>
      <c r="B6404" t="s">
        <v>1804</v>
      </c>
    </row>
    <row r="6405" spans="1:2" x14ac:dyDescent="0.25">
      <c r="A6405" t="s">
        <v>662</v>
      </c>
      <c r="B6405" t="s">
        <v>1804</v>
      </c>
    </row>
    <row r="6406" spans="1:2" x14ac:dyDescent="0.25">
      <c r="A6406">
        <f>-8031359.1839 -7568</f>
        <v>-8038927.1838999996</v>
      </c>
      <c r="B6406" t="s">
        <v>1831</v>
      </c>
    </row>
    <row r="6407" spans="1:2" x14ac:dyDescent="0.25">
      <c r="A6407" t="s">
        <v>608</v>
      </c>
      <c r="B6407" t="s">
        <v>1804</v>
      </c>
    </row>
    <row r="6408" spans="1:2" x14ac:dyDescent="0.25">
      <c r="A6408" t="s">
        <v>579</v>
      </c>
      <c r="B6408" t="s">
        <v>1804</v>
      </c>
    </row>
    <row r="6409" spans="1:2" x14ac:dyDescent="0.25">
      <c r="A6409" t="s">
        <v>580</v>
      </c>
      <c r="B6409" t="s">
        <v>1804</v>
      </c>
    </row>
    <row r="6410" spans="1:2" x14ac:dyDescent="0.25">
      <c r="A6410">
        <f>-8027621.2683923 -7</f>
        <v>-8027628.2683923002</v>
      </c>
      <c r="B6410" t="s">
        <v>1805</v>
      </c>
    </row>
    <row r="6411" spans="1:2" x14ac:dyDescent="0.25">
      <c r="A6411" t="s">
        <v>547</v>
      </c>
      <c r="B6411" t="s">
        <v>1804</v>
      </c>
    </row>
    <row r="6412" spans="1:2" x14ac:dyDescent="0.25">
      <c r="A6412" t="s">
        <v>517</v>
      </c>
      <c r="B6412" t="s">
        <v>1804</v>
      </c>
    </row>
    <row r="6413" spans="1:2" x14ac:dyDescent="0.25">
      <c r="A6413" t="s">
        <v>518</v>
      </c>
      <c r="B6413" t="s">
        <v>1804</v>
      </c>
    </row>
    <row r="6414" spans="1:2" x14ac:dyDescent="0.25">
      <c r="A6414" t="s">
        <v>514</v>
      </c>
      <c r="B6414" t="s">
        <v>1804</v>
      </c>
    </row>
    <row r="6415" spans="1:2" x14ac:dyDescent="0.25">
      <c r="A6415" t="s">
        <v>483</v>
      </c>
      <c r="B6415" t="s">
        <v>1804</v>
      </c>
    </row>
    <row r="6416" spans="1:2" x14ac:dyDescent="0.25">
      <c r="A6416" t="s">
        <v>484</v>
      </c>
      <c r="B6416" t="s">
        <v>1804</v>
      </c>
    </row>
    <row r="6417" spans="1:3" x14ac:dyDescent="0.25">
      <c r="A6417" t="s">
        <v>452</v>
      </c>
      <c r="B6417" t="s">
        <v>1804</v>
      </c>
    </row>
    <row r="6418" spans="1:3" x14ac:dyDescent="0.25">
      <c r="A6418" t="s">
        <v>421</v>
      </c>
      <c r="B6418" t="s">
        <v>1804</v>
      </c>
    </row>
    <row r="6419" spans="1:3" x14ac:dyDescent="0.25">
      <c r="A6419">
        <f>-8019210.9585 -7568</f>
        <v>-8026778.9584999997</v>
      </c>
      <c r="B6419" t="s">
        <v>1831</v>
      </c>
    </row>
    <row r="6420" spans="1:3" x14ac:dyDescent="0.25">
      <c r="A6420" t="s">
        <v>389</v>
      </c>
      <c r="B6420" t="s">
        <v>1804</v>
      </c>
    </row>
    <row r="6421" spans="1:3" x14ac:dyDescent="0.25">
      <c r="A6421" t="s">
        <v>355</v>
      </c>
      <c r="B6421" t="s">
        <v>1804</v>
      </c>
    </row>
    <row r="6422" spans="1:3" x14ac:dyDescent="0.25">
      <c r="A6422" t="s">
        <v>320</v>
      </c>
      <c r="B6422" t="s">
        <v>1804</v>
      </c>
    </row>
    <row r="6423" spans="1:3" x14ac:dyDescent="0.25">
      <c r="A6423">
        <f>-8015473.0429923 -7</f>
        <v>-8015480.0429923004</v>
      </c>
      <c r="B6423" t="s">
        <v>1805</v>
      </c>
    </row>
    <row r="6424" spans="1:3" x14ac:dyDescent="0.25">
      <c r="A6424" t="s">
        <v>112</v>
      </c>
      <c r="B6424" t="s">
        <v>1804</v>
      </c>
    </row>
    <row r="6425" spans="1:3" x14ac:dyDescent="0.25">
      <c r="A6425" t="s">
        <v>113</v>
      </c>
      <c r="B6425" t="s">
        <v>1804</v>
      </c>
    </row>
    <row r="6426" spans="1:3" x14ac:dyDescent="0.25">
      <c r="A6426">
        <f>-8124807.0715923 -7</f>
        <v>-8124814.0715923002</v>
      </c>
      <c r="B6426" t="s">
        <v>1832</v>
      </c>
    </row>
    <row r="6427" spans="1:3" x14ac:dyDescent="0.25">
      <c r="A6427">
        <f>-8112658.8461923 -7</f>
        <v>-8112665.8461923003</v>
      </c>
      <c r="B6427" t="s">
        <v>1832</v>
      </c>
    </row>
    <row r="6428" spans="1:3" x14ac:dyDescent="0.25">
      <c r="A6428">
        <f>-8100510.6207923 -7</f>
        <v>-8100517.6207923004</v>
      </c>
      <c r="B6428" t="s">
        <v>1832</v>
      </c>
    </row>
    <row r="6429" spans="1:3" x14ac:dyDescent="0.25">
      <c r="A6429">
        <v>-8090231.3531461498</v>
      </c>
      <c r="B6429">
        <v>-76617.255620535696</v>
      </c>
      <c r="C6429">
        <v>1.04819517582654E-2</v>
      </c>
    </row>
    <row r="6430" spans="1:3" x14ac:dyDescent="0.25">
      <c r="A6430">
        <v>-8089296.8742692303</v>
      </c>
      <c r="B6430">
        <v>-76617.255620535696</v>
      </c>
      <c r="C6430" t="s">
        <v>1833</v>
      </c>
    </row>
    <row r="6431" spans="1:3" x14ac:dyDescent="0.25">
      <c r="A6431">
        <v>-8088362.3953922996</v>
      </c>
      <c r="B6431">
        <v>-76617.255620535696</v>
      </c>
      <c r="C6431" t="s">
        <v>1834</v>
      </c>
    </row>
    <row r="6432" spans="1:3" x14ac:dyDescent="0.25">
      <c r="A6432">
        <v>-8087427.9165153801</v>
      </c>
      <c r="B6432">
        <v>-76617.255620535696</v>
      </c>
      <c r="C6432">
        <v>3.7736393511295298E-2</v>
      </c>
    </row>
    <row r="6433" spans="1:3" x14ac:dyDescent="0.25">
      <c r="A6433">
        <v>-8086493.4376384597</v>
      </c>
      <c r="B6433">
        <v>-76617.255620535696</v>
      </c>
      <c r="C6433" t="s">
        <v>1835</v>
      </c>
    </row>
    <row r="6434" spans="1:3" x14ac:dyDescent="0.25">
      <c r="A6434">
        <v>-8085558.95876153</v>
      </c>
      <c r="B6434">
        <v>-76617.255620535696</v>
      </c>
      <c r="C6434" t="s">
        <v>1836</v>
      </c>
    </row>
    <row r="6435" spans="1:3" x14ac:dyDescent="0.25">
      <c r="A6435">
        <v>-8084624.4798846096</v>
      </c>
      <c r="B6435">
        <v>-76617.255620535696</v>
      </c>
      <c r="C6435" t="s">
        <v>1837</v>
      </c>
    </row>
    <row r="6436" spans="1:3" x14ac:dyDescent="0.25">
      <c r="A6436">
        <v>-8083690.0010076901</v>
      </c>
      <c r="B6436">
        <v>-76617.255620535696</v>
      </c>
      <c r="C6436" t="s">
        <v>1838</v>
      </c>
    </row>
    <row r="6437" spans="1:3" x14ac:dyDescent="0.25">
      <c r="A6437">
        <v>-8082755.5221307604</v>
      </c>
      <c r="B6437">
        <v>-76617.255620535696</v>
      </c>
      <c r="C6437" t="s">
        <v>1839</v>
      </c>
    </row>
    <row r="6438" spans="1:3" x14ac:dyDescent="0.25">
      <c r="A6438">
        <v>-8081821.0432538399</v>
      </c>
      <c r="B6438">
        <v>-76617.255620535696</v>
      </c>
      <c r="C6438" t="s">
        <v>1840</v>
      </c>
    </row>
    <row r="6439" spans="1:3" x14ac:dyDescent="0.25">
      <c r="A6439">
        <v>-8080886.5643769205</v>
      </c>
      <c r="B6439">
        <v>-76617.255620535696</v>
      </c>
      <c r="C6439" t="s">
        <v>1841</v>
      </c>
    </row>
    <row r="6440" spans="1:3" x14ac:dyDescent="0.25">
      <c r="A6440">
        <v>-8079952.0855</v>
      </c>
      <c r="B6440">
        <v>-76617.255620535696</v>
      </c>
      <c r="C6440" t="s">
        <v>1842</v>
      </c>
    </row>
    <row r="6441" spans="1:3" x14ac:dyDescent="0.25">
      <c r="A6441">
        <v>-8079017.6066230703</v>
      </c>
      <c r="B6441">
        <v>-76617.255620535696</v>
      </c>
      <c r="C6441" t="s">
        <v>1843</v>
      </c>
    </row>
    <row r="6442" spans="1:3" x14ac:dyDescent="0.25">
      <c r="A6442">
        <v>-8078083.1277461499</v>
      </c>
      <c r="B6442">
        <v>-76617.255620535696</v>
      </c>
      <c r="C6442" t="s">
        <v>1844</v>
      </c>
    </row>
    <row r="6443" spans="1:3" x14ac:dyDescent="0.25">
      <c r="A6443">
        <v>-8077148.6488692304</v>
      </c>
      <c r="B6443">
        <v>-76617.255620535696</v>
      </c>
      <c r="C6443" t="s">
        <v>1845</v>
      </c>
    </row>
    <row r="6444" spans="1:3" x14ac:dyDescent="0.25">
      <c r="A6444">
        <v>-8076214.1699922998</v>
      </c>
      <c r="B6444">
        <v>-76617.255620535696</v>
      </c>
      <c r="C6444" t="s">
        <v>1846</v>
      </c>
    </row>
    <row r="6445" spans="1:3" x14ac:dyDescent="0.25">
      <c r="A6445">
        <v>-8075279.6911153803</v>
      </c>
      <c r="B6445">
        <v>-76617.255620535696</v>
      </c>
      <c r="C6445" t="s">
        <v>1847</v>
      </c>
    </row>
    <row r="6446" spans="1:3" x14ac:dyDescent="0.25">
      <c r="A6446">
        <v>-8074345.2122384598</v>
      </c>
      <c r="B6446">
        <v>-76617.255620535696</v>
      </c>
      <c r="C6446" t="s">
        <v>1848</v>
      </c>
    </row>
    <row r="6447" spans="1:3" x14ac:dyDescent="0.25">
      <c r="A6447">
        <v>-8073410.7333615301</v>
      </c>
      <c r="B6447">
        <v>-76617.255620535696</v>
      </c>
      <c r="C6447">
        <v>0.56591743230819702</v>
      </c>
    </row>
    <row r="6448" spans="1:3" x14ac:dyDescent="0.25">
      <c r="A6448">
        <v>-8072476.2544846097</v>
      </c>
      <c r="B6448">
        <v>-76617.255620535696</v>
      </c>
      <c r="C6448" t="s">
        <v>1849</v>
      </c>
    </row>
    <row r="6449" spans="1:3" x14ac:dyDescent="0.25">
      <c r="A6449">
        <v>-8071541.7756076902</v>
      </c>
      <c r="B6449">
        <v>-76617.255620535696</v>
      </c>
      <c r="C6449" t="s">
        <v>1850</v>
      </c>
    </row>
    <row r="6450" spans="1:3" x14ac:dyDescent="0.25">
      <c r="A6450">
        <v>-8070607.2967307596</v>
      </c>
      <c r="B6450">
        <v>-76617.255620535696</v>
      </c>
      <c r="C6450">
        <v>0.63657766580581598</v>
      </c>
    </row>
    <row r="6451" spans="1:3" x14ac:dyDescent="0.25">
      <c r="A6451">
        <v>-8069672.8178538401</v>
      </c>
      <c r="B6451">
        <v>-76617.255620535696</v>
      </c>
      <c r="C6451" t="s">
        <v>1851</v>
      </c>
    </row>
    <row r="6452" spans="1:3" x14ac:dyDescent="0.25">
      <c r="A6452">
        <v>-8068738.3389769197</v>
      </c>
      <c r="B6452">
        <v>-76617.255620535696</v>
      </c>
      <c r="C6452" t="s">
        <v>1852</v>
      </c>
    </row>
    <row r="6453" spans="1:3" x14ac:dyDescent="0.25">
      <c r="A6453">
        <v>-8067803.8601000002</v>
      </c>
      <c r="B6453">
        <v>-76617.255620535696</v>
      </c>
      <c r="C6453" t="s">
        <v>1853</v>
      </c>
    </row>
    <row r="6454" spans="1:3" x14ac:dyDescent="0.25">
      <c r="A6454">
        <v>-8066869.3812230704</v>
      </c>
      <c r="B6454">
        <v>-76617.255620535696</v>
      </c>
      <c r="C6454" t="s">
        <v>1854</v>
      </c>
    </row>
    <row r="6455" spans="1:3" x14ac:dyDescent="0.25">
      <c r="A6455">
        <v>-8065934.90234615</v>
      </c>
      <c r="B6455">
        <v>-76617.255620535696</v>
      </c>
      <c r="C6455" t="s">
        <v>1855</v>
      </c>
    </row>
    <row r="6456" spans="1:3" x14ac:dyDescent="0.25">
      <c r="A6456">
        <v>-8065000.4234692296</v>
      </c>
      <c r="B6456">
        <v>-76617.255620535696</v>
      </c>
      <c r="C6456" t="s">
        <v>1856</v>
      </c>
    </row>
    <row r="6457" spans="1:3" x14ac:dyDescent="0.25">
      <c r="A6457">
        <v>-8064065.9445922999</v>
      </c>
      <c r="B6457">
        <v>-76617.255620535696</v>
      </c>
      <c r="C6457" t="s">
        <v>184</v>
      </c>
    </row>
    <row r="6458" spans="1:3" x14ac:dyDescent="0.25">
      <c r="A6458">
        <v>-8063131.4657153804</v>
      </c>
      <c r="B6458">
        <v>-76617.255620535696</v>
      </c>
      <c r="C6458" t="s">
        <v>184</v>
      </c>
    </row>
    <row r="6459" spans="1:3" x14ac:dyDescent="0.25">
      <c r="A6459">
        <v>-8062196.98683846</v>
      </c>
      <c r="B6459">
        <v>-76617.255620535696</v>
      </c>
      <c r="C6459" t="s">
        <v>184</v>
      </c>
    </row>
    <row r="6460" spans="1:3" x14ac:dyDescent="0.25">
      <c r="A6460">
        <v>-8061262.5079615302</v>
      </c>
      <c r="B6460">
        <v>-76617.255620535696</v>
      </c>
      <c r="C6460" t="s">
        <v>184</v>
      </c>
    </row>
    <row r="6461" spans="1:3" x14ac:dyDescent="0.25">
      <c r="A6461">
        <v>-8060328.0290846098</v>
      </c>
      <c r="B6461">
        <v>-76617.255620535696</v>
      </c>
      <c r="C6461" t="s">
        <v>184</v>
      </c>
    </row>
    <row r="6462" spans="1:3" x14ac:dyDescent="0.25">
      <c r="A6462">
        <v>-8059393.5502076903</v>
      </c>
      <c r="B6462">
        <v>-76617.255620535696</v>
      </c>
      <c r="C6462">
        <v>0</v>
      </c>
    </row>
    <row r="6463" spans="1:3" x14ac:dyDescent="0.25">
      <c r="A6463">
        <v>-8058459.0713307597</v>
      </c>
      <c r="B6463">
        <v>-76617.255620535696</v>
      </c>
      <c r="C6463" t="s">
        <v>184</v>
      </c>
    </row>
    <row r="6464" spans="1:3" x14ac:dyDescent="0.25">
      <c r="A6464">
        <v>-8057524.5924538402</v>
      </c>
      <c r="B6464">
        <v>-76617.255620535696</v>
      </c>
      <c r="C6464" t="s">
        <v>184</v>
      </c>
    </row>
    <row r="6465" spans="1:3" x14ac:dyDescent="0.25">
      <c r="A6465">
        <v>-8056590.1135769198</v>
      </c>
      <c r="B6465">
        <v>-76617.255620535696</v>
      </c>
      <c r="C6465">
        <v>0</v>
      </c>
    </row>
    <row r="6466" spans="1:3" x14ac:dyDescent="0.25">
      <c r="A6466">
        <v>-8055655.6347000003</v>
      </c>
      <c r="B6466">
        <v>-76617.255620535696</v>
      </c>
      <c r="C6466" t="s">
        <v>184</v>
      </c>
    </row>
    <row r="6467" spans="1:3" x14ac:dyDescent="0.25">
      <c r="A6467">
        <v>-8054721.1558230696</v>
      </c>
      <c r="B6467">
        <v>-76617.255620535696</v>
      </c>
      <c r="C6467" t="s">
        <v>184</v>
      </c>
    </row>
    <row r="6468" spans="1:3" x14ac:dyDescent="0.25">
      <c r="A6468">
        <v>-8053786.6769461501</v>
      </c>
      <c r="B6468">
        <v>-76617.255620535696</v>
      </c>
      <c r="C6468" t="s">
        <v>184</v>
      </c>
    </row>
    <row r="6469" spans="1:3" x14ac:dyDescent="0.25">
      <c r="A6469">
        <v>-8052852.1980692297</v>
      </c>
      <c r="B6469">
        <v>-76617.255620535696</v>
      </c>
      <c r="C6469" t="s">
        <v>184</v>
      </c>
    </row>
    <row r="6470" spans="1:3" x14ac:dyDescent="0.25">
      <c r="A6470">
        <v>-8051917.7191923</v>
      </c>
      <c r="B6470">
        <v>-76617.255620535696</v>
      </c>
      <c r="C6470" t="s">
        <v>184</v>
      </c>
    </row>
    <row r="6471" spans="1:3" x14ac:dyDescent="0.25">
      <c r="A6471">
        <v>-8050983.2403153796</v>
      </c>
      <c r="B6471">
        <v>-76617.255620535696</v>
      </c>
      <c r="C6471" t="s">
        <v>184</v>
      </c>
    </row>
    <row r="6472" spans="1:3" x14ac:dyDescent="0.25">
      <c r="A6472">
        <v>-8050048.7614384601</v>
      </c>
      <c r="B6472">
        <v>-76617.255620535696</v>
      </c>
      <c r="C6472" t="s">
        <v>184</v>
      </c>
    </row>
    <row r="6473" spans="1:3" x14ac:dyDescent="0.25">
      <c r="A6473">
        <v>-8049114.2825615304</v>
      </c>
      <c r="B6473">
        <v>-76617.255620535696</v>
      </c>
      <c r="C6473" t="s">
        <v>184</v>
      </c>
    </row>
    <row r="6474" spans="1:3" x14ac:dyDescent="0.25">
      <c r="A6474">
        <v>-8048179.8036846099</v>
      </c>
      <c r="B6474">
        <v>-76617.255620535696</v>
      </c>
      <c r="C6474" t="s">
        <v>184</v>
      </c>
    </row>
    <row r="6475" spans="1:3" x14ac:dyDescent="0.25">
      <c r="A6475">
        <v>-8047245.3248076905</v>
      </c>
      <c r="B6475">
        <v>-76617.255620535696</v>
      </c>
      <c r="C6475" t="s">
        <v>184</v>
      </c>
    </row>
    <row r="6476" spans="1:3" x14ac:dyDescent="0.25">
      <c r="A6476">
        <v>-8046310.8459307598</v>
      </c>
      <c r="B6476">
        <v>-76617.255620535696</v>
      </c>
      <c r="C6476" t="s">
        <v>184</v>
      </c>
    </row>
    <row r="6477" spans="1:3" x14ac:dyDescent="0.25">
      <c r="A6477">
        <v>-8045376.3670538403</v>
      </c>
      <c r="B6477">
        <v>-76617.255620535696</v>
      </c>
      <c r="C6477">
        <v>0</v>
      </c>
    </row>
    <row r="6478" spans="1:3" x14ac:dyDescent="0.25">
      <c r="A6478">
        <v>-8044441.8881769199</v>
      </c>
      <c r="B6478">
        <v>-76617.255620535696</v>
      </c>
      <c r="C6478" t="s">
        <v>184</v>
      </c>
    </row>
    <row r="6479" spans="1:3" x14ac:dyDescent="0.25">
      <c r="A6479">
        <v>-8043507.4093000004</v>
      </c>
      <c r="B6479">
        <v>-76617.255620535696</v>
      </c>
      <c r="C6479" t="s">
        <v>184</v>
      </c>
    </row>
    <row r="6480" spans="1:3" x14ac:dyDescent="0.25">
      <c r="A6480">
        <v>-8042572.9304230697</v>
      </c>
      <c r="B6480">
        <v>-76617.255620535696</v>
      </c>
      <c r="C6480">
        <v>0</v>
      </c>
    </row>
    <row r="6481" spans="1:3" x14ac:dyDescent="0.25">
      <c r="A6481">
        <f>-8039769.4937923 -7</f>
        <v>-8039776.4937923001</v>
      </c>
      <c r="B6481" t="s">
        <v>1832</v>
      </c>
    </row>
    <row r="6482" spans="1:3" x14ac:dyDescent="0.25">
      <c r="A6482">
        <f>-8031359.1839 -7661</f>
        <v>-8039020.1838999996</v>
      </c>
      <c r="B6482" t="s">
        <v>1857</v>
      </c>
    </row>
    <row r="6483" spans="1:3" x14ac:dyDescent="0.25">
      <c r="A6483">
        <f>-8027621.2683923 -7</f>
        <v>-8027628.2683923002</v>
      </c>
      <c r="B6483" t="s">
        <v>1832</v>
      </c>
    </row>
    <row r="6484" spans="1:3" x14ac:dyDescent="0.25">
      <c r="A6484">
        <f>-8019210.9585 -7661</f>
        <v>-8026871.9584999997</v>
      </c>
      <c r="B6484" t="s">
        <v>1857</v>
      </c>
    </row>
    <row r="6485" spans="1:3" x14ac:dyDescent="0.25">
      <c r="A6485">
        <f>-8015473.0429923 -7</f>
        <v>-8015480.0429923004</v>
      </c>
      <c r="B6485" t="s">
        <v>1832</v>
      </c>
    </row>
    <row r="6486" spans="1:3" x14ac:dyDescent="0.25">
      <c r="A6486">
        <f>-8124807.0715923 -7</f>
        <v>-8124814.0715923002</v>
      </c>
      <c r="B6486" t="s">
        <v>1858</v>
      </c>
    </row>
    <row r="6487" spans="1:3" x14ac:dyDescent="0.25">
      <c r="A6487">
        <f>-8112658.8461923 -7</f>
        <v>-8112665.8461923003</v>
      </c>
      <c r="B6487" t="s">
        <v>1858</v>
      </c>
    </row>
    <row r="6488" spans="1:3" x14ac:dyDescent="0.25">
      <c r="A6488">
        <f>-8100510.6207923 -7</f>
        <v>-8100517.6207923004</v>
      </c>
      <c r="B6488" t="s">
        <v>1858</v>
      </c>
    </row>
    <row r="6489" spans="1:3" x14ac:dyDescent="0.25">
      <c r="A6489">
        <v>-8091165.8320230702</v>
      </c>
      <c r="B6489">
        <v>-77551.734497321406</v>
      </c>
      <c r="C6489" t="s">
        <v>1859</v>
      </c>
    </row>
    <row r="6490" spans="1:3" x14ac:dyDescent="0.25">
      <c r="A6490">
        <v>-8090231.3531461498</v>
      </c>
      <c r="B6490">
        <v>-77551.734497321406</v>
      </c>
      <c r="C6490">
        <v>1.11985048279166E-2</v>
      </c>
    </row>
    <row r="6491" spans="1:3" x14ac:dyDescent="0.25">
      <c r="A6491">
        <v>-8089296.8742692303</v>
      </c>
      <c r="B6491">
        <v>-77551.734497321406</v>
      </c>
      <c r="C6491" t="s">
        <v>1860</v>
      </c>
    </row>
    <row r="6492" spans="1:3" x14ac:dyDescent="0.25">
      <c r="A6492">
        <v>-8088362.3953922996</v>
      </c>
      <c r="B6492">
        <v>-77551.734497321406</v>
      </c>
      <c r="C6492" t="s">
        <v>1861</v>
      </c>
    </row>
    <row r="6493" spans="1:3" x14ac:dyDescent="0.25">
      <c r="A6493">
        <v>-8087427.9165153801</v>
      </c>
      <c r="B6493">
        <v>-77551.734497321406</v>
      </c>
      <c r="C6493">
        <v>3.7907827645540203E-2</v>
      </c>
    </row>
    <row r="6494" spans="1:3" x14ac:dyDescent="0.25">
      <c r="A6494">
        <v>-8086493.4376384597</v>
      </c>
      <c r="B6494">
        <v>-77551.734497321406</v>
      </c>
      <c r="C6494" t="s">
        <v>1862</v>
      </c>
    </row>
    <row r="6495" spans="1:3" x14ac:dyDescent="0.25">
      <c r="A6495">
        <v>-8085558.95876153</v>
      </c>
      <c r="B6495">
        <v>-77551.734497321406</v>
      </c>
      <c r="C6495" t="s">
        <v>1863</v>
      </c>
    </row>
    <row r="6496" spans="1:3" x14ac:dyDescent="0.25">
      <c r="A6496">
        <v>-8084624.4798846096</v>
      </c>
      <c r="B6496">
        <v>-77551.734497321406</v>
      </c>
      <c r="C6496" t="s">
        <v>1864</v>
      </c>
    </row>
    <row r="6497" spans="1:3" x14ac:dyDescent="0.25">
      <c r="A6497">
        <v>-8083690.0010076901</v>
      </c>
      <c r="B6497">
        <v>-77551.734497321406</v>
      </c>
      <c r="C6497" t="s">
        <v>1865</v>
      </c>
    </row>
    <row r="6498" spans="1:3" x14ac:dyDescent="0.25">
      <c r="A6498">
        <v>-8082755.5221307604</v>
      </c>
      <c r="B6498">
        <v>-77551.734497321406</v>
      </c>
      <c r="C6498" t="s">
        <v>1866</v>
      </c>
    </row>
    <row r="6499" spans="1:3" x14ac:dyDescent="0.25">
      <c r="A6499">
        <v>-8081821.0432538399</v>
      </c>
      <c r="B6499">
        <v>-77551.734497321406</v>
      </c>
      <c r="C6499" t="s">
        <v>1867</v>
      </c>
    </row>
    <row r="6500" spans="1:3" x14ac:dyDescent="0.25">
      <c r="A6500">
        <v>-8080886.5643769205</v>
      </c>
      <c r="B6500">
        <v>-77551.734497321406</v>
      </c>
      <c r="C6500" t="s">
        <v>1868</v>
      </c>
    </row>
    <row r="6501" spans="1:3" x14ac:dyDescent="0.25">
      <c r="A6501">
        <v>-8079952.0855</v>
      </c>
      <c r="B6501">
        <v>-77551.734497321406</v>
      </c>
      <c r="C6501" t="s">
        <v>1869</v>
      </c>
    </row>
    <row r="6502" spans="1:3" x14ac:dyDescent="0.25">
      <c r="A6502">
        <v>-8079017.6066230703</v>
      </c>
      <c r="B6502">
        <v>-77551.734497321406</v>
      </c>
      <c r="C6502" t="s">
        <v>1870</v>
      </c>
    </row>
    <row r="6503" spans="1:3" x14ac:dyDescent="0.25">
      <c r="A6503">
        <v>-8078083.1277461499</v>
      </c>
      <c r="B6503">
        <v>-77551.734497321406</v>
      </c>
      <c r="C6503" t="s">
        <v>1871</v>
      </c>
    </row>
    <row r="6504" spans="1:3" x14ac:dyDescent="0.25">
      <c r="A6504">
        <v>-8077148.6488692304</v>
      </c>
      <c r="B6504">
        <v>-77551.734497321406</v>
      </c>
      <c r="C6504" t="s">
        <v>1872</v>
      </c>
    </row>
    <row r="6505" spans="1:3" x14ac:dyDescent="0.25">
      <c r="A6505">
        <v>-8076214.1699922998</v>
      </c>
      <c r="B6505">
        <v>-77551.734497321406</v>
      </c>
      <c r="C6505" t="s">
        <v>1873</v>
      </c>
    </row>
    <row r="6506" spans="1:3" x14ac:dyDescent="0.25">
      <c r="A6506">
        <v>-8075279.6911153803</v>
      </c>
      <c r="B6506">
        <v>-77551.734497321406</v>
      </c>
      <c r="C6506" t="s">
        <v>1874</v>
      </c>
    </row>
    <row r="6507" spans="1:3" x14ac:dyDescent="0.25">
      <c r="A6507">
        <v>-8074345.2122384598</v>
      </c>
      <c r="B6507">
        <v>-77551.734497321406</v>
      </c>
      <c r="C6507" t="s">
        <v>1875</v>
      </c>
    </row>
    <row r="6508" spans="1:3" x14ac:dyDescent="0.25">
      <c r="A6508">
        <v>-8073410.7333615301</v>
      </c>
      <c r="B6508">
        <v>-77551.734497321406</v>
      </c>
      <c r="C6508">
        <v>0.53931456804275502</v>
      </c>
    </row>
    <row r="6509" spans="1:3" x14ac:dyDescent="0.25">
      <c r="A6509">
        <v>-8072476.2544846097</v>
      </c>
      <c r="B6509">
        <v>-77551.734497321406</v>
      </c>
      <c r="C6509" t="s">
        <v>1876</v>
      </c>
    </row>
    <row r="6510" spans="1:3" x14ac:dyDescent="0.25">
      <c r="A6510">
        <v>-8071541.7756076902</v>
      </c>
      <c r="B6510">
        <v>-77551.734497321406</v>
      </c>
      <c r="C6510" t="s">
        <v>1877</v>
      </c>
    </row>
    <row r="6511" spans="1:3" x14ac:dyDescent="0.25">
      <c r="A6511">
        <v>-8070607.2967307596</v>
      </c>
      <c r="B6511">
        <v>-77551.734497321406</v>
      </c>
      <c r="C6511">
        <v>0.61784130334854104</v>
      </c>
    </row>
    <row r="6512" spans="1:3" x14ac:dyDescent="0.25">
      <c r="A6512">
        <v>-8069672.8178538401</v>
      </c>
      <c r="B6512">
        <v>-77551.734497321406</v>
      </c>
      <c r="C6512" t="s">
        <v>1878</v>
      </c>
    </row>
    <row r="6513" spans="1:3" x14ac:dyDescent="0.25">
      <c r="A6513">
        <v>-8068738.3389769197</v>
      </c>
      <c r="B6513">
        <v>-77551.734497321406</v>
      </c>
      <c r="C6513" t="s">
        <v>1879</v>
      </c>
    </row>
    <row r="6514" spans="1:3" x14ac:dyDescent="0.25">
      <c r="A6514">
        <v>-8067803.8601000002</v>
      </c>
      <c r="B6514">
        <v>-77551.734497321406</v>
      </c>
      <c r="C6514" t="s">
        <v>1880</v>
      </c>
    </row>
    <row r="6515" spans="1:3" x14ac:dyDescent="0.25">
      <c r="A6515">
        <v>-8066869.3812230704</v>
      </c>
      <c r="B6515">
        <v>-77551.734497321406</v>
      </c>
      <c r="C6515" t="s">
        <v>1881</v>
      </c>
    </row>
    <row r="6516" spans="1:3" x14ac:dyDescent="0.25">
      <c r="A6516">
        <v>-8065934.90234615</v>
      </c>
      <c r="B6516">
        <v>-77551.734497321406</v>
      </c>
      <c r="C6516" t="s">
        <v>1882</v>
      </c>
    </row>
    <row r="6517" spans="1:3" x14ac:dyDescent="0.25">
      <c r="A6517">
        <v>-8065000.4234692296</v>
      </c>
      <c r="B6517">
        <v>-77551.734497321406</v>
      </c>
      <c r="C6517" t="s">
        <v>354</v>
      </c>
    </row>
    <row r="6518" spans="1:3" x14ac:dyDescent="0.25">
      <c r="A6518">
        <v>-8064065.9445922999</v>
      </c>
      <c r="B6518">
        <v>-77551.734497321406</v>
      </c>
      <c r="C6518" t="s">
        <v>354</v>
      </c>
    </row>
    <row r="6519" spans="1:3" x14ac:dyDescent="0.25">
      <c r="A6519">
        <v>-8063131.4657153804</v>
      </c>
      <c r="B6519">
        <v>-77551.734497321406</v>
      </c>
      <c r="C6519" t="s">
        <v>354</v>
      </c>
    </row>
    <row r="6520" spans="1:3" x14ac:dyDescent="0.25">
      <c r="A6520">
        <v>-8062196.98683846</v>
      </c>
      <c r="B6520">
        <v>-77551.734497321406</v>
      </c>
      <c r="C6520" t="s">
        <v>354</v>
      </c>
    </row>
    <row r="6521" spans="1:3" x14ac:dyDescent="0.25">
      <c r="A6521">
        <v>-8061262.5079615302</v>
      </c>
      <c r="B6521">
        <v>-77551.734497321406</v>
      </c>
      <c r="C6521" t="s">
        <v>354</v>
      </c>
    </row>
    <row r="6522" spans="1:3" x14ac:dyDescent="0.25">
      <c r="A6522">
        <v>-8060328.0290846098</v>
      </c>
      <c r="B6522">
        <v>-77551.734497321406</v>
      </c>
      <c r="C6522" t="s">
        <v>354</v>
      </c>
    </row>
    <row r="6523" spans="1:3" x14ac:dyDescent="0.25">
      <c r="A6523">
        <v>-8059393.5502076903</v>
      </c>
      <c r="B6523">
        <v>-77551.734497321406</v>
      </c>
      <c r="C6523">
        <v>0</v>
      </c>
    </row>
    <row r="6524" spans="1:3" x14ac:dyDescent="0.25">
      <c r="A6524">
        <v>-8058459.0713307597</v>
      </c>
      <c r="B6524">
        <v>-77551.734497321406</v>
      </c>
      <c r="C6524" t="s">
        <v>354</v>
      </c>
    </row>
    <row r="6525" spans="1:3" x14ac:dyDescent="0.25">
      <c r="A6525">
        <v>-8057524.5924538402</v>
      </c>
      <c r="B6525">
        <v>-77551.734497321406</v>
      </c>
      <c r="C6525" t="s">
        <v>354</v>
      </c>
    </row>
    <row r="6526" spans="1:3" x14ac:dyDescent="0.25">
      <c r="A6526">
        <v>-8056590.1135769198</v>
      </c>
      <c r="B6526">
        <v>-77551.734497321406</v>
      </c>
      <c r="C6526">
        <v>0</v>
      </c>
    </row>
    <row r="6527" spans="1:3" x14ac:dyDescent="0.25">
      <c r="A6527">
        <v>-8055655.6347000003</v>
      </c>
      <c r="B6527">
        <v>-77551.734497321406</v>
      </c>
      <c r="C6527" t="s">
        <v>354</v>
      </c>
    </row>
    <row r="6528" spans="1:3" x14ac:dyDescent="0.25">
      <c r="A6528">
        <v>-8054721.1558230696</v>
      </c>
      <c r="B6528">
        <v>-77551.734497321406</v>
      </c>
      <c r="C6528" t="s">
        <v>354</v>
      </c>
    </row>
    <row r="6529" spans="1:3" x14ac:dyDescent="0.25">
      <c r="A6529">
        <v>-8053786.6769461501</v>
      </c>
      <c r="B6529">
        <v>-77551.734497321406</v>
      </c>
      <c r="C6529" t="s">
        <v>354</v>
      </c>
    </row>
    <row r="6530" spans="1:3" x14ac:dyDescent="0.25">
      <c r="A6530">
        <v>-8052852.1980692297</v>
      </c>
      <c r="B6530">
        <v>-77551.734497321406</v>
      </c>
      <c r="C6530" t="s">
        <v>354</v>
      </c>
    </row>
    <row r="6531" spans="1:3" x14ac:dyDescent="0.25">
      <c r="A6531">
        <v>-8051917.7191923</v>
      </c>
      <c r="B6531">
        <v>-77551.734497321406</v>
      </c>
      <c r="C6531" t="s">
        <v>354</v>
      </c>
    </row>
    <row r="6532" spans="1:3" x14ac:dyDescent="0.25">
      <c r="A6532">
        <v>-8050983.2403153796</v>
      </c>
      <c r="B6532">
        <v>-77551.734497321406</v>
      </c>
      <c r="C6532" t="s">
        <v>354</v>
      </c>
    </row>
    <row r="6533" spans="1:3" x14ac:dyDescent="0.25">
      <c r="A6533">
        <v>-8050048.7614384601</v>
      </c>
      <c r="B6533">
        <v>-77551.734497321406</v>
      </c>
      <c r="C6533" t="s">
        <v>354</v>
      </c>
    </row>
    <row r="6534" spans="1:3" x14ac:dyDescent="0.25">
      <c r="A6534">
        <v>-8049114.2825615304</v>
      </c>
      <c r="B6534">
        <v>-77551.734497321406</v>
      </c>
      <c r="C6534" t="s">
        <v>354</v>
      </c>
    </row>
    <row r="6535" spans="1:3" x14ac:dyDescent="0.25">
      <c r="A6535">
        <v>-8048179.8036846099</v>
      </c>
      <c r="B6535">
        <v>-77551.734497321406</v>
      </c>
      <c r="C6535" t="s">
        <v>354</v>
      </c>
    </row>
    <row r="6536" spans="1:3" x14ac:dyDescent="0.25">
      <c r="A6536">
        <v>-8047245.3248076905</v>
      </c>
      <c r="B6536">
        <v>-77551.734497321406</v>
      </c>
      <c r="C6536" t="s">
        <v>354</v>
      </c>
    </row>
    <row r="6537" spans="1:3" x14ac:dyDescent="0.25">
      <c r="A6537">
        <v>-8046310.8459307598</v>
      </c>
      <c r="B6537">
        <v>-77551.734497321406</v>
      </c>
      <c r="C6537" t="s">
        <v>354</v>
      </c>
    </row>
    <row r="6538" spans="1:3" x14ac:dyDescent="0.25">
      <c r="A6538">
        <v>-8045376.3670538403</v>
      </c>
      <c r="B6538">
        <v>-77551.734497321406</v>
      </c>
      <c r="C6538">
        <v>0</v>
      </c>
    </row>
    <row r="6539" spans="1:3" x14ac:dyDescent="0.25">
      <c r="A6539">
        <v>-8044441.8881769199</v>
      </c>
      <c r="B6539">
        <v>-77551.734497321406</v>
      </c>
      <c r="C6539" t="s">
        <v>354</v>
      </c>
    </row>
    <row r="6540" spans="1:3" x14ac:dyDescent="0.25">
      <c r="A6540">
        <v>-8043507.4093000004</v>
      </c>
      <c r="B6540">
        <v>-77551.734497321406</v>
      </c>
      <c r="C6540" t="s">
        <v>354</v>
      </c>
    </row>
    <row r="6541" spans="1:3" x14ac:dyDescent="0.25">
      <c r="A6541">
        <v>-8042572.9304230697</v>
      </c>
      <c r="B6541">
        <v>-77551.734497321406</v>
      </c>
      <c r="C6541">
        <v>0</v>
      </c>
    </row>
    <row r="6542" spans="1:3" x14ac:dyDescent="0.25">
      <c r="A6542">
        <f>-8039769.4937923 -7</f>
        <v>-8039776.4937923001</v>
      </c>
      <c r="B6542" t="s">
        <v>1858</v>
      </c>
    </row>
    <row r="6543" spans="1:3" x14ac:dyDescent="0.25">
      <c r="A6543">
        <f>-8031359.1839 -7755</f>
        <v>-8039114.1838999996</v>
      </c>
      <c r="B6543" t="s">
        <v>1883</v>
      </c>
    </row>
    <row r="6544" spans="1:3" x14ac:dyDescent="0.25">
      <c r="A6544">
        <f>-8027621.2683923 -7</f>
        <v>-8027628.2683923002</v>
      </c>
      <c r="B6544" t="s">
        <v>1858</v>
      </c>
    </row>
    <row r="6545" spans="1:3" x14ac:dyDescent="0.25">
      <c r="A6545">
        <f>-8019210.9585 -7755</f>
        <v>-8026965.9584999997</v>
      </c>
      <c r="B6545" t="s">
        <v>1883</v>
      </c>
    </row>
    <row r="6546" spans="1:3" x14ac:dyDescent="0.25">
      <c r="A6546">
        <f>-8015473.0429923 -7</f>
        <v>-8015480.0429923004</v>
      </c>
      <c r="B6546" t="s">
        <v>1858</v>
      </c>
    </row>
    <row r="6547" spans="1:3" x14ac:dyDescent="0.25">
      <c r="A6547">
        <f>-8124807.0715923 -7</f>
        <v>-8124814.0715923002</v>
      </c>
      <c r="B6547" t="s">
        <v>1884</v>
      </c>
    </row>
    <row r="6548" spans="1:3" x14ac:dyDescent="0.25">
      <c r="A6548">
        <f>-8112658.8461923 -7</f>
        <v>-8112665.8461923003</v>
      </c>
      <c r="B6548" t="s">
        <v>1884</v>
      </c>
    </row>
    <row r="6549" spans="1:3" x14ac:dyDescent="0.25">
      <c r="A6549">
        <f>-8100510.6207923 -7</f>
        <v>-8100517.6207923004</v>
      </c>
      <c r="B6549" t="s">
        <v>1884</v>
      </c>
    </row>
    <row r="6550" spans="1:3" x14ac:dyDescent="0.25">
      <c r="A6550">
        <v>-8091165.8320230702</v>
      </c>
      <c r="B6550">
        <v>-78486.213374107101</v>
      </c>
      <c r="C6550" t="s">
        <v>1885</v>
      </c>
    </row>
    <row r="6551" spans="1:3" x14ac:dyDescent="0.25">
      <c r="A6551">
        <v>-8090231.3531461498</v>
      </c>
      <c r="B6551">
        <v>-78486.213374107101</v>
      </c>
      <c r="C6551">
        <v>1.12030543386936E-2</v>
      </c>
    </row>
    <row r="6552" spans="1:3" x14ac:dyDescent="0.25">
      <c r="A6552">
        <v>-8089296.8742692303</v>
      </c>
      <c r="B6552">
        <v>-78486.213374107101</v>
      </c>
      <c r="C6552" t="s">
        <v>1886</v>
      </c>
    </row>
    <row r="6553" spans="1:3" x14ac:dyDescent="0.25">
      <c r="A6553">
        <v>-8088362.3953922996</v>
      </c>
      <c r="B6553">
        <v>-78486.213374107101</v>
      </c>
      <c r="C6553" t="s">
        <v>1887</v>
      </c>
    </row>
    <row r="6554" spans="1:3" x14ac:dyDescent="0.25">
      <c r="A6554">
        <v>-8087427.9165153801</v>
      </c>
      <c r="B6554">
        <v>-78486.213374107101</v>
      </c>
      <c r="C6554">
        <v>3.9251364767551401E-2</v>
      </c>
    </row>
    <row r="6555" spans="1:3" x14ac:dyDescent="0.25">
      <c r="A6555">
        <v>-8086493.4376384597</v>
      </c>
      <c r="B6555">
        <v>-78486.213374107101</v>
      </c>
      <c r="C6555" t="s">
        <v>1888</v>
      </c>
    </row>
    <row r="6556" spans="1:3" x14ac:dyDescent="0.25">
      <c r="A6556">
        <v>-8085558.95876153</v>
      </c>
      <c r="B6556">
        <v>-78486.213374107101</v>
      </c>
      <c r="C6556" t="s">
        <v>1889</v>
      </c>
    </row>
    <row r="6557" spans="1:3" x14ac:dyDescent="0.25">
      <c r="A6557">
        <v>-8084624.4798846096</v>
      </c>
      <c r="B6557">
        <v>-78486.213374107101</v>
      </c>
      <c r="C6557" t="s">
        <v>1890</v>
      </c>
    </row>
    <row r="6558" spans="1:3" x14ac:dyDescent="0.25">
      <c r="A6558">
        <v>-8083690.0010076901</v>
      </c>
      <c r="B6558">
        <v>-78486.213374107101</v>
      </c>
      <c r="C6558" t="s">
        <v>1891</v>
      </c>
    </row>
    <row r="6559" spans="1:3" x14ac:dyDescent="0.25">
      <c r="A6559">
        <v>-8082755.5221307604</v>
      </c>
      <c r="B6559">
        <v>-78486.213374107101</v>
      </c>
      <c r="C6559" t="s">
        <v>1892</v>
      </c>
    </row>
    <row r="6560" spans="1:3" x14ac:dyDescent="0.25">
      <c r="A6560">
        <v>-8081821.0432538399</v>
      </c>
      <c r="B6560">
        <v>-78486.213374107101</v>
      </c>
      <c r="C6560" t="s">
        <v>1893</v>
      </c>
    </row>
    <row r="6561" spans="1:3" x14ac:dyDescent="0.25">
      <c r="A6561">
        <v>-8080886.5643769205</v>
      </c>
      <c r="B6561">
        <v>-78486.213374107101</v>
      </c>
      <c r="C6561" t="s">
        <v>1894</v>
      </c>
    </row>
    <row r="6562" spans="1:3" x14ac:dyDescent="0.25">
      <c r="A6562">
        <v>-8079952.0855</v>
      </c>
      <c r="B6562">
        <v>-78486.213374107101</v>
      </c>
      <c r="C6562" t="s">
        <v>1895</v>
      </c>
    </row>
    <row r="6563" spans="1:3" x14ac:dyDescent="0.25">
      <c r="A6563">
        <v>-8079017.6066230703</v>
      </c>
      <c r="B6563">
        <v>-78486.213374107101</v>
      </c>
      <c r="C6563" t="s">
        <v>1896</v>
      </c>
    </row>
    <row r="6564" spans="1:3" x14ac:dyDescent="0.25">
      <c r="A6564">
        <v>-8078083.1277461499</v>
      </c>
      <c r="B6564">
        <v>-78486.213374107101</v>
      </c>
      <c r="C6564" t="s">
        <v>1897</v>
      </c>
    </row>
    <row r="6565" spans="1:3" x14ac:dyDescent="0.25">
      <c r="A6565">
        <v>-8077148.6488692304</v>
      </c>
      <c r="B6565">
        <v>-78486.213374107101</v>
      </c>
      <c r="C6565" t="s">
        <v>1898</v>
      </c>
    </row>
    <row r="6566" spans="1:3" x14ac:dyDescent="0.25">
      <c r="A6566">
        <v>-8076214.1699922998</v>
      </c>
      <c r="B6566">
        <v>-78486.213374107101</v>
      </c>
      <c r="C6566" t="s">
        <v>1899</v>
      </c>
    </row>
    <row r="6567" spans="1:3" x14ac:dyDescent="0.25">
      <c r="A6567">
        <v>-8075279.6911153803</v>
      </c>
      <c r="B6567">
        <v>-78486.213374107101</v>
      </c>
      <c r="C6567" t="s">
        <v>1900</v>
      </c>
    </row>
    <row r="6568" spans="1:3" x14ac:dyDescent="0.25">
      <c r="A6568">
        <v>-8074345.2122384598</v>
      </c>
      <c r="B6568">
        <v>-78486.213374107101</v>
      </c>
      <c r="C6568" t="s">
        <v>1901</v>
      </c>
    </row>
    <row r="6569" spans="1:3" x14ac:dyDescent="0.25">
      <c r="A6569">
        <v>-8073410.7333615301</v>
      </c>
      <c r="B6569">
        <v>-78486.213374107101</v>
      </c>
      <c r="C6569">
        <v>0.53968268632888705</v>
      </c>
    </row>
    <row r="6570" spans="1:3" x14ac:dyDescent="0.25">
      <c r="A6570">
        <v>-8072476.2544846097</v>
      </c>
      <c r="B6570">
        <v>-78486.213374107101</v>
      </c>
      <c r="C6570" t="s">
        <v>1902</v>
      </c>
    </row>
    <row r="6571" spans="1:3" x14ac:dyDescent="0.25">
      <c r="A6571">
        <v>-8071541.7756076902</v>
      </c>
      <c r="B6571">
        <v>-78486.213374107101</v>
      </c>
      <c r="C6571" t="s">
        <v>1903</v>
      </c>
    </row>
    <row r="6572" spans="1:3" x14ac:dyDescent="0.25">
      <c r="A6572">
        <v>-8070607.2967307596</v>
      </c>
      <c r="B6572">
        <v>-78486.213374107101</v>
      </c>
      <c r="C6572">
        <v>0.61806434392928999</v>
      </c>
    </row>
    <row r="6573" spans="1:3" x14ac:dyDescent="0.25">
      <c r="A6573">
        <v>-8069672.8178538401</v>
      </c>
      <c r="B6573">
        <v>-78486.213374107101</v>
      </c>
      <c r="C6573" t="s">
        <v>1904</v>
      </c>
    </row>
    <row r="6574" spans="1:3" x14ac:dyDescent="0.25">
      <c r="A6574">
        <v>-8068738.3389769197</v>
      </c>
      <c r="B6574">
        <v>-78486.213374107101</v>
      </c>
      <c r="C6574" t="s">
        <v>1905</v>
      </c>
    </row>
    <row r="6575" spans="1:3" x14ac:dyDescent="0.25">
      <c r="A6575">
        <v>-8067803.8601000002</v>
      </c>
      <c r="B6575">
        <v>-78486.213374107101</v>
      </c>
      <c r="C6575" t="s">
        <v>1906</v>
      </c>
    </row>
    <row r="6576" spans="1:3" x14ac:dyDescent="0.25">
      <c r="A6576">
        <v>-8066869.3812230704</v>
      </c>
      <c r="B6576">
        <v>-78486.213374107101</v>
      </c>
      <c r="C6576" t="s">
        <v>1907</v>
      </c>
    </row>
    <row r="6577" spans="1:3" x14ac:dyDescent="0.25">
      <c r="A6577">
        <v>-8065934.90234615</v>
      </c>
      <c r="B6577">
        <v>-78486.213374107101</v>
      </c>
      <c r="C6577" t="s">
        <v>1908</v>
      </c>
    </row>
    <row r="6578" spans="1:3" x14ac:dyDescent="0.25">
      <c r="A6578">
        <v>-8065000.4234692296</v>
      </c>
      <c r="B6578">
        <v>-78486.213374107101</v>
      </c>
      <c r="C6578" t="s">
        <v>148</v>
      </c>
    </row>
    <row r="6579" spans="1:3" x14ac:dyDescent="0.25">
      <c r="A6579">
        <v>-8064065.9445922999</v>
      </c>
      <c r="B6579">
        <v>-78486.213374107101</v>
      </c>
      <c r="C6579" t="s">
        <v>148</v>
      </c>
    </row>
    <row r="6580" spans="1:3" x14ac:dyDescent="0.25">
      <c r="A6580">
        <v>-8063131.4657153804</v>
      </c>
      <c r="B6580">
        <v>-78486.213374107101</v>
      </c>
      <c r="C6580" t="s">
        <v>148</v>
      </c>
    </row>
    <row r="6581" spans="1:3" x14ac:dyDescent="0.25">
      <c r="A6581">
        <v>-8062196.98683846</v>
      </c>
      <c r="B6581">
        <v>-78486.213374107101</v>
      </c>
      <c r="C6581" t="s">
        <v>148</v>
      </c>
    </row>
    <row r="6582" spans="1:3" x14ac:dyDescent="0.25">
      <c r="A6582">
        <v>-8061262.5079615302</v>
      </c>
      <c r="B6582">
        <v>-78486.213374107101</v>
      </c>
      <c r="C6582" t="s">
        <v>148</v>
      </c>
    </row>
    <row r="6583" spans="1:3" x14ac:dyDescent="0.25">
      <c r="A6583">
        <v>-8060328.0290846098</v>
      </c>
      <c r="B6583">
        <v>-78486.213374107101</v>
      </c>
      <c r="C6583" t="s">
        <v>148</v>
      </c>
    </row>
    <row r="6584" spans="1:3" x14ac:dyDescent="0.25">
      <c r="A6584">
        <v>-8059393.5502076903</v>
      </c>
      <c r="B6584">
        <v>-78486.213374107101</v>
      </c>
      <c r="C6584">
        <v>0</v>
      </c>
    </row>
    <row r="6585" spans="1:3" x14ac:dyDescent="0.25">
      <c r="A6585">
        <v>-8058459.0713307597</v>
      </c>
      <c r="B6585">
        <v>-78486.213374107101</v>
      </c>
      <c r="C6585" t="s">
        <v>148</v>
      </c>
    </row>
    <row r="6586" spans="1:3" x14ac:dyDescent="0.25">
      <c r="A6586">
        <v>-8057524.5924538402</v>
      </c>
      <c r="B6586">
        <v>-78486.213374107101</v>
      </c>
      <c r="C6586" t="s">
        <v>148</v>
      </c>
    </row>
    <row r="6587" spans="1:3" x14ac:dyDescent="0.25">
      <c r="A6587">
        <v>-8056590.1135769198</v>
      </c>
      <c r="B6587">
        <v>-78486.213374107101</v>
      </c>
      <c r="C6587">
        <v>0</v>
      </c>
    </row>
    <row r="6588" spans="1:3" x14ac:dyDescent="0.25">
      <c r="A6588">
        <v>-8055655.6347000003</v>
      </c>
      <c r="B6588">
        <v>-78486.213374107101</v>
      </c>
      <c r="C6588" t="s">
        <v>148</v>
      </c>
    </row>
    <row r="6589" spans="1:3" x14ac:dyDescent="0.25">
      <c r="A6589">
        <v>-8054721.1558230696</v>
      </c>
      <c r="B6589">
        <v>-78486.213374107101</v>
      </c>
      <c r="C6589" t="s">
        <v>148</v>
      </c>
    </row>
    <row r="6590" spans="1:3" x14ac:dyDescent="0.25">
      <c r="A6590">
        <v>-8053786.6769461501</v>
      </c>
      <c r="B6590">
        <v>-78486.213374107101</v>
      </c>
      <c r="C6590" t="s">
        <v>148</v>
      </c>
    </row>
    <row r="6591" spans="1:3" x14ac:dyDescent="0.25">
      <c r="A6591">
        <v>-8052852.1980692297</v>
      </c>
      <c r="B6591">
        <v>-78486.213374107101</v>
      </c>
      <c r="C6591" t="s">
        <v>148</v>
      </c>
    </row>
    <row r="6592" spans="1:3" x14ac:dyDescent="0.25">
      <c r="A6592">
        <v>-8051917.7191923</v>
      </c>
      <c r="B6592">
        <v>-78486.213374107101</v>
      </c>
      <c r="C6592" t="s">
        <v>148</v>
      </c>
    </row>
    <row r="6593" spans="1:3" x14ac:dyDescent="0.25">
      <c r="A6593">
        <v>-8050983.2403153796</v>
      </c>
      <c r="B6593">
        <v>-78486.213374107101</v>
      </c>
      <c r="C6593" t="s">
        <v>148</v>
      </c>
    </row>
    <row r="6594" spans="1:3" x14ac:dyDescent="0.25">
      <c r="A6594">
        <v>-8050048.7614384601</v>
      </c>
      <c r="B6594">
        <v>-78486.213374107101</v>
      </c>
      <c r="C6594" t="s">
        <v>148</v>
      </c>
    </row>
    <row r="6595" spans="1:3" x14ac:dyDescent="0.25">
      <c r="A6595">
        <v>-8049114.2825615304</v>
      </c>
      <c r="B6595">
        <v>-78486.213374107101</v>
      </c>
      <c r="C6595" t="s">
        <v>148</v>
      </c>
    </row>
    <row r="6596" spans="1:3" x14ac:dyDescent="0.25">
      <c r="A6596">
        <v>-8048179.8036846099</v>
      </c>
      <c r="B6596">
        <v>-78486.213374107101</v>
      </c>
      <c r="C6596" t="s">
        <v>148</v>
      </c>
    </row>
    <row r="6597" spans="1:3" x14ac:dyDescent="0.25">
      <c r="A6597">
        <v>-8047245.3248076905</v>
      </c>
      <c r="B6597">
        <v>-78486.213374107101</v>
      </c>
      <c r="C6597" t="s">
        <v>148</v>
      </c>
    </row>
    <row r="6598" spans="1:3" x14ac:dyDescent="0.25">
      <c r="A6598">
        <v>-8046310.8459307598</v>
      </c>
      <c r="B6598">
        <v>-78486.213374107101</v>
      </c>
      <c r="C6598" t="s">
        <v>148</v>
      </c>
    </row>
    <row r="6599" spans="1:3" x14ac:dyDescent="0.25">
      <c r="A6599">
        <v>-8045376.3670538403</v>
      </c>
      <c r="B6599">
        <v>-78486.213374107101</v>
      </c>
      <c r="C6599">
        <v>0</v>
      </c>
    </row>
    <row r="6600" spans="1:3" x14ac:dyDescent="0.25">
      <c r="A6600">
        <v>-8044441.8881769199</v>
      </c>
      <c r="B6600">
        <v>-78486.213374107101</v>
      </c>
      <c r="C6600" t="s">
        <v>148</v>
      </c>
    </row>
    <row r="6601" spans="1:3" x14ac:dyDescent="0.25">
      <c r="A6601">
        <v>-8043507.4093000004</v>
      </c>
      <c r="B6601">
        <v>-78486.213374107101</v>
      </c>
      <c r="C6601" t="s">
        <v>148</v>
      </c>
    </row>
    <row r="6602" spans="1:3" x14ac:dyDescent="0.25">
      <c r="A6602">
        <f>-8039769.4937923 -7</f>
        <v>-8039776.4937923001</v>
      </c>
      <c r="B6602" t="s">
        <v>1884</v>
      </c>
    </row>
    <row r="6603" spans="1:3" x14ac:dyDescent="0.25">
      <c r="A6603">
        <f>-8031359.1839 -7848</f>
        <v>-8039207.1838999996</v>
      </c>
      <c r="B6603" t="s">
        <v>1909</v>
      </c>
    </row>
    <row r="6604" spans="1:3" x14ac:dyDescent="0.25">
      <c r="A6604">
        <f>-8027621.2683923 -7</f>
        <v>-8027628.2683923002</v>
      </c>
      <c r="B6604" t="s">
        <v>1884</v>
      </c>
    </row>
    <row r="6605" spans="1:3" x14ac:dyDescent="0.25">
      <c r="A6605">
        <f>-8019210.9585 -7848</f>
        <v>-8027058.9584999997</v>
      </c>
      <c r="B6605" t="s">
        <v>1909</v>
      </c>
    </row>
    <row r="6606" spans="1:3" x14ac:dyDescent="0.25">
      <c r="A6606">
        <f>-8015473.0429923 -7</f>
        <v>-8015480.0429923004</v>
      </c>
      <c r="B6606" t="s">
        <v>1884</v>
      </c>
    </row>
    <row r="6607" spans="1:3" x14ac:dyDescent="0.25">
      <c r="A6607">
        <f>-8124807.0715923 -7</f>
        <v>-8124814.0715923002</v>
      </c>
      <c r="B6607" t="s">
        <v>1910</v>
      </c>
    </row>
    <row r="6608" spans="1:3" x14ac:dyDescent="0.25">
      <c r="A6608">
        <f>-8112658.8461923 -7</f>
        <v>-8112665.8461923003</v>
      </c>
      <c r="B6608" t="s">
        <v>1910</v>
      </c>
    </row>
    <row r="6609" spans="1:3" x14ac:dyDescent="0.25">
      <c r="A6609">
        <f>-8100510.6207923 -7</f>
        <v>-8100517.6207923004</v>
      </c>
      <c r="B6609" t="s">
        <v>1910</v>
      </c>
    </row>
    <row r="6610" spans="1:3" x14ac:dyDescent="0.25">
      <c r="A6610">
        <v>-8091165.8320230702</v>
      </c>
      <c r="B6610">
        <v>-79420.692250892796</v>
      </c>
      <c r="C6610" t="s">
        <v>1911</v>
      </c>
    </row>
    <row r="6611" spans="1:3" x14ac:dyDescent="0.25">
      <c r="A6611">
        <v>-8090231.3531461498</v>
      </c>
      <c r="B6611">
        <v>-79420.692250892796</v>
      </c>
      <c r="C6611">
        <v>1.2348111718893001E-2</v>
      </c>
    </row>
    <row r="6612" spans="1:3" x14ac:dyDescent="0.25">
      <c r="A6612">
        <v>-8089296.8742692303</v>
      </c>
      <c r="B6612">
        <v>-79420.692250892796</v>
      </c>
      <c r="C6612" t="s">
        <v>1912</v>
      </c>
    </row>
    <row r="6613" spans="1:3" x14ac:dyDescent="0.25">
      <c r="A6613">
        <v>-8088362.3953922996</v>
      </c>
      <c r="B6613">
        <v>-79420.692250892796</v>
      </c>
      <c r="C6613" t="s">
        <v>1913</v>
      </c>
    </row>
    <row r="6614" spans="1:3" x14ac:dyDescent="0.25">
      <c r="A6614">
        <v>-8087427.9165153801</v>
      </c>
      <c r="B6614">
        <v>-79420.692250892796</v>
      </c>
      <c r="C6614">
        <v>4.1182454675435999E-2</v>
      </c>
    </row>
    <row r="6615" spans="1:3" x14ac:dyDescent="0.25">
      <c r="A6615">
        <v>-8086493.4376384597</v>
      </c>
      <c r="B6615">
        <v>-79420.692250892796</v>
      </c>
      <c r="C6615" t="s">
        <v>1914</v>
      </c>
    </row>
    <row r="6616" spans="1:3" x14ac:dyDescent="0.25">
      <c r="A6616">
        <v>-8085558.95876153</v>
      </c>
      <c r="B6616">
        <v>-79420.692250892796</v>
      </c>
      <c r="C6616" t="s">
        <v>1915</v>
      </c>
    </row>
    <row r="6617" spans="1:3" x14ac:dyDescent="0.25">
      <c r="A6617">
        <v>-8084624.4798846096</v>
      </c>
      <c r="B6617">
        <v>-79420.692250892796</v>
      </c>
      <c r="C6617" t="s">
        <v>1916</v>
      </c>
    </row>
    <row r="6618" spans="1:3" x14ac:dyDescent="0.25">
      <c r="A6618">
        <v>-8083690.0010076901</v>
      </c>
      <c r="B6618">
        <v>-79420.692250892796</v>
      </c>
      <c r="C6618" t="s">
        <v>1917</v>
      </c>
    </row>
    <row r="6619" spans="1:3" x14ac:dyDescent="0.25">
      <c r="A6619">
        <v>-8082755.5221307604</v>
      </c>
      <c r="B6619">
        <v>-79420.692250892796</v>
      </c>
      <c r="C6619" t="s">
        <v>1918</v>
      </c>
    </row>
    <row r="6620" spans="1:3" x14ac:dyDescent="0.25">
      <c r="A6620">
        <v>-8081821.0432538399</v>
      </c>
      <c r="B6620">
        <v>-79420.692250892796</v>
      </c>
      <c r="C6620" t="s">
        <v>1919</v>
      </c>
    </row>
    <row r="6621" spans="1:3" x14ac:dyDescent="0.25">
      <c r="A6621">
        <v>-8080886.5643769205</v>
      </c>
      <c r="B6621">
        <v>-79420.692250892796</v>
      </c>
      <c r="C6621" t="s">
        <v>1920</v>
      </c>
    </row>
    <row r="6622" spans="1:3" x14ac:dyDescent="0.25">
      <c r="A6622">
        <v>-8079952.0855</v>
      </c>
      <c r="B6622">
        <v>-79420.692250892796</v>
      </c>
      <c r="C6622" t="s">
        <v>1921</v>
      </c>
    </row>
    <row r="6623" spans="1:3" x14ac:dyDescent="0.25">
      <c r="A6623">
        <v>-8079017.6066230703</v>
      </c>
      <c r="B6623">
        <v>-79420.692250892796</v>
      </c>
      <c r="C6623" t="s">
        <v>1922</v>
      </c>
    </row>
    <row r="6624" spans="1:3" x14ac:dyDescent="0.25">
      <c r="A6624">
        <v>-8078083.1277461499</v>
      </c>
      <c r="B6624">
        <v>-79420.692250892796</v>
      </c>
      <c r="C6624" t="s">
        <v>1923</v>
      </c>
    </row>
    <row r="6625" spans="1:3" x14ac:dyDescent="0.25">
      <c r="A6625">
        <v>-8077148.6488692304</v>
      </c>
      <c r="B6625">
        <v>-79420.692250892796</v>
      </c>
      <c r="C6625" t="s">
        <v>1924</v>
      </c>
    </row>
    <row r="6626" spans="1:3" x14ac:dyDescent="0.25">
      <c r="A6626">
        <v>-8076214.1699922998</v>
      </c>
      <c r="B6626">
        <v>-79420.692250892796</v>
      </c>
      <c r="C6626" t="s">
        <v>1925</v>
      </c>
    </row>
    <row r="6627" spans="1:3" x14ac:dyDescent="0.25">
      <c r="A6627">
        <v>-8075279.6911153803</v>
      </c>
      <c r="B6627">
        <v>-79420.692250892796</v>
      </c>
      <c r="C6627" t="s">
        <v>1926</v>
      </c>
    </row>
    <row r="6628" spans="1:3" x14ac:dyDescent="0.25">
      <c r="A6628">
        <v>-8074345.2122384598</v>
      </c>
      <c r="B6628">
        <v>-79420.692250892796</v>
      </c>
      <c r="C6628" t="s">
        <v>1927</v>
      </c>
    </row>
    <row r="6629" spans="1:3" x14ac:dyDescent="0.25">
      <c r="A6629">
        <v>-8073410.7333615301</v>
      </c>
      <c r="B6629">
        <v>-79420.692250892796</v>
      </c>
      <c r="C6629">
        <v>0.540319204330444</v>
      </c>
    </row>
    <row r="6630" spans="1:3" x14ac:dyDescent="0.25">
      <c r="A6630">
        <v>-8072476.2544846097</v>
      </c>
      <c r="B6630">
        <v>-79420.692250892796</v>
      </c>
      <c r="C6630" t="s">
        <v>1928</v>
      </c>
    </row>
    <row r="6631" spans="1:3" x14ac:dyDescent="0.25">
      <c r="A6631">
        <v>-8071541.7756076902</v>
      </c>
      <c r="B6631">
        <v>-79420.692250892796</v>
      </c>
      <c r="C6631" t="s">
        <v>1929</v>
      </c>
    </row>
    <row r="6632" spans="1:3" x14ac:dyDescent="0.25">
      <c r="A6632">
        <v>-8070607.2967307596</v>
      </c>
      <c r="B6632">
        <v>-79420.692250892796</v>
      </c>
      <c r="C6632">
        <v>0.59520184993743797</v>
      </c>
    </row>
    <row r="6633" spans="1:3" x14ac:dyDescent="0.25">
      <c r="A6633">
        <v>-8069672.8178538401</v>
      </c>
      <c r="B6633">
        <v>-79420.692250892796</v>
      </c>
      <c r="C6633" t="s">
        <v>1930</v>
      </c>
    </row>
    <row r="6634" spans="1:3" x14ac:dyDescent="0.25">
      <c r="A6634">
        <v>-8068738.3389769197</v>
      </c>
      <c r="B6634">
        <v>-79420.692250892796</v>
      </c>
      <c r="C6634" t="s">
        <v>1931</v>
      </c>
    </row>
    <row r="6635" spans="1:3" x14ac:dyDescent="0.25">
      <c r="A6635">
        <v>-8067803.8601000002</v>
      </c>
      <c r="B6635">
        <v>-79420.692250892796</v>
      </c>
      <c r="C6635" t="s">
        <v>1932</v>
      </c>
    </row>
    <row r="6636" spans="1:3" x14ac:dyDescent="0.25">
      <c r="A6636">
        <v>-8066869.3812230704</v>
      </c>
      <c r="B6636">
        <v>-79420.692250892796</v>
      </c>
      <c r="C6636" t="s">
        <v>1933</v>
      </c>
    </row>
    <row r="6637" spans="1:3" x14ac:dyDescent="0.25">
      <c r="A6637">
        <v>-8065934.90234615</v>
      </c>
      <c r="B6637">
        <v>-79420.692250892796</v>
      </c>
      <c r="C6637" t="s">
        <v>820</v>
      </c>
    </row>
    <row r="6638" spans="1:3" x14ac:dyDescent="0.25">
      <c r="A6638">
        <v>-8065000.4234692296</v>
      </c>
      <c r="B6638">
        <v>-79420.692250892796</v>
      </c>
      <c r="C6638" t="s">
        <v>820</v>
      </c>
    </row>
    <row r="6639" spans="1:3" x14ac:dyDescent="0.25">
      <c r="A6639">
        <v>-8064065.9445922999</v>
      </c>
      <c r="B6639">
        <v>-79420.692250892796</v>
      </c>
      <c r="C6639" t="s">
        <v>820</v>
      </c>
    </row>
    <row r="6640" spans="1:3" x14ac:dyDescent="0.25">
      <c r="A6640">
        <v>-8063131.4657153804</v>
      </c>
      <c r="B6640">
        <v>-79420.692250892796</v>
      </c>
      <c r="C6640" t="s">
        <v>820</v>
      </c>
    </row>
    <row r="6641" spans="1:3" x14ac:dyDescent="0.25">
      <c r="A6641">
        <v>-8062196.98683846</v>
      </c>
      <c r="B6641">
        <v>-79420.692250892796</v>
      </c>
      <c r="C6641" t="s">
        <v>820</v>
      </c>
    </row>
    <row r="6642" spans="1:3" x14ac:dyDescent="0.25">
      <c r="A6642">
        <v>-8061262.5079615302</v>
      </c>
      <c r="B6642">
        <v>-79420.692250892796</v>
      </c>
      <c r="C6642" t="s">
        <v>820</v>
      </c>
    </row>
    <row r="6643" spans="1:3" x14ac:dyDescent="0.25">
      <c r="A6643">
        <v>-8060328.0290846098</v>
      </c>
      <c r="B6643">
        <v>-79420.692250892796</v>
      </c>
      <c r="C6643" t="s">
        <v>820</v>
      </c>
    </row>
    <row r="6644" spans="1:3" x14ac:dyDescent="0.25">
      <c r="A6644">
        <v>-8059393.5502076903</v>
      </c>
      <c r="B6644">
        <v>-79420.692250892796</v>
      </c>
      <c r="C6644">
        <v>0</v>
      </c>
    </row>
    <row r="6645" spans="1:3" x14ac:dyDescent="0.25">
      <c r="A6645">
        <v>-8058459.0713307597</v>
      </c>
      <c r="B6645">
        <v>-79420.692250892796</v>
      </c>
      <c r="C6645" t="s">
        <v>820</v>
      </c>
    </row>
    <row r="6646" spans="1:3" x14ac:dyDescent="0.25">
      <c r="A6646">
        <v>-8057524.5924538402</v>
      </c>
      <c r="B6646">
        <v>-79420.692250892796</v>
      </c>
      <c r="C6646" t="s">
        <v>820</v>
      </c>
    </row>
    <row r="6647" spans="1:3" x14ac:dyDescent="0.25">
      <c r="A6647">
        <v>-8056590.1135769198</v>
      </c>
      <c r="B6647">
        <v>-79420.692250892796</v>
      </c>
      <c r="C6647">
        <v>0</v>
      </c>
    </row>
    <row r="6648" spans="1:3" x14ac:dyDescent="0.25">
      <c r="A6648">
        <v>-8055655.6347000003</v>
      </c>
      <c r="B6648">
        <v>-79420.692250892796</v>
      </c>
      <c r="C6648" t="s">
        <v>820</v>
      </c>
    </row>
    <row r="6649" spans="1:3" x14ac:dyDescent="0.25">
      <c r="A6649">
        <v>-8054721.1558230696</v>
      </c>
      <c r="B6649">
        <v>-79420.692250892796</v>
      </c>
      <c r="C6649" t="s">
        <v>820</v>
      </c>
    </row>
    <row r="6650" spans="1:3" x14ac:dyDescent="0.25">
      <c r="A6650">
        <v>-8053786.6769461501</v>
      </c>
      <c r="B6650">
        <v>-79420.692250892796</v>
      </c>
      <c r="C6650" t="s">
        <v>820</v>
      </c>
    </row>
    <row r="6651" spans="1:3" x14ac:dyDescent="0.25">
      <c r="A6651">
        <v>-8052852.1980692297</v>
      </c>
      <c r="B6651">
        <v>-79420.692250892796</v>
      </c>
      <c r="C6651" t="s">
        <v>820</v>
      </c>
    </row>
    <row r="6652" spans="1:3" x14ac:dyDescent="0.25">
      <c r="A6652">
        <v>-8051917.7191923</v>
      </c>
      <c r="B6652">
        <v>-79420.692250892796</v>
      </c>
      <c r="C6652" t="s">
        <v>820</v>
      </c>
    </row>
    <row r="6653" spans="1:3" x14ac:dyDescent="0.25">
      <c r="A6653">
        <v>-8050983.2403153796</v>
      </c>
      <c r="B6653">
        <v>-79420.692250892796</v>
      </c>
      <c r="C6653" t="s">
        <v>820</v>
      </c>
    </row>
    <row r="6654" spans="1:3" x14ac:dyDescent="0.25">
      <c r="A6654">
        <v>-8050048.7614384601</v>
      </c>
      <c r="B6654">
        <v>-79420.692250892796</v>
      </c>
      <c r="C6654" t="s">
        <v>820</v>
      </c>
    </row>
    <row r="6655" spans="1:3" x14ac:dyDescent="0.25">
      <c r="A6655">
        <v>-8049114.2825615304</v>
      </c>
      <c r="B6655">
        <v>-79420.692250892796</v>
      </c>
      <c r="C6655" t="s">
        <v>820</v>
      </c>
    </row>
    <row r="6656" spans="1:3" x14ac:dyDescent="0.25">
      <c r="A6656">
        <v>-8048179.8036846099</v>
      </c>
      <c r="B6656">
        <v>-79420.692250892796</v>
      </c>
      <c r="C6656" t="s">
        <v>820</v>
      </c>
    </row>
    <row r="6657" spans="1:3" x14ac:dyDescent="0.25">
      <c r="A6657">
        <v>-8047245.3248076905</v>
      </c>
      <c r="B6657">
        <v>-79420.692250892796</v>
      </c>
      <c r="C6657" t="s">
        <v>820</v>
      </c>
    </row>
    <row r="6658" spans="1:3" x14ac:dyDescent="0.25">
      <c r="A6658">
        <v>-8046310.8459307598</v>
      </c>
      <c r="B6658">
        <v>-79420.692250892796</v>
      </c>
      <c r="C6658" t="s">
        <v>820</v>
      </c>
    </row>
    <row r="6659" spans="1:3" x14ac:dyDescent="0.25">
      <c r="A6659">
        <v>-8045376.3670538403</v>
      </c>
      <c r="B6659">
        <v>-79420.692250892796</v>
      </c>
      <c r="C6659">
        <v>0</v>
      </c>
    </row>
    <row r="6660" spans="1:3" x14ac:dyDescent="0.25">
      <c r="A6660">
        <v>-8044441.8881769199</v>
      </c>
      <c r="B6660">
        <v>-79420.692250892796</v>
      </c>
      <c r="C6660" t="s">
        <v>820</v>
      </c>
    </row>
    <row r="6661" spans="1:3" x14ac:dyDescent="0.25">
      <c r="A6661">
        <v>-8043507.4093000004</v>
      </c>
      <c r="B6661">
        <v>-79420.692250892796</v>
      </c>
      <c r="C6661" t="s">
        <v>820</v>
      </c>
    </row>
    <row r="6662" spans="1:3" x14ac:dyDescent="0.25">
      <c r="A6662">
        <f>-8039769.4937923 -7</f>
        <v>-8039776.4937923001</v>
      </c>
      <c r="B6662" t="s">
        <v>1910</v>
      </c>
    </row>
    <row r="6663" spans="1:3" x14ac:dyDescent="0.25">
      <c r="A6663">
        <f>-8031359.1839 -7942</f>
        <v>-8039301.1838999996</v>
      </c>
      <c r="B6663" t="s">
        <v>1934</v>
      </c>
    </row>
    <row r="6664" spans="1:3" x14ac:dyDescent="0.25">
      <c r="A6664">
        <f>-8027621.2683923 -7</f>
        <v>-8027628.2683923002</v>
      </c>
      <c r="B6664" t="s">
        <v>1910</v>
      </c>
    </row>
    <row r="6665" spans="1:3" x14ac:dyDescent="0.25">
      <c r="A6665">
        <f>-8019210.9585 -7942</f>
        <v>-8027152.9584999997</v>
      </c>
      <c r="B6665" t="s">
        <v>1934</v>
      </c>
    </row>
    <row r="6666" spans="1:3" x14ac:dyDescent="0.25">
      <c r="A6666">
        <f>-8015473.0429923 -7</f>
        <v>-8015480.0429923004</v>
      </c>
      <c r="B6666" t="s">
        <v>1910</v>
      </c>
    </row>
    <row r="6667" spans="1:3" x14ac:dyDescent="0.25">
      <c r="A6667">
        <f>-8124807.0715923 -8</f>
        <v>-8124815.0715923002</v>
      </c>
      <c r="B6667" t="s">
        <v>1935</v>
      </c>
    </row>
    <row r="6668" spans="1:3" x14ac:dyDescent="0.25">
      <c r="A6668">
        <f>-8112658.8461923 -8</f>
        <v>-8112666.8461923003</v>
      </c>
      <c r="B6668" t="s">
        <v>1935</v>
      </c>
    </row>
    <row r="6669" spans="1:3" x14ac:dyDescent="0.25">
      <c r="A6669">
        <f>-8100510.6207923 -8</f>
        <v>-8100518.6207923004</v>
      </c>
      <c r="B6669" t="s">
        <v>1935</v>
      </c>
    </row>
    <row r="6670" spans="1:3" x14ac:dyDescent="0.25">
      <c r="A6670">
        <v>-8092100.3108999897</v>
      </c>
      <c r="B6670">
        <v>-80355.171127678506</v>
      </c>
      <c r="C6670" t="s">
        <v>1936</v>
      </c>
    </row>
    <row r="6671" spans="1:3" x14ac:dyDescent="0.25">
      <c r="A6671">
        <v>-8091165.8320230702</v>
      </c>
      <c r="B6671">
        <v>-80355.171127678506</v>
      </c>
      <c r="C6671" t="s">
        <v>1937</v>
      </c>
    </row>
    <row r="6672" spans="1:3" x14ac:dyDescent="0.25">
      <c r="A6672">
        <v>-8090231.3531461498</v>
      </c>
      <c r="B6672">
        <v>-80355.171127678506</v>
      </c>
      <c r="C6672">
        <v>1.38449482619762E-2</v>
      </c>
    </row>
    <row r="6673" spans="1:3" x14ac:dyDescent="0.25">
      <c r="A6673">
        <v>-8089296.8742692303</v>
      </c>
      <c r="B6673">
        <v>-80355.171127678506</v>
      </c>
      <c r="C6673" t="s">
        <v>1938</v>
      </c>
    </row>
    <row r="6674" spans="1:3" x14ac:dyDescent="0.25">
      <c r="A6674">
        <v>-8088362.3953922996</v>
      </c>
      <c r="B6674">
        <v>-80355.171127678506</v>
      </c>
      <c r="C6674" t="s">
        <v>1939</v>
      </c>
    </row>
    <row r="6675" spans="1:3" x14ac:dyDescent="0.25">
      <c r="A6675">
        <v>-8087427.9165153801</v>
      </c>
      <c r="B6675">
        <v>-80355.171127678506</v>
      </c>
      <c r="C6675">
        <v>4.3849855661392198E-2</v>
      </c>
    </row>
    <row r="6676" spans="1:3" x14ac:dyDescent="0.25">
      <c r="A6676">
        <v>-8086493.4376384597</v>
      </c>
      <c r="B6676">
        <v>-80355.171127678506</v>
      </c>
      <c r="C6676" t="s">
        <v>1940</v>
      </c>
    </row>
    <row r="6677" spans="1:3" x14ac:dyDescent="0.25">
      <c r="A6677">
        <v>-8085558.95876153</v>
      </c>
      <c r="B6677">
        <v>-80355.171127678506</v>
      </c>
      <c r="C6677" t="s">
        <v>1941</v>
      </c>
    </row>
    <row r="6678" spans="1:3" x14ac:dyDescent="0.25">
      <c r="A6678">
        <v>-8084624.4798846096</v>
      </c>
      <c r="B6678">
        <v>-80355.171127678506</v>
      </c>
      <c r="C6678" t="s">
        <v>1942</v>
      </c>
    </row>
    <row r="6679" spans="1:3" x14ac:dyDescent="0.25">
      <c r="A6679">
        <v>-8083690.0010076901</v>
      </c>
      <c r="B6679">
        <v>-80355.171127678506</v>
      </c>
      <c r="C6679" t="s">
        <v>1943</v>
      </c>
    </row>
    <row r="6680" spans="1:3" x14ac:dyDescent="0.25">
      <c r="A6680">
        <v>-8082755.5221307604</v>
      </c>
      <c r="B6680">
        <v>-80355.171127678506</v>
      </c>
      <c r="C6680" t="s">
        <v>1944</v>
      </c>
    </row>
    <row r="6681" spans="1:3" x14ac:dyDescent="0.25">
      <c r="A6681">
        <v>-8081821.0432538399</v>
      </c>
      <c r="B6681">
        <v>-80355.171127678506</v>
      </c>
      <c r="C6681" t="s">
        <v>1945</v>
      </c>
    </row>
    <row r="6682" spans="1:3" x14ac:dyDescent="0.25">
      <c r="A6682">
        <v>-8080886.5643769205</v>
      </c>
      <c r="B6682">
        <v>-80355.171127678506</v>
      </c>
      <c r="C6682" t="s">
        <v>1946</v>
      </c>
    </row>
    <row r="6683" spans="1:3" x14ac:dyDescent="0.25">
      <c r="A6683">
        <v>-8079952.0855</v>
      </c>
      <c r="B6683">
        <v>-80355.171127678506</v>
      </c>
      <c r="C6683" t="s">
        <v>1947</v>
      </c>
    </row>
    <row r="6684" spans="1:3" x14ac:dyDescent="0.25">
      <c r="A6684">
        <v>-8079017.6066230703</v>
      </c>
      <c r="B6684">
        <v>-80355.171127678506</v>
      </c>
      <c r="C6684" t="s">
        <v>1948</v>
      </c>
    </row>
    <row r="6685" spans="1:3" x14ac:dyDescent="0.25">
      <c r="A6685">
        <v>-8078083.1277461499</v>
      </c>
      <c r="B6685">
        <v>-80355.171127678506</v>
      </c>
      <c r="C6685" t="s">
        <v>1949</v>
      </c>
    </row>
    <row r="6686" spans="1:3" x14ac:dyDescent="0.25">
      <c r="A6686">
        <v>-8077148.6488692304</v>
      </c>
      <c r="B6686">
        <v>-80355.171127678506</v>
      </c>
      <c r="C6686" t="s">
        <v>1950</v>
      </c>
    </row>
    <row r="6687" spans="1:3" x14ac:dyDescent="0.25">
      <c r="A6687">
        <v>-8076214.1699922998</v>
      </c>
      <c r="B6687">
        <v>-80355.171127678506</v>
      </c>
      <c r="C6687" t="s">
        <v>1951</v>
      </c>
    </row>
    <row r="6688" spans="1:3" x14ac:dyDescent="0.25">
      <c r="A6688">
        <v>-8075279.6911153803</v>
      </c>
      <c r="B6688">
        <v>-80355.171127678506</v>
      </c>
      <c r="C6688" t="s">
        <v>1952</v>
      </c>
    </row>
    <row r="6689" spans="1:3" x14ac:dyDescent="0.25">
      <c r="A6689">
        <v>-8074345.2122384598</v>
      </c>
      <c r="B6689">
        <v>-80355.171127678506</v>
      </c>
      <c r="C6689" t="s">
        <v>1953</v>
      </c>
    </row>
    <row r="6690" spans="1:3" x14ac:dyDescent="0.25">
      <c r="A6690">
        <v>-8073410.7333615301</v>
      </c>
      <c r="B6690">
        <v>-80355.171127678506</v>
      </c>
      <c r="C6690">
        <v>0.50973063707351596</v>
      </c>
    </row>
    <row r="6691" spans="1:3" x14ac:dyDescent="0.25">
      <c r="A6691">
        <v>-8072476.2544846097</v>
      </c>
      <c r="B6691">
        <v>-80355.171127678506</v>
      </c>
      <c r="C6691" t="s">
        <v>1954</v>
      </c>
    </row>
    <row r="6692" spans="1:3" x14ac:dyDescent="0.25">
      <c r="A6692">
        <v>-8071541.7756076902</v>
      </c>
      <c r="B6692">
        <v>-80355.171127678506</v>
      </c>
      <c r="C6692" t="s">
        <v>1955</v>
      </c>
    </row>
    <row r="6693" spans="1:3" x14ac:dyDescent="0.25">
      <c r="A6693">
        <v>-8070607.2967307596</v>
      </c>
      <c r="B6693">
        <v>-80355.171127678506</v>
      </c>
      <c r="C6693">
        <v>0.595736503601074</v>
      </c>
    </row>
    <row r="6694" spans="1:3" x14ac:dyDescent="0.25">
      <c r="A6694">
        <v>-8069672.8178538401</v>
      </c>
      <c r="B6694">
        <v>-80355.171127678506</v>
      </c>
      <c r="C6694" t="s">
        <v>1956</v>
      </c>
    </row>
    <row r="6695" spans="1:3" x14ac:dyDescent="0.25">
      <c r="A6695">
        <v>-8068738.3389769197</v>
      </c>
      <c r="B6695">
        <v>-80355.171127678506</v>
      </c>
      <c r="C6695" t="s">
        <v>1957</v>
      </c>
    </row>
    <row r="6696" spans="1:3" x14ac:dyDescent="0.25">
      <c r="A6696">
        <v>-8067803.8601000002</v>
      </c>
      <c r="B6696">
        <v>-80355.171127678506</v>
      </c>
      <c r="C6696" t="s">
        <v>1958</v>
      </c>
    </row>
    <row r="6697" spans="1:3" x14ac:dyDescent="0.25">
      <c r="A6697">
        <v>-8066869.3812230704</v>
      </c>
      <c r="B6697">
        <v>-80355.171127678506</v>
      </c>
      <c r="C6697" t="s">
        <v>1959</v>
      </c>
    </row>
    <row r="6698" spans="1:3" x14ac:dyDescent="0.25">
      <c r="A6698">
        <v>-8065934.90234615</v>
      </c>
      <c r="B6698">
        <v>-80355.171127678506</v>
      </c>
      <c r="C6698" t="s">
        <v>184</v>
      </c>
    </row>
    <row r="6699" spans="1:3" x14ac:dyDescent="0.25">
      <c r="A6699">
        <v>-8065000.4234692296</v>
      </c>
      <c r="B6699">
        <v>-80355.171127678506</v>
      </c>
      <c r="C6699" t="s">
        <v>184</v>
      </c>
    </row>
    <row r="6700" spans="1:3" x14ac:dyDescent="0.25">
      <c r="A6700">
        <v>-8064065.9445922999</v>
      </c>
      <c r="B6700">
        <v>-80355.171127678506</v>
      </c>
      <c r="C6700" t="s">
        <v>184</v>
      </c>
    </row>
    <row r="6701" spans="1:3" x14ac:dyDescent="0.25">
      <c r="A6701">
        <v>-8063131.4657153804</v>
      </c>
      <c r="B6701">
        <v>-80355.171127678506</v>
      </c>
      <c r="C6701" t="s">
        <v>184</v>
      </c>
    </row>
    <row r="6702" spans="1:3" x14ac:dyDescent="0.25">
      <c r="A6702">
        <v>-8062196.98683846</v>
      </c>
      <c r="B6702">
        <v>-80355.171127678506</v>
      </c>
      <c r="C6702" t="s">
        <v>184</v>
      </c>
    </row>
    <row r="6703" spans="1:3" x14ac:dyDescent="0.25">
      <c r="A6703">
        <v>-8061262.5079615302</v>
      </c>
      <c r="B6703">
        <v>-80355.171127678506</v>
      </c>
      <c r="C6703" t="s">
        <v>184</v>
      </c>
    </row>
    <row r="6704" spans="1:3" x14ac:dyDescent="0.25">
      <c r="A6704">
        <v>-8060328.0290846098</v>
      </c>
      <c r="B6704">
        <v>-80355.171127678506</v>
      </c>
      <c r="C6704" t="s">
        <v>184</v>
      </c>
    </row>
    <row r="6705" spans="1:3" x14ac:dyDescent="0.25">
      <c r="A6705">
        <v>-8059393.5502076903</v>
      </c>
      <c r="B6705">
        <v>-80355.171127678506</v>
      </c>
      <c r="C6705">
        <v>0</v>
      </c>
    </row>
    <row r="6706" spans="1:3" x14ac:dyDescent="0.25">
      <c r="A6706">
        <v>-8058459.0713307597</v>
      </c>
      <c r="B6706">
        <v>-80355.171127678506</v>
      </c>
      <c r="C6706" t="s">
        <v>184</v>
      </c>
    </row>
    <row r="6707" spans="1:3" x14ac:dyDescent="0.25">
      <c r="A6707">
        <v>-8057524.5924538402</v>
      </c>
      <c r="B6707">
        <v>-80355.171127678506</v>
      </c>
      <c r="C6707" t="s">
        <v>184</v>
      </c>
    </row>
    <row r="6708" spans="1:3" x14ac:dyDescent="0.25">
      <c r="A6708">
        <v>-8056590.1135769198</v>
      </c>
      <c r="B6708">
        <v>-80355.171127678506</v>
      </c>
      <c r="C6708">
        <v>0</v>
      </c>
    </row>
    <row r="6709" spans="1:3" x14ac:dyDescent="0.25">
      <c r="A6709">
        <v>-8055655.6347000003</v>
      </c>
      <c r="B6709">
        <v>-80355.171127678506</v>
      </c>
      <c r="C6709" t="s">
        <v>184</v>
      </c>
    </row>
    <row r="6710" spans="1:3" x14ac:dyDescent="0.25">
      <c r="A6710">
        <v>-8054721.1558230696</v>
      </c>
      <c r="B6710">
        <v>-80355.171127678506</v>
      </c>
      <c r="C6710" t="s">
        <v>184</v>
      </c>
    </row>
    <row r="6711" spans="1:3" x14ac:dyDescent="0.25">
      <c r="A6711">
        <v>-8053786.6769461501</v>
      </c>
      <c r="B6711">
        <v>-80355.171127678506</v>
      </c>
      <c r="C6711" t="s">
        <v>184</v>
      </c>
    </row>
    <row r="6712" spans="1:3" x14ac:dyDescent="0.25">
      <c r="A6712">
        <v>-8052852.1980692297</v>
      </c>
      <c r="B6712">
        <v>-80355.171127678506</v>
      </c>
      <c r="C6712" t="s">
        <v>184</v>
      </c>
    </row>
    <row r="6713" spans="1:3" x14ac:dyDescent="0.25">
      <c r="A6713">
        <v>-8051917.7191923</v>
      </c>
      <c r="B6713">
        <v>-80355.171127678506</v>
      </c>
      <c r="C6713" t="s">
        <v>184</v>
      </c>
    </row>
    <row r="6714" spans="1:3" x14ac:dyDescent="0.25">
      <c r="A6714">
        <v>-8050983.2403153796</v>
      </c>
      <c r="B6714">
        <v>-80355.171127678506</v>
      </c>
      <c r="C6714" t="s">
        <v>184</v>
      </c>
    </row>
    <row r="6715" spans="1:3" x14ac:dyDescent="0.25">
      <c r="A6715">
        <v>-8050048.7614384601</v>
      </c>
      <c r="B6715">
        <v>-80355.171127678506</v>
      </c>
      <c r="C6715" t="s">
        <v>184</v>
      </c>
    </row>
    <row r="6716" spans="1:3" x14ac:dyDescent="0.25">
      <c r="A6716">
        <v>-8049114.2825615304</v>
      </c>
      <c r="B6716">
        <v>-80355.171127678506</v>
      </c>
      <c r="C6716" t="s">
        <v>184</v>
      </c>
    </row>
    <row r="6717" spans="1:3" x14ac:dyDescent="0.25">
      <c r="A6717">
        <v>-8048179.8036846099</v>
      </c>
      <c r="B6717">
        <v>-80355.171127678506</v>
      </c>
      <c r="C6717" t="s">
        <v>184</v>
      </c>
    </row>
    <row r="6718" spans="1:3" x14ac:dyDescent="0.25">
      <c r="A6718">
        <v>-8047245.3248076905</v>
      </c>
      <c r="B6718">
        <v>-80355.171127678506</v>
      </c>
      <c r="C6718" t="s">
        <v>184</v>
      </c>
    </row>
    <row r="6719" spans="1:3" x14ac:dyDescent="0.25">
      <c r="A6719">
        <v>-8046310.8459307598</v>
      </c>
      <c r="B6719">
        <v>-80355.171127678506</v>
      </c>
      <c r="C6719" t="s">
        <v>184</v>
      </c>
    </row>
    <row r="6720" spans="1:3" x14ac:dyDescent="0.25">
      <c r="A6720">
        <v>-8045376.3670538403</v>
      </c>
      <c r="B6720">
        <v>-80355.171127678506</v>
      </c>
      <c r="C6720">
        <v>0</v>
      </c>
    </row>
    <row r="6721" spans="1:3" x14ac:dyDescent="0.25">
      <c r="A6721">
        <v>-8044441.8881769199</v>
      </c>
      <c r="B6721">
        <v>-80355.171127678506</v>
      </c>
      <c r="C6721" t="s">
        <v>184</v>
      </c>
    </row>
    <row r="6722" spans="1:3" x14ac:dyDescent="0.25">
      <c r="A6722">
        <v>-8043507.4093000004</v>
      </c>
      <c r="B6722">
        <v>-80355.171127678506</v>
      </c>
      <c r="C6722" t="s">
        <v>184</v>
      </c>
    </row>
    <row r="6723" spans="1:3" x14ac:dyDescent="0.25">
      <c r="A6723">
        <f>-8039769.4937923 -8</f>
        <v>-8039777.4937923001</v>
      </c>
      <c r="B6723" t="s">
        <v>1935</v>
      </c>
    </row>
    <row r="6724" spans="1:3" x14ac:dyDescent="0.25">
      <c r="A6724">
        <f>-8031359.1839 -8035</f>
        <v>-8039394.1838999996</v>
      </c>
      <c r="B6724" t="s">
        <v>1960</v>
      </c>
    </row>
    <row r="6725" spans="1:3" x14ac:dyDescent="0.25">
      <c r="A6725">
        <f>-8027621.2683923 -8</f>
        <v>-8027629.2683923002</v>
      </c>
      <c r="B6725" t="s">
        <v>1935</v>
      </c>
    </row>
    <row r="6726" spans="1:3" x14ac:dyDescent="0.25">
      <c r="A6726">
        <f>-8019210.9585 -8035</f>
        <v>-8027245.9584999997</v>
      </c>
      <c r="B6726" t="s">
        <v>1960</v>
      </c>
    </row>
    <row r="6727" spans="1:3" x14ac:dyDescent="0.25">
      <c r="A6727">
        <f>-8015473.0429923 -8</f>
        <v>-8015481.0429923004</v>
      </c>
      <c r="B6727" t="s">
        <v>1935</v>
      </c>
    </row>
    <row r="6728" spans="1:3" x14ac:dyDescent="0.25">
      <c r="A6728">
        <f>-8124807.0715923 -8</f>
        <v>-8124815.0715923002</v>
      </c>
      <c r="B6728" t="s">
        <v>1961</v>
      </c>
    </row>
    <row r="6729" spans="1:3" x14ac:dyDescent="0.25">
      <c r="A6729">
        <f>-8112658.8461923 -8</f>
        <v>-8112666.8461923003</v>
      </c>
      <c r="B6729" t="s">
        <v>1961</v>
      </c>
    </row>
    <row r="6730" spans="1:3" x14ac:dyDescent="0.25">
      <c r="A6730">
        <f>-8100510.6207923 -8</f>
        <v>-8100518.6207923004</v>
      </c>
      <c r="B6730" t="s">
        <v>1961</v>
      </c>
    </row>
    <row r="6731" spans="1:3" x14ac:dyDescent="0.25">
      <c r="A6731">
        <v>-8092100.3108999897</v>
      </c>
      <c r="B6731">
        <v>-81289.650004464202</v>
      </c>
      <c r="C6731" t="s">
        <v>1962</v>
      </c>
    </row>
    <row r="6732" spans="1:3" x14ac:dyDescent="0.25">
      <c r="A6732">
        <v>-8091165.8320230702</v>
      </c>
      <c r="B6732">
        <v>-81289.650004464202</v>
      </c>
      <c r="C6732" t="s">
        <v>1963</v>
      </c>
    </row>
    <row r="6733" spans="1:3" x14ac:dyDescent="0.25">
      <c r="A6733">
        <v>-8090231.3531461498</v>
      </c>
      <c r="B6733">
        <v>-81289.650004464202</v>
      </c>
      <c r="C6733">
        <v>1.26825999468564E-2</v>
      </c>
    </row>
    <row r="6734" spans="1:3" x14ac:dyDescent="0.25">
      <c r="A6734">
        <v>-8089296.8742692303</v>
      </c>
      <c r="B6734">
        <v>-81289.650004464202</v>
      </c>
      <c r="C6734" t="s">
        <v>1964</v>
      </c>
    </row>
    <row r="6735" spans="1:3" x14ac:dyDescent="0.25">
      <c r="A6735">
        <v>-8088362.3953922996</v>
      </c>
      <c r="B6735">
        <v>-81289.650004464202</v>
      </c>
      <c r="C6735" t="s">
        <v>1965</v>
      </c>
    </row>
    <row r="6736" spans="1:3" x14ac:dyDescent="0.25">
      <c r="A6736">
        <v>-8087427.9165153801</v>
      </c>
      <c r="B6736">
        <v>-81289.650004464202</v>
      </c>
      <c r="C6736">
        <v>3.7151094526052399E-2</v>
      </c>
    </row>
    <row r="6737" spans="1:3" x14ac:dyDescent="0.25">
      <c r="A6737">
        <v>-8086493.4376384597</v>
      </c>
      <c r="B6737">
        <v>-81289.650004464202</v>
      </c>
      <c r="C6737" t="s">
        <v>1966</v>
      </c>
    </row>
    <row r="6738" spans="1:3" x14ac:dyDescent="0.25">
      <c r="A6738">
        <v>-8085558.95876153</v>
      </c>
      <c r="B6738">
        <v>-81289.650004464202</v>
      </c>
      <c r="C6738" t="s">
        <v>1967</v>
      </c>
    </row>
    <row r="6739" spans="1:3" x14ac:dyDescent="0.25">
      <c r="A6739">
        <v>-8084624.4798846096</v>
      </c>
      <c r="B6739">
        <v>-81289.650004464202</v>
      </c>
      <c r="C6739" t="s">
        <v>1968</v>
      </c>
    </row>
    <row r="6740" spans="1:3" x14ac:dyDescent="0.25">
      <c r="A6740">
        <v>-8083690.0010076901</v>
      </c>
      <c r="B6740">
        <v>-81289.650004464202</v>
      </c>
      <c r="C6740" t="s">
        <v>1969</v>
      </c>
    </row>
    <row r="6741" spans="1:3" x14ac:dyDescent="0.25">
      <c r="A6741">
        <v>-8082755.5221307604</v>
      </c>
      <c r="B6741">
        <v>-81289.650004464202</v>
      </c>
      <c r="C6741" t="s">
        <v>1970</v>
      </c>
    </row>
    <row r="6742" spans="1:3" x14ac:dyDescent="0.25">
      <c r="A6742">
        <v>-8081821.0432538399</v>
      </c>
      <c r="B6742">
        <v>-81289.650004464202</v>
      </c>
      <c r="C6742" t="s">
        <v>1971</v>
      </c>
    </row>
    <row r="6743" spans="1:3" x14ac:dyDescent="0.25">
      <c r="A6743">
        <v>-8080886.5643769205</v>
      </c>
      <c r="B6743">
        <v>-81289.650004464202</v>
      </c>
      <c r="C6743" t="s">
        <v>1972</v>
      </c>
    </row>
    <row r="6744" spans="1:3" x14ac:dyDescent="0.25">
      <c r="A6744">
        <v>-8079952.0855</v>
      </c>
      <c r="B6744">
        <v>-81289.650004464202</v>
      </c>
      <c r="C6744" t="s">
        <v>1973</v>
      </c>
    </row>
    <row r="6745" spans="1:3" x14ac:dyDescent="0.25">
      <c r="A6745">
        <v>-8079017.6066230703</v>
      </c>
      <c r="B6745">
        <v>-81289.650004464202</v>
      </c>
      <c r="C6745" t="s">
        <v>1974</v>
      </c>
    </row>
    <row r="6746" spans="1:3" x14ac:dyDescent="0.25">
      <c r="A6746">
        <v>-8078083.1277461499</v>
      </c>
      <c r="B6746">
        <v>-81289.650004464202</v>
      </c>
      <c r="C6746" t="s">
        <v>1975</v>
      </c>
    </row>
    <row r="6747" spans="1:3" x14ac:dyDescent="0.25">
      <c r="A6747">
        <v>-8077148.6488692304</v>
      </c>
      <c r="B6747">
        <v>-81289.650004464202</v>
      </c>
      <c r="C6747" t="s">
        <v>1976</v>
      </c>
    </row>
    <row r="6748" spans="1:3" x14ac:dyDescent="0.25">
      <c r="A6748">
        <v>-8076214.1699922998</v>
      </c>
      <c r="B6748">
        <v>-81289.650004464202</v>
      </c>
      <c r="C6748" t="s">
        <v>1977</v>
      </c>
    </row>
    <row r="6749" spans="1:3" x14ac:dyDescent="0.25">
      <c r="A6749">
        <v>-8075279.6911153803</v>
      </c>
      <c r="B6749">
        <v>-81289.650004464202</v>
      </c>
      <c r="C6749" t="s">
        <v>1978</v>
      </c>
    </row>
    <row r="6750" spans="1:3" x14ac:dyDescent="0.25">
      <c r="A6750">
        <v>-8074345.2122384598</v>
      </c>
      <c r="B6750">
        <v>-81289.650004464202</v>
      </c>
      <c r="C6750" t="s">
        <v>1979</v>
      </c>
    </row>
    <row r="6751" spans="1:3" x14ac:dyDescent="0.25">
      <c r="A6751">
        <v>-8073410.7333615301</v>
      </c>
      <c r="B6751">
        <v>-81289.650004464202</v>
      </c>
      <c r="C6751">
        <v>0.51094597578048695</v>
      </c>
    </row>
    <row r="6752" spans="1:3" x14ac:dyDescent="0.25">
      <c r="A6752">
        <v>-8072476.2544846097</v>
      </c>
      <c r="B6752">
        <v>-81289.650004464202</v>
      </c>
      <c r="C6752" t="s">
        <v>1980</v>
      </c>
    </row>
    <row r="6753" spans="1:3" x14ac:dyDescent="0.25">
      <c r="A6753">
        <v>-8071541.7756076902</v>
      </c>
      <c r="B6753">
        <v>-81289.650004464202</v>
      </c>
      <c r="C6753" t="s">
        <v>1981</v>
      </c>
    </row>
    <row r="6754" spans="1:3" x14ac:dyDescent="0.25">
      <c r="A6754">
        <v>-8070607.2967307596</v>
      </c>
      <c r="B6754">
        <v>-81289.650004464202</v>
      </c>
      <c r="C6754">
        <v>0.56992775201797397</v>
      </c>
    </row>
    <row r="6755" spans="1:3" x14ac:dyDescent="0.25">
      <c r="A6755">
        <v>-8069672.8178538401</v>
      </c>
      <c r="B6755">
        <v>-81289.650004464202</v>
      </c>
      <c r="C6755" t="s">
        <v>1982</v>
      </c>
    </row>
    <row r="6756" spans="1:3" x14ac:dyDescent="0.25">
      <c r="A6756">
        <v>-8068738.3389769197</v>
      </c>
      <c r="B6756">
        <v>-81289.650004464202</v>
      </c>
      <c r="C6756" t="s">
        <v>1983</v>
      </c>
    </row>
    <row r="6757" spans="1:3" x14ac:dyDescent="0.25">
      <c r="A6757">
        <v>-8067803.8601000002</v>
      </c>
      <c r="B6757">
        <v>-81289.650004464202</v>
      </c>
      <c r="C6757" t="s">
        <v>1984</v>
      </c>
    </row>
    <row r="6758" spans="1:3" x14ac:dyDescent="0.25">
      <c r="A6758">
        <v>-8066869.3812230704</v>
      </c>
      <c r="B6758">
        <v>-81289.650004464202</v>
      </c>
      <c r="C6758" t="s">
        <v>1985</v>
      </c>
    </row>
    <row r="6759" spans="1:3" x14ac:dyDescent="0.25">
      <c r="A6759">
        <v>-8065934.90234615</v>
      </c>
      <c r="B6759">
        <v>-81289.650004464202</v>
      </c>
      <c r="C6759" t="s">
        <v>354</v>
      </c>
    </row>
    <row r="6760" spans="1:3" x14ac:dyDescent="0.25">
      <c r="A6760">
        <v>-8065000.4234692296</v>
      </c>
      <c r="B6760">
        <v>-81289.650004464202</v>
      </c>
      <c r="C6760" t="s">
        <v>354</v>
      </c>
    </row>
    <row r="6761" spans="1:3" x14ac:dyDescent="0.25">
      <c r="A6761">
        <v>-8064065.9445922999</v>
      </c>
      <c r="B6761">
        <v>-81289.650004464202</v>
      </c>
      <c r="C6761" t="s">
        <v>354</v>
      </c>
    </row>
    <row r="6762" spans="1:3" x14ac:dyDescent="0.25">
      <c r="A6762">
        <v>-8063131.4657153804</v>
      </c>
      <c r="B6762">
        <v>-81289.650004464202</v>
      </c>
      <c r="C6762" t="s">
        <v>354</v>
      </c>
    </row>
    <row r="6763" spans="1:3" x14ac:dyDescent="0.25">
      <c r="A6763">
        <v>-8062196.98683846</v>
      </c>
      <c r="B6763">
        <v>-81289.650004464202</v>
      </c>
      <c r="C6763" t="s">
        <v>354</v>
      </c>
    </row>
    <row r="6764" spans="1:3" x14ac:dyDescent="0.25">
      <c r="A6764">
        <v>-8061262.5079615302</v>
      </c>
      <c r="B6764">
        <v>-81289.650004464202</v>
      </c>
      <c r="C6764" t="s">
        <v>354</v>
      </c>
    </row>
    <row r="6765" spans="1:3" x14ac:dyDescent="0.25">
      <c r="A6765">
        <v>-8060328.0290846098</v>
      </c>
      <c r="B6765">
        <v>-81289.650004464202</v>
      </c>
      <c r="C6765" t="s">
        <v>354</v>
      </c>
    </row>
    <row r="6766" spans="1:3" x14ac:dyDescent="0.25">
      <c r="A6766">
        <v>-8059393.5502076903</v>
      </c>
      <c r="B6766">
        <v>-81289.650004464202</v>
      </c>
      <c r="C6766">
        <v>0</v>
      </c>
    </row>
    <row r="6767" spans="1:3" x14ac:dyDescent="0.25">
      <c r="A6767">
        <v>-8058459.0713307597</v>
      </c>
      <c r="B6767">
        <v>-81289.650004464202</v>
      </c>
      <c r="C6767" t="s">
        <v>354</v>
      </c>
    </row>
    <row r="6768" spans="1:3" x14ac:dyDescent="0.25">
      <c r="A6768">
        <v>-8057524.5924538402</v>
      </c>
      <c r="B6768">
        <v>-81289.650004464202</v>
      </c>
      <c r="C6768" t="s">
        <v>354</v>
      </c>
    </row>
    <row r="6769" spans="1:3" x14ac:dyDescent="0.25">
      <c r="A6769">
        <v>-8056590.1135769198</v>
      </c>
      <c r="B6769">
        <v>-81289.650004464202</v>
      </c>
      <c r="C6769">
        <v>0</v>
      </c>
    </row>
    <row r="6770" spans="1:3" x14ac:dyDescent="0.25">
      <c r="A6770">
        <v>-8055655.6347000003</v>
      </c>
      <c r="B6770">
        <v>-81289.650004464202</v>
      </c>
      <c r="C6770" t="s">
        <v>354</v>
      </c>
    </row>
    <row r="6771" spans="1:3" x14ac:dyDescent="0.25">
      <c r="A6771">
        <v>-8054721.1558230696</v>
      </c>
      <c r="B6771">
        <v>-81289.650004464202</v>
      </c>
      <c r="C6771" t="s">
        <v>354</v>
      </c>
    </row>
    <row r="6772" spans="1:3" x14ac:dyDescent="0.25">
      <c r="A6772">
        <v>-8053786.6769461501</v>
      </c>
      <c r="B6772">
        <v>-81289.650004464202</v>
      </c>
      <c r="C6772" t="s">
        <v>354</v>
      </c>
    </row>
    <row r="6773" spans="1:3" x14ac:dyDescent="0.25">
      <c r="A6773">
        <v>-8052852.1980692297</v>
      </c>
      <c r="B6773">
        <v>-81289.650004464202</v>
      </c>
      <c r="C6773" t="s">
        <v>354</v>
      </c>
    </row>
    <row r="6774" spans="1:3" x14ac:dyDescent="0.25">
      <c r="A6774">
        <v>-8051917.7191923</v>
      </c>
      <c r="B6774">
        <v>-81289.650004464202</v>
      </c>
      <c r="C6774" t="s">
        <v>354</v>
      </c>
    </row>
    <row r="6775" spans="1:3" x14ac:dyDescent="0.25">
      <c r="A6775">
        <v>-8050983.2403153796</v>
      </c>
      <c r="B6775">
        <v>-81289.650004464202</v>
      </c>
      <c r="C6775" t="s">
        <v>354</v>
      </c>
    </row>
    <row r="6776" spans="1:3" x14ac:dyDescent="0.25">
      <c r="A6776">
        <v>-8050048.7614384601</v>
      </c>
      <c r="B6776">
        <v>-81289.650004464202</v>
      </c>
      <c r="C6776" t="s">
        <v>354</v>
      </c>
    </row>
    <row r="6777" spans="1:3" x14ac:dyDescent="0.25">
      <c r="A6777">
        <v>-8049114.2825615304</v>
      </c>
      <c r="B6777">
        <v>-81289.650004464202</v>
      </c>
      <c r="C6777" t="s">
        <v>354</v>
      </c>
    </row>
    <row r="6778" spans="1:3" x14ac:dyDescent="0.25">
      <c r="A6778">
        <v>-8048179.8036846099</v>
      </c>
      <c r="B6778">
        <v>-81289.650004464202</v>
      </c>
      <c r="C6778" t="s">
        <v>354</v>
      </c>
    </row>
    <row r="6779" spans="1:3" x14ac:dyDescent="0.25">
      <c r="A6779">
        <v>-8047245.3248076905</v>
      </c>
      <c r="B6779">
        <v>-81289.650004464202</v>
      </c>
      <c r="C6779" t="s">
        <v>354</v>
      </c>
    </row>
    <row r="6780" spans="1:3" x14ac:dyDescent="0.25">
      <c r="A6780">
        <v>-8046310.8459307598</v>
      </c>
      <c r="B6780">
        <v>-81289.650004464202</v>
      </c>
      <c r="C6780" t="s">
        <v>354</v>
      </c>
    </row>
    <row r="6781" spans="1:3" x14ac:dyDescent="0.25">
      <c r="A6781">
        <v>-8045376.3670538403</v>
      </c>
      <c r="B6781">
        <v>-81289.650004464202</v>
      </c>
      <c r="C6781">
        <v>0</v>
      </c>
    </row>
    <row r="6782" spans="1:3" x14ac:dyDescent="0.25">
      <c r="A6782">
        <v>-8044441.8881769199</v>
      </c>
      <c r="B6782">
        <v>-81289.650004464202</v>
      </c>
      <c r="C6782" t="s">
        <v>354</v>
      </c>
    </row>
    <row r="6783" spans="1:3" x14ac:dyDescent="0.25">
      <c r="A6783">
        <f>-8043507.4093 -8128</f>
        <v>-8051635.4093000004</v>
      </c>
      <c r="B6783" t="s">
        <v>1986</v>
      </c>
    </row>
    <row r="6784" spans="1:3" x14ac:dyDescent="0.25">
      <c r="A6784">
        <f>-8039769.4937923 -8</f>
        <v>-8039777.4937923001</v>
      </c>
      <c r="B6784" t="s">
        <v>1961</v>
      </c>
    </row>
    <row r="6785" spans="1:3" x14ac:dyDescent="0.25">
      <c r="A6785">
        <f>-8031359.1839 -8128</f>
        <v>-8039487.1838999996</v>
      </c>
      <c r="B6785" t="s">
        <v>1986</v>
      </c>
    </row>
    <row r="6786" spans="1:3" x14ac:dyDescent="0.25">
      <c r="A6786">
        <f>-8027621.2683923 -8</f>
        <v>-8027629.2683923002</v>
      </c>
      <c r="B6786" t="s">
        <v>1961</v>
      </c>
    </row>
    <row r="6787" spans="1:3" x14ac:dyDescent="0.25">
      <c r="A6787">
        <f>-8019210.9585 -8128</f>
        <v>-8027338.9584999997</v>
      </c>
      <c r="B6787" t="s">
        <v>1986</v>
      </c>
    </row>
    <row r="6788" spans="1:3" x14ac:dyDescent="0.25">
      <c r="A6788">
        <f>-8015473.0429923 -8</f>
        <v>-8015481.0429923004</v>
      </c>
      <c r="B6788" t="s">
        <v>1961</v>
      </c>
    </row>
    <row r="6789" spans="1:3" x14ac:dyDescent="0.25">
      <c r="A6789">
        <f>-8124807.0715923 -8</f>
        <v>-8124815.0715923002</v>
      </c>
      <c r="B6789" t="s">
        <v>1987</v>
      </c>
    </row>
    <row r="6790" spans="1:3" x14ac:dyDescent="0.25">
      <c r="A6790">
        <f>-8112658.8461923 -8</f>
        <v>-8112666.8461923003</v>
      </c>
      <c r="B6790" t="s">
        <v>1987</v>
      </c>
    </row>
    <row r="6791" spans="1:3" x14ac:dyDescent="0.25">
      <c r="A6791">
        <f>-8100510.6207923 -8</f>
        <v>-8100518.6207923004</v>
      </c>
      <c r="B6791" t="s">
        <v>1987</v>
      </c>
    </row>
    <row r="6792" spans="1:3" x14ac:dyDescent="0.25">
      <c r="A6792">
        <v>-8092100.3108999897</v>
      </c>
      <c r="B6792">
        <v>-82224.128881249897</v>
      </c>
      <c r="C6792" t="s">
        <v>1988</v>
      </c>
    </row>
    <row r="6793" spans="1:3" x14ac:dyDescent="0.25">
      <c r="A6793">
        <v>-8091165.8320230702</v>
      </c>
      <c r="B6793">
        <v>-82224.128881249897</v>
      </c>
      <c r="C6793" t="s">
        <v>1989</v>
      </c>
    </row>
    <row r="6794" spans="1:3" x14ac:dyDescent="0.25">
      <c r="A6794">
        <v>-8090231.3531461498</v>
      </c>
      <c r="B6794">
        <v>-82224.128881249897</v>
      </c>
      <c r="C6794">
        <v>1.5919858589768399E-2</v>
      </c>
    </row>
    <row r="6795" spans="1:3" x14ac:dyDescent="0.25">
      <c r="A6795">
        <v>-8089296.8742692303</v>
      </c>
      <c r="B6795">
        <v>-82224.128881249897</v>
      </c>
      <c r="C6795" t="s">
        <v>1990</v>
      </c>
    </row>
    <row r="6796" spans="1:3" x14ac:dyDescent="0.25">
      <c r="A6796">
        <v>-8088362.3953922996</v>
      </c>
      <c r="B6796">
        <v>-82224.128881249897</v>
      </c>
      <c r="C6796" t="s">
        <v>1991</v>
      </c>
    </row>
    <row r="6797" spans="1:3" x14ac:dyDescent="0.25">
      <c r="A6797">
        <v>-8087427.9165153801</v>
      </c>
      <c r="B6797">
        <v>-82224.128881249897</v>
      </c>
      <c r="C6797">
        <v>4.2651876807212802E-2</v>
      </c>
    </row>
    <row r="6798" spans="1:3" x14ac:dyDescent="0.25">
      <c r="A6798">
        <v>-8086493.4376384597</v>
      </c>
      <c r="B6798">
        <v>-82224.128881249897</v>
      </c>
      <c r="C6798" t="s">
        <v>1992</v>
      </c>
    </row>
    <row r="6799" spans="1:3" x14ac:dyDescent="0.25">
      <c r="A6799">
        <v>-8085558.95876153</v>
      </c>
      <c r="B6799">
        <v>-82224.128881249897</v>
      </c>
      <c r="C6799" t="s">
        <v>1993</v>
      </c>
    </row>
    <row r="6800" spans="1:3" x14ac:dyDescent="0.25">
      <c r="A6800">
        <v>-8084624.4798846096</v>
      </c>
      <c r="B6800">
        <v>-82224.128881249897</v>
      </c>
      <c r="C6800" t="s">
        <v>1994</v>
      </c>
    </row>
    <row r="6801" spans="1:3" x14ac:dyDescent="0.25">
      <c r="A6801">
        <v>-8083690.0010076901</v>
      </c>
      <c r="B6801">
        <v>-82224.128881249897</v>
      </c>
      <c r="C6801" t="s">
        <v>1995</v>
      </c>
    </row>
    <row r="6802" spans="1:3" x14ac:dyDescent="0.25">
      <c r="A6802">
        <v>-8082755.5221307604</v>
      </c>
      <c r="B6802">
        <v>-82224.128881249897</v>
      </c>
      <c r="C6802" t="s">
        <v>1996</v>
      </c>
    </row>
    <row r="6803" spans="1:3" x14ac:dyDescent="0.25">
      <c r="A6803">
        <v>-8081821.0432538399</v>
      </c>
      <c r="B6803">
        <v>-82224.128881249897</v>
      </c>
      <c r="C6803" t="s">
        <v>1997</v>
      </c>
    </row>
    <row r="6804" spans="1:3" x14ac:dyDescent="0.25">
      <c r="A6804">
        <v>-8080886.5643769205</v>
      </c>
      <c r="B6804">
        <v>-82224.128881249897</v>
      </c>
      <c r="C6804" t="s">
        <v>1998</v>
      </c>
    </row>
    <row r="6805" spans="1:3" x14ac:dyDescent="0.25">
      <c r="A6805">
        <v>-8079952.0855</v>
      </c>
      <c r="B6805">
        <v>-82224.128881249897</v>
      </c>
      <c r="C6805" t="s">
        <v>1999</v>
      </c>
    </row>
    <row r="6806" spans="1:3" x14ac:dyDescent="0.25">
      <c r="A6806">
        <v>-8079017.6066230703</v>
      </c>
      <c r="B6806">
        <v>-82224.128881249897</v>
      </c>
      <c r="C6806" t="s">
        <v>2000</v>
      </c>
    </row>
    <row r="6807" spans="1:3" x14ac:dyDescent="0.25">
      <c r="A6807">
        <v>-8078083.1277461499</v>
      </c>
      <c r="B6807">
        <v>-82224.128881249897</v>
      </c>
      <c r="C6807" t="s">
        <v>2001</v>
      </c>
    </row>
    <row r="6808" spans="1:3" x14ac:dyDescent="0.25">
      <c r="A6808">
        <v>-8077148.6488692304</v>
      </c>
      <c r="B6808">
        <v>-82224.128881249897</v>
      </c>
      <c r="C6808" t="s">
        <v>2002</v>
      </c>
    </row>
    <row r="6809" spans="1:3" x14ac:dyDescent="0.25">
      <c r="A6809">
        <v>-8076214.1699922998</v>
      </c>
      <c r="B6809">
        <v>-82224.128881249897</v>
      </c>
      <c r="C6809" t="s">
        <v>2003</v>
      </c>
    </row>
    <row r="6810" spans="1:3" x14ac:dyDescent="0.25">
      <c r="A6810">
        <v>-8075279.6911153803</v>
      </c>
      <c r="B6810">
        <v>-82224.128881249897</v>
      </c>
      <c r="C6810" t="s">
        <v>2004</v>
      </c>
    </row>
    <row r="6811" spans="1:3" x14ac:dyDescent="0.25">
      <c r="A6811">
        <v>-8074345.2122384598</v>
      </c>
      <c r="B6811">
        <v>-82224.128881249897</v>
      </c>
      <c r="C6811" t="s">
        <v>2005</v>
      </c>
    </row>
    <row r="6812" spans="1:3" x14ac:dyDescent="0.25">
      <c r="A6812">
        <v>-8073410.7333615301</v>
      </c>
      <c r="B6812">
        <v>-82224.128881249897</v>
      </c>
      <c r="C6812">
        <v>0.48173674941062899</v>
      </c>
    </row>
    <row r="6813" spans="1:3" x14ac:dyDescent="0.25">
      <c r="A6813">
        <v>-8072476.2544846097</v>
      </c>
      <c r="B6813">
        <v>-82224.128881249897</v>
      </c>
      <c r="C6813" t="s">
        <v>2006</v>
      </c>
    </row>
    <row r="6814" spans="1:3" x14ac:dyDescent="0.25">
      <c r="A6814">
        <v>-8071541.7756076902</v>
      </c>
      <c r="B6814">
        <v>-82224.128881249897</v>
      </c>
      <c r="C6814" t="s">
        <v>2007</v>
      </c>
    </row>
    <row r="6815" spans="1:3" x14ac:dyDescent="0.25">
      <c r="A6815">
        <v>-8070607.2967307596</v>
      </c>
      <c r="B6815">
        <v>-82224.128881249897</v>
      </c>
      <c r="C6815">
        <v>0.57162129878997803</v>
      </c>
    </row>
    <row r="6816" spans="1:3" x14ac:dyDescent="0.25">
      <c r="A6816">
        <v>-8069672.8178538401</v>
      </c>
      <c r="B6816">
        <v>-82224.128881249897</v>
      </c>
      <c r="C6816" t="s">
        <v>2008</v>
      </c>
    </row>
    <row r="6817" spans="1:3" x14ac:dyDescent="0.25">
      <c r="A6817">
        <v>-8068738.3389769197</v>
      </c>
      <c r="B6817">
        <v>-82224.128881249897</v>
      </c>
      <c r="C6817" t="s">
        <v>2009</v>
      </c>
    </row>
    <row r="6818" spans="1:3" x14ac:dyDescent="0.25">
      <c r="A6818">
        <v>-8067803.8601000002</v>
      </c>
      <c r="B6818">
        <v>-82224.128881249897</v>
      </c>
      <c r="C6818" t="s">
        <v>2010</v>
      </c>
    </row>
    <row r="6819" spans="1:3" x14ac:dyDescent="0.25">
      <c r="A6819">
        <v>-8066869.3812230704</v>
      </c>
      <c r="B6819">
        <v>-82224.128881249897</v>
      </c>
      <c r="C6819" t="s">
        <v>2011</v>
      </c>
    </row>
    <row r="6820" spans="1:3" x14ac:dyDescent="0.25">
      <c r="A6820">
        <v>-8065934.90234615</v>
      </c>
      <c r="B6820">
        <v>-82224.128881249897</v>
      </c>
      <c r="C6820" t="s">
        <v>148</v>
      </c>
    </row>
    <row r="6821" spans="1:3" x14ac:dyDescent="0.25">
      <c r="A6821">
        <v>-8065000.4234692296</v>
      </c>
      <c r="B6821">
        <v>-82224.128881249897</v>
      </c>
      <c r="C6821" t="s">
        <v>148</v>
      </c>
    </row>
    <row r="6822" spans="1:3" x14ac:dyDescent="0.25">
      <c r="A6822">
        <v>-8064065.9445922999</v>
      </c>
      <c r="B6822">
        <v>-82224.128881249897</v>
      </c>
      <c r="C6822" t="s">
        <v>148</v>
      </c>
    </row>
    <row r="6823" spans="1:3" x14ac:dyDescent="0.25">
      <c r="A6823">
        <v>-8063131.4657153804</v>
      </c>
      <c r="B6823">
        <v>-82224.128881249897</v>
      </c>
      <c r="C6823" t="s">
        <v>148</v>
      </c>
    </row>
    <row r="6824" spans="1:3" x14ac:dyDescent="0.25">
      <c r="A6824">
        <v>-8062196.98683846</v>
      </c>
      <c r="B6824">
        <v>-82224.128881249897</v>
      </c>
      <c r="C6824" t="s">
        <v>148</v>
      </c>
    </row>
    <row r="6825" spans="1:3" x14ac:dyDescent="0.25">
      <c r="A6825">
        <v>-8061262.5079615302</v>
      </c>
      <c r="B6825">
        <v>-82224.128881249897</v>
      </c>
      <c r="C6825" t="s">
        <v>148</v>
      </c>
    </row>
    <row r="6826" spans="1:3" x14ac:dyDescent="0.25">
      <c r="A6826">
        <v>-8060328.0290846098</v>
      </c>
      <c r="B6826">
        <v>-82224.128881249897</v>
      </c>
      <c r="C6826" t="s">
        <v>148</v>
      </c>
    </row>
    <row r="6827" spans="1:3" x14ac:dyDescent="0.25">
      <c r="A6827">
        <v>-8059393.5502076903</v>
      </c>
      <c r="B6827">
        <v>-82224.128881249897</v>
      </c>
      <c r="C6827">
        <v>0</v>
      </c>
    </row>
    <row r="6828" spans="1:3" x14ac:dyDescent="0.25">
      <c r="A6828">
        <v>-8058459.0713307597</v>
      </c>
      <c r="B6828">
        <v>-82224.128881249897</v>
      </c>
      <c r="C6828" t="s">
        <v>148</v>
      </c>
    </row>
    <row r="6829" spans="1:3" x14ac:dyDescent="0.25">
      <c r="A6829">
        <v>-8057524.5924538402</v>
      </c>
      <c r="B6829">
        <v>-82224.128881249897</v>
      </c>
      <c r="C6829" t="s">
        <v>148</v>
      </c>
    </row>
    <row r="6830" spans="1:3" x14ac:dyDescent="0.25">
      <c r="A6830">
        <v>-8056590.1135769198</v>
      </c>
      <c r="B6830">
        <v>-82224.128881249897</v>
      </c>
      <c r="C6830">
        <v>0</v>
      </c>
    </row>
    <row r="6831" spans="1:3" x14ac:dyDescent="0.25">
      <c r="A6831">
        <v>-8055655.6347000003</v>
      </c>
      <c r="B6831">
        <v>-82224.128881249897</v>
      </c>
      <c r="C6831" t="s">
        <v>148</v>
      </c>
    </row>
    <row r="6832" spans="1:3" x14ac:dyDescent="0.25">
      <c r="A6832">
        <v>-8054721.1558230696</v>
      </c>
      <c r="B6832">
        <v>-82224.128881249897</v>
      </c>
      <c r="C6832" t="s">
        <v>148</v>
      </c>
    </row>
    <row r="6833" spans="1:3" x14ac:dyDescent="0.25">
      <c r="A6833">
        <v>-8053786.6769461501</v>
      </c>
      <c r="B6833">
        <v>-82224.128881249897</v>
      </c>
      <c r="C6833" t="s">
        <v>148</v>
      </c>
    </row>
    <row r="6834" spans="1:3" x14ac:dyDescent="0.25">
      <c r="A6834">
        <v>-8052852.1980692297</v>
      </c>
      <c r="B6834">
        <v>-82224.128881249897</v>
      </c>
      <c r="C6834" t="s">
        <v>148</v>
      </c>
    </row>
    <row r="6835" spans="1:3" x14ac:dyDescent="0.25">
      <c r="A6835">
        <v>-8051917.7191923</v>
      </c>
      <c r="B6835">
        <v>-82224.128881249897</v>
      </c>
      <c r="C6835" t="s">
        <v>148</v>
      </c>
    </row>
    <row r="6836" spans="1:3" x14ac:dyDescent="0.25">
      <c r="A6836">
        <v>-8050983.2403153796</v>
      </c>
      <c r="B6836">
        <v>-82224.128881249897</v>
      </c>
      <c r="C6836" t="s">
        <v>148</v>
      </c>
    </row>
    <row r="6837" spans="1:3" x14ac:dyDescent="0.25">
      <c r="A6837">
        <v>-8050048.7614384601</v>
      </c>
      <c r="B6837">
        <v>-82224.128881249897</v>
      </c>
      <c r="C6837" t="s">
        <v>148</v>
      </c>
    </row>
    <row r="6838" spans="1:3" x14ac:dyDescent="0.25">
      <c r="A6838">
        <v>-8049114.2825615304</v>
      </c>
      <c r="B6838">
        <v>-82224.128881249897</v>
      </c>
      <c r="C6838" t="s">
        <v>148</v>
      </c>
    </row>
    <row r="6839" spans="1:3" x14ac:dyDescent="0.25">
      <c r="A6839">
        <v>-8048179.8036846099</v>
      </c>
      <c r="B6839">
        <v>-82224.128881249897</v>
      </c>
      <c r="C6839" t="s">
        <v>148</v>
      </c>
    </row>
    <row r="6840" spans="1:3" x14ac:dyDescent="0.25">
      <c r="A6840">
        <v>-8047245.3248076905</v>
      </c>
      <c r="B6840">
        <v>-82224.128881249897</v>
      </c>
      <c r="C6840" t="s">
        <v>148</v>
      </c>
    </row>
    <row r="6841" spans="1:3" x14ac:dyDescent="0.25">
      <c r="A6841">
        <v>-8046310.8459307598</v>
      </c>
      <c r="B6841">
        <v>-82224.128881249897</v>
      </c>
      <c r="C6841" t="s">
        <v>148</v>
      </c>
    </row>
    <row r="6842" spans="1:3" x14ac:dyDescent="0.25">
      <c r="A6842">
        <v>-8045376.3670538403</v>
      </c>
      <c r="B6842">
        <v>-82224.128881249897</v>
      </c>
      <c r="C6842">
        <v>0</v>
      </c>
    </row>
    <row r="6843" spans="1:3" x14ac:dyDescent="0.25">
      <c r="A6843">
        <v>-8044441.8881769199</v>
      </c>
      <c r="B6843">
        <v>-82224.128881249897</v>
      </c>
      <c r="C6843" t="s">
        <v>148</v>
      </c>
    </row>
    <row r="6844" spans="1:3" x14ac:dyDescent="0.25">
      <c r="A6844">
        <f>-8043507.4093 -8222</f>
        <v>-8051729.4093000004</v>
      </c>
      <c r="B6844" t="s">
        <v>2012</v>
      </c>
    </row>
    <row r="6845" spans="1:3" x14ac:dyDescent="0.25">
      <c r="A6845">
        <f>-8039769.4937923 -8</f>
        <v>-8039777.4937923001</v>
      </c>
      <c r="B6845" t="s">
        <v>1987</v>
      </c>
    </row>
    <row r="6846" spans="1:3" x14ac:dyDescent="0.25">
      <c r="A6846">
        <f>-8031359.1839 -8222</f>
        <v>-8039581.1838999996</v>
      </c>
      <c r="B6846" t="s">
        <v>2012</v>
      </c>
    </row>
    <row r="6847" spans="1:3" x14ac:dyDescent="0.25">
      <c r="A6847">
        <f>-8027621.2683923 -8</f>
        <v>-8027629.2683923002</v>
      </c>
      <c r="B6847" t="s">
        <v>1987</v>
      </c>
    </row>
    <row r="6848" spans="1:3" x14ac:dyDescent="0.25">
      <c r="A6848">
        <f>-8019210.9585 -8222</f>
        <v>-8027432.9584999997</v>
      </c>
      <c r="B6848" t="s">
        <v>2012</v>
      </c>
    </row>
    <row r="6849" spans="1:3" x14ac:dyDescent="0.25">
      <c r="A6849">
        <f>-8015473.0429923 -8</f>
        <v>-8015481.0429923004</v>
      </c>
      <c r="B6849" t="s">
        <v>1987</v>
      </c>
    </row>
    <row r="6850" spans="1:3" x14ac:dyDescent="0.25">
      <c r="A6850">
        <f>-8124807.0715923 -8</f>
        <v>-8124815.0715923002</v>
      </c>
      <c r="B6850" t="s">
        <v>2013</v>
      </c>
    </row>
    <row r="6851" spans="1:3" x14ac:dyDescent="0.25">
      <c r="A6851">
        <f>-8112658.8461923 -8</f>
        <v>-8112666.8461923003</v>
      </c>
      <c r="B6851" t="s">
        <v>2013</v>
      </c>
    </row>
    <row r="6852" spans="1:3" x14ac:dyDescent="0.25">
      <c r="A6852">
        <f>-8100510.6207923 -8</f>
        <v>-8100518.6207923004</v>
      </c>
      <c r="B6852" t="s">
        <v>2013</v>
      </c>
    </row>
    <row r="6853" spans="1:3" x14ac:dyDescent="0.25">
      <c r="A6853">
        <v>-8093034.7897769203</v>
      </c>
      <c r="B6853">
        <v>-83158.607758035694</v>
      </c>
      <c r="C6853" t="s">
        <v>2014</v>
      </c>
    </row>
    <row r="6854" spans="1:3" x14ac:dyDescent="0.25">
      <c r="A6854">
        <v>-8092100.3108999897</v>
      </c>
      <c r="B6854">
        <v>-83158.607758035694</v>
      </c>
      <c r="C6854" t="s">
        <v>2015</v>
      </c>
    </row>
    <row r="6855" spans="1:3" x14ac:dyDescent="0.25">
      <c r="A6855">
        <v>-8091165.8320230702</v>
      </c>
      <c r="B6855">
        <v>-83158.607758035694</v>
      </c>
      <c r="C6855" t="s">
        <v>2016</v>
      </c>
    </row>
    <row r="6856" spans="1:3" x14ac:dyDescent="0.25">
      <c r="A6856">
        <v>-8090231.3531461498</v>
      </c>
      <c r="B6856">
        <v>-83158.607758035694</v>
      </c>
      <c r="C6856">
        <v>1.5990059822797699E-2</v>
      </c>
    </row>
    <row r="6857" spans="1:3" x14ac:dyDescent="0.25">
      <c r="A6857">
        <v>-8089296.8742692303</v>
      </c>
      <c r="B6857">
        <v>-83158.607758035694</v>
      </c>
      <c r="C6857" t="s">
        <v>2017</v>
      </c>
    </row>
    <row r="6858" spans="1:3" x14ac:dyDescent="0.25">
      <c r="A6858">
        <v>-8088362.3953922996</v>
      </c>
      <c r="B6858">
        <v>-83158.607758035694</v>
      </c>
      <c r="C6858" t="s">
        <v>2018</v>
      </c>
    </row>
    <row r="6859" spans="1:3" x14ac:dyDescent="0.25">
      <c r="A6859">
        <v>-8087427.9165153801</v>
      </c>
      <c r="B6859">
        <v>-83158.607758035694</v>
      </c>
      <c r="C6859">
        <v>5.0329461693763698E-2</v>
      </c>
    </row>
    <row r="6860" spans="1:3" x14ac:dyDescent="0.25">
      <c r="A6860">
        <v>-8086493.4376384597</v>
      </c>
      <c r="B6860">
        <v>-83158.607758035694</v>
      </c>
      <c r="C6860" t="s">
        <v>2019</v>
      </c>
    </row>
    <row r="6861" spans="1:3" x14ac:dyDescent="0.25">
      <c r="A6861">
        <v>-8085558.95876153</v>
      </c>
      <c r="B6861">
        <v>-83158.607758035694</v>
      </c>
      <c r="C6861" t="s">
        <v>2020</v>
      </c>
    </row>
    <row r="6862" spans="1:3" x14ac:dyDescent="0.25">
      <c r="A6862">
        <v>-8084624.4798846096</v>
      </c>
      <c r="B6862">
        <v>-83158.607758035694</v>
      </c>
      <c r="C6862" t="s">
        <v>2021</v>
      </c>
    </row>
    <row r="6863" spans="1:3" x14ac:dyDescent="0.25">
      <c r="A6863">
        <v>-8083690.0010076901</v>
      </c>
      <c r="B6863">
        <v>-83158.607758035694</v>
      </c>
      <c r="C6863" t="s">
        <v>2022</v>
      </c>
    </row>
    <row r="6864" spans="1:3" x14ac:dyDescent="0.25">
      <c r="A6864">
        <v>-8082755.5221307604</v>
      </c>
      <c r="B6864">
        <v>-83158.607758035694</v>
      </c>
      <c r="C6864" t="s">
        <v>2023</v>
      </c>
    </row>
    <row r="6865" spans="1:3" x14ac:dyDescent="0.25">
      <c r="A6865">
        <v>-8081821.0432538399</v>
      </c>
      <c r="B6865">
        <v>-83158.607758035694</v>
      </c>
      <c r="C6865" t="s">
        <v>2024</v>
      </c>
    </row>
    <row r="6866" spans="1:3" x14ac:dyDescent="0.25">
      <c r="A6866">
        <v>-8080886.5643769205</v>
      </c>
      <c r="B6866">
        <v>-83158.607758035694</v>
      </c>
      <c r="C6866" t="s">
        <v>2025</v>
      </c>
    </row>
    <row r="6867" spans="1:3" x14ac:dyDescent="0.25">
      <c r="A6867">
        <v>-8079952.0855</v>
      </c>
      <c r="B6867">
        <v>-83158.607758035694</v>
      </c>
      <c r="C6867" t="s">
        <v>2026</v>
      </c>
    </row>
    <row r="6868" spans="1:3" x14ac:dyDescent="0.25">
      <c r="A6868">
        <v>-8079017.6066230703</v>
      </c>
      <c r="B6868">
        <v>-83158.607758035694</v>
      </c>
      <c r="C6868" t="s">
        <v>2027</v>
      </c>
    </row>
    <row r="6869" spans="1:3" x14ac:dyDescent="0.25">
      <c r="A6869">
        <v>-8078083.1277461499</v>
      </c>
      <c r="B6869">
        <v>-83158.607758035694</v>
      </c>
      <c r="C6869" t="s">
        <v>2028</v>
      </c>
    </row>
    <row r="6870" spans="1:3" x14ac:dyDescent="0.25">
      <c r="A6870">
        <v>-8077148.6488692304</v>
      </c>
      <c r="B6870">
        <v>-83158.607758035694</v>
      </c>
      <c r="C6870" t="s">
        <v>2029</v>
      </c>
    </row>
    <row r="6871" spans="1:3" x14ac:dyDescent="0.25">
      <c r="A6871">
        <v>-8076214.1699922998</v>
      </c>
      <c r="B6871">
        <v>-83158.607758035694</v>
      </c>
      <c r="C6871" t="s">
        <v>2030</v>
      </c>
    </row>
    <row r="6872" spans="1:3" x14ac:dyDescent="0.25">
      <c r="A6872">
        <v>-8075279.6911153803</v>
      </c>
      <c r="B6872">
        <v>-83158.607758035694</v>
      </c>
      <c r="C6872" t="s">
        <v>2031</v>
      </c>
    </row>
    <row r="6873" spans="1:3" x14ac:dyDescent="0.25">
      <c r="A6873">
        <v>-8074345.2122384598</v>
      </c>
      <c r="B6873">
        <v>-83158.607758035694</v>
      </c>
      <c r="C6873" t="s">
        <v>2032</v>
      </c>
    </row>
    <row r="6874" spans="1:3" x14ac:dyDescent="0.25">
      <c r="A6874">
        <v>-8073410.7333615301</v>
      </c>
      <c r="B6874">
        <v>-83158.607758035694</v>
      </c>
      <c r="C6874">
        <v>0.48569235205650302</v>
      </c>
    </row>
    <row r="6875" spans="1:3" x14ac:dyDescent="0.25">
      <c r="A6875">
        <v>-8072476.2544846097</v>
      </c>
      <c r="B6875">
        <v>-83158.607758035694</v>
      </c>
      <c r="C6875" t="s">
        <v>2033</v>
      </c>
    </row>
    <row r="6876" spans="1:3" x14ac:dyDescent="0.25">
      <c r="A6876">
        <v>-8071541.7756076902</v>
      </c>
      <c r="B6876">
        <v>-83158.607758035694</v>
      </c>
      <c r="C6876" t="s">
        <v>2034</v>
      </c>
    </row>
    <row r="6877" spans="1:3" x14ac:dyDescent="0.25">
      <c r="A6877">
        <v>-8070607.2967307596</v>
      </c>
      <c r="B6877">
        <v>-83158.607758035694</v>
      </c>
      <c r="C6877">
        <v>0.54830467700958196</v>
      </c>
    </row>
    <row r="6878" spans="1:3" x14ac:dyDescent="0.25">
      <c r="A6878">
        <v>-8069672.8178538401</v>
      </c>
      <c r="B6878">
        <v>-83158.607758035694</v>
      </c>
      <c r="C6878" t="s">
        <v>2035</v>
      </c>
    </row>
    <row r="6879" spans="1:3" x14ac:dyDescent="0.25">
      <c r="A6879">
        <v>-8068738.3389769197</v>
      </c>
      <c r="B6879">
        <v>-83158.607758035694</v>
      </c>
      <c r="C6879" t="s">
        <v>2036</v>
      </c>
    </row>
    <row r="6880" spans="1:3" x14ac:dyDescent="0.25">
      <c r="A6880">
        <v>-8067803.8601000002</v>
      </c>
      <c r="B6880">
        <v>-83158.607758035694</v>
      </c>
      <c r="C6880" t="s">
        <v>2037</v>
      </c>
    </row>
    <row r="6881" spans="1:3" x14ac:dyDescent="0.25">
      <c r="A6881">
        <v>-8066869.3812230704</v>
      </c>
      <c r="B6881">
        <v>-83158.607758035694</v>
      </c>
      <c r="C6881" t="s">
        <v>286</v>
      </c>
    </row>
    <row r="6882" spans="1:3" x14ac:dyDescent="0.25">
      <c r="A6882">
        <v>-8065934.90234615</v>
      </c>
      <c r="B6882">
        <v>-83158.607758035694</v>
      </c>
      <c r="C6882" t="s">
        <v>286</v>
      </c>
    </row>
    <row r="6883" spans="1:3" x14ac:dyDescent="0.25">
      <c r="A6883">
        <v>-8065000.4234692296</v>
      </c>
      <c r="B6883">
        <v>-83158.607758035694</v>
      </c>
      <c r="C6883" t="s">
        <v>286</v>
      </c>
    </row>
    <row r="6884" spans="1:3" x14ac:dyDescent="0.25">
      <c r="A6884">
        <v>-8064065.9445922999</v>
      </c>
      <c r="B6884">
        <v>-83158.607758035694</v>
      </c>
      <c r="C6884" t="s">
        <v>286</v>
      </c>
    </row>
    <row r="6885" spans="1:3" x14ac:dyDescent="0.25">
      <c r="A6885">
        <v>-8063131.4657153804</v>
      </c>
      <c r="B6885">
        <v>-83158.607758035694</v>
      </c>
      <c r="C6885" t="s">
        <v>286</v>
      </c>
    </row>
    <row r="6886" spans="1:3" x14ac:dyDescent="0.25">
      <c r="A6886">
        <v>-8062196.98683846</v>
      </c>
      <c r="B6886">
        <v>-83158.607758035694</v>
      </c>
      <c r="C6886" t="s">
        <v>286</v>
      </c>
    </row>
    <row r="6887" spans="1:3" x14ac:dyDescent="0.25">
      <c r="A6887">
        <v>-8061262.5079615302</v>
      </c>
      <c r="B6887">
        <v>-83158.607758035694</v>
      </c>
      <c r="C6887" t="s">
        <v>286</v>
      </c>
    </row>
    <row r="6888" spans="1:3" x14ac:dyDescent="0.25">
      <c r="A6888">
        <v>-8060328.0290846098</v>
      </c>
      <c r="B6888">
        <v>-83158.607758035694</v>
      </c>
      <c r="C6888" t="s">
        <v>286</v>
      </c>
    </row>
    <row r="6889" spans="1:3" x14ac:dyDescent="0.25">
      <c r="A6889">
        <v>-8059393.5502076903</v>
      </c>
      <c r="B6889">
        <v>-83158.607758035694</v>
      </c>
      <c r="C6889">
        <v>0</v>
      </c>
    </row>
    <row r="6890" spans="1:3" x14ac:dyDescent="0.25">
      <c r="A6890">
        <v>-8058459.0713307597</v>
      </c>
      <c r="B6890">
        <v>-83158.607758035694</v>
      </c>
      <c r="C6890" t="s">
        <v>286</v>
      </c>
    </row>
    <row r="6891" spans="1:3" x14ac:dyDescent="0.25">
      <c r="A6891">
        <v>-8057524.5924538402</v>
      </c>
      <c r="B6891">
        <v>-83158.607758035694</v>
      </c>
      <c r="C6891" t="s">
        <v>286</v>
      </c>
    </row>
    <row r="6892" spans="1:3" x14ac:dyDescent="0.25">
      <c r="A6892">
        <v>-8056590.1135769198</v>
      </c>
      <c r="B6892">
        <v>-83158.607758035694</v>
      </c>
      <c r="C6892">
        <v>0</v>
      </c>
    </row>
    <row r="6893" spans="1:3" x14ac:dyDescent="0.25">
      <c r="A6893">
        <v>-8055655.6347000003</v>
      </c>
      <c r="B6893">
        <v>-83158.607758035694</v>
      </c>
      <c r="C6893" t="s">
        <v>286</v>
      </c>
    </row>
    <row r="6894" spans="1:3" x14ac:dyDescent="0.25">
      <c r="A6894">
        <v>-8054721.1558230696</v>
      </c>
      <c r="B6894">
        <v>-83158.607758035694</v>
      </c>
      <c r="C6894" t="s">
        <v>286</v>
      </c>
    </row>
    <row r="6895" spans="1:3" x14ac:dyDescent="0.25">
      <c r="A6895">
        <v>-8053786.6769461501</v>
      </c>
      <c r="B6895">
        <v>-83158.607758035694</v>
      </c>
      <c r="C6895" t="s">
        <v>286</v>
      </c>
    </row>
    <row r="6896" spans="1:3" x14ac:dyDescent="0.25">
      <c r="A6896">
        <v>-8052852.1980692297</v>
      </c>
      <c r="B6896">
        <v>-83158.607758035694</v>
      </c>
      <c r="C6896" t="s">
        <v>286</v>
      </c>
    </row>
    <row r="6897" spans="1:3" x14ac:dyDescent="0.25">
      <c r="A6897">
        <v>-8051917.7191923</v>
      </c>
      <c r="B6897">
        <v>-83158.607758035694</v>
      </c>
      <c r="C6897" t="s">
        <v>286</v>
      </c>
    </row>
    <row r="6898" spans="1:3" x14ac:dyDescent="0.25">
      <c r="A6898">
        <v>-8050983.2403153796</v>
      </c>
      <c r="B6898">
        <v>-83158.607758035694</v>
      </c>
      <c r="C6898" t="s">
        <v>286</v>
      </c>
    </row>
    <row r="6899" spans="1:3" x14ac:dyDescent="0.25">
      <c r="A6899">
        <v>-8050048.7614384601</v>
      </c>
      <c r="B6899">
        <v>-83158.607758035694</v>
      </c>
      <c r="C6899" t="s">
        <v>286</v>
      </c>
    </row>
    <row r="6900" spans="1:3" x14ac:dyDescent="0.25">
      <c r="A6900">
        <v>-8049114.2825615304</v>
      </c>
      <c r="B6900">
        <v>-83158.607758035694</v>
      </c>
      <c r="C6900" t="s">
        <v>286</v>
      </c>
    </row>
    <row r="6901" spans="1:3" x14ac:dyDescent="0.25">
      <c r="A6901">
        <v>-8048179.8036846099</v>
      </c>
      <c r="B6901">
        <v>-83158.607758035694</v>
      </c>
      <c r="C6901" t="s">
        <v>286</v>
      </c>
    </row>
    <row r="6902" spans="1:3" x14ac:dyDescent="0.25">
      <c r="A6902">
        <v>-8047245.3248076905</v>
      </c>
      <c r="B6902">
        <v>-83158.607758035694</v>
      </c>
      <c r="C6902" t="s">
        <v>286</v>
      </c>
    </row>
    <row r="6903" spans="1:3" x14ac:dyDescent="0.25">
      <c r="A6903">
        <v>-8046310.8459307598</v>
      </c>
      <c r="B6903">
        <v>-83158.607758035694</v>
      </c>
      <c r="C6903" t="s">
        <v>286</v>
      </c>
    </row>
    <row r="6904" spans="1:3" x14ac:dyDescent="0.25">
      <c r="A6904">
        <v>-8045376.3670538403</v>
      </c>
      <c r="B6904">
        <v>-83158.607758035694</v>
      </c>
      <c r="C6904">
        <v>0</v>
      </c>
    </row>
    <row r="6905" spans="1:3" x14ac:dyDescent="0.25">
      <c r="A6905">
        <v>-8044441.8881769199</v>
      </c>
      <c r="B6905">
        <v>-83158.607758035694</v>
      </c>
      <c r="C6905" t="s">
        <v>286</v>
      </c>
    </row>
    <row r="6906" spans="1:3" x14ac:dyDescent="0.25">
      <c r="A6906">
        <f>-8043507.4093 -8315</f>
        <v>-8051822.4093000004</v>
      </c>
      <c r="B6906" t="s">
        <v>2038</v>
      </c>
    </row>
    <row r="6907" spans="1:3" x14ac:dyDescent="0.25">
      <c r="A6907">
        <f>-8039769.4937923 -8</f>
        <v>-8039777.4937923001</v>
      </c>
      <c r="B6907" t="s">
        <v>2013</v>
      </c>
    </row>
    <row r="6908" spans="1:3" x14ac:dyDescent="0.25">
      <c r="A6908">
        <f>-8031359.1839 -8315</f>
        <v>-8039674.1838999996</v>
      </c>
      <c r="B6908" t="s">
        <v>2038</v>
      </c>
    </row>
    <row r="6909" spans="1:3" x14ac:dyDescent="0.25">
      <c r="A6909">
        <f>-8027621.2683923 -8</f>
        <v>-8027629.2683923002</v>
      </c>
      <c r="B6909" t="s">
        <v>2013</v>
      </c>
    </row>
    <row r="6910" spans="1:3" x14ac:dyDescent="0.25">
      <c r="A6910">
        <f>-8019210.9585 -8315</f>
        <v>-8027525.9584999997</v>
      </c>
      <c r="B6910" t="s">
        <v>2038</v>
      </c>
    </row>
    <row r="6911" spans="1:3" x14ac:dyDescent="0.25">
      <c r="A6911">
        <f>-8015473.0429923 -8</f>
        <v>-8015481.0429923004</v>
      </c>
      <c r="B6911" t="s">
        <v>2013</v>
      </c>
    </row>
    <row r="6912" spans="1:3" x14ac:dyDescent="0.25">
      <c r="A6912">
        <f>-8124807.0715923 -8</f>
        <v>-8124815.0715923002</v>
      </c>
      <c r="B6912" t="s">
        <v>2039</v>
      </c>
    </row>
    <row r="6913" spans="1:3" x14ac:dyDescent="0.25">
      <c r="A6913">
        <f>-8112658.8461923 -8</f>
        <v>-8112666.8461923003</v>
      </c>
      <c r="B6913" t="s">
        <v>2039</v>
      </c>
    </row>
    <row r="6914" spans="1:3" x14ac:dyDescent="0.25">
      <c r="A6914">
        <f>-8100510.6207923 -8</f>
        <v>-8100518.6207923004</v>
      </c>
      <c r="B6914" t="s">
        <v>2039</v>
      </c>
    </row>
    <row r="6915" spans="1:3" x14ac:dyDescent="0.25">
      <c r="A6915">
        <v>-8093034.7897769203</v>
      </c>
      <c r="B6915">
        <v>-84093.086634821404</v>
      </c>
      <c r="C6915" t="s">
        <v>2040</v>
      </c>
    </row>
    <row r="6916" spans="1:3" x14ac:dyDescent="0.25">
      <c r="A6916">
        <v>-8092100.3108999897</v>
      </c>
      <c r="B6916">
        <v>-84093.086634821404</v>
      </c>
      <c r="C6916" t="s">
        <v>2041</v>
      </c>
    </row>
    <row r="6917" spans="1:3" x14ac:dyDescent="0.25">
      <c r="A6917">
        <v>-8091165.8320230702</v>
      </c>
      <c r="B6917">
        <v>-84093.086634821404</v>
      </c>
      <c r="C6917" t="s">
        <v>2042</v>
      </c>
    </row>
    <row r="6918" spans="1:3" x14ac:dyDescent="0.25">
      <c r="A6918">
        <v>-8090231.3531461498</v>
      </c>
      <c r="B6918">
        <v>-84093.086634821404</v>
      </c>
      <c r="C6918">
        <v>2.0088775083422598E-2</v>
      </c>
    </row>
    <row r="6919" spans="1:3" x14ac:dyDescent="0.25">
      <c r="A6919">
        <v>-8089296.8742692303</v>
      </c>
      <c r="B6919">
        <v>-84093.086634821404</v>
      </c>
      <c r="C6919" t="s">
        <v>2043</v>
      </c>
    </row>
    <row r="6920" spans="1:3" x14ac:dyDescent="0.25">
      <c r="A6920">
        <v>-8088362.3953922996</v>
      </c>
      <c r="B6920">
        <v>-84093.086634821404</v>
      </c>
      <c r="C6920" t="s">
        <v>2044</v>
      </c>
    </row>
    <row r="6921" spans="1:3" x14ac:dyDescent="0.25">
      <c r="A6921">
        <v>-8087427.9165153801</v>
      </c>
      <c r="B6921">
        <v>-84093.086634821404</v>
      </c>
      <c r="C6921">
        <v>5.0728939473628901E-2</v>
      </c>
    </row>
    <row r="6922" spans="1:3" x14ac:dyDescent="0.25">
      <c r="A6922">
        <v>-8086493.4376384597</v>
      </c>
      <c r="B6922">
        <v>-84093.086634821404</v>
      </c>
      <c r="C6922" t="s">
        <v>2045</v>
      </c>
    </row>
    <row r="6923" spans="1:3" x14ac:dyDescent="0.25">
      <c r="A6923">
        <v>-8085558.95876153</v>
      </c>
      <c r="B6923">
        <v>-84093.086634821404</v>
      </c>
      <c r="C6923" t="s">
        <v>2046</v>
      </c>
    </row>
    <row r="6924" spans="1:3" x14ac:dyDescent="0.25">
      <c r="A6924">
        <v>-8084624.4798846096</v>
      </c>
      <c r="B6924">
        <v>-84093.086634821404</v>
      </c>
      <c r="C6924" t="s">
        <v>2047</v>
      </c>
    </row>
    <row r="6925" spans="1:3" x14ac:dyDescent="0.25">
      <c r="A6925">
        <v>-8083690.0010076901</v>
      </c>
      <c r="B6925">
        <v>-84093.086634821404</v>
      </c>
      <c r="C6925" t="s">
        <v>2048</v>
      </c>
    </row>
    <row r="6926" spans="1:3" x14ac:dyDescent="0.25">
      <c r="A6926">
        <v>-8082755.5221307604</v>
      </c>
      <c r="B6926">
        <v>-84093.086634821404</v>
      </c>
      <c r="C6926" t="s">
        <v>2049</v>
      </c>
    </row>
    <row r="6927" spans="1:3" x14ac:dyDescent="0.25">
      <c r="A6927">
        <v>-8081821.0432538399</v>
      </c>
      <c r="B6927">
        <v>-84093.086634821404</v>
      </c>
      <c r="C6927" t="s">
        <v>2050</v>
      </c>
    </row>
    <row r="6928" spans="1:3" x14ac:dyDescent="0.25">
      <c r="A6928">
        <v>-8080886.5643769205</v>
      </c>
      <c r="B6928">
        <v>-84093.086634821404</v>
      </c>
      <c r="C6928" t="s">
        <v>2051</v>
      </c>
    </row>
    <row r="6929" spans="1:3" x14ac:dyDescent="0.25">
      <c r="A6929">
        <v>-8079952.0855</v>
      </c>
      <c r="B6929">
        <v>-84093.086634821404</v>
      </c>
      <c r="C6929" t="s">
        <v>2052</v>
      </c>
    </row>
    <row r="6930" spans="1:3" x14ac:dyDescent="0.25">
      <c r="A6930">
        <v>-8079017.6066230703</v>
      </c>
      <c r="B6930">
        <v>-84093.086634821404</v>
      </c>
      <c r="C6930" t="s">
        <v>2053</v>
      </c>
    </row>
    <row r="6931" spans="1:3" x14ac:dyDescent="0.25">
      <c r="A6931">
        <v>-8078083.1277461499</v>
      </c>
      <c r="B6931">
        <v>-84093.086634821404</v>
      </c>
      <c r="C6931" t="s">
        <v>2054</v>
      </c>
    </row>
    <row r="6932" spans="1:3" x14ac:dyDescent="0.25">
      <c r="A6932">
        <v>-8077148.6488692304</v>
      </c>
      <c r="B6932">
        <v>-84093.086634821404</v>
      </c>
      <c r="C6932" t="s">
        <v>2055</v>
      </c>
    </row>
    <row r="6933" spans="1:3" x14ac:dyDescent="0.25">
      <c r="A6933">
        <v>-8076214.1699922998</v>
      </c>
      <c r="B6933">
        <v>-84093.086634821404</v>
      </c>
      <c r="C6933" t="s">
        <v>2056</v>
      </c>
    </row>
    <row r="6934" spans="1:3" x14ac:dyDescent="0.25">
      <c r="A6934">
        <v>-8075279.6911153803</v>
      </c>
      <c r="B6934">
        <v>-84093.086634821404</v>
      </c>
      <c r="C6934" t="s">
        <v>2057</v>
      </c>
    </row>
    <row r="6935" spans="1:3" x14ac:dyDescent="0.25">
      <c r="A6935">
        <v>-8074345.2122384598</v>
      </c>
      <c r="B6935">
        <v>-84093.086634821404</v>
      </c>
      <c r="C6935" t="s">
        <v>2058</v>
      </c>
    </row>
    <row r="6936" spans="1:3" x14ac:dyDescent="0.25">
      <c r="A6936">
        <v>-8073410.7333615301</v>
      </c>
      <c r="B6936">
        <v>-84093.086634821404</v>
      </c>
      <c r="C6936">
        <v>0.45722189545631398</v>
      </c>
    </row>
    <row r="6937" spans="1:3" x14ac:dyDescent="0.25">
      <c r="A6937">
        <v>-8072476.2544846097</v>
      </c>
      <c r="B6937">
        <v>-84093.086634821404</v>
      </c>
      <c r="C6937" t="s">
        <v>2059</v>
      </c>
    </row>
    <row r="6938" spans="1:3" x14ac:dyDescent="0.25">
      <c r="A6938">
        <v>-8071541.7756076902</v>
      </c>
      <c r="B6938">
        <v>-84093.086634821404</v>
      </c>
      <c r="C6938" t="s">
        <v>2060</v>
      </c>
    </row>
    <row r="6939" spans="1:3" x14ac:dyDescent="0.25">
      <c r="A6939">
        <v>-8070607.2967307596</v>
      </c>
      <c r="B6939">
        <v>-84093.086634821404</v>
      </c>
      <c r="C6939">
        <v>0.52090644836425704</v>
      </c>
    </row>
    <row r="6940" spans="1:3" x14ac:dyDescent="0.25">
      <c r="A6940">
        <v>-8069672.8178538401</v>
      </c>
      <c r="B6940">
        <v>-84093.086634821404</v>
      </c>
      <c r="C6940" t="s">
        <v>2061</v>
      </c>
    </row>
    <row r="6941" spans="1:3" x14ac:dyDescent="0.25">
      <c r="A6941">
        <v>-8068738.3389769197</v>
      </c>
      <c r="B6941">
        <v>-84093.086634821404</v>
      </c>
      <c r="C6941" t="s">
        <v>2062</v>
      </c>
    </row>
    <row r="6942" spans="1:3" x14ac:dyDescent="0.25">
      <c r="A6942">
        <v>-8067803.8601000002</v>
      </c>
      <c r="B6942">
        <v>-84093.086634821404</v>
      </c>
      <c r="C6942" t="s">
        <v>2063</v>
      </c>
    </row>
    <row r="6943" spans="1:3" x14ac:dyDescent="0.25">
      <c r="A6943">
        <v>-8066869.3812230704</v>
      </c>
      <c r="B6943">
        <v>-84093.086634821404</v>
      </c>
      <c r="C6943" t="s">
        <v>111</v>
      </c>
    </row>
    <row r="6944" spans="1:3" x14ac:dyDescent="0.25">
      <c r="A6944">
        <v>-8065934.90234615</v>
      </c>
      <c r="B6944">
        <v>-84093.086634821404</v>
      </c>
      <c r="C6944" t="s">
        <v>111</v>
      </c>
    </row>
    <row r="6945" spans="1:3" x14ac:dyDescent="0.25">
      <c r="A6945">
        <v>-8065000.4234692296</v>
      </c>
      <c r="B6945">
        <v>-84093.086634821404</v>
      </c>
      <c r="C6945" t="s">
        <v>111</v>
      </c>
    </row>
    <row r="6946" spans="1:3" x14ac:dyDescent="0.25">
      <c r="A6946">
        <v>-8064065.9445922999</v>
      </c>
      <c r="B6946">
        <v>-84093.086634821404</v>
      </c>
      <c r="C6946" t="s">
        <v>111</v>
      </c>
    </row>
    <row r="6947" spans="1:3" x14ac:dyDescent="0.25">
      <c r="A6947">
        <v>-8063131.4657153804</v>
      </c>
      <c r="B6947">
        <v>-84093.086634821404</v>
      </c>
      <c r="C6947" t="s">
        <v>111</v>
      </c>
    </row>
    <row r="6948" spans="1:3" x14ac:dyDescent="0.25">
      <c r="A6948">
        <v>-8062196.98683846</v>
      </c>
      <c r="B6948">
        <v>-84093.086634821404</v>
      </c>
      <c r="C6948" t="s">
        <v>111</v>
      </c>
    </row>
    <row r="6949" spans="1:3" x14ac:dyDescent="0.25">
      <c r="A6949">
        <v>-8061262.5079615302</v>
      </c>
      <c r="B6949">
        <v>-84093.086634821404</v>
      </c>
      <c r="C6949" t="s">
        <v>111</v>
      </c>
    </row>
    <row r="6950" spans="1:3" x14ac:dyDescent="0.25">
      <c r="A6950">
        <v>-8060328.0290846098</v>
      </c>
      <c r="B6950">
        <v>-84093.086634821404</v>
      </c>
      <c r="C6950" t="s">
        <v>111</v>
      </c>
    </row>
    <row r="6951" spans="1:3" x14ac:dyDescent="0.25">
      <c r="A6951">
        <v>-8059393.5502076903</v>
      </c>
      <c r="B6951">
        <v>-84093.086634821404</v>
      </c>
      <c r="C6951">
        <v>0</v>
      </c>
    </row>
    <row r="6952" spans="1:3" x14ac:dyDescent="0.25">
      <c r="A6952">
        <v>-8058459.0713307597</v>
      </c>
      <c r="B6952">
        <v>-84093.086634821404</v>
      </c>
      <c r="C6952" t="s">
        <v>111</v>
      </c>
    </row>
    <row r="6953" spans="1:3" x14ac:dyDescent="0.25">
      <c r="A6953">
        <v>-8057524.5924538402</v>
      </c>
      <c r="B6953">
        <v>-84093.086634821404</v>
      </c>
      <c r="C6953" t="s">
        <v>111</v>
      </c>
    </row>
    <row r="6954" spans="1:3" x14ac:dyDescent="0.25">
      <c r="A6954">
        <v>-8056590.1135769198</v>
      </c>
      <c r="B6954">
        <v>-84093.086634821404</v>
      </c>
      <c r="C6954">
        <v>0</v>
      </c>
    </row>
    <row r="6955" spans="1:3" x14ac:dyDescent="0.25">
      <c r="A6955">
        <v>-8055655.6347000003</v>
      </c>
      <c r="B6955">
        <v>-84093.086634821404</v>
      </c>
      <c r="C6955" t="s">
        <v>111</v>
      </c>
    </row>
    <row r="6956" spans="1:3" x14ac:dyDescent="0.25">
      <c r="A6956">
        <v>-8054721.1558230696</v>
      </c>
      <c r="B6956">
        <v>-84093.086634821404</v>
      </c>
      <c r="C6956" t="s">
        <v>111</v>
      </c>
    </row>
    <row r="6957" spans="1:3" x14ac:dyDescent="0.25">
      <c r="A6957">
        <v>-8053786.6769461501</v>
      </c>
      <c r="B6957">
        <v>-84093.086634821404</v>
      </c>
      <c r="C6957" t="s">
        <v>111</v>
      </c>
    </row>
    <row r="6958" spans="1:3" x14ac:dyDescent="0.25">
      <c r="A6958">
        <v>-8052852.1980692297</v>
      </c>
      <c r="B6958">
        <v>-84093.086634821404</v>
      </c>
      <c r="C6958" t="s">
        <v>111</v>
      </c>
    </row>
    <row r="6959" spans="1:3" x14ac:dyDescent="0.25">
      <c r="A6959">
        <v>-8051917.7191923</v>
      </c>
      <c r="B6959">
        <v>-84093.086634821404</v>
      </c>
      <c r="C6959" t="s">
        <v>111</v>
      </c>
    </row>
    <row r="6960" spans="1:3" x14ac:dyDescent="0.25">
      <c r="A6960">
        <v>-8050983.2403153796</v>
      </c>
      <c r="B6960">
        <v>-84093.086634821404</v>
      </c>
      <c r="C6960" t="s">
        <v>111</v>
      </c>
    </row>
    <row r="6961" spans="1:3" x14ac:dyDescent="0.25">
      <c r="A6961">
        <v>-8050048.7614384601</v>
      </c>
      <c r="B6961">
        <v>-84093.086634821404</v>
      </c>
      <c r="C6961" t="s">
        <v>111</v>
      </c>
    </row>
    <row r="6962" spans="1:3" x14ac:dyDescent="0.25">
      <c r="A6962">
        <v>-8049114.2825615304</v>
      </c>
      <c r="B6962">
        <v>-84093.086634821404</v>
      </c>
      <c r="C6962" t="s">
        <v>111</v>
      </c>
    </row>
    <row r="6963" spans="1:3" x14ac:dyDescent="0.25">
      <c r="A6963">
        <v>-8048179.8036846099</v>
      </c>
      <c r="B6963">
        <v>-84093.086634821404</v>
      </c>
      <c r="C6963" t="s">
        <v>111</v>
      </c>
    </row>
    <row r="6964" spans="1:3" x14ac:dyDescent="0.25">
      <c r="A6964">
        <v>-8047245.3248076905</v>
      </c>
      <c r="B6964">
        <v>-84093.086634821404</v>
      </c>
      <c r="C6964" t="s">
        <v>111</v>
      </c>
    </row>
    <row r="6965" spans="1:3" x14ac:dyDescent="0.25">
      <c r="A6965">
        <v>-8046310.8459307598</v>
      </c>
      <c r="B6965">
        <v>-84093.086634821404</v>
      </c>
      <c r="C6965" t="s">
        <v>111</v>
      </c>
    </row>
    <row r="6966" spans="1:3" x14ac:dyDescent="0.25">
      <c r="A6966">
        <v>-8045376.3670538403</v>
      </c>
      <c r="B6966">
        <v>-84093.086634821404</v>
      </c>
      <c r="C6966">
        <v>0</v>
      </c>
    </row>
    <row r="6967" spans="1:3" x14ac:dyDescent="0.25">
      <c r="A6967">
        <f>-8043507.4093 -8409</f>
        <v>-8051916.4093000004</v>
      </c>
      <c r="B6967" t="s">
        <v>2064</v>
      </c>
    </row>
    <row r="6968" spans="1:3" x14ac:dyDescent="0.25">
      <c r="A6968">
        <f>-8039769.4937923 -8</f>
        <v>-8039777.4937923001</v>
      </c>
      <c r="B6968" t="s">
        <v>2039</v>
      </c>
    </row>
    <row r="6969" spans="1:3" x14ac:dyDescent="0.25">
      <c r="A6969">
        <f>-8031359.1839 -8409</f>
        <v>-8039768.1838999996</v>
      </c>
      <c r="B6969" t="s">
        <v>2064</v>
      </c>
    </row>
    <row r="6970" spans="1:3" x14ac:dyDescent="0.25">
      <c r="A6970">
        <f>-8027621.2683923 -8</f>
        <v>-8027629.2683923002</v>
      </c>
      <c r="B6970" t="s">
        <v>2039</v>
      </c>
    </row>
    <row r="6971" spans="1:3" x14ac:dyDescent="0.25">
      <c r="A6971">
        <f>-8019210.9585 -8409</f>
        <v>-8027619.9584999997</v>
      </c>
      <c r="B6971" t="s">
        <v>2064</v>
      </c>
    </row>
    <row r="6972" spans="1:3" x14ac:dyDescent="0.25">
      <c r="A6972">
        <f>-8015473.0429923 -8</f>
        <v>-8015481.0429923004</v>
      </c>
      <c r="B6972" t="s">
        <v>2039</v>
      </c>
    </row>
    <row r="6973" spans="1:3" x14ac:dyDescent="0.25">
      <c r="A6973">
        <f>-8124807.0715923 -8</f>
        <v>-8124815.0715923002</v>
      </c>
      <c r="B6973" t="s">
        <v>2065</v>
      </c>
    </row>
    <row r="6974" spans="1:3" x14ac:dyDescent="0.25">
      <c r="A6974">
        <f>-8112658.8461923 -8</f>
        <v>-8112666.8461923003</v>
      </c>
      <c r="B6974" t="s">
        <v>2065</v>
      </c>
    </row>
    <row r="6975" spans="1:3" x14ac:dyDescent="0.25">
      <c r="A6975">
        <f>-8100510.6207923 -8</f>
        <v>-8100518.6207923004</v>
      </c>
      <c r="B6975" t="s">
        <v>2065</v>
      </c>
    </row>
    <row r="6976" spans="1:3" x14ac:dyDescent="0.25">
      <c r="A6976">
        <v>-8093969.2686538398</v>
      </c>
      <c r="B6976">
        <v>-85027.565511607099</v>
      </c>
      <c r="C6976">
        <v>5.13815646991133E-3</v>
      </c>
    </row>
    <row r="6977" spans="1:3" x14ac:dyDescent="0.25">
      <c r="A6977">
        <v>-8093034.7897769203</v>
      </c>
      <c r="B6977">
        <v>-85027.565511607099</v>
      </c>
      <c r="C6977">
        <v>7.7323913574218698E-3</v>
      </c>
    </row>
    <row r="6978" spans="1:3" x14ac:dyDescent="0.25">
      <c r="A6978">
        <v>-8092100.3108999897</v>
      </c>
      <c r="B6978">
        <v>-85027.565511607099</v>
      </c>
      <c r="C6978">
        <v>1.16012841463088E-2</v>
      </c>
    </row>
    <row r="6979" spans="1:3" x14ac:dyDescent="0.25">
      <c r="A6979">
        <v>-8091165.8320230702</v>
      </c>
      <c r="B6979">
        <v>-85027.565511607099</v>
      </c>
      <c r="C6979">
        <v>1.6565367579460099E-2</v>
      </c>
    </row>
    <row r="6980" spans="1:3" x14ac:dyDescent="0.25">
      <c r="A6980">
        <v>-8090231.3531461498</v>
      </c>
      <c r="B6980">
        <v>-85027.565511607099</v>
      </c>
      <c r="C6980">
        <v>2.3918092250823898E-2</v>
      </c>
    </row>
    <row r="6981" spans="1:3" x14ac:dyDescent="0.25">
      <c r="A6981">
        <v>-8089296.8742692303</v>
      </c>
      <c r="B6981">
        <v>-85027.565511607099</v>
      </c>
      <c r="C6981">
        <v>2.67080403864383E-2</v>
      </c>
    </row>
    <row r="6982" spans="1:3" x14ac:dyDescent="0.25">
      <c r="A6982">
        <v>-8088362.3953922996</v>
      </c>
      <c r="B6982">
        <v>-85027.565511607099</v>
      </c>
      <c r="C6982">
        <v>3.8614753633737502E-2</v>
      </c>
    </row>
    <row r="6983" spans="1:3" x14ac:dyDescent="0.25">
      <c r="A6983">
        <v>-8087427.9165153801</v>
      </c>
      <c r="B6983">
        <v>-85027.565511607099</v>
      </c>
      <c r="C6983">
        <v>5.2518635988235397E-2</v>
      </c>
    </row>
    <row r="6984" spans="1:3" x14ac:dyDescent="0.25">
      <c r="A6984">
        <v>-8086493.4376384597</v>
      </c>
      <c r="B6984">
        <v>-85027.565511607099</v>
      </c>
      <c r="C6984">
        <v>7.0680499076843206E-2</v>
      </c>
    </row>
    <row r="6985" spans="1:3" x14ac:dyDescent="0.25">
      <c r="A6985">
        <v>-8085558.95876153</v>
      </c>
      <c r="B6985">
        <v>-85027.565511607099</v>
      </c>
      <c r="C6985">
        <v>9.4171464443206704E-2</v>
      </c>
    </row>
    <row r="6986" spans="1:3" x14ac:dyDescent="0.25">
      <c r="A6986">
        <v>-8084624.4798846096</v>
      </c>
      <c r="B6986">
        <v>-85027.565511607099</v>
      </c>
      <c r="C6986">
        <v>0.107235014438629</v>
      </c>
    </row>
    <row r="6987" spans="1:3" x14ac:dyDescent="0.25">
      <c r="A6987">
        <v>-8083690.0010076901</v>
      </c>
      <c r="B6987">
        <v>-85027.565511607099</v>
      </c>
      <c r="C6987">
        <v>0.13329713046550701</v>
      </c>
    </row>
    <row r="6988" spans="1:3" x14ac:dyDescent="0.25">
      <c r="A6988">
        <v>-8082755.5221307604</v>
      </c>
      <c r="B6988">
        <v>-85027.565511607099</v>
      </c>
      <c r="C6988">
        <v>0.16873224079608901</v>
      </c>
    </row>
    <row r="6989" spans="1:3" x14ac:dyDescent="0.25">
      <c r="A6989">
        <v>-8081821.0432538399</v>
      </c>
      <c r="B6989">
        <v>-85027.565511607099</v>
      </c>
      <c r="C6989">
        <v>0.18917335569858501</v>
      </c>
    </row>
    <row r="6990" spans="1:3" x14ac:dyDescent="0.25">
      <c r="A6990">
        <v>-8080886.5643769205</v>
      </c>
      <c r="B6990">
        <v>-85027.565511607099</v>
      </c>
      <c r="C6990">
        <v>0.22973787784576399</v>
      </c>
    </row>
    <row r="6991" spans="1:3" x14ac:dyDescent="0.25">
      <c r="A6991">
        <v>-8079952.0855</v>
      </c>
      <c r="B6991">
        <v>-85027.565511607099</v>
      </c>
      <c r="C6991">
        <v>0.25650611519813499</v>
      </c>
    </row>
    <row r="6992" spans="1:3" x14ac:dyDescent="0.25">
      <c r="A6992">
        <v>-8079017.6066230703</v>
      </c>
      <c r="B6992">
        <v>-85027.565511607099</v>
      </c>
      <c r="C6992">
        <v>0.27082365751266402</v>
      </c>
    </row>
    <row r="6993" spans="1:3" x14ac:dyDescent="0.25">
      <c r="A6993">
        <v>-8078083.1277461499</v>
      </c>
      <c r="B6993">
        <v>-85027.565511607099</v>
      </c>
      <c r="C6993">
        <v>0.29823276400566101</v>
      </c>
    </row>
    <row r="6994" spans="1:3" x14ac:dyDescent="0.25">
      <c r="A6994">
        <v>-8077148.6488692304</v>
      </c>
      <c r="B6994">
        <v>-85027.565511607099</v>
      </c>
      <c r="C6994">
        <v>0.34056174755096402</v>
      </c>
    </row>
    <row r="6995" spans="1:3" x14ac:dyDescent="0.25">
      <c r="A6995">
        <v>-8076214.1699922998</v>
      </c>
      <c r="B6995">
        <v>-85027.565511607099</v>
      </c>
      <c r="C6995">
        <v>0.37062454223632801</v>
      </c>
    </row>
    <row r="6996" spans="1:3" x14ac:dyDescent="0.25">
      <c r="A6996">
        <v>-8075279.6911153803</v>
      </c>
      <c r="B6996">
        <v>-85027.565511607099</v>
      </c>
      <c r="C6996">
        <v>0.39957427978515597</v>
      </c>
    </row>
    <row r="6997" spans="1:3" x14ac:dyDescent="0.25">
      <c r="A6997">
        <v>-8074345.2122384598</v>
      </c>
      <c r="B6997">
        <v>-85027.565511607099</v>
      </c>
      <c r="C6997">
        <v>0.43411463499069203</v>
      </c>
    </row>
    <row r="6998" spans="1:3" x14ac:dyDescent="0.25">
      <c r="A6998">
        <v>-8073410.7333615301</v>
      </c>
      <c r="B6998">
        <v>-85027.565511607099</v>
      </c>
      <c r="C6998">
        <v>0.44324478507041898</v>
      </c>
    </row>
    <row r="6999" spans="1:3" x14ac:dyDescent="0.25">
      <c r="A6999">
        <v>-8072476.2544846097</v>
      </c>
      <c r="B6999">
        <v>-85027.565511607099</v>
      </c>
      <c r="C6999">
        <v>0.47071561217308</v>
      </c>
    </row>
    <row r="7000" spans="1:3" x14ac:dyDescent="0.25">
      <c r="A7000">
        <v>-8071541.7756076902</v>
      </c>
      <c r="B7000">
        <v>-85027.565511607099</v>
      </c>
      <c r="C7000">
        <v>0.50150674581527699</v>
      </c>
    </row>
    <row r="7001" spans="1:3" x14ac:dyDescent="0.25">
      <c r="A7001">
        <v>-8070607.2967307596</v>
      </c>
      <c r="B7001">
        <v>-85027.565511607099</v>
      </c>
      <c r="C7001">
        <v>0.50197422504425004</v>
      </c>
    </row>
    <row r="7002" spans="1:3" x14ac:dyDescent="0.25">
      <c r="A7002">
        <v>-8069672.8178538401</v>
      </c>
      <c r="B7002">
        <v>-85027.565511607099</v>
      </c>
      <c r="C7002">
        <v>0.52547407150268499</v>
      </c>
    </row>
    <row r="7003" spans="1:3" x14ac:dyDescent="0.25">
      <c r="A7003">
        <v>-8068738.3389769197</v>
      </c>
      <c r="B7003">
        <v>-85027.565511607099</v>
      </c>
      <c r="C7003">
        <v>0.52557253837585405</v>
      </c>
    </row>
    <row r="7004" spans="1:3" x14ac:dyDescent="0.25">
      <c r="A7004">
        <v>-8067803.8601000002</v>
      </c>
      <c r="B7004">
        <v>-85027.565511607099</v>
      </c>
      <c r="C7004">
        <v>0.52536314725875799</v>
      </c>
    </row>
    <row r="7005" spans="1:3" x14ac:dyDescent="0.25">
      <c r="A7005">
        <v>-8066869.3812230704</v>
      </c>
      <c r="B7005">
        <v>-85027.565511607099</v>
      </c>
      <c r="C7005">
        <v>0</v>
      </c>
    </row>
    <row r="7006" spans="1:3" x14ac:dyDescent="0.25">
      <c r="A7006">
        <v>-8065934.90234615</v>
      </c>
      <c r="B7006">
        <v>-85027.565511607099</v>
      </c>
      <c r="C7006">
        <v>0</v>
      </c>
    </row>
    <row r="7007" spans="1:3" x14ac:dyDescent="0.25">
      <c r="A7007">
        <v>-8065000.4234692296</v>
      </c>
      <c r="B7007">
        <v>-85027.565511607099</v>
      </c>
      <c r="C7007">
        <v>0</v>
      </c>
    </row>
    <row r="7008" spans="1:3" x14ac:dyDescent="0.25">
      <c r="A7008">
        <v>-8064065.9445922999</v>
      </c>
      <c r="B7008">
        <v>-85027.565511607099</v>
      </c>
      <c r="C7008">
        <v>0</v>
      </c>
    </row>
    <row r="7009" spans="1:3" x14ac:dyDescent="0.25">
      <c r="A7009">
        <v>-8063131.4657153804</v>
      </c>
      <c r="B7009">
        <v>-85027.565511607099</v>
      </c>
      <c r="C7009">
        <v>0</v>
      </c>
    </row>
    <row r="7010" spans="1:3" x14ac:dyDescent="0.25">
      <c r="A7010">
        <v>-8062196.98683846</v>
      </c>
      <c r="B7010">
        <v>-85027.565511607099</v>
      </c>
      <c r="C7010">
        <v>0</v>
      </c>
    </row>
    <row r="7011" spans="1:3" x14ac:dyDescent="0.25">
      <c r="A7011">
        <v>-8061262.5079615302</v>
      </c>
      <c r="B7011">
        <v>-85027.565511607099</v>
      </c>
      <c r="C7011">
        <v>0</v>
      </c>
    </row>
    <row r="7012" spans="1:3" x14ac:dyDescent="0.25">
      <c r="A7012">
        <v>-8060328.0290846098</v>
      </c>
      <c r="B7012">
        <v>-85027.565511607099</v>
      </c>
      <c r="C7012">
        <v>0</v>
      </c>
    </row>
    <row r="7013" spans="1:3" x14ac:dyDescent="0.25">
      <c r="A7013">
        <v>-8059393.5502076903</v>
      </c>
      <c r="B7013">
        <v>-85027.565511607099</v>
      </c>
      <c r="C7013">
        <v>0</v>
      </c>
    </row>
    <row r="7014" spans="1:3" x14ac:dyDescent="0.25">
      <c r="A7014">
        <v>-8058459.0713307597</v>
      </c>
      <c r="B7014">
        <v>-85027.565511607099</v>
      </c>
      <c r="C7014">
        <v>0</v>
      </c>
    </row>
    <row r="7015" spans="1:3" x14ac:dyDescent="0.25">
      <c r="A7015">
        <v>-8057524.5924538402</v>
      </c>
      <c r="B7015">
        <v>-85027.565511607099</v>
      </c>
      <c r="C7015">
        <v>0</v>
      </c>
    </row>
    <row r="7016" spans="1:3" x14ac:dyDescent="0.25">
      <c r="A7016">
        <v>-8056590.1135769198</v>
      </c>
      <c r="B7016">
        <v>-85027.565511607099</v>
      </c>
      <c r="C7016">
        <v>0</v>
      </c>
    </row>
    <row r="7017" spans="1:3" x14ac:dyDescent="0.25">
      <c r="A7017">
        <v>-8055655.6347000003</v>
      </c>
      <c r="B7017">
        <v>-85027.565511607099</v>
      </c>
      <c r="C7017">
        <v>0</v>
      </c>
    </row>
    <row r="7018" spans="1:3" x14ac:dyDescent="0.25">
      <c r="A7018">
        <v>-8054721.1558230696</v>
      </c>
      <c r="B7018">
        <v>-85027.565511607099</v>
      </c>
      <c r="C7018">
        <v>0</v>
      </c>
    </row>
    <row r="7019" spans="1:3" x14ac:dyDescent="0.25">
      <c r="A7019">
        <v>-8053786.6769461501</v>
      </c>
      <c r="B7019">
        <v>-85027.565511607099</v>
      </c>
      <c r="C7019">
        <v>0</v>
      </c>
    </row>
    <row r="7020" spans="1:3" x14ac:dyDescent="0.25">
      <c r="A7020">
        <v>-8052852.1980692297</v>
      </c>
      <c r="B7020">
        <v>-85027.565511607099</v>
      </c>
      <c r="C7020">
        <v>0</v>
      </c>
    </row>
    <row r="7021" spans="1:3" x14ac:dyDescent="0.25">
      <c r="A7021">
        <v>-8051917.7191923</v>
      </c>
      <c r="B7021">
        <v>-85027.565511607099</v>
      </c>
      <c r="C7021">
        <v>0</v>
      </c>
    </row>
    <row r="7022" spans="1:3" x14ac:dyDescent="0.25">
      <c r="A7022">
        <v>-8050983.2403153796</v>
      </c>
      <c r="B7022">
        <v>-85027.565511607099</v>
      </c>
      <c r="C7022">
        <v>0</v>
      </c>
    </row>
    <row r="7023" spans="1:3" x14ac:dyDescent="0.25">
      <c r="A7023">
        <v>-8050048.7614384601</v>
      </c>
      <c r="B7023">
        <v>-85027.565511607099</v>
      </c>
      <c r="C7023">
        <v>0</v>
      </c>
    </row>
    <row r="7024" spans="1:3" x14ac:dyDescent="0.25">
      <c r="A7024">
        <v>-8049114.2825615304</v>
      </c>
      <c r="B7024">
        <v>-85027.565511607099</v>
      </c>
      <c r="C7024">
        <v>0</v>
      </c>
    </row>
    <row r="7025" spans="1:3" x14ac:dyDescent="0.25">
      <c r="A7025">
        <v>-8048179.8036846099</v>
      </c>
      <c r="B7025">
        <v>-85027.565511607099</v>
      </c>
      <c r="C7025">
        <v>0</v>
      </c>
    </row>
    <row r="7026" spans="1:3" x14ac:dyDescent="0.25">
      <c r="A7026">
        <v>-8047245.3248076905</v>
      </c>
      <c r="B7026">
        <v>-85027.565511607099</v>
      </c>
      <c r="C7026">
        <v>0</v>
      </c>
    </row>
    <row r="7027" spans="1:3" x14ac:dyDescent="0.25">
      <c r="A7027">
        <v>-8046310.8459307598</v>
      </c>
      <c r="B7027">
        <v>-85027.565511607099</v>
      </c>
      <c r="C7027">
        <v>0</v>
      </c>
    </row>
    <row r="7028" spans="1:3" x14ac:dyDescent="0.25">
      <c r="A7028">
        <v>-8045376.3670538403</v>
      </c>
      <c r="B7028">
        <v>-85027.565511607099</v>
      </c>
      <c r="C7028">
        <v>0</v>
      </c>
    </row>
    <row r="7029" spans="1:3" x14ac:dyDescent="0.25">
      <c r="A7029">
        <f>-8043507.4093 -8502</f>
        <v>-8052009.4093000004</v>
      </c>
      <c r="B7029" t="s">
        <v>2066</v>
      </c>
    </row>
    <row r="7030" spans="1:3" x14ac:dyDescent="0.25">
      <c r="A7030">
        <f>-8039769.4937923 -8</f>
        <v>-8039777.4937923001</v>
      </c>
      <c r="B7030" t="s">
        <v>2065</v>
      </c>
    </row>
    <row r="7031" spans="1:3" x14ac:dyDescent="0.25">
      <c r="A7031">
        <f>-8031359.1839 -8502</f>
        <v>-8039861.1838999996</v>
      </c>
      <c r="B7031" t="s">
        <v>2066</v>
      </c>
    </row>
    <row r="7032" spans="1:3" x14ac:dyDescent="0.25">
      <c r="A7032">
        <f>-8027621.2683923 -8</f>
        <v>-8027629.2683923002</v>
      </c>
      <c r="B7032" t="s">
        <v>2065</v>
      </c>
    </row>
    <row r="7033" spans="1:3" x14ac:dyDescent="0.25">
      <c r="A7033">
        <f>-8019210.9585 -8502</f>
        <v>-8027712.9584999997</v>
      </c>
      <c r="B7033" t="s">
        <v>2066</v>
      </c>
    </row>
    <row r="7034" spans="1:3" x14ac:dyDescent="0.25">
      <c r="A7034">
        <f>-8015473.0429923 -8</f>
        <v>-8015481.0429923004</v>
      </c>
      <c r="B7034" t="s">
        <v>2065</v>
      </c>
    </row>
    <row r="7035" spans="1:3" x14ac:dyDescent="0.25">
      <c r="A7035">
        <f>-8124807.0715923 -8</f>
        <v>-8124815.0715923002</v>
      </c>
      <c r="B7035" t="s">
        <v>2067</v>
      </c>
    </row>
    <row r="7036" spans="1:3" x14ac:dyDescent="0.25">
      <c r="A7036">
        <f>-8112658.8461923 -8</f>
        <v>-8112666.8461923003</v>
      </c>
      <c r="B7036" t="s">
        <v>2067</v>
      </c>
    </row>
    <row r="7037" spans="1:3" x14ac:dyDescent="0.25">
      <c r="A7037">
        <f>-8100510.6207923 -8</f>
        <v>-8100518.6207923004</v>
      </c>
      <c r="B7037" t="s">
        <v>2067</v>
      </c>
    </row>
    <row r="7038" spans="1:3" x14ac:dyDescent="0.25">
      <c r="A7038">
        <v>-8094903.7475307602</v>
      </c>
      <c r="B7038">
        <v>-85962.044388392795</v>
      </c>
      <c r="C7038" t="s">
        <v>2068</v>
      </c>
    </row>
    <row r="7039" spans="1:3" x14ac:dyDescent="0.25">
      <c r="A7039">
        <v>-8093969.2686538398</v>
      </c>
      <c r="B7039">
        <v>-85962.044388392795</v>
      </c>
      <c r="C7039" t="s">
        <v>2069</v>
      </c>
    </row>
    <row r="7040" spans="1:3" x14ac:dyDescent="0.25">
      <c r="A7040">
        <v>-8093034.7897769203</v>
      </c>
      <c r="B7040">
        <v>-85962.044388392795</v>
      </c>
      <c r="C7040" t="s">
        <v>2070</v>
      </c>
    </row>
    <row r="7041" spans="1:3" x14ac:dyDescent="0.25">
      <c r="A7041">
        <v>-8092100.3108999897</v>
      </c>
      <c r="B7041">
        <v>-85962.044388392795</v>
      </c>
      <c r="C7041" t="s">
        <v>2071</v>
      </c>
    </row>
    <row r="7042" spans="1:3" x14ac:dyDescent="0.25">
      <c r="A7042">
        <v>-8091165.8320230702</v>
      </c>
      <c r="B7042">
        <v>-85962.044388392795</v>
      </c>
      <c r="C7042" t="s">
        <v>2072</v>
      </c>
    </row>
    <row r="7043" spans="1:3" x14ac:dyDescent="0.25">
      <c r="A7043">
        <v>-8090231.3531461498</v>
      </c>
      <c r="B7043">
        <v>-85962.044388392795</v>
      </c>
      <c r="C7043">
        <v>2.4090556427836401E-2</v>
      </c>
    </row>
    <row r="7044" spans="1:3" x14ac:dyDescent="0.25">
      <c r="A7044">
        <v>-8089296.8742692303</v>
      </c>
      <c r="B7044">
        <v>-85962.044388392795</v>
      </c>
      <c r="C7044" t="s">
        <v>2073</v>
      </c>
    </row>
    <row r="7045" spans="1:3" x14ac:dyDescent="0.25">
      <c r="A7045">
        <v>-8088362.3953922996</v>
      </c>
      <c r="B7045">
        <v>-85962.044388392795</v>
      </c>
      <c r="C7045" t="s">
        <v>2074</v>
      </c>
    </row>
    <row r="7046" spans="1:3" x14ac:dyDescent="0.25">
      <c r="A7046">
        <v>-8087427.9165153801</v>
      </c>
      <c r="B7046">
        <v>-85962.044388392795</v>
      </c>
      <c r="C7046">
        <v>6.3544988632202107E-2</v>
      </c>
    </row>
    <row r="7047" spans="1:3" x14ac:dyDescent="0.25">
      <c r="A7047">
        <v>-8086493.4376384597</v>
      </c>
      <c r="B7047">
        <v>-85962.044388392795</v>
      </c>
      <c r="C7047" t="s">
        <v>2075</v>
      </c>
    </row>
    <row r="7048" spans="1:3" x14ac:dyDescent="0.25">
      <c r="A7048">
        <v>-8085558.95876153</v>
      </c>
      <c r="B7048">
        <v>-85962.044388392795</v>
      </c>
      <c r="C7048" t="s">
        <v>2076</v>
      </c>
    </row>
    <row r="7049" spans="1:3" x14ac:dyDescent="0.25">
      <c r="A7049">
        <v>-8084624.4798846096</v>
      </c>
      <c r="B7049">
        <v>-85962.044388392795</v>
      </c>
      <c r="C7049" t="s">
        <v>2077</v>
      </c>
    </row>
    <row r="7050" spans="1:3" x14ac:dyDescent="0.25">
      <c r="A7050">
        <v>-8083690.0010076901</v>
      </c>
      <c r="B7050">
        <v>-85962.044388392795</v>
      </c>
      <c r="C7050" t="s">
        <v>2078</v>
      </c>
    </row>
    <row r="7051" spans="1:3" x14ac:dyDescent="0.25">
      <c r="A7051">
        <v>-8082755.5221307604</v>
      </c>
      <c r="B7051">
        <v>-85962.044388392795</v>
      </c>
      <c r="C7051" t="s">
        <v>2079</v>
      </c>
    </row>
    <row r="7052" spans="1:3" x14ac:dyDescent="0.25">
      <c r="A7052">
        <v>-8081821.0432538399</v>
      </c>
      <c r="B7052">
        <v>-85962.044388392795</v>
      </c>
      <c r="C7052" t="s">
        <v>2080</v>
      </c>
    </row>
    <row r="7053" spans="1:3" x14ac:dyDescent="0.25">
      <c r="A7053">
        <v>-8080886.5643769205</v>
      </c>
      <c r="B7053">
        <v>-85962.044388392795</v>
      </c>
      <c r="C7053" t="s">
        <v>2081</v>
      </c>
    </row>
    <row r="7054" spans="1:3" x14ac:dyDescent="0.25">
      <c r="A7054">
        <v>-8079952.0855</v>
      </c>
      <c r="B7054">
        <v>-85962.044388392795</v>
      </c>
      <c r="C7054" t="s">
        <v>2082</v>
      </c>
    </row>
    <row r="7055" spans="1:3" x14ac:dyDescent="0.25">
      <c r="A7055">
        <v>-8079017.6066230703</v>
      </c>
      <c r="B7055">
        <v>-85962.044388392795</v>
      </c>
      <c r="C7055" t="s">
        <v>2083</v>
      </c>
    </row>
    <row r="7056" spans="1:3" x14ac:dyDescent="0.25">
      <c r="A7056">
        <v>-8078083.1277461499</v>
      </c>
      <c r="B7056">
        <v>-85962.044388392795</v>
      </c>
      <c r="C7056" t="s">
        <v>2084</v>
      </c>
    </row>
    <row r="7057" spans="1:3" x14ac:dyDescent="0.25">
      <c r="A7057">
        <v>-8077148.6488692304</v>
      </c>
      <c r="B7057">
        <v>-85962.044388392795</v>
      </c>
      <c r="C7057" t="s">
        <v>2085</v>
      </c>
    </row>
    <row r="7058" spans="1:3" x14ac:dyDescent="0.25">
      <c r="A7058">
        <v>-8076214.1699922998</v>
      </c>
      <c r="B7058">
        <v>-85962.044388392795</v>
      </c>
      <c r="C7058" t="s">
        <v>2086</v>
      </c>
    </row>
    <row r="7059" spans="1:3" x14ac:dyDescent="0.25">
      <c r="A7059">
        <v>-8075279.6911153803</v>
      </c>
      <c r="B7059">
        <v>-85962.044388392795</v>
      </c>
      <c r="C7059" t="s">
        <v>2087</v>
      </c>
    </row>
    <row r="7060" spans="1:3" x14ac:dyDescent="0.25">
      <c r="A7060">
        <v>-8074345.2122384598</v>
      </c>
      <c r="B7060">
        <v>-85962.044388392795</v>
      </c>
      <c r="C7060" t="s">
        <v>2088</v>
      </c>
    </row>
    <row r="7061" spans="1:3" x14ac:dyDescent="0.25">
      <c r="A7061">
        <v>-8073410.7333615301</v>
      </c>
      <c r="B7061">
        <v>-85962.044388392795</v>
      </c>
      <c r="C7061">
        <v>0.453717410564422</v>
      </c>
    </row>
    <row r="7062" spans="1:3" x14ac:dyDescent="0.25">
      <c r="A7062">
        <v>-8072476.2544846097</v>
      </c>
      <c r="B7062">
        <v>-85962.044388392795</v>
      </c>
      <c r="C7062" t="s">
        <v>2089</v>
      </c>
    </row>
    <row r="7063" spans="1:3" x14ac:dyDescent="0.25">
      <c r="A7063">
        <v>-8071541.7756076902</v>
      </c>
      <c r="B7063">
        <v>-85962.044388392795</v>
      </c>
      <c r="C7063" t="s">
        <v>2090</v>
      </c>
    </row>
    <row r="7064" spans="1:3" x14ac:dyDescent="0.25">
      <c r="A7064">
        <v>-8070607.2967307596</v>
      </c>
      <c r="B7064">
        <v>-85962.044388392795</v>
      </c>
      <c r="C7064">
        <v>0.48061820864677401</v>
      </c>
    </row>
    <row r="7065" spans="1:3" x14ac:dyDescent="0.25">
      <c r="A7065">
        <v>-8069672.8178538401</v>
      </c>
      <c r="B7065">
        <v>-85962.044388392795</v>
      </c>
      <c r="C7065" t="s">
        <v>2091</v>
      </c>
    </row>
    <row r="7066" spans="1:3" x14ac:dyDescent="0.25">
      <c r="A7066">
        <v>-8068738.3389769197</v>
      </c>
      <c r="B7066">
        <v>-85962.044388392795</v>
      </c>
      <c r="C7066" t="s">
        <v>2092</v>
      </c>
    </row>
    <row r="7067" spans="1:3" x14ac:dyDescent="0.25">
      <c r="A7067">
        <v>-8067803.8601000002</v>
      </c>
      <c r="B7067">
        <v>-85962.044388392795</v>
      </c>
      <c r="C7067" t="s">
        <v>2093</v>
      </c>
    </row>
    <row r="7068" spans="1:3" x14ac:dyDescent="0.25">
      <c r="A7068">
        <v>-8066869.3812230704</v>
      </c>
      <c r="B7068">
        <v>-85962.044388392795</v>
      </c>
      <c r="C7068" t="s">
        <v>354</v>
      </c>
    </row>
    <row r="7069" spans="1:3" x14ac:dyDescent="0.25">
      <c r="A7069">
        <v>-8065934.90234615</v>
      </c>
      <c r="B7069">
        <v>-85962.044388392795</v>
      </c>
      <c r="C7069" t="s">
        <v>354</v>
      </c>
    </row>
    <row r="7070" spans="1:3" x14ac:dyDescent="0.25">
      <c r="A7070">
        <v>-8065000.4234692296</v>
      </c>
      <c r="B7070">
        <v>-85962.044388392795</v>
      </c>
      <c r="C7070" t="s">
        <v>354</v>
      </c>
    </row>
    <row r="7071" spans="1:3" x14ac:dyDescent="0.25">
      <c r="A7071">
        <v>-8064065.9445922999</v>
      </c>
      <c r="B7071">
        <v>-85962.044388392795</v>
      </c>
      <c r="C7071" t="s">
        <v>354</v>
      </c>
    </row>
    <row r="7072" spans="1:3" x14ac:dyDescent="0.25">
      <c r="A7072">
        <v>-8063131.4657153804</v>
      </c>
      <c r="B7072">
        <v>-85962.044388392795</v>
      </c>
      <c r="C7072" t="s">
        <v>354</v>
      </c>
    </row>
    <row r="7073" spans="1:3" x14ac:dyDescent="0.25">
      <c r="A7073">
        <v>-8062196.98683846</v>
      </c>
      <c r="B7073">
        <v>-85962.044388392795</v>
      </c>
      <c r="C7073" t="s">
        <v>354</v>
      </c>
    </row>
    <row r="7074" spans="1:3" x14ac:dyDescent="0.25">
      <c r="A7074">
        <v>-8061262.5079615302</v>
      </c>
      <c r="B7074">
        <v>-85962.044388392795</v>
      </c>
      <c r="C7074" t="s">
        <v>354</v>
      </c>
    </row>
    <row r="7075" spans="1:3" x14ac:dyDescent="0.25">
      <c r="A7075">
        <v>-8060328.0290846098</v>
      </c>
      <c r="B7075">
        <v>-85962.044388392795</v>
      </c>
      <c r="C7075" t="s">
        <v>354</v>
      </c>
    </row>
    <row r="7076" spans="1:3" x14ac:dyDescent="0.25">
      <c r="A7076">
        <v>-8059393.5502076903</v>
      </c>
      <c r="B7076">
        <v>-85962.044388392795</v>
      </c>
      <c r="C7076">
        <v>0</v>
      </c>
    </row>
    <row r="7077" spans="1:3" x14ac:dyDescent="0.25">
      <c r="A7077">
        <v>-8058459.0713307597</v>
      </c>
      <c r="B7077">
        <v>-85962.044388392795</v>
      </c>
      <c r="C7077" t="s">
        <v>354</v>
      </c>
    </row>
    <row r="7078" spans="1:3" x14ac:dyDescent="0.25">
      <c r="A7078">
        <v>-8057524.5924538402</v>
      </c>
      <c r="B7078">
        <v>-85962.044388392795</v>
      </c>
      <c r="C7078" t="s">
        <v>354</v>
      </c>
    </row>
    <row r="7079" spans="1:3" x14ac:dyDescent="0.25">
      <c r="A7079">
        <v>-8056590.1135769198</v>
      </c>
      <c r="B7079">
        <v>-85962.044388392795</v>
      </c>
      <c r="C7079">
        <v>0</v>
      </c>
    </row>
    <row r="7080" spans="1:3" x14ac:dyDescent="0.25">
      <c r="A7080">
        <v>-8055655.6347000003</v>
      </c>
      <c r="B7080">
        <v>-85962.044388392795</v>
      </c>
      <c r="C7080" t="s">
        <v>354</v>
      </c>
    </row>
    <row r="7081" spans="1:3" x14ac:dyDescent="0.25">
      <c r="A7081">
        <f>-8051917.7191923 -8</f>
        <v>-8051925.7191923</v>
      </c>
      <c r="B7081" t="s">
        <v>2067</v>
      </c>
    </row>
    <row r="7082" spans="1:3" x14ac:dyDescent="0.25">
      <c r="A7082">
        <f>-8043507.4093 -8596</f>
        <v>-8052103.4093000004</v>
      </c>
      <c r="B7082" t="s">
        <v>2094</v>
      </c>
    </row>
    <row r="7083" spans="1:3" x14ac:dyDescent="0.25">
      <c r="A7083">
        <f>-8039769.4937923 -8</f>
        <v>-8039777.4937923001</v>
      </c>
      <c r="B7083" t="s">
        <v>2067</v>
      </c>
    </row>
    <row r="7084" spans="1:3" x14ac:dyDescent="0.25">
      <c r="A7084">
        <f>-8031359.1839 -8596</f>
        <v>-8039955.1838999996</v>
      </c>
      <c r="B7084" t="s">
        <v>2094</v>
      </c>
    </row>
    <row r="7085" spans="1:3" x14ac:dyDescent="0.25">
      <c r="A7085">
        <f>-8027621.2683923 -8</f>
        <v>-8027629.2683923002</v>
      </c>
      <c r="B7085" t="s">
        <v>2067</v>
      </c>
    </row>
    <row r="7086" spans="1:3" x14ac:dyDescent="0.25">
      <c r="A7086">
        <f>-8019210.9585 -8596</f>
        <v>-8027806.9584999997</v>
      </c>
      <c r="B7086" t="s">
        <v>2094</v>
      </c>
    </row>
    <row r="7087" spans="1:3" x14ac:dyDescent="0.25">
      <c r="A7087">
        <f>-8015473.0429923 -8</f>
        <v>-8015481.0429923004</v>
      </c>
      <c r="B7087" t="s">
        <v>2067</v>
      </c>
    </row>
    <row r="7088" spans="1:3" x14ac:dyDescent="0.25">
      <c r="A7088">
        <f>-8124807.0715923 -8</f>
        <v>-8124815.0715923002</v>
      </c>
      <c r="B7088" t="s">
        <v>2095</v>
      </c>
    </row>
    <row r="7089" spans="1:3" x14ac:dyDescent="0.25">
      <c r="A7089">
        <f>-8112658.8461923 -8</f>
        <v>-8112666.8461923003</v>
      </c>
      <c r="B7089" t="s">
        <v>2095</v>
      </c>
    </row>
    <row r="7090" spans="1:3" x14ac:dyDescent="0.25">
      <c r="A7090">
        <f>-8100510.6207923 -8</f>
        <v>-8100518.6207923004</v>
      </c>
      <c r="B7090" t="s">
        <v>2095</v>
      </c>
    </row>
    <row r="7091" spans="1:3" x14ac:dyDescent="0.25">
      <c r="A7091">
        <v>-8094903.7475307602</v>
      </c>
      <c r="B7091">
        <v>-86896.523265178505</v>
      </c>
      <c r="C7091" t="s">
        <v>2096</v>
      </c>
    </row>
    <row r="7092" spans="1:3" x14ac:dyDescent="0.25">
      <c r="A7092">
        <v>-8093969.2686538398</v>
      </c>
      <c r="B7092">
        <v>-86896.523265178505</v>
      </c>
      <c r="C7092" t="s">
        <v>2097</v>
      </c>
    </row>
    <row r="7093" spans="1:3" x14ac:dyDescent="0.25">
      <c r="A7093">
        <v>-8093034.7897769203</v>
      </c>
      <c r="B7093">
        <v>-86896.523265178505</v>
      </c>
      <c r="C7093" t="s">
        <v>2098</v>
      </c>
    </row>
    <row r="7094" spans="1:3" x14ac:dyDescent="0.25">
      <c r="A7094">
        <v>-8092100.3108999897</v>
      </c>
      <c r="B7094">
        <v>-86896.523265178505</v>
      </c>
      <c r="C7094" t="s">
        <v>2099</v>
      </c>
    </row>
    <row r="7095" spans="1:3" x14ac:dyDescent="0.25">
      <c r="A7095">
        <v>-8091165.8320230702</v>
      </c>
      <c r="B7095">
        <v>-86896.523265178505</v>
      </c>
      <c r="C7095" t="s">
        <v>2100</v>
      </c>
    </row>
    <row r="7096" spans="1:3" x14ac:dyDescent="0.25">
      <c r="A7096">
        <v>-8090231.3531461498</v>
      </c>
      <c r="B7096">
        <v>-86896.523265178505</v>
      </c>
      <c r="C7096">
        <v>3.2824475318193401E-2</v>
      </c>
    </row>
    <row r="7097" spans="1:3" x14ac:dyDescent="0.25">
      <c r="A7097">
        <v>-8089296.8742692303</v>
      </c>
      <c r="B7097">
        <v>-86896.523265178505</v>
      </c>
      <c r="C7097" t="s">
        <v>2101</v>
      </c>
    </row>
    <row r="7098" spans="1:3" x14ac:dyDescent="0.25">
      <c r="A7098">
        <v>-8088362.3953922996</v>
      </c>
      <c r="B7098">
        <v>-86896.523265178505</v>
      </c>
      <c r="C7098" t="s">
        <v>2102</v>
      </c>
    </row>
    <row r="7099" spans="1:3" x14ac:dyDescent="0.25">
      <c r="A7099">
        <v>-8087427.9165153801</v>
      </c>
      <c r="B7099">
        <v>-86896.523265178505</v>
      </c>
      <c r="C7099">
        <v>6.4351916313171303E-2</v>
      </c>
    </row>
    <row r="7100" spans="1:3" x14ac:dyDescent="0.25">
      <c r="A7100">
        <v>-8086493.4376384597</v>
      </c>
      <c r="B7100">
        <v>-86896.523265178505</v>
      </c>
      <c r="C7100" t="s">
        <v>2103</v>
      </c>
    </row>
    <row r="7101" spans="1:3" x14ac:dyDescent="0.25">
      <c r="A7101">
        <v>-8085558.95876153</v>
      </c>
      <c r="B7101">
        <v>-86896.523265178505</v>
      </c>
      <c r="C7101" t="s">
        <v>2104</v>
      </c>
    </row>
    <row r="7102" spans="1:3" x14ac:dyDescent="0.25">
      <c r="A7102">
        <v>-8084624.4798846096</v>
      </c>
      <c r="B7102">
        <v>-86896.523265178505</v>
      </c>
      <c r="C7102" t="s">
        <v>2105</v>
      </c>
    </row>
    <row r="7103" spans="1:3" x14ac:dyDescent="0.25">
      <c r="A7103">
        <v>-8083690.0010076901</v>
      </c>
      <c r="B7103">
        <v>-86896.523265178505</v>
      </c>
      <c r="C7103" t="s">
        <v>2106</v>
      </c>
    </row>
    <row r="7104" spans="1:3" x14ac:dyDescent="0.25">
      <c r="A7104">
        <v>-8082755.5221307604</v>
      </c>
      <c r="B7104">
        <v>-86896.523265178505</v>
      </c>
      <c r="C7104" t="s">
        <v>2107</v>
      </c>
    </row>
    <row r="7105" spans="1:3" x14ac:dyDescent="0.25">
      <c r="A7105">
        <v>-8081821.0432538399</v>
      </c>
      <c r="B7105">
        <v>-86896.523265178505</v>
      </c>
      <c r="C7105" t="s">
        <v>2108</v>
      </c>
    </row>
    <row r="7106" spans="1:3" x14ac:dyDescent="0.25">
      <c r="A7106">
        <v>-8080886.5643769205</v>
      </c>
      <c r="B7106">
        <v>-86896.523265178505</v>
      </c>
      <c r="C7106" t="s">
        <v>2109</v>
      </c>
    </row>
    <row r="7107" spans="1:3" x14ac:dyDescent="0.25">
      <c r="A7107">
        <v>-8079952.0855</v>
      </c>
      <c r="B7107">
        <v>-86896.523265178505</v>
      </c>
      <c r="C7107" t="s">
        <v>2110</v>
      </c>
    </row>
    <row r="7108" spans="1:3" x14ac:dyDescent="0.25">
      <c r="A7108">
        <v>-8079017.6066230703</v>
      </c>
      <c r="B7108">
        <v>-86896.523265178505</v>
      </c>
      <c r="C7108" t="s">
        <v>2111</v>
      </c>
    </row>
    <row r="7109" spans="1:3" x14ac:dyDescent="0.25">
      <c r="A7109">
        <v>-8078083.1277461499</v>
      </c>
      <c r="B7109">
        <v>-86896.523265178505</v>
      </c>
      <c r="C7109" t="s">
        <v>2112</v>
      </c>
    </row>
    <row r="7110" spans="1:3" x14ac:dyDescent="0.25">
      <c r="A7110">
        <v>-8077148.6488692304</v>
      </c>
      <c r="B7110">
        <v>-86896.523265178505</v>
      </c>
      <c r="C7110" t="s">
        <v>2113</v>
      </c>
    </row>
    <row r="7111" spans="1:3" x14ac:dyDescent="0.25">
      <c r="A7111">
        <v>-8076214.1699922998</v>
      </c>
      <c r="B7111">
        <v>-86896.523265178505</v>
      </c>
      <c r="C7111" t="s">
        <v>2114</v>
      </c>
    </row>
    <row r="7112" spans="1:3" x14ac:dyDescent="0.25">
      <c r="A7112">
        <v>-8075279.6911153803</v>
      </c>
      <c r="B7112">
        <v>-86896.523265178505</v>
      </c>
      <c r="C7112" t="s">
        <v>2115</v>
      </c>
    </row>
    <row r="7113" spans="1:3" x14ac:dyDescent="0.25">
      <c r="A7113">
        <v>-8074345.2122384598</v>
      </c>
      <c r="B7113">
        <v>-86896.523265178505</v>
      </c>
      <c r="C7113" t="s">
        <v>2116</v>
      </c>
    </row>
    <row r="7114" spans="1:3" x14ac:dyDescent="0.25">
      <c r="A7114">
        <v>-8073410.7333615301</v>
      </c>
      <c r="B7114">
        <v>-86896.523265178505</v>
      </c>
      <c r="C7114">
        <v>0.43639636039733798</v>
      </c>
    </row>
    <row r="7115" spans="1:3" x14ac:dyDescent="0.25">
      <c r="A7115">
        <v>-8072476.2544846097</v>
      </c>
      <c r="B7115">
        <v>-86896.523265178505</v>
      </c>
      <c r="C7115" t="s">
        <v>2117</v>
      </c>
    </row>
    <row r="7116" spans="1:3" x14ac:dyDescent="0.25">
      <c r="A7116">
        <v>-8071541.7756076902</v>
      </c>
      <c r="B7116">
        <v>-86896.523265178505</v>
      </c>
      <c r="C7116" t="s">
        <v>2118</v>
      </c>
    </row>
    <row r="7117" spans="1:3" x14ac:dyDescent="0.25">
      <c r="A7117">
        <v>-8070607.2967307596</v>
      </c>
      <c r="B7117">
        <v>-86896.523265178505</v>
      </c>
      <c r="C7117">
        <v>0.46589133143424899</v>
      </c>
    </row>
    <row r="7118" spans="1:3" x14ac:dyDescent="0.25">
      <c r="A7118">
        <v>-8069672.8178538401</v>
      </c>
      <c r="B7118">
        <v>-86896.523265178505</v>
      </c>
      <c r="C7118" t="s">
        <v>2119</v>
      </c>
    </row>
    <row r="7119" spans="1:3" x14ac:dyDescent="0.25">
      <c r="A7119">
        <v>-8068738.3389769197</v>
      </c>
      <c r="B7119">
        <v>-86896.523265178505</v>
      </c>
      <c r="C7119" t="s">
        <v>2120</v>
      </c>
    </row>
    <row r="7120" spans="1:3" x14ac:dyDescent="0.25">
      <c r="A7120">
        <v>-8067803.8601000002</v>
      </c>
      <c r="B7120">
        <v>-86896.523265178505</v>
      </c>
      <c r="C7120" t="s">
        <v>388</v>
      </c>
    </row>
    <row r="7121" spans="1:3" x14ac:dyDescent="0.25">
      <c r="A7121">
        <v>-8066869.3812230704</v>
      </c>
      <c r="B7121">
        <v>-86896.523265178505</v>
      </c>
      <c r="C7121" t="s">
        <v>388</v>
      </c>
    </row>
    <row r="7122" spans="1:3" x14ac:dyDescent="0.25">
      <c r="A7122">
        <v>-8065934.90234615</v>
      </c>
      <c r="B7122">
        <v>-86896.523265178505</v>
      </c>
      <c r="C7122" t="s">
        <v>388</v>
      </c>
    </row>
    <row r="7123" spans="1:3" x14ac:dyDescent="0.25">
      <c r="A7123">
        <v>-8065000.4234692296</v>
      </c>
      <c r="B7123">
        <v>-86896.523265178505</v>
      </c>
      <c r="C7123" t="s">
        <v>388</v>
      </c>
    </row>
    <row r="7124" spans="1:3" x14ac:dyDescent="0.25">
      <c r="A7124">
        <v>-8064065.9445922999</v>
      </c>
      <c r="B7124">
        <v>-86896.523265178505</v>
      </c>
      <c r="C7124" t="s">
        <v>388</v>
      </c>
    </row>
    <row r="7125" spans="1:3" x14ac:dyDescent="0.25">
      <c r="A7125">
        <v>-8063131.4657153804</v>
      </c>
      <c r="B7125">
        <v>-86896.523265178505</v>
      </c>
      <c r="C7125" t="s">
        <v>388</v>
      </c>
    </row>
    <row r="7126" spans="1:3" x14ac:dyDescent="0.25">
      <c r="A7126">
        <v>-8062196.98683846</v>
      </c>
      <c r="B7126">
        <v>-86896.523265178505</v>
      </c>
      <c r="C7126" t="s">
        <v>388</v>
      </c>
    </row>
    <row r="7127" spans="1:3" x14ac:dyDescent="0.25">
      <c r="A7127">
        <v>-8061262.5079615302</v>
      </c>
      <c r="B7127">
        <v>-86896.523265178505</v>
      </c>
      <c r="C7127" t="s">
        <v>388</v>
      </c>
    </row>
    <row r="7128" spans="1:3" x14ac:dyDescent="0.25">
      <c r="A7128">
        <v>-8060328.0290846098</v>
      </c>
      <c r="B7128">
        <v>-86896.523265178505</v>
      </c>
      <c r="C7128" t="s">
        <v>388</v>
      </c>
    </row>
    <row r="7129" spans="1:3" x14ac:dyDescent="0.25">
      <c r="A7129">
        <v>-8059393.5502076903</v>
      </c>
      <c r="B7129">
        <v>-86896.523265178505</v>
      </c>
      <c r="C7129">
        <v>0</v>
      </c>
    </row>
    <row r="7130" spans="1:3" x14ac:dyDescent="0.25">
      <c r="A7130">
        <v>-8058459.0713307597</v>
      </c>
      <c r="B7130">
        <v>-86896.523265178505</v>
      </c>
      <c r="C7130" t="s">
        <v>388</v>
      </c>
    </row>
    <row r="7131" spans="1:3" x14ac:dyDescent="0.25">
      <c r="A7131">
        <v>-8057524.5924538402</v>
      </c>
      <c r="B7131">
        <v>-86896.523265178505</v>
      </c>
      <c r="C7131" t="s">
        <v>388</v>
      </c>
    </row>
    <row r="7132" spans="1:3" x14ac:dyDescent="0.25">
      <c r="A7132">
        <v>-8056590.1135769198</v>
      </c>
      <c r="B7132">
        <v>-86896.523265178505</v>
      </c>
      <c r="C7132">
        <v>0</v>
      </c>
    </row>
    <row r="7133" spans="1:3" x14ac:dyDescent="0.25">
      <c r="A7133">
        <v>-8055655.6347000003</v>
      </c>
      <c r="B7133">
        <v>-86896.523265178505</v>
      </c>
      <c r="C7133" t="s">
        <v>388</v>
      </c>
    </row>
    <row r="7134" spans="1:3" x14ac:dyDescent="0.25">
      <c r="A7134">
        <f>-8051917.7191923 -8</f>
        <v>-8051925.7191923</v>
      </c>
      <c r="B7134" t="s">
        <v>2095</v>
      </c>
    </row>
    <row r="7135" spans="1:3" x14ac:dyDescent="0.25">
      <c r="A7135">
        <f>-8043507.4093 -8689</f>
        <v>-8052196.4093000004</v>
      </c>
      <c r="B7135" t="s">
        <v>2121</v>
      </c>
    </row>
    <row r="7136" spans="1:3" x14ac:dyDescent="0.25">
      <c r="A7136">
        <f>-8039769.4937923 -8</f>
        <v>-8039777.4937923001</v>
      </c>
      <c r="B7136" t="s">
        <v>2095</v>
      </c>
    </row>
    <row r="7137" spans="1:3" x14ac:dyDescent="0.25">
      <c r="A7137">
        <f>-8031359.1839 -8689</f>
        <v>-8040048.1838999996</v>
      </c>
      <c r="B7137" t="s">
        <v>2121</v>
      </c>
    </row>
    <row r="7138" spans="1:3" x14ac:dyDescent="0.25">
      <c r="A7138">
        <f>-8027621.2683923 -8</f>
        <v>-8027629.2683923002</v>
      </c>
      <c r="B7138" t="s">
        <v>2095</v>
      </c>
    </row>
    <row r="7139" spans="1:3" x14ac:dyDescent="0.25">
      <c r="A7139">
        <f>-8019210.9585 -8689</f>
        <v>-8027899.9584999997</v>
      </c>
      <c r="B7139" t="s">
        <v>2121</v>
      </c>
    </row>
    <row r="7140" spans="1:3" x14ac:dyDescent="0.25">
      <c r="A7140">
        <f>-8015473.0429923 -8</f>
        <v>-8015481.0429923004</v>
      </c>
      <c r="B7140" t="s">
        <v>2095</v>
      </c>
    </row>
    <row r="7141" spans="1:3" x14ac:dyDescent="0.25">
      <c r="A7141">
        <f>-8124807.0715923 -8</f>
        <v>-8124815.0715923002</v>
      </c>
      <c r="B7141" t="s">
        <v>2122</v>
      </c>
    </row>
    <row r="7142" spans="1:3" x14ac:dyDescent="0.25">
      <c r="A7142">
        <f>-8112658.8461923 -8</f>
        <v>-8112666.8461923003</v>
      </c>
      <c r="B7142" t="s">
        <v>2122</v>
      </c>
    </row>
    <row r="7143" spans="1:3" x14ac:dyDescent="0.25">
      <c r="A7143">
        <f>-8100510.6207923 -8</f>
        <v>-8100518.6207923004</v>
      </c>
      <c r="B7143" t="s">
        <v>2122</v>
      </c>
    </row>
    <row r="7144" spans="1:3" x14ac:dyDescent="0.25">
      <c r="A7144">
        <v>-8095838.22640769</v>
      </c>
      <c r="B7144">
        <v>-87831.0021419642</v>
      </c>
      <c r="C7144" t="s">
        <v>2123</v>
      </c>
    </row>
    <row r="7145" spans="1:3" x14ac:dyDescent="0.25">
      <c r="A7145">
        <v>-8094903.7475307602</v>
      </c>
      <c r="B7145">
        <v>-87831.0021419642</v>
      </c>
      <c r="C7145" t="s">
        <v>2124</v>
      </c>
    </row>
    <row r="7146" spans="1:3" x14ac:dyDescent="0.25">
      <c r="A7146">
        <v>-8093969.2686538398</v>
      </c>
      <c r="B7146">
        <v>-87831.0021419642</v>
      </c>
      <c r="C7146" t="s">
        <v>2125</v>
      </c>
    </row>
    <row r="7147" spans="1:3" x14ac:dyDescent="0.25">
      <c r="A7147">
        <v>-8093034.7897769203</v>
      </c>
      <c r="B7147">
        <v>-87831.0021419642</v>
      </c>
      <c r="C7147" t="s">
        <v>2126</v>
      </c>
    </row>
    <row r="7148" spans="1:3" x14ac:dyDescent="0.25">
      <c r="A7148">
        <v>-8092100.3108999897</v>
      </c>
      <c r="B7148">
        <v>-87831.0021419642</v>
      </c>
      <c r="C7148" t="s">
        <v>2127</v>
      </c>
    </row>
    <row r="7149" spans="1:3" x14ac:dyDescent="0.25">
      <c r="A7149">
        <v>-8091165.8320230702</v>
      </c>
      <c r="B7149">
        <v>-87831.0021419642</v>
      </c>
      <c r="C7149" t="s">
        <v>2128</v>
      </c>
    </row>
    <row r="7150" spans="1:3" x14ac:dyDescent="0.25">
      <c r="A7150">
        <v>-8090231.3531461498</v>
      </c>
      <c r="B7150">
        <v>-87831.0021419642</v>
      </c>
      <c r="C7150">
        <v>3.3209901303052902E-2</v>
      </c>
    </row>
    <row r="7151" spans="1:3" x14ac:dyDescent="0.25">
      <c r="A7151">
        <v>-8089296.8742692303</v>
      </c>
      <c r="B7151">
        <v>-87831.0021419642</v>
      </c>
      <c r="C7151" t="s">
        <v>2129</v>
      </c>
    </row>
    <row r="7152" spans="1:3" x14ac:dyDescent="0.25">
      <c r="A7152">
        <v>-8088362.3953922996</v>
      </c>
      <c r="B7152">
        <v>-87831.0021419642</v>
      </c>
      <c r="C7152" t="s">
        <v>2130</v>
      </c>
    </row>
    <row r="7153" spans="1:3" x14ac:dyDescent="0.25">
      <c r="A7153">
        <v>-8087427.9165153801</v>
      </c>
      <c r="B7153">
        <v>-87831.0021419642</v>
      </c>
      <c r="C7153">
        <v>7.5791813433170305E-2</v>
      </c>
    </row>
    <row r="7154" spans="1:3" x14ac:dyDescent="0.25">
      <c r="A7154">
        <v>-8086493.4376384597</v>
      </c>
      <c r="B7154">
        <v>-87831.0021419642</v>
      </c>
      <c r="C7154" t="s">
        <v>2131</v>
      </c>
    </row>
    <row r="7155" spans="1:3" x14ac:dyDescent="0.25">
      <c r="A7155">
        <v>-8085558.95876153</v>
      </c>
      <c r="B7155">
        <v>-87831.0021419642</v>
      </c>
      <c r="C7155" t="s">
        <v>2132</v>
      </c>
    </row>
    <row r="7156" spans="1:3" x14ac:dyDescent="0.25">
      <c r="A7156">
        <v>-8084624.4798846096</v>
      </c>
      <c r="B7156">
        <v>-87831.0021419642</v>
      </c>
      <c r="C7156" t="s">
        <v>2133</v>
      </c>
    </row>
    <row r="7157" spans="1:3" x14ac:dyDescent="0.25">
      <c r="A7157">
        <v>-8083690.0010076901</v>
      </c>
      <c r="B7157">
        <v>-87831.0021419642</v>
      </c>
      <c r="C7157" t="s">
        <v>2134</v>
      </c>
    </row>
    <row r="7158" spans="1:3" x14ac:dyDescent="0.25">
      <c r="A7158">
        <v>-8082755.5221307604</v>
      </c>
      <c r="B7158">
        <v>-87831.0021419642</v>
      </c>
      <c r="C7158" t="s">
        <v>2135</v>
      </c>
    </row>
    <row r="7159" spans="1:3" x14ac:dyDescent="0.25">
      <c r="A7159">
        <v>-8081821.0432538399</v>
      </c>
      <c r="B7159">
        <v>-87831.0021419642</v>
      </c>
      <c r="C7159" t="s">
        <v>2136</v>
      </c>
    </row>
    <row r="7160" spans="1:3" x14ac:dyDescent="0.25">
      <c r="A7160">
        <v>-8080886.5643769205</v>
      </c>
      <c r="B7160">
        <v>-87831.0021419642</v>
      </c>
      <c r="C7160" t="s">
        <v>2137</v>
      </c>
    </row>
    <row r="7161" spans="1:3" x14ac:dyDescent="0.25">
      <c r="A7161">
        <v>-8079952.0855</v>
      </c>
      <c r="B7161">
        <v>-87831.0021419642</v>
      </c>
      <c r="C7161" t="s">
        <v>2138</v>
      </c>
    </row>
    <row r="7162" spans="1:3" x14ac:dyDescent="0.25">
      <c r="A7162">
        <v>-8079017.6066230703</v>
      </c>
      <c r="B7162">
        <v>-87831.0021419642</v>
      </c>
      <c r="C7162" t="s">
        <v>2139</v>
      </c>
    </row>
    <row r="7163" spans="1:3" x14ac:dyDescent="0.25">
      <c r="A7163">
        <v>-8078083.1277461499</v>
      </c>
      <c r="B7163">
        <v>-87831.0021419642</v>
      </c>
      <c r="C7163" t="s">
        <v>2140</v>
      </c>
    </row>
    <row r="7164" spans="1:3" x14ac:dyDescent="0.25">
      <c r="A7164">
        <v>-8077148.6488692304</v>
      </c>
      <c r="B7164">
        <v>-87831.0021419642</v>
      </c>
      <c r="C7164" t="s">
        <v>2141</v>
      </c>
    </row>
    <row r="7165" spans="1:3" x14ac:dyDescent="0.25">
      <c r="A7165">
        <v>-8076214.1699922998</v>
      </c>
      <c r="B7165">
        <v>-87831.0021419642</v>
      </c>
      <c r="C7165" t="s">
        <v>2142</v>
      </c>
    </row>
    <row r="7166" spans="1:3" x14ac:dyDescent="0.25">
      <c r="A7166">
        <v>-8075279.6911153803</v>
      </c>
      <c r="B7166">
        <v>-87831.0021419642</v>
      </c>
      <c r="C7166" t="s">
        <v>2143</v>
      </c>
    </row>
    <row r="7167" spans="1:3" x14ac:dyDescent="0.25">
      <c r="A7167">
        <v>-8074345.2122384598</v>
      </c>
      <c r="B7167">
        <v>-87831.0021419642</v>
      </c>
      <c r="C7167" t="s">
        <v>2144</v>
      </c>
    </row>
    <row r="7168" spans="1:3" x14ac:dyDescent="0.25">
      <c r="A7168">
        <v>-8073410.7333615301</v>
      </c>
      <c r="B7168">
        <v>-87831.0021419642</v>
      </c>
      <c r="C7168">
        <v>0.430856853723526</v>
      </c>
    </row>
    <row r="7169" spans="1:3" x14ac:dyDescent="0.25">
      <c r="A7169">
        <v>-8072476.2544846097</v>
      </c>
      <c r="B7169">
        <v>-87831.0021419642</v>
      </c>
      <c r="C7169" t="s">
        <v>2145</v>
      </c>
    </row>
    <row r="7170" spans="1:3" x14ac:dyDescent="0.25">
      <c r="A7170">
        <v>-8071541.7756076902</v>
      </c>
      <c r="B7170">
        <v>-87831.0021419642</v>
      </c>
      <c r="C7170" t="s">
        <v>2146</v>
      </c>
    </row>
    <row r="7171" spans="1:3" x14ac:dyDescent="0.25">
      <c r="A7171">
        <v>-8070607.2967307596</v>
      </c>
      <c r="B7171">
        <v>-87831.0021419642</v>
      </c>
      <c r="C7171">
        <v>0.45331397652625999</v>
      </c>
    </row>
    <row r="7172" spans="1:3" x14ac:dyDescent="0.25">
      <c r="A7172">
        <v>-8069672.8178538401</v>
      </c>
      <c r="B7172">
        <v>-87831.0021419642</v>
      </c>
      <c r="C7172" t="s">
        <v>2147</v>
      </c>
    </row>
    <row r="7173" spans="1:3" x14ac:dyDescent="0.25">
      <c r="A7173">
        <v>-8068738.3389769197</v>
      </c>
      <c r="B7173">
        <v>-87831.0021419642</v>
      </c>
      <c r="C7173" t="s">
        <v>2148</v>
      </c>
    </row>
    <row r="7174" spans="1:3" x14ac:dyDescent="0.25">
      <c r="A7174">
        <v>-8067803.8601000002</v>
      </c>
      <c r="B7174">
        <v>-87831.0021419642</v>
      </c>
      <c r="C7174" t="s">
        <v>820</v>
      </c>
    </row>
    <row r="7175" spans="1:3" x14ac:dyDescent="0.25">
      <c r="A7175">
        <v>-8066869.3812230704</v>
      </c>
      <c r="B7175">
        <v>-87831.0021419642</v>
      </c>
      <c r="C7175" t="s">
        <v>820</v>
      </c>
    </row>
    <row r="7176" spans="1:3" x14ac:dyDescent="0.25">
      <c r="A7176">
        <v>-8065934.90234615</v>
      </c>
      <c r="B7176">
        <v>-87831.0021419642</v>
      </c>
      <c r="C7176" t="s">
        <v>820</v>
      </c>
    </row>
    <row r="7177" spans="1:3" x14ac:dyDescent="0.25">
      <c r="A7177">
        <v>-8065000.4234692296</v>
      </c>
      <c r="B7177">
        <v>-87831.0021419642</v>
      </c>
      <c r="C7177" t="s">
        <v>820</v>
      </c>
    </row>
    <row r="7178" spans="1:3" x14ac:dyDescent="0.25">
      <c r="A7178">
        <v>-8064065.9445922999</v>
      </c>
      <c r="B7178">
        <v>-87831.0021419642</v>
      </c>
      <c r="C7178" t="s">
        <v>820</v>
      </c>
    </row>
    <row r="7179" spans="1:3" x14ac:dyDescent="0.25">
      <c r="A7179">
        <v>-8063131.4657153804</v>
      </c>
      <c r="B7179">
        <v>-87831.0021419642</v>
      </c>
      <c r="C7179" t="s">
        <v>820</v>
      </c>
    </row>
    <row r="7180" spans="1:3" x14ac:dyDescent="0.25">
      <c r="A7180">
        <v>-8062196.98683846</v>
      </c>
      <c r="B7180">
        <v>-87831.0021419642</v>
      </c>
      <c r="C7180" t="s">
        <v>820</v>
      </c>
    </row>
    <row r="7181" spans="1:3" x14ac:dyDescent="0.25">
      <c r="A7181">
        <v>-8061262.5079615302</v>
      </c>
      <c r="B7181">
        <v>-87831.0021419642</v>
      </c>
      <c r="C7181" t="s">
        <v>820</v>
      </c>
    </row>
    <row r="7182" spans="1:3" x14ac:dyDescent="0.25">
      <c r="A7182">
        <v>-8060328.0290846098</v>
      </c>
      <c r="B7182">
        <v>-87831.0021419642</v>
      </c>
      <c r="C7182" t="s">
        <v>820</v>
      </c>
    </row>
    <row r="7183" spans="1:3" x14ac:dyDescent="0.25">
      <c r="A7183">
        <v>-8059393.5502076903</v>
      </c>
      <c r="B7183">
        <v>-87831.0021419642</v>
      </c>
      <c r="C7183">
        <v>0</v>
      </c>
    </row>
    <row r="7184" spans="1:3" x14ac:dyDescent="0.25">
      <c r="A7184">
        <v>-8058459.0713307597</v>
      </c>
      <c r="B7184">
        <v>-87831.0021419642</v>
      </c>
      <c r="C7184" t="s">
        <v>820</v>
      </c>
    </row>
    <row r="7185" spans="1:3" x14ac:dyDescent="0.25">
      <c r="A7185">
        <v>-8057524.5924538402</v>
      </c>
      <c r="B7185">
        <v>-87831.0021419642</v>
      </c>
      <c r="C7185" t="s">
        <v>820</v>
      </c>
    </row>
    <row r="7186" spans="1:3" x14ac:dyDescent="0.25">
      <c r="A7186">
        <v>-8056590.1135769198</v>
      </c>
      <c r="B7186">
        <v>-87831.0021419642</v>
      </c>
      <c r="C7186">
        <v>0</v>
      </c>
    </row>
    <row r="7187" spans="1:3" x14ac:dyDescent="0.25">
      <c r="A7187">
        <f>-8055655.6347 -8783</f>
        <v>-8064438.6347000003</v>
      </c>
      <c r="B7187" t="s">
        <v>2149</v>
      </c>
    </row>
    <row r="7188" spans="1:3" x14ac:dyDescent="0.25">
      <c r="A7188">
        <f>-8051917.7191923 -8</f>
        <v>-8051925.7191923</v>
      </c>
      <c r="B7188" t="s">
        <v>2122</v>
      </c>
    </row>
    <row r="7189" spans="1:3" x14ac:dyDescent="0.25">
      <c r="A7189">
        <f>-8043507.4093 -8783</f>
        <v>-8052290.4093000004</v>
      </c>
      <c r="B7189" t="s">
        <v>2149</v>
      </c>
    </row>
    <row r="7190" spans="1:3" x14ac:dyDescent="0.25">
      <c r="A7190">
        <f>-8039769.4937923 -8</f>
        <v>-8039777.4937923001</v>
      </c>
      <c r="B7190" t="s">
        <v>2122</v>
      </c>
    </row>
    <row r="7191" spans="1:3" x14ac:dyDescent="0.25">
      <c r="A7191">
        <f>-8031359.1839 -8783</f>
        <v>-8040142.1838999996</v>
      </c>
      <c r="B7191" t="s">
        <v>2149</v>
      </c>
    </row>
    <row r="7192" spans="1:3" x14ac:dyDescent="0.25">
      <c r="A7192">
        <f>-8027621.2683923 -8</f>
        <v>-8027629.2683923002</v>
      </c>
      <c r="B7192" t="s">
        <v>2122</v>
      </c>
    </row>
    <row r="7193" spans="1:3" x14ac:dyDescent="0.25">
      <c r="A7193">
        <f>-8019210.9585 -8783</f>
        <v>-8027993.9584999997</v>
      </c>
      <c r="B7193" t="s">
        <v>2149</v>
      </c>
    </row>
    <row r="7194" spans="1:3" x14ac:dyDescent="0.25">
      <c r="A7194">
        <f>-8015473.0429923 -8</f>
        <v>-8015481.0429923004</v>
      </c>
      <c r="B7194" t="s">
        <v>2122</v>
      </c>
    </row>
    <row r="7195" spans="1:3" x14ac:dyDescent="0.25">
      <c r="A7195">
        <f>-8124807.0715923 -8</f>
        <v>-8124815.0715923002</v>
      </c>
      <c r="B7195" t="s">
        <v>2150</v>
      </c>
    </row>
    <row r="7196" spans="1:3" x14ac:dyDescent="0.25">
      <c r="A7196">
        <f>-8112658.8461923 -8</f>
        <v>-8112666.8461923003</v>
      </c>
      <c r="B7196" t="s">
        <v>2150</v>
      </c>
    </row>
    <row r="7197" spans="1:3" x14ac:dyDescent="0.25">
      <c r="A7197">
        <f>-8100510.6207923 -8</f>
        <v>-8100518.6207923004</v>
      </c>
      <c r="B7197" t="s">
        <v>2150</v>
      </c>
    </row>
    <row r="7198" spans="1:3" x14ac:dyDescent="0.25">
      <c r="A7198">
        <v>-8096772.7052846104</v>
      </c>
      <c r="B7198">
        <v>-88765.481018749895</v>
      </c>
      <c r="C7198">
        <v>3.73772997409105E-3</v>
      </c>
    </row>
    <row r="7199" spans="1:3" x14ac:dyDescent="0.25">
      <c r="A7199">
        <v>-8095838.22640769</v>
      </c>
      <c r="B7199">
        <v>-88765.481018749895</v>
      </c>
      <c r="C7199">
        <v>7.64949899166822E-3</v>
      </c>
    </row>
    <row r="7200" spans="1:3" x14ac:dyDescent="0.25">
      <c r="A7200">
        <v>-8094903.7475307602</v>
      </c>
      <c r="B7200">
        <v>-88765.481018749895</v>
      </c>
      <c r="C7200">
        <v>1.0863772593438599E-2</v>
      </c>
    </row>
    <row r="7201" spans="1:3" x14ac:dyDescent="0.25">
      <c r="A7201">
        <v>-8093969.2686538398</v>
      </c>
      <c r="B7201">
        <v>-88765.481018749895</v>
      </c>
      <c r="C7201">
        <v>1.5458399429917301E-2</v>
      </c>
    </row>
    <row r="7202" spans="1:3" x14ac:dyDescent="0.25">
      <c r="A7202">
        <v>-8093034.7897769203</v>
      </c>
      <c r="B7202">
        <v>-88765.481018749895</v>
      </c>
      <c r="C7202">
        <v>1.5965908765792802E-2</v>
      </c>
    </row>
    <row r="7203" spans="1:3" x14ac:dyDescent="0.25">
      <c r="A7203">
        <v>-8092100.3108999897</v>
      </c>
      <c r="B7203">
        <v>-88765.481018749895</v>
      </c>
      <c r="C7203">
        <v>2.2244716063141799E-2</v>
      </c>
    </row>
    <row r="7204" spans="1:3" x14ac:dyDescent="0.25">
      <c r="A7204">
        <v>-8091165.8320230702</v>
      </c>
      <c r="B7204">
        <v>-88765.481018749895</v>
      </c>
      <c r="C7204">
        <v>3.1256634742021498E-2</v>
      </c>
    </row>
    <row r="7205" spans="1:3" x14ac:dyDescent="0.25">
      <c r="A7205">
        <v>-8090231.3531461498</v>
      </c>
      <c r="B7205">
        <v>-88765.481018749895</v>
      </c>
      <c r="C7205">
        <v>4.1324887424707399E-2</v>
      </c>
    </row>
    <row r="7206" spans="1:3" x14ac:dyDescent="0.25">
      <c r="A7206">
        <v>-8089296.8742692303</v>
      </c>
      <c r="B7206">
        <v>-88765.481018749895</v>
      </c>
      <c r="C7206">
        <v>5.4729681462049401E-2</v>
      </c>
    </row>
    <row r="7207" spans="1:3" x14ac:dyDescent="0.25">
      <c r="A7207">
        <v>-8088362.3953922996</v>
      </c>
      <c r="B7207">
        <v>-88765.481018749895</v>
      </c>
      <c r="C7207">
        <v>7.3357790708541801E-2</v>
      </c>
    </row>
    <row r="7208" spans="1:3" x14ac:dyDescent="0.25">
      <c r="A7208">
        <v>-8087427.9165153801</v>
      </c>
      <c r="B7208">
        <v>-88765.481018749895</v>
      </c>
      <c r="C7208">
        <v>8.8183656334877E-2</v>
      </c>
    </row>
    <row r="7209" spans="1:3" x14ac:dyDescent="0.25">
      <c r="A7209">
        <v>-8086493.4376384597</v>
      </c>
      <c r="B7209">
        <v>-88765.481018749895</v>
      </c>
      <c r="C7209">
        <v>0.112242504954338</v>
      </c>
    </row>
    <row r="7210" spans="1:3" x14ac:dyDescent="0.25">
      <c r="A7210">
        <v>-8085558.95876153</v>
      </c>
      <c r="B7210">
        <v>-88765.481018749895</v>
      </c>
      <c r="C7210">
        <v>0.11715679615735999</v>
      </c>
    </row>
    <row r="7211" spans="1:3" x14ac:dyDescent="0.25">
      <c r="A7211">
        <v>-8084624.4798846096</v>
      </c>
      <c r="B7211">
        <v>-88765.481018749895</v>
      </c>
      <c r="C7211">
        <v>0.148221835494041</v>
      </c>
    </row>
    <row r="7212" spans="1:3" x14ac:dyDescent="0.25">
      <c r="A7212">
        <v>-8083690.0010076901</v>
      </c>
      <c r="B7212">
        <v>-88765.481018749895</v>
      </c>
      <c r="C7212">
        <v>0.177169203758239</v>
      </c>
    </row>
    <row r="7213" spans="1:3" x14ac:dyDescent="0.25">
      <c r="A7213">
        <v>-8082755.5221307604</v>
      </c>
      <c r="B7213">
        <v>-88765.481018749895</v>
      </c>
      <c r="C7213">
        <v>0.210833370685577</v>
      </c>
    </row>
    <row r="7214" spans="1:3" x14ac:dyDescent="0.25">
      <c r="A7214">
        <v>-8081821.0432538399</v>
      </c>
      <c r="B7214">
        <v>-88765.481018749895</v>
      </c>
      <c r="C7214">
        <v>0.240526393055915</v>
      </c>
    </row>
    <row r="7215" spans="1:3" x14ac:dyDescent="0.25">
      <c r="A7215">
        <v>-8080886.5643769205</v>
      </c>
      <c r="B7215">
        <v>-88765.481018749895</v>
      </c>
      <c r="C7215">
        <v>0.24923391640186299</v>
      </c>
    </row>
    <row r="7216" spans="1:3" x14ac:dyDescent="0.25">
      <c r="A7216">
        <v>-8079952.0855</v>
      </c>
      <c r="B7216">
        <v>-88765.481018749895</v>
      </c>
      <c r="C7216">
        <v>0.28728845715522699</v>
      </c>
    </row>
    <row r="7217" spans="1:3" x14ac:dyDescent="0.25">
      <c r="A7217">
        <v>-8079017.6066230703</v>
      </c>
      <c r="B7217">
        <v>-88765.481018749895</v>
      </c>
      <c r="C7217">
        <v>0.29924207925796498</v>
      </c>
    </row>
    <row r="7218" spans="1:3" x14ac:dyDescent="0.25">
      <c r="A7218">
        <v>-8078083.1277461499</v>
      </c>
      <c r="B7218">
        <v>-88765.481018749895</v>
      </c>
      <c r="C7218">
        <v>0.33525192737579301</v>
      </c>
    </row>
    <row r="7219" spans="1:3" x14ac:dyDescent="0.25">
      <c r="A7219">
        <v>-8077148.6488692304</v>
      </c>
      <c r="B7219">
        <v>-88765.481018749895</v>
      </c>
      <c r="C7219">
        <v>0.37384715676307601</v>
      </c>
    </row>
    <row r="7220" spans="1:3" x14ac:dyDescent="0.25">
      <c r="A7220">
        <v>-8076214.1699922998</v>
      </c>
      <c r="B7220">
        <v>-88765.481018749895</v>
      </c>
      <c r="C7220">
        <v>0.37564137578010498</v>
      </c>
    </row>
    <row r="7221" spans="1:3" x14ac:dyDescent="0.25">
      <c r="A7221">
        <v>-8075279.6911153803</v>
      </c>
      <c r="B7221">
        <v>-88765.481018749895</v>
      </c>
      <c r="C7221">
        <v>0.39163047075271601</v>
      </c>
    </row>
    <row r="7222" spans="1:3" x14ac:dyDescent="0.25">
      <c r="A7222">
        <v>-8074345.2122384598</v>
      </c>
      <c r="B7222">
        <v>-88765.481018749895</v>
      </c>
      <c r="C7222">
        <v>0.392432570457458</v>
      </c>
    </row>
    <row r="7223" spans="1:3" x14ac:dyDescent="0.25">
      <c r="A7223">
        <v>-8073410.7333615301</v>
      </c>
      <c r="B7223">
        <v>-88765.481018749895</v>
      </c>
      <c r="C7223">
        <v>0.428169876337051</v>
      </c>
    </row>
    <row r="7224" spans="1:3" x14ac:dyDescent="0.25">
      <c r="A7224">
        <v>-8072476.2544846097</v>
      </c>
      <c r="B7224">
        <v>-88765.481018749895</v>
      </c>
      <c r="C7224">
        <v>0.44750618934631298</v>
      </c>
    </row>
    <row r="7225" spans="1:3" x14ac:dyDescent="0.25">
      <c r="A7225">
        <v>-8071541.7756076902</v>
      </c>
      <c r="B7225">
        <v>-88765.481018749895</v>
      </c>
      <c r="C7225">
        <v>0.44810041785240101</v>
      </c>
    </row>
    <row r="7226" spans="1:3" x14ac:dyDescent="0.25">
      <c r="A7226">
        <v>-8070607.2967307596</v>
      </c>
      <c r="B7226">
        <v>-88765.481018749895</v>
      </c>
      <c r="C7226">
        <v>0.44858291745185802</v>
      </c>
    </row>
    <row r="7227" spans="1:3" x14ac:dyDescent="0.25">
      <c r="A7227">
        <v>-8069672.8178538401</v>
      </c>
      <c r="B7227">
        <v>-88765.481018749895</v>
      </c>
      <c r="C7227">
        <v>0.45331385731696999</v>
      </c>
    </row>
    <row r="7228" spans="1:3" x14ac:dyDescent="0.25">
      <c r="A7228">
        <v>-8068738.3389769197</v>
      </c>
      <c r="B7228">
        <v>-88765.481018749895</v>
      </c>
      <c r="C7228">
        <v>0.45331242680549599</v>
      </c>
    </row>
    <row r="7229" spans="1:3" x14ac:dyDescent="0.25">
      <c r="A7229">
        <v>-8067803.8601000002</v>
      </c>
      <c r="B7229">
        <v>-88765.481018749895</v>
      </c>
      <c r="C7229">
        <v>0</v>
      </c>
    </row>
    <row r="7230" spans="1:3" x14ac:dyDescent="0.25">
      <c r="A7230">
        <v>-8066869.3812230704</v>
      </c>
      <c r="B7230">
        <v>-88765.481018749895</v>
      </c>
      <c r="C7230">
        <v>0</v>
      </c>
    </row>
    <row r="7231" spans="1:3" x14ac:dyDescent="0.25">
      <c r="A7231">
        <v>-8065934.90234615</v>
      </c>
      <c r="B7231">
        <v>-88765.481018749895</v>
      </c>
      <c r="C7231">
        <v>0</v>
      </c>
    </row>
    <row r="7232" spans="1:3" x14ac:dyDescent="0.25">
      <c r="A7232">
        <v>-8065000.4234692296</v>
      </c>
      <c r="B7232">
        <v>-88765.481018749895</v>
      </c>
      <c r="C7232">
        <v>0</v>
      </c>
    </row>
    <row r="7233" spans="1:3" x14ac:dyDescent="0.25">
      <c r="A7233">
        <v>-8064065.9445922999</v>
      </c>
      <c r="B7233">
        <v>-88765.481018749895</v>
      </c>
      <c r="C7233">
        <v>0</v>
      </c>
    </row>
    <row r="7234" spans="1:3" x14ac:dyDescent="0.25">
      <c r="A7234">
        <v>-8063131.4657153804</v>
      </c>
      <c r="B7234">
        <v>-88765.481018749895</v>
      </c>
      <c r="C7234">
        <v>0</v>
      </c>
    </row>
    <row r="7235" spans="1:3" x14ac:dyDescent="0.25">
      <c r="A7235">
        <v>-8062196.98683846</v>
      </c>
      <c r="B7235">
        <v>-88765.481018749895</v>
      </c>
      <c r="C7235">
        <v>0</v>
      </c>
    </row>
    <row r="7236" spans="1:3" x14ac:dyDescent="0.25">
      <c r="A7236">
        <v>-8061262.5079615302</v>
      </c>
      <c r="B7236">
        <v>-88765.481018749895</v>
      </c>
      <c r="C7236">
        <v>0</v>
      </c>
    </row>
    <row r="7237" spans="1:3" x14ac:dyDescent="0.25">
      <c r="A7237">
        <v>-8060328.0290846098</v>
      </c>
      <c r="B7237">
        <v>-88765.481018749895</v>
      </c>
      <c r="C7237">
        <v>0</v>
      </c>
    </row>
    <row r="7238" spans="1:3" x14ac:dyDescent="0.25">
      <c r="A7238">
        <v>-8059393.5502076903</v>
      </c>
      <c r="B7238">
        <v>-88765.481018749895</v>
      </c>
      <c r="C7238">
        <v>0</v>
      </c>
    </row>
    <row r="7239" spans="1:3" x14ac:dyDescent="0.25">
      <c r="A7239">
        <v>-8058459.0713307597</v>
      </c>
      <c r="B7239">
        <v>-88765.481018749895</v>
      </c>
      <c r="C7239">
        <v>0</v>
      </c>
    </row>
    <row r="7240" spans="1:3" x14ac:dyDescent="0.25">
      <c r="A7240">
        <v>-8057524.5924538402</v>
      </c>
      <c r="B7240">
        <v>-88765.481018749895</v>
      </c>
      <c r="C7240">
        <v>0</v>
      </c>
    </row>
    <row r="7241" spans="1:3" x14ac:dyDescent="0.25">
      <c r="A7241">
        <f>-8055655.6347 -8876</f>
        <v>-8064531.6347000003</v>
      </c>
      <c r="B7241" t="s">
        <v>2151</v>
      </c>
    </row>
    <row r="7242" spans="1:3" x14ac:dyDescent="0.25">
      <c r="A7242">
        <f>-8051917.7191923 -8</f>
        <v>-8051925.7191923</v>
      </c>
      <c r="B7242" t="s">
        <v>2150</v>
      </c>
    </row>
    <row r="7243" spans="1:3" x14ac:dyDescent="0.25">
      <c r="A7243">
        <f>-8043507.4093 -8876</f>
        <v>-8052383.4093000004</v>
      </c>
      <c r="B7243" t="s">
        <v>2151</v>
      </c>
    </row>
    <row r="7244" spans="1:3" x14ac:dyDescent="0.25">
      <c r="A7244">
        <f>-8039769.4937923 -8</f>
        <v>-8039777.4937923001</v>
      </c>
      <c r="B7244" t="s">
        <v>2150</v>
      </c>
    </row>
    <row r="7245" spans="1:3" x14ac:dyDescent="0.25">
      <c r="A7245">
        <f>-8031359.1839 -8876</f>
        <v>-8040235.1838999996</v>
      </c>
      <c r="B7245" t="s">
        <v>2151</v>
      </c>
    </row>
    <row r="7246" spans="1:3" x14ac:dyDescent="0.25">
      <c r="A7246">
        <f>-8027621.2683923 -8</f>
        <v>-8027629.2683923002</v>
      </c>
      <c r="B7246" t="s">
        <v>2150</v>
      </c>
    </row>
    <row r="7247" spans="1:3" x14ac:dyDescent="0.25">
      <c r="A7247">
        <f>-8019210.9585 -8876</f>
        <v>-8028086.9584999997</v>
      </c>
      <c r="B7247" t="s">
        <v>2151</v>
      </c>
    </row>
    <row r="7248" spans="1:3" x14ac:dyDescent="0.25">
      <c r="A7248">
        <f>-8015473.0429923 -8</f>
        <v>-8015481.0429923004</v>
      </c>
      <c r="B7248" t="s">
        <v>2150</v>
      </c>
    </row>
    <row r="7249" spans="1:3" x14ac:dyDescent="0.25">
      <c r="A7249">
        <f>-8124807.0715923 -8</f>
        <v>-8124815.0715923002</v>
      </c>
      <c r="B7249" t="s">
        <v>2152</v>
      </c>
    </row>
    <row r="7250" spans="1:3" x14ac:dyDescent="0.25">
      <c r="A7250">
        <f>-8112658.8461923 -8</f>
        <v>-8112666.8461923003</v>
      </c>
      <c r="B7250" t="s">
        <v>2152</v>
      </c>
    </row>
    <row r="7251" spans="1:3" x14ac:dyDescent="0.25">
      <c r="A7251">
        <f>-8100510.6207923 -8</f>
        <v>-8100518.6207923004</v>
      </c>
      <c r="B7251" t="s">
        <v>2152</v>
      </c>
    </row>
    <row r="7252" spans="1:3" x14ac:dyDescent="0.25">
      <c r="A7252">
        <v>-8097707.1841615299</v>
      </c>
      <c r="B7252">
        <v>-89699.959895535707</v>
      </c>
      <c r="C7252" t="s">
        <v>2153</v>
      </c>
    </row>
    <row r="7253" spans="1:3" x14ac:dyDescent="0.25">
      <c r="A7253">
        <v>-8096772.7052846104</v>
      </c>
      <c r="B7253">
        <v>-89699.959895535707</v>
      </c>
      <c r="C7253" t="s">
        <v>2154</v>
      </c>
    </row>
    <row r="7254" spans="1:3" x14ac:dyDescent="0.25">
      <c r="A7254">
        <v>-8095838.22640769</v>
      </c>
      <c r="B7254">
        <v>-89699.959895535707</v>
      </c>
      <c r="C7254" t="s">
        <v>2155</v>
      </c>
    </row>
    <row r="7255" spans="1:3" x14ac:dyDescent="0.25">
      <c r="A7255">
        <v>-8094903.7475307602</v>
      </c>
      <c r="B7255">
        <v>-89699.959895535707</v>
      </c>
      <c r="C7255" t="s">
        <v>2156</v>
      </c>
    </row>
    <row r="7256" spans="1:3" x14ac:dyDescent="0.25">
      <c r="A7256">
        <v>-8093969.2686538398</v>
      </c>
      <c r="B7256">
        <v>-89699.959895535707</v>
      </c>
      <c r="C7256" t="s">
        <v>2157</v>
      </c>
    </row>
    <row r="7257" spans="1:3" x14ac:dyDescent="0.25">
      <c r="A7257">
        <v>-8093034.7897769203</v>
      </c>
      <c r="B7257">
        <v>-89699.959895535707</v>
      </c>
      <c r="C7257" t="s">
        <v>2158</v>
      </c>
    </row>
    <row r="7258" spans="1:3" x14ac:dyDescent="0.25">
      <c r="A7258">
        <v>-8092100.3108999897</v>
      </c>
      <c r="B7258">
        <v>-89699.959895535707</v>
      </c>
      <c r="C7258" t="s">
        <v>2159</v>
      </c>
    </row>
    <row r="7259" spans="1:3" x14ac:dyDescent="0.25">
      <c r="A7259">
        <v>-8091165.8320230702</v>
      </c>
      <c r="B7259">
        <v>-89699.959895535707</v>
      </c>
      <c r="C7259" t="s">
        <v>2160</v>
      </c>
    </row>
    <row r="7260" spans="1:3" x14ac:dyDescent="0.25">
      <c r="A7260">
        <v>-8090231.3531461498</v>
      </c>
      <c r="B7260">
        <v>-89699.959895535707</v>
      </c>
      <c r="C7260">
        <v>5.2912730723619399E-2</v>
      </c>
    </row>
    <row r="7261" spans="1:3" x14ac:dyDescent="0.25">
      <c r="A7261">
        <v>-8089296.8742692303</v>
      </c>
      <c r="B7261">
        <v>-89699.959895535707</v>
      </c>
      <c r="C7261" t="s">
        <v>2161</v>
      </c>
    </row>
    <row r="7262" spans="1:3" x14ac:dyDescent="0.25">
      <c r="A7262">
        <v>-8088362.3953922996</v>
      </c>
      <c r="B7262">
        <v>-89699.959895535707</v>
      </c>
      <c r="C7262" t="s">
        <v>2162</v>
      </c>
    </row>
    <row r="7263" spans="1:3" x14ac:dyDescent="0.25">
      <c r="A7263">
        <v>-8087427.9165153801</v>
      </c>
      <c r="B7263">
        <v>-89699.959895535707</v>
      </c>
      <c r="C7263">
        <v>8.8714644312858498E-2</v>
      </c>
    </row>
    <row r="7264" spans="1:3" x14ac:dyDescent="0.25">
      <c r="A7264">
        <v>-8086493.4376384597</v>
      </c>
      <c r="B7264">
        <v>-89699.959895535707</v>
      </c>
      <c r="C7264" t="s">
        <v>2163</v>
      </c>
    </row>
    <row r="7265" spans="1:3" x14ac:dyDescent="0.25">
      <c r="A7265">
        <v>-8085558.95876153</v>
      </c>
      <c r="B7265">
        <v>-89699.959895535707</v>
      </c>
      <c r="C7265" t="s">
        <v>2164</v>
      </c>
    </row>
    <row r="7266" spans="1:3" x14ac:dyDescent="0.25">
      <c r="A7266">
        <v>-8084624.4798846096</v>
      </c>
      <c r="B7266">
        <v>-89699.959895535707</v>
      </c>
      <c r="C7266" t="s">
        <v>2165</v>
      </c>
    </row>
    <row r="7267" spans="1:3" x14ac:dyDescent="0.25">
      <c r="A7267">
        <v>-8083690.0010076901</v>
      </c>
      <c r="B7267">
        <v>-89699.959895535707</v>
      </c>
      <c r="C7267" t="s">
        <v>2166</v>
      </c>
    </row>
    <row r="7268" spans="1:3" x14ac:dyDescent="0.25">
      <c r="A7268">
        <v>-8082755.5221307604</v>
      </c>
      <c r="B7268">
        <v>-89699.959895535707</v>
      </c>
      <c r="C7268" t="s">
        <v>2167</v>
      </c>
    </row>
    <row r="7269" spans="1:3" x14ac:dyDescent="0.25">
      <c r="A7269">
        <v>-8081821.0432538399</v>
      </c>
      <c r="B7269">
        <v>-89699.959895535707</v>
      </c>
      <c r="C7269" t="s">
        <v>2168</v>
      </c>
    </row>
    <row r="7270" spans="1:3" x14ac:dyDescent="0.25">
      <c r="A7270">
        <v>-8080886.5643769205</v>
      </c>
      <c r="B7270">
        <v>-89699.959895535707</v>
      </c>
      <c r="C7270" t="s">
        <v>2169</v>
      </c>
    </row>
    <row r="7271" spans="1:3" x14ac:dyDescent="0.25">
      <c r="A7271">
        <v>-8079952.0855</v>
      </c>
      <c r="B7271">
        <v>-89699.959895535707</v>
      </c>
      <c r="C7271" t="s">
        <v>2170</v>
      </c>
    </row>
    <row r="7272" spans="1:3" x14ac:dyDescent="0.25">
      <c r="A7272">
        <v>-8079017.6066230703</v>
      </c>
      <c r="B7272">
        <v>-89699.959895535707</v>
      </c>
      <c r="C7272" t="s">
        <v>2171</v>
      </c>
    </row>
    <row r="7273" spans="1:3" x14ac:dyDescent="0.25">
      <c r="A7273">
        <v>-8078083.1277461499</v>
      </c>
      <c r="B7273">
        <v>-89699.959895535707</v>
      </c>
      <c r="C7273" t="s">
        <v>2172</v>
      </c>
    </row>
    <row r="7274" spans="1:3" x14ac:dyDescent="0.25">
      <c r="A7274">
        <v>-8077148.6488692304</v>
      </c>
      <c r="B7274">
        <v>-89699.959895535707</v>
      </c>
      <c r="C7274" t="s">
        <v>2173</v>
      </c>
    </row>
    <row r="7275" spans="1:3" x14ac:dyDescent="0.25">
      <c r="A7275">
        <v>-8076214.1699922998</v>
      </c>
      <c r="B7275">
        <v>-89699.959895535707</v>
      </c>
      <c r="C7275" t="s">
        <v>2174</v>
      </c>
    </row>
    <row r="7276" spans="1:3" x14ac:dyDescent="0.25">
      <c r="A7276">
        <v>-8075279.6911153803</v>
      </c>
      <c r="B7276">
        <v>-89699.959895535707</v>
      </c>
      <c r="C7276" t="s">
        <v>2175</v>
      </c>
    </row>
    <row r="7277" spans="1:3" x14ac:dyDescent="0.25">
      <c r="A7277">
        <v>-8074345.2122384598</v>
      </c>
      <c r="B7277">
        <v>-89699.959895535707</v>
      </c>
      <c r="C7277" t="s">
        <v>2176</v>
      </c>
    </row>
    <row r="7278" spans="1:3" x14ac:dyDescent="0.25">
      <c r="A7278">
        <v>-8073410.7333615301</v>
      </c>
      <c r="B7278">
        <v>-89699.959895535707</v>
      </c>
      <c r="C7278">
        <v>0.43198102712631198</v>
      </c>
    </row>
    <row r="7279" spans="1:3" x14ac:dyDescent="0.25">
      <c r="A7279">
        <v>-8072476.2544846097</v>
      </c>
      <c r="B7279">
        <v>-89699.959895535707</v>
      </c>
      <c r="C7279" t="s">
        <v>2177</v>
      </c>
    </row>
    <row r="7280" spans="1:3" x14ac:dyDescent="0.25">
      <c r="A7280">
        <v>-8071541.7756076902</v>
      </c>
      <c r="B7280">
        <v>-89699.959895535707</v>
      </c>
      <c r="C7280" t="s">
        <v>2178</v>
      </c>
    </row>
    <row r="7281" spans="1:3" x14ac:dyDescent="0.25">
      <c r="A7281">
        <v>-8070607.2967307596</v>
      </c>
      <c r="B7281">
        <v>-89699.959895535707</v>
      </c>
      <c r="C7281">
        <v>0.44785830378532399</v>
      </c>
    </row>
    <row r="7282" spans="1:3" x14ac:dyDescent="0.25">
      <c r="A7282">
        <v>-8069672.8178538401</v>
      </c>
      <c r="B7282">
        <v>-89699.959895535707</v>
      </c>
      <c r="C7282" t="s">
        <v>2179</v>
      </c>
    </row>
    <row r="7283" spans="1:3" x14ac:dyDescent="0.25">
      <c r="A7283">
        <v>-8068738.3389769197</v>
      </c>
      <c r="B7283">
        <v>-89699.959895535707</v>
      </c>
      <c r="C7283" t="s">
        <v>2180</v>
      </c>
    </row>
    <row r="7284" spans="1:3" x14ac:dyDescent="0.25">
      <c r="A7284">
        <v>-8067803.8601000002</v>
      </c>
      <c r="B7284">
        <v>-89699.959895535707</v>
      </c>
      <c r="C7284" t="s">
        <v>319</v>
      </c>
    </row>
    <row r="7285" spans="1:3" x14ac:dyDescent="0.25">
      <c r="A7285">
        <v>-8066869.3812230704</v>
      </c>
      <c r="B7285">
        <v>-89699.959895535707</v>
      </c>
      <c r="C7285" t="s">
        <v>319</v>
      </c>
    </row>
    <row r="7286" spans="1:3" x14ac:dyDescent="0.25">
      <c r="A7286">
        <v>-8065934.90234615</v>
      </c>
      <c r="B7286">
        <v>-89699.959895535707</v>
      </c>
      <c r="C7286" t="s">
        <v>319</v>
      </c>
    </row>
    <row r="7287" spans="1:3" x14ac:dyDescent="0.25">
      <c r="A7287">
        <v>-8065000.4234692296</v>
      </c>
      <c r="B7287">
        <v>-89699.959895535707</v>
      </c>
      <c r="C7287" t="s">
        <v>319</v>
      </c>
    </row>
    <row r="7288" spans="1:3" x14ac:dyDescent="0.25">
      <c r="A7288">
        <v>-8064065.9445922999</v>
      </c>
      <c r="B7288">
        <v>-89699.959895535707</v>
      </c>
      <c r="C7288" t="s">
        <v>319</v>
      </c>
    </row>
    <row r="7289" spans="1:3" x14ac:dyDescent="0.25">
      <c r="A7289">
        <v>-8063131.4657153804</v>
      </c>
      <c r="B7289">
        <v>-89699.959895535707</v>
      </c>
      <c r="C7289" t="s">
        <v>319</v>
      </c>
    </row>
    <row r="7290" spans="1:3" x14ac:dyDescent="0.25">
      <c r="A7290">
        <v>-8062196.98683846</v>
      </c>
      <c r="B7290">
        <v>-89699.959895535707</v>
      </c>
      <c r="C7290" t="s">
        <v>319</v>
      </c>
    </row>
    <row r="7291" spans="1:3" x14ac:dyDescent="0.25">
      <c r="A7291">
        <v>-8061262.5079615302</v>
      </c>
      <c r="B7291">
        <v>-89699.959895535707</v>
      </c>
      <c r="C7291" t="s">
        <v>319</v>
      </c>
    </row>
    <row r="7292" spans="1:3" x14ac:dyDescent="0.25">
      <c r="A7292">
        <v>-8060328.0290846098</v>
      </c>
      <c r="B7292">
        <v>-89699.959895535707</v>
      </c>
      <c r="C7292" t="s">
        <v>319</v>
      </c>
    </row>
    <row r="7293" spans="1:3" x14ac:dyDescent="0.25">
      <c r="A7293">
        <v>-8059393.5502076903</v>
      </c>
      <c r="B7293">
        <v>-89699.959895535707</v>
      </c>
      <c r="C7293">
        <v>0</v>
      </c>
    </row>
    <row r="7294" spans="1:3" x14ac:dyDescent="0.25">
      <c r="A7294">
        <v>-8058459.0713307597</v>
      </c>
      <c r="B7294">
        <v>-89699.959895535707</v>
      </c>
      <c r="C7294" t="s">
        <v>319</v>
      </c>
    </row>
    <row r="7295" spans="1:3" x14ac:dyDescent="0.25">
      <c r="A7295">
        <v>-8057524.5924538402</v>
      </c>
      <c r="B7295">
        <v>-89699.959895535707</v>
      </c>
      <c r="C7295" t="s">
        <v>319</v>
      </c>
    </row>
    <row r="7296" spans="1:3" x14ac:dyDescent="0.25">
      <c r="A7296">
        <f>-8055655.6347 -8969</f>
        <v>-8064624.6347000003</v>
      </c>
      <c r="B7296" t="s">
        <v>2181</v>
      </c>
    </row>
    <row r="7297" spans="1:3" x14ac:dyDescent="0.25">
      <c r="A7297">
        <f>-8051917.7191923 -8</f>
        <v>-8051925.7191923</v>
      </c>
      <c r="B7297" t="s">
        <v>2152</v>
      </c>
    </row>
    <row r="7298" spans="1:3" x14ac:dyDescent="0.25">
      <c r="A7298">
        <f>-8043507.4093 -8969</f>
        <v>-8052476.4093000004</v>
      </c>
      <c r="B7298" t="s">
        <v>2181</v>
      </c>
    </row>
    <row r="7299" spans="1:3" x14ac:dyDescent="0.25">
      <c r="A7299">
        <f>-8039769.4937923 -8</f>
        <v>-8039777.4937923001</v>
      </c>
      <c r="B7299" t="s">
        <v>2152</v>
      </c>
    </row>
    <row r="7300" spans="1:3" x14ac:dyDescent="0.25">
      <c r="A7300">
        <f>-8031359.1839 -8969</f>
        <v>-8040328.1838999996</v>
      </c>
      <c r="B7300" t="s">
        <v>2181</v>
      </c>
    </row>
    <row r="7301" spans="1:3" x14ac:dyDescent="0.25">
      <c r="A7301">
        <f>-8027621.2683923 -8</f>
        <v>-8027629.2683923002</v>
      </c>
      <c r="B7301" t="s">
        <v>2152</v>
      </c>
    </row>
    <row r="7302" spans="1:3" x14ac:dyDescent="0.25">
      <c r="A7302">
        <f>-8019210.9585 -8969</f>
        <v>-8028179.9584999997</v>
      </c>
      <c r="B7302" t="s">
        <v>2181</v>
      </c>
    </row>
    <row r="7303" spans="1:3" x14ac:dyDescent="0.25">
      <c r="A7303">
        <f>-8015473.0429923 -8</f>
        <v>-8015481.0429923004</v>
      </c>
      <c r="B7303" t="s">
        <v>2152</v>
      </c>
    </row>
    <row r="7304" spans="1:3" x14ac:dyDescent="0.25">
      <c r="A7304">
        <f>-8124807.0715923 -9</f>
        <v>-8124816.0715923002</v>
      </c>
      <c r="B7304" t="s">
        <v>2182</v>
      </c>
    </row>
    <row r="7305" spans="1:3" x14ac:dyDescent="0.25">
      <c r="A7305">
        <f>-8112658.8461923 -9</f>
        <v>-8112667.8461923003</v>
      </c>
      <c r="B7305" t="s">
        <v>2182</v>
      </c>
    </row>
    <row r="7306" spans="1:3" x14ac:dyDescent="0.25">
      <c r="A7306">
        <f>-8100510.6207923 -9</f>
        <v>-8100519.6207923004</v>
      </c>
      <c r="B7306" t="s">
        <v>2182</v>
      </c>
    </row>
    <row r="7307" spans="1:3" x14ac:dyDescent="0.25">
      <c r="A7307">
        <v>-8098641.6630384596</v>
      </c>
      <c r="B7307">
        <v>-90634.438772321402</v>
      </c>
      <c r="C7307" t="s">
        <v>2183</v>
      </c>
    </row>
    <row r="7308" spans="1:3" x14ac:dyDescent="0.25">
      <c r="A7308">
        <v>-8097707.1841615299</v>
      </c>
      <c r="B7308">
        <v>-90634.438772321402</v>
      </c>
      <c r="C7308" t="s">
        <v>2184</v>
      </c>
    </row>
    <row r="7309" spans="1:3" x14ac:dyDescent="0.25">
      <c r="A7309">
        <v>-8096772.7052846104</v>
      </c>
      <c r="B7309">
        <v>-90634.438772321402</v>
      </c>
      <c r="C7309" t="s">
        <v>2185</v>
      </c>
    </row>
    <row r="7310" spans="1:3" x14ac:dyDescent="0.25">
      <c r="A7310">
        <v>-8095838.22640769</v>
      </c>
      <c r="B7310">
        <v>-90634.438772321402</v>
      </c>
      <c r="C7310" t="s">
        <v>2186</v>
      </c>
    </row>
    <row r="7311" spans="1:3" x14ac:dyDescent="0.25">
      <c r="A7311">
        <v>-8094903.7475307602</v>
      </c>
      <c r="B7311">
        <v>-90634.438772321402</v>
      </c>
      <c r="C7311" t="s">
        <v>2187</v>
      </c>
    </row>
    <row r="7312" spans="1:3" x14ac:dyDescent="0.25">
      <c r="A7312">
        <v>-8093969.2686538398</v>
      </c>
      <c r="B7312">
        <v>-90634.438772321402</v>
      </c>
      <c r="C7312" t="s">
        <v>2188</v>
      </c>
    </row>
    <row r="7313" spans="1:3" x14ac:dyDescent="0.25">
      <c r="A7313">
        <v>-8093034.7897769203</v>
      </c>
      <c r="B7313">
        <v>-90634.438772321402</v>
      </c>
      <c r="C7313" t="s">
        <v>2189</v>
      </c>
    </row>
    <row r="7314" spans="1:3" x14ac:dyDescent="0.25">
      <c r="A7314">
        <v>-8092100.3108999897</v>
      </c>
      <c r="B7314">
        <v>-90634.438772321402</v>
      </c>
      <c r="C7314" t="s">
        <v>2190</v>
      </c>
    </row>
    <row r="7315" spans="1:3" x14ac:dyDescent="0.25">
      <c r="A7315">
        <v>-8091165.8320230702</v>
      </c>
      <c r="B7315">
        <v>-90634.438772321402</v>
      </c>
      <c r="C7315" t="s">
        <v>2191</v>
      </c>
    </row>
    <row r="7316" spans="1:3" x14ac:dyDescent="0.25">
      <c r="A7316">
        <v>-8090231.3531461498</v>
      </c>
      <c r="B7316">
        <v>-90634.438772321402</v>
      </c>
      <c r="C7316">
        <v>5.4585941135883297E-2</v>
      </c>
    </row>
    <row r="7317" spans="1:3" x14ac:dyDescent="0.25">
      <c r="A7317">
        <v>-8089296.8742692303</v>
      </c>
      <c r="B7317">
        <v>-90634.438772321402</v>
      </c>
      <c r="C7317" t="s">
        <v>2192</v>
      </c>
    </row>
    <row r="7318" spans="1:3" x14ac:dyDescent="0.25">
      <c r="A7318">
        <v>-8088362.3953922996</v>
      </c>
      <c r="B7318">
        <v>-90634.438772321402</v>
      </c>
      <c r="C7318" t="s">
        <v>2193</v>
      </c>
    </row>
    <row r="7319" spans="1:3" x14ac:dyDescent="0.25">
      <c r="A7319">
        <v>-8087427.9165153801</v>
      </c>
      <c r="B7319">
        <v>-90634.438772321402</v>
      </c>
      <c r="C7319">
        <v>0.108865842223167</v>
      </c>
    </row>
    <row r="7320" spans="1:3" x14ac:dyDescent="0.25">
      <c r="A7320">
        <v>-8086493.4376384597</v>
      </c>
      <c r="B7320">
        <v>-90634.438772321402</v>
      </c>
      <c r="C7320" t="s">
        <v>2194</v>
      </c>
    </row>
    <row r="7321" spans="1:3" x14ac:dyDescent="0.25">
      <c r="A7321">
        <v>-8085558.95876153</v>
      </c>
      <c r="B7321">
        <v>-90634.438772321402</v>
      </c>
      <c r="C7321" t="s">
        <v>2195</v>
      </c>
    </row>
    <row r="7322" spans="1:3" x14ac:dyDescent="0.25">
      <c r="A7322">
        <v>-8084624.4798846096</v>
      </c>
      <c r="B7322">
        <v>-90634.438772321402</v>
      </c>
      <c r="C7322" t="s">
        <v>2196</v>
      </c>
    </row>
    <row r="7323" spans="1:3" x14ac:dyDescent="0.25">
      <c r="A7323">
        <v>-8083690.0010076901</v>
      </c>
      <c r="B7323">
        <v>-90634.438772321402</v>
      </c>
      <c r="C7323" t="s">
        <v>2197</v>
      </c>
    </row>
    <row r="7324" spans="1:3" x14ac:dyDescent="0.25">
      <c r="A7324">
        <v>-8082755.5221307604</v>
      </c>
      <c r="B7324">
        <v>-90634.438772321402</v>
      </c>
      <c r="C7324" t="s">
        <v>2198</v>
      </c>
    </row>
    <row r="7325" spans="1:3" x14ac:dyDescent="0.25">
      <c r="A7325">
        <v>-8081821.0432538399</v>
      </c>
      <c r="B7325">
        <v>-90634.438772321402</v>
      </c>
      <c r="C7325" t="s">
        <v>2199</v>
      </c>
    </row>
    <row r="7326" spans="1:3" x14ac:dyDescent="0.25">
      <c r="A7326">
        <v>-8080886.5643769205</v>
      </c>
      <c r="B7326">
        <v>-90634.438772321402</v>
      </c>
      <c r="C7326" t="s">
        <v>2200</v>
      </c>
    </row>
    <row r="7327" spans="1:3" x14ac:dyDescent="0.25">
      <c r="A7327">
        <v>-8079952.0855</v>
      </c>
      <c r="B7327">
        <v>-90634.438772321402</v>
      </c>
      <c r="C7327" t="s">
        <v>2201</v>
      </c>
    </row>
    <row r="7328" spans="1:3" x14ac:dyDescent="0.25">
      <c r="A7328">
        <v>-8079017.6066230703</v>
      </c>
      <c r="B7328">
        <v>-90634.438772321402</v>
      </c>
      <c r="C7328" t="s">
        <v>2202</v>
      </c>
    </row>
    <row r="7329" spans="1:3" x14ac:dyDescent="0.25">
      <c r="A7329">
        <v>-8078083.1277461499</v>
      </c>
      <c r="B7329">
        <v>-90634.438772321402</v>
      </c>
      <c r="C7329" t="s">
        <v>2203</v>
      </c>
    </row>
    <row r="7330" spans="1:3" x14ac:dyDescent="0.25">
      <c r="A7330">
        <v>-8077148.6488692304</v>
      </c>
      <c r="B7330">
        <v>-90634.438772321402</v>
      </c>
      <c r="C7330" t="s">
        <v>2204</v>
      </c>
    </row>
    <row r="7331" spans="1:3" x14ac:dyDescent="0.25">
      <c r="A7331">
        <v>-8076214.1699922998</v>
      </c>
      <c r="B7331">
        <v>-90634.438772321402</v>
      </c>
      <c r="C7331" t="s">
        <v>2205</v>
      </c>
    </row>
    <row r="7332" spans="1:3" x14ac:dyDescent="0.25">
      <c r="A7332">
        <v>-8075279.6911153803</v>
      </c>
      <c r="B7332">
        <v>-90634.438772321402</v>
      </c>
      <c r="C7332" t="s">
        <v>2206</v>
      </c>
    </row>
    <row r="7333" spans="1:3" x14ac:dyDescent="0.25">
      <c r="A7333">
        <v>-8074345.2122384598</v>
      </c>
      <c r="B7333">
        <v>-90634.438772321402</v>
      </c>
      <c r="C7333" t="s">
        <v>2207</v>
      </c>
    </row>
    <row r="7334" spans="1:3" x14ac:dyDescent="0.25">
      <c r="A7334">
        <v>-8073410.7333615301</v>
      </c>
      <c r="B7334">
        <v>-90634.438772321402</v>
      </c>
      <c r="C7334">
        <v>0.44324356317520103</v>
      </c>
    </row>
    <row r="7335" spans="1:3" x14ac:dyDescent="0.25">
      <c r="A7335">
        <v>-8072476.2544846097</v>
      </c>
      <c r="B7335">
        <v>-90634.438772321402</v>
      </c>
      <c r="C7335" t="s">
        <v>2208</v>
      </c>
    </row>
    <row r="7336" spans="1:3" x14ac:dyDescent="0.25">
      <c r="A7336">
        <v>-8071541.7756076902</v>
      </c>
      <c r="B7336">
        <v>-90634.438772321402</v>
      </c>
      <c r="C7336" t="s">
        <v>2209</v>
      </c>
    </row>
    <row r="7337" spans="1:3" x14ac:dyDescent="0.25">
      <c r="A7337">
        <v>-8070607.2967307596</v>
      </c>
      <c r="B7337">
        <v>-90634.438772321402</v>
      </c>
      <c r="C7337">
        <v>0.45470997691154402</v>
      </c>
    </row>
    <row r="7338" spans="1:3" x14ac:dyDescent="0.25">
      <c r="A7338">
        <v>-8069672.8178538401</v>
      </c>
      <c r="B7338">
        <v>-90634.438772321402</v>
      </c>
      <c r="C7338" t="s">
        <v>2210</v>
      </c>
    </row>
    <row r="7339" spans="1:3" x14ac:dyDescent="0.25">
      <c r="A7339">
        <v>-8068738.3389769197</v>
      </c>
      <c r="B7339">
        <v>-90634.438772321402</v>
      </c>
      <c r="C7339" t="s">
        <v>148</v>
      </c>
    </row>
    <row r="7340" spans="1:3" x14ac:dyDescent="0.25">
      <c r="A7340">
        <v>-8067803.8601000002</v>
      </c>
      <c r="B7340">
        <v>-90634.438772321402</v>
      </c>
      <c r="C7340" t="s">
        <v>148</v>
      </c>
    </row>
    <row r="7341" spans="1:3" x14ac:dyDescent="0.25">
      <c r="A7341">
        <v>-8066869.3812230704</v>
      </c>
      <c r="B7341">
        <v>-90634.438772321402</v>
      </c>
      <c r="C7341" t="s">
        <v>148</v>
      </c>
    </row>
    <row r="7342" spans="1:3" x14ac:dyDescent="0.25">
      <c r="A7342">
        <v>-8065934.90234615</v>
      </c>
      <c r="B7342">
        <v>-90634.438772321402</v>
      </c>
      <c r="C7342" t="s">
        <v>148</v>
      </c>
    </row>
    <row r="7343" spans="1:3" x14ac:dyDescent="0.25">
      <c r="A7343">
        <v>-8065000.4234692296</v>
      </c>
      <c r="B7343">
        <v>-90634.438772321402</v>
      </c>
      <c r="C7343" t="s">
        <v>148</v>
      </c>
    </row>
    <row r="7344" spans="1:3" x14ac:dyDescent="0.25">
      <c r="A7344">
        <v>-8064065.9445922999</v>
      </c>
      <c r="B7344">
        <v>-90634.438772321402</v>
      </c>
      <c r="C7344" t="s">
        <v>148</v>
      </c>
    </row>
    <row r="7345" spans="1:3" x14ac:dyDescent="0.25">
      <c r="A7345">
        <v>-8063131.4657153804</v>
      </c>
      <c r="B7345">
        <v>-90634.438772321402</v>
      </c>
      <c r="C7345" t="s">
        <v>148</v>
      </c>
    </row>
    <row r="7346" spans="1:3" x14ac:dyDescent="0.25">
      <c r="A7346">
        <v>-8062196.98683846</v>
      </c>
      <c r="B7346">
        <v>-90634.438772321402</v>
      </c>
      <c r="C7346" t="s">
        <v>148</v>
      </c>
    </row>
    <row r="7347" spans="1:3" x14ac:dyDescent="0.25">
      <c r="A7347">
        <v>-8061262.5079615302</v>
      </c>
      <c r="B7347">
        <v>-90634.438772321402</v>
      </c>
      <c r="C7347" t="s">
        <v>148</v>
      </c>
    </row>
    <row r="7348" spans="1:3" x14ac:dyDescent="0.25">
      <c r="A7348">
        <v>-8060328.0290846098</v>
      </c>
      <c r="B7348">
        <v>-90634.438772321402</v>
      </c>
      <c r="C7348" t="s">
        <v>148</v>
      </c>
    </row>
    <row r="7349" spans="1:3" x14ac:dyDescent="0.25">
      <c r="A7349">
        <v>-8059393.5502076903</v>
      </c>
      <c r="B7349">
        <v>-90634.438772321402</v>
      </c>
      <c r="C7349">
        <v>0</v>
      </c>
    </row>
    <row r="7350" spans="1:3" x14ac:dyDescent="0.25">
      <c r="A7350">
        <v>-8058459.0713307597</v>
      </c>
      <c r="B7350">
        <v>-90634.438772321402</v>
      </c>
      <c r="C7350" t="s">
        <v>148</v>
      </c>
    </row>
    <row r="7351" spans="1:3" x14ac:dyDescent="0.25">
      <c r="A7351">
        <f>-8055655.6347 -9063</f>
        <v>-8064718.6347000003</v>
      </c>
      <c r="B7351" t="s">
        <v>2211</v>
      </c>
    </row>
    <row r="7352" spans="1:3" x14ac:dyDescent="0.25">
      <c r="A7352">
        <f>-8051917.7191923 -9</f>
        <v>-8051926.7191923</v>
      </c>
      <c r="B7352" t="s">
        <v>2182</v>
      </c>
    </row>
    <row r="7353" spans="1:3" x14ac:dyDescent="0.25">
      <c r="A7353">
        <f>-8043507.4093 -9063</f>
        <v>-8052570.4093000004</v>
      </c>
      <c r="B7353" t="s">
        <v>2211</v>
      </c>
    </row>
    <row r="7354" spans="1:3" x14ac:dyDescent="0.25">
      <c r="A7354">
        <f>-8039769.4937923 -9</f>
        <v>-8039778.4937923001</v>
      </c>
      <c r="B7354" t="s">
        <v>2182</v>
      </c>
    </row>
    <row r="7355" spans="1:3" x14ac:dyDescent="0.25">
      <c r="A7355">
        <f>-8031359.1839 -9063</f>
        <v>-8040422.1838999996</v>
      </c>
      <c r="B7355" t="s">
        <v>2211</v>
      </c>
    </row>
    <row r="7356" spans="1:3" x14ac:dyDescent="0.25">
      <c r="A7356">
        <f>-8027621.2683923 -9</f>
        <v>-8027630.2683923002</v>
      </c>
      <c r="B7356" t="s">
        <v>2182</v>
      </c>
    </row>
    <row r="7357" spans="1:3" x14ac:dyDescent="0.25">
      <c r="A7357">
        <f>-8019210.9585 -9063</f>
        <v>-8028273.9584999997</v>
      </c>
      <c r="B7357" t="s">
        <v>2211</v>
      </c>
    </row>
    <row r="7358" spans="1:3" x14ac:dyDescent="0.25">
      <c r="A7358">
        <f>-8015473.0429923 -9</f>
        <v>-8015482.0429923004</v>
      </c>
      <c r="B7358" t="s">
        <v>2182</v>
      </c>
    </row>
    <row r="7359" spans="1:3" x14ac:dyDescent="0.25">
      <c r="A7359">
        <f>-8124807.0715923 -9</f>
        <v>-8124816.0715923002</v>
      </c>
      <c r="B7359" t="s">
        <v>2212</v>
      </c>
    </row>
    <row r="7360" spans="1:3" x14ac:dyDescent="0.25">
      <c r="A7360">
        <f>-8112658.8461923 -9</f>
        <v>-8112667.8461923003</v>
      </c>
      <c r="B7360" t="s">
        <v>2212</v>
      </c>
    </row>
    <row r="7361" spans="1:3" x14ac:dyDescent="0.25">
      <c r="A7361">
        <f>-8100510.6207923 -9</f>
        <v>-8100519.6207923004</v>
      </c>
      <c r="B7361" t="s">
        <v>2212</v>
      </c>
    </row>
    <row r="7362" spans="1:3" x14ac:dyDescent="0.25">
      <c r="A7362">
        <v>-8099576.14191538</v>
      </c>
      <c r="B7362">
        <v>-91568.917649107098</v>
      </c>
      <c r="C7362" t="s">
        <v>2213</v>
      </c>
    </row>
    <row r="7363" spans="1:3" x14ac:dyDescent="0.25">
      <c r="A7363">
        <v>-8098641.6630384596</v>
      </c>
      <c r="B7363">
        <v>-91568.917649107098</v>
      </c>
      <c r="C7363" t="s">
        <v>2214</v>
      </c>
    </row>
    <row r="7364" spans="1:3" x14ac:dyDescent="0.25">
      <c r="A7364">
        <v>-8097707.1841615299</v>
      </c>
      <c r="B7364">
        <v>-91568.917649107098</v>
      </c>
      <c r="C7364" t="s">
        <v>2215</v>
      </c>
    </row>
    <row r="7365" spans="1:3" x14ac:dyDescent="0.25">
      <c r="A7365">
        <v>-8096772.7052846104</v>
      </c>
      <c r="B7365">
        <v>-91568.917649107098</v>
      </c>
      <c r="C7365" t="s">
        <v>2216</v>
      </c>
    </row>
    <row r="7366" spans="1:3" x14ac:dyDescent="0.25">
      <c r="A7366">
        <v>-8095838.22640769</v>
      </c>
      <c r="B7366">
        <v>-91568.917649107098</v>
      </c>
      <c r="C7366" t="s">
        <v>2217</v>
      </c>
    </row>
    <row r="7367" spans="1:3" x14ac:dyDescent="0.25">
      <c r="A7367">
        <v>-8094903.7475307602</v>
      </c>
      <c r="B7367">
        <v>-91568.917649107098</v>
      </c>
      <c r="C7367" t="s">
        <v>2218</v>
      </c>
    </row>
    <row r="7368" spans="1:3" x14ac:dyDescent="0.25">
      <c r="A7368">
        <v>-8093969.2686538398</v>
      </c>
      <c r="B7368">
        <v>-91568.917649107098</v>
      </c>
      <c r="C7368" t="s">
        <v>2219</v>
      </c>
    </row>
    <row r="7369" spans="1:3" x14ac:dyDescent="0.25">
      <c r="A7369">
        <v>-8093034.7897769203</v>
      </c>
      <c r="B7369">
        <v>-91568.917649107098</v>
      </c>
      <c r="C7369" t="s">
        <v>2220</v>
      </c>
    </row>
    <row r="7370" spans="1:3" x14ac:dyDescent="0.25">
      <c r="A7370">
        <v>-8092100.3108999897</v>
      </c>
      <c r="B7370">
        <v>-91568.917649107098</v>
      </c>
      <c r="C7370" t="s">
        <v>2221</v>
      </c>
    </row>
    <row r="7371" spans="1:3" x14ac:dyDescent="0.25">
      <c r="A7371">
        <v>-8091165.8320230702</v>
      </c>
      <c r="B7371">
        <v>-91568.917649107098</v>
      </c>
      <c r="C7371" t="s">
        <v>2222</v>
      </c>
    </row>
    <row r="7372" spans="1:3" x14ac:dyDescent="0.25">
      <c r="A7372">
        <v>-8090231.3531461498</v>
      </c>
      <c r="B7372">
        <v>-91568.917649107098</v>
      </c>
      <c r="C7372">
        <v>7.1377553045749595E-2</v>
      </c>
    </row>
    <row r="7373" spans="1:3" x14ac:dyDescent="0.25">
      <c r="A7373">
        <v>-8089296.8742692303</v>
      </c>
      <c r="B7373">
        <v>-91568.917649107098</v>
      </c>
      <c r="C7373" t="s">
        <v>2223</v>
      </c>
    </row>
    <row r="7374" spans="1:3" x14ac:dyDescent="0.25">
      <c r="A7374">
        <v>-8088362.3953922996</v>
      </c>
      <c r="B7374">
        <v>-91568.917649107098</v>
      </c>
      <c r="C7374" t="s">
        <v>2224</v>
      </c>
    </row>
    <row r="7375" spans="1:3" x14ac:dyDescent="0.25">
      <c r="A7375">
        <v>-8087427.9165153801</v>
      </c>
      <c r="B7375">
        <v>-91568.917649107098</v>
      </c>
      <c r="C7375">
        <v>0.13657987117767301</v>
      </c>
    </row>
    <row r="7376" spans="1:3" x14ac:dyDescent="0.25">
      <c r="A7376">
        <v>-8086493.4376384597</v>
      </c>
      <c r="B7376">
        <v>-91568.917649107098</v>
      </c>
      <c r="C7376" t="s">
        <v>2225</v>
      </c>
    </row>
    <row r="7377" spans="1:3" x14ac:dyDescent="0.25">
      <c r="A7377">
        <v>-8085558.95876153</v>
      </c>
      <c r="B7377">
        <v>-91568.917649107098</v>
      </c>
      <c r="C7377" t="s">
        <v>2226</v>
      </c>
    </row>
    <row r="7378" spans="1:3" x14ac:dyDescent="0.25">
      <c r="A7378">
        <v>-8084624.4798846096</v>
      </c>
      <c r="B7378">
        <v>-91568.917649107098</v>
      </c>
      <c r="C7378" t="s">
        <v>2227</v>
      </c>
    </row>
    <row r="7379" spans="1:3" x14ac:dyDescent="0.25">
      <c r="A7379">
        <v>-8083690.0010076901</v>
      </c>
      <c r="B7379">
        <v>-91568.917649107098</v>
      </c>
      <c r="C7379" t="s">
        <v>2228</v>
      </c>
    </row>
    <row r="7380" spans="1:3" x14ac:dyDescent="0.25">
      <c r="A7380">
        <v>-8082755.5221307604</v>
      </c>
      <c r="B7380">
        <v>-91568.917649107098</v>
      </c>
      <c r="C7380" t="s">
        <v>2229</v>
      </c>
    </row>
    <row r="7381" spans="1:3" x14ac:dyDescent="0.25">
      <c r="A7381">
        <v>-8081821.0432538399</v>
      </c>
      <c r="B7381">
        <v>-91568.917649107098</v>
      </c>
      <c r="C7381" t="s">
        <v>2230</v>
      </c>
    </row>
    <row r="7382" spans="1:3" x14ac:dyDescent="0.25">
      <c r="A7382">
        <v>-8080886.5643769205</v>
      </c>
      <c r="B7382">
        <v>-91568.917649107098</v>
      </c>
      <c r="C7382" t="s">
        <v>2231</v>
      </c>
    </row>
    <row r="7383" spans="1:3" x14ac:dyDescent="0.25">
      <c r="A7383">
        <v>-8079952.0855</v>
      </c>
      <c r="B7383">
        <v>-91568.917649107098</v>
      </c>
      <c r="C7383" t="s">
        <v>2232</v>
      </c>
    </row>
    <row r="7384" spans="1:3" x14ac:dyDescent="0.25">
      <c r="A7384">
        <v>-8079017.6066230703</v>
      </c>
      <c r="B7384">
        <v>-91568.917649107098</v>
      </c>
      <c r="C7384" t="s">
        <v>2233</v>
      </c>
    </row>
    <row r="7385" spans="1:3" x14ac:dyDescent="0.25">
      <c r="A7385">
        <v>-8078083.1277461499</v>
      </c>
      <c r="B7385">
        <v>-91568.917649107098</v>
      </c>
      <c r="C7385" t="s">
        <v>2234</v>
      </c>
    </row>
    <row r="7386" spans="1:3" x14ac:dyDescent="0.25">
      <c r="A7386">
        <v>-8077148.6488692304</v>
      </c>
      <c r="B7386">
        <v>-91568.917649107098</v>
      </c>
      <c r="C7386" t="s">
        <v>2235</v>
      </c>
    </row>
    <row r="7387" spans="1:3" x14ac:dyDescent="0.25">
      <c r="A7387">
        <v>-8076214.1699922998</v>
      </c>
      <c r="B7387">
        <v>-91568.917649107098</v>
      </c>
      <c r="C7387" t="s">
        <v>2236</v>
      </c>
    </row>
    <row r="7388" spans="1:3" x14ac:dyDescent="0.25">
      <c r="A7388">
        <v>-8075279.6911153803</v>
      </c>
      <c r="B7388">
        <v>-91568.917649107098</v>
      </c>
      <c r="C7388" t="s">
        <v>2237</v>
      </c>
    </row>
    <row r="7389" spans="1:3" x14ac:dyDescent="0.25">
      <c r="A7389">
        <v>-8074345.2122384598</v>
      </c>
      <c r="B7389">
        <v>-91568.917649107098</v>
      </c>
      <c r="C7389" t="s">
        <v>2238</v>
      </c>
    </row>
    <row r="7390" spans="1:3" x14ac:dyDescent="0.25">
      <c r="A7390">
        <v>-8073410.7333615301</v>
      </c>
      <c r="B7390">
        <v>-91568.917649107098</v>
      </c>
      <c r="C7390">
        <v>0.461147010326385</v>
      </c>
    </row>
    <row r="7391" spans="1:3" x14ac:dyDescent="0.25">
      <c r="A7391">
        <v>-8072476.2544846097</v>
      </c>
      <c r="B7391">
        <v>-91568.917649107098</v>
      </c>
      <c r="C7391" t="s">
        <v>2239</v>
      </c>
    </row>
    <row r="7392" spans="1:3" x14ac:dyDescent="0.25">
      <c r="A7392">
        <v>-8071541.7756076902</v>
      </c>
      <c r="B7392">
        <v>-91568.917649107098</v>
      </c>
      <c r="C7392" t="s">
        <v>2240</v>
      </c>
    </row>
    <row r="7393" spans="1:3" x14ac:dyDescent="0.25">
      <c r="A7393">
        <v>-8070607.2967307596</v>
      </c>
      <c r="B7393">
        <v>-91568.917649107098</v>
      </c>
      <c r="C7393">
        <v>0.46202746033668501</v>
      </c>
    </row>
    <row r="7394" spans="1:3" x14ac:dyDescent="0.25">
      <c r="A7394">
        <v>-8069672.8178538401</v>
      </c>
      <c r="B7394">
        <v>-91568.917649107098</v>
      </c>
      <c r="C7394" t="s">
        <v>2241</v>
      </c>
    </row>
    <row r="7395" spans="1:3" x14ac:dyDescent="0.25">
      <c r="A7395">
        <v>-8068738.3389769197</v>
      </c>
      <c r="B7395">
        <v>-91568.917649107098</v>
      </c>
      <c r="C7395" t="s">
        <v>253</v>
      </c>
    </row>
    <row r="7396" spans="1:3" x14ac:dyDescent="0.25">
      <c r="A7396">
        <v>-8067803.8601000002</v>
      </c>
      <c r="B7396">
        <v>-91568.917649107098</v>
      </c>
      <c r="C7396" t="s">
        <v>253</v>
      </c>
    </row>
    <row r="7397" spans="1:3" x14ac:dyDescent="0.25">
      <c r="A7397">
        <v>-8066869.3812230704</v>
      </c>
      <c r="B7397">
        <v>-91568.917649107098</v>
      </c>
      <c r="C7397" t="s">
        <v>253</v>
      </c>
    </row>
    <row r="7398" spans="1:3" x14ac:dyDescent="0.25">
      <c r="A7398">
        <v>-8065934.90234615</v>
      </c>
      <c r="B7398">
        <v>-91568.917649107098</v>
      </c>
      <c r="C7398" t="s">
        <v>253</v>
      </c>
    </row>
    <row r="7399" spans="1:3" x14ac:dyDescent="0.25">
      <c r="A7399">
        <v>-8065000.4234692296</v>
      </c>
      <c r="B7399">
        <v>-91568.917649107098</v>
      </c>
      <c r="C7399" t="s">
        <v>253</v>
      </c>
    </row>
    <row r="7400" spans="1:3" x14ac:dyDescent="0.25">
      <c r="A7400">
        <v>-8064065.9445922999</v>
      </c>
      <c r="B7400">
        <v>-91568.917649107098</v>
      </c>
      <c r="C7400" t="s">
        <v>253</v>
      </c>
    </row>
    <row r="7401" spans="1:3" x14ac:dyDescent="0.25">
      <c r="A7401">
        <v>-8063131.4657153804</v>
      </c>
      <c r="B7401">
        <v>-91568.917649107098</v>
      </c>
      <c r="C7401" t="s">
        <v>253</v>
      </c>
    </row>
    <row r="7402" spans="1:3" x14ac:dyDescent="0.25">
      <c r="A7402">
        <v>-8062196.98683846</v>
      </c>
      <c r="B7402">
        <v>-91568.917649107098</v>
      </c>
      <c r="C7402" t="s">
        <v>253</v>
      </c>
    </row>
    <row r="7403" spans="1:3" x14ac:dyDescent="0.25">
      <c r="A7403">
        <v>-8061262.5079615302</v>
      </c>
      <c r="B7403">
        <v>-91568.917649107098</v>
      </c>
      <c r="C7403" t="s">
        <v>253</v>
      </c>
    </row>
    <row r="7404" spans="1:3" x14ac:dyDescent="0.25">
      <c r="A7404">
        <v>-8060328.0290846098</v>
      </c>
      <c r="B7404">
        <v>-91568.917649107098</v>
      </c>
      <c r="C7404" t="s">
        <v>253</v>
      </c>
    </row>
    <row r="7405" spans="1:3" x14ac:dyDescent="0.25">
      <c r="A7405">
        <v>-8059393.5502076903</v>
      </c>
      <c r="B7405">
        <v>-91568.917649107098</v>
      </c>
      <c r="C7405">
        <v>0</v>
      </c>
    </row>
    <row r="7406" spans="1:3" x14ac:dyDescent="0.25">
      <c r="A7406">
        <v>-8058459.0713307597</v>
      </c>
      <c r="B7406">
        <v>-91568.917649107098</v>
      </c>
      <c r="C7406" t="s">
        <v>253</v>
      </c>
    </row>
    <row r="7407" spans="1:3" x14ac:dyDescent="0.25">
      <c r="A7407">
        <f>-8055655.6347 -9156</f>
        <v>-8064811.6347000003</v>
      </c>
      <c r="B7407" t="s">
        <v>2242</v>
      </c>
    </row>
    <row r="7408" spans="1:3" x14ac:dyDescent="0.25">
      <c r="A7408">
        <f>-8051917.7191923 -9</f>
        <v>-8051926.7191923</v>
      </c>
      <c r="B7408" t="s">
        <v>2212</v>
      </c>
    </row>
    <row r="7409" spans="1:3" x14ac:dyDescent="0.25">
      <c r="A7409">
        <f>-8043507.4093 -9156</f>
        <v>-8052663.4093000004</v>
      </c>
      <c r="B7409" t="s">
        <v>2242</v>
      </c>
    </row>
    <row r="7410" spans="1:3" x14ac:dyDescent="0.25">
      <c r="A7410">
        <f>-8039769.4937923 -9</f>
        <v>-8039778.4937923001</v>
      </c>
      <c r="B7410" t="s">
        <v>2212</v>
      </c>
    </row>
    <row r="7411" spans="1:3" x14ac:dyDescent="0.25">
      <c r="A7411">
        <f>-8031359.1839 -9156</f>
        <v>-8040515.1838999996</v>
      </c>
      <c r="B7411" t="s">
        <v>2242</v>
      </c>
    </row>
    <row r="7412" spans="1:3" x14ac:dyDescent="0.25">
      <c r="A7412">
        <f>-8027621.2683923 -9</f>
        <v>-8027630.2683923002</v>
      </c>
      <c r="B7412" t="s">
        <v>2212</v>
      </c>
    </row>
    <row r="7413" spans="1:3" x14ac:dyDescent="0.25">
      <c r="A7413">
        <f>-8019210.9585 -9156</f>
        <v>-8028366.9584999997</v>
      </c>
      <c r="B7413" t="s">
        <v>2242</v>
      </c>
    </row>
    <row r="7414" spans="1:3" x14ac:dyDescent="0.25">
      <c r="A7414">
        <f>-8015473.0429923 -9</f>
        <v>-8015482.0429923004</v>
      </c>
      <c r="B7414" t="s">
        <v>2212</v>
      </c>
    </row>
    <row r="7415" spans="1:3" x14ac:dyDescent="0.25">
      <c r="A7415">
        <f>-8124807.0715923 -9</f>
        <v>-8124816.0715923002</v>
      </c>
      <c r="B7415" t="s">
        <v>2243</v>
      </c>
    </row>
    <row r="7416" spans="1:3" x14ac:dyDescent="0.25">
      <c r="A7416">
        <f>-8112658.8461923 -9</f>
        <v>-8112667.8461923003</v>
      </c>
      <c r="B7416" t="s">
        <v>2243</v>
      </c>
    </row>
    <row r="7417" spans="1:3" x14ac:dyDescent="0.25">
      <c r="A7417">
        <v>-8100510.6207923004</v>
      </c>
      <c r="B7417">
        <v>-92503.396525892793</v>
      </c>
      <c r="C7417" t="s">
        <v>2244</v>
      </c>
    </row>
    <row r="7418" spans="1:3" x14ac:dyDescent="0.25">
      <c r="A7418">
        <v>-8099576.14191538</v>
      </c>
      <c r="B7418">
        <v>-92503.396525892793</v>
      </c>
      <c r="C7418" t="s">
        <v>2245</v>
      </c>
    </row>
    <row r="7419" spans="1:3" x14ac:dyDescent="0.25">
      <c r="A7419">
        <v>-8098641.6630384596</v>
      </c>
      <c r="B7419">
        <v>-92503.396525892793</v>
      </c>
      <c r="C7419" t="s">
        <v>2246</v>
      </c>
    </row>
    <row r="7420" spans="1:3" x14ac:dyDescent="0.25">
      <c r="A7420">
        <v>-8097707.1841615299</v>
      </c>
      <c r="B7420">
        <v>-92503.396525892793</v>
      </c>
      <c r="C7420" t="s">
        <v>2247</v>
      </c>
    </row>
    <row r="7421" spans="1:3" x14ac:dyDescent="0.25">
      <c r="A7421">
        <v>-8096772.7052846104</v>
      </c>
      <c r="B7421">
        <v>-92503.396525892793</v>
      </c>
      <c r="C7421" t="s">
        <v>2248</v>
      </c>
    </row>
    <row r="7422" spans="1:3" x14ac:dyDescent="0.25">
      <c r="A7422">
        <v>-8095838.22640769</v>
      </c>
      <c r="B7422">
        <v>-92503.396525892793</v>
      </c>
      <c r="C7422" t="s">
        <v>2249</v>
      </c>
    </row>
    <row r="7423" spans="1:3" x14ac:dyDescent="0.25">
      <c r="A7423">
        <v>-8094903.7475307602</v>
      </c>
      <c r="B7423">
        <v>-92503.396525892793</v>
      </c>
      <c r="C7423" t="s">
        <v>2250</v>
      </c>
    </row>
    <row r="7424" spans="1:3" x14ac:dyDescent="0.25">
      <c r="A7424">
        <v>-8093969.2686538398</v>
      </c>
      <c r="B7424">
        <v>-92503.396525892793</v>
      </c>
      <c r="C7424" t="s">
        <v>2251</v>
      </c>
    </row>
    <row r="7425" spans="1:3" x14ac:dyDescent="0.25">
      <c r="A7425">
        <v>-8093034.7897769203</v>
      </c>
      <c r="B7425">
        <v>-92503.396525892793</v>
      </c>
      <c r="C7425" t="s">
        <v>2252</v>
      </c>
    </row>
    <row r="7426" spans="1:3" x14ac:dyDescent="0.25">
      <c r="A7426">
        <v>-8092100.3108999897</v>
      </c>
      <c r="B7426">
        <v>-92503.396525892793</v>
      </c>
      <c r="C7426" t="s">
        <v>2253</v>
      </c>
    </row>
    <row r="7427" spans="1:3" x14ac:dyDescent="0.25">
      <c r="A7427">
        <v>-8091165.8320230702</v>
      </c>
      <c r="B7427">
        <v>-92503.396525892793</v>
      </c>
      <c r="C7427" t="s">
        <v>2254</v>
      </c>
    </row>
    <row r="7428" spans="1:3" x14ac:dyDescent="0.25">
      <c r="A7428">
        <v>-8090231.3531461498</v>
      </c>
      <c r="B7428">
        <v>-92503.396525892793</v>
      </c>
      <c r="C7428">
        <v>7.3257140815257998E-2</v>
      </c>
    </row>
    <row r="7429" spans="1:3" x14ac:dyDescent="0.25">
      <c r="A7429">
        <v>-8089296.8742692303</v>
      </c>
      <c r="B7429">
        <v>-92503.396525892793</v>
      </c>
      <c r="C7429" t="s">
        <v>2255</v>
      </c>
    </row>
    <row r="7430" spans="1:3" x14ac:dyDescent="0.25">
      <c r="A7430">
        <v>-8088362.3953922996</v>
      </c>
      <c r="B7430">
        <v>-92503.396525892793</v>
      </c>
      <c r="C7430" t="s">
        <v>2256</v>
      </c>
    </row>
    <row r="7431" spans="1:3" x14ac:dyDescent="0.25">
      <c r="A7431">
        <v>-8087427.9165153801</v>
      </c>
      <c r="B7431">
        <v>-92503.396525892793</v>
      </c>
      <c r="C7431">
        <v>0.138426974415779</v>
      </c>
    </row>
    <row r="7432" spans="1:3" x14ac:dyDescent="0.25">
      <c r="A7432">
        <v>-8086493.4376384597</v>
      </c>
      <c r="B7432">
        <v>-92503.396525892793</v>
      </c>
      <c r="C7432" t="s">
        <v>2257</v>
      </c>
    </row>
    <row r="7433" spans="1:3" x14ac:dyDescent="0.25">
      <c r="A7433">
        <v>-8085558.95876153</v>
      </c>
      <c r="B7433">
        <v>-92503.396525892793</v>
      </c>
      <c r="C7433" t="s">
        <v>2258</v>
      </c>
    </row>
    <row r="7434" spans="1:3" x14ac:dyDescent="0.25">
      <c r="A7434">
        <v>-8084624.4798846096</v>
      </c>
      <c r="B7434">
        <v>-92503.396525892793</v>
      </c>
      <c r="C7434" t="s">
        <v>2259</v>
      </c>
    </row>
    <row r="7435" spans="1:3" x14ac:dyDescent="0.25">
      <c r="A7435">
        <v>-8083690.0010076901</v>
      </c>
      <c r="B7435">
        <v>-92503.396525892793</v>
      </c>
      <c r="C7435" t="s">
        <v>2260</v>
      </c>
    </row>
    <row r="7436" spans="1:3" x14ac:dyDescent="0.25">
      <c r="A7436">
        <v>-8082755.5221307604</v>
      </c>
      <c r="B7436">
        <v>-92503.396525892793</v>
      </c>
      <c r="C7436" t="s">
        <v>2261</v>
      </c>
    </row>
    <row r="7437" spans="1:3" x14ac:dyDescent="0.25">
      <c r="A7437">
        <v>-8081821.0432538399</v>
      </c>
      <c r="B7437">
        <v>-92503.396525892793</v>
      </c>
      <c r="C7437" t="s">
        <v>2262</v>
      </c>
    </row>
    <row r="7438" spans="1:3" x14ac:dyDescent="0.25">
      <c r="A7438">
        <v>-8080886.5643769205</v>
      </c>
      <c r="B7438">
        <v>-92503.396525892793</v>
      </c>
      <c r="C7438" t="s">
        <v>2263</v>
      </c>
    </row>
    <row r="7439" spans="1:3" x14ac:dyDescent="0.25">
      <c r="A7439">
        <v>-8079952.0855</v>
      </c>
      <c r="B7439">
        <v>-92503.396525892793</v>
      </c>
      <c r="C7439" t="s">
        <v>2264</v>
      </c>
    </row>
    <row r="7440" spans="1:3" x14ac:dyDescent="0.25">
      <c r="A7440">
        <v>-8079017.6066230703</v>
      </c>
      <c r="B7440">
        <v>-92503.396525892793</v>
      </c>
      <c r="C7440" t="s">
        <v>2265</v>
      </c>
    </row>
    <row r="7441" spans="1:3" x14ac:dyDescent="0.25">
      <c r="A7441">
        <v>-8078083.1277461499</v>
      </c>
      <c r="B7441">
        <v>-92503.396525892793</v>
      </c>
      <c r="C7441" t="s">
        <v>2266</v>
      </c>
    </row>
    <row r="7442" spans="1:3" x14ac:dyDescent="0.25">
      <c r="A7442">
        <v>-8077148.6488692304</v>
      </c>
      <c r="B7442">
        <v>-92503.396525892793</v>
      </c>
      <c r="C7442" t="s">
        <v>2267</v>
      </c>
    </row>
    <row r="7443" spans="1:3" x14ac:dyDescent="0.25">
      <c r="A7443">
        <v>-8076214.1699922998</v>
      </c>
      <c r="B7443">
        <v>-92503.396525892793</v>
      </c>
      <c r="C7443" t="s">
        <v>2268</v>
      </c>
    </row>
    <row r="7444" spans="1:3" x14ac:dyDescent="0.25">
      <c r="A7444">
        <v>-8075279.6911153803</v>
      </c>
      <c r="B7444">
        <v>-92503.396525892793</v>
      </c>
      <c r="C7444" t="s">
        <v>2269</v>
      </c>
    </row>
    <row r="7445" spans="1:3" x14ac:dyDescent="0.25">
      <c r="A7445">
        <v>-8074345.2122384598</v>
      </c>
      <c r="B7445">
        <v>-92503.396525892793</v>
      </c>
      <c r="C7445" t="s">
        <v>2270</v>
      </c>
    </row>
    <row r="7446" spans="1:3" x14ac:dyDescent="0.25">
      <c r="A7446">
        <v>-8073410.7333615301</v>
      </c>
      <c r="B7446">
        <v>-92503.396525892793</v>
      </c>
      <c r="C7446">
        <v>0.47219413518905601</v>
      </c>
    </row>
    <row r="7447" spans="1:3" x14ac:dyDescent="0.25">
      <c r="A7447">
        <v>-8072476.2544846097</v>
      </c>
      <c r="B7447">
        <v>-92503.396525892793</v>
      </c>
      <c r="C7447" t="s">
        <v>2271</v>
      </c>
    </row>
    <row r="7448" spans="1:3" x14ac:dyDescent="0.25">
      <c r="A7448">
        <v>-8071541.7756076902</v>
      </c>
      <c r="B7448">
        <v>-92503.396525892793</v>
      </c>
      <c r="C7448" t="s">
        <v>2272</v>
      </c>
    </row>
    <row r="7449" spans="1:3" x14ac:dyDescent="0.25">
      <c r="A7449">
        <v>-8070607.2967307596</v>
      </c>
      <c r="B7449">
        <v>-92503.396525892793</v>
      </c>
      <c r="C7449">
        <v>0.47310909628868097</v>
      </c>
    </row>
    <row r="7450" spans="1:3" x14ac:dyDescent="0.25">
      <c r="A7450">
        <v>-8069672.8178538401</v>
      </c>
      <c r="B7450">
        <v>-92503.396525892793</v>
      </c>
      <c r="C7450" t="s">
        <v>820</v>
      </c>
    </row>
    <row r="7451" spans="1:3" x14ac:dyDescent="0.25">
      <c r="A7451">
        <v>-8068738.3389769197</v>
      </c>
      <c r="B7451">
        <v>-92503.396525892793</v>
      </c>
      <c r="C7451" t="s">
        <v>820</v>
      </c>
    </row>
    <row r="7452" spans="1:3" x14ac:dyDescent="0.25">
      <c r="A7452">
        <v>-8067803.8601000002</v>
      </c>
      <c r="B7452">
        <v>-92503.396525892793</v>
      </c>
      <c r="C7452" t="s">
        <v>820</v>
      </c>
    </row>
    <row r="7453" spans="1:3" x14ac:dyDescent="0.25">
      <c r="A7453">
        <v>-8066869.3812230704</v>
      </c>
      <c r="B7453">
        <v>-92503.396525892793</v>
      </c>
      <c r="C7453" t="s">
        <v>820</v>
      </c>
    </row>
    <row r="7454" spans="1:3" x14ac:dyDescent="0.25">
      <c r="A7454">
        <v>-8065934.90234615</v>
      </c>
      <c r="B7454">
        <v>-92503.396525892793</v>
      </c>
      <c r="C7454" t="s">
        <v>820</v>
      </c>
    </row>
    <row r="7455" spans="1:3" x14ac:dyDescent="0.25">
      <c r="A7455">
        <v>-8065000.4234692296</v>
      </c>
      <c r="B7455">
        <v>-92503.396525892793</v>
      </c>
      <c r="C7455" t="s">
        <v>820</v>
      </c>
    </row>
    <row r="7456" spans="1:3" x14ac:dyDescent="0.25">
      <c r="A7456">
        <v>-8064065.9445922999</v>
      </c>
      <c r="B7456">
        <v>-92503.396525892793</v>
      </c>
      <c r="C7456" t="s">
        <v>820</v>
      </c>
    </row>
    <row r="7457" spans="1:3" x14ac:dyDescent="0.25">
      <c r="A7457">
        <v>-8063131.4657153804</v>
      </c>
      <c r="B7457">
        <v>-92503.396525892793</v>
      </c>
      <c r="C7457" t="s">
        <v>820</v>
      </c>
    </row>
    <row r="7458" spans="1:3" x14ac:dyDescent="0.25">
      <c r="A7458">
        <v>-8062196.98683846</v>
      </c>
      <c r="B7458">
        <v>-92503.396525892793</v>
      </c>
      <c r="C7458" t="s">
        <v>820</v>
      </c>
    </row>
    <row r="7459" spans="1:3" x14ac:dyDescent="0.25">
      <c r="A7459">
        <v>-8061262.5079615302</v>
      </c>
      <c r="B7459">
        <v>-92503.396525892793</v>
      </c>
      <c r="C7459" t="s">
        <v>820</v>
      </c>
    </row>
    <row r="7460" spans="1:3" x14ac:dyDescent="0.25">
      <c r="A7460">
        <v>-8060328.0290846098</v>
      </c>
      <c r="B7460">
        <v>-92503.396525892793</v>
      </c>
      <c r="C7460" t="s">
        <v>820</v>
      </c>
    </row>
    <row r="7461" spans="1:3" x14ac:dyDescent="0.25">
      <c r="A7461">
        <v>-8059393.5502076903</v>
      </c>
      <c r="B7461">
        <v>-92503.396525892793</v>
      </c>
      <c r="C7461">
        <v>0</v>
      </c>
    </row>
    <row r="7462" spans="1:3" x14ac:dyDescent="0.25">
      <c r="A7462">
        <f>-8055655.6347 -9250</f>
        <v>-8064905.6347000003</v>
      </c>
      <c r="B7462" t="s">
        <v>2273</v>
      </c>
    </row>
    <row r="7463" spans="1:3" x14ac:dyDescent="0.25">
      <c r="A7463">
        <f>-8051917.7191923 -9</f>
        <v>-8051926.7191923</v>
      </c>
      <c r="B7463" t="s">
        <v>2243</v>
      </c>
    </row>
    <row r="7464" spans="1:3" x14ac:dyDescent="0.25">
      <c r="A7464">
        <f>-8043507.4093 -9250</f>
        <v>-8052757.4093000004</v>
      </c>
      <c r="B7464" t="s">
        <v>2273</v>
      </c>
    </row>
    <row r="7465" spans="1:3" x14ac:dyDescent="0.25">
      <c r="A7465">
        <f>-8039769.4937923 -9</f>
        <v>-8039778.4937923001</v>
      </c>
      <c r="B7465" t="s">
        <v>2243</v>
      </c>
    </row>
    <row r="7466" spans="1:3" x14ac:dyDescent="0.25">
      <c r="A7466">
        <f>-8031359.1839 -9250</f>
        <v>-8040609.1838999996</v>
      </c>
      <c r="B7466" t="s">
        <v>2273</v>
      </c>
    </row>
    <row r="7467" spans="1:3" x14ac:dyDescent="0.25">
      <c r="A7467">
        <f>-8027621.2683923 -9</f>
        <v>-8027630.2683923002</v>
      </c>
      <c r="B7467" t="s">
        <v>2243</v>
      </c>
    </row>
    <row r="7468" spans="1:3" x14ac:dyDescent="0.25">
      <c r="A7468">
        <f>-8019210.9585 -9250</f>
        <v>-8028460.9584999997</v>
      </c>
      <c r="B7468" t="s">
        <v>2273</v>
      </c>
    </row>
    <row r="7469" spans="1:3" x14ac:dyDescent="0.25">
      <c r="A7469">
        <f>-8015473.0429923 -9</f>
        <v>-8015482.0429923004</v>
      </c>
      <c r="B7469" t="s">
        <v>2243</v>
      </c>
    </row>
    <row r="7470" spans="1:3" x14ac:dyDescent="0.25">
      <c r="A7470">
        <f>-8124807.0715923 -9</f>
        <v>-8124816.0715923002</v>
      </c>
      <c r="B7470" t="s">
        <v>2274</v>
      </c>
    </row>
    <row r="7471" spans="1:3" x14ac:dyDescent="0.25">
      <c r="A7471">
        <f>-8112658.8461923 -9</f>
        <v>-8112667.8461923003</v>
      </c>
      <c r="B7471" t="s">
        <v>2274</v>
      </c>
    </row>
    <row r="7472" spans="1:3" x14ac:dyDescent="0.25">
      <c r="A7472">
        <v>-8101445.0996692302</v>
      </c>
      <c r="B7472">
        <v>-93437.875402678503</v>
      </c>
      <c r="C7472">
        <v>2.2682708222419002E-3</v>
      </c>
    </row>
    <row r="7473" spans="1:3" x14ac:dyDescent="0.25">
      <c r="A7473">
        <v>-8100510.6207923004</v>
      </c>
      <c r="B7473">
        <v>-93437.875402678503</v>
      </c>
      <c r="C7473" t="s">
        <v>2275</v>
      </c>
    </row>
    <row r="7474" spans="1:3" x14ac:dyDescent="0.25">
      <c r="A7474">
        <v>-8099576.14191538</v>
      </c>
      <c r="B7474">
        <v>-93437.875402678503</v>
      </c>
      <c r="C7474" t="s">
        <v>2276</v>
      </c>
    </row>
    <row r="7475" spans="1:3" x14ac:dyDescent="0.25">
      <c r="A7475">
        <v>-8098641.6630384596</v>
      </c>
      <c r="B7475">
        <v>-93437.875402678503</v>
      </c>
      <c r="C7475" t="s">
        <v>2277</v>
      </c>
    </row>
    <row r="7476" spans="1:3" x14ac:dyDescent="0.25">
      <c r="A7476">
        <v>-8097707.1841615299</v>
      </c>
      <c r="B7476">
        <v>-93437.875402678503</v>
      </c>
      <c r="C7476" t="s">
        <v>2278</v>
      </c>
    </row>
    <row r="7477" spans="1:3" x14ac:dyDescent="0.25">
      <c r="A7477">
        <v>-8096772.7052846104</v>
      </c>
      <c r="B7477">
        <v>-93437.875402678503</v>
      </c>
      <c r="C7477" t="s">
        <v>2279</v>
      </c>
    </row>
    <row r="7478" spans="1:3" x14ac:dyDescent="0.25">
      <c r="A7478">
        <v>-8095838.22640769</v>
      </c>
      <c r="B7478">
        <v>-93437.875402678503</v>
      </c>
      <c r="C7478" t="s">
        <v>2280</v>
      </c>
    </row>
    <row r="7479" spans="1:3" x14ac:dyDescent="0.25">
      <c r="A7479">
        <v>-8094903.7475307602</v>
      </c>
      <c r="B7479">
        <v>-93437.875402678503</v>
      </c>
      <c r="C7479" t="s">
        <v>2281</v>
      </c>
    </row>
    <row r="7480" spans="1:3" x14ac:dyDescent="0.25">
      <c r="A7480">
        <v>-8093969.2686538398</v>
      </c>
      <c r="B7480">
        <v>-93437.875402678503</v>
      </c>
      <c r="C7480" t="s">
        <v>2282</v>
      </c>
    </row>
    <row r="7481" spans="1:3" x14ac:dyDescent="0.25">
      <c r="A7481">
        <v>-8093034.7897769203</v>
      </c>
      <c r="B7481">
        <v>-93437.875402678503</v>
      </c>
      <c r="C7481" t="s">
        <v>2283</v>
      </c>
    </row>
    <row r="7482" spans="1:3" x14ac:dyDescent="0.25">
      <c r="A7482">
        <v>-8092100.3108999897</v>
      </c>
      <c r="B7482">
        <v>-93437.875402678503</v>
      </c>
      <c r="C7482" t="s">
        <v>2284</v>
      </c>
    </row>
    <row r="7483" spans="1:3" x14ac:dyDescent="0.25">
      <c r="A7483">
        <v>-8091165.8320230702</v>
      </c>
      <c r="B7483">
        <v>-93437.875402678503</v>
      </c>
      <c r="C7483" t="s">
        <v>2285</v>
      </c>
    </row>
    <row r="7484" spans="1:3" x14ac:dyDescent="0.25">
      <c r="A7484">
        <v>-8090231.3531461498</v>
      </c>
      <c r="B7484">
        <v>-93437.875402678503</v>
      </c>
      <c r="C7484">
        <v>7.5583003461360904E-2</v>
      </c>
    </row>
    <row r="7485" spans="1:3" x14ac:dyDescent="0.25">
      <c r="A7485">
        <v>-8089296.8742692303</v>
      </c>
      <c r="B7485">
        <v>-93437.875402678503</v>
      </c>
      <c r="C7485" t="s">
        <v>2286</v>
      </c>
    </row>
    <row r="7486" spans="1:3" x14ac:dyDescent="0.25">
      <c r="A7486">
        <v>-8088362.3953922996</v>
      </c>
      <c r="B7486">
        <v>-93437.875402678503</v>
      </c>
      <c r="C7486" t="s">
        <v>2287</v>
      </c>
    </row>
    <row r="7487" spans="1:3" x14ac:dyDescent="0.25">
      <c r="A7487">
        <v>-8087427.9165153801</v>
      </c>
      <c r="B7487">
        <v>-93437.875402678503</v>
      </c>
      <c r="C7487">
        <v>0.139812931418418</v>
      </c>
    </row>
    <row r="7488" spans="1:3" x14ac:dyDescent="0.25">
      <c r="A7488">
        <v>-8086493.4376384597</v>
      </c>
      <c r="B7488">
        <v>-93437.875402678503</v>
      </c>
      <c r="C7488" t="s">
        <v>2288</v>
      </c>
    </row>
    <row r="7489" spans="1:3" x14ac:dyDescent="0.25">
      <c r="A7489">
        <v>-8085558.95876153</v>
      </c>
      <c r="B7489">
        <v>-93437.875402678503</v>
      </c>
      <c r="C7489" t="s">
        <v>2289</v>
      </c>
    </row>
    <row r="7490" spans="1:3" x14ac:dyDescent="0.25">
      <c r="A7490">
        <v>-8084624.4798846096</v>
      </c>
      <c r="B7490">
        <v>-93437.875402678503</v>
      </c>
      <c r="C7490" t="s">
        <v>2290</v>
      </c>
    </row>
    <row r="7491" spans="1:3" x14ac:dyDescent="0.25">
      <c r="A7491">
        <v>-8083690.0010076901</v>
      </c>
      <c r="B7491">
        <v>-93437.875402678503</v>
      </c>
      <c r="C7491" t="s">
        <v>2291</v>
      </c>
    </row>
    <row r="7492" spans="1:3" x14ac:dyDescent="0.25">
      <c r="A7492">
        <v>-8082755.5221307604</v>
      </c>
      <c r="B7492">
        <v>-93437.875402678503</v>
      </c>
      <c r="C7492" t="s">
        <v>2292</v>
      </c>
    </row>
    <row r="7493" spans="1:3" x14ac:dyDescent="0.25">
      <c r="A7493">
        <v>-8081821.0432538399</v>
      </c>
      <c r="B7493">
        <v>-93437.875402678503</v>
      </c>
      <c r="C7493" t="s">
        <v>2293</v>
      </c>
    </row>
    <row r="7494" spans="1:3" x14ac:dyDescent="0.25">
      <c r="A7494">
        <v>-8080886.5643769205</v>
      </c>
      <c r="B7494">
        <v>-93437.875402678503</v>
      </c>
      <c r="C7494" t="s">
        <v>2294</v>
      </c>
    </row>
    <row r="7495" spans="1:3" x14ac:dyDescent="0.25">
      <c r="A7495">
        <v>-8079952.0855</v>
      </c>
      <c r="B7495">
        <v>-93437.875402678503</v>
      </c>
      <c r="C7495" t="s">
        <v>2295</v>
      </c>
    </row>
    <row r="7496" spans="1:3" x14ac:dyDescent="0.25">
      <c r="A7496">
        <v>-8079017.6066230703</v>
      </c>
      <c r="B7496">
        <v>-93437.875402678503</v>
      </c>
      <c r="C7496" t="s">
        <v>2296</v>
      </c>
    </row>
    <row r="7497" spans="1:3" x14ac:dyDescent="0.25">
      <c r="A7497">
        <v>-8078083.1277461499</v>
      </c>
      <c r="B7497">
        <v>-93437.875402678503</v>
      </c>
      <c r="C7497" t="s">
        <v>2297</v>
      </c>
    </row>
    <row r="7498" spans="1:3" x14ac:dyDescent="0.25">
      <c r="A7498">
        <v>-8077148.6488692304</v>
      </c>
      <c r="B7498">
        <v>-93437.875402678503</v>
      </c>
      <c r="C7498" t="s">
        <v>2298</v>
      </c>
    </row>
    <row r="7499" spans="1:3" x14ac:dyDescent="0.25">
      <c r="A7499">
        <v>-8076214.1699922998</v>
      </c>
      <c r="B7499">
        <v>-93437.875402678503</v>
      </c>
      <c r="C7499" t="s">
        <v>2299</v>
      </c>
    </row>
    <row r="7500" spans="1:3" x14ac:dyDescent="0.25">
      <c r="A7500">
        <v>-8075279.6911153803</v>
      </c>
      <c r="B7500">
        <v>-93437.875402678503</v>
      </c>
      <c r="C7500" t="s">
        <v>2300</v>
      </c>
    </row>
    <row r="7501" spans="1:3" x14ac:dyDescent="0.25">
      <c r="A7501">
        <v>-8074345.2122384598</v>
      </c>
      <c r="B7501">
        <v>-93437.875402678503</v>
      </c>
      <c r="C7501" t="s">
        <v>2301</v>
      </c>
    </row>
    <row r="7502" spans="1:3" x14ac:dyDescent="0.25">
      <c r="A7502">
        <v>-8073410.7333615301</v>
      </c>
      <c r="B7502">
        <v>-93437.875402678503</v>
      </c>
      <c r="C7502">
        <v>0.48613354563713002</v>
      </c>
    </row>
    <row r="7503" spans="1:3" x14ac:dyDescent="0.25">
      <c r="A7503">
        <v>-8072476.2544846097</v>
      </c>
      <c r="B7503">
        <v>-93437.875402678503</v>
      </c>
      <c r="C7503" t="s">
        <v>2302</v>
      </c>
    </row>
    <row r="7504" spans="1:3" x14ac:dyDescent="0.25">
      <c r="A7504">
        <v>-8071541.7756076902</v>
      </c>
      <c r="B7504">
        <v>-93437.875402678503</v>
      </c>
      <c r="C7504" t="s">
        <v>2303</v>
      </c>
    </row>
    <row r="7505" spans="1:3" x14ac:dyDescent="0.25">
      <c r="A7505">
        <v>-8070607.2967307596</v>
      </c>
      <c r="B7505">
        <v>-93437.875402678503</v>
      </c>
      <c r="C7505">
        <v>0.48741132020950301</v>
      </c>
    </row>
    <row r="7506" spans="1:3" x14ac:dyDescent="0.25">
      <c r="A7506">
        <v>-8069672.8178538401</v>
      </c>
      <c r="B7506">
        <v>-93437.875402678503</v>
      </c>
      <c r="C7506" t="s">
        <v>354</v>
      </c>
    </row>
    <row r="7507" spans="1:3" x14ac:dyDescent="0.25">
      <c r="A7507">
        <v>-8068738.3389769197</v>
      </c>
      <c r="B7507">
        <v>-93437.875402678503</v>
      </c>
      <c r="C7507" t="s">
        <v>354</v>
      </c>
    </row>
    <row r="7508" spans="1:3" x14ac:dyDescent="0.25">
      <c r="A7508">
        <v>-8067803.8601000002</v>
      </c>
      <c r="B7508">
        <v>-93437.875402678503</v>
      </c>
      <c r="C7508" t="s">
        <v>354</v>
      </c>
    </row>
    <row r="7509" spans="1:3" x14ac:dyDescent="0.25">
      <c r="A7509">
        <v>-8066869.3812230704</v>
      </c>
      <c r="B7509">
        <v>-93437.875402678503</v>
      </c>
      <c r="C7509" t="s">
        <v>354</v>
      </c>
    </row>
    <row r="7510" spans="1:3" x14ac:dyDescent="0.25">
      <c r="A7510">
        <v>-8065934.90234615</v>
      </c>
      <c r="B7510">
        <v>-93437.875402678503</v>
      </c>
      <c r="C7510" t="s">
        <v>354</v>
      </c>
    </row>
    <row r="7511" spans="1:3" x14ac:dyDescent="0.25">
      <c r="A7511">
        <v>-8065000.4234692296</v>
      </c>
      <c r="B7511">
        <v>-93437.875402678503</v>
      </c>
      <c r="C7511" t="s">
        <v>354</v>
      </c>
    </row>
    <row r="7512" spans="1:3" x14ac:dyDescent="0.25">
      <c r="A7512">
        <v>-8064065.9445922999</v>
      </c>
      <c r="B7512">
        <v>-93437.875402678503</v>
      </c>
      <c r="C7512" t="s">
        <v>354</v>
      </c>
    </row>
    <row r="7513" spans="1:3" x14ac:dyDescent="0.25">
      <c r="A7513">
        <v>-8063131.4657153804</v>
      </c>
      <c r="B7513">
        <v>-93437.875402678503</v>
      </c>
      <c r="C7513" t="s">
        <v>354</v>
      </c>
    </row>
    <row r="7514" spans="1:3" x14ac:dyDescent="0.25">
      <c r="A7514">
        <v>-8062196.98683846</v>
      </c>
      <c r="B7514">
        <v>-93437.875402678503</v>
      </c>
      <c r="C7514" t="s">
        <v>354</v>
      </c>
    </row>
    <row r="7515" spans="1:3" x14ac:dyDescent="0.25">
      <c r="A7515">
        <v>-8061262.5079615302</v>
      </c>
      <c r="B7515">
        <v>-93437.875402678503</v>
      </c>
      <c r="C7515" t="s">
        <v>354</v>
      </c>
    </row>
    <row r="7516" spans="1:3" x14ac:dyDescent="0.25">
      <c r="A7516">
        <v>-8060328.0290846098</v>
      </c>
      <c r="B7516">
        <v>-93437.875402678503</v>
      </c>
      <c r="C7516" t="s">
        <v>354</v>
      </c>
    </row>
    <row r="7517" spans="1:3" x14ac:dyDescent="0.25">
      <c r="A7517">
        <v>-8059393.5502076903</v>
      </c>
      <c r="B7517">
        <v>-93437.875402678503</v>
      </c>
      <c r="C7517">
        <v>0</v>
      </c>
    </row>
    <row r="7518" spans="1:3" x14ac:dyDescent="0.25">
      <c r="A7518">
        <f>-8055655.6347 -9343</f>
        <v>-8064998.6347000003</v>
      </c>
      <c r="B7518" t="s">
        <v>2304</v>
      </c>
    </row>
    <row r="7519" spans="1:3" x14ac:dyDescent="0.25">
      <c r="A7519">
        <f>-8051917.7191923 -9</f>
        <v>-8051926.7191923</v>
      </c>
      <c r="B7519" t="s">
        <v>2274</v>
      </c>
    </row>
    <row r="7520" spans="1:3" x14ac:dyDescent="0.25">
      <c r="A7520">
        <f>-8043507.4093 -9343</f>
        <v>-8052850.4093000004</v>
      </c>
      <c r="B7520" t="s">
        <v>2304</v>
      </c>
    </row>
    <row r="7521" spans="1:3" x14ac:dyDescent="0.25">
      <c r="A7521">
        <f>-8039769.4937923 -9</f>
        <v>-8039778.4937923001</v>
      </c>
      <c r="B7521" t="s">
        <v>2274</v>
      </c>
    </row>
    <row r="7522" spans="1:3" x14ac:dyDescent="0.25">
      <c r="A7522">
        <f>-8031359.1839 -9343</f>
        <v>-8040702.1838999996</v>
      </c>
      <c r="B7522" t="s">
        <v>2304</v>
      </c>
    </row>
    <row r="7523" spans="1:3" x14ac:dyDescent="0.25">
      <c r="A7523">
        <f>-8027621.2683923 -9</f>
        <v>-8027630.2683923002</v>
      </c>
      <c r="B7523" t="s">
        <v>2274</v>
      </c>
    </row>
    <row r="7524" spans="1:3" x14ac:dyDescent="0.25">
      <c r="A7524">
        <f>-8019210.9585 -9343</f>
        <v>-8028553.9584999997</v>
      </c>
      <c r="B7524" t="s">
        <v>2304</v>
      </c>
    </row>
    <row r="7525" spans="1:3" x14ac:dyDescent="0.25">
      <c r="A7525">
        <f>-8015473.0429923 -9</f>
        <v>-8015482.0429923004</v>
      </c>
      <c r="B7525" t="s">
        <v>2274</v>
      </c>
    </row>
    <row r="7526" spans="1:3" x14ac:dyDescent="0.25">
      <c r="A7526">
        <f>-8124807.0715923 -9</f>
        <v>-8124816.0715923002</v>
      </c>
      <c r="B7526" t="s">
        <v>2305</v>
      </c>
    </row>
    <row r="7527" spans="1:3" x14ac:dyDescent="0.25">
      <c r="A7527">
        <f>-8112658.8461923 -9</f>
        <v>-8112667.8461923003</v>
      </c>
      <c r="B7527" t="s">
        <v>2305</v>
      </c>
    </row>
    <row r="7528" spans="1:3" x14ac:dyDescent="0.25">
      <c r="A7528">
        <v>-8101445.0996692302</v>
      </c>
      <c r="B7528">
        <v>-94372.354279464198</v>
      </c>
      <c r="C7528">
        <v>3.3805293496698102E-3</v>
      </c>
    </row>
    <row r="7529" spans="1:3" x14ac:dyDescent="0.25">
      <c r="A7529">
        <v>-8100510.6207923004</v>
      </c>
      <c r="B7529">
        <v>-94372.354279464198</v>
      </c>
      <c r="C7529" t="s">
        <v>2306</v>
      </c>
    </row>
    <row r="7530" spans="1:3" x14ac:dyDescent="0.25">
      <c r="A7530">
        <v>-8099576.14191538</v>
      </c>
      <c r="B7530">
        <v>-94372.354279464198</v>
      </c>
      <c r="C7530" t="s">
        <v>2307</v>
      </c>
    </row>
    <row r="7531" spans="1:3" x14ac:dyDescent="0.25">
      <c r="A7531">
        <v>-8098641.6630384596</v>
      </c>
      <c r="B7531">
        <v>-94372.354279464198</v>
      </c>
      <c r="C7531" t="s">
        <v>2308</v>
      </c>
    </row>
    <row r="7532" spans="1:3" x14ac:dyDescent="0.25">
      <c r="A7532">
        <v>-8097707.1841615299</v>
      </c>
      <c r="B7532">
        <v>-94372.354279464198</v>
      </c>
      <c r="C7532" t="s">
        <v>2309</v>
      </c>
    </row>
    <row r="7533" spans="1:3" x14ac:dyDescent="0.25">
      <c r="A7533">
        <v>-8096772.7052846104</v>
      </c>
      <c r="B7533">
        <v>-94372.354279464198</v>
      </c>
      <c r="C7533" t="s">
        <v>2310</v>
      </c>
    </row>
    <row r="7534" spans="1:3" x14ac:dyDescent="0.25">
      <c r="A7534">
        <v>-8095838.22640769</v>
      </c>
      <c r="B7534">
        <v>-94372.354279464198</v>
      </c>
      <c r="C7534" t="s">
        <v>2311</v>
      </c>
    </row>
    <row r="7535" spans="1:3" x14ac:dyDescent="0.25">
      <c r="A7535">
        <v>-8094903.7475307602</v>
      </c>
      <c r="B7535">
        <v>-94372.354279464198</v>
      </c>
      <c r="C7535" t="s">
        <v>2312</v>
      </c>
    </row>
    <row r="7536" spans="1:3" x14ac:dyDescent="0.25">
      <c r="A7536">
        <v>-8093969.2686538398</v>
      </c>
      <c r="B7536">
        <v>-94372.354279464198</v>
      </c>
      <c r="C7536" t="s">
        <v>2313</v>
      </c>
    </row>
    <row r="7537" spans="1:3" x14ac:dyDescent="0.25">
      <c r="A7537">
        <v>-8093034.7897769203</v>
      </c>
      <c r="B7537">
        <v>-94372.354279464198</v>
      </c>
      <c r="C7537" t="s">
        <v>2314</v>
      </c>
    </row>
    <row r="7538" spans="1:3" x14ac:dyDescent="0.25">
      <c r="A7538">
        <v>-8092100.3108999897</v>
      </c>
      <c r="B7538">
        <v>-94372.354279464198</v>
      </c>
      <c r="C7538" t="s">
        <v>2315</v>
      </c>
    </row>
    <row r="7539" spans="1:3" x14ac:dyDescent="0.25">
      <c r="A7539">
        <v>-8091165.8320230702</v>
      </c>
      <c r="B7539">
        <v>-94372.354279464198</v>
      </c>
      <c r="C7539" t="s">
        <v>2316</v>
      </c>
    </row>
    <row r="7540" spans="1:3" x14ac:dyDescent="0.25">
      <c r="A7540">
        <v>-8090231.3531461498</v>
      </c>
      <c r="B7540">
        <v>-94372.354279464198</v>
      </c>
      <c r="C7540">
        <v>7.8286066651344202E-2</v>
      </c>
    </row>
    <row r="7541" spans="1:3" x14ac:dyDescent="0.25">
      <c r="A7541">
        <v>-8089296.8742692303</v>
      </c>
      <c r="B7541">
        <v>-94372.354279464198</v>
      </c>
      <c r="C7541" t="s">
        <v>2317</v>
      </c>
    </row>
    <row r="7542" spans="1:3" x14ac:dyDescent="0.25">
      <c r="A7542">
        <v>-8088362.3953922996</v>
      </c>
      <c r="B7542">
        <v>-94372.354279464198</v>
      </c>
      <c r="C7542" t="s">
        <v>2318</v>
      </c>
    </row>
    <row r="7543" spans="1:3" x14ac:dyDescent="0.25">
      <c r="A7543">
        <v>-8087427.9165153801</v>
      </c>
      <c r="B7543">
        <v>-94372.354279464198</v>
      </c>
      <c r="C7543">
        <v>0.143544882535934</v>
      </c>
    </row>
    <row r="7544" spans="1:3" x14ac:dyDescent="0.25">
      <c r="A7544">
        <v>-8086493.4376384597</v>
      </c>
      <c r="B7544">
        <v>-94372.354279464198</v>
      </c>
      <c r="C7544" t="s">
        <v>2319</v>
      </c>
    </row>
    <row r="7545" spans="1:3" x14ac:dyDescent="0.25">
      <c r="A7545">
        <v>-8085558.95876153</v>
      </c>
      <c r="B7545">
        <v>-94372.354279464198</v>
      </c>
      <c r="C7545" t="s">
        <v>2320</v>
      </c>
    </row>
    <row r="7546" spans="1:3" x14ac:dyDescent="0.25">
      <c r="A7546">
        <v>-8084624.4798846096</v>
      </c>
      <c r="B7546">
        <v>-94372.354279464198</v>
      </c>
      <c r="C7546" t="s">
        <v>2321</v>
      </c>
    </row>
    <row r="7547" spans="1:3" x14ac:dyDescent="0.25">
      <c r="A7547">
        <v>-8083690.0010076901</v>
      </c>
      <c r="B7547">
        <v>-94372.354279464198</v>
      </c>
      <c r="C7547" t="s">
        <v>2322</v>
      </c>
    </row>
    <row r="7548" spans="1:3" x14ac:dyDescent="0.25">
      <c r="A7548">
        <v>-8082755.5221307604</v>
      </c>
      <c r="B7548">
        <v>-94372.354279464198</v>
      </c>
      <c r="C7548" t="s">
        <v>2323</v>
      </c>
    </row>
    <row r="7549" spans="1:3" x14ac:dyDescent="0.25">
      <c r="A7549">
        <v>-8081821.0432538399</v>
      </c>
      <c r="B7549">
        <v>-94372.354279464198</v>
      </c>
      <c r="C7549" t="s">
        <v>2324</v>
      </c>
    </row>
    <row r="7550" spans="1:3" x14ac:dyDescent="0.25">
      <c r="A7550">
        <v>-8080886.5643769205</v>
      </c>
      <c r="B7550">
        <v>-94372.354279464198</v>
      </c>
      <c r="C7550" t="s">
        <v>2325</v>
      </c>
    </row>
    <row r="7551" spans="1:3" x14ac:dyDescent="0.25">
      <c r="A7551">
        <v>-8079952.0855</v>
      </c>
      <c r="B7551">
        <v>-94372.354279464198</v>
      </c>
      <c r="C7551" t="s">
        <v>2326</v>
      </c>
    </row>
    <row r="7552" spans="1:3" x14ac:dyDescent="0.25">
      <c r="A7552">
        <v>-8079017.6066230703</v>
      </c>
      <c r="B7552">
        <v>-94372.354279464198</v>
      </c>
      <c r="C7552" t="s">
        <v>2327</v>
      </c>
    </row>
    <row r="7553" spans="1:3" x14ac:dyDescent="0.25">
      <c r="A7553">
        <v>-8078083.1277461499</v>
      </c>
      <c r="B7553">
        <v>-94372.354279464198</v>
      </c>
      <c r="C7553" t="s">
        <v>2328</v>
      </c>
    </row>
    <row r="7554" spans="1:3" x14ac:dyDescent="0.25">
      <c r="A7554">
        <v>-8077148.6488692304</v>
      </c>
      <c r="B7554">
        <v>-94372.354279464198</v>
      </c>
      <c r="C7554" t="s">
        <v>2329</v>
      </c>
    </row>
    <row r="7555" spans="1:3" x14ac:dyDescent="0.25">
      <c r="A7555">
        <v>-8076214.1699922998</v>
      </c>
      <c r="B7555">
        <v>-94372.354279464198</v>
      </c>
      <c r="C7555" t="s">
        <v>2330</v>
      </c>
    </row>
    <row r="7556" spans="1:3" x14ac:dyDescent="0.25">
      <c r="A7556">
        <v>-8075279.6911153803</v>
      </c>
      <c r="B7556">
        <v>-94372.354279464198</v>
      </c>
      <c r="C7556" t="s">
        <v>2331</v>
      </c>
    </row>
    <row r="7557" spans="1:3" x14ac:dyDescent="0.25">
      <c r="A7557">
        <v>-8074345.2122384598</v>
      </c>
      <c r="B7557">
        <v>-94372.354279464198</v>
      </c>
      <c r="C7557" t="s">
        <v>2332</v>
      </c>
    </row>
    <row r="7558" spans="1:3" x14ac:dyDescent="0.25">
      <c r="A7558">
        <v>-8073410.7333615301</v>
      </c>
      <c r="B7558">
        <v>-94372.354279464198</v>
      </c>
      <c r="C7558">
        <v>0.49912679195403997</v>
      </c>
    </row>
    <row r="7559" spans="1:3" x14ac:dyDescent="0.25">
      <c r="A7559">
        <v>-8072476.2544846097</v>
      </c>
      <c r="B7559">
        <v>-94372.354279464198</v>
      </c>
      <c r="C7559" t="s">
        <v>2333</v>
      </c>
    </row>
    <row r="7560" spans="1:3" x14ac:dyDescent="0.25">
      <c r="A7560">
        <v>-8071541.7756076902</v>
      </c>
      <c r="B7560">
        <v>-94372.354279464198</v>
      </c>
      <c r="C7560" t="s">
        <v>2334</v>
      </c>
    </row>
    <row r="7561" spans="1:3" x14ac:dyDescent="0.25">
      <c r="A7561">
        <v>-8070607.2967307596</v>
      </c>
      <c r="B7561">
        <v>-94372.354279464198</v>
      </c>
      <c r="C7561">
        <v>0.49946478009223899</v>
      </c>
    </row>
    <row r="7562" spans="1:3" x14ac:dyDescent="0.25">
      <c r="A7562">
        <v>-8069672.8178538401</v>
      </c>
      <c r="B7562">
        <v>-94372.354279464198</v>
      </c>
      <c r="C7562" t="s">
        <v>319</v>
      </c>
    </row>
    <row r="7563" spans="1:3" x14ac:dyDescent="0.25">
      <c r="A7563">
        <v>-8068738.3389769197</v>
      </c>
      <c r="B7563">
        <v>-94372.354279464198</v>
      </c>
      <c r="C7563" t="s">
        <v>319</v>
      </c>
    </row>
    <row r="7564" spans="1:3" x14ac:dyDescent="0.25">
      <c r="A7564">
        <v>-8067803.8601000002</v>
      </c>
      <c r="B7564">
        <v>-94372.354279464198</v>
      </c>
      <c r="C7564" t="s">
        <v>319</v>
      </c>
    </row>
    <row r="7565" spans="1:3" x14ac:dyDescent="0.25">
      <c r="A7565">
        <v>-8066869.3812230704</v>
      </c>
      <c r="B7565">
        <v>-94372.354279464198</v>
      </c>
      <c r="C7565" t="s">
        <v>319</v>
      </c>
    </row>
    <row r="7566" spans="1:3" x14ac:dyDescent="0.25">
      <c r="A7566">
        <v>-8065934.90234615</v>
      </c>
      <c r="B7566">
        <v>-94372.354279464198</v>
      </c>
      <c r="C7566" t="s">
        <v>319</v>
      </c>
    </row>
    <row r="7567" spans="1:3" x14ac:dyDescent="0.25">
      <c r="A7567">
        <v>-8065000.4234692296</v>
      </c>
      <c r="B7567">
        <v>-94372.354279464198</v>
      </c>
      <c r="C7567" t="s">
        <v>319</v>
      </c>
    </row>
    <row r="7568" spans="1:3" x14ac:dyDescent="0.25">
      <c r="A7568">
        <v>-8064065.9445922999</v>
      </c>
      <c r="B7568">
        <v>-94372.354279464198</v>
      </c>
      <c r="C7568" t="s">
        <v>319</v>
      </c>
    </row>
    <row r="7569" spans="1:3" x14ac:dyDescent="0.25">
      <c r="A7569">
        <v>-8063131.4657153804</v>
      </c>
      <c r="B7569">
        <v>-94372.354279464198</v>
      </c>
      <c r="C7569" t="s">
        <v>319</v>
      </c>
    </row>
    <row r="7570" spans="1:3" x14ac:dyDescent="0.25">
      <c r="A7570">
        <v>-8062196.98683846</v>
      </c>
      <c r="B7570">
        <v>-94372.354279464198</v>
      </c>
      <c r="C7570" t="s">
        <v>319</v>
      </c>
    </row>
    <row r="7571" spans="1:3" x14ac:dyDescent="0.25">
      <c r="A7571">
        <v>-8061262.5079615302</v>
      </c>
      <c r="B7571">
        <v>-94372.354279464198</v>
      </c>
      <c r="C7571" t="s">
        <v>319</v>
      </c>
    </row>
    <row r="7572" spans="1:3" x14ac:dyDescent="0.25">
      <c r="A7572">
        <v>-8060328.0290846098</v>
      </c>
      <c r="B7572">
        <v>-94372.354279464198</v>
      </c>
      <c r="C7572" t="s">
        <v>319</v>
      </c>
    </row>
    <row r="7573" spans="1:3" x14ac:dyDescent="0.25">
      <c r="A7573">
        <f>-8055655.6347 -9437</f>
        <v>-8065092.6347000003</v>
      </c>
      <c r="B7573" t="s">
        <v>2335</v>
      </c>
    </row>
    <row r="7574" spans="1:3" x14ac:dyDescent="0.25">
      <c r="A7574">
        <f>-8051917.7191923 -9</f>
        <v>-8051926.7191923</v>
      </c>
      <c r="B7574" t="s">
        <v>2305</v>
      </c>
    </row>
    <row r="7575" spans="1:3" x14ac:dyDescent="0.25">
      <c r="A7575">
        <f>-8043507.4093 -9437</f>
        <v>-8052944.4093000004</v>
      </c>
      <c r="B7575" t="s">
        <v>2335</v>
      </c>
    </row>
    <row r="7576" spans="1:3" x14ac:dyDescent="0.25">
      <c r="A7576">
        <f>-8039769.4937923 -9</f>
        <v>-8039778.4937923001</v>
      </c>
      <c r="B7576" t="s">
        <v>2305</v>
      </c>
    </row>
    <row r="7577" spans="1:3" x14ac:dyDescent="0.25">
      <c r="A7577">
        <f>-8031359.1839 -9437</f>
        <v>-8040796.1838999996</v>
      </c>
      <c r="B7577" t="s">
        <v>2335</v>
      </c>
    </row>
    <row r="7578" spans="1:3" x14ac:dyDescent="0.25">
      <c r="A7578">
        <f>-8027621.2683923 -9</f>
        <v>-8027630.2683923002</v>
      </c>
      <c r="B7578" t="s">
        <v>2305</v>
      </c>
    </row>
    <row r="7579" spans="1:3" x14ac:dyDescent="0.25">
      <c r="A7579">
        <f>-8019210.9585 -9437</f>
        <v>-8028647.9584999997</v>
      </c>
      <c r="B7579" t="s">
        <v>2335</v>
      </c>
    </row>
    <row r="7580" spans="1:3" x14ac:dyDescent="0.25">
      <c r="A7580">
        <f>-8015473.0429923 -9</f>
        <v>-8015482.0429923004</v>
      </c>
      <c r="B7580" t="s">
        <v>2305</v>
      </c>
    </row>
    <row r="7581" spans="1:3" x14ac:dyDescent="0.25">
      <c r="A7581" t="s">
        <v>9</v>
      </c>
      <c r="B7581" t="s">
        <v>2336</v>
      </c>
    </row>
    <row r="7582" spans="1:3" x14ac:dyDescent="0.25">
      <c r="A7582" t="s">
        <v>10</v>
      </c>
      <c r="B7582" t="s">
        <v>2336</v>
      </c>
    </row>
    <row r="7583" spans="1:3" x14ac:dyDescent="0.25">
      <c r="A7583" t="s">
        <v>11</v>
      </c>
      <c r="B7583" t="s">
        <v>2336</v>
      </c>
    </row>
    <row r="7584" spans="1:3" x14ac:dyDescent="0.25">
      <c r="A7584" t="s">
        <v>12</v>
      </c>
      <c r="B7584" t="s">
        <v>2336</v>
      </c>
    </row>
    <row r="7585" spans="1:2" x14ac:dyDescent="0.25">
      <c r="A7585" t="s">
        <v>13</v>
      </c>
      <c r="B7585" t="s">
        <v>2336</v>
      </c>
    </row>
    <row r="7586" spans="1:2" x14ac:dyDescent="0.25">
      <c r="A7586" t="s">
        <v>14</v>
      </c>
      <c r="B7586" t="s">
        <v>2336</v>
      </c>
    </row>
    <row r="7587" spans="1:2" x14ac:dyDescent="0.25">
      <c r="A7587" t="s">
        <v>15</v>
      </c>
      <c r="B7587" t="s">
        <v>2336</v>
      </c>
    </row>
    <row r="7588" spans="1:2" x14ac:dyDescent="0.25">
      <c r="A7588" t="s">
        <v>16</v>
      </c>
      <c r="B7588" t="s">
        <v>2336</v>
      </c>
    </row>
    <row r="7589" spans="1:2" x14ac:dyDescent="0.25">
      <c r="A7589" t="s">
        <v>17</v>
      </c>
      <c r="B7589" t="s">
        <v>2336</v>
      </c>
    </row>
    <row r="7590" spans="1:2" x14ac:dyDescent="0.25">
      <c r="A7590" t="s">
        <v>18</v>
      </c>
      <c r="B7590" t="s">
        <v>2336</v>
      </c>
    </row>
    <row r="7591" spans="1:2" x14ac:dyDescent="0.25">
      <c r="A7591">
        <f>-8124807.0715923 -9</f>
        <v>-8124816.0715923002</v>
      </c>
      <c r="B7591" t="s">
        <v>2337</v>
      </c>
    </row>
    <row r="7592" spans="1:2" x14ac:dyDescent="0.25">
      <c r="A7592" t="s">
        <v>20</v>
      </c>
      <c r="B7592" t="s">
        <v>2336</v>
      </c>
    </row>
    <row r="7593" spans="1:2" x14ac:dyDescent="0.25">
      <c r="A7593" t="s">
        <v>21</v>
      </c>
      <c r="B7593" t="s">
        <v>2336</v>
      </c>
    </row>
    <row r="7594" spans="1:2" x14ac:dyDescent="0.25">
      <c r="A7594" t="s">
        <v>22</v>
      </c>
      <c r="B7594" t="s">
        <v>2336</v>
      </c>
    </row>
    <row r="7595" spans="1:2" x14ac:dyDescent="0.25">
      <c r="A7595" t="s">
        <v>23</v>
      </c>
      <c r="B7595" t="s">
        <v>2336</v>
      </c>
    </row>
    <row r="7596" spans="1:2" x14ac:dyDescent="0.25">
      <c r="A7596" t="s">
        <v>24</v>
      </c>
      <c r="B7596" t="s">
        <v>2336</v>
      </c>
    </row>
    <row r="7597" spans="1:2" x14ac:dyDescent="0.25">
      <c r="A7597" t="s">
        <v>25</v>
      </c>
      <c r="B7597" t="s">
        <v>2336</v>
      </c>
    </row>
    <row r="7598" spans="1:2" x14ac:dyDescent="0.25">
      <c r="A7598" t="s">
        <v>26</v>
      </c>
      <c r="B7598" t="s">
        <v>2336</v>
      </c>
    </row>
    <row r="7599" spans="1:2" x14ac:dyDescent="0.25">
      <c r="A7599" t="s">
        <v>27</v>
      </c>
      <c r="B7599" t="s">
        <v>2336</v>
      </c>
    </row>
    <row r="7600" spans="1:2" x14ac:dyDescent="0.25">
      <c r="A7600" t="s">
        <v>28</v>
      </c>
      <c r="B7600" t="s">
        <v>2336</v>
      </c>
    </row>
    <row r="7601" spans="1:3" x14ac:dyDescent="0.25">
      <c r="A7601" t="s">
        <v>29</v>
      </c>
      <c r="B7601" t="s">
        <v>2336</v>
      </c>
    </row>
    <row r="7602" spans="1:3" x14ac:dyDescent="0.25">
      <c r="A7602" t="s">
        <v>30</v>
      </c>
      <c r="B7602" t="s">
        <v>2336</v>
      </c>
    </row>
    <row r="7603" spans="1:3" x14ac:dyDescent="0.25">
      <c r="A7603" t="s">
        <v>31</v>
      </c>
      <c r="B7603" t="s">
        <v>2336</v>
      </c>
    </row>
    <row r="7604" spans="1:3" x14ac:dyDescent="0.25">
      <c r="A7604">
        <f>-8112658.8461923 -9</f>
        <v>-8112667.8461923003</v>
      </c>
      <c r="B7604" t="s">
        <v>2337</v>
      </c>
    </row>
    <row r="7605" spans="1:3" x14ac:dyDescent="0.25">
      <c r="A7605" t="s">
        <v>32</v>
      </c>
      <c r="B7605" t="s">
        <v>2336</v>
      </c>
    </row>
    <row r="7606" spans="1:3" x14ac:dyDescent="0.25">
      <c r="A7606" t="s">
        <v>33</v>
      </c>
      <c r="B7606" t="s">
        <v>2336</v>
      </c>
    </row>
    <row r="7607" spans="1:3" x14ac:dyDescent="0.25">
      <c r="A7607" t="s">
        <v>34</v>
      </c>
      <c r="B7607" t="s">
        <v>2336</v>
      </c>
    </row>
    <row r="7608" spans="1:3" x14ac:dyDescent="0.25">
      <c r="A7608" t="s">
        <v>35</v>
      </c>
      <c r="B7608" t="s">
        <v>2336</v>
      </c>
    </row>
    <row r="7609" spans="1:3" x14ac:dyDescent="0.25">
      <c r="A7609" t="s">
        <v>36</v>
      </c>
      <c r="B7609" t="s">
        <v>2336</v>
      </c>
    </row>
    <row r="7610" spans="1:3" x14ac:dyDescent="0.25">
      <c r="A7610" t="s">
        <v>37</v>
      </c>
      <c r="B7610" t="s">
        <v>2336</v>
      </c>
    </row>
    <row r="7611" spans="1:3" x14ac:dyDescent="0.25">
      <c r="A7611" t="s">
        <v>38</v>
      </c>
      <c r="B7611" t="s">
        <v>2336</v>
      </c>
    </row>
    <row r="7612" spans="1:3" x14ac:dyDescent="0.25">
      <c r="A7612" t="s">
        <v>39</v>
      </c>
      <c r="B7612" t="s">
        <v>2336</v>
      </c>
    </row>
    <row r="7613" spans="1:3" x14ac:dyDescent="0.25">
      <c r="A7613" t="s">
        <v>40</v>
      </c>
      <c r="B7613" t="s">
        <v>2336</v>
      </c>
    </row>
    <row r="7614" spans="1:3" x14ac:dyDescent="0.25">
      <c r="A7614" t="s">
        <v>41</v>
      </c>
      <c r="B7614" t="s">
        <v>2336</v>
      </c>
    </row>
    <row r="7615" spans="1:3" x14ac:dyDescent="0.25">
      <c r="A7615">
        <v>-8102379.5785461497</v>
      </c>
      <c r="B7615">
        <v>-95306.833156249995</v>
      </c>
      <c r="C7615" t="s">
        <v>2338</v>
      </c>
    </row>
    <row r="7616" spans="1:3" x14ac:dyDescent="0.25">
      <c r="A7616">
        <v>-8101445.0996692302</v>
      </c>
      <c r="B7616">
        <v>-95306.833156249995</v>
      </c>
      <c r="C7616">
        <v>4.5572626404464201E-3</v>
      </c>
    </row>
    <row r="7617" spans="1:3" x14ac:dyDescent="0.25">
      <c r="A7617">
        <v>-8100510.6207923004</v>
      </c>
      <c r="B7617">
        <v>-95306.833156249995</v>
      </c>
      <c r="C7617" t="s">
        <v>2339</v>
      </c>
    </row>
    <row r="7618" spans="1:3" x14ac:dyDescent="0.25">
      <c r="A7618">
        <v>-8099576.14191538</v>
      </c>
      <c r="B7618">
        <v>-95306.833156249995</v>
      </c>
      <c r="C7618" t="s">
        <v>2340</v>
      </c>
    </row>
    <row r="7619" spans="1:3" x14ac:dyDescent="0.25">
      <c r="A7619">
        <v>-8098641.6630384596</v>
      </c>
      <c r="B7619">
        <v>-95306.833156249995</v>
      </c>
      <c r="C7619" t="s">
        <v>2341</v>
      </c>
    </row>
    <row r="7620" spans="1:3" x14ac:dyDescent="0.25">
      <c r="A7620">
        <v>-8097707.1841615299</v>
      </c>
      <c r="B7620">
        <v>-95306.833156249995</v>
      </c>
      <c r="C7620" t="s">
        <v>2342</v>
      </c>
    </row>
    <row r="7621" spans="1:3" x14ac:dyDescent="0.25">
      <c r="A7621">
        <v>-8096772.7052846104</v>
      </c>
      <c r="B7621">
        <v>-95306.833156249995</v>
      </c>
      <c r="C7621" t="s">
        <v>2343</v>
      </c>
    </row>
    <row r="7622" spans="1:3" x14ac:dyDescent="0.25">
      <c r="A7622">
        <v>-8095838.22640769</v>
      </c>
      <c r="B7622">
        <v>-95306.833156249995</v>
      </c>
      <c r="C7622" t="s">
        <v>2344</v>
      </c>
    </row>
    <row r="7623" spans="1:3" x14ac:dyDescent="0.25">
      <c r="A7623">
        <v>-8094903.7475307602</v>
      </c>
      <c r="B7623">
        <v>-95306.833156249995</v>
      </c>
      <c r="C7623" t="s">
        <v>2345</v>
      </c>
    </row>
    <row r="7624" spans="1:3" x14ac:dyDescent="0.25">
      <c r="A7624">
        <v>-8093969.2686538398</v>
      </c>
      <c r="B7624">
        <v>-95306.833156249995</v>
      </c>
      <c r="C7624" t="s">
        <v>2346</v>
      </c>
    </row>
    <row r="7625" spans="1:3" x14ac:dyDescent="0.25">
      <c r="A7625">
        <v>-8093034.7897769203</v>
      </c>
      <c r="B7625">
        <v>-95306.833156249995</v>
      </c>
      <c r="C7625" t="s">
        <v>2347</v>
      </c>
    </row>
    <row r="7626" spans="1:3" x14ac:dyDescent="0.25">
      <c r="A7626">
        <v>-8092100.3108999897</v>
      </c>
      <c r="B7626">
        <v>-95306.833156249995</v>
      </c>
      <c r="C7626" t="s">
        <v>2348</v>
      </c>
    </row>
    <row r="7627" spans="1:3" x14ac:dyDescent="0.25">
      <c r="A7627">
        <v>-8091165.8320230702</v>
      </c>
      <c r="B7627">
        <v>-95306.833156249995</v>
      </c>
      <c r="C7627" t="s">
        <v>2349</v>
      </c>
    </row>
    <row r="7628" spans="1:3" x14ac:dyDescent="0.25">
      <c r="A7628">
        <v>-8090231.3531461498</v>
      </c>
      <c r="B7628">
        <v>-95306.833156249995</v>
      </c>
      <c r="C7628">
        <v>9.52608287334442E-2</v>
      </c>
    </row>
    <row r="7629" spans="1:3" x14ac:dyDescent="0.25">
      <c r="A7629">
        <v>-8089296.8742692303</v>
      </c>
      <c r="B7629">
        <v>-95306.833156249995</v>
      </c>
      <c r="C7629" t="s">
        <v>2350</v>
      </c>
    </row>
    <row r="7630" spans="1:3" x14ac:dyDescent="0.25">
      <c r="A7630">
        <v>-8088362.3953922996</v>
      </c>
      <c r="B7630">
        <v>-95306.833156249995</v>
      </c>
      <c r="C7630" t="s">
        <v>2351</v>
      </c>
    </row>
    <row r="7631" spans="1:3" x14ac:dyDescent="0.25">
      <c r="A7631">
        <v>-8087427.9165153801</v>
      </c>
      <c r="B7631">
        <v>-95306.833156249995</v>
      </c>
      <c r="C7631">
        <v>0.169210165739059</v>
      </c>
    </row>
    <row r="7632" spans="1:3" x14ac:dyDescent="0.25">
      <c r="A7632">
        <v>-8086493.4376384597</v>
      </c>
      <c r="B7632">
        <v>-95306.833156249995</v>
      </c>
      <c r="C7632" t="s">
        <v>2352</v>
      </c>
    </row>
    <row r="7633" spans="1:3" x14ac:dyDescent="0.25">
      <c r="A7633">
        <v>-8085558.95876153</v>
      </c>
      <c r="B7633">
        <v>-95306.833156249995</v>
      </c>
      <c r="C7633" t="s">
        <v>2353</v>
      </c>
    </row>
    <row r="7634" spans="1:3" x14ac:dyDescent="0.25">
      <c r="A7634">
        <v>-8084624.4798846096</v>
      </c>
      <c r="B7634">
        <v>-95306.833156249995</v>
      </c>
      <c r="C7634" t="s">
        <v>2354</v>
      </c>
    </row>
    <row r="7635" spans="1:3" x14ac:dyDescent="0.25">
      <c r="A7635">
        <v>-8083690.0010076901</v>
      </c>
      <c r="B7635">
        <v>-95306.833156249995</v>
      </c>
      <c r="C7635" t="s">
        <v>2355</v>
      </c>
    </row>
    <row r="7636" spans="1:3" x14ac:dyDescent="0.25">
      <c r="A7636">
        <v>-8082755.5221307604</v>
      </c>
      <c r="B7636">
        <v>-95306.833156249995</v>
      </c>
      <c r="C7636" t="s">
        <v>2356</v>
      </c>
    </row>
    <row r="7637" spans="1:3" x14ac:dyDescent="0.25">
      <c r="A7637">
        <v>-8081821.0432538399</v>
      </c>
      <c r="B7637">
        <v>-95306.833156249995</v>
      </c>
      <c r="C7637" t="s">
        <v>2357</v>
      </c>
    </row>
    <row r="7638" spans="1:3" x14ac:dyDescent="0.25">
      <c r="A7638">
        <v>-8080886.5643769205</v>
      </c>
      <c r="B7638">
        <v>-95306.833156249995</v>
      </c>
      <c r="C7638" t="s">
        <v>2358</v>
      </c>
    </row>
    <row r="7639" spans="1:3" x14ac:dyDescent="0.25">
      <c r="A7639">
        <v>-8079952.0855</v>
      </c>
      <c r="B7639">
        <v>-95306.833156249995</v>
      </c>
      <c r="C7639" t="s">
        <v>2359</v>
      </c>
    </row>
    <row r="7640" spans="1:3" x14ac:dyDescent="0.25">
      <c r="A7640">
        <v>-8079017.6066230703</v>
      </c>
      <c r="B7640">
        <v>-95306.833156249995</v>
      </c>
      <c r="C7640" t="s">
        <v>2360</v>
      </c>
    </row>
    <row r="7641" spans="1:3" x14ac:dyDescent="0.25">
      <c r="A7641">
        <v>-8078083.1277461499</v>
      </c>
      <c r="B7641">
        <v>-95306.833156249995</v>
      </c>
      <c r="C7641" t="s">
        <v>2361</v>
      </c>
    </row>
    <row r="7642" spans="1:3" x14ac:dyDescent="0.25">
      <c r="A7642">
        <v>-8077148.6488692304</v>
      </c>
      <c r="B7642">
        <v>-95306.833156249995</v>
      </c>
      <c r="C7642" t="s">
        <v>2362</v>
      </c>
    </row>
    <row r="7643" spans="1:3" x14ac:dyDescent="0.25">
      <c r="A7643">
        <v>-8076214.1699922998</v>
      </c>
      <c r="B7643">
        <v>-95306.833156249995</v>
      </c>
      <c r="C7643" t="s">
        <v>2363</v>
      </c>
    </row>
    <row r="7644" spans="1:3" x14ac:dyDescent="0.25">
      <c r="A7644">
        <v>-8075279.6911153803</v>
      </c>
      <c r="B7644">
        <v>-95306.833156249995</v>
      </c>
      <c r="C7644" t="s">
        <v>2364</v>
      </c>
    </row>
    <row r="7645" spans="1:3" x14ac:dyDescent="0.25">
      <c r="A7645">
        <v>-8074345.2122384598</v>
      </c>
      <c r="B7645">
        <v>-95306.833156249995</v>
      </c>
      <c r="C7645" t="s">
        <v>2365</v>
      </c>
    </row>
    <row r="7646" spans="1:3" x14ac:dyDescent="0.25">
      <c r="A7646">
        <v>-8073410.7333615301</v>
      </c>
      <c r="B7646">
        <v>-95306.833156249995</v>
      </c>
      <c r="C7646">
        <v>0.51102852821349998</v>
      </c>
    </row>
    <row r="7647" spans="1:3" x14ac:dyDescent="0.25">
      <c r="A7647">
        <v>-8072476.2544846097</v>
      </c>
      <c r="B7647">
        <v>-95306.833156249995</v>
      </c>
      <c r="C7647" t="s">
        <v>2366</v>
      </c>
    </row>
    <row r="7648" spans="1:3" x14ac:dyDescent="0.25">
      <c r="A7648">
        <v>-8071541.7756076902</v>
      </c>
      <c r="B7648">
        <v>-95306.833156249995</v>
      </c>
      <c r="C7648" t="s">
        <v>2367</v>
      </c>
    </row>
    <row r="7649" spans="1:3" x14ac:dyDescent="0.25">
      <c r="A7649">
        <v>-8070607.2967307596</v>
      </c>
      <c r="B7649">
        <v>-95306.833156249995</v>
      </c>
      <c r="C7649">
        <v>0.51089996099472001</v>
      </c>
    </row>
    <row r="7650" spans="1:3" x14ac:dyDescent="0.25">
      <c r="A7650">
        <v>-8069672.8178538401</v>
      </c>
      <c r="B7650">
        <v>-95306.833156249995</v>
      </c>
      <c r="C7650" t="s">
        <v>148</v>
      </c>
    </row>
    <row r="7651" spans="1:3" x14ac:dyDescent="0.25">
      <c r="A7651">
        <v>-8068738.3389769197</v>
      </c>
      <c r="B7651">
        <v>-95306.833156249995</v>
      </c>
      <c r="C7651" t="s">
        <v>148</v>
      </c>
    </row>
    <row r="7652" spans="1:3" x14ac:dyDescent="0.25">
      <c r="A7652">
        <v>-8067803.8601000002</v>
      </c>
      <c r="B7652">
        <v>-95306.833156249995</v>
      </c>
      <c r="C7652" t="s">
        <v>148</v>
      </c>
    </row>
    <row r="7653" spans="1:3" x14ac:dyDescent="0.25">
      <c r="A7653">
        <v>-8066869.3812230704</v>
      </c>
      <c r="B7653">
        <v>-95306.833156249995</v>
      </c>
      <c r="C7653" t="s">
        <v>148</v>
      </c>
    </row>
    <row r="7654" spans="1:3" x14ac:dyDescent="0.25">
      <c r="A7654">
        <v>-8065934.90234615</v>
      </c>
      <c r="B7654">
        <v>-95306.833156249995</v>
      </c>
      <c r="C7654" t="s">
        <v>148</v>
      </c>
    </row>
    <row r="7655" spans="1:3" x14ac:dyDescent="0.25">
      <c r="A7655">
        <v>-8065000.4234692296</v>
      </c>
      <c r="B7655">
        <v>-95306.833156249995</v>
      </c>
      <c r="C7655" t="s">
        <v>148</v>
      </c>
    </row>
    <row r="7656" spans="1:3" x14ac:dyDescent="0.25">
      <c r="A7656">
        <v>-8064065.9445922999</v>
      </c>
      <c r="B7656">
        <v>-95306.833156249995</v>
      </c>
      <c r="C7656" t="s">
        <v>148</v>
      </c>
    </row>
    <row r="7657" spans="1:3" x14ac:dyDescent="0.25">
      <c r="A7657">
        <v>-8063131.4657153804</v>
      </c>
      <c r="B7657">
        <v>-95306.833156249995</v>
      </c>
      <c r="C7657" t="s">
        <v>148</v>
      </c>
    </row>
    <row r="7658" spans="1:3" x14ac:dyDescent="0.25">
      <c r="A7658">
        <v>-8062196.98683846</v>
      </c>
      <c r="B7658">
        <v>-95306.833156249995</v>
      </c>
      <c r="C7658" t="s">
        <v>148</v>
      </c>
    </row>
    <row r="7659" spans="1:3" x14ac:dyDescent="0.25">
      <c r="A7659">
        <v>-8061262.5079615302</v>
      </c>
      <c r="B7659">
        <v>-95306.833156249995</v>
      </c>
      <c r="C7659" t="s">
        <v>148</v>
      </c>
    </row>
    <row r="7660" spans="1:3" x14ac:dyDescent="0.25">
      <c r="A7660">
        <v>-8060328.0290846098</v>
      </c>
      <c r="B7660">
        <v>-95306.833156249995</v>
      </c>
      <c r="C7660" t="s">
        <v>148</v>
      </c>
    </row>
    <row r="7661" spans="1:3" x14ac:dyDescent="0.25">
      <c r="A7661" t="s">
        <v>1149</v>
      </c>
      <c r="B7661" t="s">
        <v>2336</v>
      </c>
    </row>
    <row r="7662" spans="1:3" x14ac:dyDescent="0.25">
      <c r="A7662" t="s">
        <v>1132</v>
      </c>
      <c r="B7662" t="s">
        <v>2336</v>
      </c>
    </row>
    <row r="7663" spans="1:3" x14ac:dyDescent="0.25">
      <c r="A7663" t="s">
        <v>1114</v>
      </c>
      <c r="B7663" t="s">
        <v>2336</v>
      </c>
    </row>
    <row r="7664" spans="1:3" x14ac:dyDescent="0.25">
      <c r="A7664" t="s">
        <v>1111</v>
      </c>
      <c r="B7664" t="s">
        <v>2336</v>
      </c>
    </row>
    <row r="7665" spans="1:2" x14ac:dyDescent="0.25">
      <c r="A7665">
        <f>-8055655.6347 -9530</f>
        <v>-8065185.6347000003</v>
      </c>
      <c r="B7665" t="s">
        <v>2368</v>
      </c>
    </row>
    <row r="7666" spans="1:2" x14ac:dyDescent="0.25">
      <c r="A7666" t="s">
        <v>1075</v>
      </c>
      <c r="B7666" t="s">
        <v>2336</v>
      </c>
    </row>
    <row r="7667" spans="1:2" x14ac:dyDescent="0.25">
      <c r="A7667" t="s">
        <v>1057</v>
      </c>
      <c r="B7667" t="s">
        <v>2336</v>
      </c>
    </row>
    <row r="7668" spans="1:2" x14ac:dyDescent="0.25">
      <c r="A7668" t="s">
        <v>1054</v>
      </c>
      <c r="B7668" t="s">
        <v>2336</v>
      </c>
    </row>
    <row r="7669" spans="1:2" x14ac:dyDescent="0.25">
      <c r="A7669">
        <f>-8051917.7191923 -9</f>
        <v>-8051926.7191923</v>
      </c>
      <c r="B7669" t="s">
        <v>2337</v>
      </c>
    </row>
    <row r="7670" spans="1:2" x14ac:dyDescent="0.25">
      <c r="A7670" t="s">
        <v>999</v>
      </c>
      <c r="B7670" t="s">
        <v>2336</v>
      </c>
    </row>
    <row r="7671" spans="1:2" x14ac:dyDescent="0.25">
      <c r="A7671" t="s">
        <v>980</v>
      </c>
      <c r="B7671" t="s">
        <v>2336</v>
      </c>
    </row>
    <row r="7672" spans="1:2" x14ac:dyDescent="0.25">
      <c r="A7672" t="s">
        <v>962</v>
      </c>
      <c r="B7672" t="s">
        <v>2336</v>
      </c>
    </row>
    <row r="7673" spans="1:2" x14ac:dyDescent="0.25">
      <c r="A7673" t="s">
        <v>944</v>
      </c>
      <c r="B7673" t="s">
        <v>2336</v>
      </c>
    </row>
    <row r="7674" spans="1:2" x14ac:dyDescent="0.25">
      <c r="A7674" t="s">
        <v>926</v>
      </c>
      <c r="B7674" t="s">
        <v>2336</v>
      </c>
    </row>
    <row r="7675" spans="1:2" x14ac:dyDescent="0.25">
      <c r="A7675" t="s">
        <v>909</v>
      </c>
      <c r="B7675" t="s">
        <v>2336</v>
      </c>
    </row>
    <row r="7676" spans="1:2" x14ac:dyDescent="0.25">
      <c r="A7676" t="s">
        <v>892</v>
      </c>
      <c r="B7676" t="s">
        <v>2336</v>
      </c>
    </row>
    <row r="7677" spans="1:2" x14ac:dyDescent="0.25">
      <c r="A7677" t="s">
        <v>874</v>
      </c>
      <c r="B7677" t="s">
        <v>2336</v>
      </c>
    </row>
    <row r="7678" spans="1:2" x14ac:dyDescent="0.25">
      <c r="A7678">
        <f>-8043507.4093 -9530</f>
        <v>-8053037.4093000004</v>
      </c>
      <c r="B7678" t="s">
        <v>2368</v>
      </c>
    </row>
    <row r="7679" spans="1:2" x14ac:dyDescent="0.25">
      <c r="A7679" t="s">
        <v>840</v>
      </c>
      <c r="B7679" t="s">
        <v>2336</v>
      </c>
    </row>
    <row r="7680" spans="1:2" x14ac:dyDescent="0.25">
      <c r="A7680" t="s">
        <v>821</v>
      </c>
      <c r="B7680" t="s">
        <v>2336</v>
      </c>
    </row>
    <row r="7681" spans="1:2" x14ac:dyDescent="0.25">
      <c r="A7681" t="s">
        <v>801</v>
      </c>
      <c r="B7681" t="s">
        <v>2336</v>
      </c>
    </row>
    <row r="7682" spans="1:2" x14ac:dyDescent="0.25">
      <c r="A7682">
        <f>-8039769.4937923 -9</f>
        <v>-8039778.4937923001</v>
      </c>
      <c r="B7682" t="s">
        <v>2337</v>
      </c>
    </row>
    <row r="7683" spans="1:2" x14ac:dyDescent="0.25">
      <c r="A7683" t="s">
        <v>782</v>
      </c>
      <c r="B7683" t="s">
        <v>2336</v>
      </c>
    </row>
    <row r="7684" spans="1:2" x14ac:dyDescent="0.25">
      <c r="A7684" t="s">
        <v>762</v>
      </c>
      <c r="B7684" t="s">
        <v>2336</v>
      </c>
    </row>
    <row r="7685" spans="1:2" x14ac:dyDescent="0.25">
      <c r="A7685" t="s">
        <v>740</v>
      </c>
      <c r="B7685" t="s">
        <v>2336</v>
      </c>
    </row>
    <row r="7686" spans="1:2" x14ac:dyDescent="0.25">
      <c r="A7686" t="s">
        <v>716</v>
      </c>
      <c r="B7686" t="s">
        <v>2336</v>
      </c>
    </row>
    <row r="7687" spans="1:2" x14ac:dyDescent="0.25">
      <c r="A7687" t="s">
        <v>717</v>
      </c>
      <c r="B7687" t="s">
        <v>2336</v>
      </c>
    </row>
    <row r="7688" spans="1:2" x14ac:dyDescent="0.25">
      <c r="A7688" t="s">
        <v>690</v>
      </c>
      <c r="B7688" t="s">
        <v>2336</v>
      </c>
    </row>
    <row r="7689" spans="1:2" x14ac:dyDescent="0.25">
      <c r="A7689" t="s">
        <v>661</v>
      </c>
      <c r="B7689" t="s">
        <v>2336</v>
      </c>
    </row>
    <row r="7690" spans="1:2" x14ac:dyDescent="0.25">
      <c r="A7690" t="s">
        <v>662</v>
      </c>
      <c r="B7690" t="s">
        <v>2336</v>
      </c>
    </row>
    <row r="7691" spans="1:2" x14ac:dyDescent="0.25">
      <c r="A7691">
        <f>-8031359.1839 -9530</f>
        <v>-8040889.1838999996</v>
      </c>
      <c r="B7691" t="s">
        <v>2368</v>
      </c>
    </row>
    <row r="7692" spans="1:2" x14ac:dyDescent="0.25">
      <c r="A7692" t="s">
        <v>608</v>
      </c>
      <c r="B7692" t="s">
        <v>2336</v>
      </c>
    </row>
    <row r="7693" spans="1:2" x14ac:dyDescent="0.25">
      <c r="A7693" t="s">
        <v>579</v>
      </c>
      <c r="B7693" t="s">
        <v>2336</v>
      </c>
    </row>
    <row r="7694" spans="1:2" x14ac:dyDescent="0.25">
      <c r="A7694" t="s">
        <v>580</v>
      </c>
      <c r="B7694" t="s">
        <v>2336</v>
      </c>
    </row>
    <row r="7695" spans="1:2" x14ac:dyDescent="0.25">
      <c r="A7695">
        <f>-8027621.2683923 -9</f>
        <v>-8027630.2683923002</v>
      </c>
      <c r="B7695" t="s">
        <v>2337</v>
      </c>
    </row>
    <row r="7696" spans="1:2" x14ac:dyDescent="0.25">
      <c r="A7696" t="s">
        <v>547</v>
      </c>
      <c r="B7696" t="s">
        <v>2336</v>
      </c>
    </row>
    <row r="7697" spans="1:2" x14ac:dyDescent="0.25">
      <c r="A7697" t="s">
        <v>517</v>
      </c>
      <c r="B7697" t="s">
        <v>2336</v>
      </c>
    </row>
    <row r="7698" spans="1:2" x14ac:dyDescent="0.25">
      <c r="A7698" t="s">
        <v>518</v>
      </c>
      <c r="B7698" t="s">
        <v>2336</v>
      </c>
    </row>
    <row r="7699" spans="1:2" x14ac:dyDescent="0.25">
      <c r="A7699" t="s">
        <v>514</v>
      </c>
      <c r="B7699" t="s">
        <v>2336</v>
      </c>
    </row>
    <row r="7700" spans="1:2" x14ac:dyDescent="0.25">
      <c r="A7700" t="s">
        <v>483</v>
      </c>
      <c r="B7700" t="s">
        <v>2336</v>
      </c>
    </row>
    <row r="7701" spans="1:2" x14ac:dyDescent="0.25">
      <c r="A7701" t="s">
        <v>484</v>
      </c>
      <c r="B7701" t="s">
        <v>2336</v>
      </c>
    </row>
    <row r="7702" spans="1:2" x14ac:dyDescent="0.25">
      <c r="A7702" t="s">
        <v>452</v>
      </c>
      <c r="B7702" t="s">
        <v>2336</v>
      </c>
    </row>
    <row r="7703" spans="1:2" x14ac:dyDescent="0.25">
      <c r="A7703" t="s">
        <v>421</v>
      </c>
      <c r="B7703" t="s">
        <v>2336</v>
      </c>
    </row>
    <row r="7704" spans="1:2" x14ac:dyDescent="0.25">
      <c r="A7704">
        <f>-8019210.9585 -9530</f>
        <v>-8028740.9584999997</v>
      </c>
      <c r="B7704" t="s">
        <v>2368</v>
      </c>
    </row>
    <row r="7705" spans="1:2" x14ac:dyDescent="0.25">
      <c r="A7705" t="s">
        <v>389</v>
      </c>
      <c r="B7705" t="s">
        <v>2336</v>
      </c>
    </row>
    <row r="7706" spans="1:2" x14ac:dyDescent="0.25">
      <c r="A7706" t="s">
        <v>355</v>
      </c>
      <c r="B7706" t="s">
        <v>2336</v>
      </c>
    </row>
    <row r="7707" spans="1:2" x14ac:dyDescent="0.25">
      <c r="A7707" t="s">
        <v>320</v>
      </c>
      <c r="B7707" t="s">
        <v>2336</v>
      </c>
    </row>
    <row r="7708" spans="1:2" x14ac:dyDescent="0.25">
      <c r="A7708">
        <f>-8015473.0429923 -9</f>
        <v>-8015482.0429923004</v>
      </c>
      <c r="B7708" t="s">
        <v>2337</v>
      </c>
    </row>
    <row r="7709" spans="1:2" x14ac:dyDescent="0.25">
      <c r="A7709" t="s">
        <v>112</v>
      </c>
      <c r="B7709" t="s">
        <v>2336</v>
      </c>
    </row>
    <row r="7710" spans="1:2" x14ac:dyDescent="0.25">
      <c r="A7710" t="s">
        <v>113</v>
      </c>
      <c r="B7710" t="s">
        <v>2336</v>
      </c>
    </row>
    <row r="7711" spans="1:2" x14ac:dyDescent="0.25">
      <c r="A7711">
        <f>-8124807.0715923 -9</f>
        <v>-8124816.0715923002</v>
      </c>
      <c r="B7711" t="s">
        <v>2369</v>
      </c>
    </row>
    <row r="7712" spans="1:2" x14ac:dyDescent="0.25">
      <c r="A7712">
        <f>-8112658.8461923 -9</f>
        <v>-8112667.8461923003</v>
      </c>
      <c r="B7712" t="s">
        <v>2369</v>
      </c>
    </row>
    <row r="7713" spans="1:3" x14ac:dyDescent="0.25">
      <c r="A7713">
        <v>-8103314.0574230701</v>
      </c>
      <c r="B7713">
        <v>-96241.312033035705</v>
      </c>
      <c r="C7713" t="s">
        <v>2370</v>
      </c>
    </row>
    <row r="7714" spans="1:3" x14ac:dyDescent="0.25">
      <c r="A7714">
        <v>-8102379.5785461497</v>
      </c>
      <c r="B7714">
        <v>-96241.312033035705</v>
      </c>
      <c r="C7714" t="s">
        <v>2371</v>
      </c>
    </row>
    <row r="7715" spans="1:3" x14ac:dyDescent="0.25">
      <c r="A7715">
        <v>-8101445.0996692302</v>
      </c>
      <c r="B7715">
        <v>-96241.312033035705</v>
      </c>
      <c r="C7715">
        <v>6.11467286944389E-3</v>
      </c>
    </row>
    <row r="7716" spans="1:3" x14ac:dyDescent="0.25">
      <c r="A7716">
        <v>-8100510.6207923004</v>
      </c>
      <c r="B7716">
        <v>-96241.312033035705</v>
      </c>
      <c r="C7716" t="s">
        <v>2372</v>
      </c>
    </row>
    <row r="7717" spans="1:3" x14ac:dyDescent="0.25">
      <c r="A7717">
        <v>-8099576.14191538</v>
      </c>
      <c r="B7717">
        <v>-96241.312033035705</v>
      </c>
      <c r="C7717" t="s">
        <v>2373</v>
      </c>
    </row>
    <row r="7718" spans="1:3" x14ac:dyDescent="0.25">
      <c r="A7718">
        <v>-8098641.6630384596</v>
      </c>
      <c r="B7718">
        <v>-96241.312033035705</v>
      </c>
      <c r="C7718" t="s">
        <v>2374</v>
      </c>
    </row>
    <row r="7719" spans="1:3" x14ac:dyDescent="0.25">
      <c r="A7719">
        <v>-8097707.1841615299</v>
      </c>
      <c r="B7719">
        <v>-96241.312033035705</v>
      </c>
      <c r="C7719" t="s">
        <v>2375</v>
      </c>
    </row>
    <row r="7720" spans="1:3" x14ac:dyDescent="0.25">
      <c r="A7720">
        <v>-8096772.7052846104</v>
      </c>
      <c r="B7720">
        <v>-96241.312033035705</v>
      </c>
      <c r="C7720" t="s">
        <v>2376</v>
      </c>
    </row>
    <row r="7721" spans="1:3" x14ac:dyDescent="0.25">
      <c r="A7721">
        <v>-8095838.22640769</v>
      </c>
      <c r="B7721">
        <v>-96241.312033035705</v>
      </c>
      <c r="C7721" t="s">
        <v>2377</v>
      </c>
    </row>
    <row r="7722" spans="1:3" x14ac:dyDescent="0.25">
      <c r="A7722">
        <v>-8094903.7475307602</v>
      </c>
      <c r="B7722">
        <v>-96241.312033035705</v>
      </c>
      <c r="C7722" t="s">
        <v>2378</v>
      </c>
    </row>
    <row r="7723" spans="1:3" x14ac:dyDescent="0.25">
      <c r="A7723">
        <v>-8093969.2686538398</v>
      </c>
      <c r="B7723">
        <v>-96241.312033035705</v>
      </c>
      <c r="C7723" t="s">
        <v>2379</v>
      </c>
    </row>
    <row r="7724" spans="1:3" x14ac:dyDescent="0.25">
      <c r="A7724">
        <v>-8093034.7897769203</v>
      </c>
      <c r="B7724">
        <v>-96241.312033035705</v>
      </c>
      <c r="C7724" t="s">
        <v>2380</v>
      </c>
    </row>
    <row r="7725" spans="1:3" x14ac:dyDescent="0.25">
      <c r="A7725">
        <v>-8092100.3108999897</v>
      </c>
      <c r="B7725">
        <v>-96241.312033035705</v>
      </c>
      <c r="C7725" t="s">
        <v>2381</v>
      </c>
    </row>
    <row r="7726" spans="1:3" x14ac:dyDescent="0.25">
      <c r="A7726">
        <v>-8091165.8320230702</v>
      </c>
      <c r="B7726">
        <v>-96241.312033035705</v>
      </c>
      <c r="C7726" t="s">
        <v>2382</v>
      </c>
    </row>
    <row r="7727" spans="1:3" x14ac:dyDescent="0.25">
      <c r="A7727">
        <v>-8090231.3531461498</v>
      </c>
      <c r="B7727">
        <v>-96241.312033035705</v>
      </c>
      <c r="C7727">
        <v>9.9425204098224598E-2</v>
      </c>
    </row>
    <row r="7728" spans="1:3" x14ac:dyDescent="0.25">
      <c r="A7728">
        <v>-8089296.8742692303</v>
      </c>
      <c r="B7728">
        <v>-96241.312033035705</v>
      </c>
      <c r="C7728" t="s">
        <v>2383</v>
      </c>
    </row>
    <row r="7729" spans="1:3" x14ac:dyDescent="0.25">
      <c r="A7729">
        <v>-8088362.3953922996</v>
      </c>
      <c r="B7729">
        <v>-96241.312033035705</v>
      </c>
      <c r="C7729" t="s">
        <v>2384</v>
      </c>
    </row>
    <row r="7730" spans="1:3" x14ac:dyDescent="0.25">
      <c r="A7730">
        <v>-8087427.9165153801</v>
      </c>
      <c r="B7730">
        <v>-96241.312033035705</v>
      </c>
      <c r="C7730">
        <v>0.17281576991081199</v>
      </c>
    </row>
    <row r="7731" spans="1:3" x14ac:dyDescent="0.25">
      <c r="A7731">
        <v>-8086493.4376384597</v>
      </c>
      <c r="B7731">
        <v>-96241.312033035705</v>
      </c>
      <c r="C7731" t="s">
        <v>2385</v>
      </c>
    </row>
    <row r="7732" spans="1:3" x14ac:dyDescent="0.25">
      <c r="A7732">
        <v>-8085558.95876153</v>
      </c>
      <c r="B7732">
        <v>-96241.312033035705</v>
      </c>
      <c r="C7732" t="s">
        <v>2386</v>
      </c>
    </row>
    <row r="7733" spans="1:3" x14ac:dyDescent="0.25">
      <c r="A7733">
        <v>-8084624.4798846096</v>
      </c>
      <c r="B7733">
        <v>-96241.312033035705</v>
      </c>
      <c r="C7733" t="s">
        <v>2387</v>
      </c>
    </row>
    <row r="7734" spans="1:3" x14ac:dyDescent="0.25">
      <c r="A7734">
        <v>-8083690.0010076901</v>
      </c>
      <c r="B7734">
        <v>-96241.312033035705</v>
      </c>
      <c r="C7734" t="s">
        <v>2388</v>
      </c>
    </row>
    <row r="7735" spans="1:3" x14ac:dyDescent="0.25">
      <c r="A7735">
        <v>-8082755.5221307604</v>
      </c>
      <c r="B7735">
        <v>-96241.312033035705</v>
      </c>
      <c r="C7735" t="s">
        <v>2389</v>
      </c>
    </row>
    <row r="7736" spans="1:3" x14ac:dyDescent="0.25">
      <c r="A7736">
        <v>-8081821.0432538399</v>
      </c>
      <c r="B7736">
        <v>-96241.312033035705</v>
      </c>
      <c r="C7736" t="s">
        <v>2390</v>
      </c>
    </row>
    <row r="7737" spans="1:3" x14ac:dyDescent="0.25">
      <c r="A7737">
        <v>-8080886.5643769205</v>
      </c>
      <c r="B7737">
        <v>-96241.312033035705</v>
      </c>
      <c r="C7737" t="s">
        <v>2391</v>
      </c>
    </row>
    <row r="7738" spans="1:3" x14ac:dyDescent="0.25">
      <c r="A7738">
        <v>-8079952.0855</v>
      </c>
      <c r="B7738">
        <v>-96241.312033035705</v>
      </c>
      <c r="C7738" t="s">
        <v>2392</v>
      </c>
    </row>
    <row r="7739" spans="1:3" x14ac:dyDescent="0.25">
      <c r="A7739">
        <v>-8079017.6066230703</v>
      </c>
      <c r="B7739">
        <v>-96241.312033035705</v>
      </c>
      <c r="C7739" t="s">
        <v>2393</v>
      </c>
    </row>
    <row r="7740" spans="1:3" x14ac:dyDescent="0.25">
      <c r="A7740">
        <v>-8078083.1277461499</v>
      </c>
      <c r="B7740">
        <v>-96241.312033035705</v>
      </c>
      <c r="C7740" t="s">
        <v>2394</v>
      </c>
    </row>
    <row r="7741" spans="1:3" x14ac:dyDescent="0.25">
      <c r="A7741">
        <v>-8077148.6488692304</v>
      </c>
      <c r="B7741">
        <v>-96241.312033035705</v>
      </c>
      <c r="C7741" t="s">
        <v>2395</v>
      </c>
    </row>
    <row r="7742" spans="1:3" x14ac:dyDescent="0.25">
      <c r="A7742">
        <v>-8076214.1699922998</v>
      </c>
      <c r="B7742">
        <v>-96241.312033035705</v>
      </c>
      <c r="C7742" t="s">
        <v>2396</v>
      </c>
    </row>
    <row r="7743" spans="1:3" x14ac:dyDescent="0.25">
      <c r="A7743">
        <v>-8075279.6911153803</v>
      </c>
      <c r="B7743">
        <v>-96241.312033035705</v>
      </c>
      <c r="C7743" t="s">
        <v>2397</v>
      </c>
    </row>
    <row r="7744" spans="1:3" x14ac:dyDescent="0.25">
      <c r="A7744">
        <v>-8074345.2122384598</v>
      </c>
      <c r="B7744">
        <v>-96241.312033035705</v>
      </c>
      <c r="C7744" t="s">
        <v>2398</v>
      </c>
    </row>
    <row r="7745" spans="1:3" x14ac:dyDescent="0.25">
      <c r="A7745">
        <v>-8073410.7333615301</v>
      </c>
      <c r="B7745">
        <v>-96241.312033035705</v>
      </c>
      <c r="C7745">
        <v>0.52436739206313998</v>
      </c>
    </row>
    <row r="7746" spans="1:3" x14ac:dyDescent="0.25">
      <c r="A7746">
        <v>-8072476.2544846097</v>
      </c>
      <c r="B7746">
        <v>-96241.312033035705</v>
      </c>
      <c r="C7746" t="s">
        <v>2399</v>
      </c>
    </row>
    <row r="7747" spans="1:3" x14ac:dyDescent="0.25">
      <c r="A7747">
        <v>-8071541.7756076902</v>
      </c>
      <c r="B7747">
        <v>-96241.312033035705</v>
      </c>
      <c r="C7747" t="s">
        <v>2400</v>
      </c>
    </row>
    <row r="7748" spans="1:3" x14ac:dyDescent="0.25">
      <c r="A7748">
        <v>-8070607.2967307596</v>
      </c>
      <c r="B7748">
        <v>-96241.312033035705</v>
      </c>
      <c r="C7748">
        <v>0</v>
      </c>
    </row>
    <row r="7749" spans="1:3" x14ac:dyDescent="0.25">
      <c r="A7749">
        <v>-8069672.8178538401</v>
      </c>
      <c r="B7749">
        <v>-96241.312033035705</v>
      </c>
      <c r="C7749" t="s">
        <v>111</v>
      </c>
    </row>
    <row r="7750" spans="1:3" x14ac:dyDescent="0.25">
      <c r="A7750">
        <v>-8068738.3389769197</v>
      </c>
      <c r="B7750">
        <v>-96241.312033035705</v>
      </c>
      <c r="C7750" t="s">
        <v>111</v>
      </c>
    </row>
    <row r="7751" spans="1:3" x14ac:dyDescent="0.25">
      <c r="A7751">
        <v>-8067803.8601000002</v>
      </c>
      <c r="B7751">
        <v>-96241.312033035705</v>
      </c>
      <c r="C7751" t="s">
        <v>111</v>
      </c>
    </row>
    <row r="7752" spans="1:3" x14ac:dyDescent="0.25">
      <c r="A7752">
        <v>-8066869.3812230704</v>
      </c>
      <c r="B7752">
        <v>-96241.312033035705</v>
      </c>
      <c r="C7752" t="s">
        <v>111</v>
      </c>
    </row>
    <row r="7753" spans="1:3" x14ac:dyDescent="0.25">
      <c r="A7753">
        <v>-8065934.90234615</v>
      </c>
      <c r="B7753">
        <v>-96241.312033035705</v>
      </c>
      <c r="C7753" t="s">
        <v>111</v>
      </c>
    </row>
    <row r="7754" spans="1:3" x14ac:dyDescent="0.25">
      <c r="A7754">
        <v>-8065000.4234692296</v>
      </c>
      <c r="B7754">
        <v>-96241.312033035705</v>
      </c>
      <c r="C7754" t="s">
        <v>111</v>
      </c>
    </row>
    <row r="7755" spans="1:3" x14ac:dyDescent="0.25">
      <c r="A7755">
        <v>-8064065.9445922999</v>
      </c>
      <c r="B7755">
        <v>-96241.312033035705</v>
      </c>
      <c r="C7755" t="s">
        <v>111</v>
      </c>
    </row>
    <row r="7756" spans="1:3" x14ac:dyDescent="0.25">
      <c r="A7756">
        <v>-8063131.4657153804</v>
      </c>
      <c r="B7756">
        <v>-96241.312033035705</v>
      </c>
      <c r="C7756" t="s">
        <v>111</v>
      </c>
    </row>
    <row r="7757" spans="1:3" x14ac:dyDescent="0.25">
      <c r="A7757">
        <v>-8062196.98683846</v>
      </c>
      <c r="B7757">
        <v>-96241.312033035705</v>
      </c>
      <c r="C7757" t="s">
        <v>111</v>
      </c>
    </row>
    <row r="7758" spans="1:3" x14ac:dyDescent="0.25">
      <c r="A7758">
        <v>-8061262.5079615302</v>
      </c>
      <c r="B7758">
        <v>-96241.312033035705</v>
      </c>
      <c r="C7758" t="s">
        <v>111</v>
      </c>
    </row>
    <row r="7759" spans="1:3" x14ac:dyDescent="0.25">
      <c r="A7759">
        <v>-8060328.0290846098</v>
      </c>
      <c r="B7759">
        <v>-96241.312033035705</v>
      </c>
      <c r="C7759" t="s">
        <v>111</v>
      </c>
    </row>
    <row r="7760" spans="1:3" x14ac:dyDescent="0.25">
      <c r="A7760">
        <f>-8055655.6347 -9624</f>
        <v>-8065279.6347000003</v>
      </c>
      <c r="B7760" t="s">
        <v>2401</v>
      </c>
    </row>
    <row r="7761" spans="1:3" x14ac:dyDescent="0.25">
      <c r="A7761">
        <f>-8051917.7191923 -9</f>
        <v>-8051926.7191923</v>
      </c>
      <c r="B7761" t="s">
        <v>2369</v>
      </c>
    </row>
    <row r="7762" spans="1:3" x14ac:dyDescent="0.25">
      <c r="A7762">
        <f>-8043507.4093 -9624</f>
        <v>-8053131.4093000004</v>
      </c>
      <c r="B7762" t="s">
        <v>2401</v>
      </c>
    </row>
    <row r="7763" spans="1:3" x14ac:dyDescent="0.25">
      <c r="A7763">
        <f>-8039769.4937923 -9</f>
        <v>-8039778.4937923001</v>
      </c>
      <c r="B7763" t="s">
        <v>2369</v>
      </c>
    </row>
    <row r="7764" spans="1:3" x14ac:dyDescent="0.25">
      <c r="A7764">
        <f>-8031359.1839 -9624</f>
        <v>-8040983.1838999996</v>
      </c>
      <c r="B7764" t="s">
        <v>2401</v>
      </c>
    </row>
    <row r="7765" spans="1:3" x14ac:dyDescent="0.25">
      <c r="A7765">
        <f>-8027621.2683923 -9</f>
        <v>-8027630.2683923002</v>
      </c>
      <c r="B7765" t="s">
        <v>2369</v>
      </c>
    </row>
    <row r="7766" spans="1:3" x14ac:dyDescent="0.25">
      <c r="A7766">
        <f>-8019210.9585 -9624</f>
        <v>-8028834.9584999997</v>
      </c>
      <c r="B7766" t="s">
        <v>2401</v>
      </c>
    </row>
    <row r="7767" spans="1:3" x14ac:dyDescent="0.25">
      <c r="A7767">
        <f>-8015473.0429923 -9</f>
        <v>-8015482.0429923004</v>
      </c>
      <c r="B7767" t="s">
        <v>2369</v>
      </c>
    </row>
    <row r="7768" spans="1:3" x14ac:dyDescent="0.25">
      <c r="A7768">
        <f>-8124807.0715923 -9</f>
        <v>-8124816.0715923002</v>
      </c>
      <c r="B7768" t="s">
        <v>2402</v>
      </c>
    </row>
    <row r="7769" spans="1:3" x14ac:dyDescent="0.25">
      <c r="A7769">
        <f>-8112658.8461923 -9</f>
        <v>-8112667.8461923003</v>
      </c>
      <c r="B7769" t="s">
        <v>2402</v>
      </c>
    </row>
    <row r="7770" spans="1:3" x14ac:dyDescent="0.25">
      <c r="A7770">
        <v>-8104248.5362999896</v>
      </c>
      <c r="B7770">
        <v>-97175.7909098214</v>
      </c>
      <c r="C7770">
        <v>3.73967154882848E-3</v>
      </c>
    </row>
    <row r="7771" spans="1:3" x14ac:dyDescent="0.25">
      <c r="A7771">
        <v>-8103314.0574230701</v>
      </c>
      <c r="B7771">
        <v>-97175.7909098214</v>
      </c>
      <c r="C7771" t="s">
        <v>2403</v>
      </c>
    </row>
    <row r="7772" spans="1:3" x14ac:dyDescent="0.25">
      <c r="A7772">
        <v>-8102379.5785461497</v>
      </c>
      <c r="B7772">
        <v>-97175.7909098214</v>
      </c>
      <c r="C7772" t="s">
        <v>2404</v>
      </c>
    </row>
    <row r="7773" spans="1:3" x14ac:dyDescent="0.25">
      <c r="A7773">
        <v>-8101445.0996692302</v>
      </c>
      <c r="B7773">
        <v>-97175.7909098214</v>
      </c>
      <c r="C7773">
        <v>8.3516733720898594E-3</v>
      </c>
    </row>
    <row r="7774" spans="1:3" x14ac:dyDescent="0.25">
      <c r="A7774">
        <v>-8100510.6207923004</v>
      </c>
      <c r="B7774">
        <v>-97175.7909098214</v>
      </c>
      <c r="C7774" t="s">
        <v>2405</v>
      </c>
    </row>
    <row r="7775" spans="1:3" x14ac:dyDescent="0.25">
      <c r="A7775">
        <v>-8099576.14191538</v>
      </c>
      <c r="B7775">
        <v>-97175.7909098214</v>
      </c>
      <c r="C7775" t="s">
        <v>2406</v>
      </c>
    </row>
    <row r="7776" spans="1:3" x14ac:dyDescent="0.25">
      <c r="A7776">
        <v>-8098641.6630384596</v>
      </c>
      <c r="B7776">
        <v>-97175.7909098214</v>
      </c>
      <c r="C7776" t="s">
        <v>2407</v>
      </c>
    </row>
    <row r="7777" spans="1:3" x14ac:dyDescent="0.25">
      <c r="A7777">
        <v>-8097707.1841615299</v>
      </c>
      <c r="B7777">
        <v>-97175.7909098214</v>
      </c>
      <c r="C7777" t="s">
        <v>2408</v>
      </c>
    </row>
    <row r="7778" spans="1:3" x14ac:dyDescent="0.25">
      <c r="A7778">
        <v>-8096772.7052846104</v>
      </c>
      <c r="B7778">
        <v>-97175.7909098214</v>
      </c>
      <c r="C7778" t="s">
        <v>2409</v>
      </c>
    </row>
    <row r="7779" spans="1:3" x14ac:dyDescent="0.25">
      <c r="A7779">
        <v>-8095838.22640769</v>
      </c>
      <c r="B7779">
        <v>-97175.7909098214</v>
      </c>
      <c r="C7779" t="s">
        <v>2410</v>
      </c>
    </row>
    <row r="7780" spans="1:3" x14ac:dyDescent="0.25">
      <c r="A7780">
        <v>-8094903.7475307602</v>
      </c>
      <c r="B7780">
        <v>-97175.7909098214</v>
      </c>
      <c r="C7780" t="s">
        <v>2411</v>
      </c>
    </row>
    <row r="7781" spans="1:3" x14ac:dyDescent="0.25">
      <c r="A7781">
        <v>-8093969.2686538398</v>
      </c>
      <c r="B7781">
        <v>-97175.7909098214</v>
      </c>
      <c r="C7781" t="s">
        <v>2412</v>
      </c>
    </row>
    <row r="7782" spans="1:3" x14ac:dyDescent="0.25">
      <c r="A7782">
        <v>-8093034.7897769203</v>
      </c>
      <c r="B7782">
        <v>-97175.7909098214</v>
      </c>
      <c r="C7782" t="s">
        <v>2413</v>
      </c>
    </row>
    <row r="7783" spans="1:3" x14ac:dyDescent="0.25">
      <c r="A7783">
        <v>-8092100.3108999897</v>
      </c>
      <c r="B7783">
        <v>-97175.7909098214</v>
      </c>
      <c r="C7783" t="s">
        <v>2414</v>
      </c>
    </row>
    <row r="7784" spans="1:3" x14ac:dyDescent="0.25">
      <c r="A7784">
        <v>-8091165.8320230702</v>
      </c>
      <c r="B7784">
        <v>-97175.7909098214</v>
      </c>
      <c r="C7784" t="s">
        <v>2415</v>
      </c>
    </row>
    <row r="7785" spans="1:3" x14ac:dyDescent="0.25">
      <c r="A7785">
        <v>-8090231.3531461498</v>
      </c>
      <c r="B7785">
        <v>-97175.7909098214</v>
      </c>
      <c r="C7785">
        <v>0.108890153467655</v>
      </c>
    </row>
    <row r="7786" spans="1:3" x14ac:dyDescent="0.25">
      <c r="A7786">
        <v>-8089296.8742692303</v>
      </c>
      <c r="B7786">
        <v>-97175.7909098214</v>
      </c>
      <c r="C7786" t="s">
        <v>2416</v>
      </c>
    </row>
    <row r="7787" spans="1:3" x14ac:dyDescent="0.25">
      <c r="A7787">
        <v>-8088362.3953922996</v>
      </c>
      <c r="B7787">
        <v>-97175.7909098214</v>
      </c>
      <c r="C7787" t="s">
        <v>2417</v>
      </c>
    </row>
    <row r="7788" spans="1:3" x14ac:dyDescent="0.25">
      <c r="A7788">
        <v>-8087427.9165153801</v>
      </c>
      <c r="B7788">
        <v>-97175.7909098214</v>
      </c>
      <c r="C7788">
        <v>0.177297383546829</v>
      </c>
    </row>
    <row r="7789" spans="1:3" x14ac:dyDescent="0.25">
      <c r="A7789">
        <v>-8086493.4376384597</v>
      </c>
      <c r="B7789">
        <v>-97175.7909098214</v>
      </c>
      <c r="C7789" t="s">
        <v>2418</v>
      </c>
    </row>
    <row r="7790" spans="1:3" x14ac:dyDescent="0.25">
      <c r="A7790">
        <v>-8085558.95876153</v>
      </c>
      <c r="B7790">
        <v>-97175.7909098214</v>
      </c>
      <c r="C7790" t="s">
        <v>2419</v>
      </c>
    </row>
    <row r="7791" spans="1:3" x14ac:dyDescent="0.25">
      <c r="A7791">
        <v>-8084624.4798846096</v>
      </c>
      <c r="B7791">
        <v>-97175.7909098214</v>
      </c>
      <c r="C7791" t="s">
        <v>2420</v>
      </c>
    </row>
    <row r="7792" spans="1:3" x14ac:dyDescent="0.25">
      <c r="A7792">
        <v>-8083690.0010076901</v>
      </c>
      <c r="B7792">
        <v>-97175.7909098214</v>
      </c>
      <c r="C7792" t="s">
        <v>2421</v>
      </c>
    </row>
    <row r="7793" spans="1:3" x14ac:dyDescent="0.25">
      <c r="A7793">
        <v>-8082755.5221307604</v>
      </c>
      <c r="B7793">
        <v>-97175.7909098214</v>
      </c>
      <c r="C7793" t="s">
        <v>2422</v>
      </c>
    </row>
    <row r="7794" spans="1:3" x14ac:dyDescent="0.25">
      <c r="A7794">
        <v>-8081821.0432538399</v>
      </c>
      <c r="B7794">
        <v>-97175.7909098214</v>
      </c>
      <c r="C7794" t="s">
        <v>2423</v>
      </c>
    </row>
    <row r="7795" spans="1:3" x14ac:dyDescent="0.25">
      <c r="A7795">
        <v>-8080886.5643769205</v>
      </c>
      <c r="B7795">
        <v>-97175.7909098214</v>
      </c>
      <c r="C7795" t="s">
        <v>2424</v>
      </c>
    </row>
    <row r="7796" spans="1:3" x14ac:dyDescent="0.25">
      <c r="A7796">
        <v>-8079952.0855</v>
      </c>
      <c r="B7796">
        <v>-97175.7909098214</v>
      </c>
      <c r="C7796" t="s">
        <v>2425</v>
      </c>
    </row>
    <row r="7797" spans="1:3" x14ac:dyDescent="0.25">
      <c r="A7797">
        <v>-8079017.6066230703</v>
      </c>
      <c r="B7797">
        <v>-97175.7909098214</v>
      </c>
      <c r="C7797" t="s">
        <v>2426</v>
      </c>
    </row>
    <row r="7798" spans="1:3" x14ac:dyDescent="0.25">
      <c r="A7798">
        <v>-8078083.1277461499</v>
      </c>
      <c r="B7798">
        <v>-97175.7909098214</v>
      </c>
      <c r="C7798" t="s">
        <v>2427</v>
      </c>
    </row>
    <row r="7799" spans="1:3" x14ac:dyDescent="0.25">
      <c r="A7799">
        <v>-8077148.6488692304</v>
      </c>
      <c r="B7799">
        <v>-97175.7909098214</v>
      </c>
      <c r="C7799" t="s">
        <v>2428</v>
      </c>
    </row>
    <row r="7800" spans="1:3" x14ac:dyDescent="0.25">
      <c r="A7800">
        <v>-8076214.1699922998</v>
      </c>
      <c r="B7800">
        <v>-97175.7909098214</v>
      </c>
      <c r="C7800" t="s">
        <v>2429</v>
      </c>
    </row>
    <row r="7801" spans="1:3" x14ac:dyDescent="0.25">
      <c r="A7801">
        <v>-8075279.6911153803</v>
      </c>
      <c r="B7801">
        <v>-97175.7909098214</v>
      </c>
      <c r="C7801" t="s">
        <v>2430</v>
      </c>
    </row>
    <row r="7802" spans="1:3" x14ac:dyDescent="0.25">
      <c r="A7802">
        <v>-8074345.2122384598</v>
      </c>
      <c r="B7802">
        <v>-97175.7909098214</v>
      </c>
      <c r="C7802" t="s">
        <v>2431</v>
      </c>
    </row>
    <row r="7803" spans="1:3" x14ac:dyDescent="0.25">
      <c r="A7803">
        <v>-8073410.7333615301</v>
      </c>
      <c r="B7803">
        <v>-97175.7909098214</v>
      </c>
      <c r="C7803">
        <v>0.53493499755859297</v>
      </c>
    </row>
    <row r="7804" spans="1:3" x14ac:dyDescent="0.25">
      <c r="A7804">
        <v>-8072476.2544846097</v>
      </c>
      <c r="B7804">
        <v>-97175.7909098214</v>
      </c>
      <c r="C7804" t="s">
        <v>2432</v>
      </c>
    </row>
    <row r="7805" spans="1:3" x14ac:dyDescent="0.25">
      <c r="A7805">
        <v>-8071541.7756076902</v>
      </c>
      <c r="B7805">
        <v>-97175.7909098214</v>
      </c>
      <c r="C7805" t="s">
        <v>2433</v>
      </c>
    </row>
    <row r="7806" spans="1:3" x14ac:dyDescent="0.25">
      <c r="A7806">
        <v>-8070607.2967307596</v>
      </c>
      <c r="B7806">
        <v>-97175.7909098214</v>
      </c>
      <c r="C7806">
        <v>0</v>
      </c>
    </row>
    <row r="7807" spans="1:3" x14ac:dyDescent="0.25">
      <c r="A7807">
        <v>-8069672.8178538401</v>
      </c>
      <c r="B7807">
        <v>-97175.7909098214</v>
      </c>
      <c r="C7807" t="s">
        <v>184</v>
      </c>
    </row>
    <row r="7808" spans="1:3" x14ac:dyDescent="0.25">
      <c r="A7808">
        <v>-8068738.3389769197</v>
      </c>
      <c r="B7808">
        <v>-97175.7909098214</v>
      </c>
      <c r="C7808" t="s">
        <v>184</v>
      </c>
    </row>
    <row r="7809" spans="1:3" x14ac:dyDescent="0.25">
      <c r="A7809">
        <v>-8067803.8601000002</v>
      </c>
      <c r="B7809">
        <v>-97175.7909098214</v>
      </c>
      <c r="C7809" t="s">
        <v>184</v>
      </c>
    </row>
    <row r="7810" spans="1:3" x14ac:dyDescent="0.25">
      <c r="A7810">
        <v>-8066869.3812230704</v>
      </c>
      <c r="B7810">
        <v>-97175.7909098214</v>
      </c>
      <c r="C7810" t="s">
        <v>184</v>
      </c>
    </row>
    <row r="7811" spans="1:3" x14ac:dyDescent="0.25">
      <c r="A7811">
        <v>-8065934.90234615</v>
      </c>
      <c r="B7811">
        <v>-97175.7909098214</v>
      </c>
      <c r="C7811" t="s">
        <v>184</v>
      </c>
    </row>
    <row r="7812" spans="1:3" x14ac:dyDescent="0.25">
      <c r="A7812">
        <v>-8065000.4234692296</v>
      </c>
      <c r="B7812">
        <v>-97175.7909098214</v>
      </c>
      <c r="C7812" t="s">
        <v>184</v>
      </c>
    </row>
    <row r="7813" spans="1:3" x14ac:dyDescent="0.25">
      <c r="A7813">
        <v>-8064065.9445922999</v>
      </c>
      <c r="B7813">
        <v>-97175.7909098214</v>
      </c>
      <c r="C7813" t="s">
        <v>184</v>
      </c>
    </row>
    <row r="7814" spans="1:3" x14ac:dyDescent="0.25">
      <c r="A7814">
        <v>-8063131.4657153804</v>
      </c>
      <c r="B7814">
        <v>-97175.7909098214</v>
      </c>
      <c r="C7814" t="s">
        <v>184</v>
      </c>
    </row>
    <row r="7815" spans="1:3" x14ac:dyDescent="0.25">
      <c r="A7815">
        <v>-8062196.98683846</v>
      </c>
      <c r="B7815">
        <v>-97175.7909098214</v>
      </c>
      <c r="C7815" t="s">
        <v>184</v>
      </c>
    </row>
    <row r="7816" spans="1:3" x14ac:dyDescent="0.25">
      <c r="A7816">
        <v>-8061262.5079615302</v>
      </c>
      <c r="B7816">
        <v>-97175.7909098214</v>
      </c>
      <c r="C7816" t="s">
        <v>184</v>
      </c>
    </row>
    <row r="7817" spans="1:3" x14ac:dyDescent="0.25">
      <c r="A7817">
        <f>-8055655.6347 -9717</f>
        <v>-8065372.6347000003</v>
      </c>
      <c r="B7817" t="s">
        <v>2434</v>
      </c>
    </row>
    <row r="7818" spans="1:3" x14ac:dyDescent="0.25">
      <c r="A7818">
        <f>-8051917.7191923 -9</f>
        <v>-8051926.7191923</v>
      </c>
      <c r="B7818" t="s">
        <v>2402</v>
      </c>
    </row>
    <row r="7819" spans="1:3" x14ac:dyDescent="0.25">
      <c r="A7819">
        <f>-8043507.4093 -9717</f>
        <v>-8053224.4093000004</v>
      </c>
      <c r="B7819" t="s">
        <v>2434</v>
      </c>
    </row>
    <row r="7820" spans="1:3" x14ac:dyDescent="0.25">
      <c r="A7820">
        <f>-8039769.4937923 -9</f>
        <v>-8039778.4937923001</v>
      </c>
      <c r="B7820" t="s">
        <v>2402</v>
      </c>
    </row>
    <row r="7821" spans="1:3" x14ac:dyDescent="0.25">
      <c r="A7821">
        <f>-8031359.1839 -9717</f>
        <v>-8041076.1838999996</v>
      </c>
      <c r="B7821" t="s">
        <v>2434</v>
      </c>
    </row>
    <row r="7822" spans="1:3" x14ac:dyDescent="0.25">
      <c r="A7822">
        <f>-8027621.2683923 -9</f>
        <v>-8027630.2683923002</v>
      </c>
      <c r="B7822" t="s">
        <v>2402</v>
      </c>
    </row>
    <row r="7823" spans="1:3" x14ac:dyDescent="0.25">
      <c r="A7823">
        <f>-8019210.9585 -9717</f>
        <v>-8028927.9584999997</v>
      </c>
      <c r="B7823" t="s">
        <v>2434</v>
      </c>
    </row>
    <row r="7824" spans="1:3" x14ac:dyDescent="0.25">
      <c r="A7824">
        <f>-8015473.0429923 -9</f>
        <v>-8015482.0429923004</v>
      </c>
      <c r="B7824" t="s">
        <v>2402</v>
      </c>
    </row>
    <row r="7825" spans="1:3" x14ac:dyDescent="0.25">
      <c r="A7825">
        <f>-8124807.0715923 -9</f>
        <v>-8124816.0715923002</v>
      </c>
      <c r="B7825" t="s">
        <v>2435</v>
      </c>
    </row>
    <row r="7826" spans="1:3" x14ac:dyDescent="0.25">
      <c r="A7826">
        <f>-8112658.8461923 -9</f>
        <v>-8112667.8461923003</v>
      </c>
      <c r="B7826" t="s">
        <v>2435</v>
      </c>
    </row>
    <row r="7827" spans="1:3" x14ac:dyDescent="0.25">
      <c r="A7827">
        <v>-8105183.0151769202</v>
      </c>
      <c r="B7827">
        <v>-98110.269786607096</v>
      </c>
      <c r="C7827" t="s">
        <v>2436</v>
      </c>
    </row>
    <row r="7828" spans="1:3" x14ac:dyDescent="0.25">
      <c r="A7828">
        <v>-8104248.5362999896</v>
      </c>
      <c r="B7828">
        <v>-98110.269786607096</v>
      </c>
      <c r="C7828">
        <v>5.7329828850924899E-3</v>
      </c>
    </row>
    <row r="7829" spans="1:3" x14ac:dyDescent="0.25">
      <c r="A7829">
        <v>-8103314.0574230701</v>
      </c>
      <c r="B7829">
        <v>-98110.269786607096</v>
      </c>
      <c r="C7829" t="s">
        <v>2437</v>
      </c>
    </row>
    <row r="7830" spans="1:3" x14ac:dyDescent="0.25">
      <c r="A7830">
        <v>-8102379.5785461497</v>
      </c>
      <c r="B7830">
        <v>-98110.269786607096</v>
      </c>
      <c r="C7830" t="s">
        <v>2438</v>
      </c>
    </row>
    <row r="7831" spans="1:3" x14ac:dyDescent="0.25">
      <c r="A7831">
        <v>-8101445.0996692302</v>
      </c>
      <c r="B7831">
        <v>-98110.269786607096</v>
      </c>
      <c r="C7831">
        <v>1.1008605360984801E-2</v>
      </c>
    </row>
    <row r="7832" spans="1:3" x14ac:dyDescent="0.25">
      <c r="A7832">
        <v>-8100510.6207923004</v>
      </c>
      <c r="B7832">
        <v>-98110.269786607096</v>
      </c>
      <c r="C7832" t="s">
        <v>2439</v>
      </c>
    </row>
    <row r="7833" spans="1:3" x14ac:dyDescent="0.25">
      <c r="A7833">
        <v>-8099576.14191538</v>
      </c>
      <c r="B7833">
        <v>-98110.269786607096</v>
      </c>
      <c r="C7833" t="s">
        <v>2440</v>
      </c>
    </row>
    <row r="7834" spans="1:3" x14ac:dyDescent="0.25">
      <c r="A7834">
        <v>-8098641.6630384596</v>
      </c>
      <c r="B7834">
        <v>-98110.269786607096</v>
      </c>
      <c r="C7834" t="s">
        <v>2441</v>
      </c>
    </row>
    <row r="7835" spans="1:3" x14ac:dyDescent="0.25">
      <c r="A7835">
        <v>-8097707.1841615299</v>
      </c>
      <c r="B7835">
        <v>-98110.269786607096</v>
      </c>
      <c r="C7835" t="s">
        <v>2442</v>
      </c>
    </row>
    <row r="7836" spans="1:3" x14ac:dyDescent="0.25">
      <c r="A7836">
        <v>-8096772.7052846104</v>
      </c>
      <c r="B7836">
        <v>-98110.269786607096</v>
      </c>
      <c r="C7836" t="s">
        <v>2443</v>
      </c>
    </row>
    <row r="7837" spans="1:3" x14ac:dyDescent="0.25">
      <c r="A7837">
        <v>-8095838.22640769</v>
      </c>
      <c r="B7837">
        <v>-98110.269786607096</v>
      </c>
      <c r="C7837" t="s">
        <v>2444</v>
      </c>
    </row>
    <row r="7838" spans="1:3" x14ac:dyDescent="0.25">
      <c r="A7838">
        <v>-8094903.7475307602</v>
      </c>
      <c r="B7838">
        <v>-98110.269786607096</v>
      </c>
      <c r="C7838" t="s">
        <v>2445</v>
      </c>
    </row>
    <row r="7839" spans="1:3" x14ac:dyDescent="0.25">
      <c r="A7839">
        <v>-8093969.2686538398</v>
      </c>
      <c r="B7839">
        <v>-98110.269786607096</v>
      </c>
      <c r="C7839" t="s">
        <v>2446</v>
      </c>
    </row>
    <row r="7840" spans="1:3" x14ac:dyDescent="0.25">
      <c r="A7840">
        <v>-8093034.7897769203</v>
      </c>
      <c r="B7840">
        <v>-98110.269786607096</v>
      </c>
      <c r="C7840" t="s">
        <v>2447</v>
      </c>
    </row>
    <row r="7841" spans="1:3" x14ac:dyDescent="0.25">
      <c r="A7841">
        <v>-8092100.3108999897</v>
      </c>
      <c r="B7841">
        <v>-98110.269786607096</v>
      </c>
      <c r="C7841" t="s">
        <v>2448</v>
      </c>
    </row>
    <row r="7842" spans="1:3" x14ac:dyDescent="0.25">
      <c r="A7842">
        <v>-8091165.8320230702</v>
      </c>
      <c r="B7842">
        <v>-98110.269786607096</v>
      </c>
      <c r="C7842" t="s">
        <v>2449</v>
      </c>
    </row>
    <row r="7843" spans="1:3" x14ac:dyDescent="0.25">
      <c r="A7843">
        <v>-8090231.3531461498</v>
      </c>
      <c r="B7843">
        <v>-98110.269786607096</v>
      </c>
      <c r="C7843">
        <v>0.116188637912273</v>
      </c>
    </row>
    <row r="7844" spans="1:3" x14ac:dyDescent="0.25">
      <c r="A7844">
        <v>-8089296.8742692303</v>
      </c>
      <c r="B7844">
        <v>-98110.269786607096</v>
      </c>
      <c r="C7844" t="s">
        <v>2450</v>
      </c>
    </row>
    <row r="7845" spans="1:3" x14ac:dyDescent="0.25">
      <c r="A7845">
        <v>-8088362.3953922996</v>
      </c>
      <c r="B7845">
        <v>-98110.269786607096</v>
      </c>
      <c r="C7845" t="s">
        <v>2451</v>
      </c>
    </row>
    <row r="7846" spans="1:3" x14ac:dyDescent="0.25">
      <c r="A7846">
        <v>-8087427.9165153801</v>
      </c>
      <c r="B7846">
        <v>-98110.269786607096</v>
      </c>
      <c r="C7846">
        <v>0.182548463344573</v>
      </c>
    </row>
    <row r="7847" spans="1:3" x14ac:dyDescent="0.25">
      <c r="A7847">
        <v>-8086493.4376384597</v>
      </c>
      <c r="B7847">
        <v>-98110.269786607096</v>
      </c>
      <c r="C7847" t="s">
        <v>2452</v>
      </c>
    </row>
    <row r="7848" spans="1:3" x14ac:dyDescent="0.25">
      <c r="A7848">
        <v>-8085558.95876153</v>
      </c>
      <c r="B7848">
        <v>-98110.269786607096</v>
      </c>
      <c r="C7848" t="s">
        <v>2453</v>
      </c>
    </row>
    <row r="7849" spans="1:3" x14ac:dyDescent="0.25">
      <c r="A7849">
        <v>-8084624.4798846096</v>
      </c>
      <c r="B7849">
        <v>-98110.269786607096</v>
      </c>
      <c r="C7849" t="s">
        <v>2454</v>
      </c>
    </row>
    <row r="7850" spans="1:3" x14ac:dyDescent="0.25">
      <c r="A7850">
        <v>-8083690.0010076901</v>
      </c>
      <c r="B7850">
        <v>-98110.269786607096</v>
      </c>
      <c r="C7850" t="s">
        <v>2455</v>
      </c>
    </row>
    <row r="7851" spans="1:3" x14ac:dyDescent="0.25">
      <c r="A7851">
        <v>-8082755.5221307604</v>
      </c>
      <c r="B7851">
        <v>-98110.269786607096</v>
      </c>
      <c r="C7851" t="s">
        <v>2456</v>
      </c>
    </row>
    <row r="7852" spans="1:3" x14ac:dyDescent="0.25">
      <c r="A7852">
        <v>-8081821.0432538399</v>
      </c>
      <c r="B7852">
        <v>-98110.269786607096</v>
      </c>
      <c r="C7852" t="s">
        <v>2457</v>
      </c>
    </row>
    <row r="7853" spans="1:3" x14ac:dyDescent="0.25">
      <c r="A7853">
        <v>-8080886.5643769205</v>
      </c>
      <c r="B7853">
        <v>-98110.269786607096</v>
      </c>
      <c r="C7853" t="s">
        <v>2458</v>
      </c>
    </row>
    <row r="7854" spans="1:3" x14ac:dyDescent="0.25">
      <c r="A7854">
        <v>-8079952.0855</v>
      </c>
      <c r="B7854">
        <v>-98110.269786607096</v>
      </c>
      <c r="C7854" t="s">
        <v>2459</v>
      </c>
    </row>
    <row r="7855" spans="1:3" x14ac:dyDescent="0.25">
      <c r="A7855">
        <v>-8079017.6066230703</v>
      </c>
      <c r="B7855">
        <v>-98110.269786607096</v>
      </c>
      <c r="C7855" t="s">
        <v>2460</v>
      </c>
    </row>
    <row r="7856" spans="1:3" x14ac:dyDescent="0.25">
      <c r="A7856">
        <v>-8078083.1277461499</v>
      </c>
      <c r="B7856">
        <v>-98110.269786607096</v>
      </c>
      <c r="C7856" t="s">
        <v>2461</v>
      </c>
    </row>
    <row r="7857" spans="1:3" x14ac:dyDescent="0.25">
      <c r="A7857">
        <v>-8077148.6488692304</v>
      </c>
      <c r="B7857">
        <v>-98110.269786607096</v>
      </c>
      <c r="C7857" t="s">
        <v>2462</v>
      </c>
    </row>
    <row r="7858" spans="1:3" x14ac:dyDescent="0.25">
      <c r="A7858">
        <v>-8076214.1699922998</v>
      </c>
      <c r="B7858">
        <v>-98110.269786607096</v>
      </c>
      <c r="C7858" t="s">
        <v>2463</v>
      </c>
    </row>
    <row r="7859" spans="1:3" x14ac:dyDescent="0.25">
      <c r="A7859">
        <v>-8075279.6911153803</v>
      </c>
      <c r="B7859">
        <v>-98110.269786607096</v>
      </c>
      <c r="C7859" t="s">
        <v>2464</v>
      </c>
    </row>
    <row r="7860" spans="1:3" x14ac:dyDescent="0.25">
      <c r="A7860">
        <v>-8074345.2122384598</v>
      </c>
      <c r="B7860">
        <v>-98110.269786607096</v>
      </c>
      <c r="C7860" t="s">
        <v>2465</v>
      </c>
    </row>
    <row r="7861" spans="1:3" x14ac:dyDescent="0.25">
      <c r="A7861">
        <v>-8073410.7333615301</v>
      </c>
      <c r="B7861">
        <v>-98110.269786607096</v>
      </c>
      <c r="C7861">
        <v>0.53451997041702204</v>
      </c>
    </row>
    <row r="7862" spans="1:3" x14ac:dyDescent="0.25">
      <c r="A7862">
        <v>-8072476.2544846097</v>
      </c>
      <c r="B7862">
        <v>-98110.269786607096</v>
      </c>
      <c r="C7862" t="s">
        <v>2466</v>
      </c>
    </row>
    <row r="7863" spans="1:3" x14ac:dyDescent="0.25">
      <c r="A7863">
        <v>-8071541.7756076902</v>
      </c>
      <c r="B7863">
        <v>-98110.269786607096</v>
      </c>
      <c r="C7863" t="s">
        <v>2467</v>
      </c>
    </row>
    <row r="7864" spans="1:3" x14ac:dyDescent="0.25">
      <c r="A7864">
        <v>-8070607.2967307596</v>
      </c>
      <c r="B7864">
        <v>-98110.269786607096</v>
      </c>
      <c r="C7864">
        <v>0</v>
      </c>
    </row>
    <row r="7865" spans="1:3" x14ac:dyDescent="0.25">
      <c r="A7865">
        <v>-8069672.8178538401</v>
      </c>
      <c r="B7865">
        <v>-98110.269786607096</v>
      </c>
      <c r="C7865" t="s">
        <v>354</v>
      </c>
    </row>
    <row r="7866" spans="1:3" x14ac:dyDescent="0.25">
      <c r="A7866">
        <v>-8068738.3389769197</v>
      </c>
      <c r="B7866">
        <v>-98110.269786607096</v>
      </c>
      <c r="C7866" t="s">
        <v>354</v>
      </c>
    </row>
    <row r="7867" spans="1:3" x14ac:dyDescent="0.25">
      <c r="A7867">
        <v>-8067803.8601000002</v>
      </c>
      <c r="B7867">
        <v>-98110.269786607096</v>
      </c>
      <c r="C7867" t="s">
        <v>354</v>
      </c>
    </row>
    <row r="7868" spans="1:3" x14ac:dyDescent="0.25">
      <c r="A7868">
        <v>-8066869.3812230704</v>
      </c>
      <c r="B7868">
        <v>-98110.269786607096</v>
      </c>
      <c r="C7868" t="s">
        <v>354</v>
      </c>
    </row>
    <row r="7869" spans="1:3" x14ac:dyDescent="0.25">
      <c r="A7869">
        <v>-8065934.90234615</v>
      </c>
      <c r="B7869">
        <v>-98110.269786607096</v>
      </c>
      <c r="C7869" t="s">
        <v>354</v>
      </c>
    </row>
    <row r="7870" spans="1:3" x14ac:dyDescent="0.25">
      <c r="A7870">
        <v>-8065000.4234692296</v>
      </c>
      <c r="B7870">
        <v>-98110.269786607096</v>
      </c>
      <c r="C7870" t="s">
        <v>354</v>
      </c>
    </row>
    <row r="7871" spans="1:3" x14ac:dyDescent="0.25">
      <c r="A7871">
        <v>-8064065.9445922999</v>
      </c>
      <c r="B7871">
        <v>-98110.269786607096</v>
      </c>
      <c r="C7871" t="s">
        <v>354</v>
      </c>
    </row>
    <row r="7872" spans="1:3" x14ac:dyDescent="0.25">
      <c r="A7872">
        <v>-8063131.4657153804</v>
      </c>
      <c r="B7872">
        <v>-98110.269786607096</v>
      </c>
      <c r="C7872" t="s">
        <v>354</v>
      </c>
    </row>
    <row r="7873" spans="1:3" x14ac:dyDescent="0.25">
      <c r="A7873">
        <v>-8062196.98683846</v>
      </c>
      <c r="B7873">
        <v>-98110.269786607096</v>
      </c>
      <c r="C7873" t="s">
        <v>354</v>
      </c>
    </row>
    <row r="7874" spans="1:3" x14ac:dyDescent="0.25">
      <c r="A7874">
        <v>-8061262.5079615302</v>
      </c>
      <c r="B7874">
        <v>-98110.269786607096</v>
      </c>
      <c r="C7874" t="s">
        <v>354</v>
      </c>
    </row>
    <row r="7875" spans="1:3" x14ac:dyDescent="0.25">
      <c r="A7875">
        <f>-8055655.6347 -9811</f>
        <v>-8065466.6347000003</v>
      </c>
      <c r="B7875" t="s">
        <v>2468</v>
      </c>
    </row>
    <row r="7876" spans="1:3" x14ac:dyDescent="0.25">
      <c r="A7876">
        <f>-8051917.7191923 -9</f>
        <v>-8051926.7191923</v>
      </c>
      <c r="B7876" t="s">
        <v>2435</v>
      </c>
    </row>
    <row r="7877" spans="1:3" x14ac:dyDescent="0.25">
      <c r="A7877">
        <f>-8043507.4093 -9811</f>
        <v>-8053318.4093000004</v>
      </c>
      <c r="B7877" t="s">
        <v>2468</v>
      </c>
    </row>
    <row r="7878" spans="1:3" x14ac:dyDescent="0.25">
      <c r="A7878">
        <f>-8039769.4937923 -9</f>
        <v>-8039778.4937923001</v>
      </c>
      <c r="B7878" t="s">
        <v>2435</v>
      </c>
    </row>
    <row r="7879" spans="1:3" x14ac:dyDescent="0.25">
      <c r="A7879">
        <f>-8031359.1839 -9811</f>
        <v>-8041170.1838999996</v>
      </c>
      <c r="B7879" t="s">
        <v>2468</v>
      </c>
    </row>
    <row r="7880" spans="1:3" x14ac:dyDescent="0.25">
      <c r="A7880">
        <f>-8027621.2683923 -9</f>
        <v>-8027630.2683923002</v>
      </c>
      <c r="B7880" t="s">
        <v>2435</v>
      </c>
    </row>
    <row r="7881" spans="1:3" x14ac:dyDescent="0.25">
      <c r="A7881">
        <f>-8019210.9585 -9811</f>
        <v>-8029021.9584999997</v>
      </c>
      <c r="B7881" t="s">
        <v>2468</v>
      </c>
    </row>
    <row r="7882" spans="1:3" x14ac:dyDescent="0.25">
      <c r="A7882">
        <f>-8015473.0429923 -9</f>
        <v>-8015482.0429923004</v>
      </c>
      <c r="B7882" t="s">
        <v>2435</v>
      </c>
    </row>
    <row r="7883" spans="1:3" x14ac:dyDescent="0.25">
      <c r="A7883">
        <f>-8124807.0715923 -9</f>
        <v>-8124816.0715923002</v>
      </c>
      <c r="B7883" t="s">
        <v>2469</v>
      </c>
    </row>
    <row r="7884" spans="1:3" x14ac:dyDescent="0.25">
      <c r="A7884">
        <f>-8112658.8461923 -9</f>
        <v>-8112667.8461923003</v>
      </c>
      <c r="B7884" t="s">
        <v>2469</v>
      </c>
    </row>
    <row r="7885" spans="1:3" x14ac:dyDescent="0.25">
      <c r="A7885">
        <v>-8106117.4940538397</v>
      </c>
      <c r="B7885">
        <v>-99044.748663392806</v>
      </c>
      <c r="C7885" t="s">
        <v>2470</v>
      </c>
    </row>
    <row r="7886" spans="1:3" x14ac:dyDescent="0.25">
      <c r="A7886">
        <v>-8105183.0151769202</v>
      </c>
      <c r="B7886">
        <v>-99044.748663392806</v>
      </c>
      <c r="C7886" t="s">
        <v>2471</v>
      </c>
    </row>
    <row r="7887" spans="1:3" x14ac:dyDescent="0.25">
      <c r="A7887">
        <v>-8104248.5362999896</v>
      </c>
      <c r="B7887">
        <v>-99044.748663392806</v>
      </c>
      <c r="C7887">
        <v>6.05544028803706E-3</v>
      </c>
    </row>
    <row r="7888" spans="1:3" x14ac:dyDescent="0.25">
      <c r="A7888">
        <v>-8103314.0574230701</v>
      </c>
      <c r="B7888">
        <v>-99044.748663392806</v>
      </c>
      <c r="C7888" t="s">
        <v>2472</v>
      </c>
    </row>
    <row r="7889" spans="1:3" x14ac:dyDescent="0.25">
      <c r="A7889">
        <v>-8102379.5785461497</v>
      </c>
      <c r="B7889">
        <v>-99044.748663392806</v>
      </c>
      <c r="C7889" t="s">
        <v>2473</v>
      </c>
    </row>
    <row r="7890" spans="1:3" x14ac:dyDescent="0.25">
      <c r="A7890">
        <v>-8101445.0996692302</v>
      </c>
      <c r="B7890">
        <v>-99044.748663392806</v>
      </c>
      <c r="C7890">
        <v>1.54833700507879E-2</v>
      </c>
    </row>
    <row r="7891" spans="1:3" x14ac:dyDescent="0.25">
      <c r="A7891">
        <v>-8100510.6207923004</v>
      </c>
      <c r="B7891">
        <v>-99044.748663392806</v>
      </c>
      <c r="C7891" t="s">
        <v>2474</v>
      </c>
    </row>
    <row r="7892" spans="1:3" x14ac:dyDescent="0.25">
      <c r="A7892">
        <v>-8099576.14191538</v>
      </c>
      <c r="B7892">
        <v>-99044.748663392806</v>
      </c>
      <c r="C7892" t="s">
        <v>2475</v>
      </c>
    </row>
    <row r="7893" spans="1:3" x14ac:dyDescent="0.25">
      <c r="A7893">
        <v>-8098641.6630384596</v>
      </c>
      <c r="B7893">
        <v>-99044.748663392806</v>
      </c>
      <c r="C7893" t="s">
        <v>2476</v>
      </c>
    </row>
    <row r="7894" spans="1:3" x14ac:dyDescent="0.25">
      <c r="A7894">
        <v>-8097707.1841615299</v>
      </c>
      <c r="B7894">
        <v>-99044.748663392806</v>
      </c>
      <c r="C7894" t="s">
        <v>2477</v>
      </c>
    </row>
    <row r="7895" spans="1:3" x14ac:dyDescent="0.25">
      <c r="A7895">
        <v>-8096772.7052846104</v>
      </c>
      <c r="B7895">
        <v>-99044.748663392806</v>
      </c>
      <c r="C7895" t="s">
        <v>2478</v>
      </c>
    </row>
    <row r="7896" spans="1:3" x14ac:dyDescent="0.25">
      <c r="A7896">
        <v>-8095838.22640769</v>
      </c>
      <c r="B7896">
        <v>-99044.748663392806</v>
      </c>
      <c r="C7896" t="s">
        <v>2479</v>
      </c>
    </row>
    <row r="7897" spans="1:3" x14ac:dyDescent="0.25">
      <c r="A7897">
        <v>-8094903.7475307602</v>
      </c>
      <c r="B7897">
        <v>-99044.748663392806</v>
      </c>
      <c r="C7897" t="s">
        <v>2480</v>
      </c>
    </row>
    <row r="7898" spans="1:3" x14ac:dyDescent="0.25">
      <c r="A7898">
        <v>-8093969.2686538398</v>
      </c>
      <c r="B7898">
        <v>-99044.748663392806</v>
      </c>
      <c r="C7898" t="s">
        <v>2481</v>
      </c>
    </row>
    <row r="7899" spans="1:3" x14ac:dyDescent="0.25">
      <c r="A7899">
        <v>-8093034.7897769203</v>
      </c>
      <c r="B7899">
        <v>-99044.748663392806</v>
      </c>
      <c r="C7899" t="s">
        <v>2482</v>
      </c>
    </row>
    <row r="7900" spans="1:3" x14ac:dyDescent="0.25">
      <c r="A7900">
        <v>-8092100.3108999897</v>
      </c>
      <c r="B7900">
        <v>-99044.748663392806</v>
      </c>
      <c r="C7900" t="s">
        <v>2483</v>
      </c>
    </row>
    <row r="7901" spans="1:3" x14ac:dyDescent="0.25">
      <c r="A7901">
        <v>-8091165.8320230702</v>
      </c>
      <c r="B7901">
        <v>-99044.748663392806</v>
      </c>
      <c r="C7901" t="s">
        <v>2484</v>
      </c>
    </row>
    <row r="7902" spans="1:3" x14ac:dyDescent="0.25">
      <c r="A7902">
        <v>-8090231.3531461498</v>
      </c>
      <c r="B7902">
        <v>-99044.748663392806</v>
      </c>
      <c r="C7902">
        <v>0.14037692546844399</v>
      </c>
    </row>
    <row r="7903" spans="1:3" x14ac:dyDescent="0.25">
      <c r="A7903">
        <v>-8089296.8742692303</v>
      </c>
      <c r="B7903">
        <v>-99044.748663392806</v>
      </c>
      <c r="C7903" t="s">
        <v>2485</v>
      </c>
    </row>
    <row r="7904" spans="1:3" x14ac:dyDescent="0.25">
      <c r="A7904">
        <v>-8088362.3953922996</v>
      </c>
      <c r="B7904">
        <v>-99044.748663392806</v>
      </c>
      <c r="C7904" t="s">
        <v>2486</v>
      </c>
    </row>
    <row r="7905" spans="1:3" x14ac:dyDescent="0.25">
      <c r="A7905">
        <v>-8087427.9165153801</v>
      </c>
      <c r="B7905">
        <v>-99044.748663392806</v>
      </c>
      <c r="C7905">
        <v>0.21317009627819</v>
      </c>
    </row>
    <row r="7906" spans="1:3" x14ac:dyDescent="0.25">
      <c r="A7906">
        <v>-8086493.4376384597</v>
      </c>
      <c r="B7906">
        <v>-99044.748663392806</v>
      </c>
      <c r="C7906" t="s">
        <v>2487</v>
      </c>
    </row>
    <row r="7907" spans="1:3" x14ac:dyDescent="0.25">
      <c r="A7907">
        <v>-8085558.95876153</v>
      </c>
      <c r="B7907">
        <v>-99044.748663392806</v>
      </c>
      <c r="C7907" t="s">
        <v>2488</v>
      </c>
    </row>
    <row r="7908" spans="1:3" x14ac:dyDescent="0.25">
      <c r="A7908">
        <v>-8084624.4798846096</v>
      </c>
      <c r="B7908">
        <v>-99044.748663392806</v>
      </c>
      <c r="C7908" t="s">
        <v>2489</v>
      </c>
    </row>
    <row r="7909" spans="1:3" x14ac:dyDescent="0.25">
      <c r="A7909">
        <v>-8083690.0010076901</v>
      </c>
      <c r="B7909">
        <v>-99044.748663392806</v>
      </c>
      <c r="C7909" t="s">
        <v>2490</v>
      </c>
    </row>
    <row r="7910" spans="1:3" x14ac:dyDescent="0.25">
      <c r="A7910">
        <v>-8082755.5221307604</v>
      </c>
      <c r="B7910">
        <v>-99044.748663392806</v>
      </c>
      <c r="C7910" t="s">
        <v>2491</v>
      </c>
    </row>
    <row r="7911" spans="1:3" x14ac:dyDescent="0.25">
      <c r="A7911">
        <v>-8081821.0432538399</v>
      </c>
      <c r="B7911">
        <v>-99044.748663392806</v>
      </c>
      <c r="C7911" t="s">
        <v>2492</v>
      </c>
    </row>
    <row r="7912" spans="1:3" x14ac:dyDescent="0.25">
      <c r="A7912">
        <v>-8080886.5643769205</v>
      </c>
      <c r="B7912">
        <v>-99044.748663392806</v>
      </c>
      <c r="C7912" t="s">
        <v>2493</v>
      </c>
    </row>
    <row r="7913" spans="1:3" x14ac:dyDescent="0.25">
      <c r="A7913">
        <v>-8079952.0855</v>
      </c>
      <c r="B7913">
        <v>-99044.748663392806</v>
      </c>
      <c r="C7913" t="s">
        <v>2494</v>
      </c>
    </row>
    <row r="7914" spans="1:3" x14ac:dyDescent="0.25">
      <c r="A7914">
        <v>-8079017.6066230703</v>
      </c>
      <c r="B7914">
        <v>-99044.748663392806</v>
      </c>
      <c r="C7914" t="s">
        <v>2495</v>
      </c>
    </row>
    <row r="7915" spans="1:3" x14ac:dyDescent="0.25">
      <c r="A7915">
        <v>-8078083.1277461499</v>
      </c>
      <c r="B7915">
        <v>-99044.748663392806</v>
      </c>
      <c r="C7915" t="s">
        <v>2496</v>
      </c>
    </row>
    <row r="7916" spans="1:3" x14ac:dyDescent="0.25">
      <c r="A7916">
        <v>-8077148.6488692304</v>
      </c>
      <c r="B7916">
        <v>-99044.748663392806</v>
      </c>
      <c r="C7916" t="s">
        <v>2497</v>
      </c>
    </row>
    <row r="7917" spans="1:3" x14ac:dyDescent="0.25">
      <c r="A7917">
        <v>-8076214.1699922998</v>
      </c>
      <c r="B7917">
        <v>-99044.748663392806</v>
      </c>
      <c r="C7917" t="s">
        <v>2498</v>
      </c>
    </row>
    <row r="7918" spans="1:3" x14ac:dyDescent="0.25">
      <c r="A7918">
        <v>-8075279.6911153803</v>
      </c>
      <c r="B7918">
        <v>-99044.748663392806</v>
      </c>
      <c r="C7918" t="s">
        <v>2499</v>
      </c>
    </row>
    <row r="7919" spans="1:3" x14ac:dyDescent="0.25">
      <c r="A7919">
        <v>-8074345.2122384598</v>
      </c>
      <c r="B7919">
        <v>-99044.748663392806</v>
      </c>
      <c r="C7919" t="s">
        <v>2500</v>
      </c>
    </row>
    <row r="7920" spans="1:3" x14ac:dyDescent="0.25">
      <c r="A7920">
        <v>-8073410.7333615301</v>
      </c>
      <c r="B7920">
        <v>-99044.748663392806</v>
      </c>
      <c r="C7920">
        <v>0.54742830991744895</v>
      </c>
    </row>
    <row r="7921" spans="1:3" x14ac:dyDescent="0.25">
      <c r="A7921">
        <v>-8072476.2544846097</v>
      </c>
      <c r="B7921">
        <v>-99044.748663392806</v>
      </c>
      <c r="C7921" t="s">
        <v>2501</v>
      </c>
    </row>
    <row r="7922" spans="1:3" x14ac:dyDescent="0.25">
      <c r="A7922">
        <v>-8071541.7756076902</v>
      </c>
      <c r="B7922">
        <v>-99044.748663392806</v>
      </c>
      <c r="C7922" t="s">
        <v>2502</v>
      </c>
    </row>
    <row r="7923" spans="1:3" x14ac:dyDescent="0.25">
      <c r="A7923">
        <v>-8070607.2967307596</v>
      </c>
      <c r="B7923">
        <v>-99044.748663392806</v>
      </c>
      <c r="C7923">
        <v>0</v>
      </c>
    </row>
    <row r="7924" spans="1:3" x14ac:dyDescent="0.25">
      <c r="A7924">
        <v>-8069672.8178538401</v>
      </c>
      <c r="B7924">
        <v>-99044.748663392806</v>
      </c>
      <c r="C7924" t="s">
        <v>388</v>
      </c>
    </row>
    <row r="7925" spans="1:3" x14ac:dyDescent="0.25">
      <c r="A7925">
        <v>-8068738.3389769197</v>
      </c>
      <c r="B7925">
        <v>-99044.748663392806</v>
      </c>
      <c r="C7925" t="s">
        <v>388</v>
      </c>
    </row>
    <row r="7926" spans="1:3" x14ac:dyDescent="0.25">
      <c r="A7926">
        <v>-8067803.8601000002</v>
      </c>
      <c r="B7926">
        <v>-99044.748663392806</v>
      </c>
      <c r="C7926" t="s">
        <v>388</v>
      </c>
    </row>
    <row r="7927" spans="1:3" x14ac:dyDescent="0.25">
      <c r="A7927">
        <v>-8066869.3812230704</v>
      </c>
      <c r="B7927">
        <v>-99044.748663392806</v>
      </c>
      <c r="C7927" t="s">
        <v>388</v>
      </c>
    </row>
    <row r="7928" spans="1:3" x14ac:dyDescent="0.25">
      <c r="A7928">
        <v>-8065934.90234615</v>
      </c>
      <c r="B7928">
        <v>-99044.748663392806</v>
      </c>
      <c r="C7928" t="s">
        <v>388</v>
      </c>
    </row>
    <row r="7929" spans="1:3" x14ac:dyDescent="0.25">
      <c r="A7929">
        <v>-8065000.4234692296</v>
      </c>
      <c r="B7929">
        <v>-99044.748663392806</v>
      </c>
      <c r="C7929" t="s">
        <v>388</v>
      </c>
    </row>
    <row r="7930" spans="1:3" x14ac:dyDescent="0.25">
      <c r="A7930">
        <v>-8064065.9445922999</v>
      </c>
      <c r="B7930">
        <v>-99044.748663392806</v>
      </c>
      <c r="C7930" t="s">
        <v>388</v>
      </c>
    </row>
    <row r="7931" spans="1:3" x14ac:dyDescent="0.25">
      <c r="A7931">
        <v>-8063131.4657153804</v>
      </c>
      <c r="B7931">
        <v>-99044.748663392806</v>
      </c>
      <c r="C7931" t="s">
        <v>388</v>
      </c>
    </row>
    <row r="7932" spans="1:3" x14ac:dyDescent="0.25">
      <c r="A7932">
        <v>-8062196.98683846</v>
      </c>
      <c r="B7932">
        <v>-99044.748663392806</v>
      </c>
      <c r="C7932" t="s">
        <v>388</v>
      </c>
    </row>
    <row r="7933" spans="1:3" x14ac:dyDescent="0.25">
      <c r="A7933">
        <v>-8061262.5079615302</v>
      </c>
      <c r="B7933">
        <v>-99044.748663392806</v>
      </c>
      <c r="C7933" t="s">
        <v>388</v>
      </c>
    </row>
    <row r="7934" spans="1:3" x14ac:dyDescent="0.25">
      <c r="A7934">
        <f>-8055655.6347 -9904</f>
        <v>-8065559.6347000003</v>
      </c>
      <c r="B7934" t="s">
        <v>2503</v>
      </c>
    </row>
    <row r="7935" spans="1:3" x14ac:dyDescent="0.25">
      <c r="A7935">
        <f>-8051917.7191923 -9</f>
        <v>-8051926.7191923</v>
      </c>
      <c r="B7935" t="s">
        <v>2469</v>
      </c>
    </row>
    <row r="7936" spans="1:3" x14ac:dyDescent="0.25">
      <c r="A7936">
        <f>-8043507.4093 -9904</f>
        <v>-8053411.4093000004</v>
      </c>
      <c r="B7936" t="s">
        <v>2503</v>
      </c>
    </row>
    <row r="7937" spans="1:3" x14ac:dyDescent="0.25">
      <c r="A7937">
        <f>-8039769.4937923 -9</f>
        <v>-8039778.4937923001</v>
      </c>
      <c r="B7937" t="s">
        <v>2469</v>
      </c>
    </row>
    <row r="7938" spans="1:3" x14ac:dyDescent="0.25">
      <c r="A7938">
        <f>-8031359.1839 -9904</f>
        <v>-8041263.1838999996</v>
      </c>
      <c r="B7938" t="s">
        <v>2503</v>
      </c>
    </row>
    <row r="7939" spans="1:3" x14ac:dyDescent="0.25">
      <c r="A7939">
        <f>-8027621.2683923 -9</f>
        <v>-8027630.2683923002</v>
      </c>
      <c r="B7939" t="s">
        <v>2469</v>
      </c>
    </row>
    <row r="7940" spans="1:3" x14ac:dyDescent="0.25">
      <c r="A7940">
        <f>-8019210.9585 -9904</f>
        <v>-8029114.9584999997</v>
      </c>
      <c r="B7940" t="s">
        <v>2503</v>
      </c>
    </row>
    <row r="7941" spans="1:3" x14ac:dyDescent="0.25">
      <c r="A7941">
        <f>-8015473.0429923 -9</f>
        <v>-8015482.0429923004</v>
      </c>
      <c r="B7941" t="s">
        <v>2469</v>
      </c>
    </row>
    <row r="7942" spans="1:3" x14ac:dyDescent="0.25">
      <c r="A7942">
        <f>-8124807.0715923 -9</f>
        <v>-8124816.0715923002</v>
      </c>
      <c r="B7942" t="s">
        <v>2504</v>
      </c>
    </row>
    <row r="7943" spans="1:3" x14ac:dyDescent="0.25">
      <c r="A7943">
        <f>-8112658.8461923 -9</f>
        <v>-8112667.8461923003</v>
      </c>
      <c r="B7943" t="s">
        <v>2504</v>
      </c>
    </row>
    <row r="7944" spans="1:3" x14ac:dyDescent="0.25">
      <c r="A7944">
        <v>-8107051.9729307601</v>
      </c>
      <c r="B7944">
        <v>-99979.227540178501</v>
      </c>
      <c r="C7944" t="s">
        <v>2505</v>
      </c>
    </row>
    <row r="7945" spans="1:3" x14ac:dyDescent="0.25">
      <c r="A7945">
        <v>-8106117.4940538397</v>
      </c>
      <c r="B7945">
        <v>-99979.227540178501</v>
      </c>
      <c r="C7945" t="s">
        <v>2506</v>
      </c>
    </row>
    <row r="7946" spans="1:3" x14ac:dyDescent="0.25">
      <c r="A7946">
        <v>-8105183.0151769202</v>
      </c>
      <c r="B7946">
        <v>-99979.227540178501</v>
      </c>
      <c r="C7946" t="s">
        <v>2507</v>
      </c>
    </row>
    <row r="7947" spans="1:3" x14ac:dyDescent="0.25">
      <c r="A7947">
        <v>-8104248.5362999896</v>
      </c>
      <c r="B7947">
        <v>-99979.227540178501</v>
      </c>
      <c r="C7947">
        <v>8.4112919867038692E-3</v>
      </c>
    </row>
    <row r="7948" spans="1:3" x14ac:dyDescent="0.25">
      <c r="A7948">
        <v>-8103314.0574230701</v>
      </c>
      <c r="B7948">
        <v>-99979.227540178501</v>
      </c>
      <c r="C7948" t="s">
        <v>2508</v>
      </c>
    </row>
    <row r="7949" spans="1:3" x14ac:dyDescent="0.25">
      <c r="A7949">
        <v>-8102379.5785461497</v>
      </c>
      <c r="B7949">
        <v>-99979.227540178501</v>
      </c>
      <c r="C7949" t="s">
        <v>2509</v>
      </c>
    </row>
    <row r="7950" spans="1:3" x14ac:dyDescent="0.25">
      <c r="A7950">
        <v>-8101445.0996692302</v>
      </c>
      <c r="B7950">
        <v>-99979.227540178501</v>
      </c>
      <c r="C7950">
        <v>1.6672179102897599E-2</v>
      </c>
    </row>
    <row r="7951" spans="1:3" x14ac:dyDescent="0.25">
      <c r="A7951">
        <v>-8100510.6207923004</v>
      </c>
      <c r="B7951">
        <v>-99979.227540178501</v>
      </c>
      <c r="C7951" t="s">
        <v>2510</v>
      </c>
    </row>
    <row r="7952" spans="1:3" x14ac:dyDescent="0.25">
      <c r="A7952">
        <v>-8099576.14191538</v>
      </c>
      <c r="B7952">
        <v>-99979.227540178501</v>
      </c>
      <c r="C7952" t="s">
        <v>2511</v>
      </c>
    </row>
    <row r="7953" spans="1:3" x14ac:dyDescent="0.25">
      <c r="A7953">
        <v>-8098641.6630384596</v>
      </c>
      <c r="B7953">
        <v>-99979.227540178501</v>
      </c>
      <c r="C7953" t="s">
        <v>2512</v>
      </c>
    </row>
    <row r="7954" spans="1:3" x14ac:dyDescent="0.25">
      <c r="A7954">
        <v>-8097707.1841615299</v>
      </c>
      <c r="B7954">
        <v>-99979.227540178501</v>
      </c>
      <c r="C7954" t="s">
        <v>2513</v>
      </c>
    </row>
    <row r="7955" spans="1:3" x14ac:dyDescent="0.25">
      <c r="A7955">
        <v>-8096772.7052846104</v>
      </c>
      <c r="B7955">
        <v>-99979.227540178501</v>
      </c>
      <c r="C7955" t="s">
        <v>2514</v>
      </c>
    </row>
    <row r="7956" spans="1:3" x14ac:dyDescent="0.25">
      <c r="A7956">
        <v>-8095838.22640769</v>
      </c>
      <c r="B7956">
        <v>-99979.227540178501</v>
      </c>
      <c r="C7956" t="s">
        <v>2515</v>
      </c>
    </row>
    <row r="7957" spans="1:3" x14ac:dyDescent="0.25">
      <c r="A7957">
        <v>-8094903.7475307602</v>
      </c>
      <c r="B7957">
        <v>-99979.227540178501</v>
      </c>
      <c r="C7957" t="s">
        <v>2516</v>
      </c>
    </row>
    <row r="7958" spans="1:3" x14ac:dyDescent="0.25">
      <c r="A7958">
        <v>-8093969.2686538398</v>
      </c>
      <c r="B7958">
        <v>-99979.227540178501</v>
      </c>
      <c r="C7958" t="s">
        <v>2517</v>
      </c>
    </row>
    <row r="7959" spans="1:3" x14ac:dyDescent="0.25">
      <c r="A7959">
        <v>-8093034.7897769203</v>
      </c>
      <c r="B7959">
        <v>-99979.227540178501</v>
      </c>
      <c r="C7959" t="s">
        <v>2518</v>
      </c>
    </row>
    <row r="7960" spans="1:3" x14ac:dyDescent="0.25">
      <c r="A7960">
        <v>-8092100.3108999897</v>
      </c>
      <c r="B7960">
        <v>-99979.227540178501</v>
      </c>
      <c r="C7960" t="s">
        <v>2519</v>
      </c>
    </row>
    <row r="7961" spans="1:3" x14ac:dyDescent="0.25">
      <c r="A7961">
        <v>-8091165.8320230702</v>
      </c>
      <c r="B7961">
        <v>-99979.227540178501</v>
      </c>
      <c r="C7961" t="s">
        <v>2520</v>
      </c>
    </row>
    <row r="7962" spans="1:3" x14ac:dyDescent="0.25">
      <c r="A7962">
        <v>-8090231.3531461498</v>
      </c>
      <c r="B7962">
        <v>-99979.227540178501</v>
      </c>
      <c r="C7962">
        <v>0.14902523159980699</v>
      </c>
    </row>
    <row r="7963" spans="1:3" x14ac:dyDescent="0.25">
      <c r="A7963">
        <v>-8089296.8742692303</v>
      </c>
      <c r="B7963">
        <v>-99979.227540178501</v>
      </c>
      <c r="C7963" t="s">
        <v>2521</v>
      </c>
    </row>
    <row r="7964" spans="1:3" x14ac:dyDescent="0.25">
      <c r="A7964">
        <v>-8088362.3953922996</v>
      </c>
      <c r="B7964">
        <v>-99979.227540178501</v>
      </c>
      <c r="C7964" t="s">
        <v>2522</v>
      </c>
    </row>
    <row r="7965" spans="1:3" x14ac:dyDescent="0.25">
      <c r="A7965">
        <v>-8087427.9165153801</v>
      </c>
      <c r="B7965">
        <v>-99979.227540178501</v>
      </c>
      <c r="C7965">
        <v>0.21949107944965299</v>
      </c>
    </row>
    <row r="7966" spans="1:3" x14ac:dyDescent="0.25">
      <c r="A7966">
        <v>-8086493.4376384597</v>
      </c>
      <c r="B7966">
        <v>-99979.227540178501</v>
      </c>
      <c r="C7966" t="s">
        <v>2523</v>
      </c>
    </row>
    <row r="7967" spans="1:3" x14ac:dyDescent="0.25">
      <c r="A7967">
        <v>-8085558.95876153</v>
      </c>
      <c r="B7967">
        <v>-99979.227540178501</v>
      </c>
      <c r="C7967" t="s">
        <v>2524</v>
      </c>
    </row>
    <row r="7968" spans="1:3" x14ac:dyDescent="0.25">
      <c r="A7968">
        <v>-8084624.4798846096</v>
      </c>
      <c r="B7968">
        <v>-99979.227540178501</v>
      </c>
      <c r="C7968" t="s">
        <v>2525</v>
      </c>
    </row>
    <row r="7969" spans="1:3" x14ac:dyDescent="0.25">
      <c r="A7969">
        <v>-8083690.0010076901</v>
      </c>
      <c r="B7969">
        <v>-99979.227540178501</v>
      </c>
      <c r="C7969" t="s">
        <v>2526</v>
      </c>
    </row>
    <row r="7970" spans="1:3" x14ac:dyDescent="0.25">
      <c r="A7970">
        <v>-8082755.5221307604</v>
      </c>
      <c r="B7970">
        <v>-99979.227540178501</v>
      </c>
      <c r="C7970" t="s">
        <v>2527</v>
      </c>
    </row>
    <row r="7971" spans="1:3" x14ac:dyDescent="0.25">
      <c r="A7971">
        <v>-8081821.0432538399</v>
      </c>
      <c r="B7971">
        <v>-99979.227540178501</v>
      </c>
      <c r="C7971" t="s">
        <v>2528</v>
      </c>
    </row>
    <row r="7972" spans="1:3" x14ac:dyDescent="0.25">
      <c r="A7972">
        <v>-8080886.5643769205</v>
      </c>
      <c r="B7972">
        <v>-99979.227540178501</v>
      </c>
      <c r="C7972" t="s">
        <v>2529</v>
      </c>
    </row>
    <row r="7973" spans="1:3" x14ac:dyDescent="0.25">
      <c r="A7973">
        <v>-8079952.0855</v>
      </c>
      <c r="B7973">
        <v>-99979.227540178501</v>
      </c>
      <c r="C7973" t="s">
        <v>2530</v>
      </c>
    </row>
    <row r="7974" spans="1:3" x14ac:dyDescent="0.25">
      <c r="A7974">
        <v>-8079017.6066230703</v>
      </c>
      <c r="B7974">
        <v>-99979.227540178501</v>
      </c>
      <c r="C7974" t="s">
        <v>2531</v>
      </c>
    </row>
    <row r="7975" spans="1:3" x14ac:dyDescent="0.25">
      <c r="A7975">
        <v>-8078083.1277461499</v>
      </c>
      <c r="B7975">
        <v>-99979.227540178501</v>
      </c>
      <c r="C7975" t="s">
        <v>2532</v>
      </c>
    </row>
    <row r="7976" spans="1:3" x14ac:dyDescent="0.25">
      <c r="A7976">
        <v>-8077148.6488692304</v>
      </c>
      <c r="B7976">
        <v>-99979.227540178501</v>
      </c>
      <c r="C7976" t="s">
        <v>2533</v>
      </c>
    </row>
    <row r="7977" spans="1:3" x14ac:dyDescent="0.25">
      <c r="A7977">
        <v>-8076214.1699922998</v>
      </c>
      <c r="B7977">
        <v>-99979.227540178501</v>
      </c>
      <c r="C7977" t="s">
        <v>2534</v>
      </c>
    </row>
    <row r="7978" spans="1:3" x14ac:dyDescent="0.25">
      <c r="A7978">
        <v>-8075279.6911153803</v>
      </c>
      <c r="B7978">
        <v>-99979.227540178501</v>
      </c>
      <c r="C7978" t="s">
        <v>2535</v>
      </c>
    </row>
    <row r="7979" spans="1:3" x14ac:dyDescent="0.25">
      <c r="A7979">
        <v>-8074345.2122384598</v>
      </c>
      <c r="B7979">
        <v>-99979.227540178501</v>
      </c>
      <c r="C7979" t="s">
        <v>2536</v>
      </c>
    </row>
    <row r="7980" spans="1:3" x14ac:dyDescent="0.25">
      <c r="A7980">
        <v>-8073410.7333615301</v>
      </c>
      <c r="B7980">
        <v>-99979.227540178501</v>
      </c>
      <c r="C7980">
        <v>0.54744452238082797</v>
      </c>
    </row>
    <row r="7981" spans="1:3" x14ac:dyDescent="0.25">
      <c r="A7981">
        <v>-8072476.2544846097</v>
      </c>
      <c r="B7981">
        <v>-99979.227540178501</v>
      </c>
      <c r="C7981" t="s">
        <v>2537</v>
      </c>
    </row>
    <row r="7982" spans="1:3" x14ac:dyDescent="0.25">
      <c r="A7982">
        <v>-8071541.7756076902</v>
      </c>
      <c r="B7982">
        <v>-99979.227540178501</v>
      </c>
      <c r="C7982" t="s">
        <v>2538</v>
      </c>
    </row>
    <row r="7983" spans="1:3" x14ac:dyDescent="0.25">
      <c r="A7983">
        <v>-8070607.2967307596</v>
      </c>
      <c r="B7983">
        <v>-99979.227540178501</v>
      </c>
      <c r="C7983">
        <v>0</v>
      </c>
    </row>
    <row r="7984" spans="1:3" x14ac:dyDescent="0.25">
      <c r="A7984">
        <v>-8069672.8178538401</v>
      </c>
      <c r="B7984">
        <v>-99979.227540178501</v>
      </c>
      <c r="C7984" t="s">
        <v>286</v>
      </c>
    </row>
    <row r="7985" spans="1:3" x14ac:dyDescent="0.25">
      <c r="A7985">
        <v>-8068738.3389769197</v>
      </c>
      <c r="B7985">
        <v>-99979.227540178501</v>
      </c>
      <c r="C7985" t="s">
        <v>286</v>
      </c>
    </row>
    <row r="7986" spans="1:3" x14ac:dyDescent="0.25">
      <c r="A7986">
        <v>-8067803.8601000002</v>
      </c>
      <c r="B7986">
        <v>-99979.227540178501</v>
      </c>
      <c r="C7986" t="s">
        <v>286</v>
      </c>
    </row>
    <row r="7987" spans="1:3" x14ac:dyDescent="0.25">
      <c r="A7987">
        <v>-8066869.3812230704</v>
      </c>
      <c r="B7987">
        <v>-99979.227540178501</v>
      </c>
      <c r="C7987" t="s">
        <v>286</v>
      </c>
    </row>
    <row r="7988" spans="1:3" x14ac:dyDescent="0.25">
      <c r="A7988">
        <v>-8065934.90234615</v>
      </c>
      <c r="B7988">
        <v>-99979.227540178501</v>
      </c>
      <c r="C7988" t="s">
        <v>286</v>
      </c>
    </row>
    <row r="7989" spans="1:3" x14ac:dyDescent="0.25">
      <c r="A7989">
        <v>-8065000.4234692296</v>
      </c>
      <c r="B7989">
        <v>-99979.227540178501</v>
      </c>
      <c r="C7989" t="s">
        <v>286</v>
      </c>
    </row>
    <row r="7990" spans="1:3" x14ac:dyDescent="0.25">
      <c r="A7990">
        <v>-8064065.9445922999</v>
      </c>
      <c r="B7990">
        <v>-99979.227540178501</v>
      </c>
      <c r="C7990" t="s">
        <v>286</v>
      </c>
    </row>
    <row r="7991" spans="1:3" x14ac:dyDescent="0.25">
      <c r="A7991">
        <v>-8063131.4657153804</v>
      </c>
      <c r="B7991">
        <v>-99979.227540178501</v>
      </c>
      <c r="C7991" t="s">
        <v>286</v>
      </c>
    </row>
    <row r="7992" spans="1:3" x14ac:dyDescent="0.25">
      <c r="A7992">
        <v>-8062196.98683846</v>
      </c>
      <c r="B7992">
        <v>-99979.227540178501</v>
      </c>
      <c r="C7992" t="s">
        <v>286</v>
      </c>
    </row>
    <row r="7993" spans="1:3" x14ac:dyDescent="0.25">
      <c r="A7993">
        <f>-8055655.6347 -9997</f>
        <v>-8065652.6347000003</v>
      </c>
      <c r="B7993" t="s">
        <v>2539</v>
      </c>
    </row>
    <row r="7994" spans="1:3" x14ac:dyDescent="0.25">
      <c r="A7994">
        <f>-8051917.7191923 -9</f>
        <v>-8051926.7191923</v>
      </c>
      <c r="B7994" t="s">
        <v>2504</v>
      </c>
    </row>
    <row r="7995" spans="1:3" x14ac:dyDescent="0.25">
      <c r="A7995">
        <f>-8043507.4093 -9997</f>
        <v>-8053504.4093000004</v>
      </c>
      <c r="B7995" t="s">
        <v>2539</v>
      </c>
    </row>
    <row r="7996" spans="1:3" x14ac:dyDescent="0.25">
      <c r="A7996">
        <f>-8039769.4937923 -9</f>
        <v>-8039778.4937923001</v>
      </c>
      <c r="B7996" t="s">
        <v>2504</v>
      </c>
    </row>
    <row r="7997" spans="1:3" x14ac:dyDescent="0.25">
      <c r="A7997">
        <f>-8031359.1839 -9997</f>
        <v>-8041356.1838999996</v>
      </c>
      <c r="B7997" t="s">
        <v>2539</v>
      </c>
    </row>
    <row r="7998" spans="1:3" x14ac:dyDescent="0.25">
      <c r="A7998">
        <f>-8027621.2683923 -9</f>
        <v>-8027630.2683923002</v>
      </c>
      <c r="B7998" t="s">
        <v>2504</v>
      </c>
    </row>
    <row r="7999" spans="1:3" x14ac:dyDescent="0.25">
      <c r="A7999">
        <f>-8019210.9585 -9997</f>
        <v>-8029207.9584999997</v>
      </c>
      <c r="B7999" t="s">
        <v>2539</v>
      </c>
    </row>
    <row r="8000" spans="1:3" x14ac:dyDescent="0.25">
      <c r="A8000">
        <f>-8015473.0429923 -9</f>
        <v>-8015482.0429923004</v>
      </c>
      <c r="B8000" t="s">
        <v>2504</v>
      </c>
    </row>
    <row r="8001" spans="1:3" x14ac:dyDescent="0.25">
      <c r="A8001">
        <f>-8124807.0715923 -1</f>
        <v>-8124808.0715923002</v>
      </c>
      <c r="B8001" t="s">
        <v>2540</v>
      </c>
    </row>
    <row r="8002" spans="1:3" x14ac:dyDescent="0.25">
      <c r="A8002">
        <f>-8112658.8461923 -1</f>
        <v>-8112659.8461923003</v>
      </c>
      <c r="B8002" t="s">
        <v>2540</v>
      </c>
    </row>
    <row r="8003" spans="1:3" x14ac:dyDescent="0.25">
      <c r="A8003">
        <v>-8107986.4518076899</v>
      </c>
      <c r="B8003">
        <v>-100913.70641696401</v>
      </c>
      <c r="C8003" t="s">
        <v>2541</v>
      </c>
    </row>
    <row r="8004" spans="1:3" x14ac:dyDescent="0.25">
      <c r="A8004">
        <v>-8107051.9729307601</v>
      </c>
      <c r="B8004">
        <v>-100913.70641696401</v>
      </c>
      <c r="C8004" t="s">
        <v>2542</v>
      </c>
    </row>
    <row r="8005" spans="1:3" x14ac:dyDescent="0.25">
      <c r="A8005">
        <v>-8106117.4940538397</v>
      </c>
      <c r="B8005">
        <v>-100913.70641696401</v>
      </c>
      <c r="C8005" t="s">
        <v>2543</v>
      </c>
    </row>
    <row r="8006" spans="1:3" x14ac:dyDescent="0.25">
      <c r="A8006">
        <v>-8105183.0151769202</v>
      </c>
      <c r="B8006">
        <v>-100913.70641696401</v>
      </c>
      <c r="C8006" t="s">
        <v>2544</v>
      </c>
    </row>
    <row r="8007" spans="1:3" x14ac:dyDescent="0.25">
      <c r="A8007">
        <v>-8104248.5362999896</v>
      </c>
      <c r="B8007">
        <v>-100913.70641696401</v>
      </c>
      <c r="C8007">
        <v>1.14715928211808E-2</v>
      </c>
    </row>
    <row r="8008" spans="1:3" x14ac:dyDescent="0.25">
      <c r="A8008">
        <v>-8103314.0574230701</v>
      </c>
      <c r="B8008">
        <v>-100913.70641696401</v>
      </c>
      <c r="C8008" t="s">
        <v>2545</v>
      </c>
    </row>
    <row r="8009" spans="1:3" x14ac:dyDescent="0.25">
      <c r="A8009">
        <v>-8102379.5785461497</v>
      </c>
      <c r="B8009">
        <v>-100913.70641696401</v>
      </c>
      <c r="C8009" t="s">
        <v>2546</v>
      </c>
    </row>
    <row r="8010" spans="1:3" x14ac:dyDescent="0.25">
      <c r="A8010">
        <v>-8101445.0996692302</v>
      </c>
      <c r="B8010">
        <v>-100913.70641696401</v>
      </c>
      <c r="C8010">
        <v>2.1530216559767699E-2</v>
      </c>
    </row>
    <row r="8011" spans="1:3" x14ac:dyDescent="0.25">
      <c r="A8011">
        <v>-8100510.6207923004</v>
      </c>
      <c r="B8011">
        <v>-100913.70641696401</v>
      </c>
      <c r="C8011" t="s">
        <v>2547</v>
      </c>
    </row>
    <row r="8012" spans="1:3" x14ac:dyDescent="0.25">
      <c r="A8012">
        <v>-8099576.14191538</v>
      </c>
      <c r="B8012">
        <v>-100913.70641696401</v>
      </c>
      <c r="C8012" t="s">
        <v>2548</v>
      </c>
    </row>
    <row r="8013" spans="1:3" x14ac:dyDescent="0.25">
      <c r="A8013">
        <v>-8098641.6630384596</v>
      </c>
      <c r="B8013">
        <v>-100913.70641696401</v>
      </c>
      <c r="C8013" t="s">
        <v>2549</v>
      </c>
    </row>
    <row r="8014" spans="1:3" x14ac:dyDescent="0.25">
      <c r="A8014">
        <v>-8097707.1841615299</v>
      </c>
      <c r="B8014">
        <v>-100913.70641696401</v>
      </c>
      <c r="C8014" t="s">
        <v>2550</v>
      </c>
    </row>
    <row r="8015" spans="1:3" x14ac:dyDescent="0.25">
      <c r="A8015">
        <v>-8096772.7052846104</v>
      </c>
      <c r="B8015">
        <v>-100913.70641696401</v>
      </c>
      <c r="C8015" t="s">
        <v>2551</v>
      </c>
    </row>
    <row r="8016" spans="1:3" x14ac:dyDescent="0.25">
      <c r="A8016">
        <v>-8095838.22640769</v>
      </c>
      <c r="B8016">
        <v>-100913.70641696401</v>
      </c>
      <c r="C8016" t="s">
        <v>2552</v>
      </c>
    </row>
    <row r="8017" spans="1:3" x14ac:dyDescent="0.25">
      <c r="A8017">
        <v>-8094903.7475307602</v>
      </c>
      <c r="B8017">
        <v>-100913.70641696401</v>
      </c>
      <c r="C8017" t="s">
        <v>2553</v>
      </c>
    </row>
    <row r="8018" spans="1:3" x14ac:dyDescent="0.25">
      <c r="A8018">
        <v>-8093969.2686538398</v>
      </c>
      <c r="B8018">
        <v>-100913.70641696401</v>
      </c>
      <c r="C8018" t="s">
        <v>2554</v>
      </c>
    </row>
    <row r="8019" spans="1:3" x14ac:dyDescent="0.25">
      <c r="A8019">
        <v>-8093034.7897769203</v>
      </c>
      <c r="B8019">
        <v>-100913.70641696401</v>
      </c>
      <c r="C8019" t="s">
        <v>2555</v>
      </c>
    </row>
    <row r="8020" spans="1:3" x14ac:dyDescent="0.25">
      <c r="A8020">
        <v>-8092100.3108999897</v>
      </c>
      <c r="B8020">
        <v>-100913.70641696401</v>
      </c>
      <c r="C8020" t="s">
        <v>2556</v>
      </c>
    </row>
    <row r="8021" spans="1:3" x14ac:dyDescent="0.25">
      <c r="A8021">
        <v>-8091165.8320230702</v>
      </c>
      <c r="B8021">
        <v>-100913.70641696401</v>
      </c>
      <c r="C8021" t="s">
        <v>2557</v>
      </c>
    </row>
    <row r="8022" spans="1:3" x14ac:dyDescent="0.25">
      <c r="A8022">
        <v>-8090231.3531461498</v>
      </c>
      <c r="B8022">
        <v>-100913.70641696401</v>
      </c>
      <c r="C8022">
        <v>0.158527120947837</v>
      </c>
    </row>
    <row r="8023" spans="1:3" x14ac:dyDescent="0.25">
      <c r="A8023">
        <v>-8089296.8742692303</v>
      </c>
      <c r="B8023">
        <v>-100913.70641696401</v>
      </c>
      <c r="C8023" t="s">
        <v>2558</v>
      </c>
    </row>
    <row r="8024" spans="1:3" x14ac:dyDescent="0.25">
      <c r="A8024">
        <v>-8088362.3953922996</v>
      </c>
      <c r="B8024">
        <v>-100913.70641696401</v>
      </c>
      <c r="C8024" t="s">
        <v>2559</v>
      </c>
    </row>
    <row r="8025" spans="1:3" x14ac:dyDescent="0.25">
      <c r="A8025">
        <v>-8087427.9165153801</v>
      </c>
      <c r="B8025">
        <v>-100913.70641696401</v>
      </c>
      <c r="C8025">
        <v>0.22641117870807601</v>
      </c>
    </row>
    <row r="8026" spans="1:3" x14ac:dyDescent="0.25">
      <c r="A8026">
        <v>-8086493.4376384597</v>
      </c>
      <c r="B8026">
        <v>-100913.70641696401</v>
      </c>
      <c r="C8026" t="s">
        <v>2560</v>
      </c>
    </row>
    <row r="8027" spans="1:3" x14ac:dyDescent="0.25">
      <c r="A8027">
        <v>-8085558.95876153</v>
      </c>
      <c r="B8027">
        <v>-100913.70641696401</v>
      </c>
      <c r="C8027" t="s">
        <v>2561</v>
      </c>
    </row>
    <row r="8028" spans="1:3" x14ac:dyDescent="0.25">
      <c r="A8028">
        <v>-8084624.4798846096</v>
      </c>
      <c r="B8028">
        <v>-100913.70641696401</v>
      </c>
      <c r="C8028" t="s">
        <v>2562</v>
      </c>
    </row>
    <row r="8029" spans="1:3" x14ac:dyDescent="0.25">
      <c r="A8029">
        <v>-8083690.0010076901</v>
      </c>
      <c r="B8029">
        <v>-100913.70641696401</v>
      </c>
      <c r="C8029" t="s">
        <v>2563</v>
      </c>
    </row>
    <row r="8030" spans="1:3" x14ac:dyDescent="0.25">
      <c r="A8030">
        <v>-8082755.5221307604</v>
      </c>
      <c r="B8030">
        <v>-100913.70641696401</v>
      </c>
      <c r="C8030" t="s">
        <v>2564</v>
      </c>
    </row>
    <row r="8031" spans="1:3" x14ac:dyDescent="0.25">
      <c r="A8031">
        <v>-8081821.0432538399</v>
      </c>
      <c r="B8031">
        <v>-100913.70641696401</v>
      </c>
      <c r="C8031" t="s">
        <v>2565</v>
      </c>
    </row>
    <row r="8032" spans="1:3" x14ac:dyDescent="0.25">
      <c r="A8032">
        <v>-8080886.5643769205</v>
      </c>
      <c r="B8032">
        <v>-100913.70641696401</v>
      </c>
      <c r="C8032" t="s">
        <v>2566</v>
      </c>
    </row>
    <row r="8033" spans="1:3" x14ac:dyDescent="0.25">
      <c r="A8033">
        <v>-8079952.0855</v>
      </c>
      <c r="B8033">
        <v>-100913.70641696401</v>
      </c>
      <c r="C8033" t="s">
        <v>2567</v>
      </c>
    </row>
    <row r="8034" spans="1:3" x14ac:dyDescent="0.25">
      <c r="A8034">
        <v>-8079017.6066230703</v>
      </c>
      <c r="B8034">
        <v>-100913.70641696401</v>
      </c>
      <c r="C8034" t="s">
        <v>2568</v>
      </c>
    </row>
    <row r="8035" spans="1:3" x14ac:dyDescent="0.25">
      <c r="A8035">
        <v>-8078083.1277461499</v>
      </c>
      <c r="B8035">
        <v>-100913.70641696401</v>
      </c>
      <c r="C8035" t="s">
        <v>2569</v>
      </c>
    </row>
    <row r="8036" spans="1:3" x14ac:dyDescent="0.25">
      <c r="A8036">
        <v>-8077148.6488692304</v>
      </c>
      <c r="B8036">
        <v>-100913.70641696401</v>
      </c>
      <c r="C8036" t="s">
        <v>2570</v>
      </c>
    </row>
    <row r="8037" spans="1:3" x14ac:dyDescent="0.25">
      <c r="A8037">
        <v>-8076214.1699922998</v>
      </c>
      <c r="B8037">
        <v>-100913.70641696401</v>
      </c>
      <c r="C8037" t="s">
        <v>2571</v>
      </c>
    </row>
    <row r="8038" spans="1:3" x14ac:dyDescent="0.25">
      <c r="A8038">
        <v>-8075279.6911153803</v>
      </c>
      <c r="B8038">
        <v>-100913.70641696401</v>
      </c>
      <c r="C8038" t="s">
        <v>2572</v>
      </c>
    </row>
    <row r="8039" spans="1:3" x14ac:dyDescent="0.25">
      <c r="A8039">
        <v>-8074345.2122384598</v>
      </c>
      <c r="B8039">
        <v>-100913.70641696401</v>
      </c>
      <c r="C8039" t="s">
        <v>2573</v>
      </c>
    </row>
    <row r="8040" spans="1:3" x14ac:dyDescent="0.25">
      <c r="A8040">
        <v>-8073410.7333615301</v>
      </c>
      <c r="B8040">
        <v>-100913.70641696401</v>
      </c>
      <c r="C8040">
        <v>0.54755252599716098</v>
      </c>
    </row>
    <row r="8041" spans="1:3" x14ac:dyDescent="0.25">
      <c r="A8041">
        <v>-8072476.2544846097</v>
      </c>
      <c r="B8041">
        <v>-100913.70641696401</v>
      </c>
      <c r="C8041" t="s">
        <v>2574</v>
      </c>
    </row>
    <row r="8042" spans="1:3" x14ac:dyDescent="0.25">
      <c r="A8042">
        <v>-8071541.7756076902</v>
      </c>
      <c r="B8042">
        <v>-100913.70641696401</v>
      </c>
      <c r="C8042" t="s">
        <v>2575</v>
      </c>
    </row>
    <row r="8043" spans="1:3" x14ac:dyDescent="0.25">
      <c r="A8043">
        <v>-8070607.2967307596</v>
      </c>
      <c r="B8043">
        <v>-100913.70641696401</v>
      </c>
      <c r="C8043">
        <v>0</v>
      </c>
    </row>
    <row r="8044" spans="1:3" x14ac:dyDescent="0.25">
      <c r="A8044">
        <v>-8069672.8178538401</v>
      </c>
      <c r="B8044">
        <v>-100913.70641696401</v>
      </c>
      <c r="C8044" t="s">
        <v>148</v>
      </c>
    </row>
    <row r="8045" spans="1:3" x14ac:dyDescent="0.25">
      <c r="A8045">
        <v>-8068738.3389769197</v>
      </c>
      <c r="B8045">
        <v>-100913.70641696401</v>
      </c>
      <c r="C8045" t="s">
        <v>148</v>
      </c>
    </row>
    <row r="8046" spans="1:3" x14ac:dyDescent="0.25">
      <c r="A8046">
        <v>-8067803.8601000002</v>
      </c>
      <c r="B8046">
        <v>-100913.70641696401</v>
      </c>
      <c r="C8046" t="s">
        <v>148</v>
      </c>
    </row>
    <row r="8047" spans="1:3" x14ac:dyDescent="0.25">
      <c r="A8047">
        <v>-8066869.3812230704</v>
      </c>
      <c r="B8047">
        <v>-100913.70641696401</v>
      </c>
      <c r="C8047" t="s">
        <v>148</v>
      </c>
    </row>
    <row r="8048" spans="1:3" x14ac:dyDescent="0.25">
      <c r="A8048">
        <v>-8065934.90234615</v>
      </c>
      <c r="B8048">
        <v>-100913.70641696401</v>
      </c>
      <c r="C8048" t="s">
        <v>148</v>
      </c>
    </row>
    <row r="8049" spans="1:3" x14ac:dyDescent="0.25">
      <c r="A8049">
        <v>-8065000.4234692296</v>
      </c>
      <c r="B8049">
        <v>-100913.70641696401</v>
      </c>
      <c r="C8049" t="s">
        <v>148</v>
      </c>
    </row>
    <row r="8050" spans="1:3" x14ac:dyDescent="0.25">
      <c r="A8050">
        <v>-8064065.9445922999</v>
      </c>
      <c r="B8050">
        <v>-100913.70641696401</v>
      </c>
      <c r="C8050" t="s">
        <v>148</v>
      </c>
    </row>
    <row r="8051" spans="1:3" x14ac:dyDescent="0.25">
      <c r="A8051">
        <v>-8063131.4657153804</v>
      </c>
      <c r="B8051">
        <v>-100913.70641696401</v>
      </c>
      <c r="C8051" t="s">
        <v>148</v>
      </c>
    </row>
    <row r="8052" spans="1:3" x14ac:dyDescent="0.25">
      <c r="A8052">
        <v>-8062196.98683846</v>
      </c>
      <c r="B8052">
        <v>-100913.70641696401</v>
      </c>
      <c r="C8052" t="s">
        <v>148</v>
      </c>
    </row>
    <row r="8053" spans="1:3" x14ac:dyDescent="0.25">
      <c r="A8053">
        <f>-8055655.6347 -1009</f>
        <v>-8056664.6347000003</v>
      </c>
      <c r="B8053" t="s">
        <v>2576</v>
      </c>
    </row>
    <row r="8054" spans="1:3" x14ac:dyDescent="0.25">
      <c r="A8054">
        <f>-8051917.7191923 -1</f>
        <v>-8051918.7191923</v>
      </c>
      <c r="B8054" t="s">
        <v>2540</v>
      </c>
    </row>
    <row r="8055" spans="1:3" x14ac:dyDescent="0.25">
      <c r="A8055">
        <f>-8043507.4093 -1009</f>
        <v>-8044516.4093000004</v>
      </c>
      <c r="B8055" t="s">
        <v>2576</v>
      </c>
    </row>
    <row r="8056" spans="1:3" x14ac:dyDescent="0.25">
      <c r="A8056">
        <f>-8039769.4937923 -1</f>
        <v>-8039770.4937923001</v>
      </c>
      <c r="B8056" t="s">
        <v>2540</v>
      </c>
    </row>
    <row r="8057" spans="1:3" x14ac:dyDescent="0.25">
      <c r="A8057">
        <f>-8031359.1839 -1009</f>
        <v>-8032368.1838999996</v>
      </c>
      <c r="B8057" t="s">
        <v>2576</v>
      </c>
    </row>
    <row r="8058" spans="1:3" x14ac:dyDescent="0.25">
      <c r="A8058">
        <f>-8027621.2683923 -1</f>
        <v>-8027622.2683923002</v>
      </c>
      <c r="B8058" t="s">
        <v>2540</v>
      </c>
    </row>
    <row r="8059" spans="1:3" x14ac:dyDescent="0.25">
      <c r="A8059">
        <f>-8019210.9585 -1009</f>
        <v>-8020219.9584999997</v>
      </c>
      <c r="B8059" t="s">
        <v>2576</v>
      </c>
    </row>
    <row r="8060" spans="1:3" x14ac:dyDescent="0.25">
      <c r="A8060">
        <f>-8015473.0429923 -1</f>
        <v>-8015474.0429923004</v>
      </c>
      <c r="B8060" t="s">
        <v>2540</v>
      </c>
    </row>
    <row r="8061" spans="1:3" x14ac:dyDescent="0.25">
      <c r="A8061">
        <f>-8124807.0715923 -1</f>
        <v>-8124808.0715923002</v>
      </c>
      <c r="B8061" t="s">
        <v>2577</v>
      </c>
    </row>
    <row r="8062" spans="1:3" x14ac:dyDescent="0.25">
      <c r="A8062">
        <f>-8112658.8461923 -1</f>
        <v>-8112659.8461923003</v>
      </c>
      <c r="B8062" t="s">
        <v>2577</v>
      </c>
    </row>
    <row r="8063" spans="1:3" x14ac:dyDescent="0.25">
      <c r="A8063">
        <v>-8107986.4518076899</v>
      </c>
      <c r="B8063">
        <v>-101848.185293749</v>
      </c>
      <c r="C8063" t="s">
        <v>2578</v>
      </c>
    </row>
    <row r="8064" spans="1:3" x14ac:dyDescent="0.25">
      <c r="A8064">
        <v>-8107051.9729307601</v>
      </c>
      <c r="B8064">
        <v>-101848.185293749</v>
      </c>
      <c r="C8064" t="s">
        <v>2579</v>
      </c>
    </row>
    <row r="8065" spans="1:3" x14ac:dyDescent="0.25">
      <c r="A8065">
        <v>-8106117.4940538397</v>
      </c>
      <c r="B8065">
        <v>-101848.185293749</v>
      </c>
      <c r="C8065" t="s">
        <v>2580</v>
      </c>
    </row>
    <row r="8066" spans="1:3" x14ac:dyDescent="0.25">
      <c r="A8066">
        <v>-8105183.0151769202</v>
      </c>
      <c r="B8066">
        <v>-101848.185293749</v>
      </c>
      <c r="C8066" t="s">
        <v>2581</v>
      </c>
    </row>
    <row r="8067" spans="1:3" x14ac:dyDescent="0.25">
      <c r="A8067">
        <v>-8104248.5362999896</v>
      </c>
      <c r="B8067">
        <v>-101848.185293749</v>
      </c>
      <c r="C8067">
        <v>1.6486782580614E-2</v>
      </c>
    </row>
    <row r="8068" spans="1:3" x14ac:dyDescent="0.25">
      <c r="A8068">
        <v>-8103314.0574230701</v>
      </c>
      <c r="B8068">
        <v>-101848.185293749</v>
      </c>
      <c r="C8068" t="s">
        <v>2582</v>
      </c>
    </row>
    <row r="8069" spans="1:3" x14ac:dyDescent="0.25">
      <c r="A8069">
        <v>-8102379.5785461497</v>
      </c>
      <c r="B8069">
        <v>-101848.185293749</v>
      </c>
      <c r="C8069" t="s">
        <v>2583</v>
      </c>
    </row>
    <row r="8070" spans="1:3" x14ac:dyDescent="0.25">
      <c r="A8070">
        <v>-8101445.0996692302</v>
      </c>
      <c r="B8070">
        <v>-101848.185293749</v>
      </c>
      <c r="C8070">
        <v>2.8305644169449799E-2</v>
      </c>
    </row>
    <row r="8071" spans="1:3" x14ac:dyDescent="0.25">
      <c r="A8071">
        <v>-8100510.6207923004</v>
      </c>
      <c r="B8071">
        <v>-101848.185293749</v>
      </c>
      <c r="C8071" t="s">
        <v>2584</v>
      </c>
    </row>
    <row r="8072" spans="1:3" x14ac:dyDescent="0.25">
      <c r="A8072">
        <v>-8099576.14191538</v>
      </c>
      <c r="B8072">
        <v>-101848.185293749</v>
      </c>
      <c r="C8072" t="s">
        <v>2585</v>
      </c>
    </row>
    <row r="8073" spans="1:3" x14ac:dyDescent="0.25">
      <c r="A8073">
        <v>-8098641.6630384596</v>
      </c>
      <c r="B8073">
        <v>-101848.185293749</v>
      </c>
      <c r="C8073" t="s">
        <v>2586</v>
      </c>
    </row>
    <row r="8074" spans="1:3" x14ac:dyDescent="0.25">
      <c r="A8074">
        <v>-8097707.1841615299</v>
      </c>
      <c r="B8074">
        <v>-101848.185293749</v>
      </c>
      <c r="C8074" t="s">
        <v>2587</v>
      </c>
    </row>
    <row r="8075" spans="1:3" x14ac:dyDescent="0.25">
      <c r="A8075">
        <v>-8096772.7052846104</v>
      </c>
      <c r="B8075">
        <v>-101848.185293749</v>
      </c>
      <c r="C8075" t="s">
        <v>2588</v>
      </c>
    </row>
    <row r="8076" spans="1:3" x14ac:dyDescent="0.25">
      <c r="A8076">
        <v>-8095838.22640769</v>
      </c>
      <c r="B8076">
        <v>-101848.185293749</v>
      </c>
      <c r="C8076" t="s">
        <v>2589</v>
      </c>
    </row>
    <row r="8077" spans="1:3" x14ac:dyDescent="0.25">
      <c r="A8077">
        <v>-8094903.7475307602</v>
      </c>
      <c r="B8077">
        <v>-101848.185293749</v>
      </c>
      <c r="C8077" t="s">
        <v>2590</v>
      </c>
    </row>
    <row r="8078" spans="1:3" x14ac:dyDescent="0.25">
      <c r="A8078">
        <v>-8093969.2686538398</v>
      </c>
      <c r="B8078">
        <v>-101848.185293749</v>
      </c>
      <c r="C8078" t="s">
        <v>2591</v>
      </c>
    </row>
    <row r="8079" spans="1:3" x14ac:dyDescent="0.25">
      <c r="A8079">
        <v>-8093034.7897769203</v>
      </c>
      <c r="B8079">
        <v>-101848.185293749</v>
      </c>
      <c r="C8079" t="s">
        <v>2592</v>
      </c>
    </row>
    <row r="8080" spans="1:3" x14ac:dyDescent="0.25">
      <c r="A8080">
        <v>-8092100.3108999897</v>
      </c>
      <c r="B8080">
        <v>-101848.185293749</v>
      </c>
      <c r="C8080" t="s">
        <v>2593</v>
      </c>
    </row>
    <row r="8081" spans="1:3" x14ac:dyDescent="0.25">
      <c r="A8081">
        <v>-8091165.8320230702</v>
      </c>
      <c r="B8081">
        <v>-101848.185293749</v>
      </c>
      <c r="C8081" t="s">
        <v>2594</v>
      </c>
    </row>
    <row r="8082" spans="1:3" x14ac:dyDescent="0.25">
      <c r="A8082">
        <v>-8090231.3531461498</v>
      </c>
      <c r="B8082">
        <v>-101848.185293749</v>
      </c>
      <c r="C8082">
        <v>0.17043286561965901</v>
      </c>
    </row>
    <row r="8083" spans="1:3" x14ac:dyDescent="0.25">
      <c r="A8083">
        <v>-8089296.8742692303</v>
      </c>
      <c r="B8083">
        <v>-101848.185293749</v>
      </c>
      <c r="C8083" t="s">
        <v>2595</v>
      </c>
    </row>
    <row r="8084" spans="1:3" x14ac:dyDescent="0.25">
      <c r="A8084">
        <v>-8088362.3953922996</v>
      </c>
      <c r="B8084">
        <v>-101848.185293749</v>
      </c>
      <c r="C8084" t="s">
        <v>2596</v>
      </c>
    </row>
    <row r="8085" spans="1:3" x14ac:dyDescent="0.25">
      <c r="A8085">
        <v>-8087427.9165153801</v>
      </c>
      <c r="B8085">
        <v>-101848.185293749</v>
      </c>
      <c r="C8085">
        <v>0.2355887144804</v>
      </c>
    </row>
    <row r="8086" spans="1:3" x14ac:dyDescent="0.25">
      <c r="A8086">
        <v>-8086493.4376384597</v>
      </c>
      <c r="B8086">
        <v>-101848.185293749</v>
      </c>
      <c r="C8086" t="s">
        <v>2597</v>
      </c>
    </row>
    <row r="8087" spans="1:3" x14ac:dyDescent="0.25">
      <c r="A8087">
        <v>-8085558.95876153</v>
      </c>
      <c r="B8087">
        <v>-101848.185293749</v>
      </c>
      <c r="C8087" t="s">
        <v>2598</v>
      </c>
    </row>
    <row r="8088" spans="1:3" x14ac:dyDescent="0.25">
      <c r="A8088">
        <v>-8084624.4798846096</v>
      </c>
      <c r="B8088">
        <v>-101848.185293749</v>
      </c>
      <c r="C8088" t="s">
        <v>2599</v>
      </c>
    </row>
    <row r="8089" spans="1:3" x14ac:dyDescent="0.25">
      <c r="A8089">
        <v>-8083690.0010076901</v>
      </c>
      <c r="B8089">
        <v>-101848.185293749</v>
      </c>
      <c r="C8089" t="s">
        <v>2600</v>
      </c>
    </row>
    <row r="8090" spans="1:3" x14ac:dyDescent="0.25">
      <c r="A8090">
        <v>-8082755.5221307604</v>
      </c>
      <c r="B8090">
        <v>-101848.185293749</v>
      </c>
      <c r="C8090" t="s">
        <v>2601</v>
      </c>
    </row>
    <row r="8091" spans="1:3" x14ac:dyDescent="0.25">
      <c r="A8091">
        <v>-8081821.0432538399</v>
      </c>
      <c r="B8091">
        <v>-101848.185293749</v>
      </c>
      <c r="C8091" t="s">
        <v>2602</v>
      </c>
    </row>
    <row r="8092" spans="1:3" x14ac:dyDescent="0.25">
      <c r="A8092">
        <v>-8080886.5643769205</v>
      </c>
      <c r="B8092">
        <v>-101848.185293749</v>
      </c>
      <c r="C8092" t="s">
        <v>2603</v>
      </c>
    </row>
    <row r="8093" spans="1:3" x14ac:dyDescent="0.25">
      <c r="A8093">
        <v>-8079952.0855</v>
      </c>
      <c r="B8093">
        <v>-101848.185293749</v>
      </c>
      <c r="C8093" t="s">
        <v>2604</v>
      </c>
    </row>
    <row r="8094" spans="1:3" x14ac:dyDescent="0.25">
      <c r="A8094">
        <v>-8079017.6066230703</v>
      </c>
      <c r="B8094">
        <v>-101848.185293749</v>
      </c>
      <c r="C8094" t="s">
        <v>2605</v>
      </c>
    </row>
    <row r="8095" spans="1:3" x14ac:dyDescent="0.25">
      <c r="A8095">
        <v>-8078083.1277461499</v>
      </c>
      <c r="B8095">
        <v>-101848.185293749</v>
      </c>
      <c r="C8095" t="s">
        <v>2606</v>
      </c>
    </row>
    <row r="8096" spans="1:3" x14ac:dyDescent="0.25">
      <c r="A8096">
        <v>-8077148.6488692304</v>
      </c>
      <c r="B8096">
        <v>-101848.185293749</v>
      </c>
      <c r="C8096" t="s">
        <v>2607</v>
      </c>
    </row>
    <row r="8097" spans="1:3" x14ac:dyDescent="0.25">
      <c r="A8097">
        <v>-8076214.1699922998</v>
      </c>
      <c r="B8097">
        <v>-101848.185293749</v>
      </c>
      <c r="C8097" t="s">
        <v>2608</v>
      </c>
    </row>
    <row r="8098" spans="1:3" x14ac:dyDescent="0.25">
      <c r="A8098">
        <v>-8075279.6911153803</v>
      </c>
      <c r="B8098">
        <v>-101848.185293749</v>
      </c>
      <c r="C8098" t="s">
        <v>2609</v>
      </c>
    </row>
    <row r="8099" spans="1:3" x14ac:dyDescent="0.25">
      <c r="A8099">
        <v>-8074345.2122384598</v>
      </c>
      <c r="B8099">
        <v>-101848.185293749</v>
      </c>
      <c r="C8099" t="s">
        <v>2610</v>
      </c>
    </row>
    <row r="8100" spans="1:3" x14ac:dyDescent="0.25">
      <c r="A8100">
        <v>-8073410.7333615301</v>
      </c>
      <c r="B8100">
        <v>-101848.185293749</v>
      </c>
      <c r="C8100">
        <v>0.54775744676589899</v>
      </c>
    </row>
    <row r="8101" spans="1:3" x14ac:dyDescent="0.25">
      <c r="A8101">
        <v>-8072476.2544846097</v>
      </c>
      <c r="B8101">
        <v>-101848.185293749</v>
      </c>
      <c r="C8101" t="s">
        <v>2611</v>
      </c>
    </row>
    <row r="8102" spans="1:3" x14ac:dyDescent="0.25">
      <c r="A8102">
        <v>-8071541.7756076902</v>
      </c>
      <c r="B8102">
        <v>-101848.185293749</v>
      </c>
      <c r="C8102" t="s">
        <v>388</v>
      </c>
    </row>
    <row r="8103" spans="1:3" x14ac:dyDescent="0.25">
      <c r="A8103">
        <v>-8070607.2967307596</v>
      </c>
      <c r="B8103">
        <v>-101848.185293749</v>
      </c>
      <c r="C8103">
        <v>0</v>
      </c>
    </row>
    <row r="8104" spans="1:3" x14ac:dyDescent="0.25">
      <c r="A8104">
        <v>-8069672.8178538401</v>
      </c>
      <c r="B8104">
        <v>-101848.185293749</v>
      </c>
      <c r="C8104" t="s">
        <v>388</v>
      </c>
    </row>
    <row r="8105" spans="1:3" x14ac:dyDescent="0.25">
      <c r="A8105">
        <v>-8068738.3389769197</v>
      </c>
      <c r="B8105">
        <v>-101848.185293749</v>
      </c>
      <c r="C8105" t="s">
        <v>388</v>
      </c>
    </row>
    <row r="8106" spans="1:3" x14ac:dyDescent="0.25">
      <c r="A8106">
        <v>-8067803.8601000002</v>
      </c>
      <c r="B8106">
        <v>-101848.185293749</v>
      </c>
      <c r="C8106" t="s">
        <v>388</v>
      </c>
    </row>
    <row r="8107" spans="1:3" x14ac:dyDescent="0.25">
      <c r="A8107">
        <v>-8066869.3812230704</v>
      </c>
      <c r="B8107">
        <v>-101848.185293749</v>
      </c>
      <c r="C8107" t="s">
        <v>388</v>
      </c>
    </row>
    <row r="8108" spans="1:3" x14ac:dyDescent="0.25">
      <c r="A8108">
        <v>-8065934.90234615</v>
      </c>
      <c r="B8108">
        <v>-101848.185293749</v>
      </c>
      <c r="C8108" t="s">
        <v>388</v>
      </c>
    </row>
    <row r="8109" spans="1:3" x14ac:dyDescent="0.25">
      <c r="A8109">
        <v>-8065000.4234692296</v>
      </c>
      <c r="B8109">
        <v>-101848.185293749</v>
      </c>
      <c r="C8109" t="s">
        <v>388</v>
      </c>
    </row>
    <row r="8110" spans="1:3" x14ac:dyDescent="0.25">
      <c r="A8110">
        <v>-8064065.9445922999</v>
      </c>
      <c r="B8110">
        <v>-101848.185293749</v>
      </c>
      <c r="C8110" t="s">
        <v>388</v>
      </c>
    </row>
    <row r="8111" spans="1:3" x14ac:dyDescent="0.25">
      <c r="A8111">
        <v>-8063131.4657153804</v>
      </c>
      <c r="B8111">
        <v>-101848.185293749</v>
      </c>
      <c r="C8111" t="s">
        <v>388</v>
      </c>
    </row>
    <row r="8112" spans="1:3" x14ac:dyDescent="0.25">
      <c r="A8112">
        <f>-8055655.6347 -1018</f>
        <v>-8056673.6347000003</v>
      </c>
      <c r="B8112" t="s">
        <v>2612</v>
      </c>
    </row>
    <row r="8113" spans="1:3" x14ac:dyDescent="0.25">
      <c r="A8113">
        <f>-8051917.7191923 -1</f>
        <v>-8051918.7191923</v>
      </c>
      <c r="B8113" t="s">
        <v>2577</v>
      </c>
    </row>
    <row r="8114" spans="1:3" x14ac:dyDescent="0.25">
      <c r="A8114">
        <f>-8043507.4093 -1018</f>
        <v>-8044525.4093000004</v>
      </c>
      <c r="B8114" t="s">
        <v>2612</v>
      </c>
    </row>
    <row r="8115" spans="1:3" x14ac:dyDescent="0.25">
      <c r="A8115">
        <f>-8039769.4937923 -1</f>
        <v>-8039770.4937923001</v>
      </c>
      <c r="B8115" t="s">
        <v>2577</v>
      </c>
    </row>
    <row r="8116" spans="1:3" x14ac:dyDescent="0.25">
      <c r="A8116">
        <f>-8031359.1839 -1018</f>
        <v>-8032377.1838999996</v>
      </c>
      <c r="B8116" t="s">
        <v>2612</v>
      </c>
    </row>
    <row r="8117" spans="1:3" x14ac:dyDescent="0.25">
      <c r="A8117">
        <f>-8027621.2683923 -1</f>
        <v>-8027622.2683923002</v>
      </c>
      <c r="B8117" t="s">
        <v>2577</v>
      </c>
    </row>
    <row r="8118" spans="1:3" x14ac:dyDescent="0.25">
      <c r="A8118">
        <f>-8019210.9585 -1018</f>
        <v>-8020228.9584999997</v>
      </c>
      <c r="B8118" t="s">
        <v>2612</v>
      </c>
    </row>
    <row r="8119" spans="1:3" x14ac:dyDescent="0.25">
      <c r="A8119">
        <f>-8015473.0429923 -1</f>
        <v>-8015474.0429923004</v>
      </c>
      <c r="B8119" t="s">
        <v>2577</v>
      </c>
    </row>
    <row r="8120" spans="1:3" x14ac:dyDescent="0.25">
      <c r="A8120">
        <f>-8124807.0715923 -1</f>
        <v>-8124808.0715923002</v>
      </c>
      <c r="B8120" t="s">
        <v>2613</v>
      </c>
    </row>
    <row r="8121" spans="1:3" x14ac:dyDescent="0.25">
      <c r="A8121">
        <f>-8112658.8461923 -1</f>
        <v>-8112659.8461923003</v>
      </c>
      <c r="B8121" t="s">
        <v>2613</v>
      </c>
    </row>
    <row r="8122" spans="1:3" x14ac:dyDescent="0.25">
      <c r="A8122">
        <v>-8108920.9306846103</v>
      </c>
      <c r="B8122">
        <v>-102782.664170535</v>
      </c>
      <c r="C8122" t="s">
        <v>2614</v>
      </c>
    </row>
    <row r="8123" spans="1:3" x14ac:dyDescent="0.25">
      <c r="A8123">
        <v>-8107986.4518076899</v>
      </c>
      <c r="B8123">
        <v>-102782.664170535</v>
      </c>
      <c r="C8123" t="s">
        <v>2615</v>
      </c>
    </row>
    <row r="8124" spans="1:3" x14ac:dyDescent="0.25">
      <c r="A8124">
        <v>-8107051.9729307601</v>
      </c>
      <c r="B8124">
        <v>-102782.664170535</v>
      </c>
      <c r="C8124" t="s">
        <v>2616</v>
      </c>
    </row>
    <row r="8125" spans="1:3" x14ac:dyDescent="0.25">
      <c r="A8125">
        <v>-8106117.4940538397</v>
      </c>
      <c r="B8125">
        <v>-102782.664170535</v>
      </c>
      <c r="C8125" t="s">
        <v>2617</v>
      </c>
    </row>
    <row r="8126" spans="1:3" x14ac:dyDescent="0.25">
      <c r="A8126">
        <v>-8105183.0151769202</v>
      </c>
      <c r="B8126">
        <v>-102782.664170535</v>
      </c>
      <c r="C8126" t="s">
        <v>2618</v>
      </c>
    </row>
    <row r="8127" spans="1:3" x14ac:dyDescent="0.25">
      <c r="A8127">
        <v>-8104248.5362999896</v>
      </c>
      <c r="B8127">
        <v>-102782.664170535</v>
      </c>
      <c r="C8127">
        <v>1.77789106965065E-2</v>
      </c>
    </row>
    <row r="8128" spans="1:3" x14ac:dyDescent="0.25">
      <c r="A8128">
        <v>-8103314.0574230701</v>
      </c>
      <c r="B8128">
        <v>-102782.664170535</v>
      </c>
      <c r="C8128" t="s">
        <v>2619</v>
      </c>
    </row>
    <row r="8129" spans="1:3" x14ac:dyDescent="0.25">
      <c r="A8129">
        <v>-8102379.5785461497</v>
      </c>
      <c r="B8129">
        <v>-102782.664170535</v>
      </c>
      <c r="C8129" t="s">
        <v>2620</v>
      </c>
    </row>
    <row r="8130" spans="1:3" x14ac:dyDescent="0.25">
      <c r="A8130">
        <v>-8101445.0996692302</v>
      </c>
      <c r="B8130">
        <v>-102782.664170535</v>
      </c>
      <c r="C8130">
        <v>3.73130738735198E-2</v>
      </c>
    </row>
    <row r="8131" spans="1:3" x14ac:dyDescent="0.25">
      <c r="A8131">
        <v>-8100510.6207923004</v>
      </c>
      <c r="B8131">
        <v>-102782.664170535</v>
      </c>
      <c r="C8131" t="s">
        <v>2621</v>
      </c>
    </row>
    <row r="8132" spans="1:3" x14ac:dyDescent="0.25">
      <c r="A8132">
        <v>-8099576.14191538</v>
      </c>
      <c r="B8132">
        <v>-102782.664170535</v>
      </c>
      <c r="C8132" t="s">
        <v>2622</v>
      </c>
    </row>
    <row r="8133" spans="1:3" x14ac:dyDescent="0.25">
      <c r="A8133">
        <v>-8098641.6630384596</v>
      </c>
      <c r="B8133">
        <v>-102782.664170535</v>
      </c>
      <c r="C8133" t="s">
        <v>2623</v>
      </c>
    </row>
    <row r="8134" spans="1:3" x14ac:dyDescent="0.25">
      <c r="A8134">
        <v>-8097707.1841615299</v>
      </c>
      <c r="B8134">
        <v>-102782.664170535</v>
      </c>
      <c r="C8134" t="s">
        <v>2624</v>
      </c>
    </row>
    <row r="8135" spans="1:3" x14ac:dyDescent="0.25">
      <c r="A8135">
        <v>-8096772.7052846104</v>
      </c>
      <c r="B8135">
        <v>-102782.664170535</v>
      </c>
      <c r="C8135" t="s">
        <v>2625</v>
      </c>
    </row>
    <row r="8136" spans="1:3" x14ac:dyDescent="0.25">
      <c r="A8136">
        <v>-8095838.22640769</v>
      </c>
      <c r="B8136">
        <v>-102782.664170535</v>
      </c>
      <c r="C8136" t="s">
        <v>2626</v>
      </c>
    </row>
    <row r="8137" spans="1:3" x14ac:dyDescent="0.25">
      <c r="A8137">
        <v>-8094903.7475307602</v>
      </c>
      <c r="B8137">
        <v>-102782.664170535</v>
      </c>
      <c r="C8137" t="s">
        <v>2627</v>
      </c>
    </row>
    <row r="8138" spans="1:3" x14ac:dyDescent="0.25">
      <c r="A8138">
        <v>-8093969.2686538398</v>
      </c>
      <c r="B8138">
        <v>-102782.664170535</v>
      </c>
      <c r="C8138" t="s">
        <v>2628</v>
      </c>
    </row>
    <row r="8139" spans="1:3" x14ac:dyDescent="0.25">
      <c r="A8139">
        <v>-8093034.7897769203</v>
      </c>
      <c r="B8139">
        <v>-102782.664170535</v>
      </c>
      <c r="C8139" t="s">
        <v>2629</v>
      </c>
    </row>
    <row r="8140" spans="1:3" x14ac:dyDescent="0.25">
      <c r="A8140">
        <v>-8092100.3108999897</v>
      </c>
      <c r="B8140">
        <v>-102782.664170535</v>
      </c>
      <c r="C8140" t="s">
        <v>2630</v>
      </c>
    </row>
    <row r="8141" spans="1:3" x14ac:dyDescent="0.25">
      <c r="A8141">
        <v>-8091165.8320230702</v>
      </c>
      <c r="B8141">
        <v>-102782.664170535</v>
      </c>
      <c r="C8141" t="s">
        <v>2631</v>
      </c>
    </row>
    <row r="8142" spans="1:3" x14ac:dyDescent="0.25">
      <c r="A8142">
        <v>-8090231.3531461498</v>
      </c>
      <c r="B8142">
        <v>-102782.664170535</v>
      </c>
      <c r="C8142">
        <v>0.184564113616943</v>
      </c>
    </row>
    <row r="8143" spans="1:3" x14ac:dyDescent="0.25">
      <c r="A8143">
        <v>-8089296.8742692303</v>
      </c>
      <c r="B8143">
        <v>-102782.664170535</v>
      </c>
      <c r="C8143" t="s">
        <v>2632</v>
      </c>
    </row>
    <row r="8144" spans="1:3" x14ac:dyDescent="0.25">
      <c r="A8144">
        <v>-8088362.3953922996</v>
      </c>
      <c r="B8144">
        <v>-102782.664170535</v>
      </c>
      <c r="C8144" t="s">
        <v>2633</v>
      </c>
    </row>
    <row r="8145" spans="1:3" x14ac:dyDescent="0.25">
      <c r="A8145">
        <v>-8087427.9165153801</v>
      </c>
      <c r="B8145">
        <v>-102782.664170535</v>
      </c>
      <c r="C8145">
        <v>0.245510533452033</v>
      </c>
    </row>
    <row r="8146" spans="1:3" x14ac:dyDescent="0.25">
      <c r="A8146">
        <v>-8086493.4376384597</v>
      </c>
      <c r="B8146">
        <v>-102782.664170535</v>
      </c>
      <c r="C8146" t="s">
        <v>2634</v>
      </c>
    </row>
    <row r="8147" spans="1:3" x14ac:dyDescent="0.25">
      <c r="A8147">
        <v>-8085558.95876153</v>
      </c>
      <c r="B8147">
        <v>-102782.664170535</v>
      </c>
      <c r="C8147" t="s">
        <v>2635</v>
      </c>
    </row>
    <row r="8148" spans="1:3" x14ac:dyDescent="0.25">
      <c r="A8148">
        <v>-8084624.4798846096</v>
      </c>
      <c r="B8148">
        <v>-102782.664170535</v>
      </c>
      <c r="C8148" t="s">
        <v>2636</v>
      </c>
    </row>
    <row r="8149" spans="1:3" x14ac:dyDescent="0.25">
      <c r="A8149">
        <v>-8083690.0010076901</v>
      </c>
      <c r="B8149">
        <v>-102782.664170535</v>
      </c>
      <c r="C8149" t="s">
        <v>2637</v>
      </c>
    </row>
    <row r="8150" spans="1:3" x14ac:dyDescent="0.25">
      <c r="A8150">
        <v>-8082755.5221307604</v>
      </c>
      <c r="B8150">
        <v>-102782.664170535</v>
      </c>
      <c r="C8150" t="s">
        <v>2638</v>
      </c>
    </row>
    <row r="8151" spans="1:3" x14ac:dyDescent="0.25">
      <c r="A8151">
        <v>-8081821.0432538399</v>
      </c>
      <c r="B8151">
        <v>-102782.664170535</v>
      </c>
      <c r="C8151" t="s">
        <v>2639</v>
      </c>
    </row>
    <row r="8152" spans="1:3" x14ac:dyDescent="0.25">
      <c r="A8152">
        <v>-8080886.5643769205</v>
      </c>
      <c r="B8152">
        <v>-102782.664170535</v>
      </c>
      <c r="C8152" t="s">
        <v>2640</v>
      </c>
    </row>
    <row r="8153" spans="1:3" x14ac:dyDescent="0.25">
      <c r="A8153">
        <v>-8079952.0855</v>
      </c>
      <c r="B8153">
        <v>-102782.664170535</v>
      </c>
      <c r="C8153" t="s">
        <v>2641</v>
      </c>
    </row>
    <row r="8154" spans="1:3" x14ac:dyDescent="0.25">
      <c r="A8154">
        <v>-8079017.6066230703</v>
      </c>
      <c r="B8154">
        <v>-102782.664170535</v>
      </c>
      <c r="C8154" t="s">
        <v>2642</v>
      </c>
    </row>
    <row r="8155" spans="1:3" x14ac:dyDescent="0.25">
      <c r="A8155">
        <v>-8078083.1277461499</v>
      </c>
      <c r="B8155">
        <v>-102782.664170535</v>
      </c>
      <c r="C8155" t="s">
        <v>2643</v>
      </c>
    </row>
    <row r="8156" spans="1:3" x14ac:dyDescent="0.25">
      <c r="A8156">
        <v>-8077148.6488692304</v>
      </c>
      <c r="B8156">
        <v>-102782.664170535</v>
      </c>
      <c r="C8156" t="s">
        <v>2644</v>
      </c>
    </row>
    <row r="8157" spans="1:3" x14ac:dyDescent="0.25">
      <c r="A8157">
        <v>-8076214.1699922998</v>
      </c>
      <c r="B8157">
        <v>-102782.664170535</v>
      </c>
      <c r="C8157" t="s">
        <v>2645</v>
      </c>
    </row>
    <row r="8158" spans="1:3" x14ac:dyDescent="0.25">
      <c r="A8158">
        <v>-8075279.6911153803</v>
      </c>
      <c r="B8158">
        <v>-102782.664170535</v>
      </c>
      <c r="C8158" t="s">
        <v>2646</v>
      </c>
    </row>
    <row r="8159" spans="1:3" x14ac:dyDescent="0.25">
      <c r="A8159">
        <v>-8074345.2122384598</v>
      </c>
      <c r="B8159">
        <v>-102782.664170535</v>
      </c>
      <c r="C8159" t="s">
        <v>2647</v>
      </c>
    </row>
    <row r="8160" spans="1:3" x14ac:dyDescent="0.25">
      <c r="A8160">
        <v>-8073410.7333615301</v>
      </c>
      <c r="B8160">
        <v>-102782.664170535</v>
      </c>
      <c r="C8160">
        <v>0.54825174808502097</v>
      </c>
    </row>
    <row r="8161" spans="1:3" x14ac:dyDescent="0.25">
      <c r="A8161">
        <v>-8072476.2544846097</v>
      </c>
      <c r="B8161">
        <v>-102782.664170535</v>
      </c>
      <c r="C8161" t="s">
        <v>2648</v>
      </c>
    </row>
    <row r="8162" spans="1:3" x14ac:dyDescent="0.25">
      <c r="A8162">
        <v>-8071541.7756076902</v>
      </c>
      <c r="B8162">
        <v>-102782.664170535</v>
      </c>
      <c r="C8162" t="s">
        <v>148</v>
      </c>
    </row>
    <row r="8163" spans="1:3" x14ac:dyDescent="0.25">
      <c r="A8163">
        <v>-8070607.2967307596</v>
      </c>
      <c r="B8163">
        <v>-102782.664170535</v>
      </c>
      <c r="C8163">
        <v>0</v>
      </c>
    </row>
    <row r="8164" spans="1:3" x14ac:dyDescent="0.25">
      <c r="A8164">
        <v>-8069672.8178538401</v>
      </c>
      <c r="B8164">
        <v>-102782.664170535</v>
      </c>
      <c r="C8164" t="s">
        <v>148</v>
      </c>
    </row>
    <row r="8165" spans="1:3" x14ac:dyDescent="0.25">
      <c r="A8165">
        <v>-8068738.3389769197</v>
      </c>
      <c r="B8165">
        <v>-102782.664170535</v>
      </c>
      <c r="C8165" t="s">
        <v>148</v>
      </c>
    </row>
    <row r="8166" spans="1:3" x14ac:dyDescent="0.25">
      <c r="A8166">
        <v>-8067803.8601000002</v>
      </c>
      <c r="B8166">
        <v>-102782.664170535</v>
      </c>
      <c r="C8166" t="s">
        <v>148</v>
      </c>
    </row>
    <row r="8167" spans="1:3" x14ac:dyDescent="0.25">
      <c r="A8167">
        <v>-8066869.3812230704</v>
      </c>
      <c r="B8167">
        <v>-102782.664170535</v>
      </c>
      <c r="C8167" t="s">
        <v>148</v>
      </c>
    </row>
    <row r="8168" spans="1:3" x14ac:dyDescent="0.25">
      <c r="A8168">
        <v>-8065934.90234615</v>
      </c>
      <c r="B8168">
        <v>-102782.664170535</v>
      </c>
      <c r="C8168" t="s">
        <v>148</v>
      </c>
    </row>
    <row r="8169" spans="1:3" x14ac:dyDescent="0.25">
      <c r="A8169">
        <v>-8065000.4234692296</v>
      </c>
      <c r="B8169">
        <v>-102782.664170535</v>
      </c>
      <c r="C8169" t="s">
        <v>148</v>
      </c>
    </row>
    <row r="8170" spans="1:3" x14ac:dyDescent="0.25">
      <c r="A8170">
        <v>-8064065.9445922999</v>
      </c>
      <c r="B8170">
        <v>-102782.664170535</v>
      </c>
      <c r="C8170" t="s">
        <v>148</v>
      </c>
    </row>
    <row r="8171" spans="1:3" x14ac:dyDescent="0.25">
      <c r="A8171">
        <v>-8063131.4657153804</v>
      </c>
      <c r="B8171">
        <v>-102782.664170535</v>
      </c>
      <c r="C8171" t="s">
        <v>148</v>
      </c>
    </row>
    <row r="8172" spans="1:3" x14ac:dyDescent="0.25">
      <c r="A8172">
        <f>-8055655.6347 -1027</f>
        <v>-8056682.6347000003</v>
      </c>
      <c r="B8172" t="s">
        <v>2649</v>
      </c>
    </row>
    <row r="8173" spans="1:3" x14ac:dyDescent="0.25">
      <c r="A8173">
        <f>-8051917.7191923 -1</f>
        <v>-8051918.7191923</v>
      </c>
      <c r="B8173" t="s">
        <v>2613</v>
      </c>
    </row>
    <row r="8174" spans="1:3" x14ac:dyDescent="0.25">
      <c r="A8174">
        <f>-8043507.4093 -1027</f>
        <v>-8044534.4093000004</v>
      </c>
      <c r="B8174" t="s">
        <v>2649</v>
      </c>
    </row>
    <row r="8175" spans="1:3" x14ac:dyDescent="0.25">
      <c r="A8175">
        <f>-8039769.4937923 -1</f>
        <v>-8039770.4937923001</v>
      </c>
      <c r="B8175" t="s">
        <v>2613</v>
      </c>
    </row>
    <row r="8176" spans="1:3" x14ac:dyDescent="0.25">
      <c r="A8176">
        <f>-8031359.1839 -1027</f>
        <v>-8032386.1838999996</v>
      </c>
      <c r="B8176" t="s">
        <v>2649</v>
      </c>
    </row>
    <row r="8177" spans="1:3" x14ac:dyDescent="0.25">
      <c r="A8177">
        <f>-8027621.2683923 -1</f>
        <v>-8027622.2683923002</v>
      </c>
      <c r="B8177" t="s">
        <v>2613</v>
      </c>
    </row>
    <row r="8178" spans="1:3" x14ac:dyDescent="0.25">
      <c r="A8178">
        <f>-8019210.9585 -1027</f>
        <v>-8020237.9584999997</v>
      </c>
      <c r="B8178" t="s">
        <v>2649</v>
      </c>
    </row>
    <row r="8179" spans="1:3" x14ac:dyDescent="0.25">
      <c r="A8179">
        <f>-8015473.0429923 -1</f>
        <v>-8015474.0429923004</v>
      </c>
      <c r="B8179" t="s">
        <v>2613</v>
      </c>
    </row>
    <row r="8180" spans="1:3" x14ac:dyDescent="0.25">
      <c r="A8180">
        <f>-8124807.0715923 -1</f>
        <v>-8124808.0715923002</v>
      </c>
      <c r="B8180" t="s">
        <v>2650</v>
      </c>
    </row>
    <row r="8181" spans="1:3" x14ac:dyDescent="0.25">
      <c r="A8181">
        <f>-8112658.8461923 -1</f>
        <v>-8112659.8461923003</v>
      </c>
      <c r="B8181" t="s">
        <v>2650</v>
      </c>
    </row>
    <row r="8182" spans="1:3" x14ac:dyDescent="0.25">
      <c r="A8182">
        <v>-8109855.4095615298</v>
      </c>
      <c r="B8182">
        <v>-103717.14304732101</v>
      </c>
      <c r="C8182" t="s">
        <v>2651</v>
      </c>
    </row>
    <row r="8183" spans="1:3" x14ac:dyDescent="0.25">
      <c r="A8183">
        <v>-8108920.9306846103</v>
      </c>
      <c r="B8183">
        <v>-103717.14304732101</v>
      </c>
      <c r="C8183" t="s">
        <v>2652</v>
      </c>
    </row>
    <row r="8184" spans="1:3" x14ac:dyDescent="0.25">
      <c r="A8184">
        <v>-8107986.4518076899</v>
      </c>
      <c r="B8184">
        <v>-103717.14304732101</v>
      </c>
      <c r="C8184" t="s">
        <v>2653</v>
      </c>
    </row>
    <row r="8185" spans="1:3" x14ac:dyDescent="0.25">
      <c r="A8185">
        <v>-8107051.9729307601</v>
      </c>
      <c r="B8185">
        <v>-103717.14304732101</v>
      </c>
      <c r="C8185" t="s">
        <v>2654</v>
      </c>
    </row>
    <row r="8186" spans="1:3" x14ac:dyDescent="0.25">
      <c r="A8186">
        <v>-8106117.4940538397</v>
      </c>
      <c r="B8186">
        <v>-103717.14304732101</v>
      </c>
      <c r="C8186" t="s">
        <v>2655</v>
      </c>
    </row>
    <row r="8187" spans="1:3" x14ac:dyDescent="0.25">
      <c r="A8187">
        <v>-8105183.0151769202</v>
      </c>
      <c r="B8187">
        <v>-103717.14304732101</v>
      </c>
      <c r="C8187" t="s">
        <v>2656</v>
      </c>
    </row>
    <row r="8188" spans="1:3" x14ac:dyDescent="0.25">
      <c r="A8188">
        <v>-8104248.5362999896</v>
      </c>
      <c r="B8188">
        <v>-103717.14304732101</v>
      </c>
      <c r="C8188">
        <v>2.3576721549034101E-2</v>
      </c>
    </row>
    <row r="8189" spans="1:3" x14ac:dyDescent="0.25">
      <c r="A8189">
        <v>-8103314.0574230701</v>
      </c>
      <c r="B8189">
        <v>-103717.14304732101</v>
      </c>
      <c r="C8189" t="s">
        <v>2657</v>
      </c>
    </row>
    <row r="8190" spans="1:3" x14ac:dyDescent="0.25">
      <c r="A8190">
        <v>-8102379.5785461497</v>
      </c>
      <c r="B8190">
        <v>-103717.14304732101</v>
      </c>
      <c r="C8190" t="s">
        <v>2658</v>
      </c>
    </row>
    <row r="8191" spans="1:3" x14ac:dyDescent="0.25">
      <c r="A8191">
        <v>-8101445.0996692302</v>
      </c>
      <c r="B8191">
        <v>-103717.14304732101</v>
      </c>
      <c r="C8191">
        <v>4.7070261090993798E-2</v>
      </c>
    </row>
    <row r="8192" spans="1:3" x14ac:dyDescent="0.25">
      <c r="A8192">
        <v>-8100510.6207923004</v>
      </c>
      <c r="B8192">
        <v>-103717.14304732101</v>
      </c>
      <c r="C8192" t="s">
        <v>2659</v>
      </c>
    </row>
    <row r="8193" spans="1:3" x14ac:dyDescent="0.25">
      <c r="A8193">
        <v>-8099576.14191538</v>
      </c>
      <c r="B8193">
        <v>-103717.14304732101</v>
      </c>
      <c r="C8193" t="s">
        <v>2660</v>
      </c>
    </row>
    <row r="8194" spans="1:3" x14ac:dyDescent="0.25">
      <c r="A8194">
        <v>-8098641.6630384596</v>
      </c>
      <c r="B8194">
        <v>-103717.14304732101</v>
      </c>
      <c r="C8194" t="s">
        <v>2661</v>
      </c>
    </row>
    <row r="8195" spans="1:3" x14ac:dyDescent="0.25">
      <c r="A8195">
        <v>-8097707.1841615299</v>
      </c>
      <c r="B8195">
        <v>-103717.14304732101</v>
      </c>
      <c r="C8195" t="s">
        <v>2662</v>
      </c>
    </row>
    <row r="8196" spans="1:3" x14ac:dyDescent="0.25">
      <c r="A8196">
        <v>-8096772.7052846104</v>
      </c>
      <c r="B8196">
        <v>-103717.14304732101</v>
      </c>
      <c r="C8196" t="s">
        <v>2663</v>
      </c>
    </row>
    <row r="8197" spans="1:3" x14ac:dyDescent="0.25">
      <c r="A8197">
        <v>-8095838.22640769</v>
      </c>
      <c r="B8197">
        <v>-103717.14304732101</v>
      </c>
      <c r="C8197" t="s">
        <v>2664</v>
      </c>
    </row>
    <row r="8198" spans="1:3" x14ac:dyDescent="0.25">
      <c r="A8198">
        <v>-8094903.7475307602</v>
      </c>
      <c r="B8198">
        <v>-103717.14304732101</v>
      </c>
      <c r="C8198" t="s">
        <v>2665</v>
      </c>
    </row>
    <row r="8199" spans="1:3" x14ac:dyDescent="0.25">
      <c r="A8199">
        <v>-8093969.2686538398</v>
      </c>
      <c r="B8199">
        <v>-103717.14304732101</v>
      </c>
      <c r="C8199" t="s">
        <v>2666</v>
      </c>
    </row>
    <row r="8200" spans="1:3" x14ac:dyDescent="0.25">
      <c r="A8200">
        <v>-8093034.7897769203</v>
      </c>
      <c r="B8200">
        <v>-103717.14304732101</v>
      </c>
      <c r="C8200" t="s">
        <v>2667</v>
      </c>
    </row>
    <row r="8201" spans="1:3" x14ac:dyDescent="0.25">
      <c r="A8201">
        <v>-8092100.3108999897</v>
      </c>
      <c r="B8201">
        <v>-103717.14304732101</v>
      </c>
      <c r="C8201" t="s">
        <v>2668</v>
      </c>
    </row>
    <row r="8202" spans="1:3" x14ac:dyDescent="0.25">
      <c r="A8202">
        <v>-8091165.8320230702</v>
      </c>
      <c r="B8202">
        <v>-103717.14304732101</v>
      </c>
      <c r="C8202" t="s">
        <v>2669</v>
      </c>
    </row>
    <row r="8203" spans="1:3" x14ac:dyDescent="0.25">
      <c r="A8203">
        <v>-8090231.3531461498</v>
      </c>
      <c r="B8203">
        <v>-103717.14304732101</v>
      </c>
      <c r="C8203">
        <v>0.182883560657501</v>
      </c>
    </row>
    <row r="8204" spans="1:3" x14ac:dyDescent="0.25">
      <c r="A8204">
        <v>-8089296.8742692303</v>
      </c>
      <c r="B8204">
        <v>-103717.14304732101</v>
      </c>
      <c r="C8204" t="s">
        <v>2670</v>
      </c>
    </row>
    <row r="8205" spans="1:3" x14ac:dyDescent="0.25">
      <c r="A8205">
        <v>-8088362.3953922996</v>
      </c>
      <c r="B8205">
        <v>-103717.14304732101</v>
      </c>
      <c r="C8205" t="s">
        <v>2671</v>
      </c>
    </row>
    <row r="8206" spans="1:3" x14ac:dyDescent="0.25">
      <c r="A8206">
        <v>-8087427.9165153801</v>
      </c>
      <c r="B8206">
        <v>-103717.14304732101</v>
      </c>
      <c r="C8206">
        <v>0.24460375308990401</v>
      </c>
    </row>
    <row r="8207" spans="1:3" x14ac:dyDescent="0.25">
      <c r="A8207">
        <v>-8086493.4376384597</v>
      </c>
      <c r="B8207">
        <v>-103717.14304732101</v>
      </c>
      <c r="C8207" t="s">
        <v>2672</v>
      </c>
    </row>
    <row r="8208" spans="1:3" x14ac:dyDescent="0.25">
      <c r="A8208">
        <v>-8085558.95876153</v>
      </c>
      <c r="B8208">
        <v>-103717.14304732101</v>
      </c>
      <c r="C8208" t="s">
        <v>2673</v>
      </c>
    </row>
    <row r="8209" spans="1:3" x14ac:dyDescent="0.25">
      <c r="A8209">
        <v>-8084624.4798846096</v>
      </c>
      <c r="B8209">
        <v>-103717.14304732101</v>
      </c>
      <c r="C8209" t="s">
        <v>2674</v>
      </c>
    </row>
    <row r="8210" spans="1:3" x14ac:dyDescent="0.25">
      <c r="A8210">
        <v>-8083690.0010076901</v>
      </c>
      <c r="B8210">
        <v>-103717.14304732101</v>
      </c>
      <c r="C8210" t="s">
        <v>2675</v>
      </c>
    </row>
    <row r="8211" spans="1:3" x14ac:dyDescent="0.25">
      <c r="A8211">
        <v>-8082755.5221307604</v>
      </c>
      <c r="B8211">
        <v>-103717.14304732101</v>
      </c>
      <c r="C8211" t="s">
        <v>2676</v>
      </c>
    </row>
    <row r="8212" spans="1:3" x14ac:dyDescent="0.25">
      <c r="A8212">
        <v>-8081821.0432538399</v>
      </c>
      <c r="B8212">
        <v>-103717.14304732101</v>
      </c>
      <c r="C8212" t="s">
        <v>2677</v>
      </c>
    </row>
    <row r="8213" spans="1:3" x14ac:dyDescent="0.25">
      <c r="A8213">
        <v>-8080886.5643769205</v>
      </c>
      <c r="B8213">
        <v>-103717.14304732101</v>
      </c>
      <c r="C8213" t="s">
        <v>2678</v>
      </c>
    </row>
    <row r="8214" spans="1:3" x14ac:dyDescent="0.25">
      <c r="A8214">
        <v>-8079952.0855</v>
      </c>
      <c r="B8214">
        <v>-103717.14304732101</v>
      </c>
      <c r="C8214" t="s">
        <v>2679</v>
      </c>
    </row>
    <row r="8215" spans="1:3" x14ac:dyDescent="0.25">
      <c r="A8215">
        <v>-8079017.6066230703</v>
      </c>
      <c r="B8215">
        <v>-103717.14304732101</v>
      </c>
      <c r="C8215" t="s">
        <v>2680</v>
      </c>
    </row>
    <row r="8216" spans="1:3" x14ac:dyDescent="0.25">
      <c r="A8216">
        <v>-8078083.1277461499</v>
      </c>
      <c r="B8216">
        <v>-103717.14304732101</v>
      </c>
      <c r="C8216" t="s">
        <v>2681</v>
      </c>
    </row>
    <row r="8217" spans="1:3" x14ac:dyDescent="0.25">
      <c r="A8217">
        <v>-8077148.6488692304</v>
      </c>
      <c r="B8217">
        <v>-103717.14304732101</v>
      </c>
      <c r="C8217" t="s">
        <v>2682</v>
      </c>
    </row>
    <row r="8218" spans="1:3" x14ac:dyDescent="0.25">
      <c r="A8218">
        <v>-8076214.1699922998</v>
      </c>
      <c r="B8218">
        <v>-103717.14304732101</v>
      </c>
      <c r="C8218" t="s">
        <v>2683</v>
      </c>
    </row>
    <row r="8219" spans="1:3" x14ac:dyDescent="0.25">
      <c r="A8219">
        <v>-8075279.6911153803</v>
      </c>
      <c r="B8219">
        <v>-103717.14304732101</v>
      </c>
      <c r="C8219" t="s">
        <v>2684</v>
      </c>
    </row>
    <row r="8220" spans="1:3" x14ac:dyDescent="0.25">
      <c r="A8220">
        <v>-8074345.2122384598</v>
      </c>
      <c r="B8220">
        <v>-103717.14304732101</v>
      </c>
      <c r="C8220" t="s">
        <v>2685</v>
      </c>
    </row>
    <row r="8221" spans="1:3" x14ac:dyDescent="0.25">
      <c r="A8221">
        <v>-8073410.7333615301</v>
      </c>
      <c r="B8221">
        <v>-103717.14304732101</v>
      </c>
      <c r="C8221">
        <v>0.53532713651657104</v>
      </c>
    </row>
    <row r="8222" spans="1:3" x14ac:dyDescent="0.25">
      <c r="A8222">
        <v>-8072476.2544846097</v>
      </c>
      <c r="B8222">
        <v>-103717.14304732101</v>
      </c>
      <c r="C8222" t="s">
        <v>2686</v>
      </c>
    </row>
    <row r="8223" spans="1:3" x14ac:dyDescent="0.25">
      <c r="A8223">
        <v>-8071541.7756076902</v>
      </c>
      <c r="B8223">
        <v>-103717.14304732101</v>
      </c>
      <c r="C8223" t="s">
        <v>253</v>
      </c>
    </row>
    <row r="8224" spans="1:3" x14ac:dyDescent="0.25">
      <c r="A8224">
        <v>-8070607.2967307596</v>
      </c>
      <c r="B8224">
        <v>-103717.14304732101</v>
      </c>
      <c r="C8224">
        <v>0</v>
      </c>
    </row>
    <row r="8225" spans="1:3" x14ac:dyDescent="0.25">
      <c r="A8225">
        <v>-8069672.8178538401</v>
      </c>
      <c r="B8225">
        <v>-103717.14304732101</v>
      </c>
      <c r="C8225" t="s">
        <v>253</v>
      </c>
    </row>
    <row r="8226" spans="1:3" x14ac:dyDescent="0.25">
      <c r="A8226">
        <v>-8068738.3389769197</v>
      </c>
      <c r="B8226">
        <v>-103717.14304732101</v>
      </c>
      <c r="C8226" t="s">
        <v>253</v>
      </c>
    </row>
    <row r="8227" spans="1:3" x14ac:dyDescent="0.25">
      <c r="A8227">
        <v>-8067803.8601000002</v>
      </c>
      <c r="B8227">
        <v>-103717.14304732101</v>
      </c>
      <c r="C8227" t="s">
        <v>253</v>
      </c>
    </row>
    <row r="8228" spans="1:3" x14ac:dyDescent="0.25">
      <c r="A8228">
        <v>-8066869.3812230704</v>
      </c>
      <c r="B8228">
        <v>-103717.14304732101</v>
      </c>
      <c r="C8228" t="s">
        <v>253</v>
      </c>
    </row>
    <row r="8229" spans="1:3" x14ac:dyDescent="0.25">
      <c r="A8229">
        <v>-8065934.90234615</v>
      </c>
      <c r="B8229">
        <v>-103717.14304732101</v>
      </c>
      <c r="C8229" t="s">
        <v>253</v>
      </c>
    </row>
    <row r="8230" spans="1:3" x14ac:dyDescent="0.25">
      <c r="A8230">
        <v>-8065000.4234692296</v>
      </c>
      <c r="B8230">
        <v>-103717.14304732101</v>
      </c>
      <c r="C8230" t="s">
        <v>253</v>
      </c>
    </row>
    <row r="8231" spans="1:3" x14ac:dyDescent="0.25">
      <c r="A8231">
        <v>-8064065.9445922999</v>
      </c>
      <c r="B8231">
        <v>-103717.14304732101</v>
      </c>
      <c r="C8231" t="s">
        <v>253</v>
      </c>
    </row>
    <row r="8232" spans="1:3" x14ac:dyDescent="0.25">
      <c r="A8232">
        <v>-8063131.4657153804</v>
      </c>
      <c r="B8232">
        <v>-103717.14304732101</v>
      </c>
      <c r="C8232" t="s">
        <v>253</v>
      </c>
    </row>
    <row r="8233" spans="1:3" x14ac:dyDescent="0.25">
      <c r="A8233">
        <f>-8055655.6347 -1037</f>
        <v>-8056692.6347000003</v>
      </c>
      <c r="B8233" t="s">
        <v>2687</v>
      </c>
    </row>
    <row r="8234" spans="1:3" x14ac:dyDescent="0.25">
      <c r="A8234">
        <f>-8051917.7191923 -1</f>
        <v>-8051918.7191923</v>
      </c>
      <c r="B8234" t="s">
        <v>2650</v>
      </c>
    </row>
    <row r="8235" spans="1:3" x14ac:dyDescent="0.25">
      <c r="A8235">
        <f>-8043507.4093 -1037</f>
        <v>-8044544.4093000004</v>
      </c>
      <c r="B8235" t="s">
        <v>2687</v>
      </c>
    </row>
    <row r="8236" spans="1:3" x14ac:dyDescent="0.25">
      <c r="A8236">
        <f>-8039769.4937923 -1</f>
        <v>-8039770.4937923001</v>
      </c>
      <c r="B8236" t="s">
        <v>2650</v>
      </c>
    </row>
    <row r="8237" spans="1:3" x14ac:dyDescent="0.25">
      <c r="A8237">
        <f>-8031359.1839 -1037</f>
        <v>-8032396.1838999996</v>
      </c>
      <c r="B8237" t="s">
        <v>2687</v>
      </c>
    </row>
    <row r="8238" spans="1:3" x14ac:dyDescent="0.25">
      <c r="A8238">
        <f>-8027621.2683923 -1</f>
        <v>-8027622.2683923002</v>
      </c>
      <c r="B8238" t="s">
        <v>2650</v>
      </c>
    </row>
    <row r="8239" spans="1:3" x14ac:dyDescent="0.25">
      <c r="A8239">
        <f>-8019210.9585 -1037</f>
        <v>-8020247.9584999997</v>
      </c>
      <c r="B8239" t="s">
        <v>2687</v>
      </c>
    </row>
    <row r="8240" spans="1:3" x14ac:dyDescent="0.25">
      <c r="A8240">
        <f>-8015473.0429923 -1</f>
        <v>-8015474.0429923004</v>
      </c>
      <c r="B8240" t="s">
        <v>2650</v>
      </c>
    </row>
    <row r="8241" spans="1:3" x14ac:dyDescent="0.25">
      <c r="A8241">
        <f>-8124807.0715923 -1</f>
        <v>-8124808.0715923002</v>
      </c>
      <c r="B8241" t="s">
        <v>2688</v>
      </c>
    </row>
    <row r="8242" spans="1:3" x14ac:dyDescent="0.25">
      <c r="A8242">
        <f>-8112658.8461923 -1</f>
        <v>-8112659.8461923003</v>
      </c>
      <c r="B8242" t="s">
        <v>2688</v>
      </c>
    </row>
    <row r="8243" spans="1:3" x14ac:dyDescent="0.25">
      <c r="A8243">
        <v>-8110789.8884384604</v>
      </c>
      <c r="B8243">
        <v>-104651.62192410701</v>
      </c>
      <c r="C8243" t="s">
        <v>2689</v>
      </c>
    </row>
    <row r="8244" spans="1:3" x14ac:dyDescent="0.25">
      <c r="A8244">
        <v>-8109855.4095615298</v>
      </c>
      <c r="B8244">
        <v>-104651.62192410701</v>
      </c>
      <c r="C8244" t="s">
        <v>2690</v>
      </c>
    </row>
    <row r="8245" spans="1:3" x14ac:dyDescent="0.25">
      <c r="A8245">
        <v>-8108920.9306846103</v>
      </c>
      <c r="B8245">
        <v>-104651.62192410701</v>
      </c>
      <c r="C8245" t="s">
        <v>2691</v>
      </c>
    </row>
    <row r="8246" spans="1:3" x14ac:dyDescent="0.25">
      <c r="A8246">
        <v>-8107986.4518076899</v>
      </c>
      <c r="B8246">
        <v>-104651.62192410701</v>
      </c>
      <c r="C8246" t="s">
        <v>2692</v>
      </c>
    </row>
    <row r="8247" spans="1:3" x14ac:dyDescent="0.25">
      <c r="A8247">
        <v>-8107051.9729307601</v>
      </c>
      <c r="B8247">
        <v>-104651.62192410701</v>
      </c>
      <c r="C8247" t="s">
        <v>2693</v>
      </c>
    </row>
    <row r="8248" spans="1:3" x14ac:dyDescent="0.25">
      <c r="A8248">
        <v>-8106117.4940538397</v>
      </c>
      <c r="B8248">
        <v>-104651.62192410701</v>
      </c>
      <c r="C8248" t="s">
        <v>2694</v>
      </c>
    </row>
    <row r="8249" spans="1:3" x14ac:dyDescent="0.25">
      <c r="A8249">
        <v>-8105183.0151769202</v>
      </c>
      <c r="B8249">
        <v>-104651.62192410701</v>
      </c>
      <c r="C8249" t="s">
        <v>2695</v>
      </c>
    </row>
    <row r="8250" spans="1:3" x14ac:dyDescent="0.25">
      <c r="A8250">
        <v>-8104248.5362999896</v>
      </c>
      <c r="B8250">
        <v>-104651.62192410701</v>
      </c>
      <c r="C8250">
        <v>2.7062667533755299E-2</v>
      </c>
    </row>
    <row r="8251" spans="1:3" x14ac:dyDescent="0.25">
      <c r="A8251">
        <v>-8103314.0574230701</v>
      </c>
      <c r="B8251">
        <v>-104651.62192410701</v>
      </c>
      <c r="C8251" t="s">
        <v>2696</v>
      </c>
    </row>
    <row r="8252" spans="1:3" x14ac:dyDescent="0.25">
      <c r="A8252">
        <v>-8102379.5785461497</v>
      </c>
      <c r="B8252">
        <v>-104651.62192410701</v>
      </c>
      <c r="C8252" t="s">
        <v>2697</v>
      </c>
    </row>
    <row r="8253" spans="1:3" x14ac:dyDescent="0.25">
      <c r="A8253">
        <v>-8101445.0996692302</v>
      </c>
      <c r="B8253">
        <v>-104651.62192410701</v>
      </c>
      <c r="C8253">
        <v>5.0204157829284599E-2</v>
      </c>
    </row>
    <row r="8254" spans="1:3" x14ac:dyDescent="0.25">
      <c r="A8254">
        <v>-8100510.6207923004</v>
      </c>
      <c r="B8254">
        <v>-104651.62192410701</v>
      </c>
      <c r="C8254" t="s">
        <v>2698</v>
      </c>
    </row>
    <row r="8255" spans="1:3" x14ac:dyDescent="0.25">
      <c r="A8255">
        <v>-8099576.14191538</v>
      </c>
      <c r="B8255">
        <v>-104651.62192410701</v>
      </c>
      <c r="C8255" t="s">
        <v>2699</v>
      </c>
    </row>
    <row r="8256" spans="1:3" x14ac:dyDescent="0.25">
      <c r="A8256">
        <v>-8098641.6630384596</v>
      </c>
      <c r="B8256">
        <v>-104651.62192410701</v>
      </c>
      <c r="C8256" t="s">
        <v>2700</v>
      </c>
    </row>
    <row r="8257" spans="1:3" x14ac:dyDescent="0.25">
      <c r="A8257">
        <v>-8097707.1841615299</v>
      </c>
      <c r="B8257">
        <v>-104651.62192410701</v>
      </c>
      <c r="C8257" t="s">
        <v>2701</v>
      </c>
    </row>
    <row r="8258" spans="1:3" x14ac:dyDescent="0.25">
      <c r="A8258">
        <v>-8096772.7052846104</v>
      </c>
      <c r="B8258">
        <v>-104651.62192410701</v>
      </c>
      <c r="C8258" t="s">
        <v>2702</v>
      </c>
    </row>
    <row r="8259" spans="1:3" x14ac:dyDescent="0.25">
      <c r="A8259">
        <v>-8095838.22640769</v>
      </c>
      <c r="B8259">
        <v>-104651.62192410701</v>
      </c>
      <c r="C8259" t="s">
        <v>2703</v>
      </c>
    </row>
    <row r="8260" spans="1:3" x14ac:dyDescent="0.25">
      <c r="A8260">
        <v>-8094903.7475307602</v>
      </c>
      <c r="B8260">
        <v>-104651.62192410701</v>
      </c>
      <c r="C8260" t="s">
        <v>2704</v>
      </c>
    </row>
    <row r="8261" spans="1:3" x14ac:dyDescent="0.25">
      <c r="A8261">
        <v>-8093969.2686538398</v>
      </c>
      <c r="B8261">
        <v>-104651.62192410701</v>
      </c>
      <c r="C8261" t="s">
        <v>2705</v>
      </c>
    </row>
    <row r="8262" spans="1:3" x14ac:dyDescent="0.25">
      <c r="A8262">
        <v>-8093034.7897769203</v>
      </c>
      <c r="B8262">
        <v>-104651.62192410701</v>
      </c>
      <c r="C8262" t="s">
        <v>2706</v>
      </c>
    </row>
    <row r="8263" spans="1:3" x14ac:dyDescent="0.25">
      <c r="A8263">
        <v>-8092100.3108999897</v>
      </c>
      <c r="B8263">
        <v>-104651.62192410701</v>
      </c>
      <c r="C8263" t="s">
        <v>2707</v>
      </c>
    </row>
    <row r="8264" spans="1:3" x14ac:dyDescent="0.25">
      <c r="A8264">
        <v>-8091165.8320230702</v>
      </c>
      <c r="B8264">
        <v>-104651.62192410701</v>
      </c>
      <c r="C8264" t="s">
        <v>2708</v>
      </c>
    </row>
    <row r="8265" spans="1:3" x14ac:dyDescent="0.25">
      <c r="A8265">
        <v>-8090231.3531461498</v>
      </c>
      <c r="B8265">
        <v>-104651.62192410701</v>
      </c>
      <c r="C8265">
        <v>0.19957970082759799</v>
      </c>
    </row>
    <row r="8266" spans="1:3" x14ac:dyDescent="0.25">
      <c r="A8266">
        <v>-8089296.8742692303</v>
      </c>
      <c r="B8266">
        <v>-104651.62192410701</v>
      </c>
      <c r="C8266" t="s">
        <v>2709</v>
      </c>
    </row>
    <row r="8267" spans="1:3" x14ac:dyDescent="0.25">
      <c r="A8267">
        <v>-8088362.3953922996</v>
      </c>
      <c r="B8267">
        <v>-104651.62192410701</v>
      </c>
      <c r="C8267" t="s">
        <v>2710</v>
      </c>
    </row>
    <row r="8268" spans="1:3" x14ac:dyDescent="0.25">
      <c r="A8268">
        <v>-8087427.9165153801</v>
      </c>
      <c r="B8268">
        <v>-104651.62192410701</v>
      </c>
      <c r="C8268">
        <v>0.25777739286422702</v>
      </c>
    </row>
    <row r="8269" spans="1:3" x14ac:dyDescent="0.25">
      <c r="A8269">
        <v>-8086493.4376384597</v>
      </c>
      <c r="B8269">
        <v>-104651.62192410701</v>
      </c>
      <c r="C8269" t="s">
        <v>2711</v>
      </c>
    </row>
    <row r="8270" spans="1:3" x14ac:dyDescent="0.25">
      <c r="A8270">
        <v>-8085558.95876153</v>
      </c>
      <c r="B8270">
        <v>-104651.62192410701</v>
      </c>
      <c r="C8270" t="s">
        <v>2712</v>
      </c>
    </row>
    <row r="8271" spans="1:3" x14ac:dyDescent="0.25">
      <c r="A8271">
        <v>-8084624.4798846096</v>
      </c>
      <c r="B8271">
        <v>-104651.62192410701</v>
      </c>
      <c r="C8271" t="s">
        <v>2713</v>
      </c>
    </row>
    <row r="8272" spans="1:3" x14ac:dyDescent="0.25">
      <c r="A8272">
        <v>-8083690.0010076901</v>
      </c>
      <c r="B8272">
        <v>-104651.62192410701</v>
      </c>
      <c r="C8272" t="s">
        <v>2714</v>
      </c>
    </row>
    <row r="8273" spans="1:3" x14ac:dyDescent="0.25">
      <c r="A8273">
        <v>-8082755.5221307604</v>
      </c>
      <c r="B8273">
        <v>-104651.62192410701</v>
      </c>
      <c r="C8273" t="s">
        <v>2715</v>
      </c>
    </row>
    <row r="8274" spans="1:3" x14ac:dyDescent="0.25">
      <c r="A8274">
        <v>-8081821.0432538399</v>
      </c>
      <c r="B8274">
        <v>-104651.62192410701</v>
      </c>
      <c r="C8274" t="s">
        <v>2716</v>
      </c>
    </row>
    <row r="8275" spans="1:3" x14ac:dyDescent="0.25">
      <c r="A8275">
        <v>-8080886.5643769205</v>
      </c>
      <c r="B8275">
        <v>-104651.62192410701</v>
      </c>
      <c r="C8275" t="s">
        <v>2717</v>
      </c>
    </row>
    <row r="8276" spans="1:3" x14ac:dyDescent="0.25">
      <c r="A8276">
        <v>-8079952.0855</v>
      </c>
      <c r="B8276">
        <v>-104651.62192410701</v>
      </c>
      <c r="C8276" t="s">
        <v>2718</v>
      </c>
    </row>
    <row r="8277" spans="1:3" x14ac:dyDescent="0.25">
      <c r="A8277">
        <v>-8079017.6066230703</v>
      </c>
      <c r="B8277">
        <v>-104651.62192410701</v>
      </c>
      <c r="C8277" t="s">
        <v>2719</v>
      </c>
    </row>
    <row r="8278" spans="1:3" x14ac:dyDescent="0.25">
      <c r="A8278">
        <v>-8078083.1277461499</v>
      </c>
      <c r="B8278">
        <v>-104651.62192410701</v>
      </c>
      <c r="C8278" t="s">
        <v>2720</v>
      </c>
    </row>
    <row r="8279" spans="1:3" x14ac:dyDescent="0.25">
      <c r="A8279">
        <v>-8077148.6488692304</v>
      </c>
      <c r="B8279">
        <v>-104651.62192410701</v>
      </c>
      <c r="C8279" t="s">
        <v>2721</v>
      </c>
    </row>
    <row r="8280" spans="1:3" x14ac:dyDescent="0.25">
      <c r="A8280">
        <v>-8076214.1699922998</v>
      </c>
      <c r="B8280">
        <v>-104651.62192410701</v>
      </c>
      <c r="C8280" t="s">
        <v>2722</v>
      </c>
    </row>
    <row r="8281" spans="1:3" x14ac:dyDescent="0.25">
      <c r="A8281">
        <v>-8075279.6911153803</v>
      </c>
      <c r="B8281">
        <v>-104651.62192410701</v>
      </c>
      <c r="C8281" t="s">
        <v>2723</v>
      </c>
    </row>
    <row r="8282" spans="1:3" x14ac:dyDescent="0.25">
      <c r="A8282">
        <v>-8074345.2122384598</v>
      </c>
      <c r="B8282">
        <v>-104651.62192410701</v>
      </c>
      <c r="C8282" t="s">
        <v>2724</v>
      </c>
    </row>
    <row r="8283" spans="1:3" x14ac:dyDescent="0.25">
      <c r="A8283">
        <v>-8073410.7333615301</v>
      </c>
      <c r="B8283">
        <v>-104651.62192410701</v>
      </c>
      <c r="C8283">
        <v>0.53633064031600897</v>
      </c>
    </row>
    <row r="8284" spans="1:3" x14ac:dyDescent="0.25">
      <c r="A8284">
        <v>-8072476.2544846097</v>
      </c>
      <c r="B8284">
        <v>-104651.62192410701</v>
      </c>
      <c r="C8284" t="s">
        <v>2725</v>
      </c>
    </row>
    <row r="8285" spans="1:3" x14ac:dyDescent="0.25">
      <c r="A8285">
        <v>-8071541.7756076902</v>
      </c>
      <c r="B8285">
        <v>-104651.62192410701</v>
      </c>
      <c r="C8285" t="s">
        <v>148</v>
      </c>
    </row>
    <row r="8286" spans="1:3" x14ac:dyDescent="0.25">
      <c r="A8286">
        <v>-8070607.2967307596</v>
      </c>
      <c r="B8286">
        <v>-104651.62192410701</v>
      </c>
      <c r="C8286">
        <v>0</v>
      </c>
    </row>
    <row r="8287" spans="1:3" x14ac:dyDescent="0.25">
      <c r="A8287">
        <v>-8069672.8178538401</v>
      </c>
      <c r="B8287">
        <v>-104651.62192410701</v>
      </c>
      <c r="C8287" t="s">
        <v>148</v>
      </c>
    </row>
    <row r="8288" spans="1:3" x14ac:dyDescent="0.25">
      <c r="A8288">
        <v>-8068738.3389769197</v>
      </c>
      <c r="B8288">
        <v>-104651.62192410701</v>
      </c>
      <c r="C8288" t="s">
        <v>148</v>
      </c>
    </row>
    <row r="8289" spans="1:3" x14ac:dyDescent="0.25">
      <c r="A8289">
        <v>-8067803.8601000002</v>
      </c>
      <c r="B8289">
        <v>-104651.62192410701</v>
      </c>
      <c r="C8289" t="s">
        <v>148</v>
      </c>
    </row>
    <row r="8290" spans="1:3" x14ac:dyDescent="0.25">
      <c r="A8290">
        <v>-8066869.3812230704</v>
      </c>
      <c r="B8290">
        <v>-104651.62192410701</v>
      </c>
      <c r="C8290" t="s">
        <v>148</v>
      </c>
    </row>
    <row r="8291" spans="1:3" x14ac:dyDescent="0.25">
      <c r="A8291">
        <v>-8065934.90234615</v>
      </c>
      <c r="B8291">
        <v>-104651.62192410701</v>
      </c>
      <c r="C8291" t="s">
        <v>148</v>
      </c>
    </row>
    <row r="8292" spans="1:3" x14ac:dyDescent="0.25">
      <c r="A8292">
        <v>-8065000.4234692296</v>
      </c>
      <c r="B8292">
        <v>-104651.62192410701</v>
      </c>
      <c r="C8292" t="s">
        <v>148</v>
      </c>
    </row>
    <row r="8293" spans="1:3" x14ac:dyDescent="0.25">
      <c r="A8293">
        <v>-8064065.9445922999</v>
      </c>
      <c r="B8293">
        <v>-104651.62192410701</v>
      </c>
      <c r="C8293" t="s">
        <v>148</v>
      </c>
    </row>
    <row r="8294" spans="1:3" x14ac:dyDescent="0.25">
      <c r="A8294">
        <f>-8055655.6347 -1046</f>
        <v>-8056701.6347000003</v>
      </c>
      <c r="B8294" t="s">
        <v>2726</v>
      </c>
    </row>
    <row r="8295" spans="1:3" x14ac:dyDescent="0.25">
      <c r="A8295">
        <f>-8051917.7191923 -1</f>
        <v>-8051918.7191923</v>
      </c>
      <c r="B8295" t="s">
        <v>2688</v>
      </c>
    </row>
    <row r="8296" spans="1:3" x14ac:dyDescent="0.25">
      <c r="A8296">
        <f>-8043507.4093 -1046</f>
        <v>-8044553.4093000004</v>
      </c>
      <c r="B8296" t="s">
        <v>2726</v>
      </c>
    </row>
    <row r="8297" spans="1:3" x14ac:dyDescent="0.25">
      <c r="A8297">
        <f>-8039769.4937923 -1</f>
        <v>-8039770.4937923001</v>
      </c>
      <c r="B8297" t="s">
        <v>2688</v>
      </c>
    </row>
    <row r="8298" spans="1:3" x14ac:dyDescent="0.25">
      <c r="A8298">
        <f>-8031359.1839 -1046</f>
        <v>-8032405.1838999996</v>
      </c>
      <c r="B8298" t="s">
        <v>2726</v>
      </c>
    </row>
    <row r="8299" spans="1:3" x14ac:dyDescent="0.25">
      <c r="A8299">
        <f>-8027621.2683923 -1</f>
        <v>-8027622.2683923002</v>
      </c>
      <c r="B8299" t="s">
        <v>2688</v>
      </c>
    </row>
    <row r="8300" spans="1:3" x14ac:dyDescent="0.25">
      <c r="A8300">
        <f>-8019210.9585 -1046</f>
        <v>-8020256.9584999997</v>
      </c>
      <c r="B8300" t="s">
        <v>2726</v>
      </c>
    </row>
    <row r="8301" spans="1:3" x14ac:dyDescent="0.25">
      <c r="A8301">
        <f>-8015473.0429923 -1</f>
        <v>-8015474.0429923004</v>
      </c>
      <c r="B8301" t="s">
        <v>2688</v>
      </c>
    </row>
    <row r="8302" spans="1:3" x14ac:dyDescent="0.25">
      <c r="A8302">
        <f>-8124807.0715923 -1</f>
        <v>-8124808.0715923002</v>
      </c>
      <c r="B8302" t="s">
        <v>2727</v>
      </c>
    </row>
    <row r="8303" spans="1:3" x14ac:dyDescent="0.25">
      <c r="A8303">
        <f>-8112658.8461923 -1</f>
        <v>-8112659.8461923003</v>
      </c>
      <c r="B8303" t="s">
        <v>2727</v>
      </c>
    </row>
    <row r="8304" spans="1:3" x14ac:dyDescent="0.25">
      <c r="A8304">
        <v>-8111724.3673153799</v>
      </c>
      <c r="B8304">
        <v>-105586.100800892</v>
      </c>
      <c r="C8304" t="s">
        <v>2728</v>
      </c>
    </row>
    <row r="8305" spans="1:3" x14ac:dyDescent="0.25">
      <c r="A8305">
        <v>-8110789.8884384604</v>
      </c>
      <c r="B8305">
        <v>-105586.100800892</v>
      </c>
      <c r="C8305" t="s">
        <v>2729</v>
      </c>
    </row>
    <row r="8306" spans="1:3" x14ac:dyDescent="0.25">
      <c r="A8306">
        <v>-8109855.4095615298</v>
      </c>
      <c r="B8306">
        <v>-105586.100800892</v>
      </c>
      <c r="C8306" t="s">
        <v>2730</v>
      </c>
    </row>
    <row r="8307" spans="1:3" x14ac:dyDescent="0.25">
      <c r="A8307">
        <v>-8108920.9306846103</v>
      </c>
      <c r="B8307">
        <v>-105586.100800892</v>
      </c>
      <c r="C8307" t="s">
        <v>2731</v>
      </c>
    </row>
    <row r="8308" spans="1:3" x14ac:dyDescent="0.25">
      <c r="A8308">
        <v>-8107986.4518076899</v>
      </c>
      <c r="B8308">
        <v>-105586.100800892</v>
      </c>
      <c r="C8308" t="s">
        <v>2732</v>
      </c>
    </row>
    <row r="8309" spans="1:3" x14ac:dyDescent="0.25">
      <c r="A8309">
        <v>-8107051.9729307601</v>
      </c>
      <c r="B8309">
        <v>-105586.100800892</v>
      </c>
      <c r="C8309" t="s">
        <v>2733</v>
      </c>
    </row>
    <row r="8310" spans="1:3" x14ac:dyDescent="0.25">
      <c r="A8310">
        <v>-8106117.4940538397</v>
      </c>
      <c r="B8310">
        <v>-105586.100800892</v>
      </c>
      <c r="C8310" t="s">
        <v>2734</v>
      </c>
    </row>
    <row r="8311" spans="1:3" x14ac:dyDescent="0.25">
      <c r="A8311">
        <v>-8105183.0151769202</v>
      </c>
      <c r="B8311">
        <v>-105586.100800892</v>
      </c>
      <c r="C8311" t="s">
        <v>2735</v>
      </c>
    </row>
    <row r="8312" spans="1:3" x14ac:dyDescent="0.25">
      <c r="A8312">
        <v>-8104248.5362999896</v>
      </c>
      <c r="B8312">
        <v>-105586.100800892</v>
      </c>
      <c r="C8312">
        <v>3.4383062273263897E-2</v>
      </c>
    </row>
    <row r="8313" spans="1:3" x14ac:dyDescent="0.25">
      <c r="A8313">
        <v>-8103314.0574230701</v>
      </c>
      <c r="B8313">
        <v>-105586.100800892</v>
      </c>
      <c r="C8313" t="s">
        <v>2736</v>
      </c>
    </row>
    <row r="8314" spans="1:3" x14ac:dyDescent="0.25">
      <c r="A8314">
        <v>-8102379.5785461497</v>
      </c>
      <c r="B8314">
        <v>-105586.100800892</v>
      </c>
      <c r="C8314" t="s">
        <v>2737</v>
      </c>
    </row>
    <row r="8315" spans="1:3" x14ac:dyDescent="0.25">
      <c r="A8315">
        <v>-8101445.0996692302</v>
      </c>
      <c r="B8315">
        <v>-105586.100800892</v>
      </c>
      <c r="C8315">
        <v>6.3719101250171606E-2</v>
      </c>
    </row>
    <row r="8316" spans="1:3" x14ac:dyDescent="0.25">
      <c r="A8316">
        <v>-8100510.6207923004</v>
      </c>
      <c r="B8316">
        <v>-105586.100800892</v>
      </c>
      <c r="C8316" t="s">
        <v>2738</v>
      </c>
    </row>
    <row r="8317" spans="1:3" x14ac:dyDescent="0.25">
      <c r="A8317">
        <v>-8099576.14191538</v>
      </c>
      <c r="B8317">
        <v>-105586.100800892</v>
      </c>
      <c r="C8317" t="s">
        <v>2739</v>
      </c>
    </row>
    <row r="8318" spans="1:3" x14ac:dyDescent="0.25">
      <c r="A8318">
        <v>-8098641.6630384596</v>
      </c>
      <c r="B8318">
        <v>-105586.100800892</v>
      </c>
      <c r="C8318" t="s">
        <v>2740</v>
      </c>
    </row>
    <row r="8319" spans="1:3" x14ac:dyDescent="0.25">
      <c r="A8319">
        <v>-8097707.1841615299</v>
      </c>
      <c r="B8319">
        <v>-105586.100800892</v>
      </c>
      <c r="C8319" t="s">
        <v>2741</v>
      </c>
    </row>
    <row r="8320" spans="1:3" x14ac:dyDescent="0.25">
      <c r="A8320">
        <v>-8096772.7052846104</v>
      </c>
      <c r="B8320">
        <v>-105586.100800892</v>
      </c>
      <c r="C8320" t="s">
        <v>2742</v>
      </c>
    </row>
    <row r="8321" spans="1:3" x14ac:dyDescent="0.25">
      <c r="A8321">
        <v>-8095838.22640769</v>
      </c>
      <c r="B8321">
        <v>-105586.100800892</v>
      </c>
      <c r="C8321" t="s">
        <v>2743</v>
      </c>
    </row>
    <row r="8322" spans="1:3" x14ac:dyDescent="0.25">
      <c r="A8322">
        <v>-8094903.7475307602</v>
      </c>
      <c r="B8322">
        <v>-105586.100800892</v>
      </c>
      <c r="C8322" t="s">
        <v>2744</v>
      </c>
    </row>
    <row r="8323" spans="1:3" x14ac:dyDescent="0.25">
      <c r="A8323">
        <v>-8093969.2686538398</v>
      </c>
      <c r="B8323">
        <v>-105586.100800892</v>
      </c>
      <c r="C8323" t="s">
        <v>2745</v>
      </c>
    </row>
    <row r="8324" spans="1:3" x14ac:dyDescent="0.25">
      <c r="A8324">
        <v>-8093034.7897769203</v>
      </c>
      <c r="B8324">
        <v>-105586.100800892</v>
      </c>
      <c r="C8324" t="s">
        <v>2746</v>
      </c>
    </row>
    <row r="8325" spans="1:3" x14ac:dyDescent="0.25">
      <c r="A8325">
        <v>-8092100.3108999897</v>
      </c>
      <c r="B8325">
        <v>-105586.100800892</v>
      </c>
      <c r="C8325" t="s">
        <v>2747</v>
      </c>
    </row>
    <row r="8326" spans="1:3" x14ac:dyDescent="0.25">
      <c r="A8326">
        <v>-8091165.8320230702</v>
      </c>
      <c r="B8326">
        <v>-105586.100800892</v>
      </c>
      <c r="C8326" t="s">
        <v>2748</v>
      </c>
    </row>
    <row r="8327" spans="1:3" x14ac:dyDescent="0.25">
      <c r="A8327">
        <v>-8090231.3531461498</v>
      </c>
      <c r="B8327">
        <v>-105586.100800892</v>
      </c>
      <c r="C8327">
        <v>0.21637912094593001</v>
      </c>
    </row>
    <row r="8328" spans="1:3" x14ac:dyDescent="0.25">
      <c r="A8328">
        <v>-8089296.8742692303</v>
      </c>
      <c r="B8328">
        <v>-105586.100800892</v>
      </c>
      <c r="C8328" t="s">
        <v>2749</v>
      </c>
    </row>
    <row r="8329" spans="1:3" x14ac:dyDescent="0.25">
      <c r="A8329">
        <v>-8088362.3953922996</v>
      </c>
      <c r="B8329">
        <v>-105586.100800892</v>
      </c>
      <c r="C8329" t="s">
        <v>2750</v>
      </c>
    </row>
    <row r="8330" spans="1:3" x14ac:dyDescent="0.25">
      <c r="A8330">
        <v>-8087427.9165153801</v>
      </c>
      <c r="B8330">
        <v>-105586.100800892</v>
      </c>
      <c r="C8330">
        <v>0.27017149329185403</v>
      </c>
    </row>
    <row r="8331" spans="1:3" x14ac:dyDescent="0.25">
      <c r="A8331">
        <v>-8086493.4376384597</v>
      </c>
      <c r="B8331">
        <v>-105586.100800892</v>
      </c>
      <c r="C8331" t="s">
        <v>2751</v>
      </c>
    </row>
    <row r="8332" spans="1:3" x14ac:dyDescent="0.25">
      <c r="A8332">
        <v>-8085558.95876153</v>
      </c>
      <c r="B8332">
        <v>-105586.100800892</v>
      </c>
      <c r="C8332" t="s">
        <v>2752</v>
      </c>
    </row>
    <row r="8333" spans="1:3" x14ac:dyDescent="0.25">
      <c r="A8333">
        <v>-8084624.4798846096</v>
      </c>
      <c r="B8333">
        <v>-105586.100800892</v>
      </c>
      <c r="C8333" t="s">
        <v>2753</v>
      </c>
    </row>
    <row r="8334" spans="1:3" x14ac:dyDescent="0.25">
      <c r="A8334">
        <v>-8083690.0010076901</v>
      </c>
      <c r="B8334">
        <v>-105586.100800892</v>
      </c>
      <c r="C8334" t="s">
        <v>2754</v>
      </c>
    </row>
    <row r="8335" spans="1:3" x14ac:dyDescent="0.25">
      <c r="A8335">
        <v>-8082755.5221307604</v>
      </c>
      <c r="B8335">
        <v>-105586.100800892</v>
      </c>
      <c r="C8335" t="s">
        <v>2755</v>
      </c>
    </row>
    <row r="8336" spans="1:3" x14ac:dyDescent="0.25">
      <c r="A8336">
        <v>-8081821.0432538399</v>
      </c>
      <c r="B8336">
        <v>-105586.100800892</v>
      </c>
      <c r="C8336" t="s">
        <v>2756</v>
      </c>
    </row>
    <row r="8337" spans="1:3" x14ac:dyDescent="0.25">
      <c r="A8337">
        <v>-8080886.5643769205</v>
      </c>
      <c r="B8337">
        <v>-105586.100800892</v>
      </c>
      <c r="C8337" t="s">
        <v>2757</v>
      </c>
    </row>
    <row r="8338" spans="1:3" x14ac:dyDescent="0.25">
      <c r="A8338">
        <v>-8079952.0855</v>
      </c>
      <c r="B8338">
        <v>-105586.100800892</v>
      </c>
      <c r="C8338" t="s">
        <v>2758</v>
      </c>
    </row>
    <row r="8339" spans="1:3" x14ac:dyDescent="0.25">
      <c r="A8339">
        <v>-8079017.6066230703</v>
      </c>
      <c r="B8339">
        <v>-105586.100800892</v>
      </c>
      <c r="C8339" t="s">
        <v>2759</v>
      </c>
    </row>
    <row r="8340" spans="1:3" x14ac:dyDescent="0.25">
      <c r="A8340">
        <v>-8078083.1277461499</v>
      </c>
      <c r="B8340">
        <v>-105586.100800892</v>
      </c>
      <c r="C8340" t="s">
        <v>2760</v>
      </c>
    </row>
    <row r="8341" spans="1:3" x14ac:dyDescent="0.25">
      <c r="A8341">
        <v>-8077148.6488692304</v>
      </c>
      <c r="B8341">
        <v>-105586.100800892</v>
      </c>
      <c r="C8341" t="s">
        <v>2761</v>
      </c>
    </row>
    <row r="8342" spans="1:3" x14ac:dyDescent="0.25">
      <c r="A8342">
        <v>-8076214.1699922998</v>
      </c>
      <c r="B8342">
        <v>-105586.100800892</v>
      </c>
      <c r="C8342" t="s">
        <v>2762</v>
      </c>
    </row>
    <row r="8343" spans="1:3" x14ac:dyDescent="0.25">
      <c r="A8343">
        <v>-8075279.6911153803</v>
      </c>
      <c r="B8343">
        <v>-105586.100800892</v>
      </c>
      <c r="C8343" t="s">
        <v>2763</v>
      </c>
    </row>
    <row r="8344" spans="1:3" x14ac:dyDescent="0.25">
      <c r="A8344">
        <v>-8074345.2122384598</v>
      </c>
      <c r="B8344">
        <v>-105586.100800892</v>
      </c>
      <c r="C8344" t="s">
        <v>2764</v>
      </c>
    </row>
    <row r="8345" spans="1:3" x14ac:dyDescent="0.25">
      <c r="A8345">
        <v>-8073410.7333615301</v>
      </c>
      <c r="B8345">
        <v>-105586.100800892</v>
      </c>
      <c r="C8345">
        <v>0.52621108293533303</v>
      </c>
    </row>
    <row r="8346" spans="1:3" x14ac:dyDescent="0.25">
      <c r="A8346">
        <v>-8072476.2544846097</v>
      </c>
      <c r="B8346">
        <v>-105586.100800892</v>
      </c>
      <c r="C8346" t="s">
        <v>2765</v>
      </c>
    </row>
    <row r="8347" spans="1:3" x14ac:dyDescent="0.25">
      <c r="A8347">
        <v>-8071541.7756076902</v>
      </c>
      <c r="B8347">
        <v>-105586.100800892</v>
      </c>
      <c r="C8347" t="s">
        <v>253</v>
      </c>
    </row>
    <row r="8348" spans="1:3" x14ac:dyDescent="0.25">
      <c r="A8348">
        <v>-8070607.2967307596</v>
      </c>
      <c r="B8348">
        <v>-105586.100800892</v>
      </c>
      <c r="C8348">
        <v>0</v>
      </c>
    </row>
    <row r="8349" spans="1:3" x14ac:dyDescent="0.25">
      <c r="A8349">
        <v>-8069672.8178538401</v>
      </c>
      <c r="B8349">
        <v>-105586.100800892</v>
      </c>
      <c r="C8349" t="s">
        <v>253</v>
      </c>
    </row>
    <row r="8350" spans="1:3" x14ac:dyDescent="0.25">
      <c r="A8350">
        <v>-8068738.3389769197</v>
      </c>
      <c r="B8350">
        <v>-105586.100800892</v>
      </c>
      <c r="C8350" t="s">
        <v>253</v>
      </c>
    </row>
    <row r="8351" spans="1:3" x14ac:dyDescent="0.25">
      <c r="A8351">
        <v>-8067803.8601000002</v>
      </c>
      <c r="B8351">
        <v>-105586.100800892</v>
      </c>
      <c r="C8351" t="s">
        <v>253</v>
      </c>
    </row>
    <row r="8352" spans="1:3" x14ac:dyDescent="0.25">
      <c r="A8352">
        <v>-8066869.3812230704</v>
      </c>
      <c r="B8352">
        <v>-105586.100800892</v>
      </c>
      <c r="C8352" t="s">
        <v>253</v>
      </c>
    </row>
    <row r="8353" spans="1:3" x14ac:dyDescent="0.25">
      <c r="A8353">
        <v>-8065934.90234615</v>
      </c>
      <c r="B8353">
        <v>-105586.100800892</v>
      </c>
      <c r="C8353" t="s">
        <v>253</v>
      </c>
    </row>
    <row r="8354" spans="1:3" x14ac:dyDescent="0.25">
      <c r="A8354">
        <v>-8065000.4234692296</v>
      </c>
      <c r="B8354">
        <v>-105586.100800892</v>
      </c>
      <c r="C8354" t="s">
        <v>253</v>
      </c>
    </row>
    <row r="8355" spans="1:3" x14ac:dyDescent="0.25">
      <c r="A8355">
        <v>-8064065.9445922999</v>
      </c>
      <c r="B8355">
        <v>-105586.100800892</v>
      </c>
      <c r="C8355" t="s">
        <v>253</v>
      </c>
    </row>
    <row r="8356" spans="1:3" x14ac:dyDescent="0.25">
      <c r="A8356">
        <f>-8055655.6347 -1055</f>
        <v>-8056710.6347000003</v>
      </c>
      <c r="B8356" t="s">
        <v>2766</v>
      </c>
    </row>
    <row r="8357" spans="1:3" x14ac:dyDescent="0.25">
      <c r="A8357">
        <f>-8051917.7191923 -1</f>
        <v>-8051918.7191923</v>
      </c>
      <c r="B8357" t="s">
        <v>2727</v>
      </c>
    </row>
    <row r="8358" spans="1:3" x14ac:dyDescent="0.25">
      <c r="A8358">
        <f>-8043507.4093 -1055</f>
        <v>-8044562.4093000004</v>
      </c>
      <c r="B8358" t="s">
        <v>2766</v>
      </c>
    </row>
    <row r="8359" spans="1:3" x14ac:dyDescent="0.25">
      <c r="A8359">
        <f>-8039769.4937923 -1</f>
        <v>-8039770.4937923001</v>
      </c>
      <c r="B8359" t="s">
        <v>2727</v>
      </c>
    </row>
    <row r="8360" spans="1:3" x14ac:dyDescent="0.25">
      <c r="A8360">
        <f>-8031359.1839 -1055</f>
        <v>-8032414.1838999996</v>
      </c>
      <c r="B8360" t="s">
        <v>2766</v>
      </c>
    </row>
    <row r="8361" spans="1:3" x14ac:dyDescent="0.25">
      <c r="A8361">
        <f>-8027621.2683923 -1</f>
        <v>-8027622.2683923002</v>
      </c>
      <c r="B8361" t="s">
        <v>2727</v>
      </c>
    </row>
    <row r="8362" spans="1:3" x14ac:dyDescent="0.25">
      <c r="A8362">
        <f>-8019210.9585 -1055</f>
        <v>-8020265.9584999997</v>
      </c>
      <c r="B8362" t="s">
        <v>2766</v>
      </c>
    </row>
    <row r="8363" spans="1:3" x14ac:dyDescent="0.25">
      <c r="A8363">
        <f>-8015473.0429923 -1</f>
        <v>-8015474.0429923004</v>
      </c>
      <c r="B8363" t="s">
        <v>2727</v>
      </c>
    </row>
    <row r="8364" spans="1:3" x14ac:dyDescent="0.25">
      <c r="A8364">
        <f>-8124807.0715923 -1</f>
        <v>-8124808.0715923002</v>
      </c>
      <c r="B8364" t="s">
        <v>2767</v>
      </c>
    </row>
    <row r="8365" spans="1:3" x14ac:dyDescent="0.25">
      <c r="A8365">
        <v>-8112658.8461923003</v>
      </c>
      <c r="B8365">
        <v>-106520.579677678</v>
      </c>
      <c r="C8365" t="s">
        <v>2768</v>
      </c>
    </row>
    <row r="8366" spans="1:3" x14ac:dyDescent="0.25">
      <c r="A8366">
        <v>-8111724.3673153799</v>
      </c>
      <c r="B8366">
        <v>-106520.579677678</v>
      </c>
      <c r="C8366" t="s">
        <v>2769</v>
      </c>
    </row>
    <row r="8367" spans="1:3" x14ac:dyDescent="0.25">
      <c r="A8367">
        <v>-8110789.8884384604</v>
      </c>
      <c r="B8367">
        <v>-106520.579677678</v>
      </c>
      <c r="C8367" t="s">
        <v>2770</v>
      </c>
    </row>
    <row r="8368" spans="1:3" x14ac:dyDescent="0.25">
      <c r="A8368">
        <v>-8109855.4095615298</v>
      </c>
      <c r="B8368">
        <v>-106520.579677678</v>
      </c>
      <c r="C8368" t="s">
        <v>2771</v>
      </c>
    </row>
    <row r="8369" spans="1:3" x14ac:dyDescent="0.25">
      <c r="A8369">
        <v>-8108920.9306846103</v>
      </c>
      <c r="B8369">
        <v>-106520.579677678</v>
      </c>
      <c r="C8369" t="s">
        <v>2772</v>
      </c>
    </row>
    <row r="8370" spans="1:3" x14ac:dyDescent="0.25">
      <c r="A8370">
        <v>-8107986.4518076899</v>
      </c>
      <c r="B8370">
        <v>-106520.579677678</v>
      </c>
      <c r="C8370" t="s">
        <v>2773</v>
      </c>
    </row>
    <row r="8371" spans="1:3" x14ac:dyDescent="0.25">
      <c r="A8371">
        <v>-8107051.9729307601</v>
      </c>
      <c r="B8371">
        <v>-106520.579677678</v>
      </c>
      <c r="C8371" t="s">
        <v>2774</v>
      </c>
    </row>
    <row r="8372" spans="1:3" x14ac:dyDescent="0.25">
      <c r="A8372">
        <v>-8106117.4940538397</v>
      </c>
      <c r="B8372">
        <v>-106520.579677678</v>
      </c>
      <c r="C8372" t="s">
        <v>2775</v>
      </c>
    </row>
    <row r="8373" spans="1:3" x14ac:dyDescent="0.25">
      <c r="A8373">
        <v>-8105183.0151769202</v>
      </c>
      <c r="B8373">
        <v>-106520.579677678</v>
      </c>
      <c r="C8373" t="s">
        <v>2776</v>
      </c>
    </row>
    <row r="8374" spans="1:3" x14ac:dyDescent="0.25">
      <c r="A8374">
        <v>-8104248.5362999896</v>
      </c>
      <c r="B8374">
        <v>-106520.579677678</v>
      </c>
      <c r="C8374">
        <v>4.4423799961805302E-2</v>
      </c>
    </row>
    <row r="8375" spans="1:3" x14ac:dyDescent="0.25">
      <c r="A8375">
        <v>-8103314.0574230701</v>
      </c>
      <c r="B8375">
        <v>-106520.579677678</v>
      </c>
      <c r="C8375" t="s">
        <v>2777</v>
      </c>
    </row>
    <row r="8376" spans="1:3" x14ac:dyDescent="0.25">
      <c r="A8376">
        <v>-8102379.5785461497</v>
      </c>
      <c r="B8376">
        <v>-106520.579677678</v>
      </c>
      <c r="C8376" t="s">
        <v>2778</v>
      </c>
    </row>
    <row r="8377" spans="1:3" x14ac:dyDescent="0.25">
      <c r="A8377">
        <v>-8101445.0996692302</v>
      </c>
      <c r="B8377">
        <v>-106520.579677678</v>
      </c>
      <c r="C8377">
        <v>6.6875435411930001E-2</v>
      </c>
    </row>
    <row r="8378" spans="1:3" x14ac:dyDescent="0.25">
      <c r="A8378">
        <v>-8100510.6207923004</v>
      </c>
      <c r="B8378">
        <v>-106520.579677678</v>
      </c>
      <c r="C8378" t="s">
        <v>2779</v>
      </c>
    </row>
    <row r="8379" spans="1:3" x14ac:dyDescent="0.25">
      <c r="A8379">
        <v>-8099576.14191538</v>
      </c>
      <c r="B8379">
        <v>-106520.579677678</v>
      </c>
      <c r="C8379" t="s">
        <v>2780</v>
      </c>
    </row>
    <row r="8380" spans="1:3" x14ac:dyDescent="0.25">
      <c r="A8380">
        <v>-8098641.6630384596</v>
      </c>
      <c r="B8380">
        <v>-106520.579677678</v>
      </c>
      <c r="C8380" t="s">
        <v>2781</v>
      </c>
    </row>
    <row r="8381" spans="1:3" x14ac:dyDescent="0.25">
      <c r="A8381">
        <v>-8097707.1841615299</v>
      </c>
      <c r="B8381">
        <v>-106520.579677678</v>
      </c>
      <c r="C8381" t="s">
        <v>2782</v>
      </c>
    </row>
    <row r="8382" spans="1:3" x14ac:dyDescent="0.25">
      <c r="A8382">
        <v>-8096772.7052846104</v>
      </c>
      <c r="B8382">
        <v>-106520.579677678</v>
      </c>
      <c r="C8382" t="s">
        <v>2783</v>
      </c>
    </row>
    <row r="8383" spans="1:3" x14ac:dyDescent="0.25">
      <c r="A8383">
        <v>-8095838.22640769</v>
      </c>
      <c r="B8383">
        <v>-106520.579677678</v>
      </c>
      <c r="C8383" t="s">
        <v>2784</v>
      </c>
    </row>
    <row r="8384" spans="1:3" x14ac:dyDescent="0.25">
      <c r="A8384">
        <v>-8094903.7475307602</v>
      </c>
      <c r="B8384">
        <v>-106520.579677678</v>
      </c>
      <c r="C8384" t="s">
        <v>2785</v>
      </c>
    </row>
    <row r="8385" spans="1:3" x14ac:dyDescent="0.25">
      <c r="A8385">
        <v>-8093969.2686538398</v>
      </c>
      <c r="B8385">
        <v>-106520.579677678</v>
      </c>
      <c r="C8385" t="s">
        <v>2786</v>
      </c>
    </row>
    <row r="8386" spans="1:3" x14ac:dyDescent="0.25">
      <c r="A8386">
        <v>-8093034.7897769203</v>
      </c>
      <c r="B8386">
        <v>-106520.579677678</v>
      </c>
      <c r="C8386" t="s">
        <v>2787</v>
      </c>
    </row>
    <row r="8387" spans="1:3" x14ac:dyDescent="0.25">
      <c r="A8387">
        <v>-8092100.3108999897</v>
      </c>
      <c r="B8387">
        <v>-106520.579677678</v>
      </c>
      <c r="C8387" t="s">
        <v>2788</v>
      </c>
    </row>
    <row r="8388" spans="1:3" x14ac:dyDescent="0.25">
      <c r="A8388">
        <v>-8091165.8320230702</v>
      </c>
      <c r="B8388">
        <v>-106520.579677678</v>
      </c>
      <c r="C8388" t="s">
        <v>2789</v>
      </c>
    </row>
    <row r="8389" spans="1:3" x14ac:dyDescent="0.25">
      <c r="A8389">
        <v>-8090231.3531461498</v>
      </c>
      <c r="B8389">
        <v>-106520.579677678</v>
      </c>
      <c r="C8389">
        <v>0.24287246167659701</v>
      </c>
    </row>
    <row r="8390" spans="1:3" x14ac:dyDescent="0.25">
      <c r="A8390">
        <v>-8089296.8742692303</v>
      </c>
      <c r="B8390">
        <v>-106520.579677678</v>
      </c>
      <c r="C8390" t="s">
        <v>2790</v>
      </c>
    </row>
    <row r="8391" spans="1:3" x14ac:dyDescent="0.25">
      <c r="A8391">
        <v>-8088362.3953922996</v>
      </c>
      <c r="B8391">
        <v>-106520.579677678</v>
      </c>
      <c r="C8391" t="s">
        <v>2791</v>
      </c>
    </row>
    <row r="8392" spans="1:3" x14ac:dyDescent="0.25">
      <c r="A8392">
        <v>-8087427.9165153801</v>
      </c>
      <c r="B8392">
        <v>-106520.579677678</v>
      </c>
      <c r="C8392">
        <v>0.28482729196548401</v>
      </c>
    </row>
    <row r="8393" spans="1:3" x14ac:dyDescent="0.25">
      <c r="A8393">
        <v>-8086493.4376384597</v>
      </c>
      <c r="B8393">
        <v>-106520.579677678</v>
      </c>
      <c r="C8393" t="s">
        <v>2792</v>
      </c>
    </row>
    <row r="8394" spans="1:3" x14ac:dyDescent="0.25">
      <c r="A8394">
        <v>-8085558.95876153</v>
      </c>
      <c r="B8394">
        <v>-106520.579677678</v>
      </c>
      <c r="C8394" t="s">
        <v>2793</v>
      </c>
    </row>
    <row r="8395" spans="1:3" x14ac:dyDescent="0.25">
      <c r="A8395">
        <v>-8084624.4798846096</v>
      </c>
      <c r="B8395">
        <v>-106520.579677678</v>
      </c>
      <c r="C8395" t="s">
        <v>2794</v>
      </c>
    </row>
    <row r="8396" spans="1:3" x14ac:dyDescent="0.25">
      <c r="A8396">
        <v>-8083690.0010076901</v>
      </c>
      <c r="B8396">
        <v>-106520.579677678</v>
      </c>
      <c r="C8396" t="s">
        <v>2795</v>
      </c>
    </row>
    <row r="8397" spans="1:3" x14ac:dyDescent="0.25">
      <c r="A8397">
        <v>-8082755.5221307604</v>
      </c>
      <c r="B8397">
        <v>-106520.579677678</v>
      </c>
      <c r="C8397" t="s">
        <v>2796</v>
      </c>
    </row>
    <row r="8398" spans="1:3" x14ac:dyDescent="0.25">
      <c r="A8398">
        <v>-8081821.0432538399</v>
      </c>
      <c r="B8398">
        <v>-106520.579677678</v>
      </c>
      <c r="C8398" t="s">
        <v>2797</v>
      </c>
    </row>
    <row r="8399" spans="1:3" x14ac:dyDescent="0.25">
      <c r="A8399">
        <v>-8080886.5643769205</v>
      </c>
      <c r="B8399">
        <v>-106520.579677678</v>
      </c>
      <c r="C8399" t="s">
        <v>2798</v>
      </c>
    </row>
    <row r="8400" spans="1:3" x14ac:dyDescent="0.25">
      <c r="A8400">
        <v>-8079952.0855</v>
      </c>
      <c r="B8400">
        <v>-106520.579677678</v>
      </c>
      <c r="C8400" t="s">
        <v>2799</v>
      </c>
    </row>
    <row r="8401" spans="1:3" x14ac:dyDescent="0.25">
      <c r="A8401">
        <v>-8079017.6066230703</v>
      </c>
      <c r="B8401">
        <v>-106520.579677678</v>
      </c>
      <c r="C8401" t="s">
        <v>2800</v>
      </c>
    </row>
    <row r="8402" spans="1:3" x14ac:dyDescent="0.25">
      <c r="A8402">
        <v>-8078083.1277461499</v>
      </c>
      <c r="B8402">
        <v>-106520.579677678</v>
      </c>
      <c r="C8402" t="s">
        <v>2801</v>
      </c>
    </row>
    <row r="8403" spans="1:3" x14ac:dyDescent="0.25">
      <c r="A8403">
        <v>-8077148.6488692304</v>
      </c>
      <c r="B8403">
        <v>-106520.579677678</v>
      </c>
      <c r="C8403" t="s">
        <v>2802</v>
      </c>
    </row>
    <row r="8404" spans="1:3" x14ac:dyDescent="0.25">
      <c r="A8404">
        <v>-8076214.1699922998</v>
      </c>
      <c r="B8404">
        <v>-106520.579677678</v>
      </c>
      <c r="C8404" t="s">
        <v>2803</v>
      </c>
    </row>
    <row r="8405" spans="1:3" x14ac:dyDescent="0.25">
      <c r="A8405">
        <v>-8075279.6911153803</v>
      </c>
      <c r="B8405">
        <v>-106520.579677678</v>
      </c>
      <c r="C8405" t="s">
        <v>2804</v>
      </c>
    </row>
    <row r="8406" spans="1:3" x14ac:dyDescent="0.25">
      <c r="A8406">
        <v>-8074345.2122384598</v>
      </c>
      <c r="B8406">
        <v>-106520.579677678</v>
      </c>
      <c r="C8406" t="s">
        <v>2805</v>
      </c>
    </row>
    <row r="8407" spans="1:3" x14ac:dyDescent="0.25">
      <c r="A8407">
        <v>-8073410.7333615301</v>
      </c>
      <c r="B8407">
        <v>-106520.579677678</v>
      </c>
      <c r="C8407">
        <v>0.51214200258255005</v>
      </c>
    </row>
    <row r="8408" spans="1:3" x14ac:dyDescent="0.25">
      <c r="A8408">
        <v>-8072476.2544846097</v>
      </c>
      <c r="B8408">
        <v>-106520.579677678</v>
      </c>
      <c r="C8408" t="s">
        <v>820</v>
      </c>
    </row>
    <row r="8409" spans="1:3" x14ac:dyDescent="0.25">
      <c r="A8409">
        <v>-8071541.7756076902</v>
      </c>
      <c r="B8409">
        <v>-106520.579677678</v>
      </c>
      <c r="C8409" t="s">
        <v>820</v>
      </c>
    </row>
    <row r="8410" spans="1:3" x14ac:dyDescent="0.25">
      <c r="A8410">
        <v>-8070607.2967307596</v>
      </c>
      <c r="B8410">
        <v>-106520.579677678</v>
      </c>
      <c r="C8410">
        <v>0</v>
      </c>
    </row>
    <row r="8411" spans="1:3" x14ac:dyDescent="0.25">
      <c r="A8411">
        <v>-8069672.8178538401</v>
      </c>
      <c r="B8411">
        <v>-106520.579677678</v>
      </c>
      <c r="C8411" t="s">
        <v>820</v>
      </c>
    </row>
    <row r="8412" spans="1:3" x14ac:dyDescent="0.25">
      <c r="A8412">
        <v>-8068738.3389769197</v>
      </c>
      <c r="B8412">
        <v>-106520.579677678</v>
      </c>
      <c r="C8412" t="s">
        <v>820</v>
      </c>
    </row>
    <row r="8413" spans="1:3" x14ac:dyDescent="0.25">
      <c r="A8413">
        <v>-8067803.8601000002</v>
      </c>
      <c r="B8413">
        <v>-106520.579677678</v>
      </c>
      <c r="C8413" t="s">
        <v>820</v>
      </c>
    </row>
    <row r="8414" spans="1:3" x14ac:dyDescent="0.25">
      <c r="A8414">
        <v>-8066869.3812230704</v>
      </c>
      <c r="B8414">
        <v>-106520.579677678</v>
      </c>
      <c r="C8414" t="s">
        <v>820</v>
      </c>
    </row>
    <row r="8415" spans="1:3" x14ac:dyDescent="0.25">
      <c r="A8415">
        <v>-8065934.90234615</v>
      </c>
      <c r="B8415">
        <v>-106520.579677678</v>
      </c>
      <c r="C8415" t="s">
        <v>820</v>
      </c>
    </row>
    <row r="8416" spans="1:3" x14ac:dyDescent="0.25">
      <c r="A8416">
        <v>-8065000.4234692296</v>
      </c>
      <c r="B8416">
        <v>-106520.579677678</v>
      </c>
      <c r="C8416" t="s">
        <v>820</v>
      </c>
    </row>
    <row r="8417" spans="1:3" x14ac:dyDescent="0.25">
      <c r="A8417">
        <v>-8064065.9445922999</v>
      </c>
      <c r="B8417">
        <v>-106520.579677678</v>
      </c>
      <c r="C8417" t="s">
        <v>820</v>
      </c>
    </row>
    <row r="8418" spans="1:3" x14ac:dyDescent="0.25">
      <c r="A8418">
        <f>-8055655.6347 -1065</f>
        <v>-8056720.6347000003</v>
      </c>
      <c r="B8418" t="s">
        <v>2806</v>
      </c>
    </row>
    <row r="8419" spans="1:3" x14ac:dyDescent="0.25">
      <c r="A8419">
        <f>-8051917.7191923 -1</f>
        <v>-8051918.7191923</v>
      </c>
      <c r="B8419" t="s">
        <v>2767</v>
      </c>
    </row>
    <row r="8420" spans="1:3" x14ac:dyDescent="0.25">
      <c r="A8420">
        <f>-8043507.4093 -1065</f>
        <v>-8044572.4093000004</v>
      </c>
      <c r="B8420" t="s">
        <v>2806</v>
      </c>
    </row>
    <row r="8421" spans="1:3" x14ac:dyDescent="0.25">
      <c r="A8421">
        <f>-8039769.4937923 -1</f>
        <v>-8039770.4937923001</v>
      </c>
      <c r="B8421" t="s">
        <v>2767</v>
      </c>
    </row>
    <row r="8422" spans="1:3" x14ac:dyDescent="0.25">
      <c r="A8422">
        <f>-8031359.1839 -1065</f>
        <v>-8032424.1838999996</v>
      </c>
      <c r="B8422" t="s">
        <v>2806</v>
      </c>
    </row>
    <row r="8423" spans="1:3" x14ac:dyDescent="0.25">
      <c r="A8423">
        <f>-8027621.2683923 -1</f>
        <v>-8027622.2683923002</v>
      </c>
      <c r="B8423" t="s">
        <v>2767</v>
      </c>
    </row>
    <row r="8424" spans="1:3" x14ac:dyDescent="0.25">
      <c r="A8424">
        <f>-8019210.9585 -1065</f>
        <v>-8020275.9584999997</v>
      </c>
      <c r="B8424" t="s">
        <v>2806</v>
      </c>
    </row>
    <row r="8425" spans="1:3" x14ac:dyDescent="0.25">
      <c r="A8425">
        <f>-8015473.0429923 -1</f>
        <v>-8015474.0429923004</v>
      </c>
      <c r="B8425" t="s">
        <v>2767</v>
      </c>
    </row>
    <row r="8426" spans="1:3" x14ac:dyDescent="0.25">
      <c r="A8426">
        <f>-8124807.0715923 -1</f>
        <v>-8124808.0715923002</v>
      </c>
      <c r="B8426" t="s">
        <v>2807</v>
      </c>
    </row>
    <row r="8427" spans="1:3" x14ac:dyDescent="0.25">
      <c r="A8427">
        <v>-8113593.32506923</v>
      </c>
      <c r="B8427">
        <v>-107455.05855446401</v>
      </c>
      <c r="C8427" t="s">
        <v>2808</v>
      </c>
    </row>
    <row r="8428" spans="1:3" x14ac:dyDescent="0.25">
      <c r="A8428">
        <v>-8112658.8461923003</v>
      </c>
      <c r="B8428">
        <v>-107455.05855446401</v>
      </c>
      <c r="C8428" t="s">
        <v>2809</v>
      </c>
    </row>
    <row r="8429" spans="1:3" x14ac:dyDescent="0.25">
      <c r="A8429">
        <v>-8111724.3673153799</v>
      </c>
      <c r="B8429">
        <v>-107455.05855446401</v>
      </c>
      <c r="C8429" t="s">
        <v>2810</v>
      </c>
    </row>
    <row r="8430" spans="1:3" x14ac:dyDescent="0.25">
      <c r="A8430">
        <v>-8110789.8884384604</v>
      </c>
      <c r="B8430">
        <v>-107455.05855446401</v>
      </c>
      <c r="C8430" t="s">
        <v>2811</v>
      </c>
    </row>
    <row r="8431" spans="1:3" x14ac:dyDescent="0.25">
      <c r="A8431">
        <v>-8109855.4095615298</v>
      </c>
      <c r="B8431">
        <v>-107455.05855446401</v>
      </c>
      <c r="C8431" t="s">
        <v>2812</v>
      </c>
    </row>
    <row r="8432" spans="1:3" x14ac:dyDescent="0.25">
      <c r="A8432">
        <v>-8108920.9306846103</v>
      </c>
      <c r="B8432">
        <v>-107455.05855446401</v>
      </c>
      <c r="C8432" t="s">
        <v>2813</v>
      </c>
    </row>
    <row r="8433" spans="1:3" x14ac:dyDescent="0.25">
      <c r="A8433">
        <v>-8107986.4518076899</v>
      </c>
      <c r="B8433">
        <v>-107455.05855446401</v>
      </c>
      <c r="C8433" t="s">
        <v>2814</v>
      </c>
    </row>
    <row r="8434" spans="1:3" x14ac:dyDescent="0.25">
      <c r="A8434">
        <v>-8107051.9729307601</v>
      </c>
      <c r="B8434">
        <v>-107455.05855446401</v>
      </c>
      <c r="C8434" t="s">
        <v>2815</v>
      </c>
    </row>
    <row r="8435" spans="1:3" x14ac:dyDescent="0.25">
      <c r="A8435">
        <v>-8106117.4940538397</v>
      </c>
      <c r="B8435">
        <v>-107455.05855446401</v>
      </c>
      <c r="C8435" t="s">
        <v>2816</v>
      </c>
    </row>
    <row r="8436" spans="1:3" x14ac:dyDescent="0.25">
      <c r="A8436">
        <v>-8105183.0151769202</v>
      </c>
      <c r="B8436">
        <v>-107455.05855446401</v>
      </c>
      <c r="C8436" t="s">
        <v>2817</v>
      </c>
    </row>
    <row r="8437" spans="1:3" x14ac:dyDescent="0.25">
      <c r="A8437">
        <v>-8104248.5362999896</v>
      </c>
      <c r="B8437">
        <v>-107455.05855446401</v>
      </c>
      <c r="C8437">
        <v>4.8800315707921899E-2</v>
      </c>
    </row>
    <row r="8438" spans="1:3" x14ac:dyDescent="0.25">
      <c r="A8438">
        <v>-8103314.0574230701</v>
      </c>
      <c r="B8438">
        <v>-107455.05855446401</v>
      </c>
      <c r="C8438" t="s">
        <v>2818</v>
      </c>
    </row>
    <row r="8439" spans="1:3" x14ac:dyDescent="0.25">
      <c r="A8439">
        <v>-8102379.5785461497</v>
      </c>
      <c r="B8439">
        <v>-107455.05855446401</v>
      </c>
      <c r="C8439" t="s">
        <v>2819</v>
      </c>
    </row>
    <row r="8440" spans="1:3" x14ac:dyDescent="0.25">
      <c r="A8440">
        <v>-8101445.0996692302</v>
      </c>
      <c r="B8440">
        <v>-107455.05855446401</v>
      </c>
      <c r="C8440">
        <v>8.1473328173160497E-2</v>
      </c>
    </row>
    <row r="8441" spans="1:3" x14ac:dyDescent="0.25">
      <c r="A8441">
        <v>-8100510.6207923004</v>
      </c>
      <c r="B8441">
        <v>-107455.05855446401</v>
      </c>
      <c r="C8441" t="s">
        <v>2820</v>
      </c>
    </row>
    <row r="8442" spans="1:3" x14ac:dyDescent="0.25">
      <c r="A8442">
        <v>-8099576.14191538</v>
      </c>
      <c r="B8442">
        <v>-107455.05855446401</v>
      </c>
      <c r="C8442" t="s">
        <v>2821</v>
      </c>
    </row>
    <row r="8443" spans="1:3" x14ac:dyDescent="0.25">
      <c r="A8443">
        <v>-8098641.6630384596</v>
      </c>
      <c r="B8443">
        <v>-107455.05855446401</v>
      </c>
      <c r="C8443" t="s">
        <v>2822</v>
      </c>
    </row>
    <row r="8444" spans="1:3" x14ac:dyDescent="0.25">
      <c r="A8444">
        <v>-8097707.1841615299</v>
      </c>
      <c r="B8444">
        <v>-107455.05855446401</v>
      </c>
      <c r="C8444" t="s">
        <v>2823</v>
      </c>
    </row>
    <row r="8445" spans="1:3" x14ac:dyDescent="0.25">
      <c r="A8445">
        <v>-8096772.7052846104</v>
      </c>
      <c r="B8445">
        <v>-107455.05855446401</v>
      </c>
      <c r="C8445" t="s">
        <v>2824</v>
      </c>
    </row>
    <row r="8446" spans="1:3" x14ac:dyDescent="0.25">
      <c r="A8446">
        <v>-8095838.22640769</v>
      </c>
      <c r="B8446">
        <v>-107455.05855446401</v>
      </c>
      <c r="C8446" t="s">
        <v>2825</v>
      </c>
    </row>
    <row r="8447" spans="1:3" x14ac:dyDescent="0.25">
      <c r="A8447">
        <v>-8094903.7475307602</v>
      </c>
      <c r="B8447">
        <v>-107455.05855446401</v>
      </c>
      <c r="C8447" t="s">
        <v>2826</v>
      </c>
    </row>
    <row r="8448" spans="1:3" x14ac:dyDescent="0.25">
      <c r="A8448">
        <v>-8093969.2686538398</v>
      </c>
      <c r="B8448">
        <v>-107455.05855446401</v>
      </c>
      <c r="C8448" t="s">
        <v>2827</v>
      </c>
    </row>
    <row r="8449" spans="1:3" x14ac:dyDescent="0.25">
      <c r="A8449">
        <v>-8093034.7897769203</v>
      </c>
      <c r="B8449">
        <v>-107455.05855446401</v>
      </c>
      <c r="C8449" t="s">
        <v>2828</v>
      </c>
    </row>
    <row r="8450" spans="1:3" x14ac:dyDescent="0.25">
      <c r="A8450">
        <v>-8092100.3108999897</v>
      </c>
      <c r="B8450">
        <v>-107455.05855446401</v>
      </c>
      <c r="C8450" t="s">
        <v>2829</v>
      </c>
    </row>
    <row r="8451" spans="1:3" x14ac:dyDescent="0.25">
      <c r="A8451">
        <v>-8091165.8320230702</v>
      </c>
      <c r="B8451">
        <v>-107455.05855446401</v>
      </c>
      <c r="C8451" t="s">
        <v>2830</v>
      </c>
    </row>
    <row r="8452" spans="1:3" x14ac:dyDescent="0.25">
      <c r="A8452">
        <v>-8090231.3531461498</v>
      </c>
      <c r="B8452">
        <v>-107455.05855446401</v>
      </c>
      <c r="C8452">
        <v>0.25494965910911499</v>
      </c>
    </row>
    <row r="8453" spans="1:3" x14ac:dyDescent="0.25">
      <c r="A8453">
        <v>-8089296.8742692303</v>
      </c>
      <c r="B8453">
        <v>-107455.05855446401</v>
      </c>
      <c r="C8453" t="s">
        <v>2831</v>
      </c>
    </row>
    <row r="8454" spans="1:3" x14ac:dyDescent="0.25">
      <c r="A8454">
        <v>-8088362.3953922996</v>
      </c>
      <c r="B8454">
        <v>-107455.05855446401</v>
      </c>
      <c r="C8454" t="s">
        <v>2832</v>
      </c>
    </row>
    <row r="8455" spans="1:3" x14ac:dyDescent="0.25">
      <c r="A8455">
        <v>-8087427.9165153801</v>
      </c>
      <c r="B8455">
        <v>-107455.05855446401</v>
      </c>
      <c r="C8455">
        <v>0.28477728366851801</v>
      </c>
    </row>
    <row r="8456" spans="1:3" x14ac:dyDescent="0.25">
      <c r="A8456">
        <v>-8086493.4376384597</v>
      </c>
      <c r="B8456">
        <v>-107455.05855446401</v>
      </c>
      <c r="C8456" t="s">
        <v>2833</v>
      </c>
    </row>
    <row r="8457" spans="1:3" x14ac:dyDescent="0.25">
      <c r="A8457">
        <v>-8085558.95876153</v>
      </c>
      <c r="B8457">
        <v>-107455.05855446401</v>
      </c>
      <c r="C8457" t="s">
        <v>2834</v>
      </c>
    </row>
    <row r="8458" spans="1:3" x14ac:dyDescent="0.25">
      <c r="A8458">
        <v>-8084624.4798846096</v>
      </c>
      <c r="B8458">
        <v>-107455.05855446401</v>
      </c>
      <c r="C8458" t="s">
        <v>2835</v>
      </c>
    </row>
    <row r="8459" spans="1:3" x14ac:dyDescent="0.25">
      <c r="A8459">
        <v>-8083690.0010076901</v>
      </c>
      <c r="B8459">
        <v>-107455.05855446401</v>
      </c>
      <c r="C8459" t="s">
        <v>2836</v>
      </c>
    </row>
    <row r="8460" spans="1:3" x14ac:dyDescent="0.25">
      <c r="A8460">
        <v>-8082755.5221307604</v>
      </c>
      <c r="B8460">
        <v>-107455.05855446401</v>
      </c>
      <c r="C8460" t="s">
        <v>2837</v>
      </c>
    </row>
    <row r="8461" spans="1:3" x14ac:dyDescent="0.25">
      <c r="A8461">
        <v>-8081821.0432538399</v>
      </c>
      <c r="B8461">
        <v>-107455.05855446401</v>
      </c>
      <c r="C8461" t="s">
        <v>2838</v>
      </c>
    </row>
    <row r="8462" spans="1:3" x14ac:dyDescent="0.25">
      <c r="A8462">
        <v>-8080886.5643769205</v>
      </c>
      <c r="B8462">
        <v>-107455.05855446401</v>
      </c>
      <c r="C8462" t="s">
        <v>2839</v>
      </c>
    </row>
    <row r="8463" spans="1:3" x14ac:dyDescent="0.25">
      <c r="A8463">
        <v>-8079952.0855</v>
      </c>
      <c r="B8463">
        <v>-107455.05855446401</v>
      </c>
      <c r="C8463" t="s">
        <v>2840</v>
      </c>
    </row>
    <row r="8464" spans="1:3" x14ac:dyDescent="0.25">
      <c r="A8464">
        <v>-8079017.6066230703</v>
      </c>
      <c r="B8464">
        <v>-107455.05855446401</v>
      </c>
      <c r="C8464" t="s">
        <v>2841</v>
      </c>
    </row>
    <row r="8465" spans="1:3" x14ac:dyDescent="0.25">
      <c r="A8465">
        <v>-8078083.1277461499</v>
      </c>
      <c r="B8465">
        <v>-107455.05855446401</v>
      </c>
      <c r="C8465" t="s">
        <v>2842</v>
      </c>
    </row>
    <row r="8466" spans="1:3" x14ac:dyDescent="0.25">
      <c r="A8466">
        <v>-8077148.6488692304</v>
      </c>
      <c r="B8466">
        <v>-107455.05855446401</v>
      </c>
      <c r="C8466" t="s">
        <v>2843</v>
      </c>
    </row>
    <row r="8467" spans="1:3" x14ac:dyDescent="0.25">
      <c r="A8467">
        <v>-8076214.1699922998</v>
      </c>
      <c r="B8467">
        <v>-107455.05855446401</v>
      </c>
      <c r="C8467" t="s">
        <v>2844</v>
      </c>
    </row>
    <row r="8468" spans="1:3" x14ac:dyDescent="0.25">
      <c r="A8468">
        <v>-8075279.6911153803</v>
      </c>
      <c r="B8468">
        <v>-107455.05855446401</v>
      </c>
      <c r="C8468" t="s">
        <v>2845</v>
      </c>
    </row>
    <row r="8469" spans="1:3" x14ac:dyDescent="0.25">
      <c r="A8469">
        <v>-8074345.2122384598</v>
      </c>
      <c r="B8469">
        <v>-107455.05855446401</v>
      </c>
      <c r="C8469" t="s">
        <v>2846</v>
      </c>
    </row>
    <row r="8470" spans="1:3" x14ac:dyDescent="0.25">
      <c r="A8470">
        <v>-8073410.7333615301</v>
      </c>
      <c r="B8470">
        <v>-107455.05855446401</v>
      </c>
      <c r="C8470">
        <v>0.49826109409332198</v>
      </c>
    </row>
    <row r="8471" spans="1:3" x14ac:dyDescent="0.25">
      <c r="A8471">
        <v>-8072476.2544846097</v>
      </c>
      <c r="B8471">
        <v>-107455.05855446401</v>
      </c>
      <c r="C8471" t="s">
        <v>253</v>
      </c>
    </row>
    <row r="8472" spans="1:3" x14ac:dyDescent="0.25">
      <c r="A8472">
        <v>-8071541.7756076902</v>
      </c>
      <c r="B8472">
        <v>-107455.05855446401</v>
      </c>
      <c r="C8472" t="s">
        <v>253</v>
      </c>
    </row>
    <row r="8473" spans="1:3" x14ac:dyDescent="0.25">
      <c r="A8473">
        <v>-8070607.2967307596</v>
      </c>
      <c r="B8473">
        <v>-107455.05855446401</v>
      </c>
      <c r="C8473">
        <v>0</v>
      </c>
    </row>
    <row r="8474" spans="1:3" x14ac:dyDescent="0.25">
      <c r="A8474">
        <v>-8069672.8178538401</v>
      </c>
      <c r="B8474">
        <v>-107455.05855446401</v>
      </c>
      <c r="C8474" t="s">
        <v>253</v>
      </c>
    </row>
    <row r="8475" spans="1:3" x14ac:dyDescent="0.25">
      <c r="A8475">
        <v>-8068738.3389769197</v>
      </c>
      <c r="B8475">
        <v>-107455.05855446401</v>
      </c>
      <c r="C8475" t="s">
        <v>253</v>
      </c>
    </row>
    <row r="8476" spans="1:3" x14ac:dyDescent="0.25">
      <c r="A8476">
        <v>-8067803.8601000002</v>
      </c>
      <c r="B8476">
        <v>-107455.05855446401</v>
      </c>
      <c r="C8476" t="s">
        <v>253</v>
      </c>
    </row>
    <row r="8477" spans="1:3" x14ac:dyDescent="0.25">
      <c r="A8477">
        <v>-8066869.3812230704</v>
      </c>
      <c r="B8477">
        <v>-107455.05855446401</v>
      </c>
      <c r="C8477" t="s">
        <v>253</v>
      </c>
    </row>
    <row r="8478" spans="1:3" x14ac:dyDescent="0.25">
      <c r="A8478">
        <v>-8065934.90234615</v>
      </c>
      <c r="B8478">
        <v>-107455.05855446401</v>
      </c>
      <c r="C8478" t="s">
        <v>253</v>
      </c>
    </row>
    <row r="8479" spans="1:3" x14ac:dyDescent="0.25">
      <c r="A8479">
        <v>-8065000.4234692296</v>
      </c>
      <c r="B8479">
        <v>-107455.05855446401</v>
      </c>
      <c r="C8479" t="s">
        <v>253</v>
      </c>
    </row>
    <row r="8480" spans="1:3" x14ac:dyDescent="0.25">
      <c r="A8480">
        <f>-8064065.9445923 -1</f>
        <v>-8064066.9445922999</v>
      </c>
      <c r="B8480" t="s">
        <v>2807</v>
      </c>
    </row>
    <row r="8481" spans="1:2" x14ac:dyDescent="0.25">
      <c r="A8481">
        <f>-8055655.6347 -1074</f>
        <v>-8056729.6347000003</v>
      </c>
      <c r="B8481" t="s">
        <v>2847</v>
      </c>
    </row>
    <row r="8482" spans="1:2" x14ac:dyDescent="0.25">
      <c r="A8482">
        <f>-8051917.7191923 -1</f>
        <v>-8051918.7191923</v>
      </c>
      <c r="B8482" t="s">
        <v>2807</v>
      </c>
    </row>
    <row r="8483" spans="1:2" x14ac:dyDescent="0.25">
      <c r="A8483">
        <f>-8043507.4093 -1074</f>
        <v>-8044581.4093000004</v>
      </c>
      <c r="B8483" t="s">
        <v>2847</v>
      </c>
    </row>
    <row r="8484" spans="1:2" x14ac:dyDescent="0.25">
      <c r="A8484">
        <f>-8039769.4937923 -1</f>
        <v>-8039770.4937923001</v>
      </c>
      <c r="B8484" t="s">
        <v>2807</v>
      </c>
    </row>
    <row r="8485" spans="1:2" x14ac:dyDescent="0.25">
      <c r="A8485">
        <f>-8031359.1839 -1074</f>
        <v>-8032433.1838999996</v>
      </c>
      <c r="B8485" t="s">
        <v>2847</v>
      </c>
    </row>
    <row r="8486" spans="1:2" x14ac:dyDescent="0.25">
      <c r="A8486">
        <f>-8027621.2683923 -1</f>
        <v>-8027622.2683923002</v>
      </c>
      <c r="B8486" t="s">
        <v>2807</v>
      </c>
    </row>
    <row r="8487" spans="1:2" x14ac:dyDescent="0.25">
      <c r="A8487">
        <f>-8019210.9585 -1074</f>
        <v>-8020284.9584999997</v>
      </c>
      <c r="B8487" t="s">
        <v>2847</v>
      </c>
    </row>
    <row r="8488" spans="1:2" x14ac:dyDescent="0.25">
      <c r="A8488">
        <f>-8015473.0429923 -1</f>
        <v>-8015474.0429923004</v>
      </c>
      <c r="B8488" t="s">
        <v>2807</v>
      </c>
    </row>
    <row r="8489" spans="1:2" x14ac:dyDescent="0.25">
      <c r="A8489" t="s">
        <v>9</v>
      </c>
      <c r="B8489" t="s">
        <v>2848</v>
      </c>
    </row>
    <row r="8490" spans="1:2" x14ac:dyDescent="0.25">
      <c r="A8490" t="s">
        <v>10</v>
      </c>
      <c r="B8490" t="s">
        <v>2848</v>
      </c>
    </row>
    <row r="8491" spans="1:2" x14ac:dyDescent="0.25">
      <c r="A8491" t="s">
        <v>11</v>
      </c>
      <c r="B8491" t="s">
        <v>2848</v>
      </c>
    </row>
    <row r="8492" spans="1:2" x14ac:dyDescent="0.25">
      <c r="A8492" t="s">
        <v>12</v>
      </c>
      <c r="B8492" t="s">
        <v>2848</v>
      </c>
    </row>
    <row r="8493" spans="1:2" x14ac:dyDescent="0.25">
      <c r="A8493" t="s">
        <v>13</v>
      </c>
      <c r="B8493" t="s">
        <v>2848</v>
      </c>
    </row>
    <row r="8494" spans="1:2" x14ac:dyDescent="0.25">
      <c r="A8494" t="s">
        <v>14</v>
      </c>
      <c r="B8494" t="s">
        <v>2848</v>
      </c>
    </row>
    <row r="8495" spans="1:2" x14ac:dyDescent="0.25">
      <c r="A8495" t="s">
        <v>15</v>
      </c>
      <c r="B8495" t="s">
        <v>2848</v>
      </c>
    </row>
    <row r="8496" spans="1:2" x14ac:dyDescent="0.25">
      <c r="A8496" t="s">
        <v>16</v>
      </c>
      <c r="B8496" t="s">
        <v>2848</v>
      </c>
    </row>
    <row r="8497" spans="1:3" x14ac:dyDescent="0.25">
      <c r="A8497" t="s">
        <v>17</v>
      </c>
      <c r="B8497" t="s">
        <v>2848</v>
      </c>
    </row>
    <row r="8498" spans="1:3" x14ac:dyDescent="0.25">
      <c r="A8498" t="s">
        <v>18</v>
      </c>
      <c r="B8498" t="s">
        <v>2848</v>
      </c>
    </row>
    <row r="8499" spans="1:3" x14ac:dyDescent="0.25">
      <c r="A8499">
        <f>-8124807.0715923 -1</f>
        <v>-8124808.0715923002</v>
      </c>
      <c r="B8499" t="s">
        <v>2849</v>
      </c>
    </row>
    <row r="8500" spans="1:3" x14ac:dyDescent="0.25">
      <c r="A8500" t="s">
        <v>20</v>
      </c>
      <c r="B8500" t="s">
        <v>2848</v>
      </c>
    </row>
    <row r="8501" spans="1:3" x14ac:dyDescent="0.25">
      <c r="A8501" t="s">
        <v>21</v>
      </c>
      <c r="B8501" t="s">
        <v>2848</v>
      </c>
    </row>
    <row r="8502" spans="1:3" x14ac:dyDescent="0.25">
      <c r="A8502" t="s">
        <v>22</v>
      </c>
      <c r="B8502" t="s">
        <v>2848</v>
      </c>
    </row>
    <row r="8503" spans="1:3" x14ac:dyDescent="0.25">
      <c r="A8503" t="s">
        <v>23</v>
      </c>
      <c r="B8503" t="s">
        <v>2848</v>
      </c>
    </row>
    <row r="8504" spans="1:3" x14ac:dyDescent="0.25">
      <c r="A8504" t="s">
        <v>24</v>
      </c>
      <c r="B8504" t="s">
        <v>2848</v>
      </c>
    </row>
    <row r="8505" spans="1:3" x14ac:dyDescent="0.25">
      <c r="A8505" t="s">
        <v>25</v>
      </c>
      <c r="B8505" t="s">
        <v>2848</v>
      </c>
    </row>
    <row r="8506" spans="1:3" x14ac:dyDescent="0.25">
      <c r="A8506" t="s">
        <v>26</v>
      </c>
      <c r="B8506" t="s">
        <v>2848</v>
      </c>
    </row>
    <row r="8507" spans="1:3" x14ac:dyDescent="0.25">
      <c r="A8507" t="s">
        <v>27</v>
      </c>
      <c r="B8507" t="s">
        <v>2848</v>
      </c>
    </row>
    <row r="8508" spans="1:3" x14ac:dyDescent="0.25">
      <c r="A8508" t="s">
        <v>28</v>
      </c>
      <c r="B8508" t="s">
        <v>2848</v>
      </c>
    </row>
    <row r="8509" spans="1:3" x14ac:dyDescent="0.25">
      <c r="A8509" t="s">
        <v>29</v>
      </c>
      <c r="B8509" t="s">
        <v>2848</v>
      </c>
    </row>
    <row r="8510" spans="1:3" x14ac:dyDescent="0.25">
      <c r="A8510" t="s">
        <v>30</v>
      </c>
      <c r="B8510" t="s">
        <v>2848</v>
      </c>
    </row>
    <row r="8511" spans="1:3" x14ac:dyDescent="0.25">
      <c r="A8511">
        <v>-8113593.32506923</v>
      </c>
      <c r="B8511">
        <v>-108389.53743125001</v>
      </c>
      <c r="C8511" t="s">
        <v>2850</v>
      </c>
    </row>
    <row r="8512" spans="1:3" x14ac:dyDescent="0.25">
      <c r="A8512">
        <v>-8112658.8461923003</v>
      </c>
      <c r="B8512">
        <v>-108389.53743125001</v>
      </c>
      <c r="C8512" t="s">
        <v>2851</v>
      </c>
    </row>
    <row r="8513" spans="1:3" x14ac:dyDescent="0.25">
      <c r="A8513">
        <v>-8111724.3673153799</v>
      </c>
      <c r="B8513">
        <v>-108389.53743125001</v>
      </c>
      <c r="C8513" t="s">
        <v>2852</v>
      </c>
    </row>
    <row r="8514" spans="1:3" x14ac:dyDescent="0.25">
      <c r="A8514">
        <v>-8110789.8884384604</v>
      </c>
      <c r="B8514">
        <v>-108389.53743125001</v>
      </c>
      <c r="C8514" t="s">
        <v>2853</v>
      </c>
    </row>
    <row r="8515" spans="1:3" x14ac:dyDescent="0.25">
      <c r="A8515">
        <v>-8109855.4095615298</v>
      </c>
      <c r="B8515">
        <v>-108389.53743125001</v>
      </c>
      <c r="C8515" t="s">
        <v>2854</v>
      </c>
    </row>
    <row r="8516" spans="1:3" x14ac:dyDescent="0.25">
      <c r="A8516">
        <v>-8108920.9306846103</v>
      </c>
      <c r="B8516">
        <v>-108389.53743125001</v>
      </c>
      <c r="C8516" t="s">
        <v>2855</v>
      </c>
    </row>
    <row r="8517" spans="1:3" x14ac:dyDescent="0.25">
      <c r="A8517">
        <v>-8107986.4518076899</v>
      </c>
      <c r="B8517">
        <v>-108389.53743125001</v>
      </c>
      <c r="C8517" t="s">
        <v>2856</v>
      </c>
    </row>
    <row r="8518" spans="1:3" x14ac:dyDescent="0.25">
      <c r="A8518">
        <v>-8107051.9729307601</v>
      </c>
      <c r="B8518">
        <v>-108389.53743125001</v>
      </c>
      <c r="C8518" t="s">
        <v>2857</v>
      </c>
    </row>
    <row r="8519" spans="1:3" x14ac:dyDescent="0.25">
      <c r="A8519">
        <v>-8106117.4940538397</v>
      </c>
      <c r="B8519">
        <v>-108389.53743125001</v>
      </c>
      <c r="C8519" t="s">
        <v>2858</v>
      </c>
    </row>
    <row r="8520" spans="1:3" x14ac:dyDescent="0.25">
      <c r="A8520">
        <v>-8105183.0151769202</v>
      </c>
      <c r="B8520">
        <v>-108389.53743125001</v>
      </c>
      <c r="C8520" t="s">
        <v>2859</v>
      </c>
    </row>
    <row r="8521" spans="1:3" x14ac:dyDescent="0.25">
      <c r="A8521">
        <v>-8104248.5362999896</v>
      </c>
      <c r="B8521">
        <v>-108389.53743125001</v>
      </c>
      <c r="C8521">
        <v>5.45406080782413E-2</v>
      </c>
    </row>
    <row r="8522" spans="1:3" x14ac:dyDescent="0.25">
      <c r="A8522">
        <v>-8103314.0574230701</v>
      </c>
      <c r="B8522">
        <v>-108389.53743125001</v>
      </c>
      <c r="C8522" t="s">
        <v>2860</v>
      </c>
    </row>
    <row r="8523" spans="1:3" x14ac:dyDescent="0.25">
      <c r="A8523">
        <v>-8102379.5785461497</v>
      </c>
      <c r="B8523">
        <v>-108389.53743125001</v>
      </c>
      <c r="C8523" t="s">
        <v>2861</v>
      </c>
    </row>
    <row r="8524" spans="1:3" x14ac:dyDescent="0.25">
      <c r="A8524">
        <v>-8101445.0996692302</v>
      </c>
      <c r="B8524">
        <v>-108389.53743125001</v>
      </c>
      <c r="C8524">
        <v>9.6100121736526406E-2</v>
      </c>
    </row>
    <row r="8525" spans="1:3" x14ac:dyDescent="0.25">
      <c r="A8525">
        <v>-8100510.6207923004</v>
      </c>
      <c r="B8525">
        <v>-108389.53743125001</v>
      </c>
      <c r="C8525" t="s">
        <v>2862</v>
      </c>
    </row>
    <row r="8526" spans="1:3" x14ac:dyDescent="0.25">
      <c r="A8526">
        <v>-8099576.14191538</v>
      </c>
      <c r="B8526">
        <v>-108389.53743125001</v>
      </c>
      <c r="C8526" t="s">
        <v>2863</v>
      </c>
    </row>
    <row r="8527" spans="1:3" x14ac:dyDescent="0.25">
      <c r="A8527">
        <v>-8098641.6630384596</v>
      </c>
      <c r="B8527">
        <v>-108389.53743125001</v>
      </c>
      <c r="C8527" t="s">
        <v>2864</v>
      </c>
    </row>
    <row r="8528" spans="1:3" x14ac:dyDescent="0.25">
      <c r="A8528">
        <v>-8097707.1841615299</v>
      </c>
      <c r="B8528">
        <v>-108389.53743125001</v>
      </c>
      <c r="C8528" t="s">
        <v>2865</v>
      </c>
    </row>
    <row r="8529" spans="1:3" x14ac:dyDescent="0.25">
      <c r="A8529">
        <v>-8096772.7052846104</v>
      </c>
      <c r="B8529">
        <v>-108389.53743125001</v>
      </c>
      <c r="C8529" t="s">
        <v>2866</v>
      </c>
    </row>
    <row r="8530" spans="1:3" x14ac:dyDescent="0.25">
      <c r="A8530">
        <v>-8095838.22640769</v>
      </c>
      <c r="B8530">
        <v>-108389.53743125001</v>
      </c>
      <c r="C8530" t="s">
        <v>2867</v>
      </c>
    </row>
    <row r="8531" spans="1:3" x14ac:dyDescent="0.25">
      <c r="A8531">
        <v>-8094903.7475307602</v>
      </c>
      <c r="B8531">
        <v>-108389.53743125001</v>
      </c>
      <c r="C8531" t="s">
        <v>2868</v>
      </c>
    </row>
    <row r="8532" spans="1:3" x14ac:dyDescent="0.25">
      <c r="A8532">
        <v>-8093969.2686538398</v>
      </c>
      <c r="B8532">
        <v>-108389.53743125001</v>
      </c>
      <c r="C8532" t="s">
        <v>2869</v>
      </c>
    </row>
    <row r="8533" spans="1:3" x14ac:dyDescent="0.25">
      <c r="A8533">
        <v>-8093034.7897769203</v>
      </c>
      <c r="B8533">
        <v>-108389.53743125001</v>
      </c>
      <c r="C8533" t="s">
        <v>2870</v>
      </c>
    </row>
    <row r="8534" spans="1:3" x14ac:dyDescent="0.25">
      <c r="A8534">
        <v>-8092100.3108999897</v>
      </c>
      <c r="B8534">
        <v>-108389.53743125001</v>
      </c>
      <c r="C8534" t="s">
        <v>2871</v>
      </c>
    </row>
    <row r="8535" spans="1:3" x14ac:dyDescent="0.25">
      <c r="A8535">
        <v>-8091165.8320230702</v>
      </c>
      <c r="B8535">
        <v>-108389.53743125001</v>
      </c>
      <c r="C8535" t="s">
        <v>2872</v>
      </c>
    </row>
    <row r="8536" spans="1:3" x14ac:dyDescent="0.25">
      <c r="A8536">
        <v>-8090231.3531461498</v>
      </c>
      <c r="B8536">
        <v>-108389.53743125001</v>
      </c>
      <c r="C8536">
        <v>0.26678112149238498</v>
      </c>
    </row>
    <row r="8537" spans="1:3" x14ac:dyDescent="0.25">
      <c r="A8537">
        <v>-8089296.8742692303</v>
      </c>
      <c r="B8537">
        <v>-108389.53743125001</v>
      </c>
      <c r="C8537" t="s">
        <v>2873</v>
      </c>
    </row>
    <row r="8538" spans="1:3" x14ac:dyDescent="0.25">
      <c r="A8538">
        <v>-8088362.3953922996</v>
      </c>
      <c r="B8538">
        <v>-108389.53743125001</v>
      </c>
      <c r="C8538" t="s">
        <v>2874</v>
      </c>
    </row>
    <row r="8539" spans="1:3" x14ac:dyDescent="0.25">
      <c r="A8539">
        <v>-8087427.9165153801</v>
      </c>
      <c r="B8539">
        <v>-108389.53743125001</v>
      </c>
      <c r="C8539">
        <v>0.29748502373695301</v>
      </c>
    </row>
    <row r="8540" spans="1:3" x14ac:dyDescent="0.25">
      <c r="A8540">
        <v>-8086493.4376384597</v>
      </c>
      <c r="B8540">
        <v>-108389.53743125001</v>
      </c>
      <c r="C8540" t="s">
        <v>2875</v>
      </c>
    </row>
    <row r="8541" spans="1:3" x14ac:dyDescent="0.25">
      <c r="A8541">
        <v>-8085558.95876153</v>
      </c>
      <c r="B8541">
        <v>-108389.53743125001</v>
      </c>
      <c r="C8541" t="s">
        <v>2876</v>
      </c>
    </row>
    <row r="8542" spans="1:3" x14ac:dyDescent="0.25">
      <c r="A8542">
        <v>-8084624.4798846096</v>
      </c>
      <c r="B8542">
        <v>-108389.53743125001</v>
      </c>
      <c r="C8542" t="s">
        <v>2877</v>
      </c>
    </row>
    <row r="8543" spans="1:3" x14ac:dyDescent="0.25">
      <c r="A8543">
        <v>-8083690.0010076901</v>
      </c>
      <c r="B8543">
        <v>-108389.53743125001</v>
      </c>
      <c r="C8543" t="s">
        <v>2878</v>
      </c>
    </row>
    <row r="8544" spans="1:3" x14ac:dyDescent="0.25">
      <c r="A8544">
        <v>-8082755.5221307604</v>
      </c>
      <c r="B8544">
        <v>-108389.53743125001</v>
      </c>
      <c r="C8544" t="s">
        <v>2879</v>
      </c>
    </row>
    <row r="8545" spans="1:3" x14ac:dyDescent="0.25">
      <c r="A8545">
        <v>-8081821.0432538399</v>
      </c>
      <c r="B8545">
        <v>-108389.53743125001</v>
      </c>
      <c r="C8545" t="s">
        <v>2880</v>
      </c>
    </row>
    <row r="8546" spans="1:3" x14ac:dyDescent="0.25">
      <c r="A8546">
        <v>-8080886.5643769205</v>
      </c>
      <c r="B8546">
        <v>-108389.53743125001</v>
      </c>
      <c r="C8546" t="s">
        <v>2881</v>
      </c>
    </row>
    <row r="8547" spans="1:3" x14ac:dyDescent="0.25">
      <c r="A8547">
        <v>-8079952.0855</v>
      </c>
      <c r="B8547">
        <v>-108389.53743125001</v>
      </c>
      <c r="C8547" t="s">
        <v>2882</v>
      </c>
    </row>
    <row r="8548" spans="1:3" x14ac:dyDescent="0.25">
      <c r="A8548">
        <v>-8079017.6066230703</v>
      </c>
      <c r="B8548">
        <v>-108389.53743125001</v>
      </c>
      <c r="C8548" t="s">
        <v>2883</v>
      </c>
    </row>
    <row r="8549" spans="1:3" x14ac:dyDescent="0.25">
      <c r="A8549">
        <v>-8078083.1277461499</v>
      </c>
      <c r="B8549">
        <v>-108389.53743125001</v>
      </c>
      <c r="C8549" t="s">
        <v>2884</v>
      </c>
    </row>
    <row r="8550" spans="1:3" x14ac:dyDescent="0.25">
      <c r="A8550">
        <v>-8077148.6488692304</v>
      </c>
      <c r="B8550">
        <v>-108389.53743125001</v>
      </c>
      <c r="C8550" t="s">
        <v>2885</v>
      </c>
    </row>
    <row r="8551" spans="1:3" x14ac:dyDescent="0.25">
      <c r="A8551">
        <v>-8076214.1699922998</v>
      </c>
      <c r="B8551">
        <v>-108389.53743125001</v>
      </c>
      <c r="C8551" t="s">
        <v>2886</v>
      </c>
    </row>
    <row r="8552" spans="1:3" x14ac:dyDescent="0.25">
      <c r="A8552">
        <v>-8075279.6911153803</v>
      </c>
      <c r="B8552">
        <v>-108389.53743125001</v>
      </c>
      <c r="C8552" t="s">
        <v>2887</v>
      </c>
    </row>
    <row r="8553" spans="1:3" x14ac:dyDescent="0.25">
      <c r="A8553">
        <v>-8074345.2122384598</v>
      </c>
      <c r="B8553">
        <v>-108389.53743125001</v>
      </c>
      <c r="C8553" t="s">
        <v>2888</v>
      </c>
    </row>
    <row r="8554" spans="1:3" x14ac:dyDescent="0.25">
      <c r="A8554">
        <v>-8073410.7333615301</v>
      </c>
      <c r="B8554">
        <v>-108389.53743125001</v>
      </c>
      <c r="C8554">
        <v>0</v>
      </c>
    </row>
    <row r="8555" spans="1:3" x14ac:dyDescent="0.25">
      <c r="A8555">
        <v>-8072476.2544846097</v>
      </c>
      <c r="B8555">
        <v>-108389.53743125001</v>
      </c>
      <c r="C8555" t="s">
        <v>820</v>
      </c>
    </row>
    <row r="8556" spans="1:3" x14ac:dyDescent="0.25">
      <c r="A8556">
        <v>-8071541.7756076902</v>
      </c>
      <c r="B8556">
        <v>-108389.53743125001</v>
      </c>
      <c r="C8556" t="s">
        <v>820</v>
      </c>
    </row>
    <row r="8557" spans="1:3" x14ac:dyDescent="0.25">
      <c r="A8557">
        <v>-8070607.2967307596</v>
      </c>
      <c r="B8557">
        <v>-108389.53743125001</v>
      </c>
      <c r="C8557">
        <v>0</v>
      </c>
    </row>
    <row r="8558" spans="1:3" x14ac:dyDescent="0.25">
      <c r="A8558">
        <v>-8069672.8178538401</v>
      </c>
      <c r="B8558">
        <v>-108389.53743125001</v>
      </c>
      <c r="C8558" t="s">
        <v>820</v>
      </c>
    </row>
    <row r="8559" spans="1:3" x14ac:dyDescent="0.25">
      <c r="A8559">
        <v>-8068738.3389769197</v>
      </c>
      <c r="B8559">
        <v>-108389.53743125001</v>
      </c>
      <c r="C8559" t="s">
        <v>820</v>
      </c>
    </row>
    <row r="8560" spans="1:3" x14ac:dyDescent="0.25">
      <c r="A8560">
        <v>-8067803.8601000002</v>
      </c>
      <c r="B8560">
        <v>-108389.53743125001</v>
      </c>
      <c r="C8560" t="s">
        <v>820</v>
      </c>
    </row>
    <row r="8561" spans="1:3" x14ac:dyDescent="0.25">
      <c r="A8561">
        <v>-8066869.3812230704</v>
      </c>
      <c r="B8561">
        <v>-108389.53743125001</v>
      </c>
      <c r="C8561" t="s">
        <v>820</v>
      </c>
    </row>
    <row r="8562" spans="1:3" x14ac:dyDescent="0.25">
      <c r="A8562">
        <v>-8065934.90234615</v>
      </c>
      <c r="B8562">
        <v>-108389.53743125001</v>
      </c>
      <c r="C8562" t="s">
        <v>820</v>
      </c>
    </row>
    <row r="8563" spans="1:3" x14ac:dyDescent="0.25">
      <c r="A8563">
        <v>-8065000.4234692296</v>
      </c>
      <c r="B8563">
        <v>-108389.53743125001</v>
      </c>
      <c r="C8563" t="s">
        <v>820</v>
      </c>
    </row>
    <row r="8564" spans="1:3" x14ac:dyDescent="0.25">
      <c r="A8564">
        <f>-8064065.9445923 -1</f>
        <v>-8064066.9445922999</v>
      </c>
      <c r="B8564" t="s">
        <v>2849</v>
      </c>
    </row>
    <row r="8565" spans="1:3" x14ac:dyDescent="0.25">
      <c r="A8565" t="s">
        <v>1206</v>
      </c>
      <c r="B8565" t="s">
        <v>2848</v>
      </c>
    </row>
    <row r="8566" spans="1:3" x14ac:dyDescent="0.25">
      <c r="A8566" t="s">
        <v>1192</v>
      </c>
      <c r="B8566" t="s">
        <v>2848</v>
      </c>
    </row>
    <row r="8567" spans="1:3" x14ac:dyDescent="0.25">
      <c r="A8567" t="s">
        <v>1178</v>
      </c>
      <c r="B8567" t="s">
        <v>2848</v>
      </c>
    </row>
    <row r="8568" spans="1:3" x14ac:dyDescent="0.25">
      <c r="A8568" t="s">
        <v>1165</v>
      </c>
      <c r="B8568" t="s">
        <v>2848</v>
      </c>
    </row>
    <row r="8569" spans="1:3" x14ac:dyDescent="0.25">
      <c r="A8569" t="s">
        <v>1149</v>
      </c>
      <c r="B8569" t="s">
        <v>2848</v>
      </c>
    </row>
    <row r="8570" spans="1:3" x14ac:dyDescent="0.25">
      <c r="A8570" t="s">
        <v>1132</v>
      </c>
      <c r="B8570" t="s">
        <v>2848</v>
      </c>
    </row>
    <row r="8571" spans="1:3" x14ac:dyDescent="0.25">
      <c r="A8571" t="s">
        <v>1114</v>
      </c>
      <c r="B8571" t="s">
        <v>2848</v>
      </c>
    </row>
    <row r="8572" spans="1:3" x14ac:dyDescent="0.25">
      <c r="A8572" t="s">
        <v>1111</v>
      </c>
      <c r="B8572" t="s">
        <v>2848</v>
      </c>
    </row>
    <row r="8573" spans="1:3" x14ac:dyDescent="0.25">
      <c r="A8573">
        <f>-8055655.6347 -1083</f>
        <v>-8056738.6347000003</v>
      </c>
      <c r="B8573" t="s">
        <v>2889</v>
      </c>
    </row>
    <row r="8574" spans="1:3" x14ac:dyDescent="0.25">
      <c r="A8574" t="s">
        <v>1075</v>
      </c>
      <c r="B8574" t="s">
        <v>2848</v>
      </c>
    </row>
    <row r="8575" spans="1:3" x14ac:dyDescent="0.25">
      <c r="A8575" t="s">
        <v>1057</v>
      </c>
      <c r="B8575" t="s">
        <v>2848</v>
      </c>
    </row>
    <row r="8576" spans="1:3" x14ac:dyDescent="0.25">
      <c r="A8576" t="s">
        <v>1054</v>
      </c>
      <c r="B8576" t="s">
        <v>2848</v>
      </c>
    </row>
    <row r="8577" spans="1:2" x14ac:dyDescent="0.25">
      <c r="A8577">
        <f>-8051917.7191923 -1</f>
        <v>-8051918.7191923</v>
      </c>
      <c r="B8577" t="s">
        <v>2849</v>
      </c>
    </row>
    <row r="8578" spans="1:2" x14ac:dyDescent="0.25">
      <c r="A8578" t="s">
        <v>999</v>
      </c>
      <c r="B8578" t="s">
        <v>2848</v>
      </c>
    </row>
    <row r="8579" spans="1:2" x14ac:dyDescent="0.25">
      <c r="A8579" t="s">
        <v>980</v>
      </c>
      <c r="B8579" t="s">
        <v>2848</v>
      </c>
    </row>
    <row r="8580" spans="1:2" x14ac:dyDescent="0.25">
      <c r="A8580" t="s">
        <v>962</v>
      </c>
      <c r="B8580" t="s">
        <v>2848</v>
      </c>
    </row>
    <row r="8581" spans="1:2" x14ac:dyDescent="0.25">
      <c r="A8581" t="s">
        <v>944</v>
      </c>
      <c r="B8581" t="s">
        <v>2848</v>
      </c>
    </row>
    <row r="8582" spans="1:2" x14ac:dyDescent="0.25">
      <c r="A8582" t="s">
        <v>926</v>
      </c>
      <c r="B8582" t="s">
        <v>2848</v>
      </c>
    </row>
    <row r="8583" spans="1:2" x14ac:dyDescent="0.25">
      <c r="A8583" t="s">
        <v>909</v>
      </c>
      <c r="B8583" t="s">
        <v>2848</v>
      </c>
    </row>
    <row r="8584" spans="1:2" x14ac:dyDescent="0.25">
      <c r="A8584" t="s">
        <v>892</v>
      </c>
      <c r="B8584" t="s">
        <v>2848</v>
      </c>
    </row>
    <row r="8585" spans="1:2" x14ac:dyDescent="0.25">
      <c r="A8585" t="s">
        <v>874</v>
      </c>
      <c r="B8585" t="s">
        <v>2848</v>
      </c>
    </row>
    <row r="8586" spans="1:2" x14ac:dyDescent="0.25">
      <c r="A8586">
        <f>-8043507.4093 -1083</f>
        <v>-8044590.4093000004</v>
      </c>
      <c r="B8586" t="s">
        <v>2889</v>
      </c>
    </row>
    <row r="8587" spans="1:2" x14ac:dyDescent="0.25">
      <c r="A8587" t="s">
        <v>840</v>
      </c>
      <c r="B8587" t="s">
        <v>2848</v>
      </c>
    </row>
    <row r="8588" spans="1:2" x14ac:dyDescent="0.25">
      <c r="A8588" t="s">
        <v>821</v>
      </c>
      <c r="B8588" t="s">
        <v>2848</v>
      </c>
    </row>
    <row r="8589" spans="1:2" x14ac:dyDescent="0.25">
      <c r="A8589" t="s">
        <v>801</v>
      </c>
      <c r="B8589" t="s">
        <v>2848</v>
      </c>
    </row>
    <row r="8590" spans="1:2" x14ac:dyDescent="0.25">
      <c r="A8590">
        <f>-8039769.4937923 -1</f>
        <v>-8039770.4937923001</v>
      </c>
      <c r="B8590" t="s">
        <v>2849</v>
      </c>
    </row>
    <row r="8591" spans="1:2" x14ac:dyDescent="0.25">
      <c r="A8591" t="s">
        <v>782</v>
      </c>
      <c r="B8591" t="s">
        <v>2848</v>
      </c>
    </row>
    <row r="8592" spans="1:2" x14ac:dyDescent="0.25">
      <c r="A8592" t="s">
        <v>762</v>
      </c>
      <c r="B8592" t="s">
        <v>2848</v>
      </c>
    </row>
    <row r="8593" spans="1:2" x14ac:dyDescent="0.25">
      <c r="A8593" t="s">
        <v>740</v>
      </c>
      <c r="B8593" t="s">
        <v>2848</v>
      </c>
    </row>
    <row r="8594" spans="1:2" x14ac:dyDescent="0.25">
      <c r="A8594" t="s">
        <v>716</v>
      </c>
      <c r="B8594" t="s">
        <v>2848</v>
      </c>
    </row>
    <row r="8595" spans="1:2" x14ac:dyDescent="0.25">
      <c r="A8595" t="s">
        <v>717</v>
      </c>
      <c r="B8595" t="s">
        <v>2848</v>
      </c>
    </row>
    <row r="8596" spans="1:2" x14ac:dyDescent="0.25">
      <c r="A8596" t="s">
        <v>690</v>
      </c>
      <c r="B8596" t="s">
        <v>2848</v>
      </c>
    </row>
    <row r="8597" spans="1:2" x14ac:dyDescent="0.25">
      <c r="A8597" t="s">
        <v>661</v>
      </c>
      <c r="B8597" t="s">
        <v>2848</v>
      </c>
    </row>
    <row r="8598" spans="1:2" x14ac:dyDescent="0.25">
      <c r="A8598" t="s">
        <v>662</v>
      </c>
      <c r="B8598" t="s">
        <v>2848</v>
      </c>
    </row>
    <row r="8599" spans="1:2" x14ac:dyDescent="0.25">
      <c r="A8599">
        <f>-8031359.1839 -1083</f>
        <v>-8032442.1838999996</v>
      </c>
      <c r="B8599" t="s">
        <v>2889</v>
      </c>
    </row>
    <row r="8600" spans="1:2" x14ac:dyDescent="0.25">
      <c r="A8600" t="s">
        <v>608</v>
      </c>
      <c r="B8600" t="s">
        <v>2848</v>
      </c>
    </row>
    <row r="8601" spans="1:2" x14ac:dyDescent="0.25">
      <c r="A8601" t="s">
        <v>579</v>
      </c>
      <c r="B8601" t="s">
        <v>2848</v>
      </c>
    </row>
    <row r="8602" spans="1:2" x14ac:dyDescent="0.25">
      <c r="A8602" t="s">
        <v>580</v>
      </c>
      <c r="B8602" t="s">
        <v>2848</v>
      </c>
    </row>
    <row r="8603" spans="1:2" x14ac:dyDescent="0.25">
      <c r="A8603">
        <f>-8027621.2683923 -1</f>
        <v>-8027622.2683923002</v>
      </c>
      <c r="B8603" t="s">
        <v>2849</v>
      </c>
    </row>
    <row r="8604" spans="1:2" x14ac:dyDescent="0.25">
      <c r="A8604" t="s">
        <v>547</v>
      </c>
      <c r="B8604" t="s">
        <v>2848</v>
      </c>
    </row>
    <row r="8605" spans="1:2" x14ac:dyDescent="0.25">
      <c r="A8605" t="s">
        <v>517</v>
      </c>
      <c r="B8605" t="s">
        <v>2848</v>
      </c>
    </row>
    <row r="8606" spans="1:2" x14ac:dyDescent="0.25">
      <c r="A8606" t="s">
        <v>518</v>
      </c>
      <c r="B8606" t="s">
        <v>2848</v>
      </c>
    </row>
    <row r="8607" spans="1:2" x14ac:dyDescent="0.25">
      <c r="A8607" t="s">
        <v>514</v>
      </c>
      <c r="B8607" t="s">
        <v>2848</v>
      </c>
    </row>
    <row r="8608" spans="1:2" x14ac:dyDescent="0.25">
      <c r="A8608" t="s">
        <v>483</v>
      </c>
      <c r="B8608" t="s">
        <v>2848</v>
      </c>
    </row>
    <row r="8609" spans="1:3" x14ac:dyDescent="0.25">
      <c r="A8609" t="s">
        <v>484</v>
      </c>
      <c r="B8609" t="s">
        <v>2848</v>
      </c>
    </row>
    <row r="8610" spans="1:3" x14ac:dyDescent="0.25">
      <c r="A8610" t="s">
        <v>452</v>
      </c>
      <c r="B8610" t="s">
        <v>2848</v>
      </c>
    </row>
    <row r="8611" spans="1:3" x14ac:dyDescent="0.25">
      <c r="A8611" t="s">
        <v>421</v>
      </c>
      <c r="B8611" t="s">
        <v>2848</v>
      </c>
    </row>
    <row r="8612" spans="1:3" x14ac:dyDescent="0.25">
      <c r="A8612">
        <f>-8019210.9585 -1083</f>
        <v>-8020293.9584999997</v>
      </c>
      <c r="B8612" t="s">
        <v>2889</v>
      </c>
    </row>
    <row r="8613" spans="1:3" x14ac:dyDescent="0.25">
      <c r="A8613" t="s">
        <v>389</v>
      </c>
      <c r="B8613" t="s">
        <v>2848</v>
      </c>
    </row>
    <row r="8614" spans="1:3" x14ac:dyDescent="0.25">
      <c r="A8614" t="s">
        <v>355</v>
      </c>
      <c r="B8614" t="s">
        <v>2848</v>
      </c>
    </row>
    <row r="8615" spans="1:3" x14ac:dyDescent="0.25">
      <c r="A8615" t="s">
        <v>320</v>
      </c>
      <c r="B8615" t="s">
        <v>2848</v>
      </c>
    </row>
    <row r="8616" spans="1:3" x14ac:dyDescent="0.25">
      <c r="A8616">
        <f>-8015473.0429923 -1</f>
        <v>-8015474.0429923004</v>
      </c>
      <c r="B8616" t="s">
        <v>2849</v>
      </c>
    </row>
    <row r="8617" spans="1:3" x14ac:dyDescent="0.25">
      <c r="A8617" t="s">
        <v>112</v>
      </c>
      <c r="B8617" t="s">
        <v>2848</v>
      </c>
    </row>
    <row r="8618" spans="1:3" x14ac:dyDescent="0.25">
      <c r="A8618" t="s">
        <v>113</v>
      </c>
      <c r="B8618" t="s">
        <v>2848</v>
      </c>
    </row>
    <row r="8619" spans="1:3" x14ac:dyDescent="0.25">
      <c r="A8619">
        <f>-8124807.0715923 -1</f>
        <v>-8124808.0715923002</v>
      </c>
      <c r="B8619" t="s">
        <v>2890</v>
      </c>
    </row>
    <row r="8620" spans="1:3" x14ac:dyDescent="0.25">
      <c r="A8620">
        <v>-8114527.8039461495</v>
      </c>
      <c r="B8620">
        <v>-109324.016308035</v>
      </c>
      <c r="C8620" t="s">
        <v>2891</v>
      </c>
    </row>
    <row r="8621" spans="1:3" x14ac:dyDescent="0.25">
      <c r="A8621">
        <v>-8113593.32506923</v>
      </c>
      <c r="B8621">
        <v>-109324.016308035</v>
      </c>
      <c r="C8621" t="s">
        <v>2892</v>
      </c>
    </row>
    <row r="8622" spans="1:3" x14ac:dyDescent="0.25">
      <c r="A8622">
        <v>-8112658.8461923003</v>
      </c>
      <c r="B8622">
        <v>-109324.016308035</v>
      </c>
      <c r="C8622" t="s">
        <v>2893</v>
      </c>
    </row>
    <row r="8623" spans="1:3" x14ac:dyDescent="0.25">
      <c r="A8623">
        <v>-8111724.3673153799</v>
      </c>
      <c r="B8623">
        <v>-109324.016308035</v>
      </c>
      <c r="C8623" t="s">
        <v>2894</v>
      </c>
    </row>
    <row r="8624" spans="1:3" x14ac:dyDescent="0.25">
      <c r="A8624">
        <v>-8110789.8884384604</v>
      </c>
      <c r="B8624">
        <v>-109324.016308035</v>
      </c>
      <c r="C8624" t="s">
        <v>2895</v>
      </c>
    </row>
    <row r="8625" spans="1:3" x14ac:dyDescent="0.25">
      <c r="A8625">
        <v>-8109855.4095615298</v>
      </c>
      <c r="B8625">
        <v>-109324.016308035</v>
      </c>
      <c r="C8625" t="s">
        <v>2896</v>
      </c>
    </row>
    <row r="8626" spans="1:3" x14ac:dyDescent="0.25">
      <c r="A8626">
        <v>-8108920.9306846103</v>
      </c>
      <c r="B8626">
        <v>-109324.016308035</v>
      </c>
      <c r="C8626" t="s">
        <v>2897</v>
      </c>
    </row>
    <row r="8627" spans="1:3" x14ac:dyDescent="0.25">
      <c r="A8627">
        <v>-8107986.4518076899</v>
      </c>
      <c r="B8627">
        <v>-109324.016308035</v>
      </c>
      <c r="C8627" t="s">
        <v>2898</v>
      </c>
    </row>
    <row r="8628" spans="1:3" x14ac:dyDescent="0.25">
      <c r="A8628">
        <v>-8107051.9729307601</v>
      </c>
      <c r="B8628">
        <v>-109324.016308035</v>
      </c>
      <c r="C8628" t="s">
        <v>2899</v>
      </c>
    </row>
    <row r="8629" spans="1:3" x14ac:dyDescent="0.25">
      <c r="A8629">
        <v>-8106117.4940538397</v>
      </c>
      <c r="B8629">
        <v>-109324.016308035</v>
      </c>
      <c r="C8629" t="s">
        <v>2900</v>
      </c>
    </row>
    <row r="8630" spans="1:3" x14ac:dyDescent="0.25">
      <c r="A8630">
        <v>-8105183.0151769202</v>
      </c>
      <c r="B8630">
        <v>-109324.016308035</v>
      </c>
      <c r="C8630" t="s">
        <v>2901</v>
      </c>
    </row>
    <row r="8631" spans="1:3" x14ac:dyDescent="0.25">
      <c r="A8631">
        <v>-8104248.5362999896</v>
      </c>
      <c r="B8631">
        <v>-109324.016308035</v>
      </c>
      <c r="C8631">
        <v>6.6567339003086007E-2</v>
      </c>
    </row>
    <row r="8632" spans="1:3" x14ac:dyDescent="0.25">
      <c r="A8632">
        <v>-8103314.0574230701</v>
      </c>
      <c r="B8632">
        <v>-109324.016308035</v>
      </c>
      <c r="C8632" t="s">
        <v>2902</v>
      </c>
    </row>
    <row r="8633" spans="1:3" x14ac:dyDescent="0.25">
      <c r="A8633">
        <v>-8102379.5785461497</v>
      </c>
      <c r="B8633">
        <v>-109324.016308035</v>
      </c>
      <c r="C8633" t="s">
        <v>2903</v>
      </c>
    </row>
    <row r="8634" spans="1:3" x14ac:dyDescent="0.25">
      <c r="A8634">
        <v>-8101445.0996692302</v>
      </c>
      <c r="B8634">
        <v>-109324.016308035</v>
      </c>
      <c r="C8634">
        <v>0.101065553724765</v>
      </c>
    </row>
    <row r="8635" spans="1:3" x14ac:dyDescent="0.25">
      <c r="A8635">
        <v>-8100510.6207923004</v>
      </c>
      <c r="B8635">
        <v>-109324.016308035</v>
      </c>
      <c r="C8635" t="s">
        <v>2904</v>
      </c>
    </row>
    <row r="8636" spans="1:3" x14ac:dyDescent="0.25">
      <c r="A8636">
        <v>-8099576.14191538</v>
      </c>
      <c r="B8636">
        <v>-109324.016308035</v>
      </c>
      <c r="C8636" t="s">
        <v>2905</v>
      </c>
    </row>
    <row r="8637" spans="1:3" x14ac:dyDescent="0.25">
      <c r="A8637">
        <v>-8098641.6630384596</v>
      </c>
      <c r="B8637">
        <v>-109324.016308035</v>
      </c>
      <c r="C8637" t="s">
        <v>2906</v>
      </c>
    </row>
    <row r="8638" spans="1:3" x14ac:dyDescent="0.25">
      <c r="A8638">
        <v>-8097707.1841615299</v>
      </c>
      <c r="B8638">
        <v>-109324.016308035</v>
      </c>
      <c r="C8638" t="s">
        <v>2907</v>
      </c>
    </row>
    <row r="8639" spans="1:3" x14ac:dyDescent="0.25">
      <c r="A8639">
        <v>-8096772.7052846104</v>
      </c>
      <c r="B8639">
        <v>-109324.016308035</v>
      </c>
      <c r="C8639" t="s">
        <v>2908</v>
      </c>
    </row>
    <row r="8640" spans="1:3" x14ac:dyDescent="0.25">
      <c r="A8640">
        <v>-8095838.22640769</v>
      </c>
      <c r="B8640">
        <v>-109324.016308035</v>
      </c>
      <c r="C8640" t="s">
        <v>2909</v>
      </c>
    </row>
    <row r="8641" spans="1:3" x14ac:dyDescent="0.25">
      <c r="A8641">
        <v>-8094903.7475307602</v>
      </c>
      <c r="B8641">
        <v>-109324.016308035</v>
      </c>
      <c r="C8641" t="s">
        <v>2910</v>
      </c>
    </row>
    <row r="8642" spans="1:3" x14ac:dyDescent="0.25">
      <c r="A8642">
        <v>-8093969.2686538398</v>
      </c>
      <c r="B8642">
        <v>-109324.016308035</v>
      </c>
      <c r="C8642" t="s">
        <v>2911</v>
      </c>
    </row>
    <row r="8643" spans="1:3" x14ac:dyDescent="0.25">
      <c r="A8643">
        <v>-8093034.7897769203</v>
      </c>
      <c r="B8643">
        <v>-109324.016308035</v>
      </c>
      <c r="C8643" t="s">
        <v>2912</v>
      </c>
    </row>
    <row r="8644" spans="1:3" x14ac:dyDescent="0.25">
      <c r="A8644">
        <v>-8092100.3108999897</v>
      </c>
      <c r="B8644">
        <v>-109324.016308035</v>
      </c>
      <c r="C8644" t="s">
        <v>2913</v>
      </c>
    </row>
    <row r="8645" spans="1:3" x14ac:dyDescent="0.25">
      <c r="A8645">
        <v>-8091165.8320230702</v>
      </c>
      <c r="B8645">
        <v>-109324.016308035</v>
      </c>
      <c r="C8645" t="s">
        <v>2914</v>
      </c>
    </row>
    <row r="8646" spans="1:3" x14ac:dyDescent="0.25">
      <c r="A8646">
        <v>-8090231.3531461498</v>
      </c>
      <c r="B8646">
        <v>-109324.016308035</v>
      </c>
      <c r="C8646">
        <v>0.28525409102439803</v>
      </c>
    </row>
    <row r="8647" spans="1:3" x14ac:dyDescent="0.25">
      <c r="A8647">
        <v>-8089296.8742692303</v>
      </c>
      <c r="B8647">
        <v>-109324.016308035</v>
      </c>
      <c r="C8647" t="s">
        <v>2915</v>
      </c>
    </row>
    <row r="8648" spans="1:3" x14ac:dyDescent="0.25">
      <c r="A8648">
        <v>-8088362.3953922996</v>
      </c>
      <c r="B8648">
        <v>-109324.016308035</v>
      </c>
      <c r="C8648" t="s">
        <v>2916</v>
      </c>
    </row>
    <row r="8649" spans="1:3" x14ac:dyDescent="0.25">
      <c r="A8649">
        <v>-8087427.9165153801</v>
      </c>
      <c r="B8649">
        <v>-109324.016308035</v>
      </c>
      <c r="C8649">
        <v>0.31418567895889199</v>
      </c>
    </row>
    <row r="8650" spans="1:3" x14ac:dyDescent="0.25">
      <c r="A8650">
        <v>-8086493.4376384597</v>
      </c>
      <c r="B8650">
        <v>-109324.016308035</v>
      </c>
      <c r="C8650" t="s">
        <v>2917</v>
      </c>
    </row>
    <row r="8651" spans="1:3" x14ac:dyDescent="0.25">
      <c r="A8651">
        <v>-8085558.95876153</v>
      </c>
      <c r="B8651">
        <v>-109324.016308035</v>
      </c>
      <c r="C8651" t="s">
        <v>2918</v>
      </c>
    </row>
    <row r="8652" spans="1:3" x14ac:dyDescent="0.25">
      <c r="A8652">
        <v>-8084624.4798846096</v>
      </c>
      <c r="B8652">
        <v>-109324.016308035</v>
      </c>
      <c r="C8652" t="s">
        <v>2919</v>
      </c>
    </row>
    <row r="8653" spans="1:3" x14ac:dyDescent="0.25">
      <c r="A8653">
        <v>-8083690.0010076901</v>
      </c>
      <c r="B8653">
        <v>-109324.016308035</v>
      </c>
      <c r="C8653" t="s">
        <v>2920</v>
      </c>
    </row>
    <row r="8654" spans="1:3" x14ac:dyDescent="0.25">
      <c r="A8654">
        <v>-8082755.5221307604</v>
      </c>
      <c r="B8654">
        <v>-109324.016308035</v>
      </c>
      <c r="C8654" t="s">
        <v>2921</v>
      </c>
    </row>
    <row r="8655" spans="1:3" x14ac:dyDescent="0.25">
      <c r="A8655">
        <v>-8081821.0432538399</v>
      </c>
      <c r="B8655">
        <v>-109324.016308035</v>
      </c>
      <c r="C8655" t="s">
        <v>2922</v>
      </c>
    </row>
    <row r="8656" spans="1:3" x14ac:dyDescent="0.25">
      <c r="A8656">
        <v>-8080886.5643769205</v>
      </c>
      <c r="B8656">
        <v>-109324.016308035</v>
      </c>
      <c r="C8656" t="s">
        <v>2923</v>
      </c>
    </row>
    <row r="8657" spans="1:3" x14ac:dyDescent="0.25">
      <c r="A8657">
        <v>-8079952.0855</v>
      </c>
      <c r="B8657">
        <v>-109324.016308035</v>
      </c>
      <c r="C8657" t="s">
        <v>2924</v>
      </c>
    </row>
    <row r="8658" spans="1:3" x14ac:dyDescent="0.25">
      <c r="A8658">
        <v>-8079017.6066230703</v>
      </c>
      <c r="B8658">
        <v>-109324.016308035</v>
      </c>
      <c r="C8658" t="s">
        <v>2925</v>
      </c>
    </row>
    <row r="8659" spans="1:3" x14ac:dyDescent="0.25">
      <c r="A8659">
        <v>-8078083.1277461499</v>
      </c>
      <c r="B8659">
        <v>-109324.016308035</v>
      </c>
      <c r="C8659" t="s">
        <v>2926</v>
      </c>
    </row>
    <row r="8660" spans="1:3" x14ac:dyDescent="0.25">
      <c r="A8660">
        <v>-8077148.6488692304</v>
      </c>
      <c r="B8660">
        <v>-109324.016308035</v>
      </c>
      <c r="C8660" t="s">
        <v>2927</v>
      </c>
    </row>
    <row r="8661" spans="1:3" x14ac:dyDescent="0.25">
      <c r="A8661">
        <v>-8076214.1699922998</v>
      </c>
      <c r="B8661">
        <v>-109324.016308035</v>
      </c>
      <c r="C8661" t="s">
        <v>2928</v>
      </c>
    </row>
    <row r="8662" spans="1:3" x14ac:dyDescent="0.25">
      <c r="A8662">
        <v>-8075279.6911153803</v>
      </c>
      <c r="B8662">
        <v>-109324.016308035</v>
      </c>
      <c r="C8662" t="s">
        <v>2929</v>
      </c>
    </row>
    <row r="8663" spans="1:3" x14ac:dyDescent="0.25">
      <c r="A8663">
        <v>-8074345.2122384598</v>
      </c>
      <c r="B8663">
        <v>-109324.016308035</v>
      </c>
      <c r="C8663" t="s">
        <v>2930</v>
      </c>
    </row>
    <row r="8664" spans="1:3" x14ac:dyDescent="0.25">
      <c r="A8664">
        <v>-8073410.7333615301</v>
      </c>
      <c r="B8664">
        <v>-109324.016308035</v>
      </c>
      <c r="C8664">
        <v>0</v>
      </c>
    </row>
    <row r="8665" spans="1:3" x14ac:dyDescent="0.25">
      <c r="A8665">
        <v>-8072476.2544846097</v>
      </c>
      <c r="B8665">
        <v>-109324.016308035</v>
      </c>
      <c r="C8665" t="s">
        <v>253</v>
      </c>
    </row>
    <row r="8666" spans="1:3" x14ac:dyDescent="0.25">
      <c r="A8666">
        <v>-8071541.7756076902</v>
      </c>
      <c r="B8666">
        <v>-109324.016308035</v>
      </c>
      <c r="C8666" t="s">
        <v>253</v>
      </c>
    </row>
    <row r="8667" spans="1:3" x14ac:dyDescent="0.25">
      <c r="A8667">
        <v>-8070607.2967307596</v>
      </c>
      <c r="B8667">
        <v>-109324.016308035</v>
      </c>
      <c r="C8667">
        <v>0</v>
      </c>
    </row>
    <row r="8668" spans="1:3" x14ac:dyDescent="0.25">
      <c r="A8668">
        <v>-8069672.8178538401</v>
      </c>
      <c r="B8668">
        <v>-109324.016308035</v>
      </c>
      <c r="C8668" t="s">
        <v>253</v>
      </c>
    </row>
    <row r="8669" spans="1:3" x14ac:dyDescent="0.25">
      <c r="A8669">
        <v>-8068738.3389769197</v>
      </c>
      <c r="B8669">
        <v>-109324.016308035</v>
      </c>
      <c r="C8669" t="s">
        <v>253</v>
      </c>
    </row>
    <row r="8670" spans="1:3" x14ac:dyDescent="0.25">
      <c r="A8670">
        <v>-8067803.8601000002</v>
      </c>
      <c r="B8670">
        <v>-109324.016308035</v>
      </c>
      <c r="C8670" t="s">
        <v>253</v>
      </c>
    </row>
    <row r="8671" spans="1:3" x14ac:dyDescent="0.25">
      <c r="A8671">
        <v>-8066869.3812230704</v>
      </c>
      <c r="B8671">
        <v>-109324.016308035</v>
      </c>
      <c r="C8671" t="s">
        <v>253</v>
      </c>
    </row>
    <row r="8672" spans="1:3" x14ac:dyDescent="0.25">
      <c r="A8672">
        <v>-8065934.90234615</v>
      </c>
      <c r="B8672">
        <v>-109324.016308035</v>
      </c>
      <c r="C8672" t="s">
        <v>253</v>
      </c>
    </row>
    <row r="8673" spans="1:3" x14ac:dyDescent="0.25">
      <c r="A8673">
        <f>-8064065.9445923 -1</f>
        <v>-8064066.9445922999</v>
      </c>
      <c r="B8673" t="s">
        <v>2890</v>
      </c>
    </row>
    <row r="8674" spans="1:3" x14ac:dyDescent="0.25">
      <c r="A8674">
        <f>-8055655.6347 -1093</f>
        <v>-8056748.6347000003</v>
      </c>
      <c r="B8674" t="s">
        <v>2932</v>
      </c>
    </row>
    <row r="8675" spans="1:3" x14ac:dyDescent="0.25">
      <c r="A8675">
        <f>-8051917.7191923 -1</f>
        <v>-8051918.7191923</v>
      </c>
      <c r="B8675" t="s">
        <v>2890</v>
      </c>
    </row>
    <row r="8676" spans="1:3" x14ac:dyDescent="0.25">
      <c r="A8676">
        <f>-8043507.4093 -1093</f>
        <v>-8044600.4093000004</v>
      </c>
      <c r="B8676" t="s">
        <v>2932</v>
      </c>
    </row>
    <row r="8677" spans="1:3" x14ac:dyDescent="0.25">
      <c r="A8677">
        <f>-8039769.4937923 -1</f>
        <v>-8039770.4937923001</v>
      </c>
      <c r="B8677" t="s">
        <v>2890</v>
      </c>
    </row>
    <row r="8678" spans="1:3" x14ac:dyDescent="0.25">
      <c r="A8678">
        <f>-8031359.1839 -1093</f>
        <v>-8032452.1838999996</v>
      </c>
      <c r="B8678" t="s">
        <v>2932</v>
      </c>
    </row>
    <row r="8679" spans="1:3" x14ac:dyDescent="0.25">
      <c r="A8679">
        <f>-8027621.2683923 -1</f>
        <v>-8027622.2683923002</v>
      </c>
      <c r="B8679" t="s">
        <v>2890</v>
      </c>
    </row>
    <row r="8680" spans="1:3" x14ac:dyDescent="0.25">
      <c r="A8680">
        <f>-8019210.9585 -1093</f>
        <v>-8020303.9584999997</v>
      </c>
      <c r="B8680" t="s">
        <v>2932</v>
      </c>
    </row>
    <row r="8681" spans="1:3" x14ac:dyDescent="0.25">
      <c r="A8681">
        <f>-8015473.0429923 -1</f>
        <v>-8015474.0429923004</v>
      </c>
      <c r="B8681" t="s">
        <v>2890</v>
      </c>
    </row>
    <row r="8682" spans="1:3" x14ac:dyDescent="0.25">
      <c r="A8682">
        <f>-8124807.0715923 -1</f>
        <v>-8124808.0715923002</v>
      </c>
      <c r="B8682" t="s">
        <v>2933</v>
      </c>
    </row>
    <row r="8683" spans="1:3" x14ac:dyDescent="0.25">
      <c r="A8683">
        <v>-8115462.28282307</v>
      </c>
      <c r="B8683">
        <v>-110258.495184821</v>
      </c>
      <c r="C8683" t="s">
        <v>2934</v>
      </c>
    </row>
    <row r="8684" spans="1:3" x14ac:dyDescent="0.25">
      <c r="A8684">
        <v>-8114527.8039461495</v>
      </c>
      <c r="B8684">
        <v>-110258.495184821</v>
      </c>
      <c r="C8684" t="s">
        <v>2935</v>
      </c>
    </row>
    <row r="8685" spans="1:3" x14ac:dyDescent="0.25">
      <c r="A8685">
        <v>-8113593.32506923</v>
      </c>
      <c r="B8685">
        <v>-110258.495184821</v>
      </c>
      <c r="C8685" t="s">
        <v>2936</v>
      </c>
    </row>
    <row r="8686" spans="1:3" x14ac:dyDescent="0.25">
      <c r="A8686">
        <v>-8112658.8461923003</v>
      </c>
      <c r="B8686">
        <v>-110258.495184821</v>
      </c>
      <c r="C8686" t="s">
        <v>2937</v>
      </c>
    </row>
    <row r="8687" spans="1:3" x14ac:dyDescent="0.25">
      <c r="A8687">
        <v>-8111724.3673153799</v>
      </c>
      <c r="B8687">
        <v>-110258.495184821</v>
      </c>
      <c r="C8687" t="s">
        <v>2938</v>
      </c>
    </row>
    <row r="8688" spans="1:3" x14ac:dyDescent="0.25">
      <c r="A8688">
        <v>-8110789.8884384604</v>
      </c>
      <c r="B8688">
        <v>-110258.495184821</v>
      </c>
      <c r="C8688" t="s">
        <v>2939</v>
      </c>
    </row>
    <row r="8689" spans="1:3" x14ac:dyDescent="0.25">
      <c r="A8689">
        <v>-8109855.4095615298</v>
      </c>
      <c r="B8689">
        <v>-110258.495184821</v>
      </c>
      <c r="C8689" t="s">
        <v>2940</v>
      </c>
    </row>
    <row r="8690" spans="1:3" x14ac:dyDescent="0.25">
      <c r="A8690">
        <v>-8108920.9306846103</v>
      </c>
      <c r="B8690">
        <v>-110258.495184821</v>
      </c>
      <c r="C8690" t="s">
        <v>2941</v>
      </c>
    </row>
    <row r="8691" spans="1:3" x14ac:dyDescent="0.25">
      <c r="A8691">
        <v>-8107986.4518076899</v>
      </c>
      <c r="B8691">
        <v>-110258.495184821</v>
      </c>
      <c r="C8691" t="s">
        <v>2942</v>
      </c>
    </row>
    <row r="8692" spans="1:3" x14ac:dyDescent="0.25">
      <c r="A8692">
        <v>-8107051.9729307601</v>
      </c>
      <c r="B8692">
        <v>-110258.495184821</v>
      </c>
      <c r="C8692" t="s">
        <v>2943</v>
      </c>
    </row>
    <row r="8693" spans="1:3" x14ac:dyDescent="0.25">
      <c r="A8693">
        <v>-8106117.4940538397</v>
      </c>
      <c r="B8693">
        <v>-110258.495184821</v>
      </c>
      <c r="C8693" t="s">
        <v>2944</v>
      </c>
    </row>
    <row r="8694" spans="1:3" x14ac:dyDescent="0.25">
      <c r="A8694">
        <v>-8105183.0151769202</v>
      </c>
      <c r="B8694">
        <v>-110258.495184821</v>
      </c>
      <c r="C8694" t="s">
        <v>2945</v>
      </c>
    </row>
    <row r="8695" spans="1:3" x14ac:dyDescent="0.25">
      <c r="A8695">
        <v>-8104248.5362999896</v>
      </c>
      <c r="B8695">
        <v>-110258.495184821</v>
      </c>
      <c r="C8695">
        <v>7.2982892394065801E-2</v>
      </c>
    </row>
    <row r="8696" spans="1:3" x14ac:dyDescent="0.25">
      <c r="A8696">
        <v>-8103314.0574230701</v>
      </c>
      <c r="B8696">
        <v>-110258.495184821</v>
      </c>
      <c r="C8696" t="s">
        <v>2946</v>
      </c>
    </row>
    <row r="8697" spans="1:3" x14ac:dyDescent="0.25">
      <c r="A8697">
        <v>-8102379.5785461497</v>
      </c>
      <c r="B8697">
        <v>-110258.495184821</v>
      </c>
      <c r="C8697" t="s">
        <v>2947</v>
      </c>
    </row>
    <row r="8698" spans="1:3" x14ac:dyDescent="0.25">
      <c r="A8698">
        <v>-8101445.0996692302</v>
      </c>
      <c r="B8698">
        <v>-110258.495184821</v>
      </c>
      <c r="C8698">
        <v>0.105359241366386</v>
      </c>
    </row>
    <row r="8699" spans="1:3" x14ac:dyDescent="0.25">
      <c r="A8699">
        <v>-8100510.6207923004</v>
      </c>
      <c r="B8699">
        <v>-110258.495184821</v>
      </c>
      <c r="C8699" t="s">
        <v>2948</v>
      </c>
    </row>
    <row r="8700" spans="1:3" x14ac:dyDescent="0.25">
      <c r="A8700">
        <v>-8099576.14191538</v>
      </c>
      <c r="B8700">
        <v>-110258.495184821</v>
      </c>
      <c r="C8700" t="s">
        <v>2949</v>
      </c>
    </row>
    <row r="8701" spans="1:3" x14ac:dyDescent="0.25">
      <c r="A8701">
        <v>-8098641.6630384596</v>
      </c>
      <c r="B8701">
        <v>-110258.495184821</v>
      </c>
      <c r="C8701" t="s">
        <v>2950</v>
      </c>
    </row>
    <row r="8702" spans="1:3" x14ac:dyDescent="0.25">
      <c r="A8702">
        <v>-8097707.1841615299</v>
      </c>
      <c r="B8702">
        <v>-110258.495184821</v>
      </c>
      <c r="C8702" t="s">
        <v>2951</v>
      </c>
    </row>
    <row r="8703" spans="1:3" x14ac:dyDescent="0.25">
      <c r="A8703">
        <v>-8096772.7052846104</v>
      </c>
      <c r="B8703">
        <v>-110258.495184821</v>
      </c>
      <c r="C8703" t="s">
        <v>2952</v>
      </c>
    </row>
    <row r="8704" spans="1:3" x14ac:dyDescent="0.25">
      <c r="A8704">
        <v>-8095838.22640769</v>
      </c>
      <c r="B8704">
        <v>-110258.495184821</v>
      </c>
      <c r="C8704" t="s">
        <v>2953</v>
      </c>
    </row>
    <row r="8705" spans="1:3" x14ac:dyDescent="0.25">
      <c r="A8705">
        <v>-8094903.7475307602</v>
      </c>
      <c r="B8705">
        <v>-110258.495184821</v>
      </c>
      <c r="C8705" t="s">
        <v>2954</v>
      </c>
    </row>
    <row r="8706" spans="1:3" x14ac:dyDescent="0.25">
      <c r="A8706">
        <v>-8093969.2686538398</v>
      </c>
      <c r="B8706">
        <v>-110258.495184821</v>
      </c>
      <c r="C8706" t="s">
        <v>2955</v>
      </c>
    </row>
    <row r="8707" spans="1:3" x14ac:dyDescent="0.25">
      <c r="A8707">
        <v>-8093034.7897769203</v>
      </c>
      <c r="B8707">
        <v>-110258.495184821</v>
      </c>
      <c r="C8707" t="s">
        <v>2956</v>
      </c>
    </row>
    <row r="8708" spans="1:3" x14ac:dyDescent="0.25">
      <c r="A8708">
        <v>-8092100.3108999897</v>
      </c>
      <c r="B8708">
        <v>-110258.495184821</v>
      </c>
      <c r="C8708" t="s">
        <v>2957</v>
      </c>
    </row>
    <row r="8709" spans="1:3" x14ac:dyDescent="0.25">
      <c r="A8709">
        <v>-8091165.8320230702</v>
      </c>
      <c r="B8709">
        <v>-110258.495184821</v>
      </c>
      <c r="C8709" t="s">
        <v>2958</v>
      </c>
    </row>
    <row r="8710" spans="1:3" x14ac:dyDescent="0.25">
      <c r="A8710">
        <v>-8090231.3531461498</v>
      </c>
      <c r="B8710">
        <v>-110258.495184821</v>
      </c>
      <c r="C8710">
        <v>0.29943588376045199</v>
      </c>
    </row>
    <row r="8711" spans="1:3" x14ac:dyDescent="0.25">
      <c r="A8711">
        <v>-8089296.8742692303</v>
      </c>
      <c r="B8711">
        <v>-110258.495184821</v>
      </c>
      <c r="C8711" t="s">
        <v>2959</v>
      </c>
    </row>
    <row r="8712" spans="1:3" x14ac:dyDescent="0.25">
      <c r="A8712">
        <v>-8088362.3953922996</v>
      </c>
      <c r="B8712">
        <v>-110258.495184821</v>
      </c>
      <c r="C8712" t="s">
        <v>2960</v>
      </c>
    </row>
    <row r="8713" spans="1:3" x14ac:dyDescent="0.25">
      <c r="A8713">
        <v>-8087427.9165153801</v>
      </c>
      <c r="B8713">
        <v>-110258.495184821</v>
      </c>
      <c r="C8713">
        <v>0.32345873117446799</v>
      </c>
    </row>
    <row r="8714" spans="1:3" x14ac:dyDescent="0.25">
      <c r="A8714">
        <v>-8086493.4376384597</v>
      </c>
      <c r="B8714">
        <v>-110258.495184821</v>
      </c>
      <c r="C8714" t="s">
        <v>2961</v>
      </c>
    </row>
    <row r="8715" spans="1:3" x14ac:dyDescent="0.25">
      <c r="A8715">
        <v>-8085558.95876153</v>
      </c>
      <c r="B8715">
        <v>-110258.495184821</v>
      </c>
      <c r="C8715" t="s">
        <v>2962</v>
      </c>
    </row>
    <row r="8716" spans="1:3" x14ac:dyDescent="0.25">
      <c r="A8716">
        <v>-8084624.4798846096</v>
      </c>
      <c r="B8716">
        <v>-110258.495184821</v>
      </c>
      <c r="C8716" t="s">
        <v>2963</v>
      </c>
    </row>
    <row r="8717" spans="1:3" x14ac:dyDescent="0.25">
      <c r="A8717">
        <v>-8083690.0010076901</v>
      </c>
      <c r="B8717">
        <v>-110258.495184821</v>
      </c>
      <c r="C8717" t="s">
        <v>2964</v>
      </c>
    </row>
    <row r="8718" spans="1:3" x14ac:dyDescent="0.25">
      <c r="A8718">
        <v>-8082755.5221307604</v>
      </c>
      <c r="B8718">
        <v>-110258.495184821</v>
      </c>
      <c r="C8718" t="s">
        <v>2965</v>
      </c>
    </row>
    <row r="8719" spans="1:3" x14ac:dyDescent="0.25">
      <c r="A8719">
        <v>-8081821.0432538399</v>
      </c>
      <c r="B8719">
        <v>-110258.495184821</v>
      </c>
      <c r="C8719" t="s">
        <v>2966</v>
      </c>
    </row>
    <row r="8720" spans="1:3" x14ac:dyDescent="0.25">
      <c r="A8720">
        <v>-8080886.5643769205</v>
      </c>
      <c r="B8720">
        <v>-110258.495184821</v>
      </c>
      <c r="C8720" t="s">
        <v>2967</v>
      </c>
    </row>
    <row r="8721" spans="1:3" x14ac:dyDescent="0.25">
      <c r="A8721">
        <v>-8079952.0855</v>
      </c>
      <c r="B8721">
        <v>-110258.495184821</v>
      </c>
      <c r="C8721" t="s">
        <v>2968</v>
      </c>
    </row>
    <row r="8722" spans="1:3" x14ac:dyDescent="0.25">
      <c r="A8722">
        <v>-8079017.6066230703</v>
      </c>
      <c r="B8722">
        <v>-110258.495184821</v>
      </c>
      <c r="C8722" t="s">
        <v>2969</v>
      </c>
    </row>
    <row r="8723" spans="1:3" x14ac:dyDescent="0.25">
      <c r="A8723">
        <v>-8078083.1277461499</v>
      </c>
      <c r="B8723">
        <v>-110258.495184821</v>
      </c>
      <c r="C8723" t="s">
        <v>2970</v>
      </c>
    </row>
    <row r="8724" spans="1:3" x14ac:dyDescent="0.25">
      <c r="A8724">
        <v>-8077148.6488692304</v>
      </c>
      <c r="B8724">
        <v>-110258.495184821</v>
      </c>
      <c r="C8724" t="s">
        <v>2971</v>
      </c>
    </row>
    <row r="8725" spans="1:3" x14ac:dyDescent="0.25">
      <c r="A8725">
        <v>-8076214.1699922998</v>
      </c>
      <c r="B8725">
        <v>-110258.495184821</v>
      </c>
      <c r="C8725" t="s">
        <v>2972</v>
      </c>
    </row>
    <row r="8726" spans="1:3" x14ac:dyDescent="0.25">
      <c r="A8726">
        <v>-8075279.6911153803</v>
      </c>
      <c r="B8726">
        <v>-110258.495184821</v>
      </c>
      <c r="C8726" t="s">
        <v>2973</v>
      </c>
    </row>
    <row r="8727" spans="1:3" x14ac:dyDescent="0.25">
      <c r="A8727">
        <v>-8074345.2122384598</v>
      </c>
      <c r="B8727">
        <v>-110258.495184821</v>
      </c>
      <c r="C8727" t="s">
        <v>820</v>
      </c>
    </row>
    <row r="8728" spans="1:3" x14ac:dyDescent="0.25">
      <c r="A8728">
        <v>-8073410.7333615301</v>
      </c>
      <c r="B8728">
        <v>-110258.495184821</v>
      </c>
      <c r="C8728">
        <v>0</v>
      </c>
    </row>
    <row r="8729" spans="1:3" x14ac:dyDescent="0.25">
      <c r="A8729">
        <v>-8072476.2544846097</v>
      </c>
      <c r="B8729">
        <v>-110258.495184821</v>
      </c>
      <c r="C8729" t="s">
        <v>820</v>
      </c>
    </row>
    <row r="8730" spans="1:3" x14ac:dyDescent="0.25">
      <c r="A8730">
        <v>-8071541.7756076902</v>
      </c>
      <c r="B8730">
        <v>-110258.495184821</v>
      </c>
      <c r="C8730" t="s">
        <v>820</v>
      </c>
    </row>
    <row r="8731" spans="1:3" x14ac:dyDescent="0.25">
      <c r="A8731">
        <v>-8070607.2967307596</v>
      </c>
      <c r="B8731">
        <v>-110258.495184821</v>
      </c>
      <c r="C8731">
        <v>0</v>
      </c>
    </row>
    <row r="8732" spans="1:3" x14ac:dyDescent="0.25">
      <c r="A8732">
        <v>-8069672.8178538401</v>
      </c>
      <c r="B8732">
        <v>-110258.495184821</v>
      </c>
      <c r="C8732" t="s">
        <v>820</v>
      </c>
    </row>
    <row r="8733" spans="1:3" x14ac:dyDescent="0.25">
      <c r="A8733">
        <v>-8068738.3389769197</v>
      </c>
      <c r="B8733">
        <v>-110258.495184821</v>
      </c>
      <c r="C8733" t="s">
        <v>820</v>
      </c>
    </row>
    <row r="8734" spans="1:3" x14ac:dyDescent="0.25">
      <c r="A8734">
        <v>-8067803.8601000002</v>
      </c>
      <c r="B8734">
        <v>-110258.495184821</v>
      </c>
      <c r="C8734" t="s">
        <v>820</v>
      </c>
    </row>
    <row r="8735" spans="1:3" x14ac:dyDescent="0.25">
      <c r="A8735">
        <v>-8066869.3812230704</v>
      </c>
      <c r="B8735">
        <v>-110258.495184821</v>
      </c>
      <c r="C8735" t="s">
        <v>820</v>
      </c>
    </row>
    <row r="8736" spans="1:3" x14ac:dyDescent="0.25">
      <c r="A8736">
        <v>-8065934.90234615</v>
      </c>
      <c r="B8736">
        <v>-110258.495184821</v>
      </c>
      <c r="C8736" t="s">
        <v>820</v>
      </c>
    </row>
    <row r="8737" spans="1:3" x14ac:dyDescent="0.25">
      <c r="A8737">
        <f>-8064065.9445923 -1</f>
        <v>-8064066.9445922999</v>
      </c>
      <c r="B8737" t="s">
        <v>2933</v>
      </c>
    </row>
    <row r="8738" spans="1:3" x14ac:dyDescent="0.25">
      <c r="A8738">
        <f>-8055655.6347 -1102</f>
        <v>-8056757.6347000003</v>
      </c>
      <c r="B8738" t="s">
        <v>2974</v>
      </c>
    </row>
    <row r="8739" spans="1:3" x14ac:dyDescent="0.25">
      <c r="A8739">
        <f>-8051917.7191923 -1</f>
        <v>-8051918.7191923</v>
      </c>
      <c r="B8739" t="s">
        <v>2933</v>
      </c>
    </row>
    <row r="8740" spans="1:3" x14ac:dyDescent="0.25">
      <c r="A8740">
        <f>-8043507.4093 -1102</f>
        <v>-8044609.4093000004</v>
      </c>
      <c r="B8740" t="s">
        <v>2974</v>
      </c>
    </row>
    <row r="8741" spans="1:3" x14ac:dyDescent="0.25">
      <c r="A8741">
        <f>-8039769.4937923 -1</f>
        <v>-8039770.4937923001</v>
      </c>
      <c r="B8741" t="s">
        <v>2933</v>
      </c>
    </row>
    <row r="8742" spans="1:3" x14ac:dyDescent="0.25">
      <c r="A8742">
        <f>-8031359.1839 -1102</f>
        <v>-8032461.1838999996</v>
      </c>
      <c r="B8742" t="s">
        <v>2974</v>
      </c>
    </row>
    <row r="8743" spans="1:3" x14ac:dyDescent="0.25">
      <c r="A8743">
        <f>-8027621.2683923 -1</f>
        <v>-8027622.2683923002</v>
      </c>
      <c r="B8743" t="s">
        <v>2933</v>
      </c>
    </row>
    <row r="8744" spans="1:3" x14ac:dyDescent="0.25">
      <c r="A8744">
        <f>-8019210.9585 -1102</f>
        <v>-8020312.9584999997</v>
      </c>
      <c r="B8744" t="s">
        <v>2974</v>
      </c>
    </row>
    <row r="8745" spans="1:3" x14ac:dyDescent="0.25">
      <c r="A8745">
        <f>-8015473.0429923 -1</f>
        <v>-8015474.0429923004</v>
      </c>
      <c r="B8745" t="s">
        <v>2933</v>
      </c>
    </row>
    <row r="8746" spans="1:3" x14ac:dyDescent="0.25">
      <c r="A8746">
        <f>-8124807.0715923 -1</f>
        <v>-8124808.0715923002</v>
      </c>
      <c r="B8746" t="s">
        <v>2975</v>
      </c>
    </row>
    <row r="8747" spans="1:3" x14ac:dyDescent="0.25">
      <c r="A8747">
        <v>-8116396.7616999904</v>
      </c>
      <c r="B8747">
        <v>-111192.974061607</v>
      </c>
      <c r="C8747">
        <v>5.5150561966001901E-3</v>
      </c>
    </row>
    <row r="8748" spans="1:3" x14ac:dyDescent="0.25">
      <c r="A8748">
        <v>-8115462.28282307</v>
      </c>
      <c r="B8748">
        <v>-111192.974061607</v>
      </c>
      <c r="C8748">
        <v>7.21914460882544E-3</v>
      </c>
    </row>
    <row r="8749" spans="1:3" x14ac:dyDescent="0.25">
      <c r="A8749">
        <v>-8114527.8039461495</v>
      </c>
      <c r="B8749">
        <v>-111192.974061607</v>
      </c>
      <c r="C8749">
        <v>1.04679632931947E-2</v>
      </c>
    </row>
    <row r="8750" spans="1:3" x14ac:dyDescent="0.25">
      <c r="A8750">
        <v>-8113593.32506923</v>
      </c>
      <c r="B8750">
        <v>-111192.974061607</v>
      </c>
      <c r="C8750">
        <v>1.28045110031962E-2</v>
      </c>
    </row>
    <row r="8751" spans="1:3" x14ac:dyDescent="0.25">
      <c r="A8751">
        <v>-8112658.8461923003</v>
      </c>
      <c r="B8751">
        <v>-111192.974061607</v>
      </c>
      <c r="C8751">
        <v>1.67618449777364E-2</v>
      </c>
    </row>
    <row r="8752" spans="1:3" x14ac:dyDescent="0.25">
      <c r="A8752">
        <v>-8111724.3673153799</v>
      </c>
      <c r="B8752">
        <v>-111192.974061607</v>
      </c>
      <c r="C8752">
        <v>2.0740611478686301E-2</v>
      </c>
    </row>
    <row r="8753" spans="1:3" x14ac:dyDescent="0.25">
      <c r="A8753">
        <v>-8110789.8884384604</v>
      </c>
      <c r="B8753">
        <v>-111192.974061607</v>
      </c>
      <c r="C8753">
        <v>2.6709536090493199E-2</v>
      </c>
    </row>
    <row r="8754" spans="1:3" x14ac:dyDescent="0.25">
      <c r="A8754">
        <v>-8109855.4095615298</v>
      </c>
      <c r="B8754">
        <v>-111192.974061607</v>
      </c>
      <c r="C8754">
        <v>3.1374331563711097E-2</v>
      </c>
    </row>
    <row r="8755" spans="1:3" x14ac:dyDescent="0.25">
      <c r="A8755">
        <v>-8108920.9306846103</v>
      </c>
      <c r="B8755">
        <v>-111192.974061607</v>
      </c>
      <c r="C8755">
        <v>3.7142302840948098E-2</v>
      </c>
    </row>
    <row r="8756" spans="1:3" x14ac:dyDescent="0.25">
      <c r="A8756">
        <v>-8107986.4518076899</v>
      </c>
      <c r="B8756">
        <v>-111192.974061607</v>
      </c>
      <c r="C8756">
        <v>4.6458307653665501E-2</v>
      </c>
    </row>
    <row r="8757" spans="1:3" x14ac:dyDescent="0.25">
      <c r="A8757">
        <v>-8107051.9729307601</v>
      </c>
      <c r="B8757">
        <v>-111192.974061607</v>
      </c>
      <c r="C8757">
        <v>5.4049152880907003E-2</v>
      </c>
    </row>
    <row r="8758" spans="1:3" x14ac:dyDescent="0.25">
      <c r="A8758">
        <v>-8106117.4940538397</v>
      </c>
      <c r="B8758">
        <v>-111192.974061607</v>
      </c>
      <c r="C8758">
        <v>6.0220435261726303E-2</v>
      </c>
    </row>
    <row r="8759" spans="1:3" x14ac:dyDescent="0.25">
      <c r="A8759">
        <v>-8105183.0151769202</v>
      </c>
      <c r="B8759">
        <v>-111192.974061607</v>
      </c>
      <c r="C8759">
        <v>6.9643519818782806E-2</v>
      </c>
    </row>
    <row r="8760" spans="1:3" x14ac:dyDescent="0.25">
      <c r="A8760">
        <v>-8104248.5362999896</v>
      </c>
      <c r="B8760">
        <v>-111192.974061607</v>
      </c>
      <c r="C8760">
        <v>7.8011289238929707E-2</v>
      </c>
    </row>
    <row r="8761" spans="1:3" x14ac:dyDescent="0.25">
      <c r="A8761">
        <v>-8103314.0574230701</v>
      </c>
      <c r="B8761">
        <v>-111192.974061607</v>
      </c>
      <c r="C8761">
        <v>9.0005628764629295E-2</v>
      </c>
    </row>
    <row r="8762" spans="1:3" x14ac:dyDescent="0.25">
      <c r="A8762">
        <v>-8102379.5785461497</v>
      </c>
      <c r="B8762">
        <v>-111192.974061607</v>
      </c>
      <c r="C8762">
        <v>0.10185638070106499</v>
      </c>
    </row>
    <row r="8763" spans="1:3" x14ac:dyDescent="0.25">
      <c r="A8763">
        <v>-8101445.0996692302</v>
      </c>
      <c r="B8763">
        <v>-111192.974061607</v>
      </c>
      <c r="C8763">
        <v>0.123656459152698</v>
      </c>
    </row>
    <row r="8764" spans="1:3" x14ac:dyDescent="0.25">
      <c r="A8764">
        <v>-8100510.6207923004</v>
      </c>
      <c r="B8764">
        <v>-111192.974061607</v>
      </c>
      <c r="C8764">
        <v>0.140085503458976</v>
      </c>
    </row>
    <row r="8765" spans="1:3" x14ac:dyDescent="0.25">
      <c r="A8765">
        <v>-8099576.14191538</v>
      </c>
      <c r="B8765">
        <v>-111192.974061607</v>
      </c>
      <c r="C8765">
        <v>0.150643780827522</v>
      </c>
    </row>
    <row r="8766" spans="1:3" x14ac:dyDescent="0.25">
      <c r="A8766">
        <v>-8098641.6630384596</v>
      </c>
      <c r="B8766">
        <v>-111192.974061607</v>
      </c>
      <c r="C8766">
        <v>0.16723133623600001</v>
      </c>
    </row>
    <row r="8767" spans="1:3" x14ac:dyDescent="0.25">
      <c r="A8767">
        <v>-8097707.1841615299</v>
      </c>
      <c r="B8767">
        <v>-111192.974061607</v>
      </c>
      <c r="C8767">
        <v>0.18288230895995999</v>
      </c>
    </row>
    <row r="8768" spans="1:3" x14ac:dyDescent="0.25">
      <c r="A8768">
        <v>-8096772.7052846104</v>
      </c>
      <c r="B8768">
        <v>-111192.974061607</v>
      </c>
      <c r="C8768">
        <v>0.199897170066833</v>
      </c>
    </row>
    <row r="8769" spans="1:3" x14ac:dyDescent="0.25">
      <c r="A8769">
        <v>-8095838.22640769</v>
      </c>
      <c r="B8769">
        <v>-111192.974061607</v>
      </c>
      <c r="C8769">
        <v>0.217019453644752</v>
      </c>
    </row>
    <row r="8770" spans="1:3" x14ac:dyDescent="0.25">
      <c r="A8770">
        <v>-8094903.7475307602</v>
      </c>
      <c r="B8770">
        <v>-111192.974061607</v>
      </c>
      <c r="C8770">
        <v>0.23456482589244801</v>
      </c>
    </row>
    <row r="8771" spans="1:3" x14ac:dyDescent="0.25">
      <c r="A8771">
        <v>-8093969.2686538398</v>
      </c>
      <c r="B8771">
        <v>-111192.974061607</v>
      </c>
      <c r="C8771">
        <v>0.24972152709960899</v>
      </c>
    </row>
    <row r="8772" spans="1:3" x14ac:dyDescent="0.25">
      <c r="A8772">
        <v>-8093034.7897769203</v>
      </c>
      <c r="B8772">
        <v>-111192.974061607</v>
      </c>
      <c r="C8772">
        <v>0.27248236536979598</v>
      </c>
    </row>
    <row r="8773" spans="1:3" x14ac:dyDescent="0.25">
      <c r="A8773">
        <v>-8092100.3108999897</v>
      </c>
      <c r="B8773">
        <v>-111192.974061607</v>
      </c>
      <c r="C8773">
        <v>0.276587694883346</v>
      </c>
    </row>
    <row r="8774" spans="1:3" x14ac:dyDescent="0.25">
      <c r="A8774">
        <v>-8091165.8320230702</v>
      </c>
      <c r="B8774">
        <v>-111192.974061607</v>
      </c>
      <c r="C8774">
        <v>0.29056638479232699</v>
      </c>
    </row>
    <row r="8775" spans="1:3" x14ac:dyDescent="0.25">
      <c r="A8775">
        <v>-8090231.3531461498</v>
      </c>
      <c r="B8775">
        <v>-111192.974061607</v>
      </c>
      <c r="C8775">
        <v>0.30561196804046598</v>
      </c>
    </row>
    <row r="8776" spans="1:3" x14ac:dyDescent="0.25">
      <c r="A8776">
        <v>-8089296.8742692303</v>
      </c>
      <c r="B8776">
        <v>-111192.974061607</v>
      </c>
      <c r="C8776">
        <v>0.31168141961097701</v>
      </c>
    </row>
    <row r="8777" spans="1:3" x14ac:dyDescent="0.25">
      <c r="A8777">
        <v>-8088362.3953922996</v>
      </c>
      <c r="B8777">
        <v>-111192.974061607</v>
      </c>
      <c r="C8777">
        <v>0.31764826178550698</v>
      </c>
    </row>
    <row r="8778" spans="1:3" x14ac:dyDescent="0.25">
      <c r="A8778">
        <v>-8087427.9165153801</v>
      </c>
      <c r="B8778">
        <v>-111192.974061607</v>
      </c>
      <c r="C8778">
        <v>0.32602503895759499</v>
      </c>
    </row>
    <row r="8779" spans="1:3" x14ac:dyDescent="0.25">
      <c r="A8779">
        <v>-8086493.4376384597</v>
      </c>
      <c r="B8779">
        <v>-111192.974061607</v>
      </c>
      <c r="C8779">
        <v>0.33692407608032199</v>
      </c>
    </row>
    <row r="8780" spans="1:3" x14ac:dyDescent="0.25">
      <c r="A8780">
        <v>-8085558.95876153</v>
      </c>
      <c r="B8780">
        <v>-111192.974061607</v>
      </c>
      <c r="C8780">
        <v>0.34672755002975397</v>
      </c>
    </row>
    <row r="8781" spans="1:3" x14ac:dyDescent="0.25">
      <c r="A8781">
        <v>-8084624.4798846096</v>
      </c>
      <c r="B8781">
        <v>-111192.974061607</v>
      </c>
      <c r="C8781">
        <v>0.35942569375038103</v>
      </c>
    </row>
    <row r="8782" spans="1:3" x14ac:dyDescent="0.25">
      <c r="A8782">
        <v>-8083690.0010076901</v>
      </c>
      <c r="B8782">
        <v>-111192.974061607</v>
      </c>
      <c r="C8782">
        <v>0.35263386368751498</v>
      </c>
    </row>
    <row r="8783" spans="1:3" x14ac:dyDescent="0.25">
      <c r="A8783">
        <v>-8082755.5221307604</v>
      </c>
      <c r="B8783">
        <v>-111192.974061607</v>
      </c>
      <c r="C8783">
        <v>0.36080732941627502</v>
      </c>
    </row>
    <row r="8784" spans="1:3" x14ac:dyDescent="0.25">
      <c r="A8784">
        <v>-8081821.0432538399</v>
      </c>
      <c r="B8784">
        <v>-111192.974061607</v>
      </c>
      <c r="C8784">
        <v>0.37780535221099798</v>
      </c>
    </row>
    <row r="8785" spans="1:3" x14ac:dyDescent="0.25">
      <c r="A8785">
        <v>-8080886.5643769205</v>
      </c>
      <c r="B8785">
        <v>-111192.974061607</v>
      </c>
      <c r="C8785">
        <v>0.38519921898841802</v>
      </c>
    </row>
    <row r="8786" spans="1:3" x14ac:dyDescent="0.25">
      <c r="A8786">
        <v>-8079952.0855</v>
      </c>
      <c r="B8786">
        <v>-111192.974061607</v>
      </c>
      <c r="C8786">
        <v>0.39948841929435702</v>
      </c>
    </row>
    <row r="8787" spans="1:3" x14ac:dyDescent="0.25">
      <c r="A8787">
        <v>-8079017.6066230703</v>
      </c>
      <c r="B8787">
        <v>-111192.974061607</v>
      </c>
      <c r="C8787">
        <v>0.39388450980186401</v>
      </c>
    </row>
    <row r="8788" spans="1:3" x14ac:dyDescent="0.25">
      <c r="A8788">
        <v>-8078083.1277461499</v>
      </c>
      <c r="B8788">
        <v>-111192.974061607</v>
      </c>
      <c r="C8788">
        <v>0.40778663754463101</v>
      </c>
    </row>
    <row r="8789" spans="1:3" x14ac:dyDescent="0.25">
      <c r="A8789">
        <v>-8077148.6488692304</v>
      </c>
      <c r="B8789">
        <v>-111192.974061607</v>
      </c>
      <c r="C8789">
        <v>0.40333628654479903</v>
      </c>
    </row>
    <row r="8790" spans="1:3" x14ac:dyDescent="0.25">
      <c r="A8790">
        <v>-8076214.1699922998</v>
      </c>
      <c r="B8790">
        <v>-111192.974061607</v>
      </c>
      <c r="C8790">
        <v>0.41970327496528598</v>
      </c>
    </row>
    <row r="8791" spans="1:3" x14ac:dyDescent="0.25">
      <c r="A8791">
        <v>-8075279.6911153803</v>
      </c>
      <c r="B8791">
        <v>-111192.974061607</v>
      </c>
      <c r="C8791">
        <v>0.414886534214019</v>
      </c>
    </row>
    <row r="8792" spans="1:3" x14ac:dyDescent="0.25">
      <c r="A8792">
        <v>-8074345.2122384598</v>
      </c>
      <c r="B8792">
        <v>-111192.974061607</v>
      </c>
      <c r="C8792">
        <v>0</v>
      </c>
    </row>
    <row r="8793" spans="1:3" x14ac:dyDescent="0.25">
      <c r="A8793">
        <v>-8073410.7333615301</v>
      </c>
      <c r="B8793">
        <v>-111192.974061607</v>
      </c>
      <c r="C8793">
        <v>0</v>
      </c>
    </row>
    <row r="8794" spans="1:3" x14ac:dyDescent="0.25">
      <c r="A8794">
        <v>-8072476.2544846097</v>
      </c>
      <c r="B8794">
        <v>-111192.974061607</v>
      </c>
      <c r="C8794">
        <v>0</v>
      </c>
    </row>
    <row r="8795" spans="1:3" x14ac:dyDescent="0.25">
      <c r="A8795">
        <v>-8071541.7756076902</v>
      </c>
      <c r="B8795">
        <v>-111192.974061607</v>
      </c>
      <c r="C8795">
        <v>0</v>
      </c>
    </row>
    <row r="8796" spans="1:3" x14ac:dyDescent="0.25">
      <c r="A8796">
        <v>-8070607.2967307596</v>
      </c>
      <c r="B8796">
        <v>-111192.974061607</v>
      </c>
      <c r="C8796">
        <v>0</v>
      </c>
    </row>
    <row r="8797" spans="1:3" x14ac:dyDescent="0.25">
      <c r="A8797">
        <v>-8069672.8178538401</v>
      </c>
      <c r="B8797">
        <v>-111192.974061607</v>
      </c>
      <c r="C8797">
        <v>0</v>
      </c>
    </row>
    <row r="8798" spans="1:3" x14ac:dyDescent="0.25">
      <c r="A8798">
        <v>-8068738.3389769197</v>
      </c>
      <c r="B8798">
        <v>-111192.974061607</v>
      </c>
      <c r="C8798">
        <v>0</v>
      </c>
    </row>
    <row r="8799" spans="1:3" x14ac:dyDescent="0.25">
      <c r="A8799">
        <v>-8067803.8601000002</v>
      </c>
      <c r="B8799">
        <v>-111192.974061607</v>
      </c>
      <c r="C8799">
        <v>0</v>
      </c>
    </row>
    <row r="8800" spans="1:3" x14ac:dyDescent="0.25">
      <c r="A8800">
        <v>-8066869.3812230704</v>
      </c>
      <c r="B8800">
        <v>-111192.974061607</v>
      </c>
      <c r="C8800">
        <v>0</v>
      </c>
    </row>
    <row r="8801" spans="1:3" x14ac:dyDescent="0.25">
      <c r="A8801">
        <v>-8065934.90234615</v>
      </c>
      <c r="B8801">
        <v>-111192.974061607</v>
      </c>
      <c r="C8801">
        <v>0</v>
      </c>
    </row>
    <row r="8802" spans="1:3" x14ac:dyDescent="0.25">
      <c r="A8802">
        <f>-8064065.9445923 -1</f>
        <v>-8064066.9445922999</v>
      </c>
      <c r="B8802" t="s">
        <v>2975</v>
      </c>
    </row>
    <row r="8803" spans="1:3" x14ac:dyDescent="0.25">
      <c r="A8803">
        <f>-8055655.6347 -1111</f>
        <v>-8056766.6347000003</v>
      </c>
      <c r="B8803" t="s">
        <v>2976</v>
      </c>
    </row>
    <row r="8804" spans="1:3" x14ac:dyDescent="0.25">
      <c r="A8804">
        <f>-8051917.7191923 -1</f>
        <v>-8051918.7191923</v>
      </c>
      <c r="B8804" t="s">
        <v>2975</v>
      </c>
    </row>
    <row r="8805" spans="1:3" x14ac:dyDescent="0.25">
      <c r="A8805">
        <f>-8043507.4093 -1111</f>
        <v>-8044618.4093000004</v>
      </c>
      <c r="B8805" t="s">
        <v>2976</v>
      </c>
    </row>
    <row r="8806" spans="1:3" x14ac:dyDescent="0.25">
      <c r="A8806">
        <f>-8039769.4937923 -1</f>
        <v>-8039770.4937923001</v>
      </c>
      <c r="B8806" t="s">
        <v>2975</v>
      </c>
    </row>
    <row r="8807" spans="1:3" x14ac:dyDescent="0.25">
      <c r="A8807">
        <f>-8031359.1839 -1111</f>
        <v>-8032470.1838999996</v>
      </c>
      <c r="B8807" t="s">
        <v>2976</v>
      </c>
    </row>
    <row r="8808" spans="1:3" x14ac:dyDescent="0.25">
      <c r="A8808">
        <f>-8027621.2683923 -1</f>
        <v>-8027622.2683923002</v>
      </c>
      <c r="B8808" t="s">
        <v>2975</v>
      </c>
    </row>
    <row r="8809" spans="1:3" x14ac:dyDescent="0.25">
      <c r="A8809">
        <f>-8019210.9585 -1111</f>
        <v>-8020321.9584999997</v>
      </c>
      <c r="B8809" t="s">
        <v>2976</v>
      </c>
    </row>
    <row r="8810" spans="1:3" x14ac:dyDescent="0.25">
      <c r="A8810">
        <f>-8015473.0429923 -1</f>
        <v>-8015474.0429923004</v>
      </c>
      <c r="B8810" t="s">
        <v>2975</v>
      </c>
    </row>
    <row r="8811" spans="1:3" x14ac:dyDescent="0.25">
      <c r="A8811">
        <f>-8124807.0715923 -1</f>
        <v>-8124808.0715923002</v>
      </c>
      <c r="B8811" t="s">
        <v>2977</v>
      </c>
    </row>
    <row r="8812" spans="1:3" x14ac:dyDescent="0.25">
      <c r="A8812">
        <v>-8117331.2405769201</v>
      </c>
      <c r="B8812">
        <v>-112127.452938392</v>
      </c>
      <c r="C8812" t="s">
        <v>2978</v>
      </c>
    </row>
    <row r="8813" spans="1:3" x14ac:dyDescent="0.25">
      <c r="A8813">
        <v>-8116396.7616999904</v>
      </c>
      <c r="B8813">
        <v>-112127.452938392</v>
      </c>
      <c r="C8813" t="s">
        <v>2979</v>
      </c>
    </row>
    <row r="8814" spans="1:3" x14ac:dyDescent="0.25">
      <c r="A8814">
        <v>-8115462.28282307</v>
      </c>
      <c r="B8814">
        <v>-112127.452938392</v>
      </c>
      <c r="C8814" t="s">
        <v>2980</v>
      </c>
    </row>
    <row r="8815" spans="1:3" x14ac:dyDescent="0.25">
      <c r="A8815">
        <v>-8114527.8039461495</v>
      </c>
      <c r="B8815">
        <v>-112127.452938392</v>
      </c>
      <c r="C8815" t="s">
        <v>2981</v>
      </c>
    </row>
    <row r="8816" spans="1:3" x14ac:dyDescent="0.25">
      <c r="A8816">
        <v>-8113593.32506923</v>
      </c>
      <c r="B8816">
        <v>-112127.452938392</v>
      </c>
      <c r="C8816" t="s">
        <v>2982</v>
      </c>
    </row>
    <row r="8817" spans="1:3" x14ac:dyDescent="0.25">
      <c r="A8817">
        <v>-8112658.8461923003</v>
      </c>
      <c r="B8817">
        <v>-112127.452938392</v>
      </c>
      <c r="C8817" t="s">
        <v>2983</v>
      </c>
    </row>
    <row r="8818" spans="1:3" x14ac:dyDescent="0.25">
      <c r="A8818">
        <v>-8111724.3673153799</v>
      </c>
      <c r="B8818">
        <v>-112127.452938392</v>
      </c>
      <c r="C8818" t="s">
        <v>2984</v>
      </c>
    </row>
    <row r="8819" spans="1:3" x14ac:dyDescent="0.25">
      <c r="A8819">
        <v>-8110789.8884384604</v>
      </c>
      <c r="B8819">
        <v>-112127.452938392</v>
      </c>
      <c r="C8819" t="s">
        <v>2985</v>
      </c>
    </row>
    <row r="8820" spans="1:3" x14ac:dyDescent="0.25">
      <c r="A8820">
        <v>-8109855.4095615298</v>
      </c>
      <c r="B8820">
        <v>-112127.452938392</v>
      </c>
      <c r="C8820" t="s">
        <v>2986</v>
      </c>
    </row>
    <row r="8821" spans="1:3" x14ac:dyDescent="0.25">
      <c r="A8821">
        <v>-8108920.9306846103</v>
      </c>
      <c r="B8821">
        <v>-112127.452938392</v>
      </c>
      <c r="C8821" t="s">
        <v>2987</v>
      </c>
    </row>
    <row r="8822" spans="1:3" x14ac:dyDescent="0.25">
      <c r="A8822">
        <v>-8107986.4518076899</v>
      </c>
      <c r="B8822">
        <v>-112127.452938392</v>
      </c>
      <c r="C8822" t="s">
        <v>2988</v>
      </c>
    </row>
    <row r="8823" spans="1:3" x14ac:dyDescent="0.25">
      <c r="A8823">
        <v>-8107051.9729307601</v>
      </c>
      <c r="B8823">
        <v>-112127.452938392</v>
      </c>
      <c r="C8823" t="s">
        <v>2989</v>
      </c>
    </row>
    <row r="8824" spans="1:3" x14ac:dyDescent="0.25">
      <c r="A8824">
        <v>-8106117.4940538397</v>
      </c>
      <c r="B8824">
        <v>-112127.452938392</v>
      </c>
      <c r="C8824" t="s">
        <v>2990</v>
      </c>
    </row>
    <row r="8825" spans="1:3" x14ac:dyDescent="0.25">
      <c r="A8825">
        <v>-8105183.0151769202</v>
      </c>
      <c r="B8825">
        <v>-112127.452938392</v>
      </c>
      <c r="C8825" t="s">
        <v>2991</v>
      </c>
    </row>
    <row r="8826" spans="1:3" x14ac:dyDescent="0.25">
      <c r="A8826">
        <v>-8104248.5362999896</v>
      </c>
      <c r="B8826">
        <v>-112127.452938392</v>
      </c>
      <c r="C8826">
        <v>9.3387052416801397E-2</v>
      </c>
    </row>
    <row r="8827" spans="1:3" x14ac:dyDescent="0.25">
      <c r="A8827">
        <v>-8103314.0574230701</v>
      </c>
      <c r="B8827">
        <v>-112127.452938392</v>
      </c>
      <c r="C8827" t="s">
        <v>2992</v>
      </c>
    </row>
    <row r="8828" spans="1:3" x14ac:dyDescent="0.25">
      <c r="A8828">
        <v>-8102379.5785461497</v>
      </c>
      <c r="B8828">
        <v>-112127.452938392</v>
      </c>
      <c r="C8828" t="s">
        <v>2993</v>
      </c>
    </row>
    <row r="8829" spans="1:3" x14ac:dyDescent="0.25">
      <c r="A8829">
        <v>-8101445.0996692302</v>
      </c>
      <c r="B8829">
        <v>-112127.452938392</v>
      </c>
      <c r="C8829">
        <v>0.13051550090312899</v>
      </c>
    </row>
    <row r="8830" spans="1:3" x14ac:dyDescent="0.25">
      <c r="A8830">
        <v>-8100510.6207923004</v>
      </c>
      <c r="B8830">
        <v>-112127.452938392</v>
      </c>
      <c r="C8830" t="s">
        <v>2994</v>
      </c>
    </row>
    <row r="8831" spans="1:3" x14ac:dyDescent="0.25">
      <c r="A8831">
        <v>-8099576.14191538</v>
      </c>
      <c r="B8831">
        <v>-112127.452938392</v>
      </c>
      <c r="C8831" t="s">
        <v>2995</v>
      </c>
    </row>
    <row r="8832" spans="1:3" x14ac:dyDescent="0.25">
      <c r="A8832">
        <v>-8098641.6630384596</v>
      </c>
      <c r="B8832">
        <v>-112127.452938392</v>
      </c>
      <c r="C8832" t="s">
        <v>2996</v>
      </c>
    </row>
    <row r="8833" spans="1:3" x14ac:dyDescent="0.25">
      <c r="A8833">
        <v>-8097707.1841615299</v>
      </c>
      <c r="B8833">
        <v>-112127.452938392</v>
      </c>
      <c r="C8833" t="s">
        <v>2997</v>
      </c>
    </row>
    <row r="8834" spans="1:3" x14ac:dyDescent="0.25">
      <c r="A8834">
        <v>-8096772.7052846104</v>
      </c>
      <c r="B8834">
        <v>-112127.452938392</v>
      </c>
      <c r="C8834" t="s">
        <v>2998</v>
      </c>
    </row>
    <row r="8835" spans="1:3" x14ac:dyDescent="0.25">
      <c r="A8835">
        <v>-8095838.22640769</v>
      </c>
      <c r="B8835">
        <v>-112127.452938392</v>
      </c>
      <c r="C8835" t="s">
        <v>2999</v>
      </c>
    </row>
    <row r="8836" spans="1:3" x14ac:dyDescent="0.25">
      <c r="A8836">
        <v>-8094903.7475307602</v>
      </c>
      <c r="B8836">
        <v>-112127.452938392</v>
      </c>
      <c r="C8836" t="s">
        <v>3000</v>
      </c>
    </row>
    <row r="8837" spans="1:3" x14ac:dyDescent="0.25">
      <c r="A8837">
        <v>-8093969.2686538398</v>
      </c>
      <c r="B8837">
        <v>-112127.452938392</v>
      </c>
      <c r="C8837" t="s">
        <v>3001</v>
      </c>
    </row>
    <row r="8838" spans="1:3" x14ac:dyDescent="0.25">
      <c r="A8838">
        <v>-8093034.7897769203</v>
      </c>
      <c r="B8838">
        <v>-112127.452938392</v>
      </c>
      <c r="C8838" t="s">
        <v>3002</v>
      </c>
    </row>
    <row r="8839" spans="1:3" x14ac:dyDescent="0.25">
      <c r="A8839">
        <v>-8092100.3108999897</v>
      </c>
      <c r="B8839">
        <v>-112127.452938392</v>
      </c>
      <c r="C8839" t="s">
        <v>3003</v>
      </c>
    </row>
    <row r="8840" spans="1:3" x14ac:dyDescent="0.25">
      <c r="A8840">
        <v>-8091165.8320230702</v>
      </c>
      <c r="B8840">
        <v>-112127.452938392</v>
      </c>
      <c r="C8840" t="s">
        <v>3004</v>
      </c>
    </row>
    <row r="8841" spans="1:3" x14ac:dyDescent="0.25">
      <c r="A8841">
        <v>-8090231.3531461498</v>
      </c>
      <c r="B8841">
        <v>-112127.452938392</v>
      </c>
      <c r="C8841">
        <v>0.31460922956466603</v>
      </c>
    </row>
    <row r="8842" spans="1:3" x14ac:dyDescent="0.25">
      <c r="A8842">
        <v>-8089296.8742692303</v>
      </c>
      <c r="B8842">
        <v>-112127.452938392</v>
      </c>
      <c r="C8842" t="s">
        <v>3005</v>
      </c>
    </row>
    <row r="8843" spans="1:3" x14ac:dyDescent="0.25">
      <c r="A8843">
        <v>-8088362.3953922996</v>
      </c>
      <c r="B8843">
        <v>-112127.452938392</v>
      </c>
      <c r="C8843" t="s">
        <v>3006</v>
      </c>
    </row>
    <row r="8844" spans="1:3" x14ac:dyDescent="0.25">
      <c r="A8844">
        <v>-8087427.9165153801</v>
      </c>
      <c r="B8844">
        <v>-112127.452938392</v>
      </c>
      <c r="C8844">
        <v>0.32855087518692</v>
      </c>
    </row>
    <row r="8845" spans="1:3" x14ac:dyDescent="0.25">
      <c r="A8845">
        <v>-8086493.4376384597</v>
      </c>
      <c r="B8845">
        <v>-112127.452938392</v>
      </c>
      <c r="C8845" t="s">
        <v>3007</v>
      </c>
    </row>
    <row r="8846" spans="1:3" x14ac:dyDescent="0.25">
      <c r="A8846">
        <v>-8085558.95876153</v>
      </c>
      <c r="B8846">
        <v>-112127.452938392</v>
      </c>
      <c r="C8846" t="s">
        <v>3008</v>
      </c>
    </row>
    <row r="8847" spans="1:3" x14ac:dyDescent="0.25">
      <c r="A8847">
        <v>-8084624.4798846096</v>
      </c>
      <c r="B8847">
        <v>-112127.452938392</v>
      </c>
      <c r="C8847" t="s">
        <v>3009</v>
      </c>
    </row>
    <row r="8848" spans="1:3" x14ac:dyDescent="0.25">
      <c r="A8848">
        <v>-8083690.0010076901</v>
      </c>
      <c r="B8848">
        <v>-112127.452938392</v>
      </c>
      <c r="C8848" t="s">
        <v>3010</v>
      </c>
    </row>
    <row r="8849" spans="1:3" x14ac:dyDescent="0.25">
      <c r="A8849">
        <v>-8082755.5221307604</v>
      </c>
      <c r="B8849">
        <v>-112127.452938392</v>
      </c>
      <c r="C8849" t="s">
        <v>3011</v>
      </c>
    </row>
    <row r="8850" spans="1:3" x14ac:dyDescent="0.25">
      <c r="A8850">
        <v>-8081821.0432538399</v>
      </c>
      <c r="B8850">
        <v>-112127.452938392</v>
      </c>
      <c r="C8850" t="s">
        <v>3012</v>
      </c>
    </row>
    <row r="8851" spans="1:3" x14ac:dyDescent="0.25">
      <c r="A8851">
        <v>-8080886.5643769205</v>
      </c>
      <c r="B8851">
        <v>-112127.452938392</v>
      </c>
      <c r="C8851" t="s">
        <v>3013</v>
      </c>
    </row>
    <row r="8852" spans="1:3" x14ac:dyDescent="0.25">
      <c r="A8852">
        <v>-8079952.0855</v>
      </c>
      <c r="B8852">
        <v>-112127.452938392</v>
      </c>
      <c r="C8852" t="s">
        <v>3014</v>
      </c>
    </row>
    <row r="8853" spans="1:3" x14ac:dyDescent="0.25">
      <c r="A8853">
        <v>-8079017.6066230703</v>
      </c>
      <c r="B8853">
        <v>-112127.452938392</v>
      </c>
      <c r="C8853" t="s">
        <v>3015</v>
      </c>
    </row>
    <row r="8854" spans="1:3" x14ac:dyDescent="0.25">
      <c r="A8854">
        <v>-8078083.1277461499</v>
      </c>
      <c r="B8854">
        <v>-112127.452938392</v>
      </c>
      <c r="C8854" t="s">
        <v>3016</v>
      </c>
    </row>
    <row r="8855" spans="1:3" x14ac:dyDescent="0.25">
      <c r="A8855">
        <v>-8077148.6488692304</v>
      </c>
      <c r="B8855">
        <v>-112127.452938392</v>
      </c>
      <c r="C8855" t="s">
        <v>3017</v>
      </c>
    </row>
    <row r="8856" spans="1:3" x14ac:dyDescent="0.25">
      <c r="A8856">
        <v>-8076214.1699922998</v>
      </c>
      <c r="B8856">
        <v>-112127.452938392</v>
      </c>
      <c r="C8856" t="s">
        <v>3018</v>
      </c>
    </row>
    <row r="8857" spans="1:3" x14ac:dyDescent="0.25">
      <c r="A8857">
        <v>-8075279.6911153803</v>
      </c>
      <c r="B8857">
        <v>-112127.452938392</v>
      </c>
      <c r="C8857" t="s">
        <v>820</v>
      </c>
    </row>
    <row r="8858" spans="1:3" x14ac:dyDescent="0.25">
      <c r="A8858">
        <v>-8074345.2122384598</v>
      </c>
      <c r="B8858">
        <v>-112127.452938392</v>
      </c>
      <c r="C8858" t="s">
        <v>820</v>
      </c>
    </row>
    <row r="8859" spans="1:3" x14ac:dyDescent="0.25">
      <c r="A8859">
        <v>-8073410.7333615301</v>
      </c>
      <c r="B8859">
        <v>-112127.452938392</v>
      </c>
      <c r="C8859">
        <v>0</v>
      </c>
    </row>
    <row r="8860" spans="1:3" x14ac:dyDescent="0.25">
      <c r="A8860">
        <v>-8072476.2544846097</v>
      </c>
      <c r="B8860">
        <v>-112127.452938392</v>
      </c>
      <c r="C8860" t="s">
        <v>820</v>
      </c>
    </row>
    <row r="8861" spans="1:3" x14ac:dyDescent="0.25">
      <c r="A8861">
        <v>-8071541.7756076902</v>
      </c>
      <c r="B8861">
        <v>-112127.452938392</v>
      </c>
      <c r="C8861" t="s">
        <v>820</v>
      </c>
    </row>
    <row r="8862" spans="1:3" x14ac:dyDescent="0.25">
      <c r="A8862">
        <v>-8070607.2967307596</v>
      </c>
      <c r="B8862">
        <v>-112127.452938392</v>
      </c>
      <c r="C8862">
        <v>0</v>
      </c>
    </row>
    <row r="8863" spans="1:3" x14ac:dyDescent="0.25">
      <c r="A8863">
        <v>-8069672.8178538401</v>
      </c>
      <c r="B8863">
        <v>-112127.452938392</v>
      </c>
      <c r="C8863" t="s">
        <v>820</v>
      </c>
    </row>
    <row r="8864" spans="1:3" x14ac:dyDescent="0.25">
      <c r="A8864">
        <v>-8068738.3389769197</v>
      </c>
      <c r="B8864">
        <v>-112127.452938392</v>
      </c>
      <c r="C8864" t="s">
        <v>820</v>
      </c>
    </row>
    <row r="8865" spans="1:3" x14ac:dyDescent="0.25">
      <c r="A8865">
        <v>-8067803.8601000002</v>
      </c>
      <c r="B8865">
        <v>-112127.452938392</v>
      </c>
      <c r="C8865" t="s">
        <v>820</v>
      </c>
    </row>
    <row r="8866" spans="1:3" x14ac:dyDescent="0.25">
      <c r="A8866">
        <v>-8066869.3812230704</v>
      </c>
      <c r="B8866">
        <v>-112127.452938392</v>
      </c>
      <c r="C8866" t="s">
        <v>820</v>
      </c>
    </row>
    <row r="8867" spans="1:3" x14ac:dyDescent="0.25">
      <c r="A8867">
        <f>-8064065.9445923 -1</f>
        <v>-8064066.9445922999</v>
      </c>
      <c r="B8867" t="s">
        <v>2977</v>
      </c>
    </row>
    <row r="8868" spans="1:3" x14ac:dyDescent="0.25">
      <c r="A8868">
        <f>-8055655.6347 -1121</f>
        <v>-8056776.6347000003</v>
      </c>
      <c r="B8868" t="s">
        <v>3019</v>
      </c>
    </row>
    <row r="8869" spans="1:3" x14ac:dyDescent="0.25">
      <c r="A8869">
        <f>-8051917.7191923 -1</f>
        <v>-8051918.7191923</v>
      </c>
      <c r="B8869" t="s">
        <v>2977</v>
      </c>
    </row>
    <row r="8870" spans="1:3" x14ac:dyDescent="0.25">
      <c r="A8870">
        <f>-8043507.4093 -1121</f>
        <v>-8044628.4093000004</v>
      </c>
      <c r="B8870" t="s">
        <v>3019</v>
      </c>
    </row>
    <row r="8871" spans="1:3" x14ac:dyDescent="0.25">
      <c r="A8871">
        <f>-8039769.4937923 -1</f>
        <v>-8039770.4937923001</v>
      </c>
      <c r="B8871" t="s">
        <v>2977</v>
      </c>
    </row>
    <row r="8872" spans="1:3" x14ac:dyDescent="0.25">
      <c r="A8872">
        <f>-8031359.1839 -1121</f>
        <v>-8032480.1838999996</v>
      </c>
      <c r="B8872" t="s">
        <v>3019</v>
      </c>
    </row>
    <row r="8873" spans="1:3" x14ac:dyDescent="0.25">
      <c r="A8873">
        <f>-8027621.2683923 -1</f>
        <v>-8027622.2683923002</v>
      </c>
      <c r="B8873" t="s">
        <v>2977</v>
      </c>
    </row>
    <row r="8874" spans="1:3" x14ac:dyDescent="0.25">
      <c r="A8874">
        <f>-8019210.9585 -1121</f>
        <v>-8020331.9584999997</v>
      </c>
      <c r="B8874" t="s">
        <v>3019</v>
      </c>
    </row>
    <row r="8875" spans="1:3" x14ac:dyDescent="0.25">
      <c r="A8875">
        <f>-8015473.0429923 -1</f>
        <v>-8015474.0429923004</v>
      </c>
      <c r="B8875" t="s">
        <v>2977</v>
      </c>
    </row>
    <row r="8876" spans="1:3" x14ac:dyDescent="0.25">
      <c r="A8876">
        <f>-8124807.0715923 -1</f>
        <v>-8124808.0715923002</v>
      </c>
      <c r="B8876" t="s">
        <v>3020</v>
      </c>
    </row>
    <row r="8877" spans="1:3" x14ac:dyDescent="0.25">
      <c r="A8877">
        <v>-8118265.7194538396</v>
      </c>
      <c r="B8877">
        <v>-113061.931815178</v>
      </c>
      <c r="C8877">
        <v>4.2314790189266196E-3</v>
      </c>
    </row>
    <row r="8878" spans="1:3" x14ac:dyDescent="0.25">
      <c r="A8878">
        <v>-8117331.2405769201</v>
      </c>
      <c r="B8878">
        <v>-113061.931815178</v>
      </c>
      <c r="C8878">
        <v>6.0202935710549303E-3</v>
      </c>
    </row>
    <row r="8879" spans="1:3" x14ac:dyDescent="0.25">
      <c r="A8879">
        <v>-8116396.7616999904</v>
      </c>
      <c r="B8879">
        <v>-113061.931815178</v>
      </c>
      <c r="C8879">
        <v>8.4451278671622207E-3</v>
      </c>
    </row>
    <row r="8880" spans="1:3" x14ac:dyDescent="0.25">
      <c r="A8880">
        <v>-8115462.28282307</v>
      </c>
      <c r="B8880">
        <v>-113061.931815178</v>
      </c>
      <c r="C8880">
        <v>1.11254267394542E-2</v>
      </c>
    </row>
    <row r="8881" spans="1:3" x14ac:dyDescent="0.25">
      <c r="A8881">
        <v>-8114527.8039461495</v>
      </c>
      <c r="B8881">
        <v>-113061.931815178</v>
      </c>
      <c r="C8881">
        <v>1.5323891304433301E-2</v>
      </c>
    </row>
    <row r="8882" spans="1:3" x14ac:dyDescent="0.25">
      <c r="A8882">
        <v>-8113593.32506923</v>
      </c>
      <c r="B8882">
        <v>-113061.931815178</v>
      </c>
      <c r="C8882">
        <v>1.8054684624075799E-2</v>
      </c>
    </row>
    <row r="8883" spans="1:3" x14ac:dyDescent="0.25">
      <c r="A8883">
        <v>-8112658.8461923003</v>
      </c>
      <c r="B8883">
        <v>-113061.931815178</v>
      </c>
      <c r="C8883">
        <v>2.3364257067441899E-2</v>
      </c>
    </row>
    <row r="8884" spans="1:3" x14ac:dyDescent="0.25">
      <c r="A8884">
        <v>-8111724.3673153799</v>
      </c>
      <c r="B8884">
        <v>-113061.931815178</v>
      </c>
      <c r="C8884">
        <v>3.0782852321863102E-2</v>
      </c>
    </row>
    <row r="8885" spans="1:3" x14ac:dyDescent="0.25">
      <c r="A8885">
        <v>-8110789.8884384604</v>
      </c>
      <c r="B8885">
        <v>-113061.931815178</v>
      </c>
      <c r="C8885">
        <v>3.6273714154958697E-2</v>
      </c>
    </row>
    <row r="8886" spans="1:3" x14ac:dyDescent="0.25">
      <c r="A8886">
        <v>-8109855.4095615298</v>
      </c>
      <c r="B8886">
        <v>-113061.931815178</v>
      </c>
      <c r="C8886">
        <v>4.2657129466533598E-2</v>
      </c>
    </row>
    <row r="8887" spans="1:3" x14ac:dyDescent="0.25">
      <c r="A8887">
        <v>-8108920.9306846103</v>
      </c>
      <c r="B8887">
        <v>-113061.931815178</v>
      </c>
      <c r="C8887">
        <v>4.9355395138263702E-2</v>
      </c>
    </row>
    <row r="8888" spans="1:3" x14ac:dyDescent="0.25">
      <c r="A8888">
        <v>-8107986.4518076899</v>
      </c>
      <c r="B8888">
        <v>-113061.931815178</v>
      </c>
      <c r="C8888">
        <v>5.7254128158092402E-2</v>
      </c>
    </row>
    <row r="8889" spans="1:3" x14ac:dyDescent="0.25">
      <c r="A8889">
        <v>-8107051.9729307601</v>
      </c>
      <c r="B8889">
        <v>-113061.931815178</v>
      </c>
      <c r="C8889">
        <v>6.4667940139770494E-2</v>
      </c>
    </row>
    <row r="8890" spans="1:3" x14ac:dyDescent="0.25">
      <c r="A8890">
        <v>-8106117.4940538397</v>
      </c>
      <c r="B8890">
        <v>-113061.931815178</v>
      </c>
      <c r="C8890">
        <v>7.7788881957530906E-2</v>
      </c>
    </row>
    <row r="8891" spans="1:3" x14ac:dyDescent="0.25">
      <c r="A8891">
        <v>-8105183.0151769202</v>
      </c>
      <c r="B8891">
        <v>-113061.931815178</v>
      </c>
      <c r="C8891">
        <v>8.9277118444442694E-2</v>
      </c>
    </row>
    <row r="8892" spans="1:3" x14ac:dyDescent="0.25">
      <c r="A8892">
        <v>-8104248.5362999896</v>
      </c>
      <c r="B8892">
        <v>-113061.931815178</v>
      </c>
      <c r="C8892">
        <v>0.100511461496353</v>
      </c>
    </row>
    <row r="8893" spans="1:3" x14ac:dyDescent="0.25">
      <c r="A8893">
        <v>-8103314.0574230701</v>
      </c>
      <c r="B8893">
        <v>-113061.931815178</v>
      </c>
      <c r="C8893">
        <v>0.11212583631277</v>
      </c>
    </row>
    <row r="8894" spans="1:3" x14ac:dyDescent="0.25">
      <c r="A8894">
        <v>-8102379.5785461497</v>
      </c>
      <c r="B8894">
        <v>-113061.931815178</v>
      </c>
      <c r="C8894">
        <v>0.122479774057865</v>
      </c>
    </row>
    <row r="8895" spans="1:3" x14ac:dyDescent="0.25">
      <c r="A8895">
        <v>-8101445.0996692302</v>
      </c>
      <c r="B8895">
        <v>-113061.931815178</v>
      </c>
      <c r="C8895">
        <v>0.13583427667617701</v>
      </c>
    </row>
    <row r="8896" spans="1:3" x14ac:dyDescent="0.25">
      <c r="A8896">
        <v>-8100510.6207923004</v>
      </c>
      <c r="B8896">
        <v>-113061.931815178</v>
      </c>
      <c r="C8896">
        <v>0.149128928780555</v>
      </c>
    </row>
    <row r="8897" spans="1:3" x14ac:dyDescent="0.25">
      <c r="A8897">
        <v>-8099576.14191538</v>
      </c>
      <c r="B8897">
        <v>-113061.931815178</v>
      </c>
      <c r="C8897">
        <v>0.15890537202358199</v>
      </c>
    </row>
    <row r="8898" spans="1:3" x14ac:dyDescent="0.25">
      <c r="A8898">
        <v>-8098641.6630384596</v>
      </c>
      <c r="B8898">
        <v>-113061.931815178</v>
      </c>
      <c r="C8898">
        <v>0.17433631420135401</v>
      </c>
    </row>
    <row r="8899" spans="1:3" x14ac:dyDescent="0.25">
      <c r="A8899">
        <v>-8097707.1841615299</v>
      </c>
      <c r="B8899">
        <v>-113061.931815178</v>
      </c>
      <c r="C8899">
        <v>0.19124138355255099</v>
      </c>
    </row>
    <row r="8900" spans="1:3" x14ac:dyDescent="0.25">
      <c r="A8900">
        <v>-8096772.7052846104</v>
      </c>
      <c r="B8900">
        <v>-113061.931815178</v>
      </c>
      <c r="C8900">
        <v>0.22162736952304801</v>
      </c>
    </row>
    <row r="8901" spans="1:3" x14ac:dyDescent="0.25">
      <c r="A8901">
        <v>-8095838.22640769</v>
      </c>
      <c r="B8901">
        <v>-113061.931815178</v>
      </c>
      <c r="C8901">
        <v>0.23867574334144501</v>
      </c>
    </row>
    <row r="8902" spans="1:3" x14ac:dyDescent="0.25">
      <c r="A8902">
        <v>-8094903.7475307602</v>
      </c>
      <c r="B8902">
        <v>-113061.931815178</v>
      </c>
      <c r="C8902">
        <v>0.25218844413757302</v>
      </c>
    </row>
    <row r="8903" spans="1:3" x14ac:dyDescent="0.25">
      <c r="A8903">
        <v>-8093969.2686538398</v>
      </c>
      <c r="B8903">
        <v>-113061.931815178</v>
      </c>
      <c r="C8903">
        <v>0.27175250649452198</v>
      </c>
    </row>
    <row r="8904" spans="1:3" x14ac:dyDescent="0.25">
      <c r="A8904">
        <v>-8093034.7897769203</v>
      </c>
      <c r="B8904">
        <v>-113061.931815178</v>
      </c>
      <c r="C8904">
        <v>0.28436848521232599</v>
      </c>
    </row>
    <row r="8905" spans="1:3" x14ac:dyDescent="0.25">
      <c r="A8905">
        <v>-8092100.3108999897</v>
      </c>
      <c r="B8905">
        <v>-113061.931815178</v>
      </c>
      <c r="C8905">
        <v>0.29730743169784501</v>
      </c>
    </row>
    <row r="8906" spans="1:3" x14ac:dyDescent="0.25">
      <c r="A8906">
        <v>-8091165.8320230702</v>
      </c>
      <c r="B8906">
        <v>-113061.931815178</v>
      </c>
      <c r="C8906">
        <v>0.30853012204170199</v>
      </c>
    </row>
    <row r="8907" spans="1:3" x14ac:dyDescent="0.25">
      <c r="A8907">
        <v>-8090231.3531461498</v>
      </c>
      <c r="B8907">
        <v>-113061.931815178</v>
      </c>
      <c r="C8907">
        <v>0.31295448541641202</v>
      </c>
    </row>
    <row r="8908" spans="1:3" x14ac:dyDescent="0.25">
      <c r="A8908">
        <v>-8089296.8742692303</v>
      </c>
      <c r="B8908">
        <v>-113061.931815178</v>
      </c>
      <c r="C8908">
        <v>0.32840579748153598</v>
      </c>
    </row>
    <row r="8909" spans="1:3" x14ac:dyDescent="0.25">
      <c r="A8909">
        <v>-8088362.3953922996</v>
      </c>
      <c r="B8909">
        <v>-113061.931815178</v>
      </c>
      <c r="C8909">
        <v>0.33650192618370001</v>
      </c>
    </row>
    <row r="8910" spans="1:3" x14ac:dyDescent="0.25">
      <c r="A8910">
        <v>-8087427.9165153801</v>
      </c>
      <c r="B8910">
        <v>-113061.931815178</v>
      </c>
      <c r="C8910">
        <v>0.34168240427970797</v>
      </c>
    </row>
    <row r="8911" spans="1:3" x14ac:dyDescent="0.25">
      <c r="A8911">
        <v>-8086493.4376384597</v>
      </c>
      <c r="B8911">
        <v>-113061.931815178</v>
      </c>
      <c r="C8911">
        <v>0.34868070483207703</v>
      </c>
    </row>
    <row r="8912" spans="1:3" x14ac:dyDescent="0.25">
      <c r="A8912">
        <v>-8085558.95876153</v>
      </c>
      <c r="B8912">
        <v>-113061.931815178</v>
      </c>
      <c r="C8912">
        <v>0.35106235742568898</v>
      </c>
    </row>
    <row r="8913" spans="1:3" x14ac:dyDescent="0.25">
      <c r="A8913">
        <v>-8084624.4798846096</v>
      </c>
      <c r="B8913">
        <v>-113061.931815178</v>
      </c>
      <c r="C8913">
        <v>0.350458413362503</v>
      </c>
    </row>
    <row r="8914" spans="1:3" x14ac:dyDescent="0.25">
      <c r="A8914">
        <v>-8083690.0010076901</v>
      </c>
      <c r="B8914">
        <v>-113061.931815178</v>
      </c>
      <c r="C8914">
        <v>0.35990685224532998</v>
      </c>
    </row>
    <row r="8915" spans="1:3" x14ac:dyDescent="0.25">
      <c r="A8915">
        <v>-8082755.5221307604</v>
      </c>
      <c r="B8915">
        <v>-113061.931815178</v>
      </c>
      <c r="C8915">
        <v>0.36541274189949002</v>
      </c>
    </row>
    <row r="8916" spans="1:3" x14ac:dyDescent="0.25">
      <c r="A8916">
        <v>-8081821.0432538399</v>
      </c>
      <c r="B8916">
        <v>-113061.931815178</v>
      </c>
      <c r="C8916">
        <v>0.37151601910591098</v>
      </c>
    </row>
    <row r="8917" spans="1:3" x14ac:dyDescent="0.25">
      <c r="A8917">
        <v>-8080886.5643769205</v>
      </c>
      <c r="B8917">
        <v>-113061.931815178</v>
      </c>
      <c r="C8917">
        <v>0.36866989731788602</v>
      </c>
    </row>
    <row r="8918" spans="1:3" x14ac:dyDescent="0.25">
      <c r="A8918">
        <v>-8079952.0855</v>
      </c>
      <c r="B8918">
        <v>-113061.931815178</v>
      </c>
      <c r="C8918">
        <v>0.374692142009735</v>
      </c>
    </row>
    <row r="8919" spans="1:3" x14ac:dyDescent="0.25">
      <c r="A8919">
        <v>-8079017.6066230703</v>
      </c>
      <c r="B8919">
        <v>-113061.931815178</v>
      </c>
      <c r="C8919">
        <v>0.368888199329376</v>
      </c>
    </row>
    <row r="8920" spans="1:3" x14ac:dyDescent="0.25">
      <c r="A8920">
        <v>-8078083.1277461499</v>
      </c>
      <c r="B8920">
        <v>-113061.931815178</v>
      </c>
      <c r="C8920">
        <v>0.37929558753967202</v>
      </c>
    </row>
    <row r="8921" spans="1:3" x14ac:dyDescent="0.25">
      <c r="A8921">
        <v>-8077148.6488692304</v>
      </c>
      <c r="B8921">
        <v>-113061.931815178</v>
      </c>
      <c r="C8921">
        <v>0.38852652907371499</v>
      </c>
    </row>
    <row r="8922" spans="1:3" x14ac:dyDescent="0.25">
      <c r="A8922">
        <v>-8076214.1699922998</v>
      </c>
      <c r="B8922">
        <v>-113061.931815178</v>
      </c>
      <c r="C8922">
        <v>0.380828768014907</v>
      </c>
    </row>
    <row r="8923" spans="1:3" x14ac:dyDescent="0.25">
      <c r="A8923">
        <v>-8075279.6911153803</v>
      </c>
      <c r="B8923">
        <v>-113061.931815178</v>
      </c>
      <c r="C8923">
        <v>0</v>
      </c>
    </row>
    <row r="8924" spans="1:3" x14ac:dyDescent="0.25">
      <c r="A8924">
        <v>-8074345.2122384598</v>
      </c>
      <c r="B8924">
        <v>-113061.931815178</v>
      </c>
      <c r="C8924">
        <v>0</v>
      </c>
    </row>
    <row r="8925" spans="1:3" x14ac:dyDescent="0.25">
      <c r="A8925">
        <v>-8073410.7333615301</v>
      </c>
      <c r="B8925">
        <v>-113061.931815178</v>
      </c>
      <c r="C8925">
        <v>0</v>
      </c>
    </row>
    <row r="8926" spans="1:3" x14ac:dyDescent="0.25">
      <c r="A8926">
        <v>-8072476.2544846097</v>
      </c>
      <c r="B8926">
        <v>-113061.931815178</v>
      </c>
      <c r="C8926">
        <v>0</v>
      </c>
    </row>
    <row r="8927" spans="1:3" x14ac:dyDescent="0.25">
      <c r="A8927">
        <v>-8071541.7756076902</v>
      </c>
      <c r="B8927">
        <v>-113061.931815178</v>
      </c>
      <c r="C8927">
        <v>0</v>
      </c>
    </row>
    <row r="8928" spans="1:3" x14ac:dyDescent="0.25">
      <c r="A8928">
        <v>-8070607.2967307596</v>
      </c>
      <c r="B8928">
        <v>-113061.931815178</v>
      </c>
      <c r="C8928">
        <v>0</v>
      </c>
    </row>
    <row r="8929" spans="1:3" x14ac:dyDescent="0.25">
      <c r="A8929">
        <v>-8069672.8178538401</v>
      </c>
      <c r="B8929">
        <v>-113061.931815178</v>
      </c>
      <c r="C8929">
        <v>0</v>
      </c>
    </row>
    <row r="8930" spans="1:3" x14ac:dyDescent="0.25">
      <c r="A8930">
        <v>-8068738.3389769197</v>
      </c>
      <c r="B8930">
        <v>-113061.931815178</v>
      </c>
      <c r="C8930">
        <v>0</v>
      </c>
    </row>
    <row r="8931" spans="1:3" x14ac:dyDescent="0.25">
      <c r="A8931">
        <v>-8067803.8601000002</v>
      </c>
      <c r="B8931">
        <v>-113061.931815178</v>
      </c>
      <c r="C8931">
        <v>0</v>
      </c>
    </row>
    <row r="8932" spans="1:3" x14ac:dyDescent="0.25">
      <c r="A8932">
        <v>-8066869.3812230704</v>
      </c>
      <c r="B8932">
        <v>-113061.931815178</v>
      </c>
      <c r="C8932">
        <v>0</v>
      </c>
    </row>
    <row r="8933" spans="1:3" x14ac:dyDescent="0.25">
      <c r="A8933">
        <f>-8064065.9445923 -1</f>
        <v>-8064066.9445922999</v>
      </c>
      <c r="B8933" t="s">
        <v>3020</v>
      </c>
    </row>
    <row r="8934" spans="1:3" x14ac:dyDescent="0.25">
      <c r="A8934">
        <f>-8055655.6347 -1130</f>
        <v>-8056785.6347000003</v>
      </c>
      <c r="B8934" t="s">
        <v>3021</v>
      </c>
    </row>
    <row r="8935" spans="1:3" x14ac:dyDescent="0.25">
      <c r="A8935">
        <f>-8051917.7191923 -1</f>
        <v>-8051918.7191923</v>
      </c>
      <c r="B8935" t="s">
        <v>3020</v>
      </c>
    </row>
    <row r="8936" spans="1:3" x14ac:dyDescent="0.25">
      <c r="A8936">
        <f>-8043507.4093 -1130</f>
        <v>-8044637.4093000004</v>
      </c>
      <c r="B8936" t="s">
        <v>3021</v>
      </c>
    </row>
    <row r="8937" spans="1:3" x14ac:dyDescent="0.25">
      <c r="A8937">
        <f>-8039769.4937923 -1</f>
        <v>-8039770.4937923001</v>
      </c>
      <c r="B8937" t="s">
        <v>3020</v>
      </c>
    </row>
    <row r="8938" spans="1:3" x14ac:dyDescent="0.25">
      <c r="A8938">
        <f>-8031359.1839 -1130</f>
        <v>-8032489.1838999996</v>
      </c>
      <c r="B8938" t="s">
        <v>3021</v>
      </c>
    </row>
    <row r="8939" spans="1:3" x14ac:dyDescent="0.25">
      <c r="A8939">
        <f>-8027621.2683923 -1</f>
        <v>-8027622.2683923002</v>
      </c>
      <c r="B8939" t="s">
        <v>3020</v>
      </c>
    </row>
    <row r="8940" spans="1:3" x14ac:dyDescent="0.25">
      <c r="A8940">
        <f>-8019210.9585 -1130</f>
        <v>-8020340.9584999997</v>
      </c>
      <c r="B8940" t="s">
        <v>3021</v>
      </c>
    </row>
    <row r="8941" spans="1:3" x14ac:dyDescent="0.25">
      <c r="A8941">
        <f>-8015473.0429923 -1</f>
        <v>-8015474.0429923004</v>
      </c>
      <c r="B8941" t="s">
        <v>3020</v>
      </c>
    </row>
    <row r="8942" spans="1:3" x14ac:dyDescent="0.25">
      <c r="A8942">
        <f>-8124807.0715923 -1</f>
        <v>-8124808.0715923002</v>
      </c>
      <c r="B8942" t="s">
        <v>3022</v>
      </c>
    </row>
    <row r="8943" spans="1:3" x14ac:dyDescent="0.25">
      <c r="A8943">
        <v>-8119200.19833076</v>
      </c>
      <c r="B8943">
        <v>-113996.410691964</v>
      </c>
      <c r="C8943" t="s">
        <v>3023</v>
      </c>
    </row>
    <row r="8944" spans="1:3" x14ac:dyDescent="0.25">
      <c r="A8944">
        <v>-8118265.7194538396</v>
      </c>
      <c r="B8944">
        <v>-113996.410691964</v>
      </c>
      <c r="C8944">
        <v>5.6799538433551702E-3</v>
      </c>
    </row>
    <row r="8945" spans="1:3" x14ac:dyDescent="0.25">
      <c r="A8945">
        <v>-8117331.2405769201</v>
      </c>
      <c r="B8945">
        <v>-113996.410691964</v>
      </c>
      <c r="C8945" t="s">
        <v>3024</v>
      </c>
    </row>
    <row r="8946" spans="1:3" x14ac:dyDescent="0.25">
      <c r="A8946">
        <v>-8116396.7616999904</v>
      </c>
      <c r="B8946">
        <v>-113996.410691964</v>
      </c>
      <c r="C8946" t="s">
        <v>3025</v>
      </c>
    </row>
    <row r="8947" spans="1:3" x14ac:dyDescent="0.25">
      <c r="A8947">
        <v>-8115462.28282307</v>
      </c>
      <c r="B8947">
        <v>-113996.410691964</v>
      </c>
      <c r="C8947" t="s">
        <v>3026</v>
      </c>
    </row>
    <row r="8948" spans="1:3" x14ac:dyDescent="0.25">
      <c r="A8948">
        <v>-8114527.8039461495</v>
      </c>
      <c r="B8948">
        <v>-113996.410691964</v>
      </c>
      <c r="C8948" t="s">
        <v>3027</v>
      </c>
    </row>
    <row r="8949" spans="1:3" x14ac:dyDescent="0.25">
      <c r="A8949">
        <v>-8113593.32506923</v>
      </c>
      <c r="B8949">
        <v>-113996.410691964</v>
      </c>
      <c r="C8949" t="s">
        <v>3028</v>
      </c>
    </row>
    <row r="8950" spans="1:3" x14ac:dyDescent="0.25">
      <c r="A8950">
        <v>-8112658.8461923003</v>
      </c>
      <c r="B8950">
        <v>-113996.410691964</v>
      </c>
      <c r="C8950" t="s">
        <v>3029</v>
      </c>
    </row>
    <row r="8951" spans="1:3" x14ac:dyDescent="0.25">
      <c r="A8951">
        <v>-8111724.3673153799</v>
      </c>
      <c r="B8951">
        <v>-113996.410691964</v>
      </c>
      <c r="C8951" t="s">
        <v>3030</v>
      </c>
    </row>
    <row r="8952" spans="1:3" x14ac:dyDescent="0.25">
      <c r="A8952">
        <v>-8110789.8884384604</v>
      </c>
      <c r="B8952">
        <v>-113996.410691964</v>
      </c>
      <c r="C8952" t="s">
        <v>3031</v>
      </c>
    </row>
    <row r="8953" spans="1:3" x14ac:dyDescent="0.25">
      <c r="A8953">
        <v>-8109855.4095615298</v>
      </c>
      <c r="B8953">
        <v>-113996.410691964</v>
      </c>
      <c r="C8953" t="s">
        <v>3032</v>
      </c>
    </row>
    <row r="8954" spans="1:3" x14ac:dyDescent="0.25">
      <c r="A8954">
        <v>-8108920.9306846103</v>
      </c>
      <c r="B8954">
        <v>-113996.410691964</v>
      </c>
      <c r="C8954" t="s">
        <v>3033</v>
      </c>
    </row>
    <row r="8955" spans="1:3" x14ac:dyDescent="0.25">
      <c r="A8955">
        <v>-8107986.4518076899</v>
      </c>
      <c r="B8955">
        <v>-113996.410691964</v>
      </c>
      <c r="C8955" t="s">
        <v>3034</v>
      </c>
    </row>
    <row r="8956" spans="1:3" x14ac:dyDescent="0.25">
      <c r="A8956">
        <v>-8107051.9729307601</v>
      </c>
      <c r="B8956">
        <v>-113996.410691964</v>
      </c>
      <c r="C8956" t="s">
        <v>3035</v>
      </c>
    </row>
    <row r="8957" spans="1:3" x14ac:dyDescent="0.25">
      <c r="A8957">
        <v>-8106117.4940538397</v>
      </c>
      <c r="B8957">
        <v>-113996.410691964</v>
      </c>
      <c r="C8957" t="s">
        <v>3036</v>
      </c>
    </row>
    <row r="8958" spans="1:3" x14ac:dyDescent="0.25">
      <c r="A8958">
        <v>-8105183.0151769202</v>
      </c>
      <c r="B8958">
        <v>-113996.410691964</v>
      </c>
      <c r="C8958" t="s">
        <v>3037</v>
      </c>
    </row>
    <row r="8959" spans="1:3" x14ac:dyDescent="0.25">
      <c r="A8959">
        <v>-8104248.5362999896</v>
      </c>
      <c r="B8959">
        <v>-113996.410691964</v>
      </c>
      <c r="C8959">
        <v>0.105629973113536</v>
      </c>
    </row>
    <row r="8960" spans="1:3" x14ac:dyDescent="0.25">
      <c r="A8960">
        <v>-8103314.0574230701</v>
      </c>
      <c r="B8960">
        <v>-113996.410691964</v>
      </c>
      <c r="C8960" t="s">
        <v>3038</v>
      </c>
    </row>
    <row r="8961" spans="1:3" x14ac:dyDescent="0.25">
      <c r="A8961">
        <v>-8102379.5785461497</v>
      </c>
      <c r="B8961">
        <v>-113996.410691964</v>
      </c>
      <c r="C8961" t="s">
        <v>3039</v>
      </c>
    </row>
    <row r="8962" spans="1:3" x14ac:dyDescent="0.25">
      <c r="A8962">
        <v>-8101445.0996692302</v>
      </c>
      <c r="B8962">
        <v>-113996.410691964</v>
      </c>
      <c r="C8962">
        <v>0.13976515829563099</v>
      </c>
    </row>
    <row r="8963" spans="1:3" x14ac:dyDescent="0.25">
      <c r="A8963">
        <v>-8100510.6207923004</v>
      </c>
      <c r="B8963">
        <v>-113996.410691964</v>
      </c>
      <c r="C8963" t="s">
        <v>3040</v>
      </c>
    </row>
    <row r="8964" spans="1:3" x14ac:dyDescent="0.25">
      <c r="A8964">
        <v>-8099576.14191538</v>
      </c>
      <c r="B8964">
        <v>-113996.410691964</v>
      </c>
      <c r="C8964" t="s">
        <v>3041</v>
      </c>
    </row>
    <row r="8965" spans="1:3" x14ac:dyDescent="0.25">
      <c r="A8965">
        <v>-8098641.6630384596</v>
      </c>
      <c r="B8965">
        <v>-113996.410691964</v>
      </c>
      <c r="C8965" t="s">
        <v>3042</v>
      </c>
    </row>
    <row r="8966" spans="1:3" x14ac:dyDescent="0.25">
      <c r="A8966">
        <v>-8097707.1841615299</v>
      </c>
      <c r="B8966">
        <v>-113996.410691964</v>
      </c>
      <c r="C8966" t="s">
        <v>3043</v>
      </c>
    </row>
    <row r="8967" spans="1:3" x14ac:dyDescent="0.25">
      <c r="A8967">
        <v>-8096772.7052846104</v>
      </c>
      <c r="B8967">
        <v>-113996.410691964</v>
      </c>
      <c r="C8967" t="s">
        <v>3044</v>
      </c>
    </row>
    <row r="8968" spans="1:3" x14ac:dyDescent="0.25">
      <c r="A8968">
        <v>-8095838.22640769</v>
      </c>
      <c r="B8968">
        <v>-113996.410691964</v>
      </c>
      <c r="C8968" t="s">
        <v>3045</v>
      </c>
    </row>
    <row r="8969" spans="1:3" x14ac:dyDescent="0.25">
      <c r="A8969">
        <v>-8094903.7475307602</v>
      </c>
      <c r="B8969">
        <v>-113996.410691964</v>
      </c>
      <c r="C8969" t="s">
        <v>3046</v>
      </c>
    </row>
    <row r="8970" spans="1:3" x14ac:dyDescent="0.25">
      <c r="A8970">
        <v>-8093969.2686538398</v>
      </c>
      <c r="B8970">
        <v>-113996.410691964</v>
      </c>
      <c r="C8970" t="s">
        <v>3047</v>
      </c>
    </row>
    <row r="8971" spans="1:3" x14ac:dyDescent="0.25">
      <c r="A8971">
        <v>-8093034.7897769203</v>
      </c>
      <c r="B8971">
        <v>-113996.410691964</v>
      </c>
      <c r="C8971" t="s">
        <v>3048</v>
      </c>
    </row>
    <row r="8972" spans="1:3" x14ac:dyDescent="0.25">
      <c r="A8972">
        <v>-8092100.3108999897</v>
      </c>
      <c r="B8972">
        <v>-113996.410691964</v>
      </c>
      <c r="C8972" t="s">
        <v>3049</v>
      </c>
    </row>
    <row r="8973" spans="1:3" x14ac:dyDescent="0.25">
      <c r="A8973">
        <v>-8091165.8320230702</v>
      </c>
      <c r="B8973">
        <v>-113996.410691964</v>
      </c>
      <c r="C8973" t="s">
        <v>3050</v>
      </c>
    </row>
    <row r="8974" spans="1:3" x14ac:dyDescent="0.25">
      <c r="A8974">
        <v>-8090231.3531461498</v>
      </c>
      <c r="B8974">
        <v>-113996.410691964</v>
      </c>
      <c r="C8974">
        <v>0.32548183202743503</v>
      </c>
    </row>
    <row r="8975" spans="1:3" x14ac:dyDescent="0.25">
      <c r="A8975">
        <v>-8089296.8742692303</v>
      </c>
      <c r="B8975">
        <v>-113996.410691964</v>
      </c>
      <c r="C8975" t="s">
        <v>3051</v>
      </c>
    </row>
    <row r="8976" spans="1:3" x14ac:dyDescent="0.25">
      <c r="A8976">
        <v>-8088362.3953922996</v>
      </c>
      <c r="B8976">
        <v>-113996.410691964</v>
      </c>
      <c r="C8976" t="s">
        <v>3052</v>
      </c>
    </row>
    <row r="8977" spans="1:3" x14ac:dyDescent="0.25">
      <c r="A8977">
        <v>-8087427.9165153801</v>
      </c>
      <c r="B8977">
        <v>-113996.410691964</v>
      </c>
      <c r="C8977">
        <v>0.33847549557685802</v>
      </c>
    </row>
    <row r="8978" spans="1:3" x14ac:dyDescent="0.25">
      <c r="A8978">
        <v>-8086493.4376384597</v>
      </c>
      <c r="B8978">
        <v>-113996.410691964</v>
      </c>
      <c r="C8978" t="s">
        <v>3053</v>
      </c>
    </row>
    <row r="8979" spans="1:3" x14ac:dyDescent="0.25">
      <c r="A8979">
        <v>-8085558.95876153</v>
      </c>
      <c r="B8979">
        <v>-113996.410691964</v>
      </c>
      <c r="C8979" t="s">
        <v>3054</v>
      </c>
    </row>
    <row r="8980" spans="1:3" x14ac:dyDescent="0.25">
      <c r="A8980">
        <v>-8084624.4798846096</v>
      </c>
      <c r="B8980">
        <v>-113996.410691964</v>
      </c>
      <c r="C8980" t="s">
        <v>3055</v>
      </c>
    </row>
    <row r="8981" spans="1:3" x14ac:dyDescent="0.25">
      <c r="A8981">
        <v>-8083690.0010076901</v>
      </c>
      <c r="B8981">
        <v>-113996.410691964</v>
      </c>
      <c r="C8981" t="s">
        <v>3056</v>
      </c>
    </row>
    <row r="8982" spans="1:3" x14ac:dyDescent="0.25">
      <c r="A8982">
        <v>-8082755.5221307604</v>
      </c>
      <c r="B8982">
        <v>-113996.410691964</v>
      </c>
      <c r="C8982" t="s">
        <v>3057</v>
      </c>
    </row>
    <row r="8983" spans="1:3" x14ac:dyDescent="0.25">
      <c r="A8983">
        <v>-8081821.0432538399</v>
      </c>
      <c r="B8983">
        <v>-113996.410691964</v>
      </c>
      <c r="C8983" t="s">
        <v>3058</v>
      </c>
    </row>
    <row r="8984" spans="1:3" x14ac:dyDescent="0.25">
      <c r="A8984">
        <v>-8080886.5643769205</v>
      </c>
      <c r="B8984">
        <v>-113996.410691964</v>
      </c>
      <c r="C8984" t="s">
        <v>3059</v>
      </c>
    </row>
    <row r="8985" spans="1:3" x14ac:dyDescent="0.25">
      <c r="A8985">
        <v>-8079952.0855</v>
      </c>
      <c r="B8985">
        <v>-113996.410691964</v>
      </c>
      <c r="C8985" t="s">
        <v>3060</v>
      </c>
    </row>
    <row r="8986" spans="1:3" x14ac:dyDescent="0.25">
      <c r="A8986">
        <v>-8079017.6066230703</v>
      </c>
      <c r="B8986">
        <v>-113996.410691964</v>
      </c>
      <c r="C8986" t="s">
        <v>3061</v>
      </c>
    </row>
    <row r="8987" spans="1:3" x14ac:dyDescent="0.25">
      <c r="A8987">
        <v>-8078083.1277461499</v>
      </c>
      <c r="B8987">
        <v>-113996.410691964</v>
      </c>
      <c r="C8987" t="s">
        <v>3062</v>
      </c>
    </row>
    <row r="8988" spans="1:3" x14ac:dyDescent="0.25">
      <c r="A8988">
        <v>-8077148.6488692304</v>
      </c>
      <c r="B8988">
        <v>-113996.410691964</v>
      </c>
      <c r="C8988" t="s">
        <v>3063</v>
      </c>
    </row>
    <row r="8989" spans="1:3" x14ac:dyDescent="0.25">
      <c r="A8989">
        <v>-8076214.1699922998</v>
      </c>
      <c r="B8989">
        <v>-113996.410691964</v>
      </c>
      <c r="C8989" t="s">
        <v>184</v>
      </c>
    </row>
    <row r="8990" spans="1:3" x14ac:dyDescent="0.25">
      <c r="A8990">
        <v>-8075279.6911153803</v>
      </c>
      <c r="B8990">
        <v>-113996.410691964</v>
      </c>
      <c r="C8990" t="s">
        <v>184</v>
      </c>
    </row>
    <row r="8991" spans="1:3" x14ac:dyDescent="0.25">
      <c r="A8991">
        <v>-8074345.2122384598</v>
      </c>
      <c r="B8991">
        <v>-113996.410691964</v>
      </c>
      <c r="C8991" t="s">
        <v>184</v>
      </c>
    </row>
    <row r="8992" spans="1:3" x14ac:dyDescent="0.25">
      <c r="A8992">
        <v>-8073410.7333615301</v>
      </c>
      <c r="B8992">
        <v>-113996.410691964</v>
      </c>
      <c r="C8992">
        <v>0</v>
      </c>
    </row>
    <row r="8993" spans="1:3" x14ac:dyDescent="0.25">
      <c r="A8993">
        <v>-8072476.2544846097</v>
      </c>
      <c r="B8993">
        <v>-113996.410691964</v>
      </c>
      <c r="C8993" t="s">
        <v>184</v>
      </c>
    </row>
    <row r="8994" spans="1:3" x14ac:dyDescent="0.25">
      <c r="A8994">
        <v>-8071541.7756076902</v>
      </c>
      <c r="B8994">
        <v>-113996.410691964</v>
      </c>
      <c r="C8994" t="s">
        <v>184</v>
      </c>
    </row>
    <row r="8995" spans="1:3" x14ac:dyDescent="0.25">
      <c r="A8995">
        <v>-8070607.2967307596</v>
      </c>
      <c r="B8995">
        <v>-113996.410691964</v>
      </c>
      <c r="C8995">
        <v>0</v>
      </c>
    </row>
    <row r="8996" spans="1:3" x14ac:dyDescent="0.25">
      <c r="A8996">
        <v>-8069672.8178538401</v>
      </c>
      <c r="B8996">
        <v>-113996.410691964</v>
      </c>
      <c r="C8996" t="s">
        <v>184</v>
      </c>
    </row>
    <row r="8997" spans="1:3" x14ac:dyDescent="0.25">
      <c r="A8997">
        <v>-8068738.3389769197</v>
      </c>
      <c r="B8997">
        <v>-113996.410691964</v>
      </c>
      <c r="C8997" t="s">
        <v>184</v>
      </c>
    </row>
    <row r="8998" spans="1:3" x14ac:dyDescent="0.25">
      <c r="A8998">
        <v>-8067803.8601000002</v>
      </c>
      <c r="B8998">
        <v>-113996.410691964</v>
      </c>
      <c r="C8998" t="s">
        <v>184</v>
      </c>
    </row>
    <row r="8999" spans="1:3" x14ac:dyDescent="0.25">
      <c r="A8999">
        <v>-8066869.3812230704</v>
      </c>
      <c r="B8999">
        <v>-113996.410691964</v>
      </c>
      <c r="C8999" t="s">
        <v>184</v>
      </c>
    </row>
    <row r="9000" spans="1:3" x14ac:dyDescent="0.25">
      <c r="A9000">
        <f>-8064065.9445923 -1</f>
        <v>-8064066.9445922999</v>
      </c>
      <c r="B9000" t="s">
        <v>3022</v>
      </c>
    </row>
    <row r="9001" spans="1:3" x14ac:dyDescent="0.25">
      <c r="A9001">
        <f>-8055655.6347 -1139</f>
        <v>-8056794.6347000003</v>
      </c>
      <c r="B9001" t="s">
        <v>3064</v>
      </c>
    </row>
    <row r="9002" spans="1:3" x14ac:dyDescent="0.25">
      <c r="A9002">
        <f>-8051917.7191923 -1</f>
        <v>-8051918.7191923</v>
      </c>
      <c r="B9002" t="s">
        <v>3022</v>
      </c>
    </row>
    <row r="9003" spans="1:3" x14ac:dyDescent="0.25">
      <c r="A9003">
        <f>-8043507.4093 -1139</f>
        <v>-8044646.4093000004</v>
      </c>
      <c r="B9003" t="s">
        <v>3064</v>
      </c>
    </row>
    <row r="9004" spans="1:3" x14ac:dyDescent="0.25">
      <c r="A9004">
        <f>-8039769.4937923 -1</f>
        <v>-8039770.4937923001</v>
      </c>
      <c r="B9004" t="s">
        <v>3022</v>
      </c>
    </row>
    <row r="9005" spans="1:3" x14ac:dyDescent="0.25">
      <c r="A9005">
        <f>-8031359.1839 -1139</f>
        <v>-8032498.1838999996</v>
      </c>
      <c r="B9005" t="s">
        <v>3064</v>
      </c>
    </row>
    <row r="9006" spans="1:3" x14ac:dyDescent="0.25">
      <c r="A9006">
        <f>-8027621.2683923 -1</f>
        <v>-8027622.2683923002</v>
      </c>
      <c r="B9006" t="s">
        <v>3022</v>
      </c>
    </row>
    <row r="9007" spans="1:3" x14ac:dyDescent="0.25">
      <c r="A9007">
        <f>-8019210.9585 -1139</f>
        <v>-8020349.9584999997</v>
      </c>
      <c r="B9007" t="s">
        <v>3064</v>
      </c>
    </row>
    <row r="9008" spans="1:3" x14ac:dyDescent="0.25">
      <c r="A9008">
        <f>-8015473.0429923 -1</f>
        <v>-8015474.0429923004</v>
      </c>
      <c r="B9008" t="s">
        <v>3022</v>
      </c>
    </row>
    <row r="9009" spans="1:3" x14ac:dyDescent="0.25">
      <c r="A9009">
        <f>-8124807.0715923 -1</f>
        <v>-8124808.0715923002</v>
      </c>
      <c r="B9009" t="s">
        <v>3065</v>
      </c>
    </row>
    <row r="9010" spans="1:3" x14ac:dyDescent="0.25">
      <c r="A9010">
        <v>-8120134.6772076897</v>
      </c>
      <c r="B9010">
        <v>-114930.889568749</v>
      </c>
      <c r="C9010">
        <v>3.1598682980984402E-3</v>
      </c>
    </row>
    <row r="9011" spans="1:3" x14ac:dyDescent="0.25">
      <c r="A9011">
        <v>-8119200.19833076</v>
      </c>
      <c r="B9011">
        <v>-114930.889568749</v>
      </c>
      <c r="C9011">
        <v>4.7881165519356702E-3</v>
      </c>
    </row>
    <row r="9012" spans="1:3" x14ac:dyDescent="0.25">
      <c r="A9012">
        <v>-8118265.7194538396</v>
      </c>
      <c r="B9012">
        <v>-114930.889568749</v>
      </c>
      <c r="C9012">
        <v>6.1430009081959698E-3</v>
      </c>
    </row>
    <row r="9013" spans="1:3" x14ac:dyDescent="0.25">
      <c r="A9013">
        <v>-8117331.2405769201</v>
      </c>
      <c r="B9013">
        <v>-114930.889568749</v>
      </c>
      <c r="C9013">
        <v>8.5168238729238493E-3</v>
      </c>
    </row>
    <row r="9014" spans="1:3" x14ac:dyDescent="0.25">
      <c r="A9014">
        <v>-8116396.7616999904</v>
      </c>
      <c r="B9014">
        <v>-114930.889568749</v>
      </c>
      <c r="C9014">
        <v>1.25684775412082E-2</v>
      </c>
    </row>
    <row r="9015" spans="1:3" x14ac:dyDescent="0.25">
      <c r="A9015">
        <v>-8115462.28282307</v>
      </c>
      <c r="B9015">
        <v>-114930.889568749</v>
      </c>
      <c r="C9015">
        <v>1.6421683132648399E-2</v>
      </c>
    </row>
    <row r="9016" spans="1:3" x14ac:dyDescent="0.25">
      <c r="A9016">
        <v>-8114527.8039461495</v>
      </c>
      <c r="B9016">
        <v>-114930.889568749</v>
      </c>
      <c r="C9016">
        <v>2.1583760157227499E-2</v>
      </c>
    </row>
    <row r="9017" spans="1:3" x14ac:dyDescent="0.25">
      <c r="A9017">
        <v>-8113593.32506923</v>
      </c>
      <c r="B9017">
        <v>-114930.889568749</v>
      </c>
      <c r="C9017">
        <v>2.7085980400443001E-2</v>
      </c>
    </row>
    <row r="9018" spans="1:3" x14ac:dyDescent="0.25">
      <c r="A9018">
        <v>-8112658.8461923003</v>
      </c>
      <c r="B9018">
        <v>-114930.889568749</v>
      </c>
      <c r="C9018">
        <v>3.3544488251209197E-2</v>
      </c>
    </row>
    <row r="9019" spans="1:3" x14ac:dyDescent="0.25">
      <c r="A9019">
        <v>-8111724.3673153799</v>
      </c>
      <c r="B9019">
        <v>-114930.889568749</v>
      </c>
      <c r="C9019">
        <v>3.6512978374957997E-2</v>
      </c>
    </row>
    <row r="9020" spans="1:3" x14ac:dyDescent="0.25">
      <c r="A9020">
        <v>-8110789.8884384604</v>
      </c>
      <c r="B9020">
        <v>-114930.889568749</v>
      </c>
      <c r="C9020">
        <v>4.3839849531650502E-2</v>
      </c>
    </row>
    <row r="9021" spans="1:3" x14ac:dyDescent="0.25">
      <c r="A9021">
        <v>-8109855.4095615298</v>
      </c>
      <c r="B9021">
        <v>-114930.889568749</v>
      </c>
      <c r="C9021">
        <v>5.2424684166908202E-2</v>
      </c>
    </row>
    <row r="9022" spans="1:3" x14ac:dyDescent="0.25">
      <c r="A9022">
        <v>-8108920.9306846103</v>
      </c>
      <c r="B9022">
        <v>-114930.889568749</v>
      </c>
      <c r="C9022">
        <v>6.3148342072963701E-2</v>
      </c>
    </row>
    <row r="9023" spans="1:3" x14ac:dyDescent="0.25">
      <c r="A9023">
        <v>-8107986.4518076899</v>
      </c>
      <c r="B9023">
        <v>-114930.889568749</v>
      </c>
      <c r="C9023">
        <v>7.1500971913337694E-2</v>
      </c>
    </row>
    <row r="9024" spans="1:3" x14ac:dyDescent="0.25">
      <c r="A9024">
        <v>-8107051.9729307601</v>
      </c>
      <c r="B9024">
        <v>-114930.889568749</v>
      </c>
      <c r="C9024">
        <v>8.0649048089980996E-2</v>
      </c>
    </row>
    <row r="9025" spans="1:3" x14ac:dyDescent="0.25">
      <c r="A9025">
        <v>-8106117.4940538397</v>
      </c>
      <c r="B9025">
        <v>-114930.889568749</v>
      </c>
      <c r="C9025">
        <v>9.0888880193233407E-2</v>
      </c>
    </row>
    <row r="9026" spans="1:3" x14ac:dyDescent="0.25">
      <c r="A9026">
        <v>-8105183.0151769202</v>
      </c>
      <c r="B9026">
        <v>-114930.889568749</v>
      </c>
      <c r="C9026">
        <v>9.9419325590133598E-2</v>
      </c>
    </row>
    <row r="9027" spans="1:3" x14ac:dyDescent="0.25">
      <c r="A9027">
        <v>-8104248.5362999896</v>
      </c>
      <c r="B9027">
        <v>-114930.889568749</v>
      </c>
      <c r="C9027">
        <v>0.109997190535068</v>
      </c>
    </row>
    <row r="9028" spans="1:3" x14ac:dyDescent="0.25">
      <c r="A9028">
        <v>-8103314.0574230701</v>
      </c>
      <c r="B9028">
        <v>-114930.889568749</v>
      </c>
      <c r="C9028">
        <v>0.121788829565048</v>
      </c>
    </row>
    <row r="9029" spans="1:3" x14ac:dyDescent="0.25">
      <c r="A9029">
        <v>-8102379.5785461497</v>
      </c>
      <c r="B9029">
        <v>-114930.889568749</v>
      </c>
      <c r="C9029">
        <v>0.13261435925960499</v>
      </c>
    </row>
    <row r="9030" spans="1:3" x14ac:dyDescent="0.25">
      <c r="A9030">
        <v>-8101445.0996692302</v>
      </c>
      <c r="B9030">
        <v>-114930.889568749</v>
      </c>
      <c r="C9030">
        <v>0.14538346230983701</v>
      </c>
    </row>
    <row r="9031" spans="1:3" x14ac:dyDescent="0.25">
      <c r="A9031">
        <v>-8100510.6207923004</v>
      </c>
      <c r="B9031">
        <v>-114930.889568749</v>
      </c>
      <c r="C9031">
        <v>0.157941684126853</v>
      </c>
    </row>
    <row r="9032" spans="1:3" x14ac:dyDescent="0.25">
      <c r="A9032">
        <v>-8099576.14191538</v>
      </c>
      <c r="B9032">
        <v>-114930.889568749</v>
      </c>
      <c r="C9032">
        <v>0.18071562051772999</v>
      </c>
    </row>
    <row r="9033" spans="1:3" x14ac:dyDescent="0.25">
      <c r="A9033">
        <v>-8098641.6630384596</v>
      </c>
      <c r="B9033">
        <v>-114930.889568749</v>
      </c>
      <c r="C9033">
        <v>0.19401921331882399</v>
      </c>
    </row>
    <row r="9034" spans="1:3" x14ac:dyDescent="0.25">
      <c r="A9034">
        <v>-8097707.1841615299</v>
      </c>
      <c r="B9034">
        <v>-114930.889568749</v>
      </c>
      <c r="C9034">
        <v>0.21106119453906999</v>
      </c>
    </row>
    <row r="9035" spans="1:3" x14ac:dyDescent="0.25">
      <c r="A9035">
        <v>-8096772.7052846104</v>
      </c>
      <c r="B9035">
        <v>-114930.889568749</v>
      </c>
      <c r="C9035">
        <v>0.226249679923057</v>
      </c>
    </row>
    <row r="9036" spans="1:3" x14ac:dyDescent="0.25">
      <c r="A9036">
        <v>-8095838.22640769</v>
      </c>
      <c r="B9036">
        <v>-114930.889568749</v>
      </c>
      <c r="C9036">
        <v>0.24184525012969901</v>
      </c>
    </row>
    <row r="9037" spans="1:3" x14ac:dyDescent="0.25">
      <c r="A9037">
        <v>-8094903.7475307602</v>
      </c>
      <c r="B9037">
        <v>-114930.889568749</v>
      </c>
      <c r="C9037">
        <v>0.25422862172126698</v>
      </c>
    </row>
    <row r="9038" spans="1:3" x14ac:dyDescent="0.25">
      <c r="A9038">
        <v>-8093969.2686538398</v>
      </c>
      <c r="B9038">
        <v>-114930.889568749</v>
      </c>
      <c r="C9038">
        <v>0.272213906049728</v>
      </c>
    </row>
    <row r="9039" spans="1:3" x14ac:dyDescent="0.25">
      <c r="A9039">
        <v>-8093034.7897769203</v>
      </c>
      <c r="B9039">
        <v>-114930.889568749</v>
      </c>
      <c r="C9039">
        <v>0.28464770317077598</v>
      </c>
    </row>
    <row r="9040" spans="1:3" x14ac:dyDescent="0.25">
      <c r="A9040">
        <v>-8092100.3108999897</v>
      </c>
      <c r="B9040">
        <v>-114930.889568749</v>
      </c>
      <c r="C9040">
        <v>0.29737263917922901</v>
      </c>
    </row>
    <row r="9041" spans="1:3" x14ac:dyDescent="0.25">
      <c r="A9041">
        <v>-8091165.8320230702</v>
      </c>
      <c r="B9041">
        <v>-114930.889568749</v>
      </c>
      <c r="C9041">
        <v>0.30814513564109802</v>
      </c>
    </row>
    <row r="9042" spans="1:3" x14ac:dyDescent="0.25">
      <c r="A9042">
        <v>-8090231.3531461498</v>
      </c>
      <c r="B9042">
        <v>-114930.889568749</v>
      </c>
      <c r="C9042">
        <v>0.32312804460525502</v>
      </c>
    </row>
    <row r="9043" spans="1:3" x14ac:dyDescent="0.25">
      <c r="A9043">
        <v>-8089296.8742692303</v>
      </c>
      <c r="B9043">
        <v>-114930.889568749</v>
      </c>
      <c r="C9043">
        <v>0.32685539126396101</v>
      </c>
    </row>
    <row r="9044" spans="1:3" x14ac:dyDescent="0.25">
      <c r="A9044">
        <v>-8088362.3953922996</v>
      </c>
      <c r="B9044">
        <v>-114930.889568749</v>
      </c>
      <c r="C9044">
        <v>0.33348822593688898</v>
      </c>
    </row>
    <row r="9045" spans="1:3" x14ac:dyDescent="0.25">
      <c r="A9045">
        <v>-8087427.9165153801</v>
      </c>
      <c r="B9045">
        <v>-114930.889568749</v>
      </c>
      <c r="C9045">
        <v>0.335271716117858</v>
      </c>
    </row>
    <row r="9046" spans="1:3" x14ac:dyDescent="0.25">
      <c r="A9046">
        <v>-8086493.4376384597</v>
      </c>
      <c r="B9046">
        <v>-114930.889568749</v>
      </c>
      <c r="C9046">
        <v>0.34013015031814497</v>
      </c>
    </row>
    <row r="9047" spans="1:3" x14ac:dyDescent="0.25">
      <c r="A9047">
        <v>-8085558.95876153</v>
      </c>
      <c r="B9047">
        <v>-114930.889568749</v>
      </c>
      <c r="C9047">
        <v>0</v>
      </c>
    </row>
    <row r="9048" spans="1:3" x14ac:dyDescent="0.25">
      <c r="A9048">
        <v>-8084624.4798846096</v>
      </c>
      <c r="B9048">
        <v>-114930.889568749</v>
      </c>
      <c r="C9048">
        <v>0</v>
      </c>
    </row>
    <row r="9049" spans="1:3" x14ac:dyDescent="0.25">
      <c r="A9049">
        <v>-8083690.0010076901</v>
      </c>
      <c r="B9049">
        <v>-114930.889568749</v>
      </c>
      <c r="C9049">
        <v>0.35217785835266102</v>
      </c>
    </row>
    <row r="9050" spans="1:3" x14ac:dyDescent="0.25">
      <c r="A9050">
        <v>-8082755.5221307604</v>
      </c>
      <c r="B9050">
        <v>-114930.889568749</v>
      </c>
      <c r="C9050">
        <v>0.34775653481483398</v>
      </c>
    </row>
    <row r="9051" spans="1:3" x14ac:dyDescent="0.25">
      <c r="A9051">
        <v>-8081821.0432538399</v>
      </c>
      <c r="B9051">
        <v>-114930.889568749</v>
      </c>
      <c r="C9051">
        <v>0.35253137350082298</v>
      </c>
    </row>
    <row r="9052" spans="1:3" x14ac:dyDescent="0.25">
      <c r="A9052">
        <v>-8080886.5643769205</v>
      </c>
      <c r="B9052">
        <v>-114930.889568749</v>
      </c>
      <c r="C9052">
        <v>0.35566139221191401</v>
      </c>
    </row>
    <row r="9053" spans="1:3" x14ac:dyDescent="0.25">
      <c r="A9053">
        <v>-8079952.0855</v>
      </c>
      <c r="B9053">
        <v>-114930.889568749</v>
      </c>
      <c r="C9053">
        <v>0.345398038625717</v>
      </c>
    </row>
    <row r="9054" spans="1:3" x14ac:dyDescent="0.25">
      <c r="A9054">
        <v>-8079017.6066230703</v>
      </c>
      <c r="B9054">
        <v>-114930.889568749</v>
      </c>
      <c r="C9054">
        <v>0.35267248749732899</v>
      </c>
    </row>
    <row r="9055" spans="1:3" x14ac:dyDescent="0.25">
      <c r="A9055">
        <v>-8078083.1277461499</v>
      </c>
      <c r="B9055">
        <v>-114930.889568749</v>
      </c>
      <c r="C9055">
        <v>0</v>
      </c>
    </row>
    <row r="9056" spans="1:3" x14ac:dyDescent="0.25">
      <c r="A9056">
        <v>-8077148.6488692304</v>
      </c>
      <c r="B9056">
        <v>-114930.889568749</v>
      </c>
      <c r="C9056">
        <v>0</v>
      </c>
    </row>
    <row r="9057" spans="1:3" x14ac:dyDescent="0.25">
      <c r="A9057">
        <v>-8076214.1699922998</v>
      </c>
      <c r="B9057">
        <v>-114930.889568749</v>
      </c>
      <c r="C9057">
        <v>0</v>
      </c>
    </row>
    <row r="9058" spans="1:3" x14ac:dyDescent="0.25">
      <c r="A9058">
        <v>-8075279.6911153803</v>
      </c>
      <c r="B9058">
        <v>-114930.889568749</v>
      </c>
      <c r="C9058">
        <v>0</v>
      </c>
    </row>
    <row r="9059" spans="1:3" x14ac:dyDescent="0.25">
      <c r="A9059">
        <v>-8074345.2122384598</v>
      </c>
      <c r="B9059">
        <v>-114930.889568749</v>
      </c>
      <c r="C9059">
        <v>0</v>
      </c>
    </row>
    <row r="9060" spans="1:3" x14ac:dyDescent="0.25">
      <c r="A9060">
        <v>-8073410.7333615301</v>
      </c>
      <c r="B9060">
        <v>-114930.889568749</v>
      </c>
      <c r="C9060">
        <v>0</v>
      </c>
    </row>
    <row r="9061" spans="1:3" x14ac:dyDescent="0.25">
      <c r="A9061">
        <v>-8072476.2544846097</v>
      </c>
      <c r="B9061">
        <v>-114930.889568749</v>
      </c>
      <c r="C9061">
        <v>0</v>
      </c>
    </row>
    <row r="9062" spans="1:3" x14ac:dyDescent="0.25">
      <c r="A9062">
        <v>-8071541.7756076902</v>
      </c>
      <c r="B9062">
        <v>-114930.889568749</v>
      </c>
      <c r="C9062">
        <v>0</v>
      </c>
    </row>
    <row r="9063" spans="1:3" x14ac:dyDescent="0.25">
      <c r="A9063">
        <v>-8070607.2967307596</v>
      </c>
      <c r="B9063">
        <v>-114930.889568749</v>
      </c>
      <c r="C9063">
        <v>0</v>
      </c>
    </row>
    <row r="9064" spans="1:3" x14ac:dyDescent="0.25">
      <c r="A9064">
        <v>-8069672.8178538401</v>
      </c>
      <c r="B9064">
        <v>-114930.889568749</v>
      </c>
      <c r="C9064">
        <v>0</v>
      </c>
    </row>
    <row r="9065" spans="1:3" x14ac:dyDescent="0.25">
      <c r="A9065">
        <v>-8068738.3389769197</v>
      </c>
      <c r="B9065">
        <v>-114930.889568749</v>
      </c>
      <c r="C9065">
        <v>0</v>
      </c>
    </row>
    <row r="9066" spans="1:3" x14ac:dyDescent="0.25">
      <c r="A9066">
        <v>-8067803.8601000002</v>
      </c>
      <c r="B9066">
        <v>-114930.889568749</v>
      </c>
      <c r="C9066">
        <v>0</v>
      </c>
    </row>
    <row r="9067" spans="1:3" x14ac:dyDescent="0.25">
      <c r="A9067">
        <f>-8064065.9445923 -1</f>
        <v>-8064066.9445922999</v>
      </c>
      <c r="B9067" t="s">
        <v>3065</v>
      </c>
    </row>
    <row r="9068" spans="1:3" x14ac:dyDescent="0.25">
      <c r="A9068">
        <f>-8055655.6347 -1149</f>
        <v>-8056804.6347000003</v>
      </c>
      <c r="B9068" t="s">
        <v>3066</v>
      </c>
    </row>
    <row r="9069" spans="1:3" x14ac:dyDescent="0.25">
      <c r="A9069">
        <f>-8051917.7191923 -1</f>
        <v>-8051918.7191923</v>
      </c>
      <c r="B9069" t="s">
        <v>3065</v>
      </c>
    </row>
    <row r="9070" spans="1:3" x14ac:dyDescent="0.25">
      <c r="A9070">
        <f>-8043507.4093 -1149</f>
        <v>-8044656.4093000004</v>
      </c>
      <c r="B9070" t="s">
        <v>3066</v>
      </c>
    </row>
    <row r="9071" spans="1:3" x14ac:dyDescent="0.25">
      <c r="A9071">
        <f>-8039769.4937923 -1</f>
        <v>-8039770.4937923001</v>
      </c>
      <c r="B9071" t="s">
        <v>3065</v>
      </c>
    </row>
    <row r="9072" spans="1:3" x14ac:dyDescent="0.25">
      <c r="A9072">
        <f>-8031359.1839 -1149</f>
        <v>-8032508.1838999996</v>
      </c>
      <c r="B9072" t="s">
        <v>3066</v>
      </c>
    </row>
    <row r="9073" spans="1:3" x14ac:dyDescent="0.25">
      <c r="A9073">
        <f>-8027621.2683923 -1</f>
        <v>-8027622.2683923002</v>
      </c>
      <c r="B9073" t="s">
        <v>3065</v>
      </c>
    </row>
    <row r="9074" spans="1:3" x14ac:dyDescent="0.25">
      <c r="A9074">
        <f>-8019210.9585 -1149</f>
        <v>-8020359.9584999997</v>
      </c>
      <c r="B9074" t="s">
        <v>3066</v>
      </c>
    </row>
    <row r="9075" spans="1:3" x14ac:dyDescent="0.25">
      <c r="A9075">
        <f>-8015473.0429923 -1</f>
        <v>-8015474.0429923004</v>
      </c>
      <c r="B9075" t="s">
        <v>3065</v>
      </c>
    </row>
    <row r="9076" spans="1:3" x14ac:dyDescent="0.25">
      <c r="A9076">
        <f>-8124807.0715923 -1</f>
        <v>-8124808.0715923002</v>
      </c>
      <c r="B9076" t="s">
        <v>3067</v>
      </c>
    </row>
    <row r="9077" spans="1:3" x14ac:dyDescent="0.25">
      <c r="A9077">
        <v>-8120134.6772076897</v>
      </c>
      <c r="B9077">
        <v>-115865.368445535</v>
      </c>
      <c r="C9077" t="s">
        <v>3068</v>
      </c>
    </row>
    <row r="9078" spans="1:3" x14ac:dyDescent="0.25">
      <c r="A9078">
        <v>-8119200.19833076</v>
      </c>
      <c r="B9078">
        <v>-115865.368445535</v>
      </c>
      <c r="C9078" t="s">
        <v>3069</v>
      </c>
    </row>
    <row r="9079" spans="1:3" x14ac:dyDescent="0.25">
      <c r="A9079">
        <v>-8118265.7194538396</v>
      </c>
      <c r="B9079">
        <v>-115865.368445535</v>
      </c>
      <c r="C9079">
        <v>7.7666612341999999E-3</v>
      </c>
    </row>
    <row r="9080" spans="1:3" x14ac:dyDescent="0.25">
      <c r="A9080">
        <v>-8117331.2405769201</v>
      </c>
      <c r="B9080">
        <v>-115865.368445535</v>
      </c>
      <c r="C9080" t="s">
        <v>3070</v>
      </c>
    </row>
    <row r="9081" spans="1:3" x14ac:dyDescent="0.25">
      <c r="A9081">
        <v>-8116396.7616999904</v>
      </c>
      <c r="B9081">
        <v>-115865.368445535</v>
      </c>
      <c r="C9081" t="s">
        <v>3071</v>
      </c>
    </row>
    <row r="9082" spans="1:3" x14ac:dyDescent="0.25">
      <c r="A9082">
        <v>-8115462.28282307</v>
      </c>
      <c r="B9082">
        <v>-115865.368445535</v>
      </c>
      <c r="C9082" t="s">
        <v>3072</v>
      </c>
    </row>
    <row r="9083" spans="1:3" x14ac:dyDescent="0.25">
      <c r="A9083">
        <v>-8114527.8039461495</v>
      </c>
      <c r="B9083">
        <v>-115865.368445535</v>
      </c>
      <c r="C9083" t="s">
        <v>3073</v>
      </c>
    </row>
    <row r="9084" spans="1:3" x14ac:dyDescent="0.25">
      <c r="A9084">
        <v>-8113593.32506923</v>
      </c>
      <c r="B9084">
        <v>-115865.368445535</v>
      </c>
      <c r="C9084" t="s">
        <v>3074</v>
      </c>
    </row>
    <row r="9085" spans="1:3" x14ac:dyDescent="0.25">
      <c r="A9085">
        <v>-8112658.8461923003</v>
      </c>
      <c r="B9085">
        <v>-115865.368445535</v>
      </c>
      <c r="C9085" t="s">
        <v>3075</v>
      </c>
    </row>
    <row r="9086" spans="1:3" x14ac:dyDescent="0.25">
      <c r="A9086">
        <v>-8111724.3673153799</v>
      </c>
      <c r="B9086">
        <v>-115865.368445535</v>
      </c>
      <c r="C9086" t="s">
        <v>3076</v>
      </c>
    </row>
    <row r="9087" spans="1:3" x14ac:dyDescent="0.25">
      <c r="A9087">
        <v>-8110789.8884384604</v>
      </c>
      <c r="B9087">
        <v>-115865.368445535</v>
      </c>
      <c r="C9087" t="s">
        <v>3077</v>
      </c>
    </row>
    <row r="9088" spans="1:3" x14ac:dyDescent="0.25">
      <c r="A9088">
        <v>-8109855.4095615298</v>
      </c>
      <c r="B9088">
        <v>-115865.368445535</v>
      </c>
      <c r="C9088" t="s">
        <v>3078</v>
      </c>
    </row>
    <row r="9089" spans="1:3" x14ac:dyDescent="0.25">
      <c r="A9089">
        <v>-8108920.9306846103</v>
      </c>
      <c r="B9089">
        <v>-115865.368445535</v>
      </c>
      <c r="C9089" t="s">
        <v>3079</v>
      </c>
    </row>
    <row r="9090" spans="1:3" x14ac:dyDescent="0.25">
      <c r="A9090">
        <v>-8107986.4518076899</v>
      </c>
      <c r="B9090">
        <v>-115865.368445535</v>
      </c>
      <c r="C9090" t="s">
        <v>3080</v>
      </c>
    </row>
    <row r="9091" spans="1:3" x14ac:dyDescent="0.25">
      <c r="A9091">
        <v>-8107051.9729307601</v>
      </c>
      <c r="B9091">
        <v>-115865.368445535</v>
      </c>
      <c r="C9091" t="s">
        <v>3081</v>
      </c>
    </row>
    <row r="9092" spans="1:3" x14ac:dyDescent="0.25">
      <c r="A9092">
        <v>-8106117.4940538397</v>
      </c>
      <c r="B9092">
        <v>-115865.368445535</v>
      </c>
      <c r="C9092" t="s">
        <v>3082</v>
      </c>
    </row>
    <row r="9093" spans="1:3" x14ac:dyDescent="0.25">
      <c r="A9093">
        <v>-8105183.0151769202</v>
      </c>
      <c r="B9093">
        <v>-115865.368445535</v>
      </c>
      <c r="C9093" t="s">
        <v>3083</v>
      </c>
    </row>
    <row r="9094" spans="1:3" x14ac:dyDescent="0.25">
      <c r="A9094">
        <v>-8104248.5362999896</v>
      </c>
      <c r="B9094">
        <v>-115865.368445535</v>
      </c>
      <c r="C9094">
        <v>0.11658906936645499</v>
      </c>
    </row>
    <row r="9095" spans="1:3" x14ac:dyDescent="0.25">
      <c r="A9095">
        <v>-8103314.0574230701</v>
      </c>
      <c r="B9095">
        <v>-115865.368445535</v>
      </c>
      <c r="C9095" t="s">
        <v>3084</v>
      </c>
    </row>
    <row r="9096" spans="1:3" x14ac:dyDescent="0.25">
      <c r="A9096">
        <v>-8102379.5785461497</v>
      </c>
      <c r="B9096">
        <v>-115865.368445535</v>
      </c>
      <c r="C9096" t="s">
        <v>3085</v>
      </c>
    </row>
    <row r="9097" spans="1:3" x14ac:dyDescent="0.25">
      <c r="A9097">
        <v>-8101445.0996692302</v>
      </c>
      <c r="B9097">
        <v>-115865.368445535</v>
      </c>
      <c r="C9097">
        <v>0.147907599806785</v>
      </c>
    </row>
    <row r="9098" spans="1:3" x14ac:dyDescent="0.25">
      <c r="A9098">
        <v>-8100510.6207923004</v>
      </c>
      <c r="B9098">
        <v>-115865.368445535</v>
      </c>
      <c r="C9098" t="s">
        <v>3086</v>
      </c>
    </row>
    <row r="9099" spans="1:3" x14ac:dyDescent="0.25">
      <c r="A9099">
        <v>-8099576.14191538</v>
      </c>
      <c r="B9099">
        <v>-115865.368445535</v>
      </c>
      <c r="C9099" t="s">
        <v>3087</v>
      </c>
    </row>
    <row r="9100" spans="1:3" x14ac:dyDescent="0.25">
      <c r="A9100">
        <v>-8098641.6630384596</v>
      </c>
      <c r="B9100">
        <v>-115865.368445535</v>
      </c>
      <c r="C9100" t="s">
        <v>3088</v>
      </c>
    </row>
    <row r="9101" spans="1:3" x14ac:dyDescent="0.25">
      <c r="A9101">
        <v>-8097707.1841615299</v>
      </c>
      <c r="B9101">
        <v>-115865.368445535</v>
      </c>
      <c r="C9101" t="s">
        <v>3089</v>
      </c>
    </row>
    <row r="9102" spans="1:3" x14ac:dyDescent="0.25">
      <c r="A9102">
        <v>-8096772.7052846104</v>
      </c>
      <c r="B9102">
        <v>-115865.368445535</v>
      </c>
      <c r="C9102" t="s">
        <v>3090</v>
      </c>
    </row>
    <row r="9103" spans="1:3" x14ac:dyDescent="0.25">
      <c r="A9103">
        <v>-8095838.22640769</v>
      </c>
      <c r="B9103">
        <v>-115865.368445535</v>
      </c>
      <c r="C9103" t="s">
        <v>3091</v>
      </c>
    </row>
    <row r="9104" spans="1:3" x14ac:dyDescent="0.25">
      <c r="A9104">
        <v>-8094903.7475307602</v>
      </c>
      <c r="B9104">
        <v>-115865.368445535</v>
      </c>
      <c r="C9104" t="s">
        <v>3092</v>
      </c>
    </row>
    <row r="9105" spans="1:3" x14ac:dyDescent="0.25">
      <c r="A9105">
        <v>-8093969.2686538398</v>
      </c>
      <c r="B9105">
        <v>-115865.368445535</v>
      </c>
      <c r="C9105" t="s">
        <v>3093</v>
      </c>
    </row>
    <row r="9106" spans="1:3" x14ac:dyDescent="0.25">
      <c r="A9106">
        <v>-8093034.7897769203</v>
      </c>
      <c r="B9106">
        <v>-115865.368445535</v>
      </c>
      <c r="C9106" t="s">
        <v>3094</v>
      </c>
    </row>
    <row r="9107" spans="1:3" x14ac:dyDescent="0.25">
      <c r="A9107">
        <v>-8092100.3108999897</v>
      </c>
      <c r="B9107">
        <v>-115865.368445535</v>
      </c>
      <c r="C9107" t="s">
        <v>3095</v>
      </c>
    </row>
    <row r="9108" spans="1:3" x14ac:dyDescent="0.25">
      <c r="A9108">
        <v>-8091165.8320230702</v>
      </c>
      <c r="B9108">
        <v>-115865.368445535</v>
      </c>
      <c r="C9108" t="s">
        <v>319</v>
      </c>
    </row>
    <row r="9109" spans="1:3" x14ac:dyDescent="0.25">
      <c r="A9109">
        <v>-8090231.3531461498</v>
      </c>
      <c r="B9109">
        <v>-115865.368445535</v>
      </c>
      <c r="C9109">
        <v>0.32094889879226601</v>
      </c>
    </row>
    <row r="9110" spans="1:3" x14ac:dyDescent="0.25">
      <c r="A9110">
        <v>-8089296.8742692303</v>
      </c>
      <c r="B9110">
        <v>-115865.368445535</v>
      </c>
      <c r="C9110" t="s">
        <v>3096</v>
      </c>
    </row>
    <row r="9111" spans="1:3" x14ac:dyDescent="0.25">
      <c r="A9111">
        <v>-8088362.3953922996</v>
      </c>
      <c r="B9111">
        <v>-115865.368445535</v>
      </c>
      <c r="C9111" t="s">
        <v>319</v>
      </c>
    </row>
    <row r="9112" spans="1:3" x14ac:dyDescent="0.25">
      <c r="A9112">
        <v>-8087427.9165153801</v>
      </c>
      <c r="B9112">
        <v>-115865.368445535</v>
      </c>
      <c r="C9112">
        <v>0</v>
      </c>
    </row>
    <row r="9113" spans="1:3" x14ac:dyDescent="0.25">
      <c r="A9113">
        <v>-8086493.4376384597</v>
      </c>
      <c r="B9113">
        <v>-115865.368445535</v>
      </c>
      <c r="C9113" t="s">
        <v>319</v>
      </c>
    </row>
    <row r="9114" spans="1:3" x14ac:dyDescent="0.25">
      <c r="A9114">
        <v>-8085558.95876153</v>
      </c>
      <c r="B9114">
        <v>-115865.368445535</v>
      </c>
      <c r="C9114" t="s">
        <v>319</v>
      </c>
    </row>
    <row r="9115" spans="1:3" x14ac:dyDescent="0.25">
      <c r="A9115">
        <v>-8084624.4798846096</v>
      </c>
      <c r="B9115">
        <v>-115865.368445535</v>
      </c>
      <c r="C9115" t="s">
        <v>319</v>
      </c>
    </row>
    <row r="9116" spans="1:3" x14ac:dyDescent="0.25">
      <c r="A9116">
        <v>-8083690.0010076901</v>
      </c>
      <c r="B9116">
        <v>-115865.368445535</v>
      </c>
      <c r="C9116" t="s">
        <v>3097</v>
      </c>
    </row>
    <row r="9117" spans="1:3" x14ac:dyDescent="0.25">
      <c r="A9117">
        <v>-8082755.5221307604</v>
      </c>
      <c r="B9117">
        <v>-115865.368445535</v>
      </c>
      <c r="C9117" t="s">
        <v>3098</v>
      </c>
    </row>
    <row r="9118" spans="1:3" x14ac:dyDescent="0.25">
      <c r="A9118">
        <v>-8081821.0432538399</v>
      </c>
      <c r="B9118">
        <v>-115865.368445535</v>
      </c>
      <c r="C9118" t="s">
        <v>3099</v>
      </c>
    </row>
    <row r="9119" spans="1:3" x14ac:dyDescent="0.25">
      <c r="A9119">
        <v>-8080886.5643769205</v>
      </c>
      <c r="B9119">
        <v>-115865.368445535</v>
      </c>
      <c r="C9119" t="s">
        <v>3100</v>
      </c>
    </row>
    <row r="9120" spans="1:3" x14ac:dyDescent="0.25">
      <c r="A9120">
        <v>-8079952.0855</v>
      </c>
      <c r="B9120">
        <v>-115865.368445535</v>
      </c>
      <c r="C9120" t="s">
        <v>3101</v>
      </c>
    </row>
    <row r="9121" spans="1:3" x14ac:dyDescent="0.25">
      <c r="A9121">
        <v>-8079017.6066230703</v>
      </c>
      <c r="B9121">
        <v>-115865.368445535</v>
      </c>
      <c r="C9121" t="s">
        <v>319</v>
      </c>
    </row>
    <row r="9122" spans="1:3" x14ac:dyDescent="0.25">
      <c r="A9122">
        <v>-8078083.1277461499</v>
      </c>
      <c r="B9122">
        <v>-115865.368445535</v>
      </c>
      <c r="C9122" t="s">
        <v>319</v>
      </c>
    </row>
    <row r="9123" spans="1:3" x14ac:dyDescent="0.25">
      <c r="A9123">
        <v>-8077148.6488692304</v>
      </c>
      <c r="B9123">
        <v>-115865.368445535</v>
      </c>
      <c r="C9123" t="s">
        <v>319</v>
      </c>
    </row>
    <row r="9124" spans="1:3" x14ac:dyDescent="0.25">
      <c r="A9124">
        <v>-8076214.1699922998</v>
      </c>
      <c r="B9124">
        <v>-115865.368445535</v>
      </c>
      <c r="C9124" t="s">
        <v>319</v>
      </c>
    </row>
    <row r="9125" spans="1:3" x14ac:dyDescent="0.25">
      <c r="A9125">
        <v>-8075279.6911153803</v>
      </c>
      <c r="B9125">
        <v>-115865.368445535</v>
      </c>
      <c r="C9125" t="s">
        <v>319</v>
      </c>
    </row>
    <row r="9126" spans="1:3" x14ac:dyDescent="0.25">
      <c r="A9126">
        <v>-8074345.2122384598</v>
      </c>
      <c r="B9126">
        <v>-115865.368445535</v>
      </c>
      <c r="C9126" t="s">
        <v>319</v>
      </c>
    </row>
    <row r="9127" spans="1:3" x14ac:dyDescent="0.25">
      <c r="A9127">
        <v>-8073410.7333615301</v>
      </c>
      <c r="B9127">
        <v>-115865.368445535</v>
      </c>
      <c r="C9127">
        <v>0</v>
      </c>
    </row>
    <row r="9128" spans="1:3" x14ac:dyDescent="0.25">
      <c r="A9128">
        <v>-8072476.2544846097</v>
      </c>
      <c r="B9128">
        <v>-115865.368445535</v>
      </c>
      <c r="C9128" t="s">
        <v>319</v>
      </c>
    </row>
    <row r="9129" spans="1:3" x14ac:dyDescent="0.25">
      <c r="A9129">
        <v>-8071541.7756076902</v>
      </c>
      <c r="B9129">
        <v>-115865.368445535</v>
      </c>
      <c r="C9129" t="s">
        <v>319</v>
      </c>
    </row>
    <row r="9130" spans="1:3" x14ac:dyDescent="0.25">
      <c r="A9130">
        <v>-8070607.2967307596</v>
      </c>
      <c r="B9130">
        <v>-115865.368445535</v>
      </c>
      <c r="C9130">
        <v>0</v>
      </c>
    </row>
    <row r="9131" spans="1:3" x14ac:dyDescent="0.25">
      <c r="A9131">
        <v>-8069672.8178538401</v>
      </c>
      <c r="B9131">
        <v>-115865.368445535</v>
      </c>
      <c r="C9131" t="s">
        <v>319</v>
      </c>
    </row>
    <row r="9132" spans="1:3" x14ac:dyDescent="0.25">
      <c r="A9132">
        <v>-8068738.3389769197</v>
      </c>
      <c r="B9132">
        <v>-115865.368445535</v>
      </c>
      <c r="C9132" t="s">
        <v>319</v>
      </c>
    </row>
    <row r="9133" spans="1:3" x14ac:dyDescent="0.25">
      <c r="A9133">
        <v>-8067803.8601000002</v>
      </c>
      <c r="B9133">
        <v>-115865.368445535</v>
      </c>
      <c r="C9133" t="s">
        <v>319</v>
      </c>
    </row>
    <row r="9134" spans="1:3" x14ac:dyDescent="0.25">
      <c r="A9134">
        <f>-8064065.9445923 -1</f>
        <v>-8064066.9445922999</v>
      </c>
      <c r="B9134" t="s">
        <v>3067</v>
      </c>
    </row>
    <row r="9135" spans="1:3" x14ac:dyDescent="0.25">
      <c r="A9135">
        <f>-8055655.6347 -1158</f>
        <v>-8056813.6347000003</v>
      </c>
      <c r="B9135" t="s">
        <v>3102</v>
      </c>
    </row>
    <row r="9136" spans="1:3" x14ac:dyDescent="0.25">
      <c r="A9136">
        <f>-8051917.7191923 -1</f>
        <v>-8051918.7191923</v>
      </c>
      <c r="B9136" t="s">
        <v>3067</v>
      </c>
    </row>
    <row r="9137" spans="1:3" x14ac:dyDescent="0.25">
      <c r="A9137">
        <f>-8043507.4093 -1158</f>
        <v>-8044665.4093000004</v>
      </c>
      <c r="B9137" t="s">
        <v>3102</v>
      </c>
    </row>
    <row r="9138" spans="1:3" x14ac:dyDescent="0.25">
      <c r="A9138">
        <f>-8039769.4937923 -1</f>
        <v>-8039770.4937923001</v>
      </c>
      <c r="B9138" t="s">
        <v>3067</v>
      </c>
    </row>
    <row r="9139" spans="1:3" x14ac:dyDescent="0.25">
      <c r="A9139">
        <f>-8031359.1839 -1158</f>
        <v>-8032517.1838999996</v>
      </c>
      <c r="B9139" t="s">
        <v>3102</v>
      </c>
    </row>
    <row r="9140" spans="1:3" x14ac:dyDescent="0.25">
      <c r="A9140">
        <f>-8027621.2683923 -1</f>
        <v>-8027622.2683923002</v>
      </c>
      <c r="B9140" t="s">
        <v>3067</v>
      </c>
    </row>
    <row r="9141" spans="1:3" x14ac:dyDescent="0.25">
      <c r="A9141">
        <f>-8019210.9585 -1158</f>
        <v>-8020368.9584999997</v>
      </c>
      <c r="B9141" t="s">
        <v>3102</v>
      </c>
    </row>
    <row r="9142" spans="1:3" x14ac:dyDescent="0.25">
      <c r="A9142">
        <f>-8015473.0429923 -1</f>
        <v>-8015474.0429923004</v>
      </c>
      <c r="B9142" t="s">
        <v>3067</v>
      </c>
    </row>
    <row r="9143" spans="1:3" x14ac:dyDescent="0.25">
      <c r="A9143">
        <f>-8124807.0715923 -1</f>
        <v>-8124808.0715923002</v>
      </c>
      <c r="B9143" t="s">
        <v>3103</v>
      </c>
    </row>
    <row r="9144" spans="1:3" x14ac:dyDescent="0.25">
      <c r="A9144">
        <v>-8121069.1560846101</v>
      </c>
      <c r="B9144">
        <v>-116799.847322321</v>
      </c>
      <c r="C9144" t="s">
        <v>3104</v>
      </c>
    </row>
    <row r="9145" spans="1:3" x14ac:dyDescent="0.25">
      <c r="A9145">
        <v>-8120134.6772076897</v>
      </c>
      <c r="B9145">
        <v>-116799.847322321</v>
      </c>
      <c r="C9145" t="s">
        <v>3105</v>
      </c>
    </row>
    <row r="9146" spans="1:3" x14ac:dyDescent="0.25">
      <c r="A9146">
        <v>-8119200.19833076</v>
      </c>
      <c r="B9146">
        <v>-116799.847322321</v>
      </c>
      <c r="C9146" t="s">
        <v>3106</v>
      </c>
    </row>
    <row r="9147" spans="1:3" x14ac:dyDescent="0.25">
      <c r="A9147">
        <v>-8118265.7194538396</v>
      </c>
      <c r="B9147">
        <v>-116799.847322321</v>
      </c>
      <c r="C9147">
        <v>9.8999310284852895E-3</v>
      </c>
    </row>
    <row r="9148" spans="1:3" x14ac:dyDescent="0.25">
      <c r="A9148">
        <v>-8117331.2405769201</v>
      </c>
      <c r="B9148">
        <v>-116799.847322321</v>
      </c>
      <c r="C9148" t="s">
        <v>3107</v>
      </c>
    </row>
    <row r="9149" spans="1:3" x14ac:dyDescent="0.25">
      <c r="A9149">
        <v>-8116396.7616999904</v>
      </c>
      <c r="B9149">
        <v>-116799.847322321</v>
      </c>
      <c r="C9149" t="s">
        <v>3108</v>
      </c>
    </row>
    <row r="9150" spans="1:3" x14ac:dyDescent="0.25">
      <c r="A9150">
        <v>-8115462.28282307</v>
      </c>
      <c r="B9150">
        <v>-116799.847322321</v>
      </c>
      <c r="C9150" t="s">
        <v>3109</v>
      </c>
    </row>
    <row r="9151" spans="1:3" x14ac:dyDescent="0.25">
      <c r="A9151">
        <v>-8114527.8039461495</v>
      </c>
      <c r="B9151">
        <v>-116799.847322321</v>
      </c>
      <c r="C9151" t="s">
        <v>3110</v>
      </c>
    </row>
    <row r="9152" spans="1:3" x14ac:dyDescent="0.25">
      <c r="A9152">
        <v>-8113593.32506923</v>
      </c>
      <c r="B9152">
        <v>-116799.847322321</v>
      </c>
      <c r="C9152" t="s">
        <v>3111</v>
      </c>
    </row>
    <row r="9153" spans="1:3" x14ac:dyDescent="0.25">
      <c r="A9153">
        <v>-8112658.8461923003</v>
      </c>
      <c r="B9153">
        <v>-116799.847322321</v>
      </c>
      <c r="C9153" t="s">
        <v>3112</v>
      </c>
    </row>
    <row r="9154" spans="1:3" x14ac:dyDescent="0.25">
      <c r="A9154">
        <v>-8111724.3673153799</v>
      </c>
      <c r="B9154">
        <v>-116799.847322321</v>
      </c>
      <c r="C9154" t="s">
        <v>3113</v>
      </c>
    </row>
    <row r="9155" spans="1:3" x14ac:dyDescent="0.25">
      <c r="A9155">
        <v>-8110789.8884384604</v>
      </c>
      <c r="B9155">
        <v>-116799.847322321</v>
      </c>
      <c r="C9155" t="s">
        <v>3114</v>
      </c>
    </row>
    <row r="9156" spans="1:3" x14ac:dyDescent="0.25">
      <c r="A9156">
        <v>-8109855.4095615298</v>
      </c>
      <c r="B9156">
        <v>-116799.847322321</v>
      </c>
      <c r="C9156" t="s">
        <v>3115</v>
      </c>
    </row>
    <row r="9157" spans="1:3" x14ac:dyDescent="0.25">
      <c r="A9157">
        <v>-8108920.9306846103</v>
      </c>
      <c r="B9157">
        <v>-116799.847322321</v>
      </c>
      <c r="C9157" t="s">
        <v>3116</v>
      </c>
    </row>
    <row r="9158" spans="1:3" x14ac:dyDescent="0.25">
      <c r="A9158">
        <v>-8107986.4518076899</v>
      </c>
      <c r="B9158">
        <v>-116799.847322321</v>
      </c>
      <c r="C9158" t="s">
        <v>3117</v>
      </c>
    </row>
    <row r="9159" spans="1:3" x14ac:dyDescent="0.25">
      <c r="A9159">
        <v>-8107051.9729307601</v>
      </c>
      <c r="B9159">
        <v>-116799.847322321</v>
      </c>
      <c r="C9159" t="s">
        <v>3118</v>
      </c>
    </row>
    <row r="9160" spans="1:3" x14ac:dyDescent="0.25">
      <c r="A9160">
        <v>-8106117.4940538397</v>
      </c>
      <c r="B9160">
        <v>-116799.847322321</v>
      </c>
      <c r="C9160" t="s">
        <v>3119</v>
      </c>
    </row>
    <row r="9161" spans="1:3" x14ac:dyDescent="0.25">
      <c r="A9161">
        <v>-8105183.0151769202</v>
      </c>
      <c r="B9161">
        <v>-116799.847322321</v>
      </c>
      <c r="C9161" t="s">
        <v>3120</v>
      </c>
    </row>
    <row r="9162" spans="1:3" x14ac:dyDescent="0.25">
      <c r="A9162">
        <v>-8104248.5362999896</v>
      </c>
      <c r="B9162">
        <v>-116799.847322321</v>
      </c>
      <c r="C9162">
        <v>0.119214914739131</v>
      </c>
    </row>
    <row r="9163" spans="1:3" x14ac:dyDescent="0.25">
      <c r="A9163">
        <v>-8103314.0574230701</v>
      </c>
      <c r="B9163">
        <v>-116799.847322321</v>
      </c>
      <c r="C9163" t="s">
        <v>3121</v>
      </c>
    </row>
    <row r="9164" spans="1:3" x14ac:dyDescent="0.25">
      <c r="A9164">
        <v>-8102379.5785461497</v>
      </c>
      <c r="B9164">
        <v>-116799.847322321</v>
      </c>
      <c r="C9164" t="s">
        <v>3122</v>
      </c>
    </row>
    <row r="9165" spans="1:3" x14ac:dyDescent="0.25">
      <c r="A9165">
        <v>-8101445.0996692302</v>
      </c>
      <c r="B9165">
        <v>-116799.847322321</v>
      </c>
      <c r="C9165">
        <v>0.151250645518302</v>
      </c>
    </row>
    <row r="9166" spans="1:3" x14ac:dyDescent="0.25">
      <c r="A9166">
        <v>-8100510.6207923004</v>
      </c>
      <c r="B9166">
        <v>-116799.847322321</v>
      </c>
      <c r="C9166" t="s">
        <v>3123</v>
      </c>
    </row>
    <row r="9167" spans="1:3" x14ac:dyDescent="0.25">
      <c r="A9167">
        <v>-8099576.14191538</v>
      </c>
      <c r="B9167">
        <v>-116799.847322321</v>
      </c>
      <c r="C9167" t="s">
        <v>3124</v>
      </c>
    </row>
    <row r="9168" spans="1:3" x14ac:dyDescent="0.25">
      <c r="A9168">
        <v>-8098641.6630384596</v>
      </c>
      <c r="B9168">
        <v>-116799.847322321</v>
      </c>
      <c r="C9168" t="s">
        <v>3125</v>
      </c>
    </row>
    <row r="9169" spans="1:3" x14ac:dyDescent="0.25">
      <c r="A9169">
        <v>-8097707.1841615299</v>
      </c>
      <c r="B9169">
        <v>-116799.847322321</v>
      </c>
      <c r="C9169" t="s">
        <v>3126</v>
      </c>
    </row>
    <row r="9170" spans="1:3" x14ac:dyDescent="0.25">
      <c r="A9170">
        <v>-8096772.7052846104</v>
      </c>
      <c r="B9170">
        <v>-116799.847322321</v>
      </c>
      <c r="C9170" t="s">
        <v>3127</v>
      </c>
    </row>
    <row r="9171" spans="1:3" x14ac:dyDescent="0.25">
      <c r="A9171">
        <v>-8095838.22640769</v>
      </c>
      <c r="B9171">
        <v>-116799.847322321</v>
      </c>
      <c r="C9171" t="s">
        <v>3128</v>
      </c>
    </row>
    <row r="9172" spans="1:3" x14ac:dyDescent="0.25">
      <c r="A9172">
        <v>-8094903.7475307602</v>
      </c>
      <c r="B9172">
        <v>-116799.847322321</v>
      </c>
      <c r="C9172" t="s">
        <v>3129</v>
      </c>
    </row>
    <row r="9173" spans="1:3" x14ac:dyDescent="0.25">
      <c r="A9173">
        <v>-8093969.2686538398</v>
      </c>
      <c r="B9173">
        <v>-116799.847322321</v>
      </c>
      <c r="C9173" t="s">
        <v>3130</v>
      </c>
    </row>
    <row r="9174" spans="1:3" x14ac:dyDescent="0.25">
      <c r="A9174">
        <v>-8093034.7897769203</v>
      </c>
      <c r="B9174">
        <v>-116799.847322321</v>
      </c>
      <c r="C9174" t="s">
        <v>354</v>
      </c>
    </row>
    <row r="9175" spans="1:3" x14ac:dyDescent="0.25">
      <c r="A9175">
        <v>-8092100.3108999897</v>
      </c>
      <c r="B9175">
        <v>-116799.847322321</v>
      </c>
      <c r="C9175" t="s">
        <v>354</v>
      </c>
    </row>
    <row r="9176" spans="1:3" x14ac:dyDescent="0.25">
      <c r="A9176">
        <v>-8091165.8320230702</v>
      </c>
      <c r="B9176">
        <v>-116799.847322321</v>
      </c>
      <c r="C9176" t="s">
        <v>354</v>
      </c>
    </row>
    <row r="9177" spans="1:3" x14ac:dyDescent="0.25">
      <c r="A9177">
        <v>-8090231.3531461498</v>
      </c>
      <c r="B9177">
        <v>-116799.847322321</v>
      </c>
      <c r="C9177">
        <v>0</v>
      </c>
    </row>
    <row r="9178" spans="1:3" x14ac:dyDescent="0.25">
      <c r="A9178">
        <v>-8089296.8742692303</v>
      </c>
      <c r="B9178">
        <v>-116799.847322321</v>
      </c>
      <c r="C9178" t="s">
        <v>354</v>
      </c>
    </row>
    <row r="9179" spans="1:3" x14ac:dyDescent="0.25">
      <c r="A9179">
        <v>-8088362.3953922996</v>
      </c>
      <c r="B9179">
        <v>-116799.847322321</v>
      </c>
      <c r="C9179" t="s">
        <v>354</v>
      </c>
    </row>
    <row r="9180" spans="1:3" x14ac:dyDescent="0.25">
      <c r="A9180">
        <v>-8087427.9165153801</v>
      </c>
      <c r="B9180">
        <v>-116799.847322321</v>
      </c>
      <c r="C9180">
        <v>0</v>
      </c>
    </row>
    <row r="9181" spans="1:3" x14ac:dyDescent="0.25">
      <c r="A9181">
        <v>-8086493.4376384597</v>
      </c>
      <c r="B9181">
        <v>-116799.847322321</v>
      </c>
      <c r="C9181" t="s">
        <v>354</v>
      </c>
    </row>
    <row r="9182" spans="1:3" x14ac:dyDescent="0.25">
      <c r="A9182">
        <v>-8085558.95876153</v>
      </c>
      <c r="B9182">
        <v>-116799.847322321</v>
      </c>
      <c r="C9182" t="s">
        <v>354</v>
      </c>
    </row>
    <row r="9183" spans="1:3" x14ac:dyDescent="0.25">
      <c r="A9183">
        <v>-8084624.4798846096</v>
      </c>
      <c r="B9183">
        <v>-116799.847322321</v>
      </c>
      <c r="C9183" t="s">
        <v>354</v>
      </c>
    </row>
    <row r="9184" spans="1:3" x14ac:dyDescent="0.25">
      <c r="A9184">
        <v>-8083690.0010076901</v>
      </c>
      <c r="B9184">
        <v>-116799.847322321</v>
      </c>
      <c r="C9184" t="s">
        <v>354</v>
      </c>
    </row>
    <row r="9185" spans="1:3" x14ac:dyDescent="0.25">
      <c r="A9185">
        <v>-8082755.5221307604</v>
      </c>
      <c r="B9185">
        <v>-116799.847322321</v>
      </c>
      <c r="C9185" t="s">
        <v>354</v>
      </c>
    </row>
    <row r="9186" spans="1:3" x14ac:dyDescent="0.25">
      <c r="A9186">
        <v>-8081821.0432538399</v>
      </c>
      <c r="B9186">
        <v>-116799.847322321</v>
      </c>
      <c r="C9186" t="s">
        <v>354</v>
      </c>
    </row>
    <row r="9187" spans="1:3" x14ac:dyDescent="0.25">
      <c r="A9187">
        <v>-8080886.5643769205</v>
      </c>
      <c r="B9187">
        <v>-116799.847322321</v>
      </c>
      <c r="C9187" t="s">
        <v>3131</v>
      </c>
    </row>
    <row r="9188" spans="1:3" x14ac:dyDescent="0.25">
      <c r="A9188">
        <v>-8079952.0855</v>
      </c>
      <c r="B9188">
        <v>-116799.847322321</v>
      </c>
      <c r="C9188" t="s">
        <v>354</v>
      </c>
    </row>
    <row r="9189" spans="1:3" x14ac:dyDescent="0.25">
      <c r="A9189">
        <v>-8079017.6066230703</v>
      </c>
      <c r="B9189">
        <v>-116799.847322321</v>
      </c>
      <c r="C9189" t="s">
        <v>354</v>
      </c>
    </row>
    <row r="9190" spans="1:3" x14ac:dyDescent="0.25">
      <c r="A9190">
        <v>-8078083.1277461499</v>
      </c>
      <c r="B9190">
        <v>-116799.847322321</v>
      </c>
      <c r="C9190" t="s">
        <v>354</v>
      </c>
    </row>
    <row r="9191" spans="1:3" x14ac:dyDescent="0.25">
      <c r="A9191">
        <v>-8077148.6488692304</v>
      </c>
      <c r="B9191">
        <v>-116799.847322321</v>
      </c>
      <c r="C9191" t="s">
        <v>354</v>
      </c>
    </row>
    <row r="9192" spans="1:3" x14ac:dyDescent="0.25">
      <c r="A9192">
        <v>-8076214.1699922998</v>
      </c>
      <c r="B9192">
        <v>-116799.847322321</v>
      </c>
      <c r="C9192" t="s">
        <v>354</v>
      </c>
    </row>
    <row r="9193" spans="1:3" x14ac:dyDescent="0.25">
      <c r="A9193">
        <v>-8075279.6911153803</v>
      </c>
      <c r="B9193">
        <v>-116799.847322321</v>
      </c>
      <c r="C9193" t="s">
        <v>354</v>
      </c>
    </row>
    <row r="9194" spans="1:3" x14ac:dyDescent="0.25">
      <c r="A9194">
        <v>-8074345.2122384598</v>
      </c>
      <c r="B9194">
        <v>-116799.847322321</v>
      </c>
      <c r="C9194" t="s">
        <v>354</v>
      </c>
    </row>
    <row r="9195" spans="1:3" x14ac:dyDescent="0.25">
      <c r="A9195">
        <v>-8073410.7333615301</v>
      </c>
      <c r="B9195">
        <v>-116799.847322321</v>
      </c>
      <c r="C9195">
        <v>0</v>
      </c>
    </row>
    <row r="9196" spans="1:3" x14ac:dyDescent="0.25">
      <c r="A9196">
        <v>-8072476.2544846097</v>
      </c>
      <c r="B9196">
        <v>-116799.847322321</v>
      </c>
      <c r="C9196" t="s">
        <v>354</v>
      </c>
    </row>
    <row r="9197" spans="1:3" x14ac:dyDescent="0.25">
      <c r="A9197">
        <v>-8071541.7756076902</v>
      </c>
      <c r="B9197">
        <v>-116799.847322321</v>
      </c>
      <c r="C9197" t="s">
        <v>354</v>
      </c>
    </row>
    <row r="9198" spans="1:3" x14ac:dyDescent="0.25">
      <c r="A9198">
        <v>-8070607.2967307596</v>
      </c>
      <c r="B9198">
        <v>-116799.847322321</v>
      </c>
      <c r="C9198">
        <v>0</v>
      </c>
    </row>
    <row r="9199" spans="1:3" x14ac:dyDescent="0.25">
      <c r="A9199">
        <v>-8069672.8178538401</v>
      </c>
      <c r="B9199">
        <v>-116799.847322321</v>
      </c>
      <c r="C9199" t="s">
        <v>354</v>
      </c>
    </row>
    <row r="9200" spans="1:3" x14ac:dyDescent="0.25">
      <c r="A9200">
        <v>-8068738.3389769197</v>
      </c>
      <c r="B9200">
        <v>-116799.847322321</v>
      </c>
      <c r="C9200" t="s">
        <v>354</v>
      </c>
    </row>
    <row r="9201" spans="1:3" x14ac:dyDescent="0.25">
      <c r="A9201">
        <v>-8067803.8601000002</v>
      </c>
      <c r="B9201">
        <v>-116799.847322321</v>
      </c>
      <c r="C9201" t="s">
        <v>354</v>
      </c>
    </row>
    <row r="9202" spans="1:3" x14ac:dyDescent="0.25">
      <c r="A9202">
        <f>-8064065.9445923 -1</f>
        <v>-8064066.9445922999</v>
      </c>
      <c r="B9202" t="s">
        <v>3103</v>
      </c>
    </row>
    <row r="9203" spans="1:3" x14ac:dyDescent="0.25">
      <c r="A9203">
        <f>-8055655.6347 -1167</f>
        <v>-8056822.6347000003</v>
      </c>
      <c r="B9203" t="s">
        <v>3132</v>
      </c>
    </row>
    <row r="9204" spans="1:3" x14ac:dyDescent="0.25">
      <c r="A9204">
        <f>-8051917.7191923 -1</f>
        <v>-8051918.7191923</v>
      </c>
      <c r="B9204" t="s">
        <v>3103</v>
      </c>
    </row>
    <row r="9205" spans="1:3" x14ac:dyDescent="0.25">
      <c r="A9205">
        <f>-8043507.4093 -1167</f>
        <v>-8044674.4093000004</v>
      </c>
      <c r="B9205" t="s">
        <v>3132</v>
      </c>
    </row>
    <row r="9206" spans="1:3" x14ac:dyDescent="0.25">
      <c r="A9206">
        <f>-8039769.4937923 -1</f>
        <v>-8039770.4937923001</v>
      </c>
      <c r="B9206" t="s">
        <v>3103</v>
      </c>
    </row>
    <row r="9207" spans="1:3" x14ac:dyDescent="0.25">
      <c r="A9207">
        <f>-8031359.1839 -1167</f>
        <v>-8032526.1838999996</v>
      </c>
      <c r="B9207" t="s">
        <v>3132</v>
      </c>
    </row>
    <row r="9208" spans="1:3" x14ac:dyDescent="0.25">
      <c r="A9208">
        <f>-8027621.2683923 -1</f>
        <v>-8027622.2683923002</v>
      </c>
      <c r="B9208" t="s">
        <v>3103</v>
      </c>
    </row>
    <row r="9209" spans="1:3" x14ac:dyDescent="0.25">
      <c r="A9209">
        <f>-8019210.9585 -1167</f>
        <v>-8020377.9584999997</v>
      </c>
      <c r="B9209" t="s">
        <v>3132</v>
      </c>
    </row>
    <row r="9210" spans="1:3" x14ac:dyDescent="0.25">
      <c r="A9210">
        <f>-8015473.0429923 -1</f>
        <v>-8015474.0429923004</v>
      </c>
      <c r="B9210" t="s">
        <v>3103</v>
      </c>
    </row>
    <row r="9211" spans="1:3" x14ac:dyDescent="0.25">
      <c r="A9211">
        <f>-8124807.0715923 -1</f>
        <v>-8124808.0715923002</v>
      </c>
      <c r="B9211" t="s">
        <v>3133</v>
      </c>
    </row>
    <row r="9212" spans="1:3" x14ac:dyDescent="0.25">
      <c r="A9212">
        <v>-8122003.6349615296</v>
      </c>
      <c r="B9212">
        <v>-117734.326199107</v>
      </c>
      <c r="C9212" t="s">
        <v>3134</v>
      </c>
    </row>
    <row r="9213" spans="1:3" x14ac:dyDescent="0.25">
      <c r="A9213">
        <v>-8121069.1560846101</v>
      </c>
      <c r="B9213">
        <v>-117734.326199107</v>
      </c>
      <c r="C9213" t="s">
        <v>3135</v>
      </c>
    </row>
    <row r="9214" spans="1:3" x14ac:dyDescent="0.25">
      <c r="A9214">
        <v>-8120134.6772076897</v>
      </c>
      <c r="B9214">
        <v>-117734.326199107</v>
      </c>
      <c r="C9214" t="s">
        <v>3136</v>
      </c>
    </row>
    <row r="9215" spans="1:3" x14ac:dyDescent="0.25">
      <c r="A9215">
        <v>-8119200.19833076</v>
      </c>
      <c r="B9215">
        <v>-117734.326199107</v>
      </c>
      <c r="C9215" t="s">
        <v>3137</v>
      </c>
    </row>
    <row r="9216" spans="1:3" x14ac:dyDescent="0.25">
      <c r="A9216">
        <v>-8118265.7194538396</v>
      </c>
      <c r="B9216">
        <v>-117734.326199107</v>
      </c>
      <c r="C9216">
        <v>1.0712912306189501E-2</v>
      </c>
    </row>
    <row r="9217" spans="1:3" x14ac:dyDescent="0.25">
      <c r="A9217">
        <v>-8117331.2405769201</v>
      </c>
      <c r="B9217">
        <v>-117734.326199107</v>
      </c>
      <c r="C9217" t="s">
        <v>3138</v>
      </c>
    </row>
    <row r="9218" spans="1:3" x14ac:dyDescent="0.25">
      <c r="A9218">
        <v>-8116396.7616999904</v>
      </c>
      <c r="B9218">
        <v>-117734.326199107</v>
      </c>
      <c r="C9218" t="s">
        <v>3139</v>
      </c>
    </row>
    <row r="9219" spans="1:3" x14ac:dyDescent="0.25">
      <c r="A9219">
        <v>-8115462.28282307</v>
      </c>
      <c r="B9219">
        <v>-117734.326199107</v>
      </c>
      <c r="C9219" t="s">
        <v>3140</v>
      </c>
    </row>
    <row r="9220" spans="1:3" x14ac:dyDescent="0.25">
      <c r="A9220">
        <v>-8114527.8039461495</v>
      </c>
      <c r="B9220">
        <v>-117734.326199107</v>
      </c>
      <c r="C9220" t="s">
        <v>3141</v>
      </c>
    </row>
    <row r="9221" spans="1:3" x14ac:dyDescent="0.25">
      <c r="A9221">
        <v>-8113593.32506923</v>
      </c>
      <c r="B9221">
        <v>-117734.326199107</v>
      </c>
      <c r="C9221" t="s">
        <v>3142</v>
      </c>
    </row>
    <row r="9222" spans="1:3" x14ac:dyDescent="0.25">
      <c r="A9222">
        <v>-8112658.8461923003</v>
      </c>
      <c r="B9222">
        <v>-117734.326199107</v>
      </c>
      <c r="C9222" t="s">
        <v>3143</v>
      </c>
    </row>
    <row r="9223" spans="1:3" x14ac:dyDescent="0.25">
      <c r="A9223">
        <v>-8111724.3673153799</v>
      </c>
      <c r="B9223">
        <v>-117734.326199107</v>
      </c>
      <c r="C9223" t="s">
        <v>3144</v>
      </c>
    </row>
    <row r="9224" spans="1:3" x14ac:dyDescent="0.25">
      <c r="A9224">
        <v>-8110789.8884384604</v>
      </c>
      <c r="B9224">
        <v>-117734.326199107</v>
      </c>
      <c r="C9224" t="s">
        <v>3145</v>
      </c>
    </row>
    <row r="9225" spans="1:3" x14ac:dyDescent="0.25">
      <c r="A9225">
        <v>-8109855.4095615298</v>
      </c>
      <c r="B9225">
        <v>-117734.326199107</v>
      </c>
      <c r="C9225" t="s">
        <v>3146</v>
      </c>
    </row>
    <row r="9226" spans="1:3" x14ac:dyDescent="0.25">
      <c r="A9226">
        <v>-8108920.9306846103</v>
      </c>
      <c r="B9226">
        <v>-117734.326199107</v>
      </c>
      <c r="C9226" t="s">
        <v>3147</v>
      </c>
    </row>
    <row r="9227" spans="1:3" x14ac:dyDescent="0.25">
      <c r="A9227">
        <v>-8107986.4518076899</v>
      </c>
      <c r="B9227">
        <v>-117734.326199107</v>
      </c>
      <c r="C9227" t="s">
        <v>3148</v>
      </c>
    </row>
    <row r="9228" spans="1:3" x14ac:dyDescent="0.25">
      <c r="A9228">
        <v>-8107051.9729307601</v>
      </c>
      <c r="B9228">
        <v>-117734.326199107</v>
      </c>
      <c r="C9228" t="s">
        <v>3149</v>
      </c>
    </row>
    <row r="9229" spans="1:3" x14ac:dyDescent="0.25">
      <c r="A9229">
        <v>-8106117.4940538397</v>
      </c>
      <c r="B9229">
        <v>-117734.326199107</v>
      </c>
      <c r="C9229" t="s">
        <v>3150</v>
      </c>
    </row>
    <row r="9230" spans="1:3" x14ac:dyDescent="0.25">
      <c r="A9230">
        <v>-8105183.0151769202</v>
      </c>
      <c r="B9230">
        <v>-117734.326199107</v>
      </c>
      <c r="C9230" t="s">
        <v>3151</v>
      </c>
    </row>
    <row r="9231" spans="1:3" x14ac:dyDescent="0.25">
      <c r="A9231">
        <v>-8104248.5362999896</v>
      </c>
      <c r="B9231">
        <v>-117734.326199107</v>
      </c>
      <c r="C9231">
        <v>0.115460522472858</v>
      </c>
    </row>
    <row r="9232" spans="1:3" x14ac:dyDescent="0.25">
      <c r="A9232">
        <v>-8103314.0574230701</v>
      </c>
      <c r="B9232">
        <v>-117734.326199107</v>
      </c>
      <c r="C9232" t="s">
        <v>3152</v>
      </c>
    </row>
    <row r="9233" spans="1:3" x14ac:dyDescent="0.25">
      <c r="A9233">
        <v>-8102379.5785461497</v>
      </c>
      <c r="B9233">
        <v>-117734.326199107</v>
      </c>
      <c r="C9233" t="s">
        <v>3153</v>
      </c>
    </row>
    <row r="9234" spans="1:3" x14ac:dyDescent="0.25">
      <c r="A9234">
        <v>-8101445.0996692302</v>
      </c>
      <c r="B9234">
        <v>-117734.326199107</v>
      </c>
      <c r="C9234">
        <v>0</v>
      </c>
    </row>
    <row r="9235" spans="1:3" x14ac:dyDescent="0.25">
      <c r="A9235">
        <v>-8100510.6207923004</v>
      </c>
      <c r="B9235">
        <v>-117734.326199107</v>
      </c>
      <c r="C9235" t="s">
        <v>319</v>
      </c>
    </row>
    <row r="9236" spans="1:3" x14ac:dyDescent="0.25">
      <c r="A9236">
        <v>-8099576.14191538</v>
      </c>
      <c r="B9236">
        <v>-117734.326199107</v>
      </c>
      <c r="C9236" t="s">
        <v>319</v>
      </c>
    </row>
    <row r="9237" spans="1:3" x14ac:dyDescent="0.25">
      <c r="A9237">
        <v>-8098641.6630384596</v>
      </c>
      <c r="B9237">
        <v>-117734.326199107</v>
      </c>
      <c r="C9237" t="s">
        <v>319</v>
      </c>
    </row>
    <row r="9238" spans="1:3" x14ac:dyDescent="0.25">
      <c r="A9238">
        <v>-8097707.1841615299</v>
      </c>
      <c r="B9238">
        <v>-117734.326199107</v>
      </c>
      <c r="C9238" t="s">
        <v>3154</v>
      </c>
    </row>
    <row r="9239" spans="1:3" x14ac:dyDescent="0.25">
      <c r="A9239">
        <v>-8096772.7052846104</v>
      </c>
      <c r="B9239">
        <v>-117734.326199107</v>
      </c>
      <c r="C9239" t="s">
        <v>3155</v>
      </c>
    </row>
    <row r="9240" spans="1:3" x14ac:dyDescent="0.25">
      <c r="A9240">
        <v>-8095838.22640769</v>
      </c>
      <c r="B9240">
        <v>-117734.326199107</v>
      </c>
      <c r="C9240" t="s">
        <v>319</v>
      </c>
    </row>
    <row r="9241" spans="1:3" x14ac:dyDescent="0.25">
      <c r="A9241">
        <v>-8094903.7475307602</v>
      </c>
      <c r="B9241">
        <v>-117734.326199107</v>
      </c>
      <c r="C9241" t="s">
        <v>319</v>
      </c>
    </row>
    <row r="9242" spans="1:3" x14ac:dyDescent="0.25">
      <c r="A9242">
        <v>-8093969.2686538398</v>
      </c>
      <c r="B9242">
        <v>-117734.326199107</v>
      </c>
      <c r="C9242" t="s">
        <v>319</v>
      </c>
    </row>
    <row r="9243" spans="1:3" x14ac:dyDescent="0.25">
      <c r="A9243">
        <v>-8093034.7897769203</v>
      </c>
      <c r="B9243">
        <v>-117734.326199107</v>
      </c>
      <c r="C9243" t="s">
        <v>319</v>
      </c>
    </row>
    <row r="9244" spans="1:3" x14ac:dyDescent="0.25">
      <c r="A9244">
        <v>-8092100.3108999897</v>
      </c>
      <c r="B9244">
        <v>-117734.326199107</v>
      </c>
      <c r="C9244" t="s">
        <v>319</v>
      </c>
    </row>
    <row r="9245" spans="1:3" x14ac:dyDescent="0.25">
      <c r="A9245">
        <v>-8091165.8320230702</v>
      </c>
      <c r="B9245">
        <v>-117734.326199107</v>
      </c>
      <c r="C9245" t="s">
        <v>319</v>
      </c>
    </row>
    <row r="9246" spans="1:3" x14ac:dyDescent="0.25">
      <c r="A9246">
        <v>-8090231.3531461498</v>
      </c>
      <c r="B9246">
        <v>-117734.326199107</v>
      </c>
      <c r="C9246">
        <v>0</v>
      </c>
    </row>
    <row r="9247" spans="1:3" x14ac:dyDescent="0.25">
      <c r="A9247">
        <v>-8089296.8742692303</v>
      </c>
      <c r="B9247">
        <v>-117734.326199107</v>
      </c>
      <c r="C9247" t="s">
        <v>319</v>
      </c>
    </row>
    <row r="9248" spans="1:3" x14ac:dyDescent="0.25">
      <c r="A9248">
        <v>-8088362.3953922996</v>
      </c>
      <c r="B9248">
        <v>-117734.326199107</v>
      </c>
      <c r="C9248" t="s">
        <v>319</v>
      </c>
    </row>
    <row r="9249" spans="1:3" x14ac:dyDescent="0.25">
      <c r="A9249">
        <v>-8087427.9165153801</v>
      </c>
      <c r="B9249">
        <v>-117734.326199107</v>
      </c>
      <c r="C9249">
        <v>0</v>
      </c>
    </row>
    <row r="9250" spans="1:3" x14ac:dyDescent="0.25">
      <c r="A9250">
        <v>-8086493.4376384597</v>
      </c>
      <c r="B9250">
        <v>-117734.326199107</v>
      </c>
      <c r="C9250" t="s">
        <v>319</v>
      </c>
    </row>
    <row r="9251" spans="1:3" x14ac:dyDescent="0.25">
      <c r="A9251">
        <v>-8085558.95876153</v>
      </c>
      <c r="B9251">
        <v>-117734.326199107</v>
      </c>
      <c r="C9251" t="s">
        <v>319</v>
      </c>
    </row>
    <row r="9252" spans="1:3" x14ac:dyDescent="0.25">
      <c r="A9252">
        <v>-8084624.4798846096</v>
      </c>
      <c r="B9252">
        <v>-117734.326199107</v>
      </c>
      <c r="C9252" t="s">
        <v>319</v>
      </c>
    </row>
    <row r="9253" spans="1:3" x14ac:dyDescent="0.25">
      <c r="A9253">
        <v>-8083690.0010076901</v>
      </c>
      <c r="B9253">
        <v>-117734.326199107</v>
      </c>
      <c r="C9253" t="s">
        <v>319</v>
      </c>
    </row>
    <row r="9254" spans="1:3" x14ac:dyDescent="0.25">
      <c r="A9254">
        <v>-8082755.5221307604</v>
      </c>
      <c r="B9254">
        <v>-117734.326199107</v>
      </c>
      <c r="C9254" t="s">
        <v>319</v>
      </c>
    </row>
    <row r="9255" spans="1:3" x14ac:dyDescent="0.25">
      <c r="A9255">
        <v>-8081821.0432538399</v>
      </c>
      <c r="B9255">
        <v>-117734.326199107</v>
      </c>
      <c r="C9255" t="s">
        <v>319</v>
      </c>
    </row>
    <row r="9256" spans="1:3" x14ac:dyDescent="0.25">
      <c r="A9256">
        <v>-8080886.5643769205</v>
      </c>
      <c r="B9256">
        <v>-117734.326199107</v>
      </c>
      <c r="C9256" t="s">
        <v>319</v>
      </c>
    </row>
    <row r="9257" spans="1:3" x14ac:dyDescent="0.25">
      <c r="A9257">
        <v>-8079952.0855</v>
      </c>
      <c r="B9257">
        <v>-117734.326199107</v>
      </c>
      <c r="C9257" t="s">
        <v>319</v>
      </c>
    </row>
    <row r="9258" spans="1:3" x14ac:dyDescent="0.25">
      <c r="A9258">
        <v>-8079017.6066230703</v>
      </c>
      <c r="B9258">
        <v>-117734.326199107</v>
      </c>
      <c r="C9258" t="s">
        <v>319</v>
      </c>
    </row>
    <row r="9259" spans="1:3" x14ac:dyDescent="0.25">
      <c r="A9259">
        <v>-8078083.1277461499</v>
      </c>
      <c r="B9259">
        <v>-117734.326199107</v>
      </c>
      <c r="C9259" t="s">
        <v>319</v>
      </c>
    </row>
    <row r="9260" spans="1:3" x14ac:dyDescent="0.25">
      <c r="A9260">
        <v>-8077148.6488692304</v>
      </c>
      <c r="B9260">
        <v>-117734.326199107</v>
      </c>
      <c r="C9260" t="s">
        <v>319</v>
      </c>
    </row>
    <row r="9261" spans="1:3" x14ac:dyDescent="0.25">
      <c r="A9261">
        <v>-8076214.1699922998</v>
      </c>
      <c r="B9261">
        <v>-117734.326199107</v>
      </c>
      <c r="C9261" t="s">
        <v>319</v>
      </c>
    </row>
    <row r="9262" spans="1:3" x14ac:dyDescent="0.25">
      <c r="A9262">
        <v>-8075279.6911153803</v>
      </c>
      <c r="B9262">
        <v>-117734.326199107</v>
      </c>
      <c r="C9262" t="s">
        <v>319</v>
      </c>
    </row>
    <row r="9263" spans="1:3" x14ac:dyDescent="0.25">
      <c r="A9263">
        <v>-8074345.2122384598</v>
      </c>
      <c r="B9263">
        <v>-117734.326199107</v>
      </c>
      <c r="C9263" t="s">
        <v>319</v>
      </c>
    </row>
    <row r="9264" spans="1:3" x14ac:dyDescent="0.25">
      <c r="A9264">
        <v>-8073410.7333615301</v>
      </c>
      <c r="B9264">
        <v>-117734.326199107</v>
      </c>
      <c r="C9264">
        <v>0</v>
      </c>
    </row>
    <row r="9265" spans="1:3" x14ac:dyDescent="0.25">
      <c r="A9265">
        <v>-8072476.2544846097</v>
      </c>
      <c r="B9265">
        <v>-117734.326199107</v>
      </c>
      <c r="C9265" t="s">
        <v>319</v>
      </c>
    </row>
    <row r="9266" spans="1:3" x14ac:dyDescent="0.25">
      <c r="A9266">
        <v>-8071541.7756076902</v>
      </c>
      <c r="B9266">
        <v>-117734.326199107</v>
      </c>
      <c r="C9266" t="s">
        <v>319</v>
      </c>
    </row>
    <row r="9267" spans="1:3" x14ac:dyDescent="0.25">
      <c r="A9267">
        <v>-8070607.2967307596</v>
      </c>
      <c r="B9267">
        <v>-117734.326199107</v>
      </c>
      <c r="C9267">
        <v>0</v>
      </c>
    </row>
    <row r="9268" spans="1:3" x14ac:dyDescent="0.25">
      <c r="A9268">
        <v>-8069672.8178538401</v>
      </c>
      <c r="B9268">
        <v>-117734.326199107</v>
      </c>
      <c r="C9268" t="s">
        <v>319</v>
      </c>
    </row>
    <row r="9269" spans="1:3" x14ac:dyDescent="0.25">
      <c r="A9269">
        <v>-8068738.3389769197</v>
      </c>
      <c r="B9269">
        <v>-117734.326199107</v>
      </c>
      <c r="C9269" t="s">
        <v>319</v>
      </c>
    </row>
    <row r="9270" spans="1:3" x14ac:dyDescent="0.25">
      <c r="A9270">
        <f>-8067803.8601 -1177</f>
        <v>-8068980.8601000002</v>
      </c>
      <c r="B9270" t="s">
        <v>3156</v>
      </c>
    </row>
    <row r="9271" spans="1:3" x14ac:dyDescent="0.25">
      <c r="A9271">
        <f>-8064065.9445923 -1</f>
        <v>-8064066.9445922999</v>
      </c>
      <c r="B9271" t="s">
        <v>3133</v>
      </c>
    </row>
    <row r="9272" spans="1:3" x14ac:dyDescent="0.25">
      <c r="A9272">
        <f>-8055655.6347 -1177</f>
        <v>-8056832.6347000003</v>
      </c>
      <c r="B9272" t="s">
        <v>3156</v>
      </c>
    </row>
    <row r="9273" spans="1:3" x14ac:dyDescent="0.25">
      <c r="A9273">
        <f>-8051917.7191923 -1</f>
        <v>-8051918.7191923</v>
      </c>
      <c r="B9273" t="s">
        <v>3133</v>
      </c>
    </row>
    <row r="9274" spans="1:3" x14ac:dyDescent="0.25">
      <c r="A9274">
        <f>-8043507.4093 -1177</f>
        <v>-8044684.4093000004</v>
      </c>
      <c r="B9274" t="s">
        <v>3156</v>
      </c>
    </row>
    <row r="9275" spans="1:3" x14ac:dyDescent="0.25">
      <c r="A9275">
        <f>-8039769.4937923 -1</f>
        <v>-8039770.4937923001</v>
      </c>
      <c r="B9275" t="s">
        <v>3133</v>
      </c>
    </row>
    <row r="9276" spans="1:3" x14ac:dyDescent="0.25">
      <c r="A9276">
        <f>-8031359.1839 -1177</f>
        <v>-8032536.1838999996</v>
      </c>
      <c r="B9276" t="s">
        <v>3156</v>
      </c>
    </row>
    <row r="9277" spans="1:3" x14ac:dyDescent="0.25">
      <c r="A9277">
        <f>-8027621.2683923 -1</f>
        <v>-8027622.2683923002</v>
      </c>
      <c r="B9277" t="s">
        <v>3133</v>
      </c>
    </row>
    <row r="9278" spans="1:3" x14ac:dyDescent="0.25">
      <c r="A9278">
        <f>-8019210.9585 -1177</f>
        <v>-8020387.9584999997</v>
      </c>
      <c r="B9278" t="s">
        <v>3156</v>
      </c>
    </row>
    <row r="9279" spans="1:3" x14ac:dyDescent="0.25">
      <c r="A9279">
        <f>-8015473.0429923 -1</f>
        <v>-8015474.0429923004</v>
      </c>
      <c r="B9279" t="s">
        <v>3133</v>
      </c>
    </row>
    <row r="9280" spans="1:3" x14ac:dyDescent="0.25">
      <c r="A9280">
        <f>-8124807.0715923 -1</f>
        <v>-8124808.0715923002</v>
      </c>
      <c r="B9280" t="s">
        <v>3157</v>
      </c>
    </row>
    <row r="9281" spans="1:3" x14ac:dyDescent="0.25">
      <c r="A9281">
        <v>-8122938.1138384603</v>
      </c>
      <c r="B9281">
        <v>-118668.805075892</v>
      </c>
      <c r="C9281" t="s">
        <v>3158</v>
      </c>
    </row>
    <row r="9282" spans="1:3" x14ac:dyDescent="0.25">
      <c r="A9282">
        <v>-8122003.6349615296</v>
      </c>
      <c r="B9282">
        <v>-118668.805075892</v>
      </c>
      <c r="C9282" t="s">
        <v>3159</v>
      </c>
    </row>
    <row r="9283" spans="1:3" x14ac:dyDescent="0.25">
      <c r="A9283">
        <v>-8121069.1560846101</v>
      </c>
      <c r="B9283">
        <v>-118668.805075892</v>
      </c>
      <c r="C9283" t="s">
        <v>3160</v>
      </c>
    </row>
    <row r="9284" spans="1:3" x14ac:dyDescent="0.25">
      <c r="A9284">
        <v>-8120134.6772076897</v>
      </c>
      <c r="B9284">
        <v>-118668.805075892</v>
      </c>
      <c r="C9284" t="s">
        <v>3161</v>
      </c>
    </row>
    <row r="9285" spans="1:3" x14ac:dyDescent="0.25">
      <c r="A9285">
        <v>-8119200.19833076</v>
      </c>
      <c r="B9285">
        <v>-118668.805075892</v>
      </c>
      <c r="C9285" t="s">
        <v>3162</v>
      </c>
    </row>
    <row r="9286" spans="1:3" x14ac:dyDescent="0.25">
      <c r="A9286">
        <v>-8118265.7194538396</v>
      </c>
      <c r="B9286">
        <v>-118668.805075892</v>
      </c>
      <c r="C9286">
        <v>1.15135144442319E-2</v>
      </c>
    </row>
    <row r="9287" spans="1:3" x14ac:dyDescent="0.25">
      <c r="A9287">
        <v>-8117331.2405769201</v>
      </c>
      <c r="B9287">
        <v>-118668.805075892</v>
      </c>
      <c r="C9287" t="s">
        <v>3163</v>
      </c>
    </row>
    <row r="9288" spans="1:3" x14ac:dyDescent="0.25">
      <c r="A9288">
        <v>-8116396.7616999904</v>
      </c>
      <c r="B9288">
        <v>-118668.805075892</v>
      </c>
      <c r="C9288" t="s">
        <v>3164</v>
      </c>
    </row>
    <row r="9289" spans="1:3" x14ac:dyDescent="0.25">
      <c r="A9289">
        <v>-8115462.28282307</v>
      </c>
      <c r="B9289">
        <v>-118668.805075892</v>
      </c>
      <c r="C9289" t="s">
        <v>3165</v>
      </c>
    </row>
    <row r="9290" spans="1:3" x14ac:dyDescent="0.25">
      <c r="A9290">
        <v>-8114527.8039461495</v>
      </c>
      <c r="B9290">
        <v>-118668.805075892</v>
      </c>
      <c r="C9290" t="s">
        <v>3166</v>
      </c>
    </row>
    <row r="9291" spans="1:3" x14ac:dyDescent="0.25">
      <c r="A9291">
        <v>-8113593.32506923</v>
      </c>
      <c r="B9291">
        <v>-118668.805075892</v>
      </c>
      <c r="C9291" t="s">
        <v>3167</v>
      </c>
    </row>
    <row r="9292" spans="1:3" x14ac:dyDescent="0.25">
      <c r="A9292">
        <v>-8112658.8461923003</v>
      </c>
      <c r="B9292">
        <v>-118668.805075892</v>
      </c>
      <c r="C9292" t="s">
        <v>3168</v>
      </c>
    </row>
    <row r="9293" spans="1:3" x14ac:dyDescent="0.25">
      <c r="A9293">
        <v>-8111724.3673153799</v>
      </c>
      <c r="B9293">
        <v>-118668.805075892</v>
      </c>
      <c r="C9293" t="s">
        <v>3169</v>
      </c>
    </row>
    <row r="9294" spans="1:3" x14ac:dyDescent="0.25">
      <c r="A9294">
        <v>-8110789.8884384604</v>
      </c>
      <c r="B9294">
        <v>-118668.805075892</v>
      </c>
      <c r="C9294" t="s">
        <v>3170</v>
      </c>
    </row>
    <row r="9295" spans="1:3" x14ac:dyDescent="0.25">
      <c r="A9295">
        <v>-8109855.4095615298</v>
      </c>
      <c r="B9295">
        <v>-118668.805075892</v>
      </c>
      <c r="C9295" t="s">
        <v>3171</v>
      </c>
    </row>
    <row r="9296" spans="1:3" x14ac:dyDescent="0.25">
      <c r="A9296">
        <v>-8108920.9306846103</v>
      </c>
      <c r="B9296">
        <v>-118668.805075892</v>
      </c>
      <c r="C9296" t="s">
        <v>3172</v>
      </c>
    </row>
    <row r="9297" spans="1:3" x14ac:dyDescent="0.25">
      <c r="A9297">
        <v>-8107986.4518076899</v>
      </c>
      <c r="B9297">
        <v>-118668.805075892</v>
      </c>
      <c r="C9297" t="s">
        <v>3173</v>
      </c>
    </row>
    <row r="9298" spans="1:3" x14ac:dyDescent="0.25">
      <c r="A9298">
        <v>-8107051.9729307601</v>
      </c>
      <c r="B9298">
        <v>-118668.805075892</v>
      </c>
      <c r="C9298" t="s">
        <v>3174</v>
      </c>
    </row>
    <row r="9299" spans="1:3" x14ac:dyDescent="0.25">
      <c r="A9299">
        <v>-8106117.4940538397</v>
      </c>
      <c r="B9299">
        <v>-118668.805075892</v>
      </c>
      <c r="C9299" t="s">
        <v>3175</v>
      </c>
    </row>
    <row r="9300" spans="1:3" x14ac:dyDescent="0.25">
      <c r="A9300">
        <v>-8105183.0151769202</v>
      </c>
      <c r="B9300">
        <v>-118668.805075892</v>
      </c>
      <c r="C9300" t="s">
        <v>3176</v>
      </c>
    </row>
    <row r="9301" spans="1:3" x14ac:dyDescent="0.25">
      <c r="A9301">
        <v>-8104248.5362999896</v>
      </c>
      <c r="B9301">
        <v>-118668.805075892</v>
      </c>
      <c r="C9301">
        <v>0.118205346167087</v>
      </c>
    </row>
    <row r="9302" spans="1:3" x14ac:dyDescent="0.25">
      <c r="A9302">
        <v>-8103314.0574230701</v>
      </c>
      <c r="B9302">
        <v>-118668.805075892</v>
      </c>
      <c r="C9302" t="s">
        <v>3177</v>
      </c>
    </row>
    <row r="9303" spans="1:3" x14ac:dyDescent="0.25">
      <c r="A9303">
        <v>-8102379.5785461497</v>
      </c>
      <c r="B9303">
        <v>-118668.805075892</v>
      </c>
      <c r="C9303" t="s">
        <v>3178</v>
      </c>
    </row>
    <row r="9304" spans="1:3" x14ac:dyDescent="0.25">
      <c r="A9304">
        <v>-8101445.0996692302</v>
      </c>
      <c r="B9304">
        <v>-118668.805075892</v>
      </c>
      <c r="C9304">
        <v>0</v>
      </c>
    </row>
    <row r="9305" spans="1:3" x14ac:dyDescent="0.25">
      <c r="A9305">
        <v>-8100510.6207923004</v>
      </c>
      <c r="B9305">
        <v>-118668.805075892</v>
      </c>
      <c r="C9305" t="s">
        <v>148</v>
      </c>
    </row>
    <row r="9306" spans="1:3" x14ac:dyDescent="0.25">
      <c r="A9306">
        <v>-8099576.14191538</v>
      </c>
      <c r="B9306">
        <v>-118668.805075892</v>
      </c>
      <c r="C9306" t="s">
        <v>148</v>
      </c>
    </row>
    <row r="9307" spans="1:3" x14ac:dyDescent="0.25">
      <c r="A9307">
        <v>-8098641.6630384596</v>
      </c>
      <c r="B9307">
        <v>-118668.805075892</v>
      </c>
      <c r="C9307" t="s">
        <v>148</v>
      </c>
    </row>
    <row r="9308" spans="1:3" x14ac:dyDescent="0.25">
      <c r="A9308">
        <v>-8097707.1841615299</v>
      </c>
      <c r="B9308">
        <v>-118668.805075892</v>
      </c>
      <c r="C9308" t="s">
        <v>148</v>
      </c>
    </row>
    <row r="9309" spans="1:3" x14ac:dyDescent="0.25">
      <c r="A9309">
        <v>-8096772.7052846104</v>
      </c>
      <c r="B9309">
        <v>-118668.805075892</v>
      </c>
      <c r="C9309" t="s">
        <v>148</v>
      </c>
    </row>
    <row r="9310" spans="1:3" x14ac:dyDescent="0.25">
      <c r="A9310">
        <v>-8095838.22640769</v>
      </c>
      <c r="B9310">
        <v>-118668.805075892</v>
      </c>
      <c r="C9310" t="s">
        <v>148</v>
      </c>
    </row>
    <row r="9311" spans="1:3" x14ac:dyDescent="0.25">
      <c r="A9311">
        <v>-8094903.7475307602</v>
      </c>
      <c r="B9311">
        <v>-118668.805075892</v>
      </c>
      <c r="C9311" t="s">
        <v>148</v>
      </c>
    </row>
    <row r="9312" spans="1:3" x14ac:dyDescent="0.25">
      <c r="A9312">
        <v>-8093969.2686538398</v>
      </c>
      <c r="B9312">
        <v>-118668.805075892</v>
      </c>
      <c r="C9312" t="s">
        <v>148</v>
      </c>
    </row>
    <row r="9313" spans="1:3" x14ac:dyDescent="0.25">
      <c r="A9313">
        <v>-8093034.7897769203</v>
      </c>
      <c r="B9313">
        <v>-118668.805075892</v>
      </c>
      <c r="C9313" t="s">
        <v>148</v>
      </c>
    </row>
    <row r="9314" spans="1:3" x14ac:dyDescent="0.25">
      <c r="A9314">
        <v>-8092100.3108999897</v>
      </c>
      <c r="B9314">
        <v>-118668.805075892</v>
      </c>
      <c r="C9314" t="s">
        <v>148</v>
      </c>
    </row>
    <row r="9315" spans="1:3" x14ac:dyDescent="0.25">
      <c r="A9315">
        <v>-8091165.8320230702</v>
      </c>
      <c r="B9315">
        <v>-118668.805075892</v>
      </c>
      <c r="C9315" t="s">
        <v>148</v>
      </c>
    </row>
    <row r="9316" spans="1:3" x14ac:dyDescent="0.25">
      <c r="A9316">
        <v>-8090231.3531461498</v>
      </c>
      <c r="B9316">
        <v>-118668.805075892</v>
      </c>
      <c r="C9316">
        <v>0</v>
      </c>
    </row>
    <row r="9317" spans="1:3" x14ac:dyDescent="0.25">
      <c r="A9317">
        <v>-8089296.8742692303</v>
      </c>
      <c r="B9317">
        <v>-118668.805075892</v>
      </c>
      <c r="C9317" t="s">
        <v>148</v>
      </c>
    </row>
    <row r="9318" spans="1:3" x14ac:dyDescent="0.25">
      <c r="A9318">
        <v>-8088362.3953922996</v>
      </c>
      <c r="B9318">
        <v>-118668.805075892</v>
      </c>
      <c r="C9318" t="s">
        <v>148</v>
      </c>
    </row>
    <row r="9319" spans="1:3" x14ac:dyDescent="0.25">
      <c r="A9319">
        <v>-8087427.9165153801</v>
      </c>
      <c r="B9319">
        <v>-118668.805075892</v>
      </c>
      <c r="C9319">
        <v>0</v>
      </c>
    </row>
    <row r="9320" spans="1:3" x14ac:dyDescent="0.25">
      <c r="A9320">
        <v>-8086493.4376384597</v>
      </c>
      <c r="B9320">
        <v>-118668.805075892</v>
      </c>
      <c r="C9320" t="s">
        <v>148</v>
      </c>
    </row>
    <row r="9321" spans="1:3" x14ac:dyDescent="0.25">
      <c r="A9321">
        <v>-8085558.95876153</v>
      </c>
      <c r="B9321">
        <v>-118668.805075892</v>
      </c>
      <c r="C9321" t="s">
        <v>148</v>
      </c>
    </row>
    <row r="9322" spans="1:3" x14ac:dyDescent="0.25">
      <c r="A9322">
        <v>-8084624.4798846096</v>
      </c>
      <c r="B9322">
        <v>-118668.805075892</v>
      </c>
      <c r="C9322" t="s">
        <v>148</v>
      </c>
    </row>
    <row r="9323" spans="1:3" x14ac:dyDescent="0.25">
      <c r="A9323">
        <v>-8083690.0010076901</v>
      </c>
      <c r="B9323">
        <v>-118668.805075892</v>
      </c>
      <c r="C9323" t="s">
        <v>148</v>
      </c>
    </row>
    <row r="9324" spans="1:3" x14ac:dyDescent="0.25">
      <c r="A9324">
        <v>-8082755.5221307604</v>
      </c>
      <c r="B9324">
        <v>-118668.805075892</v>
      </c>
      <c r="C9324" t="s">
        <v>148</v>
      </c>
    </row>
    <row r="9325" spans="1:3" x14ac:dyDescent="0.25">
      <c r="A9325">
        <v>-8081821.0432538399</v>
      </c>
      <c r="B9325">
        <v>-118668.805075892</v>
      </c>
      <c r="C9325" t="s">
        <v>148</v>
      </c>
    </row>
    <row r="9326" spans="1:3" x14ac:dyDescent="0.25">
      <c r="A9326">
        <v>-8080886.5643769205</v>
      </c>
      <c r="B9326">
        <v>-118668.805075892</v>
      </c>
      <c r="C9326" t="s">
        <v>148</v>
      </c>
    </row>
    <row r="9327" spans="1:3" x14ac:dyDescent="0.25">
      <c r="A9327">
        <v>-8079952.0855</v>
      </c>
      <c r="B9327">
        <v>-118668.805075892</v>
      </c>
      <c r="C9327" t="s">
        <v>148</v>
      </c>
    </row>
    <row r="9328" spans="1:3" x14ac:dyDescent="0.25">
      <c r="A9328">
        <v>-8079017.6066230703</v>
      </c>
      <c r="B9328">
        <v>-118668.805075892</v>
      </c>
      <c r="C9328" t="s">
        <v>148</v>
      </c>
    </row>
    <row r="9329" spans="1:3" x14ac:dyDescent="0.25">
      <c r="A9329">
        <v>-8078083.1277461499</v>
      </c>
      <c r="B9329">
        <v>-118668.805075892</v>
      </c>
      <c r="C9329" t="s">
        <v>148</v>
      </c>
    </row>
    <row r="9330" spans="1:3" x14ac:dyDescent="0.25">
      <c r="A9330">
        <v>-8077148.6488692304</v>
      </c>
      <c r="B9330">
        <v>-118668.805075892</v>
      </c>
      <c r="C9330" t="s">
        <v>148</v>
      </c>
    </row>
    <row r="9331" spans="1:3" x14ac:dyDescent="0.25">
      <c r="A9331">
        <v>-8076214.1699922998</v>
      </c>
      <c r="B9331">
        <v>-118668.805075892</v>
      </c>
      <c r="C9331" t="s">
        <v>148</v>
      </c>
    </row>
    <row r="9332" spans="1:3" x14ac:dyDescent="0.25">
      <c r="A9332">
        <v>-8075279.6911153803</v>
      </c>
      <c r="B9332">
        <v>-118668.805075892</v>
      </c>
      <c r="C9332" t="s">
        <v>148</v>
      </c>
    </row>
    <row r="9333" spans="1:3" x14ac:dyDescent="0.25">
      <c r="A9333">
        <v>-8074345.2122384598</v>
      </c>
      <c r="B9333">
        <v>-118668.805075892</v>
      </c>
      <c r="C9333" t="s">
        <v>148</v>
      </c>
    </row>
    <row r="9334" spans="1:3" x14ac:dyDescent="0.25">
      <c r="A9334">
        <v>-8073410.7333615301</v>
      </c>
      <c r="B9334">
        <v>-118668.805075892</v>
      </c>
      <c r="C9334">
        <v>0</v>
      </c>
    </row>
    <row r="9335" spans="1:3" x14ac:dyDescent="0.25">
      <c r="A9335">
        <v>-8072476.2544846097</v>
      </c>
      <c r="B9335">
        <v>-118668.805075892</v>
      </c>
      <c r="C9335" t="s">
        <v>148</v>
      </c>
    </row>
    <row r="9336" spans="1:3" x14ac:dyDescent="0.25">
      <c r="A9336">
        <v>-8071541.7756076902</v>
      </c>
      <c r="B9336">
        <v>-118668.805075892</v>
      </c>
      <c r="C9336" t="s">
        <v>148</v>
      </c>
    </row>
    <row r="9337" spans="1:3" x14ac:dyDescent="0.25">
      <c r="A9337">
        <v>-8070607.2967307596</v>
      </c>
      <c r="B9337">
        <v>-118668.805075892</v>
      </c>
      <c r="C9337">
        <v>0</v>
      </c>
    </row>
    <row r="9338" spans="1:3" x14ac:dyDescent="0.25">
      <c r="A9338">
        <v>-8069672.8178538401</v>
      </c>
      <c r="B9338">
        <v>-118668.805075892</v>
      </c>
      <c r="C9338" t="s">
        <v>148</v>
      </c>
    </row>
    <row r="9339" spans="1:3" x14ac:dyDescent="0.25">
      <c r="A9339">
        <v>-8068738.3389769197</v>
      </c>
      <c r="B9339">
        <v>-118668.805075892</v>
      </c>
      <c r="C9339" t="s">
        <v>148</v>
      </c>
    </row>
    <row r="9340" spans="1:3" x14ac:dyDescent="0.25">
      <c r="A9340">
        <f>-8067803.8601 -1186</f>
        <v>-8068989.8601000002</v>
      </c>
      <c r="B9340" t="s">
        <v>3179</v>
      </c>
    </row>
    <row r="9341" spans="1:3" x14ac:dyDescent="0.25">
      <c r="A9341">
        <f>-8064065.9445923 -1</f>
        <v>-8064066.9445922999</v>
      </c>
      <c r="B9341" t="s">
        <v>3157</v>
      </c>
    </row>
    <row r="9342" spans="1:3" x14ac:dyDescent="0.25">
      <c r="A9342">
        <f>-8055655.6347 -1186</f>
        <v>-8056841.6347000003</v>
      </c>
      <c r="B9342" t="s">
        <v>3179</v>
      </c>
    </row>
    <row r="9343" spans="1:3" x14ac:dyDescent="0.25">
      <c r="A9343">
        <f>-8051917.7191923 -1</f>
        <v>-8051918.7191923</v>
      </c>
      <c r="B9343" t="s">
        <v>3157</v>
      </c>
    </row>
    <row r="9344" spans="1:3" x14ac:dyDescent="0.25">
      <c r="A9344">
        <f>-8043507.4093 -1186</f>
        <v>-8044693.4093000004</v>
      </c>
      <c r="B9344" t="s">
        <v>3179</v>
      </c>
    </row>
    <row r="9345" spans="1:3" x14ac:dyDescent="0.25">
      <c r="A9345">
        <f>-8039769.4937923 -1</f>
        <v>-8039770.4937923001</v>
      </c>
      <c r="B9345" t="s">
        <v>3157</v>
      </c>
    </row>
    <row r="9346" spans="1:3" x14ac:dyDescent="0.25">
      <c r="A9346">
        <f>-8031359.1839 -1186</f>
        <v>-8032545.1838999996</v>
      </c>
      <c r="B9346" t="s">
        <v>3179</v>
      </c>
    </row>
    <row r="9347" spans="1:3" x14ac:dyDescent="0.25">
      <c r="A9347">
        <f>-8027621.2683923 -1</f>
        <v>-8027622.2683923002</v>
      </c>
      <c r="B9347" t="s">
        <v>3157</v>
      </c>
    </row>
    <row r="9348" spans="1:3" x14ac:dyDescent="0.25">
      <c r="A9348">
        <f>-8019210.9585 -1186</f>
        <v>-8020396.9584999997</v>
      </c>
      <c r="B9348" t="s">
        <v>3179</v>
      </c>
    </row>
    <row r="9349" spans="1:3" x14ac:dyDescent="0.25">
      <c r="A9349">
        <f>-8015473.0429923 -1</f>
        <v>-8015474.0429923004</v>
      </c>
      <c r="B9349" t="s">
        <v>3157</v>
      </c>
    </row>
    <row r="9350" spans="1:3" x14ac:dyDescent="0.25">
      <c r="A9350">
        <f>-8124807.0715923 -1</f>
        <v>-8124808.0715923002</v>
      </c>
      <c r="B9350" t="s">
        <v>3180</v>
      </c>
    </row>
    <row r="9351" spans="1:3" x14ac:dyDescent="0.25">
      <c r="A9351">
        <v>-8123872.5927153798</v>
      </c>
      <c r="B9351">
        <v>-119603.283952678</v>
      </c>
      <c r="C9351" t="s">
        <v>3181</v>
      </c>
    </row>
    <row r="9352" spans="1:3" x14ac:dyDescent="0.25">
      <c r="A9352">
        <v>-8122938.1138384603</v>
      </c>
      <c r="B9352">
        <v>-119603.283952678</v>
      </c>
      <c r="C9352" t="s">
        <v>3182</v>
      </c>
    </row>
    <row r="9353" spans="1:3" x14ac:dyDescent="0.25">
      <c r="A9353">
        <v>-8122003.6349615296</v>
      </c>
      <c r="B9353">
        <v>-119603.283952678</v>
      </c>
      <c r="C9353" t="s">
        <v>3183</v>
      </c>
    </row>
    <row r="9354" spans="1:3" x14ac:dyDescent="0.25">
      <c r="A9354">
        <v>-8121069.1560846101</v>
      </c>
      <c r="B9354">
        <v>-119603.283952678</v>
      </c>
      <c r="C9354" t="s">
        <v>3184</v>
      </c>
    </row>
    <row r="9355" spans="1:3" x14ac:dyDescent="0.25">
      <c r="A9355">
        <v>-8120134.6772076897</v>
      </c>
      <c r="B9355">
        <v>-119603.283952678</v>
      </c>
      <c r="C9355" t="s">
        <v>3185</v>
      </c>
    </row>
    <row r="9356" spans="1:3" x14ac:dyDescent="0.25">
      <c r="A9356">
        <v>-8119200.19833076</v>
      </c>
      <c r="B9356">
        <v>-119603.283952678</v>
      </c>
      <c r="C9356" t="s">
        <v>3186</v>
      </c>
    </row>
    <row r="9357" spans="1:3" x14ac:dyDescent="0.25">
      <c r="A9357">
        <v>-8118265.7194538396</v>
      </c>
      <c r="B9357">
        <v>-119603.283952678</v>
      </c>
      <c r="C9357">
        <v>1.21626630425453E-2</v>
      </c>
    </row>
    <row r="9358" spans="1:3" x14ac:dyDescent="0.25">
      <c r="A9358">
        <v>-8117331.2405769201</v>
      </c>
      <c r="B9358">
        <v>-119603.283952678</v>
      </c>
      <c r="C9358" t="s">
        <v>3187</v>
      </c>
    </row>
    <row r="9359" spans="1:3" x14ac:dyDescent="0.25">
      <c r="A9359">
        <v>-8116396.7616999904</v>
      </c>
      <c r="B9359">
        <v>-119603.283952678</v>
      </c>
      <c r="C9359" t="s">
        <v>3188</v>
      </c>
    </row>
    <row r="9360" spans="1:3" x14ac:dyDescent="0.25">
      <c r="A9360">
        <v>-8115462.28282307</v>
      </c>
      <c r="B9360">
        <v>-119603.283952678</v>
      </c>
      <c r="C9360" t="s">
        <v>3189</v>
      </c>
    </row>
    <row r="9361" spans="1:3" x14ac:dyDescent="0.25">
      <c r="A9361">
        <v>-8114527.8039461495</v>
      </c>
      <c r="B9361">
        <v>-119603.283952678</v>
      </c>
      <c r="C9361" t="s">
        <v>3190</v>
      </c>
    </row>
    <row r="9362" spans="1:3" x14ac:dyDescent="0.25">
      <c r="A9362">
        <v>-8113593.32506923</v>
      </c>
      <c r="B9362">
        <v>-119603.283952678</v>
      </c>
      <c r="C9362" t="s">
        <v>3191</v>
      </c>
    </row>
    <row r="9363" spans="1:3" x14ac:dyDescent="0.25">
      <c r="A9363">
        <v>-8112658.8461923003</v>
      </c>
      <c r="B9363">
        <v>-119603.283952678</v>
      </c>
      <c r="C9363" t="s">
        <v>3192</v>
      </c>
    </row>
    <row r="9364" spans="1:3" x14ac:dyDescent="0.25">
      <c r="A9364">
        <v>-8111724.3673153799</v>
      </c>
      <c r="B9364">
        <v>-119603.283952678</v>
      </c>
      <c r="C9364" t="s">
        <v>3193</v>
      </c>
    </row>
    <row r="9365" spans="1:3" x14ac:dyDescent="0.25">
      <c r="A9365">
        <v>-8110789.8884384604</v>
      </c>
      <c r="B9365">
        <v>-119603.283952678</v>
      </c>
      <c r="C9365" t="s">
        <v>3194</v>
      </c>
    </row>
    <row r="9366" spans="1:3" x14ac:dyDescent="0.25">
      <c r="A9366">
        <v>-8109855.4095615298</v>
      </c>
      <c r="B9366">
        <v>-119603.283952678</v>
      </c>
      <c r="C9366" t="s">
        <v>3195</v>
      </c>
    </row>
    <row r="9367" spans="1:3" x14ac:dyDescent="0.25">
      <c r="A9367">
        <v>-8108920.9306846103</v>
      </c>
      <c r="B9367">
        <v>-119603.283952678</v>
      </c>
      <c r="C9367" t="s">
        <v>3196</v>
      </c>
    </row>
    <row r="9368" spans="1:3" x14ac:dyDescent="0.25">
      <c r="A9368">
        <v>-8107986.4518076899</v>
      </c>
      <c r="B9368">
        <v>-119603.283952678</v>
      </c>
      <c r="C9368" t="s">
        <v>3197</v>
      </c>
    </row>
    <row r="9369" spans="1:3" x14ac:dyDescent="0.25">
      <c r="A9369">
        <v>-8107051.9729307601</v>
      </c>
      <c r="B9369">
        <v>-119603.283952678</v>
      </c>
      <c r="C9369" t="s">
        <v>3198</v>
      </c>
    </row>
    <row r="9370" spans="1:3" x14ac:dyDescent="0.25">
      <c r="A9370">
        <v>-8106117.4940538397</v>
      </c>
      <c r="B9370">
        <v>-119603.283952678</v>
      </c>
      <c r="C9370" t="s">
        <v>3199</v>
      </c>
    </row>
    <row r="9371" spans="1:3" x14ac:dyDescent="0.25">
      <c r="A9371">
        <v>-8105183.0151769202</v>
      </c>
      <c r="B9371">
        <v>-119603.283952678</v>
      </c>
      <c r="C9371" t="s">
        <v>3200</v>
      </c>
    </row>
    <row r="9372" spans="1:3" x14ac:dyDescent="0.25">
      <c r="A9372">
        <v>-8104248.5362999896</v>
      </c>
      <c r="B9372">
        <v>-119603.283952678</v>
      </c>
      <c r="C9372">
        <v>0.114255398511886</v>
      </c>
    </row>
    <row r="9373" spans="1:3" x14ac:dyDescent="0.25">
      <c r="A9373">
        <v>-8103314.0574230701</v>
      </c>
      <c r="B9373">
        <v>-119603.283952678</v>
      </c>
      <c r="C9373" t="s">
        <v>3201</v>
      </c>
    </row>
    <row r="9374" spans="1:3" x14ac:dyDescent="0.25">
      <c r="A9374">
        <v>-8102379.5785461497</v>
      </c>
      <c r="B9374">
        <v>-119603.283952678</v>
      </c>
      <c r="C9374" t="s">
        <v>3202</v>
      </c>
    </row>
    <row r="9375" spans="1:3" x14ac:dyDescent="0.25">
      <c r="A9375">
        <v>-8101445.0996692302</v>
      </c>
      <c r="B9375">
        <v>-119603.283952678</v>
      </c>
      <c r="C9375">
        <v>0</v>
      </c>
    </row>
    <row r="9376" spans="1:3" x14ac:dyDescent="0.25">
      <c r="A9376">
        <v>-8100510.6207923004</v>
      </c>
      <c r="B9376">
        <v>-119603.283952678</v>
      </c>
      <c r="C9376" t="s">
        <v>388</v>
      </c>
    </row>
    <row r="9377" spans="1:3" x14ac:dyDescent="0.25">
      <c r="A9377">
        <v>-8099576.14191538</v>
      </c>
      <c r="B9377">
        <v>-119603.283952678</v>
      </c>
      <c r="C9377" t="s">
        <v>388</v>
      </c>
    </row>
    <row r="9378" spans="1:3" x14ac:dyDescent="0.25">
      <c r="A9378">
        <v>-8098641.6630384596</v>
      </c>
      <c r="B9378">
        <v>-119603.283952678</v>
      </c>
      <c r="C9378" t="s">
        <v>388</v>
      </c>
    </row>
    <row r="9379" spans="1:3" x14ac:dyDescent="0.25">
      <c r="A9379">
        <v>-8097707.1841615299</v>
      </c>
      <c r="B9379">
        <v>-119603.283952678</v>
      </c>
      <c r="C9379" t="s">
        <v>388</v>
      </c>
    </row>
    <row r="9380" spans="1:3" x14ac:dyDescent="0.25">
      <c r="A9380">
        <v>-8096772.7052846104</v>
      </c>
      <c r="B9380">
        <v>-119603.283952678</v>
      </c>
      <c r="C9380" t="s">
        <v>388</v>
      </c>
    </row>
    <row r="9381" spans="1:3" x14ac:dyDescent="0.25">
      <c r="A9381">
        <v>-8095838.22640769</v>
      </c>
      <c r="B9381">
        <v>-119603.283952678</v>
      </c>
      <c r="C9381" t="s">
        <v>388</v>
      </c>
    </row>
    <row r="9382" spans="1:3" x14ac:dyDescent="0.25">
      <c r="A9382">
        <v>-8094903.7475307602</v>
      </c>
      <c r="B9382">
        <v>-119603.283952678</v>
      </c>
      <c r="C9382" t="s">
        <v>388</v>
      </c>
    </row>
    <row r="9383" spans="1:3" x14ac:dyDescent="0.25">
      <c r="A9383">
        <v>-8093969.2686538398</v>
      </c>
      <c r="B9383">
        <v>-119603.283952678</v>
      </c>
      <c r="C9383" t="s">
        <v>388</v>
      </c>
    </row>
    <row r="9384" spans="1:3" x14ac:dyDescent="0.25">
      <c r="A9384">
        <v>-8093034.7897769203</v>
      </c>
      <c r="B9384">
        <v>-119603.283952678</v>
      </c>
      <c r="C9384" t="s">
        <v>388</v>
      </c>
    </row>
    <row r="9385" spans="1:3" x14ac:dyDescent="0.25">
      <c r="A9385">
        <v>-8092100.3108999897</v>
      </c>
      <c r="B9385">
        <v>-119603.283952678</v>
      </c>
      <c r="C9385" t="s">
        <v>388</v>
      </c>
    </row>
    <row r="9386" spans="1:3" x14ac:dyDescent="0.25">
      <c r="A9386">
        <v>-8091165.8320230702</v>
      </c>
      <c r="B9386">
        <v>-119603.283952678</v>
      </c>
      <c r="C9386" t="s">
        <v>388</v>
      </c>
    </row>
    <row r="9387" spans="1:3" x14ac:dyDescent="0.25">
      <c r="A9387">
        <v>-8090231.3531461498</v>
      </c>
      <c r="B9387">
        <v>-119603.283952678</v>
      </c>
      <c r="C9387">
        <v>0</v>
      </c>
    </row>
    <row r="9388" spans="1:3" x14ac:dyDescent="0.25">
      <c r="A9388">
        <v>-8089296.8742692303</v>
      </c>
      <c r="B9388">
        <v>-119603.283952678</v>
      </c>
      <c r="C9388" t="s">
        <v>388</v>
      </c>
    </row>
    <row r="9389" spans="1:3" x14ac:dyDescent="0.25">
      <c r="A9389">
        <v>-8088362.3953922996</v>
      </c>
      <c r="B9389">
        <v>-119603.283952678</v>
      </c>
      <c r="C9389" t="s">
        <v>388</v>
      </c>
    </row>
    <row r="9390" spans="1:3" x14ac:dyDescent="0.25">
      <c r="A9390">
        <v>-8087427.9165153801</v>
      </c>
      <c r="B9390">
        <v>-119603.283952678</v>
      </c>
      <c r="C9390">
        <v>0</v>
      </c>
    </row>
    <row r="9391" spans="1:3" x14ac:dyDescent="0.25">
      <c r="A9391">
        <v>-8086493.4376384597</v>
      </c>
      <c r="B9391">
        <v>-119603.283952678</v>
      </c>
      <c r="C9391" t="s">
        <v>388</v>
      </c>
    </row>
    <row r="9392" spans="1:3" x14ac:dyDescent="0.25">
      <c r="A9392">
        <v>-8085558.95876153</v>
      </c>
      <c r="B9392">
        <v>-119603.283952678</v>
      </c>
      <c r="C9392" t="s">
        <v>388</v>
      </c>
    </row>
    <row r="9393" spans="1:3" x14ac:dyDescent="0.25">
      <c r="A9393">
        <v>-8084624.4798846096</v>
      </c>
      <c r="B9393">
        <v>-119603.283952678</v>
      </c>
      <c r="C9393" t="s">
        <v>388</v>
      </c>
    </row>
    <row r="9394" spans="1:3" x14ac:dyDescent="0.25">
      <c r="A9394">
        <v>-8083690.0010076901</v>
      </c>
      <c r="B9394">
        <v>-119603.283952678</v>
      </c>
      <c r="C9394" t="s">
        <v>388</v>
      </c>
    </row>
    <row r="9395" spans="1:3" x14ac:dyDescent="0.25">
      <c r="A9395">
        <v>-8082755.5221307604</v>
      </c>
      <c r="B9395">
        <v>-119603.283952678</v>
      </c>
      <c r="C9395" t="s">
        <v>388</v>
      </c>
    </row>
    <row r="9396" spans="1:3" x14ac:dyDescent="0.25">
      <c r="A9396">
        <v>-8081821.0432538399</v>
      </c>
      <c r="B9396">
        <v>-119603.283952678</v>
      </c>
      <c r="C9396" t="s">
        <v>388</v>
      </c>
    </row>
    <row r="9397" spans="1:3" x14ac:dyDescent="0.25">
      <c r="A9397">
        <v>-8080886.5643769205</v>
      </c>
      <c r="B9397">
        <v>-119603.283952678</v>
      </c>
      <c r="C9397" t="s">
        <v>388</v>
      </c>
    </row>
    <row r="9398" spans="1:3" x14ac:dyDescent="0.25">
      <c r="A9398">
        <v>-8079952.0855</v>
      </c>
      <c r="B9398">
        <v>-119603.283952678</v>
      </c>
      <c r="C9398" t="s">
        <v>388</v>
      </c>
    </row>
    <row r="9399" spans="1:3" x14ac:dyDescent="0.25">
      <c r="A9399">
        <v>-8079017.6066230703</v>
      </c>
      <c r="B9399">
        <v>-119603.283952678</v>
      </c>
      <c r="C9399" t="s">
        <v>388</v>
      </c>
    </row>
    <row r="9400" spans="1:3" x14ac:dyDescent="0.25">
      <c r="A9400">
        <v>-8078083.1277461499</v>
      </c>
      <c r="B9400">
        <v>-119603.283952678</v>
      </c>
      <c r="C9400" t="s">
        <v>388</v>
      </c>
    </row>
    <row r="9401" spans="1:3" x14ac:dyDescent="0.25">
      <c r="A9401">
        <v>-8077148.6488692304</v>
      </c>
      <c r="B9401">
        <v>-119603.283952678</v>
      </c>
      <c r="C9401" t="s">
        <v>388</v>
      </c>
    </row>
    <row r="9402" spans="1:3" x14ac:dyDescent="0.25">
      <c r="A9402">
        <v>-8076214.1699922998</v>
      </c>
      <c r="B9402">
        <v>-119603.283952678</v>
      </c>
      <c r="C9402" t="s">
        <v>388</v>
      </c>
    </row>
    <row r="9403" spans="1:3" x14ac:dyDescent="0.25">
      <c r="A9403">
        <v>-8075279.6911153803</v>
      </c>
      <c r="B9403">
        <v>-119603.283952678</v>
      </c>
      <c r="C9403" t="s">
        <v>388</v>
      </c>
    </row>
    <row r="9404" spans="1:3" x14ac:dyDescent="0.25">
      <c r="A9404">
        <v>-8074345.2122384598</v>
      </c>
      <c r="B9404">
        <v>-119603.283952678</v>
      </c>
      <c r="C9404" t="s">
        <v>388</v>
      </c>
    </row>
    <row r="9405" spans="1:3" x14ac:dyDescent="0.25">
      <c r="A9405">
        <v>-8073410.7333615301</v>
      </c>
      <c r="B9405">
        <v>-119603.283952678</v>
      </c>
      <c r="C9405">
        <v>0</v>
      </c>
    </row>
    <row r="9406" spans="1:3" x14ac:dyDescent="0.25">
      <c r="A9406">
        <v>-8072476.2544846097</v>
      </c>
      <c r="B9406">
        <v>-119603.283952678</v>
      </c>
      <c r="C9406" t="s">
        <v>388</v>
      </c>
    </row>
    <row r="9407" spans="1:3" x14ac:dyDescent="0.25">
      <c r="A9407">
        <v>-8071541.7756076902</v>
      </c>
      <c r="B9407">
        <v>-119603.283952678</v>
      </c>
      <c r="C9407" t="s">
        <v>388</v>
      </c>
    </row>
    <row r="9408" spans="1:3" x14ac:dyDescent="0.25">
      <c r="A9408">
        <v>-8070607.2967307596</v>
      </c>
      <c r="B9408">
        <v>-119603.283952678</v>
      </c>
      <c r="C9408">
        <v>0</v>
      </c>
    </row>
    <row r="9409" spans="1:3" x14ac:dyDescent="0.25">
      <c r="A9409">
        <v>-8069672.8178538401</v>
      </c>
      <c r="B9409">
        <v>-119603.283952678</v>
      </c>
      <c r="C9409" t="s">
        <v>388</v>
      </c>
    </row>
    <row r="9410" spans="1:3" x14ac:dyDescent="0.25">
      <c r="A9410">
        <f>-8067803.8601 -1196</f>
        <v>-8068999.8601000002</v>
      </c>
      <c r="B9410" t="s">
        <v>3203</v>
      </c>
    </row>
    <row r="9411" spans="1:3" x14ac:dyDescent="0.25">
      <c r="A9411">
        <f>-8064065.9445923 -1</f>
        <v>-8064066.9445922999</v>
      </c>
      <c r="B9411" t="s">
        <v>3180</v>
      </c>
    </row>
    <row r="9412" spans="1:3" x14ac:dyDescent="0.25">
      <c r="A9412">
        <f>-8055655.6347 -1196</f>
        <v>-8056851.6347000003</v>
      </c>
      <c r="B9412" t="s">
        <v>3203</v>
      </c>
    </row>
    <row r="9413" spans="1:3" x14ac:dyDescent="0.25">
      <c r="A9413">
        <f>-8051917.7191923 -1</f>
        <v>-8051918.7191923</v>
      </c>
      <c r="B9413" t="s">
        <v>3180</v>
      </c>
    </row>
    <row r="9414" spans="1:3" x14ac:dyDescent="0.25">
      <c r="A9414">
        <f>-8043507.4093 -1196</f>
        <v>-8044703.4093000004</v>
      </c>
      <c r="B9414" t="s">
        <v>3203</v>
      </c>
    </row>
    <row r="9415" spans="1:3" x14ac:dyDescent="0.25">
      <c r="A9415">
        <f>-8039769.4937923 -1</f>
        <v>-8039770.4937923001</v>
      </c>
      <c r="B9415" t="s">
        <v>3180</v>
      </c>
    </row>
    <row r="9416" spans="1:3" x14ac:dyDescent="0.25">
      <c r="A9416">
        <f>-8031359.1839 -1196</f>
        <v>-8032555.1838999996</v>
      </c>
      <c r="B9416" t="s">
        <v>3203</v>
      </c>
    </row>
    <row r="9417" spans="1:3" x14ac:dyDescent="0.25">
      <c r="A9417">
        <f>-8027621.2683923 -1</f>
        <v>-8027622.2683923002</v>
      </c>
      <c r="B9417" t="s">
        <v>3180</v>
      </c>
    </row>
    <row r="9418" spans="1:3" x14ac:dyDescent="0.25">
      <c r="A9418">
        <f>-8019210.9585 -1196</f>
        <v>-8020406.9584999997</v>
      </c>
      <c r="B9418" t="s">
        <v>3203</v>
      </c>
    </row>
    <row r="9419" spans="1:3" x14ac:dyDescent="0.25">
      <c r="A9419">
        <f>-8015473.0429923 -1</f>
        <v>-8015474.0429923004</v>
      </c>
      <c r="B9419" t="s">
        <v>3180</v>
      </c>
    </row>
    <row r="9420" spans="1:3" x14ac:dyDescent="0.25">
      <c r="A9420">
        <v>-8124807.0715923002</v>
      </c>
      <c r="B9420">
        <v>-120537.762829464</v>
      </c>
      <c r="C9420" t="s">
        <v>3204</v>
      </c>
    </row>
    <row r="9421" spans="1:3" x14ac:dyDescent="0.25">
      <c r="A9421">
        <v>-8123872.5927153798</v>
      </c>
      <c r="B9421">
        <v>-120537.762829464</v>
      </c>
      <c r="C9421" t="s">
        <v>3205</v>
      </c>
    </row>
    <row r="9422" spans="1:3" x14ac:dyDescent="0.25">
      <c r="A9422">
        <v>-8122938.1138384603</v>
      </c>
      <c r="B9422">
        <v>-120537.762829464</v>
      </c>
      <c r="C9422" t="s">
        <v>3206</v>
      </c>
    </row>
    <row r="9423" spans="1:3" x14ac:dyDescent="0.25">
      <c r="A9423">
        <v>-8122003.6349615296</v>
      </c>
      <c r="B9423">
        <v>-120537.762829464</v>
      </c>
      <c r="C9423" t="s">
        <v>3207</v>
      </c>
    </row>
    <row r="9424" spans="1:3" x14ac:dyDescent="0.25">
      <c r="A9424">
        <v>-8121069.1560846101</v>
      </c>
      <c r="B9424">
        <v>-120537.762829464</v>
      </c>
      <c r="C9424" t="s">
        <v>3208</v>
      </c>
    </row>
    <row r="9425" spans="1:3" x14ac:dyDescent="0.25">
      <c r="A9425">
        <v>-8120134.6772076897</v>
      </c>
      <c r="B9425">
        <v>-120537.762829464</v>
      </c>
      <c r="C9425" t="s">
        <v>3209</v>
      </c>
    </row>
    <row r="9426" spans="1:3" x14ac:dyDescent="0.25">
      <c r="A9426">
        <v>-8119200.19833076</v>
      </c>
      <c r="B9426">
        <v>-120537.762829464</v>
      </c>
      <c r="C9426" t="s">
        <v>3210</v>
      </c>
    </row>
    <row r="9427" spans="1:3" x14ac:dyDescent="0.25">
      <c r="A9427">
        <v>-8118265.7194538396</v>
      </c>
      <c r="B9427">
        <v>-120537.762829464</v>
      </c>
      <c r="C9427">
        <v>1.5185698866844099E-2</v>
      </c>
    </row>
    <row r="9428" spans="1:3" x14ac:dyDescent="0.25">
      <c r="A9428">
        <v>-8117331.2405769201</v>
      </c>
      <c r="B9428">
        <v>-120537.762829464</v>
      </c>
      <c r="C9428" t="s">
        <v>3211</v>
      </c>
    </row>
    <row r="9429" spans="1:3" x14ac:dyDescent="0.25">
      <c r="A9429">
        <v>-8116396.7616999904</v>
      </c>
      <c r="B9429">
        <v>-120537.762829464</v>
      </c>
      <c r="C9429" t="s">
        <v>3212</v>
      </c>
    </row>
    <row r="9430" spans="1:3" x14ac:dyDescent="0.25">
      <c r="A9430">
        <v>-8115462.28282307</v>
      </c>
      <c r="B9430">
        <v>-120537.762829464</v>
      </c>
      <c r="C9430" t="s">
        <v>3213</v>
      </c>
    </row>
    <row r="9431" spans="1:3" x14ac:dyDescent="0.25">
      <c r="A9431">
        <v>-8114527.8039461495</v>
      </c>
      <c r="B9431">
        <v>-120537.762829464</v>
      </c>
      <c r="C9431" t="s">
        <v>3214</v>
      </c>
    </row>
    <row r="9432" spans="1:3" x14ac:dyDescent="0.25">
      <c r="A9432">
        <v>-8113593.32506923</v>
      </c>
      <c r="B9432">
        <v>-120537.762829464</v>
      </c>
      <c r="C9432" t="s">
        <v>3215</v>
      </c>
    </row>
    <row r="9433" spans="1:3" x14ac:dyDescent="0.25">
      <c r="A9433">
        <v>-8112658.8461923003</v>
      </c>
      <c r="B9433">
        <v>-120537.762829464</v>
      </c>
      <c r="C9433" t="s">
        <v>3216</v>
      </c>
    </row>
    <row r="9434" spans="1:3" x14ac:dyDescent="0.25">
      <c r="A9434">
        <v>-8111724.3673153799</v>
      </c>
      <c r="B9434">
        <v>-120537.762829464</v>
      </c>
      <c r="C9434" t="s">
        <v>3217</v>
      </c>
    </row>
    <row r="9435" spans="1:3" x14ac:dyDescent="0.25">
      <c r="A9435">
        <v>-8110789.8884384604</v>
      </c>
      <c r="B9435">
        <v>-120537.762829464</v>
      </c>
      <c r="C9435" t="s">
        <v>3218</v>
      </c>
    </row>
    <row r="9436" spans="1:3" x14ac:dyDescent="0.25">
      <c r="A9436">
        <v>-8109855.4095615298</v>
      </c>
      <c r="B9436">
        <v>-120537.762829464</v>
      </c>
      <c r="C9436" t="s">
        <v>3219</v>
      </c>
    </row>
    <row r="9437" spans="1:3" x14ac:dyDescent="0.25">
      <c r="A9437">
        <v>-8108920.9306846103</v>
      </c>
      <c r="B9437">
        <v>-120537.762829464</v>
      </c>
      <c r="C9437" t="s">
        <v>3220</v>
      </c>
    </row>
    <row r="9438" spans="1:3" x14ac:dyDescent="0.25">
      <c r="A9438">
        <v>-8107986.4518076899</v>
      </c>
      <c r="B9438">
        <v>-120537.762829464</v>
      </c>
      <c r="C9438" t="s">
        <v>3221</v>
      </c>
    </row>
    <row r="9439" spans="1:3" x14ac:dyDescent="0.25">
      <c r="A9439">
        <v>-8107051.9729307601</v>
      </c>
      <c r="B9439">
        <v>-120537.762829464</v>
      </c>
      <c r="C9439" t="s">
        <v>3222</v>
      </c>
    </row>
    <row r="9440" spans="1:3" x14ac:dyDescent="0.25">
      <c r="A9440">
        <v>-8106117.4940538397</v>
      </c>
      <c r="B9440">
        <v>-120537.762829464</v>
      </c>
      <c r="C9440" t="s">
        <v>3223</v>
      </c>
    </row>
    <row r="9441" spans="1:3" x14ac:dyDescent="0.25">
      <c r="A9441">
        <v>-8105183.0151769202</v>
      </c>
      <c r="B9441">
        <v>-120537.762829464</v>
      </c>
      <c r="C9441" t="s">
        <v>3224</v>
      </c>
    </row>
    <row r="9442" spans="1:3" x14ac:dyDescent="0.25">
      <c r="A9442">
        <v>-8104248.5362999896</v>
      </c>
      <c r="B9442">
        <v>-120537.762829464</v>
      </c>
      <c r="C9442">
        <v>0.109938956797122</v>
      </c>
    </row>
    <row r="9443" spans="1:3" x14ac:dyDescent="0.25">
      <c r="A9443">
        <v>-8103314.0574230701</v>
      </c>
      <c r="B9443">
        <v>-120537.762829464</v>
      </c>
      <c r="C9443" t="s">
        <v>3225</v>
      </c>
    </row>
    <row r="9444" spans="1:3" x14ac:dyDescent="0.25">
      <c r="A9444">
        <v>-8102379.5785461497</v>
      </c>
      <c r="B9444">
        <v>-120537.762829464</v>
      </c>
      <c r="C9444" t="s">
        <v>148</v>
      </c>
    </row>
    <row r="9445" spans="1:3" x14ac:dyDescent="0.25">
      <c r="A9445">
        <v>-8101445.0996692302</v>
      </c>
      <c r="B9445">
        <v>-120537.762829464</v>
      </c>
      <c r="C9445">
        <v>0</v>
      </c>
    </row>
    <row r="9446" spans="1:3" x14ac:dyDescent="0.25">
      <c r="A9446">
        <v>-8100510.6207923004</v>
      </c>
      <c r="B9446">
        <v>-120537.762829464</v>
      </c>
      <c r="C9446" t="s">
        <v>148</v>
      </c>
    </row>
    <row r="9447" spans="1:3" x14ac:dyDescent="0.25">
      <c r="A9447">
        <v>-8099576.14191538</v>
      </c>
      <c r="B9447">
        <v>-120537.762829464</v>
      </c>
      <c r="C9447" t="s">
        <v>148</v>
      </c>
    </row>
    <row r="9448" spans="1:3" x14ac:dyDescent="0.25">
      <c r="A9448">
        <v>-8098641.6630384596</v>
      </c>
      <c r="B9448">
        <v>-120537.762829464</v>
      </c>
      <c r="C9448" t="s">
        <v>148</v>
      </c>
    </row>
    <row r="9449" spans="1:3" x14ac:dyDescent="0.25">
      <c r="A9449">
        <v>-8097707.1841615299</v>
      </c>
      <c r="B9449">
        <v>-120537.762829464</v>
      </c>
      <c r="C9449" t="s">
        <v>148</v>
      </c>
    </row>
    <row r="9450" spans="1:3" x14ac:dyDescent="0.25">
      <c r="A9450">
        <v>-8096772.7052846104</v>
      </c>
      <c r="B9450">
        <v>-120537.762829464</v>
      </c>
      <c r="C9450" t="s">
        <v>148</v>
      </c>
    </row>
    <row r="9451" spans="1:3" x14ac:dyDescent="0.25">
      <c r="A9451">
        <v>-8095838.22640769</v>
      </c>
      <c r="B9451">
        <v>-120537.762829464</v>
      </c>
      <c r="C9451" t="s">
        <v>148</v>
      </c>
    </row>
    <row r="9452" spans="1:3" x14ac:dyDescent="0.25">
      <c r="A9452">
        <v>-8094903.7475307602</v>
      </c>
      <c r="B9452">
        <v>-120537.762829464</v>
      </c>
      <c r="C9452" t="s">
        <v>148</v>
      </c>
    </row>
    <row r="9453" spans="1:3" x14ac:dyDescent="0.25">
      <c r="A9453">
        <v>-8093969.2686538398</v>
      </c>
      <c r="B9453">
        <v>-120537.762829464</v>
      </c>
      <c r="C9453" t="s">
        <v>148</v>
      </c>
    </row>
    <row r="9454" spans="1:3" x14ac:dyDescent="0.25">
      <c r="A9454">
        <v>-8093034.7897769203</v>
      </c>
      <c r="B9454">
        <v>-120537.762829464</v>
      </c>
      <c r="C9454" t="s">
        <v>148</v>
      </c>
    </row>
    <row r="9455" spans="1:3" x14ac:dyDescent="0.25">
      <c r="A9455">
        <v>-8092100.3108999897</v>
      </c>
      <c r="B9455">
        <v>-120537.762829464</v>
      </c>
      <c r="C9455" t="s">
        <v>148</v>
      </c>
    </row>
    <row r="9456" spans="1:3" x14ac:dyDescent="0.25">
      <c r="A9456">
        <v>-8091165.8320230702</v>
      </c>
      <c r="B9456">
        <v>-120537.762829464</v>
      </c>
      <c r="C9456" t="s">
        <v>148</v>
      </c>
    </row>
    <row r="9457" spans="1:3" x14ac:dyDescent="0.25">
      <c r="A9457">
        <v>-8090231.3531461498</v>
      </c>
      <c r="B9457">
        <v>-120537.762829464</v>
      </c>
      <c r="C9457">
        <v>0</v>
      </c>
    </row>
    <row r="9458" spans="1:3" x14ac:dyDescent="0.25">
      <c r="A9458">
        <v>-8089296.8742692303</v>
      </c>
      <c r="B9458">
        <v>-120537.762829464</v>
      </c>
      <c r="C9458" t="s">
        <v>148</v>
      </c>
    </row>
    <row r="9459" spans="1:3" x14ac:dyDescent="0.25">
      <c r="A9459">
        <v>-8088362.3953922996</v>
      </c>
      <c r="B9459">
        <v>-120537.762829464</v>
      </c>
      <c r="C9459" t="s">
        <v>148</v>
      </c>
    </row>
    <row r="9460" spans="1:3" x14ac:dyDescent="0.25">
      <c r="A9460">
        <v>-8087427.9165153801</v>
      </c>
      <c r="B9460">
        <v>-120537.762829464</v>
      </c>
      <c r="C9460">
        <v>0</v>
      </c>
    </row>
    <row r="9461" spans="1:3" x14ac:dyDescent="0.25">
      <c r="A9461">
        <v>-8086493.4376384597</v>
      </c>
      <c r="B9461">
        <v>-120537.762829464</v>
      </c>
      <c r="C9461" t="s">
        <v>148</v>
      </c>
    </row>
    <row r="9462" spans="1:3" x14ac:dyDescent="0.25">
      <c r="A9462">
        <v>-8085558.95876153</v>
      </c>
      <c r="B9462">
        <v>-120537.762829464</v>
      </c>
      <c r="C9462" t="s">
        <v>148</v>
      </c>
    </row>
    <row r="9463" spans="1:3" x14ac:dyDescent="0.25">
      <c r="A9463">
        <v>-8084624.4798846096</v>
      </c>
      <c r="B9463">
        <v>-120537.762829464</v>
      </c>
      <c r="C9463" t="s">
        <v>148</v>
      </c>
    </row>
    <row r="9464" spans="1:3" x14ac:dyDescent="0.25">
      <c r="A9464">
        <v>-8083690.0010076901</v>
      </c>
      <c r="B9464">
        <v>-120537.762829464</v>
      </c>
      <c r="C9464" t="s">
        <v>148</v>
      </c>
    </row>
    <row r="9465" spans="1:3" x14ac:dyDescent="0.25">
      <c r="A9465">
        <v>-8082755.5221307604</v>
      </c>
      <c r="B9465">
        <v>-120537.762829464</v>
      </c>
      <c r="C9465" t="s">
        <v>148</v>
      </c>
    </row>
    <row r="9466" spans="1:3" x14ac:dyDescent="0.25">
      <c r="A9466">
        <v>-8081821.0432538399</v>
      </c>
      <c r="B9466">
        <v>-120537.762829464</v>
      </c>
      <c r="C9466" t="s">
        <v>148</v>
      </c>
    </row>
    <row r="9467" spans="1:3" x14ac:dyDescent="0.25">
      <c r="A9467">
        <v>-8080886.5643769205</v>
      </c>
      <c r="B9467">
        <v>-120537.762829464</v>
      </c>
      <c r="C9467" t="s">
        <v>148</v>
      </c>
    </row>
    <row r="9468" spans="1:3" x14ac:dyDescent="0.25">
      <c r="A9468">
        <v>-8079952.0855</v>
      </c>
      <c r="B9468">
        <v>-120537.762829464</v>
      </c>
      <c r="C9468" t="s">
        <v>148</v>
      </c>
    </row>
    <row r="9469" spans="1:3" x14ac:dyDescent="0.25">
      <c r="A9469">
        <v>-8079017.6066230703</v>
      </c>
      <c r="B9469">
        <v>-120537.762829464</v>
      </c>
      <c r="C9469" t="s">
        <v>148</v>
      </c>
    </row>
    <row r="9470" spans="1:3" x14ac:dyDescent="0.25">
      <c r="A9470">
        <v>-8078083.1277461499</v>
      </c>
      <c r="B9470">
        <v>-120537.762829464</v>
      </c>
      <c r="C9470" t="s">
        <v>148</v>
      </c>
    </row>
    <row r="9471" spans="1:3" x14ac:dyDescent="0.25">
      <c r="A9471">
        <v>-8077148.6488692304</v>
      </c>
      <c r="B9471">
        <v>-120537.762829464</v>
      </c>
      <c r="C9471" t="s">
        <v>148</v>
      </c>
    </row>
    <row r="9472" spans="1:3" x14ac:dyDescent="0.25">
      <c r="A9472">
        <v>-8076214.1699922998</v>
      </c>
      <c r="B9472">
        <v>-120537.762829464</v>
      </c>
      <c r="C9472" t="s">
        <v>148</v>
      </c>
    </row>
    <row r="9473" spans="1:3" x14ac:dyDescent="0.25">
      <c r="A9473">
        <v>-8075279.6911153803</v>
      </c>
      <c r="B9473">
        <v>-120537.762829464</v>
      </c>
      <c r="C9473" t="s">
        <v>148</v>
      </c>
    </row>
    <row r="9474" spans="1:3" x14ac:dyDescent="0.25">
      <c r="A9474">
        <v>-8074345.2122384598</v>
      </c>
      <c r="B9474">
        <v>-120537.762829464</v>
      </c>
      <c r="C9474" t="s">
        <v>148</v>
      </c>
    </row>
    <row r="9475" spans="1:3" x14ac:dyDescent="0.25">
      <c r="A9475">
        <v>-8073410.7333615301</v>
      </c>
      <c r="B9475">
        <v>-120537.762829464</v>
      </c>
      <c r="C9475">
        <v>0</v>
      </c>
    </row>
    <row r="9476" spans="1:3" x14ac:dyDescent="0.25">
      <c r="A9476">
        <v>-8072476.2544846097</v>
      </c>
      <c r="B9476">
        <v>-120537.762829464</v>
      </c>
      <c r="C9476" t="s">
        <v>148</v>
      </c>
    </row>
    <row r="9477" spans="1:3" x14ac:dyDescent="0.25">
      <c r="A9477">
        <v>-8071541.7756076902</v>
      </c>
      <c r="B9477">
        <v>-120537.762829464</v>
      </c>
      <c r="C9477" t="s">
        <v>148</v>
      </c>
    </row>
    <row r="9478" spans="1:3" x14ac:dyDescent="0.25">
      <c r="A9478">
        <v>-8070607.2967307596</v>
      </c>
      <c r="B9478">
        <v>-120537.762829464</v>
      </c>
      <c r="C9478">
        <v>0</v>
      </c>
    </row>
    <row r="9479" spans="1:3" x14ac:dyDescent="0.25">
      <c r="A9479">
        <v>-8069672.8178538401</v>
      </c>
      <c r="B9479">
        <v>-120537.762829464</v>
      </c>
      <c r="C9479" t="s">
        <v>148</v>
      </c>
    </row>
    <row r="9480" spans="1:3" x14ac:dyDescent="0.25">
      <c r="A9480">
        <f>-8067803.8601 -1205</f>
        <v>-8069008.8601000002</v>
      </c>
      <c r="B9480" t="s">
        <v>3226</v>
      </c>
    </row>
    <row r="9481" spans="1:3" x14ac:dyDescent="0.25">
      <c r="A9481">
        <f>-8064065.9445923 -1</f>
        <v>-8064066.9445922999</v>
      </c>
      <c r="B9481" t="s">
        <v>3227</v>
      </c>
    </row>
    <row r="9482" spans="1:3" x14ac:dyDescent="0.25">
      <c r="A9482">
        <f>-8055655.6347 -1205</f>
        <v>-8056860.6347000003</v>
      </c>
      <c r="B9482" t="s">
        <v>3226</v>
      </c>
    </row>
    <row r="9483" spans="1:3" x14ac:dyDescent="0.25">
      <c r="A9483">
        <f>-8051917.7191923 -1</f>
        <v>-8051918.7191923</v>
      </c>
      <c r="B9483" t="s">
        <v>3227</v>
      </c>
    </row>
    <row r="9484" spans="1:3" x14ac:dyDescent="0.25">
      <c r="A9484">
        <f>-8043507.4093 -1205</f>
        <v>-8044712.4093000004</v>
      </c>
      <c r="B9484" t="s">
        <v>3226</v>
      </c>
    </row>
    <row r="9485" spans="1:3" x14ac:dyDescent="0.25">
      <c r="A9485">
        <f>-8039769.4937923 -1</f>
        <v>-8039770.4937923001</v>
      </c>
      <c r="B9485" t="s">
        <v>3227</v>
      </c>
    </row>
    <row r="9486" spans="1:3" x14ac:dyDescent="0.25">
      <c r="A9486">
        <f>-8031359.1839 -1205</f>
        <v>-8032564.1838999996</v>
      </c>
      <c r="B9486" t="s">
        <v>3226</v>
      </c>
    </row>
    <row r="9487" spans="1:3" x14ac:dyDescent="0.25">
      <c r="A9487">
        <f>-8027621.2683923 -1</f>
        <v>-8027622.2683923002</v>
      </c>
      <c r="B9487" t="s">
        <v>3227</v>
      </c>
    </row>
    <row r="9488" spans="1:3" x14ac:dyDescent="0.25">
      <c r="A9488">
        <f>-8019210.9585 -1205</f>
        <v>-8020415.9584999997</v>
      </c>
      <c r="B9488" t="s">
        <v>3226</v>
      </c>
    </row>
    <row r="9489" spans="1:3" x14ac:dyDescent="0.25">
      <c r="A9489">
        <f>-8015473.0429923 -1</f>
        <v>-8015474.0429923004</v>
      </c>
      <c r="B9489" t="s">
        <v>3227</v>
      </c>
    </row>
    <row r="9490" spans="1:3" x14ac:dyDescent="0.25">
      <c r="A9490" t="s">
        <v>9</v>
      </c>
      <c r="B9490" t="s">
        <v>3228</v>
      </c>
    </row>
    <row r="9491" spans="1:3" x14ac:dyDescent="0.25">
      <c r="A9491" t="s">
        <v>10</v>
      </c>
      <c r="B9491" t="s">
        <v>3228</v>
      </c>
    </row>
    <row r="9492" spans="1:3" x14ac:dyDescent="0.25">
      <c r="A9492" t="s">
        <v>11</v>
      </c>
      <c r="B9492" t="s">
        <v>3228</v>
      </c>
    </row>
    <row r="9493" spans="1:3" x14ac:dyDescent="0.25">
      <c r="A9493" t="s">
        <v>12</v>
      </c>
      <c r="B9493" t="s">
        <v>3228</v>
      </c>
    </row>
    <row r="9494" spans="1:3" x14ac:dyDescent="0.25">
      <c r="A9494" t="s">
        <v>13</v>
      </c>
      <c r="B9494" t="s">
        <v>3228</v>
      </c>
    </row>
    <row r="9495" spans="1:3" x14ac:dyDescent="0.25">
      <c r="A9495" t="s">
        <v>14</v>
      </c>
      <c r="B9495" t="s">
        <v>3228</v>
      </c>
    </row>
    <row r="9496" spans="1:3" x14ac:dyDescent="0.25">
      <c r="A9496" t="s">
        <v>15</v>
      </c>
      <c r="B9496" t="s">
        <v>3228</v>
      </c>
    </row>
    <row r="9497" spans="1:3" x14ac:dyDescent="0.25">
      <c r="A9497" t="s">
        <v>16</v>
      </c>
      <c r="B9497" t="s">
        <v>3228</v>
      </c>
    </row>
    <row r="9498" spans="1:3" x14ac:dyDescent="0.25">
      <c r="A9498" t="s">
        <v>17</v>
      </c>
      <c r="B9498" t="s">
        <v>3228</v>
      </c>
    </row>
    <row r="9499" spans="1:3" x14ac:dyDescent="0.25">
      <c r="A9499" t="s">
        <v>18</v>
      </c>
      <c r="B9499" t="s">
        <v>3228</v>
      </c>
    </row>
    <row r="9500" spans="1:3" x14ac:dyDescent="0.25">
      <c r="A9500">
        <v>-8124807.0715923002</v>
      </c>
      <c r="B9500">
        <v>-121472.24170625</v>
      </c>
      <c r="C9500" t="s">
        <v>3229</v>
      </c>
    </row>
    <row r="9501" spans="1:3" x14ac:dyDescent="0.25">
      <c r="A9501">
        <v>-8123872.5927153798</v>
      </c>
      <c r="B9501">
        <v>-121472.24170625</v>
      </c>
      <c r="C9501" t="s">
        <v>3230</v>
      </c>
    </row>
    <row r="9502" spans="1:3" x14ac:dyDescent="0.25">
      <c r="A9502">
        <v>-8122938.1138384603</v>
      </c>
      <c r="B9502">
        <v>-121472.24170625</v>
      </c>
      <c r="C9502" t="s">
        <v>3231</v>
      </c>
    </row>
    <row r="9503" spans="1:3" x14ac:dyDescent="0.25">
      <c r="A9503">
        <v>-8122003.6349615296</v>
      </c>
      <c r="B9503">
        <v>-121472.24170625</v>
      </c>
      <c r="C9503" t="s">
        <v>3232</v>
      </c>
    </row>
    <row r="9504" spans="1:3" x14ac:dyDescent="0.25">
      <c r="A9504">
        <v>-8121069.1560846101</v>
      </c>
      <c r="B9504">
        <v>-121472.24170625</v>
      </c>
      <c r="C9504" t="s">
        <v>3233</v>
      </c>
    </row>
    <row r="9505" spans="1:3" x14ac:dyDescent="0.25">
      <c r="A9505">
        <v>-8120134.6772076897</v>
      </c>
      <c r="B9505">
        <v>-121472.24170625</v>
      </c>
      <c r="C9505" t="s">
        <v>3234</v>
      </c>
    </row>
    <row r="9506" spans="1:3" x14ac:dyDescent="0.25">
      <c r="A9506">
        <v>-8119200.19833076</v>
      </c>
      <c r="B9506">
        <v>-121472.24170625</v>
      </c>
      <c r="C9506" t="s">
        <v>3235</v>
      </c>
    </row>
    <row r="9507" spans="1:3" x14ac:dyDescent="0.25">
      <c r="A9507">
        <v>-8118265.7194538396</v>
      </c>
      <c r="B9507">
        <v>-121472.24170625</v>
      </c>
      <c r="C9507">
        <v>1.6493938863277401E-2</v>
      </c>
    </row>
    <row r="9508" spans="1:3" x14ac:dyDescent="0.25">
      <c r="A9508">
        <v>-8117331.2405769201</v>
      </c>
      <c r="B9508">
        <v>-121472.24170625</v>
      </c>
      <c r="C9508" t="s">
        <v>3236</v>
      </c>
    </row>
    <row r="9509" spans="1:3" x14ac:dyDescent="0.25">
      <c r="A9509">
        <v>-8116396.7616999904</v>
      </c>
      <c r="B9509">
        <v>-121472.24170625</v>
      </c>
      <c r="C9509" t="s">
        <v>3237</v>
      </c>
    </row>
    <row r="9510" spans="1:3" x14ac:dyDescent="0.25">
      <c r="A9510">
        <v>-8115462.28282307</v>
      </c>
      <c r="B9510">
        <v>-121472.24170625</v>
      </c>
      <c r="C9510" t="s">
        <v>3238</v>
      </c>
    </row>
    <row r="9511" spans="1:3" x14ac:dyDescent="0.25">
      <c r="A9511">
        <v>-8114527.8039461495</v>
      </c>
      <c r="B9511">
        <v>-121472.24170625</v>
      </c>
      <c r="C9511" t="s">
        <v>3239</v>
      </c>
    </row>
    <row r="9512" spans="1:3" x14ac:dyDescent="0.25">
      <c r="A9512">
        <v>-8113593.32506923</v>
      </c>
      <c r="B9512">
        <v>-121472.24170625</v>
      </c>
      <c r="C9512" t="s">
        <v>3240</v>
      </c>
    </row>
    <row r="9513" spans="1:3" x14ac:dyDescent="0.25">
      <c r="A9513">
        <v>-8112658.8461923003</v>
      </c>
      <c r="B9513">
        <v>-121472.24170625</v>
      </c>
      <c r="C9513" t="s">
        <v>3241</v>
      </c>
    </row>
    <row r="9514" spans="1:3" x14ac:dyDescent="0.25">
      <c r="A9514">
        <v>-8111724.3673153799</v>
      </c>
      <c r="B9514">
        <v>-121472.24170625</v>
      </c>
      <c r="C9514" t="s">
        <v>3242</v>
      </c>
    </row>
    <row r="9515" spans="1:3" x14ac:dyDescent="0.25">
      <c r="A9515">
        <v>-8110789.8884384604</v>
      </c>
      <c r="B9515">
        <v>-121472.24170625</v>
      </c>
      <c r="C9515" t="s">
        <v>3243</v>
      </c>
    </row>
    <row r="9516" spans="1:3" x14ac:dyDescent="0.25">
      <c r="A9516">
        <v>-8109855.4095615298</v>
      </c>
      <c r="B9516">
        <v>-121472.24170625</v>
      </c>
      <c r="C9516" t="s">
        <v>3244</v>
      </c>
    </row>
    <row r="9517" spans="1:3" x14ac:dyDescent="0.25">
      <c r="A9517">
        <v>-8108920.9306846103</v>
      </c>
      <c r="B9517">
        <v>-121472.24170625</v>
      </c>
      <c r="C9517" t="s">
        <v>3245</v>
      </c>
    </row>
    <row r="9518" spans="1:3" x14ac:dyDescent="0.25">
      <c r="A9518">
        <v>-8107986.4518076899</v>
      </c>
      <c r="B9518">
        <v>-121472.24170625</v>
      </c>
      <c r="C9518" t="s">
        <v>3246</v>
      </c>
    </row>
    <row r="9519" spans="1:3" x14ac:dyDescent="0.25">
      <c r="A9519">
        <v>-8107051.9729307601</v>
      </c>
      <c r="B9519">
        <v>-121472.24170625</v>
      </c>
      <c r="C9519" t="s">
        <v>3247</v>
      </c>
    </row>
    <row r="9520" spans="1:3" x14ac:dyDescent="0.25">
      <c r="A9520">
        <v>-8106117.4940538397</v>
      </c>
      <c r="B9520">
        <v>-121472.24170625</v>
      </c>
      <c r="C9520" t="s">
        <v>3248</v>
      </c>
    </row>
    <row r="9521" spans="1:3" x14ac:dyDescent="0.25">
      <c r="A9521">
        <v>-8105183.0151769202</v>
      </c>
      <c r="B9521">
        <v>-121472.24170625</v>
      </c>
      <c r="C9521" t="s">
        <v>3249</v>
      </c>
    </row>
    <row r="9522" spans="1:3" x14ac:dyDescent="0.25">
      <c r="A9522">
        <v>-8104248.5362999896</v>
      </c>
      <c r="B9522">
        <v>-121472.24170625</v>
      </c>
      <c r="C9522">
        <v>0.105169810354709</v>
      </c>
    </row>
    <row r="9523" spans="1:3" x14ac:dyDescent="0.25">
      <c r="A9523">
        <v>-8103314.0574230701</v>
      </c>
      <c r="B9523">
        <v>-121472.24170625</v>
      </c>
      <c r="C9523" t="s">
        <v>388</v>
      </c>
    </row>
    <row r="9524" spans="1:3" x14ac:dyDescent="0.25">
      <c r="A9524">
        <v>-8102379.5785461497</v>
      </c>
      <c r="B9524">
        <v>-121472.24170625</v>
      </c>
      <c r="C9524" t="s">
        <v>388</v>
      </c>
    </row>
    <row r="9525" spans="1:3" x14ac:dyDescent="0.25">
      <c r="A9525">
        <v>-8101445.0996692302</v>
      </c>
      <c r="B9525">
        <v>-121472.24170625</v>
      </c>
      <c r="C9525">
        <v>0</v>
      </c>
    </row>
    <row r="9526" spans="1:3" x14ac:dyDescent="0.25">
      <c r="A9526">
        <v>-8100510.6207923004</v>
      </c>
      <c r="B9526">
        <v>-121472.24170625</v>
      </c>
      <c r="C9526" t="s">
        <v>388</v>
      </c>
    </row>
    <row r="9527" spans="1:3" x14ac:dyDescent="0.25">
      <c r="A9527">
        <v>-8099576.14191538</v>
      </c>
      <c r="B9527">
        <v>-121472.24170625</v>
      </c>
      <c r="C9527" t="s">
        <v>388</v>
      </c>
    </row>
    <row r="9528" spans="1:3" x14ac:dyDescent="0.25">
      <c r="A9528">
        <v>-8098641.6630384596</v>
      </c>
      <c r="B9528">
        <v>-121472.24170625</v>
      </c>
      <c r="C9528" t="s">
        <v>388</v>
      </c>
    </row>
    <row r="9529" spans="1:3" x14ac:dyDescent="0.25">
      <c r="A9529">
        <v>-8097707.1841615299</v>
      </c>
      <c r="B9529">
        <v>-121472.24170625</v>
      </c>
      <c r="C9529" t="s">
        <v>388</v>
      </c>
    </row>
    <row r="9530" spans="1:3" x14ac:dyDescent="0.25">
      <c r="A9530">
        <v>-8096772.7052846104</v>
      </c>
      <c r="B9530">
        <v>-121472.24170625</v>
      </c>
      <c r="C9530" t="s">
        <v>388</v>
      </c>
    </row>
    <row r="9531" spans="1:3" x14ac:dyDescent="0.25">
      <c r="A9531">
        <v>-8095838.22640769</v>
      </c>
      <c r="B9531">
        <v>-121472.24170625</v>
      </c>
      <c r="C9531" t="s">
        <v>388</v>
      </c>
    </row>
    <row r="9532" spans="1:3" x14ac:dyDescent="0.25">
      <c r="A9532">
        <v>-8094903.7475307602</v>
      </c>
      <c r="B9532">
        <v>-121472.24170625</v>
      </c>
      <c r="C9532" t="s">
        <v>388</v>
      </c>
    </row>
    <row r="9533" spans="1:3" x14ac:dyDescent="0.25">
      <c r="A9533">
        <v>-8093969.2686538398</v>
      </c>
      <c r="B9533">
        <v>-121472.24170625</v>
      </c>
      <c r="C9533" t="s">
        <v>388</v>
      </c>
    </row>
    <row r="9534" spans="1:3" x14ac:dyDescent="0.25">
      <c r="A9534">
        <v>-8093034.7897769203</v>
      </c>
      <c r="B9534">
        <v>-121472.24170625</v>
      </c>
      <c r="C9534" t="s">
        <v>388</v>
      </c>
    </row>
    <row r="9535" spans="1:3" x14ac:dyDescent="0.25">
      <c r="A9535">
        <v>-8092100.3108999897</v>
      </c>
      <c r="B9535">
        <v>-121472.24170625</v>
      </c>
      <c r="C9535" t="s">
        <v>388</v>
      </c>
    </row>
    <row r="9536" spans="1:3" x14ac:dyDescent="0.25">
      <c r="A9536">
        <v>-8091165.8320230702</v>
      </c>
      <c r="B9536">
        <v>-121472.24170625</v>
      </c>
      <c r="C9536" t="s">
        <v>388</v>
      </c>
    </row>
    <row r="9537" spans="1:3" x14ac:dyDescent="0.25">
      <c r="A9537">
        <v>-8090231.3531461498</v>
      </c>
      <c r="B9537">
        <v>-121472.24170625</v>
      </c>
      <c r="C9537">
        <v>0</v>
      </c>
    </row>
    <row r="9538" spans="1:3" x14ac:dyDescent="0.25">
      <c r="A9538">
        <v>-8089296.8742692303</v>
      </c>
      <c r="B9538">
        <v>-121472.24170625</v>
      </c>
      <c r="C9538" t="s">
        <v>388</v>
      </c>
    </row>
    <row r="9539" spans="1:3" x14ac:dyDescent="0.25">
      <c r="A9539">
        <v>-8088362.3953922996</v>
      </c>
      <c r="B9539">
        <v>-121472.24170625</v>
      </c>
      <c r="C9539" t="s">
        <v>388</v>
      </c>
    </row>
    <row r="9540" spans="1:3" x14ac:dyDescent="0.25">
      <c r="A9540">
        <v>-8087427.9165153801</v>
      </c>
      <c r="B9540">
        <v>-121472.24170625</v>
      </c>
      <c r="C9540">
        <v>0</v>
      </c>
    </row>
    <row r="9541" spans="1:3" x14ac:dyDescent="0.25">
      <c r="A9541">
        <v>-8086493.4376384597</v>
      </c>
      <c r="B9541">
        <v>-121472.24170625</v>
      </c>
      <c r="C9541" t="s">
        <v>388</v>
      </c>
    </row>
    <row r="9542" spans="1:3" x14ac:dyDescent="0.25">
      <c r="A9542">
        <v>-8085558.95876153</v>
      </c>
      <c r="B9542">
        <v>-121472.24170625</v>
      </c>
      <c r="C9542" t="s">
        <v>388</v>
      </c>
    </row>
    <row r="9543" spans="1:3" x14ac:dyDescent="0.25">
      <c r="A9543">
        <v>-8084624.4798846096</v>
      </c>
      <c r="B9543">
        <v>-121472.24170625</v>
      </c>
      <c r="C9543" t="s">
        <v>388</v>
      </c>
    </row>
    <row r="9544" spans="1:3" x14ac:dyDescent="0.25">
      <c r="A9544">
        <v>-8083690.0010076901</v>
      </c>
      <c r="B9544">
        <v>-121472.24170625</v>
      </c>
      <c r="C9544" t="s">
        <v>388</v>
      </c>
    </row>
    <row r="9545" spans="1:3" x14ac:dyDescent="0.25">
      <c r="A9545">
        <v>-8082755.5221307604</v>
      </c>
      <c r="B9545">
        <v>-121472.24170625</v>
      </c>
      <c r="C9545" t="s">
        <v>388</v>
      </c>
    </row>
    <row r="9546" spans="1:3" x14ac:dyDescent="0.25">
      <c r="A9546">
        <v>-8081821.0432538399</v>
      </c>
      <c r="B9546">
        <v>-121472.24170625</v>
      </c>
      <c r="C9546" t="s">
        <v>388</v>
      </c>
    </row>
    <row r="9547" spans="1:3" x14ac:dyDescent="0.25">
      <c r="A9547">
        <v>-8080886.5643769205</v>
      </c>
      <c r="B9547">
        <v>-121472.24170625</v>
      </c>
      <c r="C9547" t="s">
        <v>388</v>
      </c>
    </row>
    <row r="9548" spans="1:3" x14ac:dyDescent="0.25">
      <c r="A9548">
        <v>-8079952.0855</v>
      </c>
      <c r="B9548">
        <v>-121472.24170625</v>
      </c>
      <c r="C9548" t="s">
        <v>388</v>
      </c>
    </row>
    <row r="9549" spans="1:3" x14ac:dyDescent="0.25">
      <c r="A9549">
        <v>-8079017.6066230703</v>
      </c>
      <c r="B9549">
        <v>-121472.24170625</v>
      </c>
      <c r="C9549" t="s">
        <v>388</v>
      </c>
    </row>
    <row r="9550" spans="1:3" x14ac:dyDescent="0.25">
      <c r="A9550">
        <v>-8078083.1277461499</v>
      </c>
      <c r="B9550">
        <v>-121472.24170625</v>
      </c>
      <c r="C9550" t="s">
        <v>388</v>
      </c>
    </row>
    <row r="9551" spans="1:3" x14ac:dyDescent="0.25">
      <c r="A9551">
        <v>-8077148.6488692304</v>
      </c>
      <c r="B9551">
        <v>-121472.24170625</v>
      </c>
      <c r="C9551" t="s">
        <v>388</v>
      </c>
    </row>
    <row r="9552" spans="1:3" x14ac:dyDescent="0.25">
      <c r="A9552">
        <v>-8076214.1699922998</v>
      </c>
      <c r="B9552">
        <v>-121472.24170625</v>
      </c>
      <c r="C9552" t="s">
        <v>388</v>
      </c>
    </row>
    <row r="9553" spans="1:3" x14ac:dyDescent="0.25">
      <c r="A9553">
        <v>-8075279.6911153803</v>
      </c>
      <c r="B9553">
        <v>-121472.24170625</v>
      </c>
      <c r="C9553" t="s">
        <v>388</v>
      </c>
    </row>
    <row r="9554" spans="1:3" x14ac:dyDescent="0.25">
      <c r="A9554">
        <v>-8074345.2122384598</v>
      </c>
      <c r="B9554">
        <v>-121472.24170625</v>
      </c>
      <c r="C9554" t="s">
        <v>388</v>
      </c>
    </row>
    <row r="9555" spans="1:3" x14ac:dyDescent="0.25">
      <c r="A9555">
        <v>-8073410.7333615301</v>
      </c>
      <c r="B9555">
        <v>-121472.24170625</v>
      </c>
      <c r="C9555">
        <v>0</v>
      </c>
    </row>
    <row r="9556" spans="1:3" x14ac:dyDescent="0.25">
      <c r="A9556">
        <v>-8072476.2544846097</v>
      </c>
      <c r="B9556">
        <v>-121472.24170625</v>
      </c>
      <c r="C9556" t="s">
        <v>388</v>
      </c>
    </row>
    <row r="9557" spans="1:3" x14ac:dyDescent="0.25">
      <c r="A9557">
        <v>-8071541.7756076902</v>
      </c>
      <c r="B9557">
        <v>-121472.24170625</v>
      </c>
      <c r="C9557" t="s">
        <v>388</v>
      </c>
    </row>
    <row r="9558" spans="1:3" x14ac:dyDescent="0.25">
      <c r="A9558">
        <v>-8070607.2967307596</v>
      </c>
      <c r="B9558">
        <v>-121472.24170625</v>
      </c>
      <c r="C9558">
        <v>0</v>
      </c>
    </row>
    <row r="9559" spans="1:3" x14ac:dyDescent="0.25">
      <c r="A9559">
        <v>-8069672.8178538401</v>
      </c>
      <c r="B9559">
        <v>-121472.24170625</v>
      </c>
      <c r="C9559" t="s">
        <v>388</v>
      </c>
    </row>
    <row r="9560" spans="1:3" x14ac:dyDescent="0.25">
      <c r="A9560" t="s">
        <v>75</v>
      </c>
      <c r="B9560" t="s">
        <v>3228</v>
      </c>
    </row>
    <row r="9561" spans="1:3" x14ac:dyDescent="0.25">
      <c r="A9561">
        <f>-8067803.8601 -1214</f>
        <v>-8069017.8601000002</v>
      </c>
      <c r="B9561" t="s">
        <v>3250</v>
      </c>
    </row>
    <row r="9562" spans="1:3" x14ac:dyDescent="0.25">
      <c r="A9562" t="s">
        <v>76</v>
      </c>
      <c r="B9562" t="s">
        <v>3228</v>
      </c>
    </row>
    <row r="9563" spans="1:3" x14ac:dyDescent="0.25">
      <c r="A9563" t="s">
        <v>77</v>
      </c>
      <c r="B9563" t="s">
        <v>3228</v>
      </c>
    </row>
    <row r="9564" spans="1:3" x14ac:dyDescent="0.25">
      <c r="A9564" t="s">
        <v>2931</v>
      </c>
      <c r="B9564" t="s">
        <v>3228</v>
      </c>
    </row>
    <row r="9565" spans="1:3" x14ac:dyDescent="0.25">
      <c r="A9565">
        <f>-8064065.9445923 -1</f>
        <v>-8064066.9445922999</v>
      </c>
      <c r="B9565" t="s">
        <v>3251</v>
      </c>
    </row>
    <row r="9566" spans="1:3" x14ac:dyDescent="0.25">
      <c r="A9566" t="s">
        <v>1206</v>
      </c>
      <c r="B9566" t="s">
        <v>3228</v>
      </c>
    </row>
    <row r="9567" spans="1:3" x14ac:dyDescent="0.25">
      <c r="A9567" t="s">
        <v>1192</v>
      </c>
      <c r="B9567" t="s">
        <v>3228</v>
      </c>
    </row>
    <row r="9568" spans="1:3" x14ac:dyDescent="0.25">
      <c r="A9568" t="s">
        <v>1178</v>
      </c>
      <c r="B9568" t="s">
        <v>3228</v>
      </c>
    </row>
    <row r="9569" spans="1:2" x14ac:dyDescent="0.25">
      <c r="A9569" t="s">
        <v>1165</v>
      </c>
      <c r="B9569" t="s">
        <v>3228</v>
      </c>
    </row>
    <row r="9570" spans="1:2" x14ac:dyDescent="0.25">
      <c r="A9570" t="s">
        <v>1149</v>
      </c>
      <c r="B9570" t="s">
        <v>3228</v>
      </c>
    </row>
    <row r="9571" spans="1:2" x14ac:dyDescent="0.25">
      <c r="A9571" t="s">
        <v>1132</v>
      </c>
      <c r="B9571" t="s">
        <v>3228</v>
      </c>
    </row>
    <row r="9572" spans="1:2" x14ac:dyDescent="0.25">
      <c r="A9572" t="s">
        <v>1114</v>
      </c>
      <c r="B9572" t="s">
        <v>3228</v>
      </c>
    </row>
    <row r="9573" spans="1:2" x14ac:dyDescent="0.25">
      <c r="A9573" t="s">
        <v>1111</v>
      </c>
      <c r="B9573" t="s">
        <v>3228</v>
      </c>
    </row>
    <row r="9574" spans="1:2" x14ac:dyDescent="0.25">
      <c r="A9574">
        <f>-8055655.6347 -1214</f>
        <v>-8056869.6347000003</v>
      </c>
      <c r="B9574" t="s">
        <v>3250</v>
      </c>
    </row>
    <row r="9575" spans="1:2" x14ac:dyDescent="0.25">
      <c r="A9575" t="s">
        <v>1075</v>
      </c>
      <c r="B9575" t="s">
        <v>3228</v>
      </c>
    </row>
    <row r="9576" spans="1:2" x14ac:dyDescent="0.25">
      <c r="A9576" t="s">
        <v>1057</v>
      </c>
      <c r="B9576" t="s">
        <v>3228</v>
      </c>
    </row>
    <row r="9577" spans="1:2" x14ac:dyDescent="0.25">
      <c r="A9577" t="s">
        <v>1054</v>
      </c>
      <c r="B9577" t="s">
        <v>3228</v>
      </c>
    </row>
    <row r="9578" spans="1:2" x14ac:dyDescent="0.25">
      <c r="A9578">
        <f>-8051917.7191923 -1</f>
        <v>-8051918.7191923</v>
      </c>
      <c r="B9578" t="s">
        <v>3251</v>
      </c>
    </row>
    <row r="9579" spans="1:2" x14ac:dyDescent="0.25">
      <c r="A9579" t="s">
        <v>999</v>
      </c>
      <c r="B9579" t="s">
        <v>3228</v>
      </c>
    </row>
    <row r="9580" spans="1:2" x14ac:dyDescent="0.25">
      <c r="A9580" t="s">
        <v>980</v>
      </c>
      <c r="B9580" t="s">
        <v>3228</v>
      </c>
    </row>
    <row r="9581" spans="1:2" x14ac:dyDescent="0.25">
      <c r="A9581" t="s">
        <v>962</v>
      </c>
      <c r="B9581" t="s">
        <v>3228</v>
      </c>
    </row>
    <row r="9582" spans="1:2" x14ac:dyDescent="0.25">
      <c r="A9582" t="s">
        <v>944</v>
      </c>
      <c r="B9582" t="s">
        <v>3228</v>
      </c>
    </row>
    <row r="9583" spans="1:2" x14ac:dyDescent="0.25">
      <c r="A9583" t="s">
        <v>926</v>
      </c>
      <c r="B9583" t="s">
        <v>3228</v>
      </c>
    </row>
    <row r="9584" spans="1:2" x14ac:dyDescent="0.25">
      <c r="A9584" t="s">
        <v>909</v>
      </c>
      <c r="B9584" t="s">
        <v>3228</v>
      </c>
    </row>
    <row r="9585" spans="1:2" x14ac:dyDescent="0.25">
      <c r="A9585" t="s">
        <v>892</v>
      </c>
      <c r="B9585" t="s">
        <v>3228</v>
      </c>
    </row>
    <row r="9586" spans="1:2" x14ac:dyDescent="0.25">
      <c r="A9586" t="s">
        <v>874</v>
      </c>
      <c r="B9586" t="s">
        <v>3228</v>
      </c>
    </row>
    <row r="9587" spans="1:2" x14ac:dyDescent="0.25">
      <c r="A9587">
        <f>-8043507.4093 -1214</f>
        <v>-8044721.4093000004</v>
      </c>
      <c r="B9587" t="s">
        <v>3250</v>
      </c>
    </row>
    <row r="9588" spans="1:2" x14ac:dyDescent="0.25">
      <c r="A9588" t="s">
        <v>840</v>
      </c>
      <c r="B9588" t="s">
        <v>3228</v>
      </c>
    </row>
    <row r="9589" spans="1:2" x14ac:dyDescent="0.25">
      <c r="A9589" t="s">
        <v>821</v>
      </c>
      <c r="B9589" t="s">
        <v>3228</v>
      </c>
    </row>
    <row r="9590" spans="1:2" x14ac:dyDescent="0.25">
      <c r="A9590" t="s">
        <v>801</v>
      </c>
      <c r="B9590" t="s">
        <v>3228</v>
      </c>
    </row>
    <row r="9591" spans="1:2" x14ac:dyDescent="0.25">
      <c r="A9591">
        <f>-8039769.4937923 -1</f>
        <v>-8039770.4937923001</v>
      </c>
      <c r="B9591" t="s">
        <v>3251</v>
      </c>
    </row>
    <row r="9592" spans="1:2" x14ac:dyDescent="0.25">
      <c r="A9592" t="s">
        <v>782</v>
      </c>
      <c r="B9592" t="s">
        <v>3228</v>
      </c>
    </row>
    <row r="9593" spans="1:2" x14ac:dyDescent="0.25">
      <c r="A9593" t="s">
        <v>762</v>
      </c>
      <c r="B9593" t="s">
        <v>3228</v>
      </c>
    </row>
    <row r="9594" spans="1:2" x14ac:dyDescent="0.25">
      <c r="A9594" t="s">
        <v>740</v>
      </c>
      <c r="B9594" t="s">
        <v>3228</v>
      </c>
    </row>
    <row r="9595" spans="1:2" x14ac:dyDescent="0.25">
      <c r="A9595" t="s">
        <v>716</v>
      </c>
      <c r="B9595" t="s">
        <v>3228</v>
      </c>
    </row>
    <row r="9596" spans="1:2" x14ac:dyDescent="0.25">
      <c r="A9596" t="s">
        <v>717</v>
      </c>
      <c r="B9596" t="s">
        <v>3228</v>
      </c>
    </row>
    <row r="9597" spans="1:2" x14ac:dyDescent="0.25">
      <c r="A9597" t="s">
        <v>690</v>
      </c>
      <c r="B9597" t="s">
        <v>3228</v>
      </c>
    </row>
    <row r="9598" spans="1:2" x14ac:dyDescent="0.25">
      <c r="A9598" t="s">
        <v>661</v>
      </c>
      <c r="B9598" t="s">
        <v>3228</v>
      </c>
    </row>
    <row r="9599" spans="1:2" x14ac:dyDescent="0.25">
      <c r="A9599" t="s">
        <v>662</v>
      </c>
      <c r="B9599" t="s">
        <v>3228</v>
      </c>
    </row>
    <row r="9600" spans="1:2" x14ac:dyDescent="0.25">
      <c r="A9600">
        <f>-8031359.1839 -1214</f>
        <v>-8032573.1838999996</v>
      </c>
      <c r="B9600" t="s">
        <v>3250</v>
      </c>
    </row>
    <row r="9601" spans="1:2" x14ac:dyDescent="0.25">
      <c r="A9601" t="s">
        <v>608</v>
      </c>
      <c r="B9601" t="s">
        <v>3228</v>
      </c>
    </row>
    <row r="9602" spans="1:2" x14ac:dyDescent="0.25">
      <c r="A9602" t="s">
        <v>579</v>
      </c>
      <c r="B9602" t="s">
        <v>3228</v>
      </c>
    </row>
    <row r="9603" spans="1:2" x14ac:dyDescent="0.25">
      <c r="A9603" t="s">
        <v>580</v>
      </c>
      <c r="B9603" t="s">
        <v>3228</v>
      </c>
    </row>
    <row r="9604" spans="1:2" x14ac:dyDescent="0.25">
      <c r="A9604">
        <f>-8027621.2683923 -1</f>
        <v>-8027622.2683923002</v>
      </c>
      <c r="B9604" t="s">
        <v>3251</v>
      </c>
    </row>
    <row r="9605" spans="1:2" x14ac:dyDescent="0.25">
      <c r="A9605" t="s">
        <v>547</v>
      </c>
      <c r="B9605" t="s">
        <v>3228</v>
      </c>
    </row>
    <row r="9606" spans="1:2" x14ac:dyDescent="0.25">
      <c r="A9606" t="s">
        <v>517</v>
      </c>
      <c r="B9606" t="s">
        <v>3228</v>
      </c>
    </row>
    <row r="9607" spans="1:2" x14ac:dyDescent="0.25">
      <c r="A9607" t="s">
        <v>518</v>
      </c>
      <c r="B9607" t="s">
        <v>3228</v>
      </c>
    </row>
    <row r="9608" spans="1:2" x14ac:dyDescent="0.25">
      <c r="A9608" t="s">
        <v>514</v>
      </c>
      <c r="B9608" t="s">
        <v>3228</v>
      </c>
    </row>
    <row r="9609" spans="1:2" x14ac:dyDescent="0.25">
      <c r="A9609" t="s">
        <v>483</v>
      </c>
      <c r="B9609" t="s">
        <v>3228</v>
      </c>
    </row>
    <row r="9610" spans="1:2" x14ac:dyDescent="0.25">
      <c r="A9610" t="s">
        <v>484</v>
      </c>
      <c r="B9610" t="s">
        <v>3228</v>
      </c>
    </row>
    <row r="9611" spans="1:2" x14ac:dyDescent="0.25">
      <c r="A9611" t="s">
        <v>452</v>
      </c>
      <c r="B9611" t="s">
        <v>3228</v>
      </c>
    </row>
    <row r="9612" spans="1:2" x14ac:dyDescent="0.25">
      <c r="A9612" t="s">
        <v>421</v>
      </c>
      <c r="B9612" t="s">
        <v>3228</v>
      </c>
    </row>
    <row r="9613" spans="1:2" x14ac:dyDescent="0.25">
      <c r="A9613">
        <f>-8019210.9585 -1214</f>
        <v>-8020424.9584999997</v>
      </c>
      <c r="B9613" t="s">
        <v>3250</v>
      </c>
    </row>
    <row r="9614" spans="1:2" x14ac:dyDescent="0.25">
      <c r="A9614" t="s">
        <v>389</v>
      </c>
      <c r="B9614" t="s">
        <v>3228</v>
      </c>
    </row>
    <row r="9615" spans="1:2" x14ac:dyDescent="0.25">
      <c r="A9615" t="s">
        <v>355</v>
      </c>
      <c r="B9615" t="s">
        <v>3228</v>
      </c>
    </row>
    <row r="9616" spans="1:2" x14ac:dyDescent="0.25">
      <c r="A9616" t="s">
        <v>320</v>
      </c>
      <c r="B9616" t="s">
        <v>3228</v>
      </c>
    </row>
    <row r="9617" spans="1:3" x14ac:dyDescent="0.25">
      <c r="A9617">
        <f>-8015473.0429923 -1</f>
        <v>-8015474.0429923004</v>
      </c>
      <c r="B9617" t="s">
        <v>3251</v>
      </c>
    </row>
    <row r="9618" spans="1:3" x14ac:dyDescent="0.25">
      <c r="A9618" t="s">
        <v>112</v>
      </c>
      <c r="B9618" t="s">
        <v>3228</v>
      </c>
    </row>
    <row r="9619" spans="1:3" x14ac:dyDescent="0.25">
      <c r="A9619" t="s">
        <v>113</v>
      </c>
      <c r="B9619" t="s">
        <v>3228</v>
      </c>
    </row>
    <row r="9620" spans="1:3" x14ac:dyDescent="0.25">
      <c r="A9620">
        <v>-8124807.0715923002</v>
      </c>
      <c r="B9620">
        <v>-122406.720583035</v>
      </c>
      <c r="C9620" t="s">
        <v>3252</v>
      </c>
    </row>
    <row r="9621" spans="1:3" x14ac:dyDescent="0.25">
      <c r="A9621">
        <v>-8123872.5927153798</v>
      </c>
      <c r="B9621">
        <v>-122406.720583035</v>
      </c>
      <c r="C9621" t="s">
        <v>3253</v>
      </c>
    </row>
    <row r="9622" spans="1:3" x14ac:dyDescent="0.25">
      <c r="A9622">
        <v>-8122938.1138384603</v>
      </c>
      <c r="B9622">
        <v>-122406.720583035</v>
      </c>
      <c r="C9622" t="s">
        <v>3254</v>
      </c>
    </row>
    <row r="9623" spans="1:3" x14ac:dyDescent="0.25">
      <c r="A9623">
        <v>-8122003.6349615296</v>
      </c>
      <c r="B9623">
        <v>-122406.720583035</v>
      </c>
      <c r="C9623" t="s">
        <v>3255</v>
      </c>
    </row>
    <row r="9624" spans="1:3" x14ac:dyDescent="0.25">
      <c r="A9624">
        <v>-8121069.1560846101</v>
      </c>
      <c r="B9624">
        <v>-122406.720583035</v>
      </c>
      <c r="C9624" t="s">
        <v>3256</v>
      </c>
    </row>
    <row r="9625" spans="1:3" x14ac:dyDescent="0.25">
      <c r="A9625">
        <v>-8120134.6772076897</v>
      </c>
      <c r="B9625">
        <v>-122406.720583035</v>
      </c>
      <c r="C9625" t="s">
        <v>3257</v>
      </c>
    </row>
    <row r="9626" spans="1:3" x14ac:dyDescent="0.25">
      <c r="A9626">
        <v>-8119200.19833076</v>
      </c>
      <c r="B9626">
        <v>-122406.720583035</v>
      </c>
      <c r="C9626" t="s">
        <v>3258</v>
      </c>
    </row>
    <row r="9627" spans="1:3" x14ac:dyDescent="0.25">
      <c r="A9627">
        <v>-8118265.7194538396</v>
      </c>
      <c r="B9627">
        <v>-122406.720583035</v>
      </c>
      <c r="C9627">
        <v>1.6541287302970799E-2</v>
      </c>
    </row>
    <row r="9628" spans="1:3" x14ac:dyDescent="0.25">
      <c r="A9628">
        <v>-8117331.2405769201</v>
      </c>
      <c r="B9628">
        <v>-122406.720583035</v>
      </c>
      <c r="C9628" t="s">
        <v>3259</v>
      </c>
    </row>
    <row r="9629" spans="1:3" x14ac:dyDescent="0.25">
      <c r="A9629">
        <v>-8116396.7616999904</v>
      </c>
      <c r="B9629">
        <v>-122406.720583035</v>
      </c>
      <c r="C9629" t="s">
        <v>3260</v>
      </c>
    </row>
    <row r="9630" spans="1:3" x14ac:dyDescent="0.25">
      <c r="A9630">
        <v>-8115462.28282307</v>
      </c>
      <c r="B9630">
        <v>-122406.720583035</v>
      </c>
      <c r="C9630" t="s">
        <v>3261</v>
      </c>
    </row>
    <row r="9631" spans="1:3" x14ac:dyDescent="0.25">
      <c r="A9631">
        <v>-8114527.8039461495</v>
      </c>
      <c r="B9631">
        <v>-122406.720583035</v>
      </c>
      <c r="C9631" t="s">
        <v>3262</v>
      </c>
    </row>
    <row r="9632" spans="1:3" x14ac:dyDescent="0.25">
      <c r="A9632">
        <v>-8113593.32506923</v>
      </c>
      <c r="B9632">
        <v>-122406.720583035</v>
      </c>
      <c r="C9632" t="s">
        <v>3263</v>
      </c>
    </row>
    <row r="9633" spans="1:3" x14ac:dyDescent="0.25">
      <c r="A9633">
        <v>-8112658.8461923003</v>
      </c>
      <c r="B9633">
        <v>-122406.720583035</v>
      </c>
      <c r="C9633" t="s">
        <v>3264</v>
      </c>
    </row>
    <row r="9634" spans="1:3" x14ac:dyDescent="0.25">
      <c r="A9634">
        <v>-8111724.3673153799</v>
      </c>
      <c r="B9634">
        <v>-122406.720583035</v>
      </c>
      <c r="C9634" t="s">
        <v>3265</v>
      </c>
    </row>
    <row r="9635" spans="1:3" x14ac:dyDescent="0.25">
      <c r="A9635">
        <v>-8110789.8884384604</v>
      </c>
      <c r="B9635">
        <v>-122406.720583035</v>
      </c>
      <c r="C9635" t="s">
        <v>3266</v>
      </c>
    </row>
    <row r="9636" spans="1:3" x14ac:dyDescent="0.25">
      <c r="A9636">
        <v>-8109855.4095615298</v>
      </c>
      <c r="B9636">
        <v>-122406.720583035</v>
      </c>
      <c r="C9636" t="s">
        <v>3267</v>
      </c>
    </row>
    <row r="9637" spans="1:3" x14ac:dyDescent="0.25">
      <c r="A9637">
        <v>-8108920.9306846103</v>
      </c>
      <c r="B9637">
        <v>-122406.720583035</v>
      </c>
      <c r="C9637" t="s">
        <v>3268</v>
      </c>
    </row>
    <row r="9638" spans="1:3" x14ac:dyDescent="0.25">
      <c r="A9638">
        <v>-8107986.4518076899</v>
      </c>
      <c r="B9638">
        <v>-122406.720583035</v>
      </c>
      <c r="C9638" t="s">
        <v>3269</v>
      </c>
    </row>
    <row r="9639" spans="1:3" x14ac:dyDescent="0.25">
      <c r="A9639">
        <v>-8107051.9729307601</v>
      </c>
      <c r="B9639">
        <v>-122406.720583035</v>
      </c>
      <c r="C9639" t="s">
        <v>3270</v>
      </c>
    </row>
    <row r="9640" spans="1:3" x14ac:dyDescent="0.25">
      <c r="A9640">
        <v>-8106117.4940538397</v>
      </c>
      <c r="B9640">
        <v>-122406.720583035</v>
      </c>
      <c r="C9640" t="s">
        <v>3271</v>
      </c>
    </row>
    <row r="9641" spans="1:3" x14ac:dyDescent="0.25">
      <c r="A9641">
        <v>-8105183.0151769202</v>
      </c>
      <c r="B9641">
        <v>-122406.720583035</v>
      </c>
      <c r="C9641" t="s">
        <v>3272</v>
      </c>
    </row>
    <row r="9642" spans="1:3" x14ac:dyDescent="0.25">
      <c r="A9642">
        <v>-8104248.5362999896</v>
      </c>
      <c r="B9642">
        <v>-122406.720583035</v>
      </c>
      <c r="C9642">
        <v>0</v>
      </c>
    </row>
    <row r="9643" spans="1:3" x14ac:dyDescent="0.25">
      <c r="A9643">
        <v>-8103314.0574230701</v>
      </c>
      <c r="B9643">
        <v>-122406.720583035</v>
      </c>
      <c r="C9643" t="s">
        <v>286</v>
      </c>
    </row>
    <row r="9644" spans="1:3" x14ac:dyDescent="0.25">
      <c r="A9644">
        <v>-8102379.5785461497</v>
      </c>
      <c r="B9644">
        <v>-122406.720583035</v>
      </c>
      <c r="C9644" t="s">
        <v>286</v>
      </c>
    </row>
    <row r="9645" spans="1:3" x14ac:dyDescent="0.25">
      <c r="A9645">
        <v>-8101445.0996692302</v>
      </c>
      <c r="B9645">
        <v>-122406.720583035</v>
      </c>
      <c r="C9645">
        <v>0</v>
      </c>
    </row>
    <row r="9646" spans="1:3" x14ac:dyDescent="0.25">
      <c r="A9646">
        <v>-8100510.6207923004</v>
      </c>
      <c r="B9646">
        <v>-122406.720583035</v>
      </c>
      <c r="C9646" t="s">
        <v>286</v>
      </c>
    </row>
    <row r="9647" spans="1:3" x14ac:dyDescent="0.25">
      <c r="A9647">
        <v>-8099576.14191538</v>
      </c>
      <c r="B9647">
        <v>-122406.720583035</v>
      </c>
      <c r="C9647" t="s">
        <v>286</v>
      </c>
    </row>
    <row r="9648" spans="1:3" x14ac:dyDescent="0.25">
      <c r="A9648">
        <v>-8098641.6630384596</v>
      </c>
      <c r="B9648">
        <v>-122406.720583035</v>
      </c>
      <c r="C9648" t="s">
        <v>286</v>
      </c>
    </row>
    <row r="9649" spans="1:3" x14ac:dyDescent="0.25">
      <c r="A9649">
        <v>-8097707.1841615299</v>
      </c>
      <c r="B9649">
        <v>-122406.720583035</v>
      </c>
      <c r="C9649" t="s">
        <v>286</v>
      </c>
    </row>
    <row r="9650" spans="1:3" x14ac:dyDescent="0.25">
      <c r="A9650">
        <v>-8096772.7052846104</v>
      </c>
      <c r="B9650">
        <v>-122406.720583035</v>
      </c>
      <c r="C9650" t="s">
        <v>286</v>
      </c>
    </row>
    <row r="9651" spans="1:3" x14ac:dyDescent="0.25">
      <c r="A9651">
        <v>-8095838.22640769</v>
      </c>
      <c r="B9651">
        <v>-122406.720583035</v>
      </c>
      <c r="C9651" t="s">
        <v>286</v>
      </c>
    </row>
    <row r="9652" spans="1:3" x14ac:dyDescent="0.25">
      <c r="A9652">
        <v>-8094903.7475307602</v>
      </c>
      <c r="B9652">
        <v>-122406.720583035</v>
      </c>
      <c r="C9652" t="s">
        <v>286</v>
      </c>
    </row>
    <row r="9653" spans="1:3" x14ac:dyDescent="0.25">
      <c r="A9653">
        <v>-8093969.2686538398</v>
      </c>
      <c r="B9653">
        <v>-122406.720583035</v>
      </c>
      <c r="C9653" t="s">
        <v>286</v>
      </c>
    </row>
    <row r="9654" spans="1:3" x14ac:dyDescent="0.25">
      <c r="A9654">
        <v>-8093034.7897769203</v>
      </c>
      <c r="B9654">
        <v>-122406.720583035</v>
      </c>
      <c r="C9654" t="s">
        <v>286</v>
      </c>
    </row>
    <row r="9655" spans="1:3" x14ac:dyDescent="0.25">
      <c r="A9655">
        <v>-8092100.3108999897</v>
      </c>
      <c r="B9655">
        <v>-122406.720583035</v>
      </c>
      <c r="C9655" t="s">
        <v>286</v>
      </c>
    </row>
    <row r="9656" spans="1:3" x14ac:dyDescent="0.25">
      <c r="A9656">
        <v>-8091165.8320230702</v>
      </c>
      <c r="B9656">
        <v>-122406.720583035</v>
      </c>
      <c r="C9656" t="s">
        <v>286</v>
      </c>
    </row>
    <row r="9657" spans="1:3" x14ac:dyDescent="0.25">
      <c r="A9657">
        <v>-8090231.3531461498</v>
      </c>
      <c r="B9657">
        <v>-122406.720583035</v>
      </c>
      <c r="C9657">
        <v>0</v>
      </c>
    </row>
    <row r="9658" spans="1:3" x14ac:dyDescent="0.25">
      <c r="A9658">
        <v>-8089296.8742692303</v>
      </c>
      <c r="B9658">
        <v>-122406.720583035</v>
      </c>
      <c r="C9658" t="s">
        <v>286</v>
      </c>
    </row>
    <row r="9659" spans="1:3" x14ac:dyDescent="0.25">
      <c r="A9659">
        <v>-8088362.3953922996</v>
      </c>
      <c r="B9659">
        <v>-122406.720583035</v>
      </c>
      <c r="C9659" t="s">
        <v>286</v>
      </c>
    </row>
    <row r="9660" spans="1:3" x14ac:dyDescent="0.25">
      <c r="A9660">
        <v>-8087427.9165153801</v>
      </c>
      <c r="B9660">
        <v>-122406.720583035</v>
      </c>
      <c r="C9660">
        <v>0</v>
      </c>
    </row>
    <row r="9661" spans="1:3" x14ac:dyDescent="0.25">
      <c r="A9661">
        <v>-8086493.4376384597</v>
      </c>
      <c r="B9661">
        <v>-122406.720583035</v>
      </c>
      <c r="C9661" t="s">
        <v>286</v>
      </c>
    </row>
    <row r="9662" spans="1:3" x14ac:dyDescent="0.25">
      <c r="A9662">
        <v>-8085558.95876153</v>
      </c>
      <c r="B9662">
        <v>-122406.720583035</v>
      </c>
      <c r="C9662" t="s">
        <v>286</v>
      </c>
    </row>
    <row r="9663" spans="1:3" x14ac:dyDescent="0.25">
      <c r="A9663">
        <v>-8084624.4798846096</v>
      </c>
      <c r="B9663">
        <v>-122406.720583035</v>
      </c>
      <c r="C9663" t="s">
        <v>286</v>
      </c>
    </row>
    <row r="9664" spans="1:3" x14ac:dyDescent="0.25">
      <c r="A9664">
        <v>-8083690.0010076901</v>
      </c>
      <c r="B9664">
        <v>-122406.720583035</v>
      </c>
      <c r="C9664" t="s">
        <v>286</v>
      </c>
    </row>
    <row r="9665" spans="1:3" x14ac:dyDescent="0.25">
      <c r="A9665">
        <v>-8082755.5221307604</v>
      </c>
      <c r="B9665">
        <v>-122406.720583035</v>
      </c>
      <c r="C9665" t="s">
        <v>286</v>
      </c>
    </row>
    <row r="9666" spans="1:3" x14ac:dyDescent="0.25">
      <c r="A9666">
        <v>-8081821.0432538399</v>
      </c>
      <c r="B9666">
        <v>-122406.720583035</v>
      </c>
      <c r="C9666" t="s">
        <v>286</v>
      </c>
    </row>
    <row r="9667" spans="1:3" x14ac:dyDescent="0.25">
      <c r="A9667">
        <v>-8080886.5643769205</v>
      </c>
      <c r="B9667">
        <v>-122406.720583035</v>
      </c>
      <c r="C9667" t="s">
        <v>286</v>
      </c>
    </row>
    <row r="9668" spans="1:3" x14ac:dyDescent="0.25">
      <c r="A9668">
        <v>-8079952.0855</v>
      </c>
      <c r="B9668">
        <v>-122406.720583035</v>
      </c>
      <c r="C9668" t="s">
        <v>286</v>
      </c>
    </row>
    <row r="9669" spans="1:3" x14ac:dyDescent="0.25">
      <c r="A9669">
        <v>-8079017.6066230703</v>
      </c>
      <c r="B9669">
        <v>-122406.720583035</v>
      </c>
      <c r="C9669" t="s">
        <v>286</v>
      </c>
    </row>
    <row r="9670" spans="1:3" x14ac:dyDescent="0.25">
      <c r="A9670">
        <v>-8078083.1277461499</v>
      </c>
      <c r="B9670">
        <v>-122406.720583035</v>
      </c>
      <c r="C9670" t="s">
        <v>286</v>
      </c>
    </row>
    <row r="9671" spans="1:3" x14ac:dyDescent="0.25">
      <c r="A9671">
        <v>-8077148.6488692304</v>
      </c>
      <c r="B9671">
        <v>-122406.720583035</v>
      </c>
      <c r="C9671" t="s">
        <v>286</v>
      </c>
    </row>
    <row r="9672" spans="1:3" x14ac:dyDescent="0.25">
      <c r="A9672">
        <v>-8076214.1699922998</v>
      </c>
      <c r="B9672">
        <v>-122406.720583035</v>
      </c>
      <c r="C9672" t="s">
        <v>286</v>
      </c>
    </row>
    <row r="9673" spans="1:3" x14ac:dyDescent="0.25">
      <c r="A9673">
        <v>-8075279.6911153803</v>
      </c>
      <c r="B9673">
        <v>-122406.720583035</v>
      </c>
      <c r="C9673" t="s">
        <v>286</v>
      </c>
    </row>
    <row r="9674" spans="1:3" x14ac:dyDescent="0.25">
      <c r="A9674">
        <v>-8074345.2122384598</v>
      </c>
      <c r="B9674">
        <v>-122406.720583035</v>
      </c>
      <c r="C9674" t="s">
        <v>286</v>
      </c>
    </row>
    <row r="9675" spans="1:3" x14ac:dyDescent="0.25">
      <c r="A9675">
        <v>-8073410.7333615301</v>
      </c>
      <c r="B9675">
        <v>-122406.720583035</v>
      </c>
      <c r="C9675">
        <v>0</v>
      </c>
    </row>
    <row r="9676" spans="1:3" x14ac:dyDescent="0.25">
      <c r="A9676">
        <v>-8072476.2544846097</v>
      </c>
      <c r="B9676">
        <v>-122406.720583035</v>
      </c>
      <c r="C9676" t="s">
        <v>286</v>
      </c>
    </row>
    <row r="9677" spans="1:3" x14ac:dyDescent="0.25">
      <c r="A9677">
        <v>-8071541.7756076902</v>
      </c>
      <c r="B9677">
        <v>-122406.720583035</v>
      </c>
      <c r="C9677" t="s">
        <v>286</v>
      </c>
    </row>
    <row r="9678" spans="1:3" x14ac:dyDescent="0.25">
      <c r="A9678">
        <v>-8070607.2967307596</v>
      </c>
      <c r="B9678">
        <v>-122406.720583035</v>
      </c>
      <c r="C9678">
        <v>0</v>
      </c>
    </row>
    <row r="9679" spans="1:3" x14ac:dyDescent="0.25">
      <c r="A9679">
        <f>-8067803.8601 -1224</f>
        <v>-8069027.8601000002</v>
      </c>
      <c r="B9679" t="s">
        <v>3273</v>
      </c>
    </row>
    <row r="9680" spans="1:3" x14ac:dyDescent="0.25">
      <c r="A9680">
        <f>-8064065.9445923 -1</f>
        <v>-8064066.9445922999</v>
      </c>
      <c r="B9680" t="s">
        <v>3274</v>
      </c>
    </row>
    <row r="9681" spans="1:3" x14ac:dyDescent="0.25">
      <c r="A9681">
        <f>-8055655.6347 -1224</f>
        <v>-8056879.6347000003</v>
      </c>
      <c r="B9681" t="s">
        <v>3273</v>
      </c>
    </row>
    <row r="9682" spans="1:3" x14ac:dyDescent="0.25">
      <c r="A9682">
        <f>-8051917.7191923 -1</f>
        <v>-8051918.7191923</v>
      </c>
      <c r="B9682" t="s">
        <v>3274</v>
      </c>
    </row>
    <row r="9683" spans="1:3" x14ac:dyDescent="0.25">
      <c r="A9683">
        <f>-8043507.4093 -1224</f>
        <v>-8044731.4093000004</v>
      </c>
      <c r="B9683" t="s">
        <v>3273</v>
      </c>
    </row>
    <row r="9684" spans="1:3" x14ac:dyDescent="0.25">
      <c r="A9684">
        <f>-8039769.4937923 -1</f>
        <v>-8039770.4937923001</v>
      </c>
      <c r="B9684" t="s">
        <v>3274</v>
      </c>
    </row>
    <row r="9685" spans="1:3" x14ac:dyDescent="0.25">
      <c r="A9685">
        <f>-8031359.1839 -1224</f>
        <v>-8032583.1838999996</v>
      </c>
      <c r="B9685" t="s">
        <v>3273</v>
      </c>
    </row>
    <row r="9686" spans="1:3" x14ac:dyDescent="0.25">
      <c r="A9686">
        <f>-8027621.2683923 -1</f>
        <v>-8027622.2683923002</v>
      </c>
      <c r="B9686" t="s">
        <v>3274</v>
      </c>
    </row>
    <row r="9687" spans="1:3" x14ac:dyDescent="0.25">
      <c r="A9687">
        <f>-8019210.9585 -1224</f>
        <v>-8020434.9584999997</v>
      </c>
      <c r="B9687" t="s">
        <v>3273</v>
      </c>
    </row>
    <row r="9688" spans="1:3" x14ac:dyDescent="0.25">
      <c r="A9688">
        <f>-8015473.0429923 -1</f>
        <v>-8015474.0429923004</v>
      </c>
      <c r="B9688" t="s">
        <v>3274</v>
      </c>
    </row>
    <row r="9689" spans="1:3" x14ac:dyDescent="0.25">
      <c r="A9689">
        <v>-8124807.0715923002</v>
      </c>
      <c r="B9689">
        <v>-123341.199459821</v>
      </c>
      <c r="C9689" t="s">
        <v>3275</v>
      </c>
    </row>
    <row r="9690" spans="1:3" x14ac:dyDescent="0.25">
      <c r="A9690">
        <v>-8123872.5927153798</v>
      </c>
      <c r="B9690">
        <v>-123341.199459821</v>
      </c>
      <c r="C9690" t="s">
        <v>3276</v>
      </c>
    </row>
    <row r="9691" spans="1:3" x14ac:dyDescent="0.25">
      <c r="A9691">
        <v>-8122938.1138384603</v>
      </c>
      <c r="B9691">
        <v>-123341.199459821</v>
      </c>
      <c r="C9691" t="s">
        <v>3277</v>
      </c>
    </row>
    <row r="9692" spans="1:3" x14ac:dyDescent="0.25">
      <c r="A9692">
        <v>-8122003.6349615296</v>
      </c>
      <c r="B9692">
        <v>-123341.199459821</v>
      </c>
      <c r="C9692" t="s">
        <v>3278</v>
      </c>
    </row>
    <row r="9693" spans="1:3" x14ac:dyDescent="0.25">
      <c r="A9693">
        <v>-8121069.1560846101</v>
      </c>
      <c r="B9693">
        <v>-123341.199459821</v>
      </c>
      <c r="C9693" t="s">
        <v>3279</v>
      </c>
    </row>
    <row r="9694" spans="1:3" x14ac:dyDescent="0.25">
      <c r="A9694">
        <v>-8120134.6772076897</v>
      </c>
      <c r="B9694">
        <v>-123341.199459821</v>
      </c>
      <c r="C9694" t="s">
        <v>3280</v>
      </c>
    </row>
    <row r="9695" spans="1:3" x14ac:dyDescent="0.25">
      <c r="A9695">
        <v>-8119200.19833076</v>
      </c>
      <c r="B9695">
        <v>-123341.199459821</v>
      </c>
      <c r="C9695" t="s">
        <v>3281</v>
      </c>
    </row>
    <row r="9696" spans="1:3" x14ac:dyDescent="0.25">
      <c r="A9696">
        <v>-8118265.7194538396</v>
      </c>
      <c r="B9696">
        <v>-123341.199459821</v>
      </c>
      <c r="C9696">
        <v>1.6564643010497E-2</v>
      </c>
    </row>
    <row r="9697" spans="1:3" x14ac:dyDescent="0.25">
      <c r="A9697">
        <v>-8117331.2405769201</v>
      </c>
      <c r="B9697">
        <v>-123341.199459821</v>
      </c>
      <c r="C9697" t="s">
        <v>3282</v>
      </c>
    </row>
    <row r="9698" spans="1:3" x14ac:dyDescent="0.25">
      <c r="A9698">
        <v>-8116396.7616999904</v>
      </c>
      <c r="B9698">
        <v>-123341.199459821</v>
      </c>
      <c r="C9698" t="s">
        <v>3283</v>
      </c>
    </row>
    <row r="9699" spans="1:3" x14ac:dyDescent="0.25">
      <c r="A9699">
        <v>-8115462.28282307</v>
      </c>
      <c r="B9699">
        <v>-123341.199459821</v>
      </c>
      <c r="C9699" t="s">
        <v>3284</v>
      </c>
    </row>
    <row r="9700" spans="1:3" x14ac:dyDescent="0.25">
      <c r="A9700">
        <v>-8114527.8039461495</v>
      </c>
      <c r="B9700">
        <v>-123341.199459821</v>
      </c>
      <c r="C9700" t="s">
        <v>3285</v>
      </c>
    </row>
    <row r="9701" spans="1:3" x14ac:dyDescent="0.25">
      <c r="A9701">
        <v>-8113593.32506923</v>
      </c>
      <c r="B9701">
        <v>-123341.199459821</v>
      </c>
      <c r="C9701" t="s">
        <v>3286</v>
      </c>
    </row>
    <row r="9702" spans="1:3" x14ac:dyDescent="0.25">
      <c r="A9702">
        <v>-8112658.8461923003</v>
      </c>
      <c r="B9702">
        <v>-123341.199459821</v>
      </c>
      <c r="C9702" t="s">
        <v>3287</v>
      </c>
    </row>
    <row r="9703" spans="1:3" x14ac:dyDescent="0.25">
      <c r="A9703">
        <v>-8111724.3673153799</v>
      </c>
      <c r="B9703">
        <v>-123341.199459821</v>
      </c>
      <c r="C9703" t="s">
        <v>3288</v>
      </c>
    </row>
    <row r="9704" spans="1:3" x14ac:dyDescent="0.25">
      <c r="A9704">
        <v>-8110789.8884384604</v>
      </c>
      <c r="B9704">
        <v>-123341.199459821</v>
      </c>
      <c r="C9704" t="s">
        <v>3289</v>
      </c>
    </row>
    <row r="9705" spans="1:3" x14ac:dyDescent="0.25">
      <c r="A9705">
        <v>-8109855.4095615298</v>
      </c>
      <c r="B9705">
        <v>-123341.199459821</v>
      </c>
      <c r="C9705" t="s">
        <v>3290</v>
      </c>
    </row>
    <row r="9706" spans="1:3" x14ac:dyDescent="0.25">
      <c r="A9706">
        <v>-8108920.9306846103</v>
      </c>
      <c r="B9706">
        <v>-123341.199459821</v>
      </c>
      <c r="C9706" t="s">
        <v>3291</v>
      </c>
    </row>
    <row r="9707" spans="1:3" x14ac:dyDescent="0.25">
      <c r="A9707">
        <v>-8107986.4518076899</v>
      </c>
      <c r="B9707">
        <v>-123341.199459821</v>
      </c>
      <c r="C9707" t="s">
        <v>3292</v>
      </c>
    </row>
    <row r="9708" spans="1:3" x14ac:dyDescent="0.25">
      <c r="A9708">
        <v>-8107051.9729307601</v>
      </c>
      <c r="B9708">
        <v>-123341.199459821</v>
      </c>
      <c r="C9708" t="s">
        <v>3293</v>
      </c>
    </row>
    <row r="9709" spans="1:3" x14ac:dyDescent="0.25">
      <c r="A9709">
        <v>-8106117.4940538397</v>
      </c>
      <c r="B9709">
        <v>-123341.199459821</v>
      </c>
      <c r="C9709" t="s">
        <v>3294</v>
      </c>
    </row>
    <row r="9710" spans="1:3" x14ac:dyDescent="0.25">
      <c r="A9710">
        <v>-8105183.0151769202</v>
      </c>
      <c r="B9710">
        <v>-123341.199459821</v>
      </c>
      <c r="C9710" t="s">
        <v>253</v>
      </c>
    </row>
    <row r="9711" spans="1:3" x14ac:dyDescent="0.25">
      <c r="A9711">
        <v>-8104248.5362999896</v>
      </c>
      <c r="B9711">
        <v>-123341.199459821</v>
      </c>
      <c r="C9711">
        <v>0</v>
      </c>
    </row>
    <row r="9712" spans="1:3" x14ac:dyDescent="0.25">
      <c r="A9712">
        <v>-8103314.0574230701</v>
      </c>
      <c r="B9712">
        <v>-123341.199459821</v>
      </c>
      <c r="C9712" t="s">
        <v>253</v>
      </c>
    </row>
    <row r="9713" spans="1:3" x14ac:dyDescent="0.25">
      <c r="A9713">
        <v>-8102379.5785461497</v>
      </c>
      <c r="B9713">
        <v>-123341.199459821</v>
      </c>
      <c r="C9713" t="s">
        <v>253</v>
      </c>
    </row>
    <row r="9714" spans="1:3" x14ac:dyDescent="0.25">
      <c r="A9714">
        <v>-8101445.0996692302</v>
      </c>
      <c r="B9714">
        <v>-123341.199459821</v>
      </c>
      <c r="C9714">
        <v>0</v>
      </c>
    </row>
    <row r="9715" spans="1:3" x14ac:dyDescent="0.25">
      <c r="A9715">
        <v>-8100510.6207923004</v>
      </c>
      <c r="B9715">
        <v>-123341.199459821</v>
      </c>
      <c r="C9715" t="s">
        <v>253</v>
      </c>
    </row>
    <row r="9716" spans="1:3" x14ac:dyDescent="0.25">
      <c r="A9716">
        <v>-8099576.14191538</v>
      </c>
      <c r="B9716">
        <v>-123341.199459821</v>
      </c>
      <c r="C9716" t="s">
        <v>253</v>
      </c>
    </row>
    <row r="9717" spans="1:3" x14ac:dyDescent="0.25">
      <c r="A9717">
        <v>-8098641.6630384596</v>
      </c>
      <c r="B9717">
        <v>-123341.199459821</v>
      </c>
      <c r="C9717" t="s">
        <v>253</v>
      </c>
    </row>
    <row r="9718" spans="1:3" x14ac:dyDescent="0.25">
      <c r="A9718">
        <f>-8088362.3953923 -1</f>
        <v>-8088363.3953922996</v>
      </c>
      <c r="B9718" t="s">
        <v>3295</v>
      </c>
    </row>
    <row r="9719" spans="1:3" x14ac:dyDescent="0.25">
      <c r="A9719">
        <f>-8079952.0855 -1233</f>
        <v>-8081185.0855</v>
      </c>
      <c r="B9719" t="s">
        <v>3296</v>
      </c>
    </row>
    <row r="9720" spans="1:3" x14ac:dyDescent="0.25">
      <c r="A9720">
        <f>-8076214.1699923 -1</f>
        <v>-8076215.1699922998</v>
      </c>
      <c r="B9720" t="s">
        <v>3295</v>
      </c>
    </row>
    <row r="9721" spans="1:3" x14ac:dyDescent="0.25">
      <c r="A9721">
        <f>-8067803.8601 -1233</f>
        <v>-8069036.8601000002</v>
      </c>
      <c r="B9721" t="s">
        <v>3296</v>
      </c>
    </row>
    <row r="9722" spans="1:3" x14ac:dyDescent="0.25">
      <c r="A9722">
        <f>-8064065.9445923 -1</f>
        <v>-8064066.9445922999</v>
      </c>
      <c r="B9722" t="s">
        <v>3295</v>
      </c>
    </row>
    <row r="9723" spans="1:3" x14ac:dyDescent="0.25">
      <c r="A9723">
        <f>-8055655.6347 -1233</f>
        <v>-8056888.6347000003</v>
      </c>
      <c r="B9723" t="s">
        <v>3296</v>
      </c>
    </row>
    <row r="9724" spans="1:3" x14ac:dyDescent="0.25">
      <c r="A9724">
        <f>-8051917.7191923 -1</f>
        <v>-8051918.7191923</v>
      </c>
      <c r="B9724" t="s">
        <v>3295</v>
      </c>
    </row>
    <row r="9725" spans="1:3" x14ac:dyDescent="0.25">
      <c r="A9725">
        <f>-8043507.4093 -1233</f>
        <v>-8044740.4093000004</v>
      </c>
      <c r="B9725" t="s">
        <v>3296</v>
      </c>
    </row>
    <row r="9726" spans="1:3" x14ac:dyDescent="0.25">
      <c r="A9726">
        <f>-8039769.4937923 -1</f>
        <v>-8039770.4937923001</v>
      </c>
      <c r="B9726" t="s">
        <v>3295</v>
      </c>
    </row>
    <row r="9727" spans="1:3" x14ac:dyDescent="0.25">
      <c r="A9727">
        <f>-8031359.1839 -1233</f>
        <v>-8032592.1838999996</v>
      </c>
      <c r="B9727" t="s">
        <v>3296</v>
      </c>
    </row>
    <row r="9728" spans="1:3" x14ac:dyDescent="0.25">
      <c r="A9728">
        <f>-8027621.2683923 -1</f>
        <v>-8027622.2683923002</v>
      </c>
      <c r="B9728" t="s">
        <v>3295</v>
      </c>
    </row>
    <row r="9729" spans="1:3" x14ac:dyDescent="0.25">
      <c r="A9729">
        <f>-8019210.9585 -1233</f>
        <v>-8020443.9584999997</v>
      </c>
      <c r="B9729" t="s">
        <v>3296</v>
      </c>
    </row>
    <row r="9730" spans="1:3" x14ac:dyDescent="0.25">
      <c r="A9730">
        <f>-8015473.0429923 -1</f>
        <v>-8015474.0429923004</v>
      </c>
      <c r="B9730" t="s">
        <v>3295</v>
      </c>
    </row>
    <row r="9731" spans="1:3" x14ac:dyDescent="0.25">
      <c r="A9731">
        <v>-8124807.0715923002</v>
      </c>
      <c r="B9731">
        <v>-124275.678336607</v>
      </c>
      <c r="C9731" t="s">
        <v>3297</v>
      </c>
    </row>
    <row r="9732" spans="1:3" x14ac:dyDescent="0.25">
      <c r="A9732">
        <v>-8123872.5927153798</v>
      </c>
      <c r="B9732">
        <v>-124275.678336607</v>
      </c>
      <c r="C9732" t="s">
        <v>3298</v>
      </c>
    </row>
    <row r="9733" spans="1:3" x14ac:dyDescent="0.25">
      <c r="A9733">
        <v>-8122938.1138384603</v>
      </c>
      <c r="B9733">
        <v>-124275.678336607</v>
      </c>
      <c r="C9733" t="s">
        <v>3299</v>
      </c>
    </row>
    <row r="9734" spans="1:3" x14ac:dyDescent="0.25">
      <c r="A9734">
        <v>-8122003.6349615296</v>
      </c>
      <c r="B9734">
        <v>-124275.678336607</v>
      </c>
      <c r="C9734" t="s">
        <v>3300</v>
      </c>
    </row>
    <row r="9735" spans="1:3" x14ac:dyDescent="0.25">
      <c r="A9735">
        <v>-8121069.1560846101</v>
      </c>
      <c r="B9735">
        <v>-124275.678336607</v>
      </c>
      <c r="C9735" t="s">
        <v>3301</v>
      </c>
    </row>
    <row r="9736" spans="1:3" x14ac:dyDescent="0.25">
      <c r="A9736">
        <v>-8120134.6772076897</v>
      </c>
      <c r="B9736">
        <v>-124275.678336607</v>
      </c>
      <c r="C9736" t="s">
        <v>3302</v>
      </c>
    </row>
    <row r="9737" spans="1:3" x14ac:dyDescent="0.25">
      <c r="A9737">
        <v>-8119200.19833076</v>
      </c>
      <c r="B9737">
        <v>-124275.678336607</v>
      </c>
      <c r="C9737" t="s">
        <v>3303</v>
      </c>
    </row>
    <row r="9738" spans="1:3" x14ac:dyDescent="0.25">
      <c r="A9738">
        <v>-8118265.7194538396</v>
      </c>
      <c r="B9738">
        <v>-124275.678336607</v>
      </c>
      <c r="C9738">
        <v>1.7572030425071699E-2</v>
      </c>
    </row>
    <row r="9739" spans="1:3" x14ac:dyDescent="0.25">
      <c r="A9739">
        <v>-8117331.2405769201</v>
      </c>
      <c r="B9739">
        <v>-124275.678336607</v>
      </c>
      <c r="C9739" t="s">
        <v>3304</v>
      </c>
    </row>
    <row r="9740" spans="1:3" x14ac:dyDescent="0.25">
      <c r="A9740">
        <v>-8116396.7616999904</v>
      </c>
      <c r="B9740">
        <v>-124275.678336607</v>
      </c>
      <c r="C9740" t="s">
        <v>3305</v>
      </c>
    </row>
    <row r="9741" spans="1:3" x14ac:dyDescent="0.25">
      <c r="A9741">
        <v>-8115462.28282307</v>
      </c>
      <c r="B9741">
        <v>-124275.678336607</v>
      </c>
      <c r="C9741" t="s">
        <v>3306</v>
      </c>
    </row>
    <row r="9742" spans="1:3" x14ac:dyDescent="0.25">
      <c r="A9742">
        <v>-8114527.8039461495</v>
      </c>
      <c r="B9742">
        <v>-124275.678336607</v>
      </c>
      <c r="C9742" t="s">
        <v>3307</v>
      </c>
    </row>
    <row r="9743" spans="1:3" x14ac:dyDescent="0.25">
      <c r="A9743">
        <v>-8113593.32506923</v>
      </c>
      <c r="B9743">
        <v>-124275.678336607</v>
      </c>
      <c r="C9743" t="s">
        <v>3308</v>
      </c>
    </row>
    <row r="9744" spans="1:3" x14ac:dyDescent="0.25">
      <c r="A9744">
        <v>-8112658.8461923003</v>
      </c>
      <c r="B9744">
        <v>-124275.678336607</v>
      </c>
      <c r="C9744" t="s">
        <v>3309</v>
      </c>
    </row>
    <row r="9745" spans="1:3" x14ac:dyDescent="0.25">
      <c r="A9745">
        <v>-8111724.3673153799</v>
      </c>
      <c r="B9745">
        <v>-124275.678336607</v>
      </c>
      <c r="C9745" t="s">
        <v>3310</v>
      </c>
    </row>
    <row r="9746" spans="1:3" x14ac:dyDescent="0.25">
      <c r="A9746">
        <v>-8110789.8884384604</v>
      </c>
      <c r="B9746">
        <v>-124275.678336607</v>
      </c>
      <c r="C9746" t="s">
        <v>3311</v>
      </c>
    </row>
    <row r="9747" spans="1:3" x14ac:dyDescent="0.25">
      <c r="A9747">
        <v>-8109855.4095615298</v>
      </c>
      <c r="B9747">
        <v>-124275.678336607</v>
      </c>
      <c r="C9747" t="s">
        <v>3312</v>
      </c>
    </row>
    <row r="9748" spans="1:3" x14ac:dyDescent="0.25">
      <c r="A9748">
        <v>-8108920.9306846103</v>
      </c>
      <c r="B9748">
        <v>-124275.678336607</v>
      </c>
      <c r="C9748" t="s">
        <v>3313</v>
      </c>
    </row>
    <row r="9749" spans="1:3" x14ac:dyDescent="0.25">
      <c r="A9749">
        <v>-8107986.4518076899</v>
      </c>
      <c r="B9749">
        <v>-124275.678336607</v>
      </c>
      <c r="C9749" t="s">
        <v>3314</v>
      </c>
    </row>
    <row r="9750" spans="1:3" x14ac:dyDescent="0.25">
      <c r="A9750">
        <v>-8107051.9729307601</v>
      </c>
      <c r="B9750">
        <v>-124275.678336607</v>
      </c>
      <c r="C9750" t="s">
        <v>3315</v>
      </c>
    </row>
    <row r="9751" spans="1:3" x14ac:dyDescent="0.25">
      <c r="A9751">
        <v>-8106117.4940538397</v>
      </c>
      <c r="B9751">
        <v>-124275.678336607</v>
      </c>
      <c r="C9751" t="s">
        <v>3316</v>
      </c>
    </row>
    <row r="9752" spans="1:3" x14ac:dyDescent="0.25">
      <c r="A9752">
        <v>-8105183.0151769202</v>
      </c>
      <c r="B9752">
        <v>-124275.678336607</v>
      </c>
      <c r="C9752" t="s">
        <v>286</v>
      </c>
    </row>
    <row r="9753" spans="1:3" x14ac:dyDescent="0.25">
      <c r="A9753">
        <v>-8104248.5362999896</v>
      </c>
      <c r="B9753">
        <v>-124275.678336607</v>
      </c>
      <c r="C9753">
        <v>0</v>
      </c>
    </row>
    <row r="9754" spans="1:3" x14ac:dyDescent="0.25">
      <c r="A9754">
        <v>-8103314.0574230701</v>
      </c>
      <c r="B9754">
        <v>-124275.678336607</v>
      </c>
      <c r="C9754" t="s">
        <v>286</v>
      </c>
    </row>
    <row r="9755" spans="1:3" x14ac:dyDescent="0.25">
      <c r="A9755">
        <v>-8102379.5785461497</v>
      </c>
      <c r="B9755">
        <v>-124275.678336607</v>
      </c>
      <c r="C9755" t="s">
        <v>286</v>
      </c>
    </row>
    <row r="9756" spans="1:3" x14ac:dyDescent="0.25">
      <c r="A9756">
        <v>-8101445.0996692302</v>
      </c>
      <c r="B9756">
        <v>-124275.678336607</v>
      </c>
      <c r="C9756">
        <v>0</v>
      </c>
    </row>
    <row r="9757" spans="1:3" x14ac:dyDescent="0.25">
      <c r="A9757">
        <v>-8100510.6207923004</v>
      </c>
      <c r="B9757">
        <v>-124275.678336607</v>
      </c>
      <c r="C9757" t="s">
        <v>286</v>
      </c>
    </row>
    <row r="9758" spans="1:3" x14ac:dyDescent="0.25">
      <c r="A9758">
        <v>-8099576.14191538</v>
      </c>
      <c r="B9758">
        <v>-124275.678336607</v>
      </c>
      <c r="C9758" t="s">
        <v>286</v>
      </c>
    </row>
    <row r="9759" spans="1:3" x14ac:dyDescent="0.25">
      <c r="A9759">
        <v>-8098641.6630384596</v>
      </c>
      <c r="B9759">
        <v>-124275.678336607</v>
      </c>
      <c r="C9759" t="s">
        <v>286</v>
      </c>
    </row>
    <row r="9760" spans="1:3" x14ac:dyDescent="0.25">
      <c r="A9760">
        <f>-8088362.3953923 -1</f>
        <v>-8088363.3953922996</v>
      </c>
      <c r="B9760" t="s">
        <v>3317</v>
      </c>
    </row>
    <row r="9761" spans="1:3" x14ac:dyDescent="0.25">
      <c r="A9761">
        <f>-8079952.0855 -1242</f>
        <v>-8081194.0855</v>
      </c>
      <c r="B9761" t="s">
        <v>3318</v>
      </c>
    </row>
    <row r="9762" spans="1:3" x14ac:dyDescent="0.25">
      <c r="A9762">
        <f>-8076214.1699923 -1</f>
        <v>-8076215.1699922998</v>
      </c>
      <c r="B9762" t="s">
        <v>3317</v>
      </c>
    </row>
    <row r="9763" spans="1:3" x14ac:dyDescent="0.25">
      <c r="A9763">
        <f>-8067803.8601 -1242</f>
        <v>-8069045.8601000002</v>
      </c>
      <c r="B9763" t="s">
        <v>3318</v>
      </c>
    </row>
    <row r="9764" spans="1:3" x14ac:dyDescent="0.25">
      <c r="A9764">
        <f>-8064065.9445923 -1</f>
        <v>-8064066.9445922999</v>
      </c>
      <c r="B9764" t="s">
        <v>3317</v>
      </c>
    </row>
    <row r="9765" spans="1:3" x14ac:dyDescent="0.25">
      <c r="A9765">
        <f>-8055655.6347 -1242</f>
        <v>-8056897.6347000003</v>
      </c>
      <c r="B9765" t="s">
        <v>3318</v>
      </c>
    </row>
    <row r="9766" spans="1:3" x14ac:dyDescent="0.25">
      <c r="A9766">
        <f>-8051917.7191923 -1</f>
        <v>-8051918.7191923</v>
      </c>
      <c r="B9766" t="s">
        <v>3317</v>
      </c>
    </row>
    <row r="9767" spans="1:3" x14ac:dyDescent="0.25">
      <c r="A9767">
        <f>-8043507.4093 -1242</f>
        <v>-8044749.4093000004</v>
      </c>
      <c r="B9767" t="s">
        <v>3318</v>
      </c>
    </row>
    <row r="9768" spans="1:3" x14ac:dyDescent="0.25">
      <c r="A9768">
        <f>-8039769.4937923 -1</f>
        <v>-8039770.4937923001</v>
      </c>
      <c r="B9768" t="s">
        <v>3317</v>
      </c>
    </row>
    <row r="9769" spans="1:3" x14ac:dyDescent="0.25">
      <c r="A9769">
        <f>-8031359.1839 -1242</f>
        <v>-8032601.1838999996</v>
      </c>
      <c r="B9769" t="s">
        <v>3318</v>
      </c>
    </row>
    <row r="9770" spans="1:3" x14ac:dyDescent="0.25">
      <c r="A9770">
        <f>-8027621.2683923 -1</f>
        <v>-8027622.2683923002</v>
      </c>
      <c r="B9770" t="s">
        <v>3317</v>
      </c>
    </row>
    <row r="9771" spans="1:3" x14ac:dyDescent="0.25">
      <c r="A9771">
        <f>-8019210.9585 -1242</f>
        <v>-8020452.9584999997</v>
      </c>
      <c r="B9771" t="s">
        <v>3318</v>
      </c>
    </row>
    <row r="9772" spans="1:3" x14ac:dyDescent="0.25">
      <c r="A9772">
        <f>-8015473.0429923 -1</f>
        <v>-8015474.0429923004</v>
      </c>
      <c r="B9772" t="s">
        <v>3317</v>
      </c>
    </row>
    <row r="9773" spans="1:3" x14ac:dyDescent="0.25">
      <c r="A9773">
        <v>-8124807.0715923002</v>
      </c>
      <c r="B9773">
        <v>-125210.157213392</v>
      </c>
      <c r="C9773" t="s">
        <v>3319</v>
      </c>
    </row>
    <row r="9774" spans="1:3" x14ac:dyDescent="0.25">
      <c r="A9774">
        <v>-8123872.5927153798</v>
      </c>
      <c r="B9774">
        <v>-125210.157213392</v>
      </c>
      <c r="C9774" t="s">
        <v>3320</v>
      </c>
    </row>
    <row r="9775" spans="1:3" x14ac:dyDescent="0.25">
      <c r="A9775">
        <v>-8122938.1138384603</v>
      </c>
      <c r="B9775">
        <v>-125210.157213392</v>
      </c>
      <c r="C9775" t="s">
        <v>3321</v>
      </c>
    </row>
    <row r="9776" spans="1:3" x14ac:dyDescent="0.25">
      <c r="A9776">
        <v>-8122003.6349615296</v>
      </c>
      <c r="B9776">
        <v>-125210.157213392</v>
      </c>
      <c r="C9776" t="s">
        <v>3322</v>
      </c>
    </row>
    <row r="9777" spans="1:3" x14ac:dyDescent="0.25">
      <c r="A9777">
        <v>-8121069.1560846101</v>
      </c>
      <c r="B9777">
        <v>-125210.157213392</v>
      </c>
      <c r="C9777" t="s">
        <v>3323</v>
      </c>
    </row>
    <row r="9778" spans="1:3" x14ac:dyDescent="0.25">
      <c r="A9778">
        <v>-8120134.6772076897</v>
      </c>
      <c r="B9778">
        <v>-125210.157213392</v>
      </c>
      <c r="C9778" t="s">
        <v>3324</v>
      </c>
    </row>
    <row r="9779" spans="1:3" x14ac:dyDescent="0.25">
      <c r="A9779">
        <v>-8119200.19833076</v>
      </c>
      <c r="B9779">
        <v>-125210.157213392</v>
      </c>
      <c r="C9779" t="s">
        <v>3325</v>
      </c>
    </row>
    <row r="9780" spans="1:3" x14ac:dyDescent="0.25">
      <c r="A9780">
        <v>-8118265.7194538396</v>
      </c>
      <c r="B9780">
        <v>-125210.157213392</v>
      </c>
      <c r="C9780">
        <v>1.7829176038503598E-2</v>
      </c>
    </row>
    <row r="9781" spans="1:3" x14ac:dyDescent="0.25">
      <c r="A9781">
        <v>-8117331.2405769201</v>
      </c>
      <c r="B9781">
        <v>-125210.157213392</v>
      </c>
      <c r="C9781" t="s">
        <v>3326</v>
      </c>
    </row>
    <row r="9782" spans="1:3" x14ac:dyDescent="0.25">
      <c r="A9782">
        <v>-8116396.7616999904</v>
      </c>
      <c r="B9782">
        <v>-125210.157213392</v>
      </c>
      <c r="C9782" t="s">
        <v>3327</v>
      </c>
    </row>
    <row r="9783" spans="1:3" x14ac:dyDescent="0.25">
      <c r="A9783">
        <v>-8115462.28282307</v>
      </c>
      <c r="B9783">
        <v>-125210.157213392</v>
      </c>
      <c r="C9783" t="s">
        <v>3328</v>
      </c>
    </row>
    <row r="9784" spans="1:3" x14ac:dyDescent="0.25">
      <c r="A9784">
        <v>-8114527.8039461495</v>
      </c>
      <c r="B9784">
        <v>-125210.157213392</v>
      </c>
      <c r="C9784" t="s">
        <v>3329</v>
      </c>
    </row>
    <row r="9785" spans="1:3" x14ac:dyDescent="0.25">
      <c r="A9785">
        <v>-8113593.32506923</v>
      </c>
      <c r="B9785">
        <v>-125210.157213392</v>
      </c>
      <c r="C9785" t="s">
        <v>3330</v>
      </c>
    </row>
    <row r="9786" spans="1:3" x14ac:dyDescent="0.25">
      <c r="A9786">
        <v>-8112658.8461923003</v>
      </c>
      <c r="B9786">
        <v>-125210.157213392</v>
      </c>
      <c r="C9786" t="s">
        <v>3331</v>
      </c>
    </row>
    <row r="9787" spans="1:3" x14ac:dyDescent="0.25">
      <c r="A9787">
        <v>-8111724.3673153799</v>
      </c>
      <c r="B9787">
        <v>-125210.157213392</v>
      </c>
      <c r="C9787" t="s">
        <v>3332</v>
      </c>
    </row>
    <row r="9788" spans="1:3" x14ac:dyDescent="0.25">
      <c r="A9788">
        <v>-8110789.8884384604</v>
      </c>
      <c r="B9788">
        <v>-125210.157213392</v>
      </c>
      <c r="C9788" t="s">
        <v>3333</v>
      </c>
    </row>
    <row r="9789" spans="1:3" x14ac:dyDescent="0.25">
      <c r="A9789">
        <v>-8109855.4095615298</v>
      </c>
      <c r="B9789">
        <v>-125210.157213392</v>
      </c>
      <c r="C9789" t="s">
        <v>3334</v>
      </c>
    </row>
    <row r="9790" spans="1:3" x14ac:dyDescent="0.25">
      <c r="A9790">
        <v>-8108920.9306846103</v>
      </c>
      <c r="B9790">
        <v>-125210.157213392</v>
      </c>
      <c r="C9790" t="s">
        <v>3335</v>
      </c>
    </row>
    <row r="9791" spans="1:3" x14ac:dyDescent="0.25">
      <c r="A9791">
        <v>-8107986.4518076899</v>
      </c>
      <c r="B9791">
        <v>-125210.157213392</v>
      </c>
      <c r="C9791" t="s">
        <v>3336</v>
      </c>
    </row>
    <row r="9792" spans="1:3" x14ac:dyDescent="0.25">
      <c r="A9792">
        <v>-8107051.9729307601</v>
      </c>
      <c r="B9792">
        <v>-125210.157213392</v>
      </c>
      <c r="C9792" t="s">
        <v>3337</v>
      </c>
    </row>
    <row r="9793" spans="1:3" x14ac:dyDescent="0.25">
      <c r="A9793">
        <v>-8106117.4940538397</v>
      </c>
      <c r="B9793">
        <v>-125210.157213392</v>
      </c>
      <c r="C9793" t="s">
        <v>111</v>
      </c>
    </row>
    <row r="9794" spans="1:3" x14ac:dyDescent="0.25">
      <c r="A9794">
        <v>-8105183.0151769202</v>
      </c>
      <c r="B9794">
        <v>-125210.157213392</v>
      </c>
      <c r="C9794" t="s">
        <v>111</v>
      </c>
    </row>
    <row r="9795" spans="1:3" x14ac:dyDescent="0.25">
      <c r="A9795">
        <v>-8104248.5362999896</v>
      </c>
      <c r="B9795">
        <v>-125210.157213392</v>
      </c>
      <c r="C9795">
        <v>0</v>
      </c>
    </row>
    <row r="9796" spans="1:3" x14ac:dyDescent="0.25">
      <c r="A9796">
        <v>-8103314.0574230701</v>
      </c>
      <c r="B9796">
        <v>-125210.157213392</v>
      </c>
      <c r="C9796" t="s">
        <v>111</v>
      </c>
    </row>
    <row r="9797" spans="1:3" x14ac:dyDescent="0.25">
      <c r="A9797">
        <v>-8102379.5785461497</v>
      </c>
      <c r="B9797">
        <v>-125210.157213392</v>
      </c>
      <c r="C9797" t="s">
        <v>111</v>
      </c>
    </row>
    <row r="9798" spans="1:3" x14ac:dyDescent="0.25">
      <c r="A9798">
        <v>-8101445.0996692302</v>
      </c>
      <c r="B9798">
        <v>-125210.157213392</v>
      </c>
      <c r="C9798">
        <v>0</v>
      </c>
    </row>
    <row r="9799" spans="1:3" x14ac:dyDescent="0.25">
      <c r="A9799">
        <v>-8100510.6207923004</v>
      </c>
      <c r="B9799">
        <v>-125210.157213392</v>
      </c>
      <c r="C9799" t="s">
        <v>111</v>
      </c>
    </row>
    <row r="9800" spans="1:3" x14ac:dyDescent="0.25">
      <c r="A9800">
        <v>-8099576.14191538</v>
      </c>
      <c r="B9800">
        <v>-125210.157213392</v>
      </c>
      <c r="C9800" t="s">
        <v>111</v>
      </c>
    </row>
    <row r="9801" spans="1:3" x14ac:dyDescent="0.25">
      <c r="A9801">
        <f>-8088362.3953923 -1</f>
        <v>-8088363.3953922996</v>
      </c>
      <c r="B9801" t="s">
        <v>3338</v>
      </c>
    </row>
    <row r="9802" spans="1:3" x14ac:dyDescent="0.25">
      <c r="A9802">
        <f>-8079952.0855 -1252</f>
        <v>-8081204.0855</v>
      </c>
      <c r="B9802" t="s">
        <v>3339</v>
      </c>
    </row>
    <row r="9803" spans="1:3" x14ac:dyDescent="0.25">
      <c r="A9803">
        <f>-8076214.1699923 -1</f>
        <v>-8076215.1699922998</v>
      </c>
      <c r="B9803" t="s">
        <v>3338</v>
      </c>
    </row>
    <row r="9804" spans="1:3" x14ac:dyDescent="0.25">
      <c r="A9804">
        <f>-8067803.8601 -1252</f>
        <v>-8069055.8601000002</v>
      </c>
      <c r="B9804" t="s">
        <v>3339</v>
      </c>
    </row>
    <row r="9805" spans="1:3" x14ac:dyDescent="0.25">
      <c r="A9805">
        <f>-8064065.9445923 -1</f>
        <v>-8064066.9445922999</v>
      </c>
      <c r="B9805" t="s">
        <v>3338</v>
      </c>
    </row>
    <row r="9806" spans="1:3" x14ac:dyDescent="0.25">
      <c r="A9806">
        <f>-8055655.6347 -1252</f>
        <v>-8056907.6347000003</v>
      </c>
      <c r="B9806" t="s">
        <v>3339</v>
      </c>
    </row>
    <row r="9807" spans="1:3" x14ac:dyDescent="0.25">
      <c r="A9807">
        <f>-8051917.7191923 -1</f>
        <v>-8051918.7191923</v>
      </c>
      <c r="B9807" t="s">
        <v>3338</v>
      </c>
    </row>
    <row r="9808" spans="1:3" x14ac:dyDescent="0.25">
      <c r="A9808">
        <f>-8043507.4093 -1252</f>
        <v>-8044759.4093000004</v>
      </c>
      <c r="B9808" t="s">
        <v>3339</v>
      </c>
    </row>
    <row r="9809" spans="1:3" x14ac:dyDescent="0.25">
      <c r="A9809">
        <f>-8039769.4937923 -1</f>
        <v>-8039770.4937923001</v>
      </c>
      <c r="B9809" t="s">
        <v>3338</v>
      </c>
    </row>
    <row r="9810" spans="1:3" x14ac:dyDescent="0.25">
      <c r="A9810">
        <f>-8031359.1839 -1252</f>
        <v>-8032611.1838999996</v>
      </c>
      <c r="B9810" t="s">
        <v>3339</v>
      </c>
    </row>
    <row r="9811" spans="1:3" x14ac:dyDescent="0.25">
      <c r="A9811">
        <f>-8027621.2683923 -1</f>
        <v>-8027622.2683923002</v>
      </c>
      <c r="B9811" t="s">
        <v>3338</v>
      </c>
    </row>
    <row r="9812" spans="1:3" x14ac:dyDescent="0.25">
      <c r="A9812">
        <f>-8019210.9585 -1252</f>
        <v>-8020462.9584999997</v>
      </c>
      <c r="B9812" t="s">
        <v>3339</v>
      </c>
    </row>
    <row r="9813" spans="1:3" x14ac:dyDescent="0.25">
      <c r="A9813">
        <f>-8015473.0429923 -1</f>
        <v>-8015474.0429923004</v>
      </c>
      <c r="B9813" t="s">
        <v>3338</v>
      </c>
    </row>
    <row r="9814" spans="1:3" x14ac:dyDescent="0.25">
      <c r="A9814">
        <v>-8124807.0715923002</v>
      </c>
      <c r="B9814">
        <v>-126144.636090178</v>
      </c>
      <c r="C9814" t="s">
        <v>3340</v>
      </c>
    </row>
    <row r="9815" spans="1:3" x14ac:dyDescent="0.25">
      <c r="A9815">
        <v>-8123872.5927153798</v>
      </c>
      <c r="B9815">
        <v>-126144.636090178</v>
      </c>
      <c r="C9815" t="s">
        <v>3341</v>
      </c>
    </row>
    <row r="9816" spans="1:3" x14ac:dyDescent="0.25">
      <c r="A9816">
        <v>-8122938.1138384603</v>
      </c>
      <c r="B9816">
        <v>-126144.636090178</v>
      </c>
      <c r="C9816" t="s">
        <v>3342</v>
      </c>
    </row>
    <row r="9817" spans="1:3" x14ac:dyDescent="0.25">
      <c r="A9817">
        <v>-8122003.6349615296</v>
      </c>
      <c r="B9817">
        <v>-126144.636090178</v>
      </c>
      <c r="C9817" t="s">
        <v>3343</v>
      </c>
    </row>
    <row r="9818" spans="1:3" x14ac:dyDescent="0.25">
      <c r="A9818">
        <v>-8121069.1560846101</v>
      </c>
      <c r="B9818">
        <v>-126144.636090178</v>
      </c>
      <c r="C9818" t="s">
        <v>3344</v>
      </c>
    </row>
    <row r="9819" spans="1:3" x14ac:dyDescent="0.25">
      <c r="A9819">
        <v>-8120134.6772076897</v>
      </c>
      <c r="B9819">
        <v>-126144.636090178</v>
      </c>
      <c r="C9819" t="s">
        <v>3345</v>
      </c>
    </row>
    <row r="9820" spans="1:3" x14ac:dyDescent="0.25">
      <c r="A9820">
        <v>-8119200.19833076</v>
      </c>
      <c r="B9820">
        <v>-126144.636090178</v>
      </c>
      <c r="C9820" t="s">
        <v>3346</v>
      </c>
    </row>
    <row r="9821" spans="1:3" x14ac:dyDescent="0.25">
      <c r="A9821">
        <v>-8118265.7194538396</v>
      </c>
      <c r="B9821">
        <v>-126144.636090178</v>
      </c>
      <c r="C9821">
        <v>1.82016380131244E-2</v>
      </c>
    </row>
    <row r="9822" spans="1:3" x14ac:dyDescent="0.25">
      <c r="A9822">
        <v>-8117331.2405769201</v>
      </c>
      <c r="B9822">
        <v>-126144.636090178</v>
      </c>
      <c r="C9822" t="s">
        <v>3347</v>
      </c>
    </row>
    <row r="9823" spans="1:3" x14ac:dyDescent="0.25">
      <c r="A9823">
        <v>-8116396.7616999904</v>
      </c>
      <c r="B9823">
        <v>-126144.636090178</v>
      </c>
      <c r="C9823" t="s">
        <v>3348</v>
      </c>
    </row>
    <row r="9824" spans="1:3" x14ac:dyDescent="0.25">
      <c r="A9824">
        <v>-8115462.28282307</v>
      </c>
      <c r="B9824">
        <v>-126144.636090178</v>
      </c>
      <c r="C9824" t="s">
        <v>3349</v>
      </c>
    </row>
    <row r="9825" spans="1:3" x14ac:dyDescent="0.25">
      <c r="A9825">
        <v>-8114527.8039461495</v>
      </c>
      <c r="B9825">
        <v>-126144.636090178</v>
      </c>
      <c r="C9825" t="s">
        <v>3350</v>
      </c>
    </row>
    <row r="9826" spans="1:3" x14ac:dyDescent="0.25">
      <c r="A9826">
        <v>-8113593.32506923</v>
      </c>
      <c r="B9826">
        <v>-126144.636090178</v>
      </c>
      <c r="C9826" t="s">
        <v>3351</v>
      </c>
    </row>
    <row r="9827" spans="1:3" x14ac:dyDescent="0.25">
      <c r="A9827">
        <v>-8112658.8461923003</v>
      </c>
      <c r="B9827">
        <v>-126144.636090178</v>
      </c>
      <c r="C9827" t="s">
        <v>3352</v>
      </c>
    </row>
    <row r="9828" spans="1:3" x14ac:dyDescent="0.25">
      <c r="A9828">
        <v>-8111724.3673153799</v>
      </c>
      <c r="B9828">
        <v>-126144.636090178</v>
      </c>
      <c r="C9828" t="s">
        <v>3353</v>
      </c>
    </row>
    <row r="9829" spans="1:3" x14ac:dyDescent="0.25">
      <c r="A9829">
        <v>-8110789.8884384604</v>
      </c>
      <c r="B9829">
        <v>-126144.636090178</v>
      </c>
      <c r="C9829" t="s">
        <v>3354</v>
      </c>
    </row>
    <row r="9830" spans="1:3" x14ac:dyDescent="0.25">
      <c r="A9830">
        <v>-8109855.4095615298</v>
      </c>
      <c r="B9830">
        <v>-126144.636090178</v>
      </c>
      <c r="C9830" t="s">
        <v>3355</v>
      </c>
    </row>
    <row r="9831" spans="1:3" x14ac:dyDescent="0.25">
      <c r="A9831">
        <v>-8108920.9306846103</v>
      </c>
      <c r="B9831">
        <v>-126144.636090178</v>
      </c>
      <c r="C9831" t="s">
        <v>3356</v>
      </c>
    </row>
    <row r="9832" spans="1:3" x14ac:dyDescent="0.25">
      <c r="A9832">
        <v>-8107986.4518076899</v>
      </c>
      <c r="B9832">
        <v>-126144.636090178</v>
      </c>
      <c r="C9832" t="s">
        <v>3357</v>
      </c>
    </row>
    <row r="9833" spans="1:3" x14ac:dyDescent="0.25">
      <c r="A9833">
        <v>-8107051.9729307601</v>
      </c>
      <c r="B9833">
        <v>-126144.636090178</v>
      </c>
      <c r="C9833" t="s">
        <v>3358</v>
      </c>
    </row>
    <row r="9834" spans="1:3" x14ac:dyDescent="0.25">
      <c r="A9834">
        <v>-8106117.4940538397</v>
      </c>
      <c r="B9834">
        <v>-126144.636090178</v>
      </c>
      <c r="C9834" t="s">
        <v>286</v>
      </c>
    </row>
    <row r="9835" spans="1:3" x14ac:dyDescent="0.25">
      <c r="A9835">
        <v>-8105183.0151769202</v>
      </c>
      <c r="B9835">
        <v>-126144.636090178</v>
      </c>
      <c r="C9835" t="s">
        <v>286</v>
      </c>
    </row>
    <row r="9836" spans="1:3" x14ac:dyDescent="0.25">
      <c r="A9836">
        <v>-8104248.5362999896</v>
      </c>
      <c r="B9836">
        <v>-126144.636090178</v>
      </c>
      <c r="C9836">
        <v>0</v>
      </c>
    </row>
    <row r="9837" spans="1:3" x14ac:dyDescent="0.25">
      <c r="A9837">
        <v>-8103314.0574230701</v>
      </c>
      <c r="B9837">
        <v>-126144.636090178</v>
      </c>
      <c r="C9837" t="s">
        <v>286</v>
      </c>
    </row>
    <row r="9838" spans="1:3" x14ac:dyDescent="0.25">
      <c r="A9838">
        <v>-8102379.5785461497</v>
      </c>
      <c r="B9838">
        <v>-126144.636090178</v>
      </c>
      <c r="C9838" t="s">
        <v>286</v>
      </c>
    </row>
    <row r="9839" spans="1:3" x14ac:dyDescent="0.25">
      <c r="A9839">
        <v>-8101445.0996692302</v>
      </c>
      <c r="B9839">
        <v>-126144.636090178</v>
      </c>
      <c r="C9839">
        <v>0</v>
      </c>
    </row>
    <row r="9840" spans="1:3" x14ac:dyDescent="0.25">
      <c r="A9840">
        <v>-8100510.6207923004</v>
      </c>
      <c r="B9840">
        <v>-126144.636090178</v>
      </c>
      <c r="C9840" t="s">
        <v>286</v>
      </c>
    </row>
    <row r="9841" spans="1:3" x14ac:dyDescent="0.25">
      <c r="A9841">
        <v>-8099576.14191538</v>
      </c>
      <c r="B9841">
        <v>-126144.636090178</v>
      </c>
      <c r="C9841" t="s">
        <v>286</v>
      </c>
    </row>
    <row r="9842" spans="1:3" x14ac:dyDescent="0.25">
      <c r="A9842">
        <f>-8088362.3953923 -1</f>
        <v>-8088363.3953922996</v>
      </c>
      <c r="B9842" t="s">
        <v>3359</v>
      </c>
    </row>
    <row r="9843" spans="1:3" x14ac:dyDescent="0.25">
      <c r="A9843">
        <f>-8079952.0855 -1261</f>
        <v>-8081213.0855</v>
      </c>
      <c r="B9843" t="s">
        <v>3360</v>
      </c>
    </row>
    <row r="9844" spans="1:3" x14ac:dyDescent="0.25">
      <c r="A9844">
        <f>-8076214.1699923 -1</f>
        <v>-8076215.1699922998</v>
      </c>
      <c r="B9844" t="s">
        <v>3359</v>
      </c>
    </row>
    <row r="9845" spans="1:3" x14ac:dyDescent="0.25">
      <c r="A9845">
        <f>-8067803.8601 -1261</f>
        <v>-8069064.8601000002</v>
      </c>
      <c r="B9845" t="s">
        <v>3360</v>
      </c>
    </row>
    <row r="9846" spans="1:3" x14ac:dyDescent="0.25">
      <c r="A9846">
        <f>-8064065.9445923 -1</f>
        <v>-8064066.9445922999</v>
      </c>
      <c r="B9846" t="s">
        <v>3359</v>
      </c>
    </row>
    <row r="9847" spans="1:3" x14ac:dyDescent="0.25">
      <c r="A9847">
        <f>-8055655.6347 -1261</f>
        <v>-8056916.6347000003</v>
      </c>
      <c r="B9847" t="s">
        <v>3360</v>
      </c>
    </row>
    <row r="9848" spans="1:3" x14ac:dyDescent="0.25">
      <c r="A9848">
        <f>-8051917.7191923 -1</f>
        <v>-8051918.7191923</v>
      </c>
      <c r="B9848" t="s">
        <v>3359</v>
      </c>
    </row>
    <row r="9849" spans="1:3" x14ac:dyDescent="0.25">
      <c r="A9849">
        <f>-8043507.4093 -1261</f>
        <v>-8044768.4093000004</v>
      </c>
      <c r="B9849" t="s">
        <v>3360</v>
      </c>
    </row>
    <row r="9850" spans="1:3" x14ac:dyDescent="0.25">
      <c r="A9850">
        <f>-8039769.4937923 -1</f>
        <v>-8039770.4937923001</v>
      </c>
      <c r="B9850" t="s">
        <v>3359</v>
      </c>
    </row>
    <row r="9851" spans="1:3" x14ac:dyDescent="0.25">
      <c r="A9851">
        <f>-8031359.1839 -1261</f>
        <v>-8032620.1838999996</v>
      </c>
      <c r="B9851" t="s">
        <v>3360</v>
      </c>
    </row>
    <row r="9852" spans="1:3" x14ac:dyDescent="0.25">
      <c r="A9852">
        <f>-8027621.2683923 -1</f>
        <v>-8027622.2683923002</v>
      </c>
      <c r="B9852" t="s">
        <v>3359</v>
      </c>
    </row>
    <row r="9853" spans="1:3" x14ac:dyDescent="0.25">
      <c r="A9853">
        <f>-8019210.9585 -1261</f>
        <v>-8020471.9584999997</v>
      </c>
      <c r="B9853" t="s">
        <v>3360</v>
      </c>
    </row>
    <row r="9854" spans="1:3" x14ac:dyDescent="0.25">
      <c r="A9854">
        <f>-8015473.0429923 -1</f>
        <v>-8015474.0429923004</v>
      </c>
      <c r="B9854" t="s">
        <v>3359</v>
      </c>
    </row>
    <row r="9855" spans="1:3" x14ac:dyDescent="0.25">
      <c r="A9855">
        <v>-8124807.0715923002</v>
      </c>
      <c r="B9855">
        <v>-127079.114966964</v>
      </c>
      <c r="C9855" t="s">
        <v>3361</v>
      </c>
    </row>
    <row r="9856" spans="1:3" x14ac:dyDescent="0.25">
      <c r="A9856">
        <v>-8123872.5927153798</v>
      </c>
      <c r="B9856">
        <v>-127079.114966964</v>
      </c>
      <c r="C9856" t="s">
        <v>3362</v>
      </c>
    </row>
    <row r="9857" spans="1:3" x14ac:dyDescent="0.25">
      <c r="A9857">
        <v>-8122938.1138384603</v>
      </c>
      <c r="B9857">
        <v>-127079.114966964</v>
      </c>
      <c r="C9857" t="s">
        <v>3363</v>
      </c>
    </row>
    <row r="9858" spans="1:3" x14ac:dyDescent="0.25">
      <c r="A9858">
        <v>-8122003.6349615296</v>
      </c>
      <c r="B9858">
        <v>-127079.114966964</v>
      </c>
      <c r="C9858" t="s">
        <v>3364</v>
      </c>
    </row>
    <row r="9859" spans="1:3" x14ac:dyDescent="0.25">
      <c r="A9859">
        <v>-8121069.1560846101</v>
      </c>
      <c r="B9859">
        <v>-127079.114966964</v>
      </c>
      <c r="C9859" t="s">
        <v>3365</v>
      </c>
    </row>
    <row r="9860" spans="1:3" x14ac:dyDescent="0.25">
      <c r="A9860">
        <v>-8120134.6772076897</v>
      </c>
      <c r="B9860">
        <v>-127079.114966964</v>
      </c>
      <c r="C9860" t="s">
        <v>3366</v>
      </c>
    </row>
    <row r="9861" spans="1:3" x14ac:dyDescent="0.25">
      <c r="A9861">
        <v>-8119200.19833076</v>
      </c>
      <c r="B9861">
        <v>-127079.114966964</v>
      </c>
      <c r="C9861" t="s">
        <v>3367</v>
      </c>
    </row>
    <row r="9862" spans="1:3" x14ac:dyDescent="0.25">
      <c r="A9862">
        <v>-8118265.7194538396</v>
      </c>
      <c r="B9862">
        <v>-127079.114966964</v>
      </c>
      <c r="C9862">
        <v>1.6567051410675E-2</v>
      </c>
    </row>
    <row r="9863" spans="1:3" x14ac:dyDescent="0.25">
      <c r="A9863">
        <v>-8117331.2405769201</v>
      </c>
      <c r="B9863">
        <v>-127079.114966964</v>
      </c>
      <c r="C9863" t="s">
        <v>3368</v>
      </c>
    </row>
    <row r="9864" spans="1:3" x14ac:dyDescent="0.25">
      <c r="A9864">
        <v>-8116396.7616999904</v>
      </c>
      <c r="B9864">
        <v>-127079.114966964</v>
      </c>
      <c r="C9864" t="s">
        <v>3369</v>
      </c>
    </row>
    <row r="9865" spans="1:3" x14ac:dyDescent="0.25">
      <c r="A9865">
        <v>-8115462.28282307</v>
      </c>
      <c r="B9865">
        <v>-127079.114966964</v>
      </c>
      <c r="C9865" t="s">
        <v>3370</v>
      </c>
    </row>
    <row r="9866" spans="1:3" x14ac:dyDescent="0.25">
      <c r="A9866">
        <v>-8114527.8039461495</v>
      </c>
      <c r="B9866">
        <v>-127079.114966964</v>
      </c>
      <c r="C9866" t="s">
        <v>3371</v>
      </c>
    </row>
    <row r="9867" spans="1:3" x14ac:dyDescent="0.25">
      <c r="A9867">
        <v>-8113593.32506923</v>
      </c>
      <c r="B9867">
        <v>-127079.114966964</v>
      </c>
      <c r="C9867" t="s">
        <v>3372</v>
      </c>
    </row>
    <row r="9868" spans="1:3" x14ac:dyDescent="0.25">
      <c r="A9868">
        <v>-8112658.8461923003</v>
      </c>
      <c r="B9868">
        <v>-127079.114966964</v>
      </c>
      <c r="C9868" t="s">
        <v>3373</v>
      </c>
    </row>
    <row r="9869" spans="1:3" x14ac:dyDescent="0.25">
      <c r="A9869">
        <v>-8111724.3673153799</v>
      </c>
      <c r="B9869">
        <v>-127079.114966964</v>
      </c>
      <c r="C9869" t="s">
        <v>3374</v>
      </c>
    </row>
    <row r="9870" spans="1:3" x14ac:dyDescent="0.25">
      <c r="A9870">
        <v>-8110789.8884384604</v>
      </c>
      <c r="B9870">
        <v>-127079.114966964</v>
      </c>
      <c r="C9870" t="s">
        <v>3375</v>
      </c>
    </row>
    <row r="9871" spans="1:3" x14ac:dyDescent="0.25">
      <c r="A9871">
        <v>-8109855.4095615298</v>
      </c>
      <c r="B9871">
        <v>-127079.114966964</v>
      </c>
      <c r="C9871" t="s">
        <v>3376</v>
      </c>
    </row>
    <row r="9872" spans="1:3" x14ac:dyDescent="0.25">
      <c r="A9872">
        <v>-8108920.9306846103</v>
      </c>
      <c r="B9872">
        <v>-127079.114966964</v>
      </c>
      <c r="C9872" t="s">
        <v>3377</v>
      </c>
    </row>
    <row r="9873" spans="1:3" x14ac:dyDescent="0.25">
      <c r="A9873">
        <v>-8107986.4518076899</v>
      </c>
      <c r="B9873">
        <v>-127079.114966964</v>
      </c>
      <c r="C9873" t="s">
        <v>3378</v>
      </c>
    </row>
    <row r="9874" spans="1:3" x14ac:dyDescent="0.25">
      <c r="A9874">
        <v>-8107051.9729307601</v>
      </c>
      <c r="B9874">
        <v>-127079.114966964</v>
      </c>
      <c r="C9874" t="s">
        <v>111</v>
      </c>
    </row>
    <row r="9875" spans="1:3" x14ac:dyDescent="0.25">
      <c r="A9875">
        <v>-8106117.4940538397</v>
      </c>
      <c r="B9875">
        <v>-127079.114966964</v>
      </c>
      <c r="C9875" t="s">
        <v>111</v>
      </c>
    </row>
    <row r="9876" spans="1:3" x14ac:dyDescent="0.25">
      <c r="A9876">
        <v>-8105183.0151769202</v>
      </c>
      <c r="B9876">
        <v>-127079.114966964</v>
      </c>
      <c r="C9876" t="s">
        <v>111</v>
      </c>
    </row>
    <row r="9877" spans="1:3" x14ac:dyDescent="0.25">
      <c r="A9877">
        <v>-8104248.5362999896</v>
      </c>
      <c r="B9877">
        <v>-127079.114966964</v>
      </c>
      <c r="C9877">
        <v>0</v>
      </c>
    </row>
    <row r="9878" spans="1:3" x14ac:dyDescent="0.25">
      <c r="A9878">
        <v>-8103314.0574230701</v>
      </c>
      <c r="B9878">
        <v>-127079.114966964</v>
      </c>
      <c r="C9878" t="s">
        <v>111</v>
      </c>
    </row>
    <row r="9879" spans="1:3" x14ac:dyDescent="0.25">
      <c r="A9879">
        <v>-8102379.5785461497</v>
      </c>
      <c r="B9879">
        <v>-127079.114966964</v>
      </c>
      <c r="C9879" t="s">
        <v>111</v>
      </c>
    </row>
    <row r="9880" spans="1:3" x14ac:dyDescent="0.25">
      <c r="A9880">
        <v>-8101445.0996692302</v>
      </c>
      <c r="B9880">
        <v>-127079.114966964</v>
      </c>
      <c r="C9880">
        <v>0</v>
      </c>
    </row>
    <row r="9881" spans="1:3" x14ac:dyDescent="0.25">
      <c r="A9881">
        <v>-8100510.6207923004</v>
      </c>
      <c r="B9881">
        <v>-127079.114966964</v>
      </c>
      <c r="C9881" t="s">
        <v>111</v>
      </c>
    </row>
    <row r="9882" spans="1:3" x14ac:dyDescent="0.25">
      <c r="A9882">
        <f>-8088362.3953923 -1</f>
        <v>-8088363.3953922996</v>
      </c>
      <c r="B9882" t="s">
        <v>3379</v>
      </c>
    </row>
    <row r="9883" spans="1:3" x14ac:dyDescent="0.25">
      <c r="A9883">
        <f>-8079952.0855 -1270</f>
        <v>-8081222.0855</v>
      </c>
      <c r="B9883" t="s">
        <v>3380</v>
      </c>
    </row>
    <row r="9884" spans="1:3" x14ac:dyDescent="0.25">
      <c r="A9884">
        <f>-8076214.1699923 -1</f>
        <v>-8076215.1699922998</v>
      </c>
      <c r="B9884" t="s">
        <v>3379</v>
      </c>
    </row>
    <row r="9885" spans="1:3" x14ac:dyDescent="0.25">
      <c r="A9885">
        <f>-8067803.8601 -1270</f>
        <v>-8069073.8601000002</v>
      </c>
      <c r="B9885" t="s">
        <v>3380</v>
      </c>
    </row>
    <row r="9886" spans="1:3" x14ac:dyDescent="0.25">
      <c r="A9886">
        <f>-8064065.9445923 -1</f>
        <v>-8064066.9445922999</v>
      </c>
      <c r="B9886" t="s">
        <v>3379</v>
      </c>
    </row>
    <row r="9887" spans="1:3" x14ac:dyDescent="0.25">
      <c r="A9887">
        <f>-8055655.6347 -1270</f>
        <v>-8056925.6347000003</v>
      </c>
      <c r="B9887" t="s">
        <v>3380</v>
      </c>
    </row>
    <row r="9888" spans="1:3" x14ac:dyDescent="0.25">
      <c r="A9888">
        <f>-8051917.7191923 -1</f>
        <v>-8051918.7191923</v>
      </c>
      <c r="B9888" t="s">
        <v>3379</v>
      </c>
    </row>
    <row r="9889" spans="1:2" x14ac:dyDescent="0.25">
      <c r="A9889">
        <f>-8043507.4093 -1270</f>
        <v>-8044777.4093000004</v>
      </c>
      <c r="B9889" t="s">
        <v>3380</v>
      </c>
    </row>
    <row r="9890" spans="1:2" x14ac:dyDescent="0.25">
      <c r="A9890">
        <f>-8039769.4937923 -1</f>
        <v>-8039770.4937923001</v>
      </c>
      <c r="B9890" t="s">
        <v>3379</v>
      </c>
    </row>
    <row r="9891" spans="1:2" x14ac:dyDescent="0.25">
      <c r="A9891">
        <f>-8031359.1839 -1270</f>
        <v>-8032629.1838999996</v>
      </c>
      <c r="B9891" t="s">
        <v>3380</v>
      </c>
    </row>
    <row r="9892" spans="1:2" x14ac:dyDescent="0.25">
      <c r="A9892">
        <f>-8027621.2683923 -1</f>
        <v>-8027622.2683923002</v>
      </c>
      <c r="B9892" t="s">
        <v>3379</v>
      </c>
    </row>
    <row r="9893" spans="1:2" x14ac:dyDescent="0.25">
      <c r="A9893">
        <f>-8019210.9585 -1270</f>
        <v>-8020480.9584999997</v>
      </c>
      <c r="B9893" t="s">
        <v>3380</v>
      </c>
    </row>
    <row r="9894" spans="1:2" x14ac:dyDescent="0.25">
      <c r="A9894">
        <f>-8015473.0429923 -1</f>
        <v>-8015474.0429923004</v>
      </c>
      <c r="B9894" t="s">
        <v>3379</v>
      </c>
    </row>
    <row r="9895" spans="1:2" x14ac:dyDescent="0.25">
      <c r="A9895" t="s">
        <v>9</v>
      </c>
      <c r="B9895" t="s">
        <v>3381</v>
      </c>
    </row>
    <row r="9896" spans="1:2" x14ac:dyDescent="0.25">
      <c r="A9896" t="s">
        <v>10</v>
      </c>
      <c r="B9896" t="s">
        <v>3381</v>
      </c>
    </row>
    <row r="9897" spans="1:2" x14ac:dyDescent="0.25">
      <c r="A9897" t="s">
        <v>11</v>
      </c>
      <c r="B9897" t="s">
        <v>3381</v>
      </c>
    </row>
    <row r="9898" spans="1:2" x14ac:dyDescent="0.25">
      <c r="A9898" t="s">
        <v>12</v>
      </c>
      <c r="B9898" t="s">
        <v>3381</v>
      </c>
    </row>
    <row r="9899" spans="1:2" x14ac:dyDescent="0.25">
      <c r="A9899" t="s">
        <v>13</v>
      </c>
      <c r="B9899" t="s">
        <v>3381</v>
      </c>
    </row>
    <row r="9900" spans="1:2" x14ac:dyDescent="0.25">
      <c r="A9900" t="s">
        <v>14</v>
      </c>
      <c r="B9900" t="s">
        <v>3381</v>
      </c>
    </row>
    <row r="9901" spans="1:2" x14ac:dyDescent="0.25">
      <c r="A9901" t="s">
        <v>15</v>
      </c>
      <c r="B9901" t="s">
        <v>3381</v>
      </c>
    </row>
    <row r="9902" spans="1:2" x14ac:dyDescent="0.25">
      <c r="A9902" t="s">
        <v>16</v>
      </c>
      <c r="B9902" t="s">
        <v>3381</v>
      </c>
    </row>
    <row r="9903" spans="1:2" x14ac:dyDescent="0.25">
      <c r="A9903" t="s">
        <v>17</v>
      </c>
      <c r="B9903" t="s">
        <v>3381</v>
      </c>
    </row>
    <row r="9904" spans="1:2" x14ac:dyDescent="0.25">
      <c r="A9904" t="s">
        <v>18</v>
      </c>
      <c r="B9904" t="s">
        <v>3381</v>
      </c>
    </row>
    <row r="9905" spans="1:3" x14ac:dyDescent="0.25">
      <c r="A9905">
        <v>-8124807.0715923002</v>
      </c>
      <c r="B9905">
        <v>-128013.59384375</v>
      </c>
      <c r="C9905" t="s">
        <v>3382</v>
      </c>
    </row>
    <row r="9906" spans="1:3" x14ac:dyDescent="0.25">
      <c r="A9906">
        <v>-8123872.5927153798</v>
      </c>
      <c r="B9906">
        <v>-128013.59384375</v>
      </c>
      <c r="C9906" t="s">
        <v>3383</v>
      </c>
    </row>
    <row r="9907" spans="1:3" x14ac:dyDescent="0.25">
      <c r="A9907">
        <v>-8122938.1138384603</v>
      </c>
      <c r="B9907">
        <v>-128013.59384375</v>
      </c>
      <c r="C9907" t="s">
        <v>3384</v>
      </c>
    </row>
    <row r="9908" spans="1:3" x14ac:dyDescent="0.25">
      <c r="A9908">
        <v>-8122003.6349615296</v>
      </c>
      <c r="B9908">
        <v>-128013.59384375</v>
      </c>
      <c r="C9908" t="s">
        <v>3385</v>
      </c>
    </row>
    <row r="9909" spans="1:3" x14ac:dyDescent="0.25">
      <c r="A9909">
        <v>-8121069.1560846101</v>
      </c>
      <c r="B9909">
        <v>-128013.59384375</v>
      </c>
      <c r="C9909" t="s">
        <v>3386</v>
      </c>
    </row>
    <row r="9910" spans="1:3" x14ac:dyDescent="0.25">
      <c r="A9910">
        <v>-8120134.6772076897</v>
      </c>
      <c r="B9910">
        <v>-128013.59384375</v>
      </c>
      <c r="C9910" t="s">
        <v>3387</v>
      </c>
    </row>
    <row r="9911" spans="1:3" x14ac:dyDescent="0.25">
      <c r="A9911">
        <v>-8119200.19833076</v>
      </c>
      <c r="B9911">
        <v>-128013.59384375</v>
      </c>
      <c r="C9911" t="s">
        <v>3388</v>
      </c>
    </row>
    <row r="9912" spans="1:3" x14ac:dyDescent="0.25">
      <c r="A9912">
        <v>-8118265.7194538396</v>
      </c>
      <c r="B9912">
        <v>-128013.59384375</v>
      </c>
      <c r="C9912">
        <v>1.7184054479002901E-2</v>
      </c>
    </row>
    <row r="9913" spans="1:3" x14ac:dyDescent="0.25">
      <c r="A9913">
        <v>-8117331.2405769201</v>
      </c>
      <c r="B9913">
        <v>-128013.59384375</v>
      </c>
      <c r="C9913" t="s">
        <v>3389</v>
      </c>
    </row>
    <row r="9914" spans="1:3" x14ac:dyDescent="0.25">
      <c r="A9914">
        <v>-8116396.7616999904</v>
      </c>
      <c r="B9914">
        <v>-128013.59384375</v>
      </c>
      <c r="C9914" t="s">
        <v>3390</v>
      </c>
    </row>
    <row r="9915" spans="1:3" x14ac:dyDescent="0.25">
      <c r="A9915">
        <v>-8115462.28282307</v>
      </c>
      <c r="B9915">
        <v>-128013.59384375</v>
      </c>
      <c r="C9915" t="s">
        <v>3391</v>
      </c>
    </row>
    <row r="9916" spans="1:3" x14ac:dyDescent="0.25">
      <c r="A9916">
        <v>-8114527.8039461495</v>
      </c>
      <c r="B9916">
        <v>-128013.59384375</v>
      </c>
      <c r="C9916" t="s">
        <v>3392</v>
      </c>
    </row>
    <row r="9917" spans="1:3" x14ac:dyDescent="0.25">
      <c r="A9917">
        <v>-8113593.32506923</v>
      </c>
      <c r="B9917">
        <v>-128013.59384375</v>
      </c>
      <c r="C9917" t="s">
        <v>3393</v>
      </c>
    </row>
    <row r="9918" spans="1:3" x14ac:dyDescent="0.25">
      <c r="A9918">
        <v>-8112658.8461923003</v>
      </c>
      <c r="B9918">
        <v>-128013.59384375</v>
      </c>
      <c r="C9918" t="s">
        <v>3394</v>
      </c>
    </row>
    <row r="9919" spans="1:3" x14ac:dyDescent="0.25">
      <c r="A9919">
        <v>-8111724.3673153799</v>
      </c>
      <c r="B9919">
        <v>-128013.59384375</v>
      </c>
      <c r="C9919" t="s">
        <v>3395</v>
      </c>
    </row>
    <row r="9920" spans="1:3" x14ac:dyDescent="0.25">
      <c r="A9920">
        <v>-8110789.8884384604</v>
      </c>
      <c r="B9920">
        <v>-128013.59384375</v>
      </c>
      <c r="C9920" t="s">
        <v>3396</v>
      </c>
    </row>
    <row r="9921" spans="1:3" x14ac:dyDescent="0.25">
      <c r="A9921">
        <v>-8109855.4095615298</v>
      </c>
      <c r="B9921">
        <v>-128013.59384375</v>
      </c>
      <c r="C9921" t="s">
        <v>3397</v>
      </c>
    </row>
    <row r="9922" spans="1:3" x14ac:dyDescent="0.25">
      <c r="A9922">
        <v>-8108920.9306846103</v>
      </c>
      <c r="B9922">
        <v>-128013.59384375</v>
      </c>
      <c r="C9922" t="s">
        <v>3398</v>
      </c>
    </row>
    <row r="9923" spans="1:3" x14ac:dyDescent="0.25">
      <c r="A9923">
        <v>-8107986.4518076899</v>
      </c>
      <c r="B9923">
        <v>-128013.59384375</v>
      </c>
      <c r="C9923" t="s">
        <v>184</v>
      </c>
    </row>
    <row r="9924" spans="1:3" x14ac:dyDescent="0.25">
      <c r="A9924">
        <v>-8107051.9729307601</v>
      </c>
      <c r="B9924">
        <v>-128013.59384375</v>
      </c>
      <c r="C9924" t="s">
        <v>184</v>
      </c>
    </row>
    <row r="9925" spans="1:3" x14ac:dyDescent="0.25">
      <c r="A9925">
        <v>-8106117.4940538397</v>
      </c>
      <c r="B9925">
        <v>-128013.59384375</v>
      </c>
      <c r="C9925" t="s">
        <v>184</v>
      </c>
    </row>
    <row r="9926" spans="1:3" x14ac:dyDescent="0.25">
      <c r="A9926">
        <v>-8105183.0151769202</v>
      </c>
      <c r="B9926">
        <v>-128013.59384375</v>
      </c>
      <c r="C9926" t="s">
        <v>184</v>
      </c>
    </row>
    <row r="9927" spans="1:3" x14ac:dyDescent="0.25">
      <c r="A9927">
        <v>-8104248.5362999896</v>
      </c>
      <c r="B9927">
        <v>-128013.59384375</v>
      </c>
      <c r="C9927">
        <v>0</v>
      </c>
    </row>
    <row r="9928" spans="1:3" x14ac:dyDescent="0.25">
      <c r="A9928">
        <v>-8103314.0574230701</v>
      </c>
      <c r="B9928">
        <v>-128013.59384375</v>
      </c>
      <c r="C9928" t="s">
        <v>184</v>
      </c>
    </row>
    <row r="9929" spans="1:3" x14ac:dyDescent="0.25">
      <c r="A9929">
        <v>-8102379.5785461497</v>
      </c>
      <c r="B9929">
        <v>-128013.59384375</v>
      </c>
      <c r="C9929" t="s">
        <v>184</v>
      </c>
    </row>
    <row r="9930" spans="1:3" x14ac:dyDescent="0.25">
      <c r="A9930">
        <v>-8101445.0996692302</v>
      </c>
      <c r="B9930">
        <v>-128013.59384375</v>
      </c>
      <c r="C9930">
        <v>0</v>
      </c>
    </row>
    <row r="9931" spans="1:3" x14ac:dyDescent="0.25">
      <c r="A9931">
        <f>-8100510.6207923 -1</f>
        <v>-8100511.6207923004</v>
      </c>
      <c r="B9931" t="s">
        <v>3399</v>
      </c>
    </row>
    <row r="9932" spans="1:3" x14ac:dyDescent="0.25">
      <c r="A9932" t="s">
        <v>44</v>
      </c>
      <c r="B9932" t="s">
        <v>3381</v>
      </c>
    </row>
    <row r="9933" spans="1:3" x14ac:dyDescent="0.25">
      <c r="A9933" t="s">
        <v>45</v>
      </c>
      <c r="B9933" t="s">
        <v>3381</v>
      </c>
    </row>
    <row r="9934" spans="1:3" x14ac:dyDescent="0.25">
      <c r="A9934" t="s">
        <v>46</v>
      </c>
      <c r="B9934" t="s">
        <v>3381</v>
      </c>
    </row>
    <row r="9935" spans="1:3" x14ac:dyDescent="0.25">
      <c r="A9935" t="s">
        <v>47</v>
      </c>
      <c r="B9935" t="s">
        <v>3381</v>
      </c>
    </row>
    <row r="9936" spans="1:3" x14ac:dyDescent="0.25">
      <c r="A9936" t="s">
        <v>48</v>
      </c>
      <c r="B9936" t="s">
        <v>3381</v>
      </c>
    </row>
    <row r="9937" spans="1:2" x14ac:dyDescent="0.25">
      <c r="A9937" t="s">
        <v>49</v>
      </c>
      <c r="B9937" t="s">
        <v>3381</v>
      </c>
    </row>
    <row r="9938" spans="1:2" x14ac:dyDescent="0.25">
      <c r="A9938" t="s">
        <v>50</v>
      </c>
      <c r="B9938" t="s">
        <v>3381</v>
      </c>
    </row>
    <row r="9939" spans="1:2" x14ac:dyDescent="0.25">
      <c r="A9939" t="s">
        <v>51</v>
      </c>
      <c r="B9939" t="s">
        <v>3381</v>
      </c>
    </row>
    <row r="9940" spans="1:2" x14ac:dyDescent="0.25">
      <c r="A9940" t="s">
        <v>52</v>
      </c>
      <c r="B9940" t="s">
        <v>3381</v>
      </c>
    </row>
    <row r="9941" spans="1:2" x14ac:dyDescent="0.25">
      <c r="A9941" t="s">
        <v>53</v>
      </c>
      <c r="B9941" t="s">
        <v>3381</v>
      </c>
    </row>
    <row r="9942" spans="1:2" x14ac:dyDescent="0.25">
      <c r="A9942" t="s">
        <v>54</v>
      </c>
      <c r="B9942" t="s">
        <v>3381</v>
      </c>
    </row>
    <row r="9943" spans="1:2" x14ac:dyDescent="0.25">
      <c r="A9943" t="s">
        <v>55</v>
      </c>
      <c r="B9943" t="s">
        <v>3381</v>
      </c>
    </row>
    <row r="9944" spans="1:2" x14ac:dyDescent="0.25">
      <c r="A9944">
        <f>-8088362.3953923 -1</f>
        <v>-8088363.3953922996</v>
      </c>
      <c r="B9944" t="s">
        <v>3399</v>
      </c>
    </row>
    <row r="9945" spans="1:2" x14ac:dyDescent="0.25">
      <c r="A9945" t="s">
        <v>56</v>
      </c>
      <c r="B9945" t="s">
        <v>3381</v>
      </c>
    </row>
    <row r="9946" spans="1:2" x14ac:dyDescent="0.25">
      <c r="A9946" t="s">
        <v>57</v>
      </c>
      <c r="B9946" t="s">
        <v>3381</v>
      </c>
    </row>
    <row r="9947" spans="1:2" x14ac:dyDescent="0.25">
      <c r="A9947" t="s">
        <v>58</v>
      </c>
      <c r="B9947" t="s">
        <v>3381</v>
      </c>
    </row>
    <row r="9948" spans="1:2" x14ac:dyDescent="0.25">
      <c r="A9948" t="s">
        <v>59</v>
      </c>
      <c r="B9948" t="s">
        <v>3381</v>
      </c>
    </row>
    <row r="9949" spans="1:2" x14ac:dyDescent="0.25">
      <c r="A9949" t="s">
        <v>60</v>
      </c>
      <c r="B9949" t="s">
        <v>3381</v>
      </c>
    </row>
    <row r="9950" spans="1:2" x14ac:dyDescent="0.25">
      <c r="A9950" t="s">
        <v>61</v>
      </c>
      <c r="B9950" t="s">
        <v>3381</v>
      </c>
    </row>
    <row r="9951" spans="1:2" x14ac:dyDescent="0.25">
      <c r="A9951" t="s">
        <v>62</v>
      </c>
      <c r="B9951" t="s">
        <v>3381</v>
      </c>
    </row>
    <row r="9952" spans="1:2" x14ac:dyDescent="0.25">
      <c r="A9952" t="s">
        <v>63</v>
      </c>
      <c r="B9952" t="s">
        <v>3381</v>
      </c>
    </row>
    <row r="9953" spans="1:2" x14ac:dyDescent="0.25">
      <c r="A9953">
        <f>-8079952.0855 -1280</f>
        <v>-8081232.0855</v>
      </c>
      <c r="B9953" t="s">
        <v>3400</v>
      </c>
    </row>
    <row r="9954" spans="1:2" x14ac:dyDescent="0.25">
      <c r="A9954" t="s">
        <v>65</v>
      </c>
      <c r="B9954" t="s">
        <v>3381</v>
      </c>
    </row>
    <row r="9955" spans="1:2" x14ac:dyDescent="0.25">
      <c r="A9955" t="s">
        <v>66</v>
      </c>
      <c r="B9955" t="s">
        <v>3381</v>
      </c>
    </row>
    <row r="9956" spans="1:2" x14ac:dyDescent="0.25">
      <c r="A9956" t="s">
        <v>67</v>
      </c>
      <c r="B9956" t="s">
        <v>3381</v>
      </c>
    </row>
    <row r="9957" spans="1:2" x14ac:dyDescent="0.25">
      <c r="A9957">
        <f>-8076214.1699923 -1</f>
        <v>-8076215.1699922998</v>
      </c>
      <c r="B9957" t="s">
        <v>3399</v>
      </c>
    </row>
    <row r="9958" spans="1:2" x14ac:dyDescent="0.25">
      <c r="A9958" t="s">
        <v>68</v>
      </c>
      <c r="B9958" t="s">
        <v>3381</v>
      </c>
    </row>
    <row r="9959" spans="1:2" x14ac:dyDescent="0.25">
      <c r="A9959" t="s">
        <v>69</v>
      </c>
      <c r="B9959" t="s">
        <v>3381</v>
      </c>
    </row>
    <row r="9960" spans="1:2" x14ac:dyDescent="0.25">
      <c r="A9960" t="s">
        <v>70</v>
      </c>
      <c r="B9960" t="s">
        <v>3381</v>
      </c>
    </row>
    <row r="9961" spans="1:2" x14ac:dyDescent="0.25">
      <c r="A9961" t="s">
        <v>71</v>
      </c>
      <c r="B9961" t="s">
        <v>3381</v>
      </c>
    </row>
    <row r="9962" spans="1:2" x14ac:dyDescent="0.25">
      <c r="A9962" t="s">
        <v>72</v>
      </c>
      <c r="B9962" t="s">
        <v>3381</v>
      </c>
    </row>
    <row r="9963" spans="1:2" x14ac:dyDescent="0.25">
      <c r="A9963" t="s">
        <v>73</v>
      </c>
      <c r="B9963" t="s">
        <v>3381</v>
      </c>
    </row>
    <row r="9964" spans="1:2" x14ac:dyDescent="0.25">
      <c r="A9964" t="s">
        <v>74</v>
      </c>
      <c r="B9964" t="s">
        <v>3381</v>
      </c>
    </row>
    <row r="9965" spans="1:2" x14ac:dyDescent="0.25">
      <c r="A9965" t="s">
        <v>75</v>
      </c>
      <c r="B9965" t="s">
        <v>3381</v>
      </c>
    </row>
    <row r="9966" spans="1:2" x14ac:dyDescent="0.25">
      <c r="A9966">
        <f>-8067803.8601 -1280</f>
        <v>-8069083.8601000002</v>
      </c>
      <c r="B9966" t="s">
        <v>3400</v>
      </c>
    </row>
    <row r="9967" spans="1:2" x14ac:dyDescent="0.25">
      <c r="A9967" t="s">
        <v>76</v>
      </c>
      <c r="B9967" t="s">
        <v>3381</v>
      </c>
    </row>
    <row r="9968" spans="1:2" x14ac:dyDescent="0.25">
      <c r="A9968" t="s">
        <v>77</v>
      </c>
      <c r="B9968" t="s">
        <v>3381</v>
      </c>
    </row>
    <row r="9969" spans="1:2" x14ac:dyDescent="0.25">
      <c r="A9969" t="s">
        <v>2931</v>
      </c>
      <c r="B9969" t="s">
        <v>3381</v>
      </c>
    </row>
    <row r="9970" spans="1:2" x14ac:dyDescent="0.25">
      <c r="A9970">
        <f>-8064065.9445923 -1</f>
        <v>-8064066.9445922999</v>
      </c>
      <c r="B9970" t="s">
        <v>3399</v>
      </c>
    </row>
    <row r="9971" spans="1:2" x14ac:dyDescent="0.25">
      <c r="A9971" t="s">
        <v>1206</v>
      </c>
      <c r="B9971" t="s">
        <v>3381</v>
      </c>
    </row>
    <row r="9972" spans="1:2" x14ac:dyDescent="0.25">
      <c r="A9972" t="s">
        <v>1192</v>
      </c>
      <c r="B9972" t="s">
        <v>3381</v>
      </c>
    </row>
    <row r="9973" spans="1:2" x14ac:dyDescent="0.25">
      <c r="A9973" t="s">
        <v>1178</v>
      </c>
      <c r="B9973" t="s">
        <v>3381</v>
      </c>
    </row>
    <row r="9974" spans="1:2" x14ac:dyDescent="0.25">
      <c r="A9974" t="s">
        <v>1165</v>
      </c>
      <c r="B9974" t="s">
        <v>3381</v>
      </c>
    </row>
    <row r="9975" spans="1:2" x14ac:dyDescent="0.25">
      <c r="A9975" t="s">
        <v>1149</v>
      </c>
      <c r="B9975" t="s">
        <v>3381</v>
      </c>
    </row>
    <row r="9976" spans="1:2" x14ac:dyDescent="0.25">
      <c r="A9976" t="s">
        <v>1132</v>
      </c>
      <c r="B9976" t="s">
        <v>3381</v>
      </c>
    </row>
    <row r="9977" spans="1:2" x14ac:dyDescent="0.25">
      <c r="A9977" t="s">
        <v>1114</v>
      </c>
      <c r="B9977" t="s">
        <v>3381</v>
      </c>
    </row>
    <row r="9978" spans="1:2" x14ac:dyDescent="0.25">
      <c r="A9978" t="s">
        <v>1111</v>
      </c>
      <c r="B9978" t="s">
        <v>3381</v>
      </c>
    </row>
    <row r="9979" spans="1:2" x14ac:dyDescent="0.25">
      <c r="A9979">
        <f>-8055655.6347 -1280</f>
        <v>-8056935.6347000003</v>
      </c>
      <c r="B9979" t="s">
        <v>3400</v>
      </c>
    </row>
    <row r="9980" spans="1:2" x14ac:dyDescent="0.25">
      <c r="A9980" t="s">
        <v>1075</v>
      </c>
      <c r="B9980" t="s">
        <v>3381</v>
      </c>
    </row>
    <row r="9981" spans="1:2" x14ac:dyDescent="0.25">
      <c r="A9981" t="s">
        <v>1057</v>
      </c>
      <c r="B9981" t="s">
        <v>3381</v>
      </c>
    </row>
    <row r="9982" spans="1:2" x14ac:dyDescent="0.25">
      <c r="A9982" t="s">
        <v>1054</v>
      </c>
      <c r="B9982" t="s">
        <v>3381</v>
      </c>
    </row>
    <row r="9983" spans="1:2" x14ac:dyDescent="0.25">
      <c r="A9983">
        <f>-8051917.7191923 -1</f>
        <v>-8051918.7191923</v>
      </c>
      <c r="B9983" t="s">
        <v>3399</v>
      </c>
    </row>
    <row r="9984" spans="1:2" x14ac:dyDescent="0.25">
      <c r="A9984" t="s">
        <v>999</v>
      </c>
      <c r="B9984" t="s">
        <v>3381</v>
      </c>
    </row>
    <row r="9985" spans="1:2" x14ac:dyDescent="0.25">
      <c r="A9985" t="s">
        <v>980</v>
      </c>
      <c r="B9985" t="s">
        <v>3381</v>
      </c>
    </row>
    <row r="9986" spans="1:2" x14ac:dyDescent="0.25">
      <c r="A9986" t="s">
        <v>962</v>
      </c>
      <c r="B9986" t="s">
        <v>3381</v>
      </c>
    </row>
    <row r="9987" spans="1:2" x14ac:dyDescent="0.25">
      <c r="A9987" t="s">
        <v>944</v>
      </c>
      <c r="B9987" t="s">
        <v>3381</v>
      </c>
    </row>
    <row r="9988" spans="1:2" x14ac:dyDescent="0.25">
      <c r="A9988" t="s">
        <v>926</v>
      </c>
      <c r="B9988" t="s">
        <v>3381</v>
      </c>
    </row>
    <row r="9989" spans="1:2" x14ac:dyDescent="0.25">
      <c r="A9989" t="s">
        <v>909</v>
      </c>
      <c r="B9989" t="s">
        <v>3381</v>
      </c>
    </row>
    <row r="9990" spans="1:2" x14ac:dyDescent="0.25">
      <c r="A9990" t="s">
        <v>892</v>
      </c>
      <c r="B9990" t="s">
        <v>3381</v>
      </c>
    </row>
    <row r="9991" spans="1:2" x14ac:dyDescent="0.25">
      <c r="A9991" t="s">
        <v>874</v>
      </c>
      <c r="B9991" t="s">
        <v>3381</v>
      </c>
    </row>
    <row r="9992" spans="1:2" x14ac:dyDescent="0.25">
      <c r="A9992">
        <f>-8043507.4093 -1280</f>
        <v>-8044787.4093000004</v>
      </c>
      <c r="B9992" t="s">
        <v>3400</v>
      </c>
    </row>
    <row r="9993" spans="1:2" x14ac:dyDescent="0.25">
      <c r="A9993" t="s">
        <v>840</v>
      </c>
      <c r="B9993" t="s">
        <v>3381</v>
      </c>
    </row>
    <row r="9994" spans="1:2" x14ac:dyDescent="0.25">
      <c r="A9994" t="s">
        <v>821</v>
      </c>
      <c r="B9994" t="s">
        <v>3381</v>
      </c>
    </row>
    <row r="9995" spans="1:2" x14ac:dyDescent="0.25">
      <c r="A9995" t="s">
        <v>801</v>
      </c>
      <c r="B9995" t="s">
        <v>3381</v>
      </c>
    </row>
    <row r="9996" spans="1:2" x14ac:dyDescent="0.25">
      <c r="A9996">
        <f>-8039769.4937923 -1</f>
        <v>-8039770.4937923001</v>
      </c>
      <c r="B9996" t="s">
        <v>3399</v>
      </c>
    </row>
    <row r="9997" spans="1:2" x14ac:dyDescent="0.25">
      <c r="A9997" t="s">
        <v>782</v>
      </c>
      <c r="B9997" t="s">
        <v>3381</v>
      </c>
    </row>
    <row r="9998" spans="1:2" x14ac:dyDescent="0.25">
      <c r="A9998" t="s">
        <v>762</v>
      </c>
      <c r="B9998" t="s">
        <v>3381</v>
      </c>
    </row>
    <row r="9999" spans="1:2" x14ac:dyDescent="0.25">
      <c r="A9999" t="s">
        <v>740</v>
      </c>
      <c r="B9999" t="s">
        <v>3381</v>
      </c>
    </row>
    <row r="10000" spans="1:2" x14ac:dyDescent="0.25">
      <c r="A10000" t="s">
        <v>716</v>
      </c>
      <c r="B10000" t="s">
        <v>3381</v>
      </c>
    </row>
    <row r="10001" spans="1:2" x14ac:dyDescent="0.25">
      <c r="A10001" t="s">
        <v>717</v>
      </c>
      <c r="B10001" t="s">
        <v>3381</v>
      </c>
    </row>
    <row r="10002" spans="1:2" x14ac:dyDescent="0.25">
      <c r="A10002" t="s">
        <v>690</v>
      </c>
      <c r="B10002" t="s">
        <v>3381</v>
      </c>
    </row>
    <row r="10003" spans="1:2" x14ac:dyDescent="0.25">
      <c r="A10003" t="s">
        <v>661</v>
      </c>
      <c r="B10003" t="s">
        <v>3381</v>
      </c>
    </row>
    <row r="10004" spans="1:2" x14ac:dyDescent="0.25">
      <c r="A10004" t="s">
        <v>662</v>
      </c>
      <c r="B10004" t="s">
        <v>3381</v>
      </c>
    </row>
    <row r="10005" spans="1:2" x14ac:dyDescent="0.25">
      <c r="A10005">
        <f>-8031359.1839 -1280</f>
        <v>-8032639.1838999996</v>
      </c>
      <c r="B10005" t="s">
        <v>3400</v>
      </c>
    </row>
    <row r="10006" spans="1:2" x14ac:dyDescent="0.25">
      <c r="A10006" t="s">
        <v>608</v>
      </c>
      <c r="B10006" t="s">
        <v>3381</v>
      </c>
    </row>
    <row r="10007" spans="1:2" x14ac:dyDescent="0.25">
      <c r="A10007" t="s">
        <v>579</v>
      </c>
      <c r="B10007" t="s">
        <v>3381</v>
      </c>
    </row>
    <row r="10008" spans="1:2" x14ac:dyDescent="0.25">
      <c r="A10008" t="s">
        <v>580</v>
      </c>
      <c r="B10008" t="s">
        <v>3381</v>
      </c>
    </row>
    <row r="10009" spans="1:2" x14ac:dyDescent="0.25">
      <c r="A10009">
        <f>-8027621.2683923 -1</f>
        <v>-8027622.2683923002</v>
      </c>
      <c r="B10009" t="s">
        <v>3399</v>
      </c>
    </row>
    <row r="10010" spans="1:2" x14ac:dyDescent="0.25">
      <c r="A10010" t="s">
        <v>547</v>
      </c>
      <c r="B10010" t="s">
        <v>3381</v>
      </c>
    </row>
    <row r="10011" spans="1:2" x14ac:dyDescent="0.25">
      <c r="A10011" t="s">
        <v>517</v>
      </c>
      <c r="B10011" t="s">
        <v>3381</v>
      </c>
    </row>
    <row r="10012" spans="1:2" x14ac:dyDescent="0.25">
      <c r="A10012" t="s">
        <v>518</v>
      </c>
      <c r="B10012" t="s">
        <v>3381</v>
      </c>
    </row>
    <row r="10013" spans="1:2" x14ac:dyDescent="0.25">
      <c r="A10013" t="s">
        <v>514</v>
      </c>
      <c r="B10013" t="s">
        <v>3381</v>
      </c>
    </row>
    <row r="10014" spans="1:2" x14ac:dyDescent="0.25">
      <c r="A10014" t="s">
        <v>483</v>
      </c>
      <c r="B10014" t="s">
        <v>3381</v>
      </c>
    </row>
    <row r="10015" spans="1:2" x14ac:dyDescent="0.25">
      <c r="A10015" t="s">
        <v>484</v>
      </c>
      <c r="B10015" t="s">
        <v>3381</v>
      </c>
    </row>
    <row r="10016" spans="1:2" x14ac:dyDescent="0.25">
      <c r="A10016" t="s">
        <v>452</v>
      </c>
      <c r="B10016" t="s">
        <v>3381</v>
      </c>
    </row>
    <row r="10017" spans="1:3" x14ac:dyDescent="0.25">
      <c r="A10017" t="s">
        <v>421</v>
      </c>
      <c r="B10017" t="s">
        <v>3381</v>
      </c>
    </row>
    <row r="10018" spans="1:3" x14ac:dyDescent="0.25">
      <c r="A10018">
        <f>-8019210.9585 -1280</f>
        <v>-8020490.9584999997</v>
      </c>
      <c r="B10018" t="s">
        <v>3400</v>
      </c>
    </row>
    <row r="10019" spans="1:3" x14ac:dyDescent="0.25">
      <c r="A10019" t="s">
        <v>389</v>
      </c>
      <c r="B10019" t="s">
        <v>3381</v>
      </c>
    </row>
    <row r="10020" spans="1:3" x14ac:dyDescent="0.25">
      <c r="A10020" t="s">
        <v>355</v>
      </c>
      <c r="B10020" t="s">
        <v>3381</v>
      </c>
    </row>
    <row r="10021" spans="1:3" x14ac:dyDescent="0.25">
      <c r="A10021" t="s">
        <v>320</v>
      </c>
      <c r="B10021" t="s">
        <v>3381</v>
      </c>
    </row>
    <row r="10022" spans="1:3" x14ac:dyDescent="0.25">
      <c r="A10022">
        <f>-8015473.0429923 -1</f>
        <v>-8015474.0429923004</v>
      </c>
      <c r="B10022" t="s">
        <v>3399</v>
      </c>
    </row>
    <row r="10023" spans="1:3" x14ac:dyDescent="0.25">
      <c r="A10023" t="s">
        <v>112</v>
      </c>
      <c r="B10023" t="s">
        <v>3381</v>
      </c>
    </row>
    <row r="10024" spans="1:3" x14ac:dyDescent="0.25">
      <c r="A10024" t="s">
        <v>113</v>
      </c>
      <c r="B10024" t="s">
        <v>3381</v>
      </c>
    </row>
    <row r="10025" spans="1:3" x14ac:dyDescent="0.25">
      <c r="A10025">
        <v>-8124807.0715923002</v>
      </c>
      <c r="B10025">
        <v>-128948.072720535</v>
      </c>
      <c r="C10025" t="s">
        <v>3401</v>
      </c>
    </row>
    <row r="10026" spans="1:3" x14ac:dyDescent="0.25">
      <c r="A10026">
        <v>-8123872.5927153798</v>
      </c>
      <c r="B10026">
        <v>-128948.072720535</v>
      </c>
      <c r="C10026" t="s">
        <v>3402</v>
      </c>
    </row>
    <row r="10027" spans="1:3" x14ac:dyDescent="0.25">
      <c r="A10027">
        <v>-8122938.1138384603</v>
      </c>
      <c r="B10027">
        <v>-128948.072720535</v>
      </c>
      <c r="C10027" t="s">
        <v>3403</v>
      </c>
    </row>
    <row r="10028" spans="1:3" x14ac:dyDescent="0.25">
      <c r="A10028">
        <v>-8122003.6349615296</v>
      </c>
      <c r="B10028">
        <v>-128948.072720535</v>
      </c>
      <c r="C10028" t="s">
        <v>3404</v>
      </c>
    </row>
    <row r="10029" spans="1:3" x14ac:dyDescent="0.25">
      <c r="A10029">
        <v>-8121069.1560846101</v>
      </c>
      <c r="B10029">
        <v>-128948.072720535</v>
      </c>
      <c r="C10029" t="s">
        <v>3405</v>
      </c>
    </row>
    <row r="10030" spans="1:3" x14ac:dyDescent="0.25">
      <c r="A10030">
        <v>-8120134.6772076897</v>
      </c>
      <c r="B10030">
        <v>-128948.072720535</v>
      </c>
      <c r="C10030" t="s">
        <v>3406</v>
      </c>
    </row>
    <row r="10031" spans="1:3" x14ac:dyDescent="0.25">
      <c r="A10031">
        <v>-8119200.19833076</v>
      </c>
      <c r="B10031">
        <v>-128948.072720535</v>
      </c>
      <c r="C10031" t="s">
        <v>3407</v>
      </c>
    </row>
    <row r="10032" spans="1:3" x14ac:dyDescent="0.25">
      <c r="A10032">
        <v>-8118265.7194538396</v>
      </c>
      <c r="B10032">
        <v>-128948.072720535</v>
      </c>
      <c r="C10032">
        <v>1.7954047769308E-2</v>
      </c>
    </row>
    <row r="10033" spans="1:3" x14ac:dyDescent="0.25">
      <c r="A10033">
        <v>-8117331.2405769201</v>
      </c>
      <c r="B10033">
        <v>-128948.072720535</v>
      </c>
      <c r="C10033" t="s">
        <v>3408</v>
      </c>
    </row>
    <row r="10034" spans="1:3" x14ac:dyDescent="0.25">
      <c r="A10034">
        <v>-8116396.7616999904</v>
      </c>
      <c r="B10034">
        <v>-128948.072720535</v>
      </c>
      <c r="C10034" t="s">
        <v>3409</v>
      </c>
    </row>
    <row r="10035" spans="1:3" x14ac:dyDescent="0.25">
      <c r="A10035">
        <v>-8115462.28282307</v>
      </c>
      <c r="B10035">
        <v>-128948.072720535</v>
      </c>
      <c r="C10035" t="s">
        <v>3410</v>
      </c>
    </row>
    <row r="10036" spans="1:3" x14ac:dyDescent="0.25">
      <c r="A10036">
        <v>-8114527.8039461495</v>
      </c>
      <c r="B10036">
        <v>-128948.072720535</v>
      </c>
      <c r="C10036" t="s">
        <v>3411</v>
      </c>
    </row>
    <row r="10037" spans="1:3" x14ac:dyDescent="0.25">
      <c r="A10037">
        <v>-8113593.32506923</v>
      </c>
      <c r="B10037">
        <v>-128948.072720535</v>
      </c>
      <c r="C10037" t="s">
        <v>3412</v>
      </c>
    </row>
    <row r="10038" spans="1:3" x14ac:dyDescent="0.25">
      <c r="A10038">
        <v>-8112658.8461923003</v>
      </c>
      <c r="B10038">
        <v>-128948.072720535</v>
      </c>
      <c r="C10038" t="s">
        <v>3413</v>
      </c>
    </row>
    <row r="10039" spans="1:3" x14ac:dyDescent="0.25">
      <c r="A10039">
        <v>-8111724.3673153799</v>
      </c>
      <c r="B10039">
        <v>-128948.072720535</v>
      </c>
      <c r="C10039" t="s">
        <v>3414</v>
      </c>
    </row>
    <row r="10040" spans="1:3" x14ac:dyDescent="0.25">
      <c r="A10040">
        <v>-8110789.8884384604</v>
      </c>
      <c r="B10040">
        <v>-128948.072720535</v>
      </c>
      <c r="C10040" t="s">
        <v>3415</v>
      </c>
    </row>
    <row r="10041" spans="1:3" x14ac:dyDescent="0.25">
      <c r="A10041">
        <v>-8109855.4095615298</v>
      </c>
      <c r="B10041">
        <v>-128948.072720535</v>
      </c>
      <c r="C10041" t="s">
        <v>3416</v>
      </c>
    </row>
    <row r="10042" spans="1:3" x14ac:dyDescent="0.25">
      <c r="A10042">
        <v>-8108920.9306846103</v>
      </c>
      <c r="B10042">
        <v>-128948.072720535</v>
      </c>
      <c r="C10042" t="s">
        <v>3417</v>
      </c>
    </row>
    <row r="10043" spans="1:3" x14ac:dyDescent="0.25">
      <c r="A10043">
        <v>-8107986.4518076899</v>
      </c>
      <c r="B10043">
        <v>-128948.072720535</v>
      </c>
      <c r="C10043" t="s">
        <v>111</v>
      </c>
    </row>
    <row r="10044" spans="1:3" x14ac:dyDescent="0.25">
      <c r="A10044">
        <v>-8107051.9729307601</v>
      </c>
      <c r="B10044">
        <v>-128948.072720535</v>
      </c>
      <c r="C10044" t="s">
        <v>111</v>
      </c>
    </row>
    <row r="10045" spans="1:3" x14ac:dyDescent="0.25">
      <c r="A10045">
        <v>-8106117.4940538397</v>
      </c>
      <c r="B10045">
        <v>-128948.072720535</v>
      </c>
      <c r="C10045" t="s">
        <v>111</v>
      </c>
    </row>
    <row r="10046" spans="1:3" x14ac:dyDescent="0.25">
      <c r="A10046">
        <v>-8105183.0151769202</v>
      </c>
      <c r="B10046">
        <v>-128948.072720535</v>
      </c>
      <c r="C10046" t="s">
        <v>111</v>
      </c>
    </row>
    <row r="10047" spans="1:3" x14ac:dyDescent="0.25">
      <c r="A10047">
        <v>-8104248.5362999896</v>
      </c>
      <c r="B10047">
        <v>-128948.072720535</v>
      </c>
      <c r="C10047">
        <v>0</v>
      </c>
    </row>
    <row r="10048" spans="1:3" x14ac:dyDescent="0.25">
      <c r="A10048">
        <v>-8103314.0574230701</v>
      </c>
      <c r="B10048">
        <v>-128948.072720535</v>
      </c>
      <c r="C10048" t="s">
        <v>111</v>
      </c>
    </row>
    <row r="10049" spans="1:3" x14ac:dyDescent="0.25">
      <c r="A10049">
        <v>-8102379.5785461497</v>
      </c>
      <c r="B10049">
        <v>-128948.072720535</v>
      </c>
      <c r="C10049" t="s">
        <v>111</v>
      </c>
    </row>
    <row r="10050" spans="1:3" x14ac:dyDescent="0.25">
      <c r="A10050">
        <v>-8101445.0996692302</v>
      </c>
      <c r="B10050">
        <v>-128948.072720535</v>
      </c>
      <c r="C10050">
        <v>0</v>
      </c>
    </row>
    <row r="10051" spans="1:3" x14ac:dyDescent="0.25">
      <c r="A10051">
        <f>-8100510.6207923 -1</f>
        <v>-8100511.6207923004</v>
      </c>
      <c r="B10051" t="s">
        <v>3418</v>
      </c>
    </row>
    <row r="10052" spans="1:3" x14ac:dyDescent="0.25">
      <c r="A10052">
        <f>-8088362.3953923 -1</f>
        <v>-8088363.3953922996</v>
      </c>
      <c r="B10052" t="s">
        <v>3418</v>
      </c>
    </row>
    <row r="10053" spans="1:3" x14ac:dyDescent="0.25">
      <c r="A10053">
        <f>-8079952.0855 -1289</f>
        <v>-8081241.0855</v>
      </c>
      <c r="B10053" t="s">
        <v>3419</v>
      </c>
    </row>
    <row r="10054" spans="1:3" x14ac:dyDescent="0.25">
      <c r="A10054">
        <f>-8076214.1699923 -1</f>
        <v>-8076215.1699922998</v>
      </c>
      <c r="B10054" t="s">
        <v>3418</v>
      </c>
    </row>
    <row r="10055" spans="1:3" x14ac:dyDescent="0.25">
      <c r="A10055">
        <f>-8067803.8601 -1289</f>
        <v>-8069092.8601000002</v>
      </c>
      <c r="B10055" t="s">
        <v>3419</v>
      </c>
    </row>
    <row r="10056" spans="1:3" x14ac:dyDescent="0.25">
      <c r="A10056">
        <f>-8064065.9445923 -1</f>
        <v>-8064066.9445922999</v>
      </c>
      <c r="B10056" t="s">
        <v>3418</v>
      </c>
    </row>
    <row r="10057" spans="1:3" x14ac:dyDescent="0.25">
      <c r="A10057">
        <f>-8055655.6347 -1289</f>
        <v>-8056944.6347000003</v>
      </c>
      <c r="B10057" t="s">
        <v>3419</v>
      </c>
    </row>
    <row r="10058" spans="1:3" x14ac:dyDescent="0.25">
      <c r="A10058">
        <f>-8051917.7191923 -1</f>
        <v>-8051918.7191923</v>
      </c>
      <c r="B10058" t="s">
        <v>3418</v>
      </c>
    </row>
    <row r="10059" spans="1:3" x14ac:dyDescent="0.25">
      <c r="A10059">
        <f>-8043507.4093 -1289</f>
        <v>-8044796.4093000004</v>
      </c>
      <c r="B10059" t="s">
        <v>3419</v>
      </c>
    </row>
    <row r="10060" spans="1:3" x14ac:dyDescent="0.25">
      <c r="A10060">
        <f>-8039769.4937923 -1</f>
        <v>-8039770.4937923001</v>
      </c>
      <c r="B10060" t="s">
        <v>3418</v>
      </c>
    </row>
    <row r="10061" spans="1:3" x14ac:dyDescent="0.25">
      <c r="A10061">
        <f>-8031359.1839 -1289</f>
        <v>-8032648.1838999996</v>
      </c>
      <c r="B10061" t="s">
        <v>3419</v>
      </c>
    </row>
    <row r="10062" spans="1:3" x14ac:dyDescent="0.25">
      <c r="A10062">
        <f>-8027621.2683923 -1</f>
        <v>-8027622.2683923002</v>
      </c>
      <c r="B10062" t="s">
        <v>3418</v>
      </c>
    </row>
    <row r="10063" spans="1:3" x14ac:dyDescent="0.25">
      <c r="A10063">
        <f>-8019210.9585 -1289</f>
        <v>-8020499.9584999997</v>
      </c>
      <c r="B10063" t="s">
        <v>3419</v>
      </c>
    </row>
    <row r="10064" spans="1:3" x14ac:dyDescent="0.25">
      <c r="A10064">
        <f>-8015473.0429923 -1</f>
        <v>-8015474.0429923004</v>
      </c>
      <c r="B10064" t="s">
        <v>3418</v>
      </c>
    </row>
    <row r="10065" spans="1:3" x14ac:dyDescent="0.25">
      <c r="A10065">
        <v>-8124807.0715923002</v>
      </c>
      <c r="B10065">
        <v>-129882.551597321</v>
      </c>
      <c r="C10065" t="s">
        <v>3420</v>
      </c>
    </row>
    <row r="10066" spans="1:3" x14ac:dyDescent="0.25">
      <c r="A10066">
        <v>-8123872.5927153798</v>
      </c>
      <c r="B10066">
        <v>-129882.551597321</v>
      </c>
      <c r="C10066" t="s">
        <v>3421</v>
      </c>
    </row>
    <row r="10067" spans="1:3" x14ac:dyDescent="0.25">
      <c r="A10067">
        <v>-8122938.1138384603</v>
      </c>
      <c r="B10067">
        <v>-129882.551597321</v>
      </c>
      <c r="C10067" t="s">
        <v>3422</v>
      </c>
    </row>
    <row r="10068" spans="1:3" x14ac:dyDescent="0.25">
      <c r="A10068">
        <v>-8122003.6349615296</v>
      </c>
      <c r="B10068">
        <v>-129882.551597321</v>
      </c>
      <c r="C10068" t="s">
        <v>3423</v>
      </c>
    </row>
    <row r="10069" spans="1:3" x14ac:dyDescent="0.25">
      <c r="A10069">
        <v>-8121069.1560846101</v>
      </c>
      <c r="B10069">
        <v>-129882.551597321</v>
      </c>
      <c r="C10069" t="s">
        <v>3424</v>
      </c>
    </row>
    <row r="10070" spans="1:3" x14ac:dyDescent="0.25">
      <c r="A10070">
        <v>-8120134.6772076897</v>
      </c>
      <c r="B10070">
        <v>-129882.551597321</v>
      </c>
      <c r="C10070" t="s">
        <v>3425</v>
      </c>
    </row>
    <row r="10071" spans="1:3" x14ac:dyDescent="0.25">
      <c r="A10071">
        <v>-8119200.19833076</v>
      </c>
      <c r="B10071">
        <v>-129882.551597321</v>
      </c>
      <c r="C10071" t="s">
        <v>3426</v>
      </c>
    </row>
    <row r="10072" spans="1:3" x14ac:dyDescent="0.25">
      <c r="A10072">
        <v>-8118265.7194538396</v>
      </c>
      <c r="B10072">
        <v>-129882.551597321</v>
      </c>
      <c r="C10072">
        <v>1.7603905871510499E-2</v>
      </c>
    </row>
    <row r="10073" spans="1:3" x14ac:dyDescent="0.25">
      <c r="A10073">
        <v>-8117331.2405769201</v>
      </c>
      <c r="B10073">
        <v>-129882.551597321</v>
      </c>
      <c r="C10073" t="s">
        <v>3427</v>
      </c>
    </row>
    <row r="10074" spans="1:3" x14ac:dyDescent="0.25">
      <c r="A10074">
        <v>-8116396.7616999904</v>
      </c>
      <c r="B10074">
        <v>-129882.551597321</v>
      </c>
      <c r="C10074" t="s">
        <v>3428</v>
      </c>
    </row>
    <row r="10075" spans="1:3" x14ac:dyDescent="0.25">
      <c r="A10075">
        <v>-8115462.28282307</v>
      </c>
      <c r="B10075">
        <v>-129882.551597321</v>
      </c>
      <c r="C10075" t="s">
        <v>3429</v>
      </c>
    </row>
    <row r="10076" spans="1:3" x14ac:dyDescent="0.25">
      <c r="A10076">
        <v>-8114527.8039461495</v>
      </c>
      <c r="B10076">
        <v>-129882.551597321</v>
      </c>
      <c r="C10076" t="s">
        <v>3430</v>
      </c>
    </row>
    <row r="10077" spans="1:3" x14ac:dyDescent="0.25">
      <c r="A10077">
        <v>-8113593.32506923</v>
      </c>
      <c r="B10077">
        <v>-129882.551597321</v>
      </c>
      <c r="C10077" t="s">
        <v>3431</v>
      </c>
    </row>
    <row r="10078" spans="1:3" x14ac:dyDescent="0.25">
      <c r="A10078">
        <v>-8112658.8461923003</v>
      </c>
      <c r="B10078">
        <v>-129882.551597321</v>
      </c>
      <c r="C10078" t="s">
        <v>3432</v>
      </c>
    </row>
    <row r="10079" spans="1:3" x14ac:dyDescent="0.25">
      <c r="A10079">
        <v>-8111724.3673153799</v>
      </c>
      <c r="B10079">
        <v>-129882.551597321</v>
      </c>
      <c r="C10079" t="s">
        <v>3433</v>
      </c>
    </row>
    <row r="10080" spans="1:3" x14ac:dyDescent="0.25">
      <c r="A10080">
        <v>-8110789.8884384604</v>
      </c>
      <c r="B10080">
        <v>-129882.551597321</v>
      </c>
      <c r="C10080" t="s">
        <v>3434</v>
      </c>
    </row>
    <row r="10081" spans="1:3" x14ac:dyDescent="0.25">
      <c r="A10081">
        <v>-8109855.4095615298</v>
      </c>
      <c r="B10081">
        <v>-129882.551597321</v>
      </c>
      <c r="C10081" t="s">
        <v>3435</v>
      </c>
    </row>
    <row r="10082" spans="1:3" x14ac:dyDescent="0.25">
      <c r="A10082">
        <v>-8108920.9306846103</v>
      </c>
      <c r="B10082">
        <v>-129882.551597321</v>
      </c>
      <c r="C10082" t="s">
        <v>3436</v>
      </c>
    </row>
    <row r="10083" spans="1:3" x14ac:dyDescent="0.25">
      <c r="A10083">
        <v>-8107986.4518076899</v>
      </c>
      <c r="B10083">
        <v>-129882.551597321</v>
      </c>
      <c r="C10083" t="s">
        <v>184</v>
      </c>
    </row>
    <row r="10084" spans="1:3" x14ac:dyDescent="0.25">
      <c r="A10084">
        <v>-8107051.9729307601</v>
      </c>
      <c r="B10084">
        <v>-129882.551597321</v>
      </c>
      <c r="C10084" t="s">
        <v>184</v>
      </c>
    </row>
    <row r="10085" spans="1:3" x14ac:dyDescent="0.25">
      <c r="A10085">
        <v>-8106117.4940538397</v>
      </c>
      <c r="B10085">
        <v>-129882.551597321</v>
      </c>
      <c r="C10085" t="s">
        <v>184</v>
      </c>
    </row>
    <row r="10086" spans="1:3" x14ac:dyDescent="0.25">
      <c r="A10086">
        <v>-8105183.0151769202</v>
      </c>
      <c r="B10086">
        <v>-129882.551597321</v>
      </c>
      <c r="C10086" t="s">
        <v>184</v>
      </c>
    </row>
    <row r="10087" spans="1:3" x14ac:dyDescent="0.25">
      <c r="A10087">
        <v>-8104248.5362999896</v>
      </c>
      <c r="B10087">
        <v>-129882.551597321</v>
      </c>
      <c r="C10087">
        <v>0</v>
      </c>
    </row>
    <row r="10088" spans="1:3" x14ac:dyDescent="0.25">
      <c r="A10088">
        <v>-8103314.0574230701</v>
      </c>
      <c r="B10088">
        <v>-129882.551597321</v>
      </c>
      <c r="C10088" t="s">
        <v>184</v>
      </c>
    </row>
    <row r="10089" spans="1:3" x14ac:dyDescent="0.25">
      <c r="A10089">
        <v>-8102379.5785461497</v>
      </c>
      <c r="B10089">
        <v>-129882.551597321</v>
      </c>
      <c r="C10089" t="s">
        <v>184</v>
      </c>
    </row>
    <row r="10090" spans="1:3" x14ac:dyDescent="0.25">
      <c r="A10090">
        <f>-8100510.6207923 -1</f>
        <v>-8100511.6207923004</v>
      </c>
      <c r="B10090" t="s">
        <v>3437</v>
      </c>
    </row>
    <row r="10091" spans="1:3" x14ac:dyDescent="0.25">
      <c r="A10091">
        <f>-8088362.3953923 -1</f>
        <v>-8088363.3953922996</v>
      </c>
      <c r="B10091" t="s">
        <v>3437</v>
      </c>
    </row>
    <row r="10092" spans="1:3" x14ac:dyDescent="0.25">
      <c r="A10092">
        <f>-8079952.0855 -1298</f>
        <v>-8081250.0855</v>
      </c>
      <c r="B10092" t="s">
        <v>3438</v>
      </c>
    </row>
    <row r="10093" spans="1:3" x14ac:dyDescent="0.25">
      <c r="A10093">
        <f>-8076214.1699923 -1</f>
        <v>-8076215.1699922998</v>
      </c>
      <c r="B10093" t="s">
        <v>3437</v>
      </c>
    </row>
    <row r="10094" spans="1:3" x14ac:dyDescent="0.25">
      <c r="A10094">
        <f>-8067803.8601 -1298</f>
        <v>-8069101.8601000002</v>
      </c>
      <c r="B10094" t="s">
        <v>3438</v>
      </c>
    </row>
    <row r="10095" spans="1:3" x14ac:dyDescent="0.25">
      <c r="A10095">
        <f>-8064065.9445923 -1</f>
        <v>-8064066.9445922999</v>
      </c>
      <c r="B10095" t="s">
        <v>3437</v>
      </c>
    </row>
    <row r="10096" spans="1:3" x14ac:dyDescent="0.25">
      <c r="A10096">
        <f>-8055655.6347 -1298</f>
        <v>-8056953.6347000003</v>
      </c>
      <c r="B10096" t="s">
        <v>3438</v>
      </c>
    </row>
    <row r="10097" spans="1:3" x14ac:dyDescent="0.25">
      <c r="A10097">
        <f>-8051917.7191923 -1</f>
        <v>-8051918.7191923</v>
      </c>
      <c r="B10097" t="s">
        <v>3437</v>
      </c>
    </row>
    <row r="10098" spans="1:3" x14ac:dyDescent="0.25">
      <c r="A10098">
        <f>-8043507.4093 -1298</f>
        <v>-8044805.4093000004</v>
      </c>
      <c r="B10098" t="s">
        <v>3438</v>
      </c>
    </row>
    <row r="10099" spans="1:3" x14ac:dyDescent="0.25">
      <c r="A10099">
        <f>-8039769.4937923 -1</f>
        <v>-8039770.4937923001</v>
      </c>
      <c r="B10099" t="s">
        <v>3437</v>
      </c>
    </row>
    <row r="10100" spans="1:3" x14ac:dyDescent="0.25">
      <c r="A10100">
        <f>-8031359.1839 -1298</f>
        <v>-8032657.1838999996</v>
      </c>
      <c r="B10100" t="s">
        <v>3438</v>
      </c>
    </row>
    <row r="10101" spans="1:3" x14ac:dyDescent="0.25">
      <c r="A10101">
        <f>-8027621.2683923 -1</f>
        <v>-8027622.2683923002</v>
      </c>
      <c r="B10101" t="s">
        <v>3437</v>
      </c>
    </row>
    <row r="10102" spans="1:3" x14ac:dyDescent="0.25">
      <c r="A10102">
        <f>-8019210.9585 -1298</f>
        <v>-8020508.9584999997</v>
      </c>
      <c r="B10102" t="s">
        <v>3438</v>
      </c>
    </row>
    <row r="10103" spans="1:3" x14ac:dyDescent="0.25">
      <c r="A10103">
        <f>-8015473.0429923 -1</f>
        <v>-8015474.0429923004</v>
      </c>
      <c r="B10103" t="s">
        <v>3437</v>
      </c>
    </row>
    <row r="10104" spans="1:3" x14ac:dyDescent="0.25">
      <c r="A10104">
        <v>-8124807.0715923002</v>
      </c>
      <c r="B10104">
        <v>-130817.030474107</v>
      </c>
      <c r="C10104">
        <v>1.5616550808772399E-3</v>
      </c>
    </row>
    <row r="10105" spans="1:3" x14ac:dyDescent="0.25">
      <c r="A10105">
        <v>-8123872.5927153798</v>
      </c>
      <c r="B10105">
        <v>-130817.030474107</v>
      </c>
      <c r="C10105">
        <v>2.3948356974869901E-3</v>
      </c>
    </row>
    <row r="10106" spans="1:3" x14ac:dyDescent="0.25">
      <c r="A10106">
        <v>-8122938.1138384603</v>
      </c>
      <c r="B10106">
        <v>-130817.030474107</v>
      </c>
      <c r="C10106">
        <v>3.75878741033375E-3</v>
      </c>
    </row>
    <row r="10107" spans="1:3" x14ac:dyDescent="0.25">
      <c r="A10107">
        <v>-8122003.6349615296</v>
      </c>
      <c r="B10107">
        <v>-130817.030474107</v>
      </c>
      <c r="C10107">
        <v>5.1931478083133602E-3</v>
      </c>
    </row>
    <row r="10108" spans="1:3" x14ac:dyDescent="0.25">
      <c r="A10108">
        <v>-8121069.1560846101</v>
      </c>
      <c r="B10108">
        <v>-130817.030474107</v>
      </c>
      <c r="C10108">
        <v>7.0542185567319298E-3</v>
      </c>
    </row>
    <row r="10109" spans="1:3" x14ac:dyDescent="0.25">
      <c r="A10109">
        <v>-8120134.6772076897</v>
      </c>
      <c r="B10109">
        <v>-130817.030474107</v>
      </c>
      <c r="C10109">
        <v>1.0930356569588099E-2</v>
      </c>
    </row>
    <row r="10110" spans="1:3" x14ac:dyDescent="0.25">
      <c r="A10110">
        <v>-8119200.19833076</v>
      </c>
      <c r="B10110">
        <v>-130817.030474107</v>
      </c>
      <c r="C10110">
        <v>1.38504616916179E-2</v>
      </c>
    </row>
    <row r="10111" spans="1:3" x14ac:dyDescent="0.25">
      <c r="A10111">
        <v>-8118265.7194538396</v>
      </c>
      <c r="B10111">
        <v>-130817.030474107</v>
      </c>
      <c r="C10111">
        <v>1.77483595907688E-2</v>
      </c>
    </row>
    <row r="10112" spans="1:3" x14ac:dyDescent="0.25">
      <c r="A10112">
        <v>-8117331.2405769201</v>
      </c>
      <c r="B10112">
        <v>-130817.030474107</v>
      </c>
      <c r="C10112">
        <v>2.2818263620138099E-2</v>
      </c>
    </row>
    <row r="10113" spans="1:3" x14ac:dyDescent="0.25">
      <c r="A10113">
        <v>-8116396.7616999904</v>
      </c>
      <c r="B10113">
        <v>-130817.030474107</v>
      </c>
      <c r="C10113">
        <v>2.80767511576414E-2</v>
      </c>
    </row>
    <row r="10114" spans="1:3" x14ac:dyDescent="0.25">
      <c r="A10114">
        <v>-8115462.28282307</v>
      </c>
      <c r="B10114">
        <v>-130817.030474107</v>
      </c>
      <c r="C10114">
        <v>3.3442944288253701E-2</v>
      </c>
    </row>
    <row r="10115" spans="1:3" x14ac:dyDescent="0.25">
      <c r="A10115">
        <v>-8114527.8039461495</v>
      </c>
      <c r="B10115">
        <v>-130817.030474107</v>
      </c>
      <c r="C10115">
        <v>3.8490545004606198E-2</v>
      </c>
    </row>
    <row r="10116" spans="1:3" x14ac:dyDescent="0.25">
      <c r="A10116">
        <v>-8113593.32506923</v>
      </c>
      <c r="B10116">
        <v>-130817.030474107</v>
      </c>
      <c r="C10116">
        <v>4.7441013157367699E-2</v>
      </c>
    </row>
    <row r="10117" spans="1:3" x14ac:dyDescent="0.25">
      <c r="A10117">
        <v>-8112658.8461923003</v>
      </c>
      <c r="B10117">
        <v>-130817.030474107</v>
      </c>
      <c r="C10117">
        <v>5.0448223948478602E-2</v>
      </c>
    </row>
    <row r="10118" spans="1:3" x14ac:dyDescent="0.25">
      <c r="A10118">
        <v>-8111724.3673153799</v>
      </c>
      <c r="B10118">
        <v>-130817.030474107</v>
      </c>
      <c r="C10118">
        <v>5.7263128459453499E-2</v>
      </c>
    </row>
    <row r="10119" spans="1:3" x14ac:dyDescent="0.25">
      <c r="A10119">
        <v>-8110789.8884384604</v>
      </c>
      <c r="B10119">
        <v>-130817.030474107</v>
      </c>
      <c r="C10119">
        <v>6.1588138341903603E-2</v>
      </c>
    </row>
    <row r="10120" spans="1:3" x14ac:dyDescent="0.25">
      <c r="A10120">
        <v>-8109855.4095615298</v>
      </c>
      <c r="B10120">
        <v>-130817.030474107</v>
      </c>
      <c r="C10120">
        <v>6.3900329172611195E-2</v>
      </c>
    </row>
    <row r="10121" spans="1:3" x14ac:dyDescent="0.25">
      <c r="A10121">
        <v>-8108920.9306846103</v>
      </c>
      <c r="B10121">
        <v>-130817.030474107</v>
      </c>
      <c r="C10121">
        <v>6.7123673856258295E-2</v>
      </c>
    </row>
    <row r="10122" spans="1:3" x14ac:dyDescent="0.25">
      <c r="A10122">
        <v>-8107986.4518076899</v>
      </c>
      <c r="B10122">
        <v>-130817.030474107</v>
      </c>
      <c r="C10122">
        <v>0</v>
      </c>
    </row>
    <row r="10123" spans="1:3" x14ac:dyDescent="0.25">
      <c r="A10123">
        <v>-8107051.9729307601</v>
      </c>
      <c r="B10123">
        <v>-130817.030474107</v>
      </c>
      <c r="C10123">
        <v>0</v>
      </c>
    </row>
    <row r="10124" spans="1:3" x14ac:dyDescent="0.25">
      <c r="A10124">
        <v>-8106117.4940538397</v>
      </c>
      <c r="B10124">
        <v>-130817.030474107</v>
      </c>
      <c r="C10124">
        <v>0</v>
      </c>
    </row>
    <row r="10125" spans="1:3" x14ac:dyDescent="0.25">
      <c r="A10125">
        <v>-8105183.0151769202</v>
      </c>
      <c r="B10125">
        <v>-130817.030474107</v>
      </c>
      <c r="C10125">
        <v>0</v>
      </c>
    </row>
    <row r="10126" spans="1:3" x14ac:dyDescent="0.25">
      <c r="A10126">
        <v>-8104248.5362999896</v>
      </c>
      <c r="B10126">
        <v>-130817.030474107</v>
      </c>
      <c r="C10126">
        <v>0</v>
      </c>
    </row>
    <row r="10127" spans="1:3" x14ac:dyDescent="0.25">
      <c r="A10127">
        <v>-8103314.0574230701</v>
      </c>
      <c r="B10127">
        <v>-130817.030474107</v>
      </c>
      <c r="C10127">
        <v>0</v>
      </c>
    </row>
    <row r="10128" spans="1:3" x14ac:dyDescent="0.25">
      <c r="A10128">
        <v>-8102379.5785461497</v>
      </c>
      <c r="B10128">
        <v>-130817.030474107</v>
      </c>
      <c r="C10128">
        <v>0</v>
      </c>
    </row>
    <row r="10129" spans="1:3" x14ac:dyDescent="0.25">
      <c r="A10129">
        <f>-8100510.6207923 -1</f>
        <v>-8100511.6207923004</v>
      </c>
      <c r="B10129" t="s">
        <v>3439</v>
      </c>
    </row>
    <row r="10130" spans="1:3" x14ac:dyDescent="0.25">
      <c r="A10130">
        <f>-8088362.3953923 -1</f>
        <v>-8088363.3953922996</v>
      </c>
      <c r="B10130" t="s">
        <v>3439</v>
      </c>
    </row>
    <row r="10131" spans="1:3" x14ac:dyDescent="0.25">
      <c r="A10131">
        <f>-8079952.0855 -1308</f>
        <v>-8081260.0855</v>
      </c>
      <c r="B10131" t="s">
        <v>3440</v>
      </c>
    </row>
    <row r="10132" spans="1:3" x14ac:dyDescent="0.25">
      <c r="A10132">
        <f>-8076214.1699923 -1</f>
        <v>-8076215.1699922998</v>
      </c>
      <c r="B10132" t="s">
        <v>3439</v>
      </c>
    </row>
    <row r="10133" spans="1:3" x14ac:dyDescent="0.25">
      <c r="A10133">
        <f>-8067803.8601 -1308</f>
        <v>-8069111.8601000002</v>
      </c>
      <c r="B10133" t="s">
        <v>3440</v>
      </c>
    </row>
    <row r="10134" spans="1:3" x14ac:dyDescent="0.25">
      <c r="A10134">
        <f>-8064065.9445923 -1</f>
        <v>-8064066.9445922999</v>
      </c>
      <c r="B10134" t="s">
        <v>3439</v>
      </c>
    </row>
    <row r="10135" spans="1:3" x14ac:dyDescent="0.25">
      <c r="A10135">
        <f>-8055655.6347 -1308</f>
        <v>-8056963.6347000003</v>
      </c>
      <c r="B10135" t="s">
        <v>3440</v>
      </c>
    </row>
    <row r="10136" spans="1:3" x14ac:dyDescent="0.25">
      <c r="A10136">
        <f>-8051917.7191923 -1</f>
        <v>-8051918.7191923</v>
      </c>
      <c r="B10136" t="s">
        <v>3439</v>
      </c>
    </row>
    <row r="10137" spans="1:3" x14ac:dyDescent="0.25">
      <c r="A10137">
        <f>-8043507.4093 -1308</f>
        <v>-8044815.4093000004</v>
      </c>
      <c r="B10137" t="s">
        <v>3440</v>
      </c>
    </row>
    <row r="10138" spans="1:3" x14ac:dyDescent="0.25">
      <c r="A10138">
        <f>-8039769.4937923 -1</f>
        <v>-8039770.4937923001</v>
      </c>
      <c r="B10138" t="s">
        <v>3439</v>
      </c>
    </row>
    <row r="10139" spans="1:3" x14ac:dyDescent="0.25">
      <c r="A10139">
        <f>-8031359.1839 -1308</f>
        <v>-8032667.1838999996</v>
      </c>
      <c r="B10139" t="s">
        <v>3440</v>
      </c>
    </row>
    <row r="10140" spans="1:3" x14ac:dyDescent="0.25">
      <c r="A10140">
        <f>-8027621.2683923 -1</f>
        <v>-8027622.2683923002</v>
      </c>
      <c r="B10140" t="s">
        <v>3439</v>
      </c>
    </row>
    <row r="10141" spans="1:3" x14ac:dyDescent="0.25">
      <c r="A10141">
        <f>-8019210.9585 -1308</f>
        <v>-8020518.9584999997</v>
      </c>
      <c r="B10141" t="s">
        <v>3440</v>
      </c>
    </row>
    <row r="10142" spans="1:3" x14ac:dyDescent="0.25">
      <c r="A10142">
        <f>-8015473.0429923 -1</f>
        <v>-8015474.0429923004</v>
      </c>
      <c r="B10142" t="s">
        <v>3439</v>
      </c>
    </row>
    <row r="10143" spans="1:3" x14ac:dyDescent="0.25">
      <c r="A10143">
        <v>-8124807.0715923002</v>
      </c>
      <c r="B10143">
        <v>-131751.50935089201</v>
      </c>
      <c r="C10143" t="s">
        <v>3441</v>
      </c>
    </row>
    <row r="10144" spans="1:3" x14ac:dyDescent="0.25">
      <c r="A10144">
        <v>-8123872.5927153798</v>
      </c>
      <c r="B10144">
        <v>-131751.50935089201</v>
      </c>
      <c r="C10144" t="s">
        <v>3442</v>
      </c>
    </row>
    <row r="10145" spans="1:3" x14ac:dyDescent="0.25">
      <c r="A10145">
        <v>-8122938.1138384603</v>
      </c>
      <c r="B10145">
        <v>-131751.50935089201</v>
      </c>
      <c r="C10145" t="s">
        <v>3443</v>
      </c>
    </row>
    <row r="10146" spans="1:3" x14ac:dyDescent="0.25">
      <c r="A10146">
        <v>-8122003.6349615296</v>
      </c>
      <c r="B10146">
        <v>-131751.50935089201</v>
      </c>
      <c r="C10146" t="s">
        <v>3444</v>
      </c>
    </row>
    <row r="10147" spans="1:3" x14ac:dyDescent="0.25">
      <c r="A10147">
        <v>-8121069.1560846101</v>
      </c>
      <c r="B10147">
        <v>-131751.50935089201</v>
      </c>
      <c r="C10147" t="s">
        <v>3445</v>
      </c>
    </row>
    <row r="10148" spans="1:3" x14ac:dyDescent="0.25">
      <c r="A10148">
        <v>-8120134.6772076897</v>
      </c>
      <c r="B10148">
        <v>-131751.50935089201</v>
      </c>
      <c r="C10148" t="s">
        <v>3446</v>
      </c>
    </row>
    <row r="10149" spans="1:3" x14ac:dyDescent="0.25">
      <c r="A10149">
        <v>-8119200.19833076</v>
      </c>
      <c r="B10149">
        <v>-131751.50935089201</v>
      </c>
      <c r="C10149" t="s">
        <v>3447</v>
      </c>
    </row>
    <row r="10150" spans="1:3" x14ac:dyDescent="0.25">
      <c r="A10150">
        <v>-8118265.7194538396</v>
      </c>
      <c r="B10150">
        <v>-131751.50935089201</v>
      </c>
      <c r="C10150">
        <v>1.77813526242971E-2</v>
      </c>
    </row>
    <row r="10151" spans="1:3" x14ac:dyDescent="0.25">
      <c r="A10151">
        <v>-8117331.2405769201</v>
      </c>
      <c r="B10151">
        <v>-131751.50935089201</v>
      </c>
      <c r="C10151" t="s">
        <v>3448</v>
      </c>
    </row>
    <row r="10152" spans="1:3" x14ac:dyDescent="0.25">
      <c r="A10152">
        <v>-8116396.7616999904</v>
      </c>
      <c r="B10152">
        <v>-131751.50935089201</v>
      </c>
      <c r="C10152" t="s">
        <v>3449</v>
      </c>
    </row>
    <row r="10153" spans="1:3" x14ac:dyDescent="0.25">
      <c r="A10153">
        <v>-8115462.28282307</v>
      </c>
      <c r="B10153">
        <v>-131751.50935089201</v>
      </c>
      <c r="C10153" t="s">
        <v>3450</v>
      </c>
    </row>
    <row r="10154" spans="1:3" x14ac:dyDescent="0.25">
      <c r="A10154">
        <v>-8114527.8039461495</v>
      </c>
      <c r="B10154">
        <v>-131751.50935089201</v>
      </c>
      <c r="C10154" t="s">
        <v>3451</v>
      </c>
    </row>
    <row r="10155" spans="1:3" x14ac:dyDescent="0.25">
      <c r="A10155">
        <v>-8113593.32506923</v>
      </c>
      <c r="B10155">
        <v>-131751.50935089201</v>
      </c>
      <c r="C10155" t="s">
        <v>3452</v>
      </c>
    </row>
    <row r="10156" spans="1:3" x14ac:dyDescent="0.25">
      <c r="A10156">
        <v>-8112658.8461923003</v>
      </c>
      <c r="B10156">
        <v>-131751.50935089201</v>
      </c>
      <c r="C10156" t="s">
        <v>3453</v>
      </c>
    </row>
    <row r="10157" spans="1:3" x14ac:dyDescent="0.25">
      <c r="A10157">
        <v>-8111724.3673153799</v>
      </c>
      <c r="B10157">
        <v>-131751.50935089201</v>
      </c>
      <c r="C10157" t="s">
        <v>3454</v>
      </c>
    </row>
    <row r="10158" spans="1:3" x14ac:dyDescent="0.25">
      <c r="A10158">
        <v>-8110789.8884384604</v>
      </c>
      <c r="B10158">
        <v>-131751.50935089201</v>
      </c>
      <c r="C10158" t="s">
        <v>3455</v>
      </c>
    </row>
    <row r="10159" spans="1:3" x14ac:dyDescent="0.25">
      <c r="A10159">
        <v>-8109855.4095615298</v>
      </c>
      <c r="B10159">
        <v>-131751.50935089201</v>
      </c>
      <c r="C10159" t="s">
        <v>3456</v>
      </c>
    </row>
    <row r="10160" spans="1:3" x14ac:dyDescent="0.25">
      <c r="A10160">
        <v>-8108920.9306846103</v>
      </c>
      <c r="B10160">
        <v>-131751.50935089201</v>
      </c>
      <c r="C10160" t="s">
        <v>3457</v>
      </c>
    </row>
    <row r="10161" spans="1:3" x14ac:dyDescent="0.25">
      <c r="A10161">
        <v>-8107986.4518076899</v>
      </c>
      <c r="B10161">
        <v>-131751.50935089201</v>
      </c>
      <c r="C10161" t="s">
        <v>184</v>
      </c>
    </row>
    <row r="10162" spans="1:3" x14ac:dyDescent="0.25">
      <c r="A10162">
        <v>-8107051.9729307601</v>
      </c>
      <c r="B10162">
        <v>-131751.50935089201</v>
      </c>
      <c r="C10162" t="s">
        <v>184</v>
      </c>
    </row>
    <row r="10163" spans="1:3" x14ac:dyDescent="0.25">
      <c r="A10163">
        <v>-8106117.4940538397</v>
      </c>
      <c r="B10163">
        <v>-131751.50935089201</v>
      </c>
      <c r="C10163" t="s">
        <v>184</v>
      </c>
    </row>
    <row r="10164" spans="1:3" x14ac:dyDescent="0.25">
      <c r="A10164">
        <v>-8105183.0151769202</v>
      </c>
      <c r="B10164">
        <v>-131751.50935089201</v>
      </c>
      <c r="C10164" t="s">
        <v>184</v>
      </c>
    </row>
    <row r="10165" spans="1:3" x14ac:dyDescent="0.25">
      <c r="A10165">
        <v>-8104248.5362999896</v>
      </c>
      <c r="B10165">
        <v>-131751.50935089201</v>
      </c>
      <c r="C10165">
        <v>0</v>
      </c>
    </row>
    <row r="10166" spans="1:3" x14ac:dyDescent="0.25">
      <c r="A10166">
        <v>-8103314.0574230701</v>
      </c>
      <c r="B10166">
        <v>-131751.50935089201</v>
      </c>
      <c r="C10166" t="s">
        <v>184</v>
      </c>
    </row>
    <row r="10167" spans="1:3" x14ac:dyDescent="0.25">
      <c r="A10167">
        <v>-8102379.5785461497</v>
      </c>
      <c r="B10167">
        <v>-131751.50935089201</v>
      </c>
      <c r="C10167" t="s">
        <v>184</v>
      </c>
    </row>
    <row r="10168" spans="1:3" x14ac:dyDescent="0.25">
      <c r="A10168">
        <f>-8100510.6207923 -1</f>
        <v>-8100511.6207923004</v>
      </c>
      <c r="B10168" t="s">
        <v>3458</v>
      </c>
    </row>
    <row r="10169" spans="1:3" x14ac:dyDescent="0.25">
      <c r="A10169">
        <f>-8088362.3953923 -1</f>
        <v>-8088363.3953922996</v>
      </c>
      <c r="B10169" t="s">
        <v>3458</v>
      </c>
    </row>
    <row r="10170" spans="1:3" x14ac:dyDescent="0.25">
      <c r="A10170">
        <f>-8079952.0855 -1317</f>
        <v>-8081269.0855</v>
      </c>
      <c r="B10170" t="s">
        <v>3459</v>
      </c>
    </row>
    <row r="10171" spans="1:3" x14ac:dyDescent="0.25">
      <c r="A10171">
        <f>-8076214.1699923 -1</f>
        <v>-8076215.1699922998</v>
      </c>
      <c r="B10171" t="s">
        <v>3458</v>
      </c>
    </row>
    <row r="10172" spans="1:3" x14ac:dyDescent="0.25">
      <c r="A10172">
        <f>-8067803.8601 -1317</f>
        <v>-8069120.8601000002</v>
      </c>
      <c r="B10172" t="s">
        <v>3459</v>
      </c>
    </row>
    <row r="10173" spans="1:3" x14ac:dyDescent="0.25">
      <c r="A10173">
        <f>-8064065.9445923 -1</f>
        <v>-8064066.9445922999</v>
      </c>
      <c r="B10173" t="s">
        <v>3458</v>
      </c>
    </row>
    <row r="10174" spans="1:3" x14ac:dyDescent="0.25">
      <c r="A10174">
        <f>-8055655.6347 -1317</f>
        <v>-8056972.6347000003</v>
      </c>
      <c r="B10174" t="s">
        <v>3459</v>
      </c>
    </row>
    <row r="10175" spans="1:3" x14ac:dyDescent="0.25">
      <c r="A10175">
        <f>-8051917.7191923 -1</f>
        <v>-8051918.7191923</v>
      </c>
      <c r="B10175" t="s">
        <v>3458</v>
      </c>
    </row>
    <row r="10176" spans="1:3" x14ac:dyDescent="0.25">
      <c r="A10176">
        <f>-8043507.4093 -1317</f>
        <v>-8044824.4093000004</v>
      </c>
      <c r="B10176" t="s">
        <v>3459</v>
      </c>
    </row>
    <row r="10177" spans="1:3" x14ac:dyDescent="0.25">
      <c r="A10177">
        <f>-8039769.4937923 -1</f>
        <v>-8039770.4937923001</v>
      </c>
      <c r="B10177" t="s">
        <v>3458</v>
      </c>
    </row>
    <row r="10178" spans="1:3" x14ac:dyDescent="0.25">
      <c r="A10178">
        <f>-8031359.1839 -1317</f>
        <v>-8032676.1838999996</v>
      </c>
      <c r="B10178" t="s">
        <v>3459</v>
      </c>
    </row>
    <row r="10179" spans="1:3" x14ac:dyDescent="0.25">
      <c r="A10179">
        <f>-8027621.2683923 -1</f>
        <v>-8027622.2683923002</v>
      </c>
      <c r="B10179" t="s">
        <v>3458</v>
      </c>
    </row>
    <row r="10180" spans="1:3" x14ac:dyDescent="0.25">
      <c r="A10180">
        <f>-8019210.9585 -1317</f>
        <v>-8020527.9584999997</v>
      </c>
      <c r="B10180" t="s">
        <v>3459</v>
      </c>
    </row>
    <row r="10181" spans="1:3" x14ac:dyDescent="0.25">
      <c r="A10181">
        <f>-8015473.0429923 -1</f>
        <v>-8015474.0429923004</v>
      </c>
      <c r="B10181" t="s">
        <v>3458</v>
      </c>
    </row>
    <row r="10182" spans="1:3" x14ac:dyDescent="0.25">
      <c r="A10182">
        <v>-8124807.0715923002</v>
      </c>
      <c r="B10182">
        <v>-132685.988227678</v>
      </c>
      <c r="C10182" t="s">
        <v>3460</v>
      </c>
    </row>
    <row r="10183" spans="1:3" x14ac:dyDescent="0.25">
      <c r="A10183">
        <v>-8123872.5927153798</v>
      </c>
      <c r="B10183">
        <v>-132685.988227678</v>
      </c>
      <c r="C10183" t="s">
        <v>3461</v>
      </c>
    </row>
    <row r="10184" spans="1:3" x14ac:dyDescent="0.25">
      <c r="A10184">
        <v>-8122938.1138384603</v>
      </c>
      <c r="B10184">
        <v>-132685.988227678</v>
      </c>
      <c r="C10184" t="s">
        <v>3462</v>
      </c>
    </row>
    <row r="10185" spans="1:3" x14ac:dyDescent="0.25">
      <c r="A10185">
        <v>-8122003.6349615296</v>
      </c>
      <c r="B10185">
        <v>-132685.988227678</v>
      </c>
      <c r="C10185" t="s">
        <v>3463</v>
      </c>
    </row>
    <row r="10186" spans="1:3" x14ac:dyDescent="0.25">
      <c r="A10186">
        <v>-8121069.1560846101</v>
      </c>
      <c r="B10186">
        <v>-132685.988227678</v>
      </c>
      <c r="C10186" t="s">
        <v>3464</v>
      </c>
    </row>
    <row r="10187" spans="1:3" x14ac:dyDescent="0.25">
      <c r="A10187">
        <v>-8120134.6772076897</v>
      </c>
      <c r="B10187">
        <v>-132685.988227678</v>
      </c>
      <c r="C10187" t="s">
        <v>3465</v>
      </c>
    </row>
    <row r="10188" spans="1:3" x14ac:dyDescent="0.25">
      <c r="A10188">
        <v>-8119200.19833076</v>
      </c>
      <c r="B10188">
        <v>-132685.988227678</v>
      </c>
      <c r="C10188" t="s">
        <v>3466</v>
      </c>
    </row>
    <row r="10189" spans="1:3" x14ac:dyDescent="0.25">
      <c r="A10189">
        <v>-8118265.7194538396</v>
      </c>
      <c r="B10189">
        <v>-132685.988227678</v>
      </c>
      <c r="C10189">
        <v>1.64330378174781E-2</v>
      </c>
    </row>
    <row r="10190" spans="1:3" x14ac:dyDescent="0.25">
      <c r="A10190">
        <v>-8117331.2405769201</v>
      </c>
      <c r="B10190">
        <v>-132685.988227678</v>
      </c>
      <c r="C10190" t="s">
        <v>3467</v>
      </c>
    </row>
    <row r="10191" spans="1:3" x14ac:dyDescent="0.25">
      <c r="A10191">
        <v>-8116396.7616999904</v>
      </c>
      <c r="B10191">
        <v>-132685.988227678</v>
      </c>
      <c r="C10191" t="s">
        <v>3468</v>
      </c>
    </row>
    <row r="10192" spans="1:3" x14ac:dyDescent="0.25">
      <c r="A10192">
        <v>-8115462.28282307</v>
      </c>
      <c r="B10192">
        <v>-132685.988227678</v>
      </c>
      <c r="C10192" t="s">
        <v>3469</v>
      </c>
    </row>
    <row r="10193" spans="1:3" x14ac:dyDescent="0.25">
      <c r="A10193">
        <v>-8114527.8039461495</v>
      </c>
      <c r="B10193">
        <v>-132685.988227678</v>
      </c>
      <c r="C10193" t="s">
        <v>3470</v>
      </c>
    </row>
    <row r="10194" spans="1:3" x14ac:dyDescent="0.25">
      <c r="A10194">
        <v>-8113593.32506923</v>
      </c>
      <c r="B10194">
        <v>-132685.988227678</v>
      </c>
      <c r="C10194" t="s">
        <v>3471</v>
      </c>
    </row>
    <row r="10195" spans="1:3" x14ac:dyDescent="0.25">
      <c r="A10195">
        <v>-8112658.8461923003</v>
      </c>
      <c r="B10195">
        <v>-132685.988227678</v>
      </c>
      <c r="C10195" t="s">
        <v>3472</v>
      </c>
    </row>
    <row r="10196" spans="1:3" x14ac:dyDescent="0.25">
      <c r="A10196">
        <v>-8111724.3673153799</v>
      </c>
      <c r="B10196">
        <v>-132685.988227678</v>
      </c>
      <c r="C10196" t="s">
        <v>3473</v>
      </c>
    </row>
    <row r="10197" spans="1:3" x14ac:dyDescent="0.25">
      <c r="A10197">
        <v>-8110789.8884384604</v>
      </c>
      <c r="B10197">
        <v>-132685.988227678</v>
      </c>
      <c r="C10197" t="s">
        <v>3474</v>
      </c>
    </row>
    <row r="10198" spans="1:3" x14ac:dyDescent="0.25">
      <c r="A10198">
        <v>-8109855.4095615298</v>
      </c>
      <c r="B10198">
        <v>-132685.988227678</v>
      </c>
      <c r="C10198" t="s">
        <v>3475</v>
      </c>
    </row>
    <row r="10199" spans="1:3" x14ac:dyDescent="0.25">
      <c r="A10199">
        <v>-8108920.9306846103</v>
      </c>
      <c r="B10199">
        <v>-132685.988227678</v>
      </c>
      <c r="C10199" t="s">
        <v>3476</v>
      </c>
    </row>
    <row r="10200" spans="1:3" x14ac:dyDescent="0.25">
      <c r="A10200">
        <v>-8107986.4518076899</v>
      </c>
      <c r="B10200">
        <v>-132685.988227678</v>
      </c>
      <c r="C10200" t="s">
        <v>354</v>
      </c>
    </row>
    <row r="10201" spans="1:3" x14ac:dyDescent="0.25">
      <c r="A10201">
        <v>-8107051.9729307601</v>
      </c>
      <c r="B10201">
        <v>-132685.988227678</v>
      </c>
      <c r="C10201" t="s">
        <v>354</v>
      </c>
    </row>
    <row r="10202" spans="1:3" x14ac:dyDescent="0.25">
      <c r="A10202">
        <v>-8106117.4940538397</v>
      </c>
      <c r="B10202">
        <v>-132685.988227678</v>
      </c>
      <c r="C10202" t="s">
        <v>354</v>
      </c>
    </row>
    <row r="10203" spans="1:3" x14ac:dyDescent="0.25">
      <c r="A10203">
        <v>-8105183.0151769202</v>
      </c>
      <c r="B10203">
        <v>-132685.988227678</v>
      </c>
      <c r="C10203" t="s">
        <v>354</v>
      </c>
    </row>
    <row r="10204" spans="1:3" x14ac:dyDescent="0.25">
      <c r="A10204">
        <v>-8104248.5362999896</v>
      </c>
      <c r="B10204">
        <v>-132685.988227678</v>
      </c>
      <c r="C10204">
        <v>0</v>
      </c>
    </row>
    <row r="10205" spans="1:3" x14ac:dyDescent="0.25">
      <c r="A10205">
        <v>-8103314.0574230701</v>
      </c>
      <c r="B10205">
        <v>-132685.988227678</v>
      </c>
      <c r="C10205" t="s">
        <v>354</v>
      </c>
    </row>
    <row r="10206" spans="1:3" x14ac:dyDescent="0.25">
      <c r="A10206">
        <v>-8102379.5785461497</v>
      </c>
      <c r="B10206">
        <v>-132685.988227678</v>
      </c>
      <c r="C10206" t="s">
        <v>354</v>
      </c>
    </row>
    <row r="10207" spans="1:3" x14ac:dyDescent="0.25">
      <c r="A10207">
        <f>-8100510.6207923 -1</f>
        <v>-8100511.6207923004</v>
      </c>
      <c r="B10207" t="s">
        <v>3477</v>
      </c>
    </row>
    <row r="10208" spans="1:3" x14ac:dyDescent="0.25">
      <c r="A10208">
        <f>-8088362.3953923 -1</f>
        <v>-8088363.3953922996</v>
      </c>
      <c r="B10208" t="s">
        <v>3477</v>
      </c>
    </row>
    <row r="10209" spans="1:3" x14ac:dyDescent="0.25">
      <c r="A10209">
        <f>-8079952.0855 -1326</f>
        <v>-8081278.0855</v>
      </c>
      <c r="B10209" t="s">
        <v>3478</v>
      </c>
    </row>
    <row r="10210" spans="1:3" x14ac:dyDescent="0.25">
      <c r="A10210">
        <f>-8076214.1699923 -1</f>
        <v>-8076215.1699922998</v>
      </c>
      <c r="B10210" t="s">
        <v>3477</v>
      </c>
    </row>
    <row r="10211" spans="1:3" x14ac:dyDescent="0.25">
      <c r="A10211">
        <f>-8067803.8601 -1326</f>
        <v>-8069129.8601000002</v>
      </c>
      <c r="B10211" t="s">
        <v>3478</v>
      </c>
    </row>
    <row r="10212" spans="1:3" x14ac:dyDescent="0.25">
      <c r="A10212">
        <f>-8064065.9445923 -1</f>
        <v>-8064066.9445922999</v>
      </c>
      <c r="B10212" t="s">
        <v>3477</v>
      </c>
    </row>
    <row r="10213" spans="1:3" x14ac:dyDescent="0.25">
      <c r="A10213">
        <f>-8055655.6347 -1326</f>
        <v>-8056981.6347000003</v>
      </c>
      <c r="B10213" t="s">
        <v>3478</v>
      </c>
    </row>
    <row r="10214" spans="1:3" x14ac:dyDescent="0.25">
      <c r="A10214">
        <f>-8051917.7191923 -1</f>
        <v>-8051918.7191923</v>
      </c>
      <c r="B10214" t="s">
        <v>3477</v>
      </c>
    </row>
    <row r="10215" spans="1:3" x14ac:dyDescent="0.25">
      <c r="A10215">
        <f>-8043507.4093 -1326</f>
        <v>-8044833.4093000004</v>
      </c>
      <c r="B10215" t="s">
        <v>3478</v>
      </c>
    </row>
    <row r="10216" spans="1:3" x14ac:dyDescent="0.25">
      <c r="A10216">
        <f>-8039769.4937923 -1</f>
        <v>-8039770.4937923001</v>
      </c>
      <c r="B10216" t="s">
        <v>3477</v>
      </c>
    </row>
    <row r="10217" spans="1:3" x14ac:dyDescent="0.25">
      <c r="A10217">
        <f>-8031359.1839 -1326</f>
        <v>-8032685.1838999996</v>
      </c>
      <c r="B10217" t="s">
        <v>3478</v>
      </c>
    </row>
    <row r="10218" spans="1:3" x14ac:dyDescent="0.25">
      <c r="A10218">
        <f>-8027621.2683923 -1</f>
        <v>-8027622.2683923002</v>
      </c>
      <c r="B10218" t="s">
        <v>3477</v>
      </c>
    </row>
    <row r="10219" spans="1:3" x14ac:dyDescent="0.25">
      <c r="A10219">
        <f>-8019210.9585 -1326</f>
        <v>-8020536.9584999997</v>
      </c>
      <c r="B10219" t="s">
        <v>3478</v>
      </c>
    </row>
    <row r="10220" spans="1:3" x14ac:dyDescent="0.25">
      <c r="A10220">
        <f>-8015473.0429923 -1</f>
        <v>-8015474.0429923004</v>
      </c>
      <c r="B10220" t="s">
        <v>3477</v>
      </c>
    </row>
    <row r="10221" spans="1:3" x14ac:dyDescent="0.25">
      <c r="A10221">
        <v>-8124807.0715923002</v>
      </c>
      <c r="B10221">
        <v>-133620.46710446401</v>
      </c>
      <c r="C10221" t="s">
        <v>3479</v>
      </c>
    </row>
    <row r="10222" spans="1:3" x14ac:dyDescent="0.25">
      <c r="A10222">
        <v>-8123872.5927153798</v>
      </c>
      <c r="B10222">
        <v>-133620.46710446401</v>
      </c>
      <c r="C10222" t="s">
        <v>3480</v>
      </c>
    </row>
    <row r="10223" spans="1:3" x14ac:dyDescent="0.25">
      <c r="A10223">
        <v>-8122938.1138384603</v>
      </c>
      <c r="B10223">
        <v>-133620.46710446401</v>
      </c>
      <c r="C10223" t="s">
        <v>3481</v>
      </c>
    </row>
    <row r="10224" spans="1:3" x14ac:dyDescent="0.25">
      <c r="A10224">
        <v>-8122003.6349615296</v>
      </c>
      <c r="B10224">
        <v>-133620.46710446401</v>
      </c>
      <c r="C10224" t="s">
        <v>3482</v>
      </c>
    </row>
    <row r="10225" spans="1:3" x14ac:dyDescent="0.25">
      <c r="A10225">
        <v>-8121069.1560846101</v>
      </c>
      <c r="B10225">
        <v>-133620.46710446401</v>
      </c>
      <c r="C10225" t="s">
        <v>3483</v>
      </c>
    </row>
    <row r="10226" spans="1:3" x14ac:dyDescent="0.25">
      <c r="A10226">
        <v>-8120134.6772076897</v>
      </c>
      <c r="B10226">
        <v>-133620.46710446401</v>
      </c>
      <c r="C10226" t="s">
        <v>3484</v>
      </c>
    </row>
    <row r="10227" spans="1:3" x14ac:dyDescent="0.25">
      <c r="A10227">
        <v>-8119200.19833076</v>
      </c>
      <c r="B10227">
        <v>-133620.46710446401</v>
      </c>
      <c r="C10227" t="s">
        <v>3485</v>
      </c>
    </row>
    <row r="10228" spans="1:3" x14ac:dyDescent="0.25">
      <c r="A10228">
        <v>-8118265.7194538396</v>
      </c>
      <c r="B10228">
        <v>-133620.46710446401</v>
      </c>
      <c r="C10228">
        <v>1.65336355566978E-2</v>
      </c>
    </row>
    <row r="10229" spans="1:3" x14ac:dyDescent="0.25">
      <c r="A10229">
        <v>-8117331.2405769201</v>
      </c>
      <c r="B10229">
        <v>-133620.46710446401</v>
      </c>
      <c r="C10229" t="s">
        <v>3486</v>
      </c>
    </row>
    <row r="10230" spans="1:3" x14ac:dyDescent="0.25">
      <c r="A10230">
        <v>-8116396.7616999904</v>
      </c>
      <c r="B10230">
        <v>-133620.46710446401</v>
      </c>
      <c r="C10230" t="s">
        <v>3487</v>
      </c>
    </row>
    <row r="10231" spans="1:3" x14ac:dyDescent="0.25">
      <c r="A10231">
        <v>-8115462.28282307</v>
      </c>
      <c r="B10231">
        <v>-133620.46710446401</v>
      </c>
      <c r="C10231" t="s">
        <v>3488</v>
      </c>
    </row>
    <row r="10232" spans="1:3" x14ac:dyDescent="0.25">
      <c r="A10232">
        <v>-8114527.8039461495</v>
      </c>
      <c r="B10232">
        <v>-133620.46710446401</v>
      </c>
      <c r="C10232" t="s">
        <v>3489</v>
      </c>
    </row>
    <row r="10233" spans="1:3" x14ac:dyDescent="0.25">
      <c r="A10233">
        <v>-8113593.32506923</v>
      </c>
      <c r="B10233">
        <v>-133620.46710446401</v>
      </c>
      <c r="C10233" t="s">
        <v>3490</v>
      </c>
    </row>
    <row r="10234" spans="1:3" x14ac:dyDescent="0.25">
      <c r="A10234">
        <v>-8112658.8461923003</v>
      </c>
      <c r="B10234">
        <v>-133620.46710446401</v>
      </c>
      <c r="C10234" t="s">
        <v>3491</v>
      </c>
    </row>
    <row r="10235" spans="1:3" x14ac:dyDescent="0.25">
      <c r="A10235">
        <v>-8111724.3673153799</v>
      </c>
      <c r="B10235">
        <v>-133620.46710446401</v>
      </c>
      <c r="C10235" t="s">
        <v>3492</v>
      </c>
    </row>
    <row r="10236" spans="1:3" x14ac:dyDescent="0.25">
      <c r="A10236">
        <v>-8110789.8884384604</v>
      </c>
      <c r="B10236">
        <v>-133620.46710446401</v>
      </c>
      <c r="C10236" t="s">
        <v>3493</v>
      </c>
    </row>
    <row r="10237" spans="1:3" x14ac:dyDescent="0.25">
      <c r="A10237">
        <v>-8109855.4095615298</v>
      </c>
      <c r="B10237">
        <v>-133620.46710446401</v>
      </c>
      <c r="C10237" t="s">
        <v>3494</v>
      </c>
    </row>
    <row r="10238" spans="1:3" x14ac:dyDescent="0.25">
      <c r="A10238">
        <v>-8108920.9306846103</v>
      </c>
      <c r="B10238">
        <v>-133620.46710446401</v>
      </c>
      <c r="C10238" t="s">
        <v>3495</v>
      </c>
    </row>
    <row r="10239" spans="1:3" x14ac:dyDescent="0.25">
      <c r="A10239">
        <v>-8107986.4518076899</v>
      </c>
      <c r="B10239">
        <v>-133620.46710446401</v>
      </c>
      <c r="C10239" t="s">
        <v>184</v>
      </c>
    </row>
    <row r="10240" spans="1:3" x14ac:dyDescent="0.25">
      <c r="A10240">
        <v>-8107051.9729307601</v>
      </c>
      <c r="B10240">
        <v>-133620.46710446401</v>
      </c>
      <c r="C10240" t="s">
        <v>184</v>
      </c>
    </row>
    <row r="10241" spans="1:3" x14ac:dyDescent="0.25">
      <c r="A10241">
        <v>-8106117.4940538397</v>
      </c>
      <c r="B10241">
        <v>-133620.46710446401</v>
      </c>
      <c r="C10241" t="s">
        <v>184</v>
      </c>
    </row>
    <row r="10242" spans="1:3" x14ac:dyDescent="0.25">
      <c r="A10242">
        <v>-8105183.0151769202</v>
      </c>
      <c r="B10242">
        <v>-133620.46710446401</v>
      </c>
      <c r="C10242" t="s">
        <v>184</v>
      </c>
    </row>
    <row r="10243" spans="1:3" x14ac:dyDescent="0.25">
      <c r="A10243">
        <v>-8104248.5362999896</v>
      </c>
      <c r="B10243">
        <v>-133620.46710446401</v>
      </c>
      <c r="C10243">
        <v>0</v>
      </c>
    </row>
    <row r="10244" spans="1:3" x14ac:dyDescent="0.25">
      <c r="A10244">
        <v>-8103314.0574230701</v>
      </c>
      <c r="B10244">
        <v>-133620.46710446401</v>
      </c>
      <c r="C10244" t="s">
        <v>184</v>
      </c>
    </row>
    <row r="10245" spans="1:3" x14ac:dyDescent="0.25">
      <c r="A10245">
        <v>-8102379.5785461497</v>
      </c>
      <c r="B10245">
        <v>-133620.46710446401</v>
      </c>
      <c r="C10245" t="s">
        <v>184</v>
      </c>
    </row>
    <row r="10246" spans="1:3" x14ac:dyDescent="0.25">
      <c r="A10246">
        <f>-8100510.6207923 -1</f>
        <v>-8100511.6207923004</v>
      </c>
      <c r="B10246" t="s">
        <v>3496</v>
      </c>
    </row>
    <row r="10247" spans="1:3" x14ac:dyDescent="0.25">
      <c r="A10247">
        <f>-8088362.3953923 -1</f>
        <v>-8088363.3953922996</v>
      </c>
      <c r="B10247" t="s">
        <v>3496</v>
      </c>
    </row>
    <row r="10248" spans="1:3" x14ac:dyDescent="0.25">
      <c r="A10248">
        <f>-8079952.0855 -1336</f>
        <v>-8081288.0855</v>
      </c>
      <c r="B10248" t="s">
        <v>3497</v>
      </c>
    </row>
    <row r="10249" spans="1:3" x14ac:dyDescent="0.25">
      <c r="A10249">
        <f>-8076214.1699923 -1</f>
        <v>-8076215.1699922998</v>
      </c>
      <c r="B10249" t="s">
        <v>3496</v>
      </c>
    </row>
    <row r="10250" spans="1:3" x14ac:dyDescent="0.25">
      <c r="A10250">
        <f>-8067803.8601 -1336</f>
        <v>-8069139.8601000002</v>
      </c>
      <c r="B10250" t="s">
        <v>3497</v>
      </c>
    </row>
    <row r="10251" spans="1:3" x14ac:dyDescent="0.25">
      <c r="A10251">
        <f>-8064065.9445923 -1</f>
        <v>-8064066.9445922999</v>
      </c>
      <c r="B10251" t="s">
        <v>3496</v>
      </c>
    </row>
    <row r="10252" spans="1:3" x14ac:dyDescent="0.25">
      <c r="A10252">
        <f>-8055655.6347 -1336</f>
        <v>-8056991.6347000003</v>
      </c>
      <c r="B10252" t="s">
        <v>3497</v>
      </c>
    </row>
    <row r="10253" spans="1:3" x14ac:dyDescent="0.25">
      <c r="A10253">
        <f>-8051917.7191923 -1</f>
        <v>-8051918.7191923</v>
      </c>
      <c r="B10253" t="s">
        <v>3496</v>
      </c>
    </row>
    <row r="10254" spans="1:3" x14ac:dyDescent="0.25">
      <c r="A10254">
        <f>-8043507.4093 -1336</f>
        <v>-8044843.4093000004</v>
      </c>
      <c r="B10254" t="s">
        <v>3497</v>
      </c>
    </row>
    <row r="10255" spans="1:3" x14ac:dyDescent="0.25">
      <c r="A10255">
        <f>-8039769.4937923 -1</f>
        <v>-8039770.4937923001</v>
      </c>
      <c r="B10255" t="s">
        <v>3496</v>
      </c>
    </row>
    <row r="10256" spans="1:3" x14ac:dyDescent="0.25">
      <c r="A10256">
        <f>-8031359.1839 -1336</f>
        <v>-8032695.1838999996</v>
      </c>
      <c r="B10256" t="s">
        <v>3497</v>
      </c>
    </row>
    <row r="10257" spans="1:3" x14ac:dyDescent="0.25">
      <c r="A10257">
        <f>-8027621.2683923 -1</f>
        <v>-8027622.2683923002</v>
      </c>
      <c r="B10257" t="s">
        <v>3496</v>
      </c>
    </row>
    <row r="10258" spans="1:3" x14ac:dyDescent="0.25">
      <c r="A10258">
        <f>-8019210.9585 -1336</f>
        <v>-8020546.9584999997</v>
      </c>
      <c r="B10258" t="s">
        <v>3497</v>
      </c>
    </row>
    <row r="10259" spans="1:3" x14ac:dyDescent="0.25">
      <c r="A10259">
        <f>-8015473.0429923 -1</f>
        <v>-8015474.0429923004</v>
      </c>
      <c r="B10259" t="s">
        <v>3496</v>
      </c>
    </row>
    <row r="10260" spans="1:3" x14ac:dyDescent="0.25">
      <c r="A10260">
        <v>-8124807.0715923002</v>
      </c>
      <c r="B10260">
        <v>-134554.94598124901</v>
      </c>
      <c r="C10260" t="s">
        <v>3498</v>
      </c>
    </row>
    <row r="10261" spans="1:3" x14ac:dyDescent="0.25">
      <c r="A10261">
        <v>-8123872.5927153798</v>
      </c>
      <c r="B10261">
        <v>-134554.94598124901</v>
      </c>
      <c r="C10261" t="s">
        <v>3499</v>
      </c>
    </row>
    <row r="10262" spans="1:3" x14ac:dyDescent="0.25">
      <c r="A10262">
        <v>-8122938.1138384603</v>
      </c>
      <c r="B10262">
        <v>-134554.94598124901</v>
      </c>
      <c r="C10262" t="s">
        <v>3500</v>
      </c>
    </row>
    <row r="10263" spans="1:3" x14ac:dyDescent="0.25">
      <c r="A10263">
        <v>-8122003.6349615296</v>
      </c>
      <c r="B10263">
        <v>-134554.94598124901</v>
      </c>
      <c r="C10263" t="s">
        <v>3501</v>
      </c>
    </row>
    <row r="10264" spans="1:3" x14ac:dyDescent="0.25">
      <c r="A10264">
        <v>-8121069.1560846101</v>
      </c>
      <c r="B10264">
        <v>-134554.94598124901</v>
      </c>
      <c r="C10264" t="s">
        <v>3502</v>
      </c>
    </row>
    <row r="10265" spans="1:3" x14ac:dyDescent="0.25">
      <c r="A10265">
        <v>-8120134.6772076897</v>
      </c>
      <c r="B10265">
        <v>-134554.94598124901</v>
      </c>
      <c r="C10265" t="s">
        <v>3503</v>
      </c>
    </row>
    <row r="10266" spans="1:3" x14ac:dyDescent="0.25">
      <c r="A10266">
        <v>-8119200.19833076</v>
      </c>
      <c r="B10266">
        <v>-134554.94598124901</v>
      </c>
      <c r="C10266" t="s">
        <v>3504</v>
      </c>
    </row>
    <row r="10267" spans="1:3" x14ac:dyDescent="0.25">
      <c r="A10267">
        <v>-8118265.7194538396</v>
      </c>
      <c r="B10267">
        <v>-134554.94598124901</v>
      </c>
      <c r="C10267">
        <v>1.71434879302978E-2</v>
      </c>
    </row>
    <row r="10268" spans="1:3" x14ac:dyDescent="0.25">
      <c r="A10268">
        <v>-8117331.2405769201</v>
      </c>
      <c r="B10268">
        <v>-134554.94598124901</v>
      </c>
      <c r="C10268" t="s">
        <v>3505</v>
      </c>
    </row>
    <row r="10269" spans="1:3" x14ac:dyDescent="0.25">
      <c r="A10269">
        <v>-8116396.7616999904</v>
      </c>
      <c r="B10269">
        <v>-134554.94598124901</v>
      </c>
      <c r="C10269" t="s">
        <v>3506</v>
      </c>
    </row>
    <row r="10270" spans="1:3" x14ac:dyDescent="0.25">
      <c r="A10270">
        <v>-8115462.28282307</v>
      </c>
      <c r="B10270">
        <v>-134554.94598124901</v>
      </c>
      <c r="C10270" t="s">
        <v>3507</v>
      </c>
    </row>
    <row r="10271" spans="1:3" x14ac:dyDescent="0.25">
      <c r="A10271">
        <v>-8114527.8039461495</v>
      </c>
      <c r="B10271">
        <v>-134554.94598124901</v>
      </c>
      <c r="C10271" t="s">
        <v>3508</v>
      </c>
    </row>
    <row r="10272" spans="1:3" x14ac:dyDescent="0.25">
      <c r="A10272">
        <v>-8113593.32506923</v>
      </c>
      <c r="B10272">
        <v>-134554.94598124901</v>
      </c>
      <c r="C10272" t="s">
        <v>3509</v>
      </c>
    </row>
    <row r="10273" spans="1:3" x14ac:dyDescent="0.25">
      <c r="A10273">
        <v>-8112658.8461923003</v>
      </c>
      <c r="B10273">
        <v>-134554.94598124901</v>
      </c>
      <c r="C10273" t="s">
        <v>3510</v>
      </c>
    </row>
    <row r="10274" spans="1:3" x14ac:dyDescent="0.25">
      <c r="A10274">
        <v>-8111724.3673153799</v>
      </c>
      <c r="B10274">
        <v>-134554.94598124901</v>
      </c>
      <c r="C10274" t="s">
        <v>3511</v>
      </c>
    </row>
    <row r="10275" spans="1:3" x14ac:dyDescent="0.25">
      <c r="A10275">
        <v>-8110789.8884384604</v>
      </c>
      <c r="B10275">
        <v>-134554.94598124901</v>
      </c>
      <c r="C10275" t="s">
        <v>3512</v>
      </c>
    </row>
    <row r="10276" spans="1:3" x14ac:dyDescent="0.25">
      <c r="A10276">
        <v>-8109855.4095615298</v>
      </c>
      <c r="B10276">
        <v>-134554.94598124901</v>
      </c>
      <c r="C10276" t="s">
        <v>3513</v>
      </c>
    </row>
    <row r="10277" spans="1:3" x14ac:dyDescent="0.25">
      <c r="A10277">
        <v>-8108920.9306846103</v>
      </c>
      <c r="B10277">
        <v>-134554.94598124901</v>
      </c>
      <c r="C10277" t="s">
        <v>3514</v>
      </c>
    </row>
    <row r="10278" spans="1:3" x14ac:dyDescent="0.25">
      <c r="A10278">
        <v>-8107986.4518076899</v>
      </c>
      <c r="B10278">
        <v>-134554.94598124901</v>
      </c>
      <c r="C10278" t="s">
        <v>354</v>
      </c>
    </row>
    <row r="10279" spans="1:3" x14ac:dyDescent="0.25">
      <c r="A10279">
        <v>-8107051.9729307601</v>
      </c>
      <c r="B10279">
        <v>-134554.94598124901</v>
      </c>
      <c r="C10279" t="s">
        <v>354</v>
      </c>
    </row>
    <row r="10280" spans="1:3" x14ac:dyDescent="0.25">
      <c r="A10280">
        <v>-8106117.4940538397</v>
      </c>
      <c r="B10280">
        <v>-134554.94598124901</v>
      </c>
      <c r="C10280" t="s">
        <v>354</v>
      </c>
    </row>
    <row r="10281" spans="1:3" x14ac:dyDescent="0.25">
      <c r="A10281">
        <v>-8105183.0151769202</v>
      </c>
      <c r="B10281">
        <v>-134554.94598124901</v>
      </c>
      <c r="C10281" t="s">
        <v>354</v>
      </c>
    </row>
    <row r="10282" spans="1:3" x14ac:dyDescent="0.25">
      <c r="A10282">
        <v>-8104248.5362999896</v>
      </c>
      <c r="B10282">
        <v>-134554.94598124901</v>
      </c>
      <c r="C10282">
        <v>0</v>
      </c>
    </row>
    <row r="10283" spans="1:3" x14ac:dyDescent="0.25">
      <c r="A10283">
        <v>-8103314.0574230701</v>
      </c>
      <c r="B10283">
        <v>-134554.94598124901</v>
      </c>
      <c r="C10283" t="s">
        <v>354</v>
      </c>
    </row>
    <row r="10284" spans="1:3" x14ac:dyDescent="0.25">
      <c r="A10284">
        <v>-8102379.5785461497</v>
      </c>
      <c r="B10284">
        <v>-134554.94598124901</v>
      </c>
      <c r="C10284" t="s">
        <v>354</v>
      </c>
    </row>
    <row r="10285" spans="1:3" x14ac:dyDescent="0.25">
      <c r="A10285">
        <v>-8101445.0996692302</v>
      </c>
      <c r="B10285">
        <v>-134554.94598124901</v>
      </c>
      <c r="C10285">
        <v>0</v>
      </c>
    </row>
    <row r="10286" spans="1:3" x14ac:dyDescent="0.25">
      <c r="A10286">
        <f>-8100510.6207923 -1</f>
        <v>-8100511.6207923004</v>
      </c>
      <c r="B10286" t="s">
        <v>3515</v>
      </c>
    </row>
    <row r="10287" spans="1:3" x14ac:dyDescent="0.25">
      <c r="A10287">
        <f>-8088362.3953923 -1</f>
        <v>-8088363.3953922996</v>
      </c>
      <c r="B10287" t="s">
        <v>3515</v>
      </c>
    </row>
    <row r="10288" spans="1:3" x14ac:dyDescent="0.25">
      <c r="A10288">
        <f>-8079952.0855 -1345</f>
        <v>-8081297.0855</v>
      </c>
      <c r="B10288" t="s">
        <v>3516</v>
      </c>
    </row>
    <row r="10289" spans="1:3" x14ac:dyDescent="0.25">
      <c r="A10289">
        <f>-8076214.1699923 -1</f>
        <v>-8076215.1699922998</v>
      </c>
      <c r="B10289" t="s">
        <v>3515</v>
      </c>
    </row>
    <row r="10290" spans="1:3" x14ac:dyDescent="0.25">
      <c r="A10290">
        <f>-8067803.8601 -1345</f>
        <v>-8069148.8601000002</v>
      </c>
      <c r="B10290" t="s">
        <v>3516</v>
      </c>
    </row>
    <row r="10291" spans="1:3" x14ac:dyDescent="0.25">
      <c r="A10291">
        <f>-8064065.9445923 -1</f>
        <v>-8064066.9445922999</v>
      </c>
      <c r="B10291" t="s">
        <v>3515</v>
      </c>
    </row>
    <row r="10292" spans="1:3" x14ac:dyDescent="0.25">
      <c r="A10292">
        <f>-8055655.6347 -1345</f>
        <v>-8057000.6347000003</v>
      </c>
      <c r="B10292" t="s">
        <v>3516</v>
      </c>
    </row>
    <row r="10293" spans="1:3" x14ac:dyDescent="0.25">
      <c r="A10293">
        <f>-8051917.7191923 -1</f>
        <v>-8051918.7191923</v>
      </c>
      <c r="B10293" t="s">
        <v>3515</v>
      </c>
    </row>
    <row r="10294" spans="1:3" x14ac:dyDescent="0.25">
      <c r="A10294">
        <f>-8043507.4093 -1345</f>
        <v>-8044852.4093000004</v>
      </c>
      <c r="B10294" t="s">
        <v>3516</v>
      </c>
    </row>
    <row r="10295" spans="1:3" x14ac:dyDescent="0.25">
      <c r="A10295">
        <f>-8039769.4937923 -1</f>
        <v>-8039770.4937923001</v>
      </c>
      <c r="B10295" t="s">
        <v>3515</v>
      </c>
    </row>
    <row r="10296" spans="1:3" x14ac:dyDescent="0.25">
      <c r="A10296">
        <f>-8031359.1839 -1345</f>
        <v>-8032704.1838999996</v>
      </c>
      <c r="B10296" t="s">
        <v>3516</v>
      </c>
    </row>
    <row r="10297" spans="1:3" x14ac:dyDescent="0.25">
      <c r="A10297">
        <f>-8027621.2683923 -1</f>
        <v>-8027622.2683923002</v>
      </c>
      <c r="B10297" t="s">
        <v>3515</v>
      </c>
    </row>
    <row r="10298" spans="1:3" x14ac:dyDescent="0.25">
      <c r="A10298">
        <f>-8019210.9585 -1345</f>
        <v>-8020555.9584999997</v>
      </c>
      <c r="B10298" t="s">
        <v>3516</v>
      </c>
    </row>
    <row r="10299" spans="1:3" x14ac:dyDescent="0.25">
      <c r="A10299">
        <f>-8015473.0429923 -1</f>
        <v>-8015474.0429923004</v>
      </c>
      <c r="B10299" t="s">
        <v>3515</v>
      </c>
    </row>
    <row r="10300" spans="1:3" x14ac:dyDescent="0.25">
      <c r="A10300">
        <v>-8124807.0715923002</v>
      </c>
      <c r="B10300">
        <v>-135489.424858035</v>
      </c>
      <c r="C10300" t="s">
        <v>3517</v>
      </c>
    </row>
    <row r="10301" spans="1:3" x14ac:dyDescent="0.25">
      <c r="A10301">
        <v>-8123872.5927153798</v>
      </c>
      <c r="B10301">
        <v>-135489.424858035</v>
      </c>
      <c r="C10301" t="s">
        <v>3518</v>
      </c>
    </row>
    <row r="10302" spans="1:3" x14ac:dyDescent="0.25">
      <c r="A10302">
        <v>-8122938.1138384603</v>
      </c>
      <c r="B10302">
        <v>-135489.424858035</v>
      </c>
      <c r="C10302" t="s">
        <v>3519</v>
      </c>
    </row>
    <row r="10303" spans="1:3" x14ac:dyDescent="0.25">
      <c r="A10303">
        <v>-8122003.6349615296</v>
      </c>
      <c r="B10303">
        <v>-135489.424858035</v>
      </c>
      <c r="C10303" t="s">
        <v>3520</v>
      </c>
    </row>
    <row r="10304" spans="1:3" x14ac:dyDescent="0.25">
      <c r="A10304">
        <v>-8121069.1560846101</v>
      </c>
      <c r="B10304">
        <v>-135489.424858035</v>
      </c>
      <c r="C10304" t="s">
        <v>3521</v>
      </c>
    </row>
    <row r="10305" spans="1:3" x14ac:dyDescent="0.25">
      <c r="A10305">
        <v>-8120134.6772076897</v>
      </c>
      <c r="B10305">
        <v>-135489.424858035</v>
      </c>
      <c r="C10305" t="s">
        <v>3522</v>
      </c>
    </row>
    <row r="10306" spans="1:3" x14ac:dyDescent="0.25">
      <c r="A10306">
        <v>-8119200.19833076</v>
      </c>
      <c r="B10306">
        <v>-135489.424858035</v>
      </c>
      <c r="C10306" t="s">
        <v>3523</v>
      </c>
    </row>
    <row r="10307" spans="1:3" x14ac:dyDescent="0.25">
      <c r="A10307">
        <v>-8118265.7194538396</v>
      </c>
      <c r="B10307">
        <v>-135489.424858035</v>
      </c>
      <c r="C10307">
        <v>1.6378661617636601E-2</v>
      </c>
    </row>
    <row r="10308" spans="1:3" x14ac:dyDescent="0.25">
      <c r="A10308">
        <v>-8117331.2405769201</v>
      </c>
      <c r="B10308">
        <v>-135489.424858035</v>
      </c>
      <c r="C10308" t="s">
        <v>3524</v>
      </c>
    </row>
    <row r="10309" spans="1:3" x14ac:dyDescent="0.25">
      <c r="A10309">
        <v>-8116396.7616999904</v>
      </c>
      <c r="B10309">
        <v>-135489.424858035</v>
      </c>
      <c r="C10309" t="s">
        <v>3525</v>
      </c>
    </row>
    <row r="10310" spans="1:3" x14ac:dyDescent="0.25">
      <c r="A10310">
        <v>-8115462.28282307</v>
      </c>
      <c r="B10310">
        <v>-135489.424858035</v>
      </c>
      <c r="C10310" t="s">
        <v>3526</v>
      </c>
    </row>
    <row r="10311" spans="1:3" x14ac:dyDescent="0.25">
      <c r="A10311">
        <v>-8114527.8039461495</v>
      </c>
      <c r="B10311">
        <v>-135489.424858035</v>
      </c>
      <c r="C10311" t="s">
        <v>3527</v>
      </c>
    </row>
    <row r="10312" spans="1:3" x14ac:dyDescent="0.25">
      <c r="A10312">
        <v>-8113593.32506923</v>
      </c>
      <c r="B10312">
        <v>-135489.424858035</v>
      </c>
      <c r="C10312" t="s">
        <v>3528</v>
      </c>
    </row>
    <row r="10313" spans="1:3" x14ac:dyDescent="0.25">
      <c r="A10313">
        <v>-8112658.8461923003</v>
      </c>
      <c r="B10313">
        <v>-135489.424858035</v>
      </c>
      <c r="C10313" t="s">
        <v>3529</v>
      </c>
    </row>
    <row r="10314" spans="1:3" x14ac:dyDescent="0.25">
      <c r="A10314">
        <v>-8111724.3673153799</v>
      </c>
      <c r="B10314">
        <v>-135489.424858035</v>
      </c>
      <c r="C10314" t="s">
        <v>3530</v>
      </c>
    </row>
    <row r="10315" spans="1:3" x14ac:dyDescent="0.25">
      <c r="A10315">
        <v>-8110789.8884384604</v>
      </c>
      <c r="B10315">
        <v>-135489.424858035</v>
      </c>
      <c r="C10315" t="s">
        <v>3531</v>
      </c>
    </row>
    <row r="10316" spans="1:3" x14ac:dyDescent="0.25">
      <c r="A10316">
        <v>-8109855.4095615298</v>
      </c>
      <c r="B10316">
        <v>-135489.424858035</v>
      </c>
      <c r="C10316" t="s">
        <v>3532</v>
      </c>
    </row>
    <row r="10317" spans="1:3" x14ac:dyDescent="0.25">
      <c r="A10317">
        <v>-8108920.9306846103</v>
      </c>
      <c r="B10317">
        <v>-135489.424858035</v>
      </c>
      <c r="C10317" t="s">
        <v>3533</v>
      </c>
    </row>
    <row r="10318" spans="1:3" x14ac:dyDescent="0.25">
      <c r="A10318">
        <v>-8107986.4518076899</v>
      </c>
      <c r="B10318">
        <v>-135489.424858035</v>
      </c>
      <c r="C10318" t="s">
        <v>388</v>
      </c>
    </row>
    <row r="10319" spans="1:3" x14ac:dyDescent="0.25">
      <c r="A10319">
        <v>-8107051.9729307601</v>
      </c>
      <c r="B10319">
        <v>-135489.424858035</v>
      </c>
      <c r="C10319" t="s">
        <v>388</v>
      </c>
    </row>
    <row r="10320" spans="1:3" x14ac:dyDescent="0.25">
      <c r="A10320">
        <v>-8106117.4940538397</v>
      </c>
      <c r="B10320">
        <v>-135489.424858035</v>
      </c>
      <c r="C10320" t="s">
        <v>388</v>
      </c>
    </row>
    <row r="10321" spans="1:3" x14ac:dyDescent="0.25">
      <c r="A10321">
        <v>-8105183.0151769202</v>
      </c>
      <c r="B10321">
        <v>-135489.424858035</v>
      </c>
      <c r="C10321" t="s">
        <v>388</v>
      </c>
    </row>
    <row r="10322" spans="1:3" x14ac:dyDescent="0.25">
      <c r="A10322">
        <v>-8104248.5362999896</v>
      </c>
      <c r="B10322">
        <v>-135489.424858035</v>
      </c>
      <c r="C10322">
        <v>0</v>
      </c>
    </row>
    <row r="10323" spans="1:3" x14ac:dyDescent="0.25">
      <c r="A10323">
        <v>-8103314.0574230701</v>
      </c>
      <c r="B10323">
        <v>-135489.424858035</v>
      </c>
      <c r="C10323" t="s">
        <v>388</v>
      </c>
    </row>
    <row r="10324" spans="1:3" x14ac:dyDescent="0.25">
      <c r="A10324">
        <v>-8102379.5785461497</v>
      </c>
      <c r="B10324">
        <v>-135489.424858035</v>
      </c>
      <c r="C10324" t="s">
        <v>388</v>
      </c>
    </row>
    <row r="10325" spans="1:3" x14ac:dyDescent="0.25">
      <c r="A10325">
        <v>-8101445.0996692302</v>
      </c>
      <c r="B10325">
        <v>-135489.424858035</v>
      </c>
      <c r="C10325">
        <v>0</v>
      </c>
    </row>
    <row r="10326" spans="1:3" x14ac:dyDescent="0.25">
      <c r="A10326">
        <f>-8100510.6207923 -1</f>
        <v>-8100511.6207923004</v>
      </c>
      <c r="B10326" t="s">
        <v>3534</v>
      </c>
    </row>
    <row r="10327" spans="1:3" x14ac:dyDescent="0.25">
      <c r="A10327">
        <f>-8088362.3953923 -1</f>
        <v>-8088363.3953922996</v>
      </c>
      <c r="B10327" t="s">
        <v>3534</v>
      </c>
    </row>
    <row r="10328" spans="1:3" x14ac:dyDescent="0.25">
      <c r="A10328">
        <f>-8079952.0855 -1354</f>
        <v>-8081306.0855</v>
      </c>
      <c r="B10328" t="s">
        <v>3535</v>
      </c>
    </row>
    <row r="10329" spans="1:3" x14ac:dyDescent="0.25">
      <c r="A10329">
        <f>-8076214.1699923 -1</f>
        <v>-8076215.1699922998</v>
      </c>
      <c r="B10329" t="s">
        <v>3534</v>
      </c>
    </row>
    <row r="10330" spans="1:3" x14ac:dyDescent="0.25">
      <c r="A10330">
        <f>-8067803.8601 -1354</f>
        <v>-8069157.8601000002</v>
      </c>
      <c r="B10330" t="s">
        <v>3535</v>
      </c>
    </row>
    <row r="10331" spans="1:3" x14ac:dyDescent="0.25">
      <c r="A10331">
        <f>-8064065.9445923 -1</f>
        <v>-8064066.9445922999</v>
      </c>
      <c r="B10331" t="s">
        <v>3534</v>
      </c>
    </row>
    <row r="10332" spans="1:3" x14ac:dyDescent="0.25">
      <c r="A10332">
        <f>-8055655.6347 -1354</f>
        <v>-8057009.6347000003</v>
      </c>
      <c r="B10332" t="s">
        <v>3535</v>
      </c>
    </row>
    <row r="10333" spans="1:3" x14ac:dyDescent="0.25">
      <c r="A10333">
        <f>-8051917.7191923 -1</f>
        <v>-8051918.7191923</v>
      </c>
      <c r="B10333" t="s">
        <v>3534</v>
      </c>
    </row>
    <row r="10334" spans="1:3" x14ac:dyDescent="0.25">
      <c r="A10334">
        <f>-8043507.4093 -1354</f>
        <v>-8044861.4093000004</v>
      </c>
      <c r="B10334" t="s">
        <v>3535</v>
      </c>
    </row>
    <row r="10335" spans="1:3" x14ac:dyDescent="0.25">
      <c r="A10335">
        <f>-8039769.4937923 -1</f>
        <v>-8039770.4937923001</v>
      </c>
      <c r="B10335" t="s">
        <v>3534</v>
      </c>
    </row>
    <row r="10336" spans="1:3" x14ac:dyDescent="0.25">
      <c r="A10336">
        <f>-8031359.1839 -1354</f>
        <v>-8032713.1838999996</v>
      </c>
      <c r="B10336" t="s">
        <v>3535</v>
      </c>
    </row>
    <row r="10337" spans="1:3" x14ac:dyDescent="0.25">
      <c r="A10337">
        <f>-8027621.2683923 -1</f>
        <v>-8027622.2683923002</v>
      </c>
      <c r="B10337" t="s">
        <v>3534</v>
      </c>
    </row>
    <row r="10338" spans="1:3" x14ac:dyDescent="0.25">
      <c r="A10338">
        <f>-8019210.9585 -1354</f>
        <v>-8020564.9584999997</v>
      </c>
      <c r="B10338" t="s">
        <v>3535</v>
      </c>
    </row>
    <row r="10339" spans="1:3" x14ac:dyDescent="0.25">
      <c r="A10339">
        <f>-8015473.0429923 -1</f>
        <v>-8015474.0429923004</v>
      </c>
      <c r="B10339" t="s">
        <v>3534</v>
      </c>
    </row>
    <row r="10340" spans="1:3" x14ac:dyDescent="0.25">
      <c r="A10340">
        <v>-8124807.0715923002</v>
      </c>
      <c r="B10340">
        <v>-136423.90373482101</v>
      </c>
      <c r="C10340" t="s">
        <v>3536</v>
      </c>
    </row>
    <row r="10341" spans="1:3" x14ac:dyDescent="0.25">
      <c r="A10341">
        <v>-8123872.5927153798</v>
      </c>
      <c r="B10341">
        <v>-136423.90373482101</v>
      </c>
      <c r="C10341" t="s">
        <v>3537</v>
      </c>
    </row>
    <row r="10342" spans="1:3" x14ac:dyDescent="0.25">
      <c r="A10342">
        <v>-8122938.1138384603</v>
      </c>
      <c r="B10342">
        <v>-136423.90373482101</v>
      </c>
      <c r="C10342" t="s">
        <v>3538</v>
      </c>
    </row>
    <row r="10343" spans="1:3" x14ac:dyDescent="0.25">
      <c r="A10343">
        <v>-8122003.6349615296</v>
      </c>
      <c r="B10343">
        <v>-136423.90373482101</v>
      </c>
      <c r="C10343" t="s">
        <v>3539</v>
      </c>
    </row>
    <row r="10344" spans="1:3" x14ac:dyDescent="0.25">
      <c r="A10344">
        <v>-8121069.1560846101</v>
      </c>
      <c r="B10344">
        <v>-136423.90373482101</v>
      </c>
      <c r="C10344" t="s">
        <v>3540</v>
      </c>
    </row>
    <row r="10345" spans="1:3" x14ac:dyDescent="0.25">
      <c r="A10345">
        <v>-8120134.6772076897</v>
      </c>
      <c r="B10345">
        <v>-136423.90373482101</v>
      </c>
      <c r="C10345" t="s">
        <v>3541</v>
      </c>
    </row>
    <row r="10346" spans="1:3" x14ac:dyDescent="0.25">
      <c r="A10346">
        <v>-8119200.19833076</v>
      </c>
      <c r="B10346">
        <v>-136423.90373482101</v>
      </c>
      <c r="C10346" t="s">
        <v>3542</v>
      </c>
    </row>
    <row r="10347" spans="1:3" x14ac:dyDescent="0.25">
      <c r="A10347">
        <v>-8118265.7194538396</v>
      </c>
      <c r="B10347">
        <v>-136423.90373482101</v>
      </c>
      <c r="C10347">
        <v>1.5740416944026898E-2</v>
      </c>
    </row>
    <row r="10348" spans="1:3" x14ac:dyDescent="0.25">
      <c r="A10348">
        <v>-8117331.2405769201</v>
      </c>
      <c r="B10348">
        <v>-136423.90373482101</v>
      </c>
      <c r="C10348" t="s">
        <v>3543</v>
      </c>
    </row>
    <row r="10349" spans="1:3" x14ac:dyDescent="0.25">
      <c r="A10349">
        <v>-8116396.7616999904</v>
      </c>
      <c r="B10349">
        <v>-136423.90373482101</v>
      </c>
      <c r="C10349" t="s">
        <v>3544</v>
      </c>
    </row>
    <row r="10350" spans="1:3" x14ac:dyDescent="0.25">
      <c r="A10350">
        <v>-8115462.28282307</v>
      </c>
      <c r="B10350">
        <v>-136423.90373482101</v>
      </c>
      <c r="C10350" t="s">
        <v>3545</v>
      </c>
    </row>
    <row r="10351" spans="1:3" x14ac:dyDescent="0.25">
      <c r="A10351">
        <v>-8114527.8039461495</v>
      </c>
      <c r="B10351">
        <v>-136423.90373482101</v>
      </c>
      <c r="C10351" t="s">
        <v>3546</v>
      </c>
    </row>
    <row r="10352" spans="1:3" x14ac:dyDescent="0.25">
      <c r="A10352">
        <v>-8113593.32506923</v>
      </c>
      <c r="B10352">
        <v>-136423.90373482101</v>
      </c>
      <c r="C10352" t="s">
        <v>3547</v>
      </c>
    </row>
    <row r="10353" spans="1:3" x14ac:dyDescent="0.25">
      <c r="A10353">
        <v>-8112658.8461923003</v>
      </c>
      <c r="B10353">
        <v>-136423.90373482101</v>
      </c>
      <c r="C10353" t="s">
        <v>3548</v>
      </c>
    </row>
    <row r="10354" spans="1:3" x14ac:dyDescent="0.25">
      <c r="A10354">
        <v>-8111724.3673153799</v>
      </c>
      <c r="B10354">
        <v>-136423.90373482101</v>
      </c>
      <c r="C10354" t="s">
        <v>3549</v>
      </c>
    </row>
    <row r="10355" spans="1:3" x14ac:dyDescent="0.25">
      <c r="A10355">
        <v>-8110789.8884384604</v>
      </c>
      <c r="B10355">
        <v>-136423.90373482101</v>
      </c>
      <c r="C10355" t="s">
        <v>3550</v>
      </c>
    </row>
    <row r="10356" spans="1:3" x14ac:dyDescent="0.25">
      <c r="A10356">
        <v>-8109855.4095615298</v>
      </c>
      <c r="B10356">
        <v>-136423.90373482101</v>
      </c>
      <c r="C10356" t="s">
        <v>3551</v>
      </c>
    </row>
    <row r="10357" spans="1:3" x14ac:dyDescent="0.25">
      <c r="A10357">
        <v>-8108920.9306846103</v>
      </c>
      <c r="B10357">
        <v>-136423.90373482101</v>
      </c>
      <c r="C10357" t="s">
        <v>3552</v>
      </c>
    </row>
    <row r="10358" spans="1:3" x14ac:dyDescent="0.25">
      <c r="A10358">
        <v>-8107986.4518076899</v>
      </c>
      <c r="B10358">
        <v>-136423.90373482101</v>
      </c>
      <c r="C10358" t="s">
        <v>3553</v>
      </c>
    </row>
    <row r="10359" spans="1:3" x14ac:dyDescent="0.25">
      <c r="A10359">
        <v>-8107051.9729307601</v>
      </c>
      <c r="B10359">
        <v>-136423.90373482101</v>
      </c>
      <c r="C10359" t="s">
        <v>354</v>
      </c>
    </row>
    <row r="10360" spans="1:3" x14ac:dyDescent="0.25">
      <c r="A10360">
        <v>-8106117.4940538397</v>
      </c>
      <c r="B10360">
        <v>-136423.90373482101</v>
      </c>
      <c r="C10360" t="s">
        <v>354</v>
      </c>
    </row>
    <row r="10361" spans="1:3" x14ac:dyDescent="0.25">
      <c r="A10361">
        <v>-8105183.0151769202</v>
      </c>
      <c r="B10361">
        <v>-136423.90373482101</v>
      </c>
      <c r="C10361" t="s">
        <v>354</v>
      </c>
    </row>
    <row r="10362" spans="1:3" x14ac:dyDescent="0.25">
      <c r="A10362">
        <v>-8104248.5362999896</v>
      </c>
      <c r="B10362">
        <v>-136423.90373482101</v>
      </c>
      <c r="C10362">
        <v>0</v>
      </c>
    </row>
    <row r="10363" spans="1:3" x14ac:dyDescent="0.25">
      <c r="A10363">
        <v>-8103314.0574230701</v>
      </c>
      <c r="B10363">
        <v>-136423.90373482101</v>
      </c>
      <c r="C10363" t="s">
        <v>354</v>
      </c>
    </row>
    <row r="10364" spans="1:3" x14ac:dyDescent="0.25">
      <c r="A10364">
        <v>-8102379.5785461497</v>
      </c>
      <c r="B10364">
        <v>-136423.90373482101</v>
      </c>
      <c r="C10364" t="s">
        <v>354</v>
      </c>
    </row>
    <row r="10365" spans="1:3" x14ac:dyDescent="0.25">
      <c r="A10365">
        <v>-8101445.0996692302</v>
      </c>
      <c r="B10365">
        <v>-136423.90373482101</v>
      </c>
      <c r="C10365">
        <v>0</v>
      </c>
    </row>
    <row r="10366" spans="1:3" x14ac:dyDescent="0.25">
      <c r="A10366">
        <f>-8100510.6207923 -1</f>
        <v>-8100511.6207923004</v>
      </c>
      <c r="B10366" t="s">
        <v>3554</v>
      </c>
    </row>
    <row r="10367" spans="1:3" x14ac:dyDescent="0.25">
      <c r="A10367">
        <f>-8088362.3953923 -1</f>
        <v>-8088363.3953922996</v>
      </c>
      <c r="B10367" t="s">
        <v>3554</v>
      </c>
    </row>
    <row r="10368" spans="1:3" x14ac:dyDescent="0.25">
      <c r="A10368">
        <f>-8079952.0855 -1364</f>
        <v>-8081316.0855</v>
      </c>
      <c r="B10368" t="s">
        <v>3555</v>
      </c>
    </row>
    <row r="10369" spans="1:3" x14ac:dyDescent="0.25">
      <c r="A10369">
        <f>-8076214.1699923 -1</f>
        <v>-8076215.1699922998</v>
      </c>
      <c r="B10369" t="s">
        <v>3554</v>
      </c>
    </row>
    <row r="10370" spans="1:3" x14ac:dyDescent="0.25">
      <c r="A10370">
        <f>-8067803.8601 -1364</f>
        <v>-8069167.8601000002</v>
      </c>
      <c r="B10370" t="s">
        <v>3555</v>
      </c>
    </row>
    <row r="10371" spans="1:3" x14ac:dyDescent="0.25">
      <c r="A10371">
        <f>-8064065.9445923 -1</f>
        <v>-8064066.9445922999</v>
      </c>
      <c r="B10371" t="s">
        <v>3554</v>
      </c>
    </row>
    <row r="10372" spans="1:3" x14ac:dyDescent="0.25">
      <c r="A10372">
        <f>-8055655.6347 -1364</f>
        <v>-8057019.6347000003</v>
      </c>
      <c r="B10372" t="s">
        <v>3555</v>
      </c>
    </row>
    <row r="10373" spans="1:3" x14ac:dyDescent="0.25">
      <c r="A10373">
        <f>-8051917.7191923 -1</f>
        <v>-8051918.7191923</v>
      </c>
      <c r="B10373" t="s">
        <v>3554</v>
      </c>
    </row>
    <row r="10374" spans="1:3" x14ac:dyDescent="0.25">
      <c r="A10374">
        <f>-8043507.4093 -1364</f>
        <v>-8044871.4093000004</v>
      </c>
      <c r="B10374" t="s">
        <v>3555</v>
      </c>
    </row>
    <row r="10375" spans="1:3" x14ac:dyDescent="0.25">
      <c r="A10375">
        <f>-8039769.4937923 -1</f>
        <v>-8039770.4937923001</v>
      </c>
      <c r="B10375" t="s">
        <v>3554</v>
      </c>
    </row>
    <row r="10376" spans="1:3" x14ac:dyDescent="0.25">
      <c r="A10376">
        <f>-8031359.1839 -1364</f>
        <v>-8032723.1838999996</v>
      </c>
      <c r="B10376" t="s">
        <v>3555</v>
      </c>
    </row>
    <row r="10377" spans="1:3" x14ac:dyDescent="0.25">
      <c r="A10377">
        <f>-8027621.2683923 -1</f>
        <v>-8027622.2683923002</v>
      </c>
      <c r="B10377" t="s">
        <v>3554</v>
      </c>
    </row>
    <row r="10378" spans="1:3" x14ac:dyDescent="0.25">
      <c r="A10378">
        <f>-8019210.9585 -1364</f>
        <v>-8020574.9584999997</v>
      </c>
      <c r="B10378" t="s">
        <v>3555</v>
      </c>
    </row>
    <row r="10379" spans="1:3" x14ac:dyDescent="0.25">
      <c r="A10379">
        <f>-8015473.0429923 -1</f>
        <v>-8015474.0429923004</v>
      </c>
      <c r="B10379" t="s">
        <v>3554</v>
      </c>
    </row>
    <row r="10380" spans="1:3" x14ac:dyDescent="0.25">
      <c r="A10380">
        <v>-8124807.0715923002</v>
      </c>
      <c r="B10380">
        <v>-137358.382611607</v>
      </c>
      <c r="C10380" t="s">
        <v>3556</v>
      </c>
    </row>
    <row r="10381" spans="1:3" x14ac:dyDescent="0.25">
      <c r="A10381">
        <v>-8123872.5927153798</v>
      </c>
      <c r="B10381">
        <v>-137358.382611607</v>
      </c>
      <c r="C10381" t="s">
        <v>3557</v>
      </c>
    </row>
    <row r="10382" spans="1:3" x14ac:dyDescent="0.25">
      <c r="A10382">
        <v>-8122938.1138384603</v>
      </c>
      <c r="B10382">
        <v>-137358.382611607</v>
      </c>
      <c r="C10382" t="s">
        <v>3558</v>
      </c>
    </row>
    <row r="10383" spans="1:3" x14ac:dyDescent="0.25">
      <c r="A10383">
        <v>-8122003.6349615296</v>
      </c>
      <c r="B10383">
        <v>-137358.382611607</v>
      </c>
      <c r="C10383" t="s">
        <v>3559</v>
      </c>
    </row>
    <row r="10384" spans="1:3" x14ac:dyDescent="0.25">
      <c r="A10384">
        <v>-8121069.1560846101</v>
      </c>
      <c r="B10384">
        <v>-137358.382611607</v>
      </c>
      <c r="C10384" t="s">
        <v>3560</v>
      </c>
    </row>
    <row r="10385" spans="1:3" x14ac:dyDescent="0.25">
      <c r="A10385">
        <v>-8120134.6772076897</v>
      </c>
      <c r="B10385">
        <v>-137358.382611607</v>
      </c>
      <c r="C10385" t="s">
        <v>3561</v>
      </c>
    </row>
    <row r="10386" spans="1:3" x14ac:dyDescent="0.25">
      <c r="A10386">
        <v>-8119200.19833076</v>
      </c>
      <c r="B10386">
        <v>-137358.382611607</v>
      </c>
      <c r="C10386" t="s">
        <v>3562</v>
      </c>
    </row>
    <row r="10387" spans="1:3" x14ac:dyDescent="0.25">
      <c r="A10387">
        <v>-8118265.7194538396</v>
      </c>
      <c r="B10387">
        <v>-137358.382611607</v>
      </c>
      <c r="C10387">
        <v>1.6034312546253201E-2</v>
      </c>
    </row>
    <row r="10388" spans="1:3" x14ac:dyDescent="0.25">
      <c r="A10388">
        <v>-8117331.2405769201</v>
      </c>
      <c r="B10388">
        <v>-137358.382611607</v>
      </c>
      <c r="C10388" t="s">
        <v>3563</v>
      </c>
    </row>
    <row r="10389" spans="1:3" x14ac:dyDescent="0.25">
      <c r="A10389">
        <v>-8116396.7616999904</v>
      </c>
      <c r="B10389">
        <v>-137358.382611607</v>
      </c>
      <c r="C10389" t="s">
        <v>3564</v>
      </c>
    </row>
    <row r="10390" spans="1:3" x14ac:dyDescent="0.25">
      <c r="A10390">
        <v>-8115462.28282307</v>
      </c>
      <c r="B10390">
        <v>-137358.382611607</v>
      </c>
      <c r="C10390" t="s">
        <v>3565</v>
      </c>
    </row>
    <row r="10391" spans="1:3" x14ac:dyDescent="0.25">
      <c r="A10391">
        <v>-8114527.8039461495</v>
      </c>
      <c r="B10391">
        <v>-137358.382611607</v>
      </c>
      <c r="C10391" t="s">
        <v>3566</v>
      </c>
    </row>
    <row r="10392" spans="1:3" x14ac:dyDescent="0.25">
      <c r="A10392">
        <v>-8113593.32506923</v>
      </c>
      <c r="B10392">
        <v>-137358.382611607</v>
      </c>
      <c r="C10392" t="s">
        <v>3567</v>
      </c>
    </row>
    <row r="10393" spans="1:3" x14ac:dyDescent="0.25">
      <c r="A10393">
        <v>-8112658.8461923003</v>
      </c>
      <c r="B10393">
        <v>-137358.382611607</v>
      </c>
      <c r="C10393" t="s">
        <v>3568</v>
      </c>
    </row>
    <row r="10394" spans="1:3" x14ac:dyDescent="0.25">
      <c r="A10394">
        <v>-8111724.3673153799</v>
      </c>
      <c r="B10394">
        <v>-137358.382611607</v>
      </c>
      <c r="C10394" t="s">
        <v>3569</v>
      </c>
    </row>
    <row r="10395" spans="1:3" x14ac:dyDescent="0.25">
      <c r="A10395">
        <v>-8110789.8884384604</v>
      </c>
      <c r="B10395">
        <v>-137358.382611607</v>
      </c>
      <c r="C10395" t="s">
        <v>3570</v>
      </c>
    </row>
    <row r="10396" spans="1:3" x14ac:dyDescent="0.25">
      <c r="A10396">
        <v>-8109855.4095615298</v>
      </c>
      <c r="B10396">
        <v>-137358.382611607</v>
      </c>
      <c r="C10396" t="s">
        <v>3571</v>
      </c>
    </row>
    <row r="10397" spans="1:3" x14ac:dyDescent="0.25">
      <c r="A10397">
        <v>-8108920.9306846103</v>
      </c>
      <c r="B10397">
        <v>-137358.382611607</v>
      </c>
      <c r="C10397" t="s">
        <v>3572</v>
      </c>
    </row>
    <row r="10398" spans="1:3" x14ac:dyDescent="0.25">
      <c r="A10398">
        <v>-8107986.4518076899</v>
      </c>
      <c r="B10398">
        <v>-137358.382611607</v>
      </c>
      <c r="C10398" t="s">
        <v>3573</v>
      </c>
    </row>
    <row r="10399" spans="1:3" x14ac:dyDescent="0.25">
      <c r="A10399">
        <v>-8107051.9729307601</v>
      </c>
      <c r="B10399">
        <v>-137358.382611607</v>
      </c>
      <c r="C10399" t="s">
        <v>388</v>
      </c>
    </row>
    <row r="10400" spans="1:3" x14ac:dyDescent="0.25">
      <c r="A10400">
        <v>-8106117.4940538397</v>
      </c>
      <c r="B10400">
        <v>-137358.382611607</v>
      </c>
      <c r="C10400" t="s">
        <v>388</v>
      </c>
    </row>
    <row r="10401" spans="1:3" x14ac:dyDescent="0.25">
      <c r="A10401">
        <v>-8105183.0151769202</v>
      </c>
      <c r="B10401">
        <v>-137358.382611607</v>
      </c>
      <c r="C10401" t="s">
        <v>388</v>
      </c>
    </row>
    <row r="10402" spans="1:3" x14ac:dyDescent="0.25">
      <c r="A10402">
        <v>-8104248.5362999896</v>
      </c>
      <c r="B10402">
        <v>-137358.382611607</v>
      </c>
      <c r="C10402">
        <v>0</v>
      </c>
    </row>
    <row r="10403" spans="1:3" x14ac:dyDescent="0.25">
      <c r="A10403">
        <v>-8103314.0574230701</v>
      </c>
      <c r="B10403">
        <v>-137358.382611607</v>
      </c>
      <c r="C10403" t="s">
        <v>388</v>
      </c>
    </row>
    <row r="10404" spans="1:3" x14ac:dyDescent="0.25">
      <c r="A10404">
        <v>-8102379.5785461497</v>
      </c>
      <c r="B10404">
        <v>-137358.382611607</v>
      </c>
      <c r="C10404" t="s">
        <v>388</v>
      </c>
    </row>
    <row r="10405" spans="1:3" x14ac:dyDescent="0.25">
      <c r="A10405">
        <v>-8101445.0996692302</v>
      </c>
      <c r="B10405">
        <v>-137358.382611607</v>
      </c>
      <c r="C10405">
        <v>0</v>
      </c>
    </row>
    <row r="10406" spans="1:3" x14ac:dyDescent="0.25">
      <c r="A10406">
        <v>-8100510.6207923004</v>
      </c>
      <c r="B10406">
        <v>-137358.382611607</v>
      </c>
      <c r="C10406" t="s">
        <v>388</v>
      </c>
    </row>
    <row r="10407" spans="1:3" x14ac:dyDescent="0.25">
      <c r="A10407">
        <f>-8088362.3953923 -1</f>
        <v>-8088363.3953922996</v>
      </c>
      <c r="B10407" t="s">
        <v>3574</v>
      </c>
    </row>
    <row r="10408" spans="1:3" x14ac:dyDescent="0.25">
      <c r="A10408">
        <f>-8079952.0855 -1373</f>
        <v>-8081325.0855</v>
      </c>
      <c r="B10408" t="s">
        <v>3575</v>
      </c>
    </row>
    <row r="10409" spans="1:3" x14ac:dyDescent="0.25">
      <c r="A10409">
        <f>-8076214.1699923 -1</f>
        <v>-8076215.1699922998</v>
      </c>
      <c r="B10409" t="s">
        <v>3574</v>
      </c>
    </row>
    <row r="10410" spans="1:3" x14ac:dyDescent="0.25">
      <c r="A10410">
        <f>-8067803.8601 -1373</f>
        <v>-8069176.8601000002</v>
      </c>
      <c r="B10410" t="s">
        <v>3575</v>
      </c>
    </row>
    <row r="10411" spans="1:3" x14ac:dyDescent="0.25">
      <c r="A10411">
        <f>-8064065.9445923 -1</f>
        <v>-8064066.9445922999</v>
      </c>
      <c r="B10411" t="s">
        <v>3574</v>
      </c>
    </row>
    <row r="10412" spans="1:3" x14ac:dyDescent="0.25">
      <c r="A10412">
        <f>-8055655.6347 -1373</f>
        <v>-8057028.6347000003</v>
      </c>
      <c r="B10412" t="s">
        <v>3575</v>
      </c>
    </row>
    <row r="10413" spans="1:3" x14ac:dyDescent="0.25">
      <c r="A10413">
        <f>-8051917.7191923 -1</f>
        <v>-8051918.7191923</v>
      </c>
      <c r="B10413" t="s">
        <v>3574</v>
      </c>
    </row>
    <row r="10414" spans="1:3" x14ac:dyDescent="0.25">
      <c r="A10414">
        <f>-8043507.4093 -1373</f>
        <v>-8044880.4093000004</v>
      </c>
      <c r="B10414" t="s">
        <v>3575</v>
      </c>
    </row>
    <row r="10415" spans="1:3" x14ac:dyDescent="0.25">
      <c r="A10415">
        <f>-8039769.4937923 -1</f>
        <v>-8039770.4937923001</v>
      </c>
      <c r="B10415" t="s">
        <v>3574</v>
      </c>
    </row>
    <row r="10416" spans="1:3" x14ac:dyDescent="0.25">
      <c r="A10416">
        <f>-8031359.1839 -1373</f>
        <v>-8032732.1838999996</v>
      </c>
      <c r="B10416" t="s">
        <v>3575</v>
      </c>
    </row>
    <row r="10417" spans="1:3" x14ac:dyDescent="0.25">
      <c r="A10417">
        <f>-8027621.2683923 -1</f>
        <v>-8027622.2683923002</v>
      </c>
      <c r="B10417" t="s">
        <v>3574</v>
      </c>
    </row>
    <row r="10418" spans="1:3" x14ac:dyDescent="0.25">
      <c r="A10418">
        <f>-8019210.9585 -1373</f>
        <v>-8020583.9584999997</v>
      </c>
      <c r="B10418" t="s">
        <v>3575</v>
      </c>
    </row>
    <row r="10419" spans="1:3" x14ac:dyDescent="0.25">
      <c r="A10419">
        <f>-8015473.0429923 -1</f>
        <v>-8015474.0429923004</v>
      </c>
      <c r="B10419" t="s">
        <v>3574</v>
      </c>
    </row>
    <row r="10420" spans="1:3" x14ac:dyDescent="0.25">
      <c r="A10420">
        <v>-8124807.0715923002</v>
      </c>
      <c r="B10420">
        <v>-138292.86148839199</v>
      </c>
      <c r="C10420" t="s">
        <v>3576</v>
      </c>
    </row>
    <row r="10421" spans="1:3" x14ac:dyDescent="0.25">
      <c r="A10421">
        <v>-8123872.5927153798</v>
      </c>
      <c r="B10421">
        <v>-138292.86148839199</v>
      </c>
      <c r="C10421" t="s">
        <v>3577</v>
      </c>
    </row>
    <row r="10422" spans="1:3" x14ac:dyDescent="0.25">
      <c r="A10422">
        <v>-8122938.1138384603</v>
      </c>
      <c r="B10422">
        <v>-138292.86148839199</v>
      </c>
      <c r="C10422" t="s">
        <v>3578</v>
      </c>
    </row>
    <row r="10423" spans="1:3" x14ac:dyDescent="0.25">
      <c r="A10423">
        <v>-8122003.6349615296</v>
      </c>
      <c r="B10423">
        <v>-138292.86148839199</v>
      </c>
      <c r="C10423" t="s">
        <v>3579</v>
      </c>
    </row>
    <row r="10424" spans="1:3" x14ac:dyDescent="0.25">
      <c r="A10424">
        <v>-8121069.1560846101</v>
      </c>
      <c r="B10424">
        <v>-138292.86148839199</v>
      </c>
      <c r="C10424" t="s">
        <v>3580</v>
      </c>
    </row>
    <row r="10425" spans="1:3" x14ac:dyDescent="0.25">
      <c r="A10425">
        <v>-8120134.6772076897</v>
      </c>
      <c r="B10425">
        <v>-138292.86148839199</v>
      </c>
      <c r="C10425" t="s">
        <v>3581</v>
      </c>
    </row>
    <row r="10426" spans="1:3" x14ac:dyDescent="0.25">
      <c r="A10426">
        <v>-8119200.19833076</v>
      </c>
      <c r="B10426">
        <v>-138292.86148839199</v>
      </c>
      <c r="C10426" t="s">
        <v>3582</v>
      </c>
    </row>
    <row r="10427" spans="1:3" x14ac:dyDescent="0.25">
      <c r="A10427">
        <v>-8118265.7194538396</v>
      </c>
      <c r="B10427">
        <v>-138292.86148839199</v>
      </c>
      <c r="C10427">
        <v>1.56712140887975E-2</v>
      </c>
    </row>
    <row r="10428" spans="1:3" x14ac:dyDescent="0.25">
      <c r="A10428">
        <v>-8117331.2405769201</v>
      </c>
      <c r="B10428">
        <v>-138292.86148839199</v>
      </c>
      <c r="C10428" t="s">
        <v>3583</v>
      </c>
    </row>
    <row r="10429" spans="1:3" x14ac:dyDescent="0.25">
      <c r="A10429">
        <v>-8116396.7616999904</v>
      </c>
      <c r="B10429">
        <v>-138292.86148839199</v>
      </c>
      <c r="C10429" t="s">
        <v>3584</v>
      </c>
    </row>
    <row r="10430" spans="1:3" x14ac:dyDescent="0.25">
      <c r="A10430">
        <v>-8115462.28282307</v>
      </c>
      <c r="B10430">
        <v>-138292.86148839199</v>
      </c>
      <c r="C10430" t="s">
        <v>3585</v>
      </c>
    </row>
    <row r="10431" spans="1:3" x14ac:dyDescent="0.25">
      <c r="A10431">
        <v>-8114527.8039461495</v>
      </c>
      <c r="B10431">
        <v>-138292.86148839199</v>
      </c>
      <c r="C10431" t="s">
        <v>3586</v>
      </c>
    </row>
    <row r="10432" spans="1:3" x14ac:dyDescent="0.25">
      <c r="A10432">
        <v>-8113593.32506923</v>
      </c>
      <c r="B10432">
        <v>-138292.86148839199</v>
      </c>
      <c r="C10432" t="s">
        <v>3587</v>
      </c>
    </row>
    <row r="10433" spans="1:3" x14ac:dyDescent="0.25">
      <c r="A10433">
        <v>-8112658.8461923003</v>
      </c>
      <c r="B10433">
        <v>-138292.86148839199</v>
      </c>
      <c r="C10433" t="s">
        <v>3588</v>
      </c>
    </row>
    <row r="10434" spans="1:3" x14ac:dyDescent="0.25">
      <c r="A10434">
        <v>-8111724.3673153799</v>
      </c>
      <c r="B10434">
        <v>-138292.86148839199</v>
      </c>
      <c r="C10434" t="s">
        <v>3589</v>
      </c>
    </row>
    <row r="10435" spans="1:3" x14ac:dyDescent="0.25">
      <c r="A10435">
        <v>-8110789.8884384604</v>
      </c>
      <c r="B10435">
        <v>-138292.86148839199</v>
      </c>
      <c r="C10435" t="s">
        <v>3590</v>
      </c>
    </row>
    <row r="10436" spans="1:3" x14ac:dyDescent="0.25">
      <c r="A10436">
        <v>-8109855.4095615298</v>
      </c>
      <c r="B10436">
        <v>-138292.86148839199</v>
      </c>
      <c r="C10436" t="s">
        <v>3591</v>
      </c>
    </row>
    <row r="10437" spans="1:3" x14ac:dyDescent="0.25">
      <c r="A10437">
        <v>-8108920.9306846103</v>
      </c>
      <c r="B10437">
        <v>-138292.86148839199</v>
      </c>
      <c r="C10437" t="s">
        <v>3592</v>
      </c>
    </row>
    <row r="10438" spans="1:3" x14ac:dyDescent="0.25">
      <c r="A10438">
        <v>-8107986.4518076899</v>
      </c>
      <c r="B10438">
        <v>-138292.86148839199</v>
      </c>
      <c r="C10438" t="s">
        <v>3593</v>
      </c>
    </row>
    <row r="10439" spans="1:3" x14ac:dyDescent="0.25">
      <c r="A10439">
        <v>-8107051.9729307601</v>
      </c>
      <c r="B10439">
        <v>-138292.86148839199</v>
      </c>
      <c r="C10439" t="s">
        <v>148</v>
      </c>
    </row>
    <row r="10440" spans="1:3" x14ac:dyDescent="0.25">
      <c r="A10440">
        <v>-8106117.4940538397</v>
      </c>
      <c r="B10440">
        <v>-138292.86148839199</v>
      </c>
      <c r="C10440" t="s">
        <v>148</v>
      </c>
    </row>
    <row r="10441" spans="1:3" x14ac:dyDescent="0.25">
      <c r="A10441">
        <v>-8105183.0151769202</v>
      </c>
      <c r="B10441">
        <v>-138292.86148839199</v>
      </c>
      <c r="C10441" t="s">
        <v>148</v>
      </c>
    </row>
    <row r="10442" spans="1:3" x14ac:dyDescent="0.25">
      <c r="A10442">
        <v>-8104248.5362999896</v>
      </c>
      <c r="B10442">
        <v>-138292.86148839199</v>
      </c>
      <c r="C10442">
        <v>0</v>
      </c>
    </row>
    <row r="10443" spans="1:3" x14ac:dyDescent="0.25">
      <c r="A10443">
        <v>-8103314.0574230701</v>
      </c>
      <c r="B10443">
        <v>-138292.86148839199</v>
      </c>
      <c r="C10443" t="s">
        <v>148</v>
      </c>
    </row>
    <row r="10444" spans="1:3" x14ac:dyDescent="0.25">
      <c r="A10444">
        <v>-8102379.5785461497</v>
      </c>
      <c r="B10444">
        <v>-138292.86148839199</v>
      </c>
      <c r="C10444" t="s">
        <v>148</v>
      </c>
    </row>
    <row r="10445" spans="1:3" x14ac:dyDescent="0.25">
      <c r="A10445">
        <v>-8101445.0996692302</v>
      </c>
      <c r="B10445">
        <v>-138292.86148839199</v>
      </c>
      <c r="C10445">
        <v>0</v>
      </c>
    </row>
    <row r="10446" spans="1:3" x14ac:dyDescent="0.25">
      <c r="A10446">
        <v>-8100510.6207923004</v>
      </c>
      <c r="B10446">
        <v>-138292.86148839199</v>
      </c>
      <c r="C10446" t="s">
        <v>148</v>
      </c>
    </row>
    <row r="10447" spans="1:3" x14ac:dyDescent="0.25">
      <c r="A10447">
        <f>-8088362.3953923 -1</f>
        <v>-8088363.3953922996</v>
      </c>
      <c r="B10447" t="s">
        <v>3594</v>
      </c>
    </row>
    <row r="10448" spans="1:3" x14ac:dyDescent="0.25">
      <c r="A10448">
        <f>-8079952.0855 -1382</f>
        <v>-8081334.0855</v>
      </c>
      <c r="B10448" t="s">
        <v>3595</v>
      </c>
    </row>
    <row r="10449" spans="1:3" x14ac:dyDescent="0.25">
      <c r="A10449">
        <f>-8076214.1699923 -1</f>
        <v>-8076215.1699922998</v>
      </c>
      <c r="B10449" t="s">
        <v>3594</v>
      </c>
    </row>
    <row r="10450" spans="1:3" x14ac:dyDescent="0.25">
      <c r="A10450">
        <f>-8067803.8601 -1382</f>
        <v>-8069185.8601000002</v>
      </c>
      <c r="B10450" t="s">
        <v>3595</v>
      </c>
    </row>
    <row r="10451" spans="1:3" x14ac:dyDescent="0.25">
      <c r="A10451">
        <f>-8064065.9445923 -1</f>
        <v>-8064066.9445922999</v>
      </c>
      <c r="B10451" t="s">
        <v>3594</v>
      </c>
    </row>
    <row r="10452" spans="1:3" x14ac:dyDescent="0.25">
      <c r="A10452">
        <f>-8055655.6347 -1382</f>
        <v>-8057037.6347000003</v>
      </c>
      <c r="B10452" t="s">
        <v>3595</v>
      </c>
    </row>
    <row r="10453" spans="1:3" x14ac:dyDescent="0.25">
      <c r="A10453">
        <f>-8051917.7191923 -1</f>
        <v>-8051918.7191923</v>
      </c>
      <c r="B10453" t="s">
        <v>3594</v>
      </c>
    </row>
    <row r="10454" spans="1:3" x14ac:dyDescent="0.25">
      <c r="A10454">
        <f>-8043507.4093 -1382</f>
        <v>-8044889.4093000004</v>
      </c>
      <c r="B10454" t="s">
        <v>3595</v>
      </c>
    </row>
    <row r="10455" spans="1:3" x14ac:dyDescent="0.25">
      <c r="A10455">
        <f>-8039769.4937923 -1</f>
        <v>-8039770.4937923001</v>
      </c>
      <c r="B10455" t="s">
        <v>3594</v>
      </c>
    </row>
    <row r="10456" spans="1:3" x14ac:dyDescent="0.25">
      <c r="A10456">
        <f>-8031359.1839 -1382</f>
        <v>-8032741.1838999996</v>
      </c>
      <c r="B10456" t="s">
        <v>3595</v>
      </c>
    </row>
    <row r="10457" spans="1:3" x14ac:dyDescent="0.25">
      <c r="A10457">
        <f>-8027621.2683923 -1</f>
        <v>-8027622.2683923002</v>
      </c>
      <c r="B10457" t="s">
        <v>3594</v>
      </c>
    </row>
    <row r="10458" spans="1:3" x14ac:dyDescent="0.25">
      <c r="A10458">
        <f>-8019210.9585 -1382</f>
        <v>-8020592.9584999997</v>
      </c>
      <c r="B10458" t="s">
        <v>3595</v>
      </c>
    </row>
    <row r="10459" spans="1:3" x14ac:dyDescent="0.25">
      <c r="A10459">
        <f>-8015473.0429923 -1</f>
        <v>-8015474.0429923004</v>
      </c>
      <c r="B10459" t="s">
        <v>3594</v>
      </c>
    </row>
    <row r="10460" spans="1:3" x14ac:dyDescent="0.25">
      <c r="A10460">
        <v>-8124807.0715923002</v>
      </c>
      <c r="B10460">
        <v>-139227.34036517801</v>
      </c>
      <c r="C10460" t="s">
        <v>3596</v>
      </c>
    </row>
    <row r="10461" spans="1:3" x14ac:dyDescent="0.25">
      <c r="A10461">
        <v>-8123872.5927153798</v>
      </c>
      <c r="B10461">
        <v>-139227.34036517801</v>
      </c>
      <c r="C10461" t="s">
        <v>3597</v>
      </c>
    </row>
    <row r="10462" spans="1:3" x14ac:dyDescent="0.25">
      <c r="A10462">
        <v>-8122938.1138384603</v>
      </c>
      <c r="B10462">
        <v>-139227.34036517801</v>
      </c>
      <c r="C10462" t="s">
        <v>3598</v>
      </c>
    </row>
    <row r="10463" spans="1:3" x14ac:dyDescent="0.25">
      <c r="A10463">
        <v>-8122003.6349615296</v>
      </c>
      <c r="B10463">
        <v>-139227.34036517801</v>
      </c>
      <c r="C10463" t="s">
        <v>3599</v>
      </c>
    </row>
    <row r="10464" spans="1:3" x14ac:dyDescent="0.25">
      <c r="A10464">
        <v>-8121069.1560846101</v>
      </c>
      <c r="B10464">
        <v>-139227.34036517801</v>
      </c>
      <c r="C10464" t="s">
        <v>3600</v>
      </c>
    </row>
    <row r="10465" spans="1:3" x14ac:dyDescent="0.25">
      <c r="A10465">
        <v>-8120134.6772076897</v>
      </c>
      <c r="B10465">
        <v>-139227.34036517801</v>
      </c>
      <c r="C10465" t="s">
        <v>3601</v>
      </c>
    </row>
    <row r="10466" spans="1:3" x14ac:dyDescent="0.25">
      <c r="A10466">
        <v>-8119200.19833076</v>
      </c>
      <c r="B10466">
        <v>-139227.34036517801</v>
      </c>
      <c r="C10466" t="s">
        <v>3602</v>
      </c>
    </row>
    <row r="10467" spans="1:3" x14ac:dyDescent="0.25">
      <c r="A10467">
        <v>-8118265.7194538396</v>
      </c>
      <c r="B10467">
        <v>-139227.34036517801</v>
      </c>
      <c r="C10467">
        <v>1.5134597197175E-2</v>
      </c>
    </row>
    <row r="10468" spans="1:3" x14ac:dyDescent="0.25">
      <c r="A10468">
        <v>-8117331.2405769201</v>
      </c>
      <c r="B10468">
        <v>-139227.34036517801</v>
      </c>
      <c r="C10468" t="s">
        <v>3603</v>
      </c>
    </row>
    <row r="10469" spans="1:3" x14ac:dyDescent="0.25">
      <c r="A10469">
        <v>-8116396.7616999904</v>
      </c>
      <c r="B10469">
        <v>-139227.34036517801</v>
      </c>
      <c r="C10469" t="s">
        <v>3604</v>
      </c>
    </row>
    <row r="10470" spans="1:3" x14ac:dyDescent="0.25">
      <c r="A10470">
        <v>-8115462.28282307</v>
      </c>
      <c r="B10470">
        <v>-139227.34036517801</v>
      </c>
      <c r="C10470" t="s">
        <v>3605</v>
      </c>
    </row>
    <row r="10471" spans="1:3" x14ac:dyDescent="0.25">
      <c r="A10471">
        <v>-8114527.8039461495</v>
      </c>
      <c r="B10471">
        <v>-139227.34036517801</v>
      </c>
      <c r="C10471" t="s">
        <v>3606</v>
      </c>
    </row>
    <row r="10472" spans="1:3" x14ac:dyDescent="0.25">
      <c r="A10472">
        <v>-8113593.32506923</v>
      </c>
      <c r="B10472">
        <v>-139227.34036517801</v>
      </c>
      <c r="C10472" t="s">
        <v>3607</v>
      </c>
    </row>
    <row r="10473" spans="1:3" x14ac:dyDescent="0.25">
      <c r="A10473">
        <v>-8112658.8461923003</v>
      </c>
      <c r="B10473">
        <v>-139227.34036517801</v>
      </c>
      <c r="C10473" t="s">
        <v>3608</v>
      </c>
    </row>
    <row r="10474" spans="1:3" x14ac:dyDescent="0.25">
      <c r="A10474">
        <v>-8111724.3673153799</v>
      </c>
      <c r="B10474">
        <v>-139227.34036517801</v>
      </c>
      <c r="C10474" t="s">
        <v>3609</v>
      </c>
    </row>
    <row r="10475" spans="1:3" x14ac:dyDescent="0.25">
      <c r="A10475">
        <v>-8110789.8884384604</v>
      </c>
      <c r="B10475">
        <v>-139227.34036517801</v>
      </c>
      <c r="C10475" t="s">
        <v>3610</v>
      </c>
    </row>
    <row r="10476" spans="1:3" x14ac:dyDescent="0.25">
      <c r="A10476">
        <v>-8109855.4095615298</v>
      </c>
      <c r="B10476">
        <v>-139227.34036517801</v>
      </c>
      <c r="C10476" t="s">
        <v>3611</v>
      </c>
    </row>
    <row r="10477" spans="1:3" x14ac:dyDescent="0.25">
      <c r="A10477">
        <v>-8108920.9306846103</v>
      </c>
      <c r="B10477">
        <v>-139227.34036517801</v>
      </c>
      <c r="C10477" t="s">
        <v>3612</v>
      </c>
    </row>
    <row r="10478" spans="1:3" x14ac:dyDescent="0.25">
      <c r="A10478">
        <v>-8107986.4518076899</v>
      </c>
      <c r="B10478">
        <v>-139227.34036517801</v>
      </c>
      <c r="C10478" t="s">
        <v>3613</v>
      </c>
    </row>
    <row r="10479" spans="1:3" x14ac:dyDescent="0.25">
      <c r="A10479">
        <v>-8107051.9729307601</v>
      </c>
      <c r="B10479">
        <v>-139227.34036517801</v>
      </c>
      <c r="C10479" t="s">
        <v>3614</v>
      </c>
    </row>
    <row r="10480" spans="1:3" x14ac:dyDescent="0.25">
      <c r="A10480">
        <v>-8106117.4940538397</v>
      </c>
      <c r="B10480">
        <v>-139227.34036517801</v>
      </c>
      <c r="C10480" t="s">
        <v>388</v>
      </c>
    </row>
    <row r="10481" spans="1:3" x14ac:dyDescent="0.25">
      <c r="A10481">
        <v>-8105183.0151769202</v>
      </c>
      <c r="B10481">
        <v>-139227.34036517801</v>
      </c>
      <c r="C10481" t="s">
        <v>388</v>
      </c>
    </row>
    <row r="10482" spans="1:3" x14ac:dyDescent="0.25">
      <c r="A10482">
        <v>-8104248.5362999896</v>
      </c>
      <c r="B10482">
        <v>-139227.34036517801</v>
      </c>
      <c r="C10482">
        <v>0</v>
      </c>
    </row>
    <row r="10483" spans="1:3" x14ac:dyDescent="0.25">
      <c r="A10483">
        <v>-8103314.0574230701</v>
      </c>
      <c r="B10483">
        <v>-139227.34036517801</v>
      </c>
      <c r="C10483" t="s">
        <v>388</v>
      </c>
    </row>
    <row r="10484" spans="1:3" x14ac:dyDescent="0.25">
      <c r="A10484">
        <v>-8102379.5785461497</v>
      </c>
      <c r="B10484">
        <v>-139227.34036517801</v>
      </c>
      <c r="C10484" t="s">
        <v>388</v>
      </c>
    </row>
    <row r="10485" spans="1:3" x14ac:dyDescent="0.25">
      <c r="A10485">
        <v>-8101445.0996692302</v>
      </c>
      <c r="B10485">
        <v>-139227.34036517801</v>
      </c>
      <c r="C10485">
        <v>0</v>
      </c>
    </row>
    <row r="10486" spans="1:3" x14ac:dyDescent="0.25">
      <c r="A10486">
        <v>-8100510.6207923004</v>
      </c>
      <c r="B10486">
        <v>-139227.34036517801</v>
      </c>
      <c r="C10486" t="s">
        <v>388</v>
      </c>
    </row>
    <row r="10487" spans="1:3" x14ac:dyDescent="0.25">
      <c r="A10487">
        <v>-8099576.14191538</v>
      </c>
      <c r="B10487">
        <v>-139227.34036517801</v>
      </c>
      <c r="C10487" t="s">
        <v>388</v>
      </c>
    </row>
    <row r="10488" spans="1:3" x14ac:dyDescent="0.25">
      <c r="A10488">
        <f>-8088362.3953923 -1</f>
        <v>-8088363.3953922996</v>
      </c>
      <c r="B10488" t="s">
        <v>3615</v>
      </c>
    </row>
    <row r="10489" spans="1:3" x14ac:dyDescent="0.25">
      <c r="A10489">
        <f>-8079952.0855 -1392</f>
        <v>-8081344.0855</v>
      </c>
      <c r="B10489" t="s">
        <v>3616</v>
      </c>
    </row>
    <row r="10490" spans="1:3" x14ac:dyDescent="0.25">
      <c r="A10490">
        <f>-8076214.1699923 -1</f>
        <v>-8076215.1699922998</v>
      </c>
      <c r="B10490" t="s">
        <v>3615</v>
      </c>
    </row>
    <row r="10491" spans="1:3" x14ac:dyDescent="0.25">
      <c r="A10491">
        <f>-8067803.8601 -1392</f>
        <v>-8069195.8601000002</v>
      </c>
      <c r="B10491" t="s">
        <v>3616</v>
      </c>
    </row>
    <row r="10492" spans="1:3" x14ac:dyDescent="0.25">
      <c r="A10492">
        <f>-8064065.9445923 -1</f>
        <v>-8064066.9445922999</v>
      </c>
      <c r="B10492" t="s">
        <v>3615</v>
      </c>
    </row>
    <row r="10493" spans="1:3" x14ac:dyDescent="0.25">
      <c r="A10493">
        <f>-8055655.6347 -1392</f>
        <v>-8057047.6347000003</v>
      </c>
      <c r="B10493" t="s">
        <v>3616</v>
      </c>
    </row>
    <row r="10494" spans="1:3" x14ac:dyDescent="0.25">
      <c r="A10494">
        <f>-8051917.7191923 -1</f>
        <v>-8051918.7191923</v>
      </c>
      <c r="B10494" t="s">
        <v>3615</v>
      </c>
    </row>
    <row r="10495" spans="1:3" x14ac:dyDescent="0.25">
      <c r="A10495">
        <f>-8043507.4093 -1392</f>
        <v>-8044899.4093000004</v>
      </c>
      <c r="B10495" t="s">
        <v>3616</v>
      </c>
    </row>
    <row r="10496" spans="1:3" x14ac:dyDescent="0.25">
      <c r="A10496">
        <f>-8039769.4937923 -1</f>
        <v>-8039770.4937923001</v>
      </c>
      <c r="B10496" t="s">
        <v>3615</v>
      </c>
    </row>
    <row r="10497" spans="1:3" x14ac:dyDescent="0.25">
      <c r="A10497">
        <f>-8031359.1839 -1392</f>
        <v>-8032751.1838999996</v>
      </c>
      <c r="B10497" t="s">
        <v>3616</v>
      </c>
    </row>
    <row r="10498" spans="1:3" x14ac:dyDescent="0.25">
      <c r="A10498">
        <f>-8027621.2683923 -1</f>
        <v>-8027622.2683923002</v>
      </c>
      <c r="B10498" t="s">
        <v>3615</v>
      </c>
    </row>
    <row r="10499" spans="1:3" x14ac:dyDescent="0.25">
      <c r="A10499">
        <f>-8019210.9585 -1392</f>
        <v>-8020602.9584999997</v>
      </c>
      <c r="B10499" t="s">
        <v>3616</v>
      </c>
    </row>
    <row r="10500" spans="1:3" x14ac:dyDescent="0.25">
      <c r="A10500">
        <f>-8015473.0429923 -1</f>
        <v>-8015474.0429923004</v>
      </c>
      <c r="B10500" t="s">
        <v>3615</v>
      </c>
    </row>
    <row r="10501" spans="1:3" x14ac:dyDescent="0.25">
      <c r="A10501">
        <v>-8124807.0715923002</v>
      </c>
      <c r="B10501">
        <v>-140161.819241964</v>
      </c>
      <c r="C10501" t="s">
        <v>3617</v>
      </c>
    </row>
    <row r="10502" spans="1:3" x14ac:dyDescent="0.25">
      <c r="A10502">
        <v>-8123872.5927153798</v>
      </c>
      <c r="B10502">
        <v>-140161.819241964</v>
      </c>
      <c r="C10502" t="s">
        <v>3618</v>
      </c>
    </row>
    <row r="10503" spans="1:3" x14ac:dyDescent="0.25">
      <c r="A10503">
        <v>-8122938.1138384603</v>
      </c>
      <c r="B10503">
        <v>-140161.819241964</v>
      </c>
      <c r="C10503" t="s">
        <v>3619</v>
      </c>
    </row>
    <row r="10504" spans="1:3" x14ac:dyDescent="0.25">
      <c r="A10504">
        <v>-8122003.6349615296</v>
      </c>
      <c r="B10504">
        <v>-140161.819241964</v>
      </c>
      <c r="C10504" t="s">
        <v>3620</v>
      </c>
    </row>
    <row r="10505" spans="1:3" x14ac:dyDescent="0.25">
      <c r="A10505">
        <v>-8121069.1560846101</v>
      </c>
      <c r="B10505">
        <v>-140161.819241964</v>
      </c>
      <c r="C10505" t="s">
        <v>3621</v>
      </c>
    </row>
    <row r="10506" spans="1:3" x14ac:dyDescent="0.25">
      <c r="A10506">
        <v>-8120134.6772076897</v>
      </c>
      <c r="B10506">
        <v>-140161.819241964</v>
      </c>
      <c r="C10506" t="s">
        <v>3622</v>
      </c>
    </row>
    <row r="10507" spans="1:3" x14ac:dyDescent="0.25">
      <c r="A10507">
        <v>-8119200.19833076</v>
      </c>
      <c r="B10507">
        <v>-140161.819241964</v>
      </c>
      <c r="C10507" t="s">
        <v>3623</v>
      </c>
    </row>
    <row r="10508" spans="1:3" x14ac:dyDescent="0.25">
      <c r="A10508">
        <v>-8118265.7194538396</v>
      </c>
      <c r="B10508">
        <v>-140161.819241964</v>
      </c>
      <c r="C10508">
        <v>1.5335513278841899E-2</v>
      </c>
    </row>
    <row r="10509" spans="1:3" x14ac:dyDescent="0.25">
      <c r="A10509">
        <v>-8117331.2405769201</v>
      </c>
      <c r="B10509">
        <v>-140161.819241964</v>
      </c>
      <c r="C10509" t="s">
        <v>3624</v>
      </c>
    </row>
    <row r="10510" spans="1:3" x14ac:dyDescent="0.25">
      <c r="A10510">
        <v>-8116396.7616999904</v>
      </c>
      <c r="B10510">
        <v>-140161.819241964</v>
      </c>
      <c r="C10510" t="s">
        <v>3625</v>
      </c>
    </row>
    <row r="10511" spans="1:3" x14ac:dyDescent="0.25">
      <c r="A10511">
        <v>-8115462.28282307</v>
      </c>
      <c r="B10511">
        <v>-140161.819241964</v>
      </c>
      <c r="C10511" t="s">
        <v>3626</v>
      </c>
    </row>
    <row r="10512" spans="1:3" x14ac:dyDescent="0.25">
      <c r="A10512">
        <v>-8114527.8039461495</v>
      </c>
      <c r="B10512">
        <v>-140161.819241964</v>
      </c>
      <c r="C10512" t="s">
        <v>3627</v>
      </c>
    </row>
    <row r="10513" spans="1:3" x14ac:dyDescent="0.25">
      <c r="A10513">
        <v>-8113593.32506923</v>
      </c>
      <c r="B10513">
        <v>-140161.819241964</v>
      </c>
      <c r="C10513" t="s">
        <v>3628</v>
      </c>
    </row>
    <row r="10514" spans="1:3" x14ac:dyDescent="0.25">
      <c r="A10514">
        <v>-8112658.8461923003</v>
      </c>
      <c r="B10514">
        <v>-140161.819241964</v>
      </c>
      <c r="C10514" t="s">
        <v>3629</v>
      </c>
    </row>
    <row r="10515" spans="1:3" x14ac:dyDescent="0.25">
      <c r="A10515">
        <v>-8111724.3673153799</v>
      </c>
      <c r="B10515">
        <v>-140161.819241964</v>
      </c>
      <c r="C10515" t="s">
        <v>3630</v>
      </c>
    </row>
    <row r="10516" spans="1:3" x14ac:dyDescent="0.25">
      <c r="A10516">
        <v>-8110789.8884384604</v>
      </c>
      <c r="B10516">
        <v>-140161.819241964</v>
      </c>
      <c r="C10516" t="s">
        <v>3631</v>
      </c>
    </row>
    <row r="10517" spans="1:3" x14ac:dyDescent="0.25">
      <c r="A10517">
        <v>-8109855.4095615298</v>
      </c>
      <c r="B10517">
        <v>-140161.819241964</v>
      </c>
      <c r="C10517" t="s">
        <v>3632</v>
      </c>
    </row>
    <row r="10518" spans="1:3" x14ac:dyDescent="0.25">
      <c r="A10518">
        <v>-8108920.9306846103</v>
      </c>
      <c r="B10518">
        <v>-140161.819241964</v>
      </c>
      <c r="C10518" t="s">
        <v>3633</v>
      </c>
    </row>
    <row r="10519" spans="1:3" x14ac:dyDescent="0.25">
      <c r="A10519">
        <v>-8107986.4518076899</v>
      </c>
      <c r="B10519">
        <v>-140161.819241964</v>
      </c>
      <c r="C10519" t="s">
        <v>3634</v>
      </c>
    </row>
    <row r="10520" spans="1:3" x14ac:dyDescent="0.25">
      <c r="A10520">
        <v>-8107051.9729307601</v>
      </c>
      <c r="B10520">
        <v>-140161.819241964</v>
      </c>
      <c r="C10520" t="s">
        <v>3635</v>
      </c>
    </row>
    <row r="10521" spans="1:3" x14ac:dyDescent="0.25">
      <c r="A10521">
        <v>-8106117.4940538397</v>
      </c>
      <c r="B10521">
        <v>-140161.819241964</v>
      </c>
      <c r="C10521" t="s">
        <v>286</v>
      </c>
    </row>
    <row r="10522" spans="1:3" x14ac:dyDescent="0.25">
      <c r="A10522">
        <v>-8105183.0151769202</v>
      </c>
      <c r="B10522">
        <v>-140161.819241964</v>
      </c>
      <c r="C10522" t="s">
        <v>286</v>
      </c>
    </row>
    <row r="10523" spans="1:3" x14ac:dyDescent="0.25">
      <c r="A10523">
        <v>-8104248.5362999896</v>
      </c>
      <c r="B10523">
        <v>-140161.819241964</v>
      </c>
      <c r="C10523">
        <v>0</v>
      </c>
    </row>
    <row r="10524" spans="1:3" x14ac:dyDescent="0.25">
      <c r="A10524">
        <v>-8103314.0574230701</v>
      </c>
      <c r="B10524">
        <v>-140161.819241964</v>
      </c>
      <c r="C10524" t="s">
        <v>286</v>
      </c>
    </row>
    <row r="10525" spans="1:3" x14ac:dyDescent="0.25">
      <c r="A10525">
        <v>-8102379.5785461497</v>
      </c>
      <c r="B10525">
        <v>-140161.819241964</v>
      </c>
      <c r="C10525" t="s">
        <v>286</v>
      </c>
    </row>
    <row r="10526" spans="1:3" x14ac:dyDescent="0.25">
      <c r="A10526">
        <v>-8101445.0996692302</v>
      </c>
      <c r="B10526">
        <v>-140161.819241964</v>
      </c>
      <c r="C10526">
        <v>0</v>
      </c>
    </row>
    <row r="10527" spans="1:3" x14ac:dyDescent="0.25">
      <c r="A10527">
        <v>-8100510.6207923004</v>
      </c>
      <c r="B10527">
        <v>-140161.819241964</v>
      </c>
      <c r="C10527" t="s">
        <v>286</v>
      </c>
    </row>
    <row r="10528" spans="1:3" x14ac:dyDescent="0.25">
      <c r="A10528">
        <v>-8099576.14191538</v>
      </c>
      <c r="B10528">
        <v>-140161.819241964</v>
      </c>
      <c r="C10528" t="s">
        <v>286</v>
      </c>
    </row>
    <row r="10529" spans="1:2" x14ac:dyDescent="0.25">
      <c r="A10529">
        <f>-8088362.3953923 -1</f>
        <v>-8088363.3953922996</v>
      </c>
      <c r="B10529" t="s">
        <v>3636</v>
      </c>
    </row>
    <row r="10530" spans="1:2" x14ac:dyDescent="0.25">
      <c r="A10530">
        <f>-8079952.0855 -1401</f>
        <v>-8081353.0855</v>
      </c>
      <c r="B10530" t="s">
        <v>3637</v>
      </c>
    </row>
    <row r="10531" spans="1:2" x14ac:dyDescent="0.25">
      <c r="A10531">
        <f>-8076214.1699923 -1</f>
        <v>-8076215.1699922998</v>
      </c>
      <c r="B10531" t="s">
        <v>3636</v>
      </c>
    </row>
    <row r="10532" spans="1:2" x14ac:dyDescent="0.25">
      <c r="A10532">
        <f>-8067803.8601 -1401</f>
        <v>-8069204.8601000002</v>
      </c>
      <c r="B10532" t="s">
        <v>3637</v>
      </c>
    </row>
    <row r="10533" spans="1:2" x14ac:dyDescent="0.25">
      <c r="A10533">
        <f>-8064065.9445923 -1</f>
        <v>-8064066.9445922999</v>
      </c>
      <c r="B10533" t="s">
        <v>3636</v>
      </c>
    </row>
    <row r="10534" spans="1:2" x14ac:dyDescent="0.25">
      <c r="A10534">
        <f>-8055655.6347 -1401</f>
        <v>-8057056.6347000003</v>
      </c>
      <c r="B10534" t="s">
        <v>3637</v>
      </c>
    </row>
    <row r="10535" spans="1:2" x14ac:dyDescent="0.25">
      <c r="A10535">
        <f>-8051917.7191923 -1</f>
        <v>-8051918.7191923</v>
      </c>
      <c r="B10535" t="s">
        <v>3636</v>
      </c>
    </row>
    <row r="10536" spans="1:2" x14ac:dyDescent="0.25">
      <c r="A10536">
        <f>-8043507.4093 -1401</f>
        <v>-8044908.4093000004</v>
      </c>
      <c r="B10536" t="s">
        <v>3637</v>
      </c>
    </row>
    <row r="10537" spans="1:2" x14ac:dyDescent="0.25">
      <c r="A10537">
        <f>-8039769.4937923 -1</f>
        <v>-8039770.4937923001</v>
      </c>
      <c r="B10537" t="s">
        <v>3636</v>
      </c>
    </row>
    <row r="10538" spans="1:2" x14ac:dyDescent="0.25">
      <c r="A10538">
        <f>-8031359.1839 -1401</f>
        <v>-8032760.1838999996</v>
      </c>
      <c r="B10538" t="s">
        <v>3637</v>
      </c>
    </row>
    <row r="10539" spans="1:2" x14ac:dyDescent="0.25">
      <c r="A10539">
        <f>-8027621.2683923 -1</f>
        <v>-8027622.2683923002</v>
      </c>
      <c r="B10539" t="s">
        <v>3636</v>
      </c>
    </row>
    <row r="10540" spans="1:2" x14ac:dyDescent="0.25">
      <c r="A10540">
        <f>-8019210.9585 -1401</f>
        <v>-8020611.9584999997</v>
      </c>
      <c r="B10540" t="s">
        <v>3637</v>
      </c>
    </row>
    <row r="10541" spans="1:2" x14ac:dyDescent="0.25">
      <c r="A10541">
        <f>-8015473.0429923 -1</f>
        <v>-8015474.0429923004</v>
      </c>
      <c r="B10541" t="s">
        <v>3636</v>
      </c>
    </row>
    <row r="10542" spans="1:2" x14ac:dyDescent="0.25">
      <c r="A10542" t="s">
        <v>9</v>
      </c>
      <c r="B10542" t="s">
        <v>3638</v>
      </c>
    </row>
    <row r="10543" spans="1:2" x14ac:dyDescent="0.25">
      <c r="A10543" t="s">
        <v>10</v>
      </c>
      <c r="B10543" t="s">
        <v>3638</v>
      </c>
    </row>
    <row r="10544" spans="1:2" x14ac:dyDescent="0.25">
      <c r="A10544" t="s">
        <v>11</v>
      </c>
      <c r="B10544" t="s">
        <v>3638</v>
      </c>
    </row>
    <row r="10545" spans="1:3" x14ac:dyDescent="0.25">
      <c r="A10545" t="s">
        <v>12</v>
      </c>
      <c r="B10545" t="s">
        <v>3638</v>
      </c>
    </row>
    <row r="10546" spans="1:3" x14ac:dyDescent="0.25">
      <c r="A10546" t="s">
        <v>13</v>
      </c>
      <c r="B10546" t="s">
        <v>3638</v>
      </c>
    </row>
    <row r="10547" spans="1:3" x14ac:dyDescent="0.25">
      <c r="A10547" t="s">
        <v>14</v>
      </c>
      <c r="B10547" t="s">
        <v>3638</v>
      </c>
    </row>
    <row r="10548" spans="1:3" x14ac:dyDescent="0.25">
      <c r="A10548" t="s">
        <v>15</v>
      </c>
      <c r="B10548" t="s">
        <v>3638</v>
      </c>
    </row>
    <row r="10549" spans="1:3" x14ac:dyDescent="0.25">
      <c r="A10549" t="s">
        <v>16</v>
      </c>
      <c r="B10549" t="s">
        <v>3638</v>
      </c>
    </row>
    <row r="10550" spans="1:3" x14ac:dyDescent="0.25">
      <c r="A10550" t="s">
        <v>17</v>
      </c>
      <c r="B10550" t="s">
        <v>3638</v>
      </c>
    </row>
    <row r="10551" spans="1:3" x14ac:dyDescent="0.25">
      <c r="A10551" t="s">
        <v>18</v>
      </c>
      <c r="B10551" t="s">
        <v>3638</v>
      </c>
    </row>
    <row r="10552" spans="1:3" x14ac:dyDescent="0.25">
      <c r="A10552">
        <f>-8124807.0715923 -1</f>
        <v>-8124808.0715923002</v>
      </c>
      <c r="B10552" t="s">
        <v>3639</v>
      </c>
    </row>
    <row r="10553" spans="1:3" x14ac:dyDescent="0.25">
      <c r="A10553">
        <v>-8123872.5927153798</v>
      </c>
      <c r="B10553">
        <v>-141096.29811875001</v>
      </c>
      <c r="C10553" t="s">
        <v>3640</v>
      </c>
    </row>
    <row r="10554" spans="1:3" x14ac:dyDescent="0.25">
      <c r="A10554">
        <v>-8122938.1138384603</v>
      </c>
      <c r="B10554">
        <v>-141096.29811875001</v>
      </c>
      <c r="C10554" t="s">
        <v>3641</v>
      </c>
    </row>
    <row r="10555" spans="1:3" x14ac:dyDescent="0.25">
      <c r="A10555">
        <v>-8122003.6349615296</v>
      </c>
      <c r="B10555">
        <v>-141096.29811875001</v>
      </c>
      <c r="C10555" t="s">
        <v>3642</v>
      </c>
    </row>
    <row r="10556" spans="1:3" x14ac:dyDescent="0.25">
      <c r="A10556">
        <v>-8121069.1560846101</v>
      </c>
      <c r="B10556">
        <v>-141096.29811875001</v>
      </c>
      <c r="C10556" t="s">
        <v>3643</v>
      </c>
    </row>
    <row r="10557" spans="1:3" x14ac:dyDescent="0.25">
      <c r="A10557">
        <v>-8120134.6772076897</v>
      </c>
      <c r="B10557">
        <v>-141096.29811875001</v>
      </c>
      <c r="C10557" t="s">
        <v>3644</v>
      </c>
    </row>
    <row r="10558" spans="1:3" x14ac:dyDescent="0.25">
      <c r="A10558">
        <v>-8119200.19833076</v>
      </c>
      <c r="B10558">
        <v>-141096.29811875001</v>
      </c>
      <c r="C10558" t="s">
        <v>3645</v>
      </c>
    </row>
    <row r="10559" spans="1:3" x14ac:dyDescent="0.25">
      <c r="A10559">
        <v>-8118265.7194538396</v>
      </c>
      <c r="B10559">
        <v>-141096.29811875001</v>
      </c>
      <c r="C10559">
        <v>1.6164587810635501E-2</v>
      </c>
    </row>
    <row r="10560" spans="1:3" x14ac:dyDescent="0.25">
      <c r="A10560">
        <v>-8117331.2405769201</v>
      </c>
      <c r="B10560">
        <v>-141096.29811875001</v>
      </c>
      <c r="C10560" t="s">
        <v>3646</v>
      </c>
    </row>
    <row r="10561" spans="1:3" x14ac:dyDescent="0.25">
      <c r="A10561">
        <v>-8116396.7616999904</v>
      </c>
      <c r="B10561">
        <v>-141096.29811875001</v>
      </c>
      <c r="C10561" t="s">
        <v>3647</v>
      </c>
    </row>
    <row r="10562" spans="1:3" x14ac:dyDescent="0.25">
      <c r="A10562">
        <v>-8115462.28282307</v>
      </c>
      <c r="B10562">
        <v>-141096.29811875001</v>
      </c>
      <c r="C10562" t="s">
        <v>3648</v>
      </c>
    </row>
    <row r="10563" spans="1:3" x14ac:dyDescent="0.25">
      <c r="A10563">
        <v>-8114527.8039461495</v>
      </c>
      <c r="B10563">
        <v>-141096.29811875001</v>
      </c>
      <c r="C10563" t="s">
        <v>3649</v>
      </c>
    </row>
    <row r="10564" spans="1:3" x14ac:dyDescent="0.25">
      <c r="A10564">
        <v>-8113593.32506923</v>
      </c>
      <c r="B10564">
        <v>-141096.29811875001</v>
      </c>
      <c r="C10564" t="s">
        <v>3650</v>
      </c>
    </row>
    <row r="10565" spans="1:3" x14ac:dyDescent="0.25">
      <c r="A10565">
        <v>-8112658.8461923003</v>
      </c>
      <c r="B10565">
        <v>-141096.29811875001</v>
      </c>
      <c r="C10565" t="s">
        <v>3651</v>
      </c>
    </row>
    <row r="10566" spans="1:3" x14ac:dyDescent="0.25">
      <c r="A10566">
        <v>-8111724.3673153799</v>
      </c>
      <c r="B10566">
        <v>-141096.29811875001</v>
      </c>
      <c r="C10566" t="s">
        <v>3652</v>
      </c>
    </row>
    <row r="10567" spans="1:3" x14ac:dyDescent="0.25">
      <c r="A10567">
        <v>-8110789.8884384604</v>
      </c>
      <c r="B10567">
        <v>-141096.29811875001</v>
      </c>
      <c r="C10567" t="s">
        <v>3653</v>
      </c>
    </row>
    <row r="10568" spans="1:3" x14ac:dyDescent="0.25">
      <c r="A10568">
        <v>-8109855.4095615298</v>
      </c>
      <c r="B10568">
        <v>-141096.29811875001</v>
      </c>
      <c r="C10568" t="s">
        <v>3654</v>
      </c>
    </row>
    <row r="10569" spans="1:3" x14ac:dyDescent="0.25">
      <c r="A10569">
        <v>-8108920.9306846103</v>
      </c>
      <c r="B10569">
        <v>-141096.29811875001</v>
      </c>
      <c r="C10569" t="s">
        <v>3655</v>
      </c>
    </row>
    <row r="10570" spans="1:3" x14ac:dyDescent="0.25">
      <c r="A10570">
        <v>-8107986.4518076899</v>
      </c>
      <c r="B10570">
        <v>-141096.29811875001</v>
      </c>
      <c r="C10570" t="s">
        <v>3656</v>
      </c>
    </row>
    <row r="10571" spans="1:3" x14ac:dyDescent="0.25">
      <c r="A10571">
        <v>-8107051.9729307601</v>
      </c>
      <c r="B10571">
        <v>-141096.29811875001</v>
      </c>
      <c r="C10571" t="s">
        <v>3657</v>
      </c>
    </row>
    <row r="10572" spans="1:3" x14ac:dyDescent="0.25">
      <c r="A10572">
        <v>-8106117.4940538397</v>
      </c>
      <c r="B10572">
        <v>-141096.29811875001</v>
      </c>
      <c r="C10572" t="s">
        <v>253</v>
      </c>
    </row>
    <row r="10573" spans="1:3" x14ac:dyDescent="0.25">
      <c r="A10573">
        <v>-8105183.0151769202</v>
      </c>
      <c r="B10573">
        <v>-141096.29811875001</v>
      </c>
      <c r="C10573" t="s">
        <v>253</v>
      </c>
    </row>
    <row r="10574" spans="1:3" x14ac:dyDescent="0.25">
      <c r="A10574">
        <v>-8104248.5362999896</v>
      </c>
      <c r="B10574">
        <v>-141096.29811875001</v>
      </c>
      <c r="C10574">
        <v>0</v>
      </c>
    </row>
    <row r="10575" spans="1:3" x14ac:dyDescent="0.25">
      <c r="A10575">
        <v>-8103314.0574230701</v>
      </c>
      <c r="B10575">
        <v>-141096.29811875001</v>
      </c>
      <c r="C10575" t="s">
        <v>253</v>
      </c>
    </row>
    <row r="10576" spans="1:3" x14ac:dyDescent="0.25">
      <c r="A10576">
        <v>-8102379.5785461497</v>
      </c>
      <c r="B10576">
        <v>-141096.29811875001</v>
      </c>
      <c r="C10576" t="s">
        <v>253</v>
      </c>
    </row>
    <row r="10577" spans="1:3" x14ac:dyDescent="0.25">
      <c r="A10577">
        <v>-8101445.0996692302</v>
      </c>
      <c r="B10577">
        <v>-141096.29811875001</v>
      </c>
      <c r="C10577">
        <v>0</v>
      </c>
    </row>
    <row r="10578" spans="1:3" x14ac:dyDescent="0.25">
      <c r="A10578">
        <v>-8100510.6207923004</v>
      </c>
      <c r="B10578">
        <v>-141096.29811875001</v>
      </c>
      <c r="C10578" t="s">
        <v>253</v>
      </c>
    </row>
    <row r="10579" spans="1:3" x14ac:dyDescent="0.25">
      <c r="A10579">
        <v>-8099576.14191538</v>
      </c>
      <c r="B10579">
        <v>-141096.29811875001</v>
      </c>
      <c r="C10579" t="s">
        <v>253</v>
      </c>
    </row>
    <row r="10580" spans="1:3" x14ac:dyDescent="0.25">
      <c r="A10580" t="s">
        <v>45</v>
      </c>
      <c r="B10580" t="s">
        <v>3638</v>
      </c>
    </row>
    <row r="10581" spans="1:3" x14ac:dyDescent="0.25">
      <c r="A10581" t="s">
        <v>46</v>
      </c>
      <c r="B10581" t="s">
        <v>3638</v>
      </c>
    </row>
    <row r="10582" spans="1:3" x14ac:dyDescent="0.25">
      <c r="A10582" t="s">
        <v>47</v>
      </c>
      <c r="B10582" t="s">
        <v>3638</v>
      </c>
    </row>
    <row r="10583" spans="1:3" x14ac:dyDescent="0.25">
      <c r="A10583" t="s">
        <v>48</v>
      </c>
      <c r="B10583" t="s">
        <v>3638</v>
      </c>
    </row>
    <row r="10584" spans="1:3" x14ac:dyDescent="0.25">
      <c r="A10584" t="s">
        <v>49</v>
      </c>
      <c r="B10584" t="s">
        <v>3638</v>
      </c>
    </row>
    <row r="10585" spans="1:3" x14ac:dyDescent="0.25">
      <c r="A10585" t="s">
        <v>50</v>
      </c>
      <c r="B10585" t="s">
        <v>3638</v>
      </c>
    </row>
    <row r="10586" spans="1:3" x14ac:dyDescent="0.25">
      <c r="A10586" t="s">
        <v>51</v>
      </c>
      <c r="B10586" t="s">
        <v>3638</v>
      </c>
    </row>
    <row r="10587" spans="1:3" x14ac:dyDescent="0.25">
      <c r="A10587" t="s">
        <v>52</v>
      </c>
      <c r="B10587" t="s">
        <v>3638</v>
      </c>
    </row>
    <row r="10588" spans="1:3" x14ac:dyDescent="0.25">
      <c r="A10588" t="s">
        <v>53</v>
      </c>
      <c r="B10588" t="s">
        <v>3638</v>
      </c>
    </row>
    <row r="10589" spans="1:3" x14ac:dyDescent="0.25">
      <c r="A10589" t="s">
        <v>54</v>
      </c>
      <c r="B10589" t="s">
        <v>3638</v>
      </c>
    </row>
    <row r="10590" spans="1:3" x14ac:dyDescent="0.25">
      <c r="A10590" t="s">
        <v>55</v>
      </c>
      <c r="B10590" t="s">
        <v>3638</v>
      </c>
    </row>
    <row r="10591" spans="1:3" x14ac:dyDescent="0.25">
      <c r="A10591">
        <f>-8088362.3953923 -1</f>
        <v>-8088363.3953922996</v>
      </c>
      <c r="B10591" t="s">
        <v>3639</v>
      </c>
    </row>
    <row r="10592" spans="1:3" x14ac:dyDescent="0.25">
      <c r="A10592" t="s">
        <v>56</v>
      </c>
      <c r="B10592" t="s">
        <v>3638</v>
      </c>
    </row>
    <row r="10593" spans="1:2" x14ac:dyDescent="0.25">
      <c r="A10593" t="s">
        <v>57</v>
      </c>
      <c r="B10593" t="s">
        <v>3638</v>
      </c>
    </row>
    <row r="10594" spans="1:2" x14ac:dyDescent="0.25">
      <c r="A10594" t="s">
        <v>58</v>
      </c>
      <c r="B10594" t="s">
        <v>3638</v>
      </c>
    </row>
    <row r="10595" spans="1:2" x14ac:dyDescent="0.25">
      <c r="A10595" t="s">
        <v>59</v>
      </c>
      <c r="B10595" t="s">
        <v>3638</v>
      </c>
    </row>
    <row r="10596" spans="1:2" x14ac:dyDescent="0.25">
      <c r="A10596" t="s">
        <v>60</v>
      </c>
      <c r="B10596" t="s">
        <v>3638</v>
      </c>
    </row>
    <row r="10597" spans="1:2" x14ac:dyDescent="0.25">
      <c r="A10597" t="s">
        <v>61</v>
      </c>
      <c r="B10597" t="s">
        <v>3638</v>
      </c>
    </row>
    <row r="10598" spans="1:2" x14ac:dyDescent="0.25">
      <c r="A10598" t="s">
        <v>62</v>
      </c>
      <c r="B10598" t="s">
        <v>3638</v>
      </c>
    </row>
    <row r="10599" spans="1:2" x14ac:dyDescent="0.25">
      <c r="A10599" t="s">
        <v>63</v>
      </c>
      <c r="B10599" t="s">
        <v>3638</v>
      </c>
    </row>
    <row r="10600" spans="1:2" x14ac:dyDescent="0.25">
      <c r="A10600">
        <f>-8079952.0855 -1410</f>
        <v>-8081362.0855</v>
      </c>
      <c r="B10600" t="s">
        <v>3658</v>
      </c>
    </row>
    <row r="10601" spans="1:2" x14ac:dyDescent="0.25">
      <c r="A10601" t="s">
        <v>65</v>
      </c>
      <c r="B10601" t="s">
        <v>3638</v>
      </c>
    </row>
    <row r="10602" spans="1:2" x14ac:dyDescent="0.25">
      <c r="A10602" t="s">
        <v>66</v>
      </c>
      <c r="B10602" t="s">
        <v>3638</v>
      </c>
    </row>
    <row r="10603" spans="1:2" x14ac:dyDescent="0.25">
      <c r="A10603" t="s">
        <v>67</v>
      </c>
      <c r="B10603" t="s">
        <v>3638</v>
      </c>
    </row>
    <row r="10604" spans="1:2" x14ac:dyDescent="0.25">
      <c r="A10604">
        <f>-8076214.1699923 -1</f>
        <v>-8076215.1699922998</v>
      </c>
      <c r="B10604" t="s">
        <v>3639</v>
      </c>
    </row>
    <row r="10605" spans="1:2" x14ac:dyDescent="0.25">
      <c r="A10605" t="s">
        <v>68</v>
      </c>
      <c r="B10605" t="s">
        <v>3638</v>
      </c>
    </row>
    <row r="10606" spans="1:2" x14ac:dyDescent="0.25">
      <c r="A10606" t="s">
        <v>69</v>
      </c>
      <c r="B10606" t="s">
        <v>3638</v>
      </c>
    </row>
    <row r="10607" spans="1:2" x14ac:dyDescent="0.25">
      <c r="A10607" t="s">
        <v>70</v>
      </c>
      <c r="B10607" t="s">
        <v>3638</v>
      </c>
    </row>
    <row r="10608" spans="1:2" x14ac:dyDescent="0.25">
      <c r="A10608" t="s">
        <v>71</v>
      </c>
      <c r="B10608" t="s">
        <v>3638</v>
      </c>
    </row>
    <row r="10609" spans="1:2" x14ac:dyDescent="0.25">
      <c r="A10609" t="s">
        <v>72</v>
      </c>
      <c r="B10609" t="s">
        <v>3638</v>
      </c>
    </row>
    <row r="10610" spans="1:2" x14ac:dyDescent="0.25">
      <c r="A10610" t="s">
        <v>73</v>
      </c>
      <c r="B10610" t="s">
        <v>3638</v>
      </c>
    </row>
    <row r="10611" spans="1:2" x14ac:dyDescent="0.25">
      <c r="A10611" t="s">
        <v>74</v>
      </c>
      <c r="B10611" t="s">
        <v>3638</v>
      </c>
    </row>
    <row r="10612" spans="1:2" x14ac:dyDescent="0.25">
      <c r="A10612" t="s">
        <v>75</v>
      </c>
      <c r="B10612" t="s">
        <v>3638</v>
      </c>
    </row>
    <row r="10613" spans="1:2" x14ac:dyDescent="0.25">
      <c r="A10613">
        <f>-8067803.8601 -1410</f>
        <v>-8069213.8601000002</v>
      </c>
      <c r="B10613" t="s">
        <v>3658</v>
      </c>
    </row>
    <row r="10614" spans="1:2" x14ac:dyDescent="0.25">
      <c r="A10614" t="s">
        <v>76</v>
      </c>
      <c r="B10614" t="s">
        <v>3638</v>
      </c>
    </row>
    <row r="10615" spans="1:2" x14ac:dyDescent="0.25">
      <c r="A10615" t="s">
        <v>77</v>
      </c>
      <c r="B10615" t="s">
        <v>3638</v>
      </c>
    </row>
    <row r="10616" spans="1:2" x14ac:dyDescent="0.25">
      <c r="A10616" t="s">
        <v>2931</v>
      </c>
      <c r="B10616" t="s">
        <v>3638</v>
      </c>
    </row>
    <row r="10617" spans="1:2" x14ac:dyDescent="0.25">
      <c r="A10617">
        <f>-8064065.9445923 -1</f>
        <v>-8064066.9445922999</v>
      </c>
      <c r="B10617" t="s">
        <v>3639</v>
      </c>
    </row>
    <row r="10618" spans="1:2" x14ac:dyDescent="0.25">
      <c r="A10618" t="s">
        <v>1206</v>
      </c>
      <c r="B10618" t="s">
        <v>3638</v>
      </c>
    </row>
    <row r="10619" spans="1:2" x14ac:dyDescent="0.25">
      <c r="A10619" t="s">
        <v>1192</v>
      </c>
      <c r="B10619" t="s">
        <v>3638</v>
      </c>
    </row>
    <row r="10620" spans="1:2" x14ac:dyDescent="0.25">
      <c r="A10620" t="s">
        <v>1178</v>
      </c>
      <c r="B10620" t="s">
        <v>3638</v>
      </c>
    </row>
    <row r="10621" spans="1:2" x14ac:dyDescent="0.25">
      <c r="A10621" t="s">
        <v>1165</v>
      </c>
      <c r="B10621" t="s">
        <v>3638</v>
      </c>
    </row>
    <row r="10622" spans="1:2" x14ac:dyDescent="0.25">
      <c r="A10622" t="s">
        <v>1149</v>
      </c>
      <c r="B10622" t="s">
        <v>3638</v>
      </c>
    </row>
    <row r="10623" spans="1:2" x14ac:dyDescent="0.25">
      <c r="A10623" t="s">
        <v>1132</v>
      </c>
      <c r="B10623" t="s">
        <v>3638</v>
      </c>
    </row>
    <row r="10624" spans="1:2" x14ac:dyDescent="0.25">
      <c r="A10624" t="s">
        <v>1114</v>
      </c>
      <c r="B10624" t="s">
        <v>3638</v>
      </c>
    </row>
    <row r="10625" spans="1:2" x14ac:dyDescent="0.25">
      <c r="A10625" t="s">
        <v>1111</v>
      </c>
      <c r="B10625" t="s">
        <v>3638</v>
      </c>
    </row>
    <row r="10626" spans="1:2" x14ac:dyDescent="0.25">
      <c r="A10626">
        <f>-8055655.6347 -1410</f>
        <v>-8057065.6347000003</v>
      </c>
      <c r="B10626" t="s">
        <v>3658</v>
      </c>
    </row>
    <row r="10627" spans="1:2" x14ac:dyDescent="0.25">
      <c r="A10627" t="s">
        <v>1075</v>
      </c>
      <c r="B10627" t="s">
        <v>3638</v>
      </c>
    </row>
    <row r="10628" spans="1:2" x14ac:dyDescent="0.25">
      <c r="A10628" t="s">
        <v>1057</v>
      </c>
      <c r="B10628" t="s">
        <v>3638</v>
      </c>
    </row>
    <row r="10629" spans="1:2" x14ac:dyDescent="0.25">
      <c r="A10629" t="s">
        <v>1054</v>
      </c>
      <c r="B10629" t="s">
        <v>3638</v>
      </c>
    </row>
    <row r="10630" spans="1:2" x14ac:dyDescent="0.25">
      <c r="A10630">
        <f>-8051917.7191923 -1</f>
        <v>-8051918.7191923</v>
      </c>
      <c r="B10630" t="s">
        <v>3639</v>
      </c>
    </row>
    <row r="10631" spans="1:2" x14ac:dyDescent="0.25">
      <c r="A10631" t="s">
        <v>999</v>
      </c>
      <c r="B10631" t="s">
        <v>3638</v>
      </c>
    </row>
    <row r="10632" spans="1:2" x14ac:dyDescent="0.25">
      <c r="A10632" t="s">
        <v>980</v>
      </c>
      <c r="B10632" t="s">
        <v>3638</v>
      </c>
    </row>
    <row r="10633" spans="1:2" x14ac:dyDescent="0.25">
      <c r="A10633" t="s">
        <v>962</v>
      </c>
      <c r="B10633" t="s">
        <v>3638</v>
      </c>
    </row>
    <row r="10634" spans="1:2" x14ac:dyDescent="0.25">
      <c r="A10634" t="s">
        <v>944</v>
      </c>
      <c r="B10634" t="s">
        <v>3638</v>
      </c>
    </row>
    <row r="10635" spans="1:2" x14ac:dyDescent="0.25">
      <c r="A10635" t="s">
        <v>926</v>
      </c>
      <c r="B10635" t="s">
        <v>3638</v>
      </c>
    </row>
    <row r="10636" spans="1:2" x14ac:dyDescent="0.25">
      <c r="A10636" t="s">
        <v>909</v>
      </c>
      <c r="B10636" t="s">
        <v>3638</v>
      </c>
    </row>
    <row r="10637" spans="1:2" x14ac:dyDescent="0.25">
      <c r="A10637" t="s">
        <v>892</v>
      </c>
      <c r="B10637" t="s">
        <v>3638</v>
      </c>
    </row>
    <row r="10638" spans="1:2" x14ac:dyDescent="0.25">
      <c r="A10638" t="s">
        <v>874</v>
      </c>
      <c r="B10638" t="s">
        <v>3638</v>
      </c>
    </row>
    <row r="10639" spans="1:2" x14ac:dyDescent="0.25">
      <c r="A10639">
        <f>-8043507.4093 -1410</f>
        <v>-8044917.4093000004</v>
      </c>
      <c r="B10639" t="s">
        <v>3658</v>
      </c>
    </row>
    <row r="10640" spans="1:2" x14ac:dyDescent="0.25">
      <c r="A10640" t="s">
        <v>840</v>
      </c>
      <c r="B10640" t="s">
        <v>3638</v>
      </c>
    </row>
    <row r="10641" spans="1:2" x14ac:dyDescent="0.25">
      <c r="A10641" t="s">
        <v>821</v>
      </c>
      <c r="B10641" t="s">
        <v>3638</v>
      </c>
    </row>
    <row r="10642" spans="1:2" x14ac:dyDescent="0.25">
      <c r="A10642" t="s">
        <v>801</v>
      </c>
      <c r="B10642" t="s">
        <v>3638</v>
      </c>
    </row>
    <row r="10643" spans="1:2" x14ac:dyDescent="0.25">
      <c r="A10643">
        <f>-8039769.4937923 -1</f>
        <v>-8039770.4937923001</v>
      </c>
      <c r="B10643" t="s">
        <v>3639</v>
      </c>
    </row>
    <row r="10644" spans="1:2" x14ac:dyDescent="0.25">
      <c r="A10644" t="s">
        <v>782</v>
      </c>
      <c r="B10644" t="s">
        <v>3638</v>
      </c>
    </row>
    <row r="10645" spans="1:2" x14ac:dyDescent="0.25">
      <c r="A10645" t="s">
        <v>762</v>
      </c>
      <c r="B10645" t="s">
        <v>3638</v>
      </c>
    </row>
    <row r="10646" spans="1:2" x14ac:dyDescent="0.25">
      <c r="A10646" t="s">
        <v>740</v>
      </c>
      <c r="B10646" t="s">
        <v>3638</v>
      </c>
    </row>
    <row r="10647" spans="1:2" x14ac:dyDescent="0.25">
      <c r="A10647" t="s">
        <v>716</v>
      </c>
      <c r="B10647" t="s">
        <v>3638</v>
      </c>
    </row>
    <row r="10648" spans="1:2" x14ac:dyDescent="0.25">
      <c r="A10648" t="s">
        <v>717</v>
      </c>
      <c r="B10648" t="s">
        <v>3638</v>
      </c>
    </row>
    <row r="10649" spans="1:2" x14ac:dyDescent="0.25">
      <c r="A10649" t="s">
        <v>690</v>
      </c>
      <c r="B10649" t="s">
        <v>3638</v>
      </c>
    </row>
    <row r="10650" spans="1:2" x14ac:dyDescent="0.25">
      <c r="A10650" t="s">
        <v>661</v>
      </c>
      <c r="B10650" t="s">
        <v>3638</v>
      </c>
    </row>
    <row r="10651" spans="1:2" x14ac:dyDescent="0.25">
      <c r="A10651" t="s">
        <v>662</v>
      </c>
      <c r="B10651" t="s">
        <v>3638</v>
      </c>
    </row>
    <row r="10652" spans="1:2" x14ac:dyDescent="0.25">
      <c r="A10652">
        <f>-8031359.1839 -1410</f>
        <v>-8032769.1838999996</v>
      </c>
      <c r="B10652" t="s">
        <v>3658</v>
      </c>
    </row>
    <row r="10653" spans="1:2" x14ac:dyDescent="0.25">
      <c r="A10653" t="s">
        <v>608</v>
      </c>
      <c r="B10653" t="s">
        <v>3638</v>
      </c>
    </row>
    <row r="10654" spans="1:2" x14ac:dyDescent="0.25">
      <c r="A10654" t="s">
        <v>579</v>
      </c>
      <c r="B10654" t="s">
        <v>3638</v>
      </c>
    </row>
    <row r="10655" spans="1:2" x14ac:dyDescent="0.25">
      <c r="A10655" t="s">
        <v>580</v>
      </c>
      <c r="B10655" t="s">
        <v>3638</v>
      </c>
    </row>
    <row r="10656" spans="1:2" x14ac:dyDescent="0.25">
      <c r="A10656">
        <f>-8027621.2683923 -1</f>
        <v>-8027622.2683923002</v>
      </c>
      <c r="B10656" t="s">
        <v>3639</v>
      </c>
    </row>
    <row r="10657" spans="1:2" x14ac:dyDescent="0.25">
      <c r="A10657" t="s">
        <v>547</v>
      </c>
      <c r="B10657" t="s">
        <v>3638</v>
      </c>
    </row>
    <row r="10658" spans="1:2" x14ac:dyDescent="0.25">
      <c r="A10658" t="s">
        <v>517</v>
      </c>
      <c r="B10658" t="s">
        <v>3638</v>
      </c>
    </row>
    <row r="10659" spans="1:2" x14ac:dyDescent="0.25">
      <c r="A10659" t="s">
        <v>518</v>
      </c>
      <c r="B10659" t="s">
        <v>3638</v>
      </c>
    </row>
    <row r="10660" spans="1:2" x14ac:dyDescent="0.25">
      <c r="A10660" t="s">
        <v>514</v>
      </c>
      <c r="B10660" t="s">
        <v>3638</v>
      </c>
    </row>
    <row r="10661" spans="1:2" x14ac:dyDescent="0.25">
      <c r="A10661" t="s">
        <v>483</v>
      </c>
      <c r="B10661" t="s">
        <v>3638</v>
      </c>
    </row>
    <row r="10662" spans="1:2" x14ac:dyDescent="0.25">
      <c r="A10662" t="s">
        <v>484</v>
      </c>
      <c r="B10662" t="s">
        <v>3638</v>
      </c>
    </row>
    <row r="10663" spans="1:2" x14ac:dyDescent="0.25">
      <c r="A10663" t="s">
        <v>452</v>
      </c>
      <c r="B10663" t="s">
        <v>3638</v>
      </c>
    </row>
    <row r="10664" spans="1:2" x14ac:dyDescent="0.25">
      <c r="A10664" t="s">
        <v>421</v>
      </c>
      <c r="B10664" t="s">
        <v>3638</v>
      </c>
    </row>
    <row r="10665" spans="1:2" x14ac:dyDescent="0.25">
      <c r="A10665">
        <f>-8019210.9585 -1410</f>
        <v>-8020620.9584999997</v>
      </c>
      <c r="B10665" t="s">
        <v>3658</v>
      </c>
    </row>
    <row r="10666" spans="1:2" x14ac:dyDescent="0.25">
      <c r="A10666" t="s">
        <v>389</v>
      </c>
      <c r="B10666" t="s">
        <v>3638</v>
      </c>
    </row>
    <row r="10667" spans="1:2" x14ac:dyDescent="0.25">
      <c r="A10667" t="s">
        <v>355</v>
      </c>
      <c r="B10667" t="s">
        <v>3638</v>
      </c>
    </row>
    <row r="10668" spans="1:2" x14ac:dyDescent="0.25">
      <c r="A10668" t="s">
        <v>320</v>
      </c>
      <c r="B10668" t="s">
        <v>3638</v>
      </c>
    </row>
    <row r="10669" spans="1:2" x14ac:dyDescent="0.25">
      <c r="A10669">
        <f>-8015473.0429923 -1</f>
        <v>-8015474.0429923004</v>
      </c>
      <c r="B10669" t="s">
        <v>3639</v>
      </c>
    </row>
    <row r="10670" spans="1:2" x14ac:dyDescent="0.25">
      <c r="A10670" t="s">
        <v>112</v>
      </c>
      <c r="B10670" t="s">
        <v>3638</v>
      </c>
    </row>
    <row r="10671" spans="1:2" x14ac:dyDescent="0.25">
      <c r="A10671" t="s">
        <v>113</v>
      </c>
      <c r="B10671" t="s">
        <v>3638</v>
      </c>
    </row>
    <row r="10672" spans="1:2" x14ac:dyDescent="0.25">
      <c r="A10672">
        <f>-8124807.0715923 -1</f>
        <v>-8124808.0715923002</v>
      </c>
      <c r="B10672" t="s">
        <v>3659</v>
      </c>
    </row>
    <row r="10673" spans="1:3" x14ac:dyDescent="0.25">
      <c r="A10673">
        <v>-8123872.5927153798</v>
      </c>
      <c r="B10673">
        <v>-142030.77699553501</v>
      </c>
      <c r="C10673" t="s">
        <v>3660</v>
      </c>
    </row>
    <row r="10674" spans="1:3" x14ac:dyDescent="0.25">
      <c r="A10674">
        <v>-8122938.1138384603</v>
      </c>
      <c r="B10674">
        <v>-142030.77699553501</v>
      </c>
      <c r="C10674" t="s">
        <v>3661</v>
      </c>
    </row>
    <row r="10675" spans="1:3" x14ac:dyDescent="0.25">
      <c r="A10675">
        <v>-8122003.6349615296</v>
      </c>
      <c r="B10675">
        <v>-142030.77699553501</v>
      </c>
      <c r="C10675" t="s">
        <v>3662</v>
      </c>
    </row>
    <row r="10676" spans="1:3" x14ac:dyDescent="0.25">
      <c r="A10676">
        <v>-8121069.1560846101</v>
      </c>
      <c r="B10676">
        <v>-142030.77699553501</v>
      </c>
      <c r="C10676" t="s">
        <v>3663</v>
      </c>
    </row>
    <row r="10677" spans="1:3" x14ac:dyDescent="0.25">
      <c r="A10677">
        <v>-8120134.6772076897</v>
      </c>
      <c r="B10677">
        <v>-142030.77699553501</v>
      </c>
      <c r="C10677" t="s">
        <v>3664</v>
      </c>
    </row>
    <row r="10678" spans="1:3" x14ac:dyDescent="0.25">
      <c r="A10678">
        <v>-8119200.19833076</v>
      </c>
      <c r="B10678">
        <v>-142030.77699553501</v>
      </c>
      <c r="C10678" t="s">
        <v>3665</v>
      </c>
    </row>
    <row r="10679" spans="1:3" x14ac:dyDescent="0.25">
      <c r="A10679">
        <v>-8118265.7194538396</v>
      </c>
      <c r="B10679">
        <v>-142030.77699553501</v>
      </c>
      <c r="C10679">
        <v>1.66020207107067E-2</v>
      </c>
    </row>
    <row r="10680" spans="1:3" x14ac:dyDescent="0.25">
      <c r="A10680">
        <v>-8117331.2405769201</v>
      </c>
      <c r="B10680">
        <v>-142030.77699553501</v>
      </c>
      <c r="C10680" t="s">
        <v>3666</v>
      </c>
    </row>
    <row r="10681" spans="1:3" x14ac:dyDescent="0.25">
      <c r="A10681">
        <v>-8116396.7616999904</v>
      </c>
      <c r="B10681">
        <v>-142030.77699553501</v>
      </c>
      <c r="C10681" t="s">
        <v>3667</v>
      </c>
    </row>
    <row r="10682" spans="1:3" x14ac:dyDescent="0.25">
      <c r="A10682">
        <v>-8115462.28282307</v>
      </c>
      <c r="B10682">
        <v>-142030.77699553501</v>
      </c>
      <c r="C10682" t="s">
        <v>3668</v>
      </c>
    </row>
    <row r="10683" spans="1:3" x14ac:dyDescent="0.25">
      <c r="A10683">
        <v>-8114527.8039461495</v>
      </c>
      <c r="B10683">
        <v>-142030.77699553501</v>
      </c>
      <c r="C10683" t="s">
        <v>3669</v>
      </c>
    </row>
    <row r="10684" spans="1:3" x14ac:dyDescent="0.25">
      <c r="A10684">
        <v>-8113593.32506923</v>
      </c>
      <c r="B10684">
        <v>-142030.77699553501</v>
      </c>
      <c r="C10684" t="s">
        <v>3670</v>
      </c>
    </row>
    <row r="10685" spans="1:3" x14ac:dyDescent="0.25">
      <c r="A10685">
        <v>-8112658.8461923003</v>
      </c>
      <c r="B10685">
        <v>-142030.77699553501</v>
      </c>
      <c r="C10685" t="s">
        <v>3671</v>
      </c>
    </row>
    <row r="10686" spans="1:3" x14ac:dyDescent="0.25">
      <c r="A10686">
        <v>-8111724.3673153799</v>
      </c>
      <c r="B10686">
        <v>-142030.77699553501</v>
      </c>
      <c r="C10686" t="s">
        <v>3672</v>
      </c>
    </row>
    <row r="10687" spans="1:3" x14ac:dyDescent="0.25">
      <c r="A10687">
        <v>-8110789.8884384604</v>
      </c>
      <c r="B10687">
        <v>-142030.77699553501</v>
      </c>
      <c r="C10687" t="s">
        <v>3673</v>
      </c>
    </row>
    <row r="10688" spans="1:3" x14ac:dyDescent="0.25">
      <c r="A10688">
        <v>-8109855.4095615298</v>
      </c>
      <c r="B10688">
        <v>-142030.77699553501</v>
      </c>
      <c r="C10688" t="s">
        <v>3674</v>
      </c>
    </row>
    <row r="10689" spans="1:3" x14ac:dyDescent="0.25">
      <c r="A10689">
        <v>-8108920.9306846103</v>
      </c>
      <c r="B10689">
        <v>-142030.77699553501</v>
      </c>
      <c r="C10689" t="s">
        <v>3675</v>
      </c>
    </row>
    <row r="10690" spans="1:3" x14ac:dyDescent="0.25">
      <c r="A10690">
        <v>-8107986.4518076899</v>
      </c>
      <c r="B10690">
        <v>-142030.77699553501</v>
      </c>
      <c r="C10690" t="s">
        <v>3676</v>
      </c>
    </row>
    <row r="10691" spans="1:3" x14ac:dyDescent="0.25">
      <c r="A10691">
        <v>-8107051.9729307601</v>
      </c>
      <c r="B10691">
        <v>-142030.77699553501</v>
      </c>
      <c r="C10691" t="s">
        <v>3677</v>
      </c>
    </row>
    <row r="10692" spans="1:3" x14ac:dyDescent="0.25">
      <c r="A10692">
        <v>-8106117.4940538397</v>
      </c>
      <c r="B10692">
        <v>-142030.77699553501</v>
      </c>
      <c r="C10692" t="s">
        <v>3678</v>
      </c>
    </row>
    <row r="10693" spans="1:3" x14ac:dyDescent="0.25">
      <c r="A10693">
        <v>-8105183.0151769202</v>
      </c>
      <c r="B10693">
        <v>-142030.77699553501</v>
      </c>
      <c r="C10693" t="s">
        <v>286</v>
      </c>
    </row>
    <row r="10694" spans="1:3" x14ac:dyDescent="0.25">
      <c r="A10694">
        <v>-8104248.5362999896</v>
      </c>
      <c r="B10694">
        <v>-142030.77699553501</v>
      </c>
      <c r="C10694">
        <v>0</v>
      </c>
    </row>
    <row r="10695" spans="1:3" x14ac:dyDescent="0.25">
      <c r="A10695">
        <v>-8103314.0574230701</v>
      </c>
      <c r="B10695">
        <v>-142030.77699553501</v>
      </c>
      <c r="C10695" t="s">
        <v>286</v>
      </c>
    </row>
    <row r="10696" spans="1:3" x14ac:dyDescent="0.25">
      <c r="A10696">
        <v>-8102379.5785461497</v>
      </c>
      <c r="B10696">
        <v>-142030.77699553501</v>
      </c>
      <c r="C10696" t="s">
        <v>286</v>
      </c>
    </row>
    <row r="10697" spans="1:3" x14ac:dyDescent="0.25">
      <c r="A10697">
        <v>-8101445.0996692302</v>
      </c>
      <c r="B10697">
        <v>-142030.77699553501</v>
      </c>
      <c r="C10697">
        <v>0</v>
      </c>
    </row>
    <row r="10698" spans="1:3" x14ac:dyDescent="0.25">
      <c r="A10698">
        <v>-8100510.6207923004</v>
      </c>
      <c r="B10698">
        <v>-142030.77699553501</v>
      </c>
      <c r="C10698" t="s">
        <v>286</v>
      </c>
    </row>
    <row r="10699" spans="1:3" x14ac:dyDescent="0.25">
      <c r="A10699">
        <v>-8099576.14191538</v>
      </c>
      <c r="B10699">
        <v>-142030.77699553501</v>
      </c>
      <c r="C10699" t="s">
        <v>286</v>
      </c>
    </row>
    <row r="10700" spans="1:3" x14ac:dyDescent="0.25">
      <c r="A10700">
        <v>-8098641.6630384596</v>
      </c>
      <c r="B10700">
        <v>-142030.77699553501</v>
      </c>
      <c r="C10700" t="s">
        <v>286</v>
      </c>
    </row>
    <row r="10701" spans="1:3" x14ac:dyDescent="0.25">
      <c r="A10701">
        <f>-8088362.3953923 -1</f>
        <v>-8088363.3953922996</v>
      </c>
      <c r="B10701" t="s">
        <v>3659</v>
      </c>
    </row>
    <row r="10702" spans="1:3" x14ac:dyDescent="0.25">
      <c r="A10702">
        <f>-8079952.0855 -1420</f>
        <v>-8081372.0855</v>
      </c>
      <c r="B10702" t="s">
        <v>3679</v>
      </c>
    </row>
    <row r="10703" spans="1:3" x14ac:dyDescent="0.25">
      <c r="A10703">
        <f>-8076214.1699923 -1</f>
        <v>-8076215.1699922998</v>
      </c>
      <c r="B10703" t="s">
        <v>3659</v>
      </c>
    </row>
    <row r="10704" spans="1:3" x14ac:dyDescent="0.25">
      <c r="A10704">
        <f>-8067803.8601 -1420</f>
        <v>-8069223.8601000002</v>
      </c>
      <c r="B10704" t="s">
        <v>3679</v>
      </c>
    </row>
    <row r="10705" spans="1:3" x14ac:dyDescent="0.25">
      <c r="A10705">
        <f>-8064065.9445923 -1</f>
        <v>-8064066.9445922999</v>
      </c>
      <c r="B10705" t="s">
        <v>3659</v>
      </c>
    </row>
    <row r="10706" spans="1:3" x14ac:dyDescent="0.25">
      <c r="A10706">
        <f>-8055655.6347 -1420</f>
        <v>-8057075.6347000003</v>
      </c>
      <c r="B10706" t="s">
        <v>3679</v>
      </c>
    </row>
    <row r="10707" spans="1:3" x14ac:dyDescent="0.25">
      <c r="A10707">
        <f>-8051917.7191923 -1</f>
        <v>-8051918.7191923</v>
      </c>
      <c r="B10707" t="s">
        <v>3659</v>
      </c>
    </row>
    <row r="10708" spans="1:3" x14ac:dyDescent="0.25">
      <c r="A10708">
        <f>-8043507.4093 -1420</f>
        <v>-8044927.4093000004</v>
      </c>
      <c r="B10708" t="s">
        <v>3679</v>
      </c>
    </row>
    <row r="10709" spans="1:3" x14ac:dyDescent="0.25">
      <c r="A10709">
        <f>-8039769.4937923 -1</f>
        <v>-8039770.4937923001</v>
      </c>
      <c r="B10709" t="s">
        <v>3659</v>
      </c>
    </row>
    <row r="10710" spans="1:3" x14ac:dyDescent="0.25">
      <c r="A10710">
        <f>-8031359.1839 -1420</f>
        <v>-8032779.1838999996</v>
      </c>
      <c r="B10710" t="s">
        <v>3679</v>
      </c>
    </row>
    <row r="10711" spans="1:3" x14ac:dyDescent="0.25">
      <c r="A10711">
        <f>-8027621.2683923 -1</f>
        <v>-8027622.2683923002</v>
      </c>
      <c r="B10711" t="s">
        <v>3659</v>
      </c>
    </row>
    <row r="10712" spans="1:3" x14ac:dyDescent="0.25">
      <c r="A10712">
        <f>-8019210.9585 -1420</f>
        <v>-8020630.9584999997</v>
      </c>
      <c r="B10712" t="s">
        <v>3679</v>
      </c>
    </row>
    <row r="10713" spans="1:3" x14ac:dyDescent="0.25">
      <c r="A10713">
        <f>-8015473.0429923 -1</f>
        <v>-8015474.0429923004</v>
      </c>
      <c r="B10713" t="s">
        <v>3659</v>
      </c>
    </row>
    <row r="10714" spans="1:3" x14ac:dyDescent="0.25">
      <c r="A10714">
        <f>-8124807.0715923 -1</f>
        <v>-8124808.0715923002</v>
      </c>
      <c r="B10714" t="s">
        <v>3680</v>
      </c>
    </row>
    <row r="10715" spans="1:3" x14ac:dyDescent="0.25">
      <c r="A10715">
        <v>-8123872.5927153798</v>
      </c>
      <c r="B10715">
        <v>-142965.25587232099</v>
      </c>
      <c r="C10715" t="s">
        <v>3681</v>
      </c>
    </row>
    <row r="10716" spans="1:3" x14ac:dyDescent="0.25">
      <c r="A10716">
        <v>-8122938.1138384603</v>
      </c>
      <c r="B10716">
        <v>-142965.25587232099</v>
      </c>
      <c r="C10716" t="s">
        <v>3682</v>
      </c>
    </row>
    <row r="10717" spans="1:3" x14ac:dyDescent="0.25">
      <c r="A10717">
        <v>-8122003.6349615296</v>
      </c>
      <c r="B10717">
        <v>-142965.25587232099</v>
      </c>
      <c r="C10717" t="s">
        <v>3683</v>
      </c>
    </row>
    <row r="10718" spans="1:3" x14ac:dyDescent="0.25">
      <c r="A10718">
        <v>-8121069.1560846101</v>
      </c>
      <c r="B10718">
        <v>-142965.25587232099</v>
      </c>
      <c r="C10718" t="s">
        <v>3684</v>
      </c>
    </row>
    <row r="10719" spans="1:3" x14ac:dyDescent="0.25">
      <c r="A10719">
        <v>-8120134.6772076897</v>
      </c>
      <c r="B10719">
        <v>-142965.25587232099</v>
      </c>
      <c r="C10719" t="s">
        <v>3685</v>
      </c>
    </row>
    <row r="10720" spans="1:3" x14ac:dyDescent="0.25">
      <c r="A10720">
        <v>-8119200.19833076</v>
      </c>
      <c r="B10720">
        <v>-142965.25587232099</v>
      </c>
      <c r="C10720" t="s">
        <v>3686</v>
      </c>
    </row>
    <row r="10721" spans="1:3" x14ac:dyDescent="0.25">
      <c r="A10721">
        <v>-8118265.7194538396</v>
      </c>
      <c r="B10721">
        <v>-142965.25587232099</v>
      </c>
      <c r="C10721">
        <v>1.5413572080433299E-2</v>
      </c>
    </row>
    <row r="10722" spans="1:3" x14ac:dyDescent="0.25">
      <c r="A10722">
        <v>-8117331.2405769201</v>
      </c>
      <c r="B10722">
        <v>-142965.25587232099</v>
      </c>
      <c r="C10722" t="s">
        <v>3687</v>
      </c>
    </row>
    <row r="10723" spans="1:3" x14ac:dyDescent="0.25">
      <c r="A10723">
        <v>-8116396.7616999904</v>
      </c>
      <c r="B10723">
        <v>-142965.25587232099</v>
      </c>
      <c r="C10723" t="s">
        <v>3688</v>
      </c>
    </row>
    <row r="10724" spans="1:3" x14ac:dyDescent="0.25">
      <c r="A10724">
        <v>-8115462.28282307</v>
      </c>
      <c r="B10724">
        <v>-142965.25587232099</v>
      </c>
      <c r="C10724" t="s">
        <v>3689</v>
      </c>
    </row>
    <row r="10725" spans="1:3" x14ac:dyDescent="0.25">
      <c r="A10725">
        <v>-8114527.8039461495</v>
      </c>
      <c r="B10725">
        <v>-142965.25587232099</v>
      </c>
      <c r="C10725" t="s">
        <v>3690</v>
      </c>
    </row>
    <row r="10726" spans="1:3" x14ac:dyDescent="0.25">
      <c r="A10726">
        <v>-8113593.32506923</v>
      </c>
      <c r="B10726">
        <v>-142965.25587232099</v>
      </c>
      <c r="C10726" t="s">
        <v>3691</v>
      </c>
    </row>
    <row r="10727" spans="1:3" x14ac:dyDescent="0.25">
      <c r="A10727">
        <v>-8112658.8461923003</v>
      </c>
      <c r="B10727">
        <v>-142965.25587232099</v>
      </c>
      <c r="C10727" t="s">
        <v>3692</v>
      </c>
    </row>
    <row r="10728" spans="1:3" x14ac:dyDescent="0.25">
      <c r="A10728">
        <v>-8111724.3673153799</v>
      </c>
      <c r="B10728">
        <v>-142965.25587232099</v>
      </c>
      <c r="C10728" t="s">
        <v>3693</v>
      </c>
    </row>
    <row r="10729" spans="1:3" x14ac:dyDescent="0.25">
      <c r="A10729">
        <v>-8110789.8884384604</v>
      </c>
      <c r="B10729">
        <v>-142965.25587232099</v>
      </c>
      <c r="C10729" t="s">
        <v>3694</v>
      </c>
    </row>
    <row r="10730" spans="1:3" x14ac:dyDescent="0.25">
      <c r="A10730">
        <v>-8109855.4095615298</v>
      </c>
      <c r="B10730">
        <v>-142965.25587232099</v>
      </c>
      <c r="C10730" t="s">
        <v>3695</v>
      </c>
    </row>
    <row r="10731" spans="1:3" x14ac:dyDescent="0.25">
      <c r="A10731">
        <v>-8108920.9306846103</v>
      </c>
      <c r="B10731">
        <v>-142965.25587232099</v>
      </c>
      <c r="C10731" t="s">
        <v>3696</v>
      </c>
    </row>
    <row r="10732" spans="1:3" x14ac:dyDescent="0.25">
      <c r="A10732">
        <v>-8107986.4518076899</v>
      </c>
      <c r="B10732">
        <v>-142965.25587232099</v>
      </c>
      <c r="C10732" t="s">
        <v>3697</v>
      </c>
    </row>
    <row r="10733" spans="1:3" x14ac:dyDescent="0.25">
      <c r="A10733">
        <v>-8107051.9729307601</v>
      </c>
      <c r="B10733">
        <v>-142965.25587232099</v>
      </c>
      <c r="C10733" t="s">
        <v>3698</v>
      </c>
    </row>
    <row r="10734" spans="1:3" x14ac:dyDescent="0.25">
      <c r="A10734">
        <v>-8106117.4940538397</v>
      </c>
      <c r="B10734">
        <v>-142965.25587232099</v>
      </c>
      <c r="C10734" t="s">
        <v>3699</v>
      </c>
    </row>
    <row r="10735" spans="1:3" x14ac:dyDescent="0.25">
      <c r="A10735">
        <v>-8105183.0151769202</v>
      </c>
      <c r="B10735">
        <v>-142965.25587232099</v>
      </c>
      <c r="C10735" t="s">
        <v>253</v>
      </c>
    </row>
    <row r="10736" spans="1:3" x14ac:dyDescent="0.25">
      <c r="A10736">
        <v>-8104248.5362999896</v>
      </c>
      <c r="B10736">
        <v>-142965.25587232099</v>
      </c>
      <c r="C10736">
        <v>0</v>
      </c>
    </row>
    <row r="10737" spans="1:3" x14ac:dyDescent="0.25">
      <c r="A10737">
        <v>-8103314.0574230701</v>
      </c>
      <c r="B10737">
        <v>-142965.25587232099</v>
      </c>
      <c r="C10737" t="s">
        <v>253</v>
      </c>
    </row>
    <row r="10738" spans="1:3" x14ac:dyDescent="0.25">
      <c r="A10738">
        <v>-8102379.5785461497</v>
      </c>
      <c r="B10738">
        <v>-142965.25587232099</v>
      </c>
      <c r="C10738" t="s">
        <v>253</v>
      </c>
    </row>
    <row r="10739" spans="1:3" x14ac:dyDescent="0.25">
      <c r="A10739">
        <v>-8101445.0996692302</v>
      </c>
      <c r="B10739">
        <v>-142965.25587232099</v>
      </c>
      <c r="C10739">
        <v>0</v>
      </c>
    </row>
    <row r="10740" spans="1:3" x14ac:dyDescent="0.25">
      <c r="A10740">
        <v>-8100510.6207923004</v>
      </c>
      <c r="B10740">
        <v>-142965.25587232099</v>
      </c>
      <c r="C10740" t="s">
        <v>253</v>
      </c>
    </row>
    <row r="10741" spans="1:3" x14ac:dyDescent="0.25">
      <c r="A10741">
        <v>-8099576.14191538</v>
      </c>
      <c r="B10741">
        <v>-142965.25587232099</v>
      </c>
      <c r="C10741" t="s">
        <v>253</v>
      </c>
    </row>
    <row r="10742" spans="1:3" x14ac:dyDescent="0.25">
      <c r="A10742">
        <v>-8098641.6630384596</v>
      </c>
      <c r="B10742">
        <v>-142965.25587232099</v>
      </c>
      <c r="C10742" t="s">
        <v>253</v>
      </c>
    </row>
    <row r="10743" spans="1:3" x14ac:dyDescent="0.25">
      <c r="A10743">
        <f>-8088362.3953923 -1</f>
        <v>-8088363.3953922996</v>
      </c>
      <c r="B10743" t="s">
        <v>3680</v>
      </c>
    </row>
    <row r="10744" spans="1:3" x14ac:dyDescent="0.25">
      <c r="A10744">
        <f>-8079952.0855 -1429</f>
        <v>-8081381.0855</v>
      </c>
      <c r="B10744" t="s">
        <v>3700</v>
      </c>
    </row>
    <row r="10745" spans="1:3" x14ac:dyDescent="0.25">
      <c r="A10745">
        <f>-8076214.1699923 -1</f>
        <v>-8076215.1699922998</v>
      </c>
      <c r="B10745" t="s">
        <v>3680</v>
      </c>
    </row>
    <row r="10746" spans="1:3" x14ac:dyDescent="0.25">
      <c r="A10746">
        <f>-8067803.8601 -1429</f>
        <v>-8069232.8601000002</v>
      </c>
      <c r="B10746" t="s">
        <v>3700</v>
      </c>
    </row>
    <row r="10747" spans="1:3" x14ac:dyDescent="0.25">
      <c r="A10747">
        <f>-8064065.9445923 -1</f>
        <v>-8064066.9445922999</v>
      </c>
      <c r="B10747" t="s">
        <v>3680</v>
      </c>
    </row>
    <row r="10748" spans="1:3" x14ac:dyDescent="0.25">
      <c r="A10748">
        <f>-8055655.6347 -1429</f>
        <v>-8057084.6347000003</v>
      </c>
      <c r="B10748" t="s">
        <v>3700</v>
      </c>
    </row>
    <row r="10749" spans="1:3" x14ac:dyDescent="0.25">
      <c r="A10749">
        <f>-8051917.7191923 -1</f>
        <v>-8051918.7191923</v>
      </c>
      <c r="B10749" t="s">
        <v>3680</v>
      </c>
    </row>
    <row r="10750" spans="1:3" x14ac:dyDescent="0.25">
      <c r="A10750">
        <f>-8043507.4093 -1429</f>
        <v>-8044936.4093000004</v>
      </c>
      <c r="B10750" t="s">
        <v>3700</v>
      </c>
    </row>
    <row r="10751" spans="1:3" x14ac:dyDescent="0.25">
      <c r="A10751">
        <f>-8039769.4937923 -1</f>
        <v>-8039770.4937923001</v>
      </c>
      <c r="B10751" t="s">
        <v>3680</v>
      </c>
    </row>
    <row r="10752" spans="1:3" x14ac:dyDescent="0.25">
      <c r="A10752">
        <f>-8031359.1839 -1429</f>
        <v>-8032788.1838999996</v>
      </c>
      <c r="B10752" t="s">
        <v>3700</v>
      </c>
    </row>
    <row r="10753" spans="1:3" x14ac:dyDescent="0.25">
      <c r="A10753">
        <f>-8027621.2683923 -1</f>
        <v>-8027622.2683923002</v>
      </c>
      <c r="B10753" t="s">
        <v>3680</v>
      </c>
    </row>
    <row r="10754" spans="1:3" x14ac:dyDescent="0.25">
      <c r="A10754">
        <f>-8019210.9585 -1429</f>
        <v>-8020639.9584999997</v>
      </c>
      <c r="B10754" t="s">
        <v>3700</v>
      </c>
    </row>
    <row r="10755" spans="1:3" x14ac:dyDescent="0.25">
      <c r="A10755">
        <f>-8015473.0429923 -1</f>
        <v>-8015474.0429923004</v>
      </c>
      <c r="B10755" t="s">
        <v>3680</v>
      </c>
    </row>
    <row r="10756" spans="1:3" x14ac:dyDescent="0.25">
      <c r="A10756">
        <f>-8124807.0715923 -1</f>
        <v>-8124808.0715923002</v>
      </c>
      <c r="B10756" t="s">
        <v>3701</v>
      </c>
    </row>
    <row r="10757" spans="1:3" x14ac:dyDescent="0.25">
      <c r="A10757">
        <v>-8123872.5927153798</v>
      </c>
      <c r="B10757">
        <v>-143899.73474910701</v>
      </c>
      <c r="C10757" t="s">
        <v>3702</v>
      </c>
    </row>
    <row r="10758" spans="1:3" x14ac:dyDescent="0.25">
      <c r="A10758">
        <v>-8122938.1138384603</v>
      </c>
      <c r="B10758">
        <v>-143899.73474910701</v>
      </c>
      <c r="C10758" t="s">
        <v>3703</v>
      </c>
    </row>
    <row r="10759" spans="1:3" x14ac:dyDescent="0.25">
      <c r="A10759">
        <v>-8122003.6349615296</v>
      </c>
      <c r="B10759">
        <v>-143899.73474910701</v>
      </c>
      <c r="C10759" t="s">
        <v>3704</v>
      </c>
    </row>
    <row r="10760" spans="1:3" x14ac:dyDescent="0.25">
      <c r="A10760">
        <v>-8121069.1560846101</v>
      </c>
      <c r="B10760">
        <v>-143899.73474910701</v>
      </c>
      <c r="C10760" t="s">
        <v>3705</v>
      </c>
    </row>
    <row r="10761" spans="1:3" x14ac:dyDescent="0.25">
      <c r="A10761">
        <v>-8120134.6772076897</v>
      </c>
      <c r="B10761">
        <v>-143899.73474910701</v>
      </c>
      <c r="C10761" t="s">
        <v>3706</v>
      </c>
    </row>
    <row r="10762" spans="1:3" x14ac:dyDescent="0.25">
      <c r="A10762">
        <v>-8119200.19833076</v>
      </c>
      <c r="B10762">
        <v>-143899.73474910701</v>
      </c>
      <c r="C10762" t="s">
        <v>3707</v>
      </c>
    </row>
    <row r="10763" spans="1:3" x14ac:dyDescent="0.25">
      <c r="A10763">
        <v>-8118265.7194538396</v>
      </c>
      <c r="B10763">
        <v>-143899.73474910701</v>
      </c>
      <c r="C10763">
        <v>1.7440935596823599E-2</v>
      </c>
    </row>
    <row r="10764" spans="1:3" x14ac:dyDescent="0.25">
      <c r="A10764">
        <v>-8117331.2405769201</v>
      </c>
      <c r="B10764">
        <v>-143899.73474910701</v>
      </c>
      <c r="C10764" t="s">
        <v>3708</v>
      </c>
    </row>
    <row r="10765" spans="1:3" x14ac:dyDescent="0.25">
      <c r="A10765">
        <v>-8116396.7616999904</v>
      </c>
      <c r="B10765">
        <v>-143899.73474910701</v>
      </c>
      <c r="C10765" t="s">
        <v>3709</v>
      </c>
    </row>
    <row r="10766" spans="1:3" x14ac:dyDescent="0.25">
      <c r="A10766">
        <v>-8115462.28282307</v>
      </c>
      <c r="B10766">
        <v>-143899.73474910701</v>
      </c>
      <c r="C10766" t="s">
        <v>3710</v>
      </c>
    </row>
    <row r="10767" spans="1:3" x14ac:dyDescent="0.25">
      <c r="A10767">
        <v>-8114527.8039461495</v>
      </c>
      <c r="B10767">
        <v>-143899.73474910701</v>
      </c>
      <c r="C10767" t="s">
        <v>3711</v>
      </c>
    </row>
    <row r="10768" spans="1:3" x14ac:dyDescent="0.25">
      <c r="A10768">
        <v>-8113593.32506923</v>
      </c>
      <c r="B10768">
        <v>-143899.73474910701</v>
      </c>
      <c r="C10768" t="s">
        <v>3712</v>
      </c>
    </row>
    <row r="10769" spans="1:3" x14ac:dyDescent="0.25">
      <c r="A10769">
        <v>-8112658.8461923003</v>
      </c>
      <c r="B10769">
        <v>-143899.73474910701</v>
      </c>
      <c r="C10769" t="s">
        <v>3713</v>
      </c>
    </row>
    <row r="10770" spans="1:3" x14ac:dyDescent="0.25">
      <c r="A10770">
        <v>-8111724.3673153799</v>
      </c>
      <c r="B10770">
        <v>-143899.73474910701</v>
      </c>
      <c r="C10770" t="s">
        <v>3714</v>
      </c>
    </row>
    <row r="10771" spans="1:3" x14ac:dyDescent="0.25">
      <c r="A10771">
        <v>-8110789.8884384604</v>
      </c>
      <c r="B10771">
        <v>-143899.73474910701</v>
      </c>
      <c r="C10771" t="s">
        <v>3715</v>
      </c>
    </row>
    <row r="10772" spans="1:3" x14ac:dyDescent="0.25">
      <c r="A10772">
        <v>-8109855.4095615298</v>
      </c>
      <c r="B10772">
        <v>-143899.73474910701</v>
      </c>
      <c r="C10772" t="s">
        <v>3716</v>
      </c>
    </row>
    <row r="10773" spans="1:3" x14ac:dyDescent="0.25">
      <c r="A10773">
        <v>-8108920.9306846103</v>
      </c>
      <c r="B10773">
        <v>-143899.73474910701</v>
      </c>
      <c r="C10773" t="s">
        <v>3717</v>
      </c>
    </row>
    <row r="10774" spans="1:3" x14ac:dyDescent="0.25">
      <c r="A10774">
        <v>-8107986.4518076899</v>
      </c>
      <c r="B10774">
        <v>-143899.73474910701</v>
      </c>
      <c r="C10774" t="s">
        <v>3718</v>
      </c>
    </row>
    <row r="10775" spans="1:3" x14ac:dyDescent="0.25">
      <c r="A10775">
        <v>-8107051.9729307601</v>
      </c>
      <c r="B10775">
        <v>-143899.73474910701</v>
      </c>
      <c r="C10775" t="s">
        <v>3719</v>
      </c>
    </row>
    <row r="10776" spans="1:3" x14ac:dyDescent="0.25">
      <c r="A10776">
        <v>-8106117.4940538397</v>
      </c>
      <c r="B10776">
        <v>-143899.73474910701</v>
      </c>
      <c r="C10776" t="s">
        <v>3720</v>
      </c>
    </row>
    <row r="10777" spans="1:3" x14ac:dyDescent="0.25">
      <c r="A10777">
        <v>-8105183.0151769202</v>
      </c>
      <c r="B10777">
        <v>-143899.73474910701</v>
      </c>
      <c r="C10777" t="s">
        <v>820</v>
      </c>
    </row>
    <row r="10778" spans="1:3" x14ac:dyDescent="0.25">
      <c r="A10778">
        <v>-8104248.5362999896</v>
      </c>
      <c r="B10778">
        <v>-143899.73474910701</v>
      </c>
      <c r="C10778">
        <v>0</v>
      </c>
    </row>
    <row r="10779" spans="1:3" x14ac:dyDescent="0.25">
      <c r="A10779">
        <v>-8103314.0574230701</v>
      </c>
      <c r="B10779">
        <v>-143899.73474910701</v>
      </c>
      <c r="C10779" t="s">
        <v>820</v>
      </c>
    </row>
    <row r="10780" spans="1:3" x14ac:dyDescent="0.25">
      <c r="A10780">
        <v>-8102379.5785461497</v>
      </c>
      <c r="B10780">
        <v>-143899.73474910701</v>
      </c>
      <c r="C10780" t="s">
        <v>820</v>
      </c>
    </row>
    <row r="10781" spans="1:3" x14ac:dyDescent="0.25">
      <c r="A10781">
        <v>-8101445.0996692302</v>
      </c>
      <c r="B10781">
        <v>-143899.73474910701</v>
      </c>
      <c r="C10781">
        <v>0</v>
      </c>
    </row>
    <row r="10782" spans="1:3" x14ac:dyDescent="0.25">
      <c r="A10782">
        <v>-8100510.6207923004</v>
      </c>
      <c r="B10782">
        <v>-143899.73474910701</v>
      </c>
      <c r="C10782" t="s">
        <v>820</v>
      </c>
    </row>
    <row r="10783" spans="1:3" x14ac:dyDescent="0.25">
      <c r="A10783">
        <v>-8099576.14191538</v>
      </c>
      <c r="B10783">
        <v>-143899.73474910701</v>
      </c>
      <c r="C10783" t="s">
        <v>820</v>
      </c>
    </row>
    <row r="10784" spans="1:3" x14ac:dyDescent="0.25">
      <c r="A10784">
        <v>-8098641.6630384596</v>
      </c>
      <c r="B10784">
        <v>-143899.73474910701</v>
      </c>
      <c r="C10784" t="s">
        <v>820</v>
      </c>
    </row>
    <row r="10785" spans="1:3" x14ac:dyDescent="0.25">
      <c r="A10785">
        <v>-8097707.1841615299</v>
      </c>
      <c r="B10785">
        <v>-143899.73474910701</v>
      </c>
      <c r="C10785" t="s">
        <v>820</v>
      </c>
    </row>
    <row r="10786" spans="1:3" x14ac:dyDescent="0.25">
      <c r="A10786">
        <f>-8088362.3953923 -1</f>
        <v>-8088363.3953922996</v>
      </c>
      <c r="B10786" t="s">
        <v>3701</v>
      </c>
    </row>
    <row r="10787" spans="1:3" x14ac:dyDescent="0.25">
      <c r="A10787">
        <f>-8079952.0855 -1438</f>
        <v>-8081390.0855</v>
      </c>
      <c r="B10787" t="s">
        <v>3721</v>
      </c>
    </row>
    <row r="10788" spans="1:3" x14ac:dyDescent="0.25">
      <c r="A10788">
        <f>-8076214.1699923 -1</f>
        <v>-8076215.1699922998</v>
      </c>
      <c r="B10788" t="s">
        <v>3701</v>
      </c>
    </row>
    <row r="10789" spans="1:3" x14ac:dyDescent="0.25">
      <c r="A10789">
        <f>-8067803.8601 -1438</f>
        <v>-8069241.8601000002</v>
      </c>
      <c r="B10789" t="s">
        <v>3721</v>
      </c>
    </row>
    <row r="10790" spans="1:3" x14ac:dyDescent="0.25">
      <c r="A10790">
        <f>-8064065.9445923 -1</f>
        <v>-8064066.9445922999</v>
      </c>
      <c r="B10790" t="s">
        <v>3701</v>
      </c>
    </row>
    <row r="10791" spans="1:3" x14ac:dyDescent="0.25">
      <c r="A10791">
        <f>-8055655.6347 -1438</f>
        <v>-8057093.6347000003</v>
      </c>
      <c r="B10791" t="s">
        <v>3721</v>
      </c>
    </row>
    <row r="10792" spans="1:3" x14ac:dyDescent="0.25">
      <c r="A10792">
        <f>-8051917.7191923 -1</f>
        <v>-8051918.7191923</v>
      </c>
      <c r="B10792" t="s">
        <v>3701</v>
      </c>
    </row>
    <row r="10793" spans="1:3" x14ac:dyDescent="0.25">
      <c r="A10793">
        <f>-8043507.4093 -1438</f>
        <v>-8044945.4093000004</v>
      </c>
      <c r="B10793" t="s">
        <v>3721</v>
      </c>
    </row>
    <row r="10794" spans="1:3" x14ac:dyDescent="0.25">
      <c r="A10794">
        <f>-8039769.4937923 -1</f>
        <v>-8039770.4937923001</v>
      </c>
      <c r="B10794" t="s">
        <v>3701</v>
      </c>
    </row>
    <row r="10795" spans="1:3" x14ac:dyDescent="0.25">
      <c r="A10795">
        <f>-8031359.1839 -1438</f>
        <v>-8032797.1838999996</v>
      </c>
      <c r="B10795" t="s">
        <v>3721</v>
      </c>
    </row>
    <row r="10796" spans="1:3" x14ac:dyDescent="0.25">
      <c r="A10796">
        <f>-8027621.2683923 -1</f>
        <v>-8027622.2683923002</v>
      </c>
      <c r="B10796" t="s">
        <v>3701</v>
      </c>
    </row>
    <row r="10797" spans="1:3" x14ac:dyDescent="0.25">
      <c r="A10797">
        <f>-8019210.9585 -1438</f>
        <v>-8020648.9584999997</v>
      </c>
      <c r="B10797" t="s">
        <v>3721</v>
      </c>
    </row>
    <row r="10798" spans="1:3" x14ac:dyDescent="0.25">
      <c r="A10798">
        <f>-8015473.0429923 -1</f>
        <v>-8015474.0429923004</v>
      </c>
      <c r="B10798" t="s">
        <v>3701</v>
      </c>
    </row>
    <row r="10799" spans="1:3" x14ac:dyDescent="0.25">
      <c r="A10799">
        <f>-8124807.0715923 -1</f>
        <v>-8124808.0715923002</v>
      </c>
      <c r="B10799" t="s">
        <v>3722</v>
      </c>
    </row>
    <row r="10800" spans="1:3" x14ac:dyDescent="0.25">
      <c r="A10800">
        <v>-8123872.5927153798</v>
      </c>
      <c r="B10800">
        <v>-144834.21362589201</v>
      </c>
      <c r="C10800" t="s">
        <v>3723</v>
      </c>
    </row>
    <row r="10801" spans="1:3" x14ac:dyDescent="0.25">
      <c r="A10801">
        <v>-8122938.1138384603</v>
      </c>
      <c r="B10801">
        <v>-144834.21362589201</v>
      </c>
      <c r="C10801" t="s">
        <v>3724</v>
      </c>
    </row>
    <row r="10802" spans="1:3" x14ac:dyDescent="0.25">
      <c r="A10802">
        <v>-8122003.6349615296</v>
      </c>
      <c r="B10802">
        <v>-144834.21362589201</v>
      </c>
      <c r="C10802" t="s">
        <v>3725</v>
      </c>
    </row>
    <row r="10803" spans="1:3" x14ac:dyDescent="0.25">
      <c r="A10803">
        <v>-8121069.1560846101</v>
      </c>
      <c r="B10803">
        <v>-144834.21362589201</v>
      </c>
      <c r="C10803" t="s">
        <v>3726</v>
      </c>
    </row>
    <row r="10804" spans="1:3" x14ac:dyDescent="0.25">
      <c r="A10804">
        <v>-8120134.6772076897</v>
      </c>
      <c r="B10804">
        <v>-144834.21362589201</v>
      </c>
      <c r="C10804" t="s">
        <v>3727</v>
      </c>
    </row>
    <row r="10805" spans="1:3" x14ac:dyDescent="0.25">
      <c r="A10805">
        <v>-8119200.19833076</v>
      </c>
      <c r="B10805">
        <v>-144834.21362589201</v>
      </c>
      <c r="C10805" t="s">
        <v>3728</v>
      </c>
    </row>
    <row r="10806" spans="1:3" x14ac:dyDescent="0.25">
      <c r="A10806">
        <v>-8118265.7194538396</v>
      </c>
      <c r="B10806">
        <v>-144834.21362589201</v>
      </c>
      <c r="C10806">
        <v>1.7556278035044601E-2</v>
      </c>
    </row>
    <row r="10807" spans="1:3" x14ac:dyDescent="0.25">
      <c r="A10807">
        <v>-8117331.2405769201</v>
      </c>
      <c r="B10807">
        <v>-144834.21362589201</v>
      </c>
      <c r="C10807" t="s">
        <v>3729</v>
      </c>
    </row>
    <row r="10808" spans="1:3" x14ac:dyDescent="0.25">
      <c r="A10808">
        <v>-8116396.7616999904</v>
      </c>
      <c r="B10808">
        <v>-144834.21362589201</v>
      </c>
      <c r="C10808" t="s">
        <v>3730</v>
      </c>
    </row>
    <row r="10809" spans="1:3" x14ac:dyDescent="0.25">
      <c r="A10809">
        <v>-8115462.28282307</v>
      </c>
      <c r="B10809">
        <v>-144834.21362589201</v>
      </c>
      <c r="C10809" t="s">
        <v>3731</v>
      </c>
    </row>
    <row r="10810" spans="1:3" x14ac:dyDescent="0.25">
      <c r="A10810">
        <v>-8114527.8039461495</v>
      </c>
      <c r="B10810">
        <v>-144834.21362589201</v>
      </c>
      <c r="C10810" t="s">
        <v>3732</v>
      </c>
    </row>
    <row r="10811" spans="1:3" x14ac:dyDescent="0.25">
      <c r="A10811">
        <v>-8113593.32506923</v>
      </c>
      <c r="B10811">
        <v>-144834.21362589201</v>
      </c>
      <c r="C10811" t="s">
        <v>3733</v>
      </c>
    </row>
    <row r="10812" spans="1:3" x14ac:dyDescent="0.25">
      <c r="A10812">
        <v>-8112658.8461923003</v>
      </c>
      <c r="B10812">
        <v>-144834.21362589201</v>
      </c>
      <c r="C10812" t="s">
        <v>3734</v>
      </c>
    </row>
    <row r="10813" spans="1:3" x14ac:dyDescent="0.25">
      <c r="A10813">
        <v>-8111724.3673153799</v>
      </c>
      <c r="B10813">
        <v>-144834.21362589201</v>
      </c>
      <c r="C10813" t="s">
        <v>3735</v>
      </c>
    </row>
    <row r="10814" spans="1:3" x14ac:dyDescent="0.25">
      <c r="A10814">
        <v>-8110789.8884384604</v>
      </c>
      <c r="B10814">
        <v>-144834.21362589201</v>
      </c>
      <c r="C10814" t="s">
        <v>3736</v>
      </c>
    </row>
    <row r="10815" spans="1:3" x14ac:dyDescent="0.25">
      <c r="A10815">
        <v>-8109855.4095615298</v>
      </c>
      <c r="B10815">
        <v>-144834.21362589201</v>
      </c>
      <c r="C10815" t="s">
        <v>3737</v>
      </c>
    </row>
    <row r="10816" spans="1:3" x14ac:dyDescent="0.25">
      <c r="A10816">
        <v>-8108920.9306846103</v>
      </c>
      <c r="B10816">
        <v>-144834.21362589201</v>
      </c>
      <c r="C10816" t="s">
        <v>3738</v>
      </c>
    </row>
    <row r="10817" spans="1:3" x14ac:dyDescent="0.25">
      <c r="A10817">
        <v>-8107986.4518076899</v>
      </c>
      <c r="B10817">
        <v>-144834.21362589201</v>
      </c>
      <c r="C10817" t="s">
        <v>3739</v>
      </c>
    </row>
    <row r="10818" spans="1:3" x14ac:dyDescent="0.25">
      <c r="A10818">
        <v>-8107051.9729307601</v>
      </c>
      <c r="B10818">
        <v>-144834.21362589201</v>
      </c>
      <c r="C10818" t="s">
        <v>3740</v>
      </c>
    </row>
    <row r="10819" spans="1:3" x14ac:dyDescent="0.25">
      <c r="A10819">
        <v>-8106117.4940538397</v>
      </c>
      <c r="B10819">
        <v>-144834.21362589201</v>
      </c>
      <c r="C10819" t="s">
        <v>3741</v>
      </c>
    </row>
    <row r="10820" spans="1:3" x14ac:dyDescent="0.25">
      <c r="A10820">
        <v>-8105183.0151769202</v>
      </c>
      <c r="B10820">
        <v>-144834.21362589201</v>
      </c>
      <c r="C10820" t="s">
        <v>3742</v>
      </c>
    </row>
    <row r="10821" spans="1:3" x14ac:dyDescent="0.25">
      <c r="A10821">
        <v>-8104248.5362999896</v>
      </c>
      <c r="B10821">
        <v>-144834.21362589201</v>
      </c>
      <c r="C10821">
        <v>0</v>
      </c>
    </row>
    <row r="10822" spans="1:3" x14ac:dyDescent="0.25">
      <c r="A10822">
        <v>-8103314.0574230701</v>
      </c>
      <c r="B10822">
        <v>-144834.21362589201</v>
      </c>
      <c r="C10822" t="s">
        <v>111</v>
      </c>
    </row>
    <row r="10823" spans="1:3" x14ac:dyDescent="0.25">
      <c r="A10823">
        <v>-8102379.5785461497</v>
      </c>
      <c r="B10823">
        <v>-144834.21362589201</v>
      </c>
      <c r="C10823" t="s">
        <v>111</v>
      </c>
    </row>
    <row r="10824" spans="1:3" x14ac:dyDescent="0.25">
      <c r="A10824">
        <v>-8101445.0996692302</v>
      </c>
      <c r="B10824">
        <v>-144834.21362589201</v>
      </c>
      <c r="C10824">
        <v>0</v>
      </c>
    </row>
    <row r="10825" spans="1:3" x14ac:dyDescent="0.25">
      <c r="A10825">
        <v>-8100510.6207923004</v>
      </c>
      <c r="B10825">
        <v>-144834.21362589201</v>
      </c>
      <c r="C10825" t="s">
        <v>111</v>
      </c>
    </row>
    <row r="10826" spans="1:3" x14ac:dyDescent="0.25">
      <c r="A10826">
        <v>-8099576.14191538</v>
      </c>
      <c r="B10826">
        <v>-144834.21362589201</v>
      </c>
      <c r="C10826" t="s">
        <v>111</v>
      </c>
    </row>
    <row r="10827" spans="1:3" x14ac:dyDescent="0.25">
      <c r="A10827">
        <v>-8098641.6630384596</v>
      </c>
      <c r="B10827">
        <v>-144834.21362589201</v>
      </c>
      <c r="C10827" t="s">
        <v>111</v>
      </c>
    </row>
    <row r="10828" spans="1:3" x14ac:dyDescent="0.25">
      <c r="A10828">
        <v>-8097707.1841615299</v>
      </c>
      <c r="B10828">
        <v>-144834.21362589201</v>
      </c>
      <c r="C10828" t="s">
        <v>111</v>
      </c>
    </row>
    <row r="10829" spans="1:3" x14ac:dyDescent="0.25">
      <c r="A10829">
        <f>-8088362.3953923 -1</f>
        <v>-8088363.3953922996</v>
      </c>
      <c r="B10829" t="s">
        <v>3722</v>
      </c>
    </row>
    <row r="10830" spans="1:3" x14ac:dyDescent="0.25">
      <c r="A10830">
        <f>-8079952.0855 -1448</f>
        <v>-8081400.0855</v>
      </c>
      <c r="B10830" t="s">
        <v>3743</v>
      </c>
    </row>
    <row r="10831" spans="1:3" x14ac:dyDescent="0.25">
      <c r="A10831">
        <f>-8076214.1699923 -1</f>
        <v>-8076215.1699922998</v>
      </c>
      <c r="B10831" t="s">
        <v>3722</v>
      </c>
    </row>
    <row r="10832" spans="1:3" x14ac:dyDescent="0.25">
      <c r="A10832">
        <f>-8067803.8601 -1448</f>
        <v>-8069251.8601000002</v>
      </c>
      <c r="B10832" t="s">
        <v>3743</v>
      </c>
    </row>
    <row r="10833" spans="1:3" x14ac:dyDescent="0.25">
      <c r="A10833">
        <f>-8064065.9445923 -1</f>
        <v>-8064066.9445922999</v>
      </c>
      <c r="B10833" t="s">
        <v>3722</v>
      </c>
    </row>
    <row r="10834" spans="1:3" x14ac:dyDescent="0.25">
      <c r="A10834">
        <f>-8055655.6347 -1448</f>
        <v>-8057103.6347000003</v>
      </c>
      <c r="B10834" t="s">
        <v>3743</v>
      </c>
    </row>
    <row r="10835" spans="1:3" x14ac:dyDescent="0.25">
      <c r="A10835">
        <f>-8051917.7191923 -1</f>
        <v>-8051918.7191923</v>
      </c>
      <c r="B10835" t="s">
        <v>3722</v>
      </c>
    </row>
    <row r="10836" spans="1:3" x14ac:dyDescent="0.25">
      <c r="A10836">
        <f>-8043507.4093 -1448</f>
        <v>-8044955.4093000004</v>
      </c>
      <c r="B10836" t="s">
        <v>3743</v>
      </c>
    </row>
    <row r="10837" spans="1:3" x14ac:dyDescent="0.25">
      <c r="A10837">
        <f>-8039769.4937923 -1</f>
        <v>-8039770.4937923001</v>
      </c>
      <c r="B10837" t="s">
        <v>3722</v>
      </c>
    </row>
    <row r="10838" spans="1:3" x14ac:dyDescent="0.25">
      <c r="A10838">
        <f>-8031359.1839 -1448</f>
        <v>-8032807.1838999996</v>
      </c>
      <c r="B10838" t="s">
        <v>3743</v>
      </c>
    </row>
    <row r="10839" spans="1:3" x14ac:dyDescent="0.25">
      <c r="A10839">
        <f>-8027621.2683923 -1</f>
        <v>-8027622.2683923002</v>
      </c>
      <c r="B10839" t="s">
        <v>3722</v>
      </c>
    </row>
    <row r="10840" spans="1:3" x14ac:dyDescent="0.25">
      <c r="A10840">
        <f>-8019210.9585 -1448</f>
        <v>-8020658.9584999997</v>
      </c>
      <c r="B10840" t="s">
        <v>3743</v>
      </c>
    </row>
    <row r="10841" spans="1:3" x14ac:dyDescent="0.25">
      <c r="A10841">
        <f>-8015473.0429923 -1</f>
        <v>-8015474.0429923004</v>
      </c>
      <c r="B10841" t="s">
        <v>3722</v>
      </c>
    </row>
    <row r="10842" spans="1:3" x14ac:dyDescent="0.25">
      <c r="A10842">
        <f>-8124807.0715923 -1</f>
        <v>-8124808.0715923002</v>
      </c>
      <c r="B10842" t="s">
        <v>3744</v>
      </c>
    </row>
    <row r="10843" spans="1:3" x14ac:dyDescent="0.25">
      <c r="A10843">
        <v>-8123872.5927153798</v>
      </c>
      <c r="B10843">
        <v>-145768.69250267799</v>
      </c>
      <c r="C10843" t="s">
        <v>3745</v>
      </c>
    </row>
    <row r="10844" spans="1:3" x14ac:dyDescent="0.25">
      <c r="A10844">
        <v>-8122938.1138384603</v>
      </c>
      <c r="B10844">
        <v>-145768.69250267799</v>
      </c>
      <c r="C10844" t="s">
        <v>3746</v>
      </c>
    </row>
    <row r="10845" spans="1:3" x14ac:dyDescent="0.25">
      <c r="A10845">
        <v>-8122003.6349615296</v>
      </c>
      <c r="B10845">
        <v>-145768.69250267799</v>
      </c>
      <c r="C10845" t="s">
        <v>3747</v>
      </c>
    </row>
    <row r="10846" spans="1:3" x14ac:dyDescent="0.25">
      <c r="A10846">
        <v>-8121069.1560846101</v>
      </c>
      <c r="B10846">
        <v>-145768.69250267799</v>
      </c>
      <c r="C10846" t="s">
        <v>3748</v>
      </c>
    </row>
    <row r="10847" spans="1:3" x14ac:dyDescent="0.25">
      <c r="A10847">
        <v>-8120134.6772076897</v>
      </c>
      <c r="B10847">
        <v>-145768.69250267799</v>
      </c>
      <c r="C10847" t="s">
        <v>3749</v>
      </c>
    </row>
    <row r="10848" spans="1:3" x14ac:dyDescent="0.25">
      <c r="A10848">
        <v>-8119200.19833076</v>
      </c>
      <c r="B10848">
        <v>-145768.69250267799</v>
      </c>
      <c r="C10848" t="s">
        <v>3750</v>
      </c>
    </row>
    <row r="10849" spans="1:3" x14ac:dyDescent="0.25">
      <c r="A10849">
        <v>-8118265.7194538396</v>
      </c>
      <c r="B10849">
        <v>-145768.69250267799</v>
      </c>
      <c r="C10849">
        <v>1.6749959439039199E-2</v>
      </c>
    </row>
    <row r="10850" spans="1:3" x14ac:dyDescent="0.25">
      <c r="A10850">
        <v>-8117331.2405769201</v>
      </c>
      <c r="B10850">
        <v>-145768.69250267799</v>
      </c>
      <c r="C10850" t="s">
        <v>3751</v>
      </c>
    </row>
    <row r="10851" spans="1:3" x14ac:dyDescent="0.25">
      <c r="A10851">
        <v>-8116396.7616999904</v>
      </c>
      <c r="B10851">
        <v>-145768.69250267799</v>
      </c>
      <c r="C10851" t="s">
        <v>3752</v>
      </c>
    </row>
    <row r="10852" spans="1:3" x14ac:dyDescent="0.25">
      <c r="A10852">
        <v>-8115462.28282307</v>
      </c>
      <c r="B10852">
        <v>-145768.69250267799</v>
      </c>
      <c r="C10852" t="s">
        <v>3753</v>
      </c>
    </row>
    <row r="10853" spans="1:3" x14ac:dyDescent="0.25">
      <c r="A10853">
        <v>-8114527.8039461495</v>
      </c>
      <c r="B10853">
        <v>-145768.69250267799</v>
      </c>
      <c r="C10853" t="s">
        <v>3754</v>
      </c>
    </row>
    <row r="10854" spans="1:3" x14ac:dyDescent="0.25">
      <c r="A10854">
        <v>-8113593.32506923</v>
      </c>
      <c r="B10854">
        <v>-145768.69250267799</v>
      </c>
      <c r="C10854" t="s">
        <v>3755</v>
      </c>
    </row>
    <row r="10855" spans="1:3" x14ac:dyDescent="0.25">
      <c r="A10855">
        <v>-8112658.8461923003</v>
      </c>
      <c r="B10855">
        <v>-145768.69250267799</v>
      </c>
      <c r="C10855" t="s">
        <v>3756</v>
      </c>
    </row>
    <row r="10856" spans="1:3" x14ac:dyDescent="0.25">
      <c r="A10856">
        <v>-8111724.3673153799</v>
      </c>
      <c r="B10856">
        <v>-145768.69250267799</v>
      </c>
      <c r="C10856" t="s">
        <v>3757</v>
      </c>
    </row>
    <row r="10857" spans="1:3" x14ac:dyDescent="0.25">
      <c r="A10857">
        <v>-8110789.8884384604</v>
      </c>
      <c r="B10857">
        <v>-145768.69250267799</v>
      </c>
      <c r="C10857" t="s">
        <v>3758</v>
      </c>
    </row>
    <row r="10858" spans="1:3" x14ac:dyDescent="0.25">
      <c r="A10858">
        <v>-8109855.4095615298</v>
      </c>
      <c r="B10858">
        <v>-145768.69250267799</v>
      </c>
      <c r="C10858" t="s">
        <v>3759</v>
      </c>
    </row>
    <row r="10859" spans="1:3" x14ac:dyDescent="0.25">
      <c r="A10859">
        <v>-8108920.9306846103</v>
      </c>
      <c r="B10859">
        <v>-145768.69250267799</v>
      </c>
      <c r="C10859" t="s">
        <v>3760</v>
      </c>
    </row>
    <row r="10860" spans="1:3" x14ac:dyDescent="0.25">
      <c r="A10860">
        <v>-8107986.4518076899</v>
      </c>
      <c r="B10860">
        <v>-145768.69250267799</v>
      </c>
      <c r="C10860" t="s">
        <v>3761</v>
      </c>
    </row>
    <row r="10861" spans="1:3" x14ac:dyDescent="0.25">
      <c r="A10861">
        <v>-8107051.9729307601</v>
      </c>
      <c r="B10861">
        <v>-145768.69250267799</v>
      </c>
      <c r="C10861" t="s">
        <v>3762</v>
      </c>
    </row>
    <row r="10862" spans="1:3" x14ac:dyDescent="0.25">
      <c r="A10862">
        <v>-8106117.4940538397</v>
      </c>
      <c r="B10862">
        <v>-145768.69250267799</v>
      </c>
      <c r="C10862" t="s">
        <v>3763</v>
      </c>
    </row>
    <row r="10863" spans="1:3" x14ac:dyDescent="0.25">
      <c r="A10863">
        <v>-8105183.0151769202</v>
      </c>
      <c r="B10863">
        <v>-145768.69250267799</v>
      </c>
      <c r="C10863" t="s">
        <v>3764</v>
      </c>
    </row>
    <row r="10864" spans="1:3" x14ac:dyDescent="0.25">
      <c r="A10864">
        <v>-8104248.5362999896</v>
      </c>
      <c r="B10864">
        <v>-145768.69250267799</v>
      </c>
      <c r="C10864">
        <v>0</v>
      </c>
    </row>
    <row r="10865" spans="1:3" x14ac:dyDescent="0.25">
      <c r="A10865">
        <v>-8103314.0574230701</v>
      </c>
      <c r="B10865">
        <v>-145768.69250267799</v>
      </c>
      <c r="C10865" t="s">
        <v>820</v>
      </c>
    </row>
    <row r="10866" spans="1:3" x14ac:dyDescent="0.25">
      <c r="A10866">
        <v>-8102379.5785461497</v>
      </c>
      <c r="B10866">
        <v>-145768.69250267799</v>
      </c>
      <c r="C10866" t="s">
        <v>820</v>
      </c>
    </row>
    <row r="10867" spans="1:3" x14ac:dyDescent="0.25">
      <c r="A10867">
        <v>-8101445.0996692302</v>
      </c>
      <c r="B10867">
        <v>-145768.69250267799</v>
      </c>
      <c r="C10867">
        <v>0</v>
      </c>
    </row>
    <row r="10868" spans="1:3" x14ac:dyDescent="0.25">
      <c r="A10868">
        <v>-8100510.6207923004</v>
      </c>
      <c r="B10868">
        <v>-145768.69250267799</v>
      </c>
      <c r="C10868" t="s">
        <v>820</v>
      </c>
    </row>
    <row r="10869" spans="1:3" x14ac:dyDescent="0.25">
      <c r="A10869">
        <v>-8099576.14191538</v>
      </c>
      <c r="B10869">
        <v>-145768.69250267799</v>
      </c>
      <c r="C10869" t="s">
        <v>820</v>
      </c>
    </row>
    <row r="10870" spans="1:3" x14ac:dyDescent="0.25">
      <c r="A10870">
        <v>-8098641.6630384596</v>
      </c>
      <c r="B10870">
        <v>-145768.69250267799</v>
      </c>
      <c r="C10870" t="s">
        <v>820</v>
      </c>
    </row>
    <row r="10871" spans="1:3" x14ac:dyDescent="0.25">
      <c r="A10871">
        <v>-8097707.1841615299</v>
      </c>
      <c r="B10871">
        <v>-145768.69250267799</v>
      </c>
      <c r="C10871" t="s">
        <v>820</v>
      </c>
    </row>
    <row r="10872" spans="1:3" x14ac:dyDescent="0.25">
      <c r="A10872">
        <f>-8088362.3953923 -1</f>
        <v>-8088363.3953922996</v>
      </c>
      <c r="B10872" t="s">
        <v>3744</v>
      </c>
    </row>
    <row r="10873" spans="1:3" x14ac:dyDescent="0.25">
      <c r="A10873">
        <f>-8079952.0855 -1457</f>
        <v>-8081409.0855</v>
      </c>
      <c r="B10873" t="s">
        <v>3765</v>
      </c>
    </row>
    <row r="10874" spans="1:3" x14ac:dyDescent="0.25">
      <c r="A10874">
        <f>-8076214.1699923 -1</f>
        <v>-8076215.1699922998</v>
      </c>
      <c r="B10874" t="s">
        <v>3744</v>
      </c>
    </row>
    <row r="10875" spans="1:3" x14ac:dyDescent="0.25">
      <c r="A10875">
        <f>-8067803.8601 -1457</f>
        <v>-8069260.8601000002</v>
      </c>
      <c r="B10875" t="s">
        <v>3765</v>
      </c>
    </row>
    <row r="10876" spans="1:3" x14ac:dyDescent="0.25">
      <c r="A10876">
        <f>-8064065.9445923 -1</f>
        <v>-8064066.9445922999</v>
      </c>
      <c r="B10876" t="s">
        <v>3744</v>
      </c>
    </row>
    <row r="10877" spans="1:3" x14ac:dyDescent="0.25">
      <c r="A10877">
        <f>-8055655.6347 -1457</f>
        <v>-8057112.6347000003</v>
      </c>
      <c r="B10877" t="s">
        <v>3765</v>
      </c>
    </row>
    <row r="10878" spans="1:3" x14ac:dyDescent="0.25">
      <c r="A10878">
        <f>-8051917.7191923 -1</f>
        <v>-8051918.7191923</v>
      </c>
      <c r="B10878" t="s">
        <v>3744</v>
      </c>
    </row>
    <row r="10879" spans="1:3" x14ac:dyDescent="0.25">
      <c r="A10879">
        <f>-8043507.4093 -1457</f>
        <v>-8044964.4093000004</v>
      </c>
      <c r="B10879" t="s">
        <v>3765</v>
      </c>
    </row>
    <row r="10880" spans="1:3" x14ac:dyDescent="0.25">
      <c r="A10880">
        <f>-8039769.4937923 -1</f>
        <v>-8039770.4937923001</v>
      </c>
      <c r="B10880" t="s">
        <v>3744</v>
      </c>
    </row>
    <row r="10881" spans="1:3" x14ac:dyDescent="0.25">
      <c r="A10881">
        <f>-8031359.1839 -1457</f>
        <v>-8032816.1838999996</v>
      </c>
      <c r="B10881" t="s">
        <v>3765</v>
      </c>
    </row>
    <row r="10882" spans="1:3" x14ac:dyDescent="0.25">
      <c r="A10882">
        <f>-8027621.2683923 -1</f>
        <v>-8027622.2683923002</v>
      </c>
      <c r="B10882" t="s">
        <v>3744</v>
      </c>
    </row>
    <row r="10883" spans="1:3" x14ac:dyDescent="0.25">
      <c r="A10883">
        <f>-8019210.9585 -1457</f>
        <v>-8020667.9584999997</v>
      </c>
      <c r="B10883" t="s">
        <v>3765</v>
      </c>
    </row>
    <row r="10884" spans="1:3" x14ac:dyDescent="0.25">
      <c r="A10884">
        <f>-8015473.0429923 -1</f>
        <v>-8015474.0429923004</v>
      </c>
      <c r="B10884" t="s">
        <v>3744</v>
      </c>
    </row>
    <row r="10885" spans="1:3" x14ac:dyDescent="0.25">
      <c r="A10885">
        <f>-8124807.0715923 -1</f>
        <v>-8124808.0715923002</v>
      </c>
      <c r="B10885" t="s">
        <v>3766</v>
      </c>
    </row>
    <row r="10886" spans="1:3" x14ac:dyDescent="0.25">
      <c r="A10886">
        <v>-8123872.5927153798</v>
      </c>
      <c r="B10886">
        <v>-146703.17137946401</v>
      </c>
      <c r="C10886">
        <v>1.9945448730140898E-3</v>
      </c>
    </row>
    <row r="10887" spans="1:3" x14ac:dyDescent="0.25">
      <c r="A10887">
        <v>-8122938.1138384603</v>
      </c>
      <c r="B10887">
        <v>-146703.17137946401</v>
      </c>
      <c r="C10887">
        <v>3.3118643332272699E-3</v>
      </c>
    </row>
    <row r="10888" spans="1:3" x14ac:dyDescent="0.25">
      <c r="A10888">
        <v>-8122003.6349615296</v>
      </c>
      <c r="B10888">
        <v>-146703.17137946401</v>
      </c>
      <c r="C10888">
        <v>4.2858337983489002E-3</v>
      </c>
    </row>
    <row r="10889" spans="1:3" x14ac:dyDescent="0.25">
      <c r="A10889">
        <v>-8121069.1560846101</v>
      </c>
      <c r="B10889">
        <v>-146703.17137946401</v>
      </c>
      <c r="C10889">
        <v>6.1026094481348896E-3</v>
      </c>
    </row>
    <row r="10890" spans="1:3" x14ac:dyDescent="0.25">
      <c r="A10890">
        <v>-8120134.6772076897</v>
      </c>
      <c r="B10890">
        <v>-146703.17137946401</v>
      </c>
      <c r="C10890">
        <v>8.2388976588845201E-3</v>
      </c>
    </row>
    <row r="10891" spans="1:3" x14ac:dyDescent="0.25">
      <c r="A10891">
        <v>-8119200.19833076</v>
      </c>
      <c r="B10891">
        <v>-146703.17137946401</v>
      </c>
      <c r="C10891">
        <v>1.28034697845578E-2</v>
      </c>
    </row>
    <row r="10892" spans="1:3" x14ac:dyDescent="0.25">
      <c r="A10892">
        <v>-8118265.7194538396</v>
      </c>
      <c r="B10892" t="s">
        <v>3767</v>
      </c>
      <c r="C10892">
        <v>1.7552575096487898E-2</v>
      </c>
    </row>
    <row r="10893" spans="1:3" x14ac:dyDescent="0.25">
      <c r="A10893">
        <v>-8117331.2405769201</v>
      </c>
      <c r="B10893">
        <v>-146703.17137946401</v>
      </c>
      <c r="C10893">
        <v>2.28700879961252E-2</v>
      </c>
    </row>
    <row r="10894" spans="1:3" x14ac:dyDescent="0.25">
      <c r="A10894">
        <v>-8116396.7616999904</v>
      </c>
      <c r="B10894">
        <v>-146703.17137946401</v>
      </c>
      <c r="C10894">
        <v>2.88824271410703E-2</v>
      </c>
    </row>
    <row r="10895" spans="1:3" x14ac:dyDescent="0.25">
      <c r="A10895">
        <v>-8115462.28282307</v>
      </c>
      <c r="B10895">
        <v>-146703.17137946401</v>
      </c>
      <c r="C10895">
        <v>3.6313775926828301E-2</v>
      </c>
    </row>
    <row r="10896" spans="1:3" x14ac:dyDescent="0.25">
      <c r="A10896">
        <v>-8114527.8039461495</v>
      </c>
      <c r="B10896">
        <v>-146703.17137946401</v>
      </c>
      <c r="C10896">
        <v>4.5304708182811702E-2</v>
      </c>
    </row>
    <row r="10897" spans="1:3" x14ac:dyDescent="0.25">
      <c r="A10897">
        <v>-8113593.32506923</v>
      </c>
      <c r="B10897">
        <v>-146703.17137946401</v>
      </c>
      <c r="C10897">
        <v>5.3780738264322198E-2</v>
      </c>
    </row>
    <row r="10898" spans="1:3" x14ac:dyDescent="0.25">
      <c r="A10898">
        <v>-8112658.8461923003</v>
      </c>
      <c r="B10898">
        <v>-146703.17137946401</v>
      </c>
      <c r="C10898">
        <v>6.3914857804775196E-2</v>
      </c>
    </row>
    <row r="10899" spans="1:3" x14ac:dyDescent="0.25">
      <c r="A10899">
        <v>-8111724.3673153799</v>
      </c>
      <c r="B10899">
        <v>-146703.17137946401</v>
      </c>
      <c r="C10899">
        <v>7.3158681392669594E-2</v>
      </c>
    </row>
    <row r="10900" spans="1:3" x14ac:dyDescent="0.25">
      <c r="A10900">
        <v>-8110789.8884384604</v>
      </c>
      <c r="B10900">
        <v>-146703.17137946401</v>
      </c>
      <c r="C10900">
        <v>8.4151245653629303E-2</v>
      </c>
    </row>
    <row r="10901" spans="1:3" x14ac:dyDescent="0.25">
      <c r="A10901">
        <v>-8109855.4095615298</v>
      </c>
      <c r="B10901">
        <v>-146703.17137946401</v>
      </c>
      <c r="C10901">
        <v>9.5003567636013003E-2</v>
      </c>
    </row>
    <row r="10902" spans="1:3" x14ac:dyDescent="0.25">
      <c r="A10902">
        <v>-8108920.9306846103</v>
      </c>
      <c r="B10902">
        <v>-146703.17137946401</v>
      </c>
      <c r="C10902">
        <v>0.10774183273315401</v>
      </c>
    </row>
    <row r="10903" spans="1:3" x14ac:dyDescent="0.25">
      <c r="A10903">
        <v>-8107986.4518076899</v>
      </c>
      <c r="B10903">
        <v>-146703.17137946401</v>
      </c>
      <c r="C10903">
        <v>0.119684725999832</v>
      </c>
    </row>
    <row r="10904" spans="1:3" x14ac:dyDescent="0.25">
      <c r="A10904">
        <v>-8107051.9729307601</v>
      </c>
      <c r="B10904">
        <v>-146703.17137946401</v>
      </c>
      <c r="C10904">
        <v>0.12582936882972701</v>
      </c>
    </row>
    <row r="10905" spans="1:3" x14ac:dyDescent="0.25">
      <c r="A10905">
        <v>-8106117.4940538397</v>
      </c>
      <c r="B10905">
        <v>-146703.17137946401</v>
      </c>
      <c r="C10905">
        <v>0.13136327266693101</v>
      </c>
    </row>
    <row r="10906" spans="1:3" x14ac:dyDescent="0.25">
      <c r="A10906">
        <v>-8105183.0151769202</v>
      </c>
      <c r="B10906">
        <v>-146703.17137946401</v>
      </c>
      <c r="C10906">
        <v>0.13663464784622101</v>
      </c>
    </row>
    <row r="10907" spans="1:3" x14ac:dyDescent="0.25">
      <c r="A10907">
        <v>-8104248.5362999896</v>
      </c>
      <c r="B10907" t="s">
        <v>3767</v>
      </c>
      <c r="C10907">
        <v>0.14124633371829901</v>
      </c>
    </row>
    <row r="10908" spans="1:3" x14ac:dyDescent="0.25">
      <c r="A10908">
        <v>-8103314.0574230701</v>
      </c>
      <c r="B10908">
        <v>-146703.17137946401</v>
      </c>
      <c r="C10908">
        <v>0</v>
      </c>
    </row>
    <row r="10909" spans="1:3" x14ac:dyDescent="0.25">
      <c r="A10909">
        <v>-8102379.5785461497</v>
      </c>
      <c r="B10909">
        <v>-146703.17137946401</v>
      </c>
      <c r="C10909">
        <v>0</v>
      </c>
    </row>
    <row r="10910" spans="1:3" x14ac:dyDescent="0.25">
      <c r="A10910">
        <v>-8101445.0996692302</v>
      </c>
      <c r="B10910" t="s">
        <v>3767</v>
      </c>
    </row>
    <row r="10911" spans="1:3" x14ac:dyDescent="0.25">
      <c r="A10911">
        <v>-8100510.6207923004</v>
      </c>
      <c r="B10911">
        <v>-146703.17137946401</v>
      </c>
      <c r="C10911">
        <v>0</v>
      </c>
    </row>
    <row r="10912" spans="1:3" x14ac:dyDescent="0.25">
      <c r="A10912">
        <v>-8099576.14191538</v>
      </c>
      <c r="B10912">
        <v>-146703.17137946401</v>
      </c>
      <c r="C10912">
        <v>0</v>
      </c>
    </row>
    <row r="10913" spans="1:3" x14ac:dyDescent="0.25">
      <c r="A10913">
        <v>-8098641.6630384596</v>
      </c>
      <c r="B10913">
        <v>-146703.17137946401</v>
      </c>
      <c r="C10913">
        <v>0</v>
      </c>
    </row>
    <row r="10914" spans="1:3" x14ac:dyDescent="0.25">
      <c r="A10914">
        <v>-8097707.1841615299</v>
      </c>
      <c r="B10914">
        <v>-146703.17137946401</v>
      </c>
      <c r="C10914">
        <v>0</v>
      </c>
    </row>
    <row r="10915" spans="1:3" x14ac:dyDescent="0.25">
      <c r="A10915">
        <v>-8096772.7052846104</v>
      </c>
      <c r="B10915">
        <v>-146703.17137946401</v>
      </c>
      <c r="C10915">
        <v>0</v>
      </c>
    </row>
    <row r="10916" spans="1:3" x14ac:dyDescent="0.25">
      <c r="A10916">
        <f>-8088362.3953923 -1</f>
        <v>-8088363.3953922996</v>
      </c>
      <c r="B10916" t="s">
        <v>3766</v>
      </c>
    </row>
    <row r="10917" spans="1:3" x14ac:dyDescent="0.25">
      <c r="A10917">
        <f>-8079952.0855 -1467</f>
        <v>-8081419.0855</v>
      </c>
      <c r="B10917" t="s">
        <v>3768</v>
      </c>
    </row>
    <row r="10918" spans="1:3" x14ac:dyDescent="0.25">
      <c r="A10918">
        <f>-8076214.1699923 -1</f>
        <v>-8076215.1699922998</v>
      </c>
      <c r="B10918" t="s">
        <v>3766</v>
      </c>
    </row>
    <row r="10919" spans="1:3" x14ac:dyDescent="0.25">
      <c r="A10919">
        <f>-8067803.8601 -1467</f>
        <v>-8069270.8601000002</v>
      </c>
      <c r="B10919" t="s">
        <v>3768</v>
      </c>
    </row>
    <row r="10920" spans="1:3" x14ac:dyDescent="0.25">
      <c r="A10920">
        <f>-8064065.9445923 -1</f>
        <v>-8064066.9445922999</v>
      </c>
      <c r="B10920" t="s">
        <v>3766</v>
      </c>
    </row>
    <row r="10921" spans="1:3" x14ac:dyDescent="0.25">
      <c r="A10921">
        <f>-8055655.6347 -1467</f>
        <v>-8057122.6347000003</v>
      </c>
      <c r="B10921" t="s">
        <v>3768</v>
      </c>
    </row>
    <row r="10922" spans="1:3" x14ac:dyDescent="0.25">
      <c r="A10922">
        <f>-8051917.7191923 -1</f>
        <v>-8051918.7191923</v>
      </c>
      <c r="B10922" t="s">
        <v>3766</v>
      </c>
    </row>
    <row r="10923" spans="1:3" x14ac:dyDescent="0.25">
      <c r="A10923">
        <f>-8043507.4093 -1467</f>
        <v>-8044974.4093000004</v>
      </c>
      <c r="B10923" t="s">
        <v>3768</v>
      </c>
    </row>
    <row r="10924" spans="1:3" x14ac:dyDescent="0.25">
      <c r="A10924">
        <f>-8039769.4937923 -1</f>
        <v>-8039770.4937923001</v>
      </c>
      <c r="B10924" t="s">
        <v>3766</v>
      </c>
    </row>
    <row r="10925" spans="1:3" x14ac:dyDescent="0.25">
      <c r="A10925">
        <f>-8031359.1839 -1467</f>
        <v>-8032826.1838999996</v>
      </c>
      <c r="B10925" t="s">
        <v>3768</v>
      </c>
    </row>
    <row r="10926" spans="1:3" x14ac:dyDescent="0.25">
      <c r="A10926">
        <f>-8027621.2683923 -1</f>
        <v>-8027622.2683923002</v>
      </c>
      <c r="B10926" t="s">
        <v>3766</v>
      </c>
    </row>
    <row r="10927" spans="1:3" x14ac:dyDescent="0.25">
      <c r="A10927">
        <f>-8019210.9585 -1467</f>
        <v>-8020677.9584999997</v>
      </c>
      <c r="B10927" t="s">
        <v>3768</v>
      </c>
    </row>
    <row r="10928" spans="1:3" x14ac:dyDescent="0.25">
      <c r="A10928">
        <f>-8015473.0429923 -1</f>
        <v>-8015474.0429923004</v>
      </c>
      <c r="B10928" t="s">
        <v>3766</v>
      </c>
    </row>
    <row r="10929" spans="1:3" x14ac:dyDescent="0.25">
      <c r="A10929">
        <f>-8124807.0715923 -1</f>
        <v>-8124808.0715923002</v>
      </c>
      <c r="B10929" t="s">
        <v>3769</v>
      </c>
    </row>
    <row r="10930" spans="1:3" x14ac:dyDescent="0.25">
      <c r="A10930">
        <v>-8123872.5927153798</v>
      </c>
      <c r="B10930">
        <v>-147637.65025624901</v>
      </c>
      <c r="C10930" t="s">
        <v>3770</v>
      </c>
    </row>
    <row r="10931" spans="1:3" x14ac:dyDescent="0.25">
      <c r="A10931">
        <v>-8122938.1138384603</v>
      </c>
      <c r="B10931">
        <v>-147637.65025624901</v>
      </c>
      <c r="C10931" t="s">
        <v>3771</v>
      </c>
    </row>
    <row r="10932" spans="1:3" x14ac:dyDescent="0.25">
      <c r="A10932">
        <v>-8122003.6349615296</v>
      </c>
      <c r="B10932">
        <v>-147637.65025624901</v>
      </c>
      <c r="C10932" t="s">
        <v>3772</v>
      </c>
    </row>
    <row r="10933" spans="1:3" x14ac:dyDescent="0.25">
      <c r="A10933">
        <v>-8121069.1560846101</v>
      </c>
      <c r="B10933">
        <v>-147637.65025624901</v>
      </c>
      <c r="C10933" t="s">
        <v>3773</v>
      </c>
    </row>
    <row r="10934" spans="1:3" x14ac:dyDescent="0.25">
      <c r="A10934">
        <v>-8120134.6772076897</v>
      </c>
      <c r="B10934">
        <v>-147637.65025624901</v>
      </c>
      <c r="C10934" t="s">
        <v>3774</v>
      </c>
    </row>
    <row r="10935" spans="1:3" x14ac:dyDescent="0.25">
      <c r="A10935">
        <v>-8119200.19833076</v>
      </c>
      <c r="B10935">
        <v>-147637.65025624901</v>
      </c>
      <c r="C10935" t="s">
        <v>3775</v>
      </c>
    </row>
    <row r="10936" spans="1:3" x14ac:dyDescent="0.25">
      <c r="A10936">
        <v>-8118265.7194538396</v>
      </c>
      <c r="B10936">
        <v>-147637.65025624901</v>
      </c>
      <c r="C10936">
        <v>1.68825760483741E-2</v>
      </c>
    </row>
    <row r="10937" spans="1:3" x14ac:dyDescent="0.25">
      <c r="A10937">
        <v>-8117331.2405769201</v>
      </c>
      <c r="B10937">
        <v>-147637.65025624901</v>
      </c>
      <c r="C10937" t="s">
        <v>3776</v>
      </c>
    </row>
    <row r="10938" spans="1:3" x14ac:dyDescent="0.25">
      <c r="A10938">
        <v>-8116396.7616999904</v>
      </c>
      <c r="B10938">
        <v>-147637.65025624901</v>
      </c>
      <c r="C10938" t="s">
        <v>3777</v>
      </c>
    </row>
    <row r="10939" spans="1:3" x14ac:dyDescent="0.25">
      <c r="A10939">
        <v>-8115462.28282307</v>
      </c>
      <c r="B10939">
        <v>-147637.65025624901</v>
      </c>
      <c r="C10939" t="s">
        <v>3778</v>
      </c>
    </row>
    <row r="10940" spans="1:3" x14ac:dyDescent="0.25">
      <c r="A10940">
        <v>-8114527.8039461495</v>
      </c>
      <c r="B10940">
        <v>-147637.65025624901</v>
      </c>
      <c r="C10940" t="s">
        <v>3779</v>
      </c>
    </row>
    <row r="10941" spans="1:3" x14ac:dyDescent="0.25">
      <c r="A10941">
        <v>-8113593.32506923</v>
      </c>
      <c r="B10941">
        <v>-147637.65025624901</v>
      </c>
      <c r="C10941" t="s">
        <v>3780</v>
      </c>
    </row>
    <row r="10942" spans="1:3" x14ac:dyDescent="0.25">
      <c r="A10942">
        <v>-8112658.8461923003</v>
      </c>
      <c r="B10942">
        <v>-147637.65025624901</v>
      </c>
      <c r="C10942" t="s">
        <v>3781</v>
      </c>
    </row>
    <row r="10943" spans="1:3" x14ac:dyDescent="0.25">
      <c r="A10943">
        <v>-8111724.3673153799</v>
      </c>
      <c r="B10943">
        <v>-147637.65025624901</v>
      </c>
      <c r="C10943" t="s">
        <v>3782</v>
      </c>
    </row>
    <row r="10944" spans="1:3" x14ac:dyDescent="0.25">
      <c r="A10944">
        <v>-8110789.8884384604</v>
      </c>
      <c r="B10944">
        <v>-147637.65025624901</v>
      </c>
      <c r="C10944" t="s">
        <v>3783</v>
      </c>
    </row>
    <row r="10945" spans="1:3" x14ac:dyDescent="0.25">
      <c r="A10945">
        <v>-8109855.4095615298</v>
      </c>
      <c r="B10945">
        <v>-147637.65025624901</v>
      </c>
      <c r="C10945" t="s">
        <v>3784</v>
      </c>
    </row>
    <row r="10946" spans="1:3" x14ac:dyDescent="0.25">
      <c r="A10946">
        <v>-8108920.9306846103</v>
      </c>
      <c r="B10946">
        <v>-147637.65025624901</v>
      </c>
      <c r="C10946" t="s">
        <v>3785</v>
      </c>
    </row>
    <row r="10947" spans="1:3" x14ac:dyDescent="0.25">
      <c r="A10947">
        <v>-8107986.4518076899</v>
      </c>
      <c r="B10947">
        <v>-147637.65025624901</v>
      </c>
      <c r="C10947" t="s">
        <v>3786</v>
      </c>
    </row>
    <row r="10948" spans="1:3" x14ac:dyDescent="0.25">
      <c r="A10948">
        <v>-8107051.9729307601</v>
      </c>
      <c r="B10948">
        <v>-147637.65025624901</v>
      </c>
      <c r="C10948" t="s">
        <v>3787</v>
      </c>
    </row>
    <row r="10949" spans="1:3" x14ac:dyDescent="0.25">
      <c r="A10949">
        <v>-8106117.4940538397</v>
      </c>
      <c r="B10949">
        <v>-147637.65025624901</v>
      </c>
      <c r="C10949" t="s">
        <v>3788</v>
      </c>
    </row>
    <row r="10950" spans="1:3" x14ac:dyDescent="0.25">
      <c r="A10950">
        <v>-8105183.0151769202</v>
      </c>
      <c r="B10950">
        <v>-147637.65025624901</v>
      </c>
      <c r="C10950" t="s">
        <v>3789</v>
      </c>
    </row>
    <row r="10951" spans="1:3" x14ac:dyDescent="0.25">
      <c r="A10951">
        <v>-8104248.5362999896</v>
      </c>
      <c r="B10951">
        <v>-147637.65025624901</v>
      </c>
      <c r="C10951">
        <v>0.153394520282745</v>
      </c>
    </row>
    <row r="10952" spans="1:3" x14ac:dyDescent="0.25">
      <c r="A10952">
        <v>-8103314.0574230701</v>
      </c>
      <c r="B10952">
        <v>-147637.65025624901</v>
      </c>
      <c r="C10952" t="s">
        <v>3790</v>
      </c>
    </row>
    <row r="10953" spans="1:3" x14ac:dyDescent="0.25">
      <c r="A10953">
        <v>-8102379.5785461497</v>
      </c>
      <c r="B10953">
        <v>-147637.65025624901</v>
      </c>
      <c r="C10953" t="s">
        <v>184</v>
      </c>
    </row>
    <row r="10954" spans="1:3" x14ac:dyDescent="0.25">
      <c r="A10954">
        <v>-8101445.0996692302</v>
      </c>
      <c r="B10954">
        <v>-147637.65025624901</v>
      </c>
      <c r="C10954">
        <v>0</v>
      </c>
    </row>
    <row r="10955" spans="1:3" x14ac:dyDescent="0.25">
      <c r="A10955">
        <v>-8100510.6207923004</v>
      </c>
      <c r="B10955">
        <v>-147637.65025624901</v>
      </c>
      <c r="C10955" t="s">
        <v>184</v>
      </c>
    </row>
    <row r="10956" spans="1:3" x14ac:dyDescent="0.25">
      <c r="A10956">
        <v>-8099576.14191538</v>
      </c>
      <c r="B10956">
        <v>-147637.65025624901</v>
      </c>
      <c r="C10956" t="s">
        <v>184</v>
      </c>
    </row>
    <row r="10957" spans="1:3" x14ac:dyDescent="0.25">
      <c r="A10957">
        <v>-8098641.6630384596</v>
      </c>
      <c r="B10957">
        <v>-147637.65025624901</v>
      </c>
      <c r="C10957" t="s">
        <v>184</v>
      </c>
    </row>
    <row r="10958" spans="1:3" x14ac:dyDescent="0.25">
      <c r="A10958">
        <v>-8097707.1841615299</v>
      </c>
      <c r="B10958">
        <v>-147637.65025624901</v>
      </c>
      <c r="C10958" t="s">
        <v>184</v>
      </c>
    </row>
    <row r="10959" spans="1:3" x14ac:dyDescent="0.25">
      <c r="A10959">
        <v>-8096772.7052846104</v>
      </c>
      <c r="B10959">
        <v>-147637.65025624901</v>
      </c>
      <c r="C10959" t="s">
        <v>184</v>
      </c>
    </row>
    <row r="10960" spans="1:3" x14ac:dyDescent="0.25">
      <c r="A10960">
        <f>-8088362.3953923 -1</f>
        <v>-8088363.3953922996</v>
      </c>
      <c r="B10960" t="s">
        <v>3769</v>
      </c>
    </row>
    <row r="10961" spans="1:3" x14ac:dyDescent="0.25">
      <c r="A10961">
        <f>-8079952.0855 -1476</f>
        <v>-8081428.0855</v>
      </c>
      <c r="B10961" t="s">
        <v>3791</v>
      </c>
    </row>
    <row r="10962" spans="1:3" x14ac:dyDescent="0.25">
      <c r="A10962">
        <f>-8076214.1699923 -1</f>
        <v>-8076215.1699922998</v>
      </c>
      <c r="B10962" t="s">
        <v>3769</v>
      </c>
    </row>
    <row r="10963" spans="1:3" x14ac:dyDescent="0.25">
      <c r="A10963">
        <f>-8067803.8601 -1476</f>
        <v>-8069279.8601000002</v>
      </c>
      <c r="B10963" t="s">
        <v>3791</v>
      </c>
    </row>
    <row r="10964" spans="1:3" x14ac:dyDescent="0.25">
      <c r="A10964">
        <f>-8064065.9445923 -1</f>
        <v>-8064066.9445922999</v>
      </c>
      <c r="B10964" t="s">
        <v>3769</v>
      </c>
    </row>
    <row r="10965" spans="1:3" x14ac:dyDescent="0.25">
      <c r="A10965">
        <f>-8055655.6347 -1476</f>
        <v>-8057131.6347000003</v>
      </c>
      <c r="B10965" t="s">
        <v>3791</v>
      </c>
    </row>
    <row r="10966" spans="1:3" x14ac:dyDescent="0.25">
      <c r="A10966">
        <f>-8051917.7191923 -1</f>
        <v>-8051918.7191923</v>
      </c>
      <c r="B10966" t="s">
        <v>3769</v>
      </c>
    </row>
    <row r="10967" spans="1:3" x14ac:dyDescent="0.25">
      <c r="A10967">
        <f>-8043507.4093 -1476</f>
        <v>-8044983.4093000004</v>
      </c>
      <c r="B10967" t="s">
        <v>3791</v>
      </c>
    </row>
    <row r="10968" spans="1:3" x14ac:dyDescent="0.25">
      <c r="A10968">
        <f>-8039769.4937923 -1</f>
        <v>-8039770.4937923001</v>
      </c>
      <c r="B10968" t="s">
        <v>3769</v>
      </c>
    </row>
    <row r="10969" spans="1:3" x14ac:dyDescent="0.25">
      <c r="A10969">
        <f>-8031359.1839 -1476</f>
        <v>-8032835.1838999996</v>
      </c>
      <c r="B10969" t="s">
        <v>3791</v>
      </c>
    </row>
    <row r="10970" spans="1:3" x14ac:dyDescent="0.25">
      <c r="A10970">
        <f>-8027621.2683923 -1</f>
        <v>-8027622.2683923002</v>
      </c>
      <c r="B10970" t="s">
        <v>3769</v>
      </c>
    </row>
    <row r="10971" spans="1:3" x14ac:dyDescent="0.25">
      <c r="A10971">
        <f>-8019210.9585 -1476</f>
        <v>-8020686.9584999997</v>
      </c>
      <c r="B10971" t="s">
        <v>3791</v>
      </c>
    </row>
    <row r="10972" spans="1:3" x14ac:dyDescent="0.25">
      <c r="A10972">
        <f>-8015473.0429923 -1</f>
        <v>-8015474.0429923004</v>
      </c>
      <c r="B10972" t="s">
        <v>3769</v>
      </c>
    </row>
    <row r="10973" spans="1:3" x14ac:dyDescent="0.25">
      <c r="A10973">
        <f>-8124807.0715923 -1</f>
        <v>-8124808.0715923002</v>
      </c>
      <c r="B10973" t="s">
        <v>3792</v>
      </c>
    </row>
    <row r="10974" spans="1:3" x14ac:dyDescent="0.25">
      <c r="A10974">
        <v>-8123872.5927153798</v>
      </c>
      <c r="B10974">
        <v>-148572.12913303499</v>
      </c>
      <c r="C10974">
        <v>1.96122424677014E-3</v>
      </c>
    </row>
    <row r="10975" spans="1:3" x14ac:dyDescent="0.25">
      <c r="A10975">
        <v>-8122938.1138384603</v>
      </c>
      <c r="B10975">
        <v>-148572.12913303499</v>
      </c>
      <c r="C10975">
        <v>2.88526806980371E-3</v>
      </c>
    </row>
    <row r="10976" spans="1:3" x14ac:dyDescent="0.25">
      <c r="A10976">
        <v>-8122003.6349615296</v>
      </c>
      <c r="B10976">
        <v>-148572.12913303499</v>
      </c>
      <c r="C10976">
        <v>4.1181929409503902E-3</v>
      </c>
    </row>
    <row r="10977" spans="1:3" x14ac:dyDescent="0.25">
      <c r="A10977">
        <v>-8121069.1560846101</v>
      </c>
      <c r="B10977">
        <v>-148572.12913303499</v>
      </c>
      <c r="C10977">
        <v>6.3275047577917498E-3</v>
      </c>
    </row>
    <row r="10978" spans="1:3" x14ac:dyDescent="0.25">
      <c r="A10978">
        <v>-8120134.6772076897</v>
      </c>
      <c r="B10978">
        <v>-148572.12913303499</v>
      </c>
      <c r="C10978">
        <v>8.7326867505907995E-3</v>
      </c>
    </row>
    <row r="10979" spans="1:3" x14ac:dyDescent="0.25">
      <c r="A10979">
        <v>-8119200.19833076</v>
      </c>
      <c r="B10979">
        <v>-148572.12913303499</v>
      </c>
      <c r="C10979">
        <v>1.14732114598155E-2</v>
      </c>
    </row>
    <row r="10980" spans="1:3" x14ac:dyDescent="0.25">
      <c r="A10980">
        <v>-8118265.7194538396</v>
      </c>
      <c r="B10980">
        <v>-148572.12913303499</v>
      </c>
      <c r="C10980">
        <v>1.53442434966564E-2</v>
      </c>
    </row>
    <row r="10981" spans="1:3" x14ac:dyDescent="0.25">
      <c r="A10981">
        <v>-8117331.2405769201</v>
      </c>
      <c r="B10981">
        <v>-148572.12913303499</v>
      </c>
      <c r="C10981">
        <v>2.1349616348743401E-2</v>
      </c>
    </row>
    <row r="10982" spans="1:3" x14ac:dyDescent="0.25">
      <c r="A10982">
        <v>-8116396.7616999904</v>
      </c>
      <c r="B10982">
        <v>-148572.12913303499</v>
      </c>
      <c r="C10982">
        <v>2.8480201959609899E-2</v>
      </c>
    </row>
    <row r="10983" spans="1:3" x14ac:dyDescent="0.25">
      <c r="A10983">
        <v>-8115462.28282307</v>
      </c>
      <c r="B10983">
        <v>-148572.12913303499</v>
      </c>
      <c r="C10983">
        <v>3.5991445183753898E-2</v>
      </c>
    </row>
    <row r="10984" spans="1:3" x14ac:dyDescent="0.25">
      <c r="A10984">
        <v>-8114527.8039461495</v>
      </c>
      <c r="B10984">
        <v>-148572.12913303499</v>
      </c>
      <c r="C10984">
        <v>4.9138884991407297E-2</v>
      </c>
    </row>
    <row r="10985" spans="1:3" x14ac:dyDescent="0.25">
      <c r="A10985">
        <v>-8113593.32506923</v>
      </c>
      <c r="B10985">
        <v>-148572.12913303499</v>
      </c>
      <c r="C10985">
        <v>5.9672452509403201E-2</v>
      </c>
    </row>
    <row r="10986" spans="1:3" x14ac:dyDescent="0.25">
      <c r="A10986">
        <v>-8112658.8461923003</v>
      </c>
      <c r="B10986">
        <v>-148572.12913303499</v>
      </c>
      <c r="C10986">
        <v>6.8042859435081399E-2</v>
      </c>
    </row>
    <row r="10987" spans="1:3" x14ac:dyDescent="0.25">
      <c r="A10987">
        <v>-8111724.3673153799</v>
      </c>
      <c r="B10987">
        <v>-148572.12913303499</v>
      </c>
      <c r="C10987">
        <v>8.0388016998767797E-2</v>
      </c>
    </row>
    <row r="10988" spans="1:3" x14ac:dyDescent="0.25">
      <c r="A10988">
        <v>-8110789.8884384604</v>
      </c>
      <c r="B10988">
        <v>-148572.12913303499</v>
      </c>
      <c r="C10988">
        <v>9.3766316771507194E-2</v>
      </c>
    </row>
    <row r="10989" spans="1:3" x14ac:dyDescent="0.25">
      <c r="A10989">
        <v>-8109855.4095615298</v>
      </c>
      <c r="B10989">
        <v>-148572.12913303499</v>
      </c>
      <c r="C10989">
        <v>0.102192372083663</v>
      </c>
    </row>
    <row r="10990" spans="1:3" x14ac:dyDescent="0.25">
      <c r="A10990">
        <v>-8108920.9306846103</v>
      </c>
      <c r="B10990">
        <v>-148572.12913303499</v>
      </c>
      <c r="C10990">
        <v>0.11487939953803999</v>
      </c>
    </row>
    <row r="10991" spans="1:3" x14ac:dyDescent="0.25">
      <c r="A10991">
        <v>-8107986.4518076899</v>
      </c>
      <c r="B10991">
        <v>-148572.12913303499</v>
      </c>
      <c r="C10991">
        <v>0.12672545015811901</v>
      </c>
    </row>
    <row r="10992" spans="1:3" x14ac:dyDescent="0.25">
      <c r="A10992">
        <v>-8107051.9729307601</v>
      </c>
      <c r="B10992">
        <v>-148572.12913303499</v>
      </c>
      <c r="C10992">
        <v>0.13656398653984</v>
      </c>
    </row>
    <row r="10993" spans="1:3" x14ac:dyDescent="0.25">
      <c r="A10993">
        <v>-8106117.4940538397</v>
      </c>
      <c r="B10993">
        <v>-148572.12913303499</v>
      </c>
      <c r="C10993">
        <v>0.15223196148872301</v>
      </c>
    </row>
    <row r="10994" spans="1:3" x14ac:dyDescent="0.25">
      <c r="A10994">
        <v>-8105183.0151769202</v>
      </c>
      <c r="B10994">
        <v>-148572.12913303499</v>
      </c>
      <c r="C10994">
        <v>0.15586659312248199</v>
      </c>
    </row>
    <row r="10995" spans="1:3" x14ac:dyDescent="0.25">
      <c r="A10995">
        <v>-8104248.5362999896</v>
      </c>
      <c r="B10995">
        <v>-148572.12913303499</v>
      </c>
      <c r="C10995">
        <v>0.16138610243797299</v>
      </c>
    </row>
    <row r="10996" spans="1:3" x14ac:dyDescent="0.25">
      <c r="A10996">
        <v>-8103314.0574230701</v>
      </c>
      <c r="B10996">
        <v>-148572.12913303499</v>
      </c>
      <c r="C10996">
        <v>0.16655683517455999</v>
      </c>
    </row>
    <row r="10997" spans="1:3" x14ac:dyDescent="0.25">
      <c r="A10997">
        <v>-8102379.5785461497</v>
      </c>
      <c r="B10997">
        <v>-148572.12913303499</v>
      </c>
      <c r="C10997">
        <v>0</v>
      </c>
    </row>
    <row r="10998" spans="1:3" x14ac:dyDescent="0.25">
      <c r="A10998">
        <v>-8101445.0996692302</v>
      </c>
      <c r="B10998">
        <v>-148572.12913303499</v>
      </c>
      <c r="C10998">
        <v>0</v>
      </c>
    </row>
    <row r="10999" spans="1:3" x14ac:dyDescent="0.25">
      <c r="A10999">
        <v>-8100510.6207923004</v>
      </c>
      <c r="B10999">
        <v>-148572.12913303499</v>
      </c>
      <c r="C10999">
        <v>0</v>
      </c>
    </row>
    <row r="11000" spans="1:3" x14ac:dyDescent="0.25">
      <c r="A11000">
        <v>-8099576.14191538</v>
      </c>
      <c r="B11000">
        <v>-148572.12913303499</v>
      </c>
      <c r="C11000">
        <v>0</v>
      </c>
    </row>
    <row r="11001" spans="1:3" x14ac:dyDescent="0.25">
      <c r="A11001">
        <v>-8098641.6630384596</v>
      </c>
      <c r="B11001">
        <v>-148572.12913303499</v>
      </c>
      <c r="C11001">
        <v>0</v>
      </c>
    </row>
    <row r="11002" spans="1:3" x14ac:dyDescent="0.25">
      <c r="A11002">
        <v>-8097707.1841615299</v>
      </c>
      <c r="B11002">
        <v>-148572.12913303499</v>
      </c>
      <c r="C11002">
        <v>0</v>
      </c>
    </row>
    <row r="11003" spans="1:3" x14ac:dyDescent="0.25">
      <c r="A11003">
        <v>-8096772.7052846104</v>
      </c>
      <c r="B11003">
        <v>-148572.12913303499</v>
      </c>
      <c r="C11003">
        <v>0</v>
      </c>
    </row>
    <row r="11004" spans="1:3" x14ac:dyDescent="0.25">
      <c r="A11004">
        <f>-8088362.3953923 -1</f>
        <v>-8088363.3953922996</v>
      </c>
      <c r="B11004" t="s">
        <v>3792</v>
      </c>
    </row>
    <row r="11005" spans="1:3" x14ac:dyDescent="0.25">
      <c r="A11005">
        <f>-8079952.0855 -1485</f>
        <v>-8081437.0855</v>
      </c>
      <c r="B11005" t="s">
        <v>3793</v>
      </c>
    </row>
    <row r="11006" spans="1:3" x14ac:dyDescent="0.25">
      <c r="A11006">
        <f>-8076214.1699923 -1</f>
        <v>-8076215.1699922998</v>
      </c>
      <c r="B11006" t="s">
        <v>3792</v>
      </c>
    </row>
    <row r="11007" spans="1:3" x14ac:dyDescent="0.25">
      <c r="A11007">
        <f>-8067803.8601 -1485</f>
        <v>-8069288.8601000002</v>
      </c>
      <c r="B11007" t="s">
        <v>3793</v>
      </c>
    </row>
    <row r="11008" spans="1:3" x14ac:dyDescent="0.25">
      <c r="A11008">
        <f>-8064065.9445923 -1</f>
        <v>-8064066.9445922999</v>
      </c>
      <c r="B11008" t="s">
        <v>3792</v>
      </c>
    </row>
    <row r="11009" spans="1:3" x14ac:dyDescent="0.25">
      <c r="A11009">
        <f>-8055655.6347 -1485</f>
        <v>-8057140.6347000003</v>
      </c>
      <c r="B11009" t="s">
        <v>3793</v>
      </c>
    </row>
    <row r="11010" spans="1:3" x14ac:dyDescent="0.25">
      <c r="A11010">
        <f>-8051917.7191923 -1</f>
        <v>-8051918.7191923</v>
      </c>
      <c r="B11010" t="s">
        <v>3792</v>
      </c>
    </row>
    <row r="11011" spans="1:3" x14ac:dyDescent="0.25">
      <c r="A11011">
        <f>-8043507.4093 -1485</f>
        <v>-8044992.4093000004</v>
      </c>
      <c r="B11011" t="s">
        <v>3793</v>
      </c>
    </row>
    <row r="11012" spans="1:3" x14ac:dyDescent="0.25">
      <c r="A11012">
        <f>-8039769.4937923 -1</f>
        <v>-8039770.4937923001</v>
      </c>
      <c r="B11012" t="s">
        <v>3792</v>
      </c>
    </row>
    <row r="11013" spans="1:3" x14ac:dyDescent="0.25">
      <c r="A11013">
        <f>-8031359.1839 -1485</f>
        <v>-8032844.1838999996</v>
      </c>
      <c r="B11013" t="s">
        <v>3793</v>
      </c>
    </row>
    <row r="11014" spans="1:3" x14ac:dyDescent="0.25">
      <c r="A11014">
        <f>-8027621.2683923 -1</f>
        <v>-8027622.2683923002</v>
      </c>
      <c r="B11014" t="s">
        <v>3792</v>
      </c>
    </row>
    <row r="11015" spans="1:3" x14ac:dyDescent="0.25">
      <c r="A11015">
        <f>-8019210.9585 -1485</f>
        <v>-8020695.9584999997</v>
      </c>
      <c r="B11015" t="s">
        <v>3793</v>
      </c>
    </row>
    <row r="11016" spans="1:3" x14ac:dyDescent="0.25">
      <c r="A11016">
        <f>-8015473.0429923 -1</f>
        <v>-8015474.0429923004</v>
      </c>
      <c r="B11016" t="s">
        <v>3792</v>
      </c>
    </row>
    <row r="11017" spans="1:3" x14ac:dyDescent="0.25">
      <c r="A11017">
        <f>-8124807.0715923 -1</f>
        <v>-8124808.0715923002</v>
      </c>
      <c r="B11017" t="s">
        <v>3794</v>
      </c>
    </row>
    <row r="11018" spans="1:3" x14ac:dyDescent="0.25">
      <c r="A11018">
        <v>-8123872.5927153798</v>
      </c>
      <c r="B11018">
        <v>-149506.60800982101</v>
      </c>
      <c r="C11018" t="s">
        <v>3795</v>
      </c>
    </row>
    <row r="11019" spans="1:3" x14ac:dyDescent="0.25">
      <c r="A11019">
        <v>-8122938.1138384603</v>
      </c>
      <c r="B11019">
        <v>-149506.60800982101</v>
      </c>
      <c r="C11019" t="s">
        <v>3796</v>
      </c>
    </row>
    <row r="11020" spans="1:3" x14ac:dyDescent="0.25">
      <c r="A11020">
        <v>-8122003.6349615296</v>
      </c>
      <c r="B11020">
        <v>-149506.60800982101</v>
      </c>
      <c r="C11020" t="s">
        <v>3797</v>
      </c>
    </row>
    <row r="11021" spans="1:3" x14ac:dyDescent="0.25">
      <c r="A11021">
        <v>-8121069.1560846101</v>
      </c>
      <c r="B11021">
        <v>-149506.60800982101</v>
      </c>
      <c r="C11021" t="s">
        <v>3798</v>
      </c>
    </row>
    <row r="11022" spans="1:3" x14ac:dyDescent="0.25">
      <c r="A11022">
        <v>-8120134.6772076897</v>
      </c>
      <c r="B11022">
        <v>-149506.60800982101</v>
      </c>
      <c r="C11022" t="s">
        <v>3799</v>
      </c>
    </row>
    <row r="11023" spans="1:3" x14ac:dyDescent="0.25">
      <c r="A11023">
        <v>-8119200.19833076</v>
      </c>
      <c r="B11023">
        <v>-149506.60800982101</v>
      </c>
      <c r="C11023" t="s">
        <v>3800</v>
      </c>
    </row>
    <row r="11024" spans="1:3" x14ac:dyDescent="0.25">
      <c r="A11024">
        <v>-8118265.7194538396</v>
      </c>
      <c r="B11024">
        <v>-149506.60800982101</v>
      </c>
      <c r="C11024">
        <v>1.5439637005329101E-2</v>
      </c>
    </row>
    <row r="11025" spans="1:3" x14ac:dyDescent="0.25">
      <c r="A11025">
        <v>-8117331.2405769201</v>
      </c>
      <c r="B11025">
        <v>-149506.60800982101</v>
      </c>
      <c r="C11025" t="s">
        <v>3801</v>
      </c>
    </row>
    <row r="11026" spans="1:3" x14ac:dyDescent="0.25">
      <c r="A11026">
        <v>-8116396.7616999904</v>
      </c>
      <c r="B11026">
        <v>-149506.60800982101</v>
      </c>
      <c r="C11026" t="s">
        <v>3802</v>
      </c>
    </row>
    <row r="11027" spans="1:3" x14ac:dyDescent="0.25">
      <c r="A11027">
        <v>-8115462.28282307</v>
      </c>
      <c r="B11027">
        <v>-149506.60800982101</v>
      </c>
      <c r="C11027" t="s">
        <v>3803</v>
      </c>
    </row>
    <row r="11028" spans="1:3" x14ac:dyDescent="0.25">
      <c r="A11028">
        <v>-8114527.8039461495</v>
      </c>
      <c r="B11028">
        <v>-149506.60800982101</v>
      </c>
      <c r="C11028" t="s">
        <v>3804</v>
      </c>
    </row>
    <row r="11029" spans="1:3" x14ac:dyDescent="0.25">
      <c r="A11029">
        <v>-8113593.32506923</v>
      </c>
      <c r="B11029">
        <v>-149506.60800982101</v>
      </c>
      <c r="C11029" t="s">
        <v>3805</v>
      </c>
    </row>
    <row r="11030" spans="1:3" x14ac:dyDescent="0.25">
      <c r="A11030">
        <v>-8112658.8461923003</v>
      </c>
      <c r="B11030">
        <v>-149506.60800982101</v>
      </c>
      <c r="C11030" t="s">
        <v>3806</v>
      </c>
    </row>
    <row r="11031" spans="1:3" x14ac:dyDescent="0.25">
      <c r="A11031">
        <v>-8111724.3673153799</v>
      </c>
      <c r="B11031">
        <v>-149506.60800982101</v>
      </c>
      <c r="C11031" t="s">
        <v>3807</v>
      </c>
    </row>
    <row r="11032" spans="1:3" x14ac:dyDescent="0.25">
      <c r="A11032">
        <v>-8110789.8884384604</v>
      </c>
      <c r="B11032">
        <v>-149506.60800982101</v>
      </c>
      <c r="C11032" t="s">
        <v>3808</v>
      </c>
    </row>
    <row r="11033" spans="1:3" x14ac:dyDescent="0.25">
      <c r="A11033">
        <v>-8109855.4095615298</v>
      </c>
      <c r="B11033">
        <v>-149506.60800982101</v>
      </c>
      <c r="C11033" t="s">
        <v>3809</v>
      </c>
    </row>
    <row r="11034" spans="1:3" x14ac:dyDescent="0.25">
      <c r="A11034">
        <v>-8108920.9306846103</v>
      </c>
      <c r="B11034">
        <v>-149506.60800982101</v>
      </c>
      <c r="C11034" t="s">
        <v>3810</v>
      </c>
    </row>
    <row r="11035" spans="1:3" x14ac:dyDescent="0.25">
      <c r="A11035">
        <v>-8107986.4518076899</v>
      </c>
      <c r="B11035">
        <v>-149506.60800982101</v>
      </c>
      <c r="C11035" t="s">
        <v>3811</v>
      </c>
    </row>
    <row r="11036" spans="1:3" x14ac:dyDescent="0.25">
      <c r="A11036">
        <v>-8107051.9729307601</v>
      </c>
      <c r="B11036">
        <v>-149506.60800982101</v>
      </c>
      <c r="C11036" t="s">
        <v>3812</v>
      </c>
    </row>
    <row r="11037" spans="1:3" x14ac:dyDescent="0.25">
      <c r="A11037">
        <v>-8106117.4940538397</v>
      </c>
      <c r="B11037">
        <v>-149506.60800982101</v>
      </c>
      <c r="C11037" t="s">
        <v>3813</v>
      </c>
    </row>
    <row r="11038" spans="1:3" x14ac:dyDescent="0.25">
      <c r="A11038">
        <v>-8105183.0151769202</v>
      </c>
      <c r="B11038">
        <v>-149506.60800982101</v>
      </c>
      <c r="C11038" t="s">
        <v>3814</v>
      </c>
    </row>
    <row r="11039" spans="1:3" x14ac:dyDescent="0.25">
      <c r="A11039">
        <v>-8104248.5362999896</v>
      </c>
      <c r="B11039">
        <v>-149506.60800982101</v>
      </c>
      <c r="C11039">
        <v>0.16951790452003401</v>
      </c>
    </row>
    <row r="11040" spans="1:3" x14ac:dyDescent="0.25">
      <c r="A11040">
        <v>-8103314.0574230701</v>
      </c>
      <c r="B11040">
        <v>-149506.60800982101</v>
      </c>
      <c r="C11040" t="s">
        <v>3815</v>
      </c>
    </row>
    <row r="11041" spans="1:3" x14ac:dyDescent="0.25">
      <c r="A11041">
        <v>-8102379.5785461497</v>
      </c>
      <c r="B11041">
        <v>-149506.60800982101</v>
      </c>
      <c r="C11041" t="s">
        <v>319</v>
      </c>
    </row>
    <row r="11042" spans="1:3" x14ac:dyDescent="0.25">
      <c r="A11042">
        <v>-8101445.0996692302</v>
      </c>
      <c r="B11042">
        <v>-149506.60800982101</v>
      </c>
      <c r="C11042">
        <v>0</v>
      </c>
    </row>
    <row r="11043" spans="1:3" x14ac:dyDescent="0.25">
      <c r="A11043">
        <v>-8100510.6207923004</v>
      </c>
      <c r="B11043">
        <v>-149506.60800982101</v>
      </c>
      <c r="C11043" t="s">
        <v>319</v>
      </c>
    </row>
    <row r="11044" spans="1:3" x14ac:dyDescent="0.25">
      <c r="A11044">
        <v>-8099576.14191538</v>
      </c>
      <c r="B11044">
        <v>-149506.60800982101</v>
      </c>
      <c r="C11044" t="s">
        <v>319</v>
      </c>
    </row>
    <row r="11045" spans="1:3" x14ac:dyDescent="0.25">
      <c r="A11045">
        <v>-8098641.6630384596</v>
      </c>
      <c r="B11045">
        <v>-149506.60800982101</v>
      </c>
      <c r="C11045" t="s">
        <v>319</v>
      </c>
    </row>
    <row r="11046" spans="1:3" x14ac:dyDescent="0.25">
      <c r="A11046">
        <v>-8097707.1841615299</v>
      </c>
      <c r="B11046">
        <v>-149506.60800982101</v>
      </c>
      <c r="C11046" t="s">
        <v>319</v>
      </c>
    </row>
    <row r="11047" spans="1:3" x14ac:dyDescent="0.25">
      <c r="A11047">
        <v>-8096772.7052846104</v>
      </c>
      <c r="B11047">
        <v>-149506.60800982101</v>
      </c>
      <c r="C11047" t="s">
        <v>319</v>
      </c>
    </row>
    <row r="11048" spans="1:3" x14ac:dyDescent="0.25">
      <c r="A11048">
        <v>-8095838.22640769</v>
      </c>
      <c r="B11048">
        <v>-149506.60800982101</v>
      </c>
      <c r="C11048" t="s">
        <v>319</v>
      </c>
    </row>
    <row r="11049" spans="1:3" x14ac:dyDescent="0.25">
      <c r="A11049">
        <f>-8088362.3953923 -1</f>
        <v>-8088363.3953922996</v>
      </c>
      <c r="B11049" t="s">
        <v>3794</v>
      </c>
    </row>
    <row r="11050" spans="1:3" x14ac:dyDescent="0.25">
      <c r="A11050">
        <f>-8079952.0855 -1495</f>
        <v>-8081447.0855</v>
      </c>
      <c r="B11050" t="s">
        <v>3816</v>
      </c>
    </row>
    <row r="11051" spans="1:3" x14ac:dyDescent="0.25">
      <c r="A11051">
        <f>-8076214.1699923 -1</f>
        <v>-8076215.1699922998</v>
      </c>
      <c r="B11051" t="s">
        <v>3794</v>
      </c>
    </row>
    <row r="11052" spans="1:3" x14ac:dyDescent="0.25">
      <c r="A11052">
        <f>-8067803.8601 -1495</f>
        <v>-8069298.8601000002</v>
      </c>
      <c r="B11052" t="s">
        <v>3816</v>
      </c>
    </row>
    <row r="11053" spans="1:3" x14ac:dyDescent="0.25">
      <c r="A11053">
        <f>-8064065.9445923 -1</f>
        <v>-8064066.9445922999</v>
      </c>
      <c r="B11053" t="s">
        <v>3794</v>
      </c>
    </row>
    <row r="11054" spans="1:3" x14ac:dyDescent="0.25">
      <c r="A11054">
        <f>-8055655.6347 -1495</f>
        <v>-8057150.6347000003</v>
      </c>
      <c r="B11054" t="s">
        <v>3816</v>
      </c>
    </row>
    <row r="11055" spans="1:3" x14ac:dyDescent="0.25">
      <c r="A11055">
        <f>-8051917.7191923 -1</f>
        <v>-8051918.7191923</v>
      </c>
      <c r="B11055" t="s">
        <v>3794</v>
      </c>
    </row>
    <row r="11056" spans="1:3" x14ac:dyDescent="0.25">
      <c r="A11056">
        <f>-8043507.4093 -1495</f>
        <v>-8045002.4093000004</v>
      </c>
      <c r="B11056" t="s">
        <v>3816</v>
      </c>
    </row>
    <row r="11057" spans="1:3" x14ac:dyDescent="0.25">
      <c r="A11057">
        <f>-8039769.4937923 -1</f>
        <v>-8039770.4937923001</v>
      </c>
      <c r="B11057" t="s">
        <v>3794</v>
      </c>
    </row>
    <row r="11058" spans="1:3" x14ac:dyDescent="0.25">
      <c r="A11058">
        <f>-8031359.1839 -1495</f>
        <v>-8032854.1838999996</v>
      </c>
      <c r="B11058" t="s">
        <v>3816</v>
      </c>
    </row>
    <row r="11059" spans="1:3" x14ac:dyDescent="0.25">
      <c r="A11059">
        <f>-8027621.2683923 -1</f>
        <v>-8027622.2683923002</v>
      </c>
      <c r="B11059" t="s">
        <v>3794</v>
      </c>
    </row>
    <row r="11060" spans="1:3" x14ac:dyDescent="0.25">
      <c r="A11060">
        <f>-8019210.9585 -1495</f>
        <v>-8020705.9584999997</v>
      </c>
      <c r="B11060" t="s">
        <v>3816</v>
      </c>
    </row>
    <row r="11061" spans="1:3" x14ac:dyDescent="0.25">
      <c r="A11061">
        <f>-8015473.0429923 -1</f>
        <v>-8015474.0429923004</v>
      </c>
      <c r="B11061" t="s">
        <v>3794</v>
      </c>
    </row>
    <row r="11062" spans="1:3" x14ac:dyDescent="0.25">
      <c r="A11062">
        <f>-8124807.0715923 -1</f>
        <v>-8124808.0715923002</v>
      </c>
      <c r="B11062" t="s">
        <v>3817</v>
      </c>
    </row>
    <row r="11063" spans="1:3" x14ac:dyDescent="0.25">
      <c r="A11063">
        <v>-8123872.5927153798</v>
      </c>
      <c r="B11063">
        <v>-150441.08688660699</v>
      </c>
      <c r="C11063">
        <v>1.6798675060272199E-3</v>
      </c>
    </row>
    <row r="11064" spans="1:3" x14ac:dyDescent="0.25">
      <c r="A11064">
        <v>-8122938.1138384603</v>
      </c>
      <c r="B11064">
        <v>-150441.08688660699</v>
      </c>
      <c r="C11064">
        <v>2.4545828346163E-3</v>
      </c>
    </row>
    <row r="11065" spans="1:3" x14ac:dyDescent="0.25">
      <c r="A11065">
        <v>-8122003.6349615296</v>
      </c>
      <c r="B11065">
        <v>-150441.08688660699</v>
      </c>
      <c r="C11065">
        <v>3.5962474066764099E-3</v>
      </c>
    </row>
    <row r="11066" spans="1:3" x14ac:dyDescent="0.25">
      <c r="A11066">
        <v>-8121069.1560846101</v>
      </c>
      <c r="B11066">
        <v>-150441.08688660699</v>
      </c>
      <c r="C11066">
        <v>5.4093976505100701E-3</v>
      </c>
    </row>
    <row r="11067" spans="1:3" x14ac:dyDescent="0.25">
      <c r="A11067">
        <v>-8120134.6772076897</v>
      </c>
      <c r="B11067">
        <v>-150441.08688660699</v>
      </c>
      <c r="C11067">
        <v>8.3889793604612298E-3</v>
      </c>
    </row>
    <row r="11068" spans="1:3" x14ac:dyDescent="0.25">
      <c r="A11068">
        <v>-8119200.19833076</v>
      </c>
      <c r="B11068">
        <v>-150441.08688660699</v>
      </c>
      <c r="C11068">
        <v>1.21629768982529E-2</v>
      </c>
    </row>
    <row r="11069" spans="1:3" x14ac:dyDescent="0.25">
      <c r="A11069">
        <v>-8118265.7194538396</v>
      </c>
      <c r="B11069">
        <v>-150441.08688660699</v>
      </c>
      <c r="C11069">
        <v>1.6792887821793501E-2</v>
      </c>
    </row>
    <row r="11070" spans="1:3" x14ac:dyDescent="0.25">
      <c r="A11070">
        <v>-8117331.2405769201</v>
      </c>
      <c r="B11070">
        <v>-150441.08688660699</v>
      </c>
      <c r="C11070">
        <v>2.2228555753827001E-2</v>
      </c>
    </row>
    <row r="11071" spans="1:3" x14ac:dyDescent="0.25">
      <c r="A11071">
        <v>-8116396.7616999904</v>
      </c>
      <c r="B11071">
        <v>-150441.08688660699</v>
      </c>
      <c r="C11071">
        <v>2.90146917104721E-2</v>
      </c>
    </row>
    <row r="11072" spans="1:3" x14ac:dyDescent="0.25">
      <c r="A11072">
        <v>-8115462.28282307</v>
      </c>
      <c r="B11072">
        <v>-150441.08688660699</v>
      </c>
      <c r="C11072">
        <v>3.60022708773612E-2</v>
      </c>
    </row>
    <row r="11073" spans="1:3" x14ac:dyDescent="0.25">
      <c r="A11073">
        <v>-8114527.8039461495</v>
      </c>
      <c r="B11073">
        <v>-150441.08688660699</v>
      </c>
      <c r="C11073">
        <v>4.69645485281944E-2</v>
      </c>
    </row>
    <row r="11074" spans="1:3" x14ac:dyDescent="0.25">
      <c r="A11074">
        <v>-8113593.32506923</v>
      </c>
      <c r="B11074">
        <v>-150441.08688660699</v>
      </c>
      <c r="C11074">
        <v>5.71232847869396E-2</v>
      </c>
    </row>
    <row r="11075" spans="1:3" x14ac:dyDescent="0.25">
      <c r="A11075">
        <v>-8112658.8461923003</v>
      </c>
      <c r="B11075">
        <v>-150441.08688660699</v>
      </c>
      <c r="C11075">
        <v>6.5584309399127905E-2</v>
      </c>
    </row>
    <row r="11076" spans="1:3" x14ac:dyDescent="0.25">
      <c r="A11076">
        <v>-8111724.3673153799</v>
      </c>
      <c r="B11076">
        <v>-150441.08688660699</v>
      </c>
      <c r="C11076">
        <v>8.0401860177516896E-2</v>
      </c>
    </row>
    <row r="11077" spans="1:3" x14ac:dyDescent="0.25">
      <c r="A11077">
        <v>-8110789.8884384604</v>
      </c>
      <c r="B11077">
        <v>-150441.08688660699</v>
      </c>
      <c r="C11077">
        <v>9.2945829033851596E-2</v>
      </c>
    </row>
    <row r="11078" spans="1:3" x14ac:dyDescent="0.25">
      <c r="A11078">
        <v>-8109855.4095615298</v>
      </c>
      <c r="B11078">
        <v>-150441.08688660699</v>
      </c>
      <c r="C11078">
        <v>0.113616310060024</v>
      </c>
    </row>
    <row r="11079" spans="1:3" x14ac:dyDescent="0.25">
      <c r="A11079">
        <v>-8108920.9306846103</v>
      </c>
      <c r="B11079">
        <v>-150441.08688660699</v>
      </c>
      <c r="C11079">
        <v>0.12551856040954501</v>
      </c>
    </row>
    <row r="11080" spans="1:3" x14ac:dyDescent="0.25">
      <c r="A11080">
        <v>-8107986.4518076899</v>
      </c>
      <c r="B11080">
        <v>-150441.08688660699</v>
      </c>
      <c r="C11080">
        <v>0.137978225946426</v>
      </c>
    </row>
    <row r="11081" spans="1:3" x14ac:dyDescent="0.25">
      <c r="A11081">
        <v>-8107051.9729307601</v>
      </c>
      <c r="B11081">
        <v>-150441.08688660699</v>
      </c>
      <c r="C11081">
        <v>0.147755593061447</v>
      </c>
    </row>
    <row r="11082" spans="1:3" x14ac:dyDescent="0.25">
      <c r="A11082">
        <v>-8106117.4940538397</v>
      </c>
      <c r="B11082">
        <v>-150441.08688660699</v>
      </c>
      <c r="C11082">
        <v>0.15772807598114</v>
      </c>
    </row>
    <row r="11083" spans="1:3" x14ac:dyDescent="0.25">
      <c r="A11083">
        <v>-8105183.0151769202</v>
      </c>
      <c r="B11083">
        <v>-150441.08688660699</v>
      </c>
      <c r="C11083">
        <v>0.16799828410148601</v>
      </c>
    </row>
    <row r="11084" spans="1:3" x14ac:dyDescent="0.25">
      <c r="A11084">
        <v>-8104248.5362999896</v>
      </c>
      <c r="B11084">
        <v>-150441.08688660699</v>
      </c>
      <c r="C11084">
        <v>0.17920663952827401</v>
      </c>
    </row>
    <row r="11085" spans="1:3" x14ac:dyDescent="0.25">
      <c r="A11085">
        <v>-8103314.0574230701</v>
      </c>
      <c r="B11085">
        <v>-150441.08688660699</v>
      </c>
      <c r="C11085">
        <v>0.185743749141693</v>
      </c>
    </row>
    <row r="11086" spans="1:3" x14ac:dyDescent="0.25">
      <c r="A11086">
        <v>-8102379.5785461497</v>
      </c>
      <c r="B11086">
        <v>-150441.08688660699</v>
      </c>
      <c r="C11086">
        <v>0</v>
      </c>
    </row>
    <row r="11087" spans="1:3" x14ac:dyDescent="0.25">
      <c r="A11087">
        <v>-8101445.0996692302</v>
      </c>
      <c r="B11087">
        <v>-150441.08688660699</v>
      </c>
      <c r="C11087">
        <v>0</v>
      </c>
    </row>
    <row r="11088" spans="1:3" x14ac:dyDescent="0.25">
      <c r="A11088">
        <v>-8100510.6207923004</v>
      </c>
      <c r="B11088">
        <v>-150441.08688660699</v>
      </c>
      <c r="C11088">
        <v>0</v>
      </c>
    </row>
    <row r="11089" spans="1:3" x14ac:dyDescent="0.25">
      <c r="A11089">
        <v>-8099576.14191538</v>
      </c>
      <c r="B11089">
        <v>-150441.08688660699</v>
      </c>
      <c r="C11089">
        <v>0</v>
      </c>
    </row>
    <row r="11090" spans="1:3" x14ac:dyDescent="0.25">
      <c r="A11090">
        <v>-8098641.6630384596</v>
      </c>
      <c r="B11090">
        <v>-150441.08688660699</v>
      </c>
      <c r="C11090">
        <v>0</v>
      </c>
    </row>
    <row r="11091" spans="1:3" x14ac:dyDescent="0.25">
      <c r="A11091">
        <v>-8097707.1841615299</v>
      </c>
      <c r="B11091">
        <v>-150441.08688660699</v>
      </c>
      <c r="C11091">
        <v>0</v>
      </c>
    </row>
    <row r="11092" spans="1:3" x14ac:dyDescent="0.25">
      <c r="A11092">
        <v>-8096772.7052846104</v>
      </c>
      <c r="B11092">
        <v>-150441.08688660699</v>
      </c>
      <c r="C11092">
        <v>0</v>
      </c>
    </row>
    <row r="11093" spans="1:3" x14ac:dyDescent="0.25">
      <c r="A11093">
        <v>-8095838.22640769</v>
      </c>
      <c r="B11093">
        <v>-150441.08688660699</v>
      </c>
      <c r="C11093">
        <v>0</v>
      </c>
    </row>
    <row r="11094" spans="1:3" x14ac:dyDescent="0.25">
      <c r="A11094">
        <f>-8088362.3953923 -1</f>
        <v>-8088363.3953922996</v>
      </c>
      <c r="B11094" t="s">
        <v>3817</v>
      </c>
    </row>
    <row r="11095" spans="1:3" x14ac:dyDescent="0.25">
      <c r="A11095">
        <f>-8079952.0855 -1504</f>
        <v>-8081456.0855</v>
      </c>
      <c r="B11095" t="s">
        <v>3818</v>
      </c>
    </row>
    <row r="11096" spans="1:3" x14ac:dyDescent="0.25">
      <c r="A11096">
        <f>-8076214.1699923 -1</f>
        <v>-8076215.1699922998</v>
      </c>
      <c r="B11096" t="s">
        <v>3817</v>
      </c>
    </row>
    <row r="11097" spans="1:3" x14ac:dyDescent="0.25">
      <c r="A11097">
        <f>-8067803.8601 -1504</f>
        <v>-8069307.8601000002</v>
      </c>
      <c r="B11097" t="s">
        <v>3818</v>
      </c>
    </row>
    <row r="11098" spans="1:3" x14ac:dyDescent="0.25">
      <c r="A11098">
        <f>-8064065.9445923 -1</f>
        <v>-8064066.9445922999</v>
      </c>
      <c r="B11098" t="s">
        <v>3817</v>
      </c>
    </row>
    <row r="11099" spans="1:3" x14ac:dyDescent="0.25">
      <c r="A11099">
        <f>-8055655.6347 -1504</f>
        <v>-8057159.6347000003</v>
      </c>
      <c r="B11099" t="s">
        <v>3818</v>
      </c>
    </row>
    <row r="11100" spans="1:3" x14ac:dyDescent="0.25">
      <c r="A11100">
        <f>-8051917.7191923 -1</f>
        <v>-8051918.7191923</v>
      </c>
      <c r="B11100" t="s">
        <v>3817</v>
      </c>
    </row>
    <row r="11101" spans="1:3" x14ac:dyDescent="0.25">
      <c r="A11101">
        <f>-8043507.4093 -1504</f>
        <v>-8045011.4093000004</v>
      </c>
      <c r="B11101" t="s">
        <v>3818</v>
      </c>
    </row>
    <row r="11102" spans="1:3" x14ac:dyDescent="0.25">
      <c r="A11102">
        <f>-8039769.4937923 -1</f>
        <v>-8039770.4937923001</v>
      </c>
      <c r="B11102" t="s">
        <v>3817</v>
      </c>
    </row>
    <row r="11103" spans="1:3" x14ac:dyDescent="0.25">
      <c r="A11103">
        <f>-8031359.1839 -1504</f>
        <v>-8032863.1838999996</v>
      </c>
      <c r="B11103" t="s">
        <v>3818</v>
      </c>
    </row>
    <row r="11104" spans="1:3" x14ac:dyDescent="0.25">
      <c r="A11104">
        <f>-8027621.2683923 -1</f>
        <v>-8027622.2683923002</v>
      </c>
      <c r="B11104" t="s">
        <v>3817</v>
      </c>
    </row>
    <row r="11105" spans="1:3" x14ac:dyDescent="0.25">
      <c r="A11105">
        <f>-8019210.9585 -1504</f>
        <v>-8020714.9584999997</v>
      </c>
      <c r="B11105" t="s">
        <v>3818</v>
      </c>
    </row>
    <row r="11106" spans="1:3" x14ac:dyDescent="0.25">
      <c r="A11106">
        <f>-8015473.0429923 -1</f>
        <v>-8015474.0429923004</v>
      </c>
      <c r="B11106" t="s">
        <v>3817</v>
      </c>
    </row>
    <row r="11107" spans="1:3" x14ac:dyDescent="0.25">
      <c r="A11107">
        <f>-8124807.0715923 -1</f>
        <v>-8124808.0715923002</v>
      </c>
      <c r="B11107" t="s">
        <v>3819</v>
      </c>
    </row>
    <row r="11108" spans="1:3" x14ac:dyDescent="0.25">
      <c r="A11108">
        <v>-8123872.5927153798</v>
      </c>
      <c r="B11108">
        <v>-151375.56576339199</v>
      </c>
      <c r="C11108" t="s">
        <v>3820</v>
      </c>
    </row>
    <row r="11109" spans="1:3" x14ac:dyDescent="0.25">
      <c r="A11109">
        <v>-8122938.1138384603</v>
      </c>
      <c r="B11109">
        <v>-151375.56576339199</v>
      </c>
      <c r="C11109" t="s">
        <v>3821</v>
      </c>
    </row>
    <row r="11110" spans="1:3" x14ac:dyDescent="0.25">
      <c r="A11110">
        <v>-8122003.6349615296</v>
      </c>
      <c r="B11110">
        <v>-151375.56576339199</v>
      </c>
      <c r="C11110" t="s">
        <v>3822</v>
      </c>
    </row>
    <row r="11111" spans="1:3" x14ac:dyDescent="0.25">
      <c r="A11111">
        <v>-8121069.1560846101</v>
      </c>
      <c r="B11111">
        <v>-151375.56576339199</v>
      </c>
      <c r="C11111" t="s">
        <v>3823</v>
      </c>
    </row>
    <row r="11112" spans="1:3" x14ac:dyDescent="0.25">
      <c r="A11112">
        <v>-8120134.6772076897</v>
      </c>
      <c r="B11112">
        <v>-151375.56576339199</v>
      </c>
      <c r="C11112" t="s">
        <v>3824</v>
      </c>
    </row>
    <row r="11113" spans="1:3" x14ac:dyDescent="0.25">
      <c r="A11113">
        <v>-8119200.19833076</v>
      </c>
      <c r="B11113">
        <v>-151375.56576339199</v>
      </c>
      <c r="C11113" t="s">
        <v>3825</v>
      </c>
    </row>
    <row r="11114" spans="1:3" x14ac:dyDescent="0.25">
      <c r="A11114">
        <v>-8118265.7194538396</v>
      </c>
      <c r="B11114">
        <v>-151375.56576339199</v>
      </c>
      <c r="C11114">
        <v>1.5940450131893099E-2</v>
      </c>
    </row>
    <row r="11115" spans="1:3" x14ac:dyDescent="0.25">
      <c r="A11115">
        <v>-8117331.2405769201</v>
      </c>
      <c r="B11115">
        <v>-151375.56576339199</v>
      </c>
      <c r="C11115" t="s">
        <v>3826</v>
      </c>
    </row>
    <row r="11116" spans="1:3" x14ac:dyDescent="0.25">
      <c r="A11116">
        <v>-8116396.7616999904</v>
      </c>
      <c r="B11116">
        <v>-151375.56576339199</v>
      </c>
      <c r="C11116" t="s">
        <v>3827</v>
      </c>
    </row>
    <row r="11117" spans="1:3" x14ac:dyDescent="0.25">
      <c r="A11117">
        <v>-8115462.28282307</v>
      </c>
      <c r="B11117">
        <v>-151375.56576339199</v>
      </c>
      <c r="C11117" t="s">
        <v>3828</v>
      </c>
    </row>
    <row r="11118" spans="1:3" x14ac:dyDescent="0.25">
      <c r="A11118">
        <v>-8114527.8039461495</v>
      </c>
      <c r="B11118">
        <v>-151375.56576339199</v>
      </c>
      <c r="C11118" t="s">
        <v>3829</v>
      </c>
    </row>
    <row r="11119" spans="1:3" x14ac:dyDescent="0.25">
      <c r="A11119">
        <v>-8113593.32506923</v>
      </c>
      <c r="B11119">
        <v>-151375.56576339199</v>
      </c>
      <c r="C11119" t="s">
        <v>3830</v>
      </c>
    </row>
    <row r="11120" spans="1:3" x14ac:dyDescent="0.25">
      <c r="A11120">
        <v>-8112658.8461923003</v>
      </c>
      <c r="B11120">
        <v>-151375.56576339199</v>
      </c>
      <c r="C11120" t="s">
        <v>3831</v>
      </c>
    </row>
    <row r="11121" spans="1:3" x14ac:dyDescent="0.25">
      <c r="A11121">
        <v>-8111724.3673153799</v>
      </c>
      <c r="B11121">
        <v>-151375.56576339199</v>
      </c>
      <c r="C11121" t="s">
        <v>3832</v>
      </c>
    </row>
    <row r="11122" spans="1:3" x14ac:dyDescent="0.25">
      <c r="A11122">
        <v>-8110789.8884384604</v>
      </c>
      <c r="B11122">
        <v>-151375.56576339199</v>
      </c>
      <c r="C11122" t="s">
        <v>3833</v>
      </c>
    </row>
    <row r="11123" spans="1:3" x14ac:dyDescent="0.25">
      <c r="A11123">
        <v>-8109855.4095615298</v>
      </c>
      <c r="B11123">
        <v>-151375.56576339199</v>
      </c>
      <c r="C11123" t="s">
        <v>3834</v>
      </c>
    </row>
    <row r="11124" spans="1:3" x14ac:dyDescent="0.25">
      <c r="A11124">
        <v>-8108920.9306846103</v>
      </c>
      <c r="B11124">
        <v>-151375.56576339199</v>
      </c>
      <c r="C11124" t="s">
        <v>3835</v>
      </c>
    </row>
    <row r="11125" spans="1:3" x14ac:dyDescent="0.25">
      <c r="A11125">
        <v>-8107986.4518076899</v>
      </c>
      <c r="B11125">
        <v>-151375.56576339199</v>
      </c>
      <c r="C11125" t="s">
        <v>3836</v>
      </c>
    </row>
    <row r="11126" spans="1:3" x14ac:dyDescent="0.25">
      <c r="A11126">
        <v>-8107051.9729307601</v>
      </c>
      <c r="B11126">
        <v>-151375.56576339199</v>
      </c>
      <c r="C11126" t="s">
        <v>3837</v>
      </c>
    </row>
    <row r="11127" spans="1:3" x14ac:dyDescent="0.25">
      <c r="A11127">
        <v>-8106117.4940538397</v>
      </c>
      <c r="B11127">
        <v>-151375.56576339199</v>
      </c>
      <c r="C11127" t="s">
        <v>3838</v>
      </c>
    </row>
    <row r="11128" spans="1:3" x14ac:dyDescent="0.25">
      <c r="A11128">
        <v>-8105183.0151769202</v>
      </c>
      <c r="B11128">
        <v>-151375.56576339199</v>
      </c>
      <c r="C11128" t="s">
        <v>3839</v>
      </c>
    </row>
    <row r="11129" spans="1:3" x14ac:dyDescent="0.25">
      <c r="A11129">
        <v>-8104248.5362999896</v>
      </c>
      <c r="B11129">
        <v>-151375.56576339199</v>
      </c>
      <c r="C11129">
        <v>0.184269919991493</v>
      </c>
    </row>
    <row r="11130" spans="1:3" x14ac:dyDescent="0.25">
      <c r="A11130">
        <v>-8103314.0574230701</v>
      </c>
      <c r="B11130">
        <v>-151375.56576339199</v>
      </c>
      <c r="C11130" t="s">
        <v>3840</v>
      </c>
    </row>
    <row r="11131" spans="1:3" x14ac:dyDescent="0.25">
      <c r="A11131">
        <v>-8102379.5785461497</v>
      </c>
      <c r="B11131">
        <v>-151375.56576339199</v>
      </c>
      <c r="C11131" t="s">
        <v>3841</v>
      </c>
    </row>
    <row r="11132" spans="1:3" x14ac:dyDescent="0.25">
      <c r="A11132">
        <v>-8101445.0996692302</v>
      </c>
      <c r="B11132">
        <v>-151375.56576339199</v>
      </c>
      <c r="C11132">
        <v>0</v>
      </c>
    </row>
    <row r="11133" spans="1:3" x14ac:dyDescent="0.25">
      <c r="A11133">
        <v>-8100510.6207923004</v>
      </c>
      <c r="B11133">
        <v>-151375.56576339199</v>
      </c>
      <c r="C11133" t="s">
        <v>319</v>
      </c>
    </row>
    <row r="11134" spans="1:3" x14ac:dyDescent="0.25">
      <c r="A11134">
        <v>-8099576.14191538</v>
      </c>
      <c r="B11134">
        <v>-151375.56576339199</v>
      </c>
      <c r="C11134" t="s">
        <v>319</v>
      </c>
    </row>
    <row r="11135" spans="1:3" x14ac:dyDescent="0.25">
      <c r="A11135">
        <v>-8098641.6630384596</v>
      </c>
      <c r="B11135">
        <v>-151375.56576339199</v>
      </c>
      <c r="C11135" t="s">
        <v>319</v>
      </c>
    </row>
    <row r="11136" spans="1:3" x14ac:dyDescent="0.25">
      <c r="A11136">
        <v>-8097707.1841615299</v>
      </c>
      <c r="B11136">
        <v>-151375.56576339199</v>
      </c>
      <c r="C11136" t="s">
        <v>319</v>
      </c>
    </row>
    <row r="11137" spans="1:3" x14ac:dyDescent="0.25">
      <c r="A11137">
        <v>-8096772.7052846104</v>
      </c>
      <c r="B11137">
        <v>-151375.56576339199</v>
      </c>
      <c r="C11137" t="s">
        <v>319</v>
      </c>
    </row>
    <row r="11138" spans="1:3" x14ac:dyDescent="0.25">
      <c r="A11138">
        <v>-8095838.22640769</v>
      </c>
      <c r="B11138">
        <v>-151375.56576339199</v>
      </c>
      <c r="C11138" t="s">
        <v>319</v>
      </c>
    </row>
    <row r="11139" spans="1:3" x14ac:dyDescent="0.25">
      <c r="A11139">
        <v>-8094903.7475307602</v>
      </c>
      <c r="B11139">
        <v>-151375.56576339199</v>
      </c>
      <c r="C11139" t="s">
        <v>319</v>
      </c>
    </row>
    <row r="11140" spans="1:3" x14ac:dyDescent="0.25">
      <c r="A11140">
        <f>-8088362.3953923 -1</f>
        <v>-8088363.3953922996</v>
      </c>
      <c r="B11140" t="s">
        <v>3819</v>
      </c>
    </row>
    <row r="11141" spans="1:3" x14ac:dyDescent="0.25">
      <c r="A11141">
        <f>-8079952.0855 -1513</f>
        <v>-8081465.0855</v>
      </c>
      <c r="B11141" t="s">
        <v>3842</v>
      </c>
    </row>
    <row r="11142" spans="1:3" x14ac:dyDescent="0.25">
      <c r="A11142">
        <f>-8076214.1699923 -1</f>
        <v>-8076215.1699922998</v>
      </c>
      <c r="B11142" t="s">
        <v>3819</v>
      </c>
    </row>
    <row r="11143" spans="1:3" x14ac:dyDescent="0.25">
      <c r="A11143">
        <f>-8067803.8601 -1513</f>
        <v>-8069316.8601000002</v>
      </c>
      <c r="B11143" t="s">
        <v>3842</v>
      </c>
    </row>
    <row r="11144" spans="1:3" x14ac:dyDescent="0.25">
      <c r="A11144">
        <f>-8064065.9445923 -1</f>
        <v>-8064066.9445922999</v>
      </c>
      <c r="B11144" t="s">
        <v>3819</v>
      </c>
    </row>
    <row r="11145" spans="1:3" x14ac:dyDescent="0.25">
      <c r="A11145">
        <f>-8055655.6347 -1513</f>
        <v>-8057168.6347000003</v>
      </c>
      <c r="B11145" t="s">
        <v>3842</v>
      </c>
    </row>
    <row r="11146" spans="1:3" x14ac:dyDescent="0.25">
      <c r="A11146">
        <f>-8051917.7191923 -1</f>
        <v>-8051918.7191923</v>
      </c>
      <c r="B11146" t="s">
        <v>3819</v>
      </c>
    </row>
    <row r="11147" spans="1:3" x14ac:dyDescent="0.25">
      <c r="A11147">
        <f>-8043507.4093 -1513</f>
        <v>-8045020.4093000004</v>
      </c>
      <c r="B11147" t="s">
        <v>3842</v>
      </c>
    </row>
    <row r="11148" spans="1:3" x14ac:dyDescent="0.25">
      <c r="A11148">
        <f>-8039769.4937923 -1</f>
        <v>-8039770.4937923001</v>
      </c>
      <c r="B11148" t="s">
        <v>3819</v>
      </c>
    </row>
    <row r="11149" spans="1:3" x14ac:dyDescent="0.25">
      <c r="A11149">
        <f>-8031359.1839 -1513</f>
        <v>-8032872.1838999996</v>
      </c>
      <c r="B11149" t="s">
        <v>3842</v>
      </c>
    </row>
    <row r="11150" spans="1:3" x14ac:dyDescent="0.25">
      <c r="A11150">
        <f>-8027621.2683923 -1</f>
        <v>-8027622.2683923002</v>
      </c>
      <c r="B11150" t="s">
        <v>3819</v>
      </c>
    </row>
    <row r="11151" spans="1:3" x14ac:dyDescent="0.25">
      <c r="A11151">
        <f>-8019210.9585 -1513</f>
        <v>-8020723.9584999997</v>
      </c>
      <c r="B11151" t="s">
        <v>3842</v>
      </c>
    </row>
    <row r="11152" spans="1:3" x14ac:dyDescent="0.25">
      <c r="A11152">
        <f>-8015473.0429923 -1</f>
        <v>-8015474.0429923004</v>
      </c>
      <c r="B11152" t="s">
        <v>3819</v>
      </c>
    </row>
    <row r="11153" spans="1:3" x14ac:dyDescent="0.25">
      <c r="A11153">
        <v>-8124807.0715923002</v>
      </c>
      <c r="B11153">
        <v>-152310.04464017801</v>
      </c>
      <c r="C11153" t="s">
        <v>3843</v>
      </c>
    </row>
    <row r="11154" spans="1:3" x14ac:dyDescent="0.25">
      <c r="A11154">
        <v>-8123872.5927153798</v>
      </c>
      <c r="B11154">
        <v>-152310.04464017801</v>
      </c>
      <c r="C11154" t="s">
        <v>3844</v>
      </c>
    </row>
    <row r="11155" spans="1:3" x14ac:dyDescent="0.25">
      <c r="A11155">
        <v>-8122938.1138384603</v>
      </c>
      <c r="B11155">
        <v>-152310.04464017801</v>
      </c>
      <c r="C11155" t="s">
        <v>3845</v>
      </c>
    </row>
    <row r="11156" spans="1:3" x14ac:dyDescent="0.25">
      <c r="A11156">
        <v>-8122003.6349615296</v>
      </c>
      <c r="B11156">
        <v>-152310.04464017801</v>
      </c>
      <c r="C11156" t="s">
        <v>3846</v>
      </c>
    </row>
    <row r="11157" spans="1:3" x14ac:dyDescent="0.25">
      <c r="A11157">
        <v>-8121069.1560846101</v>
      </c>
      <c r="B11157">
        <v>-152310.04464017801</v>
      </c>
      <c r="C11157" t="s">
        <v>3847</v>
      </c>
    </row>
    <row r="11158" spans="1:3" x14ac:dyDescent="0.25">
      <c r="A11158">
        <v>-8120134.6772076897</v>
      </c>
      <c r="B11158">
        <v>-152310.04464017801</v>
      </c>
      <c r="C11158" t="s">
        <v>3848</v>
      </c>
    </row>
    <row r="11159" spans="1:3" x14ac:dyDescent="0.25">
      <c r="A11159">
        <v>-8119200.19833076</v>
      </c>
      <c r="B11159">
        <v>-152310.04464017801</v>
      </c>
      <c r="C11159" t="s">
        <v>3849</v>
      </c>
    </row>
    <row r="11160" spans="1:3" x14ac:dyDescent="0.25">
      <c r="A11160">
        <v>-8118265.7194538396</v>
      </c>
      <c r="B11160">
        <v>-152310.04464017801</v>
      </c>
      <c r="C11160">
        <v>1.45529676228761E-2</v>
      </c>
    </row>
    <row r="11161" spans="1:3" x14ac:dyDescent="0.25">
      <c r="A11161">
        <v>-8117331.2405769201</v>
      </c>
      <c r="B11161">
        <v>-152310.04464017801</v>
      </c>
      <c r="C11161" t="s">
        <v>3850</v>
      </c>
    </row>
    <row r="11162" spans="1:3" x14ac:dyDescent="0.25">
      <c r="A11162">
        <v>-8116396.7616999904</v>
      </c>
      <c r="B11162">
        <v>-152310.04464017801</v>
      </c>
      <c r="C11162" t="s">
        <v>3851</v>
      </c>
    </row>
    <row r="11163" spans="1:3" x14ac:dyDescent="0.25">
      <c r="A11163">
        <v>-8115462.28282307</v>
      </c>
      <c r="B11163">
        <v>-152310.04464017801</v>
      </c>
      <c r="C11163" t="s">
        <v>3852</v>
      </c>
    </row>
    <row r="11164" spans="1:3" x14ac:dyDescent="0.25">
      <c r="A11164">
        <v>-8114527.8039461495</v>
      </c>
      <c r="B11164">
        <v>-152310.04464017801</v>
      </c>
      <c r="C11164" t="s">
        <v>3853</v>
      </c>
    </row>
    <row r="11165" spans="1:3" x14ac:dyDescent="0.25">
      <c r="A11165">
        <v>-8113593.32506923</v>
      </c>
      <c r="B11165">
        <v>-152310.04464017801</v>
      </c>
      <c r="C11165" t="s">
        <v>3854</v>
      </c>
    </row>
    <row r="11166" spans="1:3" x14ac:dyDescent="0.25">
      <c r="A11166">
        <v>-8112658.8461923003</v>
      </c>
      <c r="B11166">
        <v>-152310.04464017801</v>
      </c>
      <c r="C11166" t="s">
        <v>3855</v>
      </c>
    </row>
    <row r="11167" spans="1:3" x14ac:dyDescent="0.25">
      <c r="A11167">
        <v>-8111724.3673153799</v>
      </c>
      <c r="B11167">
        <v>-152310.04464017801</v>
      </c>
      <c r="C11167" t="s">
        <v>3856</v>
      </c>
    </row>
    <row r="11168" spans="1:3" x14ac:dyDescent="0.25">
      <c r="A11168">
        <v>-8110789.8884384604</v>
      </c>
      <c r="B11168">
        <v>-152310.04464017801</v>
      </c>
      <c r="C11168" t="s">
        <v>3857</v>
      </c>
    </row>
    <row r="11169" spans="1:3" x14ac:dyDescent="0.25">
      <c r="A11169">
        <v>-8109855.4095615298</v>
      </c>
      <c r="B11169">
        <v>-152310.04464017801</v>
      </c>
      <c r="C11169" t="s">
        <v>3858</v>
      </c>
    </row>
    <row r="11170" spans="1:3" x14ac:dyDescent="0.25">
      <c r="A11170">
        <v>-8108920.9306846103</v>
      </c>
      <c r="B11170">
        <v>-152310.04464017801</v>
      </c>
      <c r="C11170" t="s">
        <v>3859</v>
      </c>
    </row>
    <row r="11171" spans="1:3" x14ac:dyDescent="0.25">
      <c r="A11171">
        <v>-8107986.4518076899</v>
      </c>
      <c r="B11171">
        <v>-152310.04464017801</v>
      </c>
      <c r="C11171" t="s">
        <v>3860</v>
      </c>
    </row>
    <row r="11172" spans="1:3" x14ac:dyDescent="0.25">
      <c r="A11172">
        <v>-8107051.9729307601</v>
      </c>
      <c r="B11172">
        <v>-152310.04464017801</v>
      </c>
      <c r="C11172" t="s">
        <v>3861</v>
      </c>
    </row>
    <row r="11173" spans="1:3" x14ac:dyDescent="0.25">
      <c r="A11173">
        <v>-8106117.4940538397</v>
      </c>
      <c r="B11173">
        <v>-152310.04464017801</v>
      </c>
      <c r="C11173" t="s">
        <v>3862</v>
      </c>
    </row>
    <row r="11174" spans="1:3" x14ac:dyDescent="0.25">
      <c r="A11174">
        <v>-8105183.0151769202</v>
      </c>
      <c r="B11174">
        <v>-152310.04464017801</v>
      </c>
      <c r="C11174" t="s">
        <v>3863</v>
      </c>
    </row>
    <row r="11175" spans="1:3" x14ac:dyDescent="0.25">
      <c r="A11175">
        <v>-8104248.5362999896</v>
      </c>
      <c r="B11175">
        <v>-152310.04464017801</v>
      </c>
      <c r="C11175">
        <v>0.18409895896911599</v>
      </c>
    </row>
    <row r="11176" spans="1:3" x14ac:dyDescent="0.25">
      <c r="A11176">
        <v>-8103314.0574230701</v>
      </c>
      <c r="B11176">
        <v>-152310.04464017801</v>
      </c>
      <c r="C11176" t="s">
        <v>3864</v>
      </c>
    </row>
    <row r="11177" spans="1:3" x14ac:dyDescent="0.25">
      <c r="A11177">
        <v>-8102379.5785461497</v>
      </c>
      <c r="B11177">
        <v>-152310.04464017801</v>
      </c>
      <c r="C11177" t="s">
        <v>3865</v>
      </c>
    </row>
    <row r="11178" spans="1:3" x14ac:dyDescent="0.25">
      <c r="A11178">
        <v>-8101445.0996692302</v>
      </c>
      <c r="B11178">
        <v>-152310.04464017801</v>
      </c>
      <c r="C11178">
        <v>0.206259220838546</v>
      </c>
    </row>
    <row r="11179" spans="1:3" x14ac:dyDescent="0.25">
      <c r="A11179">
        <v>-8100510.6207923004</v>
      </c>
      <c r="B11179">
        <v>-152310.04464017801</v>
      </c>
      <c r="C11179" t="s">
        <v>354</v>
      </c>
    </row>
    <row r="11180" spans="1:3" x14ac:dyDescent="0.25">
      <c r="A11180">
        <v>-8099576.14191538</v>
      </c>
      <c r="B11180">
        <v>-152310.04464017801</v>
      </c>
      <c r="C11180" t="s">
        <v>354</v>
      </c>
    </row>
    <row r="11181" spans="1:3" x14ac:dyDescent="0.25">
      <c r="A11181">
        <v>-8098641.6630384596</v>
      </c>
      <c r="B11181">
        <v>-152310.04464017801</v>
      </c>
      <c r="C11181" t="s">
        <v>354</v>
      </c>
    </row>
    <row r="11182" spans="1:3" x14ac:dyDescent="0.25">
      <c r="A11182">
        <v>-8097707.1841615299</v>
      </c>
      <c r="B11182">
        <v>-152310.04464017801</v>
      </c>
      <c r="C11182" t="s">
        <v>354</v>
      </c>
    </row>
    <row r="11183" spans="1:3" x14ac:dyDescent="0.25">
      <c r="A11183">
        <v>-8096772.7052846104</v>
      </c>
      <c r="B11183">
        <v>-152310.04464017801</v>
      </c>
      <c r="C11183" t="s">
        <v>354</v>
      </c>
    </row>
    <row r="11184" spans="1:3" x14ac:dyDescent="0.25">
      <c r="A11184">
        <v>-8095838.22640769</v>
      </c>
      <c r="B11184">
        <v>-152310.04464017801</v>
      </c>
      <c r="C11184" t="s">
        <v>354</v>
      </c>
    </row>
    <row r="11185" spans="1:3" x14ac:dyDescent="0.25">
      <c r="A11185">
        <v>-8094903.7475307602</v>
      </c>
      <c r="B11185">
        <v>-152310.04464017801</v>
      </c>
      <c r="C11185" t="s">
        <v>354</v>
      </c>
    </row>
    <row r="11186" spans="1:3" x14ac:dyDescent="0.25">
      <c r="A11186">
        <f>-8088362.3953923 -1</f>
        <v>-8088363.3953922996</v>
      </c>
      <c r="B11186" t="s">
        <v>3866</v>
      </c>
    </row>
    <row r="11187" spans="1:3" x14ac:dyDescent="0.25">
      <c r="A11187">
        <f>-8079952.0855 -1523</f>
        <v>-8081475.0855</v>
      </c>
      <c r="B11187" t="s">
        <v>3867</v>
      </c>
    </row>
    <row r="11188" spans="1:3" x14ac:dyDescent="0.25">
      <c r="A11188">
        <f>-8076214.1699923 -1</f>
        <v>-8076215.1699922998</v>
      </c>
      <c r="B11188" t="s">
        <v>3866</v>
      </c>
    </row>
    <row r="11189" spans="1:3" x14ac:dyDescent="0.25">
      <c r="A11189">
        <f>-8067803.8601 -1523</f>
        <v>-8069326.8601000002</v>
      </c>
      <c r="B11189" t="s">
        <v>3867</v>
      </c>
    </row>
    <row r="11190" spans="1:3" x14ac:dyDescent="0.25">
      <c r="A11190">
        <f>-8064065.9445923 -1</f>
        <v>-8064066.9445922999</v>
      </c>
      <c r="B11190" t="s">
        <v>3866</v>
      </c>
    </row>
    <row r="11191" spans="1:3" x14ac:dyDescent="0.25">
      <c r="A11191">
        <f>-8055655.6347 -1523</f>
        <v>-8057178.6347000003</v>
      </c>
      <c r="B11191" t="s">
        <v>3867</v>
      </c>
    </row>
    <row r="11192" spans="1:3" x14ac:dyDescent="0.25">
      <c r="A11192">
        <f>-8051917.7191923 -1</f>
        <v>-8051918.7191923</v>
      </c>
      <c r="B11192" t="s">
        <v>3866</v>
      </c>
    </row>
    <row r="11193" spans="1:3" x14ac:dyDescent="0.25">
      <c r="A11193">
        <f>-8043507.4093 -1523</f>
        <v>-8045030.4093000004</v>
      </c>
      <c r="B11193" t="s">
        <v>3867</v>
      </c>
    </row>
    <row r="11194" spans="1:3" x14ac:dyDescent="0.25">
      <c r="A11194">
        <f>-8039769.4937923 -1</f>
        <v>-8039770.4937923001</v>
      </c>
      <c r="B11194" t="s">
        <v>3866</v>
      </c>
    </row>
    <row r="11195" spans="1:3" x14ac:dyDescent="0.25">
      <c r="A11195">
        <f>-8031359.1839 -1523</f>
        <v>-8032882.1838999996</v>
      </c>
      <c r="B11195" t="s">
        <v>3867</v>
      </c>
    </row>
    <row r="11196" spans="1:3" x14ac:dyDescent="0.25">
      <c r="A11196">
        <f>-8027621.2683923 -1</f>
        <v>-8027622.2683923002</v>
      </c>
      <c r="B11196" t="s">
        <v>3866</v>
      </c>
    </row>
    <row r="11197" spans="1:3" x14ac:dyDescent="0.25">
      <c r="A11197">
        <f>-8019210.9585 -1523</f>
        <v>-8020733.9584999997</v>
      </c>
      <c r="B11197" t="s">
        <v>3867</v>
      </c>
    </row>
    <row r="11198" spans="1:3" x14ac:dyDescent="0.25">
      <c r="A11198">
        <f>-8015473.0429923 -1</f>
        <v>-8015474.0429923004</v>
      </c>
      <c r="B11198" t="s">
        <v>3866</v>
      </c>
    </row>
    <row r="11199" spans="1:3" x14ac:dyDescent="0.25">
      <c r="A11199">
        <v>-8124807.0715923002</v>
      </c>
      <c r="B11199">
        <v>-153244.52351696399</v>
      </c>
      <c r="C11199" t="s">
        <v>3868</v>
      </c>
    </row>
    <row r="11200" spans="1:3" x14ac:dyDescent="0.25">
      <c r="A11200">
        <v>-8123872.5927153798</v>
      </c>
      <c r="B11200">
        <v>-153244.52351696399</v>
      </c>
      <c r="C11200" t="s">
        <v>3869</v>
      </c>
    </row>
    <row r="11201" spans="1:3" x14ac:dyDescent="0.25">
      <c r="A11201">
        <v>-8122938.1138384603</v>
      </c>
      <c r="B11201">
        <v>-153244.52351696399</v>
      </c>
      <c r="C11201" t="s">
        <v>3870</v>
      </c>
    </row>
    <row r="11202" spans="1:3" x14ac:dyDescent="0.25">
      <c r="A11202">
        <v>-8122003.6349615296</v>
      </c>
      <c r="B11202">
        <v>-153244.52351696399</v>
      </c>
      <c r="C11202" t="s">
        <v>3871</v>
      </c>
    </row>
    <row r="11203" spans="1:3" x14ac:dyDescent="0.25">
      <c r="A11203">
        <v>-8121069.1560846101</v>
      </c>
      <c r="B11203">
        <v>-153244.52351696399</v>
      </c>
      <c r="C11203" t="s">
        <v>3872</v>
      </c>
    </row>
    <row r="11204" spans="1:3" x14ac:dyDescent="0.25">
      <c r="A11204">
        <v>-8120134.6772076897</v>
      </c>
      <c r="B11204">
        <v>-153244.52351696399</v>
      </c>
      <c r="C11204" t="s">
        <v>3873</v>
      </c>
    </row>
    <row r="11205" spans="1:3" x14ac:dyDescent="0.25">
      <c r="A11205">
        <v>-8119200.19833076</v>
      </c>
      <c r="B11205">
        <v>-153244.52351696399</v>
      </c>
      <c r="C11205" t="s">
        <v>3874</v>
      </c>
    </row>
    <row r="11206" spans="1:3" x14ac:dyDescent="0.25">
      <c r="A11206">
        <v>-8118265.7194538396</v>
      </c>
      <c r="B11206">
        <v>-153244.52351696399</v>
      </c>
      <c r="C11206">
        <v>1.51168890297412E-2</v>
      </c>
    </row>
    <row r="11207" spans="1:3" x14ac:dyDescent="0.25">
      <c r="A11207">
        <v>-8117331.2405769201</v>
      </c>
      <c r="B11207">
        <v>-153244.52351696399</v>
      </c>
      <c r="C11207" t="s">
        <v>3875</v>
      </c>
    </row>
    <row r="11208" spans="1:3" x14ac:dyDescent="0.25">
      <c r="A11208">
        <v>-8116396.7616999904</v>
      </c>
      <c r="B11208">
        <v>-153244.52351696399</v>
      </c>
      <c r="C11208" t="s">
        <v>3876</v>
      </c>
    </row>
    <row r="11209" spans="1:3" x14ac:dyDescent="0.25">
      <c r="A11209">
        <v>-8115462.28282307</v>
      </c>
      <c r="B11209">
        <v>-153244.52351696399</v>
      </c>
      <c r="C11209" t="s">
        <v>3877</v>
      </c>
    </row>
    <row r="11210" spans="1:3" x14ac:dyDescent="0.25">
      <c r="A11210">
        <v>-8114527.8039461495</v>
      </c>
      <c r="B11210">
        <v>-153244.52351696399</v>
      </c>
      <c r="C11210" t="s">
        <v>3878</v>
      </c>
    </row>
    <row r="11211" spans="1:3" x14ac:dyDescent="0.25">
      <c r="A11211">
        <v>-8113593.32506923</v>
      </c>
      <c r="B11211">
        <v>-153244.52351696399</v>
      </c>
      <c r="C11211" t="s">
        <v>3879</v>
      </c>
    </row>
    <row r="11212" spans="1:3" x14ac:dyDescent="0.25">
      <c r="A11212">
        <v>-8112658.8461923003</v>
      </c>
      <c r="B11212">
        <v>-153244.52351696399</v>
      </c>
      <c r="C11212" t="s">
        <v>3880</v>
      </c>
    </row>
    <row r="11213" spans="1:3" x14ac:dyDescent="0.25">
      <c r="A11213">
        <v>-8111724.3673153799</v>
      </c>
      <c r="B11213">
        <v>-153244.52351696399</v>
      </c>
      <c r="C11213" t="s">
        <v>3881</v>
      </c>
    </row>
    <row r="11214" spans="1:3" x14ac:dyDescent="0.25">
      <c r="A11214">
        <v>-8110789.8884384604</v>
      </c>
      <c r="B11214">
        <v>-153244.52351696399</v>
      </c>
      <c r="C11214" t="s">
        <v>3882</v>
      </c>
    </row>
    <row r="11215" spans="1:3" x14ac:dyDescent="0.25">
      <c r="A11215">
        <v>-8109855.4095615298</v>
      </c>
      <c r="B11215">
        <v>-153244.52351696399</v>
      </c>
      <c r="C11215" t="s">
        <v>3883</v>
      </c>
    </row>
    <row r="11216" spans="1:3" x14ac:dyDescent="0.25">
      <c r="A11216">
        <v>-8108920.9306846103</v>
      </c>
      <c r="B11216">
        <v>-153244.52351696399</v>
      </c>
      <c r="C11216" t="s">
        <v>3884</v>
      </c>
    </row>
    <row r="11217" spans="1:3" x14ac:dyDescent="0.25">
      <c r="A11217">
        <v>-8107986.4518076899</v>
      </c>
      <c r="B11217">
        <v>-153244.52351696399</v>
      </c>
      <c r="C11217" t="s">
        <v>3885</v>
      </c>
    </row>
    <row r="11218" spans="1:3" x14ac:dyDescent="0.25">
      <c r="A11218">
        <v>-8107051.9729307601</v>
      </c>
      <c r="B11218">
        <v>-153244.52351696399</v>
      </c>
      <c r="C11218" t="s">
        <v>3886</v>
      </c>
    </row>
    <row r="11219" spans="1:3" x14ac:dyDescent="0.25">
      <c r="A11219">
        <v>-8106117.4940538397</v>
      </c>
      <c r="B11219">
        <v>-153244.52351696399</v>
      </c>
      <c r="C11219" t="s">
        <v>3887</v>
      </c>
    </row>
    <row r="11220" spans="1:3" x14ac:dyDescent="0.25">
      <c r="A11220">
        <v>-8105183.0151769202</v>
      </c>
      <c r="B11220">
        <v>-153244.52351696399</v>
      </c>
      <c r="C11220" t="s">
        <v>3888</v>
      </c>
    </row>
    <row r="11221" spans="1:3" x14ac:dyDescent="0.25">
      <c r="A11221">
        <v>-8104248.5362999896</v>
      </c>
      <c r="B11221">
        <v>-153244.52351696399</v>
      </c>
      <c r="C11221">
        <v>0.18901565670967099</v>
      </c>
    </row>
    <row r="11222" spans="1:3" x14ac:dyDescent="0.25">
      <c r="A11222">
        <v>-8103314.0574230701</v>
      </c>
      <c r="B11222">
        <v>-153244.52351696399</v>
      </c>
      <c r="C11222" t="s">
        <v>3889</v>
      </c>
    </row>
    <row r="11223" spans="1:3" x14ac:dyDescent="0.25">
      <c r="A11223">
        <v>-8102379.5785461497</v>
      </c>
      <c r="B11223">
        <v>-153244.52351696399</v>
      </c>
      <c r="C11223" t="s">
        <v>3890</v>
      </c>
    </row>
    <row r="11224" spans="1:3" x14ac:dyDescent="0.25">
      <c r="A11224">
        <v>-8101445.0996692302</v>
      </c>
      <c r="B11224">
        <v>-153244.52351696399</v>
      </c>
      <c r="C11224">
        <v>0.21364122629165599</v>
      </c>
    </row>
    <row r="11225" spans="1:3" x14ac:dyDescent="0.25">
      <c r="A11225">
        <v>-8100510.6207923004</v>
      </c>
      <c r="B11225">
        <v>-153244.52351696399</v>
      </c>
      <c r="C11225" t="s">
        <v>319</v>
      </c>
    </row>
    <row r="11226" spans="1:3" x14ac:dyDescent="0.25">
      <c r="A11226">
        <v>-8099576.14191538</v>
      </c>
      <c r="B11226">
        <v>-153244.52351696399</v>
      </c>
      <c r="C11226" t="s">
        <v>319</v>
      </c>
    </row>
    <row r="11227" spans="1:3" x14ac:dyDescent="0.25">
      <c r="A11227">
        <v>-8098641.6630384596</v>
      </c>
      <c r="B11227">
        <v>-153244.52351696399</v>
      </c>
      <c r="C11227" t="s">
        <v>319</v>
      </c>
    </row>
    <row r="11228" spans="1:3" x14ac:dyDescent="0.25">
      <c r="A11228">
        <v>-8097707.1841615299</v>
      </c>
      <c r="B11228">
        <v>-153244.52351696399</v>
      </c>
      <c r="C11228" t="s">
        <v>319</v>
      </c>
    </row>
    <row r="11229" spans="1:3" x14ac:dyDescent="0.25">
      <c r="A11229">
        <v>-8096772.7052846104</v>
      </c>
      <c r="B11229">
        <v>-153244.52351696399</v>
      </c>
      <c r="C11229" t="s">
        <v>319</v>
      </c>
    </row>
    <row r="11230" spans="1:3" x14ac:dyDescent="0.25">
      <c r="A11230">
        <v>-8095838.22640769</v>
      </c>
      <c r="B11230">
        <v>-153244.52351696399</v>
      </c>
      <c r="C11230" t="s">
        <v>319</v>
      </c>
    </row>
    <row r="11231" spans="1:3" x14ac:dyDescent="0.25">
      <c r="A11231">
        <v>-8094903.7475307602</v>
      </c>
      <c r="B11231">
        <v>-153244.52351696399</v>
      </c>
      <c r="C11231" t="s">
        <v>319</v>
      </c>
    </row>
    <row r="11232" spans="1:3" x14ac:dyDescent="0.25">
      <c r="A11232">
        <v>-8093969.2686538398</v>
      </c>
      <c r="B11232">
        <v>-153244.52351696399</v>
      </c>
      <c r="C11232" t="s">
        <v>319</v>
      </c>
    </row>
    <row r="11233" spans="1:2" x14ac:dyDescent="0.25">
      <c r="A11233">
        <f>-8088362.3953923 -1</f>
        <v>-8088363.3953922996</v>
      </c>
      <c r="B11233" t="s">
        <v>3891</v>
      </c>
    </row>
    <row r="11234" spans="1:2" x14ac:dyDescent="0.25">
      <c r="A11234">
        <f>-8079952.0855 -1532</f>
        <v>-8081484.0855</v>
      </c>
      <c r="B11234" t="s">
        <v>3892</v>
      </c>
    </row>
    <row r="11235" spans="1:2" x14ac:dyDescent="0.25">
      <c r="A11235">
        <f>-8076214.1699923 -1</f>
        <v>-8076215.1699922998</v>
      </c>
      <c r="B11235" t="s">
        <v>3891</v>
      </c>
    </row>
    <row r="11236" spans="1:2" x14ac:dyDescent="0.25">
      <c r="A11236">
        <f>-8067803.8601 -1532</f>
        <v>-8069335.8601000002</v>
      </c>
      <c r="B11236" t="s">
        <v>3892</v>
      </c>
    </row>
    <row r="11237" spans="1:2" x14ac:dyDescent="0.25">
      <c r="A11237">
        <f>-8064065.9445923 -1</f>
        <v>-8064066.9445922999</v>
      </c>
      <c r="B11237" t="s">
        <v>3891</v>
      </c>
    </row>
    <row r="11238" spans="1:2" x14ac:dyDescent="0.25">
      <c r="A11238">
        <f>-8055655.6347 -1532</f>
        <v>-8057187.6347000003</v>
      </c>
      <c r="B11238" t="s">
        <v>3892</v>
      </c>
    </row>
    <row r="11239" spans="1:2" x14ac:dyDescent="0.25">
      <c r="A11239">
        <f>-8051917.7191923 -1</f>
        <v>-8051918.7191923</v>
      </c>
      <c r="B11239" t="s">
        <v>3891</v>
      </c>
    </row>
    <row r="11240" spans="1:2" x14ac:dyDescent="0.25">
      <c r="A11240">
        <f>-8043507.4093 -1532</f>
        <v>-8045039.4093000004</v>
      </c>
      <c r="B11240" t="s">
        <v>3892</v>
      </c>
    </row>
    <row r="11241" spans="1:2" x14ac:dyDescent="0.25">
      <c r="A11241">
        <f>-8039769.4937923 -1</f>
        <v>-8039770.4937923001</v>
      </c>
      <c r="B11241" t="s">
        <v>3891</v>
      </c>
    </row>
    <row r="11242" spans="1:2" x14ac:dyDescent="0.25">
      <c r="A11242">
        <f>-8031359.1839 -1532</f>
        <v>-8032891.1838999996</v>
      </c>
      <c r="B11242" t="s">
        <v>3892</v>
      </c>
    </row>
    <row r="11243" spans="1:2" x14ac:dyDescent="0.25">
      <c r="A11243">
        <f>-8027621.2683923 -1</f>
        <v>-8027622.2683923002</v>
      </c>
      <c r="B11243" t="s">
        <v>3891</v>
      </c>
    </row>
    <row r="11244" spans="1:2" x14ac:dyDescent="0.25">
      <c r="A11244">
        <f>-8019210.9585 -1532</f>
        <v>-8020742.9584999997</v>
      </c>
      <c r="B11244" t="s">
        <v>3892</v>
      </c>
    </row>
    <row r="11245" spans="1:2" x14ac:dyDescent="0.25">
      <c r="A11245">
        <f>-8015473.0429923 -1</f>
        <v>-8015474.0429923004</v>
      </c>
      <c r="B11245" t="s">
        <v>3891</v>
      </c>
    </row>
    <row r="11246" spans="1:2" x14ac:dyDescent="0.25">
      <c r="A11246" t="s">
        <v>9</v>
      </c>
      <c r="B11246" t="s">
        <v>3893</v>
      </c>
    </row>
    <row r="11247" spans="1:2" x14ac:dyDescent="0.25">
      <c r="A11247" t="s">
        <v>10</v>
      </c>
      <c r="B11247" t="s">
        <v>3893</v>
      </c>
    </row>
    <row r="11248" spans="1:2" x14ac:dyDescent="0.25">
      <c r="A11248" t="s">
        <v>11</v>
      </c>
      <c r="B11248" t="s">
        <v>3893</v>
      </c>
    </row>
    <row r="11249" spans="1:3" x14ac:dyDescent="0.25">
      <c r="A11249" t="s">
        <v>12</v>
      </c>
      <c r="B11249" t="s">
        <v>3893</v>
      </c>
    </row>
    <row r="11250" spans="1:3" x14ac:dyDescent="0.25">
      <c r="A11250" t="s">
        <v>13</v>
      </c>
      <c r="B11250" t="s">
        <v>3893</v>
      </c>
    </row>
    <row r="11251" spans="1:3" x14ac:dyDescent="0.25">
      <c r="A11251" t="s">
        <v>14</v>
      </c>
      <c r="B11251" t="s">
        <v>3893</v>
      </c>
    </row>
    <row r="11252" spans="1:3" x14ac:dyDescent="0.25">
      <c r="A11252" t="s">
        <v>15</v>
      </c>
      <c r="B11252" t="s">
        <v>3893</v>
      </c>
    </row>
    <row r="11253" spans="1:3" x14ac:dyDescent="0.25">
      <c r="A11253" t="s">
        <v>16</v>
      </c>
      <c r="B11253" t="s">
        <v>3893</v>
      </c>
    </row>
    <row r="11254" spans="1:3" x14ac:dyDescent="0.25">
      <c r="A11254" t="s">
        <v>17</v>
      </c>
      <c r="B11254" t="s">
        <v>3893</v>
      </c>
    </row>
    <row r="11255" spans="1:3" x14ac:dyDescent="0.25">
      <c r="A11255">
        <v>-8125741.5504692299</v>
      </c>
      <c r="B11255">
        <v>-154179.00239375001</v>
      </c>
      <c r="C11255" t="s">
        <v>3894</v>
      </c>
    </row>
    <row r="11256" spans="1:3" x14ac:dyDescent="0.25">
      <c r="A11256">
        <v>-8124807.0715923002</v>
      </c>
      <c r="B11256">
        <v>-154179.00239375001</v>
      </c>
      <c r="C11256" t="s">
        <v>3895</v>
      </c>
    </row>
    <row r="11257" spans="1:3" x14ac:dyDescent="0.25">
      <c r="A11257">
        <v>-8123872.5927153798</v>
      </c>
      <c r="B11257">
        <v>-154179.00239375001</v>
      </c>
      <c r="C11257" t="s">
        <v>3896</v>
      </c>
    </row>
    <row r="11258" spans="1:3" x14ac:dyDescent="0.25">
      <c r="A11258">
        <v>-8122938.1138384603</v>
      </c>
      <c r="B11258">
        <v>-154179.00239375001</v>
      </c>
      <c r="C11258" t="s">
        <v>3897</v>
      </c>
    </row>
    <row r="11259" spans="1:3" x14ac:dyDescent="0.25">
      <c r="A11259">
        <v>-8122003.6349615296</v>
      </c>
      <c r="B11259">
        <v>-154179.00239375001</v>
      </c>
      <c r="C11259" t="s">
        <v>3898</v>
      </c>
    </row>
    <row r="11260" spans="1:3" x14ac:dyDescent="0.25">
      <c r="A11260">
        <v>-8121069.1560846101</v>
      </c>
      <c r="B11260">
        <v>-154179.00239375001</v>
      </c>
      <c r="C11260" t="s">
        <v>3899</v>
      </c>
    </row>
    <row r="11261" spans="1:3" x14ac:dyDescent="0.25">
      <c r="A11261">
        <v>-8120134.6772076897</v>
      </c>
      <c r="B11261">
        <v>-154179.00239375001</v>
      </c>
      <c r="C11261" t="s">
        <v>3900</v>
      </c>
    </row>
    <row r="11262" spans="1:3" x14ac:dyDescent="0.25">
      <c r="A11262">
        <v>-8119200.19833076</v>
      </c>
      <c r="B11262">
        <v>-154179.00239375001</v>
      </c>
      <c r="C11262" t="s">
        <v>3901</v>
      </c>
    </row>
    <row r="11263" spans="1:3" x14ac:dyDescent="0.25">
      <c r="A11263">
        <v>-8118265.7194538396</v>
      </c>
      <c r="B11263">
        <v>-154179.00239375001</v>
      </c>
      <c r="C11263">
        <v>1.42141431570053E-2</v>
      </c>
    </row>
    <row r="11264" spans="1:3" x14ac:dyDescent="0.25">
      <c r="A11264">
        <v>-8117331.2405769201</v>
      </c>
      <c r="B11264">
        <v>-154179.00239375001</v>
      </c>
      <c r="C11264" t="s">
        <v>3902</v>
      </c>
    </row>
    <row r="11265" spans="1:3" x14ac:dyDescent="0.25">
      <c r="A11265">
        <v>-8116396.7616999904</v>
      </c>
      <c r="B11265">
        <v>-154179.00239375001</v>
      </c>
      <c r="C11265" t="s">
        <v>3903</v>
      </c>
    </row>
    <row r="11266" spans="1:3" x14ac:dyDescent="0.25">
      <c r="A11266">
        <v>-8115462.28282307</v>
      </c>
      <c r="B11266">
        <v>-154179.00239375001</v>
      </c>
      <c r="C11266" t="s">
        <v>3904</v>
      </c>
    </row>
    <row r="11267" spans="1:3" x14ac:dyDescent="0.25">
      <c r="A11267">
        <v>-8114527.8039461495</v>
      </c>
      <c r="B11267">
        <v>-154179.00239375001</v>
      </c>
      <c r="C11267" t="s">
        <v>3905</v>
      </c>
    </row>
    <row r="11268" spans="1:3" x14ac:dyDescent="0.25">
      <c r="A11268">
        <v>-8113593.32506923</v>
      </c>
      <c r="B11268">
        <v>-154179.00239375001</v>
      </c>
      <c r="C11268" t="s">
        <v>3906</v>
      </c>
    </row>
    <row r="11269" spans="1:3" x14ac:dyDescent="0.25">
      <c r="A11269">
        <v>-8112658.8461923003</v>
      </c>
      <c r="B11269">
        <v>-154179.00239375001</v>
      </c>
      <c r="C11269" t="s">
        <v>3907</v>
      </c>
    </row>
    <row r="11270" spans="1:3" x14ac:dyDescent="0.25">
      <c r="A11270">
        <v>-8111724.3673153799</v>
      </c>
      <c r="B11270">
        <v>-154179.00239375001</v>
      </c>
      <c r="C11270" t="s">
        <v>3908</v>
      </c>
    </row>
    <row r="11271" spans="1:3" x14ac:dyDescent="0.25">
      <c r="A11271">
        <v>-8110789.8884384604</v>
      </c>
      <c r="B11271">
        <v>-154179.00239375001</v>
      </c>
      <c r="C11271" t="s">
        <v>3909</v>
      </c>
    </row>
    <row r="11272" spans="1:3" x14ac:dyDescent="0.25">
      <c r="A11272">
        <v>-8109855.4095615298</v>
      </c>
      <c r="B11272">
        <v>-154179.00239375001</v>
      </c>
      <c r="C11272" t="s">
        <v>3910</v>
      </c>
    </row>
    <row r="11273" spans="1:3" x14ac:dyDescent="0.25">
      <c r="A11273">
        <v>-8108920.9306846103</v>
      </c>
      <c r="B11273">
        <v>-154179.00239375001</v>
      </c>
      <c r="C11273" t="s">
        <v>3911</v>
      </c>
    </row>
    <row r="11274" spans="1:3" x14ac:dyDescent="0.25">
      <c r="A11274">
        <v>-8107986.4518076899</v>
      </c>
      <c r="B11274">
        <v>-154179.00239375001</v>
      </c>
      <c r="C11274" t="s">
        <v>3912</v>
      </c>
    </row>
    <row r="11275" spans="1:3" x14ac:dyDescent="0.25">
      <c r="A11275">
        <v>-8107051.9729307601</v>
      </c>
      <c r="B11275">
        <v>-154179.00239375001</v>
      </c>
      <c r="C11275" t="s">
        <v>3913</v>
      </c>
    </row>
    <row r="11276" spans="1:3" x14ac:dyDescent="0.25">
      <c r="A11276">
        <v>-8106117.4940538397</v>
      </c>
      <c r="B11276">
        <v>-154179.00239375001</v>
      </c>
      <c r="C11276" t="s">
        <v>3914</v>
      </c>
    </row>
    <row r="11277" spans="1:3" x14ac:dyDescent="0.25">
      <c r="A11277">
        <v>-8105183.0151769202</v>
      </c>
      <c r="B11277">
        <v>-154179.00239375001</v>
      </c>
      <c r="C11277" t="s">
        <v>3915</v>
      </c>
    </row>
    <row r="11278" spans="1:3" x14ac:dyDescent="0.25">
      <c r="A11278">
        <v>-8104248.5362999896</v>
      </c>
      <c r="B11278">
        <v>-154179.00239375001</v>
      </c>
      <c r="C11278">
        <v>0.189001739025115</v>
      </c>
    </row>
    <row r="11279" spans="1:3" x14ac:dyDescent="0.25">
      <c r="A11279">
        <v>-8103314.0574230701</v>
      </c>
      <c r="B11279">
        <v>-154179.00239375001</v>
      </c>
      <c r="C11279" t="s">
        <v>3916</v>
      </c>
    </row>
    <row r="11280" spans="1:3" x14ac:dyDescent="0.25">
      <c r="A11280">
        <v>-8102379.5785461497</v>
      </c>
      <c r="B11280">
        <v>-154179.00239375001</v>
      </c>
      <c r="C11280" t="s">
        <v>3917</v>
      </c>
    </row>
    <row r="11281" spans="1:3" x14ac:dyDescent="0.25">
      <c r="A11281">
        <v>-8101445.0996692302</v>
      </c>
      <c r="B11281">
        <v>-154179.00239375001</v>
      </c>
      <c r="C11281">
        <v>0.21321465075016</v>
      </c>
    </row>
    <row r="11282" spans="1:3" x14ac:dyDescent="0.25">
      <c r="A11282">
        <v>-8100510.6207923004</v>
      </c>
      <c r="B11282">
        <v>-154179.00239375001</v>
      </c>
      <c r="C11282" t="s">
        <v>3918</v>
      </c>
    </row>
    <row r="11283" spans="1:3" x14ac:dyDescent="0.25">
      <c r="A11283">
        <v>-8099576.14191538</v>
      </c>
      <c r="B11283">
        <v>-154179.00239375001</v>
      </c>
      <c r="C11283" t="s">
        <v>148</v>
      </c>
    </row>
    <row r="11284" spans="1:3" x14ac:dyDescent="0.25">
      <c r="A11284">
        <v>-8098641.6630384596</v>
      </c>
      <c r="B11284">
        <v>-154179.00239375001</v>
      </c>
      <c r="C11284" t="s">
        <v>148</v>
      </c>
    </row>
    <row r="11285" spans="1:3" x14ac:dyDescent="0.25">
      <c r="A11285">
        <v>-8097707.1841615299</v>
      </c>
      <c r="B11285">
        <v>-154179.00239375001</v>
      </c>
      <c r="C11285" t="s">
        <v>148</v>
      </c>
    </row>
    <row r="11286" spans="1:3" x14ac:dyDescent="0.25">
      <c r="A11286">
        <v>-8096772.7052846104</v>
      </c>
      <c r="B11286">
        <v>-154179.00239375001</v>
      </c>
      <c r="C11286" t="s">
        <v>148</v>
      </c>
    </row>
    <row r="11287" spans="1:3" x14ac:dyDescent="0.25">
      <c r="A11287">
        <v>-8095838.22640769</v>
      </c>
      <c r="B11287">
        <v>-154179.00239375001</v>
      </c>
      <c r="C11287" t="s">
        <v>148</v>
      </c>
    </row>
    <row r="11288" spans="1:3" x14ac:dyDescent="0.25">
      <c r="A11288">
        <v>-8094903.7475307602</v>
      </c>
      <c r="B11288">
        <v>-154179.00239375001</v>
      </c>
      <c r="C11288" t="s">
        <v>148</v>
      </c>
    </row>
    <row r="11289" spans="1:3" x14ac:dyDescent="0.25">
      <c r="A11289">
        <v>-8093969.2686538398</v>
      </c>
      <c r="B11289">
        <v>-154179.00239375001</v>
      </c>
      <c r="C11289" t="s">
        <v>148</v>
      </c>
    </row>
    <row r="11290" spans="1:3" x14ac:dyDescent="0.25">
      <c r="A11290" t="s">
        <v>51</v>
      </c>
      <c r="B11290" t="s">
        <v>3893</v>
      </c>
    </row>
    <row r="11291" spans="1:3" x14ac:dyDescent="0.25">
      <c r="A11291" t="s">
        <v>52</v>
      </c>
      <c r="B11291" t="s">
        <v>3893</v>
      </c>
    </row>
    <row r="11292" spans="1:3" x14ac:dyDescent="0.25">
      <c r="A11292" t="s">
        <v>53</v>
      </c>
      <c r="B11292" t="s">
        <v>3893</v>
      </c>
    </row>
    <row r="11293" spans="1:3" x14ac:dyDescent="0.25">
      <c r="A11293" t="s">
        <v>54</v>
      </c>
      <c r="B11293" t="s">
        <v>3893</v>
      </c>
    </row>
    <row r="11294" spans="1:3" x14ac:dyDescent="0.25">
      <c r="A11294" t="s">
        <v>55</v>
      </c>
      <c r="B11294" t="s">
        <v>3893</v>
      </c>
    </row>
    <row r="11295" spans="1:3" x14ac:dyDescent="0.25">
      <c r="A11295">
        <f>-8088362.3953923 -1</f>
        <v>-8088363.3953922996</v>
      </c>
      <c r="B11295" t="s">
        <v>3919</v>
      </c>
    </row>
    <row r="11296" spans="1:3" x14ac:dyDescent="0.25">
      <c r="A11296" t="s">
        <v>56</v>
      </c>
      <c r="B11296" t="s">
        <v>3893</v>
      </c>
    </row>
    <row r="11297" spans="1:2" x14ac:dyDescent="0.25">
      <c r="A11297" t="s">
        <v>57</v>
      </c>
      <c r="B11297" t="s">
        <v>3893</v>
      </c>
    </row>
    <row r="11298" spans="1:2" x14ac:dyDescent="0.25">
      <c r="A11298" t="s">
        <v>58</v>
      </c>
      <c r="B11298" t="s">
        <v>3893</v>
      </c>
    </row>
    <row r="11299" spans="1:2" x14ac:dyDescent="0.25">
      <c r="A11299" t="s">
        <v>59</v>
      </c>
      <c r="B11299" t="s">
        <v>3893</v>
      </c>
    </row>
    <row r="11300" spans="1:2" x14ac:dyDescent="0.25">
      <c r="A11300" t="s">
        <v>60</v>
      </c>
      <c r="B11300" t="s">
        <v>3893</v>
      </c>
    </row>
    <row r="11301" spans="1:2" x14ac:dyDescent="0.25">
      <c r="A11301" t="s">
        <v>61</v>
      </c>
      <c r="B11301" t="s">
        <v>3893</v>
      </c>
    </row>
    <row r="11302" spans="1:2" x14ac:dyDescent="0.25">
      <c r="A11302" t="s">
        <v>62</v>
      </c>
      <c r="B11302" t="s">
        <v>3893</v>
      </c>
    </row>
    <row r="11303" spans="1:2" x14ac:dyDescent="0.25">
      <c r="A11303" t="s">
        <v>63</v>
      </c>
      <c r="B11303" t="s">
        <v>3893</v>
      </c>
    </row>
    <row r="11304" spans="1:2" x14ac:dyDescent="0.25">
      <c r="A11304">
        <f>-8079952.0855 -1541</f>
        <v>-8081493.0855</v>
      </c>
      <c r="B11304" t="s">
        <v>3920</v>
      </c>
    </row>
    <row r="11305" spans="1:2" x14ac:dyDescent="0.25">
      <c r="A11305" t="s">
        <v>65</v>
      </c>
      <c r="B11305" t="s">
        <v>3893</v>
      </c>
    </row>
    <row r="11306" spans="1:2" x14ac:dyDescent="0.25">
      <c r="A11306" t="s">
        <v>66</v>
      </c>
      <c r="B11306" t="s">
        <v>3893</v>
      </c>
    </row>
    <row r="11307" spans="1:2" x14ac:dyDescent="0.25">
      <c r="A11307" t="s">
        <v>67</v>
      </c>
      <c r="B11307" t="s">
        <v>3893</v>
      </c>
    </row>
    <row r="11308" spans="1:2" x14ac:dyDescent="0.25">
      <c r="A11308">
        <f>-8076214.1699923 -1</f>
        <v>-8076215.1699922998</v>
      </c>
      <c r="B11308" t="s">
        <v>3919</v>
      </c>
    </row>
    <row r="11309" spans="1:2" x14ac:dyDescent="0.25">
      <c r="A11309" t="s">
        <v>68</v>
      </c>
      <c r="B11309" t="s">
        <v>3893</v>
      </c>
    </row>
    <row r="11310" spans="1:2" x14ac:dyDescent="0.25">
      <c r="A11310" t="s">
        <v>69</v>
      </c>
      <c r="B11310" t="s">
        <v>3893</v>
      </c>
    </row>
    <row r="11311" spans="1:2" x14ac:dyDescent="0.25">
      <c r="A11311" t="s">
        <v>70</v>
      </c>
      <c r="B11311" t="s">
        <v>3893</v>
      </c>
    </row>
    <row r="11312" spans="1:2" x14ac:dyDescent="0.25">
      <c r="A11312" t="s">
        <v>71</v>
      </c>
      <c r="B11312" t="s">
        <v>3893</v>
      </c>
    </row>
    <row r="11313" spans="1:2" x14ac:dyDescent="0.25">
      <c r="A11313" t="s">
        <v>72</v>
      </c>
      <c r="B11313" t="s">
        <v>3893</v>
      </c>
    </row>
    <row r="11314" spans="1:2" x14ac:dyDescent="0.25">
      <c r="A11314" t="s">
        <v>73</v>
      </c>
      <c r="B11314" t="s">
        <v>3893</v>
      </c>
    </row>
    <row r="11315" spans="1:2" x14ac:dyDescent="0.25">
      <c r="A11315" t="s">
        <v>74</v>
      </c>
      <c r="B11315" t="s">
        <v>3893</v>
      </c>
    </row>
    <row r="11316" spans="1:2" x14ac:dyDescent="0.25">
      <c r="A11316" t="s">
        <v>75</v>
      </c>
      <c r="B11316" t="s">
        <v>3893</v>
      </c>
    </row>
    <row r="11317" spans="1:2" x14ac:dyDescent="0.25">
      <c r="A11317">
        <f>-8067803.8601 -1541</f>
        <v>-8069344.8601000002</v>
      </c>
      <c r="B11317" t="s">
        <v>3920</v>
      </c>
    </row>
    <row r="11318" spans="1:2" x14ac:dyDescent="0.25">
      <c r="A11318" t="s">
        <v>76</v>
      </c>
      <c r="B11318" t="s">
        <v>3893</v>
      </c>
    </row>
    <row r="11319" spans="1:2" x14ac:dyDescent="0.25">
      <c r="A11319" t="s">
        <v>77</v>
      </c>
      <c r="B11319" t="s">
        <v>3893</v>
      </c>
    </row>
    <row r="11320" spans="1:2" x14ac:dyDescent="0.25">
      <c r="A11320" t="s">
        <v>2931</v>
      </c>
      <c r="B11320" t="s">
        <v>3893</v>
      </c>
    </row>
    <row r="11321" spans="1:2" x14ac:dyDescent="0.25">
      <c r="A11321">
        <f>-8064065.9445923 -1</f>
        <v>-8064066.9445922999</v>
      </c>
      <c r="B11321" t="s">
        <v>3919</v>
      </c>
    </row>
    <row r="11322" spans="1:2" x14ac:dyDescent="0.25">
      <c r="A11322" t="s">
        <v>1206</v>
      </c>
      <c r="B11322" t="s">
        <v>3893</v>
      </c>
    </row>
    <row r="11323" spans="1:2" x14ac:dyDescent="0.25">
      <c r="A11323" t="s">
        <v>1192</v>
      </c>
      <c r="B11323" t="s">
        <v>3893</v>
      </c>
    </row>
    <row r="11324" spans="1:2" x14ac:dyDescent="0.25">
      <c r="A11324" t="s">
        <v>1178</v>
      </c>
      <c r="B11324" t="s">
        <v>3893</v>
      </c>
    </row>
    <row r="11325" spans="1:2" x14ac:dyDescent="0.25">
      <c r="A11325" t="s">
        <v>1165</v>
      </c>
      <c r="B11325" t="s">
        <v>3893</v>
      </c>
    </row>
    <row r="11326" spans="1:2" x14ac:dyDescent="0.25">
      <c r="A11326" t="s">
        <v>1149</v>
      </c>
      <c r="B11326" t="s">
        <v>3893</v>
      </c>
    </row>
    <row r="11327" spans="1:2" x14ac:dyDescent="0.25">
      <c r="A11327" t="s">
        <v>1132</v>
      </c>
      <c r="B11327" t="s">
        <v>3893</v>
      </c>
    </row>
    <row r="11328" spans="1:2" x14ac:dyDescent="0.25">
      <c r="A11328" t="s">
        <v>1114</v>
      </c>
      <c r="B11328" t="s">
        <v>3893</v>
      </c>
    </row>
    <row r="11329" spans="1:2" x14ac:dyDescent="0.25">
      <c r="A11329" t="s">
        <v>1111</v>
      </c>
      <c r="B11329" t="s">
        <v>3893</v>
      </c>
    </row>
    <row r="11330" spans="1:2" x14ac:dyDescent="0.25">
      <c r="A11330">
        <f>-8055655.6347 -1541</f>
        <v>-8057196.6347000003</v>
      </c>
      <c r="B11330" t="s">
        <v>3920</v>
      </c>
    </row>
    <row r="11331" spans="1:2" x14ac:dyDescent="0.25">
      <c r="A11331" t="s">
        <v>1075</v>
      </c>
      <c r="B11331" t="s">
        <v>3893</v>
      </c>
    </row>
    <row r="11332" spans="1:2" x14ac:dyDescent="0.25">
      <c r="A11332" t="s">
        <v>1057</v>
      </c>
      <c r="B11332" t="s">
        <v>3893</v>
      </c>
    </row>
    <row r="11333" spans="1:2" x14ac:dyDescent="0.25">
      <c r="A11333" t="s">
        <v>1054</v>
      </c>
      <c r="B11333" t="s">
        <v>3893</v>
      </c>
    </row>
    <row r="11334" spans="1:2" x14ac:dyDescent="0.25">
      <c r="A11334">
        <f>-8051917.7191923 -1</f>
        <v>-8051918.7191923</v>
      </c>
      <c r="B11334" t="s">
        <v>3919</v>
      </c>
    </row>
    <row r="11335" spans="1:2" x14ac:dyDescent="0.25">
      <c r="A11335" t="s">
        <v>999</v>
      </c>
      <c r="B11335" t="s">
        <v>3893</v>
      </c>
    </row>
    <row r="11336" spans="1:2" x14ac:dyDescent="0.25">
      <c r="A11336" t="s">
        <v>980</v>
      </c>
      <c r="B11336" t="s">
        <v>3893</v>
      </c>
    </row>
    <row r="11337" spans="1:2" x14ac:dyDescent="0.25">
      <c r="A11337" t="s">
        <v>962</v>
      </c>
      <c r="B11337" t="s">
        <v>3893</v>
      </c>
    </row>
    <row r="11338" spans="1:2" x14ac:dyDescent="0.25">
      <c r="A11338" t="s">
        <v>944</v>
      </c>
      <c r="B11338" t="s">
        <v>3893</v>
      </c>
    </row>
    <row r="11339" spans="1:2" x14ac:dyDescent="0.25">
      <c r="A11339" t="s">
        <v>926</v>
      </c>
      <c r="B11339" t="s">
        <v>3893</v>
      </c>
    </row>
    <row r="11340" spans="1:2" x14ac:dyDescent="0.25">
      <c r="A11340" t="s">
        <v>909</v>
      </c>
      <c r="B11340" t="s">
        <v>3893</v>
      </c>
    </row>
    <row r="11341" spans="1:2" x14ac:dyDescent="0.25">
      <c r="A11341" t="s">
        <v>892</v>
      </c>
      <c r="B11341" t="s">
        <v>3893</v>
      </c>
    </row>
    <row r="11342" spans="1:2" x14ac:dyDescent="0.25">
      <c r="A11342" t="s">
        <v>874</v>
      </c>
      <c r="B11342" t="s">
        <v>3893</v>
      </c>
    </row>
    <row r="11343" spans="1:2" x14ac:dyDescent="0.25">
      <c r="A11343">
        <f>-8043507.4093 -1541</f>
        <v>-8045048.4093000004</v>
      </c>
      <c r="B11343" t="s">
        <v>3920</v>
      </c>
    </row>
    <row r="11344" spans="1:2" x14ac:dyDescent="0.25">
      <c r="A11344" t="s">
        <v>840</v>
      </c>
      <c r="B11344" t="s">
        <v>3893</v>
      </c>
    </row>
    <row r="11345" spans="1:2" x14ac:dyDescent="0.25">
      <c r="A11345" t="s">
        <v>821</v>
      </c>
      <c r="B11345" t="s">
        <v>3893</v>
      </c>
    </row>
    <row r="11346" spans="1:2" x14ac:dyDescent="0.25">
      <c r="A11346" t="s">
        <v>801</v>
      </c>
      <c r="B11346" t="s">
        <v>3893</v>
      </c>
    </row>
    <row r="11347" spans="1:2" x14ac:dyDescent="0.25">
      <c r="A11347">
        <f>-8039769.4937923 -1</f>
        <v>-8039770.4937923001</v>
      </c>
      <c r="B11347" t="s">
        <v>3919</v>
      </c>
    </row>
    <row r="11348" spans="1:2" x14ac:dyDescent="0.25">
      <c r="A11348" t="s">
        <v>782</v>
      </c>
      <c r="B11348" t="s">
        <v>3893</v>
      </c>
    </row>
    <row r="11349" spans="1:2" x14ac:dyDescent="0.25">
      <c r="A11349" t="s">
        <v>762</v>
      </c>
      <c r="B11349" t="s">
        <v>3893</v>
      </c>
    </row>
    <row r="11350" spans="1:2" x14ac:dyDescent="0.25">
      <c r="A11350" t="s">
        <v>740</v>
      </c>
      <c r="B11350" t="s">
        <v>3893</v>
      </c>
    </row>
    <row r="11351" spans="1:2" x14ac:dyDescent="0.25">
      <c r="A11351" t="s">
        <v>716</v>
      </c>
      <c r="B11351" t="s">
        <v>3893</v>
      </c>
    </row>
    <row r="11352" spans="1:2" x14ac:dyDescent="0.25">
      <c r="A11352" t="s">
        <v>717</v>
      </c>
      <c r="B11352" t="s">
        <v>3893</v>
      </c>
    </row>
    <row r="11353" spans="1:2" x14ac:dyDescent="0.25">
      <c r="A11353" t="s">
        <v>690</v>
      </c>
      <c r="B11353" t="s">
        <v>3893</v>
      </c>
    </row>
    <row r="11354" spans="1:2" x14ac:dyDescent="0.25">
      <c r="A11354" t="s">
        <v>661</v>
      </c>
      <c r="B11354" t="s">
        <v>3893</v>
      </c>
    </row>
    <row r="11355" spans="1:2" x14ac:dyDescent="0.25">
      <c r="A11355" t="s">
        <v>662</v>
      </c>
      <c r="B11355" t="s">
        <v>3893</v>
      </c>
    </row>
    <row r="11356" spans="1:2" x14ac:dyDescent="0.25">
      <c r="A11356">
        <f>-8031359.1839 -1541</f>
        <v>-8032900.1838999996</v>
      </c>
      <c r="B11356" t="s">
        <v>3920</v>
      </c>
    </row>
    <row r="11357" spans="1:2" x14ac:dyDescent="0.25">
      <c r="A11357" t="s">
        <v>608</v>
      </c>
      <c r="B11357" t="s">
        <v>3893</v>
      </c>
    </row>
    <row r="11358" spans="1:2" x14ac:dyDescent="0.25">
      <c r="A11358" t="s">
        <v>579</v>
      </c>
      <c r="B11358" t="s">
        <v>3893</v>
      </c>
    </row>
    <row r="11359" spans="1:2" x14ac:dyDescent="0.25">
      <c r="A11359" t="s">
        <v>580</v>
      </c>
      <c r="B11359" t="s">
        <v>3893</v>
      </c>
    </row>
    <row r="11360" spans="1:2" x14ac:dyDescent="0.25">
      <c r="A11360">
        <f>-8027621.2683923 -1</f>
        <v>-8027622.2683923002</v>
      </c>
      <c r="B11360" t="s">
        <v>3919</v>
      </c>
    </row>
    <row r="11361" spans="1:3" x14ac:dyDescent="0.25">
      <c r="A11361" t="s">
        <v>547</v>
      </c>
      <c r="B11361" t="s">
        <v>3893</v>
      </c>
    </row>
    <row r="11362" spans="1:3" x14ac:dyDescent="0.25">
      <c r="A11362" t="s">
        <v>517</v>
      </c>
      <c r="B11362" t="s">
        <v>3893</v>
      </c>
    </row>
    <row r="11363" spans="1:3" x14ac:dyDescent="0.25">
      <c r="A11363" t="s">
        <v>518</v>
      </c>
      <c r="B11363" t="s">
        <v>3893</v>
      </c>
    </row>
    <row r="11364" spans="1:3" x14ac:dyDescent="0.25">
      <c r="A11364" t="s">
        <v>514</v>
      </c>
      <c r="B11364" t="s">
        <v>3893</v>
      </c>
    </row>
    <row r="11365" spans="1:3" x14ac:dyDescent="0.25">
      <c r="A11365" t="s">
        <v>483</v>
      </c>
      <c r="B11365" t="s">
        <v>3893</v>
      </c>
    </row>
    <row r="11366" spans="1:3" x14ac:dyDescent="0.25">
      <c r="A11366" t="s">
        <v>484</v>
      </c>
      <c r="B11366" t="s">
        <v>3893</v>
      </c>
    </row>
    <row r="11367" spans="1:3" x14ac:dyDescent="0.25">
      <c r="A11367" t="s">
        <v>452</v>
      </c>
      <c r="B11367" t="s">
        <v>3893</v>
      </c>
    </row>
    <row r="11368" spans="1:3" x14ac:dyDescent="0.25">
      <c r="A11368" t="s">
        <v>421</v>
      </c>
      <c r="B11368" t="s">
        <v>3893</v>
      </c>
    </row>
    <row r="11369" spans="1:3" x14ac:dyDescent="0.25">
      <c r="A11369">
        <f>-8019210.9585 -1541</f>
        <v>-8020751.9584999997</v>
      </c>
      <c r="B11369" t="s">
        <v>3920</v>
      </c>
    </row>
    <row r="11370" spans="1:3" x14ac:dyDescent="0.25">
      <c r="A11370" t="s">
        <v>389</v>
      </c>
      <c r="B11370" t="s">
        <v>3893</v>
      </c>
    </row>
    <row r="11371" spans="1:3" x14ac:dyDescent="0.25">
      <c r="A11371" t="s">
        <v>355</v>
      </c>
      <c r="B11371" t="s">
        <v>3893</v>
      </c>
    </row>
    <row r="11372" spans="1:3" x14ac:dyDescent="0.25">
      <c r="A11372" t="s">
        <v>320</v>
      </c>
      <c r="B11372" t="s">
        <v>3893</v>
      </c>
    </row>
    <row r="11373" spans="1:3" x14ac:dyDescent="0.25">
      <c r="A11373">
        <f>-8015473.0429923 -1</f>
        <v>-8015474.0429923004</v>
      </c>
      <c r="B11373" t="s">
        <v>3919</v>
      </c>
    </row>
    <row r="11374" spans="1:3" x14ac:dyDescent="0.25">
      <c r="A11374" t="s">
        <v>112</v>
      </c>
      <c r="B11374" t="s">
        <v>3893</v>
      </c>
    </row>
    <row r="11375" spans="1:3" x14ac:dyDescent="0.25">
      <c r="A11375" t="s">
        <v>113</v>
      </c>
      <c r="B11375" t="s">
        <v>3893</v>
      </c>
    </row>
    <row r="11376" spans="1:3" x14ac:dyDescent="0.25">
      <c r="A11376">
        <v>-8126676.0293461503</v>
      </c>
      <c r="B11376">
        <v>-155113.48127053501</v>
      </c>
      <c r="C11376" t="s">
        <v>3921</v>
      </c>
    </row>
    <row r="11377" spans="1:3" x14ac:dyDescent="0.25">
      <c r="A11377">
        <v>-8125741.5504692299</v>
      </c>
      <c r="B11377">
        <v>-155113.48127053501</v>
      </c>
      <c r="C11377" t="s">
        <v>3922</v>
      </c>
    </row>
    <row r="11378" spans="1:3" x14ac:dyDescent="0.25">
      <c r="A11378">
        <v>-8124807.0715923002</v>
      </c>
      <c r="B11378">
        <v>-155113.48127053501</v>
      </c>
      <c r="C11378" t="s">
        <v>3923</v>
      </c>
    </row>
    <row r="11379" spans="1:3" x14ac:dyDescent="0.25">
      <c r="A11379">
        <v>-8123872.5927153798</v>
      </c>
      <c r="B11379">
        <v>-155113.48127053501</v>
      </c>
      <c r="C11379" t="s">
        <v>3924</v>
      </c>
    </row>
    <row r="11380" spans="1:3" x14ac:dyDescent="0.25">
      <c r="A11380">
        <v>-8122938.1138384603</v>
      </c>
      <c r="B11380">
        <v>-155113.48127053501</v>
      </c>
      <c r="C11380" t="s">
        <v>3925</v>
      </c>
    </row>
    <row r="11381" spans="1:3" x14ac:dyDescent="0.25">
      <c r="A11381">
        <v>-8122003.6349615296</v>
      </c>
      <c r="B11381">
        <v>-155113.48127053501</v>
      </c>
      <c r="C11381" t="s">
        <v>3926</v>
      </c>
    </row>
    <row r="11382" spans="1:3" x14ac:dyDescent="0.25">
      <c r="A11382">
        <v>-8121069.1560846101</v>
      </c>
      <c r="B11382">
        <v>-155113.48127053501</v>
      </c>
      <c r="C11382" t="s">
        <v>3927</v>
      </c>
    </row>
    <row r="11383" spans="1:3" x14ac:dyDescent="0.25">
      <c r="A11383">
        <v>-8120134.6772076897</v>
      </c>
      <c r="B11383">
        <v>-155113.48127053501</v>
      </c>
      <c r="C11383" t="s">
        <v>3928</v>
      </c>
    </row>
    <row r="11384" spans="1:3" x14ac:dyDescent="0.25">
      <c r="A11384">
        <v>-8119200.19833076</v>
      </c>
      <c r="B11384">
        <v>-155113.48127053501</v>
      </c>
      <c r="C11384" t="s">
        <v>3929</v>
      </c>
    </row>
    <row r="11385" spans="1:3" x14ac:dyDescent="0.25">
      <c r="A11385">
        <v>-8118265.7194538396</v>
      </c>
      <c r="B11385">
        <v>-155113.48127053501</v>
      </c>
      <c r="C11385">
        <v>1.3812362216413E-2</v>
      </c>
    </row>
    <row r="11386" spans="1:3" x14ac:dyDescent="0.25">
      <c r="A11386">
        <v>-8117331.2405769201</v>
      </c>
      <c r="B11386">
        <v>-155113.48127053501</v>
      </c>
      <c r="C11386" t="s">
        <v>3930</v>
      </c>
    </row>
    <row r="11387" spans="1:3" x14ac:dyDescent="0.25">
      <c r="A11387">
        <v>-8116396.7616999904</v>
      </c>
      <c r="B11387">
        <v>-155113.48127053501</v>
      </c>
      <c r="C11387" t="s">
        <v>3931</v>
      </c>
    </row>
    <row r="11388" spans="1:3" x14ac:dyDescent="0.25">
      <c r="A11388">
        <v>-8115462.28282307</v>
      </c>
      <c r="B11388">
        <v>-155113.48127053501</v>
      </c>
      <c r="C11388" t="s">
        <v>3932</v>
      </c>
    </row>
    <row r="11389" spans="1:3" x14ac:dyDescent="0.25">
      <c r="A11389">
        <v>-8114527.8039461495</v>
      </c>
      <c r="B11389">
        <v>-155113.48127053501</v>
      </c>
      <c r="C11389" t="s">
        <v>3933</v>
      </c>
    </row>
    <row r="11390" spans="1:3" x14ac:dyDescent="0.25">
      <c r="A11390">
        <v>-8113593.32506923</v>
      </c>
      <c r="B11390">
        <v>-155113.48127053501</v>
      </c>
      <c r="C11390" t="s">
        <v>3934</v>
      </c>
    </row>
    <row r="11391" spans="1:3" x14ac:dyDescent="0.25">
      <c r="A11391">
        <v>-8112658.8461923003</v>
      </c>
      <c r="B11391">
        <v>-155113.48127053501</v>
      </c>
      <c r="C11391" t="s">
        <v>3935</v>
      </c>
    </row>
    <row r="11392" spans="1:3" x14ac:dyDescent="0.25">
      <c r="A11392">
        <v>-8111724.3673153799</v>
      </c>
      <c r="B11392">
        <v>-155113.48127053501</v>
      </c>
      <c r="C11392" t="s">
        <v>3936</v>
      </c>
    </row>
    <row r="11393" spans="1:3" x14ac:dyDescent="0.25">
      <c r="A11393">
        <v>-8110789.8884384604</v>
      </c>
      <c r="B11393">
        <v>-155113.48127053501</v>
      </c>
      <c r="C11393" t="s">
        <v>3937</v>
      </c>
    </row>
    <row r="11394" spans="1:3" x14ac:dyDescent="0.25">
      <c r="A11394">
        <v>-8109855.4095615298</v>
      </c>
      <c r="B11394">
        <v>-155113.48127053501</v>
      </c>
      <c r="C11394" t="s">
        <v>3938</v>
      </c>
    </row>
    <row r="11395" spans="1:3" x14ac:dyDescent="0.25">
      <c r="A11395">
        <v>-8108920.9306846103</v>
      </c>
      <c r="B11395">
        <v>-155113.48127053501</v>
      </c>
      <c r="C11395" t="s">
        <v>3939</v>
      </c>
    </row>
    <row r="11396" spans="1:3" x14ac:dyDescent="0.25">
      <c r="A11396">
        <v>-8107986.4518076899</v>
      </c>
      <c r="B11396">
        <v>-155113.48127053501</v>
      </c>
      <c r="C11396" t="s">
        <v>3940</v>
      </c>
    </row>
    <row r="11397" spans="1:3" x14ac:dyDescent="0.25">
      <c r="A11397">
        <v>-8107051.9729307601</v>
      </c>
      <c r="B11397">
        <v>-155113.48127053501</v>
      </c>
      <c r="C11397" t="s">
        <v>3941</v>
      </c>
    </row>
    <row r="11398" spans="1:3" x14ac:dyDescent="0.25">
      <c r="A11398">
        <v>-8106117.4940538397</v>
      </c>
      <c r="B11398">
        <v>-155113.48127053501</v>
      </c>
      <c r="C11398" t="s">
        <v>3942</v>
      </c>
    </row>
    <row r="11399" spans="1:3" x14ac:dyDescent="0.25">
      <c r="A11399">
        <v>-8105183.0151769202</v>
      </c>
      <c r="B11399">
        <v>-155113.48127053501</v>
      </c>
      <c r="C11399" t="s">
        <v>3943</v>
      </c>
    </row>
    <row r="11400" spans="1:3" x14ac:dyDescent="0.25">
      <c r="A11400">
        <v>-8104248.5362999896</v>
      </c>
      <c r="B11400">
        <v>-155113.48127053501</v>
      </c>
      <c r="C11400">
        <v>0.19295175373554199</v>
      </c>
    </row>
    <row r="11401" spans="1:3" x14ac:dyDescent="0.25">
      <c r="A11401">
        <v>-8103314.0574230701</v>
      </c>
      <c r="B11401">
        <v>-155113.48127053501</v>
      </c>
      <c r="C11401" t="s">
        <v>3944</v>
      </c>
    </row>
    <row r="11402" spans="1:3" x14ac:dyDescent="0.25">
      <c r="A11402">
        <v>-8102379.5785461497</v>
      </c>
      <c r="B11402">
        <v>-155113.48127053501</v>
      </c>
      <c r="C11402" t="s">
        <v>3945</v>
      </c>
    </row>
    <row r="11403" spans="1:3" x14ac:dyDescent="0.25">
      <c r="A11403">
        <v>-8101445.0996692302</v>
      </c>
      <c r="B11403">
        <v>-155113.48127053501</v>
      </c>
      <c r="C11403">
        <v>0.21820092201232899</v>
      </c>
    </row>
    <row r="11404" spans="1:3" x14ac:dyDescent="0.25">
      <c r="A11404">
        <v>-8100510.6207923004</v>
      </c>
      <c r="B11404">
        <v>-155113.48127053501</v>
      </c>
      <c r="C11404" t="s">
        <v>3946</v>
      </c>
    </row>
    <row r="11405" spans="1:3" x14ac:dyDescent="0.25">
      <c r="A11405">
        <v>-8099576.14191538</v>
      </c>
      <c r="B11405">
        <v>-155113.48127053501</v>
      </c>
      <c r="C11405" t="s">
        <v>3947</v>
      </c>
    </row>
    <row r="11406" spans="1:3" x14ac:dyDescent="0.25">
      <c r="A11406">
        <v>-8098641.6630384596</v>
      </c>
      <c r="B11406">
        <v>-155113.48127053501</v>
      </c>
      <c r="C11406" t="s">
        <v>319</v>
      </c>
    </row>
    <row r="11407" spans="1:3" x14ac:dyDescent="0.25">
      <c r="A11407">
        <v>-8097707.1841615299</v>
      </c>
      <c r="B11407">
        <v>-155113.48127053501</v>
      </c>
      <c r="C11407" t="s">
        <v>319</v>
      </c>
    </row>
    <row r="11408" spans="1:3" x14ac:dyDescent="0.25">
      <c r="A11408">
        <v>-8096772.7052846104</v>
      </c>
      <c r="B11408">
        <v>-155113.48127053501</v>
      </c>
      <c r="C11408" t="s">
        <v>319</v>
      </c>
    </row>
    <row r="11409" spans="1:3" x14ac:dyDescent="0.25">
      <c r="A11409">
        <v>-8095838.22640769</v>
      </c>
      <c r="B11409">
        <v>-155113.48127053501</v>
      </c>
      <c r="C11409" t="s">
        <v>319</v>
      </c>
    </row>
    <row r="11410" spans="1:3" x14ac:dyDescent="0.25">
      <c r="A11410">
        <v>-8094903.7475307602</v>
      </c>
      <c r="B11410">
        <v>-155113.48127053501</v>
      </c>
      <c r="C11410" t="s">
        <v>319</v>
      </c>
    </row>
    <row r="11411" spans="1:3" x14ac:dyDescent="0.25">
      <c r="A11411">
        <v>-8093969.2686538398</v>
      </c>
      <c r="B11411">
        <v>-155113.48127053501</v>
      </c>
      <c r="C11411" t="s">
        <v>319</v>
      </c>
    </row>
    <row r="11412" spans="1:3" x14ac:dyDescent="0.25">
      <c r="A11412">
        <v>-8093034.7897769203</v>
      </c>
      <c r="B11412">
        <v>-155113.48127053501</v>
      </c>
      <c r="C11412" t="s">
        <v>319</v>
      </c>
    </row>
    <row r="11413" spans="1:3" x14ac:dyDescent="0.25">
      <c r="A11413">
        <f>-8088362.3953923 -1</f>
        <v>-8088363.3953922996</v>
      </c>
      <c r="B11413" t="s">
        <v>3948</v>
      </c>
    </row>
    <row r="11414" spans="1:3" x14ac:dyDescent="0.25">
      <c r="A11414">
        <f>-8079952.0855 -1551</f>
        <v>-8081503.0855</v>
      </c>
      <c r="B11414" t="s">
        <v>3949</v>
      </c>
    </row>
    <row r="11415" spans="1:3" x14ac:dyDescent="0.25">
      <c r="A11415">
        <f>-8076214.1699923 -1</f>
        <v>-8076215.1699922998</v>
      </c>
      <c r="B11415" t="s">
        <v>3948</v>
      </c>
    </row>
    <row r="11416" spans="1:3" x14ac:dyDescent="0.25">
      <c r="A11416">
        <f>-8067803.8601 -1551</f>
        <v>-8069354.8601000002</v>
      </c>
      <c r="B11416" t="s">
        <v>3949</v>
      </c>
    </row>
    <row r="11417" spans="1:3" x14ac:dyDescent="0.25">
      <c r="A11417">
        <f>-8064065.9445923 -1</f>
        <v>-8064066.9445922999</v>
      </c>
      <c r="B11417" t="s">
        <v>3948</v>
      </c>
    </row>
    <row r="11418" spans="1:3" x14ac:dyDescent="0.25">
      <c r="A11418">
        <f>-8055655.6347 -1551</f>
        <v>-8057206.6347000003</v>
      </c>
      <c r="B11418" t="s">
        <v>3949</v>
      </c>
    </row>
    <row r="11419" spans="1:3" x14ac:dyDescent="0.25">
      <c r="A11419">
        <f>-8051917.7191923 -1</f>
        <v>-8051918.7191923</v>
      </c>
      <c r="B11419" t="s">
        <v>3948</v>
      </c>
    </row>
    <row r="11420" spans="1:3" x14ac:dyDescent="0.25">
      <c r="A11420">
        <f>-8043507.4093 -1551</f>
        <v>-8045058.4093000004</v>
      </c>
      <c r="B11420" t="s">
        <v>3949</v>
      </c>
    </row>
    <row r="11421" spans="1:3" x14ac:dyDescent="0.25">
      <c r="A11421">
        <f>-8039769.4937923 -1</f>
        <v>-8039770.4937923001</v>
      </c>
      <c r="B11421" t="s">
        <v>3948</v>
      </c>
    </row>
    <row r="11422" spans="1:3" x14ac:dyDescent="0.25">
      <c r="A11422">
        <f>-8031359.1839 -1551</f>
        <v>-8032910.1838999996</v>
      </c>
      <c r="B11422" t="s">
        <v>3949</v>
      </c>
    </row>
    <row r="11423" spans="1:3" x14ac:dyDescent="0.25">
      <c r="A11423">
        <f>-8027621.2683923 -1</f>
        <v>-8027622.2683923002</v>
      </c>
      <c r="B11423" t="s">
        <v>3948</v>
      </c>
    </row>
    <row r="11424" spans="1:3" x14ac:dyDescent="0.25">
      <c r="A11424">
        <f>-8019210.9585 -1551</f>
        <v>-8020761.9584999997</v>
      </c>
      <c r="B11424" t="s">
        <v>3949</v>
      </c>
    </row>
    <row r="11425" spans="1:3" x14ac:dyDescent="0.25">
      <c r="A11425">
        <f>-8015473.0429923 -1</f>
        <v>-8015474.0429923004</v>
      </c>
      <c r="B11425" t="s">
        <v>3948</v>
      </c>
    </row>
    <row r="11426" spans="1:3" x14ac:dyDescent="0.25">
      <c r="A11426">
        <v>-8126676.0293461503</v>
      </c>
      <c r="B11426">
        <v>-156047.96014732099</v>
      </c>
      <c r="C11426" t="s">
        <v>3950</v>
      </c>
    </row>
    <row r="11427" spans="1:3" x14ac:dyDescent="0.25">
      <c r="A11427">
        <v>-8125741.5504692299</v>
      </c>
      <c r="B11427">
        <v>-156047.96014732099</v>
      </c>
      <c r="C11427" t="s">
        <v>3951</v>
      </c>
    </row>
    <row r="11428" spans="1:3" x14ac:dyDescent="0.25">
      <c r="A11428">
        <v>-8124807.0715923002</v>
      </c>
      <c r="B11428">
        <v>-156047.96014732099</v>
      </c>
      <c r="C11428" t="s">
        <v>3952</v>
      </c>
    </row>
    <row r="11429" spans="1:3" x14ac:dyDescent="0.25">
      <c r="A11429">
        <v>-8123872.5927153798</v>
      </c>
      <c r="B11429">
        <v>-156047.96014732099</v>
      </c>
      <c r="C11429" t="s">
        <v>3953</v>
      </c>
    </row>
    <row r="11430" spans="1:3" x14ac:dyDescent="0.25">
      <c r="A11430">
        <v>-8122938.1138384603</v>
      </c>
      <c r="B11430">
        <v>-156047.96014732099</v>
      </c>
      <c r="C11430" t="s">
        <v>3954</v>
      </c>
    </row>
    <row r="11431" spans="1:3" x14ac:dyDescent="0.25">
      <c r="A11431">
        <v>-8122003.6349615296</v>
      </c>
      <c r="B11431">
        <v>-156047.96014732099</v>
      </c>
      <c r="C11431" t="s">
        <v>3955</v>
      </c>
    </row>
    <row r="11432" spans="1:3" x14ac:dyDescent="0.25">
      <c r="A11432">
        <v>-8121069.1560846101</v>
      </c>
      <c r="B11432">
        <v>-156047.96014732099</v>
      </c>
      <c r="C11432" t="s">
        <v>3956</v>
      </c>
    </row>
    <row r="11433" spans="1:3" x14ac:dyDescent="0.25">
      <c r="A11433">
        <v>-8120134.6772076897</v>
      </c>
      <c r="B11433">
        <v>-156047.96014732099</v>
      </c>
      <c r="C11433" t="s">
        <v>3957</v>
      </c>
    </row>
    <row r="11434" spans="1:3" x14ac:dyDescent="0.25">
      <c r="A11434">
        <v>-8119200.19833076</v>
      </c>
      <c r="B11434">
        <v>-156047.96014732099</v>
      </c>
      <c r="C11434" t="s">
        <v>3958</v>
      </c>
    </row>
    <row r="11435" spans="1:3" x14ac:dyDescent="0.25">
      <c r="A11435">
        <v>-8118265.7194538396</v>
      </c>
      <c r="B11435">
        <v>-156047.96014732099</v>
      </c>
      <c r="C11435">
        <v>1.31511092185974E-2</v>
      </c>
    </row>
    <row r="11436" spans="1:3" x14ac:dyDescent="0.25">
      <c r="A11436">
        <v>-8117331.2405769201</v>
      </c>
      <c r="B11436">
        <v>-156047.96014732099</v>
      </c>
      <c r="C11436" t="s">
        <v>3959</v>
      </c>
    </row>
    <row r="11437" spans="1:3" x14ac:dyDescent="0.25">
      <c r="A11437">
        <v>-8116396.7616999904</v>
      </c>
      <c r="B11437">
        <v>-156047.96014732099</v>
      </c>
      <c r="C11437" t="s">
        <v>3960</v>
      </c>
    </row>
    <row r="11438" spans="1:3" x14ac:dyDescent="0.25">
      <c r="A11438">
        <v>-8115462.28282307</v>
      </c>
      <c r="B11438">
        <v>-156047.96014732099</v>
      </c>
      <c r="C11438" t="s">
        <v>3961</v>
      </c>
    </row>
    <row r="11439" spans="1:3" x14ac:dyDescent="0.25">
      <c r="A11439">
        <v>-8114527.8039461495</v>
      </c>
      <c r="B11439">
        <v>-156047.96014732099</v>
      </c>
      <c r="C11439" t="s">
        <v>3962</v>
      </c>
    </row>
    <row r="11440" spans="1:3" x14ac:dyDescent="0.25">
      <c r="A11440">
        <v>-8113593.32506923</v>
      </c>
      <c r="B11440">
        <v>-156047.96014732099</v>
      </c>
      <c r="C11440" t="s">
        <v>3963</v>
      </c>
    </row>
    <row r="11441" spans="1:3" x14ac:dyDescent="0.25">
      <c r="A11441">
        <v>-8112658.8461923003</v>
      </c>
      <c r="B11441">
        <v>-156047.96014732099</v>
      </c>
      <c r="C11441" t="s">
        <v>3964</v>
      </c>
    </row>
    <row r="11442" spans="1:3" x14ac:dyDescent="0.25">
      <c r="A11442">
        <v>-8111724.3673153799</v>
      </c>
      <c r="B11442">
        <v>-156047.96014732099</v>
      </c>
      <c r="C11442" t="s">
        <v>3965</v>
      </c>
    </row>
    <row r="11443" spans="1:3" x14ac:dyDescent="0.25">
      <c r="A11443">
        <v>-8110789.8884384604</v>
      </c>
      <c r="B11443">
        <v>-156047.96014732099</v>
      </c>
      <c r="C11443" t="s">
        <v>3966</v>
      </c>
    </row>
    <row r="11444" spans="1:3" x14ac:dyDescent="0.25">
      <c r="A11444">
        <v>-8109855.4095615298</v>
      </c>
      <c r="B11444">
        <v>-156047.96014732099</v>
      </c>
      <c r="C11444" t="s">
        <v>3967</v>
      </c>
    </row>
    <row r="11445" spans="1:3" x14ac:dyDescent="0.25">
      <c r="A11445">
        <v>-8108920.9306846103</v>
      </c>
      <c r="B11445">
        <v>-156047.96014732099</v>
      </c>
      <c r="C11445" t="s">
        <v>3968</v>
      </c>
    </row>
    <row r="11446" spans="1:3" x14ac:dyDescent="0.25">
      <c r="A11446">
        <v>-8107986.4518076899</v>
      </c>
      <c r="B11446">
        <v>-156047.96014732099</v>
      </c>
      <c r="C11446" t="s">
        <v>3969</v>
      </c>
    </row>
    <row r="11447" spans="1:3" x14ac:dyDescent="0.25">
      <c r="A11447">
        <v>-8107051.9729307601</v>
      </c>
      <c r="B11447">
        <v>-156047.96014732099</v>
      </c>
      <c r="C11447" t="s">
        <v>3970</v>
      </c>
    </row>
    <row r="11448" spans="1:3" x14ac:dyDescent="0.25">
      <c r="A11448">
        <v>-8106117.4940538397</v>
      </c>
      <c r="B11448">
        <v>-156047.96014732099</v>
      </c>
      <c r="C11448" t="s">
        <v>3971</v>
      </c>
    </row>
    <row r="11449" spans="1:3" x14ac:dyDescent="0.25">
      <c r="A11449">
        <v>-8105183.0151769202</v>
      </c>
      <c r="B11449">
        <v>-156047.96014732099</v>
      </c>
      <c r="C11449" t="s">
        <v>3972</v>
      </c>
    </row>
    <row r="11450" spans="1:3" x14ac:dyDescent="0.25">
      <c r="A11450">
        <v>-8104248.5362999896</v>
      </c>
      <c r="B11450">
        <v>-156047.96014732099</v>
      </c>
      <c r="C11450">
        <v>0.192827463150024</v>
      </c>
    </row>
    <row r="11451" spans="1:3" x14ac:dyDescent="0.25">
      <c r="A11451">
        <v>-8103314.0574230701</v>
      </c>
      <c r="B11451">
        <v>-156047.96014732099</v>
      </c>
      <c r="C11451" t="s">
        <v>3973</v>
      </c>
    </row>
    <row r="11452" spans="1:3" x14ac:dyDescent="0.25">
      <c r="A11452">
        <v>-8102379.5785461497</v>
      </c>
      <c r="B11452">
        <v>-156047.96014732099</v>
      </c>
      <c r="C11452" t="s">
        <v>3974</v>
      </c>
    </row>
    <row r="11453" spans="1:3" x14ac:dyDescent="0.25">
      <c r="A11453">
        <v>-8101445.0996692302</v>
      </c>
      <c r="B11453">
        <v>-156047.96014732099</v>
      </c>
      <c r="C11453">
        <v>0.218523159623146</v>
      </c>
    </row>
    <row r="11454" spans="1:3" x14ac:dyDescent="0.25">
      <c r="A11454">
        <v>-8100510.6207923004</v>
      </c>
      <c r="B11454">
        <v>-156047.96014732099</v>
      </c>
      <c r="C11454" t="s">
        <v>3975</v>
      </c>
    </row>
    <row r="11455" spans="1:3" x14ac:dyDescent="0.25">
      <c r="A11455">
        <v>-8099576.14191538</v>
      </c>
      <c r="B11455">
        <v>-156047.96014732099</v>
      </c>
      <c r="C11455" t="s">
        <v>3976</v>
      </c>
    </row>
    <row r="11456" spans="1:3" x14ac:dyDescent="0.25">
      <c r="A11456">
        <v>-8098641.6630384596</v>
      </c>
      <c r="B11456">
        <v>-156047.96014732099</v>
      </c>
      <c r="C11456" t="s">
        <v>3977</v>
      </c>
    </row>
    <row r="11457" spans="1:3" x14ac:dyDescent="0.25">
      <c r="A11457">
        <v>-8097707.1841615299</v>
      </c>
      <c r="B11457">
        <v>-156047.96014732099</v>
      </c>
      <c r="C11457" t="s">
        <v>3978</v>
      </c>
    </row>
    <row r="11458" spans="1:3" x14ac:dyDescent="0.25">
      <c r="A11458">
        <v>-8096772.7052846104</v>
      </c>
      <c r="B11458">
        <v>-156047.96014732099</v>
      </c>
      <c r="C11458" t="s">
        <v>148</v>
      </c>
    </row>
    <row r="11459" spans="1:3" x14ac:dyDescent="0.25">
      <c r="A11459">
        <v>-8095838.22640769</v>
      </c>
      <c r="B11459">
        <v>-156047.96014732099</v>
      </c>
      <c r="C11459" t="s">
        <v>148</v>
      </c>
    </row>
    <row r="11460" spans="1:3" x14ac:dyDescent="0.25">
      <c r="A11460">
        <v>-8094903.7475307602</v>
      </c>
      <c r="B11460">
        <v>-156047.96014732099</v>
      </c>
      <c r="C11460" t="s">
        <v>148</v>
      </c>
    </row>
    <row r="11461" spans="1:3" x14ac:dyDescent="0.25">
      <c r="A11461">
        <v>-8093969.2686538398</v>
      </c>
      <c r="B11461">
        <v>-156047.96014732099</v>
      </c>
      <c r="C11461" t="s">
        <v>148</v>
      </c>
    </row>
    <row r="11462" spans="1:3" x14ac:dyDescent="0.25">
      <c r="A11462">
        <v>-8093034.7897769203</v>
      </c>
      <c r="B11462">
        <v>-156047.96014732099</v>
      </c>
      <c r="C11462" t="s">
        <v>148</v>
      </c>
    </row>
    <row r="11463" spans="1:3" x14ac:dyDescent="0.25">
      <c r="A11463">
        <f>-8088362.3953923 -1</f>
        <v>-8088363.3953922996</v>
      </c>
      <c r="B11463" t="s">
        <v>3979</v>
      </c>
    </row>
    <row r="11464" spans="1:3" x14ac:dyDescent="0.25">
      <c r="A11464">
        <f>-8079952.0855 -1560</f>
        <v>-8081512.0855</v>
      </c>
      <c r="B11464" t="s">
        <v>3980</v>
      </c>
    </row>
    <row r="11465" spans="1:3" x14ac:dyDescent="0.25">
      <c r="A11465">
        <f>-8076214.1699923 -1</f>
        <v>-8076215.1699922998</v>
      </c>
      <c r="B11465" t="s">
        <v>3979</v>
      </c>
    </row>
    <row r="11466" spans="1:3" x14ac:dyDescent="0.25">
      <c r="A11466">
        <f>-8067803.8601 -1560</f>
        <v>-8069363.8601000002</v>
      </c>
      <c r="B11466" t="s">
        <v>3980</v>
      </c>
    </row>
    <row r="11467" spans="1:3" x14ac:dyDescent="0.25">
      <c r="A11467">
        <f>-8064065.9445923 -1</f>
        <v>-8064066.9445922999</v>
      </c>
      <c r="B11467" t="s">
        <v>3979</v>
      </c>
    </row>
    <row r="11468" spans="1:3" x14ac:dyDescent="0.25">
      <c r="A11468">
        <f>-8055655.6347 -1560</f>
        <v>-8057215.6347000003</v>
      </c>
      <c r="B11468" t="s">
        <v>3980</v>
      </c>
    </row>
    <row r="11469" spans="1:3" x14ac:dyDescent="0.25">
      <c r="A11469">
        <f>-8051917.7191923 -1</f>
        <v>-8051918.7191923</v>
      </c>
      <c r="B11469" t="s">
        <v>3979</v>
      </c>
    </row>
    <row r="11470" spans="1:3" x14ac:dyDescent="0.25">
      <c r="A11470">
        <f>-8043507.4093 -1560</f>
        <v>-8045067.4093000004</v>
      </c>
      <c r="B11470" t="s">
        <v>3980</v>
      </c>
    </row>
    <row r="11471" spans="1:3" x14ac:dyDescent="0.25">
      <c r="A11471">
        <f>-8039769.4937923 -1</f>
        <v>-8039770.4937923001</v>
      </c>
      <c r="B11471" t="s">
        <v>3979</v>
      </c>
    </row>
    <row r="11472" spans="1:3" x14ac:dyDescent="0.25">
      <c r="A11472">
        <f>-8031359.1839 -1560</f>
        <v>-8032919.1838999996</v>
      </c>
      <c r="B11472" t="s">
        <v>3980</v>
      </c>
    </row>
    <row r="11473" spans="1:3" x14ac:dyDescent="0.25">
      <c r="A11473">
        <f>-8027621.2683923 -1</f>
        <v>-8027622.2683923002</v>
      </c>
      <c r="B11473" t="s">
        <v>3979</v>
      </c>
    </row>
    <row r="11474" spans="1:3" x14ac:dyDescent="0.25">
      <c r="A11474">
        <f>-8019210.9585 -1560</f>
        <v>-8020770.9584999997</v>
      </c>
      <c r="B11474" t="s">
        <v>3980</v>
      </c>
    </row>
    <row r="11475" spans="1:3" x14ac:dyDescent="0.25">
      <c r="A11475">
        <f>-8015473.0429923 -1</f>
        <v>-8015474.0429923004</v>
      </c>
      <c r="B11475" t="s">
        <v>3979</v>
      </c>
    </row>
    <row r="11476" spans="1:3" x14ac:dyDescent="0.25">
      <c r="A11476">
        <v>-8127610.5082230698</v>
      </c>
      <c r="B11476">
        <v>-156982.43902410701</v>
      </c>
      <c r="C11476" t="s">
        <v>3981</v>
      </c>
    </row>
    <row r="11477" spans="1:3" x14ac:dyDescent="0.25">
      <c r="A11477">
        <v>-8126676.0293461503</v>
      </c>
      <c r="B11477">
        <v>-156982.43902410701</v>
      </c>
      <c r="C11477" t="s">
        <v>3982</v>
      </c>
    </row>
    <row r="11478" spans="1:3" x14ac:dyDescent="0.25">
      <c r="A11478">
        <v>-8125741.5504692299</v>
      </c>
      <c r="B11478">
        <v>-156982.43902410701</v>
      </c>
      <c r="C11478" t="s">
        <v>3983</v>
      </c>
    </row>
    <row r="11479" spans="1:3" x14ac:dyDescent="0.25">
      <c r="A11479">
        <v>-8124807.0715923002</v>
      </c>
      <c r="B11479">
        <v>-156982.43902410701</v>
      </c>
      <c r="C11479" t="s">
        <v>253</v>
      </c>
    </row>
    <row r="11480" spans="1:3" x14ac:dyDescent="0.25">
      <c r="A11480">
        <v>-8123872.5927153798</v>
      </c>
      <c r="B11480">
        <v>-156982.43902410701</v>
      </c>
      <c r="C11480" t="s">
        <v>253</v>
      </c>
    </row>
    <row r="11481" spans="1:3" x14ac:dyDescent="0.25">
      <c r="A11481">
        <v>-8122938.1138384603</v>
      </c>
      <c r="B11481">
        <v>-156982.43902410701</v>
      </c>
      <c r="C11481" t="s">
        <v>3984</v>
      </c>
    </row>
    <row r="11482" spans="1:3" x14ac:dyDescent="0.25">
      <c r="A11482">
        <v>-8122003.6349615296</v>
      </c>
      <c r="B11482">
        <v>-156982.43902410701</v>
      </c>
      <c r="C11482" t="s">
        <v>3985</v>
      </c>
    </row>
    <row r="11483" spans="1:3" x14ac:dyDescent="0.25">
      <c r="A11483">
        <v>-8121069.1560846101</v>
      </c>
      <c r="B11483">
        <v>-156982.43902410701</v>
      </c>
      <c r="C11483" t="s">
        <v>3986</v>
      </c>
    </row>
    <row r="11484" spans="1:3" x14ac:dyDescent="0.25">
      <c r="A11484">
        <v>-8120134.6772076897</v>
      </c>
      <c r="B11484">
        <v>-156982.43902410701</v>
      </c>
      <c r="C11484" t="s">
        <v>3987</v>
      </c>
    </row>
    <row r="11485" spans="1:3" x14ac:dyDescent="0.25">
      <c r="A11485">
        <v>-8119200.19833076</v>
      </c>
      <c r="B11485">
        <v>-156982.43902410701</v>
      </c>
      <c r="C11485" t="s">
        <v>3988</v>
      </c>
    </row>
    <row r="11486" spans="1:3" x14ac:dyDescent="0.25">
      <c r="A11486">
        <v>-8118265.7194538396</v>
      </c>
      <c r="B11486">
        <v>-156982.43902410701</v>
      </c>
      <c r="C11486">
        <v>1.0648081079125399E-2</v>
      </c>
    </row>
    <row r="11487" spans="1:3" x14ac:dyDescent="0.25">
      <c r="A11487">
        <v>-8117331.2405769201</v>
      </c>
      <c r="B11487">
        <v>-156982.43902410701</v>
      </c>
      <c r="C11487" t="s">
        <v>3989</v>
      </c>
    </row>
    <row r="11488" spans="1:3" x14ac:dyDescent="0.25">
      <c r="A11488">
        <v>-8116396.7616999904</v>
      </c>
      <c r="B11488">
        <v>-156982.43902410701</v>
      </c>
      <c r="C11488" t="s">
        <v>3990</v>
      </c>
    </row>
    <row r="11489" spans="1:3" x14ac:dyDescent="0.25">
      <c r="A11489">
        <v>-8115462.28282307</v>
      </c>
      <c r="B11489">
        <v>-156982.43902410701</v>
      </c>
      <c r="C11489" t="s">
        <v>3991</v>
      </c>
    </row>
    <row r="11490" spans="1:3" x14ac:dyDescent="0.25">
      <c r="A11490">
        <v>-8114527.8039461495</v>
      </c>
      <c r="B11490">
        <v>-156982.43902410701</v>
      </c>
      <c r="C11490" t="s">
        <v>3992</v>
      </c>
    </row>
    <row r="11491" spans="1:3" x14ac:dyDescent="0.25">
      <c r="A11491">
        <v>-8113593.32506923</v>
      </c>
      <c r="B11491">
        <v>-156982.43902410701</v>
      </c>
      <c r="C11491" t="s">
        <v>3993</v>
      </c>
    </row>
    <row r="11492" spans="1:3" x14ac:dyDescent="0.25">
      <c r="A11492">
        <v>-8112658.8461923003</v>
      </c>
      <c r="B11492">
        <v>-156982.43902410701</v>
      </c>
      <c r="C11492" t="s">
        <v>3994</v>
      </c>
    </row>
    <row r="11493" spans="1:3" x14ac:dyDescent="0.25">
      <c r="A11493">
        <v>-8111724.3673153799</v>
      </c>
      <c r="B11493">
        <v>-156982.43902410701</v>
      </c>
      <c r="C11493" t="s">
        <v>3995</v>
      </c>
    </row>
    <row r="11494" spans="1:3" x14ac:dyDescent="0.25">
      <c r="A11494">
        <v>-8110789.8884384604</v>
      </c>
      <c r="B11494">
        <v>-156982.43902410701</v>
      </c>
      <c r="C11494" t="s">
        <v>3996</v>
      </c>
    </row>
    <row r="11495" spans="1:3" x14ac:dyDescent="0.25">
      <c r="A11495">
        <v>-8109855.4095615298</v>
      </c>
      <c r="B11495">
        <v>-156982.43902410701</v>
      </c>
      <c r="C11495" t="s">
        <v>3997</v>
      </c>
    </row>
    <row r="11496" spans="1:3" x14ac:dyDescent="0.25">
      <c r="A11496">
        <v>-8108920.9306846103</v>
      </c>
      <c r="B11496">
        <v>-156982.43902410701</v>
      </c>
      <c r="C11496" t="s">
        <v>3998</v>
      </c>
    </row>
    <row r="11497" spans="1:3" x14ac:dyDescent="0.25">
      <c r="A11497">
        <v>-8107986.4518076899</v>
      </c>
      <c r="B11497">
        <v>-156982.43902410701</v>
      </c>
      <c r="C11497" t="s">
        <v>3999</v>
      </c>
    </row>
    <row r="11498" spans="1:3" x14ac:dyDescent="0.25">
      <c r="A11498">
        <v>-8107051.9729307601</v>
      </c>
      <c r="B11498">
        <v>-156982.43902410701</v>
      </c>
      <c r="C11498" t="s">
        <v>4000</v>
      </c>
    </row>
    <row r="11499" spans="1:3" x14ac:dyDescent="0.25">
      <c r="A11499">
        <v>-8106117.4940538397</v>
      </c>
      <c r="B11499">
        <v>-156982.43902410701</v>
      </c>
      <c r="C11499" t="s">
        <v>4001</v>
      </c>
    </row>
    <row r="11500" spans="1:3" x14ac:dyDescent="0.25">
      <c r="A11500">
        <v>-8105183.0151769202</v>
      </c>
      <c r="B11500">
        <v>-156982.43902410701</v>
      </c>
      <c r="C11500" t="s">
        <v>4002</v>
      </c>
    </row>
    <row r="11501" spans="1:3" x14ac:dyDescent="0.25">
      <c r="A11501">
        <v>-8104248.5362999896</v>
      </c>
      <c r="B11501">
        <v>-156982.43902410701</v>
      </c>
      <c r="C11501">
        <v>0.18847194314002899</v>
      </c>
    </row>
    <row r="11502" spans="1:3" x14ac:dyDescent="0.25">
      <c r="A11502">
        <v>-8103314.0574230701</v>
      </c>
      <c r="B11502">
        <v>-156982.43902410701</v>
      </c>
      <c r="C11502" t="s">
        <v>4003</v>
      </c>
    </row>
    <row r="11503" spans="1:3" x14ac:dyDescent="0.25">
      <c r="A11503">
        <v>-8102379.5785461497</v>
      </c>
      <c r="B11503">
        <v>-156982.43902410701</v>
      </c>
      <c r="C11503" t="s">
        <v>4004</v>
      </c>
    </row>
    <row r="11504" spans="1:3" x14ac:dyDescent="0.25">
      <c r="A11504">
        <v>-8101445.0996692302</v>
      </c>
      <c r="B11504">
        <v>-156982.43902410701</v>
      </c>
      <c r="C11504">
        <v>0.21374014019966101</v>
      </c>
    </row>
    <row r="11505" spans="1:3" x14ac:dyDescent="0.25">
      <c r="A11505">
        <v>-8100510.6207923004</v>
      </c>
      <c r="B11505">
        <v>-156982.43902410701</v>
      </c>
      <c r="C11505" t="s">
        <v>4005</v>
      </c>
    </row>
    <row r="11506" spans="1:3" x14ac:dyDescent="0.25">
      <c r="A11506">
        <v>-8099576.14191538</v>
      </c>
      <c r="B11506">
        <v>-156982.43902410701</v>
      </c>
      <c r="C11506" t="s">
        <v>4006</v>
      </c>
    </row>
    <row r="11507" spans="1:3" x14ac:dyDescent="0.25">
      <c r="A11507">
        <v>-8098641.6630384596</v>
      </c>
      <c r="B11507">
        <v>-156982.43902410701</v>
      </c>
      <c r="C11507" t="s">
        <v>4007</v>
      </c>
    </row>
    <row r="11508" spans="1:3" x14ac:dyDescent="0.25">
      <c r="A11508">
        <v>-8097707.1841615299</v>
      </c>
      <c r="B11508">
        <v>-156982.43902410701</v>
      </c>
      <c r="C11508" t="s">
        <v>4008</v>
      </c>
    </row>
    <row r="11509" spans="1:3" x14ac:dyDescent="0.25">
      <c r="A11509">
        <v>-8096772.7052846104</v>
      </c>
      <c r="B11509">
        <v>-156982.43902410701</v>
      </c>
      <c r="C11509" t="s">
        <v>253</v>
      </c>
    </row>
    <row r="11510" spans="1:3" x14ac:dyDescent="0.25">
      <c r="A11510">
        <v>-8095838.22640769</v>
      </c>
      <c r="B11510">
        <v>-156982.43902410701</v>
      </c>
      <c r="C11510" t="s">
        <v>253</v>
      </c>
    </row>
    <row r="11511" spans="1:3" x14ac:dyDescent="0.25">
      <c r="A11511">
        <v>-8094903.7475307602</v>
      </c>
      <c r="B11511">
        <v>-156982.43902410701</v>
      </c>
      <c r="C11511" t="s">
        <v>253</v>
      </c>
    </row>
    <row r="11512" spans="1:3" x14ac:dyDescent="0.25">
      <c r="A11512">
        <v>-8093969.2686538398</v>
      </c>
      <c r="B11512">
        <v>-156982.43902410701</v>
      </c>
      <c r="C11512" t="s">
        <v>253</v>
      </c>
    </row>
    <row r="11513" spans="1:3" x14ac:dyDescent="0.25">
      <c r="A11513">
        <v>-8093034.7897769203</v>
      </c>
      <c r="B11513">
        <v>-156982.43902410701</v>
      </c>
      <c r="C11513" t="s">
        <v>253</v>
      </c>
    </row>
    <row r="11514" spans="1:3" x14ac:dyDescent="0.25">
      <c r="A11514">
        <v>-8092100.3108999897</v>
      </c>
      <c r="B11514">
        <v>-156982.43902410701</v>
      </c>
      <c r="C11514" t="s">
        <v>253</v>
      </c>
    </row>
    <row r="11515" spans="1:3" x14ac:dyDescent="0.25">
      <c r="A11515">
        <f>-8088362.3953923 -1</f>
        <v>-8088363.3953922996</v>
      </c>
      <c r="B11515" t="s">
        <v>4009</v>
      </c>
    </row>
    <row r="11516" spans="1:3" x14ac:dyDescent="0.25">
      <c r="A11516">
        <f>-8079952.0855 -1569</f>
        <v>-8081521.0855</v>
      </c>
      <c r="B11516" t="s">
        <v>4010</v>
      </c>
    </row>
    <row r="11517" spans="1:3" x14ac:dyDescent="0.25">
      <c r="A11517">
        <f>-8076214.1699923 -1</f>
        <v>-8076215.1699922998</v>
      </c>
      <c r="B11517" t="s">
        <v>4009</v>
      </c>
    </row>
    <row r="11518" spans="1:3" x14ac:dyDescent="0.25">
      <c r="A11518">
        <f>-8067803.8601 -1569</f>
        <v>-8069372.8601000002</v>
      </c>
      <c r="B11518" t="s">
        <v>4010</v>
      </c>
    </row>
    <row r="11519" spans="1:3" x14ac:dyDescent="0.25">
      <c r="A11519">
        <f>-8064065.9445923 -1</f>
        <v>-8064066.9445922999</v>
      </c>
      <c r="B11519" t="s">
        <v>4009</v>
      </c>
    </row>
    <row r="11520" spans="1:3" x14ac:dyDescent="0.25">
      <c r="A11520">
        <f>-8055655.6347 -1569</f>
        <v>-8057224.6347000003</v>
      </c>
      <c r="B11520" t="s">
        <v>4010</v>
      </c>
    </row>
    <row r="11521" spans="1:3" x14ac:dyDescent="0.25">
      <c r="A11521">
        <f>-8051917.7191923 -1</f>
        <v>-8051918.7191923</v>
      </c>
      <c r="B11521" t="s">
        <v>4009</v>
      </c>
    </row>
    <row r="11522" spans="1:3" x14ac:dyDescent="0.25">
      <c r="A11522">
        <f>-8043507.4093 -1569</f>
        <v>-8045076.4093000004</v>
      </c>
      <c r="B11522" t="s">
        <v>4010</v>
      </c>
    </row>
    <row r="11523" spans="1:3" x14ac:dyDescent="0.25">
      <c r="A11523">
        <f>-8039769.4937923 -1</f>
        <v>-8039770.4937923001</v>
      </c>
      <c r="B11523" t="s">
        <v>4009</v>
      </c>
    </row>
    <row r="11524" spans="1:3" x14ac:dyDescent="0.25">
      <c r="A11524">
        <f>-8031359.1839 -1569</f>
        <v>-8032928.1838999996</v>
      </c>
      <c r="B11524" t="s">
        <v>4010</v>
      </c>
    </row>
    <row r="11525" spans="1:3" x14ac:dyDescent="0.25">
      <c r="A11525">
        <f>-8027621.2683923 -1</f>
        <v>-8027622.2683923002</v>
      </c>
      <c r="B11525" t="s">
        <v>4009</v>
      </c>
    </row>
    <row r="11526" spans="1:3" x14ac:dyDescent="0.25">
      <c r="A11526">
        <f>-8019210.9585 -1569</f>
        <v>-8020779.9584999997</v>
      </c>
      <c r="B11526" t="s">
        <v>4010</v>
      </c>
    </row>
    <row r="11527" spans="1:3" x14ac:dyDescent="0.25">
      <c r="A11527">
        <f>-8015473.0429923 -1</f>
        <v>-8015474.0429923004</v>
      </c>
      <c r="B11527" t="s">
        <v>4009</v>
      </c>
    </row>
    <row r="11528" spans="1:3" x14ac:dyDescent="0.25">
      <c r="A11528">
        <v>-8127610.5082230698</v>
      </c>
      <c r="B11528">
        <v>-157916.917900892</v>
      </c>
      <c r="C11528" t="s">
        <v>4011</v>
      </c>
    </row>
    <row r="11529" spans="1:3" x14ac:dyDescent="0.25">
      <c r="A11529">
        <v>-8126676.0293461503</v>
      </c>
      <c r="B11529">
        <v>-157916.917900892</v>
      </c>
      <c r="C11529" t="s">
        <v>4012</v>
      </c>
    </row>
    <row r="11530" spans="1:3" x14ac:dyDescent="0.25">
      <c r="A11530">
        <v>-8125741.5504692299</v>
      </c>
      <c r="B11530">
        <v>-157916.917900892</v>
      </c>
      <c r="C11530" t="s">
        <v>148</v>
      </c>
    </row>
    <row r="11531" spans="1:3" x14ac:dyDescent="0.25">
      <c r="A11531">
        <v>-8124807.0715923002</v>
      </c>
      <c r="B11531">
        <v>-157916.917900892</v>
      </c>
      <c r="C11531" t="s">
        <v>148</v>
      </c>
    </row>
    <row r="11532" spans="1:3" x14ac:dyDescent="0.25">
      <c r="A11532">
        <v>-8123872.5927153798</v>
      </c>
      <c r="B11532">
        <v>-157916.917900892</v>
      </c>
      <c r="C11532" t="s">
        <v>148</v>
      </c>
    </row>
    <row r="11533" spans="1:3" x14ac:dyDescent="0.25">
      <c r="A11533">
        <v>-8122938.1138384603</v>
      </c>
      <c r="B11533">
        <v>-157916.917900892</v>
      </c>
      <c r="C11533" t="s">
        <v>148</v>
      </c>
    </row>
    <row r="11534" spans="1:3" x14ac:dyDescent="0.25">
      <c r="A11534">
        <v>-8122003.6349615296</v>
      </c>
      <c r="B11534">
        <v>-157916.917900892</v>
      </c>
      <c r="C11534" t="s">
        <v>4013</v>
      </c>
    </row>
    <row r="11535" spans="1:3" x14ac:dyDescent="0.25">
      <c r="A11535">
        <v>-8121069.1560846101</v>
      </c>
      <c r="B11535">
        <v>-157916.917900892</v>
      </c>
      <c r="C11535" t="s">
        <v>4014</v>
      </c>
    </row>
    <row r="11536" spans="1:3" x14ac:dyDescent="0.25">
      <c r="A11536">
        <v>-8120134.6772076897</v>
      </c>
      <c r="B11536">
        <v>-157916.917900892</v>
      </c>
      <c r="C11536" t="s">
        <v>4015</v>
      </c>
    </row>
    <row r="11537" spans="1:3" x14ac:dyDescent="0.25">
      <c r="A11537">
        <v>-8119200.19833076</v>
      </c>
      <c r="B11537">
        <v>-157916.917900892</v>
      </c>
      <c r="C11537" t="s">
        <v>4016</v>
      </c>
    </row>
    <row r="11538" spans="1:3" x14ac:dyDescent="0.25">
      <c r="A11538">
        <v>-8118265.7194538396</v>
      </c>
      <c r="B11538">
        <v>-157916.917900892</v>
      </c>
      <c r="C11538">
        <v>1.0447676293551899E-2</v>
      </c>
    </row>
    <row r="11539" spans="1:3" x14ac:dyDescent="0.25">
      <c r="A11539">
        <v>-8117331.2405769201</v>
      </c>
      <c r="B11539">
        <v>-157916.917900892</v>
      </c>
      <c r="C11539" t="s">
        <v>4017</v>
      </c>
    </row>
    <row r="11540" spans="1:3" x14ac:dyDescent="0.25">
      <c r="A11540">
        <v>-8116396.7616999904</v>
      </c>
      <c r="B11540">
        <v>-157916.917900892</v>
      </c>
      <c r="C11540" t="s">
        <v>4018</v>
      </c>
    </row>
    <row r="11541" spans="1:3" x14ac:dyDescent="0.25">
      <c r="A11541">
        <v>-8115462.28282307</v>
      </c>
      <c r="B11541">
        <v>-157916.917900892</v>
      </c>
      <c r="C11541" t="s">
        <v>4019</v>
      </c>
    </row>
    <row r="11542" spans="1:3" x14ac:dyDescent="0.25">
      <c r="A11542">
        <v>-8114527.8039461495</v>
      </c>
      <c r="B11542">
        <v>-157916.917900892</v>
      </c>
      <c r="C11542" t="s">
        <v>4020</v>
      </c>
    </row>
    <row r="11543" spans="1:3" x14ac:dyDescent="0.25">
      <c r="A11543">
        <v>-8113593.32506923</v>
      </c>
      <c r="B11543">
        <v>-157916.917900892</v>
      </c>
      <c r="C11543" t="s">
        <v>4021</v>
      </c>
    </row>
    <row r="11544" spans="1:3" x14ac:dyDescent="0.25">
      <c r="A11544">
        <v>-8112658.8461923003</v>
      </c>
      <c r="B11544">
        <v>-157916.917900892</v>
      </c>
      <c r="C11544" t="s">
        <v>4022</v>
      </c>
    </row>
    <row r="11545" spans="1:3" x14ac:dyDescent="0.25">
      <c r="A11545">
        <v>-8111724.3673153799</v>
      </c>
      <c r="B11545">
        <v>-157916.917900892</v>
      </c>
      <c r="C11545" t="s">
        <v>4023</v>
      </c>
    </row>
    <row r="11546" spans="1:3" x14ac:dyDescent="0.25">
      <c r="A11546">
        <v>-8110789.8884384604</v>
      </c>
      <c r="B11546">
        <v>-157916.917900892</v>
      </c>
      <c r="C11546" t="s">
        <v>4024</v>
      </c>
    </row>
    <row r="11547" spans="1:3" x14ac:dyDescent="0.25">
      <c r="A11547">
        <v>-8109855.4095615298</v>
      </c>
      <c r="B11547">
        <v>-157916.917900892</v>
      </c>
      <c r="C11547" t="s">
        <v>4025</v>
      </c>
    </row>
    <row r="11548" spans="1:3" x14ac:dyDescent="0.25">
      <c r="A11548">
        <v>-8108920.9306846103</v>
      </c>
      <c r="B11548">
        <v>-157916.917900892</v>
      </c>
      <c r="C11548" t="s">
        <v>4026</v>
      </c>
    </row>
    <row r="11549" spans="1:3" x14ac:dyDescent="0.25">
      <c r="A11549">
        <v>-8107986.4518076899</v>
      </c>
      <c r="B11549">
        <v>-157916.917900892</v>
      </c>
      <c r="C11549" t="s">
        <v>4027</v>
      </c>
    </row>
    <row r="11550" spans="1:3" x14ac:dyDescent="0.25">
      <c r="A11550">
        <v>-8107051.9729307601</v>
      </c>
      <c r="B11550">
        <v>-157916.917900892</v>
      </c>
      <c r="C11550" t="s">
        <v>4028</v>
      </c>
    </row>
    <row r="11551" spans="1:3" x14ac:dyDescent="0.25">
      <c r="A11551">
        <v>-8106117.4940538397</v>
      </c>
      <c r="B11551">
        <v>-157916.917900892</v>
      </c>
      <c r="C11551" t="s">
        <v>4029</v>
      </c>
    </row>
    <row r="11552" spans="1:3" x14ac:dyDescent="0.25">
      <c r="A11552">
        <v>-8105183.0151769202</v>
      </c>
      <c r="B11552">
        <v>-157916.917900892</v>
      </c>
      <c r="C11552" t="s">
        <v>4030</v>
      </c>
    </row>
    <row r="11553" spans="1:3" x14ac:dyDescent="0.25">
      <c r="A11553">
        <v>-8104248.5362999896</v>
      </c>
      <c r="B11553">
        <v>-157916.917900892</v>
      </c>
      <c r="C11553">
        <v>0.18383750319480799</v>
      </c>
    </row>
    <row r="11554" spans="1:3" x14ac:dyDescent="0.25">
      <c r="A11554">
        <v>-8103314.0574230701</v>
      </c>
      <c r="B11554">
        <v>-157916.917900892</v>
      </c>
      <c r="C11554" t="s">
        <v>4031</v>
      </c>
    </row>
    <row r="11555" spans="1:3" x14ac:dyDescent="0.25">
      <c r="A11555">
        <v>-8102379.5785461497</v>
      </c>
      <c r="B11555">
        <v>-157916.917900892</v>
      </c>
      <c r="C11555" t="s">
        <v>4032</v>
      </c>
    </row>
    <row r="11556" spans="1:3" x14ac:dyDescent="0.25">
      <c r="A11556">
        <v>-8101445.0996692302</v>
      </c>
      <c r="B11556">
        <v>-157916.917900892</v>
      </c>
      <c r="C11556">
        <v>0.21049137413501701</v>
      </c>
    </row>
    <row r="11557" spans="1:3" x14ac:dyDescent="0.25">
      <c r="A11557">
        <v>-8100510.6207923004</v>
      </c>
      <c r="B11557">
        <v>-157916.917900892</v>
      </c>
      <c r="C11557" t="s">
        <v>4033</v>
      </c>
    </row>
    <row r="11558" spans="1:3" x14ac:dyDescent="0.25">
      <c r="A11558">
        <v>-8099576.14191538</v>
      </c>
      <c r="B11558">
        <v>-157916.917900892</v>
      </c>
      <c r="C11558" t="s">
        <v>4034</v>
      </c>
    </row>
    <row r="11559" spans="1:3" x14ac:dyDescent="0.25">
      <c r="A11559">
        <v>-8098641.6630384596</v>
      </c>
      <c r="B11559">
        <v>-157916.917900892</v>
      </c>
      <c r="C11559" t="s">
        <v>4035</v>
      </c>
    </row>
    <row r="11560" spans="1:3" x14ac:dyDescent="0.25">
      <c r="A11560">
        <v>-8097707.1841615299</v>
      </c>
      <c r="B11560">
        <v>-157916.917900892</v>
      </c>
      <c r="C11560" t="s">
        <v>4036</v>
      </c>
    </row>
    <row r="11561" spans="1:3" x14ac:dyDescent="0.25">
      <c r="A11561">
        <v>-8096772.7052846104</v>
      </c>
      <c r="B11561">
        <v>-157916.917900892</v>
      </c>
      <c r="C11561" t="s">
        <v>148</v>
      </c>
    </row>
    <row r="11562" spans="1:3" x14ac:dyDescent="0.25">
      <c r="A11562">
        <v>-8095838.22640769</v>
      </c>
      <c r="B11562">
        <v>-157916.917900892</v>
      </c>
      <c r="C11562" t="s">
        <v>148</v>
      </c>
    </row>
    <row r="11563" spans="1:3" x14ac:dyDescent="0.25">
      <c r="A11563">
        <v>-8094903.7475307602</v>
      </c>
      <c r="B11563">
        <v>-157916.917900892</v>
      </c>
      <c r="C11563" t="s">
        <v>148</v>
      </c>
    </row>
    <row r="11564" spans="1:3" x14ac:dyDescent="0.25">
      <c r="A11564">
        <v>-8093969.2686538398</v>
      </c>
      <c r="B11564">
        <v>-157916.917900892</v>
      </c>
      <c r="C11564" t="s">
        <v>148</v>
      </c>
    </row>
    <row r="11565" spans="1:3" x14ac:dyDescent="0.25">
      <c r="A11565">
        <v>-8093034.7897769203</v>
      </c>
      <c r="B11565">
        <v>-157916.917900892</v>
      </c>
      <c r="C11565" t="s">
        <v>148</v>
      </c>
    </row>
    <row r="11566" spans="1:3" x14ac:dyDescent="0.25">
      <c r="A11566">
        <v>-8092100.3108999897</v>
      </c>
      <c r="B11566">
        <v>-157916.917900892</v>
      </c>
      <c r="C11566" t="s">
        <v>148</v>
      </c>
    </row>
    <row r="11567" spans="1:3" x14ac:dyDescent="0.25">
      <c r="A11567">
        <f>-8088362.3953923 -1</f>
        <v>-8088363.3953922996</v>
      </c>
      <c r="B11567" t="s">
        <v>4037</v>
      </c>
    </row>
    <row r="11568" spans="1:3" x14ac:dyDescent="0.25">
      <c r="A11568">
        <f>-8079952.0855 -1579</f>
        <v>-8081531.0855</v>
      </c>
      <c r="B11568" t="s">
        <v>4038</v>
      </c>
    </row>
    <row r="11569" spans="1:3" x14ac:dyDescent="0.25">
      <c r="A11569">
        <f>-8076214.1699923 -1</f>
        <v>-8076215.1699922998</v>
      </c>
      <c r="B11569" t="s">
        <v>4037</v>
      </c>
    </row>
    <row r="11570" spans="1:3" x14ac:dyDescent="0.25">
      <c r="A11570">
        <f>-8067803.8601 -1579</f>
        <v>-8069382.8601000002</v>
      </c>
      <c r="B11570" t="s">
        <v>4038</v>
      </c>
    </row>
    <row r="11571" spans="1:3" x14ac:dyDescent="0.25">
      <c r="A11571">
        <f>-8064065.9445923 -1</f>
        <v>-8064066.9445922999</v>
      </c>
      <c r="B11571" t="s">
        <v>4037</v>
      </c>
    </row>
    <row r="11572" spans="1:3" x14ac:dyDescent="0.25">
      <c r="A11572">
        <f>-8055655.6347 -1579</f>
        <v>-8057234.6347000003</v>
      </c>
      <c r="B11572" t="s">
        <v>4038</v>
      </c>
    </row>
    <row r="11573" spans="1:3" x14ac:dyDescent="0.25">
      <c r="A11573">
        <f>-8051917.7191923 -1</f>
        <v>-8051918.7191923</v>
      </c>
      <c r="B11573" t="s">
        <v>4037</v>
      </c>
    </row>
    <row r="11574" spans="1:3" x14ac:dyDescent="0.25">
      <c r="A11574">
        <f>-8043507.4093 -1579</f>
        <v>-8045086.4093000004</v>
      </c>
      <c r="B11574" t="s">
        <v>4038</v>
      </c>
    </row>
    <row r="11575" spans="1:3" x14ac:dyDescent="0.25">
      <c r="A11575">
        <f>-8039769.4937923 -1</f>
        <v>-8039770.4937923001</v>
      </c>
      <c r="B11575" t="s">
        <v>4037</v>
      </c>
    </row>
    <row r="11576" spans="1:3" x14ac:dyDescent="0.25">
      <c r="A11576">
        <f>-8031359.1839 -1579</f>
        <v>-8032938.1838999996</v>
      </c>
      <c r="B11576" t="s">
        <v>4038</v>
      </c>
    </row>
    <row r="11577" spans="1:3" x14ac:dyDescent="0.25">
      <c r="A11577">
        <f>-8027621.2683923 -1</f>
        <v>-8027622.2683923002</v>
      </c>
      <c r="B11577" t="s">
        <v>4037</v>
      </c>
    </row>
    <row r="11578" spans="1:3" x14ac:dyDescent="0.25">
      <c r="A11578">
        <f>-8019210.9585 -1579</f>
        <v>-8020789.9584999997</v>
      </c>
      <c r="B11578" t="s">
        <v>4038</v>
      </c>
    </row>
    <row r="11579" spans="1:3" x14ac:dyDescent="0.25">
      <c r="A11579">
        <f>-8015473.0429923 -1</f>
        <v>-8015474.0429923004</v>
      </c>
      <c r="B11579" t="s">
        <v>4037</v>
      </c>
    </row>
    <row r="11580" spans="1:3" x14ac:dyDescent="0.25">
      <c r="A11580">
        <v>-8128544.9870999902</v>
      </c>
      <c r="B11580">
        <v>-158851.39677767799</v>
      </c>
      <c r="C11580" t="s">
        <v>4039</v>
      </c>
    </row>
    <row r="11581" spans="1:3" x14ac:dyDescent="0.25">
      <c r="A11581">
        <v>-8127610.5082230698</v>
      </c>
      <c r="B11581">
        <v>-158851.39677767799</v>
      </c>
      <c r="C11581" t="s">
        <v>4040</v>
      </c>
    </row>
    <row r="11582" spans="1:3" x14ac:dyDescent="0.25">
      <c r="A11582">
        <v>-8126676.0293461503</v>
      </c>
      <c r="B11582">
        <v>-158851.39677767799</v>
      </c>
      <c r="C11582" t="s">
        <v>4041</v>
      </c>
    </row>
    <row r="11583" spans="1:3" x14ac:dyDescent="0.25">
      <c r="A11583">
        <v>-8125741.5504692299</v>
      </c>
      <c r="B11583">
        <v>-158851.39677767799</v>
      </c>
      <c r="C11583" t="s">
        <v>253</v>
      </c>
    </row>
    <row r="11584" spans="1:3" x14ac:dyDescent="0.25">
      <c r="A11584">
        <v>-8124807.0715923002</v>
      </c>
      <c r="B11584">
        <v>-158851.39677767799</v>
      </c>
      <c r="C11584" t="s">
        <v>4042</v>
      </c>
    </row>
    <row r="11585" spans="1:3" x14ac:dyDescent="0.25">
      <c r="A11585">
        <v>-8123872.5927153798</v>
      </c>
      <c r="B11585">
        <v>-158851.39677767799</v>
      </c>
      <c r="C11585" t="s">
        <v>4043</v>
      </c>
    </row>
    <row r="11586" spans="1:3" x14ac:dyDescent="0.25">
      <c r="A11586">
        <v>-8122938.1138384603</v>
      </c>
      <c r="B11586">
        <v>-158851.39677767799</v>
      </c>
      <c r="C11586" t="s">
        <v>253</v>
      </c>
    </row>
    <row r="11587" spans="1:3" x14ac:dyDescent="0.25">
      <c r="A11587">
        <v>-8122003.6349615296</v>
      </c>
      <c r="B11587">
        <v>-158851.39677767799</v>
      </c>
      <c r="C11587" t="s">
        <v>4044</v>
      </c>
    </row>
    <row r="11588" spans="1:3" x14ac:dyDescent="0.25">
      <c r="A11588">
        <v>-8121069.1560846101</v>
      </c>
      <c r="B11588">
        <v>-158851.39677767799</v>
      </c>
      <c r="C11588" t="s">
        <v>4045</v>
      </c>
    </row>
    <row r="11589" spans="1:3" x14ac:dyDescent="0.25">
      <c r="A11589">
        <v>-8120134.6772076897</v>
      </c>
      <c r="B11589">
        <v>-158851.39677767799</v>
      </c>
      <c r="C11589" t="s">
        <v>4046</v>
      </c>
    </row>
    <row r="11590" spans="1:3" x14ac:dyDescent="0.25">
      <c r="A11590">
        <v>-8119200.19833076</v>
      </c>
      <c r="B11590">
        <v>-158851.39677767799</v>
      </c>
      <c r="C11590" t="s">
        <v>4047</v>
      </c>
    </row>
    <row r="11591" spans="1:3" x14ac:dyDescent="0.25">
      <c r="A11591">
        <v>-8118265.7194538396</v>
      </c>
      <c r="B11591">
        <v>-158851.39677767799</v>
      </c>
      <c r="C11591">
        <v>9.9322721362113901E-3</v>
      </c>
    </row>
    <row r="11592" spans="1:3" x14ac:dyDescent="0.25">
      <c r="A11592">
        <v>-8117331.2405769201</v>
      </c>
      <c r="B11592">
        <v>-158851.39677767799</v>
      </c>
      <c r="C11592" t="s">
        <v>4048</v>
      </c>
    </row>
    <row r="11593" spans="1:3" x14ac:dyDescent="0.25">
      <c r="A11593">
        <v>-8116396.7616999904</v>
      </c>
      <c r="B11593">
        <v>-158851.39677767799</v>
      </c>
      <c r="C11593" t="s">
        <v>4049</v>
      </c>
    </row>
    <row r="11594" spans="1:3" x14ac:dyDescent="0.25">
      <c r="A11594">
        <v>-8115462.28282307</v>
      </c>
      <c r="B11594">
        <v>-158851.39677767799</v>
      </c>
      <c r="C11594" t="s">
        <v>4050</v>
      </c>
    </row>
    <row r="11595" spans="1:3" x14ac:dyDescent="0.25">
      <c r="A11595">
        <v>-8114527.8039461495</v>
      </c>
      <c r="B11595">
        <v>-158851.39677767799</v>
      </c>
      <c r="C11595" t="s">
        <v>4051</v>
      </c>
    </row>
    <row r="11596" spans="1:3" x14ac:dyDescent="0.25">
      <c r="A11596">
        <v>-8113593.32506923</v>
      </c>
      <c r="B11596">
        <v>-158851.39677767799</v>
      </c>
      <c r="C11596" t="s">
        <v>4052</v>
      </c>
    </row>
    <row r="11597" spans="1:3" x14ac:dyDescent="0.25">
      <c r="A11597">
        <v>-8112658.8461923003</v>
      </c>
      <c r="B11597">
        <v>-158851.39677767799</v>
      </c>
      <c r="C11597" t="s">
        <v>4053</v>
      </c>
    </row>
    <row r="11598" spans="1:3" x14ac:dyDescent="0.25">
      <c r="A11598">
        <v>-8111724.3673153799</v>
      </c>
      <c r="B11598">
        <v>-158851.39677767799</v>
      </c>
      <c r="C11598" t="s">
        <v>4054</v>
      </c>
    </row>
    <row r="11599" spans="1:3" x14ac:dyDescent="0.25">
      <c r="A11599">
        <v>-8110789.8884384604</v>
      </c>
      <c r="B11599">
        <v>-158851.39677767799</v>
      </c>
      <c r="C11599" t="s">
        <v>4055</v>
      </c>
    </row>
    <row r="11600" spans="1:3" x14ac:dyDescent="0.25">
      <c r="A11600">
        <v>-8109855.4095615298</v>
      </c>
      <c r="B11600">
        <v>-158851.39677767799</v>
      </c>
      <c r="C11600" t="s">
        <v>4056</v>
      </c>
    </row>
    <row r="11601" spans="1:3" x14ac:dyDescent="0.25">
      <c r="A11601">
        <v>-8108920.9306846103</v>
      </c>
      <c r="B11601">
        <v>-158851.39677767799</v>
      </c>
      <c r="C11601" t="s">
        <v>4057</v>
      </c>
    </row>
    <row r="11602" spans="1:3" x14ac:dyDescent="0.25">
      <c r="A11602">
        <v>-8107986.4518076899</v>
      </c>
      <c r="B11602">
        <v>-158851.39677767799</v>
      </c>
      <c r="C11602" t="s">
        <v>4058</v>
      </c>
    </row>
    <row r="11603" spans="1:3" x14ac:dyDescent="0.25">
      <c r="A11603">
        <v>-8107051.9729307601</v>
      </c>
      <c r="B11603">
        <v>-158851.39677767799</v>
      </c>
      <c r="C11603" t="s">
        <v>4059</v>
      </c>
    </row>
    <row r="11604" spans="1:3" x14ac:dyDescent="0.25">
      <c r="A11604">
        <v>-8106117.4940538397</v>
      </c>
      <c r="B11604">
        <v>-158851.39677767799</v>
      </c>
      <c r="C11604" t="s">
        <v>4060</v>
      </c>
    </row>
    <row r="11605" spans="1:3" x14ac:dyDescent="0.25">
      <c r="A11605">
        <v>-8105183.0151769202</v>
      </c>
      <c r="B11605">
        <v>-158851.39677767799</v>
      </c>
      <c r="C11605" t="s">
        <v>4061</v>
      </c>
    </row>
    <row r="11606" spans="1:3" x14ac:dyDescent="0.25">
      <c r="A11606">
        <v>-8104248.5362999896</v>
      </c>
      <c r="B11606">
        <v>-158851.39677767799</v>
      </c>
      <c r="C11606">
        <v>0.179908707737922</v>
      </c>
    </row>
    <row r="11607" spans="1:3" x14ac:dyDescent="0.25">
      <c r="A11607">
        <v>-8103314.0574230701</v>
      </c>
      <c r="B11607">
        <v>-158851.39677767799</v>
      </c>
      <c r="C11607" t="s">
        <v>4062</v>
      </c>
    </row>
    <row r="11608" spans="1:3" x14ac:dyDescent="0.25">
      <c r="A11608">
        <v>-8102379.5785461497</v>
      </c>
      <c r="B11608">
        <v>-158851.39677767799</v>
      </c>
      <c r="C11608" t="s">
        <v>4063</v>
      </c>
    </row>
    <row r="11609" spans="1:3" x14ac:dyDescent="0.25">
      <c r="A11609">
        <v>-8101445.0996692302</v>
      </c>
      <c r="B11609">
        <v>-158851.39677767799</v>
      </c>
      <c r="C11609">
        <v>0.207631781697273</v>
      </c>
    </row>
    <row r="11610" spans="1:3" x14ac:dyDescent="0.25">
      <c r="A11610">
        <v>-8100510.6207923004</v>
      </c>
      <c r="B11610">
        <v>-158851.39677767799</v>
      </c>
      <c r="C11610" t="s">
        <v>4064</v>
      </c>
    </row>
    <row r="11611" spans="1:3" x14ac:dyDescent="0.25">
      <c r="A11611">
        <v>-8099576.14191538</v>
      </c>
      <c r="B11611">
        <v>-158851.39677767799</v>
      </c>
      <c r="C11611" t="s">
        <v>4065</v>
      </c>
    </row>
    <row r="11612" spans="1:3" x14ac:dyDescent="0.25">
      <c r="A11612">
        <v>-8098641.6630384596</v>
      </c>
      <c r="B11612">
        <v>-158851.39677767799</v>
      </c>
      <c r="C11612" t="s">
        <v>4066</v>
      </c>
    </row>
    <row r="11613" spans="1:3" x14ac:dyDescent="0.25">
      <c r="A11613">
        <v>-8097707.1841615299</v>
      </c>
      <c r="B11613">
        <v>-158851.39677767799</v>
      </c>
      <c r="C11613" t="s">
        <v>4067</v>
      </c>
    </row>
    <row r="11614" spans="1:3" x14ac:dyDescent="0.25">
      <c r="A11614">
        <v>-8096772.7052846104</v>
      </c>
      <c r="B11614">
        <v>-158851.39677767799</v>
      </c>
      <c r="C11614" t="s">
        <v>4068</v>
      </c>
    </row>
    <row r="11615" spans="1:3" x14ac:dyDescent="0.25">
      <c r="A11615">
        <v>-8095838.22640769</v>
      </c>
      <c r="B11615">
        <v>-158851.39677767799</v>
      </c>
      <c r="C11615" t="s">
        <v>253</v>
      </c>
    </row>
    <row r="11616" spans="1:3" x14ac:dyDescent="0.25">
      <c r="A11616">
        <v>-8094903.7475307602</v>
      </c>
      <c r="B11616">
        <v>-158851.39677767799</v>
      </c>
      <c r="C11616" t="s">
        <v>253</v>
      </c>
    </row>
    <row r="11617" spans="1:3" x14ac:dyDescent="0.25">
      <c r="A11617">
        <v>-8093969.2686538398</v>
      </c>
      <c r="B11617">
        <v>-158851.39677767799</v>
      </c>
      <c r="C11617" t="s">
        <v>253</v>
      </c>
    </row>
    <row r="11618" spans="1:3" x14ac:dyDescent="0.25">
      <c r="A11618">
        <v>-8093034.7897769203</v>
      </c>
      <c r="B11618">
        <v>-158851.39677767799</v>
      </c>
      <c r="C11618" t="s">
        <v>253</v>
      </c>
    </row>
    <row r="11619" spans="1:3" x14ac:dyDescent="0.25">
      <c r="A11619">
        <v>-8092100.3108999897</v>
      </c>
      <c r="B11619">
        <v>-158851.39677767799</v>
      </c>
      <c r="C11619" t="s">
        <v>253</v>
      </c>
    </row>
    <row r="11620" spans="1:3" x14ac:dyDescent="0.25">
      <c r="A11620">
        <v>-8091165.8320230702</v>
      </c>
      <c r="B11620">
        <v>-158851.39677767799</v>
      </c>
      <c r="C11620" t="s">
        <v>253</v>
      </c>
    </row>
    <row r="11621" spans="1:3" x14ac:dyDescent="0.25">
      <c r="A11621">
        <f>-8088362.3953923 -1</f>
        <v>-8088363.3953922996</v>
      </c>
      <c r="B11621" t="s">
        <v>4069</v>
      </c>
    </row>
    <row r="11622" spans="1:3" x14ac:dyDescent="0.25">
      <c r="A11622">
        <f>-8079952.0855 -1588</f>
        <v>-8081540.0855</v>
      </c>
      <c r="B11622" t="s">
        <v>4070</v>
      </c>
    </row>
    <row r="11623" spans="1:3" x14ac:dyDescent="0.25">
      <c r="A11623">
        <f>-8076214.1699923 -1</f>
        <v>-8076215.1699922998</v>
      </c>
      <c r="B11623" t="s">
        <v>4069</v>
      </c>
    </row>
    <row r="11624" spans="1:3" x14ac:dyDescent="0.25">
      <c r="A11624">
        <f>-8067803.8601 -1588</f>
        <v>-8069391.8601000002</v>
      </c>
      <c r="B11624" t="s">
        <v>4070</v>
      </c>
    </row>
    <row r="11625" spans="1:3" x14ac:dyDescent="0.25">
      <c r="A11625">
        <f>-8064065.9445923 -1</f>
        <v>-8064066.9445922999</v>
      </c>
      <c r="B11625" t="s">
        <v>4069</v>
      </c>
    </row>
    <row r="11626" spans="1:3" x14ac:dyDescent="0.25">
      <c r="A11626">
        <f>-8055655.6347 -1588</f>
        <v>-8057243.6347000003</v>
      </c>
      <c r="B11626" t="s">
        <v>4070</v>
      </c>
    </row>
    <row r="11627" spans="1:3" x14ac:dyDescent="0.25">
      <c r="A11627">
        <f>-8051917.7191923 -1</f>
        <v>-8051918.7191923</v>
      </c>
      <c r="B11627" t="s">
        <v>4069</v>
      </c>
    </row>
    <row r="11628" spans="1:3" x14ac:dyDescent="0.25">
      <c r="A11628">
        <f>-8043507.4093 -1588</f>
        <v>-8045095.4093000004</v>
      </c>
      <c r="B11628" t="s">
        <v>4070</v>
      </c>
    </row>
    <row r="11629" spans="1:3" x14ac:dyDescent="0.25">
      <c r="A11629">
        <f>-8039769.4937923 -1</f>
        <v>-8039770.4937923001</v>
      </c>
      <c r="B11629" t="s">
        <v>4069</v>
      </c>
    </row>
    <row r="11630" spans="1:3" x14ac:dyDescent="0.25">
      <c r="A11630">
        <f>-8031359.1839 -1588</f>
        <v>-8032947.1838999996</v>
      </c>
      <c r="B11630" t="s">
        <v>4070</v>
      </c>
    </row>
    <row r="11631" spans="1:3" x14ac:dyDescent="0.25">
      <c r="A11631">
        <f>-8027621.2683923 -1</f>
        <v>-8027622.2683923002</v>
      </c>
      <c r="B11631" t="s">
        <v>4069</v>
      </c>
    </row>
    <row r="11632" spans="1:3" x14ac:dyDescent="0.25">
      <c r="A11632">
        <f>-8019210.9585 -1588</f>
        <v>-8020798.9584999997</v>
      </c>
      <c r="B11632" t="s">
        <v>4070</v>
      </c>
    </row>
    <row r="11633" spans="1:3" x14ac:dyDescent="0.25">
      <c r="A11633">
        <f>-8015473.0429923 -1</f>
        <v>-8015474.0429923004</v>
      </c>
      <c r="B11633" t="s">
        <v>4069</v>
      </c>
    </row>
    <row r="11634" spans="1:3" x14ac:dyDescent="0.25">
      <c r="A11634">
        <v>-8129479.46597692</v>
      </c>
      <c r="B11634">
        <v>-159785.87565446401</v>
      </c>
      <c r="C11634" t="s">
        <v>4071</v>
      </c>
    </row>
    <row r="11635" spans="1:3" x14ac:dyDescent="0.25">
      <c r="A11635">
        <v>-8128544.9870999902</v>
      </c>
      <c r="B11635">
        <v>-159785.87565446401</v>
      </c>
      <c r="C11635" t="s">
        <v>4072</v>
      </c>
    </row>
    <row r="11636" spans="1:3" x14ac:dyDescent="0.25">
      <c r="A11636">
        <v>-8127610.5082230698</v>
      </c>
      <c r="B11636">
        <v>-159785.87565446401</v>
      </c>
      <c r="C11636" t="s">
        <v>4073</v>
      </c>
    </row>
    <row r="11637" spans="1:3" x14ac:dyDescent="0.25">
      <c r="A11637">
        <v>-8126676.0293461503</v>
      </c>
      <c r="B11637">
        <v>-159785.87565446401</v>
      </c>
      <c r="C11637" t="s">
        <v>4074</v>
      </c>
    </row>
    <row r="11638" spans="1:3" x14ac:dyDescent="0.25">
      <c r="A11638">
        <v>-8125741.5504692299</v>
      </c>
      <c r="B11638">
        <v>-159785.87565446401</v>
      </c>
      <c r="C11638" t="s">
        <v>4075</v>
      </c>
    </row>
    <row r="11639" spans="1:3" x14ac:dyDescent="0.25">
      <c r="A11639">
        <v>-8124807.0715923002</v>
      </c>
      <c r="B11639">
        <v>-159785.87565446401</v>
      </c>
      <c r="C11639" t="s">
        <v>4076</v>
      </c>
    </row>
    <row r="11640" spans="1:3" x14ac:dyDescent="0.25">
      <c r="A11640">
        <v>-8123872.5927153798</v>
      </c>
      <c r="B11640">
        <v>-159785.87565446401</v>
      </c>
      <c r="C11640" t="s">
        <v>4077</v>
      </c>
    </row>
    <row r="11641" spans="1:3" x14ac:dyDescent="0.25">
      <c r="A11641">
        <v>-8122938.1138384603</v>
      </c>
      <c r="B11641">
        <v>-159785.87565446401</v>
      </c>
      <c r="C11641" t="s">
        <v>286</v>
      </c>
    </row>
    <row r="11642" spans="1:3" x14ac:dyDescent="0.25">
      <c r="A11642">
        <v>-8122003.6349615296</v>
      </c>
      <c r="B11642">
        <v>-159785.87565446401</v>
      </c>
      <c r="C11642" t="s">
        <v>4078</v>
      </c>
    </row>
    <row r="11643" spans="1:3" x14ac:dyDescent="0.25">
      <c r="A11643">
        <v>-8121069.1560846101</v>
      </c>
      <c r="B11643">
        <v>-159785.87565446401</v>
      </c>
      <c r="C11643" t="s">
        <v>4079</v>
      </c>
    </row>
    <row r="11644" spans="1:3" x14ac:dyDescent="0.25">
      <c r="A11644">
        <v>-8120134.6772076897</v>
      </c>
      <c r="B11644">
        <v>-159785.87565446401</v>
      </c>
      <c r="C11644" t="s">
        <v>4080</v>
      </c>
    </row>
    <row r="11645" spans="1:3" x14ac:dyDescent="0.25">
      <c r="A11645">
        <v>-8119200.19833076</v>
      </c>
      <c r="B11645">
        <v>-159785.87565446401</v>
      </c>
      <c r="C11645" t="s">
        <v>4081</v>
      </c>
    </row>
    <row r="11646" spans="1:3" x14ac:dyDescent="0.25">
      <c r="A11646">
        <v>-8118265.7194538396</v>
      </c>
      <c r="B11646">
        <v>-159785.87565446401</v>
      </c>
      <c r="C11646">
        <v>9.4814300537109306E-3</v>
      </c>
    </row>
    <row r="11647" spans="1:3" x14ac:dyDescent="0.25">
      <c r="A11647">
        <v>-8117331.2405769201</v>
      </c>
      <c r="B11647">
        <v>-159785.87565446401</v>
      </c>
      <c r="C11647" t="s">
        <v>4082</v>
      </c>
    </row>
    <row r="11648" spans="1:3" x14ac:dyDescent="0.25">
      <c r="A11648">
        <v>-8116396.7616999904</v>
      </c>
      <c r="B11648">
        <v>-159785.87565446401</v>
      </c>
      <c r="C11648" t="s">
        <v>4083</v>
      </c>
    </row>
    <row r="11649" spans="1:3" x14ac:dyDescent="0.25">
      <c r="A11649">
        <v>-8115462.28282307</v>
      </c>
      <c r="B11649">
        <v>-159785.87565446401</v>
      </c>
      <c r="C11649" t="s">
        <v>4084</v>
      </c>
    </row>
    <row r="11650" spans="1:3" x14ac:dyDescent="0.25">
      <c r="A11650">
        <v>-8114527.8039461495</v>
      </c>
      <c r="B11650">
        <v>-159785.87565446401</v>
      </c>
      <c r="C11650" t="s">
        <v>4085</v>
      </c>
    </row>
    <row r="11651" spans="1:3" x14ac:dyDescent="0.25">
      <c r="A11651">
        <v>-8113593.32506923</v>
      </c>
      <c r="B11651">
        <v>-159785.87565446401</v>
      </c>
      <c r="C11651" t="s">
        <v>4086</v>
      </c>
    </row>
    <row r="11652" spans="1:3" x14ac:dyDescent="0.25">
      <c r="A11652">
        <v>-8112658.8461923003</v>
      </c>
      <c r="B11652">
        <v>-159785.87565446401</v>
      </c>
      <c r="C11652" t="s">
        <v>4087</v>
      </c>
    </row>
    <row r="11653" spans="1:3" x14ac:dyDescent="0.25">
      <c r="A11653">
        <v>-8111724.3673153799</v>
      </c>
      <c r="B11653">
        <v>-159785.87565446401</v>
      </c>
      <c r="C11653" t="s">
        <v>4088</v>
      </c>
    </row>
    <row r="11654" spans="1:3" x14ac:dyDescent="0.25">
      <c r="A11654">
        <v>-8110789.8884384604</v>
      </c>
      <c r="B11654">
        <v>-159785.87565446401</v>
      </c>
      <c r="C11654" t="s">
        <v>4089</v>
      </c>
    </row>
    <row r="11655" spans="1:3" x14ac:dyDescent="0.25">
      <c r="A11655">
        <v>-8109855.4095615298</v>
      </c>
      <c r="B11655">
        <v>-159785.87565446401</v>
      </c>
      <c r="C11655" t="s">
        <v>4090</v>
      </c>
    </row>
    <row r="11656" spans="1:3" x14ac:dyDescent="0.25">
      <c r="A11656">
        <v>-8108920.9306846103</v>
      </c>
      <c r="B11656">
        <v>-159785.87565446401</v>
      </c>
      <c r="C11656" t="s">
        <v>4091</v>
      </c>
    </row>
    <row r="11657" spans="1:3" x14ac:dyDescent="0.25">
      <c r="A11657">
        <v>-8107986.4518076899</v>
      </c>
      <c r="B11657">
        <v>-159785.87565446401</v>
      </c>
      <c r="C11657" t="s">
        <v>4092</v>
      </c>
    </row>
    <row r="11658" spans="1:3" x14ac:dyDescent="0.25">
      <c r="A11658">
        <v>-8107051.9729307601</v>
      </c>
      <c r="B11658">
        <v>-159785.87565446401</v>
      </c>
      <c r="C11658" t="s">
        <v>4093</v>
      </c>
    </row>
    <row r="11659" spans="1:3" x14ac:dyDescent="0.25">
      <c r="A11659">
        <v>-8106117.4940538397</v>
      </c>
      <c r="B11659">
        <v>-159785.87565446401</v>
      </c>
      <c r="C11659" t="s">
        <v>4094</v>
      </c>
    </row>
    <row r="11660" spans="1:3" x14ac:dyDescent="0.25">
      <c r="A11660">
        <v>-8105183.0151769202</v>
      </c>
      <c r="B11660">
        <v>-159785.87565446401</v>
      </c>
      <c r="C11660" t="s">
        <v>4095</v>
      </c>
    </row>
    <row r="11661" spans="1:3" x14ac:dyDescent="0.25">
      <c r="A11661">
        <v>-8104248.5362999896</v>
      </c>
      <c r="B11661">
        <v>-159785.87565446401</v>
      </c>
      <c r="C11661">
        <v>0.18073605000972701</v>
      </c>
    </row>
    <row r="11662" spans="1:3" x14ac:dyDescent="0.25">
      <c r="A11662">
        <v>-8103314.0574230701</v>
      </c>
      <c r="B11662">
        <v>-159785.87565446401</v>
      </c>
      <c r="C11662" t="s">
        <v>4096</v>
      </c>
    </row>
    <row r="11663" spans="1:3" x14ac:dyDescent="0.25">
      <c r="A11663">
        <v>-8102379.5785461497</v>
      </c>
      <c r="B11663">
        <v>-159785.87565446401</v>
      </c>
      <c r="C11663" t="s">
        <v>4097</v>
      </c>
    </row>
    <row r="11664" spans="1:3" x14ac:dyDescent="0.25">
      <c r="A11664">
        <v>-8101445.0996692302</v>
      </c>
      <c r="B11664">
        <v>-159785.87565446401</v>
      </c>
      <c r="C11664">
        <v>0.20333537459373399</v>
      </c>
    </row>
    <row r="11665" spans="1:3" x14ac:dyDescent="0.25">
      <c r="A11665">
        <v>-8100510.6207923004</v>
      </c>
      <c r="B11665">
        <v>-159785.87565446401</v>
      </c>
      <c r="C11665" t="s">
        <v>4098</v>
      </c>
    </row>
    <row r="11666" spans="1:3" x14ac:dyDescent="0.25">
      <c r="A11666">
        <v>-8099576.14191538</v>
      </c>
      <c r="B11666">
        <v>-159785.87565446401</v>
      </c>
      <c r="C11666" t="s">
        <v>4099</v>
      </c>
    </row>
    <row r="11667" spans="1:3" x14ac:dyDescent="0.25">
      <c r="A11667">
        <v>-8098641.6630384596</v>
      </c>
      <c r="B11667">
        <v>-159785.87565446401</v>
      </c>
      <c r="C11667" t="s">
        <v>4100</v>
      </c>
    </row>
    <row r="11668" spans="1:3" x14ac:dyDescent="0.25">
      <c r="A11668">
        <v>-8097707.1841615299</v>
      </c>
      <c r="B11668">
        <v>-159785.87565446401</v>
      </c>
      <c r="C11668" t="s">
        <v>4101</v>
      </c>
    </row>
    <row r="11669" spans="1:3" x14ac:dyDescent="0.25">
      <c r="A11669">
        <v>-8096772.7052846104</v>
      </c>
      <c r="B11669">
        <v>-159785.87565446401</v>
      </c>
      <c r="C11669" t="s">
        <v>4102</v>
      </c>
    </row>
    <row r="11670" spans="1:3" x14ac:dyDescent="0.25">
      <c r="A11670">
        <v>-8095838.22640769</v>
      </c>
      <c r="B11670">
        <v>-159785.87565446401</v>
      </c>
      <c r="C11670" t="s">
        <v>286</v>
      </c>
    </row>
    <row r="11671" spans="1:3" x14ac:dyDescent="0.25">
      <c r="A11671">
        <v>-8094903.7475307602</v>
      </c>
      <c r="B11671">
        <v>-159785.87565446401</v>
      </c>
      <c r="C11671" t="s">
        <v>286</v>
      </c>
    </row>
    <row r="11672" spans="1:3" x14ac:dyDescent="0.25">
      <c r="A11672">
        <v>-8093969.2686538398</v>
      </c>
      <c r="B11672">
        <v>-159785.87565446401</v>
      </c>
      <c r="C11672" t="s">
        <v>286</v>
      </c>
    </row>
    <row r="11673" spans="1:3" x14ac:dyDescent="0.25">
      <c r="A11673">
        <v>-8093034.7897769203</v>
      </c>
      <c r="B11673">
        <v>-159785.87565446401</v>
      </c>
      <c r="C11673" t="s">
        <v>286</v>
      </c>
    </row>
    <row r="11674" spans="1:3" x14ac:dyDescent="0.25">
      <c r="A11674">
        <v>-8092100.3108999897</v>
      </c>
      <c r="B11674">
        <v>-159785.87565446401</v>
      </c>
      <c r="C11674" t="s">
        <v>286</v>
      </c>
    </row>
    <row r="11675" spans="1:3" x14ac:dyDescent="0.25">
      <c r="A11675">
        <v>-8091165.8320230702</v>
      </c>
      <c r="B11675">
        <v>-159785.87565446401</v>
      </c>
      <c r="C11675" t="s">
        <v>286</v>
      </c>
    </row>
    <row r="11676" spans="1:3" x14ac:dyDescent="0.25">
      <c r="A11676">
        <f>-8088362.3953923 -1</f>
        <v>-8088363.3953922996</v>
      </c>
      <c r="B11676" t="s">
        <v>4103</v>
      </c>
    </row>
    <row r="11677" spans="1:3" x14ac:dyDescent="0.25">
      <c r="A11677">
        <f>-8079952.0855 -1597</f>
        <v>-8081549.0855</v>
      </c>
      <c r="B11677" t="s">
        <v>4104</v>
      </c>
    </row>
    <row r="11678" spans="1:3" x14ac:dyDescent="0.25">
      <c r="A11678">
        <f>-8076214.1699923 -1</f>
        <v>-8076215.1699922998</v>
      </c>
      <c r="B11678" t="s">
        <v>4103</v>
      </c>
    </row>
    <row r="11679" spans="1:3" x14ac:dyDescent="0.25">
      <c r="A11679">
        <f>-8067803.8601 -1597</f>
        <v>-8069400.8601000002</v>
      </c>
      <c r="B11679" t="s">
        <v>4104</v>
      </c>
    </row>
    <row r="11680" spans="1:3" x14ac:dyDescent="0.25">
      <c r="A11680">
        <f>-8064065.9445923 -1</f>
        <v>-8064066.9445922999</v>
      </c>
      <c r="B11680" t="s">
        <v>4103</v>
      </c>
    </row>
    <row r="11681" spans="1:3" x14ac:dyDescent="0.25">
      <c r="A11681">
        <f>-8055655.6347 -1597</f>
        <v>-8057252.6347000003</v>
      </c>
      <c r="B11681" t="s">
        <v>4104</v>
      </c>
    </row>
    <row r="11682" spans="1:3" x14ac:dyDescent="0.25">
      <c r="A11682">
        <f>-8051917.7191923 -1</f>
        <v>-8051918.7191923</v>
      </c>
      <c r="B11682" t="s">
        <v>4103</v>
      </c>
    </row>
    <row r="11683" spans="1:3" x14ac:dyDescent="0.25">
      <c r="A11683">
        <f>-8043507.4093 -1597</f>
        <v>-8045104.4093000004</v>
      </c>
      <c r="B11683" t="s">
        <v>4104</v>
      </c>
    </row>
    <row r="11684" spans="1:3" x14ac:dyDescent="0.25">
      <c r="A11684">
        <f>-8039769.4937923 -1</f>
        <v>-8039770.4937923001</v>
      </c>
      <c r="B11684" t="s">
        <v>4103</v>
      </c>
    </row>
    <row r="11685" spans="1:3" x14ac:dyDescent="0.25">
      <c r="A11685">
        <f>-8031359.1839 -1597</f>
        <v>-8032956.1838999996</v>
      </c>
      <c r="B11685" t="s">
        <v>4104</v>
      </c>
    </row>
    <row r="11686" spans="1:3" x14ac:dyDescent="0.25">
      <c r="A11686">
        <f>-8027621.2683923 -1</f>
        <v>-8027622.2683923002</v>
      </c>
      <c r="B11686" t="s">
        <v>4103</v>
      </c>
    </row>
    <row r="11687" spans="1:3" x14ac:dyDescent="0.25">
      <c r="A11687">
        <f>-8019210.9585 -1597</f>
        <v>-8020807.9584999997</v>
      </c>
      <c r="B11687" t="s">
        <v>4104</v>
      </c>
    </row>
    <row r="11688" spans="1:3" x14ac:dyDescent="0.25">
      <c r="A11688">
        <f>-8015473.0429923 -1</f>
        <v>-8015474.0429923004</v>
      </c>
      <c r="B11688" t="s">
        <v>4103</v>
      </c>
    </row>
    <row r="11689" spans="1:3" x14ac:dyDescent="0.25">
      <c r="A11689">
        <v>-8129479.46597692</v>
      </c>
      <c r="B11689">
        <v>-160720.354531249</v>
      </c>
      <c r="C11689" t="s">
        <v>4105</v>
      </c>
    </row>
    <row r="11690" spans="1:3" x14ac:dyDescent="0.25">
      <c r="A11690">
        <v>-8128544.9870999902</v>
      </c>
      <c r="B11690">
        <v>-160720.354531249</v>
      </c>
      <c r="C11690" t="s">
        <v>4039</v>
      </c>
    </row>
    <row r="11691" spans="1:3" x14ac:dyDescent="0.25">
      <c r="A11691">
        <v>-8127610.5082230698</v>
      </c>
      <c r="B11691">
        <v>-160720.354531249</v>
      </c>
      <c r="C11691" t="s">
        <v>4040</v>
      </c>
    </row>
    <row r="11692" spans="1:3" x14ac:dyDescent="0.25">
      <c r="A11692">
        <v>-8126676.0293461503</v>
      </c>
      <c r="B11692">
        <v>-160720.354531249</v>
      </c>
      <c r="C11692" t="s">
        <v>4106</v>
      </c>
    </row>
    <row r="11693" spans="1:3" x14ac:dyDescent="0.25">
      <c r="A11693">
        <v>-8125741.5504692299</v>
      </c>
      <c r="B11693">
        <v>-160720.354531249</v>
      </c>
      <c r="C11693" t="s">
        <v>4107</v>
      </c>
    </row>
    <row r="11694" spans="1:3" x14ac:dyDescent="0.25">
      <c r="A11694">
        <v>-8124807.0715923002</v>
      </c>
      <c r="B11694">
        <v>-160720.354531249</v>
      </c>
      <c r="C11694" t="s">
        <v>4108</v>
      </c>
    </row>
    <row r="11695" spans="1:3" x14ac:dyDescent="0.25">
      <c r="A11695">
        <v>-8123872.5927153798</v>
      </c>
      <c r="B11695">
        <v>-160720.354531249</v>
      </c>
      <c r="C11695" t="s">
        <v>4109</v>
      </c>
    </row>
    <row r="11696" spans="1:3" x14ac:dyDescent="0.25">
      <c r="A11696">
        <v>-8122938.1138384603</v>
      </c>
      <c r="B11696">
        <v>-160720.354531249</v>
      </c>
      <c r="C11696" t="s">
        <v>4110</v>
      </c>
    </row>
    <row r="11697" spans="1:3" x14ac:dyDescent="0.25">
      <c r="A11697">
        <v>-8122003.6349615296</v>
      </c>
      <c r="B11697">
        <v>-160720.354531249</v>
      </c>
      <c r="C11697" t="s">
        <v>4111</v>
      </c>
    </row>
    <row r="11698" spans="1:3" x14ac:dyDescent="0.25">
      <c r="A11698">
        <v>-8121069.1560846101</v>
      </c>
      <c r="B11698">
        <v>-160720.354531249</v>
      </c>
      <c r="C11698" t="s">
        <v>4112</v>
      </c>
    </row>
    <row r="11699" spans="1:3" x14ac:dyDescent="0.25">
      <c r="A11699">
        <v>-8120134.6772076897</v>
      </c>
      <c r="B11699">
        <v>-160720.354531249</v>
      </c>
      <c r="C11699" t="s">
        <v>4113</v>
      </c>
    </row>
    <row r="11700" spans="1:3" x14ac:dyDescent="0.25">
      <c r="A11700">
        <v>-8119200.19833076</v>
      </c>
      <c r="B11700">
        <v>-160720.354531249</v>
      </c>
      <c r="C11700" t="s">
        <v>4114</v>
      </c>
    </row>
    <row r="11701" spans="1:3" x14ac:dyDescent="0.25">
      <c r="A11701">
        <v>-8118265.7194538396</v>
      </c>
      <c r="B11701">
        <v>-160720.354531249</v>
      </c>
      <c r="C11701">
        <v>7.9164765775203705E-3</v>
      </c>
    </row>
    <row r="11702" spans="1:3" x14ac:dyDescent="0.25">
      <c r="A11702">
        <v>-8117331.2405769201</v>
      </c>
      <c r="B11702">
        <v>-160720.354531249</v>
      </c>
      <c r="C11702" t="s">
        <v>4115</v>
      </c>
    </row>
    <row r="11703" spans="1:3" x14ac:dyDescent="0.25">
      <c r="A11703">
        <v>-8116396.7616999904</v>
      </c>
      <c r="B11703">
        <v>-160720.354531249</v>
      </c>
      <c r="C11703" t="s">
        <v>4116</v>
      </c>
    </row>
    <row r="11704" spans="1:3" x14ac:dyDescent="0.25">
      <c r="A11704">
        <v>-8115462.28282307</v>
      </c>
      <c r="B11704">
        <v>-160720.354531249</v>
      </c>
      <c r="C11704" t="s">
        <v>4117</v>
      </c>
    </row>
    <row r="11705" spans="1:3" x14ac:dyDescent="0.25">
      <c r="A11705">
        <v>-8114527.8039461495</v>
      </c>
      <c r="B11705">
        <v>-160720.354531249</v>
      </c>
      <c r="C11705" t="s">
        <v>4118</v>
      </c>
    </row>
    <row r="11706" spans="1:3" x14ac:dyDescent="0.25">
      <c r="A11706">
        <v>-8113593.32506923</v>
      </c>
      <c r="B11706">
        <v>-160720.354531249</v>
      </c>
      <c r="C11706" t="s">
        <v>4119</v>
      </c>
    </row>
    <row r="11707" spans="1:3" x14ac:dyDescent="0.25">
      <c r="A11707">
        <v>-8112658.8461923003</v>
      </c>
      <c r="B11707">
        <v>-160720.354531249</v>
      </c>
      <c r="C11707" t="s">
        <v>4120</v>
      </c>
    </row>
    <row r="11708" spans="1:3" x14ac:dyDescent="0.25">
      <c r="A11708">
        <v>-8111724.3673153799</v>
      </c>
      <c r="B11708">
        <v>-160720.354531249</v>
      </c>
      <c r="C11708" t="s">
        <v>4121</v>
      </c>
    </row>
    <row r="11709" spans="1:3" x14ac:dyDescent="0.25">
      <c r="A11709">
        <v>-8110789.8884384604</v>
      </c>
      <c r="B11709">
        <v>-160720.354531249</v>
      </c>
      <c r="C11709" t="s">
        <v>4122</v>
      </c>
    </row>
    <row r="11710" spans="1:3" x14ac:dyDescent="0.25">
      <c r="A11710">
        <v>-8109855.4095615298</v>
      </c>
      <c r="B11710">
        <v>-160720.354531249</v>
      </c>
      <c r="C11710" t="s">
        <v>4123</v>
      </c>
    </row>
    <row r="11711" spans="1:3" x14ac:dyDescent="0.25">
      <c r="A11711">
        <v>-8108920.9306846103</v>
      </c>
      <c r="B11711">
        <v>-160720.354531249</v>
      </c>
      <c r="C11711" t="s">
        <v>4124</v>
      </c>
    </row>
    <row r="11712" spans="1:3" x14ac:dyDescent="0.25">
      <c r="A11712">
        <v>-8107986.4518076899</v>
      </c>
      <c r="B11712">
        <v>-160720.354531249</v>
      </c>
      <c r="C11712" t="s">
        <v>4125</v>
      </c>
    </row>
    <row r="11713" spans="1:3" x14ac:dyDescent="0.25">
      <c r="A11713">
        <v>-8107051.9729307601</v>
      </c>
      <c r="B11713">
        <v>-160720.354531249</v>
      </c>
      <c r="C11713" t="s">
        <v>4126</v>
      </c>
    </row>
    <row r="11714" spans="1:3" x14ac:dyDescent="0.25">
      <c r="A11714">
        <v>-8106117.4940538397</v>
      </c>
      <c r="B11714">
        <v>-160720.354531249</v>
      </c>
      <c r="C11714" t="s">
        <v>4127</v>
      </c>
    </row>
    <row r="11715" spans="1:3" x14ac:dyDescent="0.25">
      <c r="A11715">
        <v>-8105183.0151769202</v>
      </c>
      <c r="B11715">
        <v>-160720.354531249</v>
      </c>
      <c r="C11715" t="s">
        <v>4128</v>
      </c>
    </row>
    <row r="11716" spans="1:3" x14ac:dyDescent="0.25">
      <c r="A11716">
        <v>-8104248.5362999896</v>
      </c>
      <c r="B11716">
        <v>-160720.354531249</v>
      </c>
      <c r="C11716">
        <v>0.16996504366397799</v>
      </c>
    </row>
    <row r="11717" spans="1:3" x14ac:dyDescent="0.25">
      <c r="A11717">
        <v>-8103314.0574230701</v>
      </c>
      <c r="B11717">
        <v>-160720.354531249</v>
      </c>
      <c r="C11717" t="s">
        <v>4129</v>
      </c>
    </row>
    <row r="11718" spans="1:3" x14ac:dyDescent="0.25">
      <c r="A11718">
        <v>-8102379.5785461497</v>
      </c>
      <c r="B11718">
        <v>-160720.354531249</v>
      </c>
      <c r="C11718" t="s">
        <v>4130</v>
      </c>
    </row>
    <row r="11719" spans="1:3" x14ac:dyDescent="0.25">
      <c r="A11719">
        <v>-8101445.0996692302</v>
      </c>
      <c r="B11719">
        <v>-160720.354531249</v>
      </c>
      <c r="C11719">
        <v>0.199251368641853</v>
      </c>
    </row>
    <row r="11720" spans="1:3" x14ac:dyDescent="0.25">
      <c r="A11720">
        <v>-8100510.6207923004</v>
      </c>
      <c r="B11720">
        <v>-160720.354531249</v>
      </c>
      <c r="C11720" t="s">
        <v>4131</v>
      </c>
    </row>
    <row r="11721" spans="1:3" x14ac:dyDescent="0.25">
      <c r="A11721">
        <v>-8099576.14191538</v>
      </c>
      <c r="B11721">
        <v>-160720.354531249</v>
      </c>
      <c r="C11721" t="s">
        <v>4132</v>
      </c>
    </row>
    <row r="11722" spans="1:3" x14ac:dyDescent="0.25">
      <c r="A11722">
        <v>-8098641.6630384596</v>
      </c>
      <c r="B11722">
        <v>-160720.354531249</v>
      </c>
      <c r="C11722" t="s">
        <v>4133</v>
      </c>
    </row>
    <row r="11723" spans="1:3" x14ac:dyDescent="0.25">
      <c r="A11723">
        <v>-8097707.1841615299</v>
      </c>
      <c r="B11723">
        <v>-160720.354531249</v>
      </c>
      <c r="C11723" t="s">
        <v>4134</v>
      </c>
    </row>
    <row r="11724" spans="1:3" x14ac:dyDescent="0.25">
      <c r="A11724">
        <v>-8096772.7052846104</v>
      </c>
      <c r="B11724">
        <v>-160720.354531249</v>
      </c>
      <c r="C11724" t="s">
        <v>4135</v>
      </c>
    </row>
    <row r="11725" spans="1:3" x14ac:dyDescent="0.25">
      <c r="A11725">
        <v>-8095838.22640769</v>
      </c>
      <c r="B11725">
        <v>-160720.354531249</v>
      </c>
      <c r="C11725" t="s">
        <v>4136</v>
      </c>
    </row>
    <row r="11726" spans="1:3" x14ac:dyDescent="0.25">
      <c r="A11726">
        <v>-8094903.7475307602</v>
      </c>
      <c r="B11726">
        <v>-160720.354531249</v>
      </c>
      <c r="C11726" t="s">
        <v>253</v>
      </c>
    </row>
    <row r="11727" spans="1:3" x14ac:dyDescent="0.25">
      <c r="A11727">
        <v>-8093969.2686538398</v>
      </c>
      <c r="B11727">
        <v>-160720.354531249</v>
      </c>
      <c r="C11727" t="s">
        <v>253</v>
      </c>
    </row>
    <row r="11728" spans="1:3" x14ac:dyDescent="0.25">
      <c r="A11728">
        <v>-8093034.7897769203</v>
      </c>
      <c r="B11728">
        <v>-160720.354531249</v>
      </c>
      <c r="C11728" t="s">
        <v>253</v>
      </c>
    </row>
    <row r="11729" spans="1:3" x14ac:dyDescent="0.25">
      <c r="A11729">
        <v>-8092100.3108999897</v>
      </c>
      <c r="B11729">
        <v>-160720.354531249</v>
      </c>
      <c r="C11729" t="s">
        <v>253</v>
      </c>
    </row>
    <row r="11730" spans="1:3" x14ac:dyDescent="0.25">
      <c r="A11730">
        <v>-8091165.8320230702</v>
      </c>
      <c r="B11730">
        <v>-160720.354531249</v>
      </c>
      <c r="C11730" t="s">
        <v>253</v>
      </c>
    </row>
    <row r="11731" spans="1:3" x14ac:dyDescent="0.25">
      <c r="A11731">
        <v>-8090231.3531461498</v>
      </c>
      <c r="B11731">
        <v>-160720.354531249</v>
      </c>
      <c r="C11731">
        <v>0</v>
      </c>
    </row>
    <row r="11732" spans="1:3" x14ac:dyDescent="0.25">
      <c r="A11732">
        <f>-8088362.3953923 -1</f>
        <v>-8088363.3953922996</v>
      </c>
      <c r="B11732" t="s">
        <v>4137</v>
      </c>
    </row>
    <row r="11733" spans="1:3" x14ac:dyDescent="0.25">
      <c r="A11733">
        <f>-8079952.0855 -1607</f>
        <v>-8081559.0855</v>
      </c>
      <c r="B11733" t="s">
        <v>4138</v>
      </c>
    </row>
    <row r="11734" spans="1:3" x14ac:dyDescent="0.25">
      <c r="A11734">
        <f>-8076214.1699923 -1</f>
        <v>-8076215.1699922998</v>
      </c>
      <c r="B11734" t="s">
        <v>4137</v>
      </c>
    </row>
    <row r="11735" spans="1:3" x14ac:dyDescent="0.25">
      <c r="A11735">
        <f>-8067803.8601 -1607</f>
        <v>-8069410.8601000002</v>
      </c>
      <c r="B11735" t="s">
        <v>4138</v>
      </c>
    </row>
    <row r="11736" spans="1:3" x14ac:dyDescent="0.25">
      <c r="A11736">
        <f>-8064065.9445923 -1</f>
        <v>-8064066.9445922999</v>
      </c>
      <c r="B11736" t="s">
        <v>4137</v>
      </c>
    </row>
    <row r="11737" spans="1:3" x14ac:dyDescent="0.25">
      <c r="A11737">
        <f>-8055655.6347 -1607</f>
        <v>-8057262.6347000003</v>
      </c>
      <c r="B11737" t="s">
        <v>4138</v>
      </c>
    </row>
    <row r="11738" spans="1:3" x14ac:dyDescent="0.25">
      <c r="A11738">
        <f>-8051917.7191923 -1</f>
        <v>-8051918.7191923</v>
      </c>
      <c r="B11738" t="s">
        <v>4137</v>
      </c>
    </row>
    <row r="11739" spans="1:3" x14ac:dyDescent="0.25">
      <c r="A11739">
        <f>-8043507.4093 -1607</f>
        <v>-8045114.4093000004</v>
      </c>
      <c r="B11739" t="s">
        <v>4138</v>
      </c>
    </row>
    <row r="11740" spans="1:3" x14ac:dyDescent="0.25">
      <c r="A11740">
        <f>-8039769.4937923 -1</f>
        <v>-8039770.4937923001</v>
      </c>
      <c r="B11740" t="s">
        <v>4137</v>
      </c>
    </row>
    <row r="11741" spans="1:3" x14ac:dyDescent="0.25">
      <c r="A11741">
        <f>-8031359.1839 -1607</f>
        <v>-8032966.1838999996</v>
      </c>
      <c r="B11741" t="s">
        <v>4138</v>
      </c>
    </row>
    <row r="11742" spans="1:3" x14ac:dyDescent="0.25">
      <c r="A11742">
        <f>-8027621.2683923 -1</f>
        <v>-8027622.2683923002</v>
      </c>
      <c r="B11742" t="s">
        <v>4137</v>
      </c>
    </row>
    <row r="11743" spans="1:3" x14ac:dyDescent="0.25">
      <c r="A11743">
        <f>-8019210.9585 -1607</f>
        <v>-8020817.9584999997</v>
      </c>
      <c r="B11743" t="s">
        <v>4138</v>
      </c>
    </row>
    <row r="11744" spans="1:3" x14ac:dyDescent="0.25">
      <c r="A11744">
        <f>-8015473.0429923 -1</f>
        <v>-8015474.0429923004</v>
      </c>
      <c r="B11744" t="s">
        <v>4137</v>
      </c>
    </row>
    <row r="11745" spans="1:3" x14ac:dyDescent="0.25">
      <c r="A11745">
        <v>-8130413.9448538404</v>
      </c>
      <c r="B11745">
        <v>-161654.83340803499</v>
      </c>
      <c r="C11745" t="s">
        <v>820</v>
      </c>
    </row>
    <row r="11746" spans="1:3" x14ac:dyDescent="0.25">
      <c r="A11746">
        <v>-8129479.46597692</v>
      </c>
      <c r="B11746">
        <v>-161654.83340803499</v>
      </c>
      <c r="C11746" t="s">
        <v>4139</v>
      </c>
    </row>
    <row r="11747" spans="1:3" x14ac:dyDescent="0.25">
      <c r="A11747">
        <v>-8128544.9870999902</v>
      </c>
      <c r="B11747">
        <v>-161654.83340803499</v>
      </c>
      <c r="C11747" t="s">
        <v>4140</v>
      </c>
    </row>
    <row r="11748" spans="1:3" x14ac:dyDescent="0.25">
      <c r="A11748">
        <v>-8127610.5082230698</v>
      </c>
      <c r="B11748">
        <v>-161654.83340803499</v>
      </c>
      <c r="C11748" t="s">
        <v>4141</v>
      </c>
    </row>
    <row r="11749" spans="1:3" x14ac:dyDescent="0.25">
      <c r="A11749">
        <v>-8126676.0293461503</v>
      </c>
      <c r="B11749">
        <v>-161654.83340803499</v>
      </c>
      <c r="C11749" t="s">
        <v>4142</v>
      </c>
    </row>
    <row r="11750" spans="1:3" x14ac:dyDescent="0.25">
      <c r="A11750">
        <v>-8125741.5504692299</v>
      </c>
      <c r="B11750">
        <v>-161654.83340803499</v>
      </c>
      <c r="C11750" t="s">
        <v>4143</v>
      </c>
    </row>
    <row r="11751" spans="1:3" x14ac:dyDescent="0.25">
      <c r="A11751">
        <v>-8124807.0715923002</v>
      </c>
      <c r="B11751">
        <v>-161654.83340803499</v>
      </c>
      <c r="C11751" t="s">
        <v>4144</v>
      </c>
    </row>
    <row r="11752" spans="1:3" x14ac:dyDescent="0.25">
      <c r="A11752">
        <v>-8123872.5927153798</v>
      </c>
      <c r="B11752">
        <v>-161654.83340803499</v>
      </c>
      <c r="C11752" t="s">
        <v>4145</v>
      </c>
    </row>
    <row r="11753" spans="1:3" x14ac:dyDescent="0.25">
      <c r="A11753">
        <v>-8122938.1138384603</v>
      </c>
      <c r="B11753">
        <v>-161654.83340803499</v>
      </c>
      <c r="C11753" t="s">
        <v>4146</v>
      </c>
    </row>
    <row r="11754" spans="1:3" x14ac:dyDescent="0.25">
      <c r="A11754">
        <v>-8122003.6349615296</v>
      </c>
      <c r="B11754">
        <v>-161654.83340803499</v>
      </c>
      <c r="C11754" t="s">
        <v>4147</v>
      </c>
    </row>
    <row r="11755" spans="1:3" x14ac:dyDescent="0.25">
      <c r="A11755">
        <v>-8121069.1560846101</v>
      </c>
      <c r="B11755">
        <v>-161654.83340803499</v>
      </c>
      <c r="C11755" t="s">
        <v>4148</v>
      </c>
    </row>
    <row r="11756" spans="1:3" x14ac:dyDescent="0.25">
      <c r="A11756">
        <v>-8120134.6772076897</v>
      </c>
      <c r="B11756">
        <v>-161654.83340803499</v>
      </c>
      <c r="C11756" t="s">
        <v>4149</v>
      </c>
    </row>
    <row r="11757" spans="1:3" x14ac:dyDescent="0.25">
      <c r="A11757">
        <v>-8119200.19833076</v>
      </c>
      <c r="B11757">
        <v>-161654.83340803499</v>
      </c>
      <c r="C11757" t="s">
        <v>4150</v>
      </c>
    </row>
    <row r="11758" spans="1:3" x14ac:dyDescent="0.25">
      <c r="A11758">
        <v>-8118265.7194538396</v>
      </c>
      <c r="B11758">
        <v>-161654.83340803499</v>
      </c>
      <c r="C11758">
        <v>7.6989354565739597E-3</v>
      </c>
    </row>
    <row r="11759" spans="1:3" x14ac:dyDescent="0.25">
      <c r="A11759">
        <v>-8117331.2405769201</v>
      </c>
      <c r="B11759">
        <v>-161654.83340803499</v>
      </c>
      <c r="C11759" t="s">
        <v>4151</v>
      </c>
    </row>
    <row r="11760" spans="1:3" x14ac:dyDescent="0.25">
      <c r="A11760">
        <v>-8116396.7616999904</v>
      </c>
      <c r="B11760">
        <v>-161654.83340803499</v>
      </c>
      <c r="C11760" t="s">
        <v>4152</v>
      </c>
    </row>
    <row r="11761" spans="1:3" x14ac:dyDescent="0.25">
      <c r="A11761">
        <v>-8115462.28282307</v>
      </c>
      <c r="B11761">
        <v>-161654.83340803499</v>
      </c>
      <c r="C11761" t="s">
        <v>4153</v>
      </c>
    </row>
    <row r="11762" spans="1:3" x14ac:dyDescent="0.25">
      <c r="A11762">
        <v>-8114527.8039461495</v>
      </c>
      <c r="B11762">
        <v>-161654.83340803499</v>
      </c>
      <c r="C11762" t="s">
        <v>4154</v>
      </c>
    </row>
    <row r="11763" spans="1:3" x14ac:dyDescent="0.25">
      <c r="A11763">
        <v>-8113593.32506923</v>
      </c>
      <c r="B11763">
        <v>-161654.83340803499</v>
      </c>
      <c r="C11763" t="s">
        <v>4155</v>
      </c>
    </row>
    <row r="11764" spans="1:3" x14ac:dyDescent="0.25">
      <c r="A11764">
        <v>-8112658.8461923003</v>
      </c>
      <c r="B11764">
        <v>-161654.83340803499</v>
      </c>
      <c r="C11764" t="s">
        <v>4156</v>
      </c>
    </row>
    <row r="11765" spans="1:3" x14ac:dyDescent="0.25">
      <c r="A11765">
        <v>-8111724.3673153799</v>
      </c>
      <c r="B11765">
        <v>-161654.83340803499</v>
      </c>
      <c r="C11765" t="s">
        <v>4157</v>
      </c>
    </row>
    <row r="11766" spans="1:3" x14ac:dyDescent="0.25">
      <c r="A11766">
        <v>-8110789.8884384604</v>
      </c>
      <c r="B11766">
        <v>-161654.83340803499</v>
      </c>
      <c r="C11766" t="s">
        <v>4158</v>
      </c>
    </row>
    <row r="11767" spans="1:3" x14ac:dyDescent="0.25">
      <c r="A11767">
        <v>-8109855.4095615298</v>
      </c>
      <c r="B11767">
        <v>-161654.83340803499</v>
      </c>
      <c r="C11767" t="s">
        <v>4159</v>
      </c>
    </row>
    <row r="11768" spans="1:3" x14ac:dyDescent="0.25">
      <c r="A11768">
        <v>-8108920.9306846103</v>
      </c>
      <c r="B11768">
        <v>-161654.83340803499</v>
      </c>
      <c r="C11768" t="s">
        <v>4160</v>
      </c>
    </row>
    <row r="11769" spans="1:3" x14ac:dyDescent="0.25">
      <c r="A11769">
        <v>-8107986.4518076899</v>
      </c>
      <c r="B11769">
        <v>-161654.83340803499</v>
      </c>
      <c r="C11769" t="s">
        <v>4161</v>
      </c>
    </row>
    <row r="11770" spans="1:3" x14ac:dyDescent="0.25">
      <c r="A11770">
        <v>-8107051.9729307601</v>
      </c>
      <c r="B11770">
        <v>-161654.83340803499</v>
      </c>
      <c r="C11770" t="s">
        <v>4162</v>
      </c>
    </row>
    <row r="11771" spans="1:3" x14ac:dyDescent="0.25">
      <c r="A11771">
        <v>-8106117.4940538397</v>
      </c>
      <c r="B11771">
        <v>-161654.83340803499</v>
      </c>
      <c r="C11771" t="s">
        <v>4163</v>
      </c>
    </row>
    <row r="11772" spans="1:3" x14ac:dyDescent="0.25">
      <c r="A11772">
        <v>-8105183.0151769202</v>
      </c>
      <c r="B11772">
        <v>-161654.83340803499</v>
      </c>
      <c r="C11772" t="s">
        <v>4164</v>
      </c>
    </row>
    <row r="11773" spans="1:3" x14ac:dyDescent="0.25">
      <c r="A11773">
        <v>-8104248.5362999896</v>
      </c>
      <c r="B11773">
        <v>-161654.83340803499</v>
      </c>
      <c r="C11773">
        <v>0.15793693065643299</v>
      </c>
    </row>
    <row r="11774" spans="1:3" x14ac:dyDescent="0.25">
      <c r="A11774">
        <v>-8103314.0574230701</v>
      </c>
      <c r="B11774">
        <v>-161654.83340803499</v>
      </c>
      <c r="C11774" t="s">
        <v>4165</v>
      </c>
    </row>
    <row r="11775" spans="1:3" x14ac:dyDescent="0.25">
      <c r="A11775">
        <v>-8102379.5785461497</v>
      </c>
      <c r="B11775">
        <v>-161654.83340803499</v>
      </c>
      <c r="C11775" t="s">
        <v>4166</v>
      </c>
    </row>
    <row r="11776" spans="1:3" x14ac:dyDescent="0.25">
      <c r="A11776">
        <v>-8101445.0996692302</v>
      </c>
      <c r="B11776">
        <v>-161654.83340803499</v>
      </c>
      <c r="C11776">
        <v>0.192712873220443</v>
      </c>
    </row>
    <row r="11777" spans="1:3" x14ac:dyDescent="0.25">
      <c r="A11777">
        <v>-8100510.6207923004</v>
      </c>
      <c r="B11777">
        <v>-161654.83340803499</v>
      </c>
      <c r="C11777" t="s">
        <v>4167</v>
      </c>
    </row>
    <row r="11778" spans="1:3" x14ac:dyDescent="0.25">
      <c r="A11778">
        <v>-8099576.14191538</v>
      </c>
      <c r="B11778">
        <v>-161654.83340803499</v>
      </c>
      <c r="C11778" t="s">
        <v>4168</v>
      </c>
    </row>
    <row r="11779" spans="1:3" x14ac:dyDescent="0.25">
      <c r="A11779">
        <v>-8098641.6630384596</v>
      </c>
      <c r="B11779">
        <v>-161654.83340803499</v>
      </c>
      <c r="C11779" t="s">
        <v>4169</v>
      </c>
    </row>
    <row r="11780" spans="1:3" x14ac:dyDescent="0.25">
      <c r="A11780">
        <v>-8097707.1841615299</v>
      </c>
      <c r="B11780">
        <v>-161654.83340803499</v>
      </c>
      <c r="C11780" t="s">
        <v>4170</v>
      </c>
    </row>
    <row r="11781" spans="1:3" x14ac:dyDescent="0.25">
      <c r="A11781">
        <v>-8096772.7052846104</v>
      </c>
      <c r="B11781">
        <v>-161654.83340803499</v>
      </c>
      <c r="C11781" t="s">
        <v>4171</v>
      </c>
    </row>
    <row r="11782" spans="1:3" x14ac:dyDescent="0.25">
      <c r="A11782">
        <v>-8095838.22640769</v>
      </c>
      <c r="B11782">
        <v>-161654.83340803499</v>
      </c>
      <c r="C11782" t="s">
        <v>4172</v>
      </c>
    </row>
    <row r="11783" spans="1:3" x14ac:dyDescent="0.25">
      <c r="A11783">
        <v>-8094903.7475307602</v>
      </c>
      <c r="B11783">
        <v>-161654.83340803499</v>
      </c>
      <c r="C11783" t="s">
        <v>4173</v>
      </c>
    </row>
    <row r="11784" spans="1:3" x14ac:dyDescent="0.25">
      <c r="A11784">
        <v>-8093969.2686538398</v>
      </c>
      <c r="B11784">
        <v>-161654.83340803499</v>
      </c>
      <c r="C11784" t="s">
        <v>820</v>
      </c>
    </row>
    <row r="11785" spans="1:3" x14ac:dyDescent="0.25">
      <c r="A11785">
        <v>-8093034.7897769203</v>
      </c>
      <c r="B11785">
        <v>-161654.83340803499</v>
      </c>
      <c r="C11785" t="s">
        <v>820</v>
      </c>
    </row>
    <row r="11786" spans="1:3" x14ac:dyDescent="0.25">
      <c r="A11786">
        <v>-8092100.3108999897</v>
      </c>
      <c r="B11786">
        <v>-161654.83340803499</v>
      </c>
      <c r="C11786" t="s">
        <v>820</v>
      </c>
    </row>
    <row r="11787" spans="1:3" x14ac:dyDescent="0.25">
      <c r="A11787">
        <v>-8091165.8320230702</v>
      </c>
      <c r="B11787">
        <v>-161654.83340803499</v>
      </c>
      <c r="C11787" t="s">
        <v>820</v>
      </c>
    </row>
    <row r="11788" spans="1:3" x14ac:dyDescent="0.25">
      <c r="A11788">
        <v>-8090231.3531461498</v>
      </c>
      <c r="B11788">
        <v>-161654.83340803499</v>
      </c>
      <c r="C11788">
        <v>0</v>
      </c>
    </row>
    <row r="11789" spans="1:3" x14ac:dyDescent="0.25">
      <c r="A11789">
        <f>-8088362.3953923 -1</f>
        <v>-8088363.3953922996</v>
      </c>
      <c r="B11789" t="s">
        <v>4174</v>
      </c>
    </row>
    <row r="11790" spans="1:3" x14ac:dyDescent="0.25">
      <c r="A11790">
        <f>-8079952.0855 -1616</f>
        <v>-8081568.0855</v>
      </c>
      <c r="B11790" t="s">
        <v>4175</v>
      </c>
    </row>
    <row r="11791" spans="1:3" x14ac:dyDescent="0.25">
      <c r="A11791">
        <f>-8076214.1699923 -1</f>
        <v>-8076215.1699922998</v>
      </c>
      <c r="B11791" t="s">
        <v>4174</v>
      </c>
    </row>
    <row r="11792" spans="1:3" x14ac:dyDescent="0.25">
      <c r="A11792">
        <f>-8067803.8601 -1616</f>
        <v>-8069419.8601000002</v>
      </c>
      <c r="B11792" t="s">
        <v>4175</v>
      </c>
    </row>
    <row r="11793" spans="1:3" x14ac:dyDescent="0.25">
      <c r="A11793">
        <f>-8064065.9445923 -1</f>
        <v>-8064066.9445922999</v>
      </c>
      <c r="B11793" t="s">
        <v>4174</v>
      </c>
    </row>
    <row r="11794" spans="1:3" x14ac:dyDescent="0.25">
      <c r="A11794">
        <f>-8055655.6347 -1616</f>
        <v>-8057271.6347000003</v>
      </c>
      <c r="B11794" t="s">
        <v>4175</v>
      </c>
    </row>
    <row r="11795" spans="1:3" x14ac:dyDescent="0.25">
      <c r="A11795">
        <f>-8051917.7191923 -1</f>
        <v>-8051918.7191923</v>
      </c>
      <c r="B11795" t="s">
        <v>4174</v>
      </c>
    </row>
    <row r="11796" spans="1:3" x14ac:dyDescent="0.25">
      <c r="A11796">
        <f>-8043507.4093 -1616</f>
        <v>-8045123.4093000004</v>
      </c>
      <c r="B11796" t="s">
        <v>4175</v>
      </c>
    </row>
    <row r="11797" spans="1:3" x14ac:dyDescent="0.25">
      <c r="A11797">
        <f>-8039769.4937923 -1</f>
        <v>-8039770.4937923001</v>
      </c>
      <c r="B11797" t="s">
        <v>4174</v>
      </c>
    </row>
    <row r="11798" spans="1:3" x14ac:dyDescent="0.25">
      <c r="A11798">
        <f>-8031359.1839 -1616</f>
        <v>-8032975.1838999996</v>
      </c>
      <c r="B11798" t="s">
        <v>4175</v>
      </c>
    </row>
    <row r="11799" spans="1:3" x14ac:dyDescent="0.25">
      <c r="A11799">
        <f>-8027621.2683923 -1</f>
        <v>-8027622.2683923002</v>
      </c>
      <c r="B11799" t="s">
        <v>4174</v>
      </c>
    </row>
    <row r="11800" spans="1:3" x14ac:dyDescent="0.25">
      <c r="A11800">
        <f>-8019210.9585 -1616</f>
        <v>-8020826.9584999997</v>
      </c>
      <c r="B11800" t="s">
        <v>4175</v>
      </c>
    </row>
    <row r="11801" spans="1:3" x14ac:dyDescent="0.25">
      <c r="A11801">
        <f>-8015473.0429923 -1</f>
        <v>-8015474.0429923004</v>
      </c>
      <c r="B11801" t="s">
        <v>4174</v>
      </c>
    </row>
    <row r="11802" spans="1:3" x14ac:dyDescent="0.25">
      <c r="A11802">
        <v>-8130413.9448538404</v>
      </c>
      <c r="B11802">
        <v>-162589.312284821</v>
      </c>
      <c r="C11802" t="s">
        <v>111</v>
      </c>
    </row>
    <row r="11803" spans="1:3" x14ac:dyDescent="0.25">
      <c r="A11803">
        <v>-8129479.46597692</v>
      </c>
      <c r="B11803">
        <v>-162589.312284821</v>
      </c>
      <c r="C11803" t="s">
        <v>4176</v>
      </c>
    </row>
    <row r="11804" spans="1:3" x14ac:dyDescent="0.25">
      <c r="A11804">
        <v>-8128544.9870999902</v>
      </c>
      <c r="B11804">
        <v>-162589.312284821</v>
      </c>
      <c r="C11804" t="s">
        <v>4177</v>
      </c>
    </row>
    <row r="11805" spans="1:3" x14ac:dyDescent="0.25">
      <c r="A11805">
        <v>-8127610.5082230698</v>
      </c>
      <c r="B11805">
        <v>-162589.312284821</v>
      </c>
      <c r="C11805" t="s">
        <v>4178</v>
      </c>
    </row>
    <row r="11806" spans="1:3" x14ac:dyDescent="0.25">
      <c r="A11806">
        <v>-8126676.0293461503</v>
      </c>
      <c r="B11806">
        <v>-162589.312284821</v>
      </c>
      <c r="C11806" t="s">
        <v>4179</v>
      </c>
    </row>
    <row r="11807" spans="1:3" x14ac:dyDescent="0.25">
      <c r="A11807">
        <v>-8125741.5504692299</v>
      </c>
      <c r="B11807">
        <v>-162589.312284821</v>
      </c>
      <c r="C11807" t="s">
        <v>4180</v>
      </c>
    </row>
    <row r="11808" spans="1:3" x14ac:dyDescent="0.25">
      <c r="A11808">
        <v>-8124807.0715923002</v>
      </c>
      <c r="B11808">
        <v>-162589.312284821</v>
      </c>
      <c r="C11808" t="s">
        <v>4181</v>
      </c>
    </row>
    <row r="11809" spans="1:3" x14ac:dyDescent="0.25">
      <c r="A11809">
        <v>-8123872.5927153798</v>
      </c>
      <c r="B11809">
        <v>-162589.312284821</v>
      </c>
      <c r="C11809" t="s">
        <v>4182</v>
      </c>
    </row>
    <row r="11810" spans="1:3" x14ac:dyDescent="0.25">
      <c r="A11810">
        <v>-8122938.1138384603</v>
      </c>
      <c r="B11810">
        <v>-162589.312284821</v>
      </c>
      <c r="C11810" t="s">
        <v>4183</v>
      </c>
    </row>
    <row r="11811" spans="1:3" x14ac:dyDescent="0.25">
      <c r="A11811">
        <v>-8122003.6349615296</v>
      </c>
      <c r="B11811">
        <v>-162589.312284821</v>
      </c>
      <c r="C11811" t="s">
        <v>4184</v>
      </c>
    </row>
    <row r="11812" spans="1:3" x14ac:dyDescent="0.25">
      <c r="A11812">
        <v>-8121069.1560846101</v>
      </c>
      <c r="B11812">
        <v>-162589.312284821</v>
      </c>
      <c r="C11812" t="s">
        <v>4185</v>
      </c>
    </row>
    <row r="11813" spans="1:3" x14ac:dyDescent="0.25">
      <c r="A11813">
        <v>-8120134.6772076897</v>
      </c>
      <c r="B11813">
        <v>-162589.312284821</v>
      </c>
      <c r="C11813" t="s">
        <v>4186</v>
      </c>
    </row>
    <row r="11814" spans="1:3" x14ac:dyDescent="0.25">
      <c r="A11814">
        <v>-8119200.19833076</v>
      </c>
      <c r="B11814">
        <v>-162589.312284821</v>
      </c>
      <c r="C11814" t="s">
        <v>4187</v>
      </c>
    </row>
    <row r="11815" spans="1:3" x14ac:dyDescent="0.25">
      <c r="A11815">
        <v>-8118265.7194538396</v>
      </c>
      <c r="B11815">
        <v>-162589.312284821</v>
      </c>
      <c r="C11815">
        <v>7.6443348079919798E-3</v>
      </c>
    </row>
    <row r="11816" spans="1:3" x14ac:dyDescent="0.25">
      <c r="A11816">
        <v>-8117331.2405769201</v>
      </c>
      <c r="B11816">
        <v>-162589.312284821</v>
      </c>
      <c r="C11816" t="s">
        <v>4188</v>
      </c>
    </row>
    <row r="11817" spans="1:3" x14ac:dyDescent="0.25">
      <c r="A11817">
        <v>-8116396.7616999904</v>
      </c>
      <c r="B11817">
        <v>-162589.312284821</v>
      </c>
      <c r="C11817" t="s">
        <v>4189</v>
      </c>
    </row>
    <row r="11818" spans="1:3" x14ac:dyDescent="0.25">
      <c r="A11818">
        <v>-8115462.28282307</v>
      </c>
      <c r="B11818">
        <v>-162589.312284821</v>
      </c>
      <c r="C11818" t="s">
        <v>4190</v>
      </c>
    </row>
    <row r="11819" spans="1:3" x14ac:dyDescent="0.25">
      <c r="A11819">
        <v>-8114527.8039461495</v>
      </c>
      <c r="B11819">
        <v>-162589.312284821</v>
      </c>
      <c r="C11819" t="s">
        <v>4191</v>
      </c>
    </row>
    <row r="11820" spans="1:3" x14ac:dyDescent="0.25">
      <c r="A11820">
        <v>-8113593.32506923</v>
      </c>
      <c r="B11820">
        <v>-162589.312284821</v>
      </c>
      <c r="C11820" t="s">
        <v>4192</v>
      </c>
    </row>
    <row r="11821" spans="1:3" x14ac:dyDescent="0.25">
      <c r="A11821">
        <v>-8112658.8461923003</v>
      </c>
      <c r="B11821">
        <v>-162589.312284821</v>
      </c>
      <c r="C11821" t="s">
        <v>4193</v>
      </c>
    </row>
    <row r="11822" spans="1:3" x14ac:dyDescent="0.25">
      <c r="A11822">
        <v>-8111724.3673153799</v>
      </c>
      <c r="B11822">
        <v>-162589.312284821</v>
      </c>
      <c r="C11822" t="s">
        <v>4194</v>
      </c>
    </row>
    <row r="11823" spans="1:3" x14ac:dyDescent="0.25">
      <c r="A11823">
        <v>-8110789.8884384604</v>
      </c>
      <c r="B11823">
        <v>-162589.312284821</v>
      </c>
      <c r="C11823" t="s">
        <v>4195</v>
      </c>
    </row>
    <row r="11824" spans="1:3" x14ac:dyDescent="0.25">
      <c r="A11824">
        <v>-8109855.4095615298</v>
      </c>
      <c r="B11824">
        <v>-162589.312284821</v>
      </c>
      <c r="C11824" t="s">
        <v>4196</v>
      </c>
    </row>
    <row r="11825" spans="1:3" x14ac:dyDescent="0.25">
      <c r="A11825">
        <v>-8108920.9306846103</v>
      </c>
      <c r="B11825">
        <v>-162589.312284821</v>
      </c>
      <c r="C11825" t="s">
        <v>4197</v>
      </c>
    </row>
    <row r="11826" spans="1:3" x14ac:dyDescent="0.25">
      <c r="A11826">
        <v>-8107986.4518076899</v>
      </c>
      <c r="B11826">
        <v>-162589.312284821</v>
      </c>
      <c r="C11826" t="s">
        <v>4198</v>
      </c>
    </row>
    <row r="11827" spans="1:3" x14ac:dyDescent="0.25">
      <c r="A11827">
        <v>-8107051.9729307601</v>
      </c>
      <c r="B11827">
        <v>-162589.312284821</v>
      </c>
      <c r="C11827" t="s">
        <v>4199</v>
      </c>
    </row>
    <row r="11828" spans="1:3" x14ac:dyDescent="0.25">
      <c r="A11828">
        <v>-8106117.4940538397</v>
      </c>
      <c r="B11828">
        <v>-162589.312284821</v>
      </c>
      <c r="C11828" t="s">
        <v>4200</v>
      </c>
    </row>
    <row r="11829" spans="1:3" x14ac:dyDescent="0.25">
      <c r="A11829">
        <v>-8105183.0151769202</v>
      </c>
      <c r="B11829">
        <v>-162589.312284821</v>
      </c>
      <c r="C11829" t="s">
        <v>4201</v>
      </c>
    </row>
    <row r="11830" spans="1:3" x14ac:dyDescent="0.25">
      <c r="A11830">
        <v>-8104248.5362999896</v>
      </c>
      <c r="B11830">
        <v>-162589.312284821</v>
      </c>
      <c r="C11830">
        <v>0.15454062819480799</v>
      </c>
    </row>
    <row r="11831" spans="1:3" x14ac:dyDescent="0.25">
      <c r="A11831">
        <v>-8103314.0574230701</v>
      </c>
      <c r="B11831">
        <v>-162589.312284821</v>
      </c>
      <c r="C11831" t="s">
        <v>4202</v>
      </c>
    </row>
    <row r="11832" spans="1:3" x14ac:dyDescent="0.25">
      <c r="A11832">
        <v>-8102379.5785461497</v>
      </c>
      <c r="B11832">
        <v>-162589.312284821</v>
      </c>
      <c r="C11832" t="s">
        <v>4203</v>
      </c>
    </row>
    <row r="11833" spans="1:3" x14ac:dyDescent="0.25">
      <c r="A11833">
        <v>-8101445.0996692302</v>
      </c>
      <c r="B11833">
        <v>-162589.312284821</v>
      </c>
      <c r="C11833">
        <v>0.18870018422603599</v>
      </c>
    </row>
    <row r="11834" spans="1:3" x14ac:dyDescent="0.25">
      <c r="A11834">
        <v>-8100510.6207923004</v>
      </c>
      <c r="B11834">
        <v>-162589.312284821</v>
      </c>
      <c r="C11834" t="s">
        <v>4204</v>
      </c>
    </row>
    <row r="11835" spans="1:3" x14ac:dyDescent="0.25">
      <c r="A11835">
        <v>-8099576.14191538</v>
      </c>
      <c r="B11835">
        <v>-162589.312284821</v>
      </c>
      <c r="C11835" t="s">
        <v>4205</v>
      </c>
    </row>
    <row r="11836" spans="1:3" x14ac:dyDescent="0.25">
      <c r="A11836">
        <v>-8098641.6630384596</v>
      </c>
      <c r="B11836">
        <v>-162589.312284821</v>
      </c>
      <c r="C11836" t="s">
        <v>4206</v>
      </c>
    </row>
    <row r="11837" spans="1:3" x14ac:dyDescent="0.25">
      <c r="A11837">
        <v>-8097707.1841615299</v>
      </c>
      <c r="B11837">
        <v>-162589.312284821</v>
      </c>
      <c r="C11837" t="s">
        <v>4207</v>
      </c>
    </row>
    <row r="11838" spans="1:3" x14ac:dyDescent="0.25">
      <c r="A11838">
        <v>-8096772.7052846104</v>
      </c>
      <c r="B11838">
        <v>-162589.312284821</v>
      </c>
      <c r="C11838" t="s">
        <v>4208</v>
      </c>
    </row>
    <row r="11839" spans="1:3" x14ac:dyDescent="0.25">
      <c r="A11839">
        <v>-8095838.22640769</v>
      </c>
      <c r="B11839">
        <v>-162589.312284821</v>
      </c>
      <c r="C11839" t="s">
        <v>4209</v>
      </c>
    </row>
    <row r="11840" spans="1:3" x14ac:dyDescent="0.25">
      <c r="A11840">
        <v>-8094903.7475307602</v>
      </c>
      <c r="B11840">
        <v>-162589.312284821</v>
      </c>
      <c r="C11840" t="s">
        <v>4210</v>
      </c>
    </row>
    <row r="11841" spans="1:3" x14ac:dyDescent="0.25">
      <c r="A11841">
        <v>-8093969.2686538398</v>
      </c>
      <c r="B11841">
        <v>-162589.312284821</v>
      </c>
      <c r="C11841" t="s">
        <v>4211</v>
      </c>
    </row>
    <row r="11842" spans="1:3" x14ac:dyDescent="0.25">
      <c r="A11842">
        <v>-8093034.7897769203</v>
      </c>
      <c r="B11842">
        <v>-162589.312284821</v>
      </c>
      <c r="C11842" t="s">
        <v>111</v>
      </c>
    </row>
    <row r="11843" spans="1:3" x14ac:dyDescent="0.25">
      <c r="A11843">
        <v>-8092100.3108999897</v>
      </c>
      <c r="B11843">
        <v>-162589.312284821</v>
      </c>
      <c r="C11843" t="s">
        <v>111</v>
      </c>
    </row>
    <row r="11844" spans="1:3" x14ac:dyDescent="0.25">
      <c r="A11844">
        <v>-8091165.8320230702</v>
      </c>
      <c r="B11844">
        <v>-162589.312284821</v>
      </c>
      <c r="C11844" t="s">
        <v>111</v>
      </c>
    </row>
    <row r="11845" spans="1:3" x14ac:dyDescent="0.25">
      <c r="A11845">
        <v>-8090231.3531461498</v>
      </c>
      <c r="B11845">
        <v>-162589.312284821</v>
      </c>
      <c r="C11845">
        <v>0</v>
      </c>
    </row>
    <row r="11846" spans="1:3" x14ac:dyDescent="0.25">
      <c r="A11846">
        <v>-8089296.8742692303</v>
      </c>
      <c r="B11846">
        <v>-162589.312284821</v>
      </c>
      <c r="C11846" t="s">
        <v>111</v>
      </c>
    </row>
    <row r="11847" spans="1:3" x14ac:dyDescent="0.25">
      <c r="A11847">
        <f>-8088362.3953923 -1</f>
        <v>-8088363.3953922996</v>
      </c>
      <c r="B11847" t="s">
        <v>4212</v>
      </c>
    </row>
    <row r="11848" spans="1:3" x14ac:dyDescent="0.25">
      <c r="A11848">
        <f>-8079952.0855 -1625</f>
        <v>-8081577.0855</v>
      </c>
      <c r="B11848" t="s">
        <v>4213</v>
      </c>
    </row>
    <row r="11849" spans="1:3" x14ac:dyDescent="0.25">
      <c r="A11849">
        <f>-8076214.1699923 -1</f>
        <v>-8076215.1699922998</v>
      </c>
      <c r="B11849" t="s">
        <v>4212</v>
      </c>
    </row>
    <row r="11850" spans="1:3" x14ac:dyDescent="0.25">
      <c r="A11850">
        <f>-8067803.8601 -1625</f>
        <v>-8069428.8601000002</v>
      </c>
      <c r="B11850" t="s">
        <v>4213</v>
      </c>
    </row>
    <row r="11851" spans="1:3" x14ac:dyDescent="0.25">
      <c r="A11851">
        <f>-8064065.9445923 -1</f>
        <v>-8064066.9445922999</v>
      </c>
      <c r="B11851" t="s">
        <v>4212</v>
      </c>
    </row>
    <row r="11852" spans="1:3" x14ac:dyDescent="0.25">
      <c r="A11852">
        <f>-8055655.6347 -1625</f>
        <v>-8057280.6347000003</v>
      </c>
      <c r="B11852" t="s">
        <v>4213</v>
      </c>
    </row>
    <row r="11853" spans="1:3" x14ac:dyDescent="0.25">
      <c r="A11853">
        <f>-8051917.7191923 -1</f>
        <v>-8051918.7191923</v>
      </c>
      <c r="B11853" t="s">
        <v>4212</v>
      </c>
    </row>
    <row r="11854" spans="1:3" x14ac:dyDescent="0.25">
      <c r="A11854">
        <f>-8043507.4093 -1625</f>
        <v>-8045132.4093000004</v>
      </c>
      <c r="B11854" t="s">
        <v>4213</v>
      </c>
    </row>
    <row r="11855" spans="1:3" x14ac:dyDescent="0.25">
      <c r="A11855">
        <f>-8039769.4937923 -1</f>
        <v>-8039770.4937923001</v>
      </c>
      <c r="B11855" t="s">
        <v>4212</v>
      </c>
    </row>
    <row r="11856" spans="1:3" x14ac:dyDescent="0.25">
      <c r="A11856">
        <f>-8031359.1839 -1625</f>
        <v>-8032984.1838999996</v>
      </c>
      <c r="B11856" t="s">
        <v>4213</v>
      </c>
    </row>
    <row r="11857" spans="1:3" x14ac:dyDescent="0.25">
      <c r="A11857">
        <f>-8027621.2683923 -1</f>
        <v>-8027622.2683923002</v>
      </c>
      <c r="B11857" t="s">
        <v>4212</v>
      </c>
    </row>
    <row r="11858" spans="1:3" x14ac:dyDescent="0.25">
      <c r="A11858">
        <f>-8019210.9585 -1625</f>
        <v>-8020835.9584999997</v>
      </c>
      <c r="B11858" t="s">
        <v>4213</v>
      </c>
    </row>
    <row r="11859" spans="1:3" x14ac:dyDescent="0.25">
      <c r="A11859">
        <f>-8015473.0429923 -1</f>
        <v>-8015474.0429923004</v>
      </c>
      <c r="B11859" t="s">
        <v>4212</v>
      </c>
    </row>
    <row r="11860" spans="1:3" x14ac:dyDescent="0.25">
      <c r="A11860">
        <v>-8131348.4237307599</v>
      </c>
      <c r="B11860">
        <v>-163523.79116160699</v>
      </c>
      <c r="C11860" t="s">
        <v>820</v>
      </c>
    </row>
    <row r="11861" spans="1:3" x14ac:dyDescent="0.25">
      <c r="A11861">
        <v>-8130413.9448538404</v>
      </c>
      <c r="B11861">
        <v>-163523.79116160699</v>
      </c>
      <c r="C11861" t="s">
        <v>820</v>
      </c>
    </row>
    <row r="11862" spans="1:3" x14ac:dyDescent="0.25">
      <c r="A11862">
        <v>-8129479.46597692</v>
      </c>
      <c r="B11862">
        <v>-163523.79116160699</v>
      </c>
      <c r="C11862" t="s">
        <v>820</v>
      </c>
    </row>
    <row r="11863" spans="1:3" x14ac:dyDescent="0.25">
      <c r="A11863">
        <v>-8128544.9870999902</v>
      </c>
      <c r="B11863">
        <v>-163523.79116160699</v>
      </c>
      <c r="C11863" t="s">
        <v>4214</v>
      </c>
    </row>
    <row r="11864" spans="1:3" x14ac:dyDescent="0.25">
      <c r="A11864">
        <v>-8127610.5082230698</v>
      </c>
      <c r="B11864">
        <v>-163523.79116160699</v>
      </c>
      <c r="C11864" t="s">
        <v>4215</v>
      </c>
    </row>
    <row r="11865" spans="1:3" x14ac:dyDescent="0.25">
      <c r="A11865">
        <v>-8126676.0293461503</v>
      </c>
      <c r="B11865">
        <v>-163523.79116160699</v>
      </c>
      <c r="C11865" t="s">
        <v>4142</v>
      </c>
    </row>
    <row r="11866" spans="1:3" x14ac:dyDescent="0.25">
      <c r="A11866">
        <v>-8125741.5504692299</v>
      </c>
      <c r="B11866">
        <v>-163523.79116160699</v>
      </c>
      <c r="C11866" t="s">
        <v>4216</v>
      </c>
    </row>
    <row r="11867" spans="1:3" x14ac:dyDescent="0.25">
      <c r="A11867">
        <v>-8124807.0715923002</v>
      </c>
      <c r="B11867">
        <v>-163523.79116160699</v>
      </c>
      <c r="C11867" t="s">
        <v>4217</v>
      </c>
    </row>
    <row r="11868" spans="1:3" x14ac:dyDescent="0.25">
      <c r="A11868">
        <v>-8123872.5927153798</v>
      </c>
      <c r="B11868">
        <v>-163523.79116160699</v>
      </c>
      <c r="C11868" t="s">
        <v>4218</v>
      </c>
    </row>
    <row r="11869" spans="1:3" x14ac:dyDescent="0.25">
      <c r="A11869">
        <v>-8122938.1138384603</v>
      </c>
      <c r="B11869">
        <v>-163523.79116160699</v>
      </c>
      <c r="C11869" t="s">
        <v>4219</v>
      </c>
    </row>
    <row r="11870" spans="1:3" x14ac:dyDescent="0.25">
      <c r="A11870">
        <v>-8122003.6349615296</v>
      </c>
      <c r="B11870">
        <v>-163523.79116160699</v>
      </c>
      <c r="C11870" t="s">
        <v>4220</v>
      </c>
    </row>
    <row r="11871" spans="1:3" x14ac:dyDescent="0.25">
      <c r="A11871">
        <v>-8121069.1560846101</v>
      </c>
      <c r="B11871">
        <v>-163523.79116160699</v>
      </c>
      <c r="C11871" t="s">
        <v>4221</v>
      </c>
    </row>
    <row r="11872" spans="1:3" x14ac:dyDescent="0.25">
      <c r="A11872">
        <v>-8120134.6772076897</v>
      </c>
      <c r="B11872">
        <v>-163523.79116160699</v>
      </c>
      <c r="C11872" t="s">
        <v>4222</v>
      </c>
    </row>
    <row r="11873" spans="1:3" x14ac:dyDescent="0.25">
      <c r="A11873">
        <v>-8119200.19833076</v>
      </c>
      <c r="B11873">
        <v>-163523.79116160699</v>
      </c>
      <c r="C11873" t="s">
        <v>4223</v>
      </c>
    </row>
    <row r="11874" spans="1:3" x14ac:dyDescent="0.25">
      <c r="A11874">
        <v>-8118265.7194538396</v>
      </c>
      <c r="B11874">
        <v>-163523.79116160699</v>
      </c>
      <c r="C11874">
        <v>5.7627023197710497E-3</v>
      </c>
    </row>
    <row r="11875" spans="1:3" x14ac:dyDescent="0.25">
      <c r="A11875">
        <v>-8117331.2405769201</v>
      </c>
      <c r="B11875">
        <v>-163523.79116160699</v>
      </c>
      <c r="C11875" t="s">
        <v>4224</v>
      </c>
    </row>
    <row r="11876" spans="1:3" x14ac:dyDescent="0.25">
      <c r="A11876">
        <v>-8116396.7616999904</v>
      </c>
      <c r="B11876">
        <v>-163523.79116160699</v>
      </c>
      <c r="C11876" t="s">
        <v>4225</v>
      </c>
    </row>
    <row r="11877" spans="1:3" x14ac:dyDescent="0.25">
      <c r="A11877">
        <v>-8115462.28282307</v>
      </c>
      <c r="B11877">
        <v>-163523.79116160699</v>
      </c>
      <c r="C11877" t="s">
        <v>4226</v>
      </c>
    </row>
    <row r="11878" spans="1:3" x14ac:dyDescent="0.25">
      <c r="A11878">
        <v>-8114527.8039461495</v>
      </c>
      <c r="B11878">
        <v>-163523.79116160699</v>
      </c>
      <c r="C11878" t="s">
        <v>4227</v>
      </c>
    </row>
    <row r="11879" spans="1:3" x14ac:dyDescent="0.25">
      <c r="A11879">
        <v>-8113593.32506923</v>
      </c>
      <c r="B11879">
        <v>-163523.79116160699</v>
      </c>
      <c r="C11879" t="s">
        <v>4228</v>
      </c>
    </row>
    <row r="11880" spans="1:3" x14ac:dyDescent="0.25">
      <c r="A11880">
        <v>-8112658.8461923003</v>
      </c>
      <c r="B11880">
        <v>-163523.79116160699</v>
      </c>
      <c r="C11880" t="s">
        <v>4229</v>
      </c>
    </row>
    <row r="11881" spans="1:3" x14ac:dyDescent="0.25">
      <c r="A11881">
        <v>-8111724.3673153799</v>
      </c>
      <c r="B11881">
        <v>-163523.79116160699</v>
      </c>
      <c r="C11881" t="s">
        <v>4230</v>
      </c>
    </row>
    <row r="11882" spans="1:3" x14ac:dyDescent="0.25">
      <c r="A11882">
        <v>-8110789.8884384604</v>
      </c>
      <c r="B11882">
        <v>-163523.79116160699</v>
      </c>
      <c r="C11882" t="s">
        <v>4231</v>
      </c>
    </row>
    <row r="11883" spans="1:3" x14ac:dyDescent="0.25">
      <c r="A11883">
        <v>-8109855.4095615298</v>
      </c>
      <c r="B11883">
        <v>-163523.79116160699</v>
      </c>
      <c r="C11883" t="s">
        <v>4232</v>
      </c>
    </row>
    <row r="11884" spans="1:3" x14ac:dyDescent="0.25">
      <c r="A11884">
        <v>-8108920.9306846103</v>
      </c>
      <c r="B11884">
        <v>-163523.79116160699</v>
      </c>
      <c r="C11884" t="s">
        <v>4233</v>
      </c>
    </row>
    <row r="11885" spans="1:3" x14ac:dyDescent="0.25">
      <c r="A11885">
        <v>-8107986.4518076899</v>
      </c>
      <c r="B11885">
        <v>-163523.79116160699</v>
      </c>
      <c r="C11885" t="s">
        <v>4234</v>
      </c>
    </row>
    <row r="11886" spans="1:3" x14ac:dyDescent="0.25">
      <c r="A11886">
        <v>-8107051.9729307601</v>
      </c>
      <c r="B11886">
        <v>-163523.79116160699</v>
      </c>
      <c r="C11886" t="s">
        <v>4235</v>
      </c>
    </row>
    <row r="11887" spans="1:3" x14ac:dyDescent="0.25">
      <c r="A11887">
        <v>-8106117.4940538397</v>
      </c>
      <c r="B11887">
        <v>-163523.79116160699</v>
      </c>
      <c r="C11887" t="s">
        <v>4236</v>
      </c>
    </row>
    <row r="11888" spans="1:3" x14ac:dyDescent="0.25">
      <c r="A11888">
        <v>-8105183.0151769202</v>
      </c>
      <c r="B11888">
        <v>-163523.79116160699</v>
      </c>
      <c r="C11888" t="s">
        <v>4237</v>
      </c>
    </row>
    <row r="11889" spans="1:3" x14ac:dyDescent="0.25">
      <c r="A11889">
        <v>-8104248.5362999896</v>
      </c>
      <c r="B11889">
        <v>-163523.79116160699</v>
      </c>
      <c r="C11889">
        <v>0.141674324870109</v>
      </c>
    </row>
    <row r="11890" spans="1:3" x14ac:dyDescent="0.25">
      <c r="A11890">
        <v>-8103314.0574230701</v>
      </c>
      <c r="B11890">
        <v>-163523.79116160699</v>
      </c>
      <c r="C11890" t="s">
        <v>4238</v>
      </c>
    </row>
    <row r="11891" spans="1:3" x14ac:dyDescent="0.25">
      <c r="A11891">
        <v>-8102379.5785461497</v>
      </c>
      <c r="B11891">
        <v>-163523.79116160699</v>
      </c>
      <c r="C11891" t="s">
        <v>4239</v>
      </c>
    </row>
    <row r="11892" spans="1:3" x14ac:dyDescent="0.25">
      <c r="A11892">
        <v>-8101445.0996692302</v>
      </c>
      <c r="B11892">
        <v>-163523.79116160699</v>
      </c>
      <c r="C11892">
        <v>0.17634129524230899</v>
      </c>
    </row>
    <row r="11893" spans="1:3" x14ac:dyDescent="0.25">
      <c r="A11893">
        <v>-8100510.6207923004</v>
      </c>
      <c r="B11893">
        <v>-163523.79116160699</v>
      </c>
      <c r="C11893" t="s">
        <v>4240</v>
      </c>
    </row>
    <row r="11894" spans="1:3" x14ac:dyDescent="0.25">
      <c r="A11894">
        <v>-8099576.14191538</v>
      </c>
      <c r="B11894">
        <v>-163523.79116160699</v>
      </c>
      <c r="C11894" t="s">
        <v>4241</v>
      </c>
    </row>
    <row r="11895" spans="1:3" x14ac:dyDescent="0.25">
      <c r="A11895">
        <v>-8098641.6630384596</v>
      </c>
      <c r="B11895">
        <v>-163523.79116160699</v>
      </c>
      <c r="C11895" t="s">
        <v>4242</v>
      </c>
    </row>
    <row r="11896" spans="1:3" x14ac:dyDescent="0.25">
      <c r="A11896">
        <v>-8097707.1841615299</v>
      </c>
      <c r="B11896">
        <v>-163523.79116160699</v>
      </c>
      <c r="C11896" t="s">
        <v>4243</v>
      </c>
    </row>
    <row r="11897" spans="1:3" x14ac:dyDescent="0.25">
      <c r="A11897">
        <v>-8096772.7052846104</v>
      </c>
      <c r="B11897">
        <v>-163523.79116160699</v>
      </c>
      <c r="C11897" t="s">
        <v>4244</v>
      </c>
    </row>
    <row r="11898" spans="1:3" x14ac:dyDescent="0.25">
      <c r="A11898">
        <v>-8095838.22640769</v>
      </c>
      <c r="B11898">
        <v>-163523.79116160699</v>
      </c>
      <c r="C11898" t="s">
        <v>4245</v>
      </c>
    </row>
    <row r="11899" spans="1:3" x14ac:dyDescent="0.25">
      <c r="A11899">
        <v>-8094903.7475307602</v>
      </c>
      <c r="B11899">
        <v>-163523.79116160699</v>
      </c>
      <c r="C11899" t="s">
        <v>4246</v>
      </c>
    </row>
    <row r="11900" spans="1:3" x14ac:dyDescent="0.25">
      <c r="A11900">
        <v>-8093969.2686538398</v>
      </c>
      <c r="B11900">
        <v>-163523.79116160699</v>
      </c>
      <c r="C11900" t="s">
        <v>4247</v>
      </c>
    </row>
    <row r="11901" spans="1:3" x14ac:dyDescent="0.25">
      <c r="A11901">
        <v>-8093034.7897769203</v>
      </c>
      <c r="B11901">
        <v>-163523.79116160699</v>
      </c>
      <c r="C11901" t="s">
        <v>820</v>
      </c>
    </row>
    <row r="11902" spans="1:3" x14ac:dyDescent="0.25">
      <c r="A11902">
        <v>-8092100.3108999897</v>
      </c>
      <c r="B11902">
        <v>-163523.79116160699</v>
      </c>
      <c r="C11902" t="s">
        <v>820</v>
      </c>
    </row>
    <row r="11903" spans="1:3" x14ac:dyDescent="0.25">
      <c r="A11903">
        <v>-8091165.8320230702</v>
      </c>
      <c r="B11903">
        <v>-163523.79116160699</v>
      </c>
      <c r="C11903" t="s">
        <v>820</v>
      </c>
    </row>
    <row r="11904" spans="1:3" x14ac:dyDescent="0.25">
      <c r="A11904">
        <v>-8090231.3531461498</v>
      </c>
      <c r="B11904">
        <v>-163523.79116160699</v>
      </c>
      <c r="C11904">
        <v>0</v>
      </c>
    </row>
    <row r="11905" spans="1:3" x14ac:dyDescent="0.25">
      <c r="A11905">
        <v>-8089296.8742692303</v>
      </c>
      <c r="B11905">
        <v>-163523.79116160699</v>
      </c>
      <c r="C11905" t="s">
        <v>820</v>
      </c>
    </row>
    <row r="11906" spans="1:3" x14ac:dyDescent="0.25">
      <c r="A11906">
        <f>-8088362.3953923 -1</f>
        <v>-8088363.3953922996</v>
      </c>
      <c r="B11906" t="s">
        <v>4248</v>
      </c>
    </row>
    <row r="11907" spans="1:3" x14ac:dyDescent="0.25">
      <c r="A11907">
        <f>-8079952.0855 -1635</f>
        <v>-8081587.0855</v>
      </c>
      <c r="B11907" t="s">
        <v>4249</v>
      </c>
    </row>
    <row r="11908" spans="1:3" x14ac:dyDescent="0.25">
      <c r="A11908">
        <f>-8076214.1699923 -1</f>
        <v>-8076215.1699922998</v>
      </c>
      <c r="B11908" t="s">
        <v>4248</v>
      </c>
    </row>
    <row r="11909" spans="1:3" x14ac:dyDescent="0.25">
      <c r="A11909">
        <f>-8067803.8601 -1635</f>
        <v>-8069438.8601000002</v>
      </c>
      <c r="B11909" t="s">
        <v>4249</v>
      </c>
    </row>
    <row r="11910" spans="1:3" x14ac:dyDescent="0.25">
      <c r="A11910">
        <f>-8064065.9445923 -1</f>
        <v>-8064066.9445922999</v>
      </c>
      <c r="B11910" t="s">
        <v>4248</v>
      </c>
    </row>
    <row r="11911" spans="1:3" x14ac:dyDescent="0.25">
      <c r="A11911">
        <f>-8055655.6347 -1635</f>
        <v>-8057290.6347000003</v>
      </c>
      <c r="B11911" t="s">
        <v>4249</v>
      </c>
    </row>
    <row r="11912" spans="1:3" x14ac:dyDescent="0.25">
      <c r="A11912">
        <f>-8051917.7191923 -1</f>
        <v>-8051918.7191923</v>
      </c>
      <c r="B11912" t="s">
        <v>4248</v>
      </c>
    </row>
    <row r="11913" spans="1:3" x14ac:dyDescent="0.25">
      <c r="A11913">
        <f>-8043507.4093 -1635</f>
        <v>-8045142.4093000004</v>
      </c>
      <c r="B11913" t="s">
        <v>4249</v>
      </c>
    </row>
    <row r="11914" spans="1:3" x14ac:dyDescent="0.25">
      <c r="A11914">
        <f>-8039769.4937923 -1</f>
        <v>-8039770.4937923001</v>
      </c>
      <c r="B11914" t="s">
        <v>4248</v>
      </c>
    </row>
    <row r="11915" spans="1:3" x14ac:dyDescent="0.25">
      <c r="A11915">
        <f>-8031359.1839 -1635</f>
        <v>-8032994.1838999996</v>
      </c>
      <c r="B11915" t="s">
        <v>4249</v>
      </c>
    </row>
    <row r="11916" spans="1:3" x14ac:dyDescent="0.25">
      <c r="A11916">
        <f>-8027621.2683923 -1</f>
        <v>-8027622.2683923002</v>
      </c>
      <c r="B11916" t="s">
        <v>4248</v>
      </c>
    </row>
    <row r="11917" spans="1:3" x14ac:dyDescent="0.25">
      <c r="A11917">
        <f>-8019210.9585 -1635</f>
        <v>-8020845.9584999997</v>
      </c>
      <c r="B11917" t="s">
        <v>4249</v>
      </c>
    </row>
    <row r="11918" spans="1:3" x14ac:dyDescent="0.25">
      <c r="A11918">
        <f>-8015473.0429923 -1</f>
        <v>-8015474.0429923004</v>
      </c>
      <c r="B11918" t="s">
        <v>4248</v>
      </c>
    </row>
    <row r="11919" spans="1:3" x14ac:dyDescent="0.25">
      <c r="A11919">
        <v>-8132282.9026076896</v>
      </c>
      <c r="B11919">
        <v>-164458.27003839199</v>
      </c>
      <c r="C11919">
        <v>0</v>
      </c>
    </row>
    <row r="11920" spans="1:3" x14ac:dyDescent="0.25">
      <c r="A11920">
        <v>-8131348.4237307599</v>
      </c>
      <c r="B11920">
        <v>-164458.27003839199</v>
      </c>
      <c r="C11920">
        <v>0</v>
      </c>
    </row>
    <row r="11921" spans="1:3" x14ac:dyDescent="0.25">
      <c r="A11921">
        <v>-8130413.9448538404</v>
      </c>
      <c r="B11921">
        <v>-164458.27003839199</v>
      </c>
      <c r="C11921">
        <v>0</v>
      </c>
    </row>
    <row r="11922" spans="1:3" x14ac:dyDescent="0.25">
      <c r="A11922">
        <v>-8129479.46597692</v>
      </c>
      <c r="B11922">
        <v>-164458.27003839199</v>
      </c>
      <c r="C11922">
        <v>0</v>
      </c>
    </row>
    <row r="11923" spans="1:3" x14ac:dyDescent="0.25">
      <c r="A11923">
        <v>-8128544.9870999902</v>
      </c>
      <c r="B11923">
        <v>-164458.27003839199</v>
      </c>
      <c r="C11923" s="1">
        <v>4.6326353185577298E-5</v>
      </c>
    </row>
    <row r="11924" spans="1:3" x14ac:dyDescent="0.25">
      <c r="A11924">
        <v>-8127610.5082230698</v>
      </c>
      <c r="B11924">
        <v>-164458.27003839199</v>
      </c>
      <c r="C11924" s="1">
        <v>3.78291588276624E-5</v>
      </c>
    </row>
    <row r="11925" spans="1:3" x14ac:dyDescent="0.25">
      <c r="A11925">
        <v>-8126676.0293461503</v>
      </c>
      <c r="B11925">
        <v>-164458.27003839199</v>
      </c>
      <c r="C11925" s="1">
        <v>6.4740634115878398E-5</v>
      </c>
    </row>
    <row r="11926" spans="1:3" x14ac:dyDescent="0.25">
      <c r="A11926">
        <v>-8125741.5504692299</v>
      </c>
      <c r="B11926">
        <v>-164458.27003839199</v>
      </c>
      <c r="C11926">
        <v>1.86571880476549E-4</v>
      </c>
    </row>
    <row r="11927" spans="1:3" x14ac:dyDescent="0.25">
      <c r="A11927">
        <v>-8124807.0715923002</v>
      </c>
      <c r="B11927">
        <v>-164458.27003839199</v>
      </c>
      <c r="C11927">
        <v>2.6024927501566703E-4</v>
      </c>
    </row>
    <row r="11928" spans="1:3" x14ac:dyDescent="0.25">
      <c r="A11928">
        <v>-8123872.5927153798</v>
      </c>
      <c r="B11928">
        <v>-164458.27003839199</v>
      </c>
      <c r="C11928">
        <v>5.3111155284568602E-4</v>
      </c>
    </row>
    <row r="11929" spans="1:3" x14ac:dyDescent="0.25">
      <c r="A11929">
        <v>-8122938.1138384603</v>
      </c>
      <c r="B11929">
        <v>-164458.27003839199</v>
      </c>
      <c r="C11929">
        <v>8.1684574251994404E-4</v>
      </c>
    </row>
    <row r="11930" spans="1:3" x14ac:dyDescent="0.25">
      <c r="A11930">
        <v>-8122003.6349615296</v>
      </c>
      <c r="B11930">
        <v>-164458.27003839199</v>
      </c>
      <c r="C11930">
        <v>1.23347679618746E-3</v>
      </c>
    </row>
    <row r="11931" spans="1:3" x14ac:dyDescent="0.25">
      <c r="A11931">
        <v>-8121069.1560846101</v>
      </c>
      <c r="B11931">
        <v>-164458.27003839199</v>
      </c>
      <c r="C11931">
        <v>1.77411700133234E-3</v>
      </c>
    </row>
    <row r="11932" spans="1:3" x14ac:dyDescent="0.25">
      <c r="A11932">
        <v>-8120134.6772076897</v>
      </c>
      <c r="B11932">
        <v>-164458.27003839199</v>
      </c>
      <c r="C11932">
        <v>2.6250232476741002E-3</v>
      </c>
    </row>
    <row r="11933" spans="1:3" x14ac:dyDescent="0.25">
      <c r="A11933">
        <v>-8119200.19833076</v>
      </c>
      <c r="B11933">
        <v>-164458.27003839199</v>
      </c>
      <c r="C11933">
        <v>4.0528578683733897E-3</v>
      </c>
    </row>
    <row r="11934" spans="1:3" x14ac:dyDescent="0.25">
      <c r="A11934">
        <v>-8118265.7194538396</v>
      </c>
      <c r="B11934">
        <v>-164458.27003839199</v>
      </c>
      <c r="C11934">
        <v>5.8559011667966799E-3</v>
      </c>
    </row>
    <row r="11935" spans="1:3" x14ac:dyDescent="0.25">
      <c r="A11935">
        <v>-8117331.2405769201</v>
      </c>
      <c r="B11935">
        <v>-164458.27003839199</v>
      </c>
      <c r="C11935">
        <v>7.0215980522334498E-3</v>
      </c>
    </row>
    <row r="11936" spans="1:3" x14ac:dyDescent="0.25">
      <c r="A11936">
        <v>-8116396.7616999904</v>
      </c>
      <c r="B11936">
        <v>-164458.27003839199</v>
      </c>
      <c r="C11936">
        <v>9.5676761120557698E-3</v>
      </c>
    </row>
    <row r="11937" spans="1:3" x14ac:dyDescent="0.25">
      <c r="A11937">
        <v>-8115462.28282307</v>
      </c>
      <c r="B11937">
        <v>-164458.27003839199</v>
      </c>
      <c r="C11937">
        <v>1.3368342071771599E-2</v>
      </c>
    </row>
    <row r="11938" spans="1:3" x14ac:dyDescent="0.25">
      <c r="A11938">
        <v>-8114527.8039461495</v>
      </c>
      <c r="B11938">
        <v>-164458.27003839199</v>
      </c>
      <c r="C11938">
        <v>2.01184470206499E-2</v>
      </c>
    </row>
    <row r="11939" spans="1:3" x14ac:dyDescent="0.25">
      <c r="A11939">
        <v>-8113593.32506923</v>
      </c>
      <c r="B11939">
        <v>-164458.27003839199</v>
      </c>
      <c r="C11939">
        <v>2.6708777993917399E-2</v>
      </c>
    </row>
    <row r="11940" spans="1:3" x14ac:dyDescent="0.25">
      <c r="A11940">
        <v>-8112658.8461923003</v>
      </c>
      <c r="B11940">
        <v>-164458.27003839199</v>
      </c>
      <c r="C11940">
        <v>3.4215994179248803E-2</v>
      </c>
    </row>
    <row r="11941" spans="1:3" x14ac:dyDescent="0.25">
      <c r="A11941">
        <v>-8111724.3673153799</v>
      </c>
      <c r="B11941">
        <v>-164458.27003839199</v>
      </c>
      <c r="C11941">
        <v>4.3906670063733999E-2</v>
      </c>
    </row>
    <row r="11942" spans="1:3" x14ac:dyDescent="0.25">
      <c r="A11942">
        <v>-8110789.8884384604</v>
      </c>
      <c r="B11942">
        <v>-164458.27003839199</v>
      </c>
      <c r="C11942">
        <v>5.4755318909883402E-2</v>
      </c>
    </row>
    <row r="11943" spans="1:3" x14ac:dyDescent="0.25">
      <c r="A11943">
        <v>-8109855.4095615298</v>
      </c>
      <c r="B11943">
        <v>-164458.27003839199</v>
      </c>
      <c r="C11943">
        <v>6.3288986682891804E-2</v>
      </c>
    </row>
    <row r="11944" spans="1:3" x14ac:dyDescent="0.25">
      <c r="A11944">
        <v>-8108920.9306846103</v>
      </c>
      <c r="B11944">
        <v>-164458.27003839199</v>
      </c>
      <c r="C11944">
        <v>7.6860472559928797E-2</v>
      </c>
    </row>
    <row r="11945" spans="1:3" x14ac:dyDescent="0.25">
      <c r="A11945">
        <v>-8107986.4518076899</v>
      </c>
      <c r="B11945">
        <v>-164458.27003839199</v>
      </c>
      <c r="C11945">
        <v>8.7394930422306005E-2</v>
      </c>
    </row>
    <row r="11946" spans="1:3" x14ac:dyDescent="0.25">
      <c r="A11946">
        <v>-8107051.9729307601</v>
      </c>
      <c r="B11946">
        <v>-164458.27003839199</v>
      </c>
      <c r="C11946">
        <v>9.8291754722595201E-2</v>
      </c>
    </row>
    <row r="11947" spans="1:3" x14ac:dyDescent="0.25">
      <c r="A11947">
        <v>-8106117.4940538397</v>
      </c>
      <c r="B11947">
        <v>-164458.27003839199</v>
      </c>
      <c r="C11947">
        <v>0.114890359342098</v>
      </c>
    </row>
    <row r="11948" spans="1:3" x14ac:dyDescent="0.25">
      <c r="A11948">
        <v>-8105183.0151769202</v>
      </c>
      <c r="B11948">
        <v>-164458.27003839199</v>
      </c>
      <c r="C11948">
        <v>0.12593194842338501</v>
      </c>
    </row>
    <row r="11949" spans="1:3" x14ac:dyDescent="0.25">
      <c r="A11949">
        <v>-8104248.5362999896</v>
      </c>
      <c r="B11949">
        <v>-164458.27003839199</v>
      </c>
      <c r="C11949">
        <v>0.137219548225402</v>
      </c>
    </row>
    <row r="11950" spans="1:3" x14ac:dyDescent="0.25">
      <c r="A11950">
        <v>-8103314.0574230701</v>
      </c>
      <c r="B11950">
        <v>-164458.27003839199</v>
      </c>
      <c r="C11950">
        <v>0.14834114909172</v>
      </c>
    </row>
    <row r="11951" spans="1:3" x14ac:dyDescent="0.25">
      <c r="A11951">
        <v>-8102379.5785461497</v>
      </c>
      <c r="B11951">
        <v>-164458.27003839199</v>
      </c>
      <c r="C11951">
        <v>0.156453281641006</v>
      </c>
    </row>
    <row r="11952" spans="1:3" x14ac:dyDescent="0.25">
      <c r="A11952">
        <v>-8101445.0996692302</v>
      </c>
      <c r="B11952">
        <v>-164458.27003839199</v>
      </c>
      <c r="C11952">
        <v>0.16704373061656899</v>
      </c>
    </row>
    <row r="11953" spans="1:3" x14ac:dyDescent="0.25">
      <c r="A11953">
        <v>-8100510.6207923004</v>
      </c>
      <c r="B11953">
        <v>-164458.27003839199</v>
      </c>
      <c r="C11953">
        <v>0.17834764719009299</v>
      </c>
    </row>
    <row r="11954" spans="1:3" x14ac:dyDescent="0.25">
      <c r="A11954">
        <v>-8099576.14191538</v>
      </c>
      <c r="B11954">
        <v>-164458.27003839199</v>
      </c>
      <c r="C11954">
        <v>0.18957471847534099</v>
      </c>
    </row>
    <row r="11955" spans="1:3" x14ac:dyDescent="0.25">
      <c r="A11955">
        <v>-8098641.6630384596</v>
      </c>
      <c r="B11955">
        <v>-164458.27003839199</v>
      </c>
      <c r="C11955">
        <v>0.19223278760910001</v>
      </c>
    </row>
    <row r="11956" spans="1:3" x14ac:dyDescent="0.25">
      <c r="A11956">
        <v>-8097707.1841615299</v>
      </c>
      <c r="B11956">
        <v>-164458.27003839199</v>
      </c>
      <c r="C11956">
        <v>0.19273565709590901</v>
      </c>
    </row>
    <row r="11957" spans="1:3" x14ac:dyDescent="0.25">
      <c r="A11957">
        <v>-8096772.7052846104</v>
      </c>
      <c r="B11957">
        <v>-164458.27003839199</v>
      </c>
      <c r="C11957">
        <v>0.19537353515625</v>
      </c>
    </row>
    <row r="11958" spans="1:3" x14ac:dyDescent="0.25">
      <c r="A11958">
        <v>-8095838.22640769</v>
      </c>
      <c r="B11958">
        <v>-164458.27003839199</v>
      </c>
      <c r="C11958">
        <v>0.19789990782737699</v>
      </c>
    </row>
    <row r="11959" spans="1:3" x14ac:dyDescent="0.25">
      <c r="A11959">
        <v>-8094903.7475307602</v>
      </c>
      <c r="B11959">
        <v>-164458.27003839199</v>
      </c>
      <c r="C11959">
        <v>0.199786216020584</v>
      </c>
    </row>
    <row r="11960" spans="1:3" x14ac:dyDescent="0.25">
      <c r="A11960">
        <v>-8093969.2686538398</v>
      </c>
      <c r="B11960">
        <v>-164458.27003839199</v>
      </c>
      <c r="C11960">
        <v>0.19666616618633201</v>
      </c>
    </row>
    <row r="11961" spans="1:3" x14ac:dyDescent="0.25">
      <c r="A11961">
        <v>-8093034.7897769203</v>
      </c>
      <c r="B11961">
        <v>-164458.27003839199</v>
      </c>
      <c r="C11961">
        <v>0</v>
      </c>
    </row>
    <row r="11962" spans="1:3" x14ac:dyDescent="0.25">
      <c r="A11962">
        <v>-8092100.3108999897</v>
      </c>
      <c r="B11962">
        <v>-164458.27003839199</v>
      </c>
      <c r="C11962">
        <v>0</v>
      </c>
    </row>
    <row r="11963" spans="1:3" x14ac:dyDescent="0.25">
      <c r="A11963">
        <v>-8091165.8320230702</v>
      </c>
      <c r="B11963">
        <v>-164458.27003839199</v>
      </c>
      <c r="C11963">
        <v>0</v>
      </c>
    </row>
    <row r="11964" spans="1:3" x14ac:dyDescent="0.25">
      <c r="A11964">
        <v>-8090231.3531461498</v>
      </c>
      <c r="B11964">
        <v>-164458.27003839199</v>
      </c>
      <c r="C11964">
        <v>0</v>
      </c>
    </row>
    <row r="11965" spans="1:3" x14ac:dyDescent="0.25">
      <c r="A11965">
        <v>-8089296.8742692303</v>
      </c>
      <c r="B11965">
        <v>-164458.27003839199</v>
      </c>
      <c r="C11965">
        <v>0</v>
      </c>
    </row>
    <row r="11966" spans="1:3" x14ac:dyDescent="0.25">
      <c r="A11966">
        <v>-8088362.3953922996</v>
      </c>
      <c r="B11966">
        <v>-164458.27003839199</v>
      </c>
      <c r="C11966">
        <v>0</v>
      </c>
    </row>
    <row r="11967" spans="1:3" x14ac:dyDescent="0.25">
      <c r="A11967">
        <f>-8079952.0855 -1644</f>
        <v>-8081596.0855</v>
      </c>
      <c r="B11967" t="s">
        <v>4250</v>
      </c>
    </row>
    <row r="11968" spans="1:3" x14ac:dyDescent="0.25">
      <c r="A11968">
        <f>-8076214.1699923 -1</f>
        <v>-8076215.1699922998</v>
      </c>
      <c r="B11968" t="s">
        <v>4251</v>
      </c>
    </row>
    <row r="11969" spans="1:3" x14ac:dyDescent="0.25">
      <c r="A11969">
        <f>-8067803.8601 -1644</f>
        <v>-8069447.8601000002</v>
      </c>
      <c r="B11969" t="s">
        <v>4250</v>
      </c>
    </row>
    <row r="11970" spans="1:3" x14ac:dyDescent="0.25">
      <c r="A11970">
        <f>-8064065.9445923 -1</f>
        <v>-8064066.9445922999</v>
      </c>
      <c r="B11970" t="s">
        <v>4251</v>
      </c>
    </row>
    <row r="11971" spans="1:3" x14ac:dyDescent="0.25">
      <c r="A11971">
        <f>-8055655.6347 -1644</f>
        <v>-8057299.6347000003</v>
      </c>
      <c r="B11971" t="s">
        <v>4250</v>
      </c>
    </row>
    <row r="11972" spans="1:3" x14ac:dyDescent="0.25">
      <c r="A11972">
        <f>-8051917.7191923 -1</f>
        <v>-8051918.7191923</v>
      </c>
      <c r="B11972" t="s">
        <v>4251</v>
      </c>
    </row>
    <row r="11973" spans="1:3" x14ac:dyDescent="0.25">
      <c r="A11973">
        <f>-8043507.4093 -1644</f>
        <v>-8045151.4093000004</v>
      </c>
      <c r="B11973" t="s">
        <v>4250</v>
      </c>
    </row>
    <row r="11974" spans="1:3" x14ac:dyDescent="0.25">
      <c r="A11974">
        <f>-8039769.4937923 -1</f>
        <v>-8039770.4937923001</v>
      </c>
      <c r="B11974" t="s">
        <v>4251</v>
      </c>
    </row>
    <row r="11975" spans="1:3" x14ac:dyDescent="0.25">
      <c r="A11975">
        <f>-8031359.1839 -1644</f>
        <v>-8033003.1838999996</v>
      </c>
      <c r="B11975" t="s">
        <v>4250</v>
      </c>
    </row>
    <row r="11976" spans="1:3" x14ac:dyDescent="0.25">
      <c r="A11976">
        <f>-8027621.2683923 -1</f>
        <v>-8027622.2683923002</v>
      </c>
      <c r="B11976" t="s">
        <v>4251</v>
      </c>
    </row>
    <row r="11977" spans="1:3" x14ac:dyDescent="0.25">
      <c r="A11977">
        <f>-8019210.9585 -1644</f>
        <v>-8020854.9584999997</v>
      </c>
      <c r="B11977" t="s">
        <v>4250</v>
      </c>
    </row>
    <row r="11978" spans="1:3" x14ac:dyDescent="0.25">
      <c r="A11978">
        <f>-8015473.0429923 -1</f>
        <v>-8015474.0429923004</v>
      </c>
      <c r="B11978" t="s">
        <v>4251</v>
      </c>
    </row>
    <row r="11979" spans="1:3" x14ac:dyDescent="0.25">
      <c r="A11979">
        <v>-8132282.9026076896</v>
      </c>
      <c r="B11979">
        <v>-165392.748915178</v>
      </c>
      <c r="C11979" t="s">
        <v>184</v>
      </c>
    </row>
    <row r="11980" spans="1:3" x14ac:dyDescent="0.25">
      <c r="A11980">
        <v>-8131348.4237307599</v>
      </c>
      <c r="B11980">
        <v>-165392.748915178</v>
      </c>
      <c r="C11980" t="s">
        <v>184</v>
      </c>
    </row>
    <row r="11981" spans="1:3" x14ac:dyDescent="0.25">
      <c r="A11981">
        <v>-8130413.9448538404</v>
      </c>
      <c r="B11981">
        <v>-165392.748915178</v>
      </c>
      <c r="C11981" t="s">
        <v>184</v>
      </c>
    </row>
    <row r="11982" spans="1:3" x14ac:dyDescent="0.25">
      <c r="A11982">
        <v>-8129479.46597692</v>
      </c>
      <c r="B11982">
        <v>-165392.748915178</v>
      </c>
      <c r="C11982" t="s">
        <v>184</v>
      </c>
    </row>
    <row r="11983" spans="1:3" x14ac:dyDescent="0.25">
      <c r="A11983">
        <v>-8128544.9870999902</v>
      </c>
      <c r="B11983">
        <v>-165392.748915178</v>
      </c>
      <c r="C11983" t="s">
        <v>4252</v>
      </c>
    </row>
    <row r="11984" spans="1:3" x14ac:dyDescent="0.25">
      <c r="A11984">
        <v>-8127610.5082230698</v>
      </c>
      <c r="B11984">
        <v>-165392.748915178</v>
      </c>
      <c r="C11984" t="s">
        <v>4253</v>
      </c>
    </row>
    <row r="11985" spans="1:3" x14ac:dyDescent="0.25">
      <c r="A11985">
        <v>-8126676.0293461503</v>
      </c>
      <c r="B11985">
        <v>-165392.748915178</v>
      </c>
      <c r="C11985" t="s">
        <v>4254</v>
      </c>
    </row>
    <row r="11986" spans="1:3" x14ac:dyDescent="0.25">
      <c r="A11986">
        <v>-8125741.5504692299</v>
      </c>
      <c r="B11986">
        <v>-165392.748915178</v>
      </c>
      <c r="C11986" t="s">
        <v>4255</v>
      </c>
    </row>
    <row r="11987" spans="1:3" x14ac:dyDescent="0.25">
      <c r="A11987">
        <v>-8124807.0715923002</v>
      </c>
      <c r="B11987">
        <v>-165392.748915178</v>
      </c>
      <c r="C11987" t="s">
        <v>4256</v>
      </c>
    </row>
    <row r="11988" spans="1:3" x14ac:dyDescent="0.25">
      <c r="A11988">
        <v>-8123872.5927153798</v>
      </c>
      <c r="B11988">
        <v>-165392.748915178</v>
      </c>
      <c r="C11988" t="s">
        <v>4257</v>
      </c>
    </row>
    <row r="11989" spans="1:3" x14ac:dyDescent="0.25">
      <c r="A11989">
        <v>-8122938.1138384603</v>
      </c>
      <c r="B11989">
        <v>-165392.748915178</v>
      </c>
      <c r="C11989" t="s">
        <v>4258</v>
      </c>
    </row>
    <row r="11990" spans="1:3" x14ac:dyDescent="0.25">
      <c r="A11990">
        <v>-8122003.6349615296</v>
      </c>
      <c r="B11990">
        <v>-165392.748915178</v>
      </c>
      <c r="C11990" t="s">
        <v>4259</v>
      </c>
    </row>
    <row r="11991" spans="1:3" x14ac:dyDescent="0.25">
      <c r="A11991">
        <v>-8121069.1560846101</v>
      </c>
      <c r="B11991">
        <v>-165392.748915178</v>
      </c>
      <c r="C11991" t="s">
        <v>4260</v>
      </c>
    </row>
    <row r="11992" spans="1:3" x14ac:dyDescent="0.25">
      <c r="A11992">
        <v>-8120134.6772076897</v>
      </c>
      <c r="B11992">
        <v>-165392.748915178</v>
      </c>
      <c r="C11992" t="s">
        <v>4261</v>
      </c>
    </row>
    <row r="11993" spans="1:3" x14ac:dyDescent="0.25">
      <c r="A11993">
        <v>-8119200.19833076</v>
      </c>
      <c r="B11993">
        <v>-165392.748915178</v>
      </c>
      <c r="C11993" t="s">
        <v>4262</v>
      </c>
    </row>
    <row r="11994" spans="1:3" x14ac:dyDescent="0.25">
      <c r="A11994">
        <v>-8118265.7194538396</v>
      </c>
      <c r="B11994">
        <v>-165392.748915178</v>
      </c>
      <c r="C11994">
        <v>5.0131808966398196E-3</v>
      </c>
    </row>
    <row r="11995" spans="1:3" x14ac:dyDescent="0.25">
      <c r="A11995">
        <v>-8117331.2405769201</v>
      </c>
      <c r="B11995">
        <v>-165392.748915178</v>
      </c>
      <c r="C11995" t="s">
        <v>4263</v>
      </c>
    </row>
    <row r="11996" spans="1:3" x14ac:dyDescent="0.25">
      <c r="A11996">
        <v>-8116396.7616999904</v>
      </c>
      <c r="B11996">
        <v>-165392.748915178</v>
      </c>
      <c r="C11996" t="s">
        <v>4264</v>
      </c>
    </row>
    <row r="11997" spans="1:3" x14ac:dyDescent="0.25">
      <c r="A11997">
        <v>-8115462.28282307</v>
      </c>
      <c r="B11997">
        <v>-165392.748915178</v>
      </c>
      <c r="C11997" t="s">
        <v>4265</v>
      </c>
    </row>
    <row r="11998" spans="1:3" x14ac:dyDescent="0.25">
      <c r="A11998">
        <v>-8114527.8039461495</v>
      </c>
      <c r="B11998">
        <v>-165392.748915178</v>
      </c>
      <c r="C11998" t="s">
        <v>4266</v>
      </c>
    </row>
    <row r="11999" spans="1:3" x14ac:dyDescent="0.25">
      <c r="A11999">
        <v>-8113593.32506923</v>
      </c>
      <c r="B11999">
        <v>-165392.748915178</v>
      </c>
      <c r="C11999" t="s">
        <v>4267</v>
      </c>
    </row>
    <row r="12000" spans="1:3" x14ac:dyDescent="0.25">
      <c r="A12000">
        <v>-8112658.8461923003</v>
      </c>
      <c r="B12000">
        <v>-165392.748915178</v>
      </c>
      <c r="C12000" t="s">
        <v>4268</v>
      </c>
    </row>
    <row r="12001" spans="1:3" x14ac:dyDescent="0.25">
      <c r="A12001">
        <v>-8111724.3673153799</v>
      </c>
      <c r="B12001">
        <v>-165392.748915178</v>
      </c>
      <c r="C12001" t="s">
        <v>4269</v>
      </c>
    </row>
    <row r="12002" spans="1:3" x14ac:dyDescent="0.25">
      <c r="A12002">
        <v>-8110789.8884384604</v>
      </c>
      <c r="B12002">
        <v>-165392.748915178</v>
      </c>
      <c r="C12002" t="s">
        <v>4270</v>
      </c>
    </row>
    <row r="12003" spans="1:3" x14ac:dyDescent="0.25">
      <c r="A12003">
        <v>-8109855.4095615298</v>
      </c>
      <c r="B12003">
        <v>-165392.748915178</v>
      </c>
      <c r="C12003" t="s">
        <v>4271</v>
      </c>
    </row>
    <row r="12004" spans="1:3" x14ac:dyDescent="0.25">
      <c r="A12004">
        <v>-8108920.9306846103</v>
      </c>
      <c r="B12004">
        <v>-165392.748915178</v>
      </c>
      <c r="C12004" t="s">
        <v>4272</v>
      </c>
    </row>
    <row r="12005" spans="1:3" x14ac:dyDescent="0.25">
      <c r="A12005">
        <v>-8107986.4518076899</v>
      </c>
      <c r="B12005">
        <v>-165392.748915178</v>
      </c>
      <c r="C12005" t="s">
        <v>4273</v>
      </c>
    </row>
    <row r="12006" spans="1:3" x14ac:dyDescent="0.25">
      <c r="A12006">
        <v>-8107051.9729307601</v>
      </c>
      <c r="B12006">
        <v>-165392.748915178</v>
      </c>
      <c r="C12006" t="s">
        <v>4274</v>
      </c>
    </row>
    <row r="12007" spans="1:3" x14ac:dyDescent="0.25">
      <c r="A12007">
        <v>-8106117.4940538397</v>
      </c>
      <c r="B12007">
        <v>-165392.748915178</v>
      </c>
      <c r="C12007" t="s">
        <v>4275</v>
      </c>
    </row>
    <row r="12008" spans="1:3" x14ac:dyDescent="0.25">
      <c r="A12008">
        <v>-8105183.0151769202</v>
      </c>
      <c r="B12008">
        <v>-165392.748915178</v>
      </c>
      <c r="C12008" t="s">
        <v>4276</v>
      </c>
    </row>
    <row r="12009" spans="1:3" x14ac:dyDescent="0.25">
      <c r="A12009">
        <v>-8104248.5362999896</v>
      </c>
      <c r="B12009">
        <v>-165392.748915178</v>
      </c>
      <c r="C12009">
        <v>0.125294789671897</v>
      </c>
    </row>
    <row r="12010" spans="1:3" x14ac:dyDescent="0.25">
      <c r="A12010">
        <v>-8103314.0574230701</v>
      </c>
      <c r="B12010">
        <v>-165392.748915178</v>
      </c>
      <c r="C12010" t="s">
        <v>4277</v>
      </c>
    </row>
    <row r="12011" spans="1:3" x14ac:dyDescent="0.25">
      <c r="A12011">
        <v>-8102379.5785461497</v>
      </c>
      <c r="B12011">
        <v>-165392.748915178</v>
      </c>
      <c r="C12011" t="s">
        <v>4278</v>
      </c>
    </row>
    <row r="12012" spans="1:3" x14ac:dyDescent="0.25">
      <c r="A12012">
        <v>-8101445.0996692302</v>
      </c>
      <c r="B12012">
        <v>-165392.748915178</v>
      </c>
      <c r="C12012">
        <v>0.15937002003192899</v>
      </c>
    </row>
    <row r="12013" spans="1:3" x14ac:dyDescent="0.25">
      <c r="A12013">
        <v>-8100510.6207923004</v>
      </c>
      <c r="B12013">
        <v>-165392.748915178</v>
      </c>
      <c r="C12013" t="s">
        <v>4279</v>
      </c>
    </row>
    <row r="12014" spans="1:3" x14ac:dyDescent="0.25">
      <c r="A12014">
        <v>-8099576.14191538</v>
      </c>
      <c r="B12014">
        <v>-165392.748915178</v>
      </c>
      <c r="C12014" t="s">
        <v>4280</v>
      </c>
    </row>
    <row r="12015" spans="1:3" x14ac:dyDescent="0.25">
      <c r="A12015">
        <v>-8098641.6630384596</v>
      </c>
      <c r="B12015">
        <v>-165392.748915178</v>
      </c>
      <c r="C12015" t="s">
        <v>4281</v>
      </c>
    </row>
    <row r="12016" spans="1:3" x14ac:dyDescent="0.25">
      <c r="A12016">
        <v>-8097707.1841615299</v>
      </c>
      <c r="B12016">
        <v>-165392.748915178</v>
      </c>
      <c r="C12016" t="s">
        <v>4282</v>
      </c>
    </row>
    <row r="12017" spans="1:3" x14ac:dyDescent="0.25">
      <c r="A12017">
        <v>-8096772.7052846104</v>
      </c>
      <c r="B12017">
        <v>-165392.748915178</v>
      </c>
      <c r="C12017" t="s">
        <v>4283</v>
      </c>
    </row>
    <row r="12018" spans="1:3" x14ac:dyDescent="0.25">
      <c r="A12018">
        <v>-8095838.22640769</v>
      </c>
      <c r="B12018">
        <v>-165392.748915178</v>
      </c>
      <c r="C12018" t="s">
        <v>4284</v>
      </c>
    </row>
    <row r="12019" spans="1:3" x14ac:dyDescent="0.25">
      <c r="A12019">
        <v>-8094903.7475307602</v>
      </c>
      <c r="B12019">
        <v>-165392.748915178</v>
      </c>
      <c r="C12019" t="s">
        <v>4285</v>
      </c>
    </row>
    <row r="12020" spans="1:3" x14ac:dyDescent="0.25">
      <c r="A12020">
        <v>-8093969.2686538398</v>
      </c>
      <c r="B12020">
        <v>-165392.748915178</v>
      </c>
      <c r="C12020" t="s">
        <v>4286</v>
      </c>
    </row>
    <row r="12021" spans="1:3" x14ac:dyDescent="0.25">
      <c r="A12021">
        <v>-8093034.7897769203</v>
      </c>
      <c r="B12021">
        <v>-165392.748915178</v>
      </c>
      <c r="C12021" t="s">
        <v>4287</v>
      </c>
    </row>
    <row r="12022" spans="1:3" x14ac:dyDescent="0.25">
      <c r="A12022">
        <v>-8092100.3108999897</v>
      </c>
      <c r="B12022">
        <v>-165392.748915178</v>
      </c>
      <c r="C12022" t="s">
        <v>184</v>
      </c>
    </row>
    <row r="12023" spans="1:3" x14ac:dyDescent="0.25">
      <c r="A12023">
        <v>-8091165.8320230702</v>
      </c>
      <c r="B12023">
        <v>-165392.748915178</v>
      </c>
      <c r="C12023" t="s">
        <v>184</v>
      </c>
    </row>
    <row r="12024" spans="1:3" x14ac:dyDescent="0.25">
      <c r="A12024">
        <v>-8090231.3531461498</v>
      </c>
      <c r="B12024">
        <v>-165392.748915178</v>
      </c>
      <c r="C12024">
        <v>0</v>
      </c>
    </row>
    <row r="12025" spans="1:3" x14ac:dyDescent="0.25">
      <c r="A12025">
        <v>-8089296.8742692303</v>
      </c>
      <c r="B12025">
        <v>-165392.748915178</v>
      </c>
      <c r="C12025" t="s">
        <v>184</v>
      </c>
    </row>
    <row r="12026" spans="1:3" x14ac:dyDescent="0.25">
      <c r="A12026">
        <v>-8088362.3953922996</v>
      </c>
      <c r="B12026">
        <v>-165392.748915178</v>
      </c>
      <c r="C12026" t="s">
        <v>184</v>
      </c>
    </row>
    <row r="12027" spans="1:3" x14ac:dyDescent="0.25">
      <c r="A12027">
        <f>-8079952.0855 -1653</f>
        <v>-8081605.0855</v>
      </c>
      <c r="B12027" t="s">
        <v>4288</v>
      </c>
    </row>
    <row r="12028" spans="1:3" x14ac:dyDescent="0.25">
      <c r="A12028">
        <f>-8076214.1699923 -1</f>
        <v>-8076215.1699922998</v>
      </c>
      <c r="B12028" t="s">
        <v>4289</v>
      </c>
    </row>
    <row r="12029" spans="1:3" x14ac:dyDescent="0.25">
      <c r="A12029">
        <f>-8067803.8601 -1653</f>
        <v>-8069456.8601000002</v>
      </c>
      <c r="B12029" t="s">
        <v>4288</v>
      </c>
    </row>
    <row r="12030" spans="1:3" x14ac:dyDescent="0.25">
      <c r="A12030">
        <f>-8064065.9445923 -1</f>
        <v>-8064066.9445922999</v>
      </c>
      <c r="B12030" t="s">
        <v>4289</v>
      </c>
    </row>
    <row r="12031" spans="1:3" x14ac:dyDescent="0.25">
      <c r="A12031">
        <f>-8055655.6347 -1653</f>
        <v>-8057308.6347000003</v>
      </c>
      <c r="B12031" t="s">
        <v>4288</v>
      </c>
    </row>
    <row r="12032" spans="1:3" x14ac:dyDescent="0.25">
      <c r="A12032">
        <f>-8051917.7191923 -1</f>
        <v>-8051918.7191923</v>
      </c>
      <c r="B12032" t="s">
        <v>4289</v>
      </c>
    </row>
    <row r="12033" spans="1:3" x14ac:dyDescent="0.25">
      <c r="A12033">
        <f>-8043507.4093 -1653</f>
        <v>-8045160.4093000004</v>
      </c>
      <c r="B12033" t="s">
        <v>4288</v>
      </c>
    </row>
    <row r="12034" spans="1:3" x14ac:dyDescent="0.25">
      <c r="A12034">
        <f>-8039769.4937923 -1</f>
        <v>-8039770.4937923001</v>
      </c>
      <c r="B12034" t="s">
        <v>4289</v>
      </c>
    </row>
    <row r="12035" spans="1:3" x14ac:dyDescent="0.25">
      <c r="A12035">
        <f>-8031359.1839 -1653</f>
        <v>-8033012.1838999996</v>
      </c>
      <c r="B12035" t="s">
        <v>4288</v>
      </c>
    </row>
    <row r="12036" spans="1:3" x14ac:dyDescent="0.25">
      <c r="A12036">
        <f>-8027621.2683923 -1</f>
        <v>-8027622.2683923002</v>
      </c>
      <c r="B12036" t="s">
        <v>4289</v>
      </c>
    </row>
    <row r="12037" spans="1:3" x14ac:dyDescent="0.25">
      <c r="A12037">
        <f>-8019210.9585 -1653</f>
        <v>-8020863.9584999997</v>
      </c>
      <c r="B12037" t="s">
        <v>4288</v>
      </c>
    </row>
    <row r="12038" spans="1:3" x14ac:dyDescent="0.25">
      <c r="A12038">
        <f>-8015473.0429923 -1</f>
        <v>-8015474.0429923004</v>
      </c>
      <c r="B12038" t="s">
        <v>4289</v>
      </c>
    </row>
    <row r="12039" spans="1:3" x14ac:dyDescent="0.25">
      <c r="A12039">
        <v>-8133217.38148461</v>
      </c>
      <c r="B12039">
        <v>-166327.22779196399</v>
      </c>
      <c r="C12039">
        <v>0</v>
      </c>
    </row>
    <row r="12040" spans="1:3" x14ac:dyDescent="0.25">
      <c r="A12040">
        <v>-8132282.9026076896</v>
      </c>
      <c r="B12040">
        <v>-166327.22779196399</v>
      </c>
      <c r="C12040">
        <v>0</v>
      </c>
    </row>
    <row r="12041" spans="1:3" x14ac:dyDescent="0.25">
      <c r="A12041">
        <v>-8131348.4237307599</v>
      </c>
      <c r="B12041">
        <v>-166327.22779196399</v>
      </c>
      <c r="C12041">
        <v>0</v>
      </c>
    </row>
    <row r="12042" spans="1:3" x14ac:dyDescent="0.25">
      <c r="A12042">
        <v>-8130413.9448538404</v>
      </c>
      <c r="B12042">
        <v>-166327.22779196399</v>
      </c>
      <c r="C12042">
        <v>0</v>
      </c>
    </row>
    <row r="12043" spans="1:3" x14ac:dyDescent="0.25">
      <c r="A12043">
        <v>-8129479.46597692</v>
      </c>
      <c r="B12043">
        <v>-166327.22779196399</v>
      </c>
      <c r="C12043">
        <v>0</v>
      </c>
    </row>
    <row r="12044" spans="1:3" x14ac:dyDescent="0.25">
      <c r="A12044">
        <v>-8128544.9870999902</v>
      </c>
      <c r="B12044">
        <v>-166327.22779196399</v>
      </c>
      <c r="C12044" s="1">
        <v>4.6326353185577298E-5</v>
      </c>
    </row>
    <row r="12045" spans="1:3" x14ac:dyDescent="0.25">
      <c r="A12045">
        <v>-8127610.5082230698</v>
      </c>
      <c r="B12045">
        <v>-166327.22779196399</v>
      </c>
      <c r="C12045" s="1">
        <v>3.78291588276624E-5</v>
      </c>
    </row>
    <row r="12046" spans="1:3" x14ac:dyDescent="0.25">
      <c r="A12046">
        <v>-8126676.0293461503</v>
      </c>
      <c r="B12046">
        <v>-166327.22779196399</v>
      </c>
      <c r="C12046" s="1">
        <v>6.4740634115878398E-5</v>
      </c>
    </row>
    <row r="12047" spans="1:3" x14ac:dyDescent="0.25">
      <c r="A12047">
        <v>-8125741.5504692299</v>
      </c>
      <c r="B12047">
        <v>-166327.22779196399</v>
      </c>
      <c r="C12047">
        <v>1.5159994654823E-4</v>
      </c>
    </row>
    <row r="12048" spans="1:3" x14ac:dyDescent="0.25">
      <c r="A12048">
        <v>-8124807.0715923002</v>
      </c>
      <c r="B12048">
        <v>-166327.22779196399</v>
      </c>
      <c r="C12048">
        <v>1.9714684458449399E-4</v>
      </c>
    </row>
    <row r="12049" spans="1:3" x14ac:dyDescent="0.25">
      <c r="A12049">
        <v>-8123872.5927153798</v>
      </c>
      <c r="B12049">
        <v>-166327.22779196399</v>
      </c>
      <c r="C12049">
        <v>3.2776955049484898E-4</v>
      </c>
    </row>
    <row r="12050" spans="1:3" x14ac:dyDescent="0.25">
      <c r="A12050">
        <v>-8122938.1138384603</v>
      </c>
      <c r="B12050">
        <v>-166327.22779196399</v>
      </c>
      <c r="C12050">
        <v>5.9364084154367404E-4</v>
      </c>
    </row>
    <row r="12051" spans="1:3" x14ac:dyDescent="0.25">
      <c r="A12051">
        <v>-8122003.6349615296</v>
      </c>
      <c r="B12051">
        <v>-166327.22779196399</v>
      </c>
      <c r="C12051">
        <v>8.3969213301315904E-4</v>
      </c>
    </row>
    <row r="12052" spans="1:3" x14ac:dyDescent="0.25">
      <c r="A12052">
        <v>-8121069.1560846101</v>
      </c>
      <c r="B12052">
        <v>-166327.22779196399</v>
      </c>
      <c r="C12052">
        <v>1.39604799915105E-3</v>
      </c>
    </row>
    <row r="12053" spans="1:3" x14ac:dyDescent="0.25">
      <c r="A12053">
        <v>-8120134.6772076897</v>
      </c>
      <c r="B12053">
        <v>-166327.22779196399</v>
      </c>
      <c r="C12053">
        <v>1.8411834025755501E-3</v>
      </c>
    </row>
    <row r="12054" spans="1:3" x14ac:dyDescent="0.25">
      <c r="A12054">
        <v>-8119200.19833076</v>
      </c>
      <c r="B12054">
        <v>-166327.22779196399</v>
      </c>
      <c r="C12054">
        <v>2.9559934046119399E-3</v>
      </c>
    </row>
    <row r="12055" spans="1:3" x14ac:dyDescent="0.25">
      <c r="A12055">
        <v>-8118265.7194538396</v>
      </c>
      <c r="B12055">
        <v>-166327.22779196399</v>
      </c>
      <c r="C12055">
        <v>4.3390369974076696E-3</v>
      </c>
    </row>
    <row r="12056" spans="1:3" x14ac:dyDescent="0.25">
      <c r="A12056">
        <v>-8117331.2405769201</v>
      </c>
      <c r="B12056">
        <v>-166327.22779196399</v>
      </c>
      <c r="C12056">
        <v>6.1069228686392299E-3</v>
      </c>
    </row>
    <row r="12057" spans="1:3" x14ac:dyDescent="0.25">
      <c r="A12057">
        <v>-8116396.7616999904</v>
      </c>
      <c r="B12057">
        <v>-166327.22779196399</v>
      </c>
      <c r="C12057">
        <v>8.3587802946567501E-3</v>
      </c>
    </row>
    <row r="12058" spans="1:3" x14ac:dyDescent="0.25">
      <c r="A12058">
        <v>-8115462.28282307</v>
      </c>
      <c r="B12058">
        <v>-166327.22779196399</v>
      </c>
      <c r="C12058">
        <v>1.16320261731743E-2</v>
      </c>
    </row>
    <row r="12059" spans="1:3" x14ac:dyDescent="0.25">
      <c r="A12059">
        <v>-8114527.8039461495</v>
      </c>
      <c r="B12059">
        <v>-166327.22779196399</v>
      </c>
      <c r="C12059">
        <v>1.61218494176864E-2</v>
      </c>
    </row>
    <row r="12060" spans="1:3" x14ac:dyDescent="0.25">
      <c r="A12060">
        <v>-8113593.32506923</v>
      </c>
      <c r="B12060">
        <v>-166327.22779196399</v>
      </c>
      <c r="C12060">
        <v>2.1042628213763199E-2</v>
      </c>
    </row>
    <row r="12061" spans="1:3" x14ac:dyDescent="0.25">
      <c r="A12061">
        <v>-8112658.8461923003</v>
      </c>
      <c r="B12061">
        <v>-166327.22779196399</v>
      </c>
      <c r="C12061">
        <v>2.6416853070259001E-2</v>
      </c>
    </row>
    <row r="12062" spans="1:3" x14ac:dyDescent="0.25">
      <c r="A12062">
        <v>-8111724.3673153799</v>
      </c>
      <c r="B12062">
        <v>-166327.22779196399</v>
      </c>
      <c r="C12062">
        <v>3.4166578203439699E-2</v>
      </c>
    </row>
    <row r="12063" spans="1:3" x14ac:dyDescent="0.25">
      <c r="A12063">
        <v>-8110789.8884384604</v>
      </c>
      <c r="B12063">
        <v>-166327.22779196399</v>
      </c>
      <c r="C12063">
        <v>4.3451186269521699E-2</v>
      </c>
    </row>
    <row r="12064" spans="1:3" x14ac:dyDescent="0.25">
      <c r="A12064">
        <v>-8109855.4095615298</v>
      </c>
      <c r="B12064">
        <v>-166327.22779196399</v>
      </c>
      <c r="C12064">
        <v>5.08290380239486E-2</v>
      </c>
    </row>
    <row r="12065" spans="1:3" x14ac:dyDescent="0.25">
      <c r="A12065">
        <v>-8108920.9306846103</v>
      </c>
      <c r="B12065">
        <v>-166327.22779196399</v>
      </c>
      <c r="C12065">
        <v>6.16356842219829E-2</v>
      </c>
    </row>
    <row r="12066" spans="1:3" x14ac:dyDescent="0.25">
      <c r="A12066">
        <v>-8107986.4518076899</v>
      </c>
      <c r="B12066">
        <v>-166327.22779196399</v>
      </c>
      <c r="C12066">
        <v>7.5648315250873496E-2</v>
      </c>
    </row>
    <row r="12067" spans="1:3" x14ac:dyDescent="0.25">
      <c r="A12067">
        <v>-8107051.9729307601</v>
      </c>
      <c r="B12067">
        <v>-166327.22779196399</v>
      </c>
      <c r="C12067">
        <v>8.6237452924251501E-2</v>
      </c>
    </row>
    <row r="12068" spans="1:3" x14ac:dyDescent="0.25">
      <c r="A12068">
        <v>-8106117.4940538397</v>
      </c>
      <c r="B12068">
        <v>-166327.22779196399</v>
      </c>
      <c r="C12068">
        <v>9.4828143715858404E-2</v>
      </c>
    </row>
    <row r="12069" spans="1:3" x14ac:dyDescent="0.25">
      <c r="A12069">
        <v>-8105183.0151769202</v>
      </c>
      <c r="B12069">
        <v>-166327.22779196399</v>
      </c>
      <c r="C12069">
        <v>0.110917977988719</v>
      </c>
    </row>
    <row r="12070" spans="1:3" x14ac:dyDescent="0.25">
      <c r="A12070">
        <v>-8104248.5362999896</v>
      </c>
      <c r="B12070">
        <v>-166327.22779196399</v>
      </c>
      <c r="C12070">
        <v>0.115182317793369</v>
      </c>
    </row>
    <row r="12071" spans="1:3" x14ac:dyDescent="0.25">
      <c r="A12071">
        <v>-8103314.0574230701</v>
      </c>
      <c r="B12071">
        <v>-166327.22779196399</v>
      </c>
      <c r="C12071">
        <v>0.12948082387447299</v>
      </c>
    </row>
    <row r="12072" spans="1:3" x14ac:dyDescent="0.25">
      <c r="A12072">
        <v>-8102379.5785461497</v>
      </c>
      <c r="B12072">
        <v>-166327.22779196399</v>
      </c>
      <c r="C12072">
        <v>0.14101080596446899</v>
      </c>
    </row>
    <row r="12073" spans="1:3" x14ac:dyDescent="0.25">
      <c r="A12073">
        <v>-8101445.0996692302</v>
      </c>
      <c r="B12073">
        <v>-166327.22779196399</v>
      </c>
      <c r="C12073">
        <v>0.14623050391674</v>
      </c>
    </row>
    <row r="12074" spans="1:3" x14ac:dyDescent="0.25">
      <c r="A12074">
        <v>-8100510.6207923004</v>
      </c>
      <c r="B12074">
        <v>-166327.22779196399</v>
      </c>
      <c r="C12074">
        <v>0.158187255263328</v>
      </c>
    </row>
    <row r="12075" spans="1:3" x14ac:dyDescent="0.25">
      <c r="A12075">
        <v>-8099576.14191538</v>
      </c>
      <c r="B12075">
        <v>-166327.22779196399</v>
      </c>
      <c r="C12075">
        <v>0.16194447875022799</v>
      </c>
    </row>
    <row r="12076" spans="1:3" x14ac:dyDescent="0.25">
      <c r="A12076">
        <v>-8098641.6630384596</v>
      </c>
      <c r="B12076">
        <v>-166327.22779196399</v>
      </c>
      <c r="C12076">
        <v>0.17183166742324801</v>
      </c>
    </row>
    <row r="12077" spans="1:3" x14ac:dyDescent="0.25">
      <c r="A12077">
        <v>-8097707.1841615299</v>
      </c>
      <c r="B12077">
        <v>-166327.22779196399</v>
      </c>
      <c r="C12077">
        <v>0.17611159384250599</v>
      </c>
    </row>
    <row r="12078" spans="1:3" x14ac:dyDescent="0.25">
      <c r="A12078">
        <v>-8096772.7052846104</v>
      </c>
      <c r="B12078">
        <v>-166327.22779196399</v>
      </c>
      <c r="C12078">
        <v>0.179135516285896</v>
      </c>
    </row>
    <row r="12079" spans="1:3" x14ac:dyDescent="0.25">
      <c r="A12079">
        <v>-8095838.22640769</v>
      </c>
      <c r="B12079">
        <v>-166327.22779196399</v>
      </c>
      <c r="C12079">
        <v>0.18220955133438099</v>
      </c>
    </row>
    <row r="12080" spans="1:3" x14ac:dyDescent="0.25">
      <c r="A12080">
        <v>-8094903.7475307602</v>
      </c>
      <c r="B12080">
        <v>-166327.22779196399</v>
      </c>
      <c r="C12080">
        <v>0.181635811924934</v>
      </c>
    </row>
    <row r="12081" spans="1:3" x14ac:dyDescent="0.25">
      <c r="A12081">
        <v>-8093969.2686538398</v>
      </c>
      <c r="B12081">
        <v>-166327.22779196399</v>
      </c>
      <c r="C12081">
        <v>0.17890048027038499</v>
      </c>
    </row>
    <row r="12082" spans="1:3" x14ac:dyDescent="0.25">
      <c r="A12082">
        <v>-8093034.7897769203</v>
      </c>
      <c r="B12082">
        <v>-166327.22779196399</v>
      </c>
      <c r="C12082">
        <v>0.17857934534549699</v>
      </c>
    </row>
    <row r="12083" spans="1:3" x14ac:dyDescent="0.25">
      <c r="A12083">
        <v>-8092100.3108999897</v>
      </c>
      <c r="B12083">
        <v>-166327.22779196399</v>
      </c>
      <c r="C12083">
        <v>0.169291466474533</v>
      </c>
    </row>
    <row r="12084" spans="1:3" x14ac:dyDescent="0.25">
      <c r="A12084">
        <v>-8091165.8320230702</v>
      </c>
      <c r="B12084">
        <v>-166327.22779196399</v>
      </c>
      <c r="C12084">
        <v>0</v>
      </c>
    </row>
    <row r="12085" spans="1:3" x14ac:dyDescent="0.25">
      <c r="A12085">
        <v>-8090231.3531461498</v>
      </c>
      <c r="B12085">
        <v>-166327.22779196399</v>
      </c>
      <c r="C12085">
        <v>0</v>
      </c>
    </row>
    <row r="12086" spans="1:3" x14ac:dyDescent="0.25">
      <c r="A12086">
        <v>-8089296.8742692303</v>
      </c>
      <c r="B12086">
        <v>-166327.22779196399</v>
      </c>
      <c r="C12086">
        <v>0</v>
      </c>
    </row>
    <row r="12087" spans="1:3" x14ac:dyDescent="0.25">
      <c r="A12087">
        <v>-8088362.3953922996</v>
      </c>
      <c r="B12087">
        <v>-166327.22779196399</v>
      </c>
      <c r="C12087">
        <v>0</v>
      </c>
    </row>
    <row r="12088" spans="1:3" x14ac:dyDescent="0.25">
      <c r="A12088">
        <v>-8087427.9165153801</v>
      </c>
      <c r="B12088">
        <v>-166327.22779196399</v>
      </c>
      <c r="C12088">
        <v>0</v>
      </c>
    </row>
    <row r="12089" spans="1:3" x14ac:dyDescent="0.25">
      <c r="A12089">
        <f>-8079952.0855 -1663</f>
        <v>-8081615.0855</v>
      </c>
      <c r="B12089" t="s">
        <v>4290</v>
      </c>
    </row>
    <row r="12090" spans="1:3" x14ac:dyDescent="0.25">
      <c r="A12090">
        <f>-8076214.1699923 -1</f>
        <v>-8076215.1699922998</v>
      </c>
      <c r="B12090" t="s">
        <v>4291</v>
      </c>
    </row>
    <row r="12091" spans="1:3" x14ac:dyDescent="0.25">
      <c r="A12091">
        <f>-8067803.8601 -1663</f>
        <v>-8069466.8601000002</v>
      </c>
      <c r="B12091" t="s">
        <v>4290</v>
      </c>
    </row>
    <row r="12092" spans="1:3" x14ac:dyDescent="0.25">
      <c r="A12092">
        <f>-8064065.9445923 -1</f>
        <v>-8064066.9445922999</v>
      </c>
      <c r="B12092" t="s">
        <v>4291</v>
      </c>
    </row>
    <row r="12093" spans="1:3" x14ac:dyDescent="0.25">
      <c r="A12093">
        <f>-8055655.6347 -1663</f>
        <v>-8057318.6347000003</v>
      </c>
      <c r="B12093" t="s">
        <v>4290</v>
      </c>
    </row>
    <row r="12094" spans="1:3" x14ac:dyDescent="0.25">
      <c r="A12094">
        <f>-8051917.7191923 -1</f>
        <v>-8051918.7191923</v>
      </c>
      <c r="B12094" t="s">
        <v>4291</v>
      </c>
    </row>
    <row r="12095" spans="1:3" x14ac:dyDescent="0.25">
      <c r="A12095">
        <f>-8043507.4093 -1663</f>
        <v>-8045170.4093000004</v>
      </c>
      <c r="B12095" t="s">
        <v>4290</v>
      </c>
    </row>
    <row r="12096" spans="1:3" x14ac:dyDescent="0.25">
      <c r="A12096">
        <f>-8039769.4937923 -1</f>
        <v>-8039770.4937923001</v>
      </c>
      <c r="B12096" t="s">
        <v>4291</v>
      </c>
    </row>
    <row r="12097" spans="1:3" x14ac:dyDescent="0.25">
      <c r="A12097">
        <f>-8031359.1839 -1663</f>
        <v>-8033022.1838999996</v>
      </c>
      <c r="B12097" t="s">
        <v>4290</v>
      </c>
    </row>
    <row r="12098" spans="1:3" x14ac:dyDescent="0.25">
      <c r="A12098">
        <f>-8027621.2683923 -1</f>
        <v>-8027622.2683923002</v>
      </c>
      <c r="B12098" t="s">
        <v>4291</v>
      </c>
    </row>
    <row r="12099" spans="1:3" x14ac:dyDescent="0.25">
      <c r="A12099">
        <f>-8019210.9585 -1663</f>
        <v>-8020873.9584999997</v>
      </c>
      <c r="B12099" t="s">
        <v>4290</v>
      </c>
    </row>
    <row r="12100" spans="1:3" x14ac:dyDescent="0.25">
      <c r="A12100">
        <f>-8015473.0429923 -1</f>
        <v>-8015474.0429923004</v>
      </c>
      <c r="B12100" t="s">
        <v>4291</v>
      </c>
    </row>
    <row r="12101" spans="1:3" x14ac:dyDescent="0.25">
      <c r="A12101" t="s">
        <v>9</v>
      </c>
      <c r="B12101" t="s">
        <v>4292</v>
      </c>
    </row>
    <row r="12102" spans="1:3" x14ac:dyDescent="0.25">
      <c r="A12102">
        <v>-8133217.38148461</v>
      </c>
      <c r="B12102">
        <v>-167261.70666875</v>
      </c>
      <c r="C12102" t="s">
        <v>184</v>
      </c>
    </row>
    <row r="12103" spans="1:3" x14ac:dyDescent="0.25">
      <c r="A12103">
        <v>-8132282.9026076896</v>
      </c>
      <c r="B12103">
        <v>-167261.70666875</v>
      </c>
      <c r="C12103" t="s">
        <v>184</v>
      </c>
    </row>
    <row r="12104" spans="1:3" x14ac:dyDescent="0.25">
      <c r="A12104">
        <v>-8131348.4237307599</v>
      </c>
      <c r="B12104">
        <v>-167261.70666875</v>
      </c>
      <c r="C12104" t="s">
        <v>184</v>
      </c>
    </row>
    <row r="12105" spans="1:3" x14ac:dyDescent="0.25">
      <c r="A12105">
        <v>-8130413.9448538404</v>
      </c>
      <c r="B12105">
        <v>-167261.70666875</v>
      </c>
      <c r="C12105" t="s">
        <v>184</v>
      </c>
    </row>
    <row r="12106" spans="1:3" x14ac:dyDescent="0.25">
      <c r="A12106">
        <v>-8129479.46597692</v>
      </c>
      <c r="B12106">
        <v>-167261.70666875</v>
      </c>
      <c r="C12106" t="s">
        <v>184</v>
      </c>
    </row>
    <row r="12107" spans="1:3" x14ac:dyDescent="0.25">
      <c r="A12107">
        <v>-8128544.9870999902</v>
      </c>
      <c r="B12107">
        <v>-167261.70666875</v>
      </c>
      <c r="C12107" t="s">
        <v>184</v>
      </c>
    </row>
    <row r="12108" spans="1:3" x14ac:dyDescent="0.25">
      <c r="A12108">
        <v>-8127610.5082230698</v>
      </c>
      <c r="B12108">
        <v>-167261.70666875</v>
      </c>
      <c r="C12108" t="s">
        <v>4293</v>
      </c>
    </row>
    <row r="12109" spans="1:3" x14ac:dyDescent="0.25">
      <c r="A12109">
        <v>-8126676.0293461503</v>
      </c>
      <c r="B12109">
        <v>-167261.70666875</v>
      </c>
      <c r="C12109" t="s">
        <v>4253</v>
      </c>
    </row>
    <row r="12110" spans="1:3" x14ac:dyDescent="0.25">
      <c r="A12110">
        <v>-8125741.5504692299</v>
      </c>
      <c r="B12110">
        <v>-167261.70666875</v>
      </c>
      <c r="C12110" t="s">
        <v>4294</v>
      </c>
    </row>
    <row r="12111" spans="1:3" x14ac:dyDescent="0.25">
      <c r="A12111">
        <v>-8124807.0715923002</v>
      </c>
      <c r="B12111">
        <v>-167261.70666875</v>
      </c>
      <c r="C12111" t="s">
        <v>4295</v>
      </c>
    </row>
    <row r="12112" spans="1:3" x14ac:dyDescent="0.25">
      <c r="A12112">
        <v>-8123872.5927153798</v>
      </c>
      <c r="B12112">
        <v>-167261.70666875</v>
      </c>
      <c r="C12112" t="s">
        <v>4296</v>
      </c>
    </row>
    <row r="12113" spans="1:3" x14ac:dyDescent="0.25">
      <c r="A12113">
        <v>-8122938.1138384603</v>
      </c>
      <c r="B12113">
        <v>-167261.70666875</v>
      </c>
      <c r="C12113" t="s">
        <v>4297</v>
      </c>
    </row>
    <row r="12114" spans="1:3" x14ac:dyDescent="0.25">
      <c r="A12114">
        <v>-8122003.6349615296</v>
      </c>
      <c r="B12114">
        <v>-167261.70666875</v>
      </c>
      <c r="C12114" t="s">
        <v>4298</v>
      </c>
    </row>
    <row r="12115" spans="1:3" x14ac:dyDescent="0.25">
      <c r="A12115">
        <v>-8121069.1560846101</v>
      </c>
      <c r="B12115">
        <v>-167261.70666875</v>
      </c>
      <c r="C12115" t="s">
        <v>4299</v>
      </c>
    </row>
    <row r="12116" spans="1:3" x14ac:dyDescent="0.25">
      <c r="A12116">
        <v>-8120134.6772076897</v>
      </c>
      <c r="B12116">
        <v>-167261.70666875</v>
      </c>
      <c r="C12116" t="s">
        <v>4300</v>
      </c>
    </row>
    <row r="12117" spans="1:3" x14ac:dyDescent="0.25">
      <c r="A12117">
        <v>-8119200.19833076</v>
      </c>
      <c r="B12117">
        <v>-167261.70666875</v>
      </c>
      <c r="C12117" t="s">
        <v>4301</v>
      </c>
    </row>
    <row r="12118" spans="1:3" x14ac:dyDescent="0.25">
      <c r="A12118">
        <v>-8118265.7194538396</v>
      </c>
      <c r="B12118">
        <v>-167261.70666875</v>
      </c>
      <c r="C12118">
        <v>3.5966716241091399E-3</v>
      </c>
    </row>
    <row r="12119" spans="1:3" x14ac:dyDescent="0.25">
      <c r="A12119">
        <v>-8117331.2405769201</v>
      </c>
      <c r="B12119">
        <v>-167261.70666875</v>
      </c>
      <c r="C12119" t="s">
        <v>4302</v>
      </c>
    </row>
    <row r="12120" spans="1:3" x14ac:dyDescent="0.25">
      <c r="A12120">
        <v>-8116396.7616999904</v>
      </c>
      <c r="B12120">
        <v>-167261.70666875</v>
      </c>
      <c r="C12120" t="s">
        <v>4303</v>
      </c>
    </row>
    <row r="12121" spans="1:3" x14ac:dyDescent="0.25">
      <c r="A12121">
        <v>-8115462.28282307</v>
      </c>
      <c r="B12121">
        <v>-167261.70666875</v>
      </c>
      <c r="C12121" t="s">
        <v>4304</v>
      </c>
    </row>
    <row r="12122" spans="1:3" x14ac:dyDescent="0.25">
      <c r="A12122">
        <v>-8114527.8039461495</v>
      </c>
      <c r="B12122">
        <v>-167261.70666875</v>
      </c>
      <c r="C12122" t="s">
        <v>4305</v>
      </c>
    </row>
    <row r="12123" spans="1:3" x14ac:dyDescent="0.25">
      <c r="A12123">
        <v>-8113593.32506923</v>
      </c>
      <c r="B12123">
        <v>-167261.70666875</v>
      </c>
      <c r="C12123" t="s">
        <v>4306</v>
      </c>
    </row>
    <row r="12124" spans="1:3" x14ac:dyDescent="0.25">
      <c r="A12124">
        <v>-8112658.8461923003</v>
      </c>
      <c r="B12124">
        <v>-167261.70666875</v>
      </c>
      <c r="C12124" t="s">
        <v>4307</v>
      </c>
    </row>
    <row r="12125" spans="1:3" x14ac:dyDescent="0.25">
      <c r="A12125">
        <v>-8111724.3673153799</v>
      </c>
      <c r="B12125">
        <v>-167261.70666875</v>
      </c>
      <c r="C12125" t="s">
        <v>4308</v>
      </c>
    </row>
    <row r="12126" spans="1:3" x14ac:dyDescent="0.25">
      <c r="A12126">
        <v>-8110789.8884384604</v>
      </c>
      <c r="B12126">
        <v>-167261.70666875</v>
      </c>
      <c r="C12126" t="s">
        <v>4309</v>
      </c>
    </row>
    <row r="12127" spans="1:3" x14ac:dyDescent="0.25">
      <c r="A12127">
        <v>-8109855.4095615298</v>
      </c>
      <c r="B12127">
        <v>-167261.70666875</v>
      </c>
      <c r="C12127" t="s">
        <v>4310</v>
      </c>
    </row>
    <row r="12128" spans="1:3" x14ac:dyDescent="0.25">
      <c r="A12128">
        <v>-8108920.9306846103</v>
      </c>
      <c r="B12128">
        <v>-167261.70666875</v>
      </c>
      <c r="C12128" t="s">
        <v>4311</v>
      </c>
    </row>
    <row r="12129" spans="1:3" x14ac:dyDescent="0.25">
      <c r="A12129">
        <v>-8107986.4518076899</v>
      </c>
      <c r="B12129">
        <v>-167261.70666875</v>
      </c>
      <c r="C12129" t="s">
        <v>4312</v>
      </c>
    </row>
    <row r="12130" spans="1:3" x14ac:dyDescent="0.25">
      <c r="A12130">
        <v>-8107051.9729307601</v>
      </c>
      <c r="B12130">
        <v>-167261.70666875</v>
      </c>
      <c r="C12130" t="s">
        <v>4313</v>
      </c>
    </row>
    <row r="12131" spans="1:3" x14ac:dyDescent="0.25">
      <c r="A12131">
        <v>-8106117.4940538397</v>
      </c>
      <c r="B12131">
        <v>-167261.70666875</v>
      </c>
      <c r="C12131" t="s">
        <v>4314</v>
      </c>
    </row>
    <row r="12132" spans="1:3" x14ac:dyDescent="0.25">
      <c r="A12132">
        <v>-8105183.0151769202</v>
      </c>
      <c r="B12132">
        <v>-167261.70666875</v>
      </c>
      <c r="C12132" t="s">
        <v>4315</v>
      </c>
    </row>
    <row r="12133" spans="1:3" x14ac:dyDescent="0.25">
      <c r="A12133">
        <v>-8104248.5362999896</v>
      </c>
      <c r="B12133">
        <v>-167261.70666875</v>
      </c>
      <c r="C12133">
        <v>0.111920565366744</v>
      </c>
    </row>
    <row r="12134" spans="1:3" x14ac:dyDescent="0.25">
      <c r="A12134">
        <v>-8103314.0574230701</v>
      </c>
      <c r="B12134">
        <v>-167261.70666875</v>
      </c>
      <c r="C12134" t="s">
        <v>4316</v>
      </c>
    </row>
    <row r="12135" spans="1:3" x14ac:dyDescent="0.25">
      <c r="A12135">
        <v>-8102379.5785461497</v>
      </c>
      <c r="B12135">
        <v>-167261.70666875</v>
      </c>
      <c r="C12135" t="s">
        <v>4317</v>
      </c>
    </row>
    <row r="12136" spans="1:3" x14ac:dyDescent="0.25">
      <c r="A12136">
        <v>-8101445.0996692302</v>
      </c>
      <c r="B12136">
        <v>-167261.70666875</v>
      </c>
      <c r="C12136">
        <v>0.142551839351654</v>
      </c>
    </row>
    <row r="12137" spans="1:3" x14ac:dyDescent="0.25">
      <c r="A12137">
        <v>-8100510.6207923004</v>
      </c>
      <c r="B12137">
        <v>-167261.70666875</v>
      </c>
      <c r="C12137" t="s">
        <v>4318</v>
      </c>
    </row>
    <row r="12138" spans="1:3" x14ac:dyDescent="0.25">
      <c r="A12138">
        <v>-8099576.14191538</v>
      </c>
      <c r="B12138">
        <v>-167261.70666875</v>
      </c>
      <c r="C12138" t="s">
        <v>4319</v>
      </c>
    </row>
    <row r="12139" spans="1:3" x14ac:dyDescent="0.25">
      <c r="A12139">
        <v>-8098641.6630384596</v>
      </c>
      <c r="B12139">
        <v>-167261.70666875</v>
      </c>
      <c r="C12139" t="s">
        <v>4320</v>
      </c>
    </row>
    <row r="12140" spans="1:3" x14ac:dyDescent="0.25">
      <c r="A12140">
        <v>-8097707.1841615299</v>
      </c>
      <c r="B12140">
        <v>-167261.70666875</v>
      </c>
      <c r="C12140" t="s">
        <v>4321</v>
      </c>
    </row>
    <row r="12141" spans="1:3" x14ac:dyDescent="0.25">
      <c r="A12141">
        <v>-8096772.7052846104</v>
      </c>
      <c r="B12141">
        <v>-167261.70666875</v>
      </c>
      <c r="C12141" t="s">
        <v>4322</v>
      </c>
    </row>
    <row r="12142" spans="1:3" x14ac:dyDescent="0.25">
      <c r="A12142">
        <v>-8095838.22640769</v>
      </c>
      <c r="B12142">
        <v>-167261.70666875</v>
      </c>
      <c r="C12142" t="s">
        <v>4323</v>
      </c>
    </row>
    <row r="12143" spans="1:3" x14ac:dyDescent="0.25">
      <c r="A12143">
        <v>-8094903.7475307602</v>
      </c>
      <c r="B12143">
        <v>-167261.70666875</v>
      </c>
      <c r="C12143" t="s">
        <v>4324</v>
      </c>
    </row>
    <row r="12144" spans="1:3" x14ac:dyDescent="0.25">
      <c r="A12144">
        <v>-8093969.2686538398</v>
      </c>
      <c r="B12144">
        <v>-167261.70666875</v>
      </c>
      <c r="C12144" t="s">
        <v>4325</v>
      </c>
    </row>
    <row r="12145" spans="1:3" x14ac:dyDescent="0.25">
      <c r="A12145">
        <v>-8093034.7897769203</v>
      </c>
      <c r="B12145">
        <v>-167261.70666875</v>
      </c>
      <c r="C12145" t="s">
        <v>4326</v>
      </c>
    </row>
    <row r="12146" spans="1:3" x14ac:dyDescent="0.25">
      <c r="A12146">
        <v>-8092100.3108999897</v>
      </c>
      <c r="B12146">
        <v>-167261.70666875</v>
      </c>
      <c r="C12146" t="s">
        <v>4327</v>
      </c>
    </row>
    <row r="12147" spans="1:3" x14ac:dyDescent="0.25">
      <c r="A12147">
        <v>-8091165.8320230702</v>
      </c>
      <c r="B12147">
        <v>-167261.70666875</v>
      </c>
      <c r="C12147" t="s">
        <v>184</v>
      </c>
    </row>
    <row r="12148" spans="1:3" x14ac:dyDescent="0.25">
      <c r="A12148">
        <v>-8090231.3531461498</v>
      </c>
      <c r="B12148">
        <v>-167261.70666875</v>
      </c>
      <c r="C12148">
        <v>0</v>
      </c>
    </row>
    <row r="12149" spans="1:3" x14ac:dyDescent="0.25">
      <c r="A12149">
        <v>-8089296.8742692303</v>
      </c>
      <c r="B12149">
        <v>-167261.70666875</v>
      </c>
      <c r="C12149" t="s">
        <v>184</v>
      </c>
    </row>
    <row r="12150" spans="1:3" x14ac:dyDescent="0.25">
      <c r="A12150">
        <v>-8088362.3953922996</v>
      </c>
      <c r="B12150">
        <v>-167261.70666875</v>
      </c>
      <c r="C12150" t="s">
        <v>184</v>
      </c>
    </row>
    <row r="12151" spans="1:3" x14ac:dyDescent="0.25">
      <c r="A12151">
        <v>-8087427.9165153801</v>
      </c>
      <c r="B12151">
        <v>-167261.70666875</v>
      </c>
      <c r="C12151">
        <v>0</v>
      </c>
    </row>
    <row r="12152" spans="1:3" x14ac:dyDescent="0.25">
      <c r="A12152" t="s">
        <v>57</v>
      </c>
      <c r="B12152" t="s">
        <v>4292</v>
      </c>
    </row>
    <row r="12153" spans="1:3" x14ac:dyDescent="0.25">
      <c r="A12153" t="s">
        <v>58</v>
      </c>
      <c r="B12153" t="s">
        <v>4292</v>
      </c>
    </row>
    <row r="12154" spans="1:3" x14ac:dyDescent="0.25">
      <c r="A12154" t="s">
        <v>59</v>
      </c>
      <c r="B12154" t="s">
        <v>4292</v>
      </c>
    </row>
    <row r="12155" spans="1:3" x14ac:dyDescent="0.25">
      <c r="A12155" t="s">
        <v>60</v>
      </c>
      <c r="B12155" t="s">
        <v>4292</v>
      </c>
    </row>
    <row r="12156" spans="1:3" x14ac:dyDescent="0.25">
      <c r="A12156" t="s">
        <v>61</v>
      </c>
      <c r="B12156" t="s">
        <v>4292</v>
      </c>
    </row>
    <row r="12157" spans="1:3" x14ac:dyDescent="0.25">
      <c r="A12157" t="s">
        <v>62</v>
      </c>
      <c r="B12157" t="s">
        <v>4292</v>
      </c>
    </row>
    <row r="12158" spans="1:3" x14ac:dyDescent="0.25">
      <c r="A12158" t="s">
        <v>63</v>
      </c>
      <c r="B12158" t="s">
        <v>4292</v>
      </c>
    </row>
    <row r="12159" spans="1:3" x14ac:dyDescent="0.25">
      <c r="A12159">
        <f>-8079952.0855 -1672</f>
        <v>-8081624.0855</v>
      </c>
      <c r="B12159" t="s">
        <v>4328</v>
      </c>
    </row>
    <row r="12160" spans="1:3" x14ac:dyDescent="0.25">
      <c r="A12160" t="s">
        <v>65</v>
      </c>
      <c r="B12160" t="s">
        <v>4292</v>
      </c>
    </row>
    <row r="12161" spans="1:2" x14ac:dyDescent="0.25">
      <c r="A12161" t="s">
        <v>66</v>
      </c>
      <c r="B12161" t="s">
        <v>4292</v>
      </c>
    </row>
    <row r="12162" spans="1:2" x14ac:dyDescent="0.25">
      <c r="A12162" t="s">
        <v>67</v>
      </c>
      <c r="B12162" t="s">
        <v>4292</v>
      </c>
    </row>
    <row r="12163" spans="1:2" x14ac:dyDescent="0.25">
      <c r="A12163">
        <f>-8076214.1699923 -1</f>
        <v>-8076215.1699922998</v>
      </c>
      <c r="B12163" t="s">
        <v>4329</v>
      </c>
    </row>
    <row r="12164" spans="1:2" x14ac:dyDescent="0.25">
      <c r="A12164" t="s">
        <v>68</v>
      </c>
      <c r="B12164" t="s">
        <v>4292</v>
      </c>
    </row>
    <row r="12165" spans="1:2" x14ac:dyDescent="0.25">
      <c r="A12165" t="s">
        <v>69</v>
      </c>
      <c r="B12165" t="s">
        <v>4292</v>
      </c>
    </row>
    <row r="12166" spans="1:2" x14ac:dyDescent="0.25">
      <c r="A12166" t="s">
        <v>70</v>
      </c>
      <c r="B12166" t="s">
        <v>4292</v>
      </c>
    </row>
    <row r="12167" spans="1:2" x14ac:dyDescent="0.25">
      <c r="A12167" t="s">
        <v>71</v>
      </c>
      <c r="B12167" t="s">
        <v>4292</v>
      </c>
    </row>
    <row r="12168" spans="1:2" x14ac:dyDescent="0.25">
      <c r="A12168" t="s">
        <v>72</v>
      </c>
      <c r="B12168" t="s">
        <v>4292</v>
      </c>
    </row>
    <row r="12169" spans="1:2" x14ac:dyDescent="0.25">
      <c r="A12169" t="s">
        <v>73</v>
      </c>
      <c r="B12169" t="s">
        <v>4292</v>
      </c>
    </row>
    <row r="12170" spans="1:2" x14ac:dyDescent="0.25">
      <c r="A12170" t="s">
        <v>74</v>
      </c>
      <c r="B12170" t="s">
        <v>4292</v>
      </c>
    </row>
    <row r="12171" spans="1:2" x14ac:dyDescent="0.25">
      <c r="A12171" t="s">
        <v>75</v>
      </c>
      <c r="B12171" t="s">
        <v>4292</v>
      </c>
    </row>
    <row r="12172" spans="1:2" x14ac:dyDescent="0.25">
      <c r="A12172">
        <f>-8067803.8601 -1672</f>
        <v>-8069475.8601000002</v>
      </c>
      <c r="B12172" t="s">
        <v>4328</v>
      </c>
    </row>
    <row r="12173" spans="1:2" x14ac:dyDescent="0.25">
      <c r="A12173" t="s">
        <v>76</v>
      </c>
      <c r="B12173" t="s">
        <v>4292</v>
      </c>
    </row>
    <row r="12174" spans="1:2" x14ac:dyDescent="0.25">
      <c r="A12174" t="s">
        <v>77</v>
      </c>
      <c r="B12174" t="s">
        <v>4292</v>
      </c>
    </row>
    <row r="12175" spans="1:2" x14ac:dyDescent="0.25">
      <c r="A12175" t="s">
        <v>2931</v>
      </c>
      <c r="B12175" t="s">
        <v>4292</v>
      </c>
    </row>
    <row r="12176" spans="1:2" x14ac:dyDescent="0.25">
      <c r="A12176">
        <f>-8064065.9445923 -1</f>
        <v>-8064066.9445922999</v>
      </c>
      <c r="B12176" t="s">
        <v>4329</v>
      </c>
    </row>
    <row r="12177" spans="1:2" x14ac:dyDescent="0.25">
      <c r="A12177" t="s">
        <v>1206</v>
      </c>
      <c r="B12177" t="s">
        <v>4292</v>
      </c>
    </row>
    <row r="12178" spans="1:2" x14ac:dyDescent="0.25">
      <c r="A12178" t="s">
        <v>1192</v>
      </c>
      <c r="B12178" t="s">
        <v>4292</v>
      </c>
    </row>
    <row r="12179" spans="1:2" x14ac:dyDescent="0.25">
      <c r="A12179" t="s">
        <v>1178</v>
      </c>
      <c r="B12179" t="s">
        <v>4292</v>
      </c>
    </row>
    <row r="12180" spans="1:2" x14ac:dyDescent="0.25">
      <c r="A12180" t="s">
        <v>1165</v>
      </c>
      <c r="B12180" t="s">
        <v>4292</v>
      </c>
    </row>
    <row r="12181" spans="1:2" x14ac:dyDescent="0.25">
      <c r="A12181" t="s">
        <v>1149</v>
      </c>
      <c r="B12181" t="s">
        <v>4292</v>
      </c>
    </row>
    <row r="12182" spans="1:2" x14ac:dyDescent="0.25">
      <c r="A12182" t="s">
        <v>1132</v>
      </c>
      <c r="B12182" t="s">
        <v>4292</v>
      </c>
    </row>
    <row r="12183" spans="1:2" x14ac:dyDescent="0.25">
      <c r="A12183" t="s">
        <v>1114</v>
      </c>
      <c r="B12183" t="s">
        <v>4292</v>
      </c>
    </row>
    <row r="12184" spans="1:2" x14ac:dyDescent="0.25">
      <c r="A12184" t="s">
        <v>1111</v>
      </c>
      <c r="B12184" t="s">
        <v>4292</v>
      </c>
    </row>
    <row r="12185" spans="1:2" x14ac:dyDescent="0.25">
      <c r="A12185">
        <f>-8055655.6347 -1672</f>
        <v>-8057327.6347000003</v>
      </c>
      <c r="B12185" t="s">
        <v>4328</v>
      </c>
    </row>
    <row r="12186" spans="1:2" x14ac:dyDescent="0.25">
      <c r="A12186" t="s">
        <v>1075</v>
      </c>
      <c r="B12186" t="s">
        <v>4292</v>
      </c>
    </row>
    <row r="12187" spans="1:2" x14ac:dyDescent="0.25">
      <c r="A12187" t="s">
        <v>1057</v>
      </c>
      <c r="B12187" t="s">
        <v>4292</v>
      </c>
    </row>
    <row r="12188" spans="1:2" x14ac:dyDescent="0.25">
      <c r="A12188" t="s">
        <v>1054</v>
      </c>
      <c r="B12188" t="s">
        <v>4292</v>
      </c>
    </row>
    <row r="12189" spans="1:2" x14ac:dyDescent="0.25">
      <c r="A12189">
        <f>-8051917.7191923 -1</f>
        <v>-8051918.7191923</v>
      </c>
      <c r="B12189" t="s">
        <v>4329</v>
      </c>
    </row>
    <row r="12190" spans="1:2" x14ac:dyDescent="0.25">
      <c r="A12190" t="s">
        <v>999</v>
      </c>
      <c r="B12190" t="s">
        <v>4292</v>
      </c>
    </row>
    <row r="12191" spans="1:2" x14ac:dyDescent="0.25">
      <c r="A12191" t="s">
        <v>980</v>
      </c>
      <c r="B12191" t="s">
        <v>4292</v>
      </c>
    </row>
    <row r="12192" spans="1:2" x14ac:dyDescent="0.25">
      <c r="A12192" t="s">
        <v>962</v>
      </c>
      <c r="B12192" t="s">
        <v>4292</v>
      </c>
    </row>
    <row r="12193" spans="1:2" x14ac:dyDescent="0.25">
      <c r="A12193" t="s">
        <v>944</v>
      </c>
      <c r="B12193" t="s">
        <v>4292</v>
      </c>
    </row>
    <row r="12194" spans="1:2" x14ac:dyDescent="0.25">
      <c r="A12194" t="s">
        <v>926</v>
      </c>
      <c r="B12194" t="s">
        <v>4292</v>
      </c>
    </row>
    <row r="12195" spans="1:2" x14ac:dyDescent="0.25">
      <c r="A12195" t="s">
        <v>909</v>
      </c>
      <c r="B12195" t="s">
        <v>4292</v>
      </c>
    </row>
    <row r="12196" spans="1:2" x14ac:dyDescent="0.25">
      <c r="A12196" t="s">
        <v>892</v>
      </c>
      <c r="B12196" t="s">
        <v>4292</v>
      </c>
    </row>
    <row r="12197" spans="1:2" x14ac:dyDescent="0.25">
      <c r="A12197" t="s">
        <v>874</v>
      </c>
      <c r="B12197" t="s">
        <v>4292</v>
      </c>
    </row>
    <row r="12198" spans="1:2" x14ac:dyDescent="0.25">
      <c r="A12198">
        <f>-8043507.4093 -1672</f>
        <v>-8045179.4093000004</v>
      </c>
      <c r="B12198" t="s">
        <v>4328</v>
      </c>
    </row>
    <row r="12199" spans="1:2" x14ac:dyDescent="0.25">
      <c r="A12199" t="s">
        <v>840</v>
      </c>
      <c r="B12199" t="s">
        <v>4292</v>
      </c>
    </row>
    <row r="12200" spans="1:2" x14ac:dyDescent="0.25">
      <c r="A12200" t="s">
        <v>821</v>
      </c>
      <c r="B12200" t="s">
        <v>4292</v>
      </c>
    </row>
    <row r="12201" spans="1:2" x14ac:dyDescent="0.25">
      <c r="A12201" t="s">
        <v>801</v>
      </c>
      <c r="B12201" t="s">
        <v>4292</v>
      </c>
    </row>
    <row r="12202" spans="1:2" x14ac:dyDescent="0.25">
      <c r="A12202">
        <f>-8039769.4937923 -1</f>
        <v>-8039770.4937923001</v>
      </c>
      <c r="B12202" t="s">
        <v>4329</v>
      </c>
    </row>
    <row r="12203" spans="1:2" x14ac:dyDescent="0.25">
      <c r="A12203" t="s">
        <v>782</v>
      </c>
      <c r="B12203" t="s">
        <v>4292</v>
      </c>
    </row>
    <row r="12204" spans="1:2" x14ac:dyDescent="0.25">
      <c r="A12204" t="s">
        <v>762</v>
      </c>
      <c r="B12204" t="s">
        <v>4292</v>
      </c>
    </row>
    <row r="12205" spans="1:2" x14ac:dyDescent="0.25">
      <c r="A12205" t="s">
        <v>740</v>
      </c>
      <c r="B12205" t="s">
        <v>4292</v>
      </c>
    </row>
    <row r="12206" spans="1:2" x14ac:dyDescent="0.25">
      <c r="A12206" t="s">
        <v>716</v>
      </c>
      <c r="B12206" t="s">
        <v>4292</v>
      </c>
    </row>
    <row r="12207" spans="1:2" x14ac:dyDescent="0.25">
      <c r="A12207" t="s">
        <v>717</v>
      </c>
      <c r="B12207" t="s">
        <v>4292</v>
      </c>
    </row>
    <row r="12208" spans="1:2" x14ac:dyDescent="0.25">
      <c r="A12208" t="s">
        <v>690</v>
      </c>
      <c r="B12208" t="s">
        <v>4292</v>
      </c>
    </row>
    <row r="12209" spans="1:2" x14ac:dyDescent="0.25">
      <c r="A12209" t="s">
        <v>661</v>
      </c>
      <c r="B12209" t="s">
        <v>4292</v>
      </c>
    </row>
    <row r="12210" spans="1:2" x14ac:dyDescent="0.25">
      <c r="A12210" t="s">
        <v>662</v>
      </c>
      <c r="B12210" t="s">
        <v>4292</v>
      </c>
    </row>
    <row r="12211" spans="1:2" x14ac:dyDescent="0.25">
      <c r="A12211">
        <f>-8031359.1839 -1672</f>
        <v>-8033031.1838999996</v>
      </c>
      <c r="B12211" t="s">
        <v>4328</v>
      </c>
    </row>
    <row r="12212" spans="1:2" x14ac:dyDescent="0.25">
      <c r="A12212" t="s">
        <v>608</v>
      </c>
      <c r="B12212" t="s">
        <v>4292</v>
      </c>
    </row>
    <row r="12213" spans="1:2" x14ac:dyDescent="0.25">
      <c r="A12213" t="s">
        <v>579</v>
      </c>
      <c r="B12213" t="s">
        <v>4292</v>
      </c>
    </row>
    <row r="12214" spans="1:2" x14ac:dyDescent="0.25">
      <c r="A12214" t="s">
        <v>580</v>
      </c>
      <c r="B12214" t="s">
        <v>4292</v>
      </c>
    </row>
    <row r="12215" spans="1:2" x14ac:dyDescent="0.25">
      <c r="A12215">
        <f>-8027621.2683923 -1</f>
        <v>-8027622.2683923002</v>
      </c>
      <c r="B12215" t="s">
        <v>4329</v>
      </c>
    </row>
    <row r="12216" spans="1:2" x14ac:dyDescent="0.25">
      <c r="A12216" t="s">
        <v>547</v>
      </c>
      <c r="B12216" t="s">
        <v>4292</v>
      </c>
    </row>
    <row r="12217" spans="1:2" x14ac:dyDescent="0.25">
      <c r="A12217" t="s">
        <v>517</v>
      </c>
      <c r="B12217" t="s">
        <v>4292</v>
      </c>
    </row>
    <row r="12218" spans="1:2" x14ac:dyDescent="0.25">
      <c r="A12218" t="s">
        <v>518</v>
      </c>
      <c r="B12218" t="s">
        <v>4292</v>
      </c>
    </row>
    <row r="12219" spans="1:2" x14ac:dyDescent="0.25">
      <c r="A12219" t="s">
        <v>514</v>
      </c>
      <c r="B12219" t="s">
        <v>4292</v>
      </c>
    </row>
    <row r="12220" spans="1:2" x14ac:dyDescent="0.25">
      <c r="A12220" t="s">
        <v>483</v>
      </c>
      <c r="B12220" t="s">
        <v>4292</v>
      </c>
    </row>
    <row r="12221" spans="1:2" x14ac:dyDescent="0.25">
      <c r="A12221" t="s">
        <v>484</v>
      </c>
      <c r="B12221" t="s">
        <v>4292</v>
      </c>
    </row>
    <row r="12222" spans="1:2" x14ac:dyDescent="0.25">
      <c r="A12222" t="s">
        <v>452</v>
      </c>
      <c r="B12222" t="s">
        <v>4292</v>
      </c>
    </row>
    <row r="12223" spans="1:2" x14ac:dyDescent="0.25">
      <c r="A12223" t="s">
        <v>421</v>
      </c>
      <c r="B12223" t="s">
        <v>4292</v>
      </c>
    </row>
    <row r="12224" spans="1:2" x14ac:dyDescent="0.25">
      <c r="A12224">
        <f>-8019210.9585 -1672</f>
        <v>-8020882.9584999997</v>
      </c>
      <c r="B12224" t="s">
        <v>4328</v>
      </c>
    </row>
    <row r="12225" spans="1:3" x14ac:dyDescent="0.25">
      <c r="A12225" t="s">
        <v>389</v>
      </c>
      <c r="B12225" t="s">
        <v>4292</v>
      </c>
    </row>
    <row r="12226" spans="1:3" x14ac:dyDescent="0.25">
      <c r="A12226" t="s">
        <v>355</v>
      </c>
      <c r="B12226" t="s">
        <v>4292</v>
      </c>
    </row>
    <row r="12227" spans="1:3" x14ac:dyDescent="0.25">
      <c r="A12227" t="s">
        <v>320</v>
      </c>
      <c r="B12227" t="s">
        <v>4292</v>
      </c>
    </row>
    <row r="12228" spans="1:3" x14ac:dyDescent="0.25">
      <c r="A12228">
        <f>-8015473.0429923 -1</f>
        <v>-8015474.0429923004</v>
      </c>
      <c r="B12228" t="s">
        <v>4329</v>
      </c>
    </row>
    <row r="12229" spans="1:3" x14ac:dyDescent="0.25">
      <c r="A12229" t="s">
        <v>112</v>
      </c>
      <c r="B12229" t="s">
        <v>4292</v>
      </c>
    </row>
    <row r="12230" spans="1:3" x14ac:dyDescent="0.25">
      <c r="A12230" t="s">
        <v>113</v>
      </c>
      <c r="B12230" t="s">
        <v>4292</v>
      </c>
    </row>
    <row r="12231" spans="1:3" x14ac:dyDescent="0.25">
      <c r="A12231">
        <v>-8134151.8603615304</v>
      </c>
      <c r="B12231">
        <v>-168196.185545535</v>
      </c>
      <c r="C12231" t="s">
        <v>354</v>
      </c>
    </row>
    <row r="12232" spans="1:3" x14ac:dyDescent="0.25">
      <c r="A12232">
        <v>-8133217.38148461</v>
      </c>
      <c r="B12232">
        <v>-168196.185545535</v>
      </c>
      <c r="C12232" t="s">
        <v>354</v>
      </c>
    </row>
    <row r="12233" spans="1:3" x14ac:dyDescent="0.25">
      <c r="A12233">
        <v>-8132282.9026076896</v>
      </c>
      <c r="B12233">
        <v>-168196.185545535</v>
      </c>
      <c r="C12233" t="s">
        <v>354</v>
      </c>
    </row>
    <row r="12234" spans="1:3" x14ac:dyDescent="0.25">
      <c r="A12234">
        <v>-8131348.4237307599</v>
      </c>
      <c r="B12234">
        <v>-168196.185545535</v>
      </c>
      <c r="C12234" t="s">
        <v>354</v>
      </c>
    </row>
    <row r="12235" spans="1:3" x14ac:dyDescent="0.25">
      <c r="A12235">
        <v>-8130413.9448538404</v>
      </c>
      <c r="B12235">
        <v>-168196.185545535</v>
      </c>
      <c r="C12235" t="s">
        <v>354</v>
      </c>
    </row>
    <row r="12236" spans="1:3" x14ac:dyDescent="0.25">
      <c r="A12236">
        <v>-8129479.46597692</v>
      </c>
      <c r="B12236">
        <v>-168196.185545535</v>
      </c>
      <c r="C12236" t="s">
        <v>354</v>
      </c>
    </row>
    <row r="12237" spans="1:3" x14ac:dyDescent="0.25">
      <c r="A12237">
        <v>-8128544.9870999902</v>
      </c>
      <c r="B12237">
        <v>-168196.185545535</v>
      </c>
      <c r="C12237" t="s">
        <v>354</v>
      </c>
    </row>
    <row r="12238" spans="1:3" x14ac:dyDescent="0.25">
      <c r="A12238">
        <v>-8127610.5082230698</v>
      </c>
      <c r="B12238">
        <v>-168196.185545535</v>
      </c>
      <c r="C12238" t="s">
        <v>4330</v>
      </c>
    </row>
    <row r="12239" spans="1:3" x14ac:dyDescent="0.25">
      <c r="A12239">
        <v>-8126676.0293461503</v>
      </c>
      <c r="B12239">
        <v>-168196.185545535</v>
      </c>
      <c r="C12239" t="s">
        <v>4331</v>
      </c>
    </row>
    <row r="12240" spans="1:3" x14ac:dyDescent="0.25">
      <c r="A12240">
        <v>-8125741.5504692299</v>
      </c>
      <c r="B12240">
        <v>-168196.185545535</v>
      </c>
      <c r="C12240" t="s">
        <v>4332</v>
      </c>
    </row>
    <row r="12241" spans="1:3" x14ac:dyDescent="0.25">
      <c r="A12241">
        <v>-8124807.0715923002</v>
      </c>
      <c r="B12241">
        <v>-168196.185545535</v>
      </c>
      <c r="C12241" t="s">
        <v>4333</v>
      </c>
    </row>
    <row r="12242" spans="1:3" x14ac:dyDescent="0.25">
      <c r="A12242">
        <v>-8123872.5927153798</v>
      </c>
      <c r="B12242">
        <v>-168196.185545535</v>
      </c>
      <c r="C12242" t="s">
        <v>4334</v>
      </c>
    </row>
    <row r="12243" spans="1:3" x14ac:dyDescent="0.25">
      <c r="A12243">
        <v>-8122938.1138384603</v>
      </c>
      <c r="B12243">
        <v>-168196.185545535</v>
      </c>
      <c r="C12243" t="s">
        <v>4335</v>
      </c>
    </row>
    <row r="12244" spans="1:3" x14ac:dyDescent="0.25">
      <c r="A12244">
        <v>-8122003.6349615296</v>
      </c>
      <c r="B12244">
        <v>-168196.185545535</v>
      </c>
      <c r="C12244" t="s">
        <v>4336</v>
      </c>
    </row>
    <row r="12245" spans="1:3" x14ac:dyDescent="0.25">
      <c r="A12245">
        <v>-8121069.1560846101</v>
      </c>
      <c r="B12245">
        <v>-168196.185545535</v>
      </c>
      <c r="C12245" t="s">
        <v>4337</v>
      </c>
    </row>
    <row r="12246" spans="1:3" x14ac:dyDescent="0.25">
      <c r="A12246">
        <v>-8120134.6772076897</v>
      </c>
      <c r="B12246">
        <v>-168196.185545535</v>
      </c>
      <c r="C12246" t="s">
        <v>4338</v>
      </c>
    </row>
    <row r="12247" spans="1:3" x14ac:dyDescent="0.25">
      <c r="A12247">
        <v>-8119200.19833076</v>
      </c>
      <c r="B12247">
        <v>-168196.185545535</v>
      </c>
      <c r="C12247" t="s">
        <v>4339</v>
      </c>
    </row>
    <row r="12248" spans="1:3" x14ac:dyDescent="0.25">
      <c r="A12248">
        <v>-8118265.7194538396</v>
      </c>
      <c r="B12248">
        <v>-168196.185545535</v>
      </c>
      <c r="C12248">
        <v>3.3013646025210602E-3</v>
      </c>
    </row>
    <row r="12249" spans="1:3" x14ac:dyDescent="0.25">
      <c r="A12249">
        <v>-8117331.2405769201</v>
      </c>
      <c r="B12249">
        <v>-168196.185545535</v>
      </c>
      <c r="C12249" t="s">
        <v>4340</v>
      </c>
    </row>
    <row r="12250" spans="1:3" x14ac:dyDescent="0.25">
      <c r="A12250">
        <v>-8116396.7616999904</v>
      </c>
      <c r="B12250">
        <v>-168196.185545535</v>
      </c>
      <c r="C12250" t="s">
        <v>4341</v>
      </c>
    </row>
    <row r="12251" spans="1:3" x14ac:dyDescent="0.25">
      <c r="A12251">
        <v>-8115462.28282307</v>
      </c>
      <c r="B12251">
        <v>-168196.185545535</v>
      </c>
      <c r="C12251" t="s">
        <v>4342</v>
      </c>
    </row>
    <row r="12252" spans="1:3" x14ac:dyDescent="0.25">
      <c r="A12252">
        <v>-8114527.8039461495</v>
      </c>
      <c r="B12252">
        <v>-168196.185545535</v>
      </c>
      <c r="C12252" t="s">
        <v>4343</v>
      </c>
    </row>
    <row r="12253" spans="1:3" x14ac:dyDescent="0.25">
      <c r="A12253">
        <v>-8113593.32506923</v>
      </c>
      <c r="B12253">
        <v>-168196.185545535</v>
      </c>
      <c r="C12253" t="s">
        <v>4344</v>
      </c>
    </row>
    <row r="12254" spans="1:3" x14ac:dyDescent="0.25">
      <c r="A12254">
        <v>-8112658.8461923003</v>
      </c>
      <c r="B12254">
        <v>-168196.185545535</v>
      </c>
      <c r="C12254" t="s">
        <v>4345</v>
      </c>
    </row>
    <row r="12255" spans="1:3" x14ac:dyDescent="0.25">
      <c r="A12255">
        <v>-8111724.3673153799</v>
      </c>
      <c r="B12255">
        <v>-168196.185545535</v>
      </c>
      <c r="C12255" t="s">
        <v>4346</v>
      </c>
    </row>
    <row r="12256" spans="1:3" x14ac:dyDescent="0.25">
      <c r="A12256">
        <v>-8110789.8884384604</v>
      </c>
      <c r="B12256">
        <v>-168196.185545535</v>
      </c>
      <c r="C12256" t="s">
        <v>4347</v>
      </c>
    </row>
    <row r="12257" spans="1:3" x14ac:dyDescent="0.25">
      <c r="A12257">
        <v>-8109855.4095615298</v>
      </c>
      <c r="B12257">
        <v>-168196.185545535</v>
      </c>
      <c r="C12257" t="s">
        <v>4348</v>
      </c>
    </row>
    <row r="12258" spans="1:3" x14ac:dyDescent="0.25">
      <c r="A12258">
        <v>-8108920.9306846103</v>
      </c>
      <c r="B12258">
        <v>-168196.185545535</v>
      </c>
      <c r="C12258" t="s">
        <v>4349</v>
      </c>
    </row>
    <row r="12259" spans="1:3" x14ac:dyDescent="0.25">
      <c r="A12259">
        <v>-8107986.4518076899</v>
      </c>
      <c r="B12259">
        <v>-168196.185545535</v>
      </c>
      <c r="C12259" t="s">
        <v>4350</v>
      </c>
    </row>
    <row r="12260" spans="1:3" x14ac:dyDescent="0.25">
      <c r="A12260">
        <v>-8107051.9729307601</v>
      </c>
      <c r="B12260">
        <v>-168196.185545535</v>
      </c>
      <c r="C12260" t="s">
        <v>4351</v>
      </c>
    </row>
    <row r="12261" spans="1:3" x14ac:dyDescent="0.25">
      <c r="A12261">
        <v>-8106117.4940538397</v>
      </c>
      <c r="B12261">
        <v>-168196.185545535</v>
      </c>
      <c r="C12261" t="s">
        <v>4352</v>
      </c>
    </row>
    <row r="12262" spans="1:3" x14ac:dyDescent="0.25">
      <c r="A12262">
        <v>-8105183.0151769202</v>
      </c>
      <c r="B12262">
        <v>-168196.185545535</v>
      </c>
      <c r="C12262" t="s">
        <v>4353</v>
      </c>
    </row>
    <row r="12263" spans="1:3" x14ac:dyDescent="0.25">
      <c r="A12263">
        <v>-8104248.5362999896</v>
      </c>
      <c r="B12263">
        <v>-168196.185545535</v>
      </c>
      <c r="C12263">
        <v>0.101191893219947</v>
      </c>
    </row>
    <row r="12264" spans="1:3" x14ac:dyDescent="0.25">
      <c r="A12264">
        <v>-8103314.0574230701</v>
      </c>
      <c r="B12264">
        <v>-168196.185545535</v>
      </c>
      <c r="C12264" t="s">
        <v>4354</v>
      </c>
    </row>
    <row r="12265" spans="1:3" x14ac:dyDescent="0.25">
      <c r="A12265">
        <v>-8102379.5785461497</v>
      </c>
      <c r="B12265">
        <v>-168196.185545535</v>
      </c>
      <c r="C12265" t="s">
        <v>4355</v>
      </c>
    </row>
    <row r="12266" spans="1:3" x14ac:dyDescent="0.25">
      <c r="A12266">
        <v>-8101445.0996692302</v>
      </c>
      <c r="B12266">
        <v>-168196.185545535</v>
      </c>
      <c r="C12266">
        <v>0.13356591761112199</v>
      </c>
    </row>
    <row r="12267" spans="1:3" x14ac:dyDescent="0.25">
      <c r="A12267">
        <v>-8100510.6207923004</v>
      </c>
      <c r="B12267">
        <v>-168196.185545535</v>
      </c>
      <c r="C12267" t="s">
        <v>4356</v>
      </c>
    </row>
    <row r="12268" spans="1:3" x14ac:dyDescent="0.25">
      <c r="A12268">
        <v>-8099576.14191538</v>
      </c>
      <c r="B12268">
        <v>-168196.185545535</v>
      </c>
      <c r="C12268" t="s">
        <v>4357</v>
      </c>
    </row>
    <row r="12269" spans="1:3" x14ac:dyDescent="0.25">
      <c r="A12269">
        <v>-8098641.6630384596</v>
      </c>
      <c r="B12269">
        <v>-168196.185545535</v>
      </c>
      <c r="C12269" t="s">
        <v>4358</v>
      </c>
    </row>
    <row r="12270" spans="1:3" x14ac:dyDescent="0.25">
      <c r="A12270">
        <v>-8097707.1841615299</v>
      </c>
      <c r="B12270">
        <v>-168196.185545535</v>
      </c>
      <c r="C12270" t="s">
        <v>4359</v>
      </c>
    </row>
    <row r="12271" spans="1:3" x14ac:dyDescent="0.25">
      <c r="A12271">
        <v>-8096772.7052846104</v>
      </c>
      <c r="B12271">
        <v>-168196.185545535</v>
      </c>
      <c r="C12271" t="s">
        <v>4360</v>
      </c>
    </row>
    <row r="12272" spans="1:3" x14ac:dyDescent="0.25">
      <c r="A12272">
        <v>-8095838.22640769</v>
      </c>
      <c r="B12272">
        <v>-168196.185545535</v>
      </c>
      <c r="C12272" t="s">
        <v>4361</v>
      </c>
    </row>
    <row r="12273" spans="1:3" x14ac:dyDescent="0.25">
      <c r="A12273">
        <v>-8094903.7475307602</v>
      </c>
      <c r="B12273">
        <v>-168196.185545535</v>
      </c>
      <c r="C12273" t="s">
        <v>4362</v>
      </c>
    </row>
    <row r="12274" spans="1:3" x14ac:dyDescent="0.25">
      <c r="A12274">
        <v>-8093969.2686538398</v>
      </c>
      <c r="B12274">
        <v>-168196.185545535</v>
      </c>
      <c r="C12274" t="s">
        <v>4363</v>
      </c>
    </row>
    <row r="12275" spans="1:3" x14ac:dyDescent="0.25">
      <c r="A12275">
        <v>-8093034.7897769203</v>
      </c>
      <c r="B12275">
        <v>-168196.185545535</v>
      </c>
      <c r="C12275" t="s">
        <v>4364</v>
      </c>
    </row>
    <row r="12276" spans="1:3" x14ac:dyDescent="0.25">
      <c r="A12276">
        <v>-8092100.3108999897</v>
      </c>
      <c r="B12276">
        <v>-168196.185545535</v>
      </c>
      <c r="C12276" t="s">
        <v>4365</v>
      </c>
    </row>
    <row r="12277" spans="1:3" x14ac:dyDescent="0.25">
      <c r="A12277">
        <v>-8091165.8320230702</v>
      </c>
      <c r="B12277">
        <v>-168196.185545535</v>
      </c>
      <c r="C12277" t="s">
        <v>354</v>
      </c>
    </row>
    <row r="12278" spans="1:3" x14ac:dyDescent="0.25">
      <c r="A12278">
        <v>-8090231.3531461498</v>
      </c>
      <c r="B12278">
        <v>-168196.185545535</v>
      </c>
      <c r="C12278">
        <v>0</v>
      </c>
    </row>
    <row r="12279" spans="1:3" x14ac:dyDescent="0.25">
      <c r="A12279">
        <v>-8089296.8742692303</v>
      </c>
      <c r="B12279">
        <v>-168196.185545535</v>
      </c>
      <c r="C12279" t="s">
        <v>354</v>
      </c>
    </row>
    <row r="12280" spans="1:3" x14ac:dyDescent="0.25">
      <c r="A12280">
        <v>-8088362.3953922996</v>
      </c>
      <c r="B12280">
        <v>-168196.185545535</v>
      </c>
      <c r="C12280" t="s">
        <v>354</v>
      </c>
    </row>
    <row r="12281" spans="1:3" x14ac:dyDescent="0.25">
      <c r="A12281">
        <v>-8087427.9165153801</v>
      </c>
      <c r="B12281">
        <v>-168196.185545535</v>
      </c>
      <c r="C12281">
        <v>0</v>
      </c>
    </row>
    <row r="12282" spans="1:3" x14ac:dyDescent="0.25">
      <c r="A12282">
        <v>-8086493.4376384597</v>
      </c>
      <c r="B12282">
        <v>-168196.185545535</v>
      </c>
      <c r="C12282" t="s">
        <v>354</v>
      </c>
    </row>
    <row r="12283" spans="1:3" x14ac:dyDescent="0.25">
      <c r="A12283">
        <f>-8079952.0855 -1681</f>
        <v>-8081633.0855</v>
      </c>
      <c r="B12283" t="s">
        <v>4366</v>
      </c>
    </row>
    <row r="12284" spans="1:3" x14ac:dyDescent="0.25">
      <c r="A12284">
        <f>-8076214.1699923 -1</f>
        <v>-8076215.1699922998</v>
      </c>
      <c r="B12284" t="s">
        <v>4367</v>
      </c>
    </row>
    <row r="12285" spans="1:3" x14ac:dyDescent="0.25">
      <c r="A12285">
        <f>-8067803.8601 -1681</f>
        <v>-8069484.8601000002</v>
      </c>
      <c r="B12285" t="s">
        <v>4366</v>
      </c>
    </row>
    <row r="12286" spans="1:3" x14ac:dyDescent="0.25">
      <c r="A12286">
        <f>-8064065.9445923 -1</f>
        <v>-8064066.9445922999</v>
      </c>
      <c r="B12286" t="s">
        <v>4367</v>
      </c>
    </row>
    <row r="12287" spans="1:3" x14ac:dyDescent="0.25">
      <c r="A12287">
        <f>-8055655.6347 -1681</f>
        <v>-8057336.6347000003</v>
      </c>
      <c r="B12287" t="s">
        <v>4366</v>
      </c>
    </row>
    <row r="12288" spans="1:3" x14ac:dyDescent="0.25">
      <c r="A12288">
        <f>-8051917.7191923 -1</f>
        <v>-8051918.7191923</v>
      </c>
      <c r="B12288" t="s">
        <v>4367</v>
      </c>
    </row>
    <row r="12289" spans="1:3" x14ac:dyDescent="0.25">
      <c r="A12289">
        <f>-8043507.4093 -1681</f>
        <v>-8045188.4093000004</v>
      </c>
      <c r="B12289" t="s">
        <v>4366</v>
      </c>
    </row>
    <row r="12290" spans="1:3" x14ac:dyDescent="0.25">
      <c r="A12290">
        <f>-8039769.4937923 -1</f>
        <v>-8039770.4937923001</v>
      </c>
      <c r="B12290" t="s">
        <v>4367</v>
      </c>
    </row>
    <row r="12291" spans="1:3" x14ac:dyDescent="0.25">
      <c r="A12291">
        <f>-8031359.1839 -1681</f>
        <v>-8033040.1838999996</v>
      </c>
      <c r="B12291" t="s">
        <v>4366</v>
      </c>
    </row>
    <row r="12292" spans="1:3" x14ac:dyDescent="0.25">
      <c r="A12292">
        <f>-8027621.2683923 -1</f>
        <v>-8027622.2683923002</v>
      </c>
      <c r="B12292" t="s">
        <v>4367</v>
      </c>
    </row>
    <row r="12293" spans="1:3" x14ac:dyDescent="0.25">
      <c r="A12293">
        <f>-8019210.9585 -1681</f>
        <v>-8020891.9584999997</v>
      </c>
      <c r="B12293" t="s">
        <v>4366</v>
      </c>
    </row>
    <row r="12294" spans="1:3" x14ac:dyDescent="0.25">
      <c r="A12294">
        <f>-8015473.0429923 -1</f>
        <v>-8015474.0429923004</v>
      </c>
      <c r="B12294" t="s">
        <v>4367</v>
      </c>
    </row>
    <row r="12295" spans="1:3" x14ac:dyDescent="0.25">
      <c r="A12295">
        <v>-8134151.8603615304</v>
      </c>
      <c r="B12295">
        <v>-169130.66442232099</v>
      </c>
      <c r="C12295" t="s">
        <v>319</v>
      </c>
    </row>
    <row r="12296" spans="1:3" x14ac:dyDescent="0.25">
      <c r="A12296">
        <v>-8133217.38148461</v>
      </c>
      <c r="B12296">
        <v>-169130.66442232099</v>
      </c>
      <c r="C12296" t="s">
        <v>319</v>
      </c>
    </row>
    <row r="12297" spans="1:3" x14ac:dyDescent="0.25">
      <c r="A12297">
        <v>-8132282.9026076896</v>
      </c>
      <c r="B12297">
        <v>-169130.66442232099</v>
      </c>
      <c r="C12297" t="s">
        <v>319</v>
      </c>
    </row>
    <row r="12298" spans="1:3" x14ac:dyDescent="0.25">
      <c r="A12298">
        <v>-8131348.4237307599</v>
      </c>
      <c r="B12298">
        <v>-169130.66442232099</v>
      </c>
      <c r="C12298" t="s">
        <v>319</v>
      </c>
    </row>
    <row r="12299" spans="1:3" x14ac:dyDescent="0.25">
      <c r="A12299">
        <v>-8130413.9448538404</v>
      </c>
      <c r="B12299">
        <v>-169130.66442232099</v>
      </c>
      <c r="C12299" t="s">
        <v>319</v>
      </c>
    </row>
    <row r="12300" spans="1:3" x14ac:dyDescent="0.25">
      <c r="A12300">
        <v>-8129479.46597692</v>
      </c>
      <c r="B12300">
        <v>-169130.66442232099</v>
      </c>
      <c r="C12300" t="s">
        <v>319</v>
      </c>
    </row>
    <row r="12301" spans="1:3" x14ac:dyDescent="0.25">
      <c r="A12301">
        <v>-8128544.9870999902</v>
      </c>
      <c r="B12301">
        <v>-169130.66442232099</v>
      </c>
      <c r="C12301" t="s">
        <v>319</v>
      </c>
    </row>
    <row r="12302" spans="1:3" x14ac:dyDescent="0.25">
      <c r="A12302">
        <v>-8127610.5082230698</v>
      </c>
      <c r="B12302">
        <v>-169130.66442232099</v>
      </c>
      <c r="C12302" t="s">
        <v>4368</v>
      </c>
    </row>
    <row r="12303" spans="1:3" x14ac:dyDescent="0.25">
      <c r="A12303">
        <v>-8126676.0293461503</v>
      </c>
      <c r="B12303">
        <v>-169130.66442232099</v>
      </c>
      <c r="C12303" t="s">
        <v>4369</v>
      </c>
    </row>
    <row r="12304" spans="1:3" x14ac:dyDescent="0.25">
      <c r="A12304">
        <v>-8125741.5504692299</v>
      </c>
      <c r="B12304">
        <v>-169130.66442232099</v>
      </c>
      <c r="C12304" t="s">
        <v>4370</v>
      </c>
    </row>
    <row r="12305" spans="1:3" x14ac:dyDescent="0.25">
      <c r="A12305">
        <v>-8124807.0715923002</v>
      </c>
      <c r="B12305">
        <v>-169130.66442232099</v>
      </c>
      <c r="C12305" t="s">
        <v>4371</v>
      </c>
    </row>
    <row r="12306" spans="1:3" x14ac:dyDescent="0.25">
      <c r="A12306">
        <v>-8123872.5927153798</v>
      </c>
      <c r="B12306">
        <v>-169130.66442232099</v>
      </c>
      <c r="C12306" t="s">
        <v>4372</v>
      </c>
    </row>
    <row r="12307" spans="1:3" x14ac:dyDescent="0.25">
      <c r="A12307">
        <v>-8122938.1138384603</v>
      </c>
      <c r="B12307">
        <v>-169130.66442232099</v>
      </c>
      <c r="C12307" t="s">
        <v>4373</v>
      </c>
    </row>
    <row r="12308" spans="1:3" x14ac:dyDescent="0.25">
      <c r="A12308">
        <v>-8122003.6349615296</v>
      </c>
      <c r="B12308">
        <v>-169130.66442232099</v>
      </c>
      <c r="C12308" t="s">
        <v>4374</v>
      </c>
    </row>
    <row r="12309" spans="1:3" x14ac:dyDescent="0.25">
      <c r="A12309">
        <v>-8121069.1560846101</v>
      </c>
      <c r="B12309">
        <v>-169130.66442232099</v>
      </c>
      <c r="C12309" t="s">
        <v>4375</v>
      </c>
    </row>
    <row r="12310" spans="1:3" x14ac:dyDescent="0.25">
      <c r="A12310">
        <v>-8120134.6772076897</v>
      </c>
      <c r="B12310">
        <v>-169130.66442232099</v>
      </c>
      <c r="C12310" t="s">
        <v>4376</v>
      </c>
    </row>
    <row r="12311" spans="1:3" x14ac:dyDescent="0.25">
      <c r="A12311">
        <v>-8119200.19833076</v>
      </c>
      <c r="B12311">
        <v>-169130.66442232099</v>
      </c>
      <c r="C12311" t="s">
        <v>4377</v>
      </c>
    </row>
    <row r="12312" spans="1:3" x14ac:dyDescent="0.25">
      <c r="A12312">
        <v>-8118265.7194538396</v>
      </c>
      <c r="B12312">
        <v>-169130.66442232099</v>
      </c>
      <c r="C12312">
        <v>2.9525037389248601E-3</v>
      </c>
    </row>
    <row r="12313" spans="1:3" x14ac:dyDescent="0.25">
      <c r="A12313">
        <v>-8117331.2405769201</v>
      </c>
      <c r="B12313">
        <v>-169130.66442232099</v>
      </c>
      <c r="C12313" t="s">
        <v>4378</v>
      </c>
    </row>
    <row r="12314" spans="1:3" x14ac:dyDescent="0.25">
      <c r="A12314">
        <v>-8116396.7616999904</v>
      </c>
      <c r="B12314">
        <v>-169130.66442232099</v>
      </c>
      <c r="C12314" t="s">
        <v>4379</v>
      </c>
    </row>
    <row r="12315" spans="1:3" x14ac:dyDescent="0.25">
      <c r="A12315">
        <v>-8115462.28282307</v>
      </c>
      <c r="B12315">
        <v>-169130.66442232099</v>
      </c>
      <c r="C12315" t="s">
        <v>4380</v>
      </c>
    </row>
    <row r="12316" spans="1:3" x14ac:dyDescent="0.25">
      <c r="A12316">
        <v>-8114527.8039461495</v>
      </c>
      <c r="B12316">
        <v>-169130.66442232099</v>
      </c>
      <c r="C12316" t="s">
        <v>4381</v>
      </c>
    </row>
    <row r="12317" spans="1:3" x14ac:dyDescent="0.25">
      <c r="A12317">
        <v>-8113593.32506923</v>
      </c>
      <c r="B12317">
        <v>-169130.66442232099</v>
      </c>
      <c r="C12317" t="s">
        <v>4382</v>
      </c>
    </row>
    <row r="12318" spans="1:3" x14ac:dyDescent="0.25">
      <c r="A12318">
        <v>-8112658.8461923003</v>
      </c>
      <c r="B12318">
        <v>-169130.66442232099</v>
      </c>
      <c r="C12318" t="s">
        <v>4383</v>
      </c>
    </row>
    <row r="12319" spans="1:3" x14ac:dyDescent="0.25">
      <c r="A12319">
        <v>-8111724.3673153799</v>
      </c>
      <c r="B12319">
        <v>-169130.66442232099</v>
      </c>
      <c r="C12319" t="s">
        <v>4384</v>
      </c>
    </row>
    <row r="12320" spans="1:3" x14ac:dyDescent="0.25">
      <c r="A12320">
        <v>-8110789.8884384604</v>
      </c>
      <c r="B12320">
        <v>-169130.66442232099</v>
      </c>
      <c r="C12320" t="s">
        <v>4385</v>
      </c>
    </row>
    <row r="12321" spans="1:3" x14ac:dyDescent="0.25">
      <c r="A12321">
        <v>-8109855.4095615298</v>
      </c>
      <c r="B12321">
        <v>-169130.66442232099</v>
      </c>
      <c r="C12321" t="s">
        <v>4386</v>
      </c>
    </row>
    <row r="12322" spans="1:3" x14ac:dyDescent="0.25">
      <c r="A12322">
        <v>-8108920.9306846103</v>
      </c>
      <c r="B12322">
        <v>-169130.66442232099</v>
      </c>
      <c r="C12322" t="s">
        <v>4387</v>
      </c>
    </row>
    <row r="12323" spans="1:3" x14ac:dyDescent="0.25">
      <c r="A12323">
        <v>-8107986.4518076899</v>
      </c>
      <c r="B12323">
        <v>-169130.66442232099</v>
      </c>
      <c r="C12323" t="s">
        <v>4388</v>
      </c>
    </row>
    <row r="12324" spans="1:3" x14ac:dyDescent="0.25">
      <c r="A12324">
        <v>-8107051.9729307601</v>
      </c>
      <c r="B12324">
        <v>-169130.66442232099</v>
      </c>
      <c r="C12324" t="s">
        <v>4389</v>
      </c>
    </row>
    <row r="12325" spans="1:3" x14ac:dyDescent="0.25">
      <c r="A12325">
        <v>-8106117.4940538397</v>
      </c>
      <c r="B12325">
        <v>-169130.66442232099</v>
      </c>
      <c r="C12325" t="s">
        <v>4390</v>
      </c>
    </row>
    <row r="12326" spans="1:3" x14ac:dyDescent="0.25">
      <c r="A12326">
        <v>-8105183.0151769202</v>
      </c>
      <c r="B12326">
        <v>-169130.66442232099</v>
      </c>
      <c r="C12326" t="s">
        <v>4391</v>
      </c>
    </row>
    <row r="12327" spans="1:3" x14ac:dyDescent="0.25">
      <c r="A12327">
        <v>-8104248.5362999896</v>
      </c>
      <c r="B12327">
        <v>-169130.66442232099</v>
      </c>
      <c r="C12327">
        <v>9.4440981745719896E-2</v>
      </c>
    </row>
    <row r="12328" spans="1:3" x14ac:dyDescent="0.25">
      <c r="A12328">
        <v>-8103314.0574230701</v>
      </c>
      <c r="B12328">
        <v>-169130.66442232099</v>
      </c>
      <c r="C12328" t="s">
        <v>4392</v>
      </c>
    </row>
    <row r="12329" spans="1:3" x14ac:dyDescent="0.25">
      <c r="A12329">
        <v>-8102379.5785461497</v>
      </c>
      <c r="B12329">
        <v>-169130.66442232099</v>
      </c>
      <c r="C12329" t="s">
        <v>4393</v>
      </c>
    </row>
    <row r="12330" spans="1:3" x14ac:dyDescent="0.25">
      <c r="A12330">
        <v>-8101445.0996692302</v>
      </c>
      <c r="B12330">
        <v>-169130.66442232099</v>
      </c>
      <c r="C12330">
        <v>0.124987088143825</v>
      </c>
    </row>
    <row r="12331" spans="1:3" x14ac:dyDescent="0.25">
      <c r="A12331">
        <v>-8100510.6207923004</v>
      </c>
      <c r="B12331">
        <v>-169130.66442232099</v>
      </c>
      <c r="C12331" t="s">
        <v>4394</v>
      </c>
    </row>
    <row r="12332" spans="1:3" x14ac:dyDescent="0.25">
      <c r="A12332">
        <v>-8099576.14191538</v>
      </c>
      <c r="B12332">
        <v>-169130.66442232099</v>
      </c>
      <c r="C12332" t="s">
        <v>4395</v>
      </c>
    </row>
    <row r="12333" spans="1:3" x14ac:dyDescent="0.25">
      <c r="A12333">
        <v>-8098641.6630384596</v>
      </c>
      <c r="B12333">
        <v>-169130.66442232099</v>
      </c>
      <c r="C12333" t="s">
        <v>4396</v>
      </c>
    </row>
    <row r="12334" spans="1:3" x14ac:dyDescent="0.25">
      <c r="A12334">
        <v>-8097707.1841615299</v>
      </c>
      <c r="B12334">
        <v>-169130.66442232099</v>
      </c>
      <c r="C12334" t="s">
        <v>4397</v>
      </c>
    </row>
    <row r="12335" spans="1:3" x14ac:dyDescent="0.25">
      <c r="A12335">
        <v>-8096772.7052846104</v>
      </c>
      <c r="B12335">
        <v>-169130.66442232099</v>
      </c>
      <c r="C12335" t="s">
        <v>4398</v>
      </c>
    </row>
    <row r="12336" spans="1:3" x14ac:dyDescent="0.25">
      <c r="A12336">
        <v>-8095838.22640769</v>
      </c>
      <c r="B12336">
        <v>-169130.66442232099</v>
      </c>
      <c r="C12336" t="s">
        <v>4399</v>
      </c>
    </row>
    <row r="12337" spans="1:3" x14ac:dyDescent="0.25">
      <c r="A12337">
        <v>-8094903.7475307602</v>
      </c>
      <c r="B12337">
        <v>-169130.66442232099</v>
      </c>
      <c r="C12337" t="s">
        <v>4400</v>
      </c>
    </row>
    <row r="12338" spans="1:3" x14ac:dyDescent="0.25">
      <c r="A12338">
        <v>-8093969.2686538398</v>
      </c>
      <c r="B12338">
        <v>-169130.66442232099</v>
      </c>
      <c r="C12338" t="s">
        <v>4401</v>
      </c>
    </row>
    <row r="12339" spans="1:3" x14ac:dyDescent="0.25">
      <c r="A12339">
        <v>-8093034.7897769203</v>
      </c>
      <c r="B12339">
        <v>-169130.66442232099</v>
      </c>
      <c r="C12339" t="s">
        <v>4402</v>
      </c>
    </row>
    <row r="12340" spans="1:3" x14ac:dyDescent="0.25">
      <c r="A12340">
        <v>-8092100.3108999897</v>
      </c>
      <c r="B12340">
        <v>-169130.66442232099</v>
      </c>
      <c r="C12340" t="s">
        <v>4403</v>
      </c>
    </row>
    <row r="12341" spans="1:3" x14ac:dyDescent="0.25">
      <c r="A12341">
        <v>-8091165.8320230702</v>
      </c>
      <c r="B12341">
        <v>-169130.66442232099</v>
      </c>
      <c r="C12341" t="s">
        <v>319</v>
      </c>
    </row>
    <row r="12342" spans="1:3" x14ac:dyDescent="0.25">
      <c r="A12342">
        <v>-8090231.3531461498</v>
      </c>
      <c r="B12342">
        <v>-169130.66442232099</v>
      </c>
      <c r="C12342">
        <v>0</v>
      </c>
    </row>
    <row r="12343" spans="1:3" x14ac:dyDescent="0.25">
      <c r="A12343">
        <v>-8089296.8742692303</v>
      </c>
      <c r="B12343">
        <v>-169130.66442232099</v>
      </c>
      <c r="C12343" t="s">
        <v>319</v>
      </c>
    </row>
    <row r="12344" spans="1:3" x14ac:dyDescent="0.25">
      <c r="A12344">
        <v>-8088362.3953922996</v>
      </c>
      <c r="B12344">
        <v>-169130.66442232099</v>
      </c>
      <c r="C12344" t="s">
        <v>319</v>
      </c>
    </row>
    <row r="12345" spans="1:3" x14ac:dyDescent="0.25">
      <c r="A12345">
        <v>-8087427.9165153801</v>
      </c>
      <c r="B12345">
        <v>-169130.66442232099</v>
      </c>
      <c r="C12345">
        <v>0</v>
      </c>
    </row>
    <row r="12346" spans="1:3" x14ac:dyDescent="0.25">
      <c r="A12346">
        <v>-8086493.4376384597</v>
      </c>
      <c r="B12346">
        <v>-169130.66442232099</v>
      </c>
      <c r="C12346" t="s">
        <v>319</v>
      </c>
    </row>
    <row r="12347" spans="1:3" x14ac:dyDescent="0.25">
      <c r="A12347">
        <f>-8079952.0855 -1691</f>
        <v>-8081643.0855</v>
      </c>
      <c r="B12347" t="s">
        <v>4404</v>
      </c>
    </row>
    <row r="12348" spans="1:3" x14ac:dyDescent="0.25">
      <c r="A12348">
        <f>-8076214.1699923 -1</f>
        <v>-8076215.1699922998</v>
      </c>
      <c r="B12348" t="s">
        <v>4405</v>
      </c>
    </row>
    <row r="12349" spans="1:3" x14ac:dyDescent="0.25">
      <c r="A12349">
        <f>-8067803.8601 -1691</f>
        <v>-8069494.8601000002</v>
      </c>
      <c r="B12349" t="s">
        <v>4404</v>
      </c>
    </row>
    <row r="12350" spans="1:3" x14ac:dyDescent="0.25">
      <c r="A12350">
        <f>-8064065.9445923 -1</f>
        <v>-8064066.9445922999</v>
      </c>
      <c r="B12350" t="s">
        <v>4405</v>
      </c>
    </row>
    <row r="12351" spans="1:3" x14ac:dyDescent="0.25">
      <c r="A12351">
        <f>-8055655.6347 -1691</f>
        <v>-8057346.6347000003</v>
      </c>
      <c r="B12351" t="s">
        <v>4404</v>
      </c>
    </row>
    <row r="12352" spans="1:3" x14ac:dyDescent="0.25">
      <c r="A12352">
        <f>-8051917.7191923 -1</f>
        <v>-8051918.7191923</v>
      </c>
      <c r="B12352" t="s">
        <v>4405</v>
      </c>
    </row>
    <row r="12353" spans="1:3" x14ac:dyDescent="0.25">
      <c r="A12353">
        <f>-8043507.4093 -1691</f>
        <v>-8045198.4093000004</v>
      </c>
      <c r="B12353" t="s">
        <v>4404</v>
      </c>
    </row>
    <row r="12354" spans="1:3" x14ac:dyDescent="0.25">
      <c r="A12354">
        <f>-8039769.4937923 -1</f>
        <v>-8039770.4937923001</v>
      </c>
      <c r="B12354" t="s">
        <v>4405</v>
      </c>
    </row>
    <row r="12355" spans="1:3" x14ac:dyDescent="0.25">
      <c r="A12355">
        <f>-8031359.1839 -1691</f>
        <v>-8033050.1838999996</v>
      </c>
      <c r="B12355" t="s">
        <v>4404</v>
      </c>
    </row>
    <row r="12356" spans="1:3" x14ac:dyDescent="0.25">
      <c r="A12356">
        <f>-8027621.2683923 -1</f>
        <v>-8027622.2683923002</v>
      </c>
      <c r="B12356" t="s">
        <v>4405</v>
      </c>
    </row>
    <row r="12357" spans="1:3" x14ac:dyDescent="0.25">
      <c r="A12357">
        <f>-8019210.9585 -1691</f>
        <v>-8020901.9584999997</v>
      </c>
      <c r="B12357" t="s">
        <v>4404</v>
      </c>
    </row>
    <row r="12358" spans="1:3" x14ac:dyDescent="0.25">
      <c r="A12358">
        <f>-8015473.0429923 -1</f>
        <v>-8015474.0429923004</v>
      </c>
      <c r="B12358" t="s">
        <v>4405</v>
      </c>
    </row>
    <row r="12359" spans="1:3" x14ac:dyDescent="0.25">
      <c r="A12359">
        <v>-8134151.8603615304</v>
      </c>
      <c r="B12359">
        <v>-170065.143299107</v>
      </c>
      <c r="C12359" t="s">
        <v>354</v>
      </c>
    </row>
    <row r="12360" spans="1:3" x14ac:dyDescent="0.25">
      <c r="A12360">
        <v>-8133217.38148461</v>
      </c>
      <c r="B12360">
        <v>-170065.143299107</v>
      </c>
      <c r="C12360" t="s">
        <v>354</v>
      </c>
    </row>
    <row r="12361" spans="1:3" x14ac:dyDescent="0.25">
      <c r="A12361">
        <v>-8132282.9026076896</v>
      </c>
      <c r="B12361">
        <v>-170065.143299107</v>
      </c>
      <c r="C12361" t="s">
        <v>354</v>
      </c>
    </row>
    <row r="12362" spans="1:3" x14ac:dyDescent="0.25">
      <c r="A12362">
        <v>-8131348.4237307599</v>
      </c>
      <c r="B12362">
        <v>-170065.143299107</v>
      </c>
      <c r="C12362" t="s">
        <v>354</v>
      </c>
    </row>
    <row r="12363" spans="1:3" x14ac:dyDescent="0.25">
      <c r="A12363">
        <v>-8130413.9448538404</v>
      </c>
      <c r="B12363">
        <v>-170065.143299107</v>
      </c>
      <c r="C12363" t="s">
        <v>354</v>
      </c>
    </row>
    <row r="12364" spans="1:3" x14ac:dyDescent="0.25">
      <c r="A12364">
        <v>-8129479.46597692</v>
      </c>
      <c r="B12364">
        <v>-170065.143299107</v>
      </c>
      <c r="C12364" t="s">
        <v>354</v>
      </c>
    </row>
    <row r="12365" spans="1:3" x14ac:dyDescent="0.25">
      <c r="A12365">
        <v>-8128544.9870999902</v>
      </c>
      <c r="B12365">
        <v>-170065.143299107</v>
      </c>
      <c r="C12365" t="s">
        <v>354</v>
      </c>
    </row>
    <row r="12366" spans="1:3" x14ac:dyDescent="0.25">
      <c r="A12366">
        <v>-8127610.5082230698</v>
      </c>
      <c r="B12366">
        <v>-170065.143299107</v>
      </c>
      <c r="C12366" t="s">
        <v>4406</v>
      </c>
    </row>
    <row r="12367" spans="1:3" x14ac:dyDescent="0.25">
      <c r="A12367">
        <v>-8126676.0293461503</v>
      </c>
      <c r="B12367">
        <v>-170065.143299107</v>
      </c>
      <c r="C12367" t="s">
        <v>4407</v>
      </c>
    </row>
    <row r="12368" spans="1:3" x14ac:dyDescent="0.25">
      <c r="A12368">
        <v>-8125741.5504692299</v>
      </c>
      <c r="B12368">
        <v>-170065.143299107</v>
      </c>
      <c r="C12368" t="s">
        <v>4408</v>
      </c>
    </row>
    <row r="12369" spans="1:3" x14ac:dyDescent="0.25">
      <c r="A12369">
        <v>-8124807.0715923002</v>
      </c>
      <c r="B12369">
        <v>-170065.143299107</v>
      </c>
      <c r="C12369" t="s">
        <v>4409</v>
      </c>
    </row>
    <row r="12370" spans="1:3" x14ac:dyDescent="0.25">
      <c r="A12370">
        <v>-8123872.5927153798</v>
      </c>
      <c r="B12370">
        <v>-170065.143299107</v>
      </c>
      <c r="C12370" t="s">
        <v>4410</v>
      </c>
    </row>
    <row r="12371" spans="1:3" x14ac:dyDescent="0.25">
      <c r="A12371">
        <v>-8122938.1138384603</v>
      </c>
      <c r="B12371">
        <v>-170065.143299107</v>
      </c>
      <c r="C12371" t="s">
        <v>4411</v>
      </c>
    </row>
    <row r="12372" spans="1:3" x14ac:dyDescent="0.25">
      <c r="A12372">
        <v>-8122003.6349615296</v>
      </c>
      <c r="B12372">
        <v>-170065.143299107</v>
      </c>
      <c r="C12372" t="s">
        <v>4412</v>
      </c>
    </row>
    <row r="12373" spans="1:3" x14ac:dyDescent="0.25">
      <c r="A12373">
        <v>-8121069.1560846101</v>
      </c>
      <c r="B12373">
        <v>-170065.143299107</v>
      </c>
      <c r="C12373" t="s">
        <v>4413</v>
      </c>
    </row>
    <row r="12374" spans="1:3" x14ac:dyDescent="0.25">
      <c r="A12374">
        <v>-8120134.6772076897</v>
      </c>
      <c r="B12374">
        <v>-170065.143299107</v>
      </c>
      <c r="C12374" t="s">
        <v>4414</v>
      </c>
    </row>
    <row r="12375" spans="1:3" x14ac:dyDescent="0.25">
      <c r="A12375">
        <v>-8119200.19833076</v>
      </c>
      <c r="B12375">
        <v>-170065.143299107</v>
      </c>
      <c r="C12375" t="s">
        <v>4415</v>
      </c>
    </row>
    <row r="12376" spans="1:3" x14ac:dyDescent="0.25">
      <c r="A12376">
        <v>-8118265.7194538396</v>
      </c>
      <c r="B12376">
        <v>-170065.143299107</v>
      </c>
      <c r="C12376">
        <v>2.54218513146042E-3</v>
      </c>
    </row>
    <row r="12377" spans="1:3" x14ac:dyDescent="0.25">
      <c r="A12377">
        <v>-8117331.2405769201</v>
      </c>
      <c r="B12377">
        <v>-170065.143299107</v>
      </c>
      <c r="C12377" t="s">
        <v>4416</v>
      </c>
    </row>
    <row r="12378" spans="1:3" x14ac:dyDescent="0.25">
      <c r="A12378">
        <v>-8116396.7616999904</v>
      </c>
      <c r="B12378">
        <v>-170065.143299107</v>
      </c>
      <c r="C12378" t="s">
        <v>4417</v>
      </c>
    </row>
    <row r="12379" spans="1:3" x14ac:dyDescent="0.25">
      <c r="A12379">
        <v>-8115462.28282307</v>
      </c>
      <c r="B12379">
        <v>-170065.143299107</v>
      </c>
      <c r="C12379" t="s">
        <v>4418</v>
      </c>
    </row>
    <row r="12380" spans="1:3" x14ac:dyDescent="0.25">
      <c r="A12380">
        <v>-8114527.8039461495</v>
      </c>
      <c r="B12380">
        <v>-170065.143299107</v>
      </c>
      <c r="C12380" t="s">
        <v>4419</v>
      </c>
    </row>
    <row r="12381" spans="1:3" x14ac:dyDescent="0.25">
      <c r="A12381">
        <v>-8113593.32506923</v>
      </c>
      <c r="B12381">
        <v>-170065.143299107</v>
      </c>
      <c r="C12381" t="s">
        <v>4420</v>
      </c>
    </row>
    <row r="12382" spans="1:3" x14ac:dyDescent="0.25">
      <c r="A12382">
        <v>-8112658.8461923003</v>
      </c>
      <c r="B12382">
        <v>-170065.143299107</v>
      </c>
      <c r="C12382" t="s">
        <v>4421</v>
      </c>
    </row>
    <row r="12383" spans="1:3" x14ac:dyDescent="0.25">
      <c r="A12383">
        <v>-8111724.3673153799</v>
      </c>
      <c r="B12383">
        <v>-170065.143299107</v>
      </c>
      <c r="C12383" t="s">
        <v>4422</v>
      </c>
    </row>
    <row r="12384" spans="1:3" x14ac:dyDescent="0.25">
      <c r="A12384">
        <v>-8110789.8884384604</v>
      </c>
      <c r="B12384">
        <v>-170065.143299107</v>
      </c>
      <c r="C12384" t="s">
        <v>4423</v>
      </c>
    </row>
    <row r="12385" spans="1:3" x14ac:dyDescent="0.25">
      <c r="A12385">
        <v>-8109855.4095615298</v>
      </c>
      <c r="B12385">
        <v>-170065.143299107</v>
      </c>
      <c r="C12385" t="s">
        <v>4424</v>
      </c>
    </row>
    <row r="12386" spans="1:3" x14ac:dyDescent="0.25">
      <c r="A12386">
        <v>-8108920.9306846103</v>
      </c>
      <c r="B12386">
        <v>-170065.143299107</v>
      </c>
      <c r="C12386" t="s">
        <v>4425</v>
      </c>
    </row>
    <row r="12387" spans="1:3" x14ac:dyDescent="0.25">
      <c r="A12387">
        <v>-8107986.4518076899</v>
      </c>
      <c r="B12387">
        <v>-170065.143299107</v>
      </c>
      <c r="C12387" t="s">
        <v>4426</v>
      </c>
    </row>
    <row r="12388" spans="1:3" x14ac:dyDescent="0.25">
      <c r="A12388">
        <v>-8107051.9729307601</v>
      </c>
      <c r="B12388">
        <v>-170065.143299107</v>
      </c>
      <c r="C12388" t="s">
        <v>4427</v>
      </c>
    </row>
    <row r="12389" spans="1:3" x14ac:dyDescent="0.25">
      <c r="A12389">
        <v>-8106117.4940538397</v>
      </c>
      <c r="B12389">
        <v>-170065.143299107</v>
      </c>
      <c r="C12389" t="s">
        <v>4428</v>
      </c>
    </row>
    <row r="12390" spans="1:3" x14ac:dyDescent="0.25">
      <c r="A12390">
        <v>-8105183.0151769202</v>
      </c>
      <c r="B12390">
        <v>-170065.143299107</v>
      </c>
      <c r="C12390" t="s">
        <v>4429</v>
      </c>
    </row>
    <row r="12391" spans="1:3" x14ac:dyDescent="0.25">
      <c r="A12391">
        <v>-8104248.5362999896</v>
      </c>
      <c r="B12391">
        <v>-170065.143299107</v>
      </c>
      <c r="C12391">
        <v>8.6182497441768605E-2</v>
      </c>
    </row>
    <row r="12392" spans="1:3" x14ac:dyDescent="0.25">
      <c r="A12392">
        <v>-8103314.0574230701</v>
      </c>
      <c r="B12392">
        <v>-170065.143299107</v>
      </c>
      <c r="C12392" t="s">
        <v>4430</v>
      </c>
    </row>
    <row r="12393" spans="1:3" x14ac:dyDescent="0.25">
      <c r="A12393">
        <v>-8102379.5785461497</v>
      </c>
      <c r="B12393">
        <v>-170065.143299107</v>
      </c>
      <c r="C12393" t="s">
        <v>4431</v>
      </c>
    </row>
    <row r="12394" spans="1:3" x14ac:dyDescent="0.25">
      <c r="A12394">
        <v>-8101445.0996692302</v>
      </c>
      <c r="B12394">
        <v>-170065.143299107</v>
      </c>
      <c r="C12394">
        <v>0.108909666538238</v>
      </c>
    </row>
    <row r="12395" spans="1:3" x14ac:dyDescent="0.25">
      <c r="A12395">
        <v>-8100510.6207923004</v>
      </c>
      <c r="B12395">
        <v>-170065.143299107</v>
      </c>
      <c r="C12395" t="s">
        <v>4432</v>
      </c>
    </row>
    <row r="12396" spans="1:3" x14ac:dyDescent="0.25">
      <c r="A12396">
        <v>-8099576.14191538</v>
      </c>
      <c r="B12396">
        <v>-170065.143299107</v>
      </c>
      <c r="C12396" t="s">
        <v>4433</v>
      </c>
    </row>
    <row r="12397" spans="1:3" x14ac:dyDescent="0.25">
      <c r="A12397">
        <v>-8098641.6630384596</v>
      </c>
      <c r="B12397">
        <v>-170065.143299107</v>
      </c>
      <c r="C12397" t="s">
        <v>4434</v>
      </c>
    </row>
    <row r="12398" spans="1:3" x14ac:dyDescent="0.25">
      <c r="A12398">
        <v>-8097707.1841615299</v>
      </c>
      <c r="B12398">
        <v>-170065.143299107</v>
      </c>
      <c r="C12398" t="s">
        <v>4435</v>
      </c>
    </row>
    <row r="12399" spans="1:3" x14ac:dyDescent="0.25">
      <c r="A12399">
        <v>-8096772.7052846104</v>
      </c>
      <c r="B12399">
        <v>-170065.143299107</v>
      </c>
      <c r="C12399" t="s">
        <v>4436</v>
      </c>
    </row>
    <row r="12400" spans="1:3" x14ac:dyDescent="0.25">
      <c r="A12400">
        <v>-8095838.22640769</v>
      </c>
      <c r="B12400">
        <v>-170065.143299107</v>
      </c>
      <c r="C12400" t="s">
        <v>4437</v>
      </c>
    </row>
    <row r="12401" spans="1:3" x14ac:dyDescent="0.25">
      <c r="A12401">
        <v>-8094903.7475307602</v>
      </c>
      <c r="B12401">
        <v>-170065.143299107</v>
      </c>
      <c r="C12401" t="s">
        <v>4438</v>
      </c>
    </row>
    <row r="12402" spans="1:3" x14ac:dyDescent="0.25">
      <c r="A12402">
        <v>-8093969.2686538398</v>
      </c>
      <c r="B12402">
        <v>-170065.143299107</v>
      </c>
      <c r="C12402" t="s">
        <v>4439</v>
      </c>
    </row>
    <row r="12403" spans="1:3" x14ac:dyDescent="0.25">
      <c r="A12403">
        <v>-8093034.7897769203</v>
      </c>
      <c r="B12403">
        <v>-170065.143299107</v>
      </c>
      <c r="C12403" t="s">
        <v>4440</v>
      </c>
    </row>
    <row r="12404" spans="1:3" x14ac:dyDescent="0.25">
      <c r="A12404">
        <v>-8092100.3108999897</v>
      </c>
      <c r="B12404">
        <v>-170065.143299107</v>
      </c>
      <c r="C12404" t="s">
        <v>4441</v>
      </c>
    </row>
    <row r="12405" spans="1:3" x14ac:dyDescent="0.25">
      <c r="A12405">
        <v>-8091165.8320230702</v>
      </c>
      <c r="B12405">
        <v>-170065.143299107</v>
      </c>
      <c r="C12405" t="s">
        <v>354</v>
      </c>
    </row>
    <row r="12406" spans="1:3" x14ac:dyDescent="0.25">
      <c r="A12406">
        <v>-8090231.3531461498</v>
      </c>
      <c r="B12406">
        <v>-170065.143299107</v>
      </c>
      <c r="C12406">
        <v>0</v>
      </c>
    </row>
    <row r="12407" spans="1:3" x14ac:dyDescent="0.25">
      <c r="A12407">
        <v>-8089296.8742692303</v>
      </c>
      <c r="B12407">
        <v>-170065.143299107</v>
      </c>
      <c r="C12407" t="s">
        <v>354</v>
      </c>
    </row>
    <row r="12408" spans="1:3" x14ac:dyDescent="0.25">
      <c r="A12408">
        <v>-8088362.3953922996</v>
      </c>
      <c r="B12408">
        <v>-170065.143299107</v>
      </c>
      <c r="C12408" t="s">
        <v>354</v>
      </c>
    </row>
    <row r="12409" spans="1:3" x14ac:dyDescent="0.25">
      <c r="A12409">
        <v>-8087427.9165153801</v>
      </c>
      <c r="B12409">
        <v>-170065.143299107</v>
      </c>
      <c r="C12409">
        <v>0</v>
      </c>
    </row>
    <row r="12410" spans="1:3" x14ac:dyDescent="0.25">
      <c r="A12410">
        <v>-8086493.4376384597</v>
      </c>
      <c r="B12410">
        <v>-170065.143299107</v>
      </c>
      <c r="C12410" t="s">
        <v>354</v>
      </c>
    </row>
    <row r="12411" spans="1:3" x14ac:dyDescent="0.25">
      <c r="A12411">
        <f>-8079952.0855 -1700</f>
        <v>-8081652.0855</v>
      </c>
      <c r="B12411" t="s">
        <v>4442</v>
      </c>
    </row>
    <row r="12412" spans="1:3" x14ac:dyDescent="0.25">
      <c r="A12412">
        <f>-8076214.1699923 -1</f>
        <v>-8076215.1699922998</v>
      </c>
      <c r="B12412" t="s">
        <v>4443</v>
      </c>
    </row>
    <row r="12413" spans="1:3" x14ac:dyDescent="0.25">
      <c r="A12413">
        <f>-8067803.8601 -1700</f>
        <v>-8069503.8601000002</v>
      </c>
      <c r="B12413" t="s">
        <v>4442</v>
      </c>
    </row>
    <row r="12414" spans="1:3" x14ac:dyDescent="0.25">
      <c r="A12414">
        <f>-8064065.9445923 -1</f>
        <v>-8064066.9445922999</v>
      </c>
      <c r="B12414" t="s">
        <v>4443</v>
      </c>
    </row>
    <row r="12415" spans="1:3" x14ac:dyDescent="0.25">
      <c r="A12415">
        <f>-8055655.6347 -1700</f>
        <v>-8057355.6347000003</v>
      </c>
      <c r="B12415" t="s">
        <v>4442</v>
      </c>
    </row>
    <row r="12416" spans="1:3" x14ac:dyDescent="0.25">
      <c r="A12416">
        <f>-8051917.7191923 -1</f>
        <v>-8051918.7191923</v>
      </c>
      <c r="B12416" t="s">
        <v>4443</v>
      </c>
    </row>
    <row r="12417" spans="1:3" x14ac:dyDescent="0.25">
      <c r="A12417">
        <f>-8043507.4093 -1700</f>
        <v>-8045207.4093000004</v>
      </c>
      <c r="B12417" t="s">
        <v>4442</v>
      </c>
    </row>
    <row r="12418" spans="1:3" x14ac:dyDescent="0.25">
      <c r="A12418">
        <f>-8039769.4937923 -1</f>
        <v>-8039770.4937923001</v>
      </c>
      <c r="B12418" t="s">
        <v>4443</v>
      </c>
    </row>
    <row r="12419" spans="1:3" x14ac:dyDescent="0.25">
      <c r="A12419">
        <f>-8031359.1839 -1700</f>
        <v>-8033059.1838999996</v>
      </c>
      <c r="B12419" t="s">
        <v>4442</v>
      </c>
    </row>
    <row r="12420" spans="1:3" x14ac:dyDescent="0.25">
      <c r="A12420">
        <f>-8027621.2683923 -1</f>
        <v>-8027622.2683923002</v>
      </c>
      <c r="B12420" t="s">
        <v>4443</v>
      </c>
    </row>
    <row r="12421" spans="1:3" x14ac:dyDescent="0.25">
      <c r="A12421">
        <f>-8019210.9585 -1700</f>
        <v>-8020910.9584999997</v>
      </c>
      <c r="B12421" t="s">
        <v>4442</v>
      </c>
    </row>
    <row r="12422" spans="1:3" x14ac:dyDescent="0.25">
      <c r="A12422">
        <f>-8015473.0429923 -1</f>
        <v>-8015474.0429923004</v>
      </c>
      <c r="B12422" t="s">
        <v>4443</v>
      </c>
    </row>
    <row r="12423" spans="1:3" x14ac:dyDescent="0.25">
      <c r="A12423">
        <v>-8134151.8603615304</v>
      </c>
      <c r="B12423">
        <v>-170999.622175892</v>
      </c>
      <c r="C12423" t="s">
        <v>388</v>
      </c>
    </row>
    <row r="12424" spans="1:3" x14ac:dyDescent="0.25">
      <c r="A12424">
        <v>-8133217.38148461</v>
      </c>
      <c r="B12424">
        <v>-170999.622175892</v>
      </c>
      <c r="C12424" t="s">
        <v>388</v>
      </c>
    </row>
    <row r="12425" spans="1:3" x14ac:dyDescent="0.25">
      <c r="A12425">
        <v>-8132282.9026076896</v>
      </c>
      <c r="B12425">
        <v>-170999.622175892</v>
      </c>
      <c r="C12425" t="s">
        <v>388</v>
      </c>
    </row>
    <row r="12426" spans="1:3" x14ac:dyDescent="0.25">
      <c r="A12426">
        <v>-8131348.4237307599</v>
      </c>
      <c r="B12426">
        <v>-170999.622175892</v>
      </c>
      <c r="C12426" t="s">
        <v>388</v>
      </c>
    </row>
    <row r="12427" spans="1:3" x14ac:dyDescent="0.25">
      <c r="A12427">
        <v>-8130413.9448538404</v>
      </c>
      <c r="B12427">
        <v>-170999.622175892</v>
      </c>
      <c r="C12427" t="s">
        <v>388</v>
      </c>
    </row>
    <row r="12428" spans="1:3" x14ac:dyDescent="0.25">
      <c r="A12428">
        <v>-8129479.46597692</v>
      </c>
      <c r="B12428">
        <v>-170999.622175892</v>
      </c>
      <c r="C12428" t="s">
        <v>388</v>
      </c>
    </row>
    <row r="12429" spans="1:3" x14ac:dyDescent="0.25">
      <c r="A12429">
        <v>-8128544.9870999902</v>
      </c>
      <c r="B12429">
        <v>-170999.622175892</v>
      </c>
      <c r="C12429" t="s">
        <v>388</v>
      </c>
    </row>
    <row r="12430" spans="1:3" x14ac:dyDescent="0.25">
      <c r="A12430">
        <v>-8127610.5082230698</v>
      </c>
      <c r="B12430">
        <v>-170999.622175892</v>
      </c>
      <c r="C12430" t="s">
        <v>388</v>
      </c>
    </row>
    <row r="12431" spans="1:3" x14ac:dyDescent="0.25">
      <c r="A12431">
        <v>-8126676.0293461503</v>
      </c>
      <c r="B12431">
        <v>-170999.622175892</v>
      </c>
      <c r="C12431" t="s">
        <v>4444</v>
      </c>
    </row>
    <row r="12432" spans="1:3" x14ac:dyDescent="0.25">
      <c r="A12432">
        <v>-8125741.5504692299</v>
      </c>
      <c r="B12432">
        <v>-170999.622175892</v>
      </c>
      <c r="C12432" t="s">
        <v>4445</v>
      </c>
    </row>
    <row r="12433" spans="1:3" x14ac:dyDescent="0.25">
      <c r="A12433">
        <v>-8124807.0715923002</v>
      </c>
      <c r="B12433">
        <v>-170999.622175892</v>
      </c>
      <c r="C12433" t="s">
        <v>4446</v>
      </c>
    </row>
    <row r="12434" spans="1:3" x14ac:dyDescent="0.25">
      <c r="A12434">
        <v>-8123872.5927153798</v>
      </c>
      <c r="B12434">
        <v>-170999.622175892</v>
      </c>
      <c r="C12434" t="s">
        <v>4447</v>
      </c>
    </row>
    <row r="12435" spans="1:3" x14ac:dyDescent="0.25">
      <c r="A12435">
        <v>-8122938.1138384603</v>
      </c>
      <c r="B12435">
        <v>-170999.622175892</v>
      </c>
      <c r="C12435" t="s">
        <v>4448</v>
      </c>
    </row>
    <row r="12436" spans="1:3" x14ac:dyDescent="0.25">
      <c r="A12436">
        <v>-8122003.6349615296</v>
      </c>
      <c r="B12436">
        <v>-170999.622175892</v>
      </c>
      <c r="C12436" t="s">
        <v>4449</v>
      </c>
    </row>
    <row r="12437" spans="1:3" x14ac:dyDescent="0.25">
      <c r="A12437">
        <v>-8121069.1560846101</v>
      </c>
      <c r="B12437">
        <v>-170999.622175892</v>
      </c>
      <c r="C12437" t="s">
        <v>4450</v>
      </c>
    </row>
    <row r="12438" spans="1:3" x14ac:dyDescent="0.25">
      <c r="A12438">
        <v>-8120134.6772076897</v>
      </c>
      <c r="B12438">
        <v>-170999.622175892</v>
      </c>
      <c r="C12438" t="s">
        <v>4451</v>
      </c>
    </row>
    <row r="12439" spans="1:3" x14ac:dyDescent="0.25">
      <c r="A12439">
        <v>-8119200.19833076</v>
      </c>
      <c r="B12439">
        <v>-170999.622175892</v>
      </c>
      <c r="C12439" t="s">
        <v>4452</v>
      </c>
    </row>
    <row r="12440" spans="1:3" x14ac:dyDescent="0.25">
      <c r="A12440">
        <v>-8118265.7194538396</v>
      </c>
      <c r="B12440">
        <v>-170999.622175892</v>
      </c>
      <c r="C12440">
        <v>2.19064042903482E-3</v>
      </c>
    </row>
    <row r="12441" spans="1:3" x14ac:dyDescent="0.25">
      <c r="A12441">
        <v>-8117331.2405769201</v>
      </c>
      <c r="B12441">
        <v>-170999.622175892</v>
      </c>
      <c r="C12441" t="s">
        <v>4453</v>
      </c>
    </row>
    <row r="12442" spans="1:3" x14ac:dyDescent="0.25">
      <c r="A12442">
        <v>-8116396.7616999904</v>
      </c>
      <c r="B12442">
        <v>-170999.622175892</v>
      </c>
      <c r="C12442" t="s">
        <v>4454</v>
      </c>
    </row>
    <row r="12443" spans="1:3" x14ac:dyDescent="0.25">
      <c r="A12443">
        <v>-8115462.28282307</v>
      </c>
      <c r="B12443">
        <v>-170999.622175892</v>
      </c>
      <c r="C12443" t="s">
        <v>4455</v>
      </c>
    </row>
    <row r="12444" spans="1:3" x14ac:dyDescent="0.25">
      <c r="A12444">
        <v>-8114527.8039461495</v>
      </c>
      <c r="B12444">
        <v>-170999.622175892</v>
      </c>
      <c r="C12444" t="s">
        <v>4456</v>
      </c>
    </row>
    <row r="12445" spans="1:3" x14ac:dyDescent="0.25">
      <c r="A12445">
        <v>-8113593.32506923</v>
      </c>
      <c r="B12445">
        <v>-170999.622175892</v>
      </c>
      <c r="C12445" t="s">
        <v>4457</v>
      </c>
    </row>
    <row r="12446" spans="1:3" x14ac:dyDescent="0.25">
      <c r="A12446">
        <v>-8112658.8461923003</v>
      </c>
      <c r="B12446">
        <v>-170999.622175892</v>
      </c>
      <c r="C12446" t="s">
        <v>4458</v>
      </c>
    </row>
    <row r="12447" spans="1:3" x14ac:dyDescent="0.25">
      <c r="A12447">
        <v>-8111724.3673153799</v>
      </c>
      <c r="B12447">
        <v>-170999.622175892</v>
      </c>
      <c r="C12447" t="s">
        <v>4459</v>
      </c>
    </row>
    <row r="12448" spans="1:3" x14ac:dyDescent="0.25">
      <c r="A12448">
        <v>-8110789.8884384604</v>
      </c>
      <c r="B12448">
        <v>-170999.622175892</v>
      </c>
      <c r="C12448" t="s">
        <v>4460</v>
      </c>
    </row>
    <row r="12449" spans="1:3" x14ac:dyDescent="0.25">
      <c r="A12449">
        <v>-8109855.4095615298</v>
      </c>
      <c r="B12449">
        <v>-170999.622175892</v>
      </c>
      <c r="C12449" t="s">
        <v>4461</v>
      </c>
    </row>
    <row r="12450" spans="1:3" x14ac:dyDescent="0.25">
      <c r="A12450">
        <v>-8108920.9306846103</v>
      </c>
      <c r="B12450">
        <v>-170999.622175892</v>
      </c>
      <c r="C12450" t="s">
        <v>4462</v>
      </c>
    </row>
    <row r="12451" spans="1:3" x14ac:dyDescent="0.25">
      <c r="A12451">
        <v>-8107986.4518076899</v>
      </c>
      <c r="B12451">
        <v>-170999.622175892</v>
      </c>
      <c r="C12451" t="s">
        <v>4463</v>
      </c>
    </row>
    <row r="12452" spans="1:3" x14ac:dyDescent="0.25">
      <c r="A12452">
        <v>-8107051.9729307601</v>
      </c>
      <c r="B12452">
        <v>-170999.622175892</v>
      </c>
      <c r="C12452" t="s">
        <v>4464</v>
      </c>
    </row>
    <row r="12453" spans="1:3" x14ac:dyDescent="0.25">
      <c r="A12453">
        <v>-8106117.4940538397</v>
      </c>
      <c r="B12453">
        <v>-170999.622175892</v>
      </c>
      <c r="C12453" t="s">
        <v>4465</v>
      </c>
    </row>
    <row r="12454" spans="1:3" x14ac:dyDescent="0.25">
      <c r="A12454">
        <v>-8105183.0151769202</v>
      </c>
      <c r="B12454">
        <v>-170999.622175892</v>
      </c>
      <c r="C12454" t="s">
        <v>4466</v>
      </c>
    </row>
    <row r="12455" spans="1:3" x14ac:dyDescent="0.25">
      <c r="A12455">
        <v>-8104248.5362999896</v>
      </c>
      <c r="B12455">
        <v>-170999.622175892</v>
      </c>
      <c r="C12455">
        <v>7.8582845628261497E-2</v>
      </c>
    </row>
    <row r="12456" spans="1:3" x14ac:dyDescent="0.25">
      <c r="A12456">
        <v>-8103314.0574230701</v>
      </c>
      <c r="B12456">
        <v>-170999.622175892</v>
      </c>
      <c r="C12456" t="s">
        <v>4467</v>
      </c>
    </row>
    <row r="12457" spans="1:3" x14ac:dyDescent="0.25">
      <c r="A12457">
        <v>-8102379.5785461497</v>
      </c>
      <c r="B12457">
        <v>-170999.622175892</v>
      </c>
      <c r="C12457" t="s">
        <v>4468</v>
      </c>
    </row>
    <row r="12458" spans="1:3" x14ac:dyDescent="0.25">
      <c r="A12458">
        <v>-8101445.0996692302</v>
      </c>
      <c r="B12458">
        <v>-170999.622175892</v>
      </c>
      <c r="C12458">
        <v>0.10160681605339</v>
      </c>
    </row>
    <row r="12459" spans="1:3" x14ac:dyDescent="0.25">
      <c r="A12459">
        <v>-8100510.6207923004</v>
      </c>
      <c r="B12459">
        <v>-170999.622175892</v>
      </c>
      <c r="C12459" t="s">
        <v>4469</v>
      </c>
    </row>
    <row r="12460" spans="1:3" x14ac:dyDescent="0.25">
      <c r="A12460">
        <v>-8099576.14191538</v>
      </c>
      <c r="B12460">
        <v>-170999.622175892</v>
      </c>
      <c r="C12460" t="s">
        <v>4470</v>
      </c>
    </row>
    <row r="12461" spans="1:3" x14ac:dyDescent="0.25">
      <c r="A12461">
        <v>-8098641.6630384596</v>
      </c>
      <c r="B12461">
        <v>-170999.622175892</v>
      </c>
      <c r="C12461" t="s">
        <v>4471</v>
      </c>
    </row>
    <row r="12462" spans="1:3" x14ac:dyDescent="0.25">
      <c r="A12462">
        <v>-8097707.1841615299</v>
      </c>
      <c r="B12462">
        <v>-170999.622175892</v>
      </c>
      <c r="C12462" t="s">
        <v>4472</v>
      </c>
    </row>
    <row r="12463" spans="1:3" x14ac:dyDescent="0.25">
      <c r="A12463">
        <v>-8096772.7052846104</v>
      </c>
      <c r="B12463">
        <v>-170999.622175892</v>
      </c>
      <c r="C12463" t="s">
        <v>4473</v>
      </c>
    </row>
    <row r="12464" spans="1:3" x14ac:dyDescent="0.25">
      <c r="A12464">
        <v>-8095838.22640769</v>
      </c>
      <c r="B12464">
        <v>-170999.622175892</v>
      </c>
      <c r="C12464" t="s">
        <v>4474</v>
      </c>
    </row>
    <row r="12465" spans="1:3" x14ac:dyDescent="0.25">
      <c r="A12465">
        <v>-8094903.7475307602</v>
      </c>
      <c r="B12465">
        <v>-170999.622175892</v>
      </c>
      <c r="C12465" t="s">
        <v>4475</v>
      </c>
    </row>
    <row r="12466" spans="1:3" x14ac:dyDescent="0.25">
      <c r="A12466">
        <v>-8093969.2686538398</v>
      </c>
      <c r="B12466">
        <v>-170999.622175892</v>
      </c>
      <c r="C12466" t="s">
        <v>4476</v>
      </c>
    </row>
    <row r="12467" spans="1:3" x14ac:dyDescent="0.25">
      <c r="A12467">
        <v>-8093034.7897769203</v>
      </c>
      <c r="B12467">
        <v>-170999.622175892</v>
      </c>
      <c r="C12467" t="s">
        <v>4477</v>
      </c>
    </row>
    <row r="12468" spans="1:3" x14ac:dyDescent="0.25">
      <c r="A12468">
        <v>-8092100.3108999897</v>
      </c>
      <c r="B12468">
        <v>-170999.622175892</v>
      </c>
      <c r="C12468" t="s">
        <v>388</v>
      </c>
    </row>
    <row r="12469" spans="1:3" x14ac:dyDescent="0.25">
      <c r="A12469">
        <v>-8091165.8320230702</v>
      </c>
      <c r="B12469">
        <v>-170999.622175892</v>
      </c>
      <c r="C12469" t="s">
        <v>388</v>
      </c>
    </row>
    <row r="12470" spans="1:3" x14ac:dyDescent="0.25">
      <c r="A12470">
        <v>-8090231.3531461498</v>
      </c>
      <c r="B12470">
        <v>-170999.622175892</v>
      </c>
      <c r="C12470">
        <v>0</v>
      </c>
    </row>
    <row r="12471" spans="1:3" x14ac:dyDescent="0.25">
      <c r="A12471">
        <v>-8089296.8742692303</v>
      </c>
      <c r="B12471">
        <v>-170999.622175892</v>
      </c>
      <c r="C12471" t="s">
        <v>388</v>
      </c>
    </row>
    <row r="12472" spans="1:3" x14ac:dyDescent="0.25">
      <c r="A12472">
        <v>-8088362.3953922996</v>
      </c>
      <c r="B12472">
        <v>-170999.622175892</v>
      </c>
      <c r="C12472" t="s">
        <v>388</v>
      </c>
    </row>
    <row r="12473" spans="1:3" x14ac:dyDescent="0.25">
      <c r="A12473">
        <v>-8087427.9165153801</v>
      </c>
      <c r="B12473">
        <v>-170999.622175892</v>
      </c>
      <c r="C12473">
        <v>0</v>
      </c>
    </row>
    <row r="12474" spans="1:3" x14ac:dyDescent="0.25">
      <c r="A12474">
        <v>-8086493.4376384597</v>
      </c>
      <c r="B12474">
        <v>-170999.622175892</v>
      </c>
      <c r="C12474" t="s">
        <v>388</v>
      </c>
    </row>
    <row r="12475" spans="1:3" x14ac:dyDescent="0.25">
      <c r="A12475">
        <f>-8079952.0855 -1709</f>
        <v>-8081661.0855</v>
      </c>
      <c r="B12475" t="s">
        <v>4478</v>
      </c>
    </row>
    <row r="12476" spans="1:3" x14ac:dyDescent="0.25">
      <c r="A12476">
        <f>-8076214.1699923 -1</f>
        <v>-8076215.1699922998</v>
      </c>
      <c r="B12476" t="s">
        <v>4479</v>
      </c>
    </row>
    <row r="12477" spans="1:3" x14ac:dyDescent="0.25">
      <c r="A12477">
        <f>-8067803.8601 -1709</f>
        <v>-8069512.8601000002</v>
      </c>
      <c r="B12477" t="s">
        <v>4478</v>
      </c>
    </row>
    <row r="12478" spans="1:3" x14ac:dyDescent="0.25">
      <c r="A12478">
        <f>-8064065.9445923 -1</f>
        <v>-8064066.9445922999</v>
      </c>
      <c r="B12478" t="s">
        <v>4479</v>
      </c>
    </row>
    <row r="12479" spans="1:3" x14ac:dyDescent="0.25">
      <c r="A12479">
        <f>-8055655.6347 -1709</f>
        <v>-8057364.6347000003</v>
      </c>
      <c r="B12479" t="s">
        <v>4478</v>
      </c>
    </row>
    <row r="12480" spans="1:3" x14ac:dyDescent="0.25">
      <c r="A12480">
        <f>-8051917.7191923 -1</f>
        <v>-8051918.7191923</v>
      </c>
      <c r="B12480" t="s">
        <v>4479</v>
      </c>
    </row>
    <row r="12481" spans="1:3" x14ac:dyDescent="0.25">
      <c r="A12481">
        <f>-8043507.4093 -1709</f>
        <v>-8045216.4093000004</v>
      </c>
      <c r="B12481" t="s">
        <v>4478</v>
      </c>
    </row>
    <row r="12482" spans="1:3" x14ac:dyDescent="0.25">
      <c r="A12482">
        <f>-8039769.4937923 -1</f>
        <v>-8039770.4937923001</v>
      </c>
      <c r="B12482" t="s">
        <v>4479</v>
      </c>
    </row>
    <row r="12483" spans="1:3" x14ac:dyDescent="0.25">
      <c r="A12483">
        <f>-8031359.1839 -1709</f>
        <v>-8033068.1838999996</v>
      </c>
      <c r="B12483" t="s">
        <v>4478</v>
      </c>
    </row>
    <row r="12484" spans="1:3" x14ac:dyDescent="0.25">
      <c r="A12484">
        <f>-8027621.2683923 -1</f>
        <v>-8027622.2683923002</v>
      </c>
      <c r="B12484" t="s">
        <v>4479</v>
      </c>
    </row>
    <row r="12485" spans="1:3" x14ac:dyDescent="0.25">
      <c r="A12485">
        <f>-8019210.9585 -1709</f>
        <v>-8020919.9584999997</v>
      </c>
      <c r="B12485" t="s">
        <v>4478</v>
      </c>
    </row>
    <row r="12486" spans="1:3" x14ac:dyDescent="0.25">
      <c r="A12486">
        <f>-8015473.0429923 -1</f>
        <v>-8015474.0429923004</v>
      </c>
      <c r="B12486" t="s">
        <v>4479</v>
      </c>
    </row>
    <row r="12487" spans="1:3" x14ac:dyDescent="0.25">
      <c r="A12487">
        <v>-8133217.38148461</v>
      </c>
      <c r="B12487">
        <v>-171934.10105267799</v>
      </c>
      <c r="C12487" t="s">
        <v>354</v>
      </c>
    </row>
    <row r="12488" spans="1:3" x14ac:dyDescent="0.25">
      <c r="A12488">
        <v>-8132282.9026076896</v>
      </c>
      <c r="B12488">
        <v>-171934.10105267799</v>
      </c>
      <c r="C12488" t="s">
        <v>354</v>
      </c>
    </row>
    <row r="12489" spans="1:3" x14ac:dyDescent="0.25">
      <c r="A12489">
        <v>-8131348.4237307599</v>
      </c>
      <c r="B12489">
        <v>-171934.10105267799</v>
      </c>
      <c r="C12489" t="s">
        <v>354</v>
      </c>
    </row>
    <row r="12490" spans="1:3" x14ac:dyDescent="0.25">
      <c r="A12490">
        <v>-8130413.9448538404</v>
      </c>
      <c r="B12490">
        <v>-171934.10105267799</v>
      </c>
      <c r="C12490" t="s">
        <v>354</v>
      </c>
    </row>
    <row r="12491" spans="1:3" x14ac:dyDescent="0.25">
      <c r="A12491">
        <v>-8129479.46597692</v>
      </c>
      <c r="B12491">
        <v>-171934.10105267799</v>
      </c>
      <c r="C12491" t="s">
        <v>354</v>
      </c>
    </row>
    <row r="12492" spans="1:3" x14ac:dyDescent="0.25">
      <c r="A12492">
        <v>-8128544.9870999902</v>
      </c>
      <c r="B12492">
        <v>-171934.10105267799</v>
      </c>
      <c r="C12492" t="s">
        <v>354</v>
      </c>
    </row>
    <row r="12493" spans="1:3" x14ac:dyDescent="0.25">
      <c r="A12493">
        <v>-8127610.5082230698</v>
      </c>
      <c r="B12493">
        <v>-171934.10105267799</v>
      </c>
      <c r="C12493" t="s">
        <v>354</v>
      </c>
    </row>
    <row r="12494" spans="1:3" x14ac:dyDescent="0.25">
      <c r="A12494">
        <v>-8126676.0293461503</v>
      </c>
      <c r="B12494">
        <v>-171934.10105267799</v>
      </c>
      <c r="C12494" t="s">
        <v>4406</v>
      </c>
    </row>
    <row r="12495" spans="1:3" x14ac:dyDescent="0.25">
      <c r="A12495">
        <v>-8125741.5504692299</v>
      </c>
      <c r="B12495">
        <v>-171934.10105267799</v>
      </c>
      <c r="C12495" t="s">
        <v>4480</v>
      </c>
    </row>
    <row r="12496" spans="1:3" x14ac:dyDescent="0.25">
      <c r="A12496">
        <v>-8124807.0715923002</v>
      </c>
      <c r="B12496">
        <v>-171934.10105267799</v>
      </c>
      <c r="C12496" t="s">
        <v>4408</v>
      </c>
    </row>
    <row r="12497" spans="1:3" x14ac:dyDescent="0.25">
      <c r="A12497">
        <v>-8123872.5927153798</v>
      </c>
      <c r="B12497">
        <v>-171934.10105267799</v>
      </c>
      <c r="C12497" t="s">
        <v>4481</v>
      </c>
    </row>
    <row r="12498" spans="1:3" x14ac:dyDescent="0.25">
      <c r="A12498">
        <v>-8122938.1138384603</v>
      </c>
      <c r="B12498">
        <v>-171934.10105267799</v>
      </c>
      <c r="C12498" t="s">
        <v>4482</v>
      </c>
    </row>
    <row r="12499" spans="1:3" x14ac:dyDescent="0.25">
      <c r="A12499">
        <v>-8122003.6349615296</v>
      </c>
      <c r="B12499">
        <v>-171934.10105267799</v>
      </c>
      <c r="C12499" t="s">
        <v>4483</v>
      </c>
    </row>
    <row r="12500" spans="1:3" x14ac:dyDescent="0.25">
      <c r="A12500">
        <v>-8121069.1560846101</v>
      </c>
      <c r="B12500">
        <v>-171934.10105267799</v>
      </c>
      <c r="C12500" t="s">
        <v>4484</v>
      </c>
    </row>
    <row r="12501" spans="1:3" x14ac:dyDescent="0.25">
      <c r="A12501">
        <v>-8120134.6772076897</v>
      </c>
      <c r="B12501">
        <v>-171934.10105267799</v>
      </c>
      <c r="C12501" t="s">
        <v>4485</v>
      </c>
    </row>
    <row r="12502" spans="1:3" x14ac:dyDescent="0.25">
      <c r="A12502">
        <v>-8119200.19833076</v>
      </c>
      <c r="B12502">
        <v>-171934.10105267799</v>
      </c>
      <c r="C12502" t="s">
        <v>4486</v>
      </c>
    </row>
    <row r="12503" spans="1:3" x14ac:dyDescent="0.25">
      <c r="A12503">
        <v>-8118265.7194538396</v>
      </c>
      <c r="B12503">
        <v>-171934.10105267799</v>
      </c>
      <c r="C12503">
        <v>1.77461525890976E-3</v>
      </c>
    </row>
    <row r="12504" spans="1:3" x14ac:dyDescent="0.25">
      <c r="A12504">
        <v>-8117331.2405769201</v>
      </c>
      <c r="B12504">
        <v>-171934.10105267799</v>
      </c>
      <c r="C12504" t="s">
        <v>4487</v>
      </c>
    </row>
    <row r="12505" spans="1:3" x14ac:dyDescent="0.25">
      <c r="A12505">
        <v>-8116396.7616999904</v>
      </c>
      <c r="B12505">
        <v>-171934.10105267799</v>
      </c>
      <c r="C12505" t="s">
        <v>4488</v>
      </c>
    </row>
    <row r="12506" spans="1:3" x14ac:dyDescent="0.25">
      <c r="A12506">
        <v>-8115462.28282307</v>
      </c>
      <c r="B12506">
        <v>-171934.10105267799</v>
      </c>
      <c r="C12506" t="s">
        <v>4489</v>
      </c>
    </row>
    <row r="12507" spans="1:3" x14ac:dyDescent="0.25">
      <c r="A12507">
        <v>-8114527.8039461495</v>
      </c>
      <c r="B12507">
        <v>-171934.10105267799</v>
      </c>
      <c r="C12507" t="s">
        <v>4490</v>
      </c>
    </row>
    <row r="12508" spans="1:3" x14ac:dyDescent="0.25">
      <c r="A12508">
        <v>-8113593.32506923</v>
      </c>
      <c r="B12508">
        <v>-171934.10105267799</v>
      </c>
      <c r="C12508" t="s">
        <v>4491</v>
      </c>
    </row>
    <row r="12509" spans="1:3" x14ac:dyDescent="0.25">
      <c r="A12509">
        <v>-8112658.8461923003</v>
      </c>
      <c r="B12509">
        <v>-171934.10105267799</v>
      </c>
      <c r="C12509" t="s">
        <v>4492</v>
      </c>
    </row>
    <row r="12510" spans="1:3" x14ac:dyDescent="0.25">
      <c r="A12510">
        <v>-8111724.3673153799</v>
      </c>
      <c r="B12510">
        <v>-171934.10105267799</v>
      </c>
      <c r="C12510" t="s">
        <v>4493</v>
      </c>
    </row>
    <row r="12511" spans="1:3" x14ac:dyDescent="0.25">
      <c r="A12511">
        <v>-8110789.8884384604</v>
      </c>
      <c r="B12511">
        <v>-171934.10105267799</v>
      </c>
      <c r="C12511" t="s">
        <v>4494</v>
      </c>
    </row>
    <row r="12512" spans="1:3" x14ac:dyDescent="0.25">
      <c r="A12512">
        <v>-8109855.4095615298</v>
      </c>
      <c r="B12512">
        <v>-171934.10105267799</v>
      </c>
      <c r="C12512" t="s">
        <v>4495</v>
      </c>
    </row>
    <row r="12513" spans="1:3" x14ac:dyDescent="0.25">
      <c r="A12513">
        <v>-8108920.9306846103</v>
      </c>
      <c r="B12513">
        <v>-171934.10105267799</v>
      </c>
      <c r="C12513" t="s">
        <v>4496</v>
      </c>
    </row>
    <row r="12514" spans="1:3" x14ac:dyDescent="0.25">
      <c r="A12514">
        <v>-8107986.4518076899</v>
      </c>
      <c r="B12514">
        <v>-171934.10105267799</v>
      </c>
      <c r="C12514" t="s">
        <v>4497</v>
      </c>
    </row>
    <row r="12515" spans="1:3" x14ac:dyDescent="0.25">
      <c r="A12515">
        <v>-8107051.9729307601</v>
      </c>
      <c r="B12515">
        <v>-171934.10105267799</v>
      </c>
      <c r="C12515" t="s">
        <v>4498</v>
      </c>
    </row>
    <row r="12516" spans="1:3" x14ac:dyDescent="0.25">
      <c r="A12516">
        <v>-8106117.4940538397</v>
      </c>
      <c r="B12516">
        <v>-171934.10105267799</v>
      </c>
      <c r="C12516" t="s">
        <v>4499</v>
      </c>
    </row>
    <row r="12517" spans="1:3" x14ac:dyDescent="0.25">
      <c r="A12517">
        <v>-8105183.0151769202</v>
      </c>
      <c r="B12517">
        <v>-171934.10105267799</v>
      </c>
      <c r="C12517" t="s">
        <v>4500</v>
      </c>
    </row>
    <row r="12518" spans="1:3" x14ac:dyDescent="0.25">
      <c r="A12518">
        <v>-8104248.5362999896</v>
      </c>
      <c r="B12518">
        <v>-171934.10105267799</v>
      </c>
      <c r="C12518">
        <v>7.4924379587173406E-2</v>
      </c>
    </row>
    <row r="12519" spans="1:3" x14ac:dyDescent="0.25">
      <c r="A12519">
        <v>-8103314.0574230701</v>
      </c>
      <c r="B12519">
        <v>-171934.10105267799</v>
      </c>
      <c r="C12519" t="s">
        <v>4501</v>
      </c>
    </row>
    <row r="12520" spans="1:3" x14ac:dyDescent="0.25">
      <c r="A12520">
        <v>-8102379.5785461497</v>
      </c>
      <c r="B12520">
        <v>-171934.10105267799</v>
      </c>
      <c r="C12520" t="s">
        <v>4502</v>
      </c>
    </row>
    <row r="12521" spans="1:3" x14ac:dyDescent="0.25">
      <c r="A12521">
        <v>-8101445.0996692302</v>
      </c>
      <c r="B12521">
        <v>-171934.10105267799</v>
      </c>
      <c r="C12521">
        <v>9.82840061187744E-2</v>
      </c>
    </row>
    <row r="12522" spans="1:3" x14ac:dyDescent="0.25">
      <c r="A12522">
        <v>-8100510.6207923004</v>
      </c>
      <c r="B12522">
        <v>-171934.10105267799</v>
      </c>
      <c r="C12522" t="s">
        <v>4503</v>
      </c>
    </row>
    <row r="12523" spans="1:3" x14ac:dyDescent="0.25">
      <c r="A12523">
        <v>-8099576.14191538</v>
      </c>
      <c r="B12523">
        <v>-171934.10105267799</v>
      </c>
      <c r="C12523" t="s">
        <v>4504</v>
      </c>
    </row>
    <row r="12524" spans="1:3" x14ac:dyDescent="0.25">
      <c r="A12524">
        <v>-8098641.6630384596</v>
      </c>
      <c r="B12524">
        <v>-171934.10105267799</v>
      </c>
      <c r="C12524" t="s">
        <v>4505</v>
      </c>
    </row>
    <row r="12525" spans="1:3" x14ac:dyDescent="0.25">
      <c r="A12525">
        <v>-8097707.1841615299</v>
      </c>
      <c r="B12525">
        <v>-171934.10105267799</v>
      </c>
      <c r="C12525" t="s">
        <v>4506</v>
      </c>
    </row>
    <row r="12526" spans="1:3" x14ac:dyDescent="0.25">
      <c r="A12526">
        <v>-8096772.7052846104</v>
      </c>
      <c r="B12526">
        <v>-171934.10105267799</v>
      </c>
      <c r="C12526" t="s">
        <v>4507</v>
      </c>
    </row>
    <row r="12527" spans="1:3" x14ac:dyDescent="0.25">
      <c r="A12527">
        <v>-8095838.22640769</v>
      </c>
      <c r="B12527">
        <v>-171934.10105267799</v>
      </c>
      <c r="C12527" t="s">
        <v>4508</v>
      </c>
    </row>
    <row r="12528" spans="1:3" x14ac:dyDescent="0.25">
      <c r="A12528">
        <v>-8094903.7475307602</v>
      </c>
      <c r="B12528">
        <v>-171934.10105267799</v>
      </c>
      <c r="C12528" t="s">
        <v>4509</v>
      </c>
    </row>
    <row r="12529" spans="1:3" x14ac:dyDescent="0.25">
      <c r="A12529">
        <v>-8093969.2686538398</v>
      </c>
      <c r="B12529">
        <v>-171934.10105267799</v>
      </c>
      <c r="C12529" t="s">
        <v>4510</v>
      </c>
    </row>
    <row r="12530" spans="1:3" x14ac:dyDescent="0.25">
      <c r="A12530">
        <v>-8093034.7897769203</v>
      </c>
      <c r="B12530">
        <v>-171934.10105267799</v>
      </c>
      <c r="C12530" t="s">
        <v>354</v>
      </c>
    </row>
    <row r="12531" spans="1:3" x14ac:dyDescent="0.25">
      <c r="A12531">
        <v>-8092100.3108999897</v>
      </c>
      <c r="B12531">
        <v>-171934.10105267799</v>
      </c>
      <c r="C12531" t="s">
        <v>354</v>
      </c>
    </row>
    <row r="12532" spans="1:3" x14ac:dyDescent="0.25">
      <c r="A12532">
        <v>-8091165.8320230702</v>
      </c>
      <c r="B12532">
        <v>-171934.10105267799</v>
      </c>
      <c r="C12532" t="s">
        <v>354</v>
      </c>
    </row>
    <row r="12533" spans="1:3" x14ac:dyDescent="0.25">
      <c r="A12533">
        <v>-8090231.3531461498</v>
      </c>
      <c r="B12533">
        <v>-171934.10105267799</v>
      </c>
      <c r="C12533">
        <v>0</v>
      </c>
    </row>
    <row r="12534" spans="1:3" x14ac:dyDescent="0.25">
      <c r="A12534">
        <v>-8089296.8742692303</v>
      </c>
      <c r="B12534">
        <v>-171934.10105267799</v>
      </c>
      <c r="C12534" t="s">
        <v>354</v>
      </c>
    </row>
    <row r="12535" spans="1:3" x14ac:dyDescent="0.25">
      <c r="A12535">
        <v>-8088362.3953922996</v>
      </c>
      <c r="B12535">
        <v>-171934.10105267799</v>
      </c>
      <c r="C12535" t="s">
        <v>354</v>
      </c>
    </row>
    <row r="12536" spans="1:3" x14ac:dyDescent="0.25">
      <c r="A12536">
        <v>-8087427.9165153801</v>
      </c>
      <c r="B12536">
        <v>-171934.10105267799</v>
      </c>
      <c r="C12536">
        <v>0</v>
      </c>
    </row>
    <row r="12537" spans="1:3" x14ac:dyDescent="0.25">
      <c r="A12537">
        <f>-8079952.0855 -1719</f>
        <v>-8081671.0855</v>
      </c>
      <c r="B12537" t="s">
        <v>4511</v>
      </c>
    </row>
    <row r="12538" spans="1:3" x14ac:dyDescent="0.25">
      <c r="A12538">
        <f>-8076214.1699923 -1</f>
        <v>-8076215.1699922998</v>
      </c>
      <c r="B12538" t="s">
        <v>4512</v>
      </c>
    </row>
    <row r="12539" spans="1:3" x14ac:dyDescent="0.25">
      <c r="A12539">
        <f>-8067803.8601 -1719</f>
        <v>-8069522.8601000002</v>
      </c>
      <c r="B12539" t="s">
        <v>4511</v>
      </c>
    </row>
    <row r="12540" spans="1:3" x14ac:dyDescent="0.25">
      <c r="A12540">
        <f>-8064065.9445923 -1</f>
        <v>-8064066.9445922999</v>
      </c>
      <c r="B12540" t="s">
        <v>4512</v>
      </c>
    </row>
    <row r="12541" spans="1:3" x14ac:dyDescent="0.25">
      <c r="A12541">
        <f>-8055655.6347 -1719</f>
        <v>-8057374.6347000003</v>
      </c>
      <c r="B12541" t="s">
        <v>4511</v>
      </c>
    </row>
    <row r="12542" spans="1:3" x14ac:dyDescent="0.25">
      <c r="A12542">
        <f>-8051917.7191923 -1</f>
        <v>-8051918.7191923</v>
      </c>
      <c r="B12542" t="s">
        <v>4512</v>
      </c>
    </row>
    <row r="12543" spans="1:3" x14ac:dyDescent="0.25">
      <c r="A12543">
        <f>-8043507.4093 -1719</f>
        <v>-8045226.4093000004</v>
      </c>
      <c r="B12543" t="s">
        <v>4511</v>
      </c>
    </row>
    <row r="12544" spans="1:3" x14ac:dyDescent="0.25">
      <c r="A12544">
        <f>-8039769.4937923 -1</f>
        <v>-8039770.4937923001</v>
      </c>
      <c r="B12544" t="s">
        <v>4512</v>
      </c>
    </row>
    <row r="12545" spans="1:3" x14ac:dyDescent="0.25">
      <c r="A12545">
        <f>-8031359.1839 -1719</f>
        <v>-8033078.1838999996</v>
      </c>
      <c r="B12545" t="s">
        <v>4511</v>
      </c>
    </row>
    <row r="12546" spans="1:3" x14ac:dyDescent="0.25">
      <c r="A12546">
        <f>-8027621.2683923 -1</f>
        <v>-8027622.2683923002</v>
      </c>
      <c r="B12546" t="s">
        <v>4512</v>
      </c>
    </row>
    <row r="12547" spans="1:3" x14ac:dyDescent="0.25">
      <c r="A12547">
        <f>-8019210.9585 -1719</f>
        <v>-8020929.9584999997</v>
      </c>
      <c r="B12547" t="s">
        <v>4511</v>
      </c>
    </row>
    <row r="12548" spans="1:3" x14ac:dyDescent="0.25">
      <c r="A12548">
        <f>-8015473.0429923 -1</f>
        <v>-8015474.0429923004</v>
      </c>
      <c r="B12548" t="s">
        <v>4512</v>
      </c>
    </row>
    <row r="12549" spans="1:3" x14ac:dyDescent="0.25">
      <c r="A12549">
        <v>-8133217.38148461</v>
      </c>
      <c r="B12549">
        <v>-172868.579929464</v>
      </c>
      <c r="C12549" t="s">
        <v>388</v>
      </c>
    </row>
    <row r="12550" spans="1:3" x14ac:dyDescent="0.25">
      <c r="A12550">
        <v>-8132282.9026076896</v>
      </c>
      <c r="B12550">
        <v>-172868.579929464</v>
      </c>
      <c r="C12550" t="s">
        <v>388</v>
      </c>
    </row>
    <row r="12551" spans="1:3" x14ac:dyDescent="0.25">
      <c r="A12551">
        <v>-8131348.4237307599</v>
      </c>
      <c r="B12551">
        <v>-172868.579929464</v>
      </c>
      <c r="C12551" t="s">
        <v>388</v>
      </c>
    </row>
    <row r="12552" spans="1:3" x14ac:dyDescent="0.25">
      <c r="A12552">
        <v>-8130413.9448538404</v>
      </c>
      <c r="B12552">
        <v>-172868.579929464</v>
      </c>
      <c r="C12552" t="s">
        <v>388</v>
      </c>
    </row>
    <row r="12553" spans="1:3" x14ac:dyDescent="0.25">
      <c r="A12553">
        <v>-8129479.46597692</v>
      </c>
      <c r="B12553">
        <v>-172868.579929464</v>
      </c>
      <c r="C12553" t="s">
        <v>388</v>
      </c>
    </row>
    <row r="12554" spans="1:3" x14ac:dyDescent="0.25">
      <c r="A12554">
        <v>-8128544.9870999902</v>
      </c>
      <c r="B12554">
        <v>-172868.579929464</v>
      </c>
      <c r="C12554" t="s">
        <v>388</v>
      </c>
    </row>
    <row r="12555" spans="1:3" x14ac:dyDescent="0.25">
      <c r="A12555">
        <v>-8127610.5082230698</v>
      </c>
      <c r="B12555">
        <v>-172868.579929464</v>
      </c>
      <c r="C12555" t="s">
        <v>388</v>
      </c>
    </row>
    <row r="12556" spans="1:3" x14ac:dyDescent="0.25">
      <c r="A12556">
        <v>-8126676.0293461503</v>
      </c>
      <c r="B12556">
        <v>-172868.579929464</v>
      </c>
      <c r="C12556" t="s">
        <v>4444</v>
      </c>
    </row>
    <row r="12557" spans="1:3" x14ac:dyDescent="0.25">
      <c r="A12557">
        <v>-8125741.5504692299</v>
      </c>
      <c r="B12557">
        <v>-172868.579929464</v>
      </c>
      <c r="C12557" t="s">
        <v>4513</v>
      </c>
    </row>
    <row r="12558" spans="1:3" x14ac:dyDescent="0.25">
      <c r="A12558">
        <v>-8124807.0715923002</v>
      </c>
      <c r="B12558">
        <v>-172868.579929464</v>
      </c>
      <c r="C12558" t="s">
        <v>4514</v>
      </c>
    </row>
    <row r="12559" spans="1:3" x14ac:dyDescent="0.25">
      <c r="A12559">
        <v>-8123872.5927153798</v>
      </c>
      <c r="B12559">
        <v>-172868.579929464</v>
      </c>
      <c r="C12559" t="s">
        <v>4515</v>
      </c>
    </row>
    <row r="12560" spans="1:3" x14ac:dyDescent="0.25">
      <c r="A12560">
        <v>-8122938.1138384603</v>
      </c>
      <c r="B12560">
        <v>-172868.579929464</v>
      </c>
      <c r="C12560" t="s">
        <v>4516</v>
      </c>
    </row>
    <row r="12561" spans="1:3" x14ac:dyDescent="0.25">
      <c r="A12561">
        <v>-8122003.6349615296</v>
      </c>
      <c r="B12561">
        <v>-172868.579929464</v>
      </c>
      <c r="C12561" t="s">
        <v>4517</v>
      </c>
    </row>
    <row r="12562" spans="1:3" x14ac:dyDescent="0.25">
      <c r="A12562">
        <v>-8121069.1560846101</v>
      </c>
      <c r="B12562">
        <v>-172868.579929464</v>
      </c>
      <c r="C12562" t="s">
        <v>4518</v>
      </c>
    </row>
    <row r="12563" spans="1:3" x14ac:dyDescent="0.25">
      <c r="A12563">
        <v>-8120134.6772076897</v>
      </c>
      <c r="B12563">
        <v>-172868.579929464</v>
      </c>
      <c r="C12563" t="s">
        <v>4519</v>
      </c>
    </row>
    <row r="12564" spans="1:3" x14ac:dyDescent="0.25">
      <c r="A12564">
        <v>-8119200.19833076</v>
      </c>
      <c r="B12564">
        <v>-172868.579929464</v>
      </c>
      <c r="C12564" t="s">
        <v>4520</v>
      </c>
    </row>
    <row r="12565" spans="1:3" x14ac:dyDescent="0.25">
      <c r="A12565">
        <v>-8118265.7194538396</v>
      </c>
      <c r="B12565">
        <v>-172868.579929464</v>
      </c>
      <c r="C12565">
        <v>1.4725235523656E-3</v>
      </c>
    </row>
    <row r="12566" spans="1:3" x14ac:dyDescent="0.25">
      <c r="A12566">
        <v>-8117331.2405769201</v>
      </c>
      <c r="B12566">
        <v>-172868.579929464</v>
      </c>
      <c r="C12566" t="s">
        <v>4521</v>
      </c>
    </row>
    <row r="12567" spans="1:3" x14ac:dyDescent="0.25">
      <c r="A12567">
        <v>-8116396.7616999904</v>
      </c>
      <c r="B12567">
        <v>-172868.579929464</v>
      </c>
      <c r="C12567" t="s">
        <v>4522</v>
      </c>
    </row>
    <row r="12568" spans="1:3" x14ac:dyDescent="0.25">
      <c r="A12568">
        <v>-8115462.28282307</v>
      </c>
      <c r="B12568">
        <v>-172868.579929464</v>
      </c>
      <c r="C12568" t="s">
        <v>4523</v>
      </c>
    </row>
    <row r="12569" spans="1:3" x14ac:dyDescent="0.25">
      <c r="A12569">
        <v>-8114527.8039461495</v>
      </c>
      <c r="B12569">
        <v>-172868.579929464</v>
      </c>
      <c r="C12569" t="s">
        <v>4524</v>
      </c>
    </row>
    <row r="12570" spans="1:3" x14ac:dyDescent="0.25">
      <c r="A12570">
        <v>-8113593.32506923</v>
      </c>
      <c r="B12570">
        <v>-172868.579929464</v>
      </c>
      <c r="C12570" t="s">
        <v>4525</v>
      </c>
    </row>
    <row r="12571" spans="1:3" x14ac:dyDescent="0.25">
      <c r="A12571">
        <v>-8112658.8461923003</v>
      </c>
      <c r="B12571">
        <v>-172868.579929464</v>
      </c>
      <c r="C12571" t="s">
        <v>4526</v>
      </c>
    </row>
    <row r="12572" spans="1:3" x14ac:dyDescent="0.25">
      <c r="A12572">
        <v>-8111724.3673153799</v>
      </c>
      <c r="B12572">
        <v>-172868.579929464</v>
      </c>
      <c r="C12572" t="s">
        <v>4527</v>
      </c>
    </row>
    <row r="12573" spans="1:3" x14ac:dyDescent="0.25">
      <c r="A12573">
        <v>-8110789.8884384604</v>
      </c>
      <c r="B12573">
        <v>-172868.579929464</v>
      </c>
      <c r="C12573" t="s">
        <v>4528</v>
      </c>
    </row>
    <row r="12574" spans="1:3" x14ac:dyDescent="0.25">
      <c r="A12574">
        <v>-8109855.4095615298</v>
      </c>
      <c r="B12574">
        <v>-172868.579929464</v>
      </c>
      <c r="C12574" t="s">
        <v>4529</v>
      </c>
    </row>
    <row r="12575" spans="1:3" x14ac:dyDescent="0.25">
      <c r="A12575">
        <v>-8108920.9306846103</v>
      </c>
      <c r="B12575">
        <v>-172868.579929464</v>
      </c>
      <c r="C12575" t="s">
        <v>4530</v>
      </c>
    </row>
    <row r="12576" spans="1:3" x14ac:dyDescent="0.25">
      <c r="A12576">
        <v>-8107986.4518076899</v>
      </c>
      <c r="B12576">
        <v>-172868.579929464</v>
      </c>
      <c r="C12576" t="s">
        <v>4531</v>
      </c>
    </row>
    <row r="12577" spans="1:3" x14ac:dyDescent="0.25">
      <c r="A12577">
        <v>-8107051.9729307601</v>
      </c>
      <c r="B12577">
        <v>-172868.579929464</v>
      </c>
      <c r="C12577" t="s">
        <v>4532</v>
      </c>
    </row>
    <row r="12578" spans="1:3" x14ac:dyDescent="0.25">
      <c r="A12578">
        <v>-8106117.4940538397</v>
      </c>
      <c r="B12578">
        <v>-172868.579929464</v>
      </c>
      <c r="C12578" t="s">
        <v>4533</v>
      </c>
    </row>
    <row r="12579" spans="1:3" x14ac:dyDescent="0.25">
      <c r="A12579">
        <v>-8105183.0151769202</v>
      </c>
      <c r="B12579">
        <v>-172868.579929464</v>
      </c>
      <c r="C12579" t="s">
        <v>4534</v>
      </c>
    </row>
    <row r="12580" spans="1:3" x14ac:dyDescent="0.25">
      <c r="A12580">
        <v>-8104248.5362999896</v>
      </c>
      <c r="B12580">
        <v>-172868.579929464</v>
      </c>
      <c r="C12580">
        <v>6.6725969314575098E-2</v>
      </c>
    </row>
    <row r="12581" spans="1:3" x14ac:dyDescent="0.25">
      <c r="A12581">
        <v>-8103314.0574230701</v>
      </c>
      <c r="B12581">
        <v>-172868.579929464</v>
      </c>
      <c r="C12581" t="s">
        <v>4535</v>
      </c>
    </row>
    <row r="12582" spans="1:3" x14ac:dyDescent="0.25">
      <c r="A12582">
        <v>-8102379.5785461497</v>
      </c>
      <c r="B12582">
        <v>-172868.579929464</v>
      </c>
      <c r="C12582" t="s">
        <v>4536</v>
      </c>
    </row>
    <row r="12583" spans="1:3" x14ac:dyDescent="0.25">
      <c r="A12583">
        <v>-8101445.0996692302</v>
      </c>
      <c r="B12583">
        <v>-172868.579929464</v>
      </c>
      <c r="C12583">
        <v>9.5830485224723802E-2</v>
      </c>
    </row>
    <row r="12584" spans="1:3" x14ac:dyDescent="0.25">
      <c r="A12584">
        <v>-8100510.6207923004</v>
      </c>
      <c r="B12584">
        <v>-172868.579929464</v>
      </c>
      <c r="C12584" t="s">
        <v>4537</v>
      </c>
    </row>
    <row r="12585" spans="1:3" x14ac:dyDescent="0.25">
      <c r="A12585">
        <v>-8099576.14191538</v>
      </c>
      <c r="B12585">
        <v>-172868.579929464</v>
      </c>
      <c r="C12585" t="s">
        <v>4538</v>
      </c>
    </row>
    <row r="12586" spans="1:3" x14ac:dyDescent="0.25">
      <c r="A12586">
        <v>-8098641.6630384596</v>
      </c>
      <c r="B12586">
        <v>-172868.579929464</v>
      </c>
      <c r="C12586" t="s">
        <v>4539</v>
      </c>
    </row>
    <row r="12587" spans="1:3" x14ac:dyDescent="0.25">
      <c r="A12587">
        <v>-8097707.1841615299</v>
      </c>
      <c r="B12587">
        <v>-172868.579929464</v>
      </c>
      <c r="C12587" t="s">
        <v>4540</v>
      </c>
    </row>
    <row r="12588" spans="1:3" x14ac:dyDescent="0.25">
      <c r="A12588">
        <v>-8096772.7052846104</v>
      </c>
      <c r="B12588">
        <v>-172868.579929464</v>
      </c>
      <c r="C12588" t="s">
        <v>4541</v>
      </c>
    </row>
    <row r="12589" spans="1:3" x14ac:dyDescent="0.25">
      <c r="A12589">
        <v>-8095838.22640769</v>
      </c>
      <c r="B12589">
        <v>-172868.579929464</v>
      </c>
      <c r="C12589" t="s">
        <v>4542</v>
      </c>
    </row>
    <row r="12590" spans="1:3" x14ac:dyDescent="0.25">
      <c r="A12590">
        <v>-8094903.7475307602</v>
      </c>
      <c r="B12590">
        <v>-172868.579929464</v>
      </c>
      <c r="C12590" t="s">
        <v>4543</v>
      </c>
    </row>
    <row r="12591" spans="1:3" x14ac:dyDescent="0.25">
      <c r="A12591">
        <v>-8093969.2686538398</v>
      </c>
      <c r="B12591">
        <v>-172868.579929464</v>
      </c>
      <c r="C12591" t="s">
        <v>4544</v>
      </c>
    </row>
    <row r="12592" spans="1:3" x14ac:dyDescent="0.25">
      <c r="A12592">
        <v>-8093034.7897769203</v>
      </c>
      <c r="B12592">
        <v>-172868.579929464</v>
      </c>
      <c r="C12592" t="s">
        <v>388</v>
      </c>
    </row>
    <row r="12593" spans="1:3" x14ac:dyDescent="0.25">
      <c r="A12593">
        <v>-8092100.3108999897</v>
      </c>
      <c r="B12593">
        <v>-172868.579929464</v>
      </c>
      <c r="C12593" t="s">
        <v>388</v>
      </c>
    </row>
    <row r="12594" spans="1:3" x14ac:dyDescent="0.25">
      <c r="A12594">
        <v>-8091165.8320230702</v>
      </c>
      <c r="B12594">
        <v>-172868.579929464</v>
      </c>
      <c r="C12594" t="s">
        <v>388</v>
      </c>
    </row>
    <row r="12595" spans="1:3" x14ac:dyDescent="0.25">
      <c r="A12595">
        <v>-8090231.3531461498</v>
      </c>
      <c r="B12595">
        <v>-172868.579929464</v>
      </c>
      <c r="C12595">
        <v>0</v>
      </c>
    </row>
    <row r="12596" spans="1:3" x14ac:dyDescent="0.25">
      <c r="A12596">
        <v>-8089296.8742692303</v>
      </c>
      <c r="B12596">
        <v>-172868.579929464</v>
      </c>
      <c r="C12596" t="s">
        <v>388</v>
      </c>
    </row>
    <row r="12597" spans="1:3" x14ac:dyDescent="0.25">
      <c r="A12597">
        <v>-8088362.3953922996</v>
      </c>
      <c r="B12597">
        <v>-172868.579929464</v>
      </c>
      <c r="C12597" t="s">
        <v>388</v>
      </c>
    </row>
    <row r="12598" spans="1:3" x14ac:dyDescent="0.25">
      <c r="A12598">
        <v>-8087427.9165153801</v>
      </c>
      <c r="B12598">
        <v>-172868.579929464</v>
      </c>
      <c r="C12598">
        <v>0</v>
      </c>
    </row>
    <row r="12599" spans="1:3" x14ac:dyDescent="0.25">
      <c r="A12599">
        <f>-8079952.0855 -1728</f>
        <v>-8081680.0855</v>
      </c>
      <c r="B12599" t="s">
        <v>4545</v>
      </c>
    </row>
    <row r="12600" spans="1:3" x14ac:dyDescent="0.25">
      <c r="A12600">
        <f>-8076214.1699923 -1</f>
        <v>-8076215.1699922998</v>
      </c>
      <c r="B12600" t="s">
        <v>4546</v>
      </c>
    </row>
    <row r="12601" spans="1:3" x14ac:dyDescent="0.25">
      <c r="A12601">
        <f>-8067803.8601 -1728</f>
        <v>-8069531.8601000002</v>
      </c>
      <c r="B12601" t="s">
        <v>4545</v>
      </c>
    </row>
    <row r="12602" spans="1:3" x14ac:dyDescent="0.25">
      <c r="A12602">
        <f>-8064065.9445923 -1</f>
        <v>-8064066.9445922999</v>
      </c>
      <c r="B12602" t="s">
        <v>4546</v>
      </c>
    </row>
    <row r="12603" spans="1:3" x14ac:dyDescent="0.25">
      <c r="A12603">
        <f>-8055655.6347 -1728</f>
        <v>-8057383.6347000003</v>
      </c>
      <c r="B12603" t="s">
        <v>4545</v>
      </c>
    </row>
    <row r="12604" spans="1:3" x14ac:dyDescent="0.25">
      <c r="A12604">
        <f>-8051917.7191923 -1</f>
        <v>-8051918.7191923</v>
      </c>
      <c r="B12604" t="s">
        <v>4546</v>
      </c>
    </row>
    <row r="12605" spans="1:3" x14ac:dyDescent="0.25">
      <c r="A12605">
        <f>-8043507.4093 -1728</f>
        <v>-8045235.4093000004</v>
      </c>
      <c r="B12605" t="s">
        <v>4545</v>
      </c>
    </row>
    <row r="12606" spans="1:3" x14ac:dyDescent="0.25">
      <c r="A12606">
        <f>-8039769.4937923 -1</f>
        <v>-8039770.4937923001</v>
      </c>
      <c r="B12606" t="s">
        <v>4546</v>
      </c>
    </row>
    <row r="12607" spans="1:3" x14ac:dyDescent="0.25">
      <c r="A12607">
        <f>-8031359.1839 -1728</f>
        <v>-8033087.1838999996</v>
      </c>
      <c r="B12607" t="s">
        <v>4545</v>
      </c>
    </row>
    <row r="12608" spans="1:3" x14ac:dyDescent="0.25">
      <c r="A12608">
        <f>-8027621.2683923 -1</f>
        <v>-8027622.2683923002</v>
      </c>
      <c r="B12608" t="s">
        <v>4546</v>
      </c>
    </row>
    <row r="12609" spans="1:3" x14ac:dyDescent="0.25">
      <c r="A12609">
        <f>-8019210.9585 -1728</f>
        <v>-8020938.9584999997</v>
      </c>
      <c r="B12609" t="s">
        <v>4545</v>
      </c>
    </row>
    <row r="12610" spans="1:3" x14ac:dyDescent="0.25">
      <c r="A12610">
        <f>-8015473.0429923 -1</f>
        <v>-8015474.0429923004</v>
      </c>
      <c r="B12610" t="s">
        <v>4546</v>
      </c>
    </row>
    <row r="12611" spans="1:3" x14ac:dyDescent="0.25">
      <c r="A12611">
        <v>-8133217.38148461</v>
      </c>
      <c r="B12611">
        <v>-173803.058806249</v>
      </c>
      <c r="C12611" t="s">
        <v>148</v>
      </c>
    </row>
    <row r="12612" spans="1:3" x14ac:dyDescent="0.25">
      <c r="A12612">
        <v>-8132282.9026076896</v>
      </c>
      <c r="B12612">
        <v>-173803.058806249</v>
      </c>
      <c r="C12612" t="s">
        <v>148</v>
      </c>
    </row>
    <row r="12613" spans="1:3" x14ac:dyDescent="0.25">
      <c r="A12613">
        <v>-8131348.4237307599</v>
      </c>
      <c r="B12613">
        <v>-173803.058806249</v>
      </c>
      <c r="C12613" t="s">
        <v>148</v>
      </c>
    </row>
    <row r="12614" spans="1:3" x14ac:dyDescent="0.25">
      <c r="A12614">
        <v>-8130413.9448538404</v>
      </c>
      <c r="B12614">
        <v>-173803.058806249</v>
      </c>
      <c r="C12614" t="s">
        <v>148</v>
      </c>
    </row>
    <row r="12615" spans="1:3" x14ac:dyDescent="0.25">
      <c r="A12615">
        <v>-8129479.46597692</v>
      </c>
      <c r="B12615">
        <v>-173803.058806249</v>
      </c>
      <c r="C12615" t="s">
        <v>148</v>
      </c>
    </row>
    <row r="12616" spans="1:3" x14ac:dyDescent="0.25">
      <c r="A12616">
        <v>-8128544.9870999902</v>
      </c>
      <c r="B12616">
        <v>-173803.058806249</v>
      </c>
      <c r="C12616" t="s">
        <v>148</v>
      </c>
    </row>
    <row r="12617" spans="1:3" x14ac:dyDescent="0.25">
      <c r="A12617">
        <v>-8127610.5082230698</v>
      </c>
      <c r="B12617">
        <v>-173803.058806249</v>
      </c>
      <c r="C12617" t="s">
        <v>148</v>
      </c>
    </row>
    <row r="12618" spans="1:3" x14ac:dyDescent="0.25">
      <c r="A12618">
        <v>-8126676.0293461503</v>
      </c>
      <c r="B12618">
        <v>-173803.058806249</v>
      </c>
      <c r="C12618" t="s">
        <v>4547</v>
      </c>
    </row>
    <row r="12619" spans="1:3" x14ac:dyDescent="0.25">
      <c r="A12619">
        <v>-8125741.5504692299</v>
      </c>
      <c r="B12619">
        <v>-173803.058806249</v>
      </c>
      <c r="C12619" t="s">
        <v>4548</v>
      </c>
    </row>
    <row r="12620" spans="1:3" x14ac:dyDescent="0.25">
      <c r="A12620">
        <v>-8124807.0715923002</v>
      </c>
      <c r="B12620">
        <v>-173803.058806249</v>
      </c>
      <c r="C12620" t="s">
        <v>4549</v>
      </c>
    </row>
    <row r="12621" spans="1:3" x14ac:dyDescent="0.25">
      <c r="A12621">
        <v>-8123872.5927153798</v>
      </c>
      <c r="B12621">
        <v>-173803.058806249</v>
      </c>
      <c r="C12621" t="s">
        <v>4550</v>
      </c>
    </row>
    <row r="12622" spans="1:3" x14ac:dyDescent="0.25">
      <c r="A12622">
        <v>-8122938.1138384603</v>
      </c>
      <c r="B12622">
        <v>-173803.058806249</v>
      </c>
      <c r="C12622" t="s">
        <v>4551</v>
      </c>
    </row>
    <row r="12623" spans="1:3" x14ac:dyDescent="0.25">
      <c r="A12623">
        <v>-8122003.6349615296</v>
      </c>
      <c r="B12623">
        <v>-173803.058806249</v>
      </c>
      <c r="C12623" t="s">
        <v>4552</v>
      </c>
    </row>
    <row r="12624" spans="1:3" x14ac:dyDescent="0.25">
      <c r="A12624">
        <v>-8121069.1560846101</v>
      </c>
      <c r="B12624">
        <v>-173803.058806249</v>
      </c>
      <c r="C12624" t="s">
        <v>4553</v>
      </c>
    </row>
    <row r="12625" spans="1:3" x14ac:dyDescent="0.25">
      <c r="A12625">
        <v>-8120134.6772076897</v>
      </c>
      <c r="B12625">
        <v>-173803.058806249</v>
      </c>
      <c r="C12625" t="s">
        <v>4554</v>
      </c>
    </row>
    <row r="12626" spans="1:3" x14ac:dyDescent="0.25">
      <c r="A12626">
        <v>-8119200.19833076</v>
      </c>
      <c r="B12626">
        <v>-173803.058806249</v>
      </c>
      <c r="C12626" t="s">
        <v>4555</v>
      </c>
    </row>
    <row r="12627" spans="1:3" x14ac:dyDescent="0.25">
      <c r="A12627">
        <v>-8118265.7194538396</v>
      </c>
      <c r="B12627">
        <v>-173803.058806249</v>
      </c>
      <c r="C12627">
        <v>1.4821977820247401E-3</v>
      </c>
    </row>
    <row r="12628" spans="1:3" x14ac:dyDescent="0.25">
      <c r="A12628">
        <v>-8117331.2405769201</v>
      </c>
      <c r="B12628">
        <v>-173803.058806249</v>
      </c>
      <c r="C12628" t="s">
        <v>4556</v>
      </c>
    </row>
    <row r="12629" spans="1:3" x14ac:dyDescent="0.25">
      <c r="A12629">
        <v>-8116396.7616999904</v>
      </c>
      <c r="B12629">
        <v>-173803.058806249</v>
      </c>
      <c r="C12629" t="s">
        <v>4557</v>
      </c>
    </row>
    <row r="12630" spans="1:3" x14ac:dyDescent="0.25">
      <c r="A12630">
        <v>-8115462.28282307</v>
      </c>
      <c r="B12630">
        <v>-173803.058806249</v>
      </c>
      <c r="C12630" t="s">
        <v>4558</v>
      </c>
    </row>
    <row r="12631" spans="1:3" x14ac:dyDescent="0.25">
      <c r="A12631">
        <v>-8114527.8039461495</v>
      </c>
      <c r="B12631">
        <v>-173803.058806249</v>
      </c>
      <c r="C12631" t="s">
        <v>4559</v>
      </c>
    </row>
    <row r="12632" spans="1:3" x14ac:dyDescent="0.25">
      <c r="A12632">
        <v>-8113593.32506923</v>
      </c>
      <c r="B12632">
        <v>-173803.058806249</v>
      </c>
      <c r="C12632" t="s">
        <v>4560</v>
      </c>
    </row>
    <row r="12633" spans="1:3" x14ac:dyDescent="0.25">
      <c r="A12633">
        <v>-8112658.8461923003</v>
      </c>
      <c r="B12633">
        <v>-173803.058806249</v>
      </c>
      <c r="C12633" t="s">
        <v>4561</v>
      </c>
    </row>
    <row r="12634" spans="1:3" x14ac:dyDescent="0.25">
      <c r="A12634">
        <v>-8111724.3673153799</v>
      </c>
      <c r="B12634">
        <v>-173803.058806249</v>
      </c>
      <c r="C12634" t="s">
        <v>4562</v>
      </c>
    </row>
    <row r="12635" spans="1:3" x14ac:dyDescent="0.25">
      <c r="A12635">
        <v>-8110789.8884384604</v>
      </c>
      <c r="B12635">
        <v>-173803.058806249</v>
      </c>
      <c r="C12635" t="s">
        <v>4563</v>
      </c>
    </row>
    <row r="12636" spans="1:3" x14ac:dyDescent="0.25">
      <c r="A12636">
        <v>-8109855.4095615298</v>
      </c>
      <c r="B12636">
        <v>-173803.058806249</v>
      </c>
      <c r="C12636" t="s">
        <v>4564</v>
      </c>
    </row>
    <row r="12637" spans="1:3" x14ac:dyDescent="0.25">
      <c r="A12637">
        <v>-8108920.9306846103</v>
      </c>
      <c r="B12637">
        <v>-173803.058806249</v>
      </c>
      <c r="C12637" t="s">
        <v>4565</v>
      </c>
    </row>
    <row r="12638" spans="1:3" x14ac:dyDescent="0.25">
      <c r="A12638">
        <v>-8107986.4518076899</v>
      </c>
      <c r="B12638">
        <v>-173803.058806249</v>
      </c>
      <c r="C12638" t="s">
        <v>4566</v>
      </c>
    </row>
    <row r="12639" spans="1:3" x14ac:dyDescent="0.25">
      <c r="A12639">
        <v>-8107051.9729307601</v>
      </c>
      <c r="B12639">
        <v>-173803.058806249</v>
      </c>
      <c r="C12639" t="s">
        <v>4567</v>
      </c>
    </row>
    <row r="12640" spans="1:3" x14ac:dyDescent="0.25">
      <c r="A12640">
        <v>-8106117.4940538397</v>
      </c>
      <c r="B12640">
        <v>-173803.058806249</v>
      </c>
      <c r="C12640" t="s">
        <v>4568</v>
      </c>
    </row>
    <row r="12641" spans="1:3" x14ac:dyDescent="0.25">
      <c r="A12641">
        <v>-8105183.0151769202</v>
      </c>
      <c r="B12641">
        <v>-173803.058806249</v>
      </c>
      <c r="C12641" t="s">
        <v>4569</v>
      </c>
    </row>
    <row r="12642" spans="1:3" x14ac:dyDescent="0.25">
      <c r="A12642">
        <v>-8104248.5362999896</v>
      </c>
      <c r="B12642">
        <v>-173803.058806249</v>
      </c>
      <c r="C12642">
        <v>6.5580941736698095E-2</v>
      </c>
    </row>
    <row r="12643" spans="1:3" x14ac:dyDescent="0.25">
      <c r="A12643">
        <v>-8103314.0574230701</v>
      </c>
      <c r="B12643">
        <v>-173803.058806249</v>
      </c>
      <c r="C12643" t="s">
        <v>4570</v>
      </c>
    </row>
    <row r="12644" spans="1:3" x14ac:dyDescent="0.25">
      <c r="A12644">
        <v>-8102379.5785461497</v>
      </c>
      <c r="B12644">
        <v>-173803.058806249</v>
      </c>
      <c r="C12644" t="s">
        <v>4571</v>
      </c>
    </row>
    <row r="12645" spans="1:3" x14ac:dyDescent="0.25">
      <c r="A12645">
        <v>-8101445.0996692302</v>
      </c>
      <c r="B12645">
        <v>-173803.058806249</v>
      </c>
      <c r="C12645">
        <v>8.9919954538345295E-2</v>
      </c>
    </row>
    <row r="12646" spans="1:3" x14ac:dyDescent="0.25">
      <c r="A12646">
        <v>-8100510.6207923004</v>
      </c>
      <c r="B12646">
        <v>-173803.058806249</v>
      </c>
      <c r="C12646" t="s">
        <v>4572</v>
      </c>
    </row>
    <row r="12647" spans="1:3" x14ac:dyDescent="0.25">
      <c r="A12647">
        <v>-8099576.14191538</v>
      </c>
      <c r="B12647">
        <v>-173803.058806249</v>
      </c>
      <c r="C12647" t="s">
        <v>4573</v>
      </c>
    </row>
    <row r="12648" spans="1:3" x14ac:dyDescent="0.25">
      <c r="A12648">
        <v>-8098641.6630384596</v>
      </c>
      <c r="B12648">
        <v>-173803.058806249</v>
      </c>
      <c r="C12648" t="s">
        <v>4574</v>
      </c>
    </row>
    <row r="12649" spans="1:3" x14ac:dyDescent="0.25">
      <c r="A12649">
        <v>-8097707.1841615299</v>
      </c>
      <c r="B12649">
        <v>-173803.058806249</v>
      </c>
      <c r="C12649" t="s">
        <v>4575</v>
      </c>
    </row>
    <row r="12650" spans="1:3" x14ac:dyDescent="0.25">
      <c r="A12650">
        <v>-8096772.7052846104</v>
      </c>
      <c r="B12650">
        <v>-173803.058806249</v>
      </c>
      <c r="C12650" t="s">
        <v>4576</v>
      </c>
    </row>
    <row r="12651" spans="1:3" x14ac:dyDescent="0.25">
      <c r="A12651">
        <v>-8095838.22640769</v>
      </c>
      <c r="B12651">
        <v>-173803.058806249</v>
      </c>
      <c r="C12651" t="s">
        <v>4577</v>
      </c>
    </row>
    <row r="12652" spans="1:3" x14ac:dyDescent="0.25">
      <c r="A12652">
        <v>-8094903.7475307602</v>
      </c>
      <c r="B12652">
        <v>-173803.058806249</v>
      </c>
      <c r="C12652" t="s">
        <v>4578</v>
      </c>
    </row>
    <row r="12653" spans="1:3" x14ac:dyDescent="0.25">
      <c r="A12653">
        <v>-8093969.2686538398</v>
      </c>
      <c r="B12653">
        <v>-173803.058806249</v>
      </c>
      <c r="C12653" t="s">
        <v>4579</v>
      </c>
    </row>
    <row r="12654" spans="1:3" x14ac:dyDescent="0.25">
      <c r="A12654">
        <v>-8093034.7897769203</v>
      </c>
      <c r="B12654">
        <v>-173803.058806249</v>
      </c>
      <c r="C12654" t="s">
        <v>4580</v>
      </c>
    </row>
    <row r="12655" spans="1:3" x14ac:dyDescent="0.25">
      <c r="A12655">
        <v>-8092100.3108999897</v>
      </c>
      <c r="B12655">
        <v>-173803.058806249</v>
      </c>
      <c r="C12655" t="s">
        <v>148</v>
      </c>
    </row>
    <row r="12656" spans="1:3" x14ac:dyDescent="0.25">
      <c r="A12656">
        <v>-8091165.8320230702</v>
      </c>
      <c r="B12656">
        <v>-173803.058806249</v>
      </c>
      <c r="C12656" t="s">
        <v>148</v>
      </c>
    </row>
    <row r="12657" spans="1:3" x14ac:dyDescent="0.25">
      <c r="A12657">
        <v>-8090231.3531461498</v>
      </c>
      <c r="B12657">
        <v>-173803.058806249</v>
      </c>
      <c r="C12657">
        <v>0</v>
      </c>
    </row>
    <row r="12658" spans="1:3" x14ac:dyDescent="0.25">
      <c r="A12658">
        <v>-8089296.8742692303</v>
      </c>
      <c r="B12658">
        <v>-173803.058806249</v>
      </c>
      <c r="C12658" t="s">
        <v>148</v>
      </c>
    </row>
    <row r="12659" spans="1:3" x14ac:dyDescent="0.25">
      <c r="A12659">
        <v>-8088362.3953922996</v>
      </c>
      <c r="B12659">
        <v>-173803.058806249</v>
      </c>
      <c r="C12659" t="s">
        <v>148</v>
      </c>
    </row>
    <row r="12660" spans="1:3" x14ac:dyDescent="0.25">
      <c r="A12660">
        <v>-8087427.9165153801</v>
      </c>
      <c r="B12660">
        <v>-173803.058806249</v>
      </c>
      <c r="C12660">
        <v>0</v>
      </c>
    </row>
    <row r="12661" spans="1:3" x14ac:dyDescent="0.25">
      <c r="A12661">
        <f>-8079952.0855 -1738</f>
        <v>-8081690.0855</v>
      </c>
      <c r="B12661" t="s">
        <v>4581</v>
      </c>
    </row>
    <row r="12662" spans="1:3" x14ac:dyDescent="0.25">
      <c r="A12662">
        <f>-8076214.1699923 -1</f>
        <v>-8076215.1699922998</v>
      </c>
      <c r="B12662" t="s">
        <v>4582</v>
      </c>
    </row>
    <row r="12663" spans="1:3" x14ac:dyDescent="0.25">
      <c r="A12663">
        <f>-8067803.8601 -1738</f>
        <v>-8069541.8601000002</v>
      </c>
      <c r="B12663" t="s">
        <v>4581</v>
      </c>
    </row>
    <row r="12664" spans="1:3" x14ac:dyDescent="0.25">
      <c r="A12664">
        <f>-8064065.9445923 -1</f>
        <v>-8064066.9445922999</v>
      </c>
      <c r="B12664" t="s">
        <v>4582</v>
      </c>
    </row>
    <row r="12665" spans="1:3" x14ac:dyDescent="0.25">
      <c r="A12665">
        <f>-8055655.6347 -1738</f>
        <v>-8057393.6347000003</v>
      </c>
      <c r="B12665" t="s">
        <v>4581</v>
      </c>
    </row>
    <row r="12666" spans="1:3" x14ac:dyDescent="0.25">
      <c r="A12666">
        <f>-8051917.7191923 -1</f>
        <v>-8051918.7191923</v>
      </c>
      <c r="B12666" t="s">
        <v>4582</v>
      </c>
    </row>
    <row r="12667" spans="1:3" x14ac:dyDescent="0.25">
      <c r="A12667">
        <f>-8043507.4093 -1738</f>
        <v>-8045245.4093000004</v>
      </c>
      <c r="B12667" t="s">
        <v>4581</v>
      </c>
    </row>
    <row r="12668" spans="1:3" x14ac:dyDescent="0.25">
      <c r="A12668">
        <f>-8039769.4937923 -1</f>
        <v>-8039770.4937923001</v>
      </c>
      <c r="B12668" t="s">
        <v>4582</v>
      </c>
    </row>
    <row r="12669" spans="1:3" x14ac:dyDescent="0.25">
      <c r="A12669">
        <f>-8031359.1839 -1738</f>
        <v>-8033097.1838999996</v>
      </c>
      <c r="B12669" t="s">
        <v>4581</v>
      </c>
    </row>
    <row r="12670" spans="1:3" x14ac:dyDescent="0.25">
      <c r="A12670">
        <f>-8027621.2683923 -1</f>
        <v>-8027622.2683923002</v>
      </c>
      <c r="B12670" t="s">
        <v>4582</v>
      </c>
    </row>
    <row r="12671" spans="1:3" x14ac:dyDescent="0.25">
      <c r="A12671">
        <f>-8019210.9585 -1738</f>
        <v>-8020948.9584999997</v>
      </c>
      <c r="B12671" t="s">
        <v>4581</v>
      </c>
    </row>
    <row r="12672" spans="1:3" x14ac:dyDescent="0.25">
      <c r="A12672">
        <f>-8015473.0429923 -1</f>
        <v>-8015474.0429923004</v>
      </c>
      <c r="B12672" t="s">
        <v>4582</v>
      </c>
    </row>
    <row r="12673" spans="1:3" x14ac:dyDescent="0.25">
      <c r="A12673">
        <v>-8132282.9026076896</v>
      </c>
      <c r="B12673">
        <v>-174737.53768303501</v>
      </c>
      <c r="C12673" t="s">
        <v>388</v>
      </c>
    </row>
    <row r="12674" spans="1:3" x14ac:dyDescent="0.25">
      <c r="A12674">
        <v>-8131348.4237307599</v>
      </c>
      <c r="B12674">
        <v>-174737.53768303501</v>
      </c>
      <c r="C12674" t="s">
        <v>388</v>
      </c>
    </row>
    <row r="12675" spans="1:3" x14ac:dyDescent="0.25">
      <c r="A12675">
        <v>-8130413.9448538404</v>
      </c>
      <c r="B12675">
        <v>-174737.53768303501</v>
      </c>
      <c r="C12675" t="s">
        <v>388</v>
      </c>
    </row>
    <row r="12676" spans="1:3" x14ac:dyDescent="0.25">
      <c r="A12676">
        <v>-8129479.46597692</v>
      </c>
      <c r="B12676">
        <v>-174737.53768303501</v>
      </c>
      <c r="C12676" t="s">
        <v>388</v>
      </c>
    </row>
    <row r="12677" spans="1:3" x14ac:dyDescent="0.25">
      <c r="A12677">
        <v>-8128544.9870999902</v>
      </c>
      <c r="B12677">
        <v>-174737.53768303501</v>
      </c>
      <c r="C12677" t="s">
        <v>388</v>
      </c>
    </row>
    <row r="12678" spans="1:3" x14ac:dyDescent="0.25">
      <c r="A12678">
        <v>-8127610.5082230698</v>
      </c>
      <c r="B12678">
        <v>-174737.53768303501</v>
      </c>
      <c r="C12678" t="s">
        <v>388</v>
      </c>
    </row>
    <row r="12679" spans="1:3" x14ac:dyDescent="0.25">
      <c r="A12679">
        <v>-8126676.0293461503</v>
      </c>
      <c r="B12679">
        <v>-174737.53768303501</v>
      </c>
      <c r="C12679" t="s">
        <v>388</v>
      </c>
    </row>
    <row r="12680" spans="1:3" x14ac:dyDescent="0.25">
      <c r="A12680">
        <v>-8125741.5504692299</v>
      </c>
      <c r="B12680">
        <v>-174737.53768303501</v>
      </c>
      <c r="C12680" t="s">
        <v>4444</v>
      </c>
    </row>
    <row r="12681" spans="1:3" x14ac:dyDescent="0.25">
      <c r="A12681">
        <v>-8124807.0715923002</v>
      </c>
      <c r="B12681">
        <v>-174737.53768303501</v>
      </c>
      <c r="C12681" t="s">
        <v>4583</v>
      </c>
    </row>
    <row r="12682" spans="1:3" x14ac:dyDescent="0.25">
      <c r="A12682">
        <v>-8123872.5927153798</v>
      </c>
      <c r="B12682">
        <v>-174737.53768303501</v>
      </c>
      <c r="C12682" t="s">
        <v>4584</v>
      </c>
    </row>
    <row r="12683" spans="1:3" x14ac:dyDescent="0.25">
      <c r="A12683">
        <v>-8122938.1138384603</v>
      </c>
      <c r="B12683">
        <v>-174737.53768303501</v>
      </c>
      <c r="C12683" t="s">
        <v>4585</v>
      </c>
    </row>
    <row r="12684" spans="1:3" x14ac:dyDescent="0.25">
      <c r="A12684">
        <v>-8122003.6349615296</v>
      </c>
      <c r="B12684">
        <v>-174737.53768303501</v>
      </c>
      <c r="C12684" t="s">
        <v>4586</v>
      </c>
    </row>
    <row r="12685" spans="1:3" x14ac:dyDescent="0.25">
      <c r="A12685">
        <v>-8121069.1560846101</v>
      </c>
      <c r="B12685">
        <v>-174737.53768303501</v>
      </c>
      <c r="C12685" t="s">
        <v>4587</v>
      </c>
    </row>
    <row r="12686" spans="1:3" x14ac:dyDescent="0.25">
      <c r="A12686">
        <v>-8120134.6772076897</v>
      </c>
      <c r="B12686">
        <v>-174737.53768303501</v>
      </c>
      <c r="C12686" t="s">
        <v>4588</v>
      </c>
    </row>
    <row r="12687" spans="1:3" x14ac:dyDescent="0.25">
      <c r="A12687">
        <v>-8119200.19833076</v>
      </c>
      <c r="B12687">
        <v>-174737.53768303501</v>
      </c>
      <c r="C12687" t="s">
        <v>4589</v>
      </c>
    </row>
    <row r="12688" spans="1:3" x14ac:dyDescent="0.25">
      <c r="A12688">
        <v>-8118265.7194538396</v>
      </c>
      <c r="B12688">
        <v>-174737.53768303501</v>
      </c>
      <c r="C12688">
        <v>1.2181706260889699E-3</v>
      </c>
    </row>
    <row r="12689" spans="1:3" x14ac:dyDescent="0.25">
      <c r="A12689">
        <v>-8117331.2405769201</v>
      </c>
      <c r="B12689">
        <v>-174737.53768303501</v>
      </c>
      <c r="C12689" t="s">
        <v>4590</v>
      </c>
    </row>
    <row r="12690" spans="1:3" x14ac:dyDescent="0.25">
      <c r="A12690">
        <v>-8116396.7616999904</v>
      </c>
      <c r="B12690">
        <v>-174737.53768303501</v>
      </c>
      <c r="C12690" t="s">
        <v>4591</v>
      </c>
    </row>
    <row r="12691" spans="1:3" x14ac:dyDescent="0.25">
      <c r="A12691">
        <v>-8115462.28282307</v>
      </c>
      <c r="B12691">
        <v>-174737.53768303501</v>
      </c>
      <c r="C12691" t="s">
        <v>4592</v>
      </c>
    </row>
    <row r="12692" spans="1:3" x14ac:dyDescent="0.25">
      <c r="A12692">
        <v>-8114527.8039461495</v>
      </c>
      <c r="B12692">
        <v>-174737.53768303501</v>
      </c>
      <c r="C12692" t="s">
        <v>4593</v>
      </c>
    </row>
    <row r="12693" spans="1:3" x14ac:dyDescent="0.25">
      <c r="A12693">
        <v>-8113593.32506923</v>
      </c>
      <c r="B12693">
        <v>-174737.53768303501</v>
      </c>
      <c r="C12693" t="s">
        <v>4594</v>
      </c>
    </row>
    <row r="12694" spans="1:3" x14ac:dyDescent="0.25">
      <c r="A12694">
        <v>-8112658.8461923003</v>
      </c>
      <c r="B12694">
        <v>-174737.53768303501</v>
      </c>
      <c r="C12694" t="s">
        <v>4595</v>
      </c>
    </row>
    <row r="12695" spans="1:3" x14ac:dyDescent="0.25">
      <c r="A12695">
        <v>-8111724.3673153799</v>
      </c>
      <c r="B12695">
        <v>-174737.53768303501</v>
      </c>
      <c r="C12695" t="s">
        <v>4596</v>
      </c>
    </row>
    <row r="12696" spans="1:3" x14ac:dyDescent="0.25">
      <c r="A12696">
        <v>-8110789.8884384604</v>
      </c>
      <c r="B12696">
        <v>-174737.53768303501</v>
      </c>
      <c r="C12696" t="s">
        <v>4597</v>
      </c>
    </row>
    <row r="12697" spans="1:3" x14ac:dyDescent="0.25">
      <c r="A12697">
        <v>-8109855.4095615298</v>
      </c>
      <c r="B12697">
        <v>-174737.53768303501</v>
      </c>
      <c r="C12697" t="s">
        <v>4598</v>
      </c>
    </row>
    <row r="12698" spans="1:3" x14ac:dyDescent="0.25">
      <c r="A12698">
        <v>-8108920.9306846103</v>
      </c>
      <c r="B12698">
        <v>-174737.53768303501</v>
      </c>
      <c r="C12698" t="s">
        <v>4599</v>
      </c>
    </row>
    <row r="12699" spans="1:3" x14ac:dyDescent="0.25">
      <c r="A12699">
        <v>-8107986.4518076899</v>
      </c>
      <c r="B12699">
        <v>-174737.53768303501</v>
      </c>
      <c r="C12699" t="s">
        <v>4600</v>
      </c>
    </row>
    <row r="12700" spans="1:3" x14ac:dyDescent="0.25">
      <c r="A12700">
        <v>-8107051.9729307601</v>
      </c>
      <c r="B12700">
        <v>-174737.53768303501</v>
      </c>
      <c r="C12700" t="s">
        <v>4601</v>
      </c>
    </row>
    <row r="12701" spans="1:3" x14ac:dyDescent="0.25">
      <c r="A12701">
        <v>-8106117.4940538397</v>
      </c>
      <c r="B12701">
        <v>-174737.53768303501</v>
      </c>
      <c r="C12701" t="s">
        <v>4602</v>
      </c>
    </row>
    <row r="12702" spans="1:3" x14ac:dyDescent="0.25">
      <c r="A12702">
        <v>-8105183.0151769202</v>
      </c>
      <c r="B12702">
        <v>-174737.53768303501</v>
      </c>
      <c r="C12702" t="s">
        <v>4603</v>
      </c>
    </row>
    <row r="12703" spans="1:3" x14ac:dyDescent="0.25">
      <c r="A12703">
        <v>-8104248.5362999896</v>
      </c>
      <c r="B12703">
        <v>-174737.53768303501</v>
      </c>
      <c r="C12703">
        <v>6.6328272223472498E-2</v>
      </c>
    </row>
    <row r="12704" spans="1:3" x14ac:dyDescent="0.25">
      <c r="A12704">
        <v>-8103314.0574230701</v>
      </c>
      <c r="B12704">
        <v>-174737.53768303501</v>
      </c>
      <c r="C12704" t="s">
        <v>4604</v>
      </c>
    </row>
    <row r="12705" spans="1:3" x14ac:dyDescent="0.25">
      <c r="A12705">
        <v>-8102379.5785461497</v>
      </c>
      <c r="B12705">
        <v>-174737.53768303501</v>
      </c>
      <c r="C12705" t="s">
        <v>4605</v>
      </c>
    </row>
    <row r="12706" spans="1:3" x14ac:dyDescent="0.25">
      <c r="A12706">
        <v>-8101445.0996692302</v>
      </c>
      <c r="B12706">
        <v>-174737.53768303501</v>
      </c>
      <c r="C12706">
        <v>8.5855640470981501E-2</v>
      </c>
    </row>
    <row r="12707" spans="1:3" x14ac:dyDescent="0.25">
      <c r="A12707">
        <v>-8100510.6207923004</v>
      </c>
      <c r="B12707">
        <v>-174737.53768303501</v>
      </c>
      <c r="C12707" t="s">
        <v>4606</v>
      </c>
    </row>
    <row r="12708" spans="1:3" x14ac:dyDescent="0.25">
      <c r="A12708">
        <v>-8099576.14191538</v>
      </c>
      <c r="B12708">
        <v>-174737.53768303501</v>
      </c>
      <c r="C12708" t="s">
        <v>4607</v>
      </c>
    </row>
    <row r="12709" spans="1:3" x14ac:dyDescent="0.25">
      <c r="A12709">
        <v>-8098641.6630384596</v>
      </c>
      <c r="B12709">
        <v>-174737.53768303501</v>
      </c>
      <c r="C12709" t="s">
        <v>4608</v>
      </c>
    </row>
    <row r="12710" spans="1:3" x14ac:dyDescent="0.25">
      <c r="A12710">
        <v>-8097707.1841615299</v>
      </c>
      <c r="B12710">
        <v>-174737.53768303501</v>
      </c>
      <c r="C12710" t="s">
        <v>4609</v>
      </c>
    </row>
    <row r="12711" spans="1:3" x14ac:dyDescent="0.25">
      <c r="A12711">
        <v>-8096772.7052846104</v>
      </c>
      <c r="B12711">
        <v>-174737.53768303501</v>
      </c>
      <c r="C12711" t="s">
        <v>4610</v>
      </c>
    </row>
    <row r="12712" spans="1:3" x14ac:dyDescent="0.25">
      <c r="A12712">
        <v>-8095838.22640769</v>
      </c>
      <c r="B12712">
        <v>-174737.53768303501</v>
      </c>
      <c r="C12712" t="s">
        <v>4611</v>
      </c>
    </row>
    <row r="12713" spans="1:3" x14ac:dyDescent="0.25">
      <c r="A12713">
        <v>-8094903.7475307602</v>
      </c>
      <c r="B12713">
        <v>-174737.53768303501</v>
      </c>
      <c r="C12713" t="s">
        <v>4612</v>
      </c>
    </row>
    <row r="12714" spans="1:3" x14ac:dyDescent="0.25">
      <c r="A12714">
        <v>-8093969.2686538398</v>
      </c>
      <c r="B12714">
        <v>-174737.53768303501</v>
      </c>
      <c r="C12714" t="s">
        <v>4613</v>
      </c>
    </row>
    <row r="12715" spans="1:3" x14ac:dyDescent="0.25">
      <c r="A12715">
        <v>-8093034.7897769203</v>
      </c>
      <c r="B12715">
        <v>-174737.53768303501</v>
      </c>
      <c r="C12715" t="s">
        <v>4614</v>
      </c>
    </row>
    <row r="12716" spans="1:3" x14ac:dyDescent="0.25">
      <c r="A12716">
        <v>-8092100.3108999897</v>
      </c>
      <c r="B12716">
        <v>-174737.53768303501</v>
      </c>
      <c r="C12716" t="s">
        <v>388</v>
      </c>
    </row>
    <row r="12717" spans="1:3" x14ac:dyDescent="0.25">
      <c r="A12717">
        <v>-8091165.8320230702</v>
      </c>
      <c r="B12717">
        <v>-174737.53768303501</v>
      </c>
      <c r="C12717" t="s">
        <v>388</v>
      </c>
    </row>
    <row r="12718" spans="1:3" x14ac:dyDescent="0.25">
      <c r="A12718">
        <v>-8090231.3531461498</v>
      </c>
      <c r="B12718">
        <v>-174737.53768303501</v>
      </c>
      <c r="C12718">
        <v>0</v>
      </c>
    </row>
    <row r="12719" spans="1:3" x14ac:dyDescent="0.25">
      <c r="A12719">
        <v>-8089296.8742692303</v>
      </c>
      <c r="B12719">
        <v>-174737.53768303501</v>
      </c>
      <c r="C12719" t="s">
        <v>388</v>
      </c>
    </row>
    <row r="12720" spans="1:3" x14ac:dyDescent="0.25">
      <c r="A12720">
        <v>-8088362.3953922996</v>
      </c>
      <c r="B12720">
        <v>-174737.53768303501</v>
      </c>
      <c r="C12720" t="s">
        <v>388</v>
      </c>
    </row>
    <row r="12721" spans="1:3" x14ac:dyDescent="0.25">
      <c r="A12721">
        <f>-8079952.0855 -1747</f>
        <v>-8081699.0855</v>
      </c>
      <c r="B12721" t="s">
        <v>4615</v>
      </c>
    </row>
    <row r="12722" spans="1:3" x14ac:dyDescent="0.25">
      <c r="A12722">
        <f>-8076214.1699923 -1</f>
        <v>-8076215.1699922998</v>
      </c>
      <c r="B12722" t="s">
        <v>4616</v>
      </c>
    </row>
    <row r="12723" spans="1:3" x14ac:dyDescent="0.25">
      <c r="A12723">
        <f>-8067803.8601 -1747</f>
        <v>-8069550.8601000002</v>
      </c>
      <c r="B12723" t="s">
        <v>4615</v>
      </c>
    </row>
    <row r="12724" spans="1:3" x14ac:dyDescent="0.25">
      <c r="A12724">
        <f>-8064065.9445923 -1</f>
        <v>-8064066.9445922999</v>
      </c>
      <c r="B12724" t="s">
        <v>4616</v>
      </c>
    </row>
    <row r="12725" spans="1:3" x14ac:dyDescent="0.25">
      <c r="A12725">
        <f>-8055655.6347 -1747</f>
        <v>-8057402.6347000003</v>
      </c>
      <c r="B12725" t="s">
        <v>4615</v>
      </c>
    </row>
    <row r="12726" spans="1:3" x14ac:dyDescent="0.25">
      <c r="A12726">
        <f>-8051917.7191923 -1</f>
        <v>-8051918.7191923</v>
      </c>
      <c r="B12726" t="s">
        <v>4616</v>
      </c>
    </row>
    <row r="12727" spans="1:3" x14ac:dyDescent="0.25">
      <c r="A12727">
        <f>-8043507.4093 -1747</f>
        <v>-8045254.4093000004</v>
      </c>
      <c r="B12727" t="s">
        <v>4615</v>
      </c>
    </row>
    <row r="12728" spans="1:3" x14ac:dyDescent="0.25">
      <c r="A12728">
        <f>-8039769.4937923 -1</f>
        <v>-8039770.4937923001</v>
      </c>
      <c r="B12728" t="s">
        <v>4616</v>
      </c>
    </row>
    <row r="12729" spans="1:3" x14ac:dyDescent="0.25">
      <c r="A12729">
        <f>-8031359.1839 -1747</f>
        <v>-8033106.1838999996</v>
      </c>
      <c r="B12729" t="s">
        <v>4615</v>
      </c>
    </row>
    <row r="12730" spans="1:3" x14ac:dyDescent="0.25">
      <c r="A12730">
        <f>-8027621.2683923 -1</f>
        <v>-8027622.2683923002</v>
      </c>
      <c r="B12730" t="s">
        <v>4616</v>
      </c>
    </row>
    <row r="12731" spans="1:3" x14ac:dyDescent="0.25">
      <c r="A12731">
        <f>-8019210.9585 -1747</f>
        <v>-8020957.9584999997</v>
      </c>
      <c r="B12731" t="s">
        <v>4615</v>
      </c>
    </row>
    <row r="12732" spans="1:3" x14ac:dyDescent="0.25">
      <c r="A12732">
        <f>-8015473.0429923 -1</f>
        <v>-8015474.0429923004</v>
      </c>
      <c r="B12732" t="s">
        <v>4616</v>
      </c>
    </row>
    <row r="12733" spans="1:3" x14ac:dyDescent="0.25">
      <c r="A12733">
        <v>-8132282.9026076896</v>
      </c>
      <c r="B12733">
        <v>-175672.016559821</v>
      </c>
      <c r="C12733" t="s">
        <v>286</v>
      </c>
    </row>
    <row r="12734" spans="1:3" x14ac:dyDescent="0.25">
      <c r="A12734">
        <v>-8131348.4237307599</v>
      </c>
      <c r="B12734">
        <v>-175672.016559821</v>
      </c>
      <c r="C12734" t="s">
        <v>286</v>
      </c>
    </row>
    <row r="12735" spans="1:3" x14ac:dyDescent="0.25">
      <c r="A12735">
        <v>-8130413.9448538404</v>
      </c>
      <c r="B12735">
        <v>-175672.016559821</v>
      </c>
      <c r="C12735" t="s">
        <v>286</v>
      </c>
    </row>
    <row r="12736" spans="1:3" x14ac:dyDescent="0.25">
      <c r="A12736">
        <v>-8129479.46597692</v>
      </c>
      <c r="B12736">
        <v>-175672.016559821</v>
      </c>
      <c r="C12736" t="s">
        <v>286</v>
      </c>
    </row>
    <row r="12737" spans="1:3" x14ac:dyDescent="0.25">
      <c r="A12737">
        <v>-8128544.9870999902</v>
      </c>
      <c r="B12737">
        <v>-175672.016559821</v>
      </c>
      <c r="C12737" t="s">
        <v>286</v>
      </c>
    </row>
    <row r="12738" spans="1:3" x14ac:dyDescent="0.25">
      <c r="A12738">
        <v>-8127610.5082230698</v>
      </c>
      <c r="B12738">
        <v>-175672.016559821</v>
      </c>
      <c r="C12738" t="s">
        <v>286</v>
      </c>
    </row>
    <row r="12739" spans="1:3" x14ac:dyDescent="0.25">
      <c r="A12739">
        <v>-8126676.0293461503</v>
      </c>
      <c r="B12739">
        <v>-175672.016559821</v>
      </c>
      <c r="C12739" t="s">
        <v>286</v>
      </c>
    </row>
    <row r="12740" spans="1:3" x14ac:dyDescent="0.25">
      <c r="A12740">
        <v>-8125741.5504692299</v>
      </c>
      <c r="B12740">
        <v>-175672.016559821</v>
      </c>
      <c r="C12740" t="s">
        <v>286</v>
      </c>
    </row>
    <row r="12741" spans="1:3" x14ac:dyDescent="0.25">
      <c r="A12741">
        <v>-8124807.0715923002</v>
      </c>
      <c r="B12741">
        <v>-175672.016559821</v>
      </c>
      <c r="C12741" t="s">
        <v>4617</v>
      </c>
    </row>
    <row r="12742" spans="1:3" x14ac:dyDescent="0.25">
      <c r="A12742">
        <v>-8123872.5927153798</v>
      </c>
      <c r="B12742">
        <v>-175672.016559821</v>
      </c>
      <c r="C12742" t="s">
        <v>4618</v>
      </c>
    </row>
    <row r="12743" spans="1:3" x14ac:dyDescent="0.25">
      <c r="A12743">
        <v>-8122938.1138384603</v>
      </c>
      <c r="B12743">
        <v>-175672.016559821</v>
      </c>
      <c r="C12743" t="s">
        <v>4619</v>
      </c>
    </row>
    <row r="12744" spans="1:3" x14ac:dyDescent="0.25">
      <c r="A12744">
        <v>-8122003.6349615296</v>
      </c>
      <c r="B12744">
        <v>-175672.016559821</v>
      </c>
      <c r="C12744" t="s">
        <v>4620</v>
      </c>
    </row>
    <row r="12745" spans="1:3" x14ac:dyDescent="0.25">
      <c r="A12745">
        <v>-8121069.1560846101</v>
      </c>
      <c r="B12745">
        <v>-175672.016559821</v>
      </c>
      <c r="C12745" t="s">
        <v>4621</v>
      </c>
    </row>
    <row r="12746" spans="1:3" x14ac:dyDescent="0.25">
      <c r="A12746">
        <v>-8120134.6772076897</v>
      </c>
      <c r="B12746">
        <v>-175672.016559821</v>
      </c>
      <c r="C12746" t="s">
        <v>4622</v>
      </c>
    </row>
    <row r="12747" spans="1:3" x14ac:dyDescent="0.25">
      <c r="A12747">
        <v>-8119200.19833076</v>
      </c>
      <c r="B12747">
        <v>-175672.016559821</v>
      </c>
      <c r="C12747" t="s">
        <v>4623</v>
      </c>
    </row>
    <row r="12748" spans="1:3" x14ac:dyDescent="0.25">
      <c r="A12748">
        <v>-8118265.7194538396</v>
      </c>
      <c r="B12748">
        <v>-175672.016559821</v>
      </c>
      <c r="C12748">
        <v>1.23097235336899E-3</v>
      </c>
    </row>
    <row r="12749" spans="1:3" x14ac:dyDescent="0.25">
      <c r="A12749">
        <v>-8117331.2405769201</v>
      </c>
      <c r="B12749">
        <v>-175672.016559821</v>
      </c>
      <c r="C12749" t="s">
        <v>4624</v>
      </c>
    </row>
    <row r="12750" spans="1:3" x14ac:dyDescent="0.25">
      <c r="A12750">
        <v>-8116396.7616999904</v>
      </c>
      <c r="B12750">
        <v>-175672.016559821</v>
      </c>
      <c r="C12750" t="s">
        <v>4625</v>
      </c>
    </row>
    <row r="12751" spans="1:3" x14ac:dyDescent="0.25">
      <c r="A12751">
        <v>-8115462.28282307</v>
      </c>
      <c r="B12751">
        <v>-175672.016559821</v>
      </c>
      <c r="C12751" t="s">
        <v>4626</v>
      </c>
    </row>
    <row r="12752" spans="1:3" x14ac:dyDescent="0.25">
      <c r="A12752">
        <v>-8114527.8039461495</v>
      </c>
      <c r="B12752">
        <v>-175672.016559821</v>
      </c>
      <c r="C12752" t="s">
        <v>4627</v>
      </c>
    </row>
    <row r="12753" spans="1:3" x14ac:dyDescent="0.25">
      <c r="A12753">
        <v>-8113593.32506923</v>
      </c>
      <c r="B12753">
        <v>-175672.016559821</v>
      </c>
      <c r="C12753" t="s">
        <v>4628</v>
      </c>
    </row>
    <row r="12754" spans="1:3" x14ac:dyDescent="0.25">
      <c r="A12754">
        <v>-8112658.8461923003</v>
      </c>
      <c r="B12754">
        <v>-175672.016559821</v>
      </c>
      <c r="C12754" t="s">
        <v>4629</v>
      </c>
    </row>
    <row r="12755" spans="1:3" x14ac:dyDescent="0.25">
      <c r="A12755">
        <v>-8111724.3673153799</v>
      </c>
      <c r="B12755">
        <v>-175672.016559821</v>
      </c>
      <c r="C12755" t="s">
        <v>4630</v>
      </c>
    </row>
    <row r="12756" spans="1:3" x14ac:dyDescent="0.25">
      <c r="A12756">
        <v>-8110789.8884384604</v>
      </c>
      <c r="B12756">
        <v>-175672.016559821</v>
      </c>
      <c r="C12756" t="s">
        <v>4631</v>
      </c>
    </row>
    <row r="12757" spans="1:3" x14ac:dyDescent="0.25">
      <c r="A12757">
        <v>-8109855.4095615298</v>
      </c>
      <c r="B12757">
        <v>-175672.016559821</v>
      </c>
      <c r="C12757" t="s">
        <v>4632</v>
      </c>
    </row>
    <row r="12758" spans="1:3" x14ac:dyDescent="0.25">
      <c r="A12758">
        <v>-8108920.9306846103</v>
      </c>
      <c r="B12758">
        <v>-175672.016559821</v>
      </c>
      <c r="C12758" t="s">
        <v>4633</v>
      </c>
    </row>
    <row r="12759" spans="1:3" x14ac:dyDescent="0.25">
      <c r="A12759">
        <v>-8107986.4518076899</v>
      </c>
      <c r="B12759">
        <v>-175672.016559821</v>
      </c>
      <c r="C12759" t="s">
        <v>4634</v>
      </c>
    </row>
    <row r="12760" spans="1:3" x14ac:dyDescent="0.25">
      <c r="A12760">
        <v>-8107051.9729307601</v>
      </c>
      <c r="B12760">
        <v>-175672.016559821</v>
      </c>
      <c r="C12760" t="s">
        <v>4635</v>
      </c>
    </row>
    <row r="12761" spans="1:3" x14ac:dyDescent="0.25">
      <c r="A12761">
        <v>-8106117.4940538397</v>
      </c>
      <c r="B12761">
        <v>-175672.016559821</v>
      </c>
      <c r="C12761" t="s">
        <v>4636</v>
      </c>
    </row>
    <row r="12762" spans="1:3" x14ac:dyDescent="0.25">
      <c r="A12762">
        <v>-8105183.0151769202</v>
      </c>
      <c r="B12762">
        <v>-175672.016559821</v>
      </c>
      <c r="C12762" t="s">
        <v>4637</v>
      </c>
    </row>
    <row r="12763" spans="1:3" x14ac:dyDescent="0.25">
      <c r="A12763">
        <v>-8104248.5362999896</v>
      </c>
      <c r="B12763">
        <v>-175672.016559821</v>
      </c>
      <c r="C12763">
        <v>6.3725143671035697E-2</v>
      </c>
    </row>
    <row r="12764" spans="1:3" x14ac:dyDescent="0.25">
      <c r="A12764">
        <v>-8103314.0574230701</v>
      </c>
      <c r="B12764">
        <v>-175672.016559821</v>
      </c>
      <c r="C12764" t="s">
        <v>4638</v>
      </c>
    </row>
    <row r="12765" spans="1:3" x14ac:dyDescent="0.25">
      <c r="A12765">
        <v>-8102379.5785461497</v>
      </c>
      <c r="B12765">
        <v>-175672.016559821</v>
      </c>
      <c r="C12765" t="s">
        <v>4639</v>
      </c>
    </row>
    <row r="12766" spans="1:3" x14ac:dyDescent="0.25">
      <c r="A12766">
        <v>-8101445.0996692302</v>
      </c>
      <c r="B12766">
        <v>-175672.016559821</v>
      </c>
      <c r="C12766">
        <v>8.7321043014526298E-2</v>
      </c>
    </row>
    <row r="12767" spans="1:3" x14ac:dyDescent="0.25">
      <c r="A12767">
        <v>-8100510.6207923004</v>
      </c>
      <c r="B12767">
        <v>-175672.016559821</v>
      </c>
      <c r="C12767" t="s">
        <v>4640</v>
      </c>
    </row>
    <row r="12768" spans="1:3" x14ac:dyDescent="0.25">
      <c r="A12768">
        <v>-8099576.14191538</v>
      </c>
      <c r="B12768">
        <v>-175672.016559821</v>
      </c>
      <c r="C12768" t="s">
        <v>4641</v>
      </c>
    </row>
    <row r="12769" spans="1:3" x14ac:dyDescent="0.25">
      <c r="A12769">
        <v>-8098641.6630384596</v>
      </c>
      <c r="B12769">
        <v>-175672.016559821</v>
      </c>
      <c r="C12769" t="s">
        <v>4642</v>
      </c>
    </row>
    <row r="12770" spans="1:3" x14ac:dyDescent="0.25">
      <c r="A12770">
        <v>-8097707.1841615299</v>
      </c>
      <c r="B12770">
        <v>-175672.016559821</v>
      </c>
      <c r="C12770" t="s">
        <v>4643</v>
      </c>
    </row>
    <row r="12771" spans="1:3" x14ac:dyDescent="0.25">
      <c r="A12771">
        <v>-8096772.7052846104</v>
      </c>
      <c r="B12771">
        <v>-175672.016559821</v>
      </c>
      <c r="C12771" t="s">
        <v>4644</v>
      </c>
    </row>
    <row r="12772" spans="1:3" x14ac:dyDescent="0.25">
      <c r="A12772">
        <v>-8095838.22640769</v>
      </c>
      <c r="B12772">
        <v>-175672.016559821</v>
      </c>
      <c r="C12772" t="s">
        <v>4645</v>
      </c>
    </row>
    <row r="12773" spans="1:3" x14ac:dyDescent="0.25">
      <c r="A12773">
        <v>-8094903.7475307602</v>
      </c>
      <c r="B12773">
        <v>-175672.016559821</v>
      </c>
      <c r="C12773" t="s">
        <v>4646</v>
      </c>
    </row>
    <row r="12774" spans="1:3" x14ac:dyDescent="0.25">
      <c r="A12774">
        <v>-8093969.2686538398</v>
      </c>
      <c r="B12774">
        <v>-175672.016559821</v>
      </c>
      <c r="C12774" t="s">
        <v>4647</v>
      </c>
    </row>
    <row r="12775" spans="1:3" x14ac:dyDescent="0.25">
      <c r="A12775">
        <v>-8093034.7897769203</v>
      </c>
      <c r="B12775">
        <v>-175672.016559821</v>
      </c>
      <c r="C12775" t="s">
        <v>4648</v>
      </c>
    </row>
    <row r="12776" spans="1:3" x14ac:dyDescent="0.25">
      <c r="A12776">
        <v>-8092100.3108999897</v>
      </c>
      <c r="B12776">
        <v>-175672.016559821</v>
      </c>
      <c r="C12776" t="s">
        <v>286</v>
      </c>
    </row>
    <row r="12777" spans="1:3" x14ac:dyDescent="0.25">
      <c r="A12777">
        <v>-8091165.8320230702</v>
      </c>
      <c r="B12777">
        <v>-175672.016559821</v>
      </c>
      <c r="C12777" t="s">
        <v>286</v>
      </c>
    </row>
    <row r="12778" spans="1:3" x14ac:dyDescent="0.25">
      <c r="A12778">
        <v>-8090231.3531461498</v>
      </c>
      <c r="B12778">
        <v>-175672.016559821</v>
      </c>
      <c r="C12778">
        <v>0</v>
      </c>
    </row>
    <row r="12779" spans="1:3" x14ac:dyDescent="0.25">
      <c r="A12779">
        <v>-8089296.8742692303</v>
      </c>
      <c r="B12779">
        <v>-175672.016559821</v>
      </c>
      <c r="C12779" t="s">
        <v>286</v>
      </c>
    </row>
    <row r="12780" spans="1:3" x14ac:dyDescent="0.25">
      <c r="A12780">
        <v>-8088362.3953922996</v>
      </c>
      <c r="B12780">
        <v>-175672.016559821</v>
      </c>
      <c r="C12780" t="s">
        <v>286</v>
      </c>
    </row>
    <row r="12781" spans="1:3" x14ac:dyDescent="0.25">
      <c r="A12781">
        <f>-8079952.0855 -1756</f>
        <v>-8081708.0855</v>
      </c>
      <c r="B12781" t="s">
        <v>4649</v>
      </c>
    </row>
    <row r="12782" spans="1:3" x14ac:dyDescent="0.25">
      <c r="A12782">
        <f>-8076214.1699923 -1</f>
        <v>-8076215.1699922998</v>
      </c>
      <c r="B12782" t="s">
        <v>4650</v>
      </c>
    </row>
    <row r="12783" spans="1:3" x14ac:dyDescent="0.25">
      <c r="A12783">
        <f>-8067803.8601 -1756</f>
        <v>-8069559.8601000002</v>
      </c>
      <c r="B12783" t="s">
        <v>4649</v>
      </c>
    </row>
    <row r="12784" spans="1:3" x14ac:dyDescent="0.25">
      <c r="A12784">
        <f>-8064065.9445923 -1</f>
        <v>-8064066.9445922999</v>
      </c>
      <c r="B12784" t="s">
        <v>4650</v>
      </c>
    </row>
    <row r="12785" spans="1:3" x14ac:dyDescent="0.25">
      <c r="A12785">
        <f>-8055655.6347 -1756</f>
        <v>-8057411.6347000003</v>
      </c>
      <c r="B12785" t="s">
        <v>4649</v>
      </c>
    </row>
    <row r="12786" spans="1:3" x14ac:dyDescent="0.25">
      <c r="A12786">
        <f>-8051917.7191923 -1</f>
        <v>-8051918.7191923</v>
      </c>
      <c r="B12786" t="s">
        <v>4650</v>
      </c>
    </row>
    <row r="12787" spans="1:3" x14ac:dyDescent="0.25">
      <c r="A12787">
        <f>-8043507.4093 -1756</f>
        <v>-8045263.4093000004</v>
      </c>
      <c r="B12787" t="s">
        <v>4649</v>
      </c>
    </row>
    <row r="12788" spans="1:3" x14ac:dyDescent="0.25">
      <c r="A12788">
        <f>-8039769.4937923 -1</f>
        <v>-8039770.4937923001</v>
      </c>
      <c r="B12788" t="s">
        <v>4650</v>
      </c>
    </row>
    <row r="12789" spans="1:3" x14ac:dyDescent="0.25">
      <c r="A12789">
        <f>-8031359.1839 -1756</f>
        <v>-8033115.1838999996</v>
      </c>
      <c r="B12789" t="s">
        <v>4649</v>
      </c>
    </row>
    <row r="12790" spans="1:3" x14ac:dyDescent="0.25">
      <c r="A12790">
        <f>-8027621.2683923 -1</f>
        <v>-8027622.2683923002</v>
      </c>
      <c r="B12790" t="s">
        <v>4650</v>
      </c>
    </row>
    <row r="12791" spans="1:3" x14ac:dyDescent="0.25">
      <c r="A12791">
        <f>-8019210.9585 -1756</f>
        <v>-8020966.9584999997</v>
      </c>
      <c r="B12791" t="s">
        <v>4649</v>
      </c>
    </row>
    <row r="12792" spans="1:3" x14ac:dyDescent="0.25">
      <c r="A12792">
        <f>-8015473.0429923 -1</f>
        <v>-8015474.0429923004</v>
      </c>
      <c r="B12792" t="s">
        <v>4650</v>
      </c>
    </row>
    <row r="12793" spans="1:3" x14ac:dyDescent="0.25">
      <c r="A12793">
        <v>-8132282.9026076896</v>
      </c>
      <c r="B12793">
        <v>-176606.49543660699</v>
      </c>
      <c r="C12793" t="s">
        <v>253</v>
      </c>
    </row>
    <row r="12794" spans="1:3" x14ac:dyDescent="0.25">
      <c r="A12794">
        <v>-8131348.4237307599</v>
      </c>
      <c r="B12794">
        <v>-176606.49543660699</v>
      </c>
      <c r="C12794" t="s">
        <v>253</v>
      </c>
    </row>
    <row r="12795" spans="1:3" x14ac:dyDescent="0.25">
      <c r="A12795">
        <v>-8130413.9448538404</v>
      </c>
      <c r="B12795">
        <v>-176606.49543660699</v>
      </c>
      <c r="C12795" t="s">
        <v>253</v>
      </c>
    </row>
    <row r="12796" spans="1:3" x14ac:dyDescent="0.25">
      <c r="A12796">
        <v>-8129479.46597692</v>
      </c>
      <c r="B12796">
        <v>-176606.49543660699</v>
      </c>
      <c r="C12796" t="s">
        <v>253</v>
      </c>
    </row>
    <row r="12797" spans="1:3" x14ac:dyDescent="0.25">
      <c r="A12797">
        <v>-8128544.9870999902</v>
      </c>
      <c r="B12797">
        <v>-176606.49543660699</v>
      </c>
      <c r="C12797" t="s">
        <v>253</v>
      </c>
    </row>
    <row r="12798" spans="1:3" x14ac:dyDescent="0.25">
      <c r="A12798">
        <v>-8127610.5082230698</v>
      </c>
      <c r="B12798">
        <v>-176606.49543660699</v>
      </c>
      <c r="C12798" t="s">
        <v>253</v>
      </c>
    </row>
    <row r="12799" spans="1:3" x14ac:dyDescent="0.25">
      <c r="A12799">
        <v>-8126676.0293461503</v>
      </c>
      <c r="B12799">
        <v>-176606.49543660699</v>
      </c>
      <c r="C12799" t="s">
        <v>253</v>
      </c>
    </row>
    <row r="12800" spans="1:3" x14ac:dyDescent="0.25">
      <c r="A12800">
        <v>-8125741.5504692299</v>
      </c>
      <c r="B12800">
        <v>-176606.49543660699</v>
      </c>
      <c r="C12800" t="s">
        <v>4651</v>
      </c>
    </row>
    <row r="12801" spans="1:3" x14ac:dyDescent="0.25">
      <c r="A12801">
        <v>-8124807.0715923002</v>
      </c>
      <c r="B12801">
        <v>-176606.49543660699</v>
      </c>
      <c r="C12801" t="s">
        <v>4652</v>
      </c>
    </row>
    <row r="12802" spans="1:3" x14ac:dyDescent="0.25">
      <c r="A12802">
        <v>-8123872.5927153798</v>
      </c>
      <c r="B12802">
        <v>-176606.49543660699</v>
      </c>
      <c r="C12802" t="s">
        <v>4653</v>
      </c>
    </row>
    <row r="12803" spans="1:3" x14ac:dyDescent="0.25">
      <c r="A12803">
        <v>-8122938.1138384603</v>
      </c>
      <c r="B12803">
        <v>-176606.49543660699</v>
      </c>
      <c r="C12803" t="s">
        <v>4654</v>
      </c>
    </row>
    <row r="12804" spans="1:3" x14ac:dyDescent="0.25">
      <c r="A12804">
        <v>-8122003.6349615296</v>
      </c>
      <c r="B12804">
        <v>-176606.49543660699</v>
      </c>
      <c r="C12804" t="s">
        <v>4655</v>
      </c>
    </row>
    <row r="12805" spans="1:3" x14ac:dyDescent="0.25">
      <c r="A12805">
        <v>-8121069.1560846101</v>
      </c>
      <c r="B12805">
        <v>-176606.49543660699</v>
      </c>
      <c r="C12805" t="s">
        <v>4656</v>
      </c>
    </row>
    <row r="12806" spans="1:3" x14ac:dyDescent="0.25">
      <c r="A12806">
        <v>-8120134.6772076897</v>
      </c>
      <c r="B12806">
        <v>-176606.49543660699</v>
      </c>
      <c r="C12806" t="s">
        <v>4657</v>
      </c>
    </row>
    <row r="12807" spans="1:3" x14ac:dyDescent="0.25">
      <c r="A12807">
        <v>-8119200.19833076</v>
      </c>
      <c r="B12807">
        <v>-176606.49543660699</v>
      </c>
      <c r="C12807" t="s">
        <v>4658</v>
      </c>
    </row>
    <row r="12808" spans="1:3" x14ac:dyDescent="0.25">
      <c r="A12808">
        <v>-8118265.7194538396</v>
      </c>
      <c r="B12808">
        <v>-176606.49543660699</v>
      </c>
      <c r="C12808">
        <v>1.50005822069942E-3</v>
      </c>
    </row>
    <row r="12809" spans="1:3" x14ac:dyDescent="0.25">
      <c r="A12809">
        <v>-8117331.2405769201</v>
      </c>
      <c r="B12809">
        <v>-176606.49543660699</v>
      </c>
      <c r="C12809" t="s">
        <v>4659</v>
      </c>
    </row>
    <row r="12810" spans="1:3" x14ac:dyDescent="0.25">
      <c r="A12810">
        <v>-8116396.7616999904</v>
      </c>
      <c r="B12810">
        <v>-176606.49543660699</v>
      </c>
      <c r="C12810" t="s">
        <v>4660</v>
      </c>
    </row>
    <row r="12811" spans="1:3" x14ac:dyDescent="0.25">
      <c r="A12811">
        <v>-8115462.28282307</v>
      </c>
      <c r="B12811">
        <v>-176606.49543660699</v>
      </c>
      <c r="C12811" t="s">
        <v>4661</v>
      </c>
    </row>
    <row r="12812" spans="1:3" x14ac:dyDescent="0.25">
      <c r="A12812">
        <v>-8114527.8039461495</v>
      </c>
      <c r="B12812">
        <v>-176606.49543660699</v>
      </c>
      <c r="C12812" t="s">
        <v>4662</v>
      </c>
    </row>
    <row r="12813" spans="1:3" x14ac:dyDescent="0.25">
      <c r="A12813">
        <v>-8113593.32506923</v>
      </c>
      <c r="B12813">
        <v>-176606.49543660699</v>
      </c>
      <c r="C12813" t="s">
        <v>4663</v>
      </c>
    </row>
    <row r="12814" spans="1:3" x14ac:dyDescent="0.25">
      <c r="A12814">
        <v>-8112658.8461923003</v>
      </c>
      <c r="B12814">
        <v>-176606.49543660699</v>
      </c>
      <c r="C12814" t="s">
        <v>4664</v>
      </c>
    </row>
    <row r="12815" spans="1:3" x14ac:dyDescent="0.25">
      <c r="A12815">
        <v>-8111724.3673153799</v>
      </c>
      <c r="B12815">
        <v>-176606.49543660699</v>
      </c>
      <c r="C12815" t="s">
        <v>4665</v>
      </c>
    </row>
    <row r="12816" spans="1:3" x14ac:dyDescent="0.25">
      <c r="A12816">
        <v>-8110789.8884384604</v>
      </c>
      <c r="B12816">
        <v>-176606.49543660699</v>
      </c>
      <c r="C12816" t="s">
        <v>4666</v>
      </c>
    </row>
    <row r="12817" spans="1:3" x14ac:dyDescent="0.25">
      <c r="A12817">
        <v>-8109855.4095615298</v>
      </c>
      <c r="B12817">
        <v>-176606.49543660699</v>
      </c>
      <c r="C12817" t="s">
        <v>4667</v>
      </c>
    </row>
    <row r="12818" spans="1:3" x14ac:dyDescent="0.25">
      <c r="A12818">
        <v>-8108920.9306846103</v>
      </c>
      <c r="B12818">
        <v>-176606.49543660699</v>
      </c>
      <c r="C12818" t="s">
        <v>4668</v>
      </c>
    </row>
    <row r="12819" spans="1:3" x14ac:dyDescent="0.25">
      <c r="A12819">
        <v>-8107986.4518076899</v>
      </c>
      <c r="B12819">
        <v>-176606.49543660699</v>
      </c>
      <c r="C12819" t="s">
        <v>4669</v>
      </c>
    </row>
    <row r="12820" spans="1:3" x14ac:dyDescent="0.25">
      <c r="A12820">
        <v>-8107051.9729307601</v>
      </c>
      <c r="B12820">
        <v>-176606.49543660699</v>
      </c>
      <c r="C12820" t="s">
        <v>4670</v>
      </c>
    </row>
    <row r="12821" spans="1:3" x14ac:dyDescent="0.25">
      <c r="A12821">
        <v>-8106117.4940538397</v>
      </c>
      <c r="B12821">
        <v>-176606.49543660699</v>
      </c>
      <c r="C12821" t="s">
        <v>4671</v>
      </c>
    </row>
    <row r="12822" spans="1:3" x14ac:dyDescent="0.25">
      <c r="A12822">
        <v>-8105183.0151769202</v>
      </c>
      <c r="B12822">
        <v>-176606.49543660699</v>
      </c>
      <c r="C12822" t="s">
        <v>4672</v>
      </c>
    </row>
    <row r="12823" spans="1:3" x14ac:dyDescent="0.25">
      <c r="A12823">
        <v>-8104248.5362999896</v>
      </c>
      <c r="B12823">
        <v>-176606.49543660699</v>
      </c>
      <c r="C12823">
        <v>6.5258547663688604E-2</v>
      </c>
    </row>
    <row r="12824" spans="1:3" x14ac:dyDescent="0.25">
      <c r="A12824">
        <v>-8103314.0574230701</v>
      </c>
      <c r="B12824">
        <v>-176606.49543660699</v>
      </c>
      <c r="C12824" t="s">
        <v>4673</v>
      </c>
    </row>
    <row r="12825" spans="1:3" x14ac:dyDescent="0.25">
      <c r="A12825">
        <v>-8102379.5785461497</v>
      </c>
      <c r="B12825">
        <v>-176606.49543660699</v>
      </c>
      <c r="C12825" t="s">
        <v>4674</v>
      </c>
    </row>
    <row r="12826" spans="1:3" x14ac:dyDescent="0.25">
      <c r="A12826">
        <v>-8101445.0996692302</v>
      </c>
      <c r="B12826">
        <v>-176606.49543660699</v>
      </c>
      <c r="C12826">
        <v>8.9030213654041193E-2</v>
      </c>
    </row>
    <row r="12827" spans="1:3" x14ac:dyDescent="0.25">
      <c r="A12827">
        <v>-8100510.6207923004</v>
      </c>
      <c r="B12827">
        <v>-176606.49543660699</v>
      </c>
      <c r="C12827" t="s">
        <v>4675</v>
      </c>
    </row>
    <row r="12828" spans="1:3" x14ac:dyDescent="0.25">
      <c r="A12828">
        <v>-8099576.14191538</v>
      </c>
      <c r="B12828">
        <v>-176606.49543660699</v>
      </c>
      <c r="C12828" t="s">
        <v>4676</v>
      </c>
    </row>
    <row r="12829" spans="1:3" x14ac:dyDescent="0.25">
      <c r="A12829">
        <v>-8098641.6630384596</v>
      </c>
      <c r="B12829">
        <v>-176606.49543660699</v>
      </c>
      <c r="C12829" t="s">
        <v>4677</v>
      </c>
    </row>
    <row r="12830" spans="1:3" x14ac:dyDescent="0.25">
      <c r="A12830">
        <v>-8097707.1841615299</v>
      </c>
      <c r="B12830">
        <v>-176606.49543660699</v>
      </c>
      <c r="C12830" t="s">
        <v>4678</v>
      </c>
    </row>
    <row r="12831" spans="1:3" x14ac:dyDescent="0.25">
      <c r="A12831">
        <v>-8096772.7052846104</v>
      </c>
      <c r="B12831">
        <v>-176606.49543660699</v>
      </c>
      <c r="C12831" t="s">
        <v>4679</v>
      </c>
    </row>
    <row r="12832" spans="1:3" x14ac:dyDescent="0.25">
      <c r="A12832">
        <v>-8095838.22640769</v>
      </c>
      <c r="B12832">
        <v>-176606.49543660699</v>
      </c>
      <c r="C12832" t="s">
        <v>4680</v>
      </c>
    </row>
    <row r="12833" spans="1:3" x14ac:dyDescent="0.25">
      <c r="A12833">
        <v>-8094903.7475307602</v>
      </c>
      <c r="B12833">
        <v>-176606.49543660699</v>
      </c>
      <c r="C12833" t="s">
        <v>4681</v>
      </c>
    </row>
    <row r="12834" spans="1:3" x14ac:dyDescent="0.25">
      <c r="A12834">
        <v>-8093969.2686538398</v>
      </c>
      <c r="B12834">
        <v>-176606.49543660699</v>
      </c>
      <c r="C12834" t="s">
        <v>4682</v>
      </c>
    </row>
    <row r="12835" spans="1:3" x14ac:dyDescent="0.25">
      <c r="A12835">
        <v>-8093034.7897769203</v>
      </c>
      <c r="B12835">
        <v>-176606.49543660699</v>
      </c>
      <c r="C12835" t="s">
        <v>253</v>
      </c>
    </row>
    <row r="12836" spans="1:3" x14ac:dyDescent="0.25">
      <c r="A12836">
        <v>-8092100.3108999897</v>
      </c>
      <c r="B12836">
        <v>-176606.49543660699</v>
      </c>
      <c r="C12836" t="s">
        <v>253</v>
      </c>
    </row>
    <row r="12837" spans="1:3" x14ac:dyDescent="0.25">
      <c r="A12837">
        <v>-8091165.8320230702</v>
      </c>
      <c r="B12837">
        <v>-176606.49543660699</v>
      </c>
      <c r="C12837" t="s">
        <v>253</v>
      </c>
    </row>
    <row r="12838" spans="1:3" x14ac:dyDescent="0.25">
      <c r="A12838">
        <v>-8090231.3531461498</v>
      </c>
      <c r="B12838">
        <v>-176606.49543660699</v>
      </c>
      <c r="C12838">
        <v>0</v>
      </c>
    </row>
    <row r="12839" spans="1:3" x14ac:dyDescent="0.25">
      <c r="A12839">
        <v>-8089296.8742692303</v>
      </c>
      <c r="B12839">
        <v>-176606.49543660699</v>
      </c>
      <c r="C12839" t="s">
        <v>253</v>
      </c>
    </row>
    <row r="12840" spans="1:3" x14ac:dyDescent="0.25">
      <c r="A12840">
        <f>-8088362.3953923 -1</f>
        <v>-8088363.3953922996</v>
      </c>
      <c r="B12840" t="s">
        <v>4683</v>
      </c>
    </row>
    <row r="12841" spans="1:3" x14ac:dyDescent="0.25">
      <c r="A12841">
        <f>-8079952.0855 -1766</f>
        <v>-8081718.0855</v>
      </c>
      <c r="B12841" t="s">
        <v>4684</v>
      </c>
    </row>
    <row r="12842" spans="1:3" x14ac:dyDescent="0.25">
      <c r="A12842">
        <f>-8076214.1699923 -1</f>
        <v>-8076215.1699922998</v>
      </c>
      <c r="B12842" t="s">
        <v>4683</v>
      </c>
    </row>
    <row r="12843" spans="1:3" x14ac:dyDescent="0.25">
      <c r="A12843">
        <f>-8067803.8601 -1766</f>
        <v>-8069569.8601000002</v>
      </c>
      <c r="B12843" t="s">
        <v>4684</v>
      </c>
    </row>
    <row r="12844" spans="1:3" x14ac:dyDescent="0.25">
      <c r="A12844">
        <f>-8064065.9445923 -1</f>
        <v>-8064066.9445922999</v>
      </c>
      <c r="B12844" t="s">
        <v>4683</v>
      </c>
    </row>
    <row r="12845" spans="1:3" x14ac:dyDescent="0.25">
      <c r="A12845">
        <f>-8055655.6347 -1766</f>
        <v>-8057421.6347000003</v>
      </c>
      <c r="B12845" t="s">
        <v>4684</v>
      </c>
    </row>
    <row r="12846" spans="1:3" x14ac:dyDescent="0.25">
      <c r="A12846">
        <f>-8051917.7191923 -1</f>
        <v>-8051918.7191923</v>
      </c>
      <c r="B12846" t="s">
        <v>4683</v>
      </c>
    </row>
    <row r="12847" spans="1:3" x14ac:dyDescent="0.25">
      <c r="A12847">
        <f>-8043507.4093 -1766</f>
        <v>-8045273.4093000004</v>
      </c>
      <c r="B12847" t="s">
        <v>4684</v>
      </c>
    </row>
    <row r="12848" spans="1:3" x14ac:dyDescent="0.25">
      <c r="A12848">
        <f>-8039769.4937923 -1</f>
        <v>-8039770.4937923001</v>
      </c>
      <c r="B12848" t="s">
        <v>4683</v>
      </c>
    </row>
    <row r="12849" spans="1:3" x14ac:dyDescent="0.25">
      <c r="A12849">
        <f>-8031359.1839 -1766</f>
        <v>-8033125.1838999996</v>
      </c>
      <c r="B12849" t="s">
        <v>4684</v>
      </c>
    </row>
    <row r="12850" spans="1:3" x14ac:dyDescent="0.25">
      <c r="A12850">
        <f>-8027621.2683923 -1</f>
        <v>-8027622.2683923002</v>
      </c>
      <c r="B12850" t="s">
        <v>4683</v>
      </c>
    </row>
    <row r="12851" spans="1:3" x14ac:dyDescent="0.25">
      <c r="A12851">
        <f>-8019210.9585 -1766</f>
        <v>-8020976.9584999997</v>
      </c>
      <c r="B12851" t="s">
        <v>4684</v>
      </c>
    </row>
    <row r="12852" spans="1:3" x14ac:dyDescent="0.25">
      <c r="A12852">
        <f>-8015473.0429923 -1</f>
        <v>-8015474.0429923004</v>
      </c>
      <c r="B12852" t="s">
        <v>4683</v>
      </c>
    </row>
    <row r="12853" spans="1:3" x14ac:dyDescent="0.25">
      <c r="A12853">
        <v>-8131348.4237307599</v>
      </c>
      <c r="B12853">
        <v>-177540.97431339201</v>
      </c>
      <c r="C12853" t="s">
        <v>286</v>
      </c>
    </row>
    <row r="12854" spans="1:3" x14ac:dyDescent="0.25">
      <c r="A12854">
        <v>-8130413.9448538404</v>
      </c>
      <c r="B12854">
        <v>-177540.97431339201</v>
      </c>
      <c r="C12854" t="s">
        <v>286</v>
      </c>
    </row>
    <row r="12855" spans="1:3" x14ac:dyDescent="0.25">
      <c r="A12855">
        <v>-8129479.46597692</v>
      </c>
      <c r="B12855">
        <v>-177540.97431339201</v>
      </c>
      <c r="C12855" t="s">
        <v>286</v>
      </c>
    </row>
    <row r="12856" spans="1:3" x14ac:dyDescent="0.25">
      <c r="A12856">
        <v>-8128544.9870999902</v>
      </c>
      <c r="B12856">
        <v>-177540.97431339201</v>
      </c>
      <c r="C12856" t="s">
        <v>286</v>
      </c>
    </row>
    <row r="12857" spans="1:3" x14ac:dyDescent="0.25">
      <c r="A12857">
        <v>-8127610.5082230698</v>
      </c>
      <c r="B12857">
        <v>-177540.97431339201</v>
      </c>
      <c r="C12857" t="s">
        <v>286</v>
      </c>
    </row>
    <row r="12858" spans="1:3" x14ac:dyDescent="0.25">
      <c r="A12858">
        <v>-8126676.0293461503</v>
      </c>
      <c r="B12858">
        <v>-177540.97431339201</v>
      </c>
      <c r="C12858" t="s">
        <v>286</v>
      </c>
    </row>
    <row r="12859" spans="1:3" x14ac:dyDescent="0.25">
      <c r="A12859">
        <v>-8125741.5504692299</v>
      </c>
      <c r="B12859">
        <v>-177540.97431339201</v>
      </c>
      <c r="C12859" t="s">
        <v>4685</v>
      </c>
    </row>
    <row r="12860" spans="1:3" x14ac:dyDescent="0.25">
      <c r="A12860">
        <v>-8124807.0715923002</v>
      </c>
      <c r="B12860">
        <v>-177540.97431339201</v>
      </c>
      <c r="C12860" t="s">
        <v>4686</v>
      </c>
    </row>
    <row r="12861" spans="1:3" x14ac:dyDescent="0.25">
      <c r="A12861">
        <v>-8123872.5927153798</v>
      </c>
      <c r="B12861">
        <v>-177540.97431339201</v>
      </c>
      <c r="C12861" t="s">
        <v>4687</v>
      </c>
    </row>
    <row r="12862" spans="1:3" x14ac:dyDescent="0.25">
      <c r="A12862">
        <v>-8122938.1138384603</v>
      </c>
      <c r="B12862">
        <v>-177540.97431339201</v>
      </c>
      <c r="C12862" t="s">
        <v>4688</v>
      </c>
    </row>
    <row r="12863" spans="1:3" x14ac:dyDescent="0.25">
      <c r="A12863">
        <v>-8122003.6349615296</v>
      </c>
      <c r="B12863">
        <v>-177540.97431339201</v>
      </c>
      <c r="C12863" t="s">
        <v>4689</v>
      </c>
    </row>
    <row r="12864" spans="1:3" x14ac:dyDescent="0.25">
      <c r="A12864">
        <v>-8121069.1560846101</v>
      </c>
      <c r="B12864">
        <v>-177540.97431339201</v>
      </c>
      <c r="C12864" t="s">
        <v>4690</v>
      </c>
    </row>
    <row r="12865" spans="1:3" x14ac:dyDescent="0.25">
      <c r="A12865">
        <v>-8120134.6772076897</v>
      </c>
      <c r="B12865">
        <v>-177540.97431339201</v>
      </c>
      <c r="C12865" t="s">
        <v>4691</v>
      </c>
    </row>
    <row r="12866" spans="1:3" x14ac:dyDescent="0.25">
      <c r="A12866">
        <v>-8119200.19833076</v>
      </c>
      <c r="B12866">
        <v>-177540.97431339201</v>
      </c>
      <c r="C12866" t="s">
        <v>4692</v>
      </c>
    </row>
    <row r="12867" spans="1:3" x14ac:dyDescent="0.25">
      <c r="A12867">
        <v>-8118265.7194538396</v>
      </c>
      <c r="B12867">
        <v>-177540.97431339201</v>
      </c>
      <c r="C12867">
        <v>1.49964320007711E-3</v>
      </c>
    </row>
    <row r="12868" spans="1:3" x14ac:dyDescent="0.25">
      <c r="A12868">
        <v>-8117331.2405769201</v>
      </c>
      <c r="B12868">
        <v>-177540.97431339201</v>
      </c>
      <c r="C12868" t="s">
        <v>4693</v>
      </c>
    </row>
    <row r="12869" spans="1:3" x14ac:dyDescent="0.25">
      <c r="A12869">
        <v>-8116396.7616999904</v>
      </c>
      <c r="B12869">
        <v>-177540.97431339201</v>
      </c>
      <c r="C12869" t="s">
        <v>4694</v>
      </c>
    </row>
    <row r="12870" spans="1:3" x14ac:dyDescent="0.25">
      <c r="A12870">
        <v>-8115462.28282307</v>
      </c>
      <c r="B12870">
        <v>-177540.97431339201</v>
      </c>
      <c r="C12870" t="s">
        <v>4695</v>
      </c>
    </row>
    <row r="12871" spans="1:3" x14ac:dyDescent="0.25">
      <c r="A12871">
        <v>-8114527.8039461495</v>
      </c>
      <c r="B12871">
        <v>-177540.97431339201</v>
      </c>
      <c r="C12871" t="s">
        <v>4696</v>
      </c>
    </row>
    <row r="12872" spans="1:3" x14ac:dyDescent="0.25">
      <c r="A12872">
        <v>-8113593.32506923</v>
      </c>
      <c r="B12872">
        <v>-177540.97431339201</v>
      </c>
      <c r="C12872" t="s">
        <v>4697</v>
      </c>
    </row>
    <row r="12873" spans="1:3" x14ac:dyDescent="0.25">
      <c r="A12873">
        <v>-8112658.8461923003</v>
      </c>
      <c r="B12873">
        <v>-177540.97431339201</v>
      </c>
      <c r="C12873" t="s">
        <v>4698</v>
      </c>
    </row>
    <row r="12874" spans="1:3" x14ac:dyDescent="0.25">
      <c r="A12874">
        <v>-8111724.3673153799</v>
      </c>
      <c r="B12874">
        <v>-177540.97431339201</v>
      </c>
      <c r="C12874" t="s">
        <v>4699</v>
      </c>
    </row>
    <row r="12875" spans="1:3" x14ac:dyDescent="0.25">
      <c r="A12875">
        <v>-8110789.8884384604</v>
      </c>
      <c r="B12875">
        <v>-177540.97431339201</v>
      </c>
      <c r="C12875" t="s">
        <v>4700</v>
      </c>
    </row>
    <row r="12876" spans="1:3" x14ac:dyDescent="0.25">
      <c r="A12876">
        <v>-8109855.4095615298</v>
      </c>
      <c r="B12876">
        <v>-177540.97431339201</v>
      </c>
      <c r="C12876" t="s">
        <v>4701</v>
      </c>
    </row>
    <row r="12877" spans="1:3" x14ac:dyDescent="0.25">
      <c r="A12877">
        <v>-8108920.9306846103</v>
      </c>
      <c r="B12877">
        <v>-177540.97431339201</v>
      </c>
      <c r="C12877" t="s">
        <v>4702</v>
      </c>
    </row>
    <row r="12878" spans="1:3" x14ac:dyDescent="0.25">
      <c r="A12878">
        <v>-8107986.4518076899</v>
      </c>
      <c r="B12878">
        <v>-177540.97431339201</v>
      </c>
      <c r="C12878" t="s">
        <v>4703</v>
      </c>
    </row>
    <row r="12879" spans="1:3" x14ac:dyDescent="0.25">
      <c r="A12879">
        <v>-8107051.9729307601</v>
      </c>
      <c r="B12879">
        <v>-177540.97431339201</v>
      </c>
      <c r="C12879" t="s">
        <v>4704</v>
      </c>
    </row>
    <row r="12880" spans="1:3" x14ac:dyDescent="0.25">
      <c r="A12880">
        <v>-8106117.4940538397</v>
      </c>
      <c r="B12880">
        <v>-177540.97431339201</v>
      </c>
      <c r="C12880" t="s">
        <v>4705</v>
      </c>
    </row>
    <row r="12881" spans="1:3" x14ac:dyDescent="0.25">
      <c r="A12881">
        <v>-8105183.0151769202</v>
      </c>
      <c r="B12881">
        <v>-177540.97431339201</v>
      </c>
      <c r="C12881" t="s">
        <v>4706</v>
      </c>
    </row>
    <row r="12882" spans="1:3" x14ac:dyDescent="0.25">
      <c r="A12882">
        <v>-8104248.5362999896</v>
      </c>
      <c r="B12882">
        <v>-177540.97431339201</v>
      </c>
      <c r="C12882">
        <v>6.9601319730281802E-2</v>
      </c>
    </row>
    <row r="12883" spans="1:3" x14ac:dyDescent="0.25">
      <c r="A12883">
        <v>-8103314.0574230701</v>
      </c>
      <c r="B12883">
        <v>-177540.97431339201</v>
      </c>
      <c r="C12883" t="s">
        <v>4707</v>
      </c>
    </row>
    <row r="12884" spans="1:3" x14ac:dyDescent="0.25">
      <c r="A12884">
        <v>-8102379.5785461497</v>
      </c>
      <c r="B12884">
        <v>-177540.97431339201</v>
      </c>
      <c r="C12884" t="s">
        <v>4708</v>
      </c>
    </row>
    <row r="12885" spans="1:3" x14ac:dyDescent="0.25">
      <c r="A12885">
        <v>-8101445.0996692302</v>
      </c>
      <c r="B12885">
        <v>-177540.97431339201</v>
      </c>
      <c r="C12885">
        <v>8.9947871863841997E-2</v>
      </c>
    </row>
    <row r="12886" spans="1:3" x14ac:dyDescent="0.25">
      <c r="A12886">
        <v>-8100510.6207923004</v>
      </c>
      <c r="B12886">
        <v>-177540.97431339201</v>
      </c>
      <c r="C12886" t="s">
        <v>4709</v>
      </c>
    </row>
    <row r="12887" spans="1:3" x14ac:dyDescent="0.25">
      <c r="A12887">
        <v>-8099576.14191538</v>
      </c>
      <c r="B12887">
        <v>-177540.97431339201</v>
      </c>
      <c r="C12887" t="s">
        <v>4710</v>
      </c>
    </row>
    <row r="12888" spans="1:3" x14ac:dyDescent="0.25">
      <c r="A12888">
        <v>-8098641.6630384596</v>
      </c>
      <c r="B12888">
        <v>-177540.97431339201</v>
      </c>
      <c r="C12888" t="s">
        <v>4711</v>
      </c>
    </row>
    <row r="12889" spans="1:3" x14ac:dyDescent="0.25">
      <c r="A12889">
        <v>-8097707.1841615299</v>
      </c>
      <c r="B12889">
        <v>-177540.97431339201</v>
      </c>
      <c r="C12889" t="s">
        <v>4712</v>
      </c>
    </row>
    <row r="12890" spans="1:3" x14ac:dyDescent="0.25">
      <c r="A12890">
        <v>-8096772.7052846104</v>
      </c>
      <c r="B12890">
        <v>-177540.97431339201</v>
      </c>
      <c r="C12890" t="s">
        <v>4713</v>
      </c>
    </row>
    <row r="12891" spans="1:3" x14ac:dyDescent="0.25">
      <c r="A12891">
        <v>-8095838.22640769</v>
      </c>
      <c r="B12891">
        <v>-177540.97431339201</v>
      </c>
      <c r="C12891" t="s">
        <v>4714</v>
      </c>
    </row>
    <row r="12892" spans="1:3" x14ac:dyDescent="0.25">
      <c r="A12892">
        <v>-8094903.7475307602</v>
      </c>
      <c r="B12892">
        <v>-177540.97431339201</v>
      </c>
      <c r="C12892" t="s">
        <v>4715</v>
      </c>
    </row>
    <row r="12893" spans="1:3" x14ac:dyDescent="0.25">
      <c r="A12893">
        <v>-8093969.2686538398</v>
      </c>
      <c r="B12893">
        <v>-177540.97431339201</v>
      </c>
      <c r="C12893" t="s">
        <v>286</v>
      </c>
    </row>
    <row r="12894" spans="1:3" x14ac:dyDescent="0.25">
      <c r="A12894">
        <v>-8093034.7897769203</v>
      </c>
      <c r="B12894">
        <v>-177540.97431339201</v>
      </c>
      <c r="C12894" t="s">
        <v>286</v>
      </c>
    </row>
    <row r="12895" spans="1:3" x14ac:dyDescent="0.25">
      <c r="A12895">
        <v>-8092100.3108999897</v>
      </c>
      <c r="B12895">
        <v>-177540.97431339201</v>
      </c>
      <c r="C12895" t="s">
        <v>286</v>
      </c>
    </row>
    <row r="12896" spans="1:3" x14ac:dyDescent="0.25">
      <c r="A12896">
        <v>-8091165.8320230702</v>
      </c>
      <c r="B12896">
        <v>-177540.97431339201</v>
      </c>
      <c r="C12896" t="s">
        <v>286</v>
      </c>
    </row>
    <row r="12897" spans="1:3" x14ac:dyDescent="0.25">
      <c r="A12897">
        <v>-8090231.3531461498</v>
      </c>
      <c r="B12897">
        <v>-177540.97431339201</v>
      </c>
      <c r="C12897">
        <v>0</v>
      </c>
    </row>
    <row r="12898" spans="1:3" x14ac:dyDescent="0.25">
      <c r="A12898">
        <v>-8089296.8742692303</v>
      </c>
      <c r="B12898">
        <v>-177540.97431339201</v>
      </c>
      <c r="C12898" t="s">
        <v>286</v>
      </c>
    </row>
    <row r="12899" spans="1:3" x14ac:dyDescent="0.25">
      <c r="A12899">
        <f>-8088362.3953923 -1</f>
        <v>-8088363.3953922996</v>
      </c>
      <c r="B12899" t="s">
        <v>4716</v>
      </c>
    </row>
    <row r="12900" spans="1:3" x14ac:dyDescent="0.25">
      <c r="A12900">
        <f>-8079952.0855 -1775</f>
        <v>-8081727.0855</v>
      </c>
      <c r="B12900" t="s">
        <v>4717</v>
      </c>
    </row>
    <row r="12901" spans="1:3" x14ac:dyDescent="0.25">
      <c r="A12901">
        <f>-8076214.1699923 -1</f>
        <v>-8076215.1699922998</v>
      </c>
      <c r="B12901" t="s">
        <v>4716</v>
      </c>
    </row>
    <row r="12902" spans="1:3" x14ac:dyDescent="0.25">
      <c r="A12902">
        <f>-8067803.8601 -1775</f>
        <v>-8069578.8601000002</v>
      </c>
      <c r="B12902" t="s">
        <v>4717</v>
      </c>
    </row>
    <row r="12903" spans="1:3" x14ac:dyDescent="0.25">
      <c r="A12903">
        <f>-8064065.9445923 -1</f>
        <v>-8064066.9445922999</v>
      </c>
      <c r="B12903" t="s">
        <v>4716</v>
      </c>
    </row>
    <row r="12904" spans="1:3" x14ac:dyDescent="0.25">
      <c r="A12904">
        <f>-8055655.6347 -1775</f>
        <v>-8057430.6347000003</v>
      </c>
      <c r="B12904" t="s">
        <v>4717</v>
      </c>
    </row>
    <row r="12905" spans="1:3" x14ac:dyDescent="0.25">
      <c r="A12905">
        <f>-8051917.7191923 -1</f>
        <v>-8051918.7191923</v>
      </c>
      <c r="B12905" t="s">
        <v>4716</v>
      </c>
    </row>
    <row r="12906" spans="1:3" x14ac:dyDescent="0.25">
      <c r="A12906">
        <f>-8043507.4093 -1775</f>
        <v>-8045282.4093000004</v>
      </c>
      <c r="B12906" t="s">
        <v>4717</v>
      </c>
    </row>
    <row r="12907" spans="1:3" x14ac:dyDescent="0.25">
      <c r="A12907">
        <f>-8039769.4937923 -1</f>
        <v>-8039770.4937923001</v>
      </c>
      <c r="B12907" t="s">
        <v>4716</v>
      </c>
    </row>
    <row r="12908" spans="1:3" x14ac:dyDescent="0.25">
      <c r="A12908">
        <f>-8031359.1839 -1775</f>
        <v>-8033134.1838999996</v>
      </c>
      <c r="B12908" t="s">
        <v>4717</v>
      </c>
    </row>
    <row r="12909" spans="1:3" x14ac:dyDescent="0.25">
      <c r="A12909">
        <f>-8027621.2683923 -1</f>
        <v>-8027622.2683923002</v>
      </c>
      <c r="B12909" t="s">
        <v>4716</v>
      </c>
    </row>
    <row r="12910" spans="1:3" x14ac:dyDescent="0.25">
      <c r="A12910">
        <f>-8019210.9585 -1775</f>
        <v>-8020985.9584999997</v>
      </c>
      <c r="B12910" t="s">
        <v>4717</v>
      </c>
    </row>
    <row r="12911" spans="1:3" x14ac:dyDescent="0.25">
      <c r="A12911">
        <f>-8015473.0429923 -1</f>
        <v>-8015474.0429923004</v>
      </c>
      <c r="B12911" t="s">
        <v>4716</v>
      </c>
    </row>
    <row r="12912" spans="1:3" x14ac:dyDescent="0.25">
      <c r="A12912">
        <v>-8131348.4237307599</v>
      </c>
      <c r="B12912">
        <v>-178475.453190178</v>
      </c>
      <c r="C12912" t="s">
        <v>111</v>
      </c>
    </row>
    <row r="12913" spans="1:3" x14ac:dyDescent="0.25">
      <c r="A12913">
        <v>-8130413.9448538404</v>
      </c>
      <c r="B12913">
        <v>-178475.453190178</v>
      </c>
      <c r="C12913" t="s">
        <v>111</v>
      </c>
    </row>
    <row r="12914" spans="1:3" x14ac:dyDescent="0.25">
      <c r="A12914">
        <v>-8129479.46597692</v>
      </c>
      <c r="B12914">
        <v>-178475.453190178</v>
      </c>
      <c r="C12914" t="s">
        <v>111</v>
      </c>
    </row>
    <row r="12915" spans="1:3" x14ac:dyDescent="0.25">
      <c r="A12915">
        <v>-8128544.9870999902</v>
      </c>
      <c r="B12915">
        <v>-178475.453190178</v>
      </c>
      <c r="C12915" t="s">
        <v>111</v>
      </c>
    </row>
    <row r="12916" spans="1:3" x14ac:dyDescent="0.25">
      <c r="A12916">
        <v>-8127610.5082230698</v>
      </c>
      <c r="B12916">
        <v>-178475.453190178</v>
      </c>
      <c r="C12916" t="s">
        <v>111</v>
      </c>
    </row>
    <row r="12917" spans="1:3" x14ac:dyDescent="0.25">
      <c r="A12917">
        <v>-8126676.0293461503</v>
      </c>
      <c r="B12917">
        <v>-178475.453190178</v>
      </c>
      <c r="C12917" t="s">
        <v>111</v>
      </c>
    </row>
    <row r="12918" spans="1:3" x14ac:dyDescent="0.25">
      <c r="A12918">
        <v>-8125741.5504692299</v>
      </c>
      <c r="B12918">
        <v>-178475.453190178</v>
      </c>
      <c r="C12918" t="s">
        <v>4718</v>
      </c>
    </row>
    <row r="12919" spans="1:3" x14ac:dyDescent="0.25">
      <c r="A12919">
        <v>-8124807.0715923002</v>
      </c>
      <c r="B12919">
        <v>-178475.453190178</v>
      </c>
      <c r="C12919" t="s">
        <v>4719</v>
      </c>
    </row>
    <row r="12920" spans="1:3" x14ac:dyDescent="0.25">
      <c r="A12920">
        <v>-8123872.5927153798</v>
      </c>
      <c r="B12920">
        <v>-178475.453190178</v>
      </c>
      <c r="C12920" t="s">
        <v>4720</v>
      </c>
    </row>
    <row r="12921" spans="1:3" x14ac:dyDescent="0.25">
      <c r="A12921">
        <v>-8122938.1138384603</v>
      </c>
      <c r="B12921">
        <v>-178475.453190178</v>
      </c>
      <c r="C12921" t="s">
        <v>4721</v>
      </c>
    </row>
    <row r="12922" spans="1:3" x14ac:dyDescent="0.25">
      <c r="A12922">
        <v>-8122003.6349615296</v>
      </c>
      <c r="B12922">
        <v>-178475.453190178</v>
      </c>
      <c r="C12922" t="s">
        <v>4722</v>
      </c>
    </row>
    <row r="12923" spans="1:3" x14ac:dyDescent="0.25">
      <c r="A12923">
        <v>-8121069.1560846101</v>
      </c>
      <c r="B12923">
        <v>-178475.453190178</v>
      </c>
      <c r="C12923" t="s">
        <v>4723</v>
      </c>
    </row>
    <row r="12924" spans="1:3" x14ac:dyDescent="0.25">
      <c r="A12924">
        <v>-8120134.6772076897</v>
      </c>
      <c r="B12924">
        <v>-178475.453190178</v>
      </c>
      <c r="C12924" t="s">
        <v>4724</v>
      </c>
    </row>
    <row r="12925" spans="1:3" x14ac:dyDescent="0.25">
      <c r="A12925">
        <v>-8119200.19833076</v>
      </c>
      <c r="B12925">
        <v>-178475.453190178</v>
      </c>
      <c r="C12925" t="s">
        <v>4725</v>
      </c>
    </row>
    <row r="12926" spans="1:3" x14ac:dyDescent="0.25">
      <c r="A12926">
        <v>-8118265.7194538396</v>
      </c>
      <c r="B12926">
        <v>-178475.453190178</v>
      </c>
      <c r="C12926">
        <v>1.66129495482891E-3</v>
      </c>
    </row>
    <row r="12927" spans="1:3" x14ac:dyDescent="0.25">
      <c r="A12927">
        <v>-8117331.2405769201</v>
      </c>
      <c r="B12927">
        <v>-178475.453190178</v>
      </c>
      <c r="C12927" t="s">
        <v>4726</v>
      </c>
    </row>
    <row r="12928" spans="1:3" x14ac:dyDescent="0.25">
      <c r="A12928">
        <v>-8116396.7616999904</v>
      </c>
      <c r="B12928">
        <v>-178475.453190178</v>
      </c>
      <c r="C12928" t="s">
        <v>4727</v>
      </c>
    </row>
    <row r="12929" spans="1:3" x14ac:dyDescent="0.25">
      <c r="A12929">
        <v>-8115462.28282307</v>
      </c>
      <c r="B12929">
        <v>-178475.453190178</v>
      </c>
      <c r="C12929" t="s">
        <v>4728</v>
      </c>
    </row>
    <row r="12930" spans="1:3" x14ac:dyDescent="0.25">
      <c r="A12930">
        <v>-8114527.8039461495</v>
      </c>
      <c r="B12930">
        <v>-178475.453190178</v>
      </c>
      <c r="C12930" t="s">
        <v>4729</v>
      </c>
    </row>
    <row r="12931" spans="1:3" x14ac:dyDescent="0.25">
      <c r="A12931">
        <v>-8113593.32506923</v>
      </c>
      <c r="B12931">
        <v>-178475.453190178</v>
      </c>
      <c r="C12931" t="s">
        <v>4730</v>
      </c>
    </row>
    <row r="12932" spans="1:3" x14ac:dyDescent="0.25">
      <c r="A12932">
        <v>-8112658.8461923003</v>
      </c>
      <c r="B12932">
        <v>-178475.453190178</v>
      </c>
      <c r="C12932" t="s">
        <v>4731</v>
      </c>
    </row>
    <row r="12933" spans="1:3" x14ac:dyDescent="0.25">
      <c r="A12933">
        <v>-8111724.3673153799</v>
      </c>
      <c r="B12933">
        <v>-178475.453190178</v>
      </c>
      <c r="C12933" t="s">
        <v>4732</v>
      </c>
    </row>
    <row r="12934" spans="1:3" x14ac:dyDescent="0.25">
      <c r="A12934">
        <v>-8110789.8884384604</v>
      </c>
      <c r="B12934">
        <v>-178475.453190178</v>
      </c>
      <c r="C12934" t="s">
        <v>4733</v>
      </c>
    </row>
    <row r="12935" spans="1:3" x14ac:dyDescent="0.25">
      <c r="A12935">
        <v>-8109855.4095615298</v>
      </c>
      <c r="B12935">
        <v>-178475.453190178</v>
      </c>
      <c r="C12935" t="s">
        <v>4734</v>
      </c>
    </row>
    <row r="12936" spans="1:3" x14ac:dyDescent="0.25">
      <c r="A12936">
        <v>-8108920.9306846103</v>
      </c>
      <c r="B12936">
        <v>-178475.453190178</v>
      </c>
      <c r="C12936" t="s">
        <v>4735</v>
      </c>
    </row>
    <row r="12937" spans="1:3" x14ac:dyDescent="0.25">
      <c r="A12937">
        <v>-8107986.4518076899</v>
      </c>
      <c r="B12937">
        <v>-178475.453190178</v>
      </c>
      <c r="C12937" t="s">
        <v>4736</v>
      </c>
    </row>
    <row r="12938" spans="1:3" x14ac:dyDescent="0.25">
      <c r="A12938">
        <v>-8107051.9729307601</v>
      </c>
      <c r="B12938">
        <v>-178475.453190178</v>
      </c>
      <c r="C12938" t="s">
        <v>4737</v>
      </c>
    </row>
    <row r="12939" spans="1:3" x14ac:dyDescent="0.25">
      <c r="A12939">
        <v>-8106117.4940538397</v>
      </c>
      <c r="B12939">
        <v>-178475.453190178</v>
      </c>
      <c r="C12939" t="s">
        <v>4738</v>
      </c>
    </row>
    <row r="12940" spans="1:3" x14ac:dyDescent="0.25">
      <c r="A12940">
        <v>-8105183.0151769202</v>
      </c>
      <c r="B12940">
        <v>-178475.453190178</v>
      </c>
      <c r="C12940" t="s">
        <v>4739</v>
      </c>
    </row>
    <row r="12941" spans="1:3" x14ac:dyDescent="0.25">
      <c r="A12941">
        <v>-8104248.5362999896</v>
      </c>
      <c r="B12941">
        <v>-178475.453190178</v>
      </c>
      <c r="C12941">
        <v>7.28199928998947E-2</v>
      </c>
    </row>
    <row r="12942" spans="1:3" x14ac:dyDescent="0.25">
      <c r="A12942">
        <v>-8103314.0574230701</v>
      </c>
      <c r="B12942">
        <v>-178475.453190178</v>
      </c>
      <c r="C12942" t="s">
        <v>4740</v>
      </c>
    </row>
    <row r="12943" spans="1:3" x14ac:dyDescent="0.25">
      <c r="A12943">
        <v>-8102379.5785461497</v>
      </c>
      <c r="B12943">
        <v>-178475.453190178</v>
      </c>
      <c r="C12943" t="s">
        <v>4741</v>
      </c>
    </row>
    <row r="12944" spans="1:3" x14ac:dyDescent="0.25">
      <c r="A12944">
        <v>-8101445.0996692302</v>
      </c>
      <c r="B12944">
        <v>-178475.453190178</v>
      </c>
      <c r="C12944">
        <v>9.3548357486724798E-2</v>
      </c>
    </row>
    <row r="12945" spans="1:3" x14ac:dyDescent="0.25">
      <c r="A12945">
        <v>-8100510.6207923004</v>
      </c>
      <c r="B12945">
        <v>-178475.453190178</v>
      </c>
      <c r="C12945" t="s">
        <v>4742</v>
      </c>
    </row>
    <row r="12946" spans="1:3" x14ac:dyDescent="0.25">
      <c r="A12946">
        <v>-8099576.14191538</v>
      </c>
      <c r="B12946">
        <v>-178475.453190178</v>
      </c>
      <c r="C12946" t="s">
        <v>4743</v>
      </c>
    </row>
    <row r="12947" spans="1:3" x14ac:dyDescent="0.25">
      <c r="A12947">
        <v>-8098641.6630384596</v>
      </c>
      <c r="B12947">
        <v>-178475.453190178</v>
      </c>
      <c r="C12947" t="s">
        <v>4744</v>
      </c>
    </row>
    <row r="12948" spans="1:3" x14ac:dyDescent="0.25">
      <c r="A12948">
        <v>-8097707.1841615299</v>
      </c>
      <c r="B12948">
        <v>-178475.453190178</v>
      </c>
      <c r="C12948" t="s">
        <v>4745</v>
      </c>
    </row>
    <row r="12949" spans="1:3" x14ac:dyDescent="0.25">
      <c r="A12949">
        <v>-8096772.7052846104</v>
      </c>
      <c r="B12949">
        <v>-178475.453190178</v>
      </c>
      <c r="C12949" t="s">
        <v>4746</v>
      </c>
    </row>
    <row r="12950" spans="1:3" x14ac:dyDescent="0.25">
      <c r="A12950">
        <v>-8095838.22640769</v>
      </c>
      <c r="B12950">
        <v>-178475.453190178</v>
      </c>
      <c r="C12950" t="s">
        <v>4747</v>
      </c>
    </row>
    <row r="12951" spans="1:3" x14ac:dyDescent="0.25">
      <c r="A12951">
        <v>-8094903.7475307602</v>
      </c>
      <c r="B12951">
        <v>-178475.453190178</v>
      </c>
      <c r="C12951" t="s">
        <v>4748</v>
      </c>
    </row>
    <row r="12952" spans="1:3" x14ac:dyDescent="0.25">
      <c r="A12952">
        <v>-8093969.2686538398</v>
      </c>
      <c r="B12952">
        <v>-178475.453190178</v>
      </c>
      <c r="C12952" t="s">
        <v>111</v>
      </c>
    </row>
    <row r="12953" spans="1:3" x14ac:dyDescent="0.25">
      <c r="A12953">
        <v>-8093034.7897769203</v>
      </c>
      <c r="B12953">
        <v>-178475.453190178</v>
      </c>
      <c r="C12953" t="s">
        <v>111</v>
      </c>
    </row>
    <row r="12954" spans="1:3" x14ac:dyDescent="0.25">
      <c r="A12954">
        <v>-8092100.3108999897</v>
      </c>
      <c r="B12954">
        <v>-178475.453190178</v>
      </c>
      <c r="C12954" t="s">
        <v>111</v>
      </c>
    </row>
    <row r="12955" spans="1:3" x14ac:dyDescent="0.25">
      <c r="A12955">
        <v>-8091165.8320230702</v>
      </c>
      <c r="B12955">
        <v>-178475.453190178</v>
      </c>
      <c r="C12955" t="s">
        <v>111</v>
      </c>
    </row>
    <row r="12956" spans="1:3" x14ac:dyDescent="0.25">
      <c r="A12956">
        <v>-8090231.3531461498</v>
      </c>
      <c r="B12956">
        <v>-178475.453190178</v>
      </c>
      <c r="C12956">
        <v>0</v>
      </c>
    </row>
    <row r="12957" spans="1:3" x14ac:dyDescent="0.25">
      <c r="A12957">
        <v>-8089296.8742692303</v>
      </c>
      <c r="B12957">
        <v>-178475.453190178</v>
      </c>
      <c r="C12957" t="s">
        <v>111</v>
      </c>
    </row>
    <row r="12958" spans="1:3" x14ac:dyDescent="0.25">
      <c r="A12958">
        <f>-8088362.3953923 -1</f>
        <v>-8088363.3953922996</v>
      </c>
      <c r="B12958" t="s">
        <v>4749</v>
      </c>
    </row>
    <row r="12959" spans="1:3" x14ac:dyDescent="0.25">
      <c r="A12959">
        <f>-8079952.0855 -1784</f>
        <v>-8081736.0855</v>
      </c>
      <c r="B12959" t="s">
        <v>4750</v>
      </c>
    </row>
    <row r="12960" spans="1:3" x14ac:dyDescent="0.25">
      <c r="A12960">
        <f>-8076214.1699923 -1</f>
        <v>-8076215.1699922998</v>
      </c>
      <c r="B12960" t="s">
        <v>4749</v>
      </c>
    </row>
    <row r="12961" spans="1:3" x14ac:dyDescent="0.25">
      <c r="A12961">
        <f>-8067803.8601 -1784</f>
        <v>-8069587.8601000002</v>
      </c>
      <c r="B12961" t="s">
        <v>4750</v>
      </c>
    </row>
    <row r="12962" spans="1:3" x14ac:dyDescent="0.25">
      <c r="A12962">
        <f>-8064065.9445923 -1</f>
        <v>-8064066.9445922999</v>
      </c>
      <c r="B12962" t="s">
        <v>4749</v>
      </c>
    </row>
    <row r="12963" spans="1:3" x14ac:dyDescent="0.25">
      <c r="A12963">
        <f>-8055655.6347 -1784</f>
        <v>-8057439.6347000003</v>
      </c>
      <c r="B12963" t="s">
        <v>4750</v>
      </c>
    </row>
    <row r="12964" spans="1:3" x14ac:dyDescent="0.25">
      <c r="A12964">
        <f>-8051917.7191923 -1</f>
        <v>-8051918.7191923</v>
      </c>
      <c r="B12964" t="s">
        <v>4749</v>
      </c>
    </row>
    <row r="12965" spans="1:3" x14ac:dyDescent="0.25">
      <c r="A12965">
        <f>-8043507.4093 -1784</f>
        <v>-8045291.4093000004</v>
      </c>
      <c r="B12965" t="s">
        <v>4750</v>
      </c>
    </row>
    <row r="12966" spans="1:3" x14ac:dyDescent="0.25">
      <c r="A12966">
        <f>-8039769.4937923 -1</f>
        <v>-8039770.4937923001</v>
      </c>
      <c r="B12966" t="s">
        <v>4749</v>
      </c>
    </row>
    <row r="12967" spans="1:3" x14ac:dyDescent="0.25">
      <c r="A12967">
        <f>-8031359.1839 -1784</f>
        <v>-8033143.1838999996</v>
      </c>
      <c r="B12967" t="s">
        <v>4750</v>
      </c>
    </row>
    <row r="12968" spans="1:3" x14ac:dyDescent="0.25">
      <c r="A12968">
        <f>-8027621.2683923 -1</f>
        <v>-8027622.2683923002</v>
      </c>
      <c r="B12968" t="s">
        <v>4749</v>
      </c>
    </row>
    <row r="12969" spans="1:3" x14ac:dyDescent="0.25">
      <c r="A12969">
        <f>-8019210.9585 -1784</f>
        <v>-8020994.9584999997</v>
      </c>
      <c r="B12969" t="s">
        <v>4750</v>
      </c>
    </row>
    <row r="12970" spans="1:3" x14ac:dyDescent="0.25">
      <c r="A12970">
        <f>-8015473.0429923 -1</f>
        <v>-8015474.0429923004</v>
      </c>
      <c r="B12970" t="s">
        <v>4749</v>
      </c>
    </row>
    <row r="12971" spans="1:3" x14ac:dyDescent="0.25">
      <c r="A12971">
        <v>-8131348.4237307599</v>
      </c>
      <c r="B12971">
        <v>-179409.93206696399</v>
      </c>
      <c r="C12971" t="s">
        <v>286</v>
      </c>
    </row>
    <row r="12972" spans="1:3" x14ac:dyDescent="0.25">
      <c r="A12972">
        <v>-8130413.9448538404</v>
      </c>
      <c r="B12972">
        <v>-179409.93206696399</v>
      </c>
      <c r="C12972" t="s">
        <v>286</v>
      </c>
    </row>
    <row r="12973" spans="1:3" x14ac:dyDescent="0.25">
      <c r="A12973">
        <v>-8129479.46597692</v>
      </c>
      <c r="B12973">
        <v>-179409.93206696399</v>
      </c>
      <c r="C12973" t="s">
        <v>286</v>
      </c>
    </row>
    <row r="12974" spans="1:3" x14ac:dyDescent="0.25">
      <c r="A12974">
        <v>-8128544.9870999902</v>
      </c>
      <c r="B12974">
        <v>-179409.93206696399</v>
      </c>
      <c r="C12974" t="s">
        <v>286</v>
      </c>
    </row>
    <row r="12975" spans="1:3" x14ac:dyDescent="0.25">
      <c r="A12975">
        <v>-8127610.5082230698</v>
      </c>
      <c r="B12975">
        <v>-179409.93206696399</v>
      </c>
      <c r="C12975" t="s">
        <v>286</v>
      </c>
    </row>
    <row r="12976" spans="1:3" x14ac:dyDescent="0.25">
      <c r="A12976">
        <v>-8126676.0293461503</v>
      </c>
      <c r="B12976">
        <v>-179409.93206696399</v>
      </c>
      <c r="C12976" t="s">
        <v>286</v>
      </c>
    </row>
    <row r="12977" spans="1:3" x14ac:dyDescent="0.25">
      <c r="A12977">
        <v>-8125741.5504692299</v>
      </c>
      <c r="B12977">
        <v>-179409.93206696399</v>
      </c>
      <c r="C12977" t="s">
        <v>4685</v>
      </c>
    </row>
    <row r="12978" spans="1:3" x14ac:dyDescent="0.25">
      <c r="A12978">
        <v>-8124807.0715923002</v>
      </c>
      <c r="B12978">
        <v>-179409.93206696399</v>
      </c>
      <c r="C12978" t="s">
        <v>4686</v>
      </c>
    </row>
    <row r="12979" spans="1:3" x14ac:dyDescent="0.25">
      <c r="A12979">
        <v>-8123872.5927153798</v>
      </c>
      <c r="B12979">
        <v>-179409.93206696399</v>
      </c>
      <c r="C12979" t="s">
        <v>4751</v>
      </c>
    </row>
    <row r="12980" spans="1:3" x14ac:dyDescent="0.25">
      <c r="A12980">
        <v>-8122938.1138384603</v>
      </c>
      <c r="B12980">
        <v>-179409.93206696399</v>
      </c>
      <c r="C12980" t="s">
        <v>4752</v>
      </c>
    </row>
    <row r="12981" spans="1:3" x14ac:dyDescent="0.25">
      <c r="A12981">
        <v>-8122003.6349615296</v>
      </c>
      <c r="B12981">
        <v>-179409.93206696399</v>
      </c>
      <c r="C12981" t="s">
        <v>4753</v>
      </c>
    </row>
    <row r="12982" spans="1:3" x14ac:dyDescent="0.25">
      <c r="A12982">
        <v>-8121069.1560846101</v>
      </c>
      <c r="B12982">
        <v>-179409.93206696399</v>
      </c>
      <c r="C12982" t="s">
        <v>4754</v>
      </c>
    </row>
    <row r="12983" spans="1:3" x14ac:dyDescent="0.25">
      <c r="A12983">
        <v>-8120134.6772076897</v>
      </c>
      <c r="B12983">
        <v>-179409.93206696399</v>
      </c>
      <c r="C12983" t="s">
        <v>4755</v>
      </c>
    </row>
    <row r="12984" spans="1:3" x14ac:dyDescent="0.25">
      <c r="A12984">
        <v>-8119200.19833076</v>
      </c>
      <c r="B12984">
        <v>-179409.93206696399</v>
      </c>
      <c r="C12984" t="s">
        <v>4756</v>
      </c>
    </row>
    <row r="12985" spans="1:3" x14ac:dyDescent="0.25">
      <c r="A12985">
        <v>-8118265.7194538396</v>
      </c>
      <c r="B12985">
        <v>-179409.93206696399</v>
      </c>
      <c r="C12985">
        <v>2.0879427902400398E-3</v>
      </c>
    </row>
    <row r="12986" spans="1:3" x14ac:dyDescent="0.25">
      <c r="A12986">
        <v>-8117331.2405769201</v>
      </c>
      <c r="B12986">
        <v>-179409.93206696399</v>
      </c>
      <c r="C12986" t="s">
        <v>4757</v>
      </c>
    </row>
    <row r="12987" spans="1:3" x14ac:dyDescent="0.25">
      <c r="A12987">
        <v>-8116396.7616999904</v>
      </c>
      <c r="B12987">
        <v>-179409.93206696399</v>
      </c>
      <c r="C12987" t="s">
        <v>4758</v>
      </c>
    </row>
    <row r="12988" spans="1:3" x14ac:dyDescent="0.25">
      <c r="A12988">
        <v>-8115462.28282307</v>
      </c>
      <c r="B12988">
        <v>-179409.93206696399</v>
      </c>
      <c r="C12988" t="s">
        <v>4759</v>
      </c>
    </row>
    <row r="12989" spans="1:3" x14ac:dyDescent="0.25">
      <c r="A12989">
        <v>-8114527.8039461495</v>
      </c>
      <c r="B12989">
        <v>-179409.93206696399</v>
      </c>
      <c r="C12989" t="s">
        <v>4760</v>
      </c>
    </row>
    <row r="12990" spans="1:3" x14ac:dyDescent="0.25">
      <c r="A12990">
        <v>-8113593.32506923</v>
      </c>
      <c r="B12990">
        <v>-179409.93206696399</v>
      </c>
      <c r="C12990" t="s">
        <v>4761</v>
      </c>
    </row>
    <row r="12991" spans="1:3" x14ac:dyDescent="0.25">
      <c r="A12991">
        <v>-8112658.8461923003</v>
      </c>
      <c r="B12991">
        <v>-179409.93206696399</v>
      </c>
      <c r="C12991" t="s">
        <v>4762</v>
      </c>
    </row>
    <row r="12992" spans="1:3" x14ac:dyDescent="0.25">
      <c r="A12992">
        <v>-8111724.3673153799</v>
      </c>
      <c r="B12992">
        <v>-179409.93206696399</v>
      </c>
      <c r="C12992" t="s">
        <v>4763</v>
      </c>
    </row>
    <row r="12993" spans="1:3" x14ac:dyDescent="0.25">
      <c r="A12993">
        <v>-8110789.8884384604</v>
      </c>
      <c r="B12993">
        <v>-179409.93206696399</v>
      </c>
      <c r="C12993" t="s">
        <v>4764</v>
      </c>
    </row>
    <row r="12994" spans="1:3" x14ac:dyDescent="0.25">
      <c r="A12994">
        <v>-8109855.4095615298</v>
      </c>
      <c r="B12994">
        <v>-179409.93206696399</v>
      </c>
      <c r="C12994" t="s">
        <v>4765</v>
      </c>
    </row>
    <row r="12995" spans="1:3" x14ac:dyDescent="0.25">
      <c r="A12995">
        <v>-8108920.9306846103</v>
      </c>
      <c r="B12995">
        <v>-179409.93206696399</v>
      </c>
      <c r="C12995" t="s">
        <v>4766</v>
      </c>
    </row>
    <row r="12996" spans="1:3" x14ac:dyDescent="0.25">
      <c r="A12996">
        <v>-8107986.4518076899</v>
      </c>
      <c r="B12996">
        <v>-179409.93206696399</v>
      </c>
      <c r="C12996" t="s">
        <v>4767</v>
      </c>
    </row>
    <row r="12997" spans="1:3" x14ac:dyDescent="0.25">
      <c r="A12997">
        <v>-8107051.9729307601</v>
      </c>
      <c r="B12997">
        <v>-179409.93206696399</v>
      </c>
      <c r="C12997" t="s">
        <v>4768</v>
      </c>
    </row>
    <row r="12998" spans="1:3" x14ac:dyDescent="0.25">
      <c r="A12998">
        <v>-8106117.4940538397</v>
      </c>
      <c r="B12998">
        <v>-179409.93206696399</v>
      </c>
      <c r="C12998" t="s">
        <v>4769</v>
      </c>
    </row>
    <row r="12999" spans="1:3" x14ac:dyDescent="0.25">
      <c r="A12999">
        <v>-8105183.0151769202</v>
      </c>
      <c r="B12999">
        <v>-179409.93206696399</v>
      </c>
      <c r="C12999" t="s">
        <v>4770</v>
      </c>
    </row>
    <row r="13000" spans="1:3" x14ac:dyDescent="0.25">
      <c r="A13000">
        <v>-8104248.5362999896</v>
      </c>
      <c r="B13000">
        <v>-179409.93206696399</v>
      </c>
      <c r="C13000">
        <v>8.4957771003246293E-2</v>
      </c>
    </row>
    <row r="13001" spans="1:3" x14ac:dyDescent="0.25">
      <c r="A13001">
        <v>-8103314.0574230701</v>
      </c>
      <c r="B13001">
        <v>-179409.93206696399</v>
      </c>
      <c r="C13001" t="s">
        <v>4771</v>
      </c>
    </row>
    <row r="13002" spans="1:3" x14ac:dyDescent="0.25">
      <c r="A13002">
        <v>-8102379.5785461497</v>
      </c>
      <c r="B13002">
        <v>-179409.93206696399</v>
      </c>
      <c r="C13002" t="s">
        <v>4772</v>
      </c>
    </row>
    <row r="13003" spans="1:3" x14ac:dyDescent="0.25">
      <c r="A13003">
        <v>-8101445.0996692302</v>
      </c>
      <c r="B13003">
        <v>-179409.93206696399</v>
      </c>
      <c r="C13003">
        <v>9.9056869745254503E-2</v>
      </c>
    </row>
    <row r="13004" spans="1:3" x14ac:dyDescent="0.25">
      <c r="A13004">
        <v>-8100510.6207923004</v>
      </c>
      <c r="B13004">
        <v>-179409.93206696399</v>
      </c>
      <c r="C13004" t="s">
        <v>4773</v>
      </c>
    </row>
    <row r="13005" spans="1:3" x14ac:dyDescent="0.25">
      <c r="A13005">
        <v>-8099576.14191538</v>
      </c>
      <c r="B13005">
        <v>-179409.93206696399</v>
      </c>
      <c r="C13005" t="s">
        <v>4774</v>
      </c>
    </row>
    <row r="13006" spans="1:3" x14ac:dyDescent="0.25">
      <c r="A13006">
        <v>-8098641.6630384596</v>
      </c>
      <c r="B13006">
        <v>-179409.93206696399</v>
      </c>
      <c r="C13006" t="s">
        <v>4775</v>
      </c>
    </row>
    <row r="13007" spans="1:3" x14ac:dyDescent="0.25">
      <c r="A13007">
        <v>-8097707.1841615299</v>
      </c>
      <c r="B13007">
        <v>-179409.93206696399</v>
      </c>
      <c r="C13007" t="s">
        <v>4776</v>
      </c>
    </row>
    <row r="13008" spans="1:3" x14ac:dyDescent="0.25">
      <c r="A13008">
        <v>-8096772.7052846104</v>
      </c>
      <c r="B13008">
        <v>-179409.93206696399</v>
      </c>
      <c r="C13008" t="s">
        <v>4777</v>
      </c>
    </row>
    <row r="13009" spans="1:3" x14ac:dyDescent="0.25">
      <c r="A13009">
        <v>-8095838.22640769</v>
      </c>
      <c r="B13009">
        <v>-179409.93206696399</v>
      </c>
      <c r="C13009" t="s">
        <v>4778</v>
      </c>
    </row>
    <row r="13010" spans="1:3" x14ac:dyDescent="0.25">
      <c r="A13010">
        <v>-8094903.7475307602</v>
      </c>
      <c r="B13010">
        <v>-179409.93206696399</v>
      </c>
      <c r="C13010" t="s">
        <v>4779</v>
      </c>
    </row>
    <row r="13011" spans="1:3" x14ac:dyDescent="0.25">
      <c r="A13011">
        <v>-8093969.2686538398</v>
      </c>
      <c r="B13011">
        <v>-179409.93206696399</v>
      </c>
      <c r="C13011" t="s">
        <v>286</v>
      </c>
    </row>
    <row r="13012" spans="1:3" x14ac:dyDescent="0.25">
      <c r="A13012">
        <v>-8093034.7897769203</v>
      </c>
      <c r="B13012">
        <v>-179409.93206696399</v>
      </c>
      <c r="C13012" t="s">
        <v>286</v>
      </c>
    </row>
    <row r="13013" spans="1:3" x14ac:dyDescent="0.25">
      <c r="A13013">
        <v>-8092100.3108999897</v>
      </c>
      <c r="B13013">
        <v>-179409.93206696399</v>
      </c>
      <c r="C13013" t="s">
        <v>286</v>
      </c>
    </row>
    <row r="13014" spans="1:3" x14ac:dyDescent="0.25">
      <c r="A13014">
        <v>-8091165.8320230702</v>
      </c>
      <c r="B13014">
        <v>-179409.93206696399</v>
      </c>
      <c r="C13014" t="s">
        <v>286</v>
      </c>
    </row>
    <row r="13015" spans="1:3" x14ac:dyDescent="0.25">
      <c r="A13015">
        <v>-8090231.3531461498</v>
      </c>
      <c r="B13015">
        <v>-179409.93206696399</v>
      </c>
      <c r="C13015">
        <v>0</v>
      </c>
    </row>
    <row r="13016" spans="1:3" x14ac:dyDescent="0.25">
      <c r="A13016">
        <f>-8088362.3953923 -1</f>
        <v>-8088363.3953922996</v>
      </c>
      <c r="B13016" t="s">
        <v>4780</v>
      </c>
    </row>
    <row r="13017" spans="1:3" x14ac:dyDescent="0.25">
      <c r="A13017">
        <f>-8079952.0855 -1794</f>
        <v>-8081746.0855</v>
      </c>
      <c r="B13017" t="s">
        <v>4781</v>
      </c>
    </row>
    <row r="13018" spans="1:3" x14ac:dyDescent="0.25">
      <c r="A13018">
        <f>-8076214.1699923 -1</f>
        <v>-8076215.1699922998</v>
      </c>
      <c r="B13018" t="s">
        <v>4780</v>
      </c>
    </row>
    <row r="13019" spans="1:3" x14ac:dyDescent="0.25">
      <c r="A13019">
        <f>-8067803.8601 -1794</f>
        <v>-8069597.8601000002</v>
      </c>
      <c r="B13019" t="s">
        <v>4781</v>
      </c>
    </row>
    <row r="13020" spans="1:3" x14ac:dyDescent="0.25">
      <c r="A13020">
        <f>-8064065.9445923 -1</f>
        <v>-8064066.9445922999</v>
      </c>
      <c r="B13020" t="s">
        <v>4780</v>
      </c>
    </row>
    <row r="13021" spans="1:3" x14ac:dyDescent="0.25">
      <c r="A13021">
        <f>-8055655.6347 -1794</f>
        <v>-8057449.6347000003</v>
      </c>
      <c r="B13021" t="s">
        <v>4781</v>
      </c>
    </row>
    <row r="13022" spans="1:3" x14ac:dyDescent="0.25">
      <c r="A13022">
        <f>-8051917.7191923 -1</f>
        <v>-8051918.7191923</v>
      </c>
      <c r="B13022" t="s">
        <v>4780</v>
      </c>
    </row>
    <row r="13023" spans="1:3" x14ac:dyDescent="0.25">
      <c r="A13023">
        <f>-8043507.4093 -1794</f>
        <v>-8045301.4093000004</v>
      </c>
      <c r="B13023" t="s">
        <v>4781</v>
      </c>
    </row>
    <row r="13024" spans="1:3" x14ac:dyDescent="0.25">
      <c r="A13024">
        <f>-8039769.4937923 -1</f>
        <v>-8039770.4937923001</v>
      </c>
      <c r="B13024" t="s">
        <v>4780</v>
      </c>
    </row>
    <row r="13025" spans="1:3" x14ac:dyDescent="0.25">
      <c r="A13025">
        <f>-8031359.1839 -1794</f>
        <v>-8033153.1838999996</v>
      </c>
      <c r="B13025" t="s">
        <v>4781</v>
      </c>
    </row>
    <row r="13026" spans="1:3" x14ac:dyDescent="0.25">
      <c r="A13026">
        <f>-8027621.2683923 -1</f>
        <v>-8027622.2683923002</v>
      </c>
      <c r="B13026" t="s">
        <v>4780</v>
      </c>
    </row>
    <row r="13027" spans="1:3" x14ac:dyDescent="0.25">
      <c r="A13027">
        <f>-8019210.9585 -1794</f>
        <v>-8021004.9584999997</v>
      </c>
      <c r="B13027" t="s">
        <v>4781</v>
      </c>
    </row>
    <row r="13028" spans="1:3" x14ac:dyDescent="0.25">
      <c r="A13028">
        <f>-8015473.0429923 -1</f>
        <v>-8015474.0429923004</v>
      </c>
      <c r="B13028" t="s">
        <v>4780</v>
      </c>
    </row>
    <row r="13029" spans="1:3" x14ac:dyDescent="0.25">
      <c r="A13029" t="s">
        <v>9</v>
      </c>
      <c r="B13029" t="s">
        <v>4782</v>
      </c>
    </row>
    <row r="13030" spans="1:3" x14ac:dyDescent="0.25">
      <c r="A13030" t="s">
        <v>10</v>
      </c>
      <c r="B13030" t="s">
        <v>4782</v>
      </c>
    </row>
    <row r="13031" spans="1:3" x14ac:dyDescent="0.25">
      <c r="A13031" t="s">
        <v>11</v>
      </c>
      <c r="B13031" t="s">
        <v>4782</v>
      </c>
    </row>
    <row r="13032" spans="1:3" x14ac:dyDescent="0.25">
      <c r="A13032" t="s">
        <v>12</v>
      </c>
      <c r="B13032" t="s">
        <v>4782</v>
      </c>
    </row>
    <row r="13033" spans="1:3" x14ac:dyDescent="0.25">
      <c r="A13033">
        <v>-8130413.9448538404</v>
      </c>
      <c r="B13033">
        <v>-180344.41094375</v>
      </c>
      <c r="C13033" t="s">
        <v>111</v>
      </c>
    </row>
    <row r="13034" spans="1:3" x14ac:dyDescent="0.25">
      <c r="A13034">
        <v>-8129479.46597692</v>
      </c>
      <c r="B13034">
        <v>-180344.41094375</v>
      </c>
      <c r="C13034" t="s">
        <v>111</v>
      </c>
    </row>
    <row r="13035" spans="1:3" x14ac:dyDescent="0.25">
      <c r="A13035">
        <v>-8128544.9870999902</v>
      </c>
      <c r="B13035">
        <v>-180344.41094375</v>
      </c>
      <c r="C13035" t="s">
        <v>111</v>
      </c>
    </row>
    <row r="13036" spans="1:3" x14ac:dyDescent="0.25">
      <c r="A13036">
        <v>-8127610.5082230698</v>
      </c>
      <c r="B13036">
        <v>-180344.41094375</v>
      </c>
      <c r="C13036" t="s">
        <v>111</v>
      </c>
    </row>
    <row r="13037" spans="1:3" x14ac:dyDescent="0.25">
      <c r="A13037">
        <v>-8126676.0293461503</v>
      </c>
      <c r="B13037">
        <v>-180344.41094375</v>
      </c>
      <c r="C13037" t="s">
        <v>4718</v>
      </c>
    </row>
    <row r="13038" spans="1:3" x14ac:dyDescent="0.25">
      <c r="A13038">
        <v>-8125741.5504692299</v>
      </c>
      <c r="B13038">
        <v>-180344.41094375</v>
      </c>
      <c r="C13038" t="s">
        <v>4719</v>
      </c>
    </row>
    <row r="13039" spans="1:3" x14ac:dyDescent="0.25">
      <c r="A13039">
        <v>-8124807.0715923002</v>
      </c>
      <c r="B13039">
        <v>-180344.41094375</v>
      </c>
      <c r="C13039" t="s">
        <v>4783</v>
      </c>
    </row>
    <row r="13040" spans="1:3" x14ac:dyDescent="0.25">
      <c r="A13040">
        <v>-8123872.5927153798</v>
      </c>
      <c r="B13040">
        <v>-180344.41094375</v>
      </c>
      <c r="C13040" t="s">
        <v>4784</v>
      </c>
    </row>
    <row r="13041" spans="1:3" x14ac:dyDescent="0.25">
      <c r="A13041">
        <v>-8122938.1138384603</v>
      </c>
      <c r="B13041">
        <v>-180344.41094375</v>
      </c>
      <c r="C13041" t="s">
        <v>4785</v>
      </c>
    </row>
    <row r="13042" spans="1:3" x14ac:dyDescent="0.25">
      <c r="A13042">
        <v>-8122003.6349615296</v>
      </c>
      <c r="B13042">
        <v>-180344.41094375</v>
      </c>
      <c r="C13042" t="s">
        <v>4786</v>
      </c>
    </row>
    <row r="13043" spans="1:3" x14ac:dyDescent="0.25">
      <c r="A13043">
        <v>-8121069.1560846101</v>
      </c>
      <c r="B13043">
        <v>-180344.41094375</v>
      </c>
      <c r="C13043" t="s">
        <v>4787</v>
      </c>
    </row>
    <row r="13044" spans="1:3" x14ac:dyDescent="0.25">
      <c r="A13044">
        <v>-8120134.6772076897</v>
      </c>
      <c r="B13044">
        <v>-180344.41094375</v>
      </c>
      <c r="C13044" t="s">
        <v>4788</v>
      </c>
    </row>
    <row r="13045" spans="1:3" x14ac:dyDescent="0.25">
      <c r="A13045">
        <v>-8119200.19833076</v>
      </c>
      <c r="B13045">
        <v>-180344.41094375</v>
      </c>
      <c r="C13045" t="s">
        <v>4789</v>
      </c>
    </row>
    <row r="13046" spans="1:3" x14ac:dyDescent="0.25">
      <c r="A13046">
        <v>-8118265.7194538396</v>
      </c>
      <c r="B13046">
        <v>-180344.41094375</v>
      </c>
      <c r="C13046">
        <v>2.0494477357715299E-3</v>
      </c>
    </row>
    <row r="13047" spans="1:3" x14ac:dyDescent="0.25">
      <c r="A13047">
        <v>-8117331.2405769201</v>
      </c>
      <c r="B13047">
        <v>-180344.41094375</v>
      </c>
      <c r="C13047" t="s">
        <v>4790</v>
      </c>
    </row>
    <row r="13048" spans="1:3" x14ac:dyDescent="0.25">
      <c r="A13048">
        <v>-8116396.7616999904</v>
      </c>
      <c r="B13048">
        <v>-180344.41094375</v>
      </c>
      <c r="C13048" t="s">
        <v>4791</v>
      </c>
    </row>
    <row r="13049" spans="1:3" x14ac:dyDescent="0.25">
      <c r="A13049">
        <v>-8115462.28282307</v>
      </c>
      <c r="B13049">
        <v>-180344.41094375</v>
      </c>
      <c r="C13049" t="s">
        <v>4792</v>
      </c>
    </row>
    <row r="13050" spans="1:3" x14ac:dyDescent="0.25">
      <c r="A13050">
        <v>-8114527.8039461495</v>
      </c>
      <c r="B13050">
        <v>-180344.41094375</v>
      </c>
      <c r="C13050" t="s">
        <v>4793</v>
      </c>
    </row>
    <row r="13051" spans="1:3" x14ac:dyDescent="0.25">
      <c r="A13051">
        <v>-8113593.32506923</v>
      </c>
      <c r="B13051">
        <v>-180344.41094375</v>
      </c>
      <c r="C13051" t="s">
        <v>4794</v>
      </c>
    </row>
    <row r="13052" spans="1:3" x14ac:dyDescent="0.25">
      <c r="A13052">
        <v>-8112658.8461923003</v>
      </c>
      <c r="B13052">
        <v>-180344.41094375</v>
      </c>
      <c r="C13052" t="s">
        <v>4795</v>
      </c>
    </row>
    <row r="13053" spans="1:3" x14ac:dyDescent="0.25">
      <c r="A13053">
        <v>-8111724.3673153799</v>
      </c>
      <c r="B13053">
        <v>-180344.41094375</v>
      </c>
      <c r="C13053" t="s">
        <v>4796</v>
      </c>
    </row>
    <row r="13054" spans="1:3" x14ac:dyDescent="0.25">
      <c r="A13054">
        <v>-8110789.8884384604</v>
      </c>
      <c r="B13054">
        <v>-180344.41094375</v>
      </c>
      <c r="C13054" t="s">
        <v>4797</v>
      </c>
    </row>
    <row r="13055" spans="1:3" x14ac:dyDescent="0.25">
      <c r="A13055">
        <v>-8109855.4095615298</v>
      </c>
      <c r="B13055">
        <v>-180344.41094375</v>
      </c>
      <c r="C13055" t="s">
        <v>4798</v>
      </c>
    </row>
    <row r="13056" spans="1:3" x14ac:dyDescent="0.25">
      <c r="A13056">
        <v>-8108920.9306846103</v>
      </c>
      <c r="B13056">
        <v>-180344.41094375</v>
      </c>
      <c r="C13056" t="s">
        <v>4799</v>
      </c>
    </row>
    <row r="13057" spans="1:3" x14ac:dyDescent="0.25">
      <c r="A13057">
        <v>-8107986.4518076899</v>
      </c>
      <c r="B13057">
        <v>-180344.41094375</v>
      </c>
      <c r="C13057" t="s">
        <v>4800</v>
      </c>
    </row>
    <row r="13058" spans="1:3" x14ac:dyDescent="0.25">
      <c r="A13058">
        <v>-8107051.9729307601</v>
      </c>
      <c r="B13058">
        <v>-180344.41094375</v>
      </c>
      <c r="C13058" t="s">
        <v>4801</v>
      </c>
    </row>
    <row r="13059" spans="1:3" x14ac:dyDescent="0.25">
      <c r="A13059">
        <v>-8106117.4940538397</v>
      </c>
      <c r="B13059">
        <v>-180344.41094375</v>
      </c>
      <c r="C13059" t="s">
        <v>4802</v>
      </c>
    </row>
    <row r="13060" spans="1:3" x14ac:dyDescent="0.25">
      <c r="A13060">
        <v>-8105183.0151769202</v>
      </c>
      <c r="B13060">
        <v>-180344.41094375</v>
      </c>
      <c r="C13060" t="s">
        <v>4803</v>
      </c>
    </row>
    <row r="13061" spans="1:3" x14ac:dyDescent="0.25">
      <c r="A13061">
        <v>-8104248.5362999896</v>
      </c>
      <c r="B13061">
        <v>-180344.41094375</v>
      </c>
      <c r="C13061">
        <v>9.3951061367988503E-2</v>
      </c>
    </row>
    <row r="13062" spans="1:3" x14ac:dyDescent="0.25">
      <c r="A13062">
        <v>-8103314.0574230701</v>
      </c>
      <c r="B13062">
        <v>-180344.41094375</v>
      </c>
      <c r="C13062" t="s">
        <v>4804</v>
      </c>
    </row>
    <row r="13063" spans="1:3" x14ac:dyDescent="0.25">
      <c r="A13063">
        <v>-8102379.5785461497</v>
      </c>
      <c r="B13063">
        <v>-180344.41094375</v>
      </c>
      <c r="C13063" t="s">
        <v>4805</v>
      </c>
    </row>
    <row r="13064" spans="1:3" x14ac:dyDescent="0.25">
      <c r="A13064">
        <v>-8101445.0996692302</v>
      </c>
      <c r="B13064">
        <v>-180344.41094375</v>
      </c>
      <c r="C13064">
        <v>0.104266732931137</v>
      </c>
    </row>
    <row r="13065" spans="1:3" x14ac:dyDescent="0.25">
      <c r="A13065">
        <v>-8100510.6207923004</v>
      </c>
      <c r="B13065">
        <v>-180344.41094375</v>
      </c>
      <c r="C13065" t="s">
        <v>4806</v>
      </c>
    </row>
    <row r="13066" spans="1:3" x14ac:dyDescent="0.25">
      <c r="A13066">
        <v>-8099576.14191538</v>
      </c>
      <c r="B13066">
        <v>-180344.41094375</v>
      </c>
      <c r="C13066" t="s">
        <v>4807</v>
      </c>
    </row>
    <row r="13067" spans="1:3" x14ac:dyDescent="0.25">
      <c r="A13067">
        <v>-8098641.6630384596</v>
      </c>
      <c r="B13067">
        <v>-180344.41094375</v>
      </c>
      <c r="C13067" t="s">
        <v>4808</v>
      </c>
    </row>
    <row r="13068" spans="1:3" x14ac:dyDescent="0.25">
      <c r="A13068">
        <v>-8097707.1841615299</v>
      </c>
      <c r="B13068">
        <v>-180344.41094375</v>
      </c>
      <c r="C13068" t="s">
        <v>4809</v>
      </c>
    </row>
    <row r="13069" spans="1:3" x14ac:dyDescent="0.25">
      <c r="A13069">
        <v>-8096772.7052846104</v>
      </c>
      <c r="B13069">
        <v>-180344.41094375</v>
      </c>
      <c r="C13069" t="s">
        <v>4810</v>
      </c>
    </row>
    <row r="13070" spans="1:3" x14ac:dyDescent="0.25">
      <c r="A13070">
        <v>-8095838.22640769</v>
      </c>
      <c r="B13070">
        <v>-180344.41094375</v>
      </c>
      <c r="C13070" t="s">
        <v>4811</v>
      </c>
    </row>
    <row r="13071" spans="1:3" x14ac:dyDescent="0.25">
      <c r="A13071">
        <v>-8094903.7475307602</v>
      </c>
      <c r="B13071">
        <v>-180344.41094375</v>
      </c>
      <c r="C13071" t="s">
        <v>4812</v>
      </c>
    </row>
    <row r="13072" spans="1:3" x14ac:dyDescent="0.25">
      <c r="A13072">
        <v>-8093969.2686538398</v>
      </c>
      <c r="B13072">
        <v>-180344.41094375</v>
      </c>
      <c r="C13072" t="s">
        <v>111</v>
      </c>
    </row>
    <row r="13073" spans="1:3" x14ac:dyDescent="0.25">
      <c r="A13073">
        <v>-8093034.7897769203</v>
      </c>
      <c r="B13073">
        <v>-180344.41094375</v>
      </c>
      <c r="C13073" t="s">
        <v>111</v>
      </c>
    </row>
    <row r="13074" spans="1:3" x14ac:dyDescent="0.25">
      <c r="A13074">
        <v>-8092100.3108999897</v>
      </c>
      <c r="B13074">
        <v>-180344.41094375</v>
      </c>
      <c r="C13074" t="s">
        <v>111</v>
      </c>
    </row>
    <row r="13075" spans="1:3" x14ac:dyDescent="0.25">
      <c r="A13075">
        <v>-8091165.8320230702</v>
      </c>
      <c r="B13075">
        <v>-180344.41094375</v>
      </c>
      <c r="C13075" t="s">
        <v>111</v>
      </c>
    </row>
    <row r="13076" spans="1:3" x14ac:dyDescent="0.25">
      <c r="A13076">
        <v>-8090231.3531461498</v>
      </c>
      <c r="B13076">
        <v>-180344.41094375</v>
      </c>
      <c r="C13076">
        <v>0</v>
      </c>
    </row>
    <row r="13077" spans="1:3" x14ac:dyDescent="0.25">
      <c r="A13077" t="s">
        <v>55</v>
      </c>
      <c r="B13077" t="s">
        <v>4782</v>
      </c>
    </row>
    <row r="13078" spans="1:3" x14ac:dyDescent="0.25">
      <c r="A13078">
        <f>-8088362.3953923 -1</f>
        <v>-8088363.3953922996</v>
      </c>
      <c r="B13078" t="s">
        <v>4813</v>
      </c>
    </row>
    <row r="13079" spans="1:3" x14ac:dyDescent="0.25">
      <c r="A13079" t="s">
        <v>56</v>
      </c>
      <c r="B13079" t="s">
        <v>4782</v>
      </c>
    </row>
    <row r="13080" spans="1:3" x14ac:dyDescent="0.25">
      <c r="A13080" t="s">
        <v>57</v>
      </c>
      <c r="B13080" t="s">
        <v>4782</v>
      </c>
    </row>
    <row r="13081" spans="1:3" x14ac:dyDescent="0.25">
      <c r="A13081" t="s">
        <v>58</v>
      </c>
      <c r="B13081" t="s">
        <v>4782</v>
      </c>
    </row>
    <row r="13082" spans="1:3" x14ac:dyDescent="0.25">
      <c r="A13082" t="s">
        <v>59</v>
      </c>
      <c r="B13082" t="s">
        <v>4782</v>
      </c>
    </row>
    <row r="13083" spans="1:3" x14ac:dyDescent="0.25">
      <c r="A13083" t="s">
        <v>60</v>
      </c>
      <c r="B13083" t="s">
        <v>4782</v>
      </c>
    </row>
    <row r="13084" spans="1:3" x14ac:dyDescent="0.25">
      <c r="A13084" t="s">
        <v>61</v>
      </c>
      <c r="B13084" t="s">
        <v>4782</v>
      </c>
    </row>
    <row r="13085" spans="1:3" x14ac:dyDescent="0.25">
      <c r="A13085" t="s">
        <v>62</v>
      </c>
      <c r="B13085" t="s">
        <v>4782</v>
      </c>
    </row>
    <row r="13086" spans="1:3" x14ac:dyDescent="0.25">
      <c r="A13086" t="s">
        <v>63</v>
      </c>
      <c r="B13086" t="s">
        <v>4782</v>
      </c>
    </row>
    <row r="13087" spans="1:3" x14ac:dyDescent="0.25">
      <c r="A13087">
        <f>-8079952.0855 -1803</f>
        <v>-8081755.0855</v>
      </c>
      <c r="B13087" t="s">
        <v>4814</v>
      </c>
    </row>
    <row r="13088" spans="1:3" x14ac:dyDescent="0.25">
      <c r="A13088" t="s">
        <v>65</v>
      </c>
      <c r="B13088" t="s">
        <v>4782</v>
      </c>
    </row>
    <row r="13089" spans="1:2" x14ac:dyDescent="0.25">
      <c r="A13089" t="s">
        <v>66</v>
      </c>
      <c r="B13089" t="s">
        <v>4782</v>
      </c>
    </row>
    <row r="13090" spans="1:2" x14ac:dyDescent="0.25">
      <c r="A13090" t="s">
        <v>67</v>
      </c>
      <c r="B13090" t="s">
        <v>4782</v>
      </c>
    </row>
    <row r="13091" spans="1:2" x14ac:dyDescent="0.25">
      <c r="A13091">
        <f>-8076214.1699923 -1</f>
        <v>-8076215.1699922998</v>
      </c>
      <c r="B13091" t="s">
        <v>4813</v>
      </c>
    </row>
    <row r="13092" spans="1:2" x14ac:dyDescent="0.25">
      <c r="A13092" t="s">
        <v>68</v>
      </c>
      <c r="B13092" t="s">
        <v>4782</v>
      </c>
    </row>
    <row r="13093" spans="1:2" x14ac:dyDescent="0.25">
      <c r="A13093" t="s">
        <v>69</v>
      </c>
      <c r="B13093" t="s">
        <v>4782</v>
      </c>
    </row>
    <row r="13094" spans="1:2" x14ac:dyDescent="0.25">
      <c r="A13094" t="s">
        <v>70</v>
      </c>
      <c r="B13094" t="s">
        <v>4782</v>
      </c>
    </row>
    <row r="13095" spans="1:2" x14ac:dyDescent="0.25">
      <c r="A13095" t="s">
        <v>71</v>
      </c>
      <c r="B13095" t="s">
        <v>4782</v>
      </c>
    </row>
    <row r="13096" spans="1:2" x14ac:dyDescent="0.25">
      <c r="A13096" t="s">
        <v>72</v>
      </c>
      <c r="B13096" t="s">
        <v>4782</v>
      </c>
    </row>
    <row r="13097" spans="1:2" x14ac:dyDescent="0.25">
      <c r="A13097" t="s">
        <v>73</v>
      </c>
      <c r="B13097" t="s">
        <v>4782</v>
      </c>
    </row>
    <row r="13098" spans="1:2" x14ac:dyDescent="0.25">
      <c r="A13098" t="s">
        <v>74</v>
      </c>
      <c r="B13098" t="s">
        <v>4782</v>
      </c>
    </row>
    <row r="13099" spans="1:2" x14ac:dyDescent="0.25">
      <c r="A13099" t="s">
        <v>75</v>
      </c>
      <c r="B13099" t="s">
        <v>4782</v>
      </c>
    </row>
    <row r="13100" spans="1:2" x14ac:dyDescent="0.25">
      <c r="A13100">
        <f>-8067803.8601 -1803</f>
        <v>-8069606.8601000002</v>
      </c>
      <c r="B13100" t="s">
        <v>4814</v>
      </c>
    </row>
    <row r="13101" spans="1:2" x14ac:dyDescent="0.25">
      <c r="A13101" t="s">
        <v>76</v>
      </c>
      <c r="B13101" t="s">
        <v>4782</v>
      </c>
    </row>
    <row r="13102" spans="1:2" x14ac:dyDescent="0.25">
      <c r="A13102" t="s">
        <v>77</v>
      </c>
      <c r="B13102" t="s">
        <v>4782</v>
      </c>
    </row>
    <row r="13103" spans="1:2" x14ac:dyDescent="0.25">
      <c r="A13103" t="s">
        <v>2931</v>
      </c>
      <c r="B13103" t="s">
        <v>4782</v>
      </c>
    </row>
    <row r="13104" spans="1:2" x14ac:dyDescent="0.25">
      <c r="A13104">
        <f>-8064065.9445923 -1</f>
        <v>-8064066.9445922999</v>
      </c>
      <c r="B13104" t="s">
        <v>4813</v>
      </c>
    </row>
    <row r="13105" spans="1:2" x14ac:dyDescent="0.25">
      <c r="A13105" t="s">
        <v>1206</v>
      </c>
      <c r="B13105" t="s">
        <v>4782</v>
      </c>
    </row>
    <row r="13106" spans="1:2" x14ac:dyDescent="0.25">
      <c r="A13106" t="s">
        <v>1192</v>
      </c>
      <c r="B13106" t="s">
        <v>4782</v>
      </c>
    </row>
    <row r="13107" spans="1:2" x14ac:dyDescent="0.25">
      <c r="A13107" t="s">
        <v>1178</v>
      </c>
      <c r="B13107" t="s">
        <v>4782</v>
      </c>
    </row>
    <row r="13108" spans="1:2" x14ac:dyDescent="0.25">
      <c r="A13108" t="s">
        <v>1165</v>
      </c>
      <c r="B13108" t="s">
        <v>4782</v>
      </c>
    </row>
    <row r="13109" spans="1:2" x14ac:dyDescent="0.25">
      <c r="A13109" t="s">
        <v>1149</v>
      </c>
      <c r="B13109" t="s">
        <v>4782</v>
      </c>
    </row>
    <row r="13110" spans="1:2" x14ac:dyDescent="0.25">
      <c r="A13110" t="s">
        <v>1132</v>
      </c>
      <c r="B13110" t="s">
        <v>4782</v>
      </c>
    </row>
    <row r="13111" spans="1:2" x14ac:dyDescent="0.25">
      <c r="A13111" t="s">
        <v>1114</v>
      </c>
      <c r="B13111" t="s">
        <v>4782</v>
      </c>
    </row>
    <row r="13112" spans="1:2" x14ac:dyDescent="0.25">
      <c r="A13112" t="s">
        <v>1111</v>
      </c>
      <c r="B13112" t="s">
        <v>4782</v>
      </c>
    </row>
    <row r="13113" spans="1:2" x14ac:dyDescent="0.25">
      <c r="A13113">
        <f>-8055655.6347 -1803</f>
        <v>-8057458.6347000003</v>
      </c>
      <c r="B13113" t="s">
        <v>4814</v>
      </c>
    </row>
    <row r="13114" spans="1:2" x14ac:dyDescent="0.25">
      <c r="A13114" t="s">
        <v>1075</v>
      </c>
      <c r="B13114" t="s">
        <v>4782</v>
      </c>
    </row>
    <row r="13115" spans="1:2" x14ac:dyDescent="0.25">
      <c r="A13115" t="s">
        <v>1057</v>
      </c>
      <c r="B13115" t="s">
        <v>4782</v>
      </c>
    </row>
    <row r="13116" spans="1:2" x14ac:dyDescent="0.25">
      <c r="A13116" t="s">
        <v>1054</v>
      </c>
      <c r="B13116" t="s">
        <v>4782</v>
      </c>
    </row>
    <row r="13117" spans="1:2" x14ac:dyDescent="0.25">
      <c r="A13117">
        <f>-8051917.7191923 -1</f>
        <v>-8051918.7191923</v>
      </c>
      <c r="B13117" t="s">
        <v>4813</v>
      </c>
    </row>
    <row r="13118" spans="1:2" x14ac:dyDescent="0.25">
      <c r="A13118" t="s">
        <v>999</v>
      </c>
      <c r="B13118" t="s">
        <v>4782</v>
      </c>
    </row>
    <row r="13119" spans="1:2" x14ac:dyDescent="0.25">
      <c r="A13119" t="s">
        <v>980</v>
      </c>
      <c r="B13119" t="s">
        <v>4782</v>
      </c>
    </row>
    <row r="13120" spans="1:2" x14ac:dyDescent="0.25">
      <c r="A13120" t="s">
        <v>962</v>
      </c>
      <c r="B13120" t="s">
        <v>4782</v>
      </c>
    </row>
    <row r="13121" spans="1:2" x14ac:dyDescent="0.25">
      <c r="A13121" t="s">
        <v>944</v>
      </c>
      <c r="B13121" t="s">
        <v>4782</v>
      </c>
    </row>
    <row r="13122" spans="1:2" x14ac:dyDescent="0.25">
      <c r="A13122" t="s">
        <v>926</v>
      </c>
      <c r="B13122" t="s">
        <v>4782</v>
      </c>
    </row>
    <row r="13123" spans="1:2" x14ac:dyDescent="0.25">
      <c r="A13123" t="s">
        <v>909</v>
      </c>
      <c r="B13123" t="s">
        <v>4782</v>
      </c>
    </row>
    <row r="13124" spans="1:2" x14ac:dyDescent="0.25">
      <c r="A13124" t="s">
        <v>892</v>
      </c>
      <c r="B13124" t="s">
        <v>4782</v>
      </c>
    </row>
    <row r="13125" spans="1:2" x14ac:dyDescent="0.25">
      <c r="A13125" t="s">
        <v>874</v>
      </c>
      <c r="B13125" t="s">
        <v>4782</v>
      </c>
    </row>
    <row r="13126" spans="1:2" x14ac:dyDescent="0.25">
      <c r="A13126">
        <f>-8043507.4093 -1803</f>
        <v>-8045310.4093000004</v>
      </c>
      <c r="B13126" t="s">
        <v>4814</v>
      </c>
    </row>
    <row r="13127" spans="1:2" x14ac:dyDescent="0.25">
      <c r="A13127" t="s">
        <v>840</v>
      </c>
      <c r="B13127" t="s">
        <v>4782</v>
      </c>
    </row>
    <row r="13128" spans="1:2" x14ac:dyDescent="0.25">
      <c r="A13128" t="s">
        <v>821</v>
      </c>
      <c r="B13128" t="s">
        <v>4782</v>
      </c>
    </row>
    <row r="13129" spans="1:2" x14ac:dyDescent="0.25">
      <c r="A13129" t="s">
        <v>801</v>
      </c>
      <c r="B13129" t="s">
        <v>4782</v>
      </c>
    </row>
    <row r="13130" spans="1:2" x14ac:dyDescent="0.25">
      <c r="A13130">
        <f>-8039769.4937923 -1</f>
        <v>-8039770.4937923001</v>
      </c>
      <c r="B13130" t="s">
        <v>4813</v>
      </c>
    </row>
    <row r="13131" spans="1:2" x14ac:dyDescent="0.25">
      <c r="A13131" t="s">
        <v>782</v>
      </c>
      <c r="B13131" t="s">
        <v>4782</v>
      </c>
    </row>
    <row r="13132" spans="1:2" x14ac:dyDescent="0.25">
      <c r="A13132" t="s">
        <v>762</v>
      </c>
      <c r="B13132" t="s">
        <v>4782</v>
      </c>
    </row>
    <row r="13133" spans="1:2" x14ac:dyDescent="0.25">
      <c r="A13133" t="s">
        <v>740</v>
      </c>
      <c r="B13133" t="s">
        <v>4782</v>
      </c>
    </row>
    <row r="13134" spans="1:2" x14ac:dyDescent="0.25">
      <c r="A13134" t="s">
        <v>716</v>
      </c>
      <c r="B13134" t="s">
        <v>4782</v>
      </c>
    </row>
    <row r="13135" spans="1:2" x14ac:dyDescent="0.25">
      <c r="A13135" t="s">
        <v>717</v>
      </c>
      <c r="B13135" t="s">
        <v>4782</v>
      </c>
    </row>
    <row r="13136" spans="1:2" x14ac:dyDescent="0.25">
      <c r="A13136" t="s">
        <v>690</v>
      </c>
      <c r="B13136" t="s">
        <v>4782</v>
      </c>
    </row>
    <row r="13137" spans="1:2" x14ac:dyDescent="0.25">
      <c r="A13137" t="s">
        <v>661</v>
      </c>
      <c r="B13137" t="s">
        <v>4782</v>
      </c>
    </row>
    <row r="13138" spans="1:2" x14ac:dyDescent="0.25">
      <c r="A13138" t="s">
        <v>662</v>
      </c>
      <c r="B13138" t="s">
        <v>4782</v>
      </c>
    </row>
    <row r="13139" spans="1:2" x14ac:dyDescent="0.25">
      <c r="A13139">
        <f>-8031359.1839 -1803</f>
        <v>-8033162.1838999996</v>
      </c>
      <c r="B13139" t="s">
        <v>4814</v>
      </c>
    </row>
    <row r="13140" spans="1:2" x14ac:dyDescent="0.25">
      <c r="A13140" t="s">
        <v>608</v>
      </c>
      <c r="B13140" t="s">
        <v>4782</v>
      </c>
    </row>
    <row r="13141" spans="1:2" x14ac:dyDescent="0.25">
      <c r="A13141" t="s">
        <v>579</v>
      </c>
      <c r="B13141" t="s">
        <v>4782</v>
      </c>
    </row>
    <row r="13142" spans="1:2" x14ac:dyDescent="0.25">
      <c r="A13142" t="s">
        <v>580</v>
      </c>
      <c r="B13142" t="s">
        <v>4782</v>
      </c>
    </row>
    <row r="13143" spans="1:2" x14ac:dyDescent="0.25">
      <c r="A13143">
        <f>-8027621.2683923 -1</f>
        <v>-8027622.2683923002</v>
      </c>
      <c r="B13143" t="s">
        <v>4813</v>
      </c>
    </row>
    <row r="13144" spans="1:2" x14ac:dyDescent="0.25">
      <c r="A13144" t="s">
        <v>547</v>
      </c>
      <c r="B13144" t="s">
        <v>4782</v>
      </c>
    </row>
    <row r="13145" spans="1:2" x14ac:dyDescent="0.25">
      <c r="A13145" t="s">
        <v>517</v>
      </c>
      <c r="B13145" t="s">
        <v>4782</v>
      </c>
    </row>
    <row r="13146" spans="1:2" x14ac:dyDescent="0.25">
      <c r="A13146" t="s">
        <v>518</v>
      </c>
      <c r="B13146" t="s">
        <v>4782</v>
      </c>
    </row>
    <row r="13147" spans="1:2" x14ac:dyDescent="0.25">
      <c r="A13147" t="s">
        <v>514</v>
      </c>
      <c r="B13147" t="s">
        <v>4782</v>
      </c>
    </row>
    <row r="13148" spans="1:2" x14ac:dyDescent="0.25">
      <c r="A13148" t="s">
        <v>483</v>
      </c>
      <c r="B13148" t="s">
        <v>4782</v>
      </c>
    </row>
    <row r="13149" spans="1:2" x14ac:dyDescent="0.25">
      <c r="A13149" t="s">
        <v>484</v>
      </c>
      <c r="B13149" t="s">
        <v>4782</v>
      </c>
    </row>
    <row r="13150" spans="1:2" x14ac:dyDescent="0.25">
      <c r="A13150" t="s">
        <v>452</v>
      </c>
      <c r="B13150" t="s">
        <v>4782</v>
      </c>
    </row>
    <row r="13151" spans="1:2" x14ac:dyDescent="0.25">
      <c r="A13151" t="s">
        <v>421</v>
      </c>
      <c r="B13151" t="s">
        <v>4782</v>
      </c>
    </row>
    <row r="13152" spans="1:2" x14ac:dyDescent="0.25">
      <c r="A13152">
        <f>-8019210.9585 -1803</f>
        <v>-8021013.9584999997</v>
      </c>
      <c r="B13152" t="s">
        <v>4814</v>
      </c>
    </row>
    <row r="13153" spans="1:3" x14ac:dyDescent="0.25">
      <c r="A13153" t="s">
        <v>389</v>
      </c>
      <c r="B13153" t="s">
        <v>4782</v>
      </c>
    </row>
    <row r="13154" spans="1:3" x14ac:dyDescent="0.25">
      <c r="A13154" t="s">
        <v>355</v>
      </c>
      <c r="B13154" t="s">
        <v>4782</v>
      </c>
    </row>
    <row r="13155" spans="1:3" x14ac:dyDescent="0.25">
      <c r="A13155" t="s">
        <v>320</v>
      </c>
      <c r="B13155" t="s">
        <v>4782</v>
      </c>
    </row>
    <row r="13156" spans="1:3" x14ac:dyDescent="0.25">
      <c r="A13156">
        <f>-8015473.0429923 -1</f>
        <v>-8015474.0429923004</v>
      </c>
      <c r="B13156" t="s">
        <v>4813</v>
      </c>
    </row>
    <row r="13157" spans="1:3" x14ac:dyDescent="0.25">
      <c r="A13157" t="s">
        <v>112</v>
      </c>
      <c r="B13157" t="s">
        <v>4782</v>
      </c>
    </row>
    <row r="13158" spans="1:3" x14ac:dyDescent="0.25">
      <c r="A13158" t="s">
        <v>113</v>
      </c>
      <c r="B13158" t="s">
        <v>4782</v>
      </c>
    </row>
    <row r="13159" spans="1:3" x14ac:dyDescent="0.25">
      <c r="A13159">
        <v>-8130413.9448538404</v>
      </c>
      <c r="B13159">
        <v>-181278.889820535</v>
      </c>
      <c r="C13159" t="s">
        <v>184</v>
      </c>
    </row>
    <row r="13160" spans="1:3" x14ac:dyDescent="0.25">
      <c r="A13160">
        <v>-8129479.46597692</v>
      </c>
      <c r="B13160">
        <v>-181278.889820535</v>
      </c>
      <c r="C13160" t="s">
        <v>184</v>
      </c>
    </row>
    <row r="13161" spans="1:3" x14ac:dyDescent="0.25">
      <c r="A13161">
        <v>-8128544.9870999902</v>
      </c>
      <c r="B13161">
        <v>-181278.889820535</v>
      </c>
      <c r="C13161" t="s">
        <v>184</v>
      </c>
    </row>
    <row r="13162" spans="1:3" x14ac:dyDescent="0.25">
      <c r="A13162">
        <v>-8127610.5082230698</v>
      </c>
      <c r="B13162">
        <v>-181278.889820535</v>
      </c>
      <c r="C13162" t="s">
        <v>184</v>
      </c>
    </row>
    <row r="13163" spans="1:3" x14ac:dyDescent="0.25">
      <c r="A13163">
        <v>-8126676.0293461503</v>
      </c>
      <c r="B13163">
        <v>-181278.889820535</v>
      </c>
      <c r="C13163" t="s">
        <v>4815</v>
      </c>
    </row>
    <row r="13164" spans="1:3" x14ac:dyDescent="0.25">
      <c r="A13164">
        <v>-8125741.5504692299</v>
      </c>
      <c r="B13164">
        <v>-181278.889820535</v>
      </c>
      <c r="C13164" t="s">
        <v>4816</v>
      </c>
    </row>
    <row r="13165" spans="1:3" x14ac:dyDescent="0.25">
      <c r="A13165">
        <v>-8124807.0715923002</v>
      </c>
      <c r="B13165">
        <v>-181278.889820535</v>
      </c>
      <c r="C13165" t="s">
        <v>4817</v>
      </c>
    </row>
    <row r="13166" spans="1:3" x14ac:dyDescent="0.25">
      <c r="A13166">
        <v>-8123872.5927153798</v>
      </c>
      <c r="B13166">
        <v>-181278.889820535</v>
      </c>
      <c r="C13166" t="s">
        <v>4818</v>
      </c>
    </row>
    <row r="13167" spans="1:3" x14ac:dyDescent="0.25">
      <c r="A13167">
        <v>-8122938.1138384603</v>
      </c>
      <c r="B13167">
        <v>-181278.889820535</v>
      </c>
      <c r="C13167" t="s">
        <v>4819</v>
      </c>
    </row>
    <row r="13168" spans="1:3" x14ac:dyDescent="0.25">
      <c r="A13168">
        <v>-8122003.6349615296</v>
      </c>
      <c r="B13168">
        <v>-181278.889820535</v>
      </c>
      <c r="C13168" t="s">
        <v>4820</v>
      </c>
    </row>
    <row r="13169" spans="1:3" x14ac:dyDescent="0.25">
      <c r="A13169">
        <v>-8121069.1560846101</v>
      </c>
      <c r="B13169">
        <v>-181278.889820535</v>
      </c>
      <c r="C13169" t="s">
        <v>4821</v>
      </c>
    </row>
    <row r="13170" spans="1:3" x14ac:dyDescent="0.25">
      <c r="A13170">
        <v>-8120134.6772076897</v>
      </c>
      <c r="B13170">
        <v>-181278.889820535</v>
      </c>
      <c r="C13170" t="s">
        <v>4822</v>
      </c>
    </row>
    <row r="13171" spans="1:3" x14ac:dyDescent="0.25">
      <c r="A13171">
        <v>-8119200.19833076</v>
      </c>
      <c r="B13171">
        <v>-181278.889820535</v>
      </c>
      <c r="C13171" t="s">
        <v>4823</v>
      </c>
    </row>
    <row r="13172" spans="1:3" x14ac:dyDescent="0.25">
      <c r="A13172">
        <v>-8118265.7194538396</v>
      </c>
      <c r="B13172">
        <v>-181278.889820535</v>
      </c>
      <c r="C13172">
        <v>2.9362668283283702E-3</v>
      </c>
    </row>
    <row r="13173" spans="1:3" x14ac:dyDescent="0.25">
      <c r="A13173">
        <v>-8117331.2405769201</v>
      </c>
      <c r="B13173">
        <v>-181278.889820535</v>
      </c>
      <c r="C13173" t="s">
        <v>4824</v>
      </c>
    </row>
    <row r="13174" spans="1:3" x14ac:dyDescent="0.25">
      <c r="A13174">
        <v>-8116396.7616999904</v>
      </c>
      <c r="B13174">
        <v>-181278.889820535</v>
      </c>
      <c r="C13174" t="s">
        <v>4825</v>
      </c>
    </row>
    <row r="13175" spans="1:3" x14ac:dyDescent="0.25">
      <c r="A13175">
        <v>-8115462.28282307</v>
      </c>
      <c r="B13175">
        <v>-181278.889820535</v>
      </c>
      <c r="C13175" t="s">
        <v>4826</v>
      </c>
    </row>
    <row r="13176" spans="1:3" x14ac:dyDescent="0.25">
      <c r="A13176">
        <v>-8114527.8039461495</v>
      </c>
      <c r="B13176">
        <v>-181278.889820535</v>
      </c>
      <c r="C13176" t="s">
        <v>4827</v>
      </c>
    </row>
    <row r="13177" spans="1:3" x14ac:dyDescent="0.25">
      <c r="A13177">
        <v>-8113593.32506923</v>
      </c>
      <c r="B13177">
        <v>-181278.889820535</v>
      </c>
      <c r="C13177" t="s">
        <v>4828</v>
      </c>
    </row>
    <row r="13178" spans="1:3" x14ac:dyDescent="0.25">
      <c r="A13178">
        <v>-8112658.8461923003</v>
      </c>
      <c r="B13178">
        <v>-181278.889820535</v>
      </c>
      <c r="C13178" t="s">
        <v>4829</v>
      </c>
    </row>
    <row r="13179" spans="1:3" x14ac:dyDescent="0.25">
      <c r="A13179">
        <v>-8111724.3673153799</v>
      </c>
      <c r="B13179">
        <v>-181278.889820535</v>
      </c>
      <c r="C13179" t="s">
        <v>4830</v>
      </c>
    </row>
    <row r="13180" spans="1:3" x14ac:dyDescent="0.25">
      <c r="A13180">
        <v>-8110789.8884384604</v>
      </c>
      <c r="B13180">
        <v>-181278.889820535</v>
      </c>
      <c r="C13180" t="s">
        <v>4831</v>
      </c>
    </row>
    <row r="13181" spans="1:3" x14ac:dyDescent="0.25">
      <c r="A13181">
        <v>-8109855.4095615298</v>
      </c>
      <c r="B13181">
        <v>-181278.889820535</v>
      </c>
      <c r="C13181" t="s">
        <v>4832</v>
      </c>
    </row>
    <row r="13182" spans="1:3" x14ac:dyDescent="0.25">
      <c r="A13182">
        <v>-8108920.9306846103</v>
      </c>
      <c r="B13182">
        <v>-181278.889820535</v>
      </c>
      <c r="C13182" t="s">
        <v>4833</v>
      </c>
    </row>
    <row r="13183" spans="1:3" x14ac:dyDescent="0.25">
      <c r="A13183">
        <v>-8107986.4518076899</v>
      </c>
      <c r="B13183">
        <v>-181278.889820535</v>
      </c>
      <c r="C13183" t="s">
        <v>4834</v>
      </c>
    </row>
    <row r="13184" spans="1:3" x14ac:dyDescent="0.25">
      <c r="A13184">
        <v>-8107051.9729307601</v>
      </c>
      <c r="B13184">
        <v>-181278.889820535</v>
      </c>
      <c r="C13184" t="s">
        <v>4835</v>
      </c>
    </row>
    <row r="13185" spans="1:3" x14ac:dyDescent="0.25">
      <c r="A13185">
        <v>-8106117.4940538397</v>
      </c>
      <c r="B13185">
        <v>-181278.889820535</v>
      </c>
      <c r="C13185" t="s">
        <v>4836</v>
      </c>
    </row>
    <row r="13186" spans="1:3" x14ac:dyDescent="0.25">
      <c r="A13186">
        <v>-8105183.0151769202</v>
      </c>
      <c r="B13186">
        <v>-181278.889820535</v>
      </c>
      <c r="C13186" t="s">
        <v>4837</v>
      </c>
    </row>
    <row r="13187" spans="1:3" x14ac:dyDescent="0.25">
      <c r="A13187">
        <v>-8104248.5362999896</v>
      </c>
      <c r="B13187">
        <v>-181278.889820535</v>
      </c>
      <c r="C13187">
        <v>0.101506061851978</v>
      </c>
    </row>
    <row r="13188" spans="1:3" x14ac:dyDescent="0.25">
      <c r="A13188">
        <v>-8103314.0574230701</v>
      </c>
      <c r="B13188">
        <v>-181278.889820535</v>
      </c>
      <c r="C13188" t="s">
        <v>4838</v>
      </c>
    </row>
    <row r="13189" spans="1:3" x14ac:dyDescent="0.25">
      <c r="A13189">
        <v>-8102379.5785461497</v>
      </c>
      <c r="B13189">
        <v>-181278.889820535</v>
      </c>
      <c r="C13189" t="s">
        <v>4839</v>
      </c>
    </row>
    <row r="13190" spans="1:3" x14ac:dyDescent="0.25">
      <c r="A13190">
        <v>-8101445.0996692302</v>
      </c>
      <c r="B13190">
        <v>-181278.889820535</v>
      </c>
      <c r="C13190">
        <v>0.120066903531551</v>
      </c>
    </row>
    <row r="13191" spans="1:3" x14ac:dyDescent="0.25">
      <c r="A13191">
        <v>-8100510.6207923004</v>
      </c>
      <c r="B13191">
        <v>-181278.889820535</v>
      </c>
      <c r="C13191" t="s">
        <v>4840</v>
      </c>
    </row>
    <row r="13192" spans="1:3" x14ac:dyDescent="0.25">
      <c r="A13192">
        <v>-8099576.14191538</v>
      </c>
      <c r="B13192">
        <v>-181278.889820535</v>
      </c>
      <c r="C13192" t="s">
        <v>4841</v>
      </c>
    </row>
    <row r="13193" spans="1:3" x14ac:dyDescent="0.25">
      <c r="A13193">
        <v>-8098641.6630384596</v>
      </c>
      <c r="B13193">
        <v>-181278.889820535</v>
      </c>
      <c r="C13193" t="s">
        <v>4842</v>
      </c>
    </row>
    <row r="13194" spans="1:3" x14ac:dyDescent="0.25">
      <c r="A13194">
        <v>-8097707.1841615299</v>
      </c>
      <c r="B13194">
        <v>-181278.889820535</v>
      </c>
      <c r="C13194" t="s">
        <v>4843</v>
      </c>
    </row>
    <row r="13195" spans="1:3" x14ac:dyDescent="0.25">
      <c r="A13195">
        <v>-8096772.7052846104</v>
      </c>
      <c r="B13195">
        <v>-181278.889820535</v>
      </c>
      <c r="C13195" t="s">
        <v>4844</v>
      </c>
    </row>
    <row r="13196" spans="1:3" x14ac:dyDescent="0.25">
      <c r="A13196">
        <v>-8095838.22640769</v>
      </c>
      <c r="B13196">
        <v>-181278.889820535</v>
      </c>
      <c r="C13196" t="s">
        <v>4845</v>
      </c>
    </row>
    <row r="13197" spans="1:3" x14ac:dyDescent="0.25">
      <c r="A13197">
        <v>-8094903.7475307602</v>
      </c>
      <c r="B13197">
        <v>-181278.889820535</v>
      </c>
      <c r="C13197" t="s">
        <v>4846</v>
      </c>
    </row>
    <row r="13198" spans="1:3" x14ac:dyDescent="0.25">
      <c r="A13198">
        <v>-8093969.2686538398</v>
      </c>
      <c r="B13198">
        <v>-181278.889820535</v>
      </c>
      <c r="C13198" t="s">
        <v>184</v>
      </c>
    </row>
    <row r="13199" spans="1:3" x14ac:dyDescent="0.25">
      <c r="A13199">
        <v>-8093034.7897769203</v>
      </c>
      <c r="B13199">
        <v>-181278.889820535</v>
      </c>
      <c r="C13199" t="s">
        <v>184</v>
      </c>
    </row>
    <row r="13200" spans="1:3" x14ac:dyDescent="0.25">
      <c r="A13200">
        <v>-8092100.3108999897</v>
      </c>
      <c r="B13200">
        <v>-181278.889820535</v>
      </c>
      <c r="C13200" t="s">
        <v>184</v>
      </c>
    </row>
    <row r="13201" spans="1:3" x14ac:dyDescent="0.25">
      <c r="A13201">
        <v>-8091165.8320230702</v>
      </c>
      <c r="B13201">
        <v>-181278.889820535</v>
      </c>
      <c r="C13201" t="s">
        <v>184</v>
      </c>
    </row>
    <row r="13202" spans="1:3" x14ac:dyDescent="0.25">
      <c r="A13202">
        <f>-8088362.3953923 -1</f>
        <v>-8088363.3953922996</v>
      </c>
      <c r="B13202" t="s">
        <v>4847</v>
      </c>
    </row>
    <row r="13203" spans="1:3" x14ac:dyDescent="0.25">
      <c r="A13203">
        <f>-8079952.0855 -1812</f>
        <v>-8081764.0855</v>
      </c>
      <c r="B13203" t="s">
        <v>4848</v>
      </c>
    </row>
    <row r="13204" spans="1:3" x14ac:dyDescent="0.25">
      <c r="A13204">
        <f>-8076214.1699923 -1</f>
        <v>-8076215.1699922998</v>
      </c>
      <c r="B13204" t="s">
        <v>4847</v>
      </c>
    </row>
    <row r="13205" spans="1:3" x14ac:dyDescent="0.25">
      <c r="A13205">
        <f>-8067803.8601 -1812</f>
        <v>-8069615.8601000002</v>
      </c>
      <c r="B13205" t="s">
        <v>4848</v>
      </c>
    </row>
    <row r="13206" spans="1:3" x14ac:dyDescent="0.25">
      <c r="A13206">
        <f>-8064065.9445923 -1</f>
        <v>-8064066.9445922999</v>
      </c>
      <c r="B13206" t="s">
        <v>4847</v>
      </c>
    </row>
    <row r="13207" spans="1:3" x14ac:dyDescent="0.25">
      <c r="A13207">
        <f>-8055655.6347 -1812</f>
        <v>-8057467.6347000003</v>
      </c>
      <c r="B13207" t="s">
        <v>4848</v>
      </c>
    </row>
    <row r="13208" spans="1:3" x14ac:dyDescent="0.25">
      <c r="A13208">
        <f>-8051917.7191923 -1</f>
        <v>-8051918.7191923</v>
      </c>
      <c r="B13208" t="s">
        <v>4847</v>
      </c>
    </row>
    <row r="13209" spans="1:3" x14ac:dyDescent="0.25">
      <c r="A13209">
        <f>-8043507.4093 -1812</f>
        <v>-8045319.4093000004</v>
      </c>
      <c r="B13209" t="s">
        <v>4848</v>
      </c>
    </row>
    <row r="13210" spans="1:3" x14ac:dyDescent="0.25">
      <c r="A13210">
        <f>-8039769.4937923 -1</f>
        <v>-8039770.4937923001</v>
      </c>
      <c r="B13210" t="s">
        <v>4847</v>
      </c>
    </row>
    <row r="13211" spans="1:3" x14ac:dyDescent="0.25">
      <c r="A13211">
        <f>-8031359.1839 -1812</f>
        <v>-8033171.1838999996</v>
      </c>
      <c r="B13211" t="s">
        <v>4848</v>
      </c>
    </row>
    <row r="13212" spans="1:3" x14ac:dyDescent="0.25">
      <c r="A13212">
        <f>-8027621.2683923 -1</f>
        <v>-8027622.2683923002</v>
      </c>
      <c r="B13212" t="s">
        <v>4847</v>
      </c>
    </row>
    <row r="13213" spans="1:3" x14ac:dyDescent="0.25">
      <c r="A13213">
        <f>-8019210.9585 -1812</f>
        <v>-8021022.9584999997</v>
      </c>
      <c r="B13213" t="s">
        <v>4848</v>
      </c>
    </row>
    <row r="13214" spans="1:3" x14ac:dyDescent="0.25">
      <c r="A13214">
        <f>-8015473.0429923 -1</f>
        <v>-8015474.0429923004</v>
      </c>
      <c r="B13214" t="s">
        <v>4847</v>
      </c>
    </row>
    <row r="13215" spans="1:3" x14ac:dyDescent="0.25">
      <c r="A13215">
        <v>-8130413.9448538404</v>
      </c>
      <c r="B13215">
        <v>-182213.36869732101</v>
      </c>
      <c r="C13215" t="s">
        <v>111</v>
      </c>
    </row>
    <row r="13216" spans="1:3" x14ac:dyDescent="0.25">
      <c r="A13216">
        <v>-8129479.46597692</v>
      </c>
      <c r="B13216">
        <v>-182213.36869732101</v>
      </c>
      <c r="C13216" t="s">
        <v>111</v>
      </c>
    </row>
    <row r="13217" spans="1:3" x14ac:dyDescent="0.25">
      <c r="A13217">
        <v>-8128544.9870999902</v>
      </c>
      <c r="B13217">
        <v>-182213.36869732101</v>
      </c>
      <c r="C13217" t="s">
        <v>111</v>
      </c>
    </row>
    <row r="13218" spans="1:3" x14ac:dyDescent="0.25">
      <c r="A13218">
        <v>-8127610.5082230698</v>
      </c>
      <c r="B13218">
        <v>-182213.36869732101</v>
      </c>
      <c r="C13218" t="s">
        <v>111</v>
      </c>
    </row>
    <row r="13219" spans="1:3" x14ac:dyDescent="0.25">
      <c r="A13219">
        <v>-8126676.0293461503</v>
      </c>
      <c r="B13219">
        <v>-182213.36869732101</v>
      </c>
      <c r="C13219" t="s">
        <v>4718</v>
      </c>
    </row>
    <row r="13220" spans="1:3" x14ac:dyDescent="0.25">
      <c r="A13220">
        <v>-8125741.5504692299</v>
      </c>
      <c r="B13220">
        <v>-182213.36869732101</v>
      </c>
      <c r="C13220" t="s">
        <v>4719</v>
      </c>
    </row>
    <row r="13221" spans="1:3" x14ac:dyDescent="0.25">
      <c r="A13221">
        <v>-8124807.0715923002</v>
      </c>
      <c r="B13221">
        <v>-182213.36869732101</v>
      </c>
      <c r="C13221" t="s">
        <v>4783</v>
      </c>
    </row>
    <row r="13222" spans="1:3" x14ac:dyDescent="0.25">
      <c r="A13222">
        <v>-8123872.5927153798</v>
      </c>
      <c r="B13222">
        <v>-182213.36869732101</v>
      </c>
      <c r="C13222" t="s">
        <v>4784</v>
      </c>
    </row>
    <row r="13223" spans="1:3" x14ac:dyDescent="0.25">
      <c r="A13223">
        <v>-8122938.1138384603</v>
      </c>
      <c r="B13223">
        <v>-182213.36869732101</v>
      </c>
      <c r="C13223" t="s">
        <v>4785</v>
      </c>
    </row>
    <row r="13224" spans="1:3" x14ac:dyDescent="0.25">
      <c r="A13224">
        <v>-8122003.6349615296</v>
      </c>
      <c r="B13224">
        <v>-182213.36869732101</v>
      </c>
      <c r="C13224" t="s">
        <v>4849</v>
      </c>
    </row>
    <row r="13225" spans="1:3" x14ac:dyDescent="0.25">
      <c r="A13225">
        <v>-8121069.1560846101</v>
      </c>
      <c r="B13225">
        <v>-182213.36869732101</v>
      </c>
      <c r="C13225" t="s">
        <v>4850</v>
      </c>
    </row>
    <row r="13226" spans="1:3" x14ac:dyDescent="0.25">
      <c r="A13226">
        <v>-8120134.6772076897</v>
      </c>
      <c r="B13226">
        <v>-182213.36869732101</v>
      </c>
      <c r="C13226" t="s">
        <v>4851</v>
      </c>
    </row>
    <row r="13227" spans="1:3" x14ac:dyDescent="0.25">
      <c r="A13227">
        <v>-8119200.19833076</v>
      </c>
      <c r="B13227">
        <v>-182213.36869732101</v>
      </c>
      <c r="C13227" t="s">
        <v>4852</v>
      </c>
    </row>
    <row r="13228" spans="1:3" x14ac:dyDescent="0.25">
      <c r="A13228">
        <v>-8118265.7194538396</v>
      </c>
      <c r="B13228">
        <v>-182213.36869732101</v>
      </c>
      <c r="C13228">
        <v>2.8335019014775701E-3</v>
      </c>
    </row>
    <row r="13229" spans="1:3" x14ac:dyDescent="0.25">
      <c r="A13229">
        <v>-8117331.2405769201</v>
      </c>
      <c r="B13229">
        <v>-182213.36869732101</v>
      </c>
      <c r="C13229" t="s">
        <v>4853</v>
      </c>
    </row>
    <row r="13230" spans="1:3" x14ac:dyDescent="0.25">
      <c r="A13230">
        <v>-8116396.7616999904</v>
      </c>
      <c r="B13230">
        <v>-182213.36869732101</v>
      </c>
      <c r="C13230" t="s">
        <v>4854</v>
      </c>
    </row>
    <row r="13231" spans="1:3" x14ac:dyDescent="0.25">
      <c r="A13231">
        <v>-8115462.28282307</v>
      </c>
      <c r="B13231">
        <v>-182213.36869732101</v>
      </c>
      <c r="C13231" t="s">
        <v>4855</v>
      </c>
    </row>
    <row r="13232" spans="1:3" x14ac:dyDescent="0.25">
      <c r="A13232">
        <v>-8114527.8039461495</v>
      </c>
      <c r="B13232">
        <v>-182213.36869732101</v>
      </c>
      <c r="C13232" t="s">
        <v>4856</v>
      </c>
    </row>
    <row r="13233" spans="1:3" x14ac:dyDescent="0.25">
      <c r="A13233">
        <v>-8113593.32506923</v>
      </c>
      <c r="B13233">
        <v>-182213.36869732101</v>
      </c>
      <c r="C13233" t="s">
        <v>4857</v>
      </c>
    </row>
    <row r="13234" spans="1:3" x14ac:dyDescent="0.25">
      <c r="A13234">
        <v>-8112658.8461923003</v>
      </c>
      <c r="B13234">
        <v>-182213.36869732101</v>
      </c>
      <c r="C13234" t="s">
        <v>4858</v>
      </c>
    </row>
    <row r="13235" spans="1:3" x14ac:dyDescent="0.25">
      <c r="A13235">
        <v>-8111724.3673153799</v>
      </c>
      <c r="B13235">
        <v>-182213.36869732101</v>
      </c>
      <c r="C13235" t="s">
        <v>4859</v>
      </c>
    </row>
    <row r="13236" spans="1:3" x14ac:dyDescent="0.25">
      <c r="A13236">
        <v>-8110789.8884384604</v>
      </c>
      <c r="B13236">
        <v>-182213.36869732101</v>
      </c>
      <c r="C13236" t="s">
        <v>4860</v>
      </c>
    </row>
    <row r="13237" spans="1:3" x14ac:dyDescent="0.25">
      <c r="A13237">
        <v>-8109855.4095615298</v>
      </c>
      <c r="B13237">
        <v>-182213.36869732101</v>
      </c>
      <c r="C13237" t="s">
        <v>4861</v>
      </c>
    </row>
    <row r="13238" spans="1:3" x14ac:dyDescent="0.25">
      <c r="A13238">
        <v>-8108920.9306846103</v>
      </c>
      <c r="B13238">
        <v>-182213.36869732101</v>
      </c>
      <c r="C13238" t="s">
        <v>4862</v>
      </c>
    </row>
    <row r="13239" spans="1:3" x14ac:dyDescent="0.25">
      <c r="A13239">
        <v>-8107986.4518076899</v>
      </c>
      <c r="B13239">
        <v>-182213.36869732101</v>
      </c>
      <c r="C13239" t="s">
        <v>4863</v>
      </c>
    </row>
    <row r="13240" spans="1:3" x14ac:dyDescent="0.25">
      <c r="A13240">
        <v>-8107051.9729307601</v>
      </c>
      <c r="B13240">
        <v>-182213.36869732101</v>
      </c>
      <c r="C13240" t="s">
        <v>4864</v>
      </c>
    </row>
    <row r="13241" spans="1:3" x14ac:dyDescent="0.25">
      <c r="A13241">
        <v>-8106117.4940538397</v>
      </c>
      <c r="B13241">
        <v>-182213.36869732101</v>
      </c>
      <c r="C13241" t="s">
        <v>4865</v>
      </c>
    </row>
    <row r="13242" spans="1:3" x14ac:dyDescent="0.25">
      <c r="A13242">
        <v>-8105183.0151769202</v>
      </c>
      <c r="B13242">
        <v>-182213.36869732101</v>
      </c>
      <c r="C13242" t="s">
        <v>4866</v>
      </c>
    </row>
    <row r="13243" spans="1:3" x14ac:dyDescent="0.25">
      <c r="A13243">
        <v>-8104248.5362999896</v>
      </c>
      <c r="B13243">
        <v>-182213.36869732101</v>
      </c>
      <c r="C13243">
        <v>9.9456682801246601E-2</v>
      </c>
    </row>
    <row r="13244" spans="1:3" x14ac:dyDescent="0.25">
      <c r="A13244">
        <v>-8103314.0574230701</v>
      </c>
      <c r="B13244">
        <v>-182213.36869732101</v>
      </c>
      <c r="C13244" t="s">
        <v>4867</v>
      </c>
    </row>
    <row r="13245" spans="1:3" x14ac:dyDescent="0.25">
      <c r="A13245">
        <v>-8102379.5785461497</v>
      </c>
      <c r="B13245">
        <v>-182213.36869732101</v>
      </c>
      <c r="C13245" t="s">
        <v>4868</v>
      </c>
    </row>
    <row r="13246" spans="1:3" x14ac:dyDescent="0.25">
      <c r="A13246">
        <v>-8101445.0996692302</v>
      </c>
      <c r="B13246">
        <v>-182213.36869732101</v>
      </c>
      <c r="C13246">
        <v>0.126452937722206</v>
      </c>
    </row>
    <row r="13247" spans="1:3" x14ac:dyDescent="0.25">
      <c r="A13247">
        <v>-8100510.6207923004</v>
      </c>
      <c r="B13247">
        <v>-182213.36869732101</v>
      </c>
      <c r="C13247" t="s">
        <v>4869</v>
      </c>
    </row>
    <row r="13248" spans="1:3" x14ac:dyDescent="0.25">
      <c r="A13248">
        <v>-8099576.14191538</v>
      </c>
      <c r="B13248">
        <v>-182213.36869732101</v>
      </c>
      <c r="C13248" t="s">
        <v>4870</v>
      </c>
    </row>
    <row r="13249" spans="1:3" x14ac:dyDescent="0.25">
      <c r="A13249">
        <v>-8098641.6630384596</v>
      </c>
      <c r="B13249">
        <v>-182213.36869732101</v>
      </c>
      <c r="C13249" t="s">
        <v>4871</v>
      </c>
    </row>
    <row r="13250" spans="1:3" x14ac:dyDescent="0.25">
      <c r="A13250">
        <v>-8097707.1841615299</v>
      </c>
      <c r="B13250">
        <v>-182213.36869732101</v>
      </c>
      <c r="C13250" t="s">
        <v>4872</v>
      </c>
    </row>
    <row r="13251" spans="1:3" x14ac:dyDescent="0.25">
      <c r="A13251">
        <v>-8096772.7052846104</v>
      </c>
      <c r="B13251">
        <v>-182213.36869732101</v>
      </c>
      <c r="C13251" t="s">
        <v>4873</v>
      </c>
    </row>
    <row r="13252" spans="1:3" x14ac:dyDescent="0.25">
      <c r="A13252">
        <v>-8095838.22640769</v>
      </c>
      <c r="B13252">
        <v>-182213.36869732101</v>
      </c>
      <c r="C13252" t="s">
        <v>4874</v>
      </c>
    </row>
    <row r="13253" spans="1:3" x14ac:dyDescent="0.25">
      <c r="A13253">
        <v>-8094903.7475307602</v>
      </c>
      <c r="B13253">
        <v>-182213.36869732101</v>
      </c>
      <c r="C13253" t="s">
        <v>4875</v>
      </c>
    </row>
    <row r="13254" spans="1:3" x14ac:dyDescent="0.25">
      <c r="A13254">
        <v>-8093969.2686538398</v>
      </c>
      <c r="B13254">
        <v>-182213.36869732101</v>
      </c>
      <c r="C13254" t="s">
        <v>111</v>
      </c>
    </row>
    <row r="13255" spans="1:3" x14ac:dyDescent="0.25">
      <c r="A13255">
        <v>-8093034.7897769203</v>
      </c>
      <c r="B13255">
        <v>-182213.36869732101</v>
      </c>
      <c r="C13255" t="s">
        <v>111</v>
      </c>
    </row>
    <row r="13256" spans="1:3" x14ac:dyDescent="0.25">
      <c r="A13256">
        <v>-8092100.3108999897</v>
      </c>
      <c r="B13256">
        <v>-182213.36869732101</v>
      </c>
      <c r="C13256" t="s">
        <v>111</v>
      </c>
    </row>
    <row r="13257" spans="1:3" x14ac:dyDescent="0.25">
      <c r="A13257">
        <v>-8091165.8320230702</v>
      </c>
      <c r="B13257">
        <v>-182213.36869732101</v>
      </c>
      <c r="C13257" t="s">
        <v>111</v>
      </c>
    </row>
    <row r="13258" spans="1:3" x14ac:dyDescent="0.25">
      <c r="A13258">
        <f>-8088362.3953923 -1</f>
        <v>-8088363.3953922996</v>
      </c>
      <c r="B13258" t="s">
        <v>4876</v>
      </c>
    </row>
    <row r="13259" spans="1:3" x14ac:dyDescent="0.25">
      <c r="A13259">
        <f>-8079952.0855 -1822</f>
        <v>-8081774.0855</v>
      </c>
      <c r="B13259" t="s">
        <v>4877</v>
      </c>
    </row>
    <row r="13260" spans="1:3" x14ac:dyDescent="0.25">
      <c r="A13260">
        <f>-8076214.1699923 -1</f>
        <v>-8076215.1699922998</v>
      </c>
      <c r="B13260" t="s">
        <v>4876</v>
      </c>
    </row>
    <row r="13261" spans="1:3" x14ac:dyDescent="0.25">
      <c r="A13261">
        <f>-8067803.8601 -1822</f>
        <v>-8069625.8601000002</v>
      </c>
      <c r="B13261" t="s">
        <v>4877</v>
      </c>
    </row>
    <row r="13262" spans="1:3" x14ac:dyDescent="0.25">
      <c r="A13262">
        <f>-8064065.9445923 -1</f>
        <v>-8064066.9445922999</v>
      </c>
      <c r="B13262" t="s">
        <v>4876</v>
      </c>
    </row>
    <row r="13263" spans="1:3" x14ac:dyDescent="0.25">
      <c r="A13263">
        <f>-8055655.6347 -1822</f>
        <v>-8057477.6347000003</v>
      </c>
      <c r="B13263" t="s">
        <v>4877</v>
      </c>
    </row>
    <row r="13264" spans="1:3" x14ac:dyDescent="0.25">
      <c r="A13264">
        <f>-8051917.7191923 -1</f>
        <v>-8051918.7191923</v>
      </c>
      <c r="B13264" t="s">
        <v>4876</v>
      </c>
    </row>
    <row r="13265" spans="1:3" x14ac:dyDescent="0.25">
      <c r="A13265">
        <f>-8043507.4093 -1822</f>
        <v>-8045329.4093000004</v>
      </c>
      <c r="B13265" t="s">
        <v>4877</v>
      </c>
    </row>
    <row r="13266" spans="1:3" x14ac:dyDescent="0.25">
      <c r="A13266">
        <f>-8039769.4937923 -1</f>
        <v>-8039770.4937923001</v>
      </c>
      <c r="B13266" t="s">
        <v>4876</v>
      </c>
    </row>
    <row r="13267" spans="1:3" x14ac:dyDescent="0.25">
      <c r="A13267">
        <f>-8031359.1839 -1822</f>
        <v>-8033181.1838999996</v>
      </c>
      <c r="B13267" t="s">
        <v>4877</v>
      </c>
    </row>
    <row r="13268" spans="1:3" x14ac:dyDescent="0.25">
      <c r="A13268">
        <f>-8027621.2683923 -1</f>
        <v>-8027622.2683923002</v>
      </c>
      <c r="B13268" t="s">
        <v>4876</v>
      </c>
    </row>
    <row r="13269" spans="1:3" x14ac:dyDescent="0.25">
      <c r="A13269">
        <f>-8019210.9585 -1822</f>
        <v>-8021032.9584999997</v>
      </c>
      <c r="B13269" t="s">
        <v>4877</v>
      </c>
    </row>
    <row r="13270" spans="1:3" x14ac:dyDescent="0.25">
      <c r="A13270">
        <f>-8015473.0429923 -1</f>
        <v>-8015474.0429923004</v>
      </c>
      <c r="B13270" t="s">
        <v>4876</v>
      </c>
    </row>
    <row r="13271" spans="1:3" x14ac:dyDescent="0.25">
      <c r="A13271">
        <v>-8130413.9448538404</v>
      </c>
      <c r="B13271">
        <v>-183147.847574107</v>
      </c>
      <c r="C13271" t="s">
        <v>184</v>
      </c>
    </row>
    <row r="13272" spans="1:3" x14ac:dyDescent="0.25">
      <c r="A13272">
        <v>-8129479.46597692</v>
      </c>
      <c r="B13272">
        <v>-183147.847574107</v>
      </c>
      <c r="C13272" t="s">
        <v>184</v>
      </c>
    </row>
    <row r="13273" spans="1:3" x14ac:dyDescent="0.25">
      <c r="A13273">
        <v>-8128544.9870999902</v>
      </c>
      <c r="B13273">
        <v>-183147.847574107</v>
      </c>
      <c r="C13273" t="s">
        <v>184</v>
      </c>
    </row>
    <row r="13274" spans="1:3" x14ac:dyDescent="0.25">
      <c r="A13274">
        <v>-8127610.5082230698</v>
      </c>
      <c r="B13274">
        <v>-183147.847574107</v>
      </c>
      <c r="C13274" t="s">
        <v>184</v>
      </c>
    </row>
    <row r="13275" spans="1:3" x14ac:dyDescent="0.25">
      <c r="A13275">
        <v>-8126676.0293461503</v>
      </c>
      <c r="B13275">
        <v>-183147.847574107</v>
      </c>
      <c r="C13275" t="s">
        <v>4815</v>
      </c>
    </row>
    <row r="13276" spans="1:3" x14ac:dyDescent="0.25">
      <c r="A13276">
        <v>-8125741.5504692299</v>
      </c>
      <c r="B13276">
        <v>-183147.847574107</v>
      </c>
      <c r="C13276" t="s">
        <v>4816</v>
      </c>
    </row>
    <row r="13277" spans="1:3" x14ac:dyDescent="0.25">
      <c r="A13277">
        <v>-8124807.0715923002</v>
      </c>
      <c r="B13277">
        <v>-183147.847574107</v>
      </c>
      <c r="C13277" t="s">
        <v>4817</v>
      </c>
    </row>
    <row r="13278" spans="1:3" x14ac:dyDescent="0.25">
      <c r="A13278">
        <v>-8123872.5927153798</v>
      </c>
      <c r="B13278">
        <v>-183147.847574107</v>
      </c>
      <c r="C13278" t="s">
        <v>4878</v>
      </c>
    </row>
    <row r="13279" spans="1:3" x14ac:dyDescent="0.25">
      <c r="A13279">
        <v>-8122938.1138384603</v>
      </c>
      <c r="B13279">
        <v>-183147.847574107</v>
      </c>
      <c r="C13279" t="s">
        <v>4879</v>
      </c>
    </row>
    <row r="13280" spans="1:3" x14ac:dyDescent="0.25">
      <c r="A13280">
        <v>-8122003.6349615296</v>
      </c>
      <c r="B13280">
        <v>-183147.847574107</v>
      </c>
      <c r="C13280" t="s">
        <v>4880</v>
      </c>
    </row>
    <row r="13281" spans="1:3" x14ac:dyDescent="0.25">
      <c r="A13281">
        <v>-8121069.1560846101</v>
      </c>
      <c r="B13281">
        <v>-183147.847574107</v>
      </c>
      <c r="C13281" t="s">
        <v>4881</v>
      </c>
    </row>
    <row r="13282" spans="1:3" x14ac:dyDescent="0.25">
      <c r="A13282">
        <v>-8120134.6772076897</v>
      </c>
      <c r="B13282">
        <v>-183147.847574107</v>
      </c>
      <c r="C13282" t="s">
        <v>4882</v>
      </c>
    </row>
    <row r="13283" spans="1:3" x14ac:dyDescent="0.25">
      <c r="A13283">
        <v>-8119200.19833076</v>
      </c>
      <c r="B13283">
        <v>-183147.847574107</v>
      </c>
      <c r="C13283" t="s">
        <v>4883</v>
      </c>
    </row>
    <row r="13284" spans="1:3" x14ac:dyDescent="0.25">
      <c r="A13284">
        <v>-8118265.7194538396</v>
      </c>
      <c r="B13284">
        <v>-183147.847574107</v>
      </c>
      <c r="C13284">
        <v>2.78214062564074E-3</v>
      </c>
    </row>
    <row r="13285" spans="1:3" x14ac:dyDescent="0.25">
      <c r="A13285">
        <v>-8117331.2405769201</v>
      </c>
      <c r="B13285">
        <v>-183147.847574107</v>
      </c>
      <c r="C13285" t="s">
        <v>4884</v>
      </c>
    </row>
    <row r="13286" spans="1:3" x14ac:dyDescent="0.25">
      <c r="A13286">
        <v>-8116396.7616999904</v>
      </c>
      <c r="B13286">
        <v>-183147.847574107</v>
      </c>
      <c r="C13286" t="s">
        <v>4885</v>
      </c>
    </row>
    <row r="13287" spans="1:3" x14ac:dyDescent="0.25">
      <c r="A13287">
        <v>-8115462.28282307</v>
      </c>
      <c r="B13287">
        <v>-183147.847574107</v>
      </c>
      <c r="C13287" t="s">
        <v>4886</v>
      </c>
    </row>
    <row r="13288" spans="1:3" x14ac:dyDescent="0.25">
      <c r="A13288">
        <v>-8114527.8039461495</v>
      </c>
      <c r="B13288">
        <v>-183147.847574107</v>
      </c>
      <c r="C13288" t="s">
        <v>4887</v>
      </c>
    </row>
    <row r="13289" spans="1:3" x14ac:dyDescent="0.25">
      <c r="A13289">
        <v>-8113593.32506923</v>
      </c>
      <c r="B13289">
        <v>-183147.847574107</v>
      </c>
      <c r="C13289" t="s">
        <v>4888</v>
      </c>
    </row>
    <row r="13290" spans="1:3" x14ac:dyDescent="0.25">
      <c r="A13290">
        <v>-8112658.8461923003</v>
      </c>
      <c r="B13290">
        <v>-183147.847574107</v>
      </c>
      <c r="C13290" t="s">
        <v>4889</v>
      </c>
    </row>
    <row r="13291" spans="1:3" x14ac:dyDescent="0.25">
      <c r="A13291">
        <v>-8111724.3673153799</v>
      </c>
      <c r="B13291">
        <v>-183147.847574107</v>
      </c>
      <c r="C13291" t="s">
        <v>4890</v>
      </c>
    </row>
    <row r="13292" spans="1:3" x14ac:dyDescent="0.25">
      <c r="A13292">
        <v>-8110789.8884384604</v>
      </c>
      <c r="B13292">
        <v>-183147.847574107</v>
      </c>
      <c r="C13292" t="s">
        <v>4891</v>
      </c>
    </row>
    <row r="13293" spans="1:3" x14ac:dyDescent="0.25">
      <c r="A13293">
        <v>-8109855.4095615298</v>
      </c>
      <c r="B13293">
        <v>-183147.847574107</v>
      </c>
      <c r="C13293" t="s">
        <v>4892</v>
      </c>
    </row>
    <row r="13294" spans="1:3" x14ac:dyDescent="0.25">
      <c r="A13294">
        <v>-8108920.9306846103</v>
      </c>
      <c r="B13294">
        <v>-183147.847574107</v>
      </c>
      <c r="C13294" t="s">
        <v>4893</v>
      </c>
    </row>
    <row r="13295" spans="1:3" x14ac:dyDescent="0.25">
      <c r="A13295">
        <v>-8107986.4518076899</v>
      </c>
      <c r="B13295">
        <v>-183147.847574107</v>
      </c>
      <c r="C13295" t="s">
        <v>4894</v>
      </c>
    </row>
    <row r="13296" spans="1:3" x14ac:dyDescent="0.25">
      <c r="A13296">
        <v>-8107051.9729307601</v>
      </c>
      <c r="B13296">
        <v>-183147.847574107</v>
      </c>
      <c r="C13296" t="s">
        <v>4895</v>
      </c>
    </row>
    <row r="13297" spans="1:3" x14ac:dyDescent="0.25">
      <c r="A13297">
        <v>-8106117.4940538397</v>
      </c>
      <c r="B13297">
        <v>-183147.847574107</v>
      </c>
      <c r="C13297" t="s">
        <v>4896</v>
      </c>
    </row>
    <row r="13298" spans="1:3" x14ac:dyDescent="0.25">
      <c r="A13298">
        <v>-8105183.0151769202</v>
      </c>
      <c r="B13298">
        <v>-183147.847574107</v>
      </c>
      <c r="C13298" t="s">
        <v>4897</v>
      </c>
    </row>
    <row r="13299" spans="1:3" x14ac:dyDescent="0.25">
      <c r="A13299">
        <v>-8104248.5362999896</v>
      </c>
      <c r="B13299">
        <v>-183147.847574107</v>
      </c>
      <c r="C13299">
        <v>0.108380138874053</v>
      </c>
    </row>
    <row r="13300" spans="1:3" x14ac:dyDescent="0.25">
      <c r="A13300">
        <v>-8103314.0574230701</v>
      </c>
      <c r="B13300">
        <v>-183147.847574107</v>
      </c>
      <c r="C13300" t="s">
        <v>4898</v>
      </c>
    </row>
    <row r="13301" spans="1:3" x14ac:dyDescent="0.25">
      <c r="A13301">
        <v>-8102379.5785461497</v>
      </c>
      <c r="B13301">
        <v>-183147.847574107</v>
      </c>
      <c r="C13301" t="s">
        <v>4899</v>
      </c>
    </row>
    <row r="13302" spans="1:3" x14ac:dyDescent="0.25">
      <c r="A13302">
        <v>-8101445.0996692302</v>
      </c>
      <c r="B13302">
        <v>-183147.847574107</v>
      </c>
      <c r="C13302">
        <v>0.13111861050128901</v>
      </c>
    </row>
    <row r="13303" spans="1:3" x14ac:dyDescent="0.25">
      <c r="A13303">
        <v>-8100510.6207923004</v>
      </c>
      <c r="B13303">
        <v>-183147.847574107</v>
      </c>
      <c r="C13303" t="s">
        <v>4900</v>
      </c>
    </row>
    <row r="13304" spans="1:3" x14ac:dyDescent="0.25">
      <c r="A13304">
        <v>-8099576.14191538</v>
      </c>
      <c r="B13304">
        <v>-183147.847574107</v>
      </c>
      <c r="C13304" t="s">
        <v>4901</v>
      </c>
    </row>
    <row r="13305" spans="1:3" x14ac:dyDescent="0.25">
      <c r="A13305">
        <v>-8098641.6630384596</v>
      </c>
      <c r="B13305">
        <v>-183147.847574107</v>
      </c>
      <c r="C13305" t="s">
        <v>4902</v>
      </c>
    </row>
    <row r="13306" spans="1:3" x14ac:dyDescent="0.25">
      <c r="A13306">
        <v>-8097707.1841615299</v>
      </c>
      <c r="B13306">
        <v>-183147.847574107</v>
      </c>
      <c r="C13306" t="s">
        <v>4903</v>
      </c>
    </row>
    <row r="13307" spans="1:3" x14ac:dyDescent="0.25">
      <c r="A13307">
        <v>-8096772.7052846104</v>
      </c>
      <c r="B13307">
        <v>-183147.847574107</v>
      </c>
      <c r="C13307" t="s">
        <v>4904</v>
      </c>
    </row>
    <row r="13308" spans="1:3" x14ac:dyDescent="0.25">
      <c r="A13308">
        <v>-8095838.22640769</v>
      </c>
      <c r="B13308">
        <v>-183147.847574107</v>
      </c>
      <c r="C13308" t="s">
        <v>184</v>
      </c>
    </row>
    <row r="13309" spans="1:3" x14ac:dyDescent="0.25">
      <c r="A13309">
        <v>-8094903.7475307602</v>
      </c>
      <c r="B13309">
        <v>-183147.847574107</v>
      </c>
      <c r="C13309" t="s">
        <v>184</v>
      </c>
    </row>
    <row r="13310" spans="1:3" x14ac:dyDescent="0.25">
      <c r="A13310">
        <v>-8093969.2686538398</v>
      </c>
      <c r="B13310">
        <v>-183147.847574107</v>
      </c>
      <c r="C13310" t="s">
        <v>184</v>
      </c>
    </row>
    <row r="13311" spans="1:3" x14ac:dyDescent="0.25">
      <c r="A13311">
        <v>-8093034.7897769203</v>
      </c>
      <c r="B13311">
        <v>-183147.847574107</v>
      </c>
      <c r="C13311" t="s">
        <v>184</v>
      </c>
    </row>
    <row r="13312" spans="1:3" x14ac:dyDescent="0.25">
      <c r="A13312">
        <v>-8092100.3108999897</v>
      </c>
      <c r="B13312">
        <v>-183147.847574107</v>
      </c>
      <c r="C13312" t="s">
        <v>184</v>
      </c>
    </row>
    <row r="13313" spans="1:3" x14ac:dyDescent="0.25">
      <c r="A13313">
        <v>-8091165.8320230702</v>
      </c>
      <c r="B13313">
        <v>-183147.847574107</v>
      </c>
      <c r="C13313" t="s">
        <v>184</v>
      </c>
    </row>
    <row r="13314" spans="1:3" x14ac:dyDescent="0.25">
      <c r="A13314">
        <f>-8088362.3953923 -1</f>
        <v>-8088363.3953922996</v>
      </c>
      <c r="B13314" t="s">
        <v>4905</v>
      </c>
    </row>
    <row r="13315" spans="1:3" x14ac:dyDescent="0.25">
      <c r="A13315">
        <f>-8079952.0855 -1831</f>
        <v>-8081783.0855</v>
      </c>
      <c r="B13315" t="s">
        <v>4906</v>
      </c>
    </row>
    <row r="13316" spans="1:3" x14ac:dyDescent="0.25">
      <c r="A13316">
        <f>-8076214.1699923 -1</f>
        <v>-8076215.1699922998</v>
      </c>
      <c r="B13316" t="s">
        <v>4905</v>
      </c>
    </row>
    <row r="13317" spans="1:3" x14ac:dyDescent="0.25">
      <c r="A13317">
        <f>-8067803.8601 -1831</f>
        <v>-8069634.8601000002</v>
      </c>
      <c r="B13317" t="s">
        <v>4906</v>
      </c>
    </row>
    <row r="13318" spans="1:3" x14ac:dyDescent="0.25">
      <c r="A13318">
        <f>-8064065.9445923 -1</f>
        <v>-8064066.9445922999</v>
      </c>
      <c r="B13318" t="s">
        <v>4905</v>
      </c>
    </row>
    <row r="13319" spans="1:3" x14ac:dyDescent="0.25">
      <c r="A13319">
        <f>-8055655.6347 -1831</f>
        <v>-8057486.6347000003</v>
      </c>
      <c r="B13319" t="s">
        <v>4906</v>
      </c>
    </row>
    <row r="13320" spans="1:3" x14ac:dyDescent="0.25">
      <c r="A13320">
        <f>-8051917.7191923 -1</f>
        <v>-8051918.7191923</v>
      </c>
      <c r="B13320" t="s">
        <v>4905</v>
      </c>
    </row>
    <row r="13321" spans="1:3" x14ac:dyDescent="0.25">
      <c r="A13321">
        <f>-8043507.4093 -1831</f>
        <v>-8045338.4093000004</v>
      </c>
      <c r="B13321" t="s">
        <v>4906</v>
      </c>
    </row>
    <row r="13322" spans="1:3" x14ac:dyDescent="0.25">
      <c r="A13322">
        <f>-8039769.4937923 -1</f>
        <v>-8039770.4937923001</v>
      </c>
      <c r="B13322" t="s">
        <v>4905</v>
      </c>
    </row>
    <row r="13323" spans="1:3" x14ac:dyDescent="0.25">
      <c r="A13323">
        <f>-8031359.1839 -1831</f>
        <v>-8033190.1838999996</v>
      </c>
      <c r="B13323" t="s">
        <v>4906</v>
      </c>
    </row>
    <row r="13324" spans="1:3" x14ac:dyDescent="0.25">
      <c r="A13324">
        <f>-8027621.2683923 -1</f>
        <v>-8027622.2683923002</v>
      </c>
      <c r="B13324" t="s">
        <v>4905</v>
      </c>
    </row>
    <row r="13325" spans="1:3" x14ac:dyDescent="0.25">
      <c r="A13325">
        <f>-8019210.9585 -1831</f>
        <v>-8021041.9584999997</v>
      </c>
      <c r="B13325" t="s">
        <v>4906</v>
      </c>
    </row>
    <row r="13326" spans="1:3" x14ac:dyDescent="0.25">
      <c r="A13326">
        <f>-8015473.0429923 -1</f>
        <v>-8015474.0429923004</v>
      </c>
      <c r="B13326" t="s">
        <v>4905</v>
      </c>
    </row>
    <row r="13327" spans="1:3" x14ac:dyDescent="0.25">
      <c r="A13327">
        <v>-8129479.46597692</v>
      </c>
      <c r="B13327">
        <v>-184082.326450892</v>
      </c>
      <c r="C13327">
        <v>0</v>
      </c>
    </row>
    <row r="13328" spans="1:3" x14ac:dyDescent="0.25">
      <c r="A13328">
        <v>-8128544.9870999902</v>
      </c>
      <c r="B13328">
        <v>-184082.326450892</v>
      </c>
      <c r="C13328">
        <v>0</v>
      </c>
    </row>
    <row r="13329" spans="1:3" x14ac:dyDescent="0.25">
      <c r="A13329">
        <v>-8127610.5082230698</v>
      </c>
      <c r="B13329">
        <v>-184082.326450892</v>
      </c>
      <c r="C13329">
        <v>0</v>
      </c>
    </row>
    <row r="13330" spans="1:3" x14ac:dyDescent="0.25">
      <c r="A13330">
        <v>-8126676.0293461503</v>
      </c>
      <c r="B13330">
        <v>-184082.326450892</v>
      </c>
      <c r="C13330" s="1">
        <v>1.9043985957978198E-5</v>
      </c>
    </row>
    <row r="13331" spans="1:3" x14ac:dyDescent="0.25">
      <c r="A13331">
        <v>-8125741.5504692299</v>
      </c>
      <c r="B13331">
        <v>-184082.326450892</v>
      </c>
      <c r="C13331" s="1">
        <v>3.5265038604847999E-5</v>
      </c>
    </row>
    <row r="13332" spans="1:3" x14ac:dyDescent="0.25">
      <c r="A13332">
        <v>-8124807.0715923002</v>
      </c>
      <c r="B13332">
        <v>-184082.326450892</v>
      </c>
      <c r="C13332" s="1">
        <v>6.4113090047612705E-5</v>
      </c>
    </row>
    <row r="13333" spans="1:3" x14ac:dyDescent="0.25">
      <c r="A13333">
        <v>-8123872.5927153798</v>
      </c>
      <c r="B13333">
        <v>-184082.326450892</v>
      </c>
      <c r="C13333">
        <v>1.54715875396504E-4</v>
      </c>
    </row>
    <row r="13334" spans="1:3" x14ac:dyDescent="0.25">
      <c r="A13334">
        <v>-8122938.1138384603</v>
      </c>
      <c r="B13334">
        <v>-184082.326450892</v>
      </c>
      <c r="C13334">
        <v>2.3211757070384901E-4</v>
      </c>
    </row>
    <row r="13335" spans="1:3" x14ac:dyDescent="0.25">
      <c r="A13335">
        <v>-8122003.6349615296</v>
      </c>
      <c r="B13335">
        <v>-184082.326450892</v>
      </c>
      <c r="C13335">
        <v>4.3109519174322399E-4</v>
      </c>
    </row>
    <row r="13336" spans="1:3" x14ac:dyDescent="0.25">
      <c r="A13336">
        <v>-8121069.1560846101</v>
      </c>
      <c r="B13336">
        <v>-184082.326450892</v>
      </c>
      <c r="C13336">
        <v>7.0766324643045599E-4</v>
      </c>
    </row>
    <row r="13337" spans="1:3" x14ac:dyDescent="0.25">
      <c r="A13337">
        <v>-8120134.6772076897</v>
      </c>
      <c r="B13337">
        <v>-184082.326450892</v>
      </c>
      <c r="C13337">
        <v>1.1394214816391401E-3</v>
      </c>
    </row>
    <row r="13338" spans="1:3" x14ac:dyDescent="0.25">
      <c r="A13338">
        <v>-8119200.19833076</v>
      </c>
      <c r="B13338">
        <v>-184082.326450892</v>
      </c>
      <c r="C13338">
        <v>1.80064397864043E-3</v>
      </c>
    </row>
    <row r="13339" spans="1:3" x14ac:dyDescent="0.25">
      <c r="A13339">
        <v>-8118265.7194538396</v>
      </c>
      <c r="B13339">
        <v>-184082.326450892</v>
      </c>
      <c r="C13339">
        <v>2.7805999852716901E-3</v>
      </c>
    </row>
    <row r="13340" spans="1:3" x14ac:dyDescent="0.25">
      <c r="A13340">
        <v>-8117331.2405769201</v>
      </c>
      <c r="B13340">
        <v>-184082.326450892</v>
      </c>
      <c r="C13340">
        <v>5.7047712616622396E-3</v>
      </c>
    </row>
    <row r="13341" spans="1:3" x14ac:dyDescent="0.25">
      <c r="A13341">
        <v>-8116396.7616999904</v>
      </c>
      <c r="B13341">
        <v>-184082.326450892</v>
      </c>
      <c r="C13341">
        <v>8.1871133297681808E-3</v>
      </c>
    </row>
    <row r="13342" spans="1:3" x14ac:dyDescent="0.25">
      <c r="A13342">
        <v>-8115462.28282307</v>
      </c>
      <c r="B13342">
        <v>-184082.326450892</v>
      </c>
      <c r="C13342">
        <v>1.1445268057286699E-2</v>
      </c>
    </row>
    <row r="13343" spans="1:3" x14ac:dyDescent="0.25">
      <c r="A13343">
        <v>-8114527.8039461495</v>
      </c>
      <c r="B13343">
        <v>-184082.326450892</v>
      </c>
      <c r="C13343">
        <v>1.6110889613628301E-2</v>
      </c>
    </row>
    <row r="13344" spans="1:3" x14ac:dyDescent="0.25">
      <c r="A13344">
        <v>-8113593.32506923</v>
      </c>
      <c r="B13344">
        <v>-184082.326450892</v>
      </c>
      <c r="C13344">
        <v>2.17080265283584E-2</v>
      </c>
    </row>
    <row r="13345" spans="1:3" x14ac:dyDescent="0.25">
      <c r="A13345">
        <v>-8112658.8461923003</v>
      </c>
      <c r="B13345">
        <v>-184082.326450892</v>
      </c>
      <c r="C13345">
        <v>2.8339758515357898E-2</v>
      </c>
    </row>
    <row r="13346" spans="1:3" x14ac:dyDescent="0.25">
      <c r="A13346">
        <v>-8111724.3673153799</v>
      </c>
      <c r="B13346">
        <v>-184082.326450892</v>
      </c>
      <c r="C13346">
        <v>3.7014257162809303E-2</v>
      </c>
    </row>
    <row r="13347" spans="1:3" x14ac:dyDescent="0.25">
      <c r="A13347">
        <v>-8110789.8884384604</v>
      </c>
      <c r="B13347">
        <v>-184082.326450892</v>
      </c>
      <c r="C13347">
        <v>4.6856913715600898E-2</v>
      </c>
    </row>
    <row r="13348" spans="1:3" x14ac:dyDescent="0.25">
      <c r="A13348">
        <v>-8109855.4095615298</v>
      </c>
      <c r="B13348">
        <v>-184082.326450892</v>
      </c>
      <c r="C13348">
        <v>5.4855611175298601E-2</v>
      </c>
    </row>
    <row r="13349" spans="1:3" x14ac:dyDescent="0.25">
      <c r="A13349">
        <v>-8108920.9306846103</v>
      </c>
      <c r="B13349">
        <v>-184082.326450892</v>
      </c>
      <c r="C13349">
        <v>6.6694125533103901E-2</v>
      </c>
    </row>
    <row r="13350" spans="1:3" x14ac:dyDescent="0.25">
      <c r="A13350">
        <v>-8107986.4518076899</v>
      </c>
      <c r="B13350">
        <v>-184082.326450892</v>
      </c>
      <c r="C13350">
        <v>7.8258924186229706E-2</v>
      </c>
    </row>
    <row r="13351" spans="1:3" x14ac:dyDescent="0.25">
      <c r="A13351">
        <v>-8107051.9729307601</v>
      </c>
      <c r="B13351">
        <v>-184082.326450892</v>
      </c>
      <c r="C13351">
        <v>9.1219447553157806E-2</v>
      </c>
    </row>
    <row r="13352" spans="1:3" x14ac:dyDescent="0.25">
      <c r="A13352">
        <v>-8106117.4940538397</v>
      </c>
      <c r="B13352">
        <v>-184082.326450892</v>
      </c>
      <c r="C13352">
        <v>0.10362896323204</v>
      </c>
    </row>
    <row r="13353" spans="1:3" x14ac:dyDescent="0.25">
      <c r="A13353">
        <v>-8105183.0151769202</v>
      </c>
      <c r="B13353">
        <v>-184082.326450892</v>
      </c>
      <c r="C13353">
        <v>0.105748683214187</v>
      </c>
    </row>
    <row r="13354" spans="1:3" x14ac:dyDescent="0.25">
      <c r="A13354">
        <v>-8104248.5362999896</v>
      </c>
      <c r="B13354">
        <v>-184082.326450892</v>
      </c>
      <c r="C13354">
        <v>0.116767831146717</v>
      </c>
    </row>
    <row r="13355" spans="1:3" x14ac:dyDescent="0.25">
      <c r="A13355">
        <v>-8103314.0574230701</v>
      </c>
      <c r="B13355">
        <v>-184082.326450892</v>
      </c>
      <c r="C13355">
        <v>0.12550473213195801</v>
      </c>
    </row>
    <row r="13356" spans="1:3" x14ac:dyDescent="0.25">
      <c r="A13356">
        <v>-8102379.5785461497</v>
      </c>
      <c r="B13356">
        <v>-184082.326450892</v>
      </c>
      <c r="C13356">
        <v>0.13764104247093201</v>
      </c>
    </row>
    <row r="13357" spans="1:3" x14ac:dyDescent="0.25">
      <c r="A13357">
        <v>-8101445.0996692302</v>
      </c>
      <c r="B13357">
        <v>-184082.326450892</v>
      </c>
      <c r="C13357">
        <v>0.13956032693386</v>
      </c>
    </row>
    <row r="13358" spans="1:3" x14ac:dyDescent="0.25">
      <c r="A13358">
        <v>-8100510.6207923004</v>
      </c>
      <c r="B13358">
        <v>-184082.326450892</v>
      </c>
      <c r="C13358">
        <v>0.14288988709449699</v>
      </c>
    </row>
    <row r="13359" spans="1:3" x14ac:dyDescent="0.25">
      <c r="A13359">
        <v>-8099576.14191538</v>
      </c>
      <c r="B13359">
        <v>-184082.326450892</v>
      </c>
      <c r="C13359">
        <v>0.143945962190628</v>
      </c>
    </row>
    <row r="13360" spans="1:3" x14ac:dyDescent="0.25">
      <c r="A13360">
        <v>-8098641.6630384596</v>
      </c>
      <c r="B13360">
        <v>-184082.326450892</v>
      </c>
      <c r="C13360">
        <v>0.145002111792564</v>
      </c>
    </row>
    <row r="13361" spans="1:3" x14ac:dyDescent="0.25">
      <c r="A13361">
        <v>-8097707.1841615299</v>
      </c>
      <c r="B13361">
        <v>-184082.326450892</v>
      </c>
      <c r="C13361">
        <v>0.147042796015739</v>
      </c>
    </row>
    <row r="13362" spans="1:3" x14ac:dyDescent="0.25">
      <c r="A13362">
        <v>-8096772.7052846104</v>
      </c>
      <c r="B13362">
        <v>-184082.326450892</v>
      </c>
      <c r="C13362">
        <v>0</v>
      </c>
    </row>
    <row r="13363" spans="1:3" x14ac:dyDescent="0.25">
      <c r="A13363">
        <v>-8095838.22640769</v>
      </c>
      <c r="B13363">
        <v>-184082.326450892</v>
      </c>
      <c r="C13363">
        <v>0</v>
      </c>
    </row>
    <row r="13364" spans="1:3" x14ac:dyDescent="0.25">
      <c r="A13364">
        <v>-8094903.7475307602</v>
      </c>
      <c r="B13364">
        <v>-184082.326450892</v>
      </c>
      <c r="C13364">
        <v>0</v>
      </c>
    </row>
    <row r="13365" spans="1:3" x14ac:dyDescent="0.25">
      <c r="A13365">
        <v>-8093969.2686538398</v>
      </c>
      <c r="B13365">
        <v>-184082.326450892</v>
      </c>
      <c r="C13365">
        <v>0</v>
      </c>
    </row>
    <row r="13366" spans="1:3" x14ac:dyDescent="0.25">
      <c r="A13366">
        <v>-8093034.7897769203</v>
      </c>
      <c r="B13366">
        <v>-184082.326450892</v>
      </c>
      <c r="C13366">
        <v>0</v>
      </c>
    </row>
    <row r="13367" spans="1:3" x14ac:dyDescent="0.25">
      <c r="A13367">
        <v>-8092100.3108999897</v>
      </c>
      <c r="B13367">
        <v>-184082.326450892</v>
      </c>
      <c r="C13367">
        <v>0</v>
      </c>
    </row>
    <row r="13368" spans="1:3" x14ac:dyDescent="0.25">
      <c r="A13368">
        <f>-8088362.3953923 -1</f>
        <v>-8088363.3953922996</v>
      </c>
      <c r="B13368" t="s">
        <v>4907</v>
      </c>
    </row>
    <row r="13369" spans="1:3" x14ac:dyDescent="0.25">
      <c r="A13369">
        <f>-8079952.0855 -1840</f>
        <v>-8081792.0855</v>
      </c>
      <c r="B13369" t="s">
        <v>4908</v>
      </c>
    </row>
    <row r="13370" spans="1:3" x14ac:dyDescent="0.25">
      <c r="A13370">
        <f>-8076214.1699923 -1</f>
        <v>-8076215.1699922998</v>
      </c>
      <c r="B13370" t="s">
        <v>4907</v>
      </c>
    </row>
    <row r="13371" spans="1:3" x14ac:dyDescent="0.25">
      <c r="A13371">
        <f>-8067803.8601 -1840</f>
        <v>-8069643.8601000002</v>
      </c>
      <c r="B13371" t="s">
        <v>4908</v>
      </c>
    </row>
    <row r="13372" spans="1:3" x14ac:dyDescent="0.25">
      <c r="A13372">
        <f>-8064065.9445923 -1</f>
        <v>-8064066.9445922999</v>
      </c>
      <c r="B13372" t="s">
        <v>4907</v>
      </c>
    </row>
    <row r="13373" spans="1:3" x14ac:dyDescent="0.25">
      <c r="A13373">
        <f>-8055655.6347 -1840</f>
        <v>-8057495.6347000003</v>
      </c>
      <c r="B13373" t="s">
        <v>4908</v>
      </c>
    </row>
    <row r="13374" spans="1:3" x14ac:dyDescent="0.25">
      <c r="A13374">
        <f>-8051917.7191923 -1</f>
        <v>-8051918.7191923</v>
      </c>
      <c r="B13374" t="s">
        <v>4907</v>
      </c>
    </row>
    <row r="13375" spans="1:3" x14ac:dyDescent="0.25">
      <c r="A13375">
        <f>-8043507.4093 -1840</f>
        <v>-8045347.4093000004</v>
      </c>
      <c r="B13375" t="s">
        <v>4908</v>
      </c>
    </row>
    <row r="13376" spans="1:3" x14ac:dyDescent="0.25">
      <c r="A13376">
        <f>-8039769.4937923 -1</f>
        <v>-8039770.4937923001</v>
      </c>
      <c r="B13376" t="s">
        <v>4907</v>
      </c>
    </row>
    <row r="13377" spans="1:3" x14ac:dyDescent="0.25">
      <c r="A13377">
        <f>-8031359.1839 -1840</f>
        <v>-8033199.1838999996</v>
      </c>
      <c r="B13377" t="s">
        <v>4908</v>
      </c>
    </row>
    <row r="13378" spans="1:3" x14ac:dyDescent="0.25">
      <c r="A13378">
        <f>-8027621.2683923 -1</f>
        <v>-8027622.2683923002</v>
      </c>
      <c r="B13378" t="s">
        <v>4907</v>
      </c>
    </row>
    <row r="13379" spans="1:3" x14ac:dyDescent="0.25">
      <c r="A13379">
        <f>-8019210.9585 -1840</f>
        <v>-8021050.9584999997</v>
      </c>
      <c r="B13379" t="s">
        <v>4908</v>
      </c>
    </row>
    <row r="13380" spans="1:3" x14ac:dyDescent="0.25">
      <c r="A13380">
        <f>-8015473.0429923 -1</f>
        <v>-8015474.0429923004</v>
      </c>
      <c r="B13380" t="s">
        <v>4907</v>
      </c>
    </row>
    <row r="13381" spans="1:3" x14ac:dyDescent="0.25">
      <c r="A13381">
        <v>-8129479.46597692</v>
      </c>
      <c r="B13381">
        <v>-185016.80532767801</v>
      </c>
      <c r="C13381" t="s">
        <v>184</v>
      </c>
    </row>
    <row r="13382" spans="1:3" x14ac:dyDescent="0.25">
      <c r="A13382">
        <v>-8128544.9870999902</v>
      </c>
      <c r="B13382">
        <v>-185016.80532767801</v>
      </c>
      <c r="C13382" t="s">
        <v>184</v>
      </c>
    </row>
    <row r="13383" spans="1:3" x14ac:dyDescent="0.25">
      <c r="A13383">
        <v>-8127610.5082230698</v>
      </c>
      <c r="B13383">
        <v>-185016.80532767801</v>
      </c>
      <c r="C13383" t="s">
        <v>4815</v>
      </c>
    </row>
    <row r="13384" spans="1:3" x14ac:dyDescent="0.25">
      <c r="A13384">
        <v>-8126676.0293461503</v>
      </c>
      <c r="B13384">
        <v>-185016.80532767801</v>
      </c>
      <c r="C13384" t="s">
        <v>4816</v>
      </c>
    </row>
    <row r="13385" spans="1:3" x14ac:dyDescent="0.25">
      <c r="A13385">
        <v>-8125741.5504692299</v>
      </c>
      <c r="B13385">
        <v>-185016.80532767801</v>
      </c>
      <c r="C13385" t="s">
        <v>4817</v>
      </c>
    </row>
    <row r="13386" spans="1:3" x14ac:dyDescent="0.25">
      <c r="A13386">
        <v>-8124807.0715923002</v>
      </c>
      <c r="B13386">
        <v>-185016.80532767801</v>
      </c>
      <c r="C13386" t="s">
        <v>4909</v>
      </c>
    </row>
    <row r="13387" spans="1:3" x14ac:dyDescent="0.25">
      <c r="A13387">
        <v>-8123872.5927153798</v>
      </c>
      <c r="B13387">
        <v>-185016.80532767801</v>
      </c>
      <c r="C13387" t="s">
        <v>4878</v>
      </c>
    </row>
    <row r="13388" spans="1:3" x14ac:dyDescent="0.25">
      <c r="A13388">
        <v>-8122938.1138384603</v>
      </c>
      <c r="B13388">
        <v>-185016.80532767801</v>
      </c>
      <c r="C13388" t="s">
        <v>4910</v>
      </c>
    </row>
    <row r="13389" spans="1:3" x14ac:dyDescent="0.25">
      <c r="A13389">
        <v>-8122003.6349615296</v>
      </c>
      <c r="B13389">
        <v>-185016.80532767801</v>
      </c>
      <c r="C13389" t="s">
        <v>4911</v>
      </c>
    </row>
    <row r="13390" spans="1:3" x14ac:dyDescent="0.25">
      <c r="A13390">
        <v>-8121069.1560846101</v>
      </c>
      <c r="B13390">
        <v>-185016.80532767801</v>
      </c>
      <c r="C13390" t="s">
        <v>4912</v>
      </c>
    </row>
    <row r="13391" spans="1:3" x14ac:dyDescent="0.25">
      <c r="A13391">
        <v>-8120134.6772076897</v>
      </c>
      <c r="B13391">
        <v>-185016.80532767801</v>
      </c>
      <c r="C13391" t="s">
        <v>4913</v>
      </c>
    </row>
    <row r="13392" spans="1:3" x14ac:dyDescent="0.25">
      <c r="A13392">
        <v>-8119200.19833076</v>
      </c>
      <c r="B13392">
        <v>-185016.80532767801</v>
      </c>
      <c r="C13392" t="s">
        <v>4914</v>
      </c>
    </row>
    <row r="13393" spans="1:3" x14ac:dyDescent="0.25">
      <c r="A13393">
        <v>-8118265.7194538396</v>
      </c>
      <c r="B13393">
        <v>-185016.80532767801</v>
      </c>
      <c r="C13393">
        <v>3.9398507215082602E-3</v>
      </c>
    </row>
    <row r="13394" spans="1:3" x14ac:dyDescent="0.25">
      <c r="A13394">
        <v>-8117331.2405769201</v>
      </c>
      <c r="B13394">
        <v>-185016.80532767801</v>
      </c>
      <c r="C13394" t="s">
        <v>4915</v>
      </c>
    </row>
    <row r="13395" spans="1:3" x14ac:dyDescent="0.25">
      <c r="A13395">
        <v>-8116396.7616999904</v>
      </c>
      <c r="B13395">
        <v>-185016.80532767801</v>
      </c>
      <c r="C13395" t="s">
        <v>4916</v>
      </c>
    </row>
    <row r="13396" spans="1:3" x14ac:dyDescent="0.25">
      <c r="A13396">
        <v>-8115462.28282307</v>
      </c>
      <c r="B13396">
        <v>-185016.80532767801</v>
      </c>
      <c r="C13396" t="s">
        <v>4917</v>
      </c>
    </row>
    <row r="13397" spans="1:3" x14ac:dyDescent="0.25">
      <c r="A13397">
        <v>-8114527.8039461495</v>
      </c>
      <c r="B13397">
        <v>-185016.80532767801</v>
      </c>
      <c r="C13397" t="s">
        <v>4918</v>
      </c>
    </row>
    <row r="13398" spans="1:3" x14ac:dyDescent="0.25">
      <c r="A13398">
        <v>-8113593.32506923</v>
      </c>
      <c r="B13398">
        <v>-185016.80532767801</v>
      </c>
      <c r="C13398" t="s">
        <v>4919</v>
      </c>
    </row>
    <row r="13399" spans="1:3" x14ac:dyDescent="0.25">
      <c r="A13399">
        <v>-8112658.8461923003</v>
      </c>
      <c r="B13399">
        <v>-185016.80532767801</v>
      </c>
      <c r="C13399" t="s">
        <v>4920</v>
      </c>
    </row>
    <row r="13400" spans="1:3" x14ac:dyDescent="0.25">
      <c r="A13400">
        <v>-8111724.3673153799</v>
      </c>
      <c r="B13400">
        <v>-185016.80532767801</v>
      </c>
      <c r="C13400" t="s">
        <v>4921</v>
      </c>
    </row>
    <row r="13401" spans="1:3" x14ac:dyDescent="0.25">
      <c r="A13401">
        <v>-8110789.8884384604</v>
      </c>
      <c r="B13401">
        <v>-185016.80532767801</v>
      </c>
      <c r="C13401" t="s">
        <v>4922</v>
      </c>
    </row>
    <row r="13402" spans="1:3" x14ac:dyDescent="0.25">
      <c r="A13402">
        <v>-8109855.4095615298</v>
      </c>
      <c r="B13402">
        <v>-185016.80532767801</v>
      </c>
      <c r="C13402" t="s">
        <v>4923</v>
      </c>
    </row>
    <row r="13403" spans="1:3" x14ac:dyDescent="0.25">
      <c r="A13403">
        <v>-8108920.9306846103</v>
      </c>
      <c r="B13403">
        <v>-185016.80532767801</v>
      </c>
      <c r="C13403" t="s">
        <v>4924</v>
      </c>
    </row>
    <row r="13404" spans="1:3" x14ac:dyDescent="0.25">
      <c r="A13404">
        <v>-8107986.4518076899</v>
      </c>
      <c r="B13404">
        <v>-185016.80532767801</v>
      </c>
      <c r="C13404" t="s">
        <v>4925</v>
      </c>
    </row>
    <row r="13405" spans="1:3" x14ac:dyDescent="0.25">
      <c r="A13405">
        <v>-8107051.9729307601</v>
      </c>
      <c r="B13405">
        <v>-185016.80532767801</v>
      </c>
      <c r="C13405" t="s">
        <v>4926</v>
      </c>
    </row>
    <row r="13406" spans="1:3" x14ac:dyDescent="0.25">
      <c r="A13406">
        <v>-8106117.4940538397</v>
      </c>
      <c r="B13406">
        <v>-185016.80532767801</v>
      </c>
      <c r="C13406" t="s">
        <v>4927</v>
      </c>
    </row>
    <row r="13407" spans="1:3" x14ac:dyDescent="0.25">
      <c r="A13407">
        <v>-8105183.0151769202</v>
      </c>
      <c r="B13407">
        <v>-185016.80532767801</v>
      </c>
      <c r="C13407" t="s">
        <v>4928</v>
      </c>
    </row>
    <row r="13408" spans="1:3" x14ac:dyDescent="0.25">
      <c r="A13408">
        <v>-8104248.5362999896</v>
      </c>
      <c r="B13408">
        <v>-185016.80532767801</v>
      </c>
      <c r="C13408">
        <v>0.122721999883651</v>
      </c>
    </row>
    <row r="13409" spans="1:3" x14ac:dyDescent="0.25">
      <c r="A13409">
        <v>-8103314.0574230701</v>
      </c>
      <c r="B13409">
        <v>-185016.80532767801</v>
      </c>
      <c r="C13409" t="s">
        <v>4929</v>
      </c>
    </row>
    <row r="13410" spans="1:3" x14ac:dyDescent="0.25">
      <c r="A13410">
        <v>-8102379.5785461497</v>
      </c>
      <c r="B13410">
        <v>-185016.80532767801</v>
      </c>
      <c r="C13410" t="s">
        <v>4930</v>
      </c>
    </row>
    <row r="13411" spans="1:3" x14ac:dyDescent="0.25">
      <c r="A13411">
        <v>-8101445.0996692302</v>
      </c>
      <c r="B13411">
        <v>-185016.80532767801</v>
      </c>
      <c r="C13411">
        <v>0.14548110961913999</v>
      </c>
    </row>
    <row r="13412" spans="1:3" x14ac:dyDescent="0.25">
      <c r="A13412">
        <v>-8100510.6207923004</v>
      </c>
      <c r="B13412">
        <v>-185016.80532767801</v>
      </c>
      <c r="C13412" t="s">
        <v>4931</v>
      </c>
    </row>
    <row r="13413" spans="1:3" x14ac:dyDescent="0.25">
      <c r="A13413">
        <v>-8099576.14191538</v>
      </c>
      <c r="B13413">
        <v>-185016.80532767801</v>
      </c>
      <c r="C13413" t="s">
        <v>4932</v>
      </c>
    </row>
    <row r="13414" spans="1:3" x14ac:dyDescent="0.25">
      <c r="A13414">
        <v>-8098641.6630384596</v>
      </c>
      <c r="B13414">
        <v>-185016.80532767801</v>
      </c>
      <c r="C13414" t="s">
        <v>4933</v>
      </c>
    </row>
    <row r="13415" spans="1:3" x14ac:dyDescent="0.25">
      <c r="A13415">
        <v>-8097707.1841615299</v>
      </c>
      <c r="B13415">
        <v>-185016.80532767801</v>
      </c>
      <c r="C13415" t="s">
        <v>4934</v>
      </c>
    </row>
    <row r="13416" spans="1:3" x14ac:dyDescent="0.25">
      <c r="A13416">
        <v>-8096772.7052846104</v>
      </c>
      <c r="B13416">
        <v>-185016.80532767801</v>
      </c>
      <c r="C13416" t="s">
        <v>184</v>
      </c>
    </row>
    <row r="13417" spans="1:3" x14ac:dyDescent="0.25">
      <c r="A13417">
        <v>-8095838.22640769</v>
      </c>
      <c r="B13417">
        <v>-185016.80532767801</v>
      </c>
      <c r="C13417" t="s">
        <v>184</v>
      </c>
    </row>
    <row r="13418" spans="1:3" x14ac:dyDescent="0.25">
      <c r="A13418">
        <v>-8094903.7475307602</v>
      </c>
      <c r="B13418">
        <v>-185016.80532767801</v>
      </c>
      <c r="C13418" t="s">
        <v>184</v>
      </c>
    </row>
    <row r="13419" spans="1:3" x14ac:dyDescent="0.25">
      <c r="A13419">
        <v>-8093969.2686538398</v>
      </c>
      <c r="B13419">
        <v>-185016.80532767801</v>
      </c>
      <c r="C13419" t="s">
        <v>184</v>
      </c>
    </row>
    <row r="13420" spans="1:3" x14ac:dyDescent="0.25">
      <c r="A13420">
        <v>-8093034.7897769203</v>
      </c>
      <c r="B13420">
        <v>-185016.80532767801</v>
      </c>
      <c r="C13420" t="s">
        <v>184</v>
      </c>
    </row>
    <row r="13421" spans="1:3" x14ac:dyDescent="0.25">
      <c r="A13421">
        <v>-8092100.3108999897</v>
      </c>
      <c r="B13421">
        <v>-185016.80532767801</v>
      </c>
      <c r="C13421" t="s">
        <v>184</v>
      </c>
    </row>
    <row r="13422" spans="1:3" x14ac:dyDescent="0.25">
      <c r="A13422">
        <f>-8088362.3953923 -1</f>
        <v>-8088363.3953922996</v>
      </c>
      <c r="B13422" t="s">
        <v>4935</v>
      </c>
    </row>
    <row r="13423" spans="1:3" x14ac:dyDescent="0.25">
      <c r="A13423">
        <f>-8079952.0855 -1850</f>
        <v>-8081802.0855</v>
      </c>
      <c r="B13423" t="s">
        <v>4936</v>
      </c>
    </row>
    <row r="13424" spans="1:3" x14ac:dyDescent="0.25">
      <c r="A13424">
        <f>-8076214.1699923 -1</f>
        <v>-8076215.1699922998</v>
      </c>
      <c r="B13424" t="s">
        <v>4935</v>
      </c>
    </row>
    <row r="13425" spans="1:3" x14ac:dyDescent="0.25">
      <c r="A13425">
        <f>-8067803.8601 -1850</f>
        <v>-8069653.8601000002</v>
      </c>
      <c r="B13425" t="s">
        <v>4936</v>
      </c>
    </row>
    <row r="13426" spans="1:3" x14ac:dyDescent="0.25">
      <c r="A13426">
        <f>-8064065.9445923 -1</f>
        <v>-8064066.9445922999</v>
      </c>
      <c r="B13426" t="s">
        <v>4935</v>
      </c>
    </row>
    <row r="13427" spans="1:3" x14ac:dyDescent="0.25">
      <c r="A13427">
        <f>-8055655.6347 -1850</f>
        <v>-8057505.6347000003</v>
      </c>
      <c r="B13427" t="s">
        <v>4936</v>
      </c>
    </row>
    <row r="13428" spans="1:3" x14ac:dyDescent="0.25">
      <c r="A13428">
        <f>-8051917.7191923 -1</f>
        <v>-8051918.7191923</v>
      </c>
      <c r="B13428" t="s">
        <v>4935</v>
      </c>
    </row>
    <row r="13429" spans="1:3" x14ac:dyDescent="0.25">
      <c r="A13429">
        <f>-8043507.4093 -1850</f>
        <v>-8045357.4093000004</v>
      </c>
      <c r="B13429" t="s">
        <v>4936</v>
      </c>
    </row>
    <row r="13430" spans="1:3" x14ac:dyDescent="0.25">
      <c r="A13430">
        <f>-8039769.4937923 -1</f>
        <v>-8039770.4937923001</v>
      </c>
      <c r="B13430" t="s">
        <v>4935</v>
      </c>
    </row>
    <row r="13431" spans="1:3" x14ac:dyDescent="0.25">
      <c r="A13431">
        <f>-8031359.1839 -1850</f>
        <v>-8033209.1838999996</v>
      </c>
      <c r="B13431" t="s">
        <v>4936</v>
      </c>
    </row>
    <row r="13432" spans="1:3" x14ac:dyDescent="0.25">
      <c r="A13432">
        <f>-8027621.2683923 -1</f>
        <v>-8027622.2683923002</v>
      </c>
      <c r="B13432" t="s">
        <v>4935</v>
      </c>
    </row>
    <row r="13433" spans="1:3" x14ac:dyDescent="0.25">
      <c r="A13433">
        <f>-8019210.9585 -1850</f>
        <v>-8021060.9584999997</v>
      </c>
      <c r="B13433" t="s">
        <v>4936</v>
      </c>
    </row>
    <row r="13434" spans="1:3" x14ac:dyDescent="0.25">
      <c r="A13434">
        <f>-8015473.0429923 -1</f>
        <v>-8015474.0429923004</v>
      </c>
      <c r="B13434" t="s">
        <v>4935</v>
      </c>
    </row>
    <row r="13435" spans="1:3" x14ac:dyDescent="0.25">
      <c r="A13435">
        <v>-8129479.46597692</v>
      </c>
      <c r="B13435">
        <v>-185951.284204464</v>
      </c>
      <c r="C13435" t="s">
        <v>354</v>
      </c>
    </row>
    <row r="13436" spans="1:3" x14ac:dyDescent="0.25">
      <c r="A13436">
        <v>-8128544.9870999902</v>
      </c>
      <c r="B13436">
        <v>-185951.284204464</v>
      </c>
      <c r="C13436" t="s">
        <v>354</v>
      </c>
    </row>
    <row r="13437" spans="1:3" x14ac:dyDescent="0.25">
      <c r="A13437">
        <v>-8127610.5082230698</v>
      </c>
      <c r="B13437">
        <v>-185951.284204464</v>
      </c>
      <c r="C13437" t="s">
        <v>4937</v>
      </c>
    </row>
    <row r="13438" spans="1:3" x14ac:dyDescent="0.25">
      <c r="A13438">
        <v>-8126676.0293461503</v>
      </c>
      <c r="B13438">
        <v>-185951.284204464</v>
      </c>
      <c r="C13438" t="s">
        <v>4938</v>
      </c>
    </row>
    <row r="13439" spans="1:3" x14ac:dyDescent="0.25">
      <c r="A13439">
        <v>-8125741.5504692299</v>
      </c>
      <c r="B13439">
        <v>-185951.284204464</v>
      </c>
      <c r="C13439" t="s">
        <v>4939</v>
      </c>
    </row>
    <row r="13440" spans="1:3" x14ac:dyDescent="0.25">
      <c r="A13440">
        <v>-8124807.0715923002</v>
      </c>
      <c r="B13440">
        <v>-185951.284204464</v>
      </c>
      <c r="C13440" t="s">
        <v>4940</v>
      </c>
    </row>
    <row r="13441" spans="1:3" x14ac:dyDescent="0.25">
      <c r="A13441">
        <v>-8123872.5927153798</v>
      </c>
      <c r="B13441">
        <v>-185951.284204464</v>
      </c>
      <c r="C13441" t="s">
        <v>4941</v>
      </c>
    </row>
    <row r="13442" spans="1:3" x14ac:dyDescent="0.25">
      <c r="A13442">
        <v>-8122938.1138384603</v>
      </c>
      <c r="B13442">
        <v>-185951.284204464</v>
      </c>
      <c r="C13442" t="s">
        <v>4942</v>
      </c>
    </row>
    <row r="13443" spans="1:3" x14ac:dyDescent="0.25">
      <c r="A13443">
        <v>-8122003.6349615296</v>
      </c>
      <c r="B13443">
        <v>-185951.284204464</v>
      </c>
      <c r="C13443" t="s">
        <v>4943</v>
      </c>
    </row>
    <row r="13444" spans="1:3" x14ac:dyDescent="0.25">
      <c r="A13444">
        <v>-8121069.1560846101</v>
      </c>
      <c r="B13444">
        <v>-185951.284204464</v>
      </c>
      <c r="C13444" t="s">
        <v>4944</v>
      </c>
    </row>
    <row r="13445" spans="1:3" x14ac:dyDescent="0.25">
      <c r="A13445">
        <v>-8120134.6772076897</v>
      </c>
      <c r="B13445">
        <v>-185951.284204464</v>
      </c>
      <c r="C13445" t="s">
        <v>4945</v>
      </c>
    </row>
    <row r="13446" spans="1:3" x14ac:dyDescent="0.25">
      <c r="A13446">
        <v>-8119200.19833076</v>
      </c>
      <c r="B13446">
        <v>-185951.284204464</v>
      </c>
      <c r="C13446" t="s">
        <v>4946</v>
      </c>
    </row>
    <row r="13447" spans="1:3" x14ac:dyDescent="0.25">
      <c r="A13447">
        <v>-8118265.7194538396</v>
      </c>
      <c r="B13447">
        <v>-185951.284204464</v>
      </c>
      <c r="C13447">
        <v>3.85899795219302E-3</v>
      </c>
    </row>
    <row r="13448" spans="1:3" x14ac:dyDescent="0.25">
      <c r="A13448">
        <v>-8117331.2405769201</v>
      </c>
      <c r="B13448">
        <v>-185951.284204464</v>
      </c>
      <c r="C13448" t="s">
        <v>4947</v>
      </c>
    </row>
    <row r="13449" spans="1:3" x14ac:dyDescent="0.25">
      <c r="A13449">
        <v>-8116396.7616999904</v>
      </c>
      <c r="B13449">
        <v>-185951.284204464</v>
      </c>
      <c r="C13449" t="s">
        <v>4948</v>
      </c>
    </row>
    <row r="13450" spans="1:3" x14ac:dyDescent="0.25">
      <c r="A13450">
        <v>-8115462.28282307</v>
      </c>
      <c r="B13450">
        <v>-185951.284204464</v>
      </c>
      <c r="C13450" t="s">
        <v>4949</v>
      </c>
    </row>
    <row r="13451" spans="1:3" x14ac:dyDescent="0.25">
      <c r="A13451">
        <v>-8114527.8039461495</v>
      </c>
      <c r="B13451">
        <v>-185951.284204464</v>
      </c>
      <c r="C13451" t="s">
        <v>4950</v>
      </c>
    </row>
    <row r="13452" spans="1:3" x14ac:dyDescent="0.25">
      <c r="A13452">
        <v>-8113593.32506923</v>
      </c>
      <c r="B13452">
        <v>-185951.284204464</v>
      </c>
      <c r="C13452" t="s">
        <v>4951</v>
      </c>
    </row>
    <row r="13453" spans="1:3" x14ac:dyDescent="0.25">
      <c r="A13453">
        <v>-8112658.8461923003</v>
      </c>
      <c r="B13453">
        <v>-185951.284204464</v>
      </c>
      <c r="C13453" t="s">
        <v>4952</v>
      </c>
    </row>
    <row r="13454" spans="1:3" x14ac:dyDescent="0.25">
      <c r="A13454">
        <v>-8111724.3673153799</v>
      </c>
      <c r="B13454">
        <v>-185951.284204464</v>
      </c>
      <c r="C13454" t="s">
        <v>4953</v>
      </c>
    </row>
    <row r="13455" spans="1:3" x14ac:dyDescent="0.25">
      <c r="A13455">
        <v>-8110789.8884384604</v>
      </c>
      <c r="B13455">
        <v>-185951.284204464</v>
      </c>
      <c r="C13455" t="s">
        <v>4954</v>
      </c>
    </row>
    <row r="13456" spans="1:3" x14ac:dyDescent="0.25">
      <c r="A13456">
        <v>-8109855.4095615298</v>
      </c>
      <c r="B13456">
        <v>-185951.284204464</v>
      </c>
      <c r="C13456" t="s">
        <v>4955</v>
      </c>
    </row>
    <row r="13457" spans="1:3" x14ac:dyDescent="0.25">
      <c r="A13457">
        <v>-8108920.9306846103</v>
      </c>
      <c r="B13457">
        <v>-185951.284204464</v>
      </c>
      <c r="C13457" t="s">
        <v>4956</v>
      </c>
    </row>
    <row r="13458" spans="1:3" x14ac:dyDescent="0.25">
      <c r="A13458">
        <v>-8107986.4518076899</v>
      </c>
      <c r="B13458">
        <v>-185951.284204464</v>
      </c>
      <c r="C13458" t="s">
        <v>4957</v>
      </c>
    </row>
    <row r="13459" spans="1:3" x14ac:dyDescent="0.25">
      <c r="A13459">
        <v>-8107051.9729307601</v>
      </c>
      <c r="B13459">
        <v>-185951.284204464</v>
      </c>
      <c r="C13459" t="s">
        <v>4958</v>
      </c>
    </row>
    <row r="13460" spans="1:3" x14ac:dyDescent="0.25">
      <c r="A13460">
        <v>-8106117.4940538397</v>
      </c>
      <c r="B13460">
        <v>-185951.284204464</v>
      </c>
      <c r="C13460" t="s">
        <v>4959</v>
      </c>
    </row>
    <row r="13461" spans="1:3" x14ac:dyDescent="0.25">
      <c r="A13461">
        <v>-8105183.0151769202</v>
      </c>
      <c r="B13461">
        <v>-185951.284204464</v>
      </c>
      <c r="C13461" t="s">
        <v>4960</v>
      </c>
    </row>
    <row r="13462" spans="1:3" x14ac:dyDescent="0.25">
      <c r="A13462">
        <v>-8104248.5362999896</v>
      </c>
      <c r="B13462">
        <v>-185951.284204464</v>
      </c>
      <c r="C13462">
        <v>0.13350498676299999</v>
      </c>
    </row>
    <row r="13463" spans="1:3" x14ac:dyDescent="0.25">
      <c r="A13463">
        <v>-8103314.0574230701</v>
      </c>
      <c r="B13463">
        <v>-185951.284204464</v>
      </c>
      <c r="C13463" t="s">
        <v>4961</v>
      </c>
    </row>
    <row r="13464" spans="1:3" x14ac:dyDescent="0.25">
      <c r="A13464">
        <v>-8102379.5785461497</v>
      </c>
      <c r="B13464">
        <v>-185951.284204464</v>
      </c>
      <c r="C13464" t="s">
        <v>4962</v>
      </c>
    </row>
    <row r="13465" spans="1:3" x14ac:dyDescent="0.25">
      <c r="A13465">
        <v>-8101445.0996692302</v>
      </c>
      <c r="B13465">
        <v>-185951.284204464</v>
      </c>
      <c r="C13465">
        <v>0.15098637342453</v>
      </c>
    </row>
    <row r="13466" spans="1:3" x14ac:dyDescent="0.25">
      <c r="A13466">
        <v>-8100510.6207923004</v>
      </c>
      <c r="B13466">
        <v>-185951.284204464</v>
      </c>
      <c r="C13466" t="s">
        <v>4963</v>
      </c>
    </row>
    <row r="13467" spans="1:3" x14ac:dyDescent="0.25">
      <c r="A13467">
        <v>-8099576.14191538</v>
      </c>
      <c r="B13467">
        <v>-185951.284204464</v>
      </c>
      <c r="C13467" t="s">
        <v>4964</v>
      </c>
    </row>
    <row r="13468" spans="1:3" x14ac:dyDescent="0.25">
      <c r="A13468">
        <v>-8098641.6630384596</v>
      </c>
      <c r="B13468">
        <v>-185951.284204464</v>
      </c>
      <c r="C13468" t="s">
        <v>4965</v>
      </c>
    </row>
    <row r="13469" spans="1:3" x14ac:dyDescent="0.25">
      <c r="A13469">
        <v>-8097707.1841615299</v>
      </c>
      <c r="B13469">
        <v>-185951.284204464</v>
      </c>
      <c r="C13469" t="s">
        <v>354</v>
      </c>
    </row>
    <row r="13470" spans="1:3" x14ac:dyDescent="0.25">
      <c r="A13470">
        <v>-8096772.7052846104</v>
      </c>
      <c r="B13470">
        <v>-185951.284204464</v>
      </c>
      <c r="C13470" t="s">
        <v>354</v>
      </c>
    </row>
    <row r="13471" spans="1:3" x14ac:dyDescent="0.25">
      <c r="A13471">
        <v>-8095838.22640769</v>
      </c>
      <c r="B13471">
        <v>-185951.284204464</v>
      </c>
      <c r="C13471" t="s">
        <v>354</v>
      </c>
    </row>
    <row r="13472" spans="1:3" x14ac:dyDescent="0.25">
      <c r="A13472">
        <v>-8094903.7475307602</v>
      </c>
      <c r="B13472">
        <v>-185951.284204464</v>
      </c>
      <c r="C13472" t="s">
        <v>354</v>
      </c>
    </row>
    <row r="13473" spans="1:3" x14ac:dyDescent="0.25">
      <c r="A13473">
        <v>-8093969.2686538398</v>
      </c>
      <c r="B13473">
        <v>-185951.284204464</v>
      </c>
      <c r="C13473" t="s">
        <v>354</v>
      </c>
    </row>
    <row r="13474" spans="1:3" x14ac:dyDescent="0.25">
      <c r="A13474">
        <v>-8093034.7897769203</v>
      </c>
      <c r="B13474">
        <v>-185951.284204464</v>
      </c>
      <c r="C13474" t="s">
        <v>354</v>
      </c>
    </row>
    <row r="13475" spans="1:3" x14ac:dyDescent="0.25">
      <c r="A13475">
        <f>-8088362.3953923 -1</f>
        <v>-8088363.3953922996</v>
      </c>
      <c r="B13475" t="s">
        <v>4966</v>
      </c>
    </row>
    <row r="13476" spans="1:3" x14ac:dyDescent="0.25">
      <c r="A13476">
        <f>-8079952.0855 -1859</f>
        <v>-8081811.0855</v>
      </c>
      <c r="B13476" t="s">
        <v>4967</v>
      </c>
    </row>
    <row r="13477" spans="1:3" x14ac:dyDescent="0.25">
      <c r="A13477">
        <f>-8076214.1699923 -1</f>
        <v>-8076215.1699922998</v>
      </c>
      <c r="B13477" t="s">
        <v>4966</v>
      </c>
    </row>
    <row r="13478" spans="1:3" x14ac:dyDescent="0.25">
      <c r="A13478">
        <f>-8067803.8601 -1859</f>
        <v>-8069662.8601000002</v>
      </c>
      <c r="B13478" t="s">
        <v>4967</v>
      </c>
    </row>
    <row r="13479" spans="1:3" x14ac:dyDescent="0.25">
      <c r="A13479">
        <f>-8064065.9445923 -1</f>
        <v>-8064066.9445922999</v>
      </c>
      <c r="B13479" t="s">
        <v>4966</v>
      </c>
    </row>
    <row r="13480" spans="1:3" x14ac:dyDescent="0.25">
      <c r="A13480">
        <f>-8055655.6347 -1859</f>
        <v>-8057514.6347000003</v>
      </c>
      <c r="B13480" t="s">
        <v>4967</v>
      </c>
    </row>
    <row r="13481" spans="1:3" x14ac:dyDescent="0.25">
      <c r="A13481">
        <f>-8051917.7191923 -1</f>
        <v>-8051918.7191923</v>
      </c>
      <c r="B13481" t="s">
        <v>4966</v>
      </c>
    </row>
    <row r="13482" spans="1:3" x14ac:dyDescent="0.25">
      <c r="A13482">
        <f>-8043507.4093 -1859</f>
        <v>-8045366.4093000004</v>
      </c>
      <c r="B13482" t="s">
        <v>4967</v>
      </c>
    </row>
    <row r="13483" spans="1:3" x14ac:dyDescent="0.25">
      <c r="A13483">
        <f>-8039769.4937923 -1</f>
        <v>-8039770.4937923001</v>
      </c>
      <c r="B13483" t="s">
        <v>4966</v>
      </c>
    </row>
    <row r="13484" spans="1:3" x14ac:dyDescent="0.25">
      <c r="A13484">
        <f>-8031359.1839 -1859</f>
        <v>-8033218.1838999996</v>
      </c>
      <c r="B13484" t="s">
        <v>4967</v>
      </c>
    </row>
    <row r="13485" spans="1:3" x14ac:dyDescent="0.25">
      <c r="A13485">
        <f>-8027621.2683923 -1</f>
        <v>-8027622.2683923002</v>
      </c>
      <c r="B13485" t="s">
        <v>4966</v>
      </c>
    </row>
    <row r="13486" spans="1:3" x14ac:dyDescent="0.25">
      <c r="A13486">
        <f>-8019210.9585 -1859</f>
        <v>-8021069.9584999997</v>
      </c>
      <c r="B13486" t="s">
        <v>4967</v>
      </c>
    </row>
    <row r="13487" spans="1:3" x14ac:dyDescent="0.25">
      <c r="A13487">
        <f>-8015473.0429923 -1</f>
        <v>-8015474.0429923004</v>
      </c>
      <c r="B13487" t="s">
        <v>4966</v>
      </c>
    </row>
    <row r="13488" spans="1:3" x14ac:dyDescent="0.25">
      <c r="A13488" t="s">
        <v>9</v>
      </c>
      <c r="B13488" t="s">
        <v>4968</v>
      </c>
    </row>
    <row r="13489" spans="1:3" x14ac:dyDescent="0.25">
      <c r="A13489" t="s">
        <v>10</v>
      </c>
      <c r="B13489" t="s">
        <v>4968</v>
      </c>
    </row>
    <row r="13490" spans="1:3" x14ac:dyDescent="0.25">
      <c r="A13490" t="s">
        <v>11</v>
      </c>
      <c r="B13490" t="s">
        <v>4968</v>
      </c>
    </row>
    <row r="13491" spans="1:3" x14ac:dyDescent="0.25">
      <c r="A13491" t="s">
        <v>12</v>
      </c>
      <c r="B13491" t="s">
        <v>4968</v>
      </c>
    </row>
    <row r="13492" spans="1:3" x14ac:dyDescent="0.25">
      <c r="A13492" t="s">
        <v>13</v>
      </c>
      <c r="B13492" t="s">
        <v>4968</v>
      </c>
    </row>
    <row r="13493" spans="1:3" x14ac:dyDescent="0.25">
      <c r="A13493" t="s">
        <v>14</v>
      </c>
      <c r="B13493" t="s">
        <v>4968</v>
      </c>
    </row>
    <row r="13494" spans="1:3" x14ac:dyDescent="0.25">
      <c r="A13494">
        <v>-8128544.9870999902</v>
      </c>
      <c r="B13494">
        <v>-186885.76308125001</v>
      </c>
      <c r="C13494" t="s">
        <v>319</v>
      </c>
    </row>
    <row r="13495" spans="1:3" x14ac:dyDescent="0.25">
      <c r="A13495">
        <v>-8127610.5082230698</v>
      </c>
      <c r="B13495">
        <v>-186885.76308125001</v>
      </c>
      <c r="C13495" t="s">
        <v>4969</v>
      </c>
    </row>
    <row r="13496" spans="1:3" x14ac:dyDescent="0.25">
      <c r="A13496">
        <v>-8126676.0293461503</v>
      </c>
      <c r="B13496">
        <v>-186885.76308125001</v>
      </c>
      <c r="C13496" t="s">
        <v>4970</v>
      </c>
    </row>
    <row r="13497" spans="1:3" x14ac:dyDescent="0.25">
      <c r="A13497">
        <v>-8125741.5504692299</v>
      </c>
      <c r="B13497">
        <v>-186885.76308125001</v>
      </c>
      <c r="C13497" t="s">
        <v>4971</v>
      </c>
    </row>
    <row r="13498" spans="1:3" x14ac:dyDescent="0.25">
      <c r="A13498">
        <v>-8124807.0715923002</v>
      </c>
      <c r="B13498">
        <v>-186885.76308125001</v>
      </c>
      <c r="C13498" t="s">
        <v>4972</v>
      </c>
    </row>
    <row r="13499" spans="1:3" x14ac:dyDescent="0.25">
      <c r="A13499">
        <v>-8123872.5927153798</v>
      </c>
      <c r="B13499">
        <v>-186885.76308125001</v>
      </c>
      <c r="C13499" t="s">
        <v>4973</v>
      </c>
    </row>
    <row r="13500" spans="1:3" x14ac:dyDescent="0.25">
      <c r="A13500">
        <v>-8122938.1138384603</v>
      </c>
      <c r="B13500">
        <v>-186885.76308125001</v>
      </c>
      <c r="C13500" t="s">
        <v>4974</v>
      </c>
    </row>
    <row r="13501" spans="1:3" x14ac:dyDescent="0.25">
      <c r="A13501">
        <v>-8122003.6349615296</v>
      </c>
      <c r="B13501">
        <v>-186885.76308125001</v>
      </c>
      <c r="C13501" t="s">
        <v>4975</v>
      </c>
    </row>
    <row r="13502" spans="1:3" x14ac:dyDescent="0.25">
      <c r="A13502">
        <v>-8121069.1560846101</v>
      </c>
      <c r="B13502">
        <v>-186885.76308125001</v>
      </c>
      <c r="C13502" t="s">
        <v>4976</v>
      </c>
    </row>
    <row r="13503" spans="1:3" x14ac:dyDescent="0.25">
      <c r="A13503">
        <v>-8120134.6772076897</v>
      </c>
      <c r="B13503">
        <v>-186885.76308125001</v>
      </c>
      <c r="C13503" t="s">
        <v>4977</v>
      </c>
    </row>
    <row r="13504" spans="1:3" x14ac:dyDescent="0.25">
      <c r="A13504">
        <v>-8119200.19833076</v>
      </c>
      <c r="B13504">
        <v>-186885.76308125001</v>
      </c>
      <c r="C13504" t="s">
        <v>4978</v>
      </c>
    </row>
    <row r="13505" spans="1:3" x14ac:dyDescent="0.25">
      <c r="A13505">
        <v>-8118265.7194538396</v>
      </c>
      <c r="B13505">
        <v>-186885.76308125001</v>
      </c>
      <c r="C13505">
        <v>3.9443261921405697E-3</v>
      </c>
    </row>
    <row r="13506" spans="1:3" x14ac:dyDescent="0.25">
      <c r="A13506">
        <v>-8117331.2405769201</v>
      </c>
      <c r="B13506">
        <v>-186885.76308125001</v>
      </c>
      <c r="C13506" t="s">
        <v>4979</v>
      </c>
    </row>
    <row r="13507" spans="1:3" x14ac:dyDescent="0.25">
      <c r="A13507">
        <v>-8116396.7616999904</v>
      </c>
      <c r="B13507">
        <v>-186885.76308125001</v>
      </c>
      <c r="C13507" t="s">
        <v>4980</v>
      </c>
    </row>
    <row r="13508" spans="1:3" x14ac:dyDescent="0.25">
      <c r="A13508">
        <v>-8115462.28282307</v>
      </c>
      <c r="B13508">
        <v>-186885.76308125001</v>
      </c>
      <c r="C13508" t="s">
        <v>4981</v>
      </c>
    </row>
    <row r="13509" spans="1:3" x14ac:dyDescent="0.25">
      <c r="A13509">
        <v>-8114527.8039461495</v>
      </c>
      <c r="B13509">
        <v>-186885.76308125001</v>
      </c>
      <c r="C13509" t="s">
        <v>4982</v>
      </c>
    </row>
    <row r="13510" spans="1:3" x14ac:dyDescent="0.25">
      <c r="A13510">
        <v>-8113593.32506923</v>
      </c>
      <c r="B13510">
        <v>-186885.76308125001</v>
      </c>
      <c r="C13510" t="s">
        <v>4983</v>
      </c>
    </row>
    <row r="13511" spans="1:3" x14ac:dyDescent="0.25">
      <c r="A13511">
        <v>-8112658.8461923003</v>
      </c>
      <c r="B13511">
        <v>-186885.76308125001</v>
      </c>
      <c r="C13511" t="s">
        <v>4984</v>
      </c>
    </row>
    <row r="13512" spans="1:3" x14ac:dyDescent="0.25">
      <c r="A13512">
        <v>-8111724.3673153799</v>
      </c>
      <c r="B13512">
        <v>-186885.76308125001</v>
      </c>
      <c r="C13512" t="s">
        <v>4985</v>
      </c>
    </row>
    <row r="13513" spans="1:3" x14ac:dyDescent="0.25">
      <c r="A13513">
        <v>-8110789.8884384604</v>
      </c>
      <c r="B13513">
        <v>-186885.76308125001</v>
      </c>
      <c r="C13513" t="s">
        <v>4986</v>
      </c>
    </row>
    <row r="13514" spans="1:3" x14ac:dyDescent="0.25">
      <c r="A13514">
        <v>-8109855.4095615298</v>
      </c>
      <c r="B13514">
        <v>-186885.76308125001</v>
      </c>
      <c r="C13514" t="s">
        <v>4987</v>
      </c>
    </row>
    <row r="13515" spans="1:3" x14ac:dyDescent="0.25">
      <c r="A13515">
        <v>-8108920.9306846103</v>
      </c>
      <c r="B13515">
        <v>-186885.76308125001</v>
      </c>
      <c r="C13515" t="s">
        <v>4988</v>
      </c>
    </row>
    <row r="13516" spans="1:3" x14ac:dyDescent="0.25">
      <c r="A13516">
        <v>-8107986.4518076899</v>
      </c>
      <c r="B13516">
        <v>-186885.76308125001</v>
      </c>
      <c r="C13516" t="s">
        <v>4989</v>
      </c>
    </row>
    <row r="13517" spans="1:3" x14ac:dyDescent="0.25">
      <c r="A13517">
        <v>-8107051.9729307601</v>
      </c>
      <c r="B13517">
        <v>-186885.76308125001</v>
      </c>
      <c r="C13517" t="s">
        <v>4990</v>
      </c>
    </row>
    <row r="13518" spans="1:3" x14ac:dyDescent="0.25">
      <c r="A13518">
        <v>-8106117.4940538397</v>
      </c>
      <c r="B13518">
        <v>-186885.76308125001</v>
      </c>
      <c r="C13518" t="s">
        <v>4991</v>
      </c>
    </row>
    <row r="13519" spans="1:3" x14ac:dyDescent="0.25">
      <c r="A13519">
        <v>-8105183.0151769202</v>
      </c>
      <c r="B13519">
        <v>-186885.76308125001</v>
      </c>
      <c r="C13519" t="s">
        <v>4992</v>
      </c>
    </row>
    <row r="13520" spans="1:3" x14ac:dyDescent="0.25">
      <c r="A13520">
        <v>-8104248.5362999896</v>
      </c>
      <c r="B13520">
        <v>-186885.76308125001</v>
      </c>
      <c r="C13520">
        <v>0.13203239440917899</v>
      </c>
    </row>
    <row r="13521" spans="1:3" x14ac:dyDescent="0.25">
      <c r="A13521">
        <v>-8103314.0574230701</v>
      </c>
      <c r="B13521">
        <v>-186885.76308125001</v>
      </c>
      <c r="C13521" t="s">
        <v>4993</v>
      </c>
    </row>
    <row r="13522" spans="1:3" x14ac:dyDescent="0.25">
      <c r="A13522">
        <v>-8102379.5785461497</v>
      </c>
      <c r="B13522">
        <v>-186885.76308125001</v>
      </c>
      <c r="C13522" t="s">
        <v>4994</v>
      </c>
    </row>
    <row r="13523" spans="1:3" x14ac:dyDescent="0.25">
      <c r="A13523">
        <v>-8101445.0996692302</v>
      </c>
      <c r="B13523">
        <v>-186885.76308125001</v>
      </c>
      <c r="C13523">
        <v>0.156028181314468</v>
      </c>
    </row>
    <row r="13524" spans="1:3" x14ac:dyDescent="0.25">
      <c r="A13524">
        <v>-8100510.6207923004</v>
      </c>
      <c r="B13524">
        <v>-186885.76308125001</v>
      </c>
      <c r="C13524" t="s">
        <v>4995</v>
      </c>
    </row>
    <row r="13525" spans="1:3" x14ac:dyDescent="0.25">
      <c r="A13525">
        <v>-8099576.14191538</v>
      </c>
      <c r="B13525">
        <v>-186885.76308125001</v>
      </c>
      <c r="C13525" t="s">
        <v>4996</v>
      </c>
    </row>
    <row r="13526" spans="1:3" x14ac:dyDescent="0.25">
      <c r="A13526">
        <v>-8098641.6630384596</v>
      </c>
      <c r="B13526">
        <v>-186885.76308125001</v>
      </c>
      <c r="C13526" t="s">
        <v>4997</v>
      </c>
    </row>
    <row r="13527" spans="1:3" x14ac:dyDescent="0.25">
      <c r="A13527">
        <v>-8097707.1841615299</v>
      </c>
      <c r="B13527">
        <v>-186885.76308125001</v>
      </c>
      <c r="C13527" t="s">
        <v>319</v>
      </c>
    </row>
    <row r="13528" spans="1:3" x14ac:dyDescent="0.25">
      <c r="A13528">
        <v>-8096772.7052846104</v>
      </c>
      <c r="B13528">
        <v>-186885.76308125001</v>
      </c>
      <c r="C13528" t="s">
        <v>319</v>
      </c>
    </row>
    <row r="13529" spans="1:3" x14ac:dyDescent="0.25">
      <c r="A13529">
        <v>-8095838.22640769</v>
      </c>
      <c r="B13529">
        <v>-186885.76308125001</v>
      </c>
      <c r="C13529" t="s">
        <v>319</v>
      </c>
    </row>
    <row r="13530" spans="1:3" x14ac:dyDescent="0.25">
      <c r="A13530">
        <v>-8094903.7475307602</v>
      </c>
      <c r="B13530">
        <v>-186885.76308125001</v>
      </c>
      <c r="C13530" t="s">
        <v>319</v>
      </c>
    </row>
    <row r="13531" spans="1:3" x14ac:dyDescent="0.25">
      <c r="A13531">
        <v>-8093969.2686538398</v>
      </c>
      <c r="B13531">
        <v>-186885.76308125001</v>
      </c>
      <c r="C13531" t="s">
        <v>319</v>
      </c>
    </row>
    <row r="13532" spans="1:3" x14ac:dyDescent="0.25">
      <c r="A13532">
        <v>-8093034.7897769203</v>
      </c>
      <c r="B13532">
        <v>-186885.76308125001</v>
      </c>
      <c r="C13532" t="s">
        <v>319</v>
      </c>
    </row>
    <row r="13533" spans="1:3" x14ac:dyDescent="0.25">
      <c r="A13533" t="s">
        <v>52</v>
      </c>
      <c r="B13533" t="s">
        <v>4968</v>
      </c>
    </row>
    <row r="13534" spans="1:3" x14ac:dyDescent="0.25">
      <c r="A13534" t="s">
        <v>53</v>
      </c>
      <c r="B13534" t="s">
        <v>4968</v>
      </c>
    </row>
    <row r="13535" spans="1:3" x14ac:dyDescent="0.25">
      <c r="A13535" t="s">
        <v>54</v>
      </c>
      <c r="B13535" t="s">
        <v>4968</v>
      </c>
    </row>
    <row r="13536" spans="1:3" x14ac:dyDescent="0.25">
      <c r="A13536" t="s">
        <v>55</v>
      </c>
      <c r="B13536" t="s">
        <v>4968</v>
      </c>
    </row>
    <row r="13537" spans="1:2" x14ac:dyDescent="0.25">
      <c r="A13537">
        <f>-8088362.3953923 -1</f>
        <v>-8088363.3953922996</v>
      </c>
      <c r="B13537" t="s">
        <v>4998</v>
      </c>
    </row>
    <row r="13538" spans="1:2" x14ac:dyDescent="0.25">
      <c r="A13538" t="s">
        <v>56</v>
      </c>
      <c r="B13538" t="s">
        <v>4968</v>
      </c>
    </row>
    <row r="13539" spans="1:2" x14ac:dyDescent="0.25">
      <c r="A13539" t="s">
        <v>57</v>
      </c>
      <c r="B13539" t="s">
        <v>4968</v>
      </c>
    </row>
    <row r="13540" spans="1:2" x14ac:dyDescent="0.25">
      <c r="A13540" t="s">
        <v>58</v>
      </c>
      <c r="B13540" t="s">
        <v>4968</v>
      </c>
    </row>
    <row r="13541" spans="1:2" x14ac:dyDescent="0.25">
      <c r="A13541" t="s">
        <v>59</v>
      </c>
      <c r="B13541" t="s">
        <v>4968</v>
      </c>
    </row>
    <row r="13542" spans="1:2" x14ac:dyDescent="0.25">
      <c r="A13542" t="s">
        <v>60</v>
      </c>
      <c r="B13542" t="s">
        <v>4968</v>
      </c>
    </row>
    <row r="13543" spans="1:2" x14ac:dyDescent="0.25">
      <c r="A13543" t="s">
        <v>61</v>
      </c>
      <c r="B13543" t="s">
        <v>4968</v>
      </c>
    </row>
    <row r="13544" spans="1:2" x14ac:dyDescent="0.25">
      <c r="A13544" t="s">
        <v>62</v>
      </c>
      <c r="B13544" t="s">
        <v>4968</v>
      </c>
    </row>
    <row r="13545" spans="1:2" x14ac:dyDescent="0.25">
      <c r="A13545" t="s">
        <v>63</v>
      </c>
      <c r="B13545" t="s">
        <v>4968</v>
      </c>
    </row>
    <row r="13546" spans="1:2" x14ac:dyDescent="0.25">
      <c r="A13546">
        <f>-8079952.0855 -1868</f>
        <v>-8081820.0855</v>
      </c>
      <c r="B13546" t="s">
        <v>4999</v>
      </c>
    </row>
    <row r="13547" spans="1:2" x14ac:dyDescent="0.25">
      <c r="A13547" t="s">
        <v>65</v>
      </c>
      <c r="B13547" t="s">
        <v>4968</v>
      </c>
    </row>
    <row r="13548" spans="1:2" x14ac:dyDescent="0.25">
      <c r="A13548" t="s">
        <v>66</v>
      </c>
      <c r="B13548" t="s">
        <v>4968</v>
      </c>
    </row>
    <row r="13549" spans="1:2" x14ac:dyDescent="0.25">
      <c r="A13549" t="s">
        <v>67</v>
      </c>
      <c r="B13549" t="s">
        <v>4968</v>
      </c>
    </row>
    <row r="13550" spans="1:2" x14ac:dyDescent="0.25">
      <c r="A13550">
        <f>-8076214.1699923 -1</f>
        <v>-8076215.1699922998</v>
      </c>
      <c r="B13550" t="s">
        <v>4998</v>
      </c>
    </row>
    <row r="13551" spans="1:2" x14ac:dyDescent="0.25">
      <c r="A13551" t="s">
        <v>68</v>
      </c>
      <c r="B13551" t="s">
        <v>4968</v>
      </c>
    </row>
    <row r="13552" spans="1:2" x14ac:dyDescent="0.25">
      <c r="A13552" t="s">
        <v>69</v>
      </c>
      <c r="B13552" t="s">
        <v>4968</v>
      </c>
    </row>
    <row r="13553" spans="1:2" x14ac:dyDescent="0.25">
      <c r="A13553" t="s">
        <v>70</v>
      </c>
      <c r="B13553" t="s">
        <v>4968</v>
      </c>
    </row>
    <row r="13554" spans="1:2" x14ac:dyDescent="0.25">
      <c r="A13554" t="s">
        <v>71</v>
      </c>
      <c r="B13554" t="s">
        <v>4968</v>
      </c>
    </row>
    <row r="13555" spans="1:2" x14ac:dyDescent="0.25">
      <c r="A13555" t="s">
        <v>72</v>
      </c>
      <c r="B13555" t="s">
        <v>4968</v>
      </c>
    </row>
    <row r="13556" spans="1:2" x14ac:dyDescent="0.25">
      <c r="A13556" t="s">
        <v>73</v>
      </c>
      <c r="B13556" t="s">
        <v>4968</v>
      </c>
    </row>
    <row r="13557" spans="1:2" x14ac:dyDescent="0.25">
      <c r="A13557" t="s">
        <v>74</v>
      </c>
      <c r="B13557" t="s">
        <v>4968</v>
      </c>
    </row>
    <row r="13558" spans="1:2" x14ac:dyDescent="0.25">
      <c r="A13558" t="s">
        <v>75</v>
      </c>
      <c r="B13558" t="s">
        <v>4968</v>
      </c>
    </row>
    <row r="13559" spans="1:2" x14ac:dyDescent="0.25">
      <c r="A13559">
        <f>-8067803.8601 -1868</f>
        <v>-8069671.8601000002</v>
      </c>
      <c r="B13559" t="s">
        <v>4999</v>
      </c>
    </row>
    <row r="13560" spans="1:2" x14ac:dyDescent="0.25">
      <c r="A13560" t="s">
        <v>76</v>
      </c>
      <c r="B13560" t="s">
        <v>4968</v>
      </c>
    </row>
    <row r="13561" spans="1:2" x14ac:dyDescent="0.25">
      <c r="A13561" t="s">
        <v>77</v>
      </c>
      <c r="B13561" t="s">
        <v>4968</v>
      </c>
    </row>
    <row r="13562" spans="1:2" x14ac:dyDescent="0.25">
      <c r="A13562" t="s">
        <v>2931</v>
      </c>
      <c r="B13562" t="s">
        <v>4968</v>
      </c>
    </row>
    <row r="13563" spans="1:2" x14ac:dyDescent="0.25">
      <c r="A13563">
        <f>-8064065.9445923 -1</f>
        <v>-8064066.9445922999</v>
      </c>
      <c r="B13563" t="s">
        <v>4998</v>
      </c>
    </row>
    <row r="13564" spans="1:2" x14ac:dyDescent="0.25">
      <c r="A13564" t="s">
        <v>1206</v>
      </c>
      <c r="B13564" t="s">
        <v>4968</v>
      </c>
    </row>
    <row r="13565" spans="1:2" x14ac:dyDescent="0.25">
      <c r="A13565" t="s">
        <v>1192</v>
      </c>
      <c r="B13565" t="s">
        <v>4968</v>
      </c>
    </row>
    <row r="13566" spans="1:2" x14ac:dyDescent="0.25">
      <c r="A13566" t="s">
        <v>1178</v>
      </c>
      <c r="B13566" t="s">
        <v>4968</v>
      </c>
    </row>
    <row r="13567" spans="1:2" x14ac:dyDescent="0.25">
      <c r="A13567" t="s">
        <v>1165</v>
      </c>
      <c r="B13567" t="s">
        <v>4968</v>
      </c>
    </row>
    <row r="13568" spans="1:2" x14ac:dyDescent="0.25">
      <c r="A13568" t="s">
        <v>1149</v>
      </c>
      <c r="B13568" t="s">
        <v>4968</v>
      </c>
    </row>
    <row r="13569" spans="1:2" x14ac:dyDescent="0.25">
      <c r="A13569" t="s">
        <v>1132</v>
      </c>
      <c r="B13569" t="s">
        <v>4968</v>
      </c>
    </row>
    <row r="13570" spans="1:2" x14ac:dyDescent="0.25">
      <c r="A13570" t="s">
        <v>1114</v>
      </c>
      <c r="B13570" t="s">
        <v>4968</v>
      </c>
    </row>
    <row r="13571" spans="1:2" x14ac:dyDescent="0.25">
      <c r="A13571" t="s">
        <v>1111</v>
      </c>
      <c r="B13571" t="s">
        <v>4968</v>
      </c>
    </row>
    <row r="13572" spans="1:2" x14ac:dyDescent="0.25">
      <c r="A13572">
        <f>-8055655.6347 -1868</f>
        <v>-8057523.6347000003</v>
      </c>
      <c r="B13572" t="s">
        <v>4999</v>
      </c>
    </row>
    <row r="13573" spans="1:2" x14ac:dyDescent="0.25">
      <c r="A13573" t="s">
        <v>1075</v>
      </c>
      <c r="B13573" t="s">
        <v>4968</v>
      </c>
    </row>
    <row r="13574" spans="1:2" x14ac:dyDescent="0.25">
      <c r="A13574" t="s">
        <v>1057</v>
      </c>
      <c r="B13574" t="s">
        <v>4968</v>
      </c>
    </row>
    <row r="13575" spans="1:2" x14ac:dyDescent="0.25">
      <c r="A13575" t="s">
        <v>1054</v>
      </c>
      <c r="B13575" t="s">
        <v>4968</v>
      </c>
    </row>
    <row r="13576" spans="1:2" x14ac:dyDescent="0.25">
      <c r="A13576">
        <f>-8051917.7191923 -1</f>
        <v>-8051918.7191923</v>
      </c>
      <c r="B13576" t="s">
        <v>4998</v>
      </c>
    </row>
    <row r="13577" spans="1:2" x14ac:dyDescent="0.25">
      <c r="A13577" t="s">
        <v>999</v>
      </c>
      <c r="B13577" t="s">
        <v>4968</v>
      </c>
    </row>
    <row r="13578" spans="1:2" x14ac:dyDescent="0.25">
      <c r="A13578" t="s">
        <v>980</v>
      </c>
      <c r="B13578" t="s">
        <v>4968</v>
      </c>
    </row>
    <row r="13579" spans="1:2" x14ac:dyDescent="0.25">
      <c r="A13579" t="s">
        <v>962</v>
      </c>
      <c r="B13579" t="s">
        <v>4968</v>
      </c>
    </row>
    <row r="13580" spans="1:2" x14ac:dyDescent="0.25">
      <c r="A13580" t="s">
        <v>944</v>
      </c>
      <c r="B13580" t="s">
        <v>4968</v>
      </c>
    </row>
    <row r="13581" spans="1:2" x14ac:dyDescent="0.25">
      <c r="A13581" t="s">
        <v>926</v>
      </c>
      <c r="B13581" t="s">
        <v>4968</v>
      </c>
    </row>
    <row r="13582" spans="1:2" x14ac:dyDescent="0.25">
      <c r="A13582" t="s">
        <v>909</v>
      </c>
      <c r="B13582" t="s">
        <v>4968</v>
      </c>
    </row>
    <row r="13583" spans="1:2" x14ac:dyDescent="0.25">
      <c r="A13583" t="s">
        <v>892</v>
      </c>
      <c r="B13583" t="s">
        <v>4968</v>
      </c>
    </row>
    <row r="13584" spans="1:2" x14ac:dyDescent="0.25">
      <c r="A13584" t="s">
        <v>874</v>
      </c>
      <c r="B13584" t="s">
        <v>4968</v>
      </c>
    </row>
    <row r="13585" spans="1:2" x14ac:dyDescent="0.25">
      <c r="A13585">
        <f>-8043507.4093 -1868</f>
        <v>-8045375.4093000004</v>
      </c>
      <c r="B13585" t="s">
        <v>4999</v>
      </c>
    </row>
    <row r="13586" spans="1:2" x14ac:dyDescent="0.25">
      <c r="A13586" t="s">
        <v>840</v>
      </c>
      <c r="B13586" t="s">
        <v>4968</v>
      </c>
    </row>
    <row r="13587" spans="1:2" x14ac:dyDescent="0.25">
      <c r="A13587" t="s">
        <v>821</v>
      </c>
      <c r="B13587" t="s">
        <v>4968</v>
      </c>
    </row>
    <row r="13588" spans="1:2" x14ac:dyDescent="0.25">
      <c r="A13588" t="s">
        <v>801</v>
      </c>
      <c r="B13588" t="s">
        <v>4968</v>
      </c>
    </row>
    <row r="13589" spans="1:2" x14ac:dyDescent="0.25">
      <c r="A13589">
        <f>-8039769.4937923 -1</f>
        <v>-8039770.4937923001</v>
      </c>
      <c r="B13589" t="s">
        <v>4998</v>
      </c>
    </row>
    <row r="13590" spans="1:2" x14ac:dyDescent="0.25">
      <c r="A13590" t="s">
        <v>782</v>
      </c>
      <c r="B13590" t="s">
        <v>4968</v>
      </c>
    </row>
    <row r="13591" spans="1:2" x14ac:dyDescent="0.25">
      <c r="A13591" t="s">
        <v>762</v>
      </c>
      <c r="B13591" t="s">
        <v>4968</v>
      </c>
    </row>
    <row r="13592" spans="1:2" x14ac:dyDescent="0.25">
      <c r="A13592" t="s">
        <v>740</v>
      </c>
      <c r="B13592" t="s">
        <v>4968</v>
      </c>
    </row>
    <row r="13593" spans="1:2" x14ac:dyDescent="0.25">
      <c r="A13593" t="s">
        <v>716</v>
      </c>
      <c r="B13593" t="s">
        <v>4968</v>
      </c>
    </row>
    <row r="13594" spans="1:2" x14ac:dyDescent="0.25">
      <c r="A13594" t="s">
        <v>717</v>
      </c>
      <c r="B13594" t="s">
        <v>4968</v>
      </c>
    </row>
    <row r="13595" spans="1:2" x14ac:dyDescent="0.25">
      <c r="A13595" t="s">
        <v>690</v>
      </c>
      <c r="B13595" t="s">
        <v>4968</v>
      </c>
    </row>
    <row r="13596" spans="1:2" x14ac:dyDescent="0.25">
      <c r="A13596" t="s">
        <v>661</v>
      </c>
      <c r="B13596" t="s">
        <v>4968</v>
      </c>
    </row>
    <row r="13597" spans="1:2" x14ac:dyDescent="0.25">
      <c r="A13597" t="s">
        <v>662</v>
      </c>
      <c r="B13597" t="s">
        <v>4968</v>
      </c>
    </row>
    <row r="13598" spans="1:2" x14ac:dyDescent="0.25">
      <c r="A13598">
        <f>-8031359.1839 -1868</f>
        <v>-8033227.1838999996</v>
      </c>
      <c r="B13598" t="s">
        <v>4999</v>
      </c>
    </row>
    <row r="13599" spans="1:2" x14ac:dyDescent="0.25">
      <c r="A13599" t="s">
        <v>608</v>
      </c>
      <c r="B13599" t="s">
        <v>4968</v>
      </c>
    </row>
    <row r="13600" spans="1:2" x14ac:dyDescent="0.25">
      <c r="A13600" t="s">
        <v>579</v>
      </c>
      <c r="B13600" t="s">
        <v>4968</v>
      </c>
    </row>
    <row r="13601" spans="1:2" x14ac:dyDescent="0.25">
      <c r="A13601" t="s">
        <v>580</v>
      </c>
      <c r="B13601" t="s">
        <v>4968</v>
      </c>
    </row>
    <row r="13602" spans="1:2" x14ac:dyDescent="0.25">
      <c r="A13602">
        <f>-8027621.2683923 -1</f>
        <v>-8027622.2683923002</v>
      </c>
      <c r="B13602" t="s">
        <v>4998</v>
      </c>
    </row>
    <row r="13603" spans="1:2" x14ac:dyDescent="0.25">
      <c r="A13603" t="s">
        <v>547</v>
      </c>
      <c r="B13603" t="s">
        <v>4968</v>
      </c>
    </row>
    <row r="13604" spans="1:2" x14ac:dyDescent="0.25">
      <c r="A13604" t="s">
        <v>517</v>
      </c>
      <c r="B13604" t="s">
        <v>4968</v>
      </c>
    </row>
    <row r="13605" spans="1:2" x14ac:dyDescent="0.25">
      <c r="A13605" t="s">
        <v>518</v>
      </c>
      <c r="B13605" t="s">
        <v>4968</v>
      </c>
    </row>
    <row r="13606" spans="1:2" x14ac:dyDescent="0.25">
      <c r="A13606" t="s">
        <v>514</v>
      </c>
      <c r="B13606" t="s">
        <v>4968</v>
      </c>
    </row>
    <row r="13607" spans="1:2" x14ac:dyDescent="0.25">
      <c r="A13607" t="s">
        <v>483</v>
      </c>
      <c r="B13607" t="s">
        <v>4968</v>
      </c>
    </row>
    <row r="13608" spans="1:2" x14ac:dyDescent="0.25">
      <c r="A13608" t="s">
        <v>484</v>
      </c>
      <c r="B13608" t="s">
        <v>4968</v>
      </c>
    </row>
    <row r="13609" spans="1:2" x14ac:dyDescent="0.25">
      <c r="A13609" t="s">
        <v>452</v>
      </c>
      <c r="B13609" t="s">
        <v>4968</v>
      </c>
    </row>
    <row r="13610" spans="1:2" x14ac:dyDescent="0.25">
      <c r="A13610" t="s">
        <v>421</v>
      </c>
      <c r="B13610" t="s">
        <v>4968</v>
      </c>
    </row>
    <row r="13611" spans="1:2" x14ac:dyDescent="0.25">
      <c r="A13611">
        <f>-8019210.9585 -1868</f>
        <v>-8021078.9584999997</v>
      </c>
      <c r="B13611" t="s">
        <v>4999</v>
      </c>
    </row>
    <row r="13612" spans="1:2" x14ac:dyDescent="0.25">
      <c r="A13612" t="s">
        <v>389</v>
      </c>
      <c r="B13612" t="s">
        <v>4968</v>
      </c>
    </row>
    <row r="13613" spans="1:2" x14ac:dyDescent="0.25">
      <c r="A13613" t="s">
        <v>355</v>
      </c>
      <c r="B13613" t="s">
        <v>4968</v>
      </c>
    </row>
    <row r="13614" spans="1:2" x14ac:dyDescent="0.25">
      <c r="A13614" t="s">
        <v>320</v>
      </c>
      <c r="B13614" t="s">
        <v>4968</v>
      </c>
    </row>
    <row r="13615" spans="1:2" x14ac:dyDescent="0.25">
      <c r="A13615">
        <f>-8015473.0429923 -1</f>
        <v>-8015474.0429923004</v>
      </c>
      <c r="B13615" t="s">
        <v>4998</v>
      </c>
    </row>
    <row r="13616" spans="1:2" x14ac:dyDescent="0.25">
      <c r="A13616" t="s">
        <v>112</v>
      </c>
      <c r="B13616" t="s">
        <v>4968</v>
      </c>
    </row>
    <row r="13617" spans="1:3" x14ac:dyDescent="0.25">
      <c r="A13617" t="s">
        <v>113</v>
      </c>
      <c r="B13617" t="s">
        <v>4968</v>
      </c>
    </row>
    <row r="13618" spans="1:3" x14ac:dyDescent="0.25">
      <c r="A13618">
        <v>-8128544.9870999902</v>
      </c>
      <c r="B13618">
        <v>-187820.24195803501</v>
      </c>
      <c r="C13618" t="s">
        <v>354</v>
      </c>
    </row>
    <row r="13619" spans="1:3" x14ac:dyDescent="0.25">
      <c r="A13619">
        <v>-8127610.5082230698</v>
      </c>
      <c r="B13619">
        <v>-187820.24195803501</v>
      </c>
      <c r="C13619" t="s">
        <v>4937</v>
      </c>
    </row>
    <row r="13620" spans="1:3" x14ac:dyDescent="0.25">
      <c r="A13620">
        <v>-8126676.0293461503</v>
      </c>
      <c r="B13620">
        <v>-187820.24195803501</v>
      </c>
      <c r="C13620" t="s">
        <v>4939</v>
      </c>
    </row>
    <row r="13621" spans="1:3" x14ac:dyDescent="0.25">
      <c r="A13621">
        <v>-8125741.5504692299</v>
      </c>
      <c r="B13621">
        <v>-187820.24195803501</v>
      </c>
      <c r="C13621" t="s">
        <v>4940</v>
      </c>
    </row>
    <row r="13622" spans="1:3" x14ac:dyDescent="0.25">
      <c r="A13622">
        <v>-8124807.0715923002</v>
      </c>
      <c r="B13622">
        <v>-187820.24195803501</v>
      </c>
      <c r="C13622" t="s">
        <v>4941</v>
      </c>
    </row>
    <row r="13623" spans="1:3" x14ac:dyDescent="0.25">
      <c r="A13623">
        <v>-8123872.5927153798</v>
      </c>
      <c r="B13623">
        <v>-187820.24195803501</v>
      </c>
      <c r="C13623" t="s">
        <v>5000</v>
      </c>
    </row>
    <row r="13624" spans="1:3" x14ac:dyDescent="0.25">
      <c r="A13624">
        <v>-8122938.1138384603</v>
      </c>
      <c r="B13624">
        <v>-187820.24195803501</v>
      </c>
      <c r="C13624" t="s">
        <v>5001</v>
      </c>
    </row>
    <row r="13625" spans="1:3" x14ac:dyDescent="0.25">
      <c r="A13625">
        <v>-8122003.6349615296</v>
      </c>
      <c r="B13625">
        <v>-187820.24195803501</v>
      </c>
      <c r="C13625" t="s">
        <v>5002</v>
      </c>
    </row>
    <row r="13626" spans="1:3" x14ac:dyDescent="0.25">
      <c r="A13626">
        <v>-8121069.1560846101</v>
      </c>
      <c r="B13626">
        <v>-187820.24195803501</v>
      </c>
      <c r="C13626" t="s">
        <v>5003</v>
      </c>
    </row>
    <row r="13627" spans="1:3" x14ac:dyDescent="0.25">
      <c r="A13627">
        <v>-8120134.6772076897</v>
      </c>
      <c r="B13627">
        <v>-187820.24195803501</v>
      </c>
      <c r="C13627" t="s">
        <v>5004</v>
      </c>
    </row>
    <row r="13628" spans="1:3" x14ac:dyDescent="0.25">
      <c r="A13628">
        <v>-8119200.19833076</v>
      </c>
      <c r="B13628">
        <v>-187820.24195803501</v>
      </c>
      <c r="C13628" t="s">
        <v>5005</v>
      </c>
    </row>
    <row r="13629" spans="1:3" x14ac:dyDescent="0.25">
      <c r="A13629">
        <v>-8118265.7194538396</v>
      </c>
      <c r="B13629">
        <v>-187820.24195803501</v>
      </c>
      <c r="C13629">
        <v>3.8884466048329999E-3</v>
      </c>
    </row>
    <row r="13630" spans="1:3" x14ac:dyDescent="0.25">
      <c r="A13630">
        <v>-8117331.2405769201</v>
      </c>
      <c r="B13630">
        <v>-187820.24195803501</v>
      </c>
      <c r="C13630" t="s">
        <v>5006</v>
      </c>
    </row>
    <row r="13631" spans="1:3" x14ac:dyDescent="0.25">
      <c r="A13631">
        <v>-8116396.7616999904</v>
      </c>
      <c r="B13631">
        <v>-187820.24195803501</v>
      </c>
      <c r="C13631" t="s">
        <v>5007</v>
      </c>
    </row>
    <row r="13632" spans="1:3" x14ac:dyDescent="0.25">
      <c r="A13632">
        <v>-8115462.28282307</v>
      </c>
      <c r="B13632">
        <v>-187820.24195803501</v>
      </c>
      <c r="C13632" t="s">
        <v>5008</v>
      </c>
    </row>
    <row r="13633" spans="1:3" x14ac:dyDescent="0.25">
      <c r="A13633">
        <v>-8114527.8039461495</v>
      </c>
      <c r="B13633">
        <v>-187820.24195803501</v>
      </c>
      <c r="C13633" t="s">
        <v>5009</v>
      </c>
    </row>
    <row r="13634" spans="1:3" x14ac:dyDescent="0.25">
      <c r="A13634">
        <v>-8113593.32506923</v>
      </c>
      <c r="B13634">
        <v>-187820.24195803501</v>
      </c>
      <c r="C13634" t="s">
        <v>5010</v>
      </c>
    </row>
    <row r="13635" spans="1:3" x14ac:dyDescent="0.25">
      <c r="A13635">
        <v>-8112658.8461923003</v>
      </c>
      <c r="B13635">
        <v>-187820.24195803501</v>
      </c>
      <c r="C13635" t="s">
        <v>5011</v>
      </c>
    </row>
    <row r="13636" spans="1:3" x14ac:dyDescent="0.25">
      <c r="A13636">
        <v>-8111724.3673153799</v>
      </c>
      <c r="B13636">
        <v>-187820.24195803501</v>
      </c>
      <c r="C13636" t="s">
        <v>5012</v>
      </c>
    </row>
    <row r="13637" spans="1:3" x14ac:dyDescent="0.25">
      <c r="A13637">
        <v>-8110789.8884384604</v>
      </c>
      <c r="B13637">
        <v>-187820.24195803501</v>
      </c>
      <c r="C13637" t="s">
        <v>5013</v>
      </c>
    </row>
    <row r="13638" spans="1:3" x14ac:dyDescent="0.25">
      <c r="A13638">
        <v>-8109855.4095615298</v>
      </c>
      <c r="B13638">
        <v>-187820.24195803501</v>
      </c>
      <c r="C13638" t="s">
        <v>5014</v>
      </c>
    </row>
    <row r="13639" spans="1:3" x14ac:dyDescent="0.25">
      <c r="A13639">
        <v>-8108920.9306846103</v>
      </c>
      <c r="B13639">
        <v>-187820.24195803501</v>
      </c>
      <c r="C13639" t="s">
        <v>5015</v>
      </c>
    </row>
    <row r="13640" spans="1:3" x14ac:dyDescent="0.25">
      <c r="A13640">
        <v>-8107986.4518076899</v>
      </c>
      <c r="B13640">
        <v>-187820.24195803501</v>
      </c>
      <c r="C13640" t="s">
        <v>5016</v>
      </c>
    </row>
    <row r="13641" spans="1:3" x14ac:dyDescent="0.25">
      <c r="A13641">
        <v>-8107051.9729307601</v>
      </c>
      <c r="B13641">
        <v>-187820.24195803501</v>
      </c>
      <c r="C13641" t="s">
        <v>5017</v>
      </c>
    </row>
    <row r="13642" spans="1:3" x14ac:dyDescent="0.25">
      <c r="A13642">
        <v>-8106117.4940538397</v>
      </c>
      <c r="B13642">
        <v>-187820.24195803501</v>
      </c>
      <c r="C13642" t="s">
        <v>5018</v>
      </c>
    </row>
    <row r="13643" spans="1:3" x14ac:dyDescent="0.25">
      <c r="A13643">
        <v>-8105183.0151769202</v>
      </c>
      <c r="B13643">
        <v>-187820.24195803501</v>
      </c>
      <c r="C13643" t="s">
        <v>5019</v>
      </c>
    </row>
    <row r="13644" spans="1:3" x14ac:dyDescent="0.25">
      <c r="A13644">
        <v>-8104248.5362999896</v>
      </c>
      <c r="B13644">
        <v>-187820.24195803501</v>
      </c>
      <c r="C13644">
        <v>0.139402985572814</v>
      </c>
    </row>
    <row r="13645" spans="1:3" x14ac:dyDescent="0.25">
      <c r="A13645">
        <v>-8103314.0574230701</v>
      </c>
      <c r="B13645">
        <v>-187820.24195803501</v>
      </c>
      <c r="C13645" t="s">
        <v>5020</v>
      </c>
    </row>
    <row r="13646" spans="1:3" x14ac:dyDescent="0.25">
      <c r="A13646">
        <v>-8102379.5785461497</v>
      </c>
      <c r="B13646">
        <v>-187820.24195803501</v>
      </c>
      <c r="C13646" t="s">
        <v>5021</v>
      </c>
    </row>
    <row r="13647" spans="1:3" x14ac:dyDescent="0.25">
      <c r="A13647">
        <v>-8101445.0996692302</v>
      </c>
      <c r="B13647">
        <v>-187820.24195803501</v>
      </c>
      <c r="C13647">
        <v>0.15559440851211501</v>
      </c>
    </row>
    <row r="13648" spans="1:3" x14ac:dyDescent="0.25">
      <c r="A13648">
        <v>-8100510.6207923004</v>
      </c>
      <c r="B13648">
        <v>-187820.24195803501</v>
      </c>
      <c r="C13648" t="s">
        <v>5022</v>
      </c>
    </row>
    <row r="13649" spans="1:3" x14ac:dyDescent="0.25">
      <c r="A13649">
        <v>-8099576.14191538</v>
      </c>
      <c r="B13649">
        <v>-187820.24195803501</v>
      </c>
      <c r="C13649" t="s">
        <v>5023</v>
      </c>
    </row>
    <row r="13650" spans="1:3" x14ac:dyDescent="0.25">
      <c r="A13650">
        <v>-8098641.6630384596</v>
      </c>
      <c r="B13650">
        <v>-187820.24195803501</v>
      </c>
      <c r="C13650" t="s">
        <v>354</v>
      </c>
    </row>
    <row r="13651" spans="1:3" x14ac:dyDescent="0.25">
      <c r="A13651">
        <v>-8097707.1841615299</v>
      </c>
      <c r="B13651">
        <v>-187820.24195803501</v>
      </c>
      <c r="C13651" t="s">
        <v>354</v>
      </c>
    </row>
    <row r="13652" spans="1:3" x14ac:dyDescent="0.25">
      <c r="A13652">
        <v>-8096772.7052846104</v>
      </c>
      <c r="B13652">
        <v>-187820.24195803501</v>
      </c>
      <c r="C13652" t="s">
        <v>354</v>
      </c>
    </row>
    <row r="13653" spans="1:3" x14ac:dyDescent="0.25">
      <c r="A13653">
        <v>-8095838.22640769</v>
      </c>
      <c r="B13653">
        <v>-187820.24195803501</v>
      </c>
      <c r="C13653" t="s">
        <v>354</v>
      </c>
    </row>
    <row r="13654" spans="1:3" x14ac:dyDescent="0.25">
      <c r="A13654">
        <v>-8094903.7475307602</v>
      </c>
      <c r="B13654">
        <v>-187820.24195803501</v>
      </c>
      <c r="C13654" t="s">
        <v>354</v>
      </c>
    </row>
    <row r="13655" spans="1:3" x14ac:dyDescent="0.25">
      <c r="A13655">
        <v>-8093969.2686538398</v>
      </c>
      <c r="B13655">
        <v>-187820.24195803501</v>
      </c>
      <c r="C13655" t="s">
        <v>354</v>
      </c>
    </row>
    <row r="13656" spans="1:3" x14ac:dyDescent="0.25">
      <c r="A13656">
        <v>-8093034.7897769203</v>
      </c>
      <c r="B13656">
        <v>-187820.24195803501</v>
      </c>
      <c r="C13656" t="s">
        <v>354</v>
      </c>
    </row>
    <row r="13657" spans="1:3" x14ac:dyDescent="0.25">
      <c r="A13657">
        <f>-8088362.3953923 -1</f>
        <v>-8088363.3953922996</v>
      </c>
      <c r="B13657" t="s">
        <v>5024</v>
      </c>
    </row>
    <row r="13658" spans="1:3" x14ac:dyDescent="0.25">
      <c r="A13658">
        <f>-8079952.0855 -1878</f>
        <v>-8081830.0855</v>
      </c>
      <c r="B13658" t="s">
        <v>5025</v>
      </c>
    </row>
    <row r="13659" spans="1:3" x14ac:dyDescent="0.25">
      <c r="A13659">
        <f>-8076214.1699923 -1</f>
        <v>-8076215.1699922998</v>
      </c>
      <c r="B13659" t="s">
        <v>5024</v>
      </c>
    </row>
    <row r="13660" spans="1:3" x14ac:dyDescent="0.25">
      <c r="A13660">
        <f>-8067803.8601 -1878</f>
        <v>-8069681.8601000002</v>
      </c>
      <c r="B13660" t="s">
        <v>5025</v>
      </c>
    </row>
    <row r="13661" spans="1:3" x14ac:dyDescent="0.25">
      <c r="A13661">
        <f>-8064065.9445923 -1</f>
        <v>-8064066.9445922999</v>
      </c>
      <c r="B13661" t="s">
        <v>5024</v>
      </c>
    </row>
    <row r="13662" spans="1:3" x14ac:dyDescent="0.25">
      <c r="A13662">
        <f>-8055655.6347 -1878</f>
        <v>-8057533.6347000003</v>
      </c>
      <c r="B13662" t="s">
        <v>5025</v>
      </c>
    </row>
    <row r="13663" spans="1:3" x14ac:dyDescent="0.25">
      <c r="A13663">
        <f>-8051917.7191923 -1</f>
        <v>-8051918.7191923</v>
      </c>
      <c r="B13663" t="s">
        <v>5024</v>
      </c>
    </row>
    <row r="13664" spans="1:3" x14ac:dyDescent="0.25">
      <c r="A13664">
        <f>-8043507.4093 -1878</f>
        <v>-8045385.4093000004</v>
      </c>
      <c r="B13664" t="s">
        <v>5025</v>
      </c>
    </row>
    <row r="13665" spans="1:3" x14ac:dyDescent="0.25">
      <c r="A13665">
        <f>-8039769.4937923 -1</f>
        <v>-8039770.4937923001</v>
      </c>
      <c r="B13665" t="s">
        <v>5024</v>
      </c>
    </row>
    <row r="13666" spans="1:3" x14ac:dyDescent="0.25">
      <c r="A13666">
        <f>-8031359.1839 -1878</f>
        <v>-8033237.1838999996</v>
      </c>
      <c r="B13666" t="s">
        <v>5025</v>
      </c>
    </row>
    <row r="13667" spans="1:3" x14ac:dyDescent="0.25">
      <c r="A13667">
        <f>-8027621.2683923 -1</f>
        <v>-8027622.2683923002</v>
      </c>
      <c r="B13667" t="s">
        <v>5024</v>
      </c>
    </row>
    <row r="13668" spans="1:3" x14ac:dyDescent="0.25">
      <c r="A13668">
        <f>-8019210.9585 -1878</f>
        <v>-8021088.9584999997</v>
      </c>
      <c r="B13668" t="s">
        <v>5025</v>
      </c>
    </row>
    <row r="13669" spans="1:3" x14ac:dyDescent="0.25">
      <c r="A13669">
        <f>-8015473.0429923 -1</f>
        <v>-8015474.0429923004</v>
      </c>
      <c r="B13669" t="s">
        <v>5024</v>
      </c>
    </row>
    <row r="13670" spans="1:3" x14ac:dyDescent="0.25">
      <c r="A13670">
        <v>-8128544.9870999902</v>
      </c>
      <c r="B13670">
        <v>-188754.720834821</v>
      </c>
      <c r="C13670" t="s">
        <v>4969</v>
      </c>
    </row>
    <row r="13671" spans="1:3" x14ac:dyDescent="0.25">
      <c r="A13671">
        <v>-8127610.5082230698</v>
      </c>
      <c r="B13671">
        <v>-188754.720834821</v>
      </c>
      <c r="C13671" t="s">
        <v>4970</v>
      </c>
    </row>
    <row r="13672" spans="1:3" x14ac:dyDescent="0.25">
      <c r="A13672">
        <v>-8126676.0293461503</v>
      </c>
      <c r="B13672">
        <v>-188754.720834821</v>
      </c>
      <c r="C13672" t="s">
        <v>4971</v>
      </c>
    </row>
    <row r="13673" spans="1:3" x14ac:dyDescent="0.25">
      <c r="A13673">
        <v>-8125741.5504692299</v>
      </c>
      <c r="B13673">
        <v>-188754.720834821</v>
      </c>
      <c r="C13673" t="s">
        <v>5026</v>
      </c>
    </row>
    <row r="13674" spans="1:3" x14ac:dyDescent="0.25">
      <c r="A13674">
        <v>-8124807.0715923002</v>
      </c>
      <c r="B13674">
        <v>-188754.720834821</v>
      </c>
      <c r="C13674" t="s">
        <v>4972</v>
      </c>
    </row>
    <row r="13675" spans="1:3" x14ac:dyDescent="0.25">
      <c r="A13675">
        <v>-8123872.5927153798</v>
      </c>
      <c r="B13675">
        <v>-188754.720834821</v>
      </c>
      <c r="C13675" t="s">
        <v>4973</v>
      </c>
    </row>
    <row r="13676" spans="1:3" x14ac:dyDescent="0.25">
      <c r="A13676">
        <v>-8122938.1138384603</v>
      </c>
      <c r="B13676">
        <v>-188754.720834821</v>
      </c>
      <c r="C13676" t="s">
        <v>5027</v>
      </c>
    </row>
    <row r="13677" spans="1:3" x14ac:dyDescent="0.25">
      <c r="A13677">
        <v>-8122003.6349615296</v>
      </c>
      <c r="B13677">
        <v>-188754.720834821</v>
      </c>
      <c r="C13677" t="s">
        <v>5028</v>
      </c>
    </row>
    <row r="13678" spans="1:3" x14ac:dyDescent="0.25">
      <c r="A13678">
        <v>-8121069.1560846101</v>
      </c>
      <c r="B13678">
        <v>-188754.720834821</v>
      </c>
      <c r="C13678" t="s">
        <v>5029</v>
      </c>
    </row>
    <row r="13679" spans="1:3" x14ac:dyDescent="0.25">
      <c r="A13679">
        <v>-8120134.6772076897</v>
      </c>
      <c r="B13679">
        <v>-188754.720834821</v>
      </c>
      <c r="C13679" t="s">
        <v>5030</v>
      </c>
    </row>
    <row r="13680" spans="1:3" x14ac:dyDescent="0.25">
      <c r="A13680">
        <v>-8119200.19833076</v>
      </c>
      <c r="B13680">
        <v>-188754.720834821</v>
      </c>
      <c r="C13680" t="s">
        <v>5031</v>
      </c>
    </row>
    <row r="13681" spans="1:3" x14ac:dyDescent="0.25">
      <c r="A13681">
        <v>-8118265.7194538396</v>
      </c>
      <c r="B13681">
        <v>-188754.720834821</v>
      </c>
      <c r="C13681">
        <v>5.4875356145203096E-3</v>
      </c>
    </row>
    <row r="13682" spans="1:3" x14ac:dyDescent="0.25">
      <c r="A13682">
        <v>-8117331.2405769201</v>
      </c>
      <c r="B13682">
        <v>-188754.720834821</v>
      </c>
      <c r="C13682" t="s">
        <v>5032</v>
      </c>
    </row>
    <row r="13683" spans="1:3" x14ac:dyDescent="0.25">
      <c r="A13683">
        <v>-8116396.7616999904</v>
      </c>
      <c r="B13683">
        <v>-188754.720834821</v>
      </c>
      <c r="C13683" t="s">
        <v>5033</v>
      </c>
    </row>
    <row r="13684" spans="1:3" x14ac:dyDescent="0.25">
      <c r="A13684">
        <v>-8115462.28282307</v>
      </c>
      <c r="B13684">
        <v>-188754.720834821</v>
      </c>
      <c r="C13684" t="s">
        <v>5034</v>
      </c>
    </row>
    <row r="13685" spans="1:3" x14ac:dyDescent="0.25">
      <c r="A13685">
        <v>-8114527.8039461495</v>
      </c>
      <c r="B13685">
        <v>-188754.720834821</v>
      </c>
      <c r="C13685" t="s">
        <v>5035</v>
      </c>
    </row>
    <row r="13686" spans="1:3" x14ac:dyDescent="0.25">
      <c r="A13686">
        <v>-8113593.32506923</v>
      </c>
      <c r="B13686">
        <v>-188754.720834821</v>
      </c>
      <c r="C13686" t="s">
        <v>5036</v>
      </c>
    </row>
    <row r="13687" spans="1:3" x14ac:dyDescent="0.25">
      <c r="A13687">
        <v>-8112658.8461923003</v>
      </c>
      <c r="B13687">
        <v>-188754.720834821</v>
      </c>
      <c r="C13687" t="s">
        <v>5037</v>
      </c>
    </row>
    <row r="13688" spans="1:3" x14ac:dyDescent="0.25">
      <c r="A13688">
        <v>-8111724.3673153799</v>
      </c>
      <c r="B13688">
        <v>-188754.720834821</v>
      </c>
      <c r="C13688" t="s">
        <v>5038</v>
      </c>
    </row>
    <row r="13689" spans="1:3" x14ac:dyDescent="0.25">
      <c r="A13689">
        <v>-8110789.8884384604</v>
      </c>
      <c r="B13689">
        <v>-188754.720834821</v>
      </c>
      <c r="C13689" t="s">
        <v>5039</v>
      </c>
    </row>
    <row r="13690" spans="1:3" x14ac:dyDescent="0.25">
      <c r="A13690">
        <v>-8109855.4095615298</v>
      </c>
      <c r="B13690">
        <v>-188754.720834821</v>
      </c>
      <c r="C13690" t="s">
        <v>5040</v>
      </c>
    </row>
    <row r="13691" spans="1:3" x14ac:dyDescent="0.25">
      <c r="A13691">
        <v>-8108920.9306846103</v>
      </c>
      <c r="B13691">
        <v>-188754.720834821</v>
      </c>
      <c r="C13691" t="s">
        <v>5041</v>
      </c>
    </row>
    <row r="13692" spans="1:3" x14ac:dyDescent="0.25">
      <c r="A13692">
        <v>-8107986.4518076899</v>
      </c>
      <c r="B13692">
        <v>-188754.720834821</v>
      </c>
      <c r="C13692" t="s">
        <v>5042</v>
      </c>
    </row>
    <row r="13693" spans="1:3" x14ac:dyDescent="0.25">
      <c r="A13693">
        <v>-8107051.9729307601</v>
      </c>
      <c r="B13693">
        <v>-188754.720834821</v>
      </c>
      <c r="C13693" t="s">
        <v>5043</v>
      </c>
    </row>
    <row r="13694" spans="1:3" x14ac:dyDescent="0.25">
      <c r="A13694">
        <v>-8106117.4940538397</v>
      </c>
      <c r="B13694">
        <v>-188754.720834821</v>
      </c>
      <c r="C13694" t="s">
        <v>5044</v>
      </c>
    </row>
    <row r="13695" spans="1:3" x14ac:dyDescent="0.25">
      <c r="A13695">
        <v>-8105183.0151769202</v>
      </c>
      <c r="B13695">
        <v>-188754.720834821</v>
      </c>
      <c r="C13695" t="s">
        <v>5045</v>
      </c>
    </row>
    <row r="13696" spans="1:3" x14ac:dyDescent="0.25">
      <c r="A13696">
        <v>-8104248.5362999896</v>
      </c>
      <c r="B13696">
        <v>-188754.720834821</v>
      </c>
      <c r="C13696">
        <v>0.13893631100654599</v>
      </c>
    </row>
    <row r="13697" spans="1:3" x14ac:dyDescent="0.25">
      <c r="A13697">
        <v>-8103314.0574230701</v>
      </c>
      <c r="B13697">
        <v>-188754.720834821</v>
      </c>
      <c r="C13697" t="s">
        <v>5046</v>
      </c>
    </row>
    <row r="13698" spans="1:3" x14ac:dyDescent="0.25">
      <c r="A13698">
        <v>-8102379.5785461497</v>
      </c>
      <c r="B13698">
        <v>-188754.720834821</v>
      </c>
      <c r="C13698" t="s">
        <v>5047</v>
      </c>
    </row>
    <row r="13699" spans="1:3" x14ac:dyDescent="0.25">
      <c r="A13699">
        <v>-8101445.0996692302</v>
      </c>
      <c r="B13699">
        <v>-188754.720834821</v>
      </c>
      <c r="C13699">
        <v>0.163760140538215</v>
      </c>
    </row>
    <row r="13700" spans="1:3" x14ac:dyDescent="0.25">
      <c r="A13700">
        <v>-8100510.6207923004</v>
      </c>
      <c r="B13700">
        <v>-188754.720834821</v>
      </c>
      <c r="C13700" t="s">
        <v>5048</v>
      </c>
    </row>
    <row r="13701" spans="1:3" x14ac:dyDescent="0.25">
      <c r="A13701">
        <v>-8099576.14191538</v>
      </c>
      <c r="B13701">
        <v>-188754.720834821</v>
      </c>
      <c r="C13701" t="s">
        <v>5049</v>
      </c>
    </row>
    <row r="13702" spans="1:3" x14ac:dyDescent="0.25">
      <c r="A13702">
        <v>-8098641.6630384596</v>
      </c>
      <c r="B13702">
        <v>-188754.720834821</v>
      </c>
      <c r="C13702" t="s">
        <v>319</v>
      </c>
    </row>
    <row r="13703" spans="1:3" x14ac:dyDescent="0.25">
      <c r="A13703">
        <v>-8097707.1841615299</v>
      </c>
      <c r="B13703">
        <v>-188754.720834821</v>
      </c>
      <c r="C13703" t="s">
        <v>319</v>
      </c>
    </row>
    <row r="13704" spans="1:3" x14ac:dyDescent="0.25">
      <c r="A13704">
        <v>-8096772.7052846104</v>
      </c>
      <c r="B13704">
        <v>-188754.720834821</v>
      </c>
      <c r="C13704" t="s">
        <v>319</v>
      </c>
    </row>
    <row r="13705" spans="1:3" x14ac:dyDescent="0.25">
      <c r="A13705">
        <v>-8095838.22640769</v>
      </c>
      <c r="B13705">
        <v>-188754.720834821</v>
      </c>
      <c r="C13705" t="s">
        <v>319</v>
      </c>
    </row>
    <row r="13706" spans="1:3" x14ac:dyDescent="0.25">
      <c r="A13706">
        <v>-8094903.7475307602</v>
      </c>
      <c r="B13706">
        <v>-188754.720834821</v>
      </c>
      <c r="C13706" t="s">
        <v>319</v>
      </c>
    </row>
    <row r="13707" spans="1:3" x14ac:dyDescent="0.25">
      <c r="A13707">
        <v>-8093969.2686538398</v>
      </c>
      <c r="B13707">
        <v>-188754.720834821</v>
      </c>
      <c r="C13707" t="s">
        <v>319</v>
      </c>
    </row>
    <row r="13708" spans="1:3" x14ac:dyDescent="0.25">
      <c r="A13708">
        <f>-8088362.3953923 -1</f>
        <v>-8088363.3953922996</v>
      </c>
      <c r="B13708" t="s">
        <v>5050</v>
      </c>
    </row>
    <row r="13709" spans="1:3" x14ac:dyDescent="0.25">
      <c r="A13709">
        <f>-8079952.0855 -1887</f>
        <v>-8081839.0855</v>
      </c>
      <c r="B13709" t="s">
        <v>5051</v>
      </c>
    </row>
    <row r="13710" spans="1:3" x14ac:dyDescent="0.25">
      <c r="A13710">
        <f>-8076214.1699923 -1</f>
        <v>-8076215.1699922998</v>
      </c>
      <c r="B13710" t="s">
        <v>5050</v>
      </c>
    </row>
    <row r="13711" spans="1:3" x14ac:dyDescent="0.25">
      <c r="A13711">
        <f>-8067803.8601 -1887</f>
        <v>-8069690.8601000002</v>
      </c>
      <c r="B13711" t="s">
        <v>5051</v>
      </c>
    </row>
    <row r="13712" spans="1:3" x14ac:dyDescent="0.25">
      <c r="A13712">
        <f>-8064065.9445923 -1</f>
        <v>-8064066.9445922999</v>
      </c>
      <c r="B13712" t="s">
        <v>5050</v>
      </c>
    </row>
    <row r="13713" spans="1:3" x14ac:dyDescent="0.25">
      <c r="A13713">
        <f>-8055655.6347 -1887</f>
        <v>-8057542.6347000003</v>
      </c>
      <c r="B13713" t="s">
        <v>5051</v>
      </c>
    </row>
    <row r="13714" spans="1:3" x14ac:dyDescent="0.25">
      <c r="A13714">
        <f>-8051917.7191923 -1</f>
        <v>-8051918.7191923</v>
      </c>
      <c r="B13714" t="s">
        <v>5050</v>
      </c>
    </row>
    <row r="13715" spans="1:3" x14ac:dyDescent="0.25">
      <c r="A13715">
        <f>-8043507.4093 -1887</f>
        <v>-8045394.4093000004</v>
      </c>
      <c r="B13715" t="s">
        <v>5051</v>
      </c>
    </row>
    <row r="13716" spans="1:3" x14ac:dyDescent="0.25">
      <c r="A13716">
        <f>-8039769.4937923 -1</f>
        <v>-8039770.4937923001</v>
      </c>
      <c r="B13716" t="s">
        <v>5050</v>
      </c>
    </row>
    <row r="13717" spans="1:3" x14ac:dyDescent="0.25">
      <c r="A13717">
        <f>-8031359.1839 -1887</f>
        <v>-8033246.1838999996</v>
      </c>
      <c r="B13717" t="s">
        <v>5051</v>
      </c>
    </row>
    <row r="13718" spans="1:3" x14ac:dyDescent="0.25">
      <c r="A13718">
        <f>-8027621.2683923 -1</f>
        <v>-8027622.2683923002</v>
      </c>
      <c r="B13718" t="s">
        <v>5050</v>
      </c>
    </row>
    <row r="13719" spans="1:3" x14ac:dyDescent="0.25">
      <c r="A13719">
        <f>-8019210.9585 -1887</f>
        <v>-8021097.9584999997</v>
      </c>
      <c r="B13719" t="s">
        <v>5051</v>
      </c>
    </row>
    <row r="13720" spans="1:3" x14ac:dyDescent="0.25">
      <c r="A13720">
        <f>-8015473.0429923 -1</f>
        <v>-8015474.0429923004</v>
      </c>
      <c r="B13720" t="s">
        <v>5050</v>
      </c>
    </row>
    <row r="13721" spans="1:3" x14ac:dyDescent="0.25">
      <c r="A13721">
        <v>-8128544.9870999902</v>
      </c>
      <c r="B13721">
        <v>-189689.19971160701</v>
      </c>
      <c r="C13721" t="s">
        <v>5052</v>
      </c>
    </row>
    <row r="13722" spans="1:3" x14ac:dyDescent="0.25">
      <c r="A13722">
        <v>-8127610.5082230698</v>
      </c>
      <c r="B13722">
        <v>-189689.19971160701</v>
      </c>
      <c r="C13722" t="s">
        <v>5053</v>
      </c>
    </row>
    <row r="13723" spans="1:3" x14ac:dyDescent="0.25">
      <c r="A13723">
        <v>-8126676.0293461503</v>
      </c>
      <c r="B13723">
        <v>-189689.19971160701</v>
      </c>
      <c r="C13723" t="s">
        <v>5054</v>
      </c>
    </row>
    <row r="13724" spans="1:3" x14ac:dyDescent="0.25">
      <c r="A13724">
        <v>-8125741.5504692299</v>
      </c>
      <c r="B13724">
        <v>-189689.19971160701</v>
      </c>
      <c r="C13724" t="s">
        <v>5055</v>
      </c>
    </row>
    <row r="13725" spans="1:3" x14ac:dyDescent="0.25">
      <c r="A13725">
        <v>-8124807.0715923002</v>
      </c>
      <c r="B13725">
        <v>-189689.19971160701</v>
      </c>
      <c r="C13725" t="s">
        <v>5056</v>
      </c>
    </row>
    <row r="13726" spans="1:3" x14ac:dyDescent="0.25">
      <c r="A13726">
        <v>-8123872.5927153798</v>
      </c>
      <c r="B13726">
        <v>-189689.19971160701</v>
      </c>
      <c r="C13726" t="s">
        <v>5057</v>
      </c>
    </row>
    <row r="13727" spans="1:3" x14ac:dyDescent="0.25">
      <c r="A13727">
        <v>-8122938.1138384603</v>
      </c>
      <c r="B13727">
        <v>-189689.19971160701</v>
      </c>
      <c r="C13727" t="s">
        <v>5058</v>
      </c>
    </row>
    <row r="13728" spans="1:3" x14ac:dyDescent="0.25">
      <c r="A13728">
        <v>-8122003.6349615296</v>
      </c>
      <c r="B13728">
        <v>-189689.19971160701</v>
      </c>
      <c r="C13728" t="s">
        <v>5059</v>
      </c>
    </row>
    <row r="13729" spans="1:3" x14ac:dyDescent="0.25">
      <c r="A13729">
        <v>-8121069.1560846101</v>
      </c>
      <c r="B13729">
        <v>-189689.19971160701</v>
      </c>
      <c r="C13729" t="s">
        <v>5060</v>
      </c>
    </row>
    <row r="13730" spans="1:3" x14ac:dyDescent="0.25">
      <c r="A13730">
        <v>-8120134.6772076897</v>
      </c>
      <c r="B13730">
        <v>-189689.19971160701</v>
      </c>
      <c r="C13730" t="s">
        <v>5061</v>
      </c>
    </row>
    <row r="13731" spans="1:3" x14ac:dyDescent="0.25">
      <c r="A13731">
        <v>-8119200.19833076</v>
      </c>
      <c r="B13731">
        <v>-189689.19971160701</v>
      </c>
      <c r="C13731" t="s">
        <v>5062</v>
      </c>
    </row>
    <row r="13732" spans="1:3" x14ac:dyDescent="0.25">
      <c r="A13732">
        <v>-8118265.7194538396</v>
      </c>
      <c r="B13732">
        <v>-189689.19971160701</v>
      </c>
      <c r="C13732">
        <v>5.5093215778469996E-3</v>
      </c>
    </row>
    <row r="13733" spans="1:3" x14ac:dyDescent="0.25">
      <c r="A13733">
        <v>-8117331.2405769201</v>
      </c>
      <c r="B13733">
        <v>-189689.19971160701</v>
      </c>
      <c r="C13733" t="s">
        <v>5063</v>
      </c>
    </row>
    <row r="13734" spans="1:3" x14ac:dyDescent="0.25">
      <c r="A13734">
        <v>-8116396.7616999904</v>
      </c>
      <c r="B13734">
        <v>-189689.19971160701</v>
      </c>
      <c r="C13734" t="s">
        <v>5064</v>
      </c>
    </row>
    <row r="13735" spans="1:3" x14ac:dyDescent="0.25">
      <c r="A13735">
        <v>-8115462.28282307</v>
      </c>
      <c r="B13735">
        <v>-189689.19971160701</v>
      </c>
      <c r="C13735" t="s">
        <v>5065</v>
      </c>
    </row>
    <row r="13736" spans="1:3" x14ac:dyDescent="0.25">
      <c r="A13736">
        <v>-8114527.8039461495</v>
      </c>
      <c r="B13736">
        <v>-189689.19971160701</v>
      </c>
      <c r="C13736" t="s">
        <v>5066</v>
      </c>
    </row>
    <row r="13737" spans="1:3" x14ac:dyDescent="0.25">
      <c r="A13737">
        <v>-8113593.32506923</v>
      </c>
      <c r="B13737">
        <v>-189689.19971160701</v>
      </c>
      <c r="C13737" t="s">
        <v>5067</v>
      </c>
    </row>
    <row r="13738" spans="1:3" x14ac:dyDescent="0.25">
      <c r="A13738">
        <v>-8112658.8461923003</v>
      </c>
      <c r="B13738">
        <v>-189689.19971160701</v>
      </c>
      <c r="C13738" t="s">
        <v>5068</v>
      </c>
    </row>
    <row r="13739" spans="1:3" x14ac:dyDescent="0.25">
      <c r="A13739">
        <v>-8111724.3673153799</v>
      </c>
      <c r="B13739">
        <v>-189689.19971160701</v>
      </c>
      <c r="C13739" t="s">
        <v>5069</v>
      </c>
    </row>
    <row r="13740" spans="1:3" x14ac:dyDescent="0.25">
      <c r="A13740">
        <v>-8110789.8884384604</v>
      </c>
      <c r="B13740">
        <v>-189689.19971160701</v>
      </c>
      <c r="C13740" t="s">
        <v>5070</v>
      </c>
    </row>
    <row r="13741" spans="1:3" x14ac:dyDescent="0.25">
      <c r="A13741">
        <v>-8109855.4095615298</v>
      </c>
      <c r="B13741">
        <v>-189689.19971160701</v>
      </c>
      <c r="C13741" t="s">
        <v>5071</v>
      </c>
    </row>
    <row r="13742" spans="1:3" x14ac:dyDescent="0.25">
      <c r="A13742">
        <v>-8108920.9306846103</v>
      </c>
      <c r="B13742">
        <v>-189689.19971160701</v>
      </c>
      <c r="C13742" t="s">
        <v>5072</v>
      </c>
    </row>
    <row r="13743" spans="1:3" x14ac:dyDescent="0.25">
      <c r="A13743">
        <v>-8107986.4518076899</v>
      </c>
      <c r="B13743">
        <v>-189689.19971160701</v>
      </c>
      <c r="C13743" t="s">
        <v>5073</v>
      </c>
    </row>
    <row r="13744" spans="1:3" x14ac:dyDescent="0.25">
      <c r="A13744">
        <v>-8107051.9729307601</v>
      </c>
      <c r="B13744">
        <v>-189689.19971160701</v>
      </c>
      <c r="C13744" t="s">
        <v>5074</v>
      </c>
    </row>
    <row r="13745" spans="1:3" x14ac:dyDescent="0.25">
      <c r="A13745">
        <v>-8106117.4940538397</v>
      </c>
      <c r="B13745">
        <v>-189689.19971160701</v>
      </c>
      <c r="C13745" t="s">
        <v>5075</v>
      </c>
    </row>
    <row r="13746" spans="1:3" x14ac:dyDescent="0.25">
      <c r="A13746">
        <v>-8105183.0151769202</v>
      </c>
      <c r="B13746">
        <v>-189689.19971160701</v>
      </c>
      <c r="C13746" t="s">
        <v>5076</v>
      </c>
    </row>
    <row r="13747" spans="1:3" x14ac:dyDescent="0.25">
      <c r="A13747">
        <v>-8104248.5362999896</v>
      </c>
      <c r="B13747">
        <v>-189689.19971160701</v>
      </c>
      <c r="C13747">
        <v>0.13881939649581901</v>
      </c>
    </row>
    <row r="13748" spans="1:3" x14ac:dyDescent="0.25">
      <c r="A13748">
        <v>-8103314.0574230701</v>
      </c>
      <c r="B13748">
        <v>-189689.19971160701</v>
      </c>
      <c r="C13748" t="s">
        <v>5077</v>
      </c>
    </row>
    <row r="13749" spans="1:3" x14ac:dyDescent="0.25">
      <c r="A13749">
        <v>-8102379.5785461497</v>
      </c>
      <c r="B13749">
        <v>-189689.19971160701</v>
      </c>
      <c r="C13749" t="s">
        <v>5078</v>
      </c>
    </row>
    <row r="13750" spans="1:3" x14ac:dyDescent="0.25">
      <c r="A13750">
        <v>-8101445.0996692302</v>
      </c>
      <c r="B13750">
        <v>-189689.19971160701</v>
      </c>
      <c r="C13750">
        <v>0.164072200655937</v>
      </c>
    </row>
    <row r="13751" spans="1:3" x14ac:dyDescent="0.25">
      <c r="A13751">
        <v>-8100510.6207923004</v>
      </c>
      <c r="B13751">
        <v>-189689.19971160701</v>
      </c>
      <c r="C13751" t="s">
        <v>5079</v>
      </c>
    </row>
    <row r="13752" spans="1:3" x14ac:dyDescent="0.25">
      <c r="A13752">
        <v>-8099576.14191538</v>
      </c>
      <c r="B13752">
        <v>-189689.19971160701</v>
      </c>
      <c r="C13752" t="s">
        <v>5080</v>
      </c>
    </row>
    <row r="13753" spans="1:3" x14ac:dyDescent="0.25">
      <c r="A13753">
        <v>-8098641.6630384596</v>
      </c>
      <c r="B13753">
        <v>-189689.19971160701</v>
      </c>
      <c r="C13753" t="s">
        <v>148</v>
      </c>
    </row>
    <row r="13754" spans="1:3" x14ac:dyDescent="0.25">
      <c r="A13754">
        <v>-8097707.1841615299</v>
      </c>
      <c r="B13754">
        <v>-189689.19971160701</v>
      </c>
      <c r="C13754" t="s">
        <v>148</v>
      </c>
    </row>
    <row r="13755" spans="1:3" x14ac:dyDescent="0.25">
      <c r="A13755">
        <v>-8096772.7052846104</v>
      </c>
      <c r="B13755">
        <v>-189689.19971160701</v>
      </c>
      <c r="C13755" t="s">
        <v>148</v>
      </c>
    </row>
    <row r="13756" spans="1:3" x14ac:dyDescent="0.25">
      <c r="A13756">
        <v>-8095838.22640769</v>
      </c>
      <c r="B13756">
        <v>-189689.19971160701</v>
      </c>
      <c r="C13756" t="s">
        <v>148</v>
      </c>
    </row>
    <row r="13757" spans="1:3" x14ac:dyDescent="0.25">
      <c r="A13757">
        <v>-8094903.7475307602</v>
      </c>
      <c r="B13757">
        <v>-189689.19971160701</v>
      </c>
      <c r="C13757" t="s">
        <v>148</v>
      </c>
    </row>
    <row r="13758" spans="1:3" x14ac:dyDescent="0.25">
      <c r="A13758">
        <v>-8093969.2686538398</v>
      </c>
      <c r="B13758">
        <v>-189689.19971160701</v>
      </c>
      <c r="C13758" t="s">
        <v>148</v>
      </c>
    </row>
    <row r="13759" spans="1:3" x14ac:dyDescent="0.25">
      <c r="A13759">
        <f>-8088362.3953923 -1</f>
        <v>-8088363.3953922996</v>
      </c>
      <c r="B13759" t="s">
        <v>5081</v>
      </c>
    </row>
    <row r="13760" spans="1:3" x14ac:dyDescent="0.25">
      <c r="A13760">
        <f>-8079952.0855 -1896</f>
        <v>-8081848.0855</v>
      </c>
      <c r="B13760" t="s">
        <v>5082</v>
      </c>
    </row>
    <row r="13761" spans="1:3" x14ac:dyDescent="0.25">
      <c r="A13761">
        <f>-8076214.1699923 -1</f>
        <v>-8076215.1699922998</v>
      </c>
      <c r="B13761" t="s">
        <v>5081</v>
      </c>
    </row>
    <row r="13762" spans="1:3" x14ac:dyDescent="0.25">
      <c r="A13762">
        <f>-8067803.8601 -1896</f>
        <v>-8069699.8601000002</v>
      </c>
      <c r="B13762" t="s">
        <v>5082</v>
      </c>
    </row>
    <row r="13763" spans="1:3" x14ac:dyDescent="0.25">
      <c r="A13763">
        <f>-8064065.9445923 -1</f>
        <v>-8064066.9445922999</v>
      </c>
      <c r="B13763" t="s">
        <v>5081</v>
      </c>
    </row>
    <row r="13764" spans="1:3" x14ac:dyDescent="0.25">
      <c r="A13764">
        <f>-8055655.6347 -1896</f>
        <v>-8057551.6347000003</v>
      </c>
      <c r="B13764" t="s">
        <v>5082</v>
      </c>
    </row>
    <row r="13765" spans="1:3" x14ac:dyDescent="0.25">
      <c r="A13765">
        <f>-8051917.7191923 -1</f>
        <v>-8051918.7191923</v>
      </c>
      <c r="B13765" t="s">
        <v>5081</v>
      </c>
    </row>
    <row r="13766" spans="1:3" x14ac:dyDescent="0.25">
      <c r="A13766">
        <f>-8043507.4093 -1896</f>
        <v>-8045403.4093000004</v>
      </c>
      <c r="B13766" t="s">
        <v>5082</v>
      </c>
    </row>
    <row r="13767" spans="1:3" x14ac:dyDescent="0.25">
      <c r="A13767">
        <f>-8039769.4937923 -1</f>
        <v>-8039770.4937923001</v>
      </c>
      <c r="B13767" t="s">
        <v>5081</v>
      </c>
    </row>
    <row r="13768" spans="1:3" x14ac:dyDescent="0.25">
      <c r="A13768">
        <f>-8031359.1839 -1896</f>
        <v>-8033255.1838999996</v>
      </c>
      <c r="B13768" t="s">
        <v>5082</v>
      </c>
    </row>
    <row r="13769" spans="1:3" x14ac:dyDescent="0.25">
      <c r="A13769">
        <f>-8027621.2683923 -1</f>
        <v>-8027622.2683923002</v>
      </c>
      <c r="B13769" t="s">
        <v>5081</v>
      </c>
    </row>
    <row r="13770" spans="1:3" x14ac:dyDescent="0.25">
      <c r="A13770">
        <f>-8019210.9585 -1896</f>
        <v>-8021106.9584999997</v>
      </c>
      <c r="B13770" t="s">
        <v>5082</v>
      </c>
    </row>
    <row r="13771" spans="1:3" x14ac:dyDescent="0.25">
      <c r="A13771">
        <f>-8015473.0429923 -1</f>
        <v>-8015474.0429923004</v>
      </c>
      <c r="B13771" t="s">
        <v>5081</v>
      </c>
    </row>
    <row r="13772" spans="1:3" x14ac:dyDescent="0.25">
      <c r="A13772">
        <v>-8128544.9870999902</v>
      </c>
      <c r="B13772">
        <v>-190623.67858839201</v>
      </c>
      <c r="C13772" t="s">
        <v>5083</v>
      </c>
    </row>
    <row r="13773" spans="1:3" x14ac:dyDescent="0.25">
      <c r="A13773">
        <v>-8127610.5082230698</v>
      </c>
      <c r="B13773">
        <v>-190623.67858839201</v>
      </c>
      <c r="C13773" t="s">
        <v>5084</v>
      </c>
    </row>
    <row r="13774" spans="1:3" x14ac:dyDescent="0.25">
      <c r="A13774">
        <v>-8126676.0293461503</v>
      </c>
      <c r="B13774">
        <v>-190623.67858839201</v>
      </c>
      <c r="C13774" t="s">
        <v>5085</v>
      </c>
    </row>
    <row r="13775" spans="1:3" x14ac:dyDescent="0.25">
      <c r="A13775">
        <v>-8125741.5504692299</v>
      </c>
      <c r="B13775">
        <v>-190623.67858839201</v>
      </c>
      <c r="C13775" t="s">
        <v>5086</v>
      </c>
    </row>
    <row r="13776" spans="1:3" x14ac:dyDescent="0.25">
      <c r="A13776">
        <v>-8124807.0715923002</v>
      </c>
      <c r="B13776">
        <v>-190623.67858839201</v>
      </c>
      <c r="C13776" t="s">
        <v>5087</v>
      </c>
    </row>
    <row r="13777" spans="1:3" x14ac:dyDescent="0.25">
      <c r="A13777">
        <v>-8123872.5927153798</v>
      </c>
      <c r="B13777">
        <v>-190623.67858839201</v>
      </c>
      <c r="C13777" t="s">
        <v>5088</v>
      </c>
    </row>
    <row r="13778" spans="1:3" x14ac:dyDescent="0.25">
      <c r="A13778">
        <v>-8122938.1138384603</v>
      </c>
      <c r="B13778">
        <v>-190623.67858839201</v>
      </c>
      <c r="C13778" t="s">
        <v>5089</v>
      </c>
    </row>
    <row r="13779" spans="1:3" x14ac:dyDescent="0.25">
      <c r="A13779">
        <v>-8122003.6349615296</v>
      </c>
      <c r="B13779">
        <v>-190623.67858839201</v>
      </c>
      <c r="C13779" t="s">
        <v>5090</v>
      </c>
    </row>
    <row r="13780" spans="1:3" x14ac:dyDescent="0.25">
      <c r="A13780">
        <v>-8121069.1560846101</v>
      </c>
      <c r="B13780">
        <v>-190623.67858839201</v>
      </c>
      <c r="C13780" t="s">
        <v>5091</v>
      </c>
    </row>
    <row r="13781" spans="1:3" x14ac:dyDescent="0.25">
      <c r="A13781">
        <v>-8120134.6772076897</v>
      </c>
      <c r="B13781">
        <v>-190623.67858839201</v>
      </c>
      <c r="C13781" t="s">
        <v>5092</v>
      </c>
    </row>
    <row r="13782" spans="1:3" x14ac:dyDescent="0.25">
      <c r="A13782">
        <v>-8119200.19833076</v>
      </c>
      <c r="B13782">
        <v>-190623.67858839201</v>
      </c>
      <c r="C13782" t="s">
        <v>5093</v>
      </c>
    </row>
    <row r="13783" spans="1:3" x14ac:dyDescent="0.25">
      <c r="A13783">
        <v>-8118265.7194538396</v>
      </c>
      <c r="B13783">
        <v>-190623.67858839201</v>
      </c>
      <c r="C13783">
        <v>5.5081816390156703E-3</v>
      </c>
    </row>
    <row r="13784" spans="1:3" x14ac:dyDescent="0.25">
      <c r="A13784">
        <v>-8117331.2405769201</v>
      </c>
      <c r="B13784">
        <v>-190623.67858839201</v>
      </c>
      <c r="C13784" t="s">
        <v>5094</v>
      </c>
    </row>
    <row r="13785" spans="1:3" x14ac:dyDescent="0.25">
      <c r="A13785">
        <v>-8116396.7616999904</v>
      </c>
      <c r="B13785">
        <v>-190623.67858839201</v>
      </c>
      <c r="C13785" t="s">
        <v>5095</v>
      </c>
    </row>
    <row r="13786" spans="1:3" x14ac:dyDescent="0.25">
      <c r="A13786">
        <v>-8115462.28282307</v>
      </c>
      <c r="B13786">
        <v>-190623.67858839201</v>
      </c>
      <c r="C13786" t="s">
        <v>5096</v>
      </c>
    </row>
    <row r="13787" spans="1:3" x14ac:dyDescent="0.25">
      <c r="A13787">
        <v>-8114527.8039461495</v>
      </c>
      <c r="B13787">
        <v>-190623.67858839201</v>
      </c>
      <c r="C13787" t="s">
        <v>5097</v>
      </c>
    </row>
    <row r="13788" spans="1:3" x14ac:dyDescent="0.25">
      <c r="A13788">
        <v>-8113593.32506923</v>
      </c>
      <c r="B13788">
        <v>-190623.67858839201</v>
      </c>
      <c r="C13788" t="s">
        <v>5098</v>
      </c>
    </row>
    <row r="13789" spans="1:3" x14ac:dyDescent="0.25">
      <c r="A13789">
        <v>-8112658.8461923003</v>
      </c>
      <c r="B13789">
        <v>-190623.67858839201</v>
      </c>
      <c r="C13789" t="s">
        <v>5099</v>
      </c>
    </row>
    <row r="13790" spans="1:3" x14ac:dyDescent="0.25">
      <c r="A13790">
        <v>-8111724.3673153799</v>
      </c>
      <c r="B13790">
        <v>-190623.67858839201</v>
      </c>
      <c r="C13790" t="s">
        <v>5100</v>
      </c>
    </row>
    <row r="13791" spans="1:3" x14ac:dyDescent="0.25">
      <c r="A13791">
        <v>-8110789.8884384604</v>
      </c>
      <c r="B13791">
        <v>-190623.67858839201</v>
      </c>
      <c r="C13791" t="s">
        <v>5101</v>
      </c>
    </row>
    <row r="13792" spans="1:3" x14ac:dyDescent="0.25">
      <c r="A13792">
        <v>-8109855.4095615298</v>
      </c>
      <c r="B13792">
        <v>-190623.67858839201</v>
      </c>
      <c r="C13792" t="s">
        <v>5102</v>
      </c>
    </row>
    <row r="13793" spans="1:3" x14ac:dyDescent="0.25">
      <c r="A13793">
        <v>-8108920.9306846103</v>
      </c>
      <c r="B13793">
        <v>-190623.67858839201</v>
      </c>
      <c r="C13793" t="s">
        <v>5103</v>
      </c>
    </row>
    <row r="13794" spans="1:3" x14ac:dyDescent="0.25">
      <c r="A13794">
        <v>-8107986.4518076899</v>
      </c>
      <c r="B13794">
        <v>-190623.67858839201</v>
      </c>
      <c r="C13794" t="s">
        <v>5104</v>
      </c>
    </row>
    <row r="13795" spans="1:3" x14ac:dyDescent="0.25">
      <c r="A13795">
        <v>-8107051.9729307601</v>
      </c>
      <c r="B13795">
        <v>-190623.67858839201</v>
      </c>
      <c r="C13795" t="s">
        <v>5105</v>
      </c>
    </row>
    <row r="13796" spans="1:3" x14ac:dyDescent="0.25">
      <c r="A13796">
        <v>-8106117.4940538397</v>
      </c>
      <c r="B13796">
        <v>-190623.67858839201</v>
      </c>
      <c r="C13796" t="s">
        <v>5106</v>
      </c>
    </row>
    <row r="13797" spans="1:3" x14ac:dyDescent="0.25">
      <c r="A13797">
        <v>-8105183.0151769202</v>
      </c>
      <c r="B13797">
        <v>-190623.67858839201</v>
      </c>
      <c r="C13797" t="s">
        <v>5107</v>
      </c>
    </row>
    <row r="13798" spans="1:3" x14ac:dyDescent="0.25">
      <c r="A13798">
        <v>-8104248.5362999896</v>
      </c>
      <c r="B13798">
        <v>-190623.67858839201</v>
      </c>
      <c r="C13798">
        <v>0.13955736160278301</v>
      </c>
    </row>
    <row r="13799" spans="1:3" x14ac:dyDescent="0.25">
      <c r="A13799">
        <v>-8103314.0574230701</v>
      </c>
      <c r="B13799">
        <v>-190623.67858839201</v>
      </c>
      <c r="C13799" t="s">
        <v>5108</v>
      </c>
    </row>
    <row r="13800" spans="1:3" x14ac:dyDescent="0.25">
      <c r="A13800">
        <v>-8102379.5785461497</v>
      </c>
      <c r="B13800">
        <v>-190623.67858839201</v>
      </c>
      <c r="C13800" t="s">
        <v>5109</v>
      </c>
    </row>
    <row r="13801" spans="1:3" x14ac:dyDescent="0.25">
      <c r="A13801">
        <v>-8101445.0996692302</v>
      </c>
      <c r="B13801">
        <v>-190623.67858839201</v>
      </c>
      <c r="C13801">
        <v>0.163733825087547</v>
      </c>
    </row>
    <row r="13802" spans="1:3" x14ac:dyDescent="0.25">
      <c r="A13802">
        <v>-8100510.6207923004</v>
      </c>
      <c r="B13802">
        <v>-190623.67858839201</v>
      </c>
      <c r="C13802" t="s">
        <v>5110</v>
      </c>
    </row>
    <row r="13803" spans="1:3" x14ac:dyDescent="0.25">
      <c r="A13803">
        <v>-8099576.14191538</v>
      </c>
      <c r="B13803">
        <v>-190623.67858839201</v>
      </c>
      <c r="C13803" t="s">
        <v>5111</v>
      </c>
    </row>
    <row r="13804" spans="1:3" x14ac:dyDescent="0.25">
      <c r="A13804">
        <v>-8098641.6630384596</v>
      </c>
      <c r="B13804">
        <v>-190623.67858839201</v>
      </c>
      <c r="C13804" t="s">
        <v>388</v>
      </c>
    </row>
    <row r="13805" spans="1:3" x14ac:dyDescent="0.25">
      <c r="A13805">
        <v>-8097707.1841615299</v>
      </c>
      <c r="B13805">
        <v>-190623.67858839201</v>
      </c>
      <c r="C13805" t="s">
        <v>388</v>
      </c>
    </row>
    <row r="13806" spans="1:3" x14ac:dyDescent="0.25">
      <c r="A13806">
        <v>-8096772.7052846104</v>
      </c>
      <c r="B13806">
        <v>-190623.67858839201</v>
      </c>
      <c r="C13806" t="s">
        <v>388</v>
      </c>
    </row>
    <row r="13807" spans="1:3" x14ac:dyDescent="0.25">
      <c r="A13807">
        <v>-8095838.22640769</v>
      </c>
      <c r="B13807">
        <v>-190623.67858839201</v>
      </c>
      <c r="C13807" t="s">
        <v>388</v>
      </c>
    </row>
    <row r="13808" spans="1:3" x14ac:dyDescent="0.25">
      <c r="A13808">
        <v>-8094903.7475307602</v>
      </c>
      <c r="B13808">
        <v>-190623.67858839201</v>
      </c>
      <c r="C13808" t="s">
        <v>388</v>
      </c>
    </row>
    <row r="13809" spans="1:3" x14ac:dyDescent="0.25">
      <c r="A13809">
        <f>-8088362.3953923 -1</f>
        <v>-8088363.3953922996</v>
      </c>
      <c r="B13809" t="s">
        <v>5112</v>
      </c>
    </row>
    <row r="13810" spans="1:3" x14ac:dyDescent="0.25">
      <c r="A13810">
        <f>-8079952.0855 -1906</f>
        <v>-8081858.0855</v>
      </c>
      <c r="B13810" t="s">
        <v>5113</v>
      </c>
    </row>
    <row r="13811" spans="1:3" x14ac:dyDescent="0.25">
      <c r="A13811">
        <f>-8076214.1699923 -1</f>
        <v>-8076215.1699922998</v>
      </c>
      <c r="B13811" t="s">
        <v>5112</v>
      </c>
    </row>
    <row r="13812" spans="1:3" x14ac:dyDescent="0.25">
      <c r="A13812">
        <f>-8067803.8601 -1906</f>
        <v>-8069709.8601000002</v>
      </c>
      <c r="B13812" t="s">
        <v>5113</v>
      </c>
    </row>
    <row r="13813" spans="1:3" x14ac:dyDescent="0.25">
      <c r="A13813">
        <f>-8064065.9445923 -1</f>
        <v>-8064066.9445922999</v>
      </c>
      <c r="B13813" t="s">
        <v>5112</v>
      </c>
    </row>
    <row r="13814" spans="1:3" x14ac:dyDescent="0.25">
      <c r="A13814">
        <f>-8055655.6347 -1906</f>
        <v>-8057561.6347000003</v>
      </c>
      <c r="B13814" t="s">
        <v>5113</v>
      </c>
    </row>
    <row r="13815" spans="1:3" x14ac:dyDescent="0.25">
      <c r="A13815">
        <f>-8051917.7191923 -1</f>
        <v>-8051918.7191923</v>
      </c>
      <c r="B13815" t="s">
        <v>5112</v>
      </c>
    </row>
    <row r="13816" spans="1:3" x14ac:dyDescent="0.25">
      <c r="A13816">
        <f>-8043507.4093 -1906</f>
        <v>-8045413.4093000004</v>
      </c>
      <c r="B13816" t="s">
        <v>5113</v>
      </c>
    </row>
    <row r="13817" spans="1:3" x14ac:dyDescent="0.25">
      <c r="A13817">
        <f>-8039769.4937923 -1</f>
        <v>-8039770.4937923001</v>
      </c>
      <c r="B13817" t="s">
        <v>5112</v>
      </c>
    </row>
    <row r="13818" spans="1:3" x14ac:dyDescent="0.25">
      <c r="A13818">
        <f>-8031359.1839 -1906</f>
        <v>-8033265.1838999996</v>
      </c>
      <c r="B13818" t="s">
        <v>5113</v>
      </c>
    </row>
    <row r="13819" spans="1:3" x14ac:dyDescent="0.25">
      <c r="A13819">
        <f>-8027621.2683923 -1</f>
        <v>-8027622.2683923002</v>
      </c>
      <c r="B13819" t="s">
        <v>5112</v>
      </c>
    </row>
    <row r="13820" spans="1:3" x14ac:dyDescent="0.25">
      <c r="A13820">
        <f>-8019210.9585 -1906</f>
        <v>-8021116.9584999997</v>
      </c>
      <c r="B13820" t="s">
        <v>5113</v>
      </c>
    </row>
    <row r="13821" spans="1:3" x14ac:dyDescent="0.25">
      <c r="A13821">
        <f>-8015473.0429923 -1</f>
        <v>-8015474.0429923004</v>
      </c>
      <c r="B13821" t="s">
        <v>5112</v>
      </c>
    </row>
    <row r="13822" spans="1:3" x14ac:dyDescent="0.25">
      <c r="A13822">
        <v>-8128544.9870999902</v>
      </c>
      <c r="B13822">
        <v>-191558.157465178</v>
      </c>
      <c r="C13822" t="s">
        <v>5052</v>
      </c>
    </row>
    <row r="13823" spans="1:3" x14ac:dyDescent="0.25">
      <c r="A13823">
        <v>-8127610.5082230698</v>
      </c>
      <c r="B13823">
        <v>-191558.157465178</v>
      </c>
      <c r="C13823" t="s">
        <v>5053</v>
      </c>
    </row>
    <row r="13824" spans="1:3" x14ac:dyDescent="0.25">
      <c r="A13824">
        <v>-8126676.0293461503</v>
      </c>
      <c r="B13824">
        <v>-191558.157465178</v>
      </c>
      <c r="C13824" t="s">
        <v>5054</v>
      </c>
    </row>
    <row r="13825" spans="1:3" x14ac:dyDescent="0.25">
      <c r="A13825">
        <v>-8125741.5504692299</v>
      </c>
      <c r="B13825">
        <v>-191558.157465178</v>
      </c>
      <c r="C13825" t="s">
        <v>5055</v>
      </c>
    </row>
    <row r="13826" spans="1:3" x14ac:dyDescent="0.25">
      <c r="A13826">
        <v>-8124807.0715923002</v>
      </c>
      <c r="B13826">
        <v>-191558.157465178</v>
      </c>
      <c r="C13826" t="s">
        <v>5056</v>
      </c>
    </row>
    <row r="13827" spans="1:3" x14ac:dyDescent="0.25">
      <c r="A13827">
        <v>-8123872.5927153798</v>
      </c>
      <c r="B13827">
        <v>-191558.157465178</v>
      </c>
      <c r="C13827" t="s">
        <v>5057</v>
      </c>
    </row>
    <row r="13828" spans="1:3" x14ac:dyDescent="0.25">
      <c r="A13828">
        <v>-8122938.1138384603</v>
      </c>
      <c r="B13828">
        <v>-191558.157465178</v>
      </c>
      <c r="C13828" t="s">
        <v>5114</v>
      </c>
    </row>
    <row r="13829" spans="1:3" x14ac:dyDescent="0.25">
      <c r="A13829">
        <v>-8122003.6349615296</v>
      </c>
      <c r="B13829">
        <v>-191558.157465178</v>
      </c>
      <c r="C13829" t="s">
        <v>5115</v>
      </c>
    </row>
    <row r="13830" spans="1:3" x14ac:dyDescent="0.25">
      <c r="A13830">
        <v>-8121069.1560846101</v>
      </c>
      <c r="B13830">
        <v>-191558.157465178</v>
      </c>
      <c r="C13830" t="s">
        <v>5116</v>
      </c>
    </row>
    <row r="13831" spans="1:3" x14ac:dyDescent="0.25">
      <c r="A13831">
        <v>-8120134.6772076897</v>
      </c>
      <c r="B13831">
        <v>-191558.157465178</v>
      </c>
      <c r="C13831" t="s">
        <v>5117</v>
      </c>
    </row>
    <row r="13832" spans="1:3" x14ac:dyDescent="0.25">
      <c r="A13832">
        <v>-8119200.19833076</v>
      </c>
      <c r="B13832">
        <v>-191558.157465178</v>
      </c>
      <c r="C13832" t="s">
        <v>5118</v>
      </c>
    </row>
    <row r="13833" spans="1:3" x14ac:dyDescent="0.25">
      <c r="A13833">
        <v>-8118265.7194538396</v>
      </c>
      <c r="B13833">
        <v>-191558.157465178</v>
      </c>
      <c r="C13833">
        <v>5.6817447766661601E-3</v>
      </c>
    </row>
    <row r="13834" spans="1:3" x14ac:dyDescent="0.25">
      <c r="A13834">
        <v>-8117331.2405769201</v>
      </c>
      <c r="B13834">
        <v>-191558.157465178</v>
      </c>
      <c r="C13834" t="s">
        <v>5119</v>
      </c>
    </row>
    <row r="13835" spans="1:3" x14ac:dyDescent="0.25">
      <c r="A13835">
        <v>-8116396.7616999904</v>
      </c>
      <c r="B13835">
        <v>-191558.157465178</v>
      </c>
      <c r="C13835" t="s">
        <v>5120</v>
      </c>
    </row>
    <row r="13836" spans="1:3" x14ac:dyDescent="0.25">
      <c r="A13836">
        <v>-8115462.28282307</v>
      </c>
      <c r="B13836">
        <v>-191558.157465178</v>
      </c>
      <c r="C13836" t="s">
        <v>5121</v>
      </c>
    </row>
    <row r="13837" spans="1:3" x14ac:dyDescent="0.25">
      <c r="A13837">
        <v>-8114527.8039461495</v>
      </c>
      <c r="B13837">
        <v>-191558.157465178</v>
      </c>
      <c r="C13837" t="s">
        <v>5122</v>
      </c>
    </row>
    <row r="13838" spans="1:3" x14ac:dyDescent="0.25">
      <c r="A13838">
        <v>-8113593.32506923</v>
      </c>
      <c r="B13838">
        <v>-191558.157465178</v>
      </c>
      <c r="C13838" t="s">
        <v>5123</v>
      </c>
    </row>
    <row r="13839" spans="1:3" x14ac:dyDescent="0.25">
      <c r="A13839">
        <v>-8112658.8461923003</v>
      </c>
      <c r="B13839">
        <v>-191558.157465178</v>
      </c>
      <c r="C13839" t="s">
        <v>5124</v>
      </c>
    </row>
    <row r="13840" spans="1:3" x14ac:dyDescent="0.25">
      <c r="A13840">
        <v>-8111724.3673153799</v>
      </c>
      <c r="B13840">
        <v>-191558.157465178</v>
      </c>
      <c r="C13840" t="s">
        <v>5125</v>
      </c>
    </row>
    <row r="13841" spans="1:3" x14ac:dyDescent="0.25">
      <c r="A13841">
        <v>-8110789.8884384604</v>
      </c>
      <c r="B13841">
        <v>-191558.157465178</v>
      </c>
      <c r="C13841" t="s">
        <v>5126</v>
      </c>
    </row>
    <row r="13842" spans="1:3" x14ac:dyDescent="0.25">
      <c r="A13842">
        <v>-8109855.4095615298</v>
      </c>
      <c r="B13842">
        <v>-191558.157465178</v>
      </c>
      <c r="C13842" t="s">
        <v>5127</v>
      </c>
    </row>
    <row r="13843" spans="1:3" x14ac:dyDescent="0.25">
      <c r="A13843">
        <v>-8108920.9306846103</v>
      </c>
      <c r="B13843">
        <v>-191558.157465178</v>
      </c>
      <c r="C13843" t="s">
        <v>5128</v>
      </c>
    </row>
    <row r="13844" spans="1:3" x14ac:dyDescent="0.25">
      <c r="A13844">
        <v>-8107986.4518076899</v>
      </c>
      <c r="B13844">
        <v>-191558.157465178</v>
      </c>
      <c r="C13844" t="s">
        <v>5129</v>
      </c>
    </row>
    <row r="13845" spans="1:3" x14ac:dyDescent="0.25">
      <c r="A13845">
        <v>-8107051.9729307601</v>
      </c>
      <c r="B13845">
        <v>-191558.157465178</v>
      </c>
      <c r="C13845" t="s">
        <v>5130</v>
      </c>
    </row>
    <row r="13846" spans="1:3" x14ac:dyDescent="0.25">
      <c r="A13846">
        <v>-8106117.4940538397</v>
      </c>
      <c r="B13846">
        <v>-191558.157465178</v>
      </c>
      <c r="C13846" t="s">
        <v>5131</v>
      </c>
    </row>
    <row r="13847" spans="1:3" x14ac:dyDescent="0.25">
      <c r="A13847">
        <v>-8105183.0151769202</v>
      </c>
      <c r="B13847">
        <v>-191558.157465178</v>
      </c>
      <c r="C13847" t="s">
        <v>5132</v>
      </c>
    </row>
    <row r="13848" spans="1:3" x14ac:dyDescent="0.25">
      <c r="A13848">
        <v>-8104248.5362999896</v>
      </c>
      <c r="B13848">
        <v>-191558.157465178</v>
      </c>
      <c r="C13848">
        <v>0.13969945907592701</v>
      </c>
    </row>
    <row r="13849" spans="1:3" x14ac:dyDescent="0.25">
      <c r="A13849">
        <v>-8103314.0574230701</v>
      </c>
      <c r="B13849">
        <v>-191558.157465178</v>
      </c>
      <c r="C13849" t="s">
        <v>5133</v>
      </c>
    </row>
    <row r="13850" spans="1:3" x14ac:dyDescent="0.25">
      <c r="A13850">
        <v>-8102379.5785461497</v>
      </c>
      <c r="B13850">
        <v>-191558.157465178</v>
      </c>
      <c r="C13850" t="s">
        <v>5134</v>
      </c>
    </row>
    <row r="13851" spans="1:3" x14ac:dyDescent="0.25">
      <c r="A13851">
        <v>-8101445.0996692302</v>
      </c>
      <c r="B13851">
        <v>-191558.157465178</v>
      </c>
      <c r="C13851">
        <v>0.16375000774860299</v>
      </c>
    </row>
    <row r="13852" spans="1:3" x14ac:dyDescent="0.25">
      <c r="A13852">
        <v>-8100510.6207923004</v>
      </c>
      <c r="B13852">
        <v>-191558.157465178</v>
      </c>
      <c r="C13852" t="s">
        <v>5135</v>
      </c>
    </row>
    <row r="13853" spans="1:3" x14ac:dyDescent="0.25">
      <c r="A13853">
        <v>-8099576.14191538</v>
      </c>
      <c r="B13853">
        <v>-191558.157465178</v>
      </c>
      <c r="C13853" t="s">
        <v>5136</v>
      </c>
    </row>
    <row r="13854" spans="1:3" x14ac:dyDescent="0.25">
      <c r="A13854">
        <v>-8098641.6630384596</v>
      </c>
      <c r="B13854">
        <v>-191558.157465178</v>
      </c>
      <c r="C13854" t="s">
        <v>148</v>
      </c>
    </row>
    <row r="13855" spans="1:3" x14ac:dyDescent="0.25">
      <c r="A13855">
        <v>-8097707.1841615299</v>
      </c>
      <c r="B13855">
        <v>-191558.157465178</v>
      </c>
      <c r="C13855" t="s">
        <v>148</v>
      </c>
    </row>
    <row r="13856" spans="1:3" x14ac:dyDescent="0.25">
      <c r="A13856">
        <v>-8096772.7052846104</v>
      </c>
      <c r="B13856">
        <v>-191558.157465178</v>
      </c>
      <c r="C13856" t="s">
        <v>148</v>
      </c>
    </row>
    <row r="13857" spans="1:3" x14ac:dyDescent="0.25">
      <c r="A13857">
        <v>-8095838.22640769</v>
      </c>
      <c r="B13857">
        <v>-191558.157465178</v>
      </c>
      <c r="C13857" t="s">
        <v>148</v>
      </c>
    </row>
    <row r="13858" spans="1:3" x14ac:dyDescent="0.25">
      <c r="A13858">
        <v>-8094903.7475307602</v>
      </c>
      <c r="B13858">
        <v>-191558.157465178</v>
      </c>
      <c r="C13858" t="s">
        <v>148</v>
      </c>
    </row>
    <row r="13859" spans="1:3" x14ac:dyDescent="0.25">
      <c r="A13859">
        <f>-8088362.3953923 -1</f>
        <v>-8088363.3953922996</v>
      </c>
      <c r="B13859" t="s">
        <v>5137</v>
      </c>
    </row>
    <row r="13860" spans="1:3" x14ac:dyDescent="0.25">
      <c r="A13860">
        <f>-8079952.0855 -1915</f>
        <v>-8081867.0855</v>
      </c>
      <c r="B13860" t="s">
        <v>5138</v>
      </c>
    </row>
    <row r="13861" spans="1:3" x14ac:dyDescent="0.25">
      <c r="A13861">
        <f>-8076214.1699923 -1</f>
        <v>-8076215.1699922998</v>
      </c>
      <c r="B13861" t="s">
        <v>5137</v>
      </c>
    </row>
    <row r="13862" spans="1:3" x14ac:dyDescent="0.25">
      <c r="A13862">
        <f>-8067803.8601 -1915</f>
        <v>-8069718.8601000002</v>
      </c>
      <c r="B13862" t="s">
        <v>5138</v>
      </c>
    </row>
    <row r="13863" spans="1:3" x14ac:dyDescent="0.25">
      <c r="A13863">
        <f>-8064065.9445923 -1</f>
        <v>-8064066.9445922999</v>
      </c>
      <c r="B13863" t="s">
        <v>5137</v>
      </c>
    </row>
    <row r="13864" spans="1:3" x14ac:dyDescent="0.25">
      <c r="A13864">
        <f>-8055655.6347 -1915</f>
        <v>-8057570.6347000003</v>
      </c>
      <c r="B13864" t="s">
        <v>5138</v>
      </c>
    </row>
    <row r="13865" spans="1:3" x14ac:dyDescent="0.25">
      <c r="A13865">
        <f>-8051917.7191923 -1</f>
        <v>-8051918.7191923</v>
      </c>
      <c r="B13865" t="s">
        <v>5137</v>
      </c>
    </row>
    <row r="13866" spans="1:3" x14ac:dyDescent="0.25">
      <c r="A13866">
        <f>-8043507.4093 -1915</f>
        <v>-8045422.4093000004</v>
      </c>
      <c r="B13866" t="s">
        <v>5138</v>
      </c>
    </row>
    <row r="13867" spans="1:3" x14ac:dyDescent="0.25">
      <c r="A13867">
        <f>-8039769.4937923 -1</f>
        <v>-8039770.4937923001</v>
      </c>
      <c r="B13867" t="s">
        <v>5137</v>
      </c>
    </row>
    <row r="13868" spans="1:3" x14ac:dyDescent="0.25">
      <c r="A13868">
        <f>-8031359.1839 -1915</f>
        <v>-8033274.1838999996</v>
      </c>
      <c r="B13868" t="s">
        <v>5138</v>
      </c>
    </row>
    <row r="13869" spans="1:3" x14ac:dyDescent="0.25">
      <c r="A13869">
        <f>-8027621.2683923 -1</f>
        <v>-8027622.2683923002</v>
      </c>
      <c r="B13869" t="s">
        <v>5137</v>
      </c>
    </row>
    <row r="13870" spans="1:3" x14ac:dyDescent="0.25">
      <c r="A13870">
        <f>-8019210.9585 -1915</f>
        <v>-8021125.9584999997</v>
      </c>
      <c r="B13870" t="s">
        <v>5138</v>
      </c>
    </row>
    <row r="13871" spans="1:3" x14ac:dyDescent="0.25">
      <c r="A13871">
        <f>-8015473.0429923 -1</f>
        <v>-8015474.0429923004</v>
      </c>
      <c r="B13871" t="s">
        <v>5137</v>
      </c>
    </row>
    <row r="13872" spans="1:3" x14ac:dyDescent="0.25">
      <c r="A13872">
        <v>-8129479.46597692</v>
      </c>
      <c r="B13872">
        <v>-192492.63634196401</v>
      </c>
      <c r="C13872" t="s">
        <v>253</v>
      </c>
    </row>
    <row r="13873" spans="1:3" x14ac:dyDescent="0.25">
      <c r="A13873">
        <v>-8128544.9870999902</v>
      </c>
      <c r="B13873">
        <v>-192492.63634196401</v>
      </c>
      <c r="C13873" t="s">
        <v>4651</v>
      </c>
    </row>
    <row r="13874" spans="1:3" x14ac:dyDescent="0.25">
      <c r="A13874">
        <v>-8127610.5082230698</v>
      </c>
      <c r="B13874">
        <v>-192492.63634196401</v>
      </c>
      <c r="C13874" t="s">
        <v>5139</v>
      </c>
    </row>
    <row r="13875" spans="1:3" x14ac:dyDescent="0.25">
      <c r="A13875">
        <v>-8126676.0293461503</v>
      </c>
      <c r="B13875">
        <v>-192492.63634196401</v>
      </c>
      <c r="C13875" t="s">
        <v>5140</v>
      </c>
    </row>
    <row r="13876" spans="1:3" x14ac:dyDescent="0.25">
      <c r="A13876">
        <v>-8125741.5504692299</v>
      </c>
      <c r="B13876">
        <v>-192492.63634196401</v>
      </c>
      <c r="C13876" t="s">
        <v>5141</v>
      </c>
    </row>
    <row r="13877" spans="1:3" x14ac:dyDescent="0.25">
      <c r="A13877">
        <v>-8124807.0715923002</v>
      </c>
      <c r="B13877">
        <v>-192492.63634196401</v>
      </c>
      <c r="C13877" t="s">
        <v>5142</v>
      </c>
    </row>
    <row r="13878" spans="1:3" x14ac:dyDescent="0.25">
      <c r="A13878">
        <v>-8123872.5927153798</v>
      </c>
      <c r="B13878">
        <v>-192492.63634196401</v>
      </c>
      <c r="C13878" t="s">
        <v>5143</v>
      </c>
    </row>
    <row r="13879" spans="1:3" x14ac:dyDescent="0.25">
      <c r="A13879">
        <v>-8122938.1138384603</v>
      </c>
      <c r="B13879">
        <v>-192492.63634196401</v>
      </c>
      <c r="C13879" t="s">
        <v>5144</v>
      </c>
    </row>
    <row r="13880" spans="1:3" x14ac:dyDescent="0.25">
      <c r="A13880">
        <v>-8122003.6349615296</v>
      </c>
      <c r="B13880">
        <v>-192492.63634196401</v>
      </c>
      <c r="C13880" t="s">
        <v>5145</v>
      </c>
    </row>
    <row r="13881" spans="1:3" x14ac:dyDescent="0.25">
      <c r="A13881">
        <v>-8121069.1560846101</v>
      </c>
      <c r="B13881">
        <v>-192492.63634196401</v>
      </c>
      <c r="C13881" t="s">
        <v>5146</v>
      </c>
    </row>
    <row r="13882" spans="1:3" x14ac:dyDescent="0.25">
      <c r="A13882">
        <v>-8120134.6772076897</v>
      </c>
      <c r="B13882">
        <v>-192492.63634196401</v>
      </c>
      <c r="C13882" t="s">
        <v>5147</v>
      </c>
    </row>
    <row r="13883" spans="1:3" x14ac:dyDescent="0.25">
      <c r="A13883">
        <v>-8119200.19833076</v>
      </c>
      <c r="B13883">
        <v>-192492.63634196401</v>
      </c>
      <c r="C13883" t="s">
        <v>5148</v>
      </c>
    </row>
    <row r="13884" spans="1:3" x14ac:dyDescent="0.25">
      <c r="A13884">
        <v>-8118265.7194538396</v>
      </c>
      <c r="B13884">
        <v>-192492.63634196401</v>
      </c>
      <c r="C13884">
        <v>5.6487857364118004E-3</v>
      </c>
    </row>
    <row r="13885" spans="1:3" x14ac:dyDescent="0.25">
      <c r="A13885">
        <v>-8117331.2405769201</v>
      </c>
      <c r="B13885">
        <v>-192492.63634196401</v>
      </c>
      <c r="C13885" t="s">
        <v>5149</v>
      </c>
    </row>
    <row r="13886" spans="1:3" x14ac:dyDescent="0.25">
      <c r="A13886">
        <v>-8116396.7616999904</v>
      </c>
      <c r="B13886">
        <v>-192492.63634196401</v>
      </c>
      <c r="C13886" t="s">
        <v>5150</v>
      </c>
    </row>
    <row r="13887" spans="1:3" x14ac:dyDescent="0.25">
      <c r="A13887">
        <v>-8115462.28282307</v>
      </c>
      <c r="B13887">
        <v>-192492.63634196401</v>
      </c>
      <c r="C13887" t="s">
        <v>5151</v>
      </c>
    </row>
    <row r="13888" spans="1:3" x14ac:dyDescent="0.25">
      <c r="A13888">
        <v>-8114527.8039461495</v>
      </c>
      <c r="B13888">
        <v>-192492.63634196401</v>
      </c>
      <c r="C13888" t="s">
        <v>5152</v>
      </c>
    </row>
    <row r="13889" spans="1:3" x14ac:dyDescent="0.25">
      <c r="A13889">
        <v>-8113593.32506923</v>
      </c>
      <c r="B13889">
        <v>-192492.63634196401</v>
      </c>
      <c r="C13889" t="s">
        <v>5153</v>
      </c>
    </row>
    <row r="13890" spans="1:3" x14ac:dyDescent="0.25">
      <c r="A13890">
        <v>-8112658.8461923003</v>
      </c>
      <c r="B13890">
        <v>-192492.63634196401</v>
      </c>
      <c r="C13890" t="s">
        <v>5154</v>
      </c>
    </row>
    <row r="13891" spans="1:3" x14ac:dyDescent="0.25">
      <c r="A13891">
        <v>-8111724.3673153799</v>
      </c>
      <c r="B13891">
        <v>-192492.63634196401</v>
      </c>
      <c r="C13891" t="s">
        <v>5155</v>
      </c>
    </row>
    <row r="13892" spans="1:3" x14ac:dyDescent="0.25">
      <c r="A13892">
        <v>-8110789.8884384604</v>
      </c>
      <c r="B13892">
        <v>-192492.63634196401</v>
      </c>
      <c r="C13892" t="s">
        <v>5156</v>
      </c>
    </row>
    <row r="13893" spans="1:3" x14ac:dyDescent="0.25">
      <c r="A13893">
        <v>-8109855.4095615298</v>
      </c>
      <c r="B13893">
        <v>-192492.63634196401</v>
      </c>
      <c r="C13893" t="s">
        <v>5157</v>
      </c>
    </row>
    <row r="13894" spans="1:3" x14ac:dyDescent="0.25">
      <c r="A13894">
        <v>-8108920.9306846103</v>
      </c>
      <c r="B13894">
        <v>-192492.63634196401</v>
      </c>
      <c r="C13894" t="s">
        <v>5158</v>
      </c>
    </row>
    <row r="13895" spans="1:3" x14ac:dyDescent="0.25">
      <c r="A13895">
        <v>-8107986.4518076899</v>
      </c>
      <c r="B13895">
        <v>-192492.63634196401</v>
      </c>
      <c r="C13895" t="s">
        <v>5159</v>
      </c>
    </row>
    <row r="13896" spans="1:3" x14ac:dyDescent="0.25">
      <c r="A13896">
        <v>-8107051.9729307601</v>
      </c>
      <c r="B13896">
        <v>-192492.63634196401</v>
      </c>
      <c r="C13896" t="s">
        <v>5160</v>
      </c>
    </row>
    <row r="13897" spans="1:3" x14ac:dyDescent="0.25">
      <c r="A13897">
        <v>-8106117.4940538397</v>
      </c>
      <c r="B13897">
        <v>-192492.63634196401</v>
      </c>
      <c r="C13897" t="s">
        <v>5161</v>
      </c>
    </row>
    <row r="13898" spans="1:3" x14ac:dyDescent="0.25">
      <c r="A13898">
        <v>-8105183.0151769202</v>
      </c>
      <c r="B13898">
        <v>-192492.63634196401</v>
      </c>
      <c r="C13898" t="s">
        <v>5162</v>
      </c>
    </row>
    <row r="13899" spans="1:3" x14ac:dyDescent="0.25">
      <c r="A13899">
        <v>-8104248.5362999896</v>
      </c>
      <c r="B13899">
        <v>-192492.63634196401</v>
      </c>
      <c r="C13899">
        <v>0.14036676287651001</v>
      </c>
    </row>
    <row r="13900" spans="1:3" x14ac:dyDescent="0.25">
      <c r="A13900">
        <v>-8103314.0574230701</v>
      </c>
      <c r="B13900">
        <v>-192492.63634196401</v>
      </c>
      <c r="C13900" t="s">
        <v>5163</v>
      </c>
    </row>
    <row r="13901" spans="1:3" x14ac:dyDescent="0.25">
      <c r="A13901">
        <v>-8102379.5785461497</v>
      </c>
      <c r="B13901">
        <v>-192492.63634196401</v>
      </c>
      <c r="C13901" t="s">
        <v>5164</v>
      </c>
    </row>
    <row r="13902" spans="1:3" x14ac:dyDescent="0.25">
      <c r="A13902">
        <v>-8101445.0996692302</v>
      </c>
      <c r="B13902">
        <v>-192492.63634196401</v>
      </c>
      <c r="C13902">
        <v>0.163198962807655</v>
      </c>
    </row>
    <row r="13903" spans="1:3" x14ac:dyDescent="0.25">
      <c r="A13903">
        <v>-8100510.6207923004</v>
      </c>
      <c r="B13903">
        <v>-192492.63634196401</v>
      </c>
      <c r="C13903" t="s">
        <v>5165</v>
      </c>
    </row>
    <row r="13904" spans="1:3" x14ac:dyDescent="0.25">
      <c r="A13904">
        <v>-8099576.14191538</v>
      </c>
      <c r="B13904">
        <v>-192492.63634196401</v>
      </c>
      <c r="C13904" t="s">
        <v>5166</v>
      </c>
    </row>
    <row r="13905" spans="1:3" x14ac:dyDescent="0.25">
      <c r="A13905">
        <v>-8098641.6630384596</v>
      </c>
      <c r="B13905">
        <v>-192492.63634196401</v>
      </c>
      <c r="C13905" t="s">
        <v>253</v>
      </c>
    </row>
    <row r="13906" spans="1:3" x14ac:dyDescent="0.25">
      <c r="A13906">
        <v>-8097707.1841615299</v>
      </c>
      <c r="B13906">
        <v>-192492.63634196401</v>
      </c>
      <c r="C13906" t="s">
        <v>253</v>
      </c>
    </row>
    <row r="13907" spans="1:3" x14ac:dyDescent="0.25">
      <c r="A13907">
        <v>-8096772.7052846104</v>
      </c>
      <c r="B13907">
        <v>-192492.63634196401</v>
      </c>
      <c r="C13907" t="s">
        <v>253</v>
      </c>
    </row>
    <row r="13908" spans="1:3" x14ac:dyDescent="0.25">
      <c r="A13908">
        <v>-8095838.22640769</v>
      </c>
      <c r="B13908">
        <v>-192492.63634196401</v>
      </c>
      <c r="C13908" t="s">
        <v>253</v>
      </c>
    </row>
    <row r="13909" spans="1:3" x14ac:dyDescent="0.25">
      <c r="A13909">
        <f>-8088362.3953923 -1</f>
        <v>-8088363.3953922996</v>
      </c>
      <c r="B13909" t="s">
        <v>5167</v>
      </c>
    </row>
    <row r="13910" spans="1:3" x14ac:dyDescent="0.25">
      <c r="A13910">
        <f>-8079952.0855 -1924</f>
        <v>-8081876.0855</v>
      </c>
      <c r="B13910" t="s">
        <v>5168</v>
      </c>
    </row>
    <row r="13911" spans="1:3" x14ac:dyDescent="0.25">
      <c r="A13911">
        <f>-8076214.1699923 -1</f>
        <v>-8076215.1699922998</v>
      </c>
      <c r="B13911" t="s">
        <v>5167</v>
      </c>
    </row>
    <row r="13912" spans="1:3" x14ac:dyDescent="0.25">
      <c r="A13912">
        <f>-8067803.8601 -1924</f>
        <v>-8069727.8601000002</v>
      </c>
      <c r="B13912" t="s">
        <v>5168</v>
      </c>
    </row>
    <row r="13913" spans="1:3" x14ac:dyDescent="0.25">
      <c r="A13913">
        <f>-8064065.9445923 -1</f>
        <v>-8064066.9445922999</v>
      </c>
      <c r="B13913" t="s">
        <v>5167</v>
      </c>
    </row>
    <row r="13914" spans="1:3" x14ac:dyDescent="0.25">
      <c r="A13914">
        <f>-8055655.6347 -1924</f>
        <v>-8057579.6347000003</v>
      </c>
      <c r="B13914" t="s">
        <v>5168</v>
      </c>
    </row>
    <row r="13915" spans="1:3" x14ac:dyDescent="0.25">
      <c r="A13915">
        <f>-8051917.7191923 -1</f>
        <v>-8051918.7191923</v>
      </c>
      <c r="B13915" t="s">
        <v>5167</v>
      </c>
    </row>
    <row r="13916" spans="1:3" x14ac:dyDescent="0.25">
      <c r="A13916">
        <f>-8043507.4093 -1924</f>
        <v>-8045431.4093000004</v>
      </c>
      <c r="B13916" t="s">
        <v>5168</v>
      </c>
    </row>
    <row r="13917" spans="1:3" x14ac:dyDescent="0.25">
      <c r="A13917">
        <f>-8039769.4937923 -1</f>
        <v>-8039770.4937923001</v>
      </c>
      <c r="B13917" t="s">
        <v>5167</v>
      </c>
    </row>
    <row r="13918" spans="1:3" x14ac:dyDescent="0.25">
      <c r="A13918">
        <f>-8031359.1839 -1924</f>
        <v>-8033283.1838999996</v>
      </c>
      <c r="B13918" t="s">
        <v>5168</v>
      </c>
    </row>
    <row r="13919" spans="1:3" x14ac:dyDescent="0.25">
      <c r="A13919">
        <f>-8027621.2683923 -1</f>
        <v>-8027622.2683923002</v>
      </c>
      <c r="B13919" t="s">
        <v>5167</v>
      </c>
    </row>
    <row r="13920" spans="1:3" x14ac:dyDescent="0.25">
      <c r="A13920">
        <f>-8019210.9585 -1924</f>
        <v>-8021134.9584999997</v>
      </c>
      <c r="B13920" t="s">
        <v>5168</v>
      </c>
    </row>
    <row r="13921" spans="1:3" x14ac:dyDescent="0.25">
      <c r="A13921">
        <f>-8015473.0429923 -1</f>
        <v>-8015474.0429923004</v>
      </c>
      <c r="B13921" t="s">
        <v>5167</v>
      </c>
    </row>
    <row r="13922" spans="1:3" x14ac:dyDescent="0.25">
      <c r="A13922">
        <v>-8129479.46597692</v>
      </c>
      <c r="B13922">
        <v>-193427.11521874901</v>
      </c>
      <c r="C13922" t="s">
        <v>286</v>
      </c>
    </row>
    <row r="13923" spans="1:3" x14ac:dyDescent="0.25">
      <c r="A13923">
        <v>-8128544.9870999902</v>
      </c>
      <c r="B13923">
        <v>-193427.11521874901</v>
      </c>
      <c r="C13923" t="s">
        <v>286</v>
      </c>
    </row>
    <row r="13924" spans="1:3" x14ac:dyDescent="0.25">
      <c r="A13924">
        <v>-8127610.5082230698</v>
      </c>
      <c r="B13924">
        <v>-193427.11521874901</v>
      </c>
      <c r="C13924" t="s">
        <v>4685</v>
      </c>
    </row>
    <row r="13925" spans="1:3" x14ac:dyDescent="0.25">
      <c r="A13925">
        <v>-8126676.0293461503</v>
      </c>
      <c r="B13925">
        <v>-193427.11521874901</v>
      </c>
      <c r="C13925" t="s">
        <v>5169</v>
      </c>
    </row>
    <row r="13926" spans="1:3" x14ac:dyDescent="0.25">
      <c r="A13926">
        <v>-8125741.5504692299</v>
      </c>
      <c r="B13926">
        <v>-193427.11521874901</v>
      </c>
      <c r="C13926" t="s">
        <v>5170</v>
      </c>
    </row>
    <row r="13927" spans="1:3" x14ac:dyDescent="0.25">
      <c r="A13927">
        <v>-8124807.0715923002</v>
      </c>
      <c r="B13927">
        <v>-193427.11521874901</v>
      </c>
      <c r="C13927" t="s">
        <v>5171</v>
      </c>
    </row>
    <row r="13928" spans="1:3" x14ac:dyDescent="0.25">
      <c r="A13928">
        <v>-8123872.5927153798</v>
      </c>
      <c r="B13928">
        <v>-193427.11521874901</v>
      </c>
      <c r="C13928" t="s">
        <v>5172</v>
      </c>
    </row>
    <row r="13929" spans="1:3" x14ac:dyDescent="0.25">
      <c r="A13929">
        <v>-8122938.1138384603</v>
      </c>
      <c r="B13929">
        <v>-193427.11521874901</v>
      </c>
      <c r="C13929" t="s">
        <v>5173</v>
      </c>
    </row>
    <row r="13930" spans="1:3" x14ac:dyDescent="0.25">
      <c r="A13930">
        <v>-8122003.6349615296</v>
      </c>
      <c r="B13930">
        <v>-193427.11521874901</v>
      </c>
      <c r="C13930" t="s">
        <v>5174</v>
      </c>
    </row>
    <row r="13931" spans="1:3" x14ac:dyDescent="0.25">
      <c r="A13931">
        <v>-8121069.1560846101</v>
      </c>
      <c r="B13931">
        <v>-193427.11521874901</v>
      </c>
      <c r="C13931" t="s">
        <v>5175</v>
      </c>
    </row>
    <row r="13932" spans="1:3" x14ac:dyDescent="0.25">
      <c r="A13932">
        <v>-8120134.6772076897</v>
      </c>
      <c r="B13932">
        <v>-193427.11521874901</v>
      </c>
      <c r="C13932" t="s">
        <v>5176</v>
      </c>
    </row>
    <row r="13933" spans="1:3" x14ac:dyDescent="0.25">
      <c r="A13933">
        <v>-8119200.19833076</v>
      </c>
      <c r="B13933">
        <v>-193427.11521874901</v>
      </c>
      <c r="C13933" t="s">
        <v>5177</v>
      </c>
    </row>
    <row r="13934" spans="1:3" x14ac:dyDescent="0.25">
      <c r="A13934">
        <v>-8118265.7194538396</v>
      </c>
      <c r="B13934">
        <v>-193427.11521874901</v>
      </c>
      <c r="C13934">
        <v>4.3272115290164904E-3</v>
      </c>
    </row>
    <row r="13935" spans="1:3" x14ac:dyDescent="0.25">
      <c r="A13935">
        <v>-8117331.2405769201</v>
      </c>
      <c r="B13935">
        <v>-193427.11521874901</v>
      </c>
      <c r="C13935" t="s">
        <v>5178</v>
      </c>
    </row>
    <row r="13936" spans="1:3" x14ac:dyDescent="0.25">
      <c r="A13936">
        <v>-8116396.7616999904</v>
      </c>
      <c r="B13936">
        <v>-193427.11521874901</v>
      </c>
      <c r="C13936" t="s">
        <v>5179</v>
      </c>
    </row>
    <row r="13937" spans="1:3" x14ac:dyDescent="0.25">
      <c r="A13937">
        <v>-8115462.28282307</v>
      </c>
      <c r="B13937">
        <v>-193427.11521874901</v>
      </c>
      <c r="C13937" t="s">
        <v>5180</v>
      </c>
    </row>
    <row r="13938" spans="1:3" x14ac:dyDescent="0.25">
      <c r="A13938">
        <v>-8114527.8039461495</v>
      </c>
      <c r="B13938">
        <v>-193427.11521874901</v>
      </c>
      <c r="C13938" t="s">
        <v>5181</v>
      </c>
    </row>
    <row r="13939" spans="1:3" x14ac:dyDescent="0.25">
      <c r="A13939">
        <v>-8113593.32506923</v>
      </c>
      <c r="B13939">
        <v>-193427.11521874901</v>
      </c>
      <c r="C13939" t="s">
        <v>5182</v>
      </c>
    </row>
    <row r="13940" spans="1:3" x14ac:dyDescent="0.25">
      <c r="A13940">
        <v>-8112658.8461923003</v>
      </c>
      <c r="B13940">
        <v>-193427.11521874901</v>
      </c>
      <c r="C13940" t="s">
        <v>5183</v>
      </c>
    </row>
    <row r="13941" spans="1:3" x14ac:dyDescent="0.25">
      <c r="A13941">
        <v>-8111724.3673153799</v>
      </c>
      <c r="B13941">
        <v>-193427.11521874901</v>
      </c>
      <c r="C13941" t="s">
        <v>5184</v>
      </c>
    </row>
    <row r="13942" spans="1:3" x14ac:dyDescent="0.25">
      <c r="A13942">
        <v>-8110789.8884384604</v>
      </c>
      <c r="B13942">
        <v>-193427.11521874901</v>
      </c>
      <c r="C13942" t="s">
        <v>5185</v>
      </c>
    </row>
    <row r="13943" spans="1:3" x14ac:dyDescent="0.25">
      <c r="A13943">
        <v>-8109855.4095615298</v>
      </c>
      <c r="B13943">
        <v>-193427.11521874901</v>
      </c>
      <c r="C13943" t="s">
        <v>5186</v>
      </c>
    </row>
    <row r="13944" spans="1:3" x14ac:dyDescent="0.25">
      <c r="A13944">
        <v>-8108920.9306846103</v>
      </c>
      <c r="B13944">
        <v>-193427.11521874901</v>
      </c>
      <c r="C13944" t="s">
        <v>5187</v>
      </c>
    </row>
    <row r="13945" spans="1:3" x14ac:dyDescent="0.25">
      <c r="A13945">
        <v>-8107986.4518076899</v>
      </c>
      <c r="B13945">
        <v>-193427.11521874901</v>
      </c>
      <c r="C13945" t="s">
        <v>5188</v>
      </c>
    </row>
    <row r="13946" spans="1:3" x14ac:dyDescent="0.25">
      <c r="A13946">
        <v>-8107051.9729307601</v>
      </c>
      <c r="B13946">
        <v>-193427.11521874901</v>
      </c>
      <c r="C13946" t="s">
        <v>5189</v>
      </c>
    </row>
    <row r="13947" spans="1:3" x14ac:dyDescent="0.25">
      <c r="A13947">
        <v>-8106117.4940538397</v>
      </c>
      <c r="B13947">
        <v>-193427.11521874901</v>
      </c>
      <c r="C13947" t="s">
        <v>5190</v>
      </c>
    </row>
    <row r="13948" spans="1:3" x14ac:dyDescent="0.25">
      <c r="A13948">
        <v>-8105183.0151769202</v>
      </c>
      <c r="B13948">
        <v>-193427.11521874901</v>
      </c>
      <c r="C13948" t="s">
        <v>5191</v>
      </c>
    </row>
    <row r="13949" spans="1:3" x14ac:dyDescent="0.25">
      <c r="A13949">
        <v>-8104248.5362999896</v>
      </c>
      <c r="B13949">
        <v>-193427.11521874901</v>
      </c>
      <c r="C13949">
        <v>0.141398265957832</v>
      </c>
    </row>
    <row r="13950" spans="1:3" x14ac:dyDescent="0.25">
      <c r="A13950">
        <v>-8103314.0574230701</v>
      </c>
      <c r="B13950">
        <v>-193427.11521874901</v>
      </c>
      <c r="C13950" t="s">
        <v>5192</v>
      </c>
    </row>
    <row r="13951" spans="1:3" x14ac:dyDescent="0.25">
      <c r="A13951">
        <v>-8102379.5785461497</v>
      </c>
      <c r="B13951">
        <v>-193427.11521874901</v>
      </c>
      <c r="C13951" t="s">
        <v>5193</v>
      </c>
    </row>
    <row r="13952" spans="1:3" x14ac:dyDescent="0.25">
      <c r="A13952">
        <v>-8101445.0996692302</v>
      </c>
      <c r="B13952">
        <v>-193427.11521874901</v>
      </c>
      <c r="C13952">
        <v>0.15506578981876301</v>
      </c>
    </row>
    <row r="13953" spans="1:3" x14ac:dyDescent="0.25">
      <c r="A13953">
        <v>-8100510.6207923004</v>
      </c>
      <c r="B13953">
        <v>-193427.11521874901</v>
      </c>
      <c r="C13953" t="s">
        <v>5194</v>
      </c>
    </row>
    <row r="13954" spans="1:3" x14ac:dyDescent="0.25">
      <c r="A13954">
        <v>-8099576.14191538</v>
      </c>
      <c r="B13954">
        <v>-193427.11521874901</v>
      </c>
      <c r="C13954" t="s">
        <v>286</v>
      </c>
    </row>
    <row r="13955" spans="1:3" x14ac:dyDescent="0.25">
      <c r="A13955">
        <v>-8098641.6630384596</v>
      </c>
      <c r="B13955">
        <v>-193427.11521874901</v>
      </c>
      <c r="C13955" t="s">
        <v>286</v>
      </c>
    </row>
    <row r="13956" spans="1:3" x14ac:dyDescent="0.25">
      <c r="A13956">
        <v>-8097707.1841615299</v>
      </c>
      <c r="B13956">
        <v>-193427.11521874901</v>
      </c>
      <c r="C13956" t="s">
        <v>286</v>
      </c>
    </row>
    <row r="13957" spans="1:3" x14ac:dyDescent="0.25">
      <c r="A13957">
        <v>-8096772.7052846104</v>
      </c>
      <c r="B13957">
        <v>-193427.11521874901</v>
      </c>
      <c r="C13957" t="s">
        <v>286</v>
      </c>
    </row>
    <row r="13958" spans="1:3" x14ac:dyDescent="0.25">
      <c r="A13958">
        <v>-8095838.22640769</v>
      </c>
      <c r="B13958">
        <v>-193427.11521874901</v>
      </c>
      <c r="C13958" t="s">
        <v>286</v>
      </c>
    </row>
    <row r="13959" spans="1:3" x14ac:dyDescent="0.25">
      <c r="A13959">
        <f>-8088362.3953923 -1</f>
        <v>-8088363.3953922996</v>
      </c>
      <c r="B13959" t="s">
        <v>5195</v>
      </c>
    </row>
    <row r="13960" spans="1:3" x14ac:dyDescent="0.25">
      <c r="A13960">
        <f>-8079952.0855 -1934</f>
        <v>-8081886.0855</v>
      </c>
      <c r="B13960" t="s">
        <v>5196</v>
      </c>
    </row>
    <row r="13961" spans="1:3" x14ac:dyDescent="0.25">
      <c r="A13961">
        <f>-8076214.1699923 -1</f>
        <v>-8076215.1699922998</v>
      </c>
      <c r="B13961" t="s">
        <v>5195</v>
      </c>
    </row>
    <row r="13962" spans="1:3" x14ac:dyDescent="0.25">
      <c r="A13962">
        <f>-8067803.8601 -1934</f>
        <v>-8069737.8601000002</v>
      </c>
      <c r="B13962" t="s">
        <v>5196</v>
      </c>
    </row>
    <row r="13963" spans="1:3" x14ac:dyDescent="0.25">
      <c r="A13963">
        <f>-8064065.9445923 -1</f>
        <v>-8064066.9445922999</v>
      </c>
      <c r="B13963" t="s">
        <v>5195</v>
      </c>
    </row>
    <row r="13964" spans="1:3" x14ac:dyDescent="0.25">
      <c r="A13964">
        <f>-8055655.6347 -1934</f>
        <v>-8057589.6347000003</v>
      </c>
      <c r="B13964" t="s">
        <v>5196</v>
      </c>
    </row>
    <row r="13965" spans="1:3" x14ac:dyDescent="0.25">
      <c r="A13965">
        <f>-8051917.7191923 -1</f>
        <v>-8051918.7191923</v>
      </c>
      <c r="B13965" t="s">
        <v>5195</v>
      </c>
    </row>
    <row r="13966" spans="1:3" x14ac:dyDescent="0.25">
      <c r="A13966">
        <f>-8043507.4093 -1934</f>
        <v>-8045441.4093000004</v>
      </c>
      <c r="B13966" t="s">
        <v>5196</v>
      </c>
    </row>
    <row r="13967" spans="1:3" x14ac:dyDescent="0.25">
      <c r="A13967">
        <f>-8039769.4937923 -1</f>
        <v>-8039770.4937923001</v>
      </c>
      <c r="B13967" t="s">
        <v>5195</v>
      </c>
    </row>
    <row r="13968" spans="1:3" x14ac:dyDescent="0.25">
      <c r="A13968">
        <f>-8031359.1839 -1934</f>
        <v>-8033293.1838999996</v>
      </c>
      <c r="B13968" t="s">
        <v>5196</v>
      </c>
    </row>
    <row r="13969" spans="1:3" x14ac:dyDescent="0.25">
      <c r="A13969">
        <f>-8027621.2683923 -1</f>
        <v>-8027622.2683923002</v>
      </c>
      <c r="B13969" t="s">
        <v>5195</v>
      </c>
    </row>
    <row r="13970" spans="1:3" x14ac:dyDescent="0.25">
      <c r="A13970">
        <f>-8019210.9585 -1934</f>
        <v>-8021144.9584999997</v>
      </c>
      <c r="B13970" t="s">
        <v>5196</v>
      </c>
    </row>
    <row r="13971" spans="1:3" x14ac:dyDescent="0.25">
      <c r="A13971">
        <f>-8015473.0429923 -1</f>
        <v>-8015474.0429923004</v>
      </c>
      <c r="B13971" t="s">
        <v>5195</v>
      </c>
    </row>
    <row r="13972" spans="1:3" x14ac:dyDescent="0.25">
      <c r="A13972">
        <v>-8129479.46597692</v>
      </c>
      <c r="B13972">
        <v>-194361.59409553499</v>
      </c>
      <c r="C13972" t="s">
        <v>253</v>
      </c>
    </row>
    <row r="13973" spans="1:3" x14ac:dyDescent="0.25">
      <c r="A13973">
        <v>-8128544.9870999902</v>
      </c>
      <c r="B13973">
        <v>-194361.59409553499</v>
      </c>
      <c r="C13973" t="s">
        <v>253</v>
      </c>
    </row>
    <row r="13974" spans="1:3" x14ac:dyDescent="0.25">
      <c r="A13974">
        <v>-8127610.5082230698</v>
      </c>
      <c r="B13974">
        <v>-194361.59409553499</v>
      </c>
      <c r="C13974" t="s">
        <v>4651</v>
      </c>
    </row>
    <row r="13975" spans="1:3" x14ac:dyDescent="0.25">
      <c r="A13975">
        <v>-8126676.0293461503</v>
      </c>
      <c r="B13975">
        <v>-194361.59409553499</v>
      </c>
      <c r="C13975" t="s">
        <v>5139</v>
      </c>
    </row>
    <row r="13976" spans="1:3" x14ac:dyDescent="0.25">
      <c r="A13976">
        <v>-8125741.5504692299</v>
      </c>
      <c r="B13976">
        <v>-194361.59409553499</v>
      </c>
      <c r="C13976" t="s">
        <v>5140</v>
      </c>
    </row>
    <row r="13977" spans="1:3" x14ac:dyDescent="0.25">
      <c r="A13977">
        <v>-8124807.0715923002</v>
      </c>
      <c r="B13977">
        <v>-194361.59409553499</v>
      </c>
      <c r="C13977" t="s">
        <v>5197</v>
      </c>
    </row>
    <row r="13978" spans="1:3" x14ac:dyDescent="0.25">
      <c r="A13978">
        <v>-8123872.5927153798</v>
      </c>
      <c r="B13978">
        <v>-194361.59409553499</v>
      </c>
      <c r="C13978" t="s">
        <v>5143</v>
      </c>
    </row>
    <row r="13979" spans="1:3" x14ac:dyDescent="0.25">
      <c r="A13979">
        <v>-8122938.1138384603</v>
      </c>
      <c r="B13979">
        <v>-194361.59409553499</v>
      </c>
      <c r="C13979" t="s">
        <v>5198</v>
      </c>
    </row>
    <row r="13980" spans="1:3" x14ac:dyDescent="0.25">
      <c r="A13980">
        <v>-8122003.6349615296</v>
      </c>
      <c r="B13980">
        <v>-194361.59409553499</v>
      </c>
      <c r="C13980" t="s">
        <v>5199</v>
      </c>
    </row>
    <row r="13981" spans="1:3" x14ac:dyDescent="0.25">
      <c r="A13981">
        <v>-8121069.1560846101</v>
      </c>
      <c r="B13981">
        <v>-194361.59409553499</v>
      </c>
      <c r="C13981" t="s">
        <v>5200</v>
      </c>
    </row>
    <row r="13982" spans="1:3" x14ac:dyDescent="0.25">
      <c r="A13982">
        <v>-8120134.6772076897</v>
      </c>
      <c r="B13982">
        <v>-194361.59409553499</v>
      </c>
      <c r="C13982" t="s">
        <v>5201</v>
      </c>
    </row>
    <row r="13983" spans="1:3" x14ac:dyDescent="0.25">
      <c r="A13983">
        <v>-8119200.19833076</v>
      </c>
      <c r="B13983">
        <v>-194361.59409553499</v>
      </c>
      <c r="C13983" t="s">
        <v>5202</v>
      </c>
    </row>
    <row r="13984" spans="1:3" x14ac:dyDescent="0.25">
      <c r="A13984">
        <v>-8118265.7194538396</v>
      </c>
      <c r="B13984">
        <v>-194361.59409553499</v>
      </c>
      <c r="C13984">
        <v>4.4064903631806304E-3</v>
      </c>
    </row>
    <row r="13985" spans="1:3" x14ac:dyDescent="0.25">
      <c r="A13985">
        <v>-8117331.2405769201</v>
      </c>
      <c r="B13985">
        <v>-194361.59409553499</v>
      </c>
      <c r="C13985" t="s">
        <v>5203</v>
      </c>
    </row>
    <row r="13986" spans="1:3" x14ac:dyDescent="0.25">
      <c r="A13986">
        <v>-8116396.7616999904</v>
      </c>
      <c r="B13986">
        <v>-194361.59409553499</v>
      </c>
      <c r="C13986" t="s">
        <v>5204</v>
      </c>
    </row>
    <row r="13987" spans="1:3" x14ac:dyDescent="0.25">
      <c r="A13987">
        <v>-8115462.28282307</v>
      </c>
      <c r="B13987">
        <v>-194361.59409553499</v>
      </c>
      <c r="C13987" t="s">
        <v>5205</v>
      </c>
    </row>
    <row r="13988" spans="1:3" x14ac:dyDescent="0.25">
      <c r="A13988">
        <v>-8114527.8039461495</v>
      </c>
      <c r="B13988">
        <v>-194361.59409553499</v>
      </c>
      <c r="C13988" t="s">
        <v>5206</v>
      </c>
    </row>
    <row r="13989" spans="1:3" x14ac:dyDescent="0.25">
      <c r="A13989">
        <v>-8113593.32506923</v>
      </c>
      <c r="B13989">
        <v>-194361.59409553499</v>
      </c>
      <c r="C13989" t="s">
        <v>5207</v>
      </c>
    </row>
    <row r="13990" spans="1:3" x14ac:dyDescent="0.25">
      <c r="A13990">
        <v>-8112658.8461923003</v>
      </c>
      <c r="B13990">
        <v>-194361.59409553499</v>
      </c>
      <c r="C13990" t="s">
        <v>5208</v>
      </c>
    </row>
    <row r="13991" spans="1:3" x14ac:dyDescent="0.25">
      <c r="A13991">
        <v>-8111724.3673153799</v>
      </c>
      <c r="B13991">
        <v>-194361.59409553499</v>
      </c>
      <c r="C13991" t="s">
        <v>5209</v>
      </c>
    </row>
    <row r="13992" spans="1:3" x14ac:dyDescent="0.25">
      <c r="A13992">
        <v>-8110789.8884384604</v>
      </c>
      <c r="B13992">
        <v>-194361.59409553499</v>
      </c>
      <c r="C13992" t="s">
        <v>5210</v>
      </c>
    </row>
    <row r="13993" spans="1:3" x14ac:dyDescent="0.25">
      <c r="A13993">
        <v>-8109855.4095615298</v>
      </c>
      <c r="B13993">
        <v>-194361.59409553499</v>
      </c>
      <c r="C13993" t="s">
        <v>5211</v>
      </c>
    </row>
    <row r="13994" spans="1:3" x14ac:dyDescent="0.25">
      <c r="A13994">
        <v>-8108920.9306846103</v>
      </c>
      <c r="B13994">
        <v>-194361.59409553499</v>
      </c>
      <c r="C13994" t="s">
        <v>5212</v>
      </c>
    </row>
    <row r="13995" spans="1:3" x14ac:dyDescent="0.25">
      <c r="A13995">
        <v>-8107986.4518076899</v>
      </c>
      <c r="B13995">
        <v>-194361.59409553499</v>
      </c>
      <c r="C13995" t="s">
        <v>5213</v>
      </c>
    </row>
    <row r="13996" spans="1:3" x14ac:dyDescent="0.25">
      <c r="A13996">
        <v>-8107051.9729307601</v>
      </c>
      <c r="B13996">
        <v>-194361.59409553499</v>
      </c>
      <c r="C13996" t="s">
        <v>5214</v>
      </c>
    </row>
    <row r="13997" spans="1:3" x14ac:dyDescent="0.25">
      <c r="A13997">
        <v>-8106117.4940538397</v>
      </c>
      <c r="B13997">
        <v>-194361.59409553499</v>
      </c>
      <c r="C13997" t="s">
        <v>5215</v>
      </c>
    </row>
    <row r="13998" spans="1:3" x14ac:dyDescent="0.25">
      <c r="A13998">
        <v>-8105183.0151769202</v>
      </c>
      <c r="B13998">
        <v>-194361.59409553499</v>
      </c>
      <c r="C13998" t="s">
        <v>5216</v>
      </c>
    </row>
    <row r="13999" spans="1:3" x14ac:dyDescent="0.25">
      <c r="A13999">
        <v>-8104248.5362999896</v>
      </c>
      <c r="B13999">
        <v>-194361.59409553499</v>
      </c>
      <c r="C13999">
        <v>0.13533490896224901</v>
      </c>
    </row>
    <row r="14000" spans="1:3" x14ac:dyDescent="0.25">
      <c r="A14000">
        <v>-8103314.0574230701</v>
      </c>
      <c r="B14000">
        <v>-194361.59409553499</v>
      </c>
      <c r="C14000" t="s">
        <v>5217</v>
      </c>
    </row>
    <row r="14001" spans="1:3" x14ac:dyDescent="0.25">
      <c r="A14001">
        <v>-8102379.5785461497</v>
      </c>
      <c r="B14001">
        <v>-194361.59409553499</v>
      </c>
      <c r="C14001" t="s">
        <v>5218</v>
      </c>
    </row>
    <row r="14002" spans="1:3" x14ac:dyDescent="0.25">
      <c r="A14002">
        <v>-8101445.0996692302</v>
      </c>
      <c r="B14002">
        <v>-194361.59409553499</v>
      </c>
      <c r="C14002">
        <v>0.156922206282615</v>
      </c>
    </row>
    <row r="14003" spans="1:3" x14ac:dyDescent="0.25">
      <c r="A14003">
        <v>-8100510.6207923004</v>
      </c>
      <c r="B14003">
        <v>-194361.59409553499</v>
      </c>
      <c r="C14003" t="s">
        <v>253</v>
      </c>
    </row>
    <row r="14004" spans="1:3" x14ac:dyDescent="0.25">
      <c r="A14004">
        <v>-8099576.14191538</v>
      </c>
      <c r="B14004">
        <v>-194361.59409553499</v>
      </c>
      <c r="C14004" t="s">
        <v>253</v>
      </c>
    </row>
    <row r="14005" spans="1:3" x14ac:dyDescent="0.25">
      <c r="A14005">
        <v>-8098641.6630384596</v>
      </c>
      <c r="B14005">
        <v>-194361.59409553499</v>
      </c>
      <c r="C14005" t="s">
        <v>253</v>
      </c>
    </row>
    <row r="14006" spans="1:3" x14ac:dyDescent="0.25">
      <c r="A14006">
        <v>-8097707.1841615299</v>
      </c>
      <c r="B14006">
        <v>-194361.59409553499</v>
      </c>
      <c r="C14006" t="s">
        <v>253</v>
      </c>
    </row>
    <row r="14007" spans="1:3" x14ac:dyDescent="0.25">
      <c r="A14007">
        <v>-8096772.7052846104</v>
      </c>
      <c r="B14007">
        <v>-194361.59409553499</v>
      </c>
      <c r="C14007" t="s">
        <v>253</v>
      </c>
    </row>
    <row r="14008" spans="1:3" x14ac:dyDescent="0.25">
      <c r="A14008">
        <f>-8088362.3953923 -1</f>
        <v>-8088363.3953922996</v>
      </c>
      <c r="B14008" t="s">
        <v>5219</v>
      </c>
    </row>
    <row r="14009" spans="1:3" x14ac:dyDescent="0.25">
      <c r="A14009">
        <f>-8079952.0855 -1943</f>
        <v>-8081895.0855</v>
      </c>
      <c r="B14009" t="s">
        <v>5220</v>
      </c>
    </row>
    <row r="14010" spans="1:3" x14ac:dyDescent="0.25">
      <c r="A14010">
        <f>-8076214.1699923 -1</f>
        <v>-8076215.1699922998</v>
      </c>
      <c r="B14010" t="s">
        <v>5219</v>
      </c>
    </row>
    <row r="14011" spans="1:3" x14ac:dyDescent="0.25">
      <c r="A14011">
        <f>-8067803.8601 -1943</f>
        <v>-8069746.8601000002</v>
      </c>
      <c r="B14011" t="s">
        <v>5220</v>
      </c>
    </row>
    <row r="14012" spans="1:3" x14ac:dyDescent="0.25">
      <c r="A14012">
        <f>-8064065.9445923 -1</f>
        <v>-8064066.9445922999</v>
      </c>
      <c r="B14012" t="s">
        <v>5219</v>
      </c>
    </row>
    <row r="14013" spans="1:3" x14ac:dyDescent="0.25">
      <c r="A14013">
        <f>-8055655.6347 -1943</f>
        <v>-8057598.6347000003</v>
      </c>
      <c r="B14013" t="s">
        <v>5220</v>
      </c>
    </row>
    <row r="14014" spans="1:3" x14ac:dyDescent="0.25">
      <c r="A14014">
        <f>-8051917.7191923 -1</f>
        <v>-8051918.7191923</v>
      </c>
      <c r="B14014" t="s">
        <v>5219</v>
      </c>
    </row>
    <row r="14015" spans="1:3" x14ac:dyDescent="0.25">
      <c r="A14015">
        <f>-8043507.4093 -1943</f>
        <v>-8045450.4093000004</v>
      </c>
      <c r="B14015" t="s">
        <v>5220</v>
      </c>
    </row>
    <row r="14016" spans="1:3" x14ac:dyDescent="0.25">
      <c r="A14016">
        <f>-8039769.4937923 -1</f>
        <v>-8039770.4937923001</v>
      </c>
      <c r="B14016" t="s">
        <v>5219</v>
      </c>
    </row>
    <row r="14017" spans="1:3" x14ac:dyDescent="0.25">
      <c r="A14017">
        <f>-8031359.1839 -1943</f>
        <v>-8033302.1838999996</v>
      </c>
      <c r="B14017" t="s">
        <v>5220</v>
      </c>
    </row>
    <row r="14018" spans="1:3" x14ac:dyDescent="0.25">
      <c r="A14018">
        <f>-8027621.2683923 -1</f>
        <v>-8027622.2683923002</v>
      </c>
      <c r="B14018" t="s">
        <v>5219</v>
      </c>
    </row>
    <row r="14019" spans="1:3" x14ac:dyDescent="0.25">
      <c r="A14019">
        <f>-8019210.9585 -1943</f>
        <v>-8021153.9584999997</v>
      </c>
      <c r="B14019" t="s">
        <v>5220</v>
      </c>
    </row>
    <row r="14020" spans="1:3" x14ac:dyDescent="0.25">
      <c r="A14020">
        <f>-8015473.0429923 -1</f>
        <v>-8015474.0429923004</v>
      </c>
      <c r="B14020" t="s">
        <v>5219</v>
      </c>
    </row>
    <row r="14021" spans="1:3" x14ac:dyDescent="0.25">
      <c r="A14021">
        <v>-8129479.46597692</v>
      </c>
      <c r="B14021">
        <v>-195296.07297232101</v>
      </c>
      <c r="C14021" t="s">
        <v>286</v>
      </c>
    </row>
    <row r="14022" spans="1:3" x14ac:dyDescent="0.25">
      <c r="A14022">
        <v>-8128544.9870999902</v>
      </c>
      <c r="B14022">
        <v>-195296.07297232101</v>
      </c>
      <c r="C14022" t="s">
        <v>286</v>
      </c>
    </row>
    <row r="14023" spans="1:3" x14ac:dyDescent="0.25">
      <c r="A14023">
        <v>-8127610.5082230698</v>
      </c>
      <c r="B14023">
        <v>-195296.07297232101</v>
      </c>
      <c r="C14023" t="s">
        <v>4685</v>
      </c>
    </row>
    <row r="14024" spans="1:3" x14ac:dyDescent="0.25">
      <c r="A14024">
        <v>-8126676.0293461503</v>
      </c>
      <c r="B14024">
        <v>-195296.07297232101</v>
      </c>
      <c r="C14024" t="s">
        <v>4686</v>
      </c>
    </row>
    <row r="14025" spans="1:3" x14ac:dyDescent="0.25">
      <c r="A14025">
        <v>-8125741.5504692299</v>
      </c>
      <c r="B14025">
        <v>-195296.07297232101</v>
      </c>
      <c r="C14025" t="s">
        <v>5169</v>
      </c>
    </row>
    <row r="14026" spans="1:3" x14ac:dyDescent="0.25">
      <c r="A14026">
        <v>-8124807.0715923002</v>
      </c>
      <c r="B14026">
        <v>-195296.07297232101</v>
      </c>
      <c r="C14026" t="s">
        <v>5221</v>
      </c>
    </row>
    <row r="14027" spans="1:3" x14ac:dyDescent="0.25">
      <c r="A14027">
        <v>-8123872.5927153798</v>
      </c>
      <c r="B14027">
        <v>-195296.07297232101</v>
      </c>
      <c r="C14027" t="s">
        <v>5222</v>
      </c>
    </row>
    <row r="14028" spans="1:3" x14ac:dyDescent="0.25">
      <c r="A14028">
        <v>-8122938.1138384603</v>
      </c>
      <c r="B14028">
        <v>-195296.07297232101</v>
      </c>
      <c r="C14028" t="s">
        <v>5223</v>
      </c>
    </row>
    <row r="14029" spans="1:3" x14ac:dyDescent="0.25">
      <c r="A14029">
        <v>-8122003.6349615296</v>
      </c>
      <c r="B14029">
        <v>-195296.07297232101</v>
      </c>
      <c r="C14029" t="s">
        <v>5224</v>
      </c>
    </row>
    <row r="14030" spans="1:3" x14ac:dyDescent="0.25">
      <c r="A14030">
        <v>-8121069.1560846101</v>
      </c>
      <c r="B14030">
        <v>-195296.07297232101</v>
      </c>
      <c r="C14030" t="s">
        <v>5225</v>
      </c>
    </row>
    <row r="14031" spans="1:3" x14ac:dyDescent="0.25">
      <c r="A14031">
        <v>-8120134.6772076897</v>
      </c>
      <c r="B14031">
        <v>-195296.07297232101</v>
      </c>
      <c r="C14031" t="s">
        <v>5226</v>
      </c>
    </row>
    <row r="14032" spans="1:3" x14ac:dyDescent="0.25">
      <c r="A14032">
        <v>-8119200.19833076</v>
      </c>
      <c r="B14032">
        <v>-195296.07297232101</v>
      </c>
      <c r="C14032" t="s">
        <v>5227</v>
      </c>
    </row>
    <row r="14033" spans="1:3" x14ac:dyDescent="0.25">
      <c r="A14033">
        <v>-8118265.7194538396</v>
      </c>
      <c r="B14033">
        <v>-195296.07297232101</v>
      </c>
      <c r="C14033">
        <v>4.3835765682160802E-3</v>
      </c>
    </row>
    <row r="14034" spans="1:3" x14ac:dyDescent="0.25">
      <c r="A14034">
        <v>-8117331.2405769201</v>
      </c>
      <c r="B14034">
        <v>-195296.07297232101</v>
      </c>
      <c r="C14034" t="s">
        <v>5228</v>
      </c>
    </row>
    <row r="14035" spans="1:3" x14ac:dyDescent="0.25">
      <c r="A14035">
        <v>-8116396.7616999904</v>
      </c>
      <c r="B14035">
        <v>-195296.07297232101</v>
      </c>
      <c r="C14035" t="s">
        <v>5229</v>
      </c>
    </row>
    <row r="14036" spans="1:3" x14ac:dyDescent="0.25">
      <c r="A14036">
        <v>-8115462.28282307</v>
      </c>
      <c r="B14036">
        <v>-195296.07297232101</v>
      </c>
      <c r="C14036" t="s">
        <v>5230</v>
      </c>
    </row>
    <row r="14037" spans="1:3" x14ac:dyDescent="0.25">
      <c r="A14037">
        <v>-8114527.8039461495</v>
      </c>
      <c r="B14037">
        <v>-195296.07297232101</v>
      </c>
      <c r="C14037" t="s">
        <v>5231</v>
      </c>
    </row>
    <row r="14038" spans="1:3" x14ac:dyDescent="0.25">
      <c r="A14038">
        <v>-8113593.32506923</v>
      </c>
      <c r="B14038">
        <v>-195296.07297232101</v>
      </c>
      <c r="C14038" t="s">
        <v>5232</v>
      </c>
    </row>
    <row r="14039" spans="1:3" x14ac:dyDescent="0.25">
      <c r="A14039">
        <v>-8112658.8461923003</v>
      </c>
      <c r="B14039">
        <v>-195296.07297232101</v>
      </c>
      <c r="C14039" t="s">
        <v>5233</v>
      </c>
    </row>
    <row r="14040" spans="1:3" x14ac:dyDescent="0.25">
      <c r="A14040">
        <v>-8111724.3673153799</v>
      </c>
      <c r="B14040">
        <v>-195296.07297232101</v>
      </c>
      <c r="C14040" t="s">
        <v>5234</v>
      </c>
    </row>
    <row r="14041" spans="1:3" x14ac:dyDescent="0.25">
      <c r="A14041">
        <v>-8110789.8884384604</v>
      </c>
      <c r="B14041">
        <v>-195296.07297232101</v>
      </c>
      <c r="C14041" t="s">
        <v>5235</v>
      </c>
    </row>
    <row r="14042" spans="1:3" x14ac:dyDescent="0.25">
      <c r="A14042">
        <v>-8109855.4095615298</v>
      </c>
      <c r="B14042">
        <v>-195296.07297232101</v>
      </c>
      <c r="C14042" t="s">
        <v>5236</v>
      </c>
    </row>
    <row r="14043" spans="1:3" x14ac:dyDescent="0.25">
      <c r="A14043">
        <v>-8108920.9306846103</v>
      </c>
      <c r="B14043">
        <v>-195296.07297232101</v>
      </c>
      <c r="C14043" t="s">
        <v>5237</v>
      </c>
    </row>
    <row r="14044" spans="1:3" x14ac:dyDescent="0.25">
      <c r="A14044">
        <v>-8107986.4518076899</v>
      </c>
      <c r="B14044">
        <v>-195296.07297232101</v>
      </c>
      <c r="C14044" t="s">
        <v>5238</v>
      </c>
    </row>
    <row r="14045" spans="1:3" x14ac:dyDescent="0.25">
      <c r="A14045">
        <v>-8107051.9729307601</v>
      </c>
      <c r="B14045">
        <v>-195296.07297232101</v>
      </c>
      <c r="C14045" t="s">
        <v>5239</v>
      </c>
    </row>
    <row r="14046" spans="1:3" x14ac:dyDescent="0.25">
      <c r="A14046">
        <v>-8106117.4940538397</v>
      </c>
      <c r="B14046">
        <v>-195296.07297232101</v>
      </c>
      <c r="C14046" t="s">
        <v>5240</v>
      </c>
    </row>
    <row r="14047" spans="1:3" x14ac:dyDescent="0.25">
      <c r="A14047">
        <v>-8105183.0151769202</v>
      </c>
      <c r="B14047">
        <v>-195296.07297232101</v>
      </c>
      <c r="C14047" t="s">
        <v>5241</v>
      </c>
    </row>
    <row r="14048" spans="1:3" x14ac:dyDescent="0.25">
      <c r="A14048">
        <v>-8104248.5362999896</v>
      </c>
      <c r="B14048">
        <v>-195296.07297232101</v>
      </c>
      <c r="C14048">
        <v>0.13709370791912001</v>
      </c>
    </row>
    <row r="14049" spans="1:3" x14ac:dyDescent="0.25">
      <c r="A14049">
        <v>-8103314.0574230701</v>
      </c>
      <c r="B14049">
        <v>-195296.07297232101</v>
      </c>
      <c r="C14049" t="s">
        <v>5242</v>
      </c>
    </row>
    <row r="14050" spans="1:3" x14ac:dyDescent="0.25">
      <c r="A14050">
        <v>-8102379.5785461497</v>
      </c>
      <c r="B14050">
        <v>-195296.07297232101</v>
      </c>
      <c r="C14050" t="s">
        <v>5243</v>
      </c>
    </row>
    <row r="14051" spans="1:3" x14ac:dyDescent="0.25">
      <c r="A14051">
        <v>-8101445.0996692302</v>
      </c>
      <c r="B14051">
        <v>-195296.07297232101</v>
      </c>
      <c r="C14051">
        <v>0.15178635716438199</v>
      </c>
    </row>
    <row r="14052" spans="1:3" x14ac:dyDescent="0.25">
      <c r="A14052">
        <v>-8100510.6207923004</v>
      </c>
      <c r="B14052">
        <v>-195296.07297232101</v>
      </c>
      <c r="C14052" t="s">
        <v>286</v>
      </c>
    </row>
    <row r="14053" spans="1:3" x14ac:dyDescent="0.25">
      <c r="A14053">
        <v>-8099576.14191538</v>
      </c>
      <c r="B14053">
        <v>-195296.07297232101</v>
      </c>
      <c r="C14053" t="s">
        <v>286</v>
      </c>
    </row>
    <row r="14054" spans="1:3" x14ac:dyDescent="0.25">
      <c r="A14054">
        <v>-8098641.6630384596</v>
      </c>
      <c r="B14054">
        <v>-195296.07297232101</v>
      </c>
      <c r="C14054" t="s">
        <v>286</v>
      </c>
    </row>
    <row r="14055" spans="1:3" x14ac:dyDescent="0.25">
      <c r="A14055">
        <v>-8097707.1841615299</v>
      </c>
      <c r="B14055">
        <v>-195296.07297232101</v>
      </c>
      <c r="C14055" t="s">
        <v>286</v>
      </c>
    </row>
    <row r="14056" spans="1:3" x14ac:dyDescent="0.25">
      <c r="A14056">
        <v>-8096772.7052846104</v>
      </c>
      <c r="B14056">
        <v>-195296.07297232101</v>
      </c>
      <c r="C14056" t="s">
        <v>286</v>
      </c>
    </row>
    <row r="14057" spans="1:3" x14ac:dyDescent="0.25">
      <c r="A14057">
        <f>-8088362.3953923 -1</f>
        <v>-8088363.3953922996</v>
      </c>
      <c r="B14057" t="s">
        <v>5244</v>
      </c>
    </row>
    <row r="14058" spans="1:3" x14ac:dyDescent="0.25">
      <c r="A14058">
        <f>-8079952.0855 -1952</f>
        <v>-8081904.0855</v>
      </c>
      <c r="B14058" t="s">
        <v>5245</v>
      </c>
    </row>
    <row r="14059" spans="1:3" x14ac:dyDescent="0.25">
      <c r="A14059">
        <f>-8076214.1699923 -1</f>
        <v>-8076215.1699922998</v>
      </c>
      <c r="B14059" t="s">
        <v>5244</v>
      </c>
    </row>
    <row r="14060" spans="1:3" x14ac:dyDescent="0.25">
      <c r="A14060">
        <f>-8067803.8601 -1952</f>
        <v>-8069755.8601000002</v>
      </c>
      <c r="B14060" t="s">
        <v>5245</v>
      </c>
    </row>
    <row r="14061" spans="1:3" x14ac:dyDescent="0.25">
      <c r="A14061">
        <f>-8064065.9445923 -1</f>
        <v>-8064066.9445922999</v>
      </c>
      <c r="B14061" t="s">
        <v>5244</v>
      </c>
    </row>
    <row r="14062" spans="1:3" x14ac:dyDescent="0.25">
      <c r="A14062">
        <f>-8055655.6347 -1952</f>
        <v>-8057607.6347000003</v>
      </c>
      <c r="B14062" t="s">
        <v>5245</v>
      </c>
    </row>
    <row r="14063" spans="1:3" x14ac:dyDescent="0.25">
      <c r="A14063">
        <f>-8051917.7191923 -1</f>
        <v>-8051918.7191923</v>
      </c>
      <c r="B14063" t="s">
        <v>5244</v>
      </c>
    </row>
    <row r="14064" spans="1:3" x14ac:dyDescent="0.25">
      <c r="A14064">
        <f>-8043507.4093 -1952</f>
        <v>-8045459.4093000004</v>
      </c>
      <c r="B14064" t="s">
        <v>5245</v>
      </c>
    </row>
    <row r="14065" spans="1:3" x14ac:dyDescent="0.25">
      <c r="A14065">
        <f>-8039769.4937923 -1</f>
        <v>-8039770.4937923001</v>
      </c>
      <c r="B14065" t="s">
        <v>5244</v>
      </c>
    </row>
    <row r="14066" spans="1:3" x14ac:dyDescent="0.25">
      <c r="A14066">
        <f>-8031359.1839 -1952</f>
        <v>-8033311.1838999996</v>
      </c>
      <c r="B14066" t="s">
        <v>5245</v>
      </c>
    </row>
    <row r="14067" spans="1:3" x14ac:dyDescent="0.25">
      <c r="A14067">
        <f>-8027621.2683923 -1</f>
        <v>-8027622.2683923002</v>
      </c>
      <c r="B14067" t="s">
        <v>5244</v>
      </c>
    </row>
    <row r="14068" spans="1:3" x14ac:dyDescent="0.25">
      <c r="A14068">
        <f>-8019210.9585 -1952</f>
        <v>-8021162.9584999997</v>
      </c>
      <c r="B14068" t="s">
        <v>5245</v>
      </c>
    </row>
    <row r="14069" spans="1:3" x14ac:dyDescent="0.25">
      <c r="A14069">
        <f>-8015473.0429923 -1</f>
        <v>-8015474.0429923004</v>
      </c>
      <c r="B14069" t="s">
        <v>5244</v>
      </c>
    </row>
    <row r="14070" spans="1:3" x14ac:dyDescent="0.25">
      <c r="A14070">
        <v>-8129479.46597692</v>
      </c>
      <c r="B14070">
        <v>-196230.551849107</v>
      </c>
      <c r="C14070" t="s">
        <v>253</v>
      </c>
    </row>
    <row r="14071" spans="1:3" x14ac:dyDescent="0.25">
      <c r="A14071">
        <v>-8128544.9870999902</v>
      </c>
      <c r="B14071">
        <v>-196230.551849107</v>
      </c>
      <c r="C14071" t="s">
        <v>253</v>
      </c>
    </row>
    <row r="14072" spans="1:3" x14ac:dyDescent="0.25">
      <c r="A14072">
        <v>-8127610.5082230698</v>
      </c>
      <c r="B14072">
        <v>-196230.551849107</v>
      </c>
      <c r="C14072" t="s">
        <v>4651</v>
      </c>
    </row>
    <row r="14073" spans="1:3" x14ac:dyDescent="0.25">
      <c r="A14073">
        <v>-8126676.0293461503</v>
      </c>
      <c r="B14073">
        <v>-196230.551849107</v>
      </c>
      <c r="C14073" t="s">
        <v>5139</v>
      </c>
    </row>
    <row r="14074" spans="1:3" x14ac:dyDescent="0.25">
      <c r="A14074">
        <v>-8125741.5504692299</v>
      </c>
      <c r="B14074">
        <v>-196230.551849107</v>
      </c>
      <c r="C14074" t="s">
        <v>5140</v>
      </c>
    </row>
    <row r="14075" spans="1:3" x14ac:dyDescent="0.25">
      <c r="A14075">
        <v>-8124807.0715923002</v>
      </c>
      <c r="B14075">
        <v>-196230.551849107</v>
      </c>
      <c r="C14075" t="s">
        <v>5246</v>
      </c>
    </row>
    <row r="14076" spans="1:3" x14ac:dyDescent="0.25">
      <c r="A14076">
        <v>-8123872.5927153798</v>
      </c>
      <c r="B14076">
        <v>-196230.551849107</v>
      </c>
      <c r="C14076" t="s">
        <v>5247</v>
      </c>
    </row>
    <row r="14077" spans="1:3" x14ac:dyDescent="0.25">
      <c r="A14077">
        <v>-8122938.1138384603</v>
      </c>
      <c r="B14077">
        <v>-196230.551849107</v>
      </c>
      <c r="C14077" t="s">
        <v>5248</v>
      </c>
    </row>
    <row r="14078" spans="1:3" x14ac:dyDescent="0.25">
      <c r="A14078">
        <v>-8122003.6349615296</v>
      </c>
      <c r="B14078">
        <v>-196230.551849107</v>
      </c>
      <c r="C14078" t="s">
        <v>5249</v>
      </c>
    </row>
    <row r="14079" spans="1:3" x14ac:dyDescent="0.25">
      <c r="A14079">
        <v>-8121069.1560846101</v>
      </c>
      <c r="B14079">
        <v>-196230.551849107</v>
      </c>
      <c r="C14079" t="s">
        <v>5250</v>
      </c>
    </row>
    <row r="14080" spans="1:3" x14ac:dyDescent="0.25">
      <c r="A14080">
        <v>-8120134.6772076897</v>
      </c>
      <c r="B14080">
        <v>-196230.551849107</v>
      </c>
      <c r="C14080" t="s">
        <v>5251</v>
      </c>
    </row>
    <row r="14081" spans="1:3" x14ac:dyDescent="0.25">
      <c r="A14081">
        <v>-8119200.19833076</v>
      </c>
      <c r="B14081">
        <v>-196230.551849107</v>
      </c>
      <c r="C14081" t="s">
        <v>5252</v>
      </c>
    </row>
    <row r="14082" spans="1:3" x14ac:dyDescent="0.25">
      <c r="A14082">
        <v>-8118265.7194538396</v>
      </c>
      <c r="B14082">
        <v>-196230.551849107</v>
      </c>
      <c r="C14082">
        <v>4.5319464989006502E-3</v>
      </c>
    </row>
    <row r="14083" spans="1:3" x14ac:dyDescent="0.25">
      <c r="A14083">
        <v>-8117331.2405769201</v>
      </c>
      <c r="B14083">
        <v>-196230.551849107</v>
      </c>
      <c r="C14083" t="s">
        <v>5253</v>
      </c>
    </row>
    <row r="14084" spans="1:3" x14ac:dyDescent="0.25">
      <c r="A14084">
        <v>-8116396.7616999904</v>
      </c>
      <c r="B14084">
        <v>-196230.551849107</v>
      </c>
      <c r="C14084" t="s">
        <v>5254</v>
      </c>
    </row>
    <row r="14085" spans="1:3" x14ac:dyDescent="0.25">
      <c r="A14085">
        <v>-8115462.28282307</v>
      </c>
      <c r="B14085">
        <v>-196230.551849107</v>
      </c>
      <c r="C14085" t="s">
        <v>5255</v>
      </c>
    </row>
    <row r="14086" spans="1:3" x14ac:dyDescent="0.25">
      <c r="A14086">
        <v>-8114527.8039461495</v>
      </c>
      <c r="B14086">
        <v>-196230.551849107</v>
      </c>
      <c r="C14086" t="s">
        <v>5256</v>
      </c>
    </row>
    <row r="14087" spans="1:3" x14ac:dyDescent="0.25">
      <c r="A14087">
        <v>-8113593.32506923</v>
      </c>
      <c r="B14087">
        <v>-196230.551849107</v>
      </c>
      <c r="C14087" t="s">
        <v>5257</v>
      </c>
    </row>
    <row r="14088" spans="1:3" x14ac:dyDescent="0.25">
      <c r="A14088">
        <v>-8112658.8461923003</v>
      </c>
      <c r="B14088">
        <v>-196230.551849107</v>
      </c>
      <c r="C14088" t="s">
        <v>5258</v>
      </c>
    </row>
    <row r="14089" spans="1:3" x14ac:dyDescent="0.25">
      <c r="A14089">
        <v>-8111724.3673153799</v>
      </c>
      <c r="B14089">
        <v>-196230.551849107</v>
      </c>
      <c r="C14089" t="s">
        <v>5259</v>
      </c>
    </row>
    <row r="14090" spans="1:3" x14ac:dyDescent="0.25">
      <c r="A14090">
        <v>-8110789.8884384604</v>
      </c>
      <c r="B14090">
        <v>-196230.551849107</v>
      </c>
      <c r="C14090" t="s">
        <v>5260</v>
      </c>
    </row>
    <row r="14091" spans="1:3" x14ac:dyDescent="0.25">
      <c r="A14091">
        <v>-8109855.4095615298</v>
      </c>
      <c r="B14091">
        <v>-196230.551849107</v>
      </c>
      <c r="C14091" t="s">
        <v>5261</v>
      </c>
    </row>
    <row r="14092" spans="1:3" x14ac:dyDescent="0.25">
      <c r="A14092">
        <v>-8108920.9306846103</v>
      </c>
      <c r="B14092">
        <v>-196230.551849107</v>
      </c>
      <c r="C14092" t="s">
        <v>5262</v>
      </c>
    </row>
    <row r="14093" spans="1:3" x14ac:dyDescent="0.25">
      <c r="A14093">
        <v>-8107986.4518076899</v>
      </c>
      <c r="B14093">
        <v>-196230.551849107</v>
      </c>
      <c r="C14093" t="s">
        <v>5263</v>
      </c>
    </row>
    <row r="14094" spans="1:3" x14ac:dyDescent="0.25">
      <c r="A14094">
        <v>-8107051.9729307601</v>
      </c>
      <c r="B14094">
        <v>-196230.551849107</v>
      </c>
      <c r="C14094" t="s">
        <v>5264</v>
      </c>
    </row>
    <row r="14095" spans="1:3" x14ac:dyDescent="0.25">
      <c r="A14095">
        <v>-8106117.4940538397</v>
      </c>
      <c r="B14095">
        <v>-196230.551849107</v>
      </c>
      <c r="C14095" t="s">
        <v>5265</v>
      </c>
    </row>
    <row r="14096" spans="1:3" x14ac:dyDescent="0.25">
      <c r="A14096">
        <v>-8105183.0151769202</v>
      </c>
      <c r="B14096">
        <v>-196230.551849107</v>
      </c>
      <c r="C14096" t="s">
        <v>5266</v>
      </c>
    </row>
    <row r="14097" spans="1:3" x14ac:dyDescent="0.25">
      <c r="A14097">
        <v>-8104248.5362999896</v>
      </c>
      <c r="B14097">
        <v>-196230.551849107</v>
      </c>
      <c r="C14097">
        <v>0.128134980797767</v>
      </c>
    </row>
    <row r="14098" spans="1:3" x14ac:dyDescent="0.25">
      <c r="A14098">
        <v>-8103314.0574230701</v>
      </c>
      <c r="B14098">
        <v>-196230.551849107</v>
      </c>
      <c r="C14098" t="s">
        <v>5267</v>
      </c>
    </row>
    <row r="14099" spans="1:3" x14ac:dyDescent="0.25">
      <c r="A14099">
        <v>-8102379.5785461497</v>
      </c>
      <c r="B14099">
        <v>-196230.551849107</v>
      </c>
      <c r="C14099" t="s">
        <v>5268</v>
      </c>
    </row>
    <row r="14100" spans="1:3" x14ac:dyDescent="0.25">
      <c r="A14100">
        <v>-8101445.0996692302</v>
      </c>
      <c r="B14100">
        <v>-196230.551849107</v>
      </c>
      <c r="C14100">
        <v>0.14699782431125599</v>
      </c>
    </row>
    <row r="14101" spans="1:3" x14ac:dyDescent="0.25">
      <c r="A14101">
        <v>-8100510.6207923004</v>
      </c>
      <c r="B14101">
        <v>-196230.551849107</v>
      </c>
      <c r="C14101" t="s">
        <v>253</v>
      </c>
    </row>
    <row r="14102" spans="1:3" x14ac:dyDescent="0.25">
      <c r="A14102">
        <v>-8099576.14191538</v>
      </c>
      <c r="B14102">
        <v>-196230.551849107</v>
      </c>
      <c r="C14102" t="s">
        <v>253</v>
      </c>
    </row>
    <row r="14103" spans="1:3" x14ac:dyDescent="0.25">
      <c r="A14103">
        <v>-8098641.6630384596</v>
      </c>
      <c r="B14103">
        <v>-196230.551849107</v>
      </c>
      <c r="C14103" t="s">
        <v>253</v>
      </c>
    </row>
    <row r="14104" spans="1:3" x14ac:dyDescent="0.25">
      <c r="A14104">
        <v>-8097707.1841615299</v>
      </c>
      <c r="B14104">
        <v>-196230.551849107</v>
      </c>
      <c r="C14104" t="s">
        <v>253</v>
      </c>
    </row>
    <row r="14105" spans="1:3" x14ac:dyDescent="0.25">
      <c r="A14105">
        <f>-8088362.3953923 -1</f>
        <v>-8088363.3953922996</v>
      </c>
      <c r="B14105" t="s">
        <v>5269</v>
      </c>
    </row>
    <row r="14106" spans="1:3" x14ac:dyDescent="0.25">
      <c r="A14106">
        <f>-8079952.0855 -1962</f>
        <v>-8081914.0855</v>
      </c>
      <c r="B14106" t="s">
        <v>5270</v>
      </c>
    </row>
    <row r="14107" spans="1:3" x14ac:dyDescent="0.25">
      <c r="A14107">
        <f>-8076214.1699923 -1</f>
        <v>-8076215.1699922998</v>
      </c>
      <c r="B14107" t="s">
        <v>5269</v>
      </c>
    </row>
    <row r="14108" spans="1:3" x14ac:dyDescent="0.25">
      <c r="A14108">
        <f>-8067803.8601 -1962</f>
        <v>-8069765.8601000002</v>
      </c>
      <c r="B14108" t="s">
        <v>5270</v>
      </c>
    </row>
    <row r="14109" spans="1:3" x14ac:dyDescent="0.25">
      <c r="A14109">
        <f>-8064065.9445923 -1</f>
        <v>-8064066.9445922999</v>
      </c>
      <c r="B14109" t="s">
        <v>5269</v>
      </c>
    </row>
    <row r="14110" spans="1:3" x14ac:dyDescent="0.25">
      <c r="A14110">
        <f>-8055655.6347 -1962</f>
        <v>-8057617.6347000003</v>
      </c>
      <c r="B14110" t="s">
        <v>5270</v>
      </c>
    </row>
    <row r="14111" spans="1:3" x14ac:dyDescent="0.25">
      <c r="A14111">
        <f>-8051917.7191923 -1</f>
        <v>-8051918.7191923</v>
      </c>
      <c r="B14111" t="s">
        <v>5269</v>
      </c>
    </row>
    <row r="14112" spans="1:3" x14ac:dyDescent="0.25">
      <c r="A14112">
        <f>-8043507.4093 -1962</f>
        <v>-8045469.4093000004</v>
      </c>
      <c r="B14112" t="s">
        <v>5270</v>
      </c>
    </row>
    <row r="14113" spans="1:3" x14ac:dyDescent="0.25">
      <c r="A14113">
        <f>-8039769.4937923 -1</f>
        <v>-8039770.4937923001</v>
      </c>
      <c r="B14113" t="s">
        <v>5269</v>
      </c>
    </row>
    <row r="14114" spans="1:3" x14ac:dyDescent="0.25">
      <c r="A14114">
        <f>-8031359.1839 -1962</f>
        <v>-8033321.1838999996</v>
      </c>
      <c r="B14114" t="s">
        <v>5270</v>
      </c>
    </row>
    <row r="14115" spans="1:3" x14ac:dyDescent="0.25">
      <c r="A14115">
        <f>-8027621.2683923 -1</f>
        <v>-8027622.2683923002</v>
      </c>
      <c r="B14115" t="s">
        <v>5269</v>
      </c>
    </row>
    <row r="14116" spans="1:3" x14ac:dyDescent="0.25">
      <c r="A14116">
        <f>-8019210.9585 -1962</f>
        <v>-8021172.9584999997</v>
      </c>
      <c r="B14116" t="s">
        <v>5270</v>
      </c>
    </row>
    <row r="14117" spans="1:3" x14ac:dyDescent="0.25">
      <c r="A14117">
        <f>-8015473.0429923 -1</f>
        <v>-8015474.0429923004</v>
      </c>
      <c r="B14117" t="s">
        <v>5269</v>
      </c>
    </row>
    <row r="14118" spans="1:3" x14ac:dyDescent="0.25">
      <c r="A14118">
        <v>-8129479.46597692</v>
      </c>
      <c r="B14118">
        <v>-197165.03072589199</v>
      </c>
      <c r="C14118" t="s">
        <v>820</v>
      </c>
    </row>
    <row r="14119" spans="1:3" x14ac:dyDescent="0.25">
      <c r="A14119">
        <v>-8128544.9870999902</v>
      </c>
      <c r="B14119">
        <v>-197165.03072589199</v>
      </c>
      <c r="C14119" t="s">
        <v>820</v>
      </c>
    </row>
    <row r="14120" spans="1:3" x14ac:dyDescent="0.25">
      <c r="A14120">
        <v>-8127610.5082230698</v>
      </c>
      <c r="B14120">
        <v>-197165.03072589199</v>
      </c>
      <c r="C14120" t="s">
        <v>820</v>
      </c>
    </row>
    <row r="14121" spans="1:3" x14ac:dyDescent="0.25">
      <c r="A14121">
        <v>-8126676.0293461503</v>
      </c>
      <c r="B14121">
        <v>-197165.03072589199</v>
      </c>
      <c r="C14121" t="s">
        <v>5271</v>
      </c>
    </row>
    <row r="14122" spans="1:3" x14ac:dyDescent="0.25">
      <c r="A14122">
        <v>-8125741.5504692299</v>
      </c>
      <c r="B14122">
        <v>-197165.03072589199</v>
      </c>
      <c r="C14122" t="s">
        <v>5272</v>
      </c>
    </row>
    <row r="14123" spans="1:3" x14ac:dyDescent="0.25">
      <c r="A14123">
        <v>-8124807.0715923002</v>
      </c>
      <c r="B14123">
        <v>-197165.03072589199</v>
      </c>
      <c r="C14123" t="s">
        <v>5273</v>
      </c>
    </row>
    <row r="14124" spans="1:3" x14ac:dyDescent="0.25">
      <c r="A14124">
        <v>-8123872.5927153798</v>
      </c>
      <c r="B14124">
        <v>-197165.03072589199</v>
      </c>
      <c r="C14124" t="s">
        <v>5274</v>
      </c>
    </row>
    <row r="14125" spans="1:3" x14ac:dyDescent="0.25">
      <c r="A14125">
        <v>-8122938.1138384603</v>
      </c>
      <c r="B14125">
        <v>-197165.03072589199</v>
      </c>
      <c r="C14125" t="s">
        <v>5275</v>
      </c>
    </row>
    <row r="14126" spans="1:3" x14ac:dyDescent="0.25">
      <c r="A14126">
        <v>-8122003.6349615296</v>
      </c>
      <c r="B14126">
        <v>-197165.03072589199</v>
      </c>
      <c r="C14126" t="s">
        <v>5276</v>
      </c>
    </row>
    <row r="14127" spans="1:3" x14ac:dyDescent="0.25">
      <c r="A14127">
        <v>-8121069.1560846101</v>
      </c>
      <c r="B14127">
        <v>-197165.03072589199</v>
      </c>
      <c r="C14127" t="s">
        <v>5277</v>
      </c>
    </row>
    <row r="14128" spans="1:3" x14ac:dyDescent="0.25">
      <c r="A14128">
        <v>-8120134.6772076897</v>
      </c>
      <c r="B14128">
        <v>-197165.03072589199</v>
      </c>
      <c r="C14128" t="s">
        <v>5278</v>
      </c>
    </row>
    <row r="14129" spans="1:3" x14ac:dyDescent="0.25">
      <c r="A14129">
        <v>-8119200.19833076</v>
      </c>
      <c r="B14129">
        <v>-197165.03072589199</v>
      </c>
      <c r="C14129" t="s">
        <v>5279</v>
      </c>
    </row>
    <row r="14130" spans="1:3" x14ac:dyDescent="0.25">
      <c r="A14130">
        <v>-8118265.7194538396</v>
      </c>
      <c r="B14130">
        <v>-197165.03072589199</v>
      </c>
      <c r="C14130">
        <v>3.5529728047549699E-3</v>
      </c>
    </row>
    <row r="14131" spans="1:3" x14ac:dyDescent="0.25">
      <c r="A14131">
        <v>-8117331.2405769201</v>
      </c>
      <c r="B14131">
        <v>-197165.03072589199</v>
      </c>
      <c r="C14131" t="s">
        <v>5280</v>
      </c>
    </row>
    <row r="14132" spans="1:3" x14ac:dyDescent="0.25">
      <c r="A14132">
        <v>-8116396.7616999904</v>
      </c>
      <c r="B14132">
        <v>-197165.03072589199</v>
      </c>
      <c r="C14132" t="s">
        <v>5281</v>
      </c>
    </row>
    <row r="14133" spans="1:3" x14ac:dyDescent="0.25">
      <c r="A14133">
        <v>-8115462.28282307</v>
      </c>
      <c r="B14133">
        <v>-197165.03072589199</v>
      </c>
      <c r="C14133" t="s">
        <v>5282</v>
      </c>
    </row>
    <row r="14134" spans="1:3" x14ac:dyDescent="0.25">
      <c r="A14134">
        <v>-8114527.8039461495</v>
      </c>
      <c r="B14134">
        <v>-197165.03072589199</v>
      </c>
      <c r="C14134" t="s">
        <v>5283</v>
      </c>
    </row>
    <row r="14135" spans="1:3" x14ac:dyDescent="0.25">
      <c r="A14135">
        <v>-8113593.32506923</v>
      </c>
      <c r="B14135">
        <v>-197165.03072589199</v>
      </c>
      <c r="C14135" t="s">
        <v>5284</v>
      </c>
    </row>
    <row r="14136" spans="1:3" x14ac:dyDescent="0.25">
      <c r="A14136">
        <v>-8112658.8461923003</v>
      </c>
      <c r="B14136">
        <v>-197165.03072589199</v>
      </c>
      <c r="C14136" t="s">
        <v>5285</v>
      </c>
    </row>
    <row r="14137" spans="1:3" x14ac:dyDescent="0.25">
      <c r="A14137">
        <v>-8111724.3673153799</v>
      </c>
      <c r="B14137">
        <v>-197165.03072589199</v>
      </c>
      <c r="C14137" t="s">
        <v>5286</v>
      </c>
    </row>
    <row r="14138" spans="1:3" x14ac:dyDescent="0.25">
      <c r="A14138">
        <v>-8110789.8884384604</v>
      </c>
      <c r="B14138">
        <v>-197165.03072589199</v>
      </c>
      <c r="C14138" t="s">
        <v>5287</v>
      </c>
    </row>
    <row r="14139" spans="1:3" x14ac:dyDescent="0.25">
      <c r="A14139">
        <v>-8109855.4095615298</v>
      </c>
      <c r="B14139">
        <v>-197165.03072589199</v>
      </c>
      <c r="C14139" t="s">
        <v>5288</v>
      </c>
    </row>
    <row r="14140" spans="1:3" x14ac:dyDescent="0.25">
      <c r="A14140">
        <v>-8108920.9306846103</v>
      </c>
      <c r="B14140">
        <v>-197165.03072589199</v>
      </c>
      <c r="C14140" t="s">
        <v>5289</v>
      </c>
    </row>
    <row r="14141" spans="1:3" x14ac:dyDescent="0.25">
      <c r="A14141">
        <v>-8107986.4518076899</v>
      </c>
      <c r="B14141">
        <v>-197165.03072589199</v>
      </c>
      <c r="C14141" t="s">
        <v>5290</v>
      </c>
    </row>
    <row r="14142" spans="1:3" x14ac:dyDescent="0.25">
      <c r="A14142">
        <v>-8107051.9729307601</v>
      </c>
      <c r="B14142">
        <v>-197165.03072589199</v>
      </c>
      <c r="C14142" t="s">
        <v>5291</v>
      </c>
    </row>
    <row r="14143" spans="1:3" x14ac:dyDescent="0.25">
      <c r="A14143">
        <v>-8106117.4940538397</v>
      </c>
      <c r="B14143">
        <v>-197165.03072589199</v>
      </c>
      <c r="C14143" t="s">
        <v>5292</v>
      </c>
    </row>
    <row r="14144" spans="1:3" x14ac:dyDescent="0.25">
      <c r="A14144">
        <v>-8105183.0151769202</v>
      </c>
      <c r="B14144">
        <v>-197165.03072589199</v>
      </c>
      <c r="C14144" t="s">
        <v>5293</v>
      </c>
    </row>
    <row r="14145" spans="1:3" x14ac:dyDescent="0.25">
      <c r="A14145">
        <v>-8104248.5362999896</v>
      </c>
      <c r="B14145">
        <v>-197165.03072589199</v>
      </c>
      <c r="C14145">
        <v>0.124006800353527</v>
      </c>
    </row>
    <row r="14146" spans="1:3" x14ac:dyDescent="0.25">
      <c r="A14146">
        <v>-8103314.0574230701</v>
      </c>
      <c r="B14146">
        <v>-197165.03072589199</v>
      </c>
      <c r="C14146" t="s">
        <v>820</v>
      </c>
    </row>
    <row r="14147" spans="1:3" x14ac:dyDescent="0.25">
      <c r="A14147">
        <v>-8102379.5785461497</v>
      </c>
      <c r="B14147">
        <v>-197165.03072589199</v>
      </c>
      <c r="C14147" t="s">
        <v>5294</v>
      </c>
    </row>
    <row r="14148" spans="1:3" x14ac:dyDescent="0.25">
      <c r="A14148">
        <v>-8101445.0996692302</v>
      </c>
      <c r="B14148">
        <v>-197165.03072589199</v>
      </c>
      <c r="C14148">
        <v>0</v>
      </c>
    </row>
    <row r="14149" spans="1:3" x14ac:dyDescent="0.25">
      <c r="A14149">
        <v>-8100510.6207923004</v>
      </c>
      <c r="B14149">
        <v>-197165.03072589199</v>
      </c>
      <c r="C14149" t="s">
        <v>820</v>
      </c>
    </row>
    <row r="14150" spans="1:3" x14ac:dyDescent="0.25">
      <c r="A14150">
        <v>-8099576.14191538</v>
      </c>
      <c r="B14150">
        <v>-197165.03072589199</v>
      </c>
      <c r="C14150" t="s">
        <v>820</v>
      </c>
    </row>
    <row r="14151" spans="1:3" x14ac:dyDescent="0.25">
      <c r="A14151">
        <v>-8098641.6630384596</v>
      </c>
      <c r="B14151">
        <v>-197165.03072589199</v>
      </c>
      <c r="C14151" t="s">
        <v>820</v>
      </c>
    </row>
    <row r="14152" spans="1:3" x14ac:dyDescent="0.25">
      <c r="A14152">
        <v>-8097707.1841615299</v>
      </c>
      <c r="B14152">
        <v>-197165.03072589199</v>
      </c>
      <c r="C14152" t="s">
        <v>820</v>
      </c>
    </row>
    <row r="14153" spans="1:3" x14ac:dyDescent="0.25">
      <c r="A14153">
        <f>-8088362.3953923 -1</f>
        <v>-8088363.3953922996</v>
      </c>
      <c r="B14153" t="s">
        <v>5295</v>
      </c>
    </row>
    <row r="14154" spans="1:3" x14ac:dyDescent="0.25">
      <c r="A14154">
        <f>-8079952.0855 -1971</f>
        <v>-8081923.0855</v>
      </c>
      <c r="B14154" t="s">
        <v>5296</v>
      </c>
    </row>
    <row r="14155" spans="1:3" x14ac:dyDescent="0.25">
      <c r="A14155">
        <f>-8076214.1699923 -1</f>
        <v>-8076215.1699922998</v>
      </c>
      <c r="B14155" t="s">
        <v>5295</v>
      </c>
    </row>
    <row r="14156" spans="1:3" x14ac:dyDescent="0.25">
      <c r="A14156">
        <f>-8067803.8601 -1971</f>
        <v>-8069774.8601000002</v>
      </c>
      <c r="B14156" t="s">
        <v>5296</v>
      </c>
    </row>
    <row r="14157" spans="1:3" x14ac:dyDescent="0.25">
      <c r="A14157">
        <f>-8064065.9445923 -1</f>
        <v>-8064066.9445922999</v>
      </c>
      <c r="B14157" t="s">
        <v>5295</v>
      </c>
    </row>
    <row r="14158" spans="1:3" x14ac:dyDescent="0.25">
      <c r="A14158">
        <f>-8055655.6347 -1971</f>
        <v>-8057626.6347000003</v>
      </c>
      <c r="B14158" t="s">
        <v>5296</v>
      </c>
    </row>
    <row r="14159" spans="1:3" x14ac:dyDescent="0.25">
      <c r="A14159">
        <f>-8051917.7191923 -1</f>
        <v>-8051918.7191923</v>
      </c>
      <c r="B14159" t="s">
        <v>5295</v>
      </c>
    </row>
    <row r="14160" spans="1:3" x14ac:dyDescent="0.25">
      <c r="A14160">
        <f>-8043507.4093 -1971</f>
        <v>-8045478.4093000004</v>
      </c>
      <c r="B14160" t="s">
        <v>5296</v>
      </c>
    </row>
    <row r="14161" spans="1:3" x14ac:dyDescent="0.25">
      <c r="A14161">
        <f>-8039769.4937923 -1</f>
        <v>-8039770.4937923001</v>
      </c>
      <c r="B14161" t="s">
        <v>5295</v>
      </c>
    </row>
    <row r="14162" spans="1:3" x14ac:dyDescent="0.25">
      <c r="A14162">
        <f>-8031359.1839 -1971</f>
        <v>-8033330.1838999996</v>
      </c>
      <c r="B14162" t="s">
        <v>5296</v>
      </c>
    </row>
    <row r="14163" spans="1:3" x14ac:dyDescent="0.25">
      <c r="A14163">
        <f>-8027621.2683923 -1</f>
        <v>-8027622.2683923002</v>
      </c>
      <c r="B14163" t="s">
        <v>5295</v>
      </c>
    </row>
    <row r="14164" spans="1:3" x14ac:dyDescent="0.25">
      <c r="A14164">
        <f>-8019210.9585 -1971</f>
        <v>-8021181.9584999997</v>
      </c>
      <c r="B14164" t="s">
        <v>5296</v>
      </c>
    </row>
    <row r="14165" spans="1:3" x14ac:dyDescent="0.25">
      <c r="A14165">
        <f>-8015473.0429923 -1</f>
        <v>-8015474.0429923004</v>
      </c>
      <c r="B14165" t="s">
        <v>5295</v>
      </c>
    </row>
    <row r="14166" spans="1:3" x14ac:dyDescent="0.25">
      <c r="A14166">
        <v>-8130413.9448538404</v>
      </c>
      <c r="B14166">
        <v>-198099.50960267801</v>
      </c>
      <c r="C14166" t="s">
        <v>111</v>
      </c>
    </row>
    <row r="14167" spans="1:3" x14ac:dyDescent="0.25">
      <c r="A14167">
        <v>-8129479.46597692</v>
      </c>
      <c r="B14167">
        <v>-198099.50960267801</v>
      </c>
      <c r="C14167" t="s">
        <v>111</v>
      </c>
    </row>
    <row r="14168" spans="1:3" x14ac:dyDescent="0.25">
      <c r="A14168">
        <v>-8128544.9870999902</v>
      </c>
      <c r="B14168">
        <v>-198099.50960267801</v>
      </c>
      <c r="C14168" t="s">
        <v>111</v>
      </c>
    </row>
    <row r="14169" spans="1:3" x14ac:dyDescent="0.25">
      <c r="A14169">
        <v>-8127610.5082230698</v>
      </c>
      <c r="B14169">
        <v>-198099.50960267801</v>
      </c>
      <c r="C14169" t="s">
        <v>111</v>
      </c>
    </row>
    <row r="14170" spans="1:3" x14ac:dyDescent="0.25">
      <c r="A14170">
        <v>-8126676.0293461503</v>
      </c>
      <c r="B14170">
        <v>-198099.50960267801</v>
      </c>
      <c r="C14170" t="s">
        <v>4718</v>
      </c>
    </row>
    <row r="14171" spans="1:3" x14ac:dyDescent="0.25">
      <c r="A14171">
        <v>-8125741.5504692299</v>
      </c>
      <c r="B14171">
        <v>-198099.50960267801</v>
      </c>
      <c r="C14171" t="s">
        <v>5297</v>
      </c>
    </row>
    <row r="14172" spans="1:3" x14ac:dyDescent="0.25">
      <c r="A14172">
        <v>-8124807.0715923002</v>
      </c>
      <c r="B14172">
        <v>-198099.50960267801</v>
      </c>
      <c r="C14172" t="s">
        <v>5298</v>
      </c>
    </row>
    <row r="14173" spans="1:3" x14ac:dyDescent="0.25">
      <c r="A14173">
        <v>-8123872.5927153798</v>
      </c>
      <c r="B14173">
        <v>-198099.50960267801</v>
      </c>
      <c r="C14173" t="s">
        <v>5299</v>
      </c>
    </row>
    <row r="14174" spans="1:3" x14ac:dyDescent="0.25">
      <c r="A14174">
        <v>-8122938.1138384603</v>
      </c>
      <c r="B14174">
        <v>-198099.50960267801</v>
      </c>
      <c r="C14174" t="s">
        <v>5300</v>
      </c>
    </row>
    <row r="14175" spans="1:3" x14ac:dyDescent="0.25">
      <c r="A14175">
        <v>-8122003.6349615296</v>
      </c>
      <c r="B14175">
        <v>-198099.50960267801</v>
      </c>
      <c r="C14175" t="s">
        <v>5301</v>
      </c>
    </row>
    <row r="14176" spans="1:3" x14ac:dyDescent="0.25">
      <c r="A14176">
        <v>-8121069.1560846101</v>
      </c>
      <c r="B14176">
        <v>-198099.50960267801</v>
      </c>
      <c r="C14176" t="s">
        <v>5302</v>
      </c>
    </row>
    <row r="14177" spans="1:3" x14ac:dyDescent="0.25">
      <c r="A14177">
        <v>-8120134.6772076897</v>
      </c>
      <c r="B14177">
        <v>-198099.50960267801</v>
      </c>
      <c r="C14177" t="s">
        <v>5303</v>
      </c>
    </row>
    <row r="14178" spans="1:3" x14ac:dyDescent="0.25">
      <c r="A14178">
        <v>-8119200.19833076</v>
      </c>
      <c r="B14178">
        <v>-198099.50960267801</v>
      </c>
      <c r="C14178" t="s">
        <v>5304</v>
      </c>
    </row>
    <row r="14179" spans="1:3" x14ac:dyDescent="0.25">
      <c r="A14179">
        <v>-8118265.7194538396</v>
      </c>
      <c r="B14179">
        <v>-198099.50960267801</v>
      </c>
      <c r="C14179">
        <v>3.5685987677425098E-3</v>
      </c>
    </row>
    <row r="14180" spans="1:3" x14ac:dyDescent="0.25">
      <c r="A14180">
        <v>-8117331.2405769201</v>
      </c>
      <c r="B14180">
        <v>-198099.50960267801</v>
      </c>
      <c r="C14180" t="s">
        <v>5305</v>
      </c>
    </row>
    <row r="14181" spans="1:3" x14ac:dyDescent="0.25">
      <c r="A14181">
        <v>-8116396.7616999904</v>
      </c>
      <c r="B14181">
        <v>-198099.50960267801</v>
      </c>
      <c r="C14181" t="s">
        <v>5306</v>
      </c>
    </row>
    <row r="14182" spans="1:3" x14ac:dyDescent="0.25">
      <c r="A14182">
        <v>-8115462.28282307</v>
      </c>
      <c r="B14182">
        <v>-198099.50960267801</v>
      </c>
      <c r="C14182" t="s">
        <v>5307</v>
      </c>
    </row>
    <row r="14183" spans="1:3" x14ac:dyDescent="0.25">
      <c r="A14183">
        <v>-8114527.8039461495</v>
      </c>
      <c r="B14183">
        <v>-198099.50960267801</v>
      </c>
      <c r="C14183" t="s">
        <v>5308</v>
      </c>
    </row>
    <row r="14184" spans="1:3" x14ac:dyDescent="0.25">
      <c r="A14184">
        <v>-8113593.32506923</v>
      </c>
      <c r="B14184">
        <v>-198099.50960267801</v>
      </c>
      <c r="C14184" t="s">
        <v>5309</v>
      </c>
    </row>
    <row r="14185" spans="1:3" x14ac:dyDescent="0.25">
      <c r="A14185">
        <v>-8112658.8461923003</v>
      </c>
      <c r="B14185">
        <v>-198099.50960267801</v>
      </c>
      <c r="C14185" t="s">
        <v>5310</v>
      </c>
    </row>
    <row r="14186" spans="1:3" x14ac:dyDescent="0.25">
      <c r="A14186">
        <v>-8111724.3673153799</v>
      </c>
      <c r="B14186">
        <v>-198099.50960267801</v>
      </c>
      <c r="C14186" t="s">
        <v>5311</v>
      </c>
    </row>
    <row r="14187" spans="1:3" x14ac:dyDescent="0.25">
      <c r="A14187">
        <v>-8110789.8884384604</v>
      </c>
      <c r="B14187">
        <v>-198099.50960267801</v>
      </c>
      <c r="C14187" t="s">
        <v>5312</v>
      </c>
    </row>
    <row r="14188" spans="1:3" x14ac:dyDescent="0.25">
      <c r="A14188">
        <v>-8109855.4095615298</v>
      </c>
      <c r="B14188">
        <v>-198099.50960267801</v>
      </c>
      <c r="C14188" t="s">
        <v>5313</v>
      </c>
    </row>
    <row r="14189" spans="1:3" x14ac:dyDescent="0.25">
      <c r="A14189">
        <v>-8108920.9306846103</v>
      </c>
      <c r="B14189">
        <v>-198099.50960267801</v>
      </c>
      <c r="C14189" t="s">
        <v>5314</v>
      </c>
    </row>
    <row r="14190" spans="1:3" x14ac:dyDescent="0.25">
      <c r="A14190">
        <v>-8107986.4518076899</v>
      </c>
      <c r="B14190">
        <v>-198099.50960267801</v>
      </c>
      <c r="C14190" t="s">
        <v>5315</v>
      </c>
    </row>
    <row r="14191" spans="1:3" x14ac:dyDescent="0.25">
      <c r="A14191">
        <v>-8107051.9729307601</v>
      </c>
      <c r="B14191">
        <v>-198099.50960267801</v>
      </c>
      <c r="C14191" t="s">
        <v>5316</v>
      </c>
    </row>
    <row r="14192" spans="1:3" x14ac:dyDescent="0.25">
      <c r="A14192">
        <v>-8106117.4940538397</v>
      </c>
      <c r="B14192">
        <v>-198099.50960267801</v>
      </c>
      <c r="C14192" t="s">
        <v>5317</v>
      </c>
    </row>
    <row r="14193" spans="1:3" x14ac:dyDescent="0.25">
      <c r="A14193">
        <v>-8105183.0151769202</v>
      </c>
      <c r="B14193">
        <v>-198099.50960267801</v>
      </c>
      <c r="C14193" t="s">
        <v>5318</v>
      </c>
    </row>
    <row r="14194" spans="1:3" x14ac:dyDescent="0.25">
      <c r="A14194">
        <v>-8104248.5362999896</v>
      </c>
      <c r="B14194">
        <v>-198099.50960267801</v>
      </c>
      <c r="C14194">
        <v>0</v>
      </c>
    </row>
    <row r="14195" spans="1:3" x14ac:dyDescent="0.25">
      <c r="A14195">
        <v>-8103314.0574230701</v>
      </c>
      <c r="B14195">
        <v>-198099.50960267801</v>
      </c>
      <c r="C14195" t="s">
        <v>5319</v>
      </c>
    </row>
    <row r="14196" spans="1:3" x14ac:dyDescent="0.25">
      <c r="A14196">
        <v>-8102379.5785461497</v>
      </c>
      <c r="B14196">
        <v>-198099.50960267801</v>
      </c>
      <c r="C14196" t="s">
        <v>5320</v>
      </c>
    </row>
    <row r="14197" spans="1:3" x14ac:dyDescent="0.25">
      <c r="A14197">
        <v>-8101445.0996692302</v>
      </c>
      <c r="B14197">
        <v>-198099.50960267801</v>
      </c>
      <c r="C14197">
        <v>0</v>
      </c>
    </row>
    <row r="14198" spans="1:3" x14ac:dyDescent="0.25">
      <c r="A14198">
        <v>-8100510.6207923004</v>
      </c>
      <c r="B14198">
        <v>-198099.50960267801</v>
      </c>
      <c r="C14198" t="s">
        <v>111</v>
      </c>
    </row>
    <row r="14199" spans="1:3" x14ac:dyDescent="0.25">
      <c r="A14199">
        <v>-8099576.14191538</v>
      </c>
      <c r="B14199">
        <v>-198099.50960267801</v>
      </c>
      <c r="C14199" t="s">
        <v>111</v>
      </c>
    </row>
    <row r="14200" spans="1:3" x14ac:dyDescent="0.25">
      <c r="A14200">
        <v>-8098641.6630384596</v>
      </c>
      <c r="B14200">
        <v>-198099.50960267801</v>
      </c>
      <c r="C14200" t="s">
        <v>111</v>
      </c>
    </row>
    <row r="14201" spans="1:3" x14ac:dyDescent="0.25">
      <c r="A14201">
        <f>-8088362.3953923 -1</f>
        <v>-8088363.3953922996</v>
      </c>
      <c r="B14201" t="s">
        <v>5321</v>
      </c>
    </row>
    <row r="14202" spans="1:3" x14ac:dyDescent="0.25">
      <c r="A14202">
        <f>-8079952.0855 -1980</f>
        <v>-8081932.0855</v>
      </c>
      <c r="B14202" t="s">
        <v>5322</v>
      </c>
    </row>
    <row r="14203" spans="1:3" x14ac:dyDescent="0.25">
      <c r="A14203">
        <f>-8076214.1699923 -1</f>
        <v>-8076215.1699922998</v>
      </c>
      <c r="B14203" t="s">
        <v>5321</v>
      </c>
    </row>
    <row r="14204" spans="1:3" x14ac:dyDescent="0.25">
      <c r="A14204">
        <f>-8067803.8601 -1980</f>
        <v>-8069783.8601000002</v>
      </c>
      <c r="B14204" t="s">
        <v>5322</v>
      </c>
    </row>
    <row r="14205" spans="1:3" x14ac:dyDescent="0.25">
      <c r="A14205">
        <f>-8064065.9445923 -1</f>
        <v>-8064066.9445922999</v>
      </c>
      <c r="B14205" t="s">
        <v>5321</v>
      </c>
    </row>
    <row r="14206" spans="1:3" x14ac:dyDescent="0.25">
      <c r="A14206">
        <f>-8055655.6347 -1980</f>
        <v>-8057635.6347000003</v>
      </c>
      <c r="B14206" t="s">
        <v>5322</v>
      </c>
    </row>
    <row r="14207" spans="1:3" x14ac:dyDescent="0.25">
      <c r="A14207">
        <f>-8051917.7191923 -1</f>
        <v>-8051918.7191923</v>
      </c>
      <c r="B14207" t="s">
        <v>5321</v>
      </c>
    </row>
    <row r="14208" spans="1:3" x14ac:dyDescent="0.25">
      <c r="A14208">
        <f>-8043507.4093 -1980</f>
        <v>-8045487.4093000004</v>
      </c>
      <c r="B14208" t="s">
        <v>5322</v>
      </c>
    </row>
    <row r="14209" spans="1:3" x14ac:dyDescent="0.25">
      <c r="A14209">
        <f>-8039769.4937923 -1</f>
        <v>-8039770.4937923001</v>
      </c>
      <c r="B14209" t="s">
        <v>5321</v>
      </c>
    </row>
    <row r="14210" spans="1:3" x14ac:dyDescent="0.25">
      <c r="A14210">
        <f>-8031359.1839 -1980</f>
        <v>-8033339.1838999996</v>
      </c>
      <c r="B14210" t="s">
        <v>5322</v>
      </c>
    </row>
    <row r="14211" spans="1:3" x14ac:dyDescent="0.25">
      <c r="A14211">
        <f>-8027621.2683923 -1</f>
        <v>-8027622.2683923002</v>
      </c>
      <c r="B14211" t="s">
        <v>5321</v>
      </c>
    </row>
    <row r="14212" spans="1:3" x14ac:dyDescent="0.25">
      <c r="A14212">
        <f>-8019210.9585 -1980</f>
        <v>-8021190.9584999997</v>
      </c>
      <c r="B14212" t="s">
        <v>5322</v>
      </c>
    </row>
    <row r="14213" spans="1:3" x14ac:dyDescent="0.25">
      <c r="A14213">
        <f>-8015473.0429923 -1</f>
        <v>-8015474.0429923004</v>
      </c>
      <c r="B14213" t="s">
        <v>5321</v>
      </c>
    </row>
    <row r="14214" spans="1:3" x14ac:dyDescent="0.25">
      <c r="A14214">
        <v>-8130413.9448538404</v>
      </c>
      <c r="B14214">
        <v>-199033.98847946399</v>
      </c>
      <c r="C14214" t="s">
        <v>820</v>
      </c>
    </row>
    <row r="14215" spans="1:3" x14ac:dyDescent="0.25">
      <c r="A14215">
        <v>-8129479.46597692</v>
      </c>
      <c r="B14215">
        <v>-199033.98847946399</v>
      </c>
      <c r="C14215" t="s">
        <v>820</v>
      </c>
    </row>
    <row r="14216" spans="1:3" x14ac:dyDescent="0.25">
      <c r="A14216">
        <v>-8128544.9870999902</v>
      </c>
      <c r="B14216">
        <v>-199033.98847946399</v>
      </c>
      <c r="C14216" t="s">
        <v>820</v>
      </c>
    </row>
    <row r="14217" spans="1:3" x14ac:dyDescent="0.25">
      <c r="A14217">
        <v>-8127610.5082230698</v>
      </c>
      <c r="B14217">
        <v>-199033.98847946399</v>
      </c>
      <c r="C14217" t="s">
        <v>820</v>
      </c>
    </row>
    <row r="14218" spans="1:3" x14ac:dyDescent="0.25">
      <c r="A14218">
        <v>-8126676.0293461503</v>
      </c>
      <c r="B14218">
        <v>-199033.98847946399</v>
      </c>
      <c r="C14218" t="s">
        <v>5323</v>
      </c>
    </row>
    <row r="14219" spans="1:3" x14ac:dyDescent="0.25">
      <c r="A14219">
        <v>-8125741.5504692299</v>
      </c>
      <c r="B14219">
        <v>-199033.98847946399</v>
      </c>
      <c r="C14219" t="s">
        <v>5324</v>
      </c>
    </row>
    <row r="14220" spans="1:3" x14ac:dyDescent="0.25">
      <c r="A14220">
        <v>-8124807.0715923002</v>
      </c>
      <c r="B14220">
        <v>-199033.98847946399</v>
      </c>
      <c r="C14220" t="s">
        <v>5325</v>
      </c>
    </row>
    <row r="14221" spans="1:3" x14ac:dyDescent="0.25">
      <c r="A14221">
        <v>-8123872.5927153798</v>
      </c>
      <c r="B14221">
        <v>-199033.98847946399</v>
      </c>
      <c r="C14221" t="s">
        <v>5326</v>
      </c>
    </row>
    <row r="14222" spans="1:3" x14ac:dyDescent="0.25">
      <c r="A14222">
        <v>-8122938.1138384603</v>
      </c>
      <c r="B14222">
        <v>-199033.98847946399</v>
      </c>
      <c r="C14222" t="s">
        <v>5327</v>
      </c>
    </row>
    <row r="14223" spans="1:3" x14ac:dyDescent="0.25">
      <c r="A14223">
        <v>-8122003.6349615296</v>
      </c>
      <c r="B14223">
        <v>-199033.98847946399</v>
      </c>
      <c r="C14223" t="s">
        <v>5328</v>
      </c>
    </row>
    <row r="14224" spans="1:3" x14ac:dyDescent="0.25">
      <c r="A14224">
        <v>-8121069.1560846101</v>
      </c>
      <c r="B14224">
        <v>-199033.98847946399</v>
      </c>
      <c r="C14224" t="s">
        <v>5329</v>
      </c>
    </row>
    <row r="14225" spans="1:3" x14ac:dyDescent="0.25">
      <c r="A14225">
        <v>-8120134.6772076897</v>
      </c>
      <c r="B14225">
        <v>-199033.98847946399</v>
      </c>
      <c r="C14225" t="s">
        <v>5330</v>
      </c>
    </row>
    <row r="14226" spans="1:3" x14ac:dyDescent="0.25">
      <c r="A14226">
        <v>-8119200.19833076</v>
      </c>
      <c r="B14226">
        <v>-199033.98847946399</v>
      </c>
      <c r="C14226" t="s">
        <v>5331</v>
      </c>
    </row>
    <row r="14227" spans="1:3" x14ac:dyDescent="0.25">
      <c r="A14227">
        <v>-8118265.7194538396</v>
      </c>
      <c r="B14227">
        <v>-199033.98847946399</v>
      </c>
      <c r="C14227">
        <v>3.70868179015815E-3</v>
      </c>
    </row>
    <row r="14228" spans="1:3" x14ac:dyDescent="0.25">
      <c r="A14228">
        <v>-8117331.2405769201</v>
      </c>
      <c r="B14228">
        <v>-199033.98847946399</v>
      </c>
      <c r="C14228" t="s">
        <v>5332</v>
      </c>
    </row>
    <row r="14229" spans="1:3" x14ac:dyDescent="0.25">
      <c r="A14229">
        <v>-8116396.7616999904</v>
      </c>
      <c r="B14229">
        <v>-199033.98847946399</v>
      </c>
      <c r="C14229" t="s">
        <v>5333</v>
      </c>
    </row>
    <row r="14230" spans="1:3" x14ac:dyDescent="0.25">
      <c r="A14230">
        <v>-8115462.28282307</v>
      </c>
      <c r="B14230">
        <v>-199033.98847946399</v>
      </c>
      <c r="C14230" t="s">
        <v>5334</v>
      </c>
    </row>
    <row r="14231" spans="1:3" x14ac:dyDescent="0.25">
      <c r="A14231">
        <v>-8114527.8039461495</v>
      </c>
      <c r="B14231">
        <v>-199033.98847946399</v>
      </c>
      <c r="C14231" t="s">
        <v>5335</v>
      </c>
    </row>
    <row r="14232" spans="1:3" x14ac:dyDescent="0.25">
      <c r="A14232">
        <v>-8113593.32506923</v>
      </c>
      <c r="B14232">
        <v>-199033.98847946399</v>
      </c>
      <c r="C14232" t="s">
        <v>5336</v>
      </c>
    </row>
    <row r="14233" spans="1:3" x14ac:dyDescent="0.25">
      <c r="A14233">
        <v>-8112658.8461923003</v>
      </c>
      <c r="B14233">
        <v>-199033.98847946399</v>
      </c>
      <c r="C14233" t="s">
        <v>5337</v>
      </c>
    </row>
    <row r="14234" spans="1:3" x14ac:dyDescent="0.25">
      <c r="A14234">
        <v>-8111724.3673153799</v>
      </c>
      <c r="B14234">
        <v>-199033.98847946399</v>
      </c>
      <c r="C14234" t="s">
        <v>5338</v>
      </c>
    </row>
    <row r="14235" spans="1:3" x14ac:dyDescent="0.25">
      <c r="A14235">
        <v>-8110789.8884384604</v>
      </c>
      <c r="B14235">
        <v>-199033.98847946399</v>
      </c>
      <c r="C14235" t="s">
        <v>5339</v>
      </c>
    </row>
    <row r="14236" spans="1:3" x14ac:dyDescent="0.25">
      <c r="A14236">
        <v>-8109855.4095615298</v>
      </c>
      <c r="B14236">
        <v>-199033.98847946399</v>
      </c>
      <c r="C14236" t="s">
        <v>5340</v>
      </c>
    </row>
    <row r="14237" spans="1:3" x14ac:dyDescent="0.25">
      <c r="A14237">
        <v>-8108920.9306846103</v>
      </c>
      <c r="B14237">
        <v>-199033.98847946399</v>
      </c>
      <c r="C14237" t="s">
        <v>5341</v>
      </c>
    </row>
    <row r="14238" spans="1:3" x14ac:dyDescent="0.25">
      <c r="A14238">
        <v>-8107986.4518076899</v>
      </c>
      <c r="B14238">
        <v>-199033.98847946399</v>
      </c>
      <c r="C14238" t="s">
        <v>5342</v>
      </c>
    </row>
    <row r="14239" spans="1:3" x14ac:dyDescent="0.25">
      <c r="A14239">
        <v>-8107051.9729307601</v>
      </c>
      <c r="B14239">
        <v>-199033.98847946399</v>
      </c>
      <c r="C14239" t="s">
        <v>5343</v>
      </c>
    </row>
    <row r="14240" spans="1:3" x14ac:dyDescent="0.25">
      <c r="A14240">
        <v>-8106117.4940538397</v>
      </c>
      <c r="B14240">
        <v>-199033.98847946399</v>
      </c>
      <c r="C14240" t="s">
        <v>5344</v>
      </c>
    </row>
    <row r="14241" spans="1:3" x14ac:dyDescent="0.25">
      <c r="A14241">
        <v>-8105183.0151769202</v>
      </c>
      <c r="B14241">
        <v>-199033.98847946399</v>
      </c>
      <c r="C14241" t="s">
        <v>5345</v>
      </c>
    </row>
    <row r="14242" spans="1:3" x14ac:dyDescent="0.25">
      <c r="A14242">
        <v>-8104248.5362999896</v>
      </c>
      <c r="B14242">
        <v>-199033.98847946399</v>
      </c>
      <c r="C14242">
        <v>0.109287351369857</v>
      </c>
    </row>
    <row r="14243" spans="1:3" x14ac:dyDescent="0.25">
      <c r="A14243">
        <v>-8103314.0574230701</v>
      </c>
      <c r="B14243">
        <v>-199033.98847946399</v>
      </c>
      <c r="C14243" t="s">
        <v>5346</v>
      </c>
    </row>
    <row r="14244" spans="1:3" x14ac:dyDescent="0.25">
      <c r="A14244">
        <v>-8102379.5785461497</v>
      </c>
      <c r="B14244">
        <v>-199033.98847946399</v>
      </c>
      <c r="C14244" t="s">
        <v>5347</v>
      </c>
    </row>
    <row r="14245" spans="1:3" x14ac:dyDescent="0.25">
      <c r="A14245">
        <v>-8101445.0996692302</v>
      </c>
      <c r="B14245">
        <v>-199033.98847946399</v>
      </c>
      <c r="C14245">
        <v>0</v>
      </c>
    </row>
    <row r="14246" spans="1:3" x14ac:dyDescent="0.25">
      <c r="A14246">
        <v>-8100510.6207923004</v>
      </c>
      <c r="B14246">
        <v>-199033.98847946399</v>
      </c>
      <c r="C14246" t="s">
        <v>820</v>
      </c>
    </row>
    <row r="14247" spans="1:3" x14ac:dyDescent="0.25">
      <c r="A14247">
        <v>-8099576.14191538</v>
      </c>
      <c r="B14247">
        <v>-199033.98847946399</v>
      </c>
      <c r="C14247" t="s">
        <v>820</v>
      </c>
    </row>
    <row r="14248" spans="1:3" x14ac:dyDescent="0.25">
      <c r="A14248">
        <v>-8098641.6630384596</v>
      </c>
      <c r="B14248">
        <v>-199033.98847946399</v>
      </c>
      <c r="C14248" t="s">
        <v>820</v>
      </c>
    </row>
    <row r="14249" spans="1:3" x14ac:dyDescent="0.25">
      <c r="A14249">
        <f>-8088362.3953923 -1</f>
        <v>-8088363.3953922996</v>
      </c>
      <c r="B14249" t="s">
        <v>5348</v>
      </c>
    </row>
    <row r="14250" spans="1:3" x14ac:dyDescent="0.25">
      <c r="A14250">
        <f>-8079952.0855 -1990</f>
        <v>-8081942.0855</v>
      </c>
      <c r="B14250" t="s">
        <v>5349</v>
      </c>
    </row>
    <row r="14251" spans="1:3" x14ac:dyDescent="0.25">
      <c r="A14251">
        <f>-8076214.1699923 -1</f>
        <v>-8076215.1699922998</v>
      </c>
      <c r="B14251" t="s">
        <v>5348</v>
      </c>
    </row>
    <row r="14252" spans="1:3" x14ac:dyDescent="0.25">
      <c r="A14252">
        <f>-8067803.8601 -1990</f>
        <v>-8069793.8601000002</v>
      </c>
      <c r="B14252" t="s">
        <v>5349</v>
      </c>
    </row>
    <row r="14253" spans="1:3" x14ac:dyDescent="0.25">
      <c r="A14253">
        <f>-8064065.9445923 -1</f>
        <v>-8064066.9445922999</v>
      </c>
      <c r="B14253" t="s">
        <v>5348</v>
      </c>
    </row>
    <row r="14254" spans="1:3" x14ac:dyDescent="0.25">
      <c r="A14254">
        <f>-8055655.6347 -1990</f>
        <v>-8057645.6347000003</v>
      </c>
      <c r="B14254" t="s">
        <v>5349</v>
      </c>
    </row>
    <row r="14255" spans="1:3" x14ac:dyDescent="0.25">
      <c r="A14255">
        <f>-8051917.7191923 -1</f>
        <v>-8051918.7191923</v>
      </c>
      <c r="B14255" t="s">
        <v>5348</v>
      </c>
    </row>
    <row r="14256" spans="1:3" x14ac:dyDescent="0.25">
      <c r="A14256">
        <f>-8043507.4093 -1990</f>
        <v>-8045497.4093000004</v>
      </c>
      <c r="B14256" t="s">
        <v>5349</v>
      </c>
    </row>
    <row r="14257" spans="1:3" x14ac:dyDescent="0.25">
      <c r="A14257">
        <f>-8039769.4937923 -1</f>
        <v>-8039770.4937923001</v>
      </c>
      <c r="B14257" t="s">
        <v>5348</v>
      </c>
    </row>
    <row r="14258" spans="1:3" x14ac:dyDescent="0.25">
      <c r="A14258">
        <f>-8031359.1839 -1990</f>
        <v>-8033349.1838999996</v>
      </c>
      <c r="B14258" t="s">
        <v>5349</v>
      </c>
    </row>
    <row r="14259" spans="1:3" x14ac:dyDescent="0.25">
      <c r="A14259">
        <f>-8027621.2683923 -1</f>
        <v>-8027622.2683923002</v>
      </c>
      <c r="B14259" t="s">
        <v>5348</v>
      </c>
    </row>
    <row r="14260" spans="1:3" x14ac:dyDescent="0.25">
      <c r="A14260">
        <f>-8019210.9585 -1990</f>
        <v>-8021200.9584999997</v>
      </c>
      <c r="B14260" t="s">
        <v>5349</v>
      </c>
    </row>
    <row r="14261" spans="1:3" x14ac:dyDescent="0.25">
      <c r="A14261">
        <f>-8015473.0429923 -1</f>
        <v>-8015474.0429923004</v>
      </c>
      <c r="B14261" t="s">
        <v>5348</v>
      </c>
    </row>
    <row r="14262" spans="1:3" x14ac:dyDescent="0.25">
      <c r="A14262" t="s">
        <v>9</v>
      </c>
      <c r="B14262" t="s">
        <v>5350</v>
      </c>
    </row>
    <row r="14263" spans="1:3" x14ac:dyDescent="0.25">
      <c r="A14263" t="s">
        <v>10</v>
      </c>
      <c r="B14263" t="s">
        <v>5350</v>
      </c>
    </row>
    <row r="14264" spans="1:3" x14ac:dyDescent="0.25">
      <c r="A14264" t="s">
        <v>11</v>
      </c>
      <c r="B14264" t="s">
        <v>5350</v>
      </c>
    </row>
    <row r="14265" spans="1:3" x14ac:dyDescent="0.25">
      <c r="A14265" t="s">
        <v>12</v>
      </c>
      <c r="B14265" t="s">
        <v>5350</v>
      </c>
    </row>
    <row r="14266" spans="1:3" x14ac:dyDescent="0.25">
      <c r="A14266">
        <v>-8130413.9448538404</v>
      </c>
      <c r="B14266">
        <v>-199968.46735625001</v>
      </c>
      <c r="C14266">
        <v>0</v>
      </c>
    </row>
    <row r="14267" spans="1:3" x14ac:dyDescent="0.25">
      <c r="A14267">
        <v>-8129479.46597692</v>
      </c>
      <c r="B14267">
        <v>-199968.46735625001</v>
      </c>
      <c r="C14267">
        <v>0</v>
      </c>
    </row>
    <row r="14268" spans="1:3" x14ac:dyDescent="0.25">
      <c r="A14268">
        <v>-8128544.9870999902</v>
      </c>
      <c r="B14268">
        <v>-199968.46735625001</v>
      </c>
      <c r="C14268">
        <v>0</v>
      </c>
    </row>
    <row r="14269" spans="1:3" x14ac:dyDescent="0.25">
      <c r="A14269">
        <v>-8127610.5082230698</v>
      </c>
      <c r="B14269">
        <v>-199968.46735625001</v>
      </c>
      <c r="C14269">
        <v>0</v>
      </c>
    </row>
    <row r="14270" spans="1:3" x14ac:dyDescent="0.25">
      <c r="A14270">
        <v>-8126676.0293461503</v>
      </c>
      <c r="B14270">
        <v>-199968.46735625001</v>
      </c>
      <c r="C14270" s="1">
        <v>1.88626254384871E-5</v>
      </c>
    </row>
    <row r="14271" spans="1:3" x14ac:dyDescent="0.25">
      <c r="A14271">
        <v>-8125741.5504692299</v>
      </c>
      <c r="B14271">
        <v>-199968.46735625001</v>
      </c>
      <c r="C14271" s="1">
        <v>4.3438634747872102E-5</v>
      </c>
    </row>
    <row r="14272" spans="1:3" x14ac:dyDescent="0.25">
      <c r="A14272">
        <v>-8124807.0715923002</v>
      </c>
      <c r="B14272">
        <v>-199968.46735625001</v>
      </c>
      <c r="C14272">
        <v>1.0185352584812699E-4</v>
      </c>
    </row>
    <row r="14273" spans="1:3" x14ac:dyDescent="0.25">
      <c r="A14273">
        <v>-8123872.5927153798</v>
      </c>
      <c r="B14273">
        <v>-199968.46735625001</v>
      </c>
      <c r="C14273">
        <v>1.3070313434582201E-4</v>
      </c>
    </row>
    <row r="14274" spans="1:3" x14ac:dyDescent="0.25">
      <c r="A14274">
        <v>-8122938.1138384603</v>
      </c>
      <c r="B14274">
        <v>-199968.46735625001</v>
      </c>
      <c r="C14274">
        <v>2.6380413328297398E-4</v>
      </c>
    </row>
    <row r="14275" spans="1:3" x14ac:dyDescent="0.25">
      <c r="A14275">
        <v>-8122003.6349615296</v>
      </c>
      <c r="B14275">
        <v>-199968.46735625001</v>
      </c>
      <c r="C14275">
        <v>4.3529778486117699E-4</v>
      </c>
    </row>
    <row r="14276" spans="1:3" x14ac:dyDescent="0.25">
      <c r="A14276">
        <v>-8121069.1560846101</v>
      </c>
      <c r="B14276">
        <v>-199968.46735625001</v>
      </c>
      <c r="C14276">
        <v>6.9617101689800598E-4</v>
      </c>
    </row>
    <row r="14277" spans="1:3" x14ac:dyDescent="0.25">
      <c r="A14277">
        <v>-8120134.6772076897</v>
      </c>
      <c r="B14277">
        <v>-199968.46735625001</v>
      </c>
      <c r="C14277">
        <v>1.2665333924815E-3</v>
      </c>
    </row>
    <row r="14278" spans="1:3" x14ac:dyDescent="0.25">
      <c r="A14278">
        <v>-8119200.19833076</v>
      </c>
      <c r="B14278">
        <v>-199968.46735625001</v>
      </c>
      <c r="C14278">
        <v>2.45233811438083E-3</v>
      </c>
    </row>
    <row r="14279" spans="1:3" x14ac:dyDescent="0.25">
      <c r="A14279">
        <v>-8118265.7194538396</v>
      </c>
      <c r="B14279">
        <v>-199968.46735625001</v>
      </c>
      <c r="C14279">
        <v>3.8264878094196298E-3</v>
      </c>
    </row>
    <row r="14280" spans="1:3" x14ac:dyDescent="0.25">
      <c r="A14280">
        <v>-8117331.2405769201</v>
      </c>
      <c r="B14280">
        <v>-199968.46735625001</v>
      </c>
      <c r="C14280">
        <v>5.6024044752120902E-3</v>
      </c>
    </row>
    <row r="14281" spans="1:3" x14ac:dyDescent="0.25">
      <c r="A14281">
        <v>-8116396.7616999904</v>
      </c>
      <c r="B14281">
        <v>-199968.46735625001</v>
      </c>
      <c r="C14281">
        <v>8.2157002761959995E-3</v>
      </c>
    </row>
    <row r="14282" spans="1:3" x14ac:dyDescent="0.25">
      <c r="A14282">
        <v>-8115462.28282307</v>
      </c>
      <c r="B14282">
        <v>-199968.46735625001</v>
      </c>
      <c r="C14282">
        <v>1.1575480923056601E-2</v>
      </c>
    </row>
    <row r="14283" spans="1:3" x14ac:dyDescent="0.25">
      <c r="A14283">
        <v>-8114527.8039461495</v>
      </c>
      <c r="B14283">
        <v>-199968.46735625001</v>
      </c>
      <c r="C14283">
        <v>1.5905033797025601E-2</v>
      </c>
    </row>
    <row r="14284" spans="1:3" x14ac:dyDescent="0.25">
      <c r="A14284">
        <v>-8113593.32506923</v>
      </c>
      <c r="B14284">
        <v>-199968.46735625001</v>
      </c>
      <c r="C14284">
        <v>2.2179787978529899E-2</v>
      </c>
    </row>
    <row r="14285" spans="1:3" x14ac:dyDescent="0.25">
      <c r="A14285">
        <v>-8112658.8461923003</v>
      </c>
      <c r="B14285">
        <v>-199968.46735625001</v>
      </c>
      <c r="C14285">
        <v>2.4754524230957E-2</v>
      </c>
    </row>
    <row r="14286" spans="1:3" x14ac:dyDescent="0.25">
      <c r="A14286">
        <v>-8111724.3673153799</v>
      </c>
      <c r="B14286">
        <v>-199968.46735625001</v>
      </c>
      <c r="C14286">
        <v>3.2252043485641403E-2</v>
      </c>
    </row>
    <row r="14287" spans="1:3" x14ac:dyDescent="0.25">
      <c r="A14287">
        <v>-8110789.8884384604</v>
      </c>
      <c r="B14287">
        <v>-199968.46735625001</v>
      </c>
      <c r="C14287">
        <v>4.0174756199121399E-2</v>
      </c>
    </row>
    <row r="14288" spans="1:3" x14ac:dyDescent="0.25">
      <c r="A14288">
        <v>-8109855.4095615298</v>
      </c>
      <c r="B14288">
        <v>-199968.46735625001</v>
      </c>
      <c r="C14288">
        <v>5.1180221140384598E-2</v>
      </c>
    </row>
    <row r="14289" spans="1:3" x14ac:dyDescent="0.25">
      <c r="A14289">
        <v>-8108920.9306846103</v>
      </c>
      <c r="B14289">
        <v>-199968.46735625001</v>
      </c>
      <c r="C14289">
        <v>6.2391869723796803E-2</v>
      </c>
    </row>
    <row r="14290" spans="1:3" x14ac:dyDescent="0.25">
      <c r="A14290">
        <v>-8107986.4518076899</v>
      </c>
      <c r="B14290">
        <v>-199968.46735625001</v>
      </c>
      <c r="C14290">
        <v>7.1796678006649003E-2</v>
      </c>
    </row>
    <row r="14291" spans="1:3" x14ac:dyDescent="0.25">
      <c r="A14291">
        <v>-8107051.9729307601</v>
      </c>
      <c r="B14291">
        <v>-199968.46735625001</v>
      </c>
      <c r="C14291">
        <v>8.37534219026565E-2</v>
      </c>
    </row>
    <row r="14292" spans="1:3" x14ac:dyDescent="0.25">
      <c r="A14292">
        <v>-8106117.4940538397</v>
      </c>
      <c r="B14292">
        <v>-199968.46735625001</v>
      </c>
      <c r="C14292">
        <v>8.72956737875938E-2</v>
      </c>
    </row>
    <row r="14293" spans="1:3" x14ac:dyDescent="0.25">
      <c r="A14293">
        <v>-8105183.0151769202</v>
      </c>
      <c r="B14293">
        <v>-199968.46735625001</v>
      </c>
      <c r="C14293">
        <v>9.8679639399051597E-2</v>
      </c>
    </row>
    <row r="14294" spans="1:3" x14ac:dyDescent="0.25">
      <c r="A14294">
        <v>-8104248.5362999896</v>
      </c>
      <c r="B14294">
        <v>-199968.46735625001</v>
      </c>
      <c r="C14294">
        <v>0.10200486332178101</v>
      </c>
    </row>
    <row r="14295" spans="1:3" x14ac:dyDescent="0.25">
      <c r="A14295">
        <v>-8103314.0574230701</v>
      </c>
      <c r="B14295">
        <v>-199968.46735625001</v>
      </c>
      <c r="C14295">
        <v>0.11175204813480299</v>
      </c>
    </row>
    <row r="14296" spans="1:3" x14ac:dyDescent="0.25">
      <c r="A14296">
        <v>-8102379.5785461497</v>
      </c>
      <c r="B14296">
        <v>-199968.46735625001</v>
      </c>
      <c r="C14296">
        <v>0.11337684094905801</v>
      </c>
    </row>
    <row r="14297" spans="1:3" x14ac:dyDescent="0.25">
      <c r="A14297">
        <v>-8101445.0996692302</v>
      </c>
      <c r="B14297">
        <v>-199968.46735625001</v>
      </c>
      <c r="C14297">
        <v>0</v>
      </c>
    </row>
    <row r="14298" spans="1:3" x14ac:dyDescent="0.25">
      <c r="A14298">
        <v>-8100510.6207923004</v>
      </c>
      <c r="B14298">
        <v>-199968.46735625001</v>
      </c>
      <c r="C14298">
        <v>0</v>
      </c>
    </row>
    <row r="14299" spans="1:3" x14ac:dyDescent="0.25">
      <c r="A14299">
        <v>-8099576.14191538</v>
      </c>
      <c r="B14299">
        <v>-199968.46735625001</v>
      </c>
      <c r="C14299">
        <v>0</v>
      </c>
    </row>
    <row r="14300" spans="1:3" x14ac:dyDescent="0.25">
      <c r="A14300">
        <v>-8098641.6630384596</v>
      </c>
      <c r="B14300">
        <v>-199968.46735625001</v>
      </c>
      <c r="C14300">
        <v>0</v>
      </c>
    </row>
    <row r="14301" spans="1:3" x14ac:dyDescent="0.25">
      <c r="A14301">
        <v>-8097707.1841615299</v>
      </c>
      <c r="B14301">
        <v>-199968.46735625001</v>
      </c>
      <c r="C14301">
        <v>0</v>
      </c>
    </row>
    <row r="14302" spans="1:3" x14ac:dyDescent="0.25">
      <c r="A14302" t="s">
        <v>47</v>
      </c>
      <c r="B14302" t="s">
        <v>5350</v>
      </c>
    </row>
    <row r="14303" spans="1:3" x14ac:dyDescent="0.25">
      <c r="A14303" t="s">
        <v>48</v>
      </c>
      <c r="B14303" t="s">
        <v>5350</v>
      </c>
    </row>
    <row r="14304" spans="1:3" x14ac:dyDescent="0.25">
      <c r="A14304" t="s">
        <v>49</v>
      </c>
      <c r="B14304" t="s">
        <v>5350</v>
      </c>
    </row>
    <row r="14305" spans="1:2" x14ac:dyDescent="0.25">
      <c r="A14305" t="s">
        <v>50</v>
      </c>
      <c r="B14305" t="s">
        <v>5350</v>
      </c>
    </row>
    <row r="14306" spans="1:2" x14ac:dyDescent="0.25">
      <c r="A14306" t="s">
        <v>51</v>
      </c>
      <c r="B14306" t="s">
        <v>5350</v>
      </c>
    </row>
    <row r="14307" spans="1:2" x14ac:dyDescent="0.25">
      <c r="A14307" t="s">
        <v>52</v>
      </c>
      <c r="B14307" t="s">
        <v>5350</v>
      </c>
    </row>
    <row r="14308" spans="1:2" x14ac:dyDescent="0.25">
      <c r="A14308" t="s">
        <v>53</v>
      </c>
      <c r="B14308" t="s">
        <v>5350</v>
      </c>
    </row>
    <row r="14309" spans="1:2" x14ac:dyDescent="0.25">
      <c r="A14309" t="s">
        <v>54</v>
      </c>
      <c r="B14309" t="s">
        <v>5350</v>
      </c>
    </row>
    <row r="14310" spans="1:2" x14ac:dyDescent="0.25">
      <c r="A14310" t="s">
        <v>55</v>
      </c>
      <c r="B14310" t="s">
        <v>5350</v>
      </c>
    </row>
    <row r="14311" spans="1:2" x14ac:dyDescent="0.25">
      <c r="A14311">
        <f>-8088362.3953923 -1</f>
        <v>-8088363.3953922996</v>
      </c>
      <c r="B14311" t="s">
        <v>5351</v>
      </c>
    </row>
    <row r="14312" spans="1:2" x14ac:dyDescent="0.25">
      <c r="A14312" t="s">
        <v>56</v>
      </c>
      <c r="B14312" t="s">
        <v>5350</v>
      </c>
    </row>
    <row r="14313" spans="1:2" x14ac:dyDescent="0.25">
      <c r="A14313" t="s">
        <v>57</v>
      </c>
      <c r="B14313" t="s">
        <v>5350</v>
      </c>
    </row>
    <row r="14314" spans="1:2" x14ac:dyDescent="0.25">
      <c r="A14314" t="s">
        <v>58</v>
      </c>
      <c r="B14314" t="s">
        <v>5350</v>
      </c>
    </row>
    <row r="14315" spans="1:2" x14ac:dyDescent="0.25">
      <c r="A14315" t="s">
        <v>59</v>
      </c>
      <c r="B14315" t="s">
        <v>5350</v>
      </c>
    </row>
    <row r="14316" spans="1:2" x14ac:dyDescent="0.25">
      <c r="A14316" t="s">
        <v>60</v>
      </c>
      <c r="B14316" t="s">
        <v>5350</v>
      </c>
    </row>
    <row r="14317" spans="1:2" x14ac:dyDescent="0.25">
      <c r="A14317" t="s">
        <v>61</v>
      </c>
      <c r="B14317" t="s">
        <v>5350</v>
      </c>
    </row>
    <row r="14318" spans="1:2" x14ac:dyDescent="0.25">
      <c r="A14318" t="s">
        <v>62</v>
      </c>
      <c r="B14318" t="s">
        <v>5350</v>
      </c>
    </row>
    <row r="14319" spans="1:2" x14ac:dyDescent="0.25">
      <c r="A14319" t="s">
        <v>63</v>
      </c>
      <c r="B14319" t="s">
        <v>5350</v>
      </c>
    </row>
    <row r="14320" spans="1:2" x14ac:dyDescent="0.25">
      <c r="A14320">
        <f>-8079952.0855 -1999</f>
        <v>-8081951.0855</v>
      </c>
      <c r="B14320" t="s">
        <v>5352</v>
      </c>
    </row>
    <row r="14321" spans="1:2" x14ac:dyDescent="0.25">
      <c r="A14321" t="s">
        <v>65</v>
      </c>
      <c r="B14321" t="s">
        <v>5350</v>
      </c>
    </row>
    <row r="14322" spans="1:2" x14ac:dyDescent="0.25">
      <c r="A14322" t="s">
        <v>66</v>
      </c>
      <c r="B14322" t="s">
        <v>5350</v>
      </c>
    </row>
    <row r="14323" spans="1:2" x14ac:dyDescent="0.25">
      <c r="A14323" t="s">
        <v>67</v>
      </c>
      <c r="B14323" t="s">
        <v>5350</v>
      </c>
    </row>
    <row r="14324" spans="1:2" x14ac:dyDescent="0.25">
      <c r="A14324">
        <f>-8076214.1699923 -1</f>
        <v>-8076215.1699922998</v>
      </c>
      <c r="B14324" t="s">
        <v>5351</v>
      </c>
    </row>
    <row r="14325" spans="1:2" x14ac:dyDescent="0.25">
      <c r="A14325" t="s">
        <v>68</v>
      </c>
      <c r="B14325" t="s">
        <v>5350</v>
      </c>
    </row>
    <row r="14326" spans="1:2" x14ac:dyDescent="0.25">
      <c r="A14326" t="s">
        <v>69</v>
      </c>
      <c r="B14326" t="s">
        <v>5350</v>
      </c>
    </row>
    <row r="14327" spans="1:2" x14ac:dyDescent="0.25">
      <c r="A14327" t="s">
        <v>70</v>
      </c>
      <c r="B14327" t="s">
        <v>5350</v>
      </c>
    </row>
    <row r="14328" spans="1:2" x14ac:dyDescent="0.25">
      <c r="A14328" t="s">
        <v>71</v>
      </c>
      <c r="B14328" t="s">
        <v>5350</v>
      </c>
    </row>
    <row r="14329" spans="1:2" x14ac:dyDescent="0.25">
      <c r="A14329" t="s">
        <v>72</v>
      </c>
      <c r="B14329" t="s">
        <v>5350</v>
      </c>
    </row>
    <row r="14330" spans="1:2" x14ac:dyDescent="0.25">
      <c r="A14330" t="s">
        <v>73</v>
      </c>
      <c r="B14330" t="s">
        <v>5350</v>
      </c>
    </row>
    <row r="14331" spans="1:2" x14ac:dyDescent="0.25">
      <c r="A14331" t="s">
        <v>74</v>
      </c>
      <c r="B14331" t="s">
        <v>5350</v>
      </c>
    </row>
    <row r="14332" spans="1:2" x14ac:dyDescent="0.25">
      <c r="A14332" t="s">
        <v>75</v>
      </c>
      <c r="B14332" t="s">
        <v>5350</v>
      </c>
    </row>
    <row r="14333" spans="1:2" x14ac:dyDescent="0.25">
      <c r="A14333">
        <f>-8067803.8601 -1999</f>
        <v>-8069802.8601000002</v>
      </c>
      <c r="B14333" t="s">
        <v>5352</v>
      </c>
    </row>
    <row r="14334" spans="1:2" x14ac:dyDescent="0.25">
      <c r="A14334" t="s">
        <v>76</v>
      </c>
      <c r="B14334" t="s">
        <v>5350</v>
      </c>
    </row>
    <row r="14335" spans="1:2" x14ac:dyDescent="0.25">
      <c r="A14335" t="s">
        <v>77</v>
      </c>
      <c r="B14335" t="s">
        <v>5350</v>
      </c>
    </row>
    <row r="14336" spans="1:2" x14ac:dyDescent="0.25">
      <c r="A14336" t="s">
        <v>2931</v>
      </c>
      <c r="B14336" t="s">
        <v>5350</v>
      </c>
    </row>
    <row r="14337" spans="1:2" x14ac:dyDescent="0.25">
      <c r="A14337">
        <f>-8064065.9445923 -1</f>
        <v>-8064066.9445922999</v>
      </c>
      <c r="B14337" t="s">
        <v>5351</v>
      </c>
    </row>
    <row r="14338" spans="1:2" x14ac:dyDescent="0.25">
      <c r="A14338" t="s">
        <v>1206</v>
      </c>
      <c r="B14338" t="s">
        <v>5350</v>
      </c>
    </row>
    <row r="14339" spans="1:2" x14ac:dyDescent="0.25">
      <c r="A14339" t="s">
        <v>1192</v>
      </c>
      <c r="B14339" t="s">
        <v>5350</v>
      </c>
    </row>
    <row r="14340" spans="1:2" x14ac:dyDescent="0.25">
      <c r="A14340" t="s">
        <v>1178</v>
      </c>
      <c r="B14340" t="s">
        <v>5350</v>
      </c>
    </row>
    <row r="14341" spans="1:2" x14ac:dyDescent="0.25">
      <c r="A14341" t="s">
        <v>1165</v>
      </c>
      <c r="B14341" t="s">
        <v>5350</v>
      </c>
    </row>
    <row r="14342" spans="1:2" x14ac:dyDescent="0.25">
      <c r="A14342" t="s">
        <v>1149</v>
      </c>
      <c r="B14342" t="s">
        <v>5350</v>
      </c>
    </row>
    <row r="14343" spans="1:2" x14ac:dyDescent="0.25">
      <c r="A14343" t="s">
        <v>1132</v>
      </c>
      <c r="B14343" t="s">
        <v>5350</v>
      </c>
    </row>
    <row r="14344" spans="1:2" x14ac:dyDescent="0.25">
      <c r="A14344" t="s">
        <v>1114</v>
      </c>
      <c r="B14344" t="s">
        <v>5350</v>
      </c>
    </row>
    <row r="14345" spans="1:2" x14ac:dyDescent="0.25">
      <c r="A14345" t="s">
        <v>1111</v>
      </c>
      <c r="B14345" t="s">
        <v>5350</v>
      </c>
    </row>
    <row r="14346" spans="1:2" x14ac:dyDescent="0.25">
      <c r="A14346">
        <f>-8055655.6347 -1999</f>
        <v>-8057654.6347000003</v>
      </c>
      <c r="B14346" t="s">
        <v>5352</v>
      </c>
    </row>
    <row r="14347" spans="1:2" x14ac:dyDescent="0.25">
      <c r="A14347" t="s">
        <v>1075</v>
      </c>
      <c r="B14347" t="s">
        <v>5350</v>
      </c>
    </row>
    <row r="14348" spans="1:2" x14ac:dyDescent="0.25">
      <c r="A14348" t="s">
        <v>1057</v>
      </c>
      <c r="B14348" t="s">
        <v>5350</v>
      </c>
    </row>
    <row r="14349" spans="1:2" x14ac:dyDescent="0.25">
      <c r="A14349" t="s">
        <v>1054</v>
      </c>
      <c r="B14349" t="s">
        <v>5350</v>
      </c>
    </row>
    <row r="14350" spans="1:2" x14ac:dyDescent="0.25">
      <c r="A14350">
        <f>-8051917.7191923 -1</f>
        <v>-8051918.7191923</v>
      </c>
      <c r="B14350" t="s">
        <v>5351</v>
      </c>
    </row>
    <row r="14351" spans="1:2" x14ac:dyDescent="0.25">
      <c r="A14351" t="s">
        <v>999</v>
      </c>
      <c r="B14351" t="s">
        <v>5350</v>
      </c>
    </row>
    <row r="14352" spans="1:2" x14ac:dyDescent="0.25">
      <c r="A14352" t="s">
        <v>980</v>
      </c>
      <c r="B14352" t="s">
        <v>5350</v>
      </c>
    </row>
    <row r="14353" spans="1:2" x14ac:dyDescent="0.25">
      <c r="A14353" t="s">
        <v>962</v>
      </c>
      <c r="B14353" t="s">
        <v>5350</v>
      </c>
    </row>
    <row r="14354" spans="1:2" x14ac:dyDescent="0.25">
      <c r="A14354" t="s">
        <v>944</v>
      </c>
      <c r="B14354" t="s">
        <v>5350</v>
      </c>
    </row>
    <row r="14355" spans="1:2" x14ac:dyDescent="0.25">
      <c r="A14355" t="s">
        <v>926</v>
      </c>
      <c r="B14355" t="s">
        <v>5350</v>
      </c>
    </row>
    <row r="14356" spans="1:2" x14ac:dyDescent="0.25">
      <c r="A14356" t="s">
        <v>909</v>
      </c>
      <c r="B14356" t="s">
        <v>5350</v>
      </c>
    </row>
    <row r="14357" spans="1:2" x14ac:dyDescent="0.25">
      <c r="A14357" t="s">
        <v>892</v>
      </c>
      <c r="B14357" t="s">
        <v>5350</v>
      </c>
    </row>
    <row r="14358" spans="1:2" x14ac:dyDescent="0.25">
      <c r="A14358" t="s">
        <v>874</v>
      </c>
      <c r="B14358" t="s">
        <v>5350</v>
      </c>
    </row>
    <row r="14359" spans="1:2" x14ac:dyDescent="0.25">
      <c r="A14359">
        <f>-8043507.4093 -1999</f>
        <v>-8045506.4093000004</v>
      </c>
      <c r="B14359" t="s">
        <v>5352</v>
      </c>
    </row>
    <row r="14360" spans="1:2" x14ac:dyDescent="0.25">
      <c r="A14360" t="s">
        <v>840</v>
      </c>
      <c r="B14360" t="s">
        <v>5350</v>
      </c>
    </row>
    <row r="14361" spans="1:2" x14ac:dyDescent="0.25">
      <c r="A14361" t="s">
        <v>821</v>
      </c>
      <c r="B14361" t="s">
        <v>5350</v>
      </c>
    </row>
    <row r="14362" spans="1:2" x14ac:dyDescent="0.25">
      <c r="A14362" t="s">
        <v>801</v>
      </c>
      <c r="B14362" t="s">
        <v>5350</v>
      </c>
    </row>
    <row r="14363" spans="1:2" x14ac:dyDescent="0.25">
      <c r="A14363">
        <f>-8039769.4937923 -1</f>
        <v>-8039770.4937923001</v>
      </c>
      <c r="B14363" t="s">
        <v>5351</v>
      </c>
    </row>
    <row r="14364" spans="1:2" x14ac:dyDescent="0.25">
      <c r="A14364" t="s">
        <v>782</v>
      </c>
      <c r="B14364" t="s">
        <v>5350</v>
      </c>
    </row>
    <row r="14365" spans="1:2" x14ac:dyDescent="0.25">
      <c r="A14365" t="s">
        <v>762</v>
      </c>
      <c r="B14365" t="s">
        <v>5350</v>
      </c>
    </row>
    <row r="14366" spans="1:2" x14ac:dyDescent="0.25">
      <c r="A14366" t="s">
        <v>740</v>
      </c>
      <c r="B14366" t="s">
        <v>5350</v>
      </c>
    </row>
    <row r="14367" spans="1:2" x14ac:dyDescent="0.25">
      <c r="A14367" t="s">
        <v>716</v>
      </c>
      <c r="B14367" t="s">
        <v>5350</v>
      </c>
    </row>
    <row r="14368" spans="1:2" x14ac:dyDescent="0.25">
      <c r="A14368" t="s">
        <v>717</v>
      </c>
      <c r="B14368" t="s">
        <v>5350</v>
      </c>
    </row>
    <row r="14369" spans="1:2" x14ac:dyDescent="0.25">
      <c r="A14369" t="s">
        <v>690</v>
      </c>
      <c r="B14369" t="s">
        <v>5350</v>
      </c>
    </row>
    <row r="14370" spans="1:2" x14ac:dyDescent="0.25">
      <c r="A14370" t="s">
        <v>661</v>
      </c>
      <c r="B14370" t="s">
        <v>5350</v>
      </c>
    </row>
    <row r="14371" spans="1:2" x14ac:dyDescent="0.25">
      <c r="A14371" t="s">
        <v>662</v>
      </c>
      <c r="B14371" t="s">
        <v>5350</v>
      </c>
    </row>
    <row r="14372" spans="1:2" x14ac:dyDescent="0.25">
      <c r="A14372">
        <f>-8031359.1839 -1999</f>
        <v>-8033358.1838999996</v>
      </c>
      <c r="B14372" t="s">
        <v>5352</v>
      </c>
    </row>
    <row r="14373" spans="1:2" x14ac:dyDescent="0.25">
      <c r="A14373" t="s">
        <v>608</v>
      </c>
      <c r="B14373" t="s">
        <v>5350</v>
      </c>
    </row>
    <row r="14374" spans="1:2" x14ac:dyDescent="0.25">
      <c r="A14374" t="s">
        <v>579</v>
      </c>
      <c r="B14374" t="s">
        <v>5350</v>
      </c>
    </row>
    <row r="14375" spans="1:2" x14ac:dyDescent="0.25">
      <c r="A14375" t="s">
        <v>580</v>
      </c>
      <c r="B14375" t="s">
        <v>5350</v>
      </c>
    </row>
    <row r="14376" spans="1:2" x14ac:dyDescent="0.25">
      <c r="A14376">
        <f>-8027621.2683923 -1</f>
        <v>-8027622.2683923002</v>
      </c>
      <c r="B14376" t="s">
        <v>5351</v>
      </c>
    </row>
    <row r="14377" spans="1:2" x14ac:dyDescent="0.25">
      <c r="A14377" t="s">
        <v>547</v>
      </c>
      <c r="B14377" t="s">
        <v>5350</v>
      </c>
    </row>
    <row r="14378" spans="1:2" x14ac:dyDescent="0.25">
      <c r="A14378" t="s">
        <v>517</v>
      </c>
      <c r="B14378" t="s">
        <v>5350</v>
      </c>
    </row>
    <row r="14379" spans="1:2" x14ac:dyDescent="0.25">
      <c r="A14379" t="s">
        <v>518</v>
      </c>
      <c r="B14379" t="s">
        <v>5350</v>
      </c>
    </row>
    <row r="14380" spans="1:2" x14ac:dyDescent="0.25">
      <c r="A14380" t="s">
        <v>514</v>
      </c>
      <c r="B14380" t="s">
        <v>5350</v>
      </c>
    </row>
    <row r="14381" spans="1:2" x14ac:dyDescent="0.25">
      <c r="A14381" t="s">
        <v>483</v>
      </c>
      <c r="B14381" t="s">
        <v>5350</v>
      </c>
    </row>
    <row r="14382" spans="1:2" x14ac:dyDescent="0.25">
      <c r="A14382" t="s">
        <v>484</v>
      </c>
      <c r="B14382" t="s">
        <v>5350</v>
      </c>
    </row>
    <row r="14383" spans="1:2" x14ac:dyDescent="0.25">
      <c r="A14383" t="s">
        <v>452</v>
      </c>
      <c r="B14383" t="s">
        <v>5350</v>
      </c>
    </row>
    <row r="14384" spans="1:2" x14ac:dyDescent="0.25">
      <c r="A14384" t="s">
        <v>421</v>
      </c>
      <c r="B14384" t="s">
        <v>5350</v>
      </c>
    </row>
    <row r="14385" spans="1:3" x14ac:dyDescent="0.25">
      <c r="A14385">
        <f>-8019210.9585 -1999</f>
        <v>-8021209.9584999997</v>
      </c>
      <c r="B14385" t="s">
        <v>5352</v>
      </c>
    </row>
    <row r="14386" spans="1:3" x14ac:dyDescent="0.25">
      <c r="A14386" t="s">
        <v>389</v>
      </c>
      <c r="B14386" t="s">
        <v>5350</v>
      </c>
    </row>
    <row r="14387" spans="1:3" x14ac:dyDescent="0.25">
      <c r="A14387" t="s">
        <v>355</v>
      </c>
      <c r="B14387" t="s">
        <v>5350</v>
      </c>
    </row>
    <row r="14388" spans="1:3" x14ac:dyDescent="0.25">
      <c r="A14388" t="s">
        <v>320</v>
      </c>
      <c r="B14388" t="s">
        <v>5350</v>
      </c>
    </row>
    <row r="14389" spans="1:3" x14ac:dyDescent="0.25">
      <c r="A14389">
        <f>-8015473.0429923 -1</f>
        <v>-8015474.0429923004</v>
      </c>
      <c r="B14389" t="s">
        <v>5351</v>
      </c>
    </row>
    <row r="14390" spans="1:3" x14ac:dyDescent="0.25">
      <c r="A14390" t="s">
        <v>112</v>
      </c>
      <c r="B14390" t="s">
        <v>5350</v>
      </c>
    </row>
    <row r="14391" spans="1:3" x14ac:dyDescent="0.25">
      <c r="A14391" t="s">
        <v>113</v>
      </c>
      <c r="B14391" t="s">
        <v>5350</v>
      </c>
    </row>
    <row r="14392" spans="1:3" x14ac:dyDescent="0.25">
      <c r="A14392">
        <v>-8130413.9448538404</v>
      </c>
      <c r="B14392">
        <v>-200902.94623303501</v>
      </c>
      <c r="C14392" t="s">
        <v>820</v>
      </c>
    </row>
    <row r="14393" spans="1:3" x14ac:dyDescent="0.25">
      <c r="A14393">
        <v>-8129479.46597692</v>
      </c>
      <c r="B14393">
        <v>-200902.94623303501</v>
      </c>
      <c r="C14393" t="s">
        <v>820</v>
      </c>
    </row>
    <row r="14394" spans="1:3" x14ac:dyDescent="0.25">
      <c r="A14394">
        <v>-8128544.9870999902</v>
      </c>
      <c r="B14394">
        <v>-200902.94623303501</v>
      </c>
      <c r="C14394" t="s">
        <v>820</v>
      </c>
    </row>
    <row r="14395" spans="1:3" x14ac:dyDescent="0.25">
      <c r="A14395">
        <v>-8127610.5082230698</v>
      </c>
      <c r="B14395">
        <v>-200902.94623303501</v>
      </c>
      <c r="C14395" t="s">
        <v>820</v>
      </c>
    </row>
    <row r="14396" spans="1:3" x14ac:dyDescent="0.25">
      <c r="A14396">
        <v>-8126676.0293461503</v>
      </c>
      <c r="B14396">
        <v>-200902.94623303501</v>
      </c>
      <c r="C14396" t="s">
        <v>5323</v>
      </c>
    </row>
    <row r="14397" spans="1:3" x14ac:dyDescent="0.25">
      <c r="A14397">
        <v>-8125741.5504692299</v>
      </c>
      <c r="B14397">
        <v>-200902.94623303501</v>
      </c>
      <c r="C14397" t="s">
        <v>5324</v>
      </c>
    </row>
    <row r="14398" spans="1:3" x14ac:dyDescent="0.25">
      <c r="A14398">
        <v>-8124807.0715923002</v>
      </c>
      <c r="B14398">
        <v>-200902.94623303501</v>
      </c>
      <c r="C14398" t="s">
        <v>5353</v>
      </c>
    </row>
    <row r="14399" spans="1:3" x14ac:dyDescent="0.25">
      <c r="A14399">
        <v>-8123872.5927153798</v>
      </c>
      <c r="B14399">
        <v>-200902.94623303501</v>
      </c>
      <c r="C14399" t="s">
        <v>5326</v>
      </c>
    </row>
    <row r="14400" spans="1:3" x14ac:dyDescent="0.25">
      <c r="A14400">
        <v>-8122938.1138384603</v>
      </c>
      <c r="B14400">
        <v>-200902.94623303501</v>
      </c>
      <c r="C14400" t="s">
        <v>5327</v>
      </c>
    </row>
    <row r="14401" spans="1:3" x14ac:dyDescent="0.25">
      <c r="A14401">
        <v>-8122003.6349615296</v>
      </c>
      <c r="B14401">
        <v>-200902.94623303501</v>
      </c>
      <c r="C14401" t="s">
        <v>5354</v>
      </c>
    </row>
    <row r="14402" spans="1:3" x14ac:dyDescent="0.25">
      <c r="A14402">
        <v>-8121069.1560846101</v>
      </c>
      <c r="B14402">
        <v>-200902.94623303501</v>
      </c>
      <c r="C14402" t="s">
        <v>5355</v>
      </c>
    </row>
    <row r="14403" spans="1:3" x14ac:dyDescent="0.25">
      <c r="A14403">
        <v>-8120134.6772076897</v>
      </c>
      <c r="B14403">
        <v>-200902.94623303501</v>
      </c>
      <c r="C14403" t="s">
        <v>5356</v>
      </c>
    </row>
    <row r="14404" spans="1:3" x14ac:dyDescent="0.25">
      <c r="A14404">
        <v>-8119200.19833076</v>
      </c>
      <c r="B14404">
        <v>-200902.94623303501</v>
      </c>
      <c r="C14404" t="s">
        <v>5357</v>
      </c>
    </row>
    <row r="14405" spans="1:3" x14ac:dyDescent="0.25">
      <c r="A14405">
        <v>-8118265.7194538396</v>
      </c>
      <c r="B14405">
        <v>-200902.94623303501</v>
      </c>
      <c r="C14405">
        <v>2.9148664325475602E-3</v>
      </c>
    </row>
    <row r="14406" spans="1:3" x14ac:dyDescent="0.25">
      <c r="A14406">
        <v>-8117331.2405769201</v>
      </c>
      <c r="B14406">
        <v>-200902.94623303501</v>
      </c>
      <c r="C14406" t="s">
        <v>5358</v>
      </c>
    </row>
    <row r="14407" spans="1:3" x14ac:dyDescent="0.25">
      <c r="A14407">
        <v>-8116396.7616999904</v>
      </c>
      <c r="B14407">
        <v>-200902.94623303501</v>
      </c>
      <c r="C14407" t="s">
        <v>5359</v>
      </c>
    </row>
    <row r="14408" spans="1:3" x14ac:dyDescent="0.25">
      <c r="A14408">
        <v>-8115462.28282307</v>
      </c>
      <c r="B14408">
        <v>-200902.94623303501</v>
      </c>
      <c r="C14408" t="s">
        <v>5360</v>
      </c>
    </row>
    <row r="14409" spans="1:3" x14ac:dyDescent="0.25">
      <c r="A14409">
        <v>-8114527.8039461495</v>
      </c>
      <c r="B14409">
        <v>-200902.94623303501</v>
      </c>
      <c r="C14409" t="s">
        <v>5361</v>
      </c>
    </row>
    <row r="14410" spans="1:3" x14ac:dyDescent="0.25">
      <c r="A14410">
        <v>-8113593.32506923</v>
      </c>
      <c r="B14410">
        <v>-200902.94623303501</v>
      </c>
      <c r="C14410" t="s">
        <v>5362</v>
      </c>
    </row>
    <row r="14411" spans="1:3" x14ac:dyDescent="0.25">
      <c r="A14411">
        <v>-8112658.8461923003</v>
      </c>
      <c r="B14411">
        <v>-200902.94623303501</v>
      </c>
      <c r="C14411" t="s">
        <v>5363</v>
      </c>
    </row>
    <row r="14412" spans="1:3" x14ac:dyDescent="0.25">
      <c r="A14412">
        <v>-8111724.3673153799</v>
      </c>
      <c r="B14412">
        <v>-200902.94623303501</v>
      </c>
      <c r="C14412" t="s">
        <v>5364</v>
      </c>
    </row>
    <row r="14413" spans="1:3" x14ac:dyDescent="0.25">
      <c r="A14413">
        <v>-8110789.8884384604</v>
      </c>
      <c r="B14413">
        <v>-200902.94623303501</v>
      </c>
      <c r="C14413" t="s">
        <v>5365</v>
      </c>
    </row>
    <row r="14414" spans="1:3" x14ac:dyDescent="0.25">
      <c r="A14414">
        <v>-8109855.4095615298</v>
      </c>
      <c r="B14414">
        <v>-200902.94623303501</v>
      </c>
      <c r="C14414" t="s">
        <v>5366</v>
      </c>
    </row>
    <row r="14415" spans="1:3" x14ac:dyDescent="0.25">
      <c r="A14415">
        <v>-8108920.9306846103</v>
      </c>
      <c r="B14415">
        <v>-200902.94623303501</v>
      </c>
      <c r="C14415" t="s">
        <v>5367</v>
      </c>
    </row>
    <row r="14416" spans="1:3" x14ac:dyDescent="0.25">
      <c r="A14416">
        <v>-8107986.4518076899</v>
      </c>
      <c r="B14416">
        <v>-200902.94623303501</v>
      </c>
      <c r="C14416" t="s">
        <v>5368</v>
      </c>
    </row>
    <row r="14417" spans="1:3" x14ac:dyDescent="0.25">
      <c r="A14417">
        <v>-8107051.9729307601</v>
      </c>
      <c r="B14417">
        <v>-200902.94623303501</v>
      </c>
      <c r="C14417" t="s">
        <v>5369</v>
      </c>
    </row>
    <row r="14418" spans="1:3" x14ac:dyDescent="0.25">
      <c r="A14418">
        <v>-8106117.4940538397</v>
      </c>
      <c r="B14418">
        <v>-200902.94623303501</v>
      </c>
      <c r="C14418" t="s">
        <v>5370</v>
      </c>
    </row>
    <row r="14419" spans="1:3" x14ac:dyDescent="0.25">
      <c r="A14419">
        <v>-8105183.0151769202</v>
      </c>
      <c r="B14419">
        <v>-200902.94623303501</v>
      </c>
      <c r="C14419" t="s">
        <v>5371</v>
      </c>
    </row>
    <row r="14420" spans="1:3" x14ac:dyDescent="0.25">
      <c r="A14420">
        <v>-8104248.5362999896</v>
      </c>
      <c r="B14420">
        <v>-200902.94623303501</v>
      </c>
      <c r="C14420">
        <v>9.3663193285465199E-2</v>
      </c>
    </row>
    <row r="14421" spans="1:3" x14ac:dyDescent="0.25">
      <c r="A14421">
        <v>-8103314.0574230701</v>
      </c>
      <c r="B14421">
        <v>-200902.94623303501</v>
      </c>
      <c r="C14421" t="s">
        <v>5372</v>
      </c>
    </row>
    <row r="14422" spans="1:3" x14ac:dyDescent="0.25">
      <c r="A14422">
        <v>-8102379.5785461497</v>
      </c>
      <c r="B14422">
        <v>-200902.94623303501</v>
      </c>
      <c r="C14422" t="s">
        <v>5373</v>
      </c>
    </row>
    <row r="14423" spans="1:3" x14ac:dyDescent="0.25">
      <c r="A14423">
        <v>-8101445.0996692302</v>
      </c>
      <c r="B14423">
        <v>-200902.94623303501</v>
      </c>
      <c r="C14423">
        <v>0</v>
      </c>
    </row>
    <row r="14424" spans="1:3" x14ac:dyDescent="0.25">
      <c r="A14424">
        <v>-8100510.6207923004</v>
      </c>
      <c r="B14424">
        <v>-200902.94623303501</v>
      </c>
      <c r="C14424" t="s">
        <v>820</v>
      </c>
    </row>
    <row r="14425" spans="1:3" x14ac:dyDescent="0.25">
      <c r="A14425">
        <v>-8099576.14191538</v>
      </c>
      <c r="B14425">
        <v>-200902.94623303501</v>
      </c>
      <c r="C14425" t="s">
        <v>820</v>
      </c>
    </row>
    <row r="14426" spans="1:3" x14ac:dyDescent="0.25">
      <c r="A14426">
        <v>-8098641.6630384596</v>
      </c>
      <c r="B14426">
        <v>-200902.94623303501</v>
      </c>
      <c r="C14426" t="s">
        <v>820</v>
      </c>
    </row>
    <row r="14427" spans="1:3" x14ac:dyDescent="0.25">
      <c r="A14427">
        <v>-8097707.1841615299</v>
      </c>
      <c r="B14427">
        <v>-200902.94623303501</v>
      </c>
      <c r="C14427" t="s">
        <v>820</v>
      </c>
    </row>
    <row r="14428" spans="1:3" x14ac:dyDescent="0.25">
      <c r="A14428">
        <f>-8088362.3953923 -2</f>
        <v>-8088364.3953922996</v>
      </c>
      <c r="B14428" t="s">
        <v>5374</v>
      </c>
    </row>
    <row r="14429" spans="1:3" x14ac:dyDescent="0.25">
      <c r="A14429">
        <f>-8079952.0855 -2009</f>
        <v>-8081961.0855</v>
      </c>
      <c r="B14429" t="s">
        <v>5375</v>
      </c>
    </row>
    <row r="14430" spans="1:3" x14ac:dyDescent="0.25">
      <c r="A14430">
        <f>-8076214.1699923 -2</f>
        <v>-8076216.1699922998</v>
      </c>
      <c r="B14430" t="s">
        <v>5374</v>
      </c>
    </row>
    <row r="14431" spans="1:3" x14ac:dyDescent="0.25">
      <c r="A14431">
        <f>-8067803.8601 -2009</f>
        <v>-8069812.8601000002</v>
      </c>
      <c r="B14431" t="s">
        <v>5375</v>
      </c>
    </row>
    <row r="14432" spans="1:3" x14ac:dyDescent="0.25">
      <c r="A14432">
        <f>-8064065.9445923 -2</f>
        <v>-8064067.9445922999</v>
      </c>
      <c r="B14432" t="s">
        <v>5374</v>
      </c>
    </row>
    <row r="14433" spans="1:3" x14ac:dyDescent="0.25">
      <c r="A14433">
        <f>-8055655.6347 -2009</f>
        <v>-8057664.6347000003</v>
      </c>
      <c r="B14433" t="s">
        <v>5375</v>
      </c>
    </row>
    <row r="14434" spans="1:3" x14ac:dyDescent="0.25">
      <c r="A14434">
        <f>-8051917.7191923 -2</f>
        <v>-8051919.7191923</v>
      </c>
      <c r="B14434" t="s">
        <v>5374</v>
      </c>
    </row>
    <row r="14435" spans="1:3" x14ac:dyDescent="0.25">
      <c r="A14435">
        <f>-8043507.4093 -2009</f>
        <v>-8045516.4093000004</v>
      </c>
      <c r="B14435" t="s">
        <v>5375</v>
      </c>
    </row>
    <row r="14436" spans="1:3" x14ac:dyDescent="0.25">
      <c r="A14436">
        <f>-8039769.4937923 -2</f>
        <v>-8039771.4937923001</v>
      </c>
      <c r="B14436" t="s">
        <v>5374</v>
      </c>
    </row>
    <row r="14437" spans="1:3" x14ac:dyDescent="0.25">
      <c r="A14437">
        <f>-8031359.1839 -2009</f>
        <v>-8033368.1838999996</v>
      </c>
      <c r="B14437" t="s">
        <v>5375</v>
      </c>
    </row>
    <row r="14438" spans="1:3" x14ac:dyDescent="0.25">
      <c r="A14438">
        <f>-8027621.2683923 -2</f>
        <v>-8027623.2683923002</v>
      </c>
      <c r="B14438" t="s">
        <v>5374</v>
      </c>
    </row>
    <row r="14439" spans="1:3" x14ac:dyDescent="0.25">
      <c r="A14439">
        <f>-8019210.9585 -2009</f>
        <v>-8021219.9584999997</v>
      </c>
      <c r="B14439" t="s">
        <v>5375</v>
      </c>
    </row>
    <row r="14440" spans="1:3" x14ac:dyDescent="0.25">
      <c r="A14440">
        <f>-8015473.0429923 -2</f>
        <v>-8015475.0429923004</v>
      </c>
      <c r="B14440" t="s">
        <v>5374</v>
      </c>
    </row>
    <row r="14441" spans="1:3" x14ac:dyDescent="0.25">
      <c r="A14441">
        <v>-8130413.9448538404</v>
      </c>
      <c r="B14441">
        <v>-201837.42510982099</v>
      </c>
      <c r="C14441">
        <v>0</v>
      </c>
    </row>
    <row r="14442" spans="1:3" x14ac:dyDescent="0.25">
      <c r="A14442">
        <v>-8129479.46597692</v>
      </c>
      <c r="B14442">
        <v>-201837.42510982099</v>
      </c>
      <c r="C14442">
        <v>0</v>
      </c>
    </row>
    <row r="14443" spans="1:3" x14ac:dyDescent="0.25">
      <c r="A14443">
        <v>-8128544.9870999902</v>
      </c>
      <c r="B14443">
        <v>-201837.42510982099</v>
      </c>
      <c r="C14443">
        <v>0</v>
      </c>
    </row>
    <row r="14444" spans="1:3" x14ac:dyDescent="0.25">
      <c r="A14444">
        <v>-8127610.5082230698</v>
      </c>
      <c r="B14444">
        <v>-201837.42510982099</v>
      </c>
      <c r="C14444">
        <v>0</v>
      </c>
    </row>
    <row r="14445" spans="1:3" x14ac:dyDescent="0.25">
      <c r="A14445">
        <v>-8126676.0293461503</v>
      </c>
      <c r="B14445">
        <v>-201837.42510982099</v>
      </c>
      <c r="C14445">
        <v>0</v>
      </c>
    </row>
    <row r="14446" spans="1:3" x14ac:dyDescent="0.25">
      <c r="A14446">
        <v>-8125741.5504692299</v>
      </c>
      <c r="B14446">
        <v>-201837.42510982099</v>
      </c>
      <c r="C14446" s="1">
        <v>4.3257296056253802E-5</v>
      </c>
    </row>
    <row r="14447" spans="1:3" x14ac:dyDescent="0.25">
      <c r="A14447">
        <v>-8124807.0715923002</v>
      </c>
      <c r="B14447">
        <v>-201837.42510982099</v>
      </c>
      <c r="C14447" s="1">
        <v>8.5638508608099005E-5</v>
      </c>
    </row>
    <row r="14448" spans="1:3" x14ac:dyDescent="0.25">
      <c r="A14448">
        <v>-8123872.5927153798</v>
      </c>
      <c r="B14448">
        <v>-201837.42510982099</v>
      </c>
      <c r="C14448">
        <v>1.43125449540093E-4</v>
      </c>
    </row>
    <row r="14449" spans="1:3" x14ac:dyDescent="0.25">
      <c r="A14449">
        <v>-8122938.1138384603</v>
      </c>
      <c r="B14449">
        <v>-201837.42510982099</v>
      </c>
      <c r="C14449">
        <v>2.8441156609915099E-4</v>
      </c>
    </row>
    <row r="14450" spans="1:3" x14ac:dyDescent="0.25">
      <c r="A14450">
        <v>-8122003.6349615296</v>
      </c>
      <c r="B14450">
        <v>-201837.42510982099</v>
      </c>
      <c r="C14450">
        <v>4.67119592940434E-4</v>
      </c>
    </row>
    <row r="14451" spans="1:3" x14ac:dyDescent="0.25">
      <c r="A14451">
        <v>-8121069.1560846101</v>
      </c>
      <c r="B14451">
        <v>-201837.42510982099</v>
      </c>
      <c r="C14451">
        <v>8.0781668657436902E-4</v>
      </c>
    </row>
    <row r="14452" spans="1:3" x14ac:dyDescent="0.25">
      <c r="A14452">
        <v>-8120134.6772076897</v>
      </c>
      <c r="B14452">
        <v>-201837.42510982099</v>
      </c>
      <c r="C14452">
        <v>1.3123465469106999E-3</v>
      </c>
    </row>
    <row r="14453" spans="1:3" x14ac:dyDescent="0.25">
      <c r="A14453">
        <v>-8119200.19833076</v>
      </c>
      <c r="B14453">
        <v>-201837.42510982099</v>
      </c>
      <c r="C14453">
        <v>1.95591733790934E-3</v>
      </c>
    </row>
    <row r="14454" spans="1:3" x14ac:dyDescent="0.25">
      <c r="A14454">
        <v>-8118265.7194538396</v>
      </c>
      <c r="B14454">
        <v>-201837.42510982099</v>
      </c>
      <c r="C14454">
        <v>2.9376652091741501E-3</v>
      </c>
    </row>
    <row r="14455" spans="1:3" x14ac:dyDescent="0.25">
      <c r="A14455">
        <v>-8117331.2405769201</v>
      </c>
      <c r="B14455">
        <v>-201837.42510982099</v>
      </c>
      <c r="C14455">
        <v>4.7233137302100598E-3</v>
      </c>
    </row>
    <row r="14456" spans="1:3" x14ac:dyDescent="0.25">
      <c r="A14456">
        <v>-8116396.7616999904</v>
      </c>
      <c r="B14456">
        <v>-201837.42510982099</v>
      </c>
      <c r="C14456">
        <v>7.1145519614219596E-3</v>
      </c>
    </row>
    <row r="14457" spans="1:3" x14ac:dyDescent="0.25">
      <c r="A14457">
        <v>-8115462.28282307</v>
      </c>
      <c r="B14457">
        <v>-201837.42510982099</v>
      </c>
      <c r="C14457">
        <v>8.3590587601065601E-3</v>
      </c>
    </row>
    <row r="14458" spans="1:3" x14ac:dyDescent="0.25">
      <c r="A14458">
        <v>-8114527.8039461495</v>
      </c>
      <c r="B14458">
        <v>-201837.42510982099</v>
      </c>
      <c r="C14458">
        <v>1.1670565232634499E-2</v>
      </c>
    </row>
    <row r="14459" spans="1:3" x14ac:dyDescent="0.25">
      <c r="A14459">
        <v>-8113593.32506923</v>
      </c>
      <c r="B14459">
        <v>-201837.42510982099</v>
      </c>
      <c r="C14459">
        <v>1.5739396214485099E-2</v>
      </c>
    </row>
    <row r="14460" spans="1:3" x14ac:dyDescent="0.25">
      <c r="A14460">
        <v>-8112658.8461923003</v>
      </c>
      <c r="B14460">
        <v>-201837.42510982099</v>
      </c>
      <c r="C14460">
        <v>2.08919588476419E-2</v>
      </c>
    </row>
    <row r="14461" spans="1:3" x14ac:dyDescent="0.25">
      <c r="A14461">
        <v>-8111724.3673153799</v>
      </c>
      <c r="B14461">
        <v>-201837.42510982099</v>
      </c>
      <c r="C14461">
        <v>2.7878135442733699E-2</v>
      </c>
    </row>
    <row r="14462" spans="1:3" x14ac:dyDescent="0.25">
      <c r="A14462">
        <v>-8110789.8884384604</v>
      </c>
      <c r="B14462">
        <v>-201837.42510982099</v>
      </c>
      <c r="C14462">
        <v>3.6207627505063997E-2</v>
      </c>
    </row>
    <row r="14463" spans="1:3" x14ac:dyDescent="0.25">
      <c r="A14463">
        <v>-8109855.4095615298</v>
      </c>
      <c r="B14463">
        <v>-201837.42510982099</v>
      </c>
      <c r="C14463">
        <v>4.6285141259431797E-2</v>
      </c>
    </row>
    <row r="14464" spans="1:3" x14ac:dyDescent="0.25">
      <c r="A14464">
        <v>-8108920.9306846103</v>
      </c>
      <c r="B14464">
        <v>-201837.42510982099</v>
      </c>
      <c r="C14464">
        <v>5.61823099851608E-2</v>
      </c>
    </row>
    <row r="14465" spans="1:3" x14ac:dyDescent="0.25">
      <c r="A14465">
        <v>-8107986.4518076899</v>
      </c>
      <c r="B14465">
        <v>-201837.42510982099</v>
      </c>
      <c r="C14465">
        <v>5.9976413846015902E-2</v>
      </c>
    </row>
    <row r="14466" spans="1:3" x14ac:dyDescent="0.25">
      <c r="A14466">
        <v>-8107051.9729307601</v>
      </c>
      <c r="B14466">
        <v>-201837.42510982099</v>
      </c>
      <c r="C14466">
        <v>7.1040302515029893E-2</v>
      </c>
    </row>
    <row r="14467" spans="1:3" x14ac:dyDescent="0.25">
      <c r="A14467">
        <v>-8106117.4940538397</v>
      </c>
      <c r="B14467">
        <v>-201837.42510982099</v>
      </c>
      <c r="C14467">
        <v>7.4382700026035295E-2</v>
      </c>
    </row>
    <row r="14468" spans="1:3" x14ac:dyDescent="0.25">
      <c r="A14468">
        <v>-8105183.0151769202</v>
      </c>
      <c r="B14468">
        <v>-201837.42510982099</v>
      </c>
      <c r="C14468">
        <v>8.2928039133548695E-2</v>
      </c>
    </row>
    <row r="14469" spans="1:3" x14ac:dyDescent="0.25">
      <c r="A14469">
        <v>-8104248.5362999896</v>
      </c>
      <c r="B14469">
        <v>-201837.42510982099</v>
      </c>
      <c r="C14469">
        <v>8.6721062660217202E-2</v>
      </c>
    </row>
    <row r="14470" spans="1:3" x14ac:dyDescent="0.25">
      <c r="A14470">
        <v>-8103314.0574230701</v>
      </c>
      <c r="B14470">
        <v>-201837.42510982099</v>
      </c>
      <c r="C14470">
        <v>9.8325811326503698E-2</v>
      </c>
    </row>
    <row r="14471" spans="1:3" x14ac:dyDescent="0.25">
      <c r="A14471">
        <v>-8102379.5785461497</v>
      </c>
      <c r="B14471">
        <v>-201837.42510982099</v>
      </c>
      <c r="C14471">
        <v>0.100034199655056</v>
      </c>
    </row>
    <row r="14472" spans="1:3" x14ac:dyDescent="0.25">
      <c r="A14472">
        <v>-8101445.0996692302</v>
      </c>
      <c r="B14472">
        <v>-201837.42510982099</v>
      </c>
      <c r="C14472">
        <v>9.1365002095699296E-2</v>
      </c>
    </row>
    <row r="14473" spans="1:3" x14ac:dyDescent="0.25">
      <c r="A14473">
        <v>-8100510.6207923004</v>
      </c>
      <c r="B14473">
        <v>-201837.42510982099</v>
      </c>
      <c r="C14473">
        <v>0</v>
      </c>
    </row>
    <row r="14474" spans="1:3" x14ac:dyDescent="0.25">
      <c r="A14474">
        <v>-8099576.14191538</v>
      </c>
      <c r="B14474">
        <v>-201837.42510982099</v>
      </c>
      <c r="C14474">
        <v>0</v>
      </c>
    </row>
    <row r="14475" spans="1:3" x14ac:dyDescent="0.25">
      <c r="A14475">
        <v>-8098641.6630384596</v>
      </c>
      <c r="B14475">
        <v>-201837.42510982099</v>
      </c>
      <c r="C14475">
        <v>0</v>
      </c>
    </row>
    <row r="14476" spans="1:3" x14ac:dyDescent="0.25">
      <c r="A14476">
        <v>-8097707.1841615299</v>
      </c>
      <c r="B14476">
        <v>-201837.42510982099</v>
      </c>
      <c r="C14476">
        <v>0</v>
      </c>
    </row>
    <row r="14477" spans="1:3" x14ac:dyDescent="0.25">
      <c r="A14477">
        <f>-8088362.3953923 -2</f>
        <v>-8088364.3953922996</v>
      </c>
      <c r="B14477" t="s">
        <v>5376</v>
      </c>
    </row>
    <row r="14478" spans="1:3" x14ac:dyDescent="0.25">
      <c r="A14478">
        <f>-8079952.0855 -2018</f>
        <v>-8081970.0855</v>
      </c>
      <c r="B14478" t="s">
        <v>5377</v>
      </c>
    </row>
    <row r="14479" spans="1:3" x14ac:dyDescent="0.25">
      <c r="A14479">
        <f>-8076214.1699923 -2</f>
        <v>-8076216.1699922998</v>
      </c>
      <c r="B14479" t="s">
        <v>5376</v>
      </c>
    </row>
    <row r="14480" spans="1:3" x14ac:dyDescent="0.25">
      <c r="A14480">
        <f>-8067803.8601 -2018</f>
        <v>-8069821.8601000002</v>
      </c>
      <c r="B14480" t="s">
        <v>5377</v>
      </c>
    </row>
    <row r="14481" spans="1:3" x14ac:dyDescent="0.25">
      <c r="A14481">
        <f>-8064065.9445923 -2</f>
        <v>-8064067.9445922999</v>
      </c>
      <c r="B14481" t="s">
        <v>5376</v>
      </c>
    </row>
    <row r="14482" spans="1:3" x14ac:dyDescent="0.25">
      <c r="A14482">
        <f>-8055655.6347 -2018</f>
        <v>-8057673.6347000003</v>
      </c>
      <c r="B14482" t="s">
        <v>5377</v>
      </c>
    </row>
    <row r="14483" spans="1:3" x14ac:dyDescent="0.25">
      <c r="A14483">
        <f>-8051917.7191923 -2</f>
        <v>-8051919.7191923</v>
      </c>
      <c r="B14483" t="s">
        <v>5376</v>
      </c>
    </row>
    <row r="14484" spans="1:3" x14ac:dyDescent="0.25">
      <c r="A14484">
        <f>-8043507.4093 -2018</f>
        <v>-8045525.4093000004</v>
      </c>
      <c r="B14484" t="s">
        <v>5377</v>
      </c>
    </row>
    <row r="14485" spans="1:3" x14ac:dyDescent="0.25">
      <c r="A14485">
        <f>-8039769.4937923 -2</f>
        <v>-8039771.4937923001</v>
      </c>
      <c r="B14485" t="s">
        <v>5376</v>
      </c>
    </row>
    <row r="14486" spans="1:3" x14ac:dyDescent="0.25">
      <c r="A14486">
        <f>-8031359.1839 -2018</f>
        <v>-8033377.1838999996</v>
      </c>
      <c r="B14486" t="s">
        <v>5377</v>
      </c>
    </row>
    <row r="14487" spans="1:3" x14ac:dyDescent="0.25">
      <c r="A14487">
        <f>-8027621.2683923 -2</f>
        <v>-8027623.2683923002</v>
      </c>
      <c r="B14487" t="s">
        <v>5376</v>
      </c>
    </row>
    <row r="14488" spans="1:3" x14ac:dyDescent="0.25">
      <c r="A14488">
        <f>-8019210.9585 -2018</f>
        <v>-8021228.9584999997</v>
      </c>
      <c r="B14488" t="s">
        <v>5377</v>
      </c>
    </row>
    <row r="14489" spans="1:3" x14ac:dyDescent="0.25">
      <c r="A14489">
        <f>-8015473.0429923 -2</f>
        <v>-8015475.0429923004</v>
      </c>
      <c r="B14489" t="s">
        <v>5376</v>
      </c>
    </row>
    <row r="14490" spans="1:3" x14ac:dyDescent="0.25">
      <c r="A14490">
        <v>-8130413.9448538404</v>
      </c>
      <c r="B14490">
        <v>-202771.90398660701</v>
      </c>
      <c r="C14490" t="s">
        <v>319</v>
      </c>
    </row>
    <row r="14491" spans="1:3" x14ac:dyDescent="0.25">
      <c r="A14491">
        <v>-8129479.46597692</v>
      </c>
      <c r="B14491">
        <v>-202771.90398660701</v>
      </c>
      <c r="C14491" t="s">
        <v>319</v>
      </c>
    </row>
    <row r="14492" spans="1:3" x14ac:dyDescent="0.25">
      <c r="A14492">
        <v>-8128544.9870999902</v>
      </c>
      <c r="B14492">
        <v>-202771.90398660701</v>
      </c>
      <c r="C14492" t="s">
        <v>319</v>
      </c>
    </row>
    <row r="14493" spans="1:3" x14ac:dyDescent="0.25">
      <c r="A14493">
        <v>-8127610.5082230698</v>
      </c>
      <c r="B14493">
        <v>-202771.90398660701</v>
      </c>
      <c r="C14493" t="s">
        <v>319</v>
      </c>
    </row>
    <row r="14494" spans="1:3" x14ac:dyDescent="0.25">
      <c r="A14494">
        <v>-8126676.0293461503</v>
      </c>
      <c r="B14494">
        <v>-202771.90398660701</v>
      </c>
      <c r="C14494" t="s">
        <v>319</v>
      </c>
    </row>
    <row r="14495" spans="1:3" x14ac:dyDescent="0.25">
      <c r="A14495">
        <v>-8125741.5504692299</v>
      </c>
      <c r="B14495">
        <v>-202771.90398660701</v>
      </c>
      <c r="C14495" t="s">
        <v>5378</v>
      </c>
    </row>
    <row r="14496" spans="1:3" x14ac:dyDescent="0.25">
      <c r="A14496">
        <v>-8124807.0715923002</v>
      </c>
      <c r="B14496">
        <v>-202771.90398660701</v>
      </c>
      <c r="C14496" t="s">
        <v>5379</v>
      </c>
    </row>
    <row r="14497" spans="1:3" x14ac:dyDescent="0.25">
      <c r="A14497">
        <v>-8123872.5927153798</v>
      </c>
      <c r="B14497">
        <v>-202771.90398660701</v>
      </c>
      <c r="C14497" t="s">
        <v>5380</v>
      </c>
    </row>
    <row r="14498" spans="1:3" x14ac:dyDescent="0.25">
      <c r="A14498">
        <v>-8122938.1138384603</v>
      </c>
      <c r="B14498">
        <v>-202771.90398660701</v>
      </c>
      <c r="C14498" t="s">
        <v>5381</v>
      </c>
    </row>
    <row r="14499" spans="1:3" x14ac:dyDescent="0.25">
      <c r="A14499">
        <v>-8122003.6349615296</v>
      </c>
      <c r="B14499">
        <v>-202771.90398660701</v>
      </c>
      <c r="C14499" t="s">
        <v>5382</v>
      </c>
    </row>
    <row r="14500" spans="1:3" x14ac:dyDescent="0.25">
      <c r="A14500">
        <v>-8121069.1560846101</v>
      </c>
      <c r="B14500">
        <v>-202771.90398660701</v>
      </c>
      <c r="C14500" t="s">
        <v>5383</v>
      </c>
    </row>
    <row r="14501" spans="1:3" x14ac:dyDescent="0.25">
      <c r="A14501">
        <v>-8120134.6772076897</v>
      </c>
      <c r="B14501">
        <v>-202771.90398660701</v>
      </c>
      <c r="C14501" t="s">
        <v>5384</v>
      </c>
    </row>
    <row r="14502" spans="1:3" x14ac:dyDescent="0.25">
      <c r="A14502">
        <v>-8119200.19833076</v>
      </c>
      <c r="B14502">
        <v>-202771.90398660701</v>
      </c>
      <c r="C14502" t="s">
        <v>5385</v>
      </c>
    </row>
    <row r="14503" spans="1:3" x14ac:dyDescent="0.25">
      <c r="A14503">
        <v>-8118265.7194538396</v>
      </c>
      <c r="B14503">
        <v>-202771.90398660701</v>
      </c>
      <c r="C14503">
        <v>2.6309532113373202E-3</v>
      </c>
    </row>
    <row r="14504" spans="1:3" x14ac:dyDescent="0.25">
      <c r="A14504">
        <v>-8117331.2405769201</v>
      </c>
      <c r="B14504">
        <v>-202771.90398660701</v>
      </c>
      <c r="C14504" t="s">
        <v>5386</v>
      </c>
    </row>
    <row r="14505" spans="1:3" x14ac:dyDescent="0.25">
      <c r="A14505">
        <v>-8116396.7616999904</v>
      </c>
      <c r="B14505">
        <v>-202771.90398660701</v>
      </c>
      <c r="C14505" t="s">
        <v>5387</v>
      </c>
    </row>
    <row r="14506" spans="1:3" x14ac:dyDescent="0.25">
      <c r="A14506">
        <v>-8115462.28282307</v>
      </c>
      <c r="B14506">
        <v>-202771.90398660701</v>
      </c>
      <c r="C14506" t="s">
        <v>5388</v>
      </c>
    </row>
    <row r="14507" spans="1:3" x14ac:dyDescent="0.25">
      <c r="A14507">
        <v>-8114527.8039461495</v>
      </c>
      <c r="B14507">
        <v>-202771.90398660701</v>
      </c>
      <c r="C14507" t="s">
        <v>5389</v>
      </c>
    </row>
    <row r="14508" spans="1:3" x14ac:dyDescent="0.25">
      <c r="A14508">
        <v>-8113593.32506923</v>
      </c>
      <c r="B14508">
        <v>-202771.90398660701</v>
      </c>
      <c r="C14508" t="s">
        <v>5390</v>
      </c>
    </row>
    <row r="14509" spans="1:3" x14ac:dyDescent="0.25">
      <c r="A14509">
        <v>-8112658.8461923003</v>
      </c>
      <c r="B14509">
        <v>-202771.90398660701</v>
      </c>
      <c r="C14509" t="s">
        <v>5391</v>
      </c>
    </row>
    <row r="14510" spans="1:3" x14ac:dyDescent="0.25">
      <c r="A14510">
        <v>-8111724.3673153799</v>
      </c>
      <c r="B14510">
        <v>-202771.90398660701</v>
      </c>
      <c r="C14510" t="s">
        <v>5392</v>
      </c>
    </row>
    <row r="14511" spans="1:3" x14ac:dyDescent="0.25">
      <c r="A14511">
        <v>-8110789.8884384604</v>
      </c>
      <c r="B14511">
        <v>-202771.90398660701</v>
      </c>
      <c r="C14511" t="s">
        <v>5393</v>
      </c>
    </row>
    <row r="14512" spans="1:3" x14ac:dyDescent="0.25">
      <c r="A14512">
        <v>-8109855.4095615298</v>
      </c>
      <c r="B14512">
        <v>-202771.90398660701</v>
      </c>
      <c r="C14512" t="s">
        <v>5394</v>
      </c>
    </row>
    <row r="14513" spans="1:3" x14ac:dyDescent="0.25">
      <c r="A14513">
        <v>-8108920.9306846103</v>
      </c>
      <c r="B14513">
        <v>-202771.90398660701</v>
      </c>
      <c r="C14513" t="s">
        <v>5395</v>
      </c>
    </row>
    <row r="14514" spans="1:3" x14ac:dyDescent="0.25">
      <c r="A14514">
        <v>-8107986.4518076899</v>
      </c>
      <c r="B14514">
        <v>-202771.90398660701</v>
      </c>
      <c r="C14514" t="s">
        <v>5396</v>
      </c>
    </row>
    <row r="14515" spans="1:3" x14ac:dyDescent="0.25">
      <c r="A14515">
        <v>-8107051.9729307601</v>
      </c>
      <c r="B14515">
        <v>-202771.90398660701</v>
      </c>
      <c r="C14515" t="s">
        <v>5397</v>
      </c>
    </row>
    <row r="14516" spans="1:3" x14ac:dyDescent="0.25">
      <c r="A14516">
        <v>-8106117.4940538397</v>
      </c>
      <c r="B14516">
        <v>-202771.90398660701</v>
      </c>
      <c r="C14516" t="s">
        <v>5398</v>
      </c>
    </row>
    <row r="14517" spans="1:3" x14ac:dyDescent="0.25">
      <c r="A14517">
        <v>-8105183.0151769202</v>
      </c>
      <c r="B14517">
        <v>-202771.90398660701</v>
      </c>
      <c r="C14517" t="s">
        <v>5399</v>
      </c>
    </row>
    <row r="14518" spans="1:3" x14ac:dyDescent="0.25">
      <c r="A14518">
        <v>-8104248.5362999896</v>
      </c>
      <c r="B14518">
        <v>-202771.90398660701</v>
      </c>
      <c r="C14518">
        <v>8.3545655012130696E-2</v>
      </c>
    </row>
    <row r="14519" spans="1:3" x14ac:dyDescent="0.25">
      <c r="A14519">
        <v>-8103314.0574230701</v>
      </c>
      <c r="B14519">
        <v>-202771.90398660701</v>
      </c>
      <c r="C14519" t="s">
        <v>5400</v>
      </c>
    </row>
    <row r="14520" spans="1:3" x14ac:dyDescent="0.25">
      <c r="A14520">
        <v>-8102379.5785461497</v>
      </c>
      <c r="B14520">
        <v>-202771.90398660701</v>
      </c>
      <c r="C14520" t="s">
        <v>5401</v>
      </c>
    </row>
    <row r="14521" spans="1:3" x14ac:dyDescent="0.25">
      <c r="A14521">
        <v>-8101445.0996692302</v>
      </c>
      <c r="B14521">
        <v>-202771.90398660701</v>
      </c>
      <c r="C14521">
        <v>9.4766609370708396E-2</v>
      </c>
    </row>
    <row r="14522" spans="1:3" x14ac:dyDescent="0.25">
      <c r="A14522">
        <v>-8100510.6207923004</v>
      </c>
      <c r="B14522">
        <v>-202771.90398660701</v>
      </c>
      <c r="C14522" t="s">
        <v>5402</v>
      </c>
    </row>
    <row r="14523" spans="1:3" x14ac:dyDescent="0.25">
      <c r="A14523">
        <v>-8099576.14191538</v>
      </c>
      <c r="B14523">
        <v>-202771.90398660701</v>
      </c>
      <c r="C14523" t="s">
        <v>319</v>
      </c>
    </row>
    <row r="14524" spans="1:3" x14ac:dyDescent="0.25">
      <c r="A14524">
        <v>-8098641.6630384596</v>
      </c>
      <c r="B14524">
        <v>-202771.90398660701</v>
      </c>
      <c r="C14524" t="s">
        <v>319</v>
      </c>
    </row>
    <row r="14525" spans="1:3" x14ac:dyDescent="0.25">
      <c r="A14525">
        <v>-8097707.1841615299</v>
      </c>
      <c r="B14525">
        <v>-202771.90398660701</v>
      </c>
      <c r="C14525" t="s">
        <v>319</v>
      </c>
    </row>
    <row r="14526" spans="1:3" x14ac:dyDescent="0.25">
      <c r="A14526">
        <f>-8088362.3953923 -2</f>
        <v>-8088364.3953922996</v>
      </c>
      <c r="B14526" t="s">
        <v>5403</v>
      </c>
    </row>
    <row r="14527" spans="1:3" x14ac:dyDescent="0.25">
      <c r="A14527">
        <f>-8079952.0855 -2027</f>
        <v>-8081979.0855</v>
      </c>
      <c r="B14527" t="s">
        <v>5404</v>
      </c>
    </row>
    <row r="14528" spans="1:3" x14ac:dyDescent="0.25">
      <c r="A14528">
        <f>-8076214.1699923 -2</f>
        <v>-8076216.1699922998</v>
      </c>
      <c r="B14528" t="s">
        <v>5403</v>
      </c>
    </row>
    <row r="14529" spans="1:3" x14ac:dyDescent="0.25">
      <c r="A14529">
        <f>-8067803.8601 -2027</f>
        <v>-8069830.8601000002</v>
      </c>
      <c r="B14529" t="s">
        <v>5404</v>
      </c>
    </row>
    <row r="14530" spans="1:3" x14ac:dyDescent="0.25">
      <c r="A14530">
        <f>-8064065.9445923 -2</f>
        <v>-8064067.9445922999</v>
      </c>
      <c r="B14530" t="s">
        <v>5403</v>
      </c>
    </row>
    <row r="14531" spans="1:3" x14ac:dyDescent="0.25">
      <c r="A14531">
        <f>-8055655.6347 -2027</f>
        <v>-8057682.6347000003</v>
      </c>
      <c r="B14531" t="s">
        <v>5404</v>
      </c>
    </row>
    <row r="14532" spans="1:3" x14ac:dyDescent="0.25">
      <c r="A14532">
        <f>-8051917.7191923 -2</f>
        <v>-8051919.7191923</v>
      </c>
      <c r="B14532" t="s">
        <v>5403</v>
      </c>
    </row>
    <row r="14533" spans="1:3" x14ac:dyDescent="0.25">
      <c r="A14533">
        <f>-8043507.4093 -2027</f>
        <v>-8045534.4093000004</v>
      </c>
      <c r="B14533" t="s">
        <v>5404</v>
      </c>
    </row>
    <row r="14534" spans="1:3" x14ac:dyDescent="0.25">
      <c r="A14534">
        <f>-8039769.4937923 -2</f>
        <v>-8039771.4937923001</v>
      </c>
      <c r="B14534" t="s">
        <v>5403</v>
      </c>
    </row>
    <row r="14535" spans="1:3" x14ac:dyDescent="0.25">
      <c r="A14535">
        <f>-8031359.1839 -2027</f>
        <v>-8033386.1838999996</v>
      </c>
      <c r="B14535" t="s">
        <v>5404</v>
      </c>
    </row>
    <row r="14536" spans="1:3" x14ac:dyDescent="0.25">
      <c r="A14536">
        <f>-8027621.2683923 -2</f>
        <v>-8027623.2683923002</v>
      </c>
      <c r="B14536" t="s">
        <v>5403</v>
      </c>
    </row>
    <row r="14537" spans="1:3" x14ac:dyDescent="0.25">
      <c r="A14537">
        <f>-8019210.9585 -2027</f>
        <v>-8021237.9584999997</v>
      </c>
      <c r="B14537" t="s">
        <v>5404</v>
      </c>
    </row>
    <row r="14538" spans="1:3" x14ac:dyDescent="0.25">
      <c r="A14538">
        <f>-8015473.0429923 -2</f>
        <v>-8015475.0429923004</v>
      </c>
      <c r="B14538" t="s">
        <v>5403</v>
      </c>
    </row>
    <row r="14539" spans="1:3" x14ac:dyDescent="0.25">
      <c r="A14539">
        <v>-8130413.9448538404</v>
      </c>
      <c r="B14539">
        <v>-203706.38286339201</v>
      </c>
      <c r="C14539">
        <v>0</v>
      </c>
    </row>
    <row r="14540" spans="1:3" x14ac:dyDescent="0.25">
      <c r="A14540">
        <v>-8129479.46597692</v>
      </c>
      <c r="B14540">
        <v>-203706.38286339201</v>
      </c>
      <c r="C14540">
        <v>0</v>
      </c>
    </row>
    <row r="14541" spans="1:3" x14ac:dyDescent="0.25">
      <c r="A14541">
        <v>-8128544.9870999902</v>
      </c>
      <c r="B14541">
        <v>-203706.38286339201</v>
      </c>
      <c r="C14541">
        <v>0</v>
      </c>
    </row>
    <row r="14542" spans="1:3" x14ac:dyDescent="0.25">
      <c r="A14542">
        <v>-8127610.5082230698</v>
      </c>
      <c r="B14542">
        <v>-203706.38286339201</v>
      </c>
      <c r="C14542">
        <v>0</v>
      </c>
    </row>
    <row r="14543" spans="1:3" x14ac:dyDescent="0.25">
      <c r="A14543">
        <v>-8126676.0293461503</v>
      </c>
      <c r="B14543">
        <v>-203706.38286339201</v>
      </c>
      <c r="C14543">
        <v>0</v>
      </c>
    </row>
    <row r="14544" spans="1:3" x14ac:dyDescent="0.25">
      <c r="A14544">
        <v>-8125741.5504692299</v>
      </c>
      <c r="B14544">
        <v>-203706.38286339201</v>
      </c>
      <c r="C14544" s="1">
        <v>6.6506792791187695E-5</v>
      </c>
    </row>
    <row r="14545" spans="1:3" x14ac:dyDescent="0.25">
      <c r="A14545">
        <v>-8124807.0715923002</v>
      </c>
      <c r="B14545">
        <v>-203706.38286339201</v>
      </c>
      <c r="C14545" s="1">
        <v>8.0274083302356303E-5</v>
      </c>
    </row>
    <row r="14546" spans="1:3" x14ac:dyDescent="0.25">
      <c r="A14546">
        <v>-8123872.5927153798</v>
      </c>
      <c r="B14546">
        <v>-203706.38286339201</v>
      </c>
      <c r="C14546">
        <v>1.14290152851026E-4</v>
      </c>
    </row>
    <row r="14547" spans="1:3" x14ac:dyDescent="0.25">
      <c r="A14547">
        <v>-8122938.1138384603</v>
      </c>
      <c r="B14547">
        <v>-203706.38286339201</v>
      </c>
      <c r="C14547">
        <v>1.92143343156203E-4</v>
      </c>
    </row>
    <row r="14548" spans="1:3" x14ac:dyDescent="0.25">
      <c r="A14548">
        <v>-8122003.6349615296</v>
      </c>
      <c r="B14548">
        <v>-203706.38286339201</v>
      </c>
      <c r="C14548">
        <v>3.6119302967563201E-4</v>
      </c>
    </row>
    <row r="14549" spans="1:3" x14ac:dyDescent="0.25">
      <c r="A14549">
        <v>-8121069.1560846101</v>
      </c>
      <c r="B14549">
        <v>-203706.38286339201</v>
      </c>
      <c r="C14549">
        <v>7.3966267518699104E-4</v>
      </c>
    </row>
    <row r="14550" spans="1:3" x14ac:dyDescent="0.25">
      <c r="A14550">
        <v>-8120134.6772076897</v>
      </c>
      <c r="B14550">
        <v>-203706.38286339201</v>
      </c>
      <c r="C14550">
        <v>1.1372866574674799E-3</v>
      </c>
    </row>
    <row r="14551" spans="1:3" x14ac:dyDescent="0.25">
      <c r="A14551">
        <v>-8119200.19833076</v>
      </c>
      <c r="B14551">
        <v>-203706.38286339201</v>
      </c>
      <c r="C14551">
        <v>1.7797790933400299E-3</v>
      </c>
    </row>
    <row r="14552" spans="1:3" x14ac:dyDescent="0.25">
      <c r="A14552">
        <v>-8118265.7194538396</v>
      </c>
      <c r="B14552">
        <v>-203706.38286339201</v>
      </c>
      <c r="C14552">
        <v>2.3355006705969498E-3</v>
      </c>
    </row>
    <row r="14553" spans="1:3" x14ac:dyDescent="0.25">
      <c r="A14553">
        <v>-8117331.2405769201</v>
      </c>
      <c r="B14553">
        <v>-203706.38286339201</v>
      </c>
      <c r="C14553">
        <v>3.3971657976508102E-3</v>
      </c>
    </row>
    <row r="14554" spans="1:3" x14ac:dyDescent="0.25">
      <c r="A14554">
        <v>-8116396.7616999904</v>
      </c>
      <c r="B14554">
        <v>-203706.38286339201</v>
      </c>
      <c r="C14554">
        <v>4.8192371614277302E-3</v>
      </c>
    </row>
    <row r="14555" spans="1:3" x14ac:dyDescent="0.25">
      <c r="A14555">
        <v>-8115462.28282307</v>
      </c>
      <c r="B14555">
        <v>-203706.38286339201</v>
      </c>
      <c r="C14555">
        <v>6.97748456150293E-3</v>
      </c>
    </row>
    <row r="14556" spans="1:3" x14ac:dyDescent="0.25">
      <c r="A14556">
        <v>-8114527.8039461495</v>
      </c>
      <c r="B14556">
        <v>-203706.38286339201</v>
      </c>
      <c r="C14556">
        <v>1.12551087513566E-2</v>
      </c>
    </row>
    <row r="14557" spans="1:3" x14ac:dyDescent="0.25">
      <c r="A14557">
        <v>-8113593.32506923</v>
      </c>
      <c r="B14557">
        <v>-203706.38286339201</v>
      </c>
      <c r="C14557">
        <v>1.4545307494699899E-2</v>
      </c>
    </row>
    <row r="14558" spans="1:3" x14ac:dyDescent="0.25">
      <c r="A14558">
        <v>-8112658.8461923003</v>
      </c>
      <c r="B14558">
        <v>-203706.38286339201</v>
      </c>
      <c r="C14558">
        <v>1.9405554980039499E-2</v>
      </c>
    </row>
    <row r="14559" spans="1:3" x14ac:dyDescent="0.25">
      <c r="A14559">
        <v>-8111724.3673153799</v>
      </c>
      <c r="B14559">
        <v>-203706.38286339201</v>
      </c>
      <c r="C14559">
        <v>2.5198800489306401E-2</v>
      </c>
    </row>
    <row r="14560" spans="1:3" x14ac:dyDescent="0.25">
      <c r="A14560">
        <v>-8110789.8884384604</v>
      </c>
      <c r="B14560">
        <v>-203706.38286339201</v>
      </c>
      <c r="C14560">
        <v>2.8467163443565299E-2</v>
      </c>
    </row>
    <row r="14561" spans="1:3" x14ac:dyDescent="0.25">
      <c r="A14561">
        <v>-8109855.4095615298</v>
      </c>
      <c r="B14561">
        <v>-203706.38286339201</v>
      </c>
      <c r="C14561">
        <v>3.6308493465185103E-2</v>
      </c>
    </row>
    <row r="14562" spans="1:3" x14ac:dyDescent="0.25">
      <c r="A14562">
        <v>-8108920.9306846103</v>
      </c>
      <c r="B14562">
        <v>-203706.38286339201</v>
      </c>
      <c r="C14562">
        <v>4.4577438384294503E-2</v>
      </c>
    </row>
    <row r="14563" spans="1:3" x14ac:dyDescent="0.25">
      <c r="A14563">
        <v>-8107986.4518076899</v>
      </c>
      <c r="B14563">
        <v>-203706.38286339201</v>
      </c>
      <c r="C14563">
        <v>5.12947030365467E-2</v>
      </c>
    </row>
    <row r="14564" spans="1:3" x14ac:dyDescent="0.25">
      <c r="A14564">
        <v>-8107051.9729307601</v>
      </c>
      <c r="B14564">
        <v>-203706.38286339201</v>
      </c>
      <c r="C14564">
        <v>6.0023769736289902E-2</v>
      </c>
    </row>
    <row r="14565" spans="1:3" x14ac:dyDescent="0.25">
      <c r="A14565">
        <v>-8106117.4940538397</v>
      </c>
      <c r="B14565">
        <v>-203706.38286339201</v>
      </c>
      <c r="C14565">
        <v>6.3015982508659293E-2</v>
      </c>
    </row>
    <row r="14566" spans="1:3" x14ac:dyDescent="0.25">
      <c r="A14566">
        <v>-8105183.0151769202</v>
      </c>
      <c r="B14566">
        <v>-203706.38286339201</v>
      </c>
      <c r="C14566">
        <v>7.3631800711154896E-2</v>
      </c>
    </row>
    <row r="14567" spans="1:3" x14ac:dyDescent="0.25">
      <c r="A14567">
        <v>-8104248.5362999896</v>
      </c>
      <c r="B14567">
        <v>-203706.38286339201</v>
      </c>
      <c r="C14567">
        <v>7.7113635838031699E-2</v>
      </c>
    </row>
    <row r="14568" spans="1:3" x14ac:dyDescent="0.25">
      <c r="A14568">
        <v>-8103314.0574230701</v>
      </c>
      <c r="B14568">
        <v>-203706.38286339201</v>
      </c>
      <c r="C14568">
        <v>8.0121181905269595E-2</v>
      </c>
    </row>
    <row r="14569" spans="1:3" x14ac:dyDescent="0.25">
      <c r="A14569">
        <v>-8102379.5785461497</v>
      </c>
      <c r="B14569">
        <v>-203706.38286339201</v>
      </c>
      <c r="C14569">
        <v>9.1245874762534998E-2</v>
      </c>
    </row>
    <row r="14570" spans="1:3" x14ac:dyDescent="0.25">
      <c r="A14570">
        <v>-8101445.0996692302</v>
      </c>
      <c r="B14570">
        <v>-203706.38286339201</v>
      </c>
      <c r="C14570">
        <v>8.4515519440174103E-2</v>
      </c>
    </row>
    <row r="14571" spans="1:3" x14ac:dyDescent="0.25">
      <c r="A14571">
        <v>-8100510.6207923004</v>
      </c>
      <c r="B14571">
        <v>-203706.38286339201</v>
      </c>
      <c r="C14571">
        <v>8.7179638445377294E-2</v>
      </c>
    </row>
    <row r="14572" spans="1:3" x14ac:dyDescent="0.25">
      <c r="A14572">
        <v>-8099576.14191538</v>
      </c>
      <c r="B14572">
        <v>-203706.38286339201</v>
      </c>
      <c r="C14572">
        <v>0</v>
      </c>
    </row>
    <row r="14573" spans="1:3" x14ac:dyDescent="0.25">
      <c r="A14573">
        <v>-8098641.6630384596</v>
      </c>
      <c r="B14573">
        <v>-203706.38286339201</v>
      </c>
      <c r="C14573">
        <v>0</v>
      </c>
    </row>
    <row r="14574" spans="1:3" x14ac:dyDescent="0.25">
      <c r="A14574">
        <v>-8097707.1841615299</v>
      </c>
      <c r="B14574">
        <v>-203706.38286339201</v>
      </c>
      <c r="C14574">
        <v>0</v>
      </c>
    </row>
    <row r="14575" spans="1:3" x14ac:dyDescent="0.25">
      <c r="A14575">
        <f>-8088362.3953923 -2</f>
        <v>-8088364.3953922996</v>
      </c>
      <c r="B14575" t="s">
        <v>5405</v>
      </c>
    </row>
    <row r="14576" spans="1:3" x14ac:dyDescent="0.25">
      <c r="A14576">
        <f>-8079952.0855 -2037</f>
        <v>-8081989.0855</v>
      </c>
      <c r="B14576" t="s">
        <v>5406</v>
      </c>
    </row>
    <row r="14577" spans="1:3" x14ac:dyDescent="0.25">
      <c r="A14577">
        <f>-8076214.1699923 -2</f>
        <v>-8076216.1699922998</v>
      </c>
      <c r="B14577" t="s">
        <v>5405</v>
      </c>
    </row>
    <row r="14578" spans="1:3" x14ac:dyDescent="0.25">
      <c r="A14578">
        <f>-8067803.8601 -2037</f>
        <v>-8069840.8601000002</v>
      </c>
      <c r="B14578" t="s">
        <v>5406</v>
      </c>
    </row>
    <row r="14579" spans="1:3" x14ac:dyDescent="0.25">
      <c r="A14579">
        <f>-8064065.9445923 -2</f>
        <v>-8064067.9445922999</v>
      </c>
      <c r="B14579" t="s">
        <v>5405</v>
      </c>
    </row>
    <row r="14580" spans="1:3" x14ac:dyDescent="0.25">
      <c r="A14580">
        <f>-8055655.6347 -2037</f>
        <v>-8057692.6347000003</v>
      </c>
      <c r="B14580" t="s">
        <v>5406</v>
      </c>
    </row>
    <row r="14581" spans="1:3" x14ac:dyDescent="0.25">
      <c r="A14581">
        <f>-8051917.7191923 -2</f>
        <v>-8051919.7191923</v>
      </c>
      <c r="B14581" t="s">
        <v>5405</v>
      </c>
    </row>
    <row r="14582" spans="1:3" x14ac:dyDescent="0.25">
      <c r="A14582">
        <f>-8043507.4093 -2037</f>
        <v>-8045544.4093000004</v>
      </c>
      <c r="B14582" t="s">
        <v>5406</v>
      </c>
    </row>
    <row r="14583" spans="1:3" x14ac:dyDescent="0.25">
      <c r="A14583">
        <f>-8039769.4937923 -2</f>
        <v>-8039771.4937923001</v>
      </c>
      <c r="B14583" t="s">
        <v>5405</v>
      </c>
    </row>
    <row r="14584" spans="1:3" x14ac:dyDescent="0.25">
      <c r="A14584">
        <f>-8031359.1839 -2037</f>
        <v>-8033396.1838999996</v>
      </c>
      <c r="B14584" t="s">
        <v>5406</v>
      </c>
    </row>
    <row r="14585" spans="1:3" x14ac:dyDescent="0.25">
      <c r="A14585">
        <f>-8027621.2683923 -2</f>
        <v>-8027623.2683923002</v>
      </c>
      <c r="B14585" t="s">
        <v>5405</v>
      </c>
    </row>
    <row r="14586" spans="1:3" x14ac:dyDescent="0.25">
      <c r="A14586">
        <f>-8019210.9585 -2037</f>
        <v>-8021247.9584999997</v>
      </c>
      <c r="B14586" t="s">
        <v>5406</v>
      </c>
    </row>
    <row r="14587" spans="1:3" x14ac:dyDescent="0.25">
      <c r="A14587">
        <f>-8015473.0429923 -2</f>
        <v>-8015475.0429923004</v>
      </c>
      <c r="B14587" t="s">
        <v>5405</v>
      </c>
    </row>
    <row r="14588" spans="1:3" x14ac:dyDescent="0.25">
      <c r="A14588">
        <v>-8131348.4237307599</v>
      </c>
      <c r="B14588">
        <v>-204640.86174017799</v>
      </c>
      <c r="C14588" t="s">
        <v>319</v>
      </c>
    </row>
    <row r="14589" spans="1:3" x14ac:dyDescent="0.25">
      <c r="A14589">
        <v>-8130413.9448538404</v>
      </c>
      <c r="B14589">
        <v>-204640.86174017799</v>
      </c>
      <c r="C14589" t="s">
        <v>319</v>
      </c>
    </row>
    <row r="14590" spans="1:3" x14ac:dyDescent="0.25">
      <c r="A14590">
        <v>-8129479.46597692</v>
      </c>
      <c r="B14590">
        <v>-204640.86174017799</v>
      </c>
      <c r="C14590" t="s">
        <v>319</v>
      </c>
    </row>
    <row r="14591" spans="1:3" x14ac:dyDescent="0.25">
      <c r="A14591">
        <v>-8128544.9870999902</v>
      </c>
      <c r="B14591">
        <v>-204640.86174017799</v>
      </c>
      <c r="C14591" t="s">
        <v>319</v>
      </c>
    </row>
    <row r="14592" spans="1:3" x14ac:dyDescent="0.25">
      <c r="A14592">
        <v>-8127610.5082230698</v>
      </c>
      <c r="B14592">
        <v>-204640.86174017799</v>
      </c>
      <c r="C14592" t="s">
        <v>319</v>
      </c>
    </row>
    <row r="14593" spans="1:3" x14ac:dyDescent="0.25">
      <c r="A14593">
        <v>-8126676.0293461503</v>
      </c>
      <c r="B14593">
        <v>-204640.86174017799</v>
      </c>
      <c r="C14593" t="s">
        <v>319</v>
      </c>
    </row>
    <row r="14594" spans="1:3" x14ac:dyDescent="0.25">
      <c r="A14594">
        <v>-8125741.5504692299</v>
      </c>
      <c r="B14594">
        <v>-204640.86174017799</v>
      </c>
      <c r="C14594" t="s">
        <v>5378</v>
      </c>
    </row>
    <row r="14595" spans="1:3" x14ac:dyDescent="0.25">
      <c r="A14595">
        <v>-8124807.0715923002</v>
      </c>
      <c r="B14595">
        <v>-204640.86174017799</v>
      </c>
      <c r="C14595" t="s">
        <v>5407</v>
      </c>
    </row>
    <row r="14596" spans="1:3" x14ac:dyDescent="0.25">
      <c r="A14596">
        <v>-8123872.5927153798</v>
      </c>
      <c r="B14596">
        <v>-204640.86174017799</v>
      </c>
      <c r="C14596" t="s">
        <v>5408</v>
      </c>
    </row>
    <row r="14597" spans="1:3" x14ac:dyDescent="0.25">
      <c r="A14597">
        <v>-8122938.1138384603</v>
      </c>
      <c r="B14597">
        <v>-204640.86174017799</v>
      </c>
      <c r="C14597" t="s">
        <v>5409</v>
      </c>
    </row>
    <row r="14598" spans="1:3" x14ac:dyDescent="0.25">
      <c r="A14598">
        <v>-8122003.6349615296</v>
      </c>
      <c r="B14598">
        <v>-204640.86174017799</v>
      </c>
      <c r="C14598" t="s">
        <v>5410</v>
      </c>
    </row>
    <row r="14599" spans="1:3" x14ac:dyDescent="0.25">
      <c r="A14599">
        <v>-8121069.1560846101</v>
      </c>
      <c r="B14599">
        <v>-204640.86174017799</v>
      </c>
      <c r="C14599" t="s">
        <v>5411</v>
      </c>
    </row>
    <row r="14600" spans="1:3" x14ac:dyDescent="0.25">
      <c r="A14600">
        <v>-8120134.6772076897</v>
      </c>
      <c r="B14600">
        <v>-204640.86174017799</v>
      </c>
      <c r="C14600" t="s">
        <v>5412</v>
      </c>
    </row>
    <row r="14601" spans="1:3" x14ac:dyDescent="0.25">
      <c r="A14601">
        <v>-8119200.19833076</v>
      </c>
      <c r="B14601">
        <v>-204640.86174017799</v>
      </c>
      <c r="C14601" t="s">
        <v>5413</v>
      </c>
    </row>
    <row r="14602" spans="1:3" x14ac:dyDescent="0.25">
      <c r="A14602">
        <v>-8118265.7194538396</v>
      </c>
      <c r="B14602">
        <v>-204640.86174017799</v>
      </c>
      <c r="C14602">
        <v>2.3355006705969498E-3</v>
      </c>
    </row>
    <row r="14603" spans="1:3" x14ac:dyDescent="0.25">
      <c r="A14603">
        <v>-8117331.2405769201</v>
      </c>
      <c r="B14603">
        <v>-204640.86174017799</v>
      </c>
      <c r="C14603" t="s">
        <v>5414</v>
      </c>
    </row>
    <row r="14604" spans="1:3" x14ac:dyDescent="0.25">
      <c r="A14604">
        <v>-8116396.7616999904</v>
      </c>
      <c r="B14604">
        <v>-204640.86174017799</v>
      </c>
      <c r="C14604" t="s">
        <v>5415</v>
      </c>
    </row>
    <row r="14605" spans="1:3" x14ac:dyDescent="0.25">
      <c r="A14605">
        <v>-8115462.28282307</v>
      </c>
      <c r="B14605">
        <v>-204640.86174017799</v>
      </c>
      <c r="C14605" t="s">
        <v>5416</v>
      </c>
    </row>
    <row r="14606" spans="1:3" x14ac:dyDescent="0.25">
      <c r="A14606">
        <v>-8114527.8039461495</v>
      </c>
      <c r="B14606">
        <v>-204640.86174017799</v>
      </c>
      <c r="C14606" t="s">
        <v>5417</v>
      </c>
    </row>
    <row r="14607" spans="1:3" x14ac:dyDescent="0.25">
      <c r="A14607">
        <v>-8113593.32506923</v>
      </c>
      <c r="B14607">
        <v>-204640.86174017799</v>
      </c>
      <c r="C14607" t="s">
        <v>5418</v>
      </c>
    </row>
    <row r="14608" spans="1:3" x14ac:dyDescent="0.25">
      <c r="A14608">
        <v>-8112658.8461923003</v>
      </c>
      <c r="B14608">
        <v>-204640.86174017799</v>
      </c>
      <c r="C14608" t="s">
        <v>5419</v>
      </c>
    </row>
    <row r="14609" spans="1:3" x14ac:dyDescent="0.25">
      <c r="A14609">
        <v>-8111724.3673153799</v>
      </c>
      <c r="B14609">
        <v>-204640.86174017799</v>
      </c>
      <c r="C14609" t="s">
        <v>5420</v>
      </c>
    </row>
    <row r="14610" spans="1:3" x14ac:dyDescent="0.25">
      <c r="A14610">
        <v>-8110789.8884384604</v>
      </c>
      <c r="B14610">
        <v>-204640.86174017799</v>
      </c>
      <c r="C14610" t="s">
        <v>5421</v>
      </c>
    </row>
    <row r="14611" spans="1:3" x14ac:dyDescent="0.25">
      <c r="A14611">
        <v>-8109855.4095615298</v>
      </c>
      <c r="B14611">
        <v>-204640.86174017799</v>
      </c>
      <c r="C14611" t="s">
        <v>5422</v>
      </c>
    </row>
    <row r="14612" spans="1:3" x14ac:dyDescent="0.25">
      <c r="A14612">
        <v>-8108920.9306846103</v>
      </c>
      <c r="B14612">
        <v>-204640.86174017799</v>
      </c>
      <c r="C14612" t="s">
        <v>5423</v>
      </c>
    </row>
    <row r="14613" spans="1:3" x14ac:dyDescent="0.25">
      <c r="A14613">
        <v>-8107986.4518076899</v>
      </c>
      <c r="B14613">
        <v>-204640.86174017799</v>
      </c>
      <c r="C14613" t="s">
        <v>5424</v>
      </c>
    </row>
    <row r="14614" spans="1:3" x14ac:dyDescent="0.25">
      <c r="A14614">
        <v>-8107051.9729307601</v>
      </c>
      <c r="B14614">
        <v>-204640.86174017799</v>
      </c>
      <c r="C14614" t="s">
        <v>5425</v>
      </c>
    </row>
    <row r="14615" spans="1:3" x14ac:dyDescent="0.25">
      <c r="A14615">
        <v>-8106117.4940538397</v>
      </c>
      <c r="B14615">
        <v>-204640.86174017799</v>
      </c>
      <c r="C14615" t="s">
        <v>5426</v>
      </c>
    </row>
    <row r="14616" spans="1:3" x14ac:dyDescent="0.25">
      <c r="A14616">
        <v>-8105183.0151769202</v>
      </c>
      <c r="B14616">
        <v>-204640.86174017799</v>
      </c>
      <c r="C14616" t="s">
        <v>5427</v>
      </c>
    </row>
    <row r="14617" spans="1:3" x14ac:dyDescent="0.25">
      <c r="A14617">
        <v>-8104248.5362999896</v>
      </c>
      <c r="B14617">
        <v>-204640.86174017799</v>
      </c>
      <c r="C14617">
        <v>7.30492919683456E-2</v>
      </c>
    </row>
    <row r="14618" spans="1:3" x14ac:dyDescent="0.25">
      <c r="A14618">
        <v>-8103314.0574230701</v>
      </c>
      <c r="B14618">
        <v>-204640.86174017799</v>
      </c>
      <c r="C14618" t="s">
        <v>5428</v>
      </c>
    </row>
    <row r="14619" spans="1:3" x14ac:dyDescent="0.25">
      <c r="A14619">
        <v>-8102379.5785461497</v>
      </c>
      <c r="B14619">
        <v>-204640.86174017799</v>
      </c>
      <c r="C14619" t="s">
        <v>5429</v>
      </c>
    </row>
    <row r="14620" spans="1:3" x14ac:dyDescent="0.25">
      <c r="A14620">
        <v>-8101445.0996692302</v>
      </c>
      <c r="B14620">
        <v>-204640.86174017799</v>
      </c>
      <c r="C14620">
        <v>8.01688507199287E-2</v>
      </c>
    </row>
    <row r="14621" spans="1:3" x14ac:dyDescent="0.25">
      <c r="A14621">
        <v>-8100510.6207923004</v>
      </c>
      <c r="B14621">
        <v>-204640.86174017799</v>
      </c>
      <c r="C14621" t="s">
        <v>5430</v>
      </c>
    </row>
    <row r="14622" spans="1:3" x14ac:dyDescent="0.25">
      <c r="A14622">
        <v>-8099576.14191538</v>
      </c>
      <c r="B14622">
        <v>-204640.86174017799</v>
      </c>
      <c r="C14622" t="s">
        <v>319</v>
      </c>
    </row>
    <row r="14623" spans="1:3" x14ac:dyDescent="0.25">
      <c r="A14623">
        <v>-8098641.6630384596</v>
      </c>
      <c r="B14623">
        <v>-204640.86174017799</v>
      </c>
      <c r="C14623" t="s">
        <v>319</v>
      </c>
    </row>
    <row r="14624" spans="1:3" x14ac:dyDescent="0.25">
      <c r="A14624">
        <v>-8097707.1841615299</v>
      </c>
      <c r="B14624">
        <v>-204640.86174017799</v>
      </c>
      <c r="C14624" t="s">
        <v>319</v>
      </c>
    </row>
    <row r="14625" spans="1:3" x14ac:dyDescent="0.25">
      <c r="A14625">
        <f>-8088362.3953923 -2</f>
        <v>-8088364.3953922996</v>
      </c>
      <c r="B14625" t="s">
        <v>5431</v>
      </c>
    </row>
    <row r="14626" spans="1:3" x14ac:dyDescent="0.25">
      <c r="A14626">
        <f>-8079952.0855 -2046</f>
        <v>-8081998.0855</v>
      </c>
      <c r="B14626" t="s">
        <v>5432</v>
      </c>
    </row>
    <row r="14627" spans="1:3" x14ac:dyDescent="0.25">
      <c r="A14627">
        <f>-8076214.1699923 -2</f>
        <v>-8076216.1699922998</v>
      </c>
      <c r="B14627" t="s">
        <v>5431</v>
      </c>
    </row>
    <row r="14628" spans="1:3" x14ac:dyDescent="0.25">
      <c r="A14628">
        <f>-8067803.8601 -2046</f>
        <v>-8069849.8601000002</v>
      </c>
      <c r="B14628" t="s">
        <v>5432</v>
      </c>
    </row>
    <row r="14629" spans="1:3" x14ac:dyDescent="0.25">
      <c r="A14629">
        <f>-8064065.9445923 -2</f>
        <v>-8064067.9445922999</v>
      </c>
      <c r="B14629" t="s">
        <v>5431</v>
      </c>
    </row>
    <row r="14630" spans="1:3" x14ac:dyDescent="0.25">
      <c r="A14630">
        <f>-8055655.6347 -2046</f>
        <v>-8057701.6347000003</v>
      </c>
      <c r="B14630" t="s">
        <v>5432</v>
      </c>
    </row>
    <row r="14631" spans="1:3" x14ac:dyDescent="0.25">
      <c r="A14631">
        <f>-8051917.7191923 -2</f>
        <v>-8051919.7191923</v>
      </c>
      <c r="B14631" t="s">
        <v>5431</v>
      </c>
    </row>
    <row r="14632" spans="1:3" x14ac:dyDescent="0.25">
      <c r="A14632">
        <f>-8043507.4093 -2046</f>
        <v>-8045553.4093000004</v>
      </c>
      <c r="B14632" t="s">
        <v>5432</v>
      </c>
    </row>
    <row r="14633" spans="1:3" x14ac:dyDescent="0.25">
      <c r="A14633">
        <f>-8039769.4937923 -2</f>
        <v>-8039771.4937923001</v>
      </c>
      <c r="B14633" t="s">
        <v>5431</v>
      </c>
    </row>
    <row r="14634" spans="1:3" x14ac:dyDescent="0.25">
      <c r="A14634">
        <f>-8031359.1839 -2046</f>
        <v>-8033405.1838999996</v>
      </c>
      <c r="B14634" t="s">
        <v>5432</v>
      </c>
    </row>
    <row r="14635" spans="1:3" x14ac:dyDescent="0.25">
      <c r="A14635">
        <f>-8027621.2683923 -2</f>
        <v>-8027623.2683923002</v>
      </c>
      <c r="B14635" t="s">
        <v>5431</v>
      </c>
    </row>
    <row r="14636" spans="1:3" x14ac:dyDescent="0.25">
      <c r="A14636">
        <f>-8019210.9585 -2046</f>
        <v>-8021256.9584999997</v>
      </c>
      <c r="B14636" t="s">
        <v>5432</v>
      </c>
    </row>
    <row r="14637" spans="1:3" x14ac:dyDescent="0.25">
      <c r="A14637">
        <f>-8015473.0429923 -2</f>
        <v>-8015475.0429923004</v>
      </c>
      <c r="B14637" t="s">
        <v>5431</v>
      </c>
    </row>
    <row r="14638" spans="1:3" x14ac:dyDescent="0.25">
      <c r="A14638">
        <v>-8131348.4237307599</v>
      </c>
      <c r="B14638">
        <v>-205575.34061696401</v>
      </c>
      <c r="C14638" t="s">
        <v>354</v>
      </c>
    </row>
    <row r="14639" spans="1:3" x14ac:dyDescent="0.25">
      <c r="A14639">
        <v>-8130413.9448538404</v>
      </c>
      <c r="B14639">
        <v>-205575.34061696401</v>
      </c>
      <c r="C14639" t="s">
        <v>354</v>
      </c>
    </row>
    <row r="14640" spans="1:3" x14ac:dyDescent="0.25">
      <c r="A14640">
        <v>-8129479.46597692</v>
      </c>
      <c r="B14640">
        <v>-205575.34061696401</v>
      </c>
      <c r="C14640" t="s">
        <v>354</v>
      </c>
    </row>
    <row r="14641" spans="1:3" x14ac:dyDescent="0.25">
      <c r="A14641">
        <v>-8128544.9870999902</v>
      </c>
      <c r="B14641">
        <v>-205575.34061696401</v>
      </c>
      <c r="C14641" t="s">
        <v>354</v>
      </c>
    </row>
    <row r="14642" spans="1:3" x14ac:dyDescent="0.25">
      <c r="A14642">
        <v>-8127610.5082230698</v>
      </c>
      <c r="B14642">
        <v>-205575.34061696401</v>
      </c>
      <c r="C14642" t="s">
        <v>354</v>
      </c>
    </row>
    <row r="14643" spans="1:3" x14ac:dyDescent="0.25">
      <c r="A14643">
        <v>-8126676.0293461503</v>
      </c>
      <c r="B14643">
        <v>-205575.34061696401</v>
      </c>
      <c r="C14643" t="s">
        <v>354</v>
      </c>
    </row>
    <row r="14644" spans="1:3" x14ac:dyDescent="0.25">
      <c r="A14644">
        <v>-8125741.5504692299</v>
      </c>
      <c r="B14644">
        <v>-205575.34061696401</v>
      </c>
      <c r="C14644" t="s">
        <v>5433</v>
      </c>
    </row>
    <row r="14645" spans="1:3" x14ac:dyDescent="0.25">
      <c r="A14645">
        <v>-8124807.0715923002</v>
      </c>
      <c r="B14645">
        <v>-205575.34061696401</v>
      </c>
      <c r="C14645" t="s">
        <v>5434</v>
      </c>
    </row>
    <row r="14646" spans="1:3" x14ac:dyDescent="0.25">
      <c r="A14646">
        <v>-8123872.5927153798</v>
      </c>
      <c r="B14646">
        <v>-205575.34061696401</v>
      </c>
      <c r="C14646" t="s">
        <v>5435</v>
      </c>
    </row>
    <row r="14647" spans="1:3" x14ac:dyDescent="0.25">
      <c r="A14647">
        <v>-8122938.1138384603</v>
      </c>
      <c r="B14647">
        <v>-205575.34061696401</v>
      </c>
      <c r="C14647" t="s">
        <v>5436</v>
      </c>
    </row>
    <row r="14648" spans="1:3" x14ac:dyDescent="0.25">
      <c r="A14648">
        <v>-8122003.6349615296</v>
      </c>
      <c r="B14648">
        <v>-205575.34061696401</v>
      </c>
      <c r="C14648" t="s">
        <v>5437</v>
      </c>
    </row>
    <row r="14649" spans="1:3" x14ac:dyDescent="0.25">
      <c r="A14649">
        <v>-8121069.1560846101</v>
      </c>
      <c r="B14649">
        <v>-205575.34061696401</v>
      </c>
      <c r="C14649" t="s">
        <v>5438</v>
      </c>
    </row>
    <row r="14650" spans="1:3" x14ac:dyDescent="0.25">
      <c r="A14650">
        <v>-8120134.6772076897</v>
      </c>
      <c r="B14650">
        <v>-205575.34061696401</v>
      </c>
      <c r="C14650" t="s">
        <v>5439</v>
      </c>
    </row>
    <row r="14651" spans="1:3" x14ac:dyDescent="0.25">
      <c r="A14651">
        <v>-8119200.19833076</v>
      </c>
      <c r="B14651">
        <v>-205575.34061696401</v>
      </c>
      <c r="C14651" t="s">
        <v>5440</v>
      </c>
    </row>
    <row r="14652" spans="1:3" x14ac:dyDescent="0.25">
      <c r="A14652">
        <v>-8118265.7194538396</v>
      </c>
      <c r="B14652">
        <v>-205575.34061696401</v>
      </c>
      <c r="C14652">
        <v>1.92080077249556E-3</v>
      </c>
    </row>
    <row r="14653" spans="1:3" x14ac:dyDescent="0.25">
      <c r="A14653">
        <v>-8117331.2405769201</v>
      </c>
      <c r="B14653">
        <v>-205575.34061696401</v>
      </c>
      <c r="C14653" t="s">
        <v>5441</v>
      </c>
    </row>
    <row r="14654" spans="1:3" x14ac:dyDescent="0.25">
      <c r="A14654">
        <v>-8116396.7616999904</v>
      </c>
      <c r="B14654">
        <v>-205575.34061696401</v>
      </c>
      <c r="C14654" t="s">
        <v>5442</v>
      </c>
    </row>
    <row r="14655" spans="1:3" x14ac:dyDescent="0.25">
      <c r="A14655">
        <v>-8115462.28282307</v>
      </c>
      <c r="B14655">
        <v>-205575.34061696401</v>
      </c>
      <c r="C14655" t="s">
        <v>5443</v>
      </c>
    </row>
    <row r="14656" spans="1:3" x14ac:dyDescent="0.25">
      <c r="A14656">
        <v>-8114527.8039461495</v>
      </c>
      <c r="B14656">
        <v>-205575.34061696401</v>
      </c>
      <c r="C14656" t="s">
        <v>5444</v>
      </c>
    </row>
    <row r="14657" spans="1:3" x14ac:dyDescent="0.25">
      <c r="A14657">
        <v>-8113593.32506923</v>
      </c>
      <c r="B14657">
        <v>-205575.34061696401</v>
      </c>
      <c r="C14657" t="s">
        <v>5445</v>
      </c>
    </row>
    <row r="14658" spans="1:3" x14ac:dyDescent="0.25">
      <c r="A14658">
        <v>-8112658.8461923003</v>
      </c>
      <c r="B14658">
        <v>-205575.34061696401</v>
      </c>
      <c r="C14658" t="s">
        <v>5446</v>
      </c>
    </row>
    <row r="14659" spans="1:3" x14ac:dyDescent="0.25">
      <c r="A14659">
        <v>-8111724.3673153799</v>
      </c>
      <c r="B14659">
        <v>-205575.34061696401</v>
      </c>
      <c r="C14659" t="s">
        <v>5447</v>
      </c>
    </row>
    <row r="14660" spans="1:3" x14ac:dyDescent="0.25">
      <c r="A14660">
        <v>-8110789.8884384604</v>
      </c>
      <c r="B14660">
        <v>-205575.34061696401</v>
      </c>
      <c r="C14660" t="s">
        <v>5448</v>
      </c>
    </row>
    <row r="14661" spans="1:3" x14ac:dyDescent="0.25">
      <c r="A14661">
        <v>-8109855.4095615298</v>
      </c>
      <c r="B14661">
        <v>-205575.34061696401</v>
      </c>
      <c r="C14661" t="s">
        <v>5449</v>
      </c>
    </row>
    <row r="14662" spans="1:3" x14ac:dyDescent="0.25">
      <c r="A14662">
        <v>-8108920.9306846103</v>
      </c>
      <c r="B14662">
        <v>-205575.34061696401</v>
      </c>
      <c r="C14662" t="s">
        <v>5450</v>
      </c>
    </row>
    <row r="14663" spans="1:3" x14ac:dyDescent="0.25">
      <c r="A14663">
        <v>-8107986.4518076899</v>
      </c>
      <c r="B14663">
        <v>-205575.34061696401</v>
      </c>
      <c r="C14663" t="s">
        <v>5451</v>
      </c>
    </row>
    <row r="14664" spans="1:3" x14ac:dyDescent="0.25">
      <c r="A14664">
        <v>-8107051.9729307601</v>
      </c>
      <c r="B14664">
        <v>-205575.34061696401</v>
      </c>
      <c r="C14664" t="s">
        <v>5452</v>
      </c>
    </row>
    <row r="14665" spans="1:3" x14ac:dyDescent="0.25">
      <c r="A14665">
        <v>-8106117.4940538397</v>
      </c>
      <c r="B14665">
        <v>-205575.34061696401</v>
      </c>
      <c r="C14665" t="s">
        <v>5453</v>
      </c>
    </row>
    <row r="14666" spans="1:3" x14ac:dyDescent="0.25">
      <c r="A14666">
        <v>-8105183.0151769202</v>
      </c>
      <c r="B14666">
        <v>-205575.34061696401</v>
      </c>
      <c r="C14666" t="s">
        <v>5454</v>
      </c>
    </row>
    <row r="14667" spans="1:3" x14ac:dyDescent="0.25">
      <c r="A14667">
        <v>-8104248.5362999896</v>
      </c>
      <c r="B14667">
        <v>-205575.34061696401</v>
      </c>
      <c r="C14667">
        <v>7.0832692086696597E-2</v>
      </c>
    </row>
    <row r="14668" spans="1:3" x14ac:dyDescent="0.25">
      <c r="A14668">
        <v>-8103314.0574230701</v>
      </c>
      <c r="B14668">
        <v>-205575.34061696401</v>
      </c>
      <c r="C14668" t="s">
        <v>5455</v>
      </c>
    </row>
    <row r="14669" spans="1:3" x14ac:dyDescent="0.25">
      <c r="A14669">
        <v>-8102379.5785461497</v>
      </c>
      <c r="B14669">
        <v>-205575.34061696401</v>
      </c>
      <c r="C14669" t="s">
        <v>5456</v>
      </c>
    </row>
    <row r="14670" spans="1:3" x14ac:dyDescent="0.25">
      <c r="A14670">
        <v>-8101445.0996692302</v>
      </c>
      <c r="B14670">
        <v>-205575.34061696401</v>
      </c>
      <c r="C14670">
        <v>7.8629598021507194E-2</v>
      </c>
    </row>
    <row r="14671" spans="1:3" x14ac:dyDescent="0.25">
      <c r="A14671">
        <v>-8100510.6207923004</v>
      </c>
      <c r="B14671">
        <v>-205575.34061696401</v>
      </c>
      <c r="C14671" t="s">
        <v>5457</v>
      </c>
    </row>
    <row r="14672" spans="1:3" x14ac:dyDescent="0.25">
      <c r="A14672">
        <v>-8099576.14191538</v>
      </c>
      <c r="B14672">
        <v>-205575.34061696401</v>
      </c>
      <c r="C14672" t="s">
        <v>354</v>
      </c>
    </row>
    <row r="14673" spans="1:3" x14ac:dyDescent="0.25">
      <c r="A14673">
        <v>-8098641.6630384596</v>
      </c>
      <c r="B14673">
        <v>-205575.34061696401</v>
      </c>
      <c r="C14673" t="s">
        <v>354</v>
      </c>
    </row>
    <row r="14674" spans="1:3" x14ac:dyDescent="0.25">
      <c r="A14674">
        <v>-8097707.1841615299</v>
      </c>
      <c r="B14674">
        <v>-205575.34061696401</v>
      </c>
      <c r="C14674" t="s">
        <v>354</v>
      </c>
    </row>
    <row r="14675" spans="1:3" x14ac:dyDescent="0.25">
      <c r="A14675">
        <f>-8088362.3953923 -2</f>
        <v>-8088364.3953922996</v>
      </c>
      <c r="B14675" t="s">
        <v>5458</v>
      </c>
    </row>
    <row r="14676" spans="1:3" x14ac:dyDescent="0.25">
      <c r="A14676">
        <f>-8079952.0855 -2055</f>
        <v>-8082007.0855</v>
      </c>
      <c r="B14676" t="s">
        <v>5459</v>
      </c>
    </row>
    <row r="14677" spans="1:3" x14ac:dyDescent="0.25">
      <c r="A14677">
        <f>-8076214.1699923 -2</f>
        <v>-8076216.1699922998</v>
      </c>
      <c r="B14677" t="s">
        <v>5458</v>
      </c>
    </row>
    <row r="14678" spans="1:3" x14ac:dyDescent="0.25">
      <c r="A14678">
        <f>-8067803.8601 -2055</f>
        <v>-8069858.8601000002</v>
      </c>
      <c r="B14678" t="s">
        <v>5459</v>
      </c>
    </row>
    <row r="14679" spans="1:3" x14ac:dyDescent="0.25">
      <c r="A14679">
        <f>-8064065.9445923 -2</f>
        <v>-8064067.9445922999</v>
      </c>
      <c r="B14679" t="s">
        <v>5458</v>
      </c>
    </row>
    <row r="14680" spans="1:3" x14ac:dyDescent="0.25">
      <c r="A14680">
        <f>-8055655.6347 -2055</f>
        <v>-8057710.6347000003</v>
      </c>
      <c r="B14680" t="s">
        <v>5459</v>
      </c>
    </row>
    <row r="14681" spans="1:3" x14ac:dyDescent="0.25">
      <c r="A14681">
        <f>-8051917.7191923 -2</f>
        <v>-8051919.7191923</v>
      </c>
      <c r="B14681" t="s">
        <v>5458</v>
      </c>
    </row>
    <row r="14682" spans="1:3" x14ac:dyDescent="0.25">
      <c r="A14682">
        <f>-8043507.4093 -2055</f>
        <v>-8045562.4093000004</v>
      </c>
      <c r="B14682" t="s">
        <v>5459</v>
      </c>
    </row>
    <row r="14683" spans="1:3" x14ac:dyDescent="0.25">
      <c r="A14683">
        <f>-8039769.4937923 -2</f>
        <v>-8039771.4937923001</v>
      </c>
      <c r="B14683" t="s">
        <v>5458</v>
      </c>
    </row>
    <row r="14684" spans="1:3" x14ac:dyDescent="0.25">
      <c r="A14684">
        <f>-8031359.1839 -2055</f>
        <v>-8033414.1838999996</v>
      </c>
      <c r="B14684" t="s">
        <v>5459</v>
      </c>
    </row>
    <row r="14685" spans="1:3" x14ac:dyDescent="0.25">
      <c r="A14685">
        <f>-8027621.2683923 -2</f>
        <v>-8027623.2683923002</v>
      </c>
      <c r="B14685" t="s">
        <v>5458</v>
      </c>
    </row>
    <row r="14686" spans="1:3" x14ac:dyDescent="0.25">
      <c r="A14686">
        <f>-8019210.9585 -2055</f>
        <v>-8021265.9584999997</v>
      </c>
      <c r="B14686" t="s">
        <v>5459</v>
      </c>
    </row>
    <row r="14687" spans="1:3" x14ac:dyDescent="0.25">
      <c r="A14687">
        <f>-8015473.0429923 -2</f>
        <v>-8015475.0429923004</v>
      </c>
      <c r="B14687" t="s">
        <v>5458</v>
      </c>
    </row>
    <row r="14688" spans="1:3" x14ac:dyDescent="0.25">
      <c r="A14688">
        <v>-8131348.4237307599</v>
      </c>
      <c r="B14688">
        <v>-206509.819493749</v>
      </c>
      <c r="C14688" t="s">
        <v>319</v>
      </c>
    </row>
    <row r="14689" spans="1:3" x14ac:dyDescent="0.25">
      <c r="A14689">
        <v>-8130413.9448538404</v>
      </c>
      <c r="B14689">
        <v>-206509.819493749</v>
      </c>
      <c r="C14689" t="s">
        <v>319</v>
      </c>
    </row>
    <row r="14690" spans="1:3" x14ac:dyDescent="0.25">
      <c r="A14690">
        <v>-8129479.46597692</v>
      </c>
      <c r="B14690">
        <v>-206509.819493749</v>
      </c>
      <c r="C14690" t="s">
        <v>319</v>
      </c>
    </row>
    <row r="14691" spans="1:3" x14ac:dyDescent="0.25">
      <c r="A14691">
        <v>-8128544.9870999902</v>
      </c>
      <c r="B14691">
        <v>-206509.819493749</v>
      </c>
      <c r="C14691" t="s">
        <v>319</v>
      </c>
    </row>
    <row r="14692" spans="1:3" x14ac:dyDescent="0.25">
      <c r="A14692">
        <v>-8127610.5082230698</v>
      </c>
      <c r="B14692">
        <v>-206509.819493749</v>
      </c>
      <c r="C14692" t="s">
        <v>319</v>
      </c>
    </row>
    <row r="14693" spans="1:3" x14ac:dyDescent="0.25">
      <c r="A14693">
        <v>-8126676.0293461503</v>
      </c>
      <c r="B14693">
        <v>-206509.819493749</v>
      </c>
      <c r="C14693" t="s">
        <v>319</v>
      </c>
    </row>
    <row r="14694" spans="1:3" x14ac:dyDescent="0.25">
      <c r="A14694">
        <v>-8125741.5504692299</v>
      </c>
      <c r="B14694">
        <v>-206509.819493749</v>
      </c>
      <c r="C14694" t="s">
        <v>5460</v>
      </c>
    </row>
    <row r="14695" spans="1:3" x14ac:dyDescent="0.25">
      <c r="A14695">
        <v>-8124807.0715923002</v>
      </c>
      <c r="B14695">
        <v>-206509.819493749</v>
      </c>
      <c r="C14695" t="s">
        <v>5461</v>
      </c>
    </row>
    <row r="14696" spans="1:3" x14ac:dyDescent="0.25">
      <c r="A14696">
        <v>-8123872.5927153798</v>
      </c>
      <c r="B14696">
        <v>-206509.819493749</v>
      </c>
      <c r="C14696" t="s">
        <v>5462</v>
      </c>
    </row>
    <row r="14697" spans="1:3" x14ac:dyDescent="0.25">
      <c r="A14697">
        <v>-8122938.1138384603</v>
      </c>
      <c r="B14697">
        <v>-206509.819493749</v>
      </c>
      <c r="C14697" t="s">
        <v>5463</v>
      </c>
    </row>
    <row r="14698" spans="1:3" x14ac:dyDescent="0.25">
      <c r="A14698">
        <v>-8122003.6349615296</v>
      </c>
      <c r="B14698">
        <v>-206509.819493749</v>
      </c>
      <c r="C14698" t="s">
        <v>5464</v>
      </c>
    </row>
    <row r="14699" spans="1:3" x14ac:dyDescent="0.25">
      <c r="A14699">
        <v>-8121069.1560846101</v>
      </c>
      <c r="B14699">
        <v>-206509.819493749</v>
      </c>
      <c r="C14699" t="s">
        <v>5465</v>
      </c>
    </row>
    <row r="14700" spans="1:3" x14ac:dyDescent="0.25">
      <c r="A14700">
        <v>-8120134.6772076897</v>
      </c>
      <c r="B14700">
        <v>-206509.819493749</v>
      </c>
      <c r="C14700" t="s">
        <v>5466</v>
      </c>
    </row>
    <row r="14701" spans="1:3" x14ac:dyDescent="0.25">
      <c r="A14701">
        <v>-8119200.19833076</v>
      </c>
      <c r="B14701">
        <v>-206509.819493749</v>
      </c>
      <c r="C14701" t="s">
        <v>5467</v>
      </c>
    </row>
    <row r="14702" spans="1:3" x14ac:dyDescent="0.25">
      <c r="A14702">
        <v>-8118265.7194538396</v>
      </c>
      <c r="B14702">
        <v>-206509.819493749</v>
      </c>
      <c r="C14702">
        <v>1.65864219889044E-3</v>
      </c>
    </row>
    <row r="14703" spans="1:3" x14ac:dyDescent="0.25">
      <c r="A14703">
        <v>-8117331.2405769201</v>
      </c>
      <c r="B14703">
        <v>-206509.819493749</v>
      </c>
      <c r="C14703" t="s">
        <v>5468</v>
      </c>
    </row>
    <row r="14704" spans="1:3" x14ac:dyDescent="0.25">
      <c r="A14704">
        <v>-8116396.7616999904</v>
      </c>
      <c r="B14704">
        <v>-206509.819493749</v>
      </c>
      <c r="C14704" t="s">
        <v>5469</v>
      </c>
    </row>
    <row r="14705" spans="1:3" x14ac:dyDescent="0.25">
      <c r="A14705">
        <v>-8115462.28282307</v>
      </c>
      <c r="B14705">
        <v>-206509.819493749</v>
      </c>
      <c r="C14705" t="s">
        <v>5470</v>
      </c>
    </row>
    <row r="14706" spans="1:3" x14ac:dyDescent="0.25">
      <c r="A14706">
        <v>-8114527.8039461495</v>
      </c>
      <c r="B14706">
        <v>-206509.819493749</v>
      </c>
      <c r="C14706" t="s">
        <v>5471</v>
      </c>
    </row>
    <row r="14707" spans="1:3" x14ac:dyDescent="0.25">
      <c r="A14707">
        <v>-8113593.32506923</v>
      </c>
      <c r="B14707">
        <v>-206509.819493749</v>
      </c>
      <c r="C14707" t="s">
        <v>5472</v>
      </c>
    </row>
    <row r="14708" spans="1:3" x14ac:dyDescent="0.25">
      <c r="A14708">
        <v>-8112658.8461923003</v>
      </c>
      <c r="B14708">
        <v>-206509.819493749</v>
      </c>
      <c r="C14708" t="s">
        <v>5473</v>
      </c>
    </row>
    <row r="14709" spans="1:3" x14ac:dyDescent="0.25">
      <c r="A14709">
        <v>-8111724.3673153799</v>
      </c>
      <c r="B14709">
        <v>-206509.819493749</v>
      </c>
      <c r="C14709" t="s">
        <v>5474</v>
      </c>
    </row>
    <row r="14710" spans="1:3" x14ac:dyDescent="0.25">
      <c r="A14710">
        <v>-8110789.8884384604</v>
      </c>
      <c r="B14710">
        <v>-206509.819493749</v>
      </c>
      <c r="C14710" t="s">
        <v>5475</v>
      </c>
    </row>
    <row r="14711" spans="1:3" x14ac:dyDescent="0.25">
      <c r="A14711">
        <v>-8109855.4095615298</v>
      </c>
      <c r="B14711">
        <v>-206509.819493749</v>
      </c>
      <c r="C14711" t="s">
        <v>5476</v>
      </c>
    </row>
    <row r="14712" spans="1:3" x14ac:dyDescent="0.25">
      <c r="A14712">
        <v>-8108920.9306846103</v>
      </c>
      <c r="B14712">
        <v>-206509.819493749</v>
      </c>
      <c r="C14712" t="s">
        <v>5477</v>
      </c>
    </row>
    <row r="14713" spans="1:3" x14ac:dyDescent="0.25">
      <c r="A14713">
        <v>-8107986.4518076899</v>
      </c>
      <c r="B14713">
        <v>-206509.819493749</v>
      </c>
      <c r="C14713" t="s">
        <v>5478</v>
      </c>
    </row>
    <row r="14714" spans="1:3" x14ac:dyDescent="0.25">
      <c r="A14714">
        <v>-8107051.9729307601</v>
      </c>
      <c r="B14714">
        <v>-206509.819493749</v>
      </c>
      <c r="C14714" t="s">
        <v>5479</v>
      </c>
    </row>
    <row r="14715" spans="1:3" x14ac:dyDescent="0.25">
      <c r="A14715">
        <v>-8106117.4940538397</v>
      </c>
      <c r="B14715">
        <v>-206509.819493749</v>
      </c>
      <c r="C14715" t="s">
        <v>5480</v>
      </c>
    </row>
    <row r="14716" spans="1:3" x14ac:dyDescent="0.25">
      <c r="A14716">
        <v>-8105183.0151769202</v>
      </c>
      <c r="B14716">
        <v>-206509.819493749</v>
      </c>
      <c r="C14716" t="s">
        <v>5481</v>
      </c>
    </row>
    <row r="14717" spans="1:3" x14ac:dyDescent="0.25">
      <c r="A14717">
        <v>-8104248.5362999896</v>
      </c>
      <c r="B14717">
        <v>-206509.819493749</v>
      </c>
      <c r="C14717">
        <v>6.6025897860526997E-2</v>
      </c>
    </row>
    <row r="14718" spans="1:3" x14ac:dyDescent="0.25">
      <c r="A14718">
        <v>-8103314.0574230701</v>
      </c>
      <c r="B14718">
        <v>-206509.819493749</v>
      </c>
      <c r="C14718" t="s">
        <v>5482</v>
      </c>
    </row>
    <row r="14719" spans="1:3" x14ac:dyDescent="0.25">
      <c r="A14719">
        <v>-8102379.5785461497</v>
      </c>
      <c r="B14719">
        <v>-206509.819493749</v>
      </c>
      <c r="C14719" t="s">
        <v>5483</v>
      </c>
    </row>
    <row r="14720" spans="1:3" x14ac:dyDescent="0.25">
      <c r="A14720">
        <v>-8101445.0996692302</v>
      </c>
      <c r="B14720">
        <v>-206509.819493749</v>
      </c>
      <c r="C14720">
        <v>7.6677523553371402E-2</v>
      </c>
    </row>
    <row r="14721" spans="1:3" x14ac:dyDescent="0.25">
      <c r="A14721">
        <v>-8100510.6207923004</v>
      </c>
      <c r="B14721">
        <v>-206509.819493749</v>
      </c>
      <c r="C14721" t="s">
        <v>5484</v>
      </c>
    </row>
    <row r="14722" spans="1:3" x14ac:dyDescent="0.25">
      <c r="A14722">
        <v>-8099576.14191538</v>
      </c>
      <c r="B14722">
        <v>-206509.819493749</v>
      </c>
      <c r="C14722" t="s">
        <v>5485</v>
      </c>
    </row>
    <row r="14723" spans="1:3" x14ac:dyDescent="0.25">
      <c r="A14723">
        <v>-8098641.6630384596</v>
      </c>
      <c r="B14723">
        <v>-206509.819493749</v>
      </c>
      <c r="C14723" t="s">
        <v>319</v>
      </c>
    </row>
    <row r="14724" spans="1:3" x14ac:dyDescent="0.25">
      <c r="A14724">
        <v>-8097707.1841615299</v>
      </c>
      <c r="B14724">
        <v>-206509.819493749</v>
      </c>
      <c r="C14724" t="s">
        <v>319</v>
      </c>
    </row>
    <row r="14725" spans="1:3" x14ac:dyDescent="0.25">
      <c r="A14725">
        <f>-8088362.3953923 -2</f>
        <v>-8088364.3953922996</v>
      </c>
      <c r="B14725" t="s">
        <v>5486</v>
      </c>
    </row>
    <row r="14726" spans="1:3" x14ac:dyDescent="0.25">
      <c r="A14726">
        <f>-8079952.0855 -2065</f>
        <v>-8082017.0855</v>
      </c>
      <c r="B14726" t="s">
        <v>5487</v>
      </c>
    </row>
    <row r="14727" spans="1:3" x14ac:dyDescent="0.25">
      <c r="A14727">
        <f>-8076214.1699923 -2</f>
        <v>-8076216.1699922998</v>
      </c>
      <c r="B14727" t="s">
        <v>5486</v>
      </c>
    </row>
    <row r="14728" spans="1:3" x14ac:dyDescent="0.25">
      <c r="A14728">
        <f>-8067803.8601 -2065</f>
        <v>-8069868.8601000002</v>
      </c>
      <c r="B14728" t="s">
        <v>5487</v>
      </c>
    </row>
    <row r="14729" spans="1:3" x14ac:dyDescent="0.25">
      <c r="A14729">
        <f>-8064065.9445923 -2</f>
        <v>-8064067.9445922999</v>
      </c>
      <c r="B14729" t="s">
        <v>5486</v>
      </c>
    </row>
    <row r="14730" spans="1:3" x14ac:dyDescent="0.25">
      <c r="A14730">
        <f>-8055655.6347 -2065</f>
        <v>-8057720.6347000003</v>
      </c>
      <c r="B14730" t="s">
        <v>5487</v>
      </c>
    </row>
    <row r="14731" spans="1:3" x14ac:dyDescent="0.25">
      <c r="A14731">
        <f>-8051917.7191923 -2</f>
        <v>-8051919.7191923</v>
      </c>
      <c r="B14731" t="s">
        <v>5486</v>
      </c>
    </row>
    <row r="14732" spans="1:3" x14ac:dyDescent="0.25">
      <c r="A14732">
        <f>-8043507.4093 -2065</f>
        <v>-8045572.4093000004</v>
      </c>
      <c r="B14732" t="s">
        <v>5487</v>
      </c>
    </row>
    <row r="14733" spans="1:3" x14ac:dyDescent="0.25">
      <c r="A14733">
        <f>-8039769.4937923 -2</f>
        <v>-8039771.4937923001</v>
      </c>
      <c r="B14733" t="s">
        <v>5486</v>
      </c>
    </row>
    <row r="14734" spans="1:3" x14ac:dyDescent="0.25">
      <c r="A14734">
        <f>-8031359.1839 -2065</f>
        <v>-8033424.1838999996</v>
      </c>
      <c r="B14734" t="s">
        <v>5487</v>
      </c>
    </row>
    <row r="14735" spans="1:3" x14ac:dyDescent="0.25">
      <c r="A14735">
        <f>-8027621.2683923 -2</f>
        <v>-8027623.2683923002</v>
      </c>
      <c r="B14735" t="s">
        <v>5486</v>
      </c>
    </row>
    <row r="14736" spans="1:3" x14ac:dyDescent="0.25">
      <c r="A14736">
        <f>-8019210.9585 -2065</f>
        <v>-8021275.9584999997</v>
      </c>
      <c r="B14736" t="s">
        <v>5487</v>
      </c>
    </row>
    <row r="14737" spans="1:3" x14ac:dyDescent="0.25">
      <c r="A14737">
        <f>-8015473.0429923 -2</f>
        <v>-8015475.0429923004</v>
      </c>
      <c r="B14737" t="s">
        <v>5486</v>
      </c>
    </row>
    <row r="14738" spans="1:3" x14ac:dyDescent="0.25">
      <c r="A14738">
        <v>-8131348.4237307599</v>
      </c>
      <c r="B14738">
        <v>-207444.29837053499</v>
      </c>
      <c r="C14738" t="s">
        <v>148</v>
      </c>
    </row>
    <row r="14739" spans="1:3" x14ac:dyDescent="0.25">
      <c r="A14739">
        <v>-8130413.9448538404</v>
      </c>
      <c r="B14739">
        <v>-207444.29837053499</v>
      </c>
      <c r="C14739" t="s">
        <v>148</v>
      </c>
    </row>
    <row r="14740" spans="1:3" x14ac:dyDescent="0.25">
      <c r="A14740">
        <v>-8129479.46597692</v>
      </c>
      <c r="B14740">
        <v>-207444.29837053499</v>
      </c>
      <c r="C14740" t="s">
        <v>148</v>
      </c>
    </row>
    <row r="14741" spans="1:3" x14ac:dyDescent="0.25">
      <c r="A14741">
        <v>-8128544.9870999902</v>
      </c>
      <c r="B14741">
        <v>-207444.29837053499</v>
      </c>
      <c r="C14741" t="s">
        <v>148</v>
      </c>
    </row>
    <row r="14742" spans="1:3" x14ac:dyDescent="0.25">
      <c r="A14742">
        <v>-8127610.5082230698</v>
      </c>
      <c r="B14742">
        <v>-207444.29837053499</v>
      </c>
      <c r="C14742" t="s">
        <v>148</v>
      </c>
    </row>
    <row r="14743" spans="1:3" x14ac:dyDescent="0.25">
      <c r="A14743">
        <v>-8126676.0293461503</v>
      </c>
      <c r="B14743">
        <v>-207444.29837053499</v>
      </c>
      <c r="C14743" t="s">
        <v>148</v>
      </c>
    </row>
    <row r="14744" spans="1:3" x14ac:dyDescent="0.25">
      <c r="A14744">
        <v>-8125741.5504692299</v>
      </c>
      <c r="B14744">
        <v>-207444.29837053499</v>
      </c>
      <c r="C14744" t="s">
        <v>5488</v>
      </c>
    </row>
    <row r="14745" spans="1:3" x14ac:dyDescent="0.25">
      <c r="A14745">
        <v>-8124807.0715923002</v>
      </c>
      <c r="B14745">
        <v>-207444.29837053499</v>
      </c>
      <c r="C14745" t="s">
        <v>5489</v>
      </c>
    </row>
    <row r="14746" spans="1:3" x14ac:dyDescent="0.25">
      <c r="A14746">
        <v>-8123872.5927153798</v>
      </c>
      <c r="B14746">
        <v>-207444.29837053499</v>
      </c>
      <c r="C14746" t="s">
        <v>5490</v>
      </c>
    </row>
    <row r="14747" spans="1:3" x14ac:dyDescent="0.25">
      <c r="A14747">
        <v>-8122938.1138384603</v>
      </c>
      <c r="B14747">
        <v>-207444.29837053499</v>
      </c>
      <c r="C14747" t="s">
        <v>5491</v>
      </c>
    </row>
    <row r="14748" spans="1:3" x14ac:dyDescent="0.25">
      <c r="A14748">
        <v>-8122003.6349615296</v>
      </c>
      <c r="B14748">
        <v>-207444.29837053499</v>
      </c>
      <c r="C14748" t="s">
        <v>5492</v>
      </c>
    </row>
    <row r="14749" spans="1:3" x14ac:dyDescent="0.25">
      <c r="A14749">
        <v>-8121069.1560846101</v>
      </c>
      <c r="B14749">
        <v>-207444.29837053499</v>
      </c>
      <c r="C14749" t="s">
        <v>5493</v>
      </c>
    </row>
    <row r="14750" spans="1:3" x14ac:dyDescent="0.25">
      <c r="A14750">
        <v>-8120134.6772076897</v>
      </c>
      <c r="B14750">
        <v>-207444.29837053499</v>
      </c>
      <c r="C14750" t="s">
        <v>5494</v>
      </c>
    </row>
    <row r="14751" spans="1:3" x14ac:dyDescent="0.25">
      <c r="A14751">
        <v>-8119200.19833076</v>
      </c>
      <c r="B14751">
        <v>-207444.29837053499</v>
      </c>
      <c r="C14751" t="s">
        <v>5495</v>
      </c>
    </row>
    <row r="14752" spans="1:3" x14ac:dyDescent="0.25">
      <c r="A14752">
        <v>-8118265.7194538396</v>
      </c>
      <c r="B14752">
        <v>-207444.29837053499</v>
      </c>
      <c r="C14752">
        <v>1.65864219889044E-3</v>
      </c>
    </row>
    <row r="14753" spans="1:3" x14ac:dyDescent="0.25">
      <c r="A14753">
        <v>-8117331.2405769201</v>
      </c>
      <c r="B14753">
        <v>-207444.29837053499</v>
      </c>
      <c r="C14753" t="s">
        <v>5496</v>
      </c>
    </row>
    <row r="14754" spans="1:3" x14ac:dyDescent="0.25">
      <c r="A14754">
        <v>-8116396.7616999904</v>
      </c>
      <c r="B14754">
        <v>-207444.29837053499</v>
      </c>
      <c r="C14754" t="s">
        <v>5497</v>
      </c>
    </row>
    <row r="14755" spans="1:3" x14ac:dyDescent="0.25">
      <c r="A14755">
        <v>-8115462.28282307</v>
      </c>
      <c r="B14755">
        <v>-207444.29837053499</v>
      </c>
      <c r="C14755" t="s">
        <v>5498</v>
      </c>
    </row>
    <row r="14756" spans="1:3" x14ac:dyDescent="0.25">
      <c r="A14756">
        <v>-8114527.8039461495</v>
      </c>
      <c r="B14756">
        <v>-207444.29837053499</v>
      </c>
      <c r="C14756" t="s">
        <v>5499</v>
      </c>
    </row>
    <row r="14757" spans="1:3" x14ac:dyDescent="0.25">
      <c r="A14757">
        <v>-8113593.32506923</v>
      </c>
      <c r="B14757">
        <v>-207444.29837053499</v>
      </c>
      <c r="C14757" t="s">
        <v>5500</v>
      </c>
    </row>
    <row r="14758" spans="1:3" x14ac:dyDescent="0.25">
      <c r="A14758">
        <v>-8112658.8461923003</v>
      </c>
      <c r="B14758">
        <v>-207444.29837053499</v>
      </c>
      <c r="C14758" t="s">
        <v>5501</v>
      </c>
    </row>
    <row r="14759" spans="1:3" x14ac:dyDescent="0.25">
      <c r="A14759">
        <v>-8111724.3673153799</v>
      </c>
      <c r="B14759">
        <v>-207444.29837053499</v>
      </c>
      <c r="C14759" t="s">
        <v>5502</v>
      </c>
    </row>
    <row r="14760" spans="1:3" x14ac:dyDescent="0.25">
      <c r="A14760">
        <v>-8110789.8884384604</v>
      </c>
      <c r="B14760">
        <v>-207444.29837053499</v>
      </c>
      <c r="C14760" t="s">
        <v>5503</v>
      </c>
    </row>
    <row r="14761" spans="1:3" x14ac:dyDescent="0.25">
      <c r="A14761">
        <v>-8109855.4095615298</v>
      </c>
      <c r="B14761">
        <v>-207444.29837053499</v>
      </c>
      <c r="C14761" t="s">
        <v>5504</v>
      </c>
    </row>
    <row r="14762" spans="1:3" x14ac:dyDescent="0.25">
      <c r="A14762">
        <v>-8108920.9306846103</v>
      </c>
      <c r="B14762">
        <v>-207444.29837053499</v>
      </c>
      <c r="C14762" t="s">
        <v>5505</v>
      </c>
    </row>
    <row r="14763" spans="1:3" x14ac:dyDescent="0.25">
      <c r="A14763">
        <v>-8107986.4518076899</v>
      </c>
      <c r="B14763">
        <v>-207444.29837053499</v>
      </c>
      <c r="C14763" t="s">
        <v>5506</v>
      </c>
    </row>
    <row r="14764" spans="1:3" x14ac:dyDescent="0.25">
      <c r="A14764">
        <v>-8107051.9729307601</v>
      </c>
      <c r="B14764">
        <v>-207444.29837053499</v>
      </c>
      <c r="C14764" t="s">
        <v>5507</v>
      </c>
    </row>
    <row r="14765" spans="1:3" x14ac:dyDescent="0.25">
      <c r="A14765">
        <v>-8106117.4940538397</v>
      </c>
      <c r="B14765">
        <v>-207444.29837053499</v>
      </c>
      <c r="C14765" t="s">
        <v>5508</v>
      </c>
    </row>
    <row r="14766" spans="1:3" x14ac:dyDescent="0.25">
      <c r="A14766">
        <v>-8105183.0151769202</v>
      </c>
      <c r="B14766">
        <v>-207444.29837053499</v>
      </c>
      <c r="C14766" t="s">
        <v>5509</v>
      </c>
    </row>
    <row r="14767" spans="1:3" x14ac:dyDescent="0.25">
      <c r="A14767">
        <v>-8104248.5362999896</v>
      </c>
      <c r="B14767">
        <v>-207444.29837053499</v>
      </c>
      <c r="C14767">
        <v>6.48816227912902E-2</v>
      </c>
    </row>
    <row r="14768" spans="1:3" x14ac:dyDescent="0.25">
      <c r="A14768">
        <v>-8103314.0574230701</v>
      </c>
      <c r="B14768">
        <v>-207444.29837053499</v>
      </c>
      <c r="C14768" t="s">
        <v>5510</v>
      </c>
    </row>
    <row r="14769" spans="1:3" x14ac:dyDescent="0.25">
      <c r="A14769">
        <v>-8102379.5785461497</v>
      </c>
      <c r="B14769">
        <v>-207444.29837053499</v>
      </c>
      <c r="C14769" t="s">
        <v>5511</v>
      </c>
    </row>
    <row r="14770" spans="1:3" x14ac:dyDescent="0.25">
      <c r="A14770">
        <v>-8101445.0996692302</v>
      </c>
      <c r="B14770">
        <v>-207444.29837053499</v>
      </c>
      <c r="C14770">
        <v>7.6565653085708604E-2</v>
      </c>
    </row>
    <row r="14771" spans="1:3" x14ac:dyDescent="0.25">
      <c r="A14771">
        <v>-8100510.6207923004</v>
      </c>
      <c r="B14771">
        <v>-207444.29837053499</v>
      </c>
      <c r="C14771" t="s">
        <v>5512</v>
      </c>
    </row>
    <row r="14772" spans="1:3" x14ac:dyDescent="0.25">
      <c r="A14772">
        <v>-8099576.14191538</v>
      </c>
      <c r="B14772">
        <v>-207444.29837053499</v>
      </c>
      <c r="C14772" t="s">
        <v>5512</v>
      </c>
    </row>
    <row r="14773" spans="1:3" x14ac:dyDescent="0.25">
      <c r="A14773">
        <v>-8098641.6630384596</v>
      </c>
      <c r="B14773">
        <v>-207444.29837053499</v>
      </c>
      <c r="C14773" t="s">
        <v>148</v>
      </c>
    </row>
    <row r="14774" spans="1:3" x14ac:dyDescent="0.25">
      <c r="A14774">
        <v>-8097707.1841615299</v>
      </c>
      <c r="B14774">
        <v>-207444.29837053499</v>
      </c>
      <c r="C14774" t="s">
        <v>148</v>
      </c>
    </row>
    <row r="14775" spans="1:3" x14ac:dyDescent="0.25">
      <c r="A14775">
        <v>-8096772.7052846104</v>
      </c>
      <c r="B14775">
        <v>-207444.29837053499</v>
      </c>
      <c r="C14775" t="s">
        <v>148</v>
      </c>
    </row>
    <row r="14776" spans="1:3" x14ac:dyDescent="0.25">
      <c r="A14776">
        <f>-8088362.3953923 -2</f>
        <v>-8088364.3953922996</v>
      </c>
      <c r="B14776" t="s">
        <v>5513</v>
      </c>
    </row>
    <row r="14777" spans="1:3" x14ac:dyDescent="0.25">
      <c r="A14777">
        <f>-8079952.0855 -2074</f>
        <v>-8082026.0855</v>
      </c>
      <c r="B14777" t="s">
        <v>5514</v>
      </c>
    </row>
    <row r="14778" spans="1:3" x14ac:dyDescent="0.25">
      <c r="A14778">
        <f>-8076214.1699923 -2</f>
        <v>-8076216.1699922998</v>
      </c>
      <c r="B14778" t="s">
        <v>5513</v>
      </c>
    </row>
    <row r="14779" spans="1:3" x14ac:dyDescent="0.25">
      <c r="A14779">
        <f>-8067803.8601 -2074</f>
        <v>-8069877.8601000002</v>
      </c>
      <c r="B14779" t="s">
        <v>5514</v>
      </c>
    </row>
    <row r="14780" spans="1:3" x14ac:dyDescent="0.25">
      <c r="A14780">
        <f>-8064065.9445923 -2</f>
        <v>-8064067.9445922999</v>
      </c>
      <c r="B14780" t="s">
        <v>5513</v>
      </c>
    </row>
    <row r="14781" spans="1:3" x14ac:dyDescent="0.25">
      <c r="A14781">
        <f>-8055655.6347 -2074</f>
        <v>-8057729.6347000003</v>
      </c>
      <c r="B14781" t="s">
        <v>5514</v>
      </c>
    </row>
    <row r="14782" spans="1:3" x14ac:dyDescent="0.25">
      <c r="A14782">
        <f>-8051917.7191923 -2</f>
        <v>-8051919.7191923</v>
      </c>
      <c r="B14782" t="s">
        <v>5513</v>
      </c>
    </row>
    <row r="14783" spans="1:3" x14ac:dyDescent="0.25">
      <c r="A14783">
        <f>-8043507.4093 -2074</f>
        <v>-8045581.4093000004</v>
      </c>
      <c r="B14783" t="s">
        <v>5514</v>
      </c>
    </row>
    <row r="14784" spans="1:3" x14ac:dyDescent="0.25">
      <c r="A14784">
        <f>-8039769.4937923 -2</f>
        <v>-8039771.4937923001</v>
      </c>
      <c r="B14784" t="s">
        <v>5513</v>
      </c>
    </row>
    <row r="14785" spans="1:3" x14ac:dyDescent="0.25">
      <c r="A14785">
        <f>-8031359.1839 -2074</f>
        <v>-8033433.1838999996</v>
      </c>
      <c r="B14785" t="s">
        <v>5514</v>
      </c>
    </row>
    <row r="14786" spans="1:3" x14ac:dyDescent="0.25">
      <c r="A14786">
        <f>-8027621.2683923 -2</f>
        <v>-8027623.2683923002</v>
      </c>
      <c r="B14786" t="s">
        <v>5513</v>
      </c>
    </row>
    <row r="14787" spans="1:3" x14ac:dyDescent="0.25">
      <c r="A14787">
        <f>-8019210.9585 -2074</f>
        <v>-8021284.9584999997</v>
      </c>
      <c r="B14787" t="s">
        <v>5514</v>
      </c>
    </row>
    <row r="14788" spans="1:3" x14ac:dyDescent="0.25">
      <c r="A14788">
        <f>-8015473.0429923 -2</f>
        <v>-8015475.0429923004</v>
      </c>
      <c r="B14788" t="s">
        <v>5513</v>
      </c>
    </row>
    <row r="14789" spans="1:3" x14ac:dyDescent="0.25">
      <c r="A14789">
        <v>-8131348.4237307599</v>
      </c>
      <c r="B14789">
        <v>-208378.77724732101</v>
      </c>
      <c r="C14789" t="s">
        <v>388</v>
      </c>
    </row>
    <row r="14790" spans="1:3" x14ac:dyDescent="0.25">
      <c r="A14790">
        <v>-8130413.9448538404</v>
      </c>
      <c r="B14790">
        <v>-208378.77724732101</v>
      </c>
      <c r="C14790" t="s">
        <v>388</v>
      </c>
    </row>
    <row r="14791" spans="1:3" x14ac:dyDescent="0.25">
      <c r="A14791">
        <v>-8129479.46597692</v>
      </c>
      <c r="B14791">
        <v>-208378.77724732101</v>
      </c>
      <c r="C14791" t="s">
        <v>388</v>
      </c>
    </row>
    <row r="14792" spans="1:3" x14ac:dyDescent="0.25">
      <c r="A14792">
        <v>-8128544.9870999902</v>
      </c>
      <c r="B14792">
        <v>-208378.77724732101</v>
      </c>
      <c r="C14792" t="s">
        <v>388</v>
      </c>
    </row>
    <row r="14793" spans="1:3" x14ac:dyDescent="0.25">
      <c r="A14793">
        <v>-8127610.5082230698</v>
      </c>
      <c r="B14793">
        <v>-208378.77724732101</v>
      </c>
      <c r="C14793" t="s">
        <v>388</v>
      </c>
    </row>
    <row r="14794" spans="1:3" x14ac:dyDescent="0.25">
      <c r="A14794">
        <v>-8126676.0293461503</v>
      </c>
      <c r="B14794">
        <v>-208378.77724732101</v>
      </c>
      <c r="C14794" t="s">
        <v>388</v>
      </c>
    </row>
    <row r="14795" spans="1:3" x14ac:dyDescent="0.25">
      <c r="A14795">
        <v>-8125741.5504692299</v>
      </c>
      <c r="B14795">
        <v>-208378.77724732101</v>
      </c>
      <c r="C14795" t="s">
        <v>5515</v>
      </c>
    </row>
    <row r="14796" spans="1:3" x14ac:dyDescent="0.25">
      <c r="A14796">
        <v>-8124807.0715923002</v>
      </c>
      <c r="B14796">
        <v>-208378.77724732101</v>
      </c>
      <c r="C14796" t="s">
        <v>5516</v>
      </c>
    </row>
    <row r="14797" spans="1:3" x14ac:dyDescent="0.25">
      <c r="A14797">
        <v>-8123872.5927153798</v>
      </c>
      <c r="B14797">
        <v>-208378.77724732101</v>
      </c>
      <c r="C14797" t="s">
        <v>5517</v>
      </c>
    </row>
    <row r="14798" spans="1:3" x14ac:dyDescent="0.25">
      <c r="A14798">
        <v>-8122938.1138384603</v>
      </c>
      <c r="B14798">
        <v>-208378.77724732101</v>
      </c>
      <c r="C14798" t="s">
        <v>5518</v>
      </c>
    </row>
    <row r="14799" spans="1:3" x14ac:dyDescent="0.25">
      <c r="A14799">
        <v>-8122003.6349615296</v>
      </c>
      <c r="B14799">
        <v>-208378.77724732101</v>
      </c>
      <c r="C14799" t="s">
        <v>5519</v>
      </c>
    </row>
    <row r="14800" spans="1:3" x14ac:dyDescent="0.25">
      <c r="A14800">
        <v>-8121069.1560846101</v>
      </c>
      <c r="B14800">
        <v>-208378.77724732101</v>
      </c>
      <c r="C14800" t="s">
        <v>5520</v>
      </c>
    </row>
    <row r="14801" spans="1:3" x14ac:dyDescent="0.25">
      <c r="A14801">
        <v>-8120134.6772076897</v>
      </c>
      <c r="B14801">
        <v>-208378.77724732101</v>
      </c>
      <c r="C14801" t="s">
        <v>5521</v>
      </c>
    </row>
    <row r="14802" spans="1:3" x14ac:dyDescent="0.25">
      <c r="A14802">
        <v>-8119200.19833076</v>
      </c>
      <c r="B14802">
        <v>-208378.77724732101</v>
      </c>
      <c r="C14802" t="s">
        <v>5522</v>
      </c>
    </row>
    <row r="14803" spans="1:3" x14ac:dyDescent="0.25">
      <c r="A14803">
        <v>-8118265.7194538396</v>
      </c>
      <c r="B14803">
        <v>-208378.77724732101</v>
      </c>
      <c r="C14803">
        <v>1.6023211646824999E-3</v>
      </c>
    </row>
    <row r="14804" spans="1:3" x14ac:dyDescent="0.25">
      <c r="A14804">
        <v>-8117331.2405769201</v>
      </c>
      <c r="B14804">
        <v>-208378.77724732101</v>
      </c>
      <c r="C14804" t="s">
        <v>5523</v>
      </c>
    </row>
    <row r="14805" spans="1:3" x14ac:dyDescent="0.25">
      <c r="A14805">
        <v>-8116396.7616999904</v>
      </c>
      <c r="B14805">
        <v>-208378.77724732101</v>
      </c>
      <c r="C14805" t="s">
        <v>5524</v>
      </c>
    </row>
    <row r="14806" spans="1:3" x14ac:dyDescent="0.25">
      <c r="A14806">
        <v>-8115462.28282307</v>
      </c>
      <c r="B14806">
        <v>-208378.77724732101</v>
      </c>
      <c r="C14806" t="s">
        <v>5525</v>
      </c>
    </row>
    <row r="14807" spans="1:3" x14ac:dyDescent="0.25">
      <c r="A14807">
        <v>-8114527.8039461495</v>
      </c>
      <c r="B14807">
        <v>-208378.77724732101</v>
      </c>
      <c r="C14807" t="s">
        <v>5526</v>
      </c>
    </row>
    <row r="14808" spans="1:3" x14ac:dyDescent="0.25">
      <c r="A14808">
        <v>-8113593.32506923</v>
      </c>
      <c r="B14808">
        <v>-208378.77724732101</v>
      </c>
      <c r="C14808" t="s">
        <v>5527</v>
      </c>
    </row>
    <row r="14809" spans="1:3" x14ac:dyDescent="0.25">
      <c r="A14809">
        <v>-8112658.8461923003</v>
      </c>
      <c r="B14809">
        <v>-208378.77724732101</v>
      </c>
      <c r="C14809" t="s">
        <v>5528</v>
      </c>
    </row>
    <row r="14810" spans="1:3" x14ac:dyDescent="0.25">
      <c r="A14810">
        <v>-8111724.3673153799</v>
      </c>
      <c r="B14810">
        <v>-208378.77724732101</v>
      </c>
      <c r="C14810" t="s">
        <v>5529</v>
      </c>
    </row>
    <row r="14811" spans="1:3" x14ac:dyDescent="0.25">
      <c r="A14811">
        <v>-8110789.8884384604</v>
      </c>
      <c r="B14811">
        <v>-208378.77724732101</v>
      </c>
      <c r="C14811" t="s">
        <v>5530</v>
      </c>
    </row>
    <row r="14812" spans="1:3" x14ac:dyDescent="0.25">
      <c r="A14812">
        <v>-8109855.4095615298</v>
      </c>
      <c r="B14812">
        <v>-208378.77724732101</v>
      </c>
      <c r="C14812" t="s">
        <v>5531</v>
      </c>
    </row>
    <row r="14813" spans="1:3" x14ac:dyDescent="0.25">
      <c r="A14813">
        <v>-8108920.9306846103</v>
      </c>
      <c r="B14813">
        <v>-208378.77724732101</v>
      </c>
      <c r="C14813" t="s">
        <v>5532</v>
      </c>
    </row>
    <row r="14814" spans="1:3" x14ac:dyDescent="0.25">
      <c r="A14814">
        <v>-8107986.4518076899</v>
      </c>
      <c r="B14814">
        <v>-208378.77724732101</v>
      </c>
      <c r="C14814" t="s">
        <v>5533</v>
      </c>
    </row>
    <row r="14815" spans="1:3" x14ac:dyDescent="0.25">
      <c r="A14815">
        <v>-8107051.9729307601</v>
      </c>
      <c r="B14815">
        <v>-208378.77724732101</v>
      </c>
      <c r="C14815" t="s">
        <v>5534</v>
      </c>
    </row>
    <row r="14816" spans="1:3" x14ac:dyDescent="0.25">
      <c r="A14816">
        <v>-8106117.4940538397</v>
      </c>
      <c r="B14816">
        <v>-208378.77724732101</v>
      </c>
      <c r="C14816" t="s">
        <v>5535</v>
      </c>
    </row>
    <row r="14817" spans="1:3" x14ac:dyDescent="0.25">
      <c r="A14817">
        <v>-8105183.0151769202</v>
      </c>
      <c r="B14817">
        <v>-208378.77724732101</v>
      </c>
      <c r="C14817" t="s">
        <v>5536</v>
      </c>
    </row>
    <row r="14818" spans="1:3" x14ac:dyDescent="0.25">
      <c r="A14818">
        <v>-8104248.5362999896</v>
      </c>
      <c r="B14818">
        <v>-208378.77724732101</v>
      </c>
      <c r="C14818">
        <v>6.3809640705585396E-2</v>
      </c>
    </row>
    <row r="14819" spans="1:3" x14ac:dyDescent="0.25">
      <c r="A14819">
        <v>-8103314.0574230701</v>
      </c>
      <c r="B14819">
        <v>-208378.77724732101</v>
      </c>
      <c r="C14819" t="s">
        <v>5537</v>
      </c>
    </row>
    <row r="14820" spans="1:3" x14ac:dyDescent="0.25">
      <c r="A14820">
        <v>-8102379.5785461497</v>
      </c>
      <c r="B14820">
        <v>-208378.77724732101</v>
      </c>
      <c r="C14820" t="s">
        <v>5538</v>
      </c>
    </row>
    <row r="14821" spans="1:3" x14ac:dyDescent="0.25">
      <c r="A14821">
        <v>-8101445.0996692302</v>
      </c>
      <c r="B14821">
        <v>-208378.77724732101</v>
      </c>
      <c r="C14821">
        <v>7.7720522880554102E-2</v>
      </c>
    </row>
    <row r="14822" spans="1:3" x14ac:dyDescent="0.25">
      <c r="A14822">
        <v>-8100510.6207923004</v>
      </c>
      <c r="B14822">
        <v>-208378.77724732101</v>
      </c>
      <c r="C14822" t="s">
        <v>5539</v>
      </c>
    </row>
    <row r="14823" spans="1:3" x14ac:dyDescent="0.25">
      <c r="A14823">
        <v>-8099576.14191538</v>
      </c>
      <c r="B14823">
        <v>-208378.77724732101</v>
      </c>
      <c r="C14823" t="s">
        <v>5540</v>
      </c>
    </row>
    <row r="14824" spans="1:3" x14ac:dyDescent="0.25">
      <c r="A14824">
        <v>-8098641.6630384596</v>
      </c>
      <c r="B14824">
        <v>-208378.77724732101</v>
      </c>
      <c r="C14824" t="s">
        <v>388</v>
      </c>
    </row>
    <row r="14825" spans="1:3" x14ac:dyDescent="0.25">
      <c r="A14825">
        <v>-8097707.1841615299</v>
      </c>
      <c r="B14825">
        <v>-208378.77724732101</v>
      </c>
      <c r="C14825" t="s">
        <v>388</v>
      </c>
    </row>
    <row r="14826" spans="1:3" x14ac:dyDescent="0.25">
      <c r="A14826">
        <v>-8096772.7052846104</v>
      </c>
      <c r="B14826">
        <v>-208378.77724732101</v>
      </c>
      <c r="C14826" t="s">
        <v>388</v>
      </c>
    </row>
    <row r="14827" spans="1:3" x14ac:dyDescent="0.25">
      <c r="A14827">
        <f>-8088362.3953923 -2</f>
        <v>-8088364.3953922996</v>
      </c>
      <c r="B14827" t="s">
        <v>5541</v>
      </c>
    </row>
    <row r="14828" spans="1:3" x14ac:dyDescent="0.25">
      <c r="A14828">
        <f>-8079952.0855 -2083</f>
        <v>-8082035.0855</v>
      </c>
      <c r="B14828" t="s">
        <v>5542</v>
      </c>
    </row>
    <row r="14829" spans="1:3" x14ac:dyDescent="0.25">
      <c r="A14829">
        <f>-8076214.1699923 -2</f>
        <v>-8076216.1699922998</v>
      </c>
      <c r="B14829" t="s">
        <v>5541</v>
      </c>
    </row>
    <row r="14830" spans="1:3" x14ac:dyDescent="0.25">
      <c r="A14830">
        <f>-8067803.8601 -2083</f>
        <v>-8069886.8601000002</v>
      </c>
      <c r="B14830" t="s">
        <v>5542</v>
      </c>
    </row>
    <row r="14831" spans="1:3" x14ac:dyDescent="0.25">
      <c r="A14831">
        <f>-8064065.9445923 -2</f>
        <v>-8064067.9445922999</v>
      </c>
      <c r="B14831" t="s">
        <v>5541</v>
      </c>
    </row>
    <row r="14832" spans="1:3" x14ac:dyDescent="0.25">
      <c r="A14832">
        <f>-8055655.6347 -2083</f>
        <v>-8057738.6347000003</v>
      </c>
      <c r="B14832" t="s">
        <v>5542</v>
      </c>
    </row>
    <row r="14833" spans="1:3" x14ac:dyDescent="0.25">
      <c r="A14833">
        <f>-8051917.7191923 -2</f>
        <v>-8051919.7191923</v>
      </c>
      <c r="B14833" t="s">
        <v>5541</v>
      </c>
    </row>
    <row r="14834" spans="1:3" x14ac:dyDescent="0.25">
      <c r="A14834">
        <f>-8043507.4093 -2083</f>
        <v>-8045590.4093000004</v>
      </c>
      <c r="B14834" t="s">
        <v>5542</v>
      </c>
    </row>
    <row r="14835" spans="1:3" x14ac:dyDescent="0.25">
      <c r="A14835">
        <f>-8039769.4937923 -2</f>
        <v>-8039771.4937923001</v>
      </c>
      <c r="B14835" t="s">
        <v>5541</v>
      </c>
    </row>
    <row r="14836" spans="1:3" x14ac:dyDescent="0.25">
      <c r="A14836">
        <f>-8031359.1839 -2083</f>
        <v>-8033442.1838999996</v>
      </c>
      <c r="B14836" t="s">
        <v>5542</v>
      </c>
    </row>
    <row r="14837" spans="1:3" x14ac:dyDescent="0.25">
      <c r="A14837">
        <f>-8027621.2683923 -2</f>
        <v>-8027623.2683923002</v>
      </c>
      <c r="B14837" t="s">
        <v>5541</v>
      </c>
    </row>
    <row r="14838" spans="1:3" x14ac:dyDescent="0.25">
      <c r="A14838">
        <f>-8019210.9585 -2083</f>
        <v>-8021293.9584999997</v>
      </c>
      <c r="B14838" t="s">
        <v>5542</v>
      </c>
    </row>
    <row r="14839" spans="1:3" x14ac:dyDescent="0.25">
      <c r="A14839">
        <f>-8015473.0429923 -2</f>
        <v>-8015475.0429923004</v>
      </c>
      <c r="B14839" t="s">
        <v>5541</v>
      </c>
    </row>
    <row r="14840" spans="1:3" x14ac:dyDescent="0.25">
      <c r="A14840">
        <v>-8131348.4237307599</v>
      </c>
      <c r="B14840">
        <v>-209313.25612410699</v>
      </c>
      <c r="C14840" t="s">
        <v>148</v>
      </c>
    </row>
    <row r="14841" spans="1:3" x14ac:dyDescent="0.25">
      <c r="A14841">
        <v>-8130413.9448538404</v>
      </c>
      <c r="B14841">
        <v>-209313.25612410699</v>
      </c>
      <c r="C14841" t="s">
        <v>148</v>
      </c>
    </row>
    <row r="14842" spans="1:3" x14ac:dyDescent="0.25">
      <c r="A14842">
        <v>-8129479.46597692</v>
      </c>
      <c r="B14842">
        <v>-209313.25612410699</v>
      </c>
      <c r="C14842" t="s">
        <v>148</v>
      </c>
    </row>
    <row r="14843" spans="1:3" x14ac:dyDescent="0.25">
      <c r="A14843">
        <v>-8128544.9870999902</v>
      </c>
      <c r="B14843">
        <v>-209313.25612410699</v>
      </c>
      <c r="C14843" t="s">
        <v>148</v>
      </c>
    </row>
    <row r="14844" spans="1:3" x14ac:dyDescent="0.25">
      <c r="A14844">
        <v>-8127610.5082230698</v>
      </c>
      <c r="B14844">
        <v>-209313.25612410699</v>
      </c>
      <c r="C14844" t="s">
        <v>148</v>
      </c>
    </row>
    <row r="14845" spans="1:3" x14ac:dyDescent="0.25">
      <c r="A14845">
        <v>-8126676.0293461503</v>
      </c>
      <c r="B14845">
        <v>-209313.25612410699</v>
      </c>
      <c r="C14845" t="s">
        <v>148</v>
      </c>
    </row>
    <row r="14846" spans="1:3" x14ac:dyDescent="0.25">
      <c r="A14846">
        <v>-8125741.5504692299</v>
      </c>
      <c r="B14846">
        <v>-209313.25612410699</v>
      </c>
      <c r="C14846" t="s">
        <v>148</v>
      </c>
    </row>
    <row r="14847" spans="1:3" x14ac:dyDescent="0.25">
      <c r="A14847">
        <v>-8124807.0715923002</v>
      </c>
      <c r="B14847">
        <v>-209313.25612410699</v>
      </c>
      <c r="C14847" t="s">
        <v>5488</v>
      </c>
    </row>
    <row r="14848" spans="1:3" x14ac:dyDescent="0.25">
      <c r="A14848">
        <v>-8123872.5927153798</v>
      </c>
      <c r="B14848">
        <v>-209313.25612410699</v>
      </c>
      <c r="C14848" t="s">
        <v>5490</v>
      </c>
    </row>
    <row r="14849" spans="1:3" x14ac:dyDescent="0.25">
      <c r="A14849">
        <v>-8122938.1138384603</v>
      </c>
      <c r="B14849">
        <v>-209313.25612410699</v>
      </c>
      <c r="C14849" t="s">
        <v>5543</v>
      </c>
    </row>
    <row r="14850" spans="1:3" x14ac:dyDescent="0.25">
      <c r="A14850">
        <v>-8122003.6349615296</v>
      </c>
      <c r="B14850">
        <v>-209313.25612410699</v>
      </c>
      <c r="C14850" t="s">
        <v>5544</v>
      </c>
    </row>
    <row r="14851" spans="1:3" x14ac:dyDescent="0.25">
      <c r="A14851">
        <v>-8121069.1560846101</v>
      </c>
      <c r="B14851">
        <v>-209313.25612410699</v>
      </c>
      <c r="C14851" t="s">
        <v>5545</v>
      </c>
    </row>
    <row r="14852" spans="1:3" x14ac:dyDescent="0.25">
      <c r="A14852">
        <v>-8120134.6772076897</v>
      </c>
      <c r="B14852">
        <v>-209313.25612410699</v>
      </c>
      <c r="C14852" t="s">
        <v>5546</v>
      </c>
    </row>
    <row r="14853" spans="1:3" x14ac:dyDescent="0.25">
      <c r="A14853">
        <v>-8119200.19833076</v>
      </c>
      <c r="B14853">
        <v>-209313.25612410699</v>
      </c>
      <c r="C14853" t="s">
        <v>5547</v>
      </c>
    </row>
    <row r="14854" spans="1:3" x14ac:dyDescent="0.25">
      <c r="A14854">
        <v>-8118265.7194538396</v>
      </c>
      <c r="B14854">
        <v>-209313.25612410699</v>
      </c>
      <c r="C14854">
        <v>1.35505851358175E-3</v>
      </c>
    </row>
    <row r="14855" spans="1:3" x14ac:dyDescent="0.25">
      <c r="A14855">
        <v>-8117331.2405769201</v>
      </c>
      <c r="B14855">
        <v>-209313.25612410699</v>
      </c>
      <c r="C14855" t="s">
        <v>5548</v>
      </c>
    </row>
    <row r="14856" spans="1:3" x14ac:dyDescent="0.25">
      <c r="A14856">
        <v>-8116396.7616999904</v>
      </c>
      <c r="B14856">
        <v>-209313.25612410699</v>
      </c>
      <c r="C14856" t="s">
        <v>5549</v>
      </c>
    </row>
    <row r="14857" spans="1:3" x14ac:dyDescent="0.25">
      <c r="A14857">
        <v>-8115462.28282307</v>
      </c>
      <c r="B14857">
        <v>-209313.25612410699</v>
      </c>
      <c r="C14857" t="s">
        <v>5550</v>
      </c>
    </row>
    <row r="14858" spans="1:3" x14ac:dyDescent="0.25">
      <c r="A14858">
        <v>-8114527.8039461495</v>
      </c>
      <c r="B14858">
        <v>-209313.25612410699</v>
      </c>
      <c r="C14858" t="s">
        <v>5551</v>
      </c>
    </row>
    <row r="14859" spans="1:3" x14ac:dyDescent="0.25">
      <c r="A14859">
        <v>-8113593.32506923</v>
      </c>
      <c r="B14859">
        <v>-209313.25612410699</v>
      </c>
      <c r="C14859" t="s">
        <v>5552</v>
      </c>
    </row>
    <row r="14860" spans="1:3" x14ac:dyDescent="0.25">
      <c r="A14860">
        <v>-8112658.8461923003</v>
      </c>
      <c r="B14860">
        <v>-209313.25612410699</v>
      </c>
      <c r="C14860" t="s">
        <v>5553</v>
      </c>
    </row>
    <row r="14861" spans="1:3" x14ac:dyDescent="0.25">
      <c r="A14861">
        <v>-8111724.3673153799</v>
      </c>
      <c r="B14861">
        <v>-209313.25612410699</v>
      </c>
      <c r="C14861" t="s">
        <v>5554</v>
      </c>
    </row>
    <row r="14862" spans="1:3" x14ac:dyDescent="0.25">
      <c r="A14862">
        <v>-8110789.8884384604</v>
      </c>
      <c r="B14862">
        <v>-209313.25612410699</v>
      </c>
      <c r="C14862" t="s">
        <v>5555</v>
      </c>
    </row>
    <row r="14863" spans="1:3" x14ac:dyDescent="0.25">
      <c r="A14863">
        <v>-8109855.4095615298</v>
      </c>
      <c r="B14863">
        <v>-209313.25612410699</v>
      </c>
      <c r="C14863" t="s">
        <v>5556</v>
      </c>
    </row>
    <row r="14864" spans="1:3" x14ac:dyDescent="0.25">
      <c r="A14864">
        <v>-8108920.9306846103</v>
      </c>
      <c r="B14864">
        <v>-209313.25612410699</v>
      </c>
      <c r="C14864" t="s">
        <v>5557</v>
      </c>
    </row>
    <row r="14865" spans="1:3" x14ac:dyDescent="0.25">
      <c r="A14865">
        <v>-8107986.4518076899</v>
      </c>
      <c r="B14865">
        <v>-209313.25612410699</v>
      </c>
      <c r="C14865" t="s">
        <v>5558</v>
      </c>
    </row>
    <row r="14866" spans="1:3" x14ac:dyDescent="0.25">
      <c r="A14866">
        <v>-8107051.9729307601</v>
      </c>
      <c r="B14866">
        <v>-209313.25612410699</v>
      </c>
      <c r="C14866" t="s">
        <v>5559</v>
      </c>
    </row>
    <row r="14867" spans="1:3" x14ac:dyDescent="0.25">
      <c r="A14867">
        <v>-8106117.4940538397</v>
      </c>
      <c r="B14867">
        <v>-209313.25612410699</v>
      </c>
      <c r="C14867" t="s">
        <v>5560</v>
      </c>
    </row>
    <row r="14868" spans="1:3" x14ac:dyDescent="0.25">
      <c r="A14868">
        <v>-8105183.0151769202</v>
      </c>
      <c r="B14868">
        <v>-209313.25612410699</v>
      </c>
      <c r="C14868" t="s">
        <v>5561</v>
      </c>
    </row>
    <row r="14869" spans="1:3" x14ac:dyDescent="0.25">
      <c r="A14869">
        <v>-8104248.5362999896</v>
      </c>
      <c r="B14869">
        <v>-209313.25612410699</v>
      </c>
      <c r="C14869">
        <v>5.99794834852218E-2</v>
      </c>
    </row>
    <row r="14870" spans="1:3" x14ac:dyDescent="0.25">
      <c r="A14870">
        <v>-8103314.0574230701</v>
      </c>
      <c r="B14870">
        <v>-209313.25612410699</v>
      </c>
      <c r="C14870" t="s">
        <v>5562</v>
      </c>
    </row>
    <row r="14871" spans="1:3" x14ac:dyDescent="0.25">
      <c r="A14871">
        <v>-8102379.5785461497</v>
      </c>
      <c r="B14871">
        <v>-209313.25612410699</v>
      </c>
      <c r="C14871" t="s">
        <v>5563</v>
      </c>
    </row>
    <row r="14872" spans="1:3" x14ac:dyDescent="0.25">
      <c r="A14872">
        <v>-8101445.0996692302</v>
      </c>
      <c r="B14872">
        <v>-209313.25612410699</v>
      </c>
      <c r="C14872">
        <v>7.7826946973800604E-2</v>
      </c>
    </row>
    <row r="14873" spans="1:3" x14ac:dyDescent="0.25">
      <c r="A14873">
        <v>-8100510.6207923004</v>
      </c>
      <c r="B14873">
        <v>-209313.25612410699</v>
      </c>
      <c r="C14873" t="s">
        <v>5564</v>
      </c>
    </row>
    <row r="14874" spans="1:3" x14ac:dyDescent="0.25">
      <c r="A14874">
        <v>-8099576.14191538</v>
      </c>
      <c r="B14874">
        <v>-209313.25612410699</v>
      </c>
      <c r="C14874" t="s">
        <v>5565</v>
      </c>
    </row>
    <row r="14875" spans="1:3" x14ac:dyDescent="0.25">
      <c r="A14875">
        <v>-8098641.6630384596</v>
      </c>
      <c r="B14875">
        <v>-209313.25612410699</v>
      </c>
      <c r="C14875" t="s">
        <v>5566</v>
      </c>
    </row>
    <row r="14876" spans="1:3" x14ac:dyDescent="0.25">
      <c r="A14876">
        <v>-8097707.1841615299</v>
      </c>
      <c r="B14876">
        <v>-209313.25612410699</v>
      </c>
      <c r="C14876" t="s">
        <v>148</v>
      </c>
    </row>
    <row r="14877" spans="1:3" x14ac:dyDescent="0.25">
      <c r="A14877">
        <v>-8096772.7052846104</v>
      </c>
      <c r="B14877">
        <v>-209313.25612410699</v>
      </c>
      <c r="C14877" t="s">
        <v>148</v>
      </c>
    </row>
    <row r="14878" spans="1:3" x14ac:dyDescent="0.25">
      <c r="A14878">
        <f>-8088362.3953923 -2</f>
        <v>-8088364.3953922996</v>
      </c>
      <c r="B14878" t="s">
        <v>5567</v>
      </c>
    </row>
    <row r="14879" spans="1:3" x14ac:dyDescent="0.25">
      <c r="A14879">
        <f>-8079952.0855 -2093</f>
        <v>-8082045.0855</v>
      </c>
      <c r="B14879" t="s">
        <v>5568</v>
      </c>
    </row>
    <row r="14880" spans="1:3" x14ac:dyDescent="0.25">
      <c r="A14880">
        <f>-8076214.1699923 -2</f>
        <v>-8076216.1699922998</v>
      </c>
      <c r="B14880" t="s">
        <v>5567</v>
      </c>
    </row>
    <row r="14881" spans="1:3" x14ac:dyDescent="0.25">
      <c r="A14881">
        <f>-8067803.8601 -2093</f>
        <v>-8069896.8601000002</v>
      </c>
      <c r="B14881" t="s">
        <v>5568</v>
      </c>
    </row>
    <row r="14882" spans="1:3" x14ac:dyDescent="0.25">
      <c r="A14882">
        <f>-8064065.9445923 -2</f>
        <v>-8064067.9445922999</v>
      </c>
      <c r="B14882" t="s">
        <v>5567</v>
      </c>
    </row>
    <row r="14883" spans="1:3" x14ac:dyDescent="0.25">
      <c r="A14883">
        <f>-8055655.6347 -2093</f>
        <v>-8057748.6347000003</v>
      </c>
      <c r="B14883" t="s">
        <v>5568</v>
      </c>
    </row>
    <row r="14884" spans="1:3" x14ac:dyDescent="0.25">
      <c r="A14884">
        <f>-8051917.7191923 -2</f>
        <v>-8051919.7191923</v>
      </c>
      <c r="B14884" t="s">
        <v>5567</v>
      </c>
    </row>
    <row r="14885" spans="1:3" x14ac:dyDescent="0.25">
      <c r="A14885">
        <f>-8043507.4093 -2093</f>
        <v>-8045600.4093000004</v>
      </c>
      <c r="B14885" t="s">
        <v>5568</v>
      </c>
    </row>
    <row r="14886" spans="1:3" x14ac:dyDescent="0.25">
      <c r="A14886">
        <f>-8039769.4937923 -2</f>
        <v>-8039771.4937923001</v>
      </c>
      <c r="B14886" t="s">
        <v>5567</v>
      </c>
    </row>
    <row r="14887" spans="1:3" x14ac:dyDescent="0.25">
      <c r="A14887">
        <f>-8031359.1839 -2093</f>
        <v>-8033452.1838999996</v>
      </c>
      <c r="B14887" t="s">
        <v>5568</v>
      </c>
    </row>
    <row r="14888" spans="1:3" x14ac:dyDescent="0.25">
      <c r="A14888">
        <f>-8027621.2683923 -2</f>
        <v>-8027623.2683923002</v>
      </c>
      <c r="B14888" t="s">
        <v>5567</v>
      </c>
    </row>
    <row r="14889" spans="1:3" x14ac:dyDescent="0.25">
      <c r="A14889">
        <f>-8019210.9585 -2093</f>
        <v>-8021303.9584999997</v>
      </c>
      <c r="B14889" t="s">
        <v>5568</v>
      </c>
    </row>
    <row r="14890" spans="1:3" x14ac:dyDescent="0.25">
      <c r="A14890">
        <f>-8015473.0429923 -2</f>
        <v>-8015475.0429923004</v>
      </c>
      <c r="B14890" t="s">
        <v>5567</v>
      </c>
    </row>
    <row r="14891" spans="1:3" x14ac:dyDescent="0.25">
      <c r="A14891">
        <v>-8132282.9026076896</v>
      </c>
      <c r="B14891">
        <v>-210247.73500089199</v>
      </c>
      <c r="C14891" t="s">
        <v>253</v>
      </c>
    </row>
    <row r="14892" spans="1:3" x14ac:dyDescent="0.25">
      <c r="A14892">
        <v>-8131348.4237307599</v>
      </c>
      <c r="B14892">
        <v>-210247.73500089199</v>
      </c>
      <c r="C14892" t="s">
        <v>253</v>
      </c>
    </row>
    <row r="14893" spans="1:3" x14ac:dyDescent="0.25">
      <c r="A14893">
        <v>-8130413.9448538404</v>
      </c>
      <c r="B14893">
        <v>-210247.73500089199</v>
      </c>
      <c r="C14893" t="s">
        <v>253</v>
      </c>
    </row>
    <row r="14894" spans="1:3" x14ac:dyDescent="0.25">
      <c r="A14894">
        <v>-8129479.46597692</v>
      </c>
      <c r="B14894">
        <v>-210247.73500089199</v>
      </c>
      <c r="C14894" t="s">
        <v>253</v>
      </c>
    </row>
    <row r="14895" spans="1:3" x14ac:dyDescent="0.25">
      <c r="A14895">
        <v>-8128544.9870999902</v>
      </c>
      <c r="B14895">
        <v>-210247.73500089199</v>
      </c>
      <c r="C14895" t="s">
        <v>253</v>
      </c>
    </row>
    <row r="14896" spans="1:3" x14ac:dyDescent="0.25">
      <c r="A14896">
        <v>-8127610.5082230698</v>
      </c>
      <c r="B14896">
        <v>-210247.73500089199</v>
      </c>
      <c r="C14896" t="s">
        <v>253</v>
      </c>
    </row>
    <row r="14897" spans="1:3" x14ac:dyDescent="0.25">
      <c r="A14897">
        <v>-8126676.0293461503</v>
      </c>
      <c r="B14897">
        <v>-210247.73500089199</v>
      </c>
      <c r="C14897" t="s">
        <v>253</v>
      </c>
    </row>
    <row r="14898" spans="1:3" x14ac:dyDescent="0.25">
      <c r="A14898">
        <v>-8125741.5504692299</v>
      </c>
      <c r="B14898">
        <v>-210247.73500089199</v>
      </c>
      <c r="C14898" t="s">
        <v>253</v>
      </c>
    </row>
    <row r="14899" spans="1:3" x14ac:dyDescent="0.25">
      <c r="A14899">
        <v>-8124807.0715923002</v>
      </c>
      <c r="B14899">
        <v>-210247.73500089199</v>
      </c>
      <c r="C14899" t="s">
        <v>5569</v>
      </c>
    </row>
    <row r="14900" spans="1:3" x14ac:dyDescent="0.25">
      <c r="A14900">
        <v>-8123872.5927153798</v>
      </c>
      <c r="B14900">
        <v>-210247.73500089199</v>
      </c>
      <c r="C14900" t="s">
        <v>5570</v>
      </c>
    </row>
    <row r="14901" spans="1:3" x14ac:dyDescent="0.25">
      <c r="A14901">
        <v>-8122938.1138384603</v>
      </c>
      <c r="B14901">
        <v>-210247.73500089199</v>
      </c>
      <c r="C14901" t="s">
        <v>5571</v>
      </c>
    </row>
    <row r="14902" spans="1:3" x14ac:dyDescent="0.25">
      <c r="A14902">
        <v>-8122003.6349615296</v>
      </c>
      <c r="B14902">
        <v>-210247.73500089199</v>
      </c>
      <c r="C14902" t="s">
        <v>5572</v>
      </c>
    </row>
    <row r="14903" spans="1:3" x14ac:dyDescent="0.25">
      <c r="A14903">
        <v>-8121069.1560846101</v>
      </c>
      <c r="B14903">
        <v>-210247.73500089199</v>
      </c>
      <c r="C14903" t="s">
        <v>5573</v>
      </c>
    </row>
    <row r="14904" spans="1:3" x14ac:dyDescent="0.25">
      <c r="A14904">
        <v>-8120134.6772076897</v>
      </c>
      <c r="B14904">
        <v>-210247.73500089199</v>
      </c>
      <c r="C14904" t="s">
        <v>5574</v>
      </c>
    </row>
    <row r="14905" spans="1:3" x14ac:dyDescent="0.25">
      <c r="A14905">
        <v>-8119200.19833076</v>
      </c>
      <c r="B14905">
        <v>-210247.73500089199</v>
      </c>
      <c r="C14905" t="s">
        <v>5575</v>
      </c>
    </row>
    <row r="14906" spans="1:3" x14ac:dyDescent="0.25">
      <c r="A14906">
        <v>-8118265.7194538396</v>
      </c>
      <c r="B14906">
        <v>-210247.73500089199</v>
      </c>
      <c r="C14906">
        <v>1.22045318130403E-3</v>
      </c>
    </row>
    <row r="14907" spans="1:3" x14ac:dyDescent="0.25">
      <c r="A14907">
        <v>-8117331.2405769201</v>
      </c>
      <c r="B14907">
        <v>-210247.73500089199</v>
      </c>
      <c r="C14907" t="s">
        <v>5576</v>
      </c>
    </row>
    <row r="14908" spans="1:3" x14ac:dyDescent="0.25">
      <c r="A14908">
        <v>-8116396.7616999904</v>
      </c>
      <c r="B14908">
        <v>-210247.73500089199</v>
      </c>
      <c r="C14908" t="s">
        <v>5577</v>
      </c>
    </row>
    <row r="14909" spans="1:3" x14ac:dyDescent="0.25">
      <c r="A14909">
        <v>-8115462.28282307</v>
      </c>
      <c r="B14909">
        <v>-210247.73500089199</v>
      </c>
      <c r="C14909" t="s">
        <v>5578</v>
      </c>
    </row>
    <row r="14910" spans="1:3" x14ac:dyDescent="0.25">
      <c r="A14910">
        <v>-8114527.8039461495</v>
      </c>
      <c r="B14910">
        <v>-210247.73500089199</v>
      </c>
      <c r="C14910" t="s">
        <v>5579</v>
      </c>
    </row>
    <row r="14911" spans="1:3" x14ac:dyDescent="0.25">
      <c r="A14911">
        <v>-8113593.32506923</v>
      </c>
      <c r="B14911">
        <v>-210247.73500089199</v>
      </c>
      <c r="C14911" t="s">
        <v>5580</v>
      </c>
    </row>
    <row r="14912" spans="1:3" x14ac:dyDescent="0.25">
      <c r="A14912">
        <v>-8112658.8461923003</v>
      </c>
      <c r="B14912">
        <v>-210247.73500089199</v>
      </c>
      <c r="C14912" t="s">
        <v>5581</v>
      </c>
    </row>
    <row r="14913" spans="1:3" x14ac:dyDescent="0.25">
      <c r="A14913">
        <v>-8111724.3673153799</v>
      </c>
      <c r="B14913">
        <v>-210247.73500089199</v>
      </c>
      <c r="C14913" t="s">
        <v>5582</v>
      </c>
    </row>
    <row r="14914" spans="1:3" x14ac:dyDescent="0.25">
      <c r="A14914">
        <v>-8110789.8884384604</v>
      </c>
      <c r="B14914">
        <v>-210247.73500089199</v>
      </c>
      <c r="C14914" t="s">
        <v>5583</v>
      </c>
    </row>
    <row r="14915" spans="1:3" x14ac:dyDescent="0.25">
      <c r="A14915">
        <v>-8109855.4095615298</v>
      </c>
      <c r="B14915">
        <v>-210247.73500089199</v>
      </c>
      <c r="C14915" t="s">
        <v>5584</v>
      </c>
    </row>
    <row r="14916" spans="1:3" x14ac:dyDescent="0.25">
      <c r="A14916">
        <v>-8108920.9306846103</v>
      </c>
      <c r="B14916">
        <v>-210247.73500089199</v>
      </c>
      <c r="C14916" t="s">
        <v>5585</v>
      </c>
    </row>
    <row r="14917" spans="1:3" x14ac:dyDescent="0.25">
      <c r="A14917">
        <v>-8107986.4518076899</v>
      </c>
      <c r="B14917">
        <v>-210247.73500089199</v>
      </c>
      <c r="C14917" t="s">
        <v>5586</v>
      </c>
    </row>
    <row r="14918" spans="1:3" x14ac:dyDescent="0.25">
      <c r="A14918">
        <v>-8107051.9729307601</v>
      </c>
      <c r="B14918">
        <v>-210247.73500089199</v>
      </c>
      <c r="C14918" t="s">
        <v>5587</v>
      </c>
    </row>
    <row r="14919" spans="1:3" x14ac:dyDescent="0.25">
      <c r="A14919">
        <v>-8106117.4940538397</v>
      </c>
      <c r="B14919">
        <v>-210247.73500089199</v>
      </c>
      <c r="C14919" t="s">
        <v>5588</v>
      </c>
    </row>
    <row r="14920" spans="1:3" x14ac:dyDescent="0.25">
      <c r="A14920">
        <v>-8105183.0151769202</v>
      </c>
      <c r="B14920">
        <v>-210247.73500089199</v>
      </c>
      <c r="C14920" t="s">
        <v>5589</v>
      </c>
    </row>
    <row r="14921" spans="1:3" x14ac:dyDescent="0.25">
      <c r="A14921">
        <v>-8104248.5362999896</v>
      </c>
      <c r="B14921">
        <v>-210247.73500089199</v>
      </c>
      <c r="C14921">
        <v>6.1652701348066302E-2</v>
      </c>
    </row>
    <row r="14922" spans="1:3" x14ac:dyDescent="0.25">
      <c r="A14922">
        <v>-8103314.0574230701</v>
      </c>
      <c r="B14922">
        <v>-210247.73500089199</v>
      </c>
      <c r="C14922" t="s">
        <v>5590</v>
      </c>
    </row>
    <row r="14923" spans="1:3" x14ac:dyDescent="0.25">
      <c r="A14923">
        <v>-8102379.5785461497</v>
      </c>
      <c r="B14923">
        <v>-210247.73500089199</v>
      </c>
      <c r="C14923" t="s">
        <v>5591</v>
      </c>
    </row>
    <row r="14924" spans="1:3" x14ac:dyDescent="0.25">
      <c r="A14924">
        <v>-8101445.0996692302</v>
      </c>
      <c r="B14924">
        <v>-210247.73500089199</v>
      </c>
      <c r="C14924">
        <v>7.9370789229869801E-2</v>
      </c>
    </row>
    <row r="14925" spans="1:3" x14ac:dyDescent="0.25">
      <c r="A14925">
        <v>-8100510.6207923004</v>
      </c>
      <c r="B14925">
        <v>-210247.73500089199</v>
      </c>
      <c r="C14925" t="s">
        <v>5592</v>
      </c>
    </row>
    <row r="14926" spans="1:3" x14ac:dyDescent="0.25">
      <c r="A14926">
        <v>-8099576.14191538</v>
      </c>
      <c r="B14926">
        <v>-210247.73500089199</v>
      </c>
      <c r="C14926" t="s">
        <v>5593</v>
      </c>
    </row>
    <row r="14927" spans="1:3" x14ac:dyDescent="0.25">
      <c r="A14927">
        <v>-8098641.6630384596</v>
      </c>
      <c r="B14927">
        <v>-210247.73500089199</v>
      </c>
      <c r="C14927" t="s">
        <v>5594</v>
      </c>
    </row>
    <row r="14928" spans="1:3" x14ac:dyDescent="0.25">
      <c r="A14928">
        <v>-8097707.1841615299</v>
      </c>
      <c r="B14928">
        <v>-210247.73500089199</v>
      </c>
      <c r="C14928" t="s">
        <v>253</v>
      </c>
    </row>
    <row r="14929" spans="1:3" x14ac:dyDescent="0.25">
      <c r="A14929">
        <v>-8096772.7052846104</v>
      </c>
      <c r="B14929">
        <v>-210247.73500089199</v>
      </c>
      <c r="C14929" t="s">
        <v>253</v>
      </c>
    </row>
    <row r="14930" spans="1:3" x14ac:dyDescent="0.25">
      <c r="A14930">
        <f>-8088362.3953923 -2</f>
        <v>-8088364.3953922996</v>
      </c>
      <c r="B14930" t="s">
        <v>5595</v>
      </c>
    </row>
    <row r="14931" spans="1:3" x14ac:dyDescent="0.25">
      <c r="A14931">
        <f>-8079952.0855 -2102</f>
        <v>-8082054.0855</v>
      </c>
      <c r="B14931" t="s">
        <v>5596</v>
      </c>
    </row>
    <row r="14932" spans="1:3" x14ac:dyDescent="0.25">
      <c r="A14932">
        <f>-8076214.1699923 -2</f>
        <v>-8076216.1699922998</v>
      </c>
      <c r="B14932" t="s">
        <v>5595</v>
      </c>
    </row>
    <row r="14933" spans="1:3" x14ac:dyDescent="0.25">
      <c r="A14933">
        <f>-8067803.8601 -2102</f>
        <v>-8069905.8601000002</v>
      </c>
      <c r="B14933" t="s">
        <v>5596</v>
      </c>
    </row>
    <row r="14934" spans="1:3" x14ac:dyDescent="0.25">
      <c r="A14934">
        <f>-8064065.9445923 -2</f>
        <v>-8064067.9445922999</v>
      </c>
      <c r="B14934" t="s">
        <v>5595</v>
      </c>
    </row>
    <row r="14935" spans="1:3" x14ac:dyDescent="0.25">
      <c r="A14935">
        <f>-8055655.6347 -2102</f>
        <v>-8057757.6347000003</v>
      </c>
      <c r="B14935" t="s">
        <v>5596</v>
      </c>
    </row>
    <row r="14936" spans="1:3" x14ac:dyDescent="0.25">
      <c r="A14936">
        <f>-8051917.7191923 -2</f>
        <v>-8051919.7191923</v>
      </c>
      <c r="B14936" t="s">
        <v>5595</v>
      </c>
    </row>
    <row r="14937" spans="1:3" x14ac:dyDescent="0.25">
      <c r="A14937">
        <f>-8043507.4093 -2102</f>
        <v>-8045609.4093000004</v>
      </c>
      <c r="B14937" t="s">
        <v>5596</v>
      </c>
    </row>
    <row r="14938" spans="1:3" x14ac:dyDescent="0.25">
      <c r="A14938">
        <f>-8039769.4937923 -2</f>
        <v>-8039771.4937923001</v>
      </c>
      <c r="B14938" t="s">
        <v>5595</v>
      </c>
    </row>
    <row r="14939" spans="1:3" x14ac:dyDescent="0.25">
      <c r="A14939">
        <f>-8031359.1839 -2102</f>
        <v>-8033461.1838999996</v>
      </c>
      <c r="B14939" t="s">
        <v>5596</v>
      </c>
    </row>
    <row r="14940" spans="1:3" x14ac:dyDescent="0.25">
      <c r="A14940">
        <f>-8027621.2683923 -2</f>
        <v>-8027623.2683923002</v>
      </c>
      <c r="B14940" t="s">
        <v>5595</v>
      </c>
    </row>
    <row r="14941" spans="1:3" x14ac:dyDescent="0.25">
      <c r="A14941">
        <f>-8019210.9585 -2102</f>
        <v>-8021312.9584999997</v>
      </c>
      <c r="B14941" t="s">
        <v>5596</v>
      </c>
    </row>
    <row r="14942" spans="1:3" x14ac:dyDescent="0.25">
      <c r="A14942">
        <f>-8015473.0429923 -2</f>
        <v>-8015475.0429923004</v>
      </c>
      <c r="B14942" t="s">
        <v>5595</v>
      </c>
    </row>
    <row r="14943" spans="1:3" x14ac:dyDescent="0.25">
      <c r="A14943">
        <v>-8132282.9026076896</v>
      </c>
      <c r="B14943">
        <v>-211182.213877678</v>
      </c>
      <c r="C14943" t="s">
        <v>286</v>
      </c>
    </row>
    <row r="14944" spans="1:3" x14ac:dyDescent="0.25">
      <c r="A14944">
        <v>-8131348.4237307599</v>
      </c>
      <c r="B14944">
        <v>-211182.213877678</v>
      </c>
      <c r="C14944" t="s">
        <v>286</v>
      </c>
    </row>
    <row r="14945" spans="1:3" x14ac:dyDescent="0.25">
      <c r="A14945">
        <v>-8130413.9448538404</v>
      </c>
      <c r="B14945">
        <v>-211182.213877678</v>
      </c>
      <c r="C14945" t="s">
        <v>286</v>
      </c>
    </row>
    <row r="14946" spans="1:3" x14ac:dyDescent="0.25">
      <c r="A14946">
        <v>-8129479.46597692</v>
      </c>
      <c r="B14946">
        <v>-211182.213877678</v>
      </c>
      <c r="C14946" t="s">
        <v>286</v>
      </c>
    </row>
    <row r="14947" spans="1:3" x14ac:dyDescent="0.25">
      <c r="A14947">
        <v>-8128544.9870999902</v>
      </c>
      <c r="B14947">
        <v>-211182.213877678</v>
      </c>
      <c r="C14947" t="s">
        <v>286</v>
      </c>
    </row>
    <row r="14948" spans="1:3" x14ac:dyDescent="0.25">
      <c r="A14948">
        <v>-8127610.5082230698</v>
      </c>
      <c r="B14948">
        <v>-211182.213877678</v>
      </c>
      <c r="C14948" t="s">
        <v>286</v>
      </c>
    </row>
    <row r="14949" spans="1:3" x14ac:dyDescent="0.25">
      <c r="A14949">
        <v>-8126676.0293461503</v>
      </c>
      <c r="B14949">
        <v>-211182.213877678</v>
      </c>
      <c r="C14949" t="s">
        <v>286</v>
      </c>
    </row>
    <row r="14950" spans="1:3" x14ac:dyDescent="0.25">
      <c r="A14950">
        <v>-8125741.5504692299</v>
      </c>
      <c r="B14950">
        <v>-211182.213877678</v>
      </c>
      <c r="C14950" t="s">
        <v>286</v>
      </c>
    </row>
    <row r="14951" spans="1:3" x14ac:dyDescent="0.25">
      <c r="A14951">
        <v>-8124807.0715923002</v>
      </c>
      <c r="B14951">
        <v>-211182.213877678</v>
      </c>
      <c r="C14951" t="s">
        <v>5597</v>
      </c>
    </row>
    <row r="14952" spans="1:3" x14ac:dyDescent="0.25">
      <c r="A14952">
        <v>-8123872.5927153798</v>
      </c>
      <c r="B14952">
        <v>-211182.213877678</v>
      </c>
      <c r="C14952" t="s">
        <v>5598</v>
      </c>
    </row>
    <row r="14953" spans="1:3" x14ac:dyDescent="0.25">
      <c r="A14953">
        <v>-8122938.1138384603</v>
      </c>
      <c r="B14953">
        <v>-211182.213877678</v>
      </c>
      <c r="C14953" t="s">
        <v>5599</v>
      </c>
    </row>
    <row r="14954" spans="1:3" x14ac:dyDescent="0.25">
      <c r="A14954">
        <v>-8122003.6349615296</v>
      </c>
      <c r="B14954">
        <v>-211182.213877678</v>
      </c>
      <c r="C14954" t="s">
        <v>5600</v>
      </c>
    </row>
    <row r="14955" spans="1:3" x14ac:dyDescent="0.25">
      <c r="A14955">
        <v>-8121069.1560846101</v>
      </c>
      <c r="B14955">
        <v>-211182.213877678</v>
      </c>
      <c r="C14955" t="s">
        <v>5601</v>
      </c>
    </row>
    <row r="14956" spans="1:3" x14ac:dyDescent="0.25">
      <c r="A14956">
        <v>-8120134.6772076897</v>
      </c>
      <c r="B14956">
        <v>-211182.213877678</v>
      </c>
      <c r="C14956" t="s">
        <v>5602</v>
      </c>
    </row>
    <row r="14957" spans="1:3" x14ac:dyDescent="0.25">
      <c r="A14957">
        <v>-8119200.19833076</v>
      </c>
      <c r="B14957">
        <v>-211182.213877678</v>
      </c>
      <c r="C14957" t="s">
        <v>5603</v>
      </c>
    </row>
    <row r="14958" spans="1:3" x14ac:dyDescent="0.25">
      <c r="A14958">
        <v>-8118265.7194538396</v>
      </c>
      <c r="B14958">
        <v>-211182.213877678</v>
      </c>
      <c r="C14958">
        <v>1.0925793321803199E-3</v>
      </c>
    </row>
    <row r="14959" spans="1:3" x14ac:dyDescent="0.25">
      <c r="A14959">
        <v>-8117331.2405769201</v>
      </c>
      <c r="B14959">
        <v>-211182.213877678</v>
      </c>
      <c r="C14959" t="s">
        <v>5604</v>
      </c>
    </row>
    <row r="14960" spans="1:3" x14ac:dyDescent="0.25">
      <c r="A14960">
        <v>-8116396.7616999904</v>
      </c>
      <c r="B14960">
        <v>-211182.213877678</v>
      </c>
      <c r="C14960" t="s">
        <v>5605</v>
      </c>
    </row>
    <row r="14961" spans="1:3" x14ac:dyDescent="0.25">
      <c r="A14961">
        <v>-8115462.28282307</v>
      </c>
      <c r="B14961">
        <v>-211182.213877678</v>
      </c>
      <c r="C14961" t="s">
        <v>5606</v>
      </c>
    </row>
    <row r="14962" spans="1:3" x14ac:dyDescent="0.25">
      <c r="A14962">
        <v>-8114527.8039461495</v>
      </c>
      <c r="B14962">
        <v>-211182.213877678</v>
      </c>
      <c r="C14962" t="s">
        <v>5607</v>
      </c>
    </row>
    <row r="14963" spans="1:3" x14ac:dyDescent="0.25">
      <c r="A14963">
        <v>-8113593.32506923</v>
      </c>
      <c r="B14963">
        <v>-211182.213877678</v>
      </c>
      <c r="C14963" t="s">
        <v>5608</v>
      </c>
    </row>
    <row r="14964" spans="1:3" x14ac:dyDescent="0.25">
      <c r="A14964">
        <v>-8112658.8461923003</v>
      </c>
      <c r="B14964">
        <v>-211182.213877678</v>
      </c>
      <c r="C14964" t="s">
        <v>5609</v>
      </c>
    </row>
    <row r="14965" spans="1:3" x14ac:dyDescent="0.25">
      <c r="A14965">
        <v>-8111724.3673153799</v>
      </c>
      <c r="B14965">
        <v>-211182.213877678</v>
      </c>
      <c r="C14965" t="s">
        <v>5610</v>
      </c>
    </row>
    <row r="14966" spans="1:3" x14ac:dyDescent="0.25">
      <c r="A14966">
        <v>-8110789.8884384604</v>
      </c>
      <c r="B14966">
        <v>-211182.213877678</v>
      </c>
      <c r="C14966" t="s">
        <v>5611</v>
      </c>
    </row>
    <row r="14967" spans="1:3" x14ac:dyDescent="0.25">
      <c r="A14967">
        <v>-8109855.4095615298</v>
      </c>
      <c r="B14967">
        <v>-211182.213877678</v>
      </c>
      <c r="C14967" t="s">
        <v>5612</v>
      </c>
    </row>
    <row r="14968" spans="1:3" x14ac:dyDescent="0.25">
      <c r="A14968">
        <v>-8108920.9306846103</v>
      </c>
      <c r="B14968">
        <v>-211182.213877678</v>
      </c>
      <c r="C14968" t="s">
        <v>5613</v>
      </c>
    </row>
    <row r="14969" spans="1:3" x14ac:dyDescent="0.25">
      <c r="A14969">
        <v>-8107986.4518076899</v>
      </c>
      <c r="B14969">
        <v>-211182.213877678</v>
      </c>
      <c r="C14969" t="s">
        <v>5614</v>
      </c>
    </row>
    <row r="14970" spans="1:3" x14ac:dyDescent="0.25">
      <c r="A14970">
        <v>-8107051.9729307601</v>
      </c>
      <c r="B14970">
        <v>-211182.213877678</v>
      </c>
      <c r="C14970" t="s">
        <v>5615</v>
      </c>
    </row>
    <row r="14971" spans="1:3" x14ac:dyDescent="0.25">
      <c r="A14971">
        <v>-8106117.4940538397</v>
      </c>
      <c r="B14971">
        <v>-211182.213877678</v>
      </c>
      <c r="C14971" t="s">
        <v>5616</v>
      </c>
    </row>
    <row r="14972" spans="1:3" x14ac:dyDescent="0.25">
      <c r="A14972">
        <v>-8105183.0151769202</v>
      </c>
      <c r="B14972">
        <v>-211182.213877678</v>
      </c>
      <c r="C14972" t="s">
        <v>5617</v>
      </c>
    </row>
    <row r="14973" spans="1:3" x14ac:dyDescent="0.25">
      <c r="A14973">
        <v>-8104248.5362999896</v>
      </c>
      <c r="B14973">
        <v>-211182.213877678</v>
      </c>
      <c r="C14973">
        <v>6.3683472573757102E-2</v>
      </c>
    </row>
    <row r="14974" spans="1:3" x14ac:dyDescent="0.25">
      <c r="A14974">
        <v>-8103314.0574230701</v>
      </c>
      <c r="B14974">
        <v>-211182.213877678</v>
      </c>
      <c r="C14974" t="s">
        <v>5618</v>
      </c>
    </row>
    <row r="14975" spans="1:3" x14ac:dyDescent="0.25">
      <c r="A14975">
        <v>-8102379.5785461497</v>
      </c>
      <c r="B14975">
        <v>-211182.213877678</v>
      </c>
      <c r="C14975" t="s">
        <v>5619</v>
      </c>
    </row>
    <row r="14976" spans="1:3" x14ac:dyDescent="0.25">
      <c r="A14976">
        <v>-8101445.0996692302</v>
      </c>
      <c r="B14976">
        <v>-211182.213877678</v>
      </c>
      <c r="C14976">
        <v>7.7497847378253895E-2</v>
      </c>
    </row>
    <row r="14977" spans="1:3" x14ac:dyDescent="0.25">
      <c r="A14977">
        <v>-8100510.6207923004</v>
      </c>
      <c r="B14977">
        <v>-211182.213877678</v>
      </c>
      <c r="C14977" t="s">
        <v>5620</v>
      </c>
    </row>
    <row r="14978" spans="1:3" x14ac:dyDescent="0.25">
      <c r="A14978">
        <v>-8099576.14191538</v>
      </c>
      <c r="B14978">
        <v>-211182.213877678</v>
      </c>
      <c r="C14978" t="s">
        <v>5621</v>
      </c>
    </row>
    <row r="14979" spans="1:3" x14ac:dyDescent="0.25">
      <c r="A14979">
        <v>-8098641.6630384596</v>
      </c>
      <c r="B14979">
        <v>-211182.213877678</v>
      </c>
      <c r="C14979" t="s">
        <v>5622</v>
      </c>
    </row>
    <row r="14980" spans="1:3" x14ac:dyDescent="0.25">
      <c r="A14980">
        <v>-8097707.1841615299</v>
      </c>
      <c r="B14980">
        <v>-211182.213877678</v>
      </c>
      <c r="C14980" t="s">
        <v>286</v>
      </c>
    </row>
    <row r="14981" spans="1:3" x14ac:dyDescent="0.25">
      <c r="A14981">
        <v>-8096772.7052846104</v>
      </c>
      <c r="B14981">
        <v>-211182.213877678</v>
      </c>
      <c r="C14981" t="s">
        <v>286</v>
      </c>
    </row>
    <row r="14982" spans="1:3" x14ac:dyDescent="0.25">
      <c r="A14982">
        <f>-8088362.3953923 -2</f>
        <v>-8088364.3953922996</v>
      </c>
      <c r="B14982" t="s">
        <v>5623</v>
      </c>
    </row>
    <row r="14983" spans="1:3" x14ac:dyDescent="0.25">
      <c r="A14983">
        <f>-8079952.0855 -2111</f>
        <v>-8082063.0855</v>
      </c>
      <c r="B14983" t="s">
        <v>5624</v>
      </c>
    </row>
    <row r="14984" spans="1:3" x14ac:dyDescent="0.25">
      <c r="A14984">
        <f>-8076214.1699923 -2</f>
        <v>-8076216.1699922998</v>
      </c>
      <c r="B14984" t="s">
        <v>5623</v>
      </c>
    </row>
    <row r="14985" spans="1:3" x14ac:dyDescent="0.25">
      <c r="A14985">
        <f>-8067803.8601 -2111</f>
        <v>-8069914.8601000002</v>
      </c>
      <c r="B14985" t="s">
        <v>5624</v>
      </c>
    </row>
    <row r="14986" spans="1:3" x14ac:dyDescent="0.25">
      <c r="A14986">
        <f>-8064065.9445923 -2</f>
        <v>-8064067.9445922999</v>
      </c>
      <c r="B14986" t="s">
        <v>5623</v>
      </c>
    </row>
    <row r="14987" spans="1:3" x14ac:dyDescent="0.25">
      <c r="A14987">
        <f>-8055655.6347 -2111</f>
        <v>-8057766.6347000003</v>
      </c>
      <c r="B14987" t="s">
        <v>5624</v>
      </c>
    </row>
    <row r="14988" spans="1:3" x14ac:dyDescent="0.25">
      <c r="A14988">
        <f>-8051917.7191923 -2</f>
        <v>-8051919.7191923</v>
      </c>
      <c r="B14988" t="s">
        <v>5623</v>
      </c>
    </row>
    <row r="14989" spans="1:3" x14ac:dyDescent="0.25">
      <c r="A14989">
        <f>-8043507.4093 -2111</f>
        <v>-8045618.4093000004</v>
      </c>
      <c r="B14989" t="s">
        <v>5624</v>
      </c>
    </row>
    <row r="14990" spans="1:3" x14ac:dyDescent="0.25">
      <c r="A14990">
        <f>-8039769.4937923 -2</f>
        <v>-8039771.4937923001</v>
      </c>
      <c r="B14990" t="s">
        <v>5623</v>
      </c>
    </row>
    <row r="14991" spans="1:3" x14ac:dyDescent="0.25">
      <c r="A14991">
        <f>-8031359.1839 -2111</f>
        <v>-8033470.1838999996</v>
      </c>
      <c r="B14991" t="s">
        <v>5624</v>
      </c>
    </row>
    <row r="14992" spans="1:3" x14ac:dyDescent="0.25">
      <c r="A14992">
        <f>-8027621.2683923 -2</f>
        <v>-8027623.2683923002</v>
      </c>
      <c r="B14992" t="s">
        <v>5623</v>
      </c>
    </row>
    <row r="14993" spans="1:3" x14ac:dyDescent="0.25">
      <c r="A14993">
        <f>-8019210.9585 -2111</f>
        <v>-8021321.9584999997</v>
      </c>
      <c r="B14993" t="s">
        <v>5624</v>
      </c>
    </row>
    <row r="14994" spans="1:3" x14ac:dyDescent="0.25">
      <c r="A14994">
        <f>-8015473.0429923 -2</f>
        <v>-8015475.0429923004</v>
      </c>
      <c r="B14994" t="s">
        <v>5623</v>
      </c>
    </row>
    <row r="14995" spans="1:3" x14ac:dyDescent="0.25">
      <c r="A14995">
        <v>-8132282.9026076896</v>
      </c>
      <c r="B14995">
        <v>-212116.69275446399</v>
      </c>
      <c r="C14995" t="s">
        <v>253</v>
      </c>
    </row>
    <row r="14996" spans="1:3" x14ac:dyDescent="0.25">
      <c r="A14996">
        <v>-8131348.4237307599</v>
      </c>
      <c r="B14996">
        <v>-212116.69275446399</v>
      </c>
      <c r="C14996" t="s">
        <v>253</v>
      </c>
    </row>
    <row r="14997" spans="1:3" x14ac:dyDescent="0.25">
      <c r="A14997">
        <v>-8130413.9448538404</v>
      </c>
      <c r="B14997">
        <v>-212116.69275446399</v>
      </c>
      <c r="C14997" t="s">
        <v>253</v>
      </c>
    </row>
    <row r="14998" spans="1:3" x14ac:dyDescent="0.25">
      <c r="A14998">
        <v>-8129479.46597692</v>
      </c>
      <c r="B14998">
        <v>-212116.69275446399</v>
      </c>
      <c r="C14998" t="s">
        <v>253</v>
      </c>
    </row>
    <row r="14999" spans="1:3" x14ac:dyDescent="0.25">
      <c r="A14999">
        <v>-8128544.9870999902</v>
      </c>
      <c r="B14999">
        <v>-212116.69275446399</v>
      </c>
      <c r="C14999" t="s">
        <v>253</v>
      </c>
    </row>
    <row r="15000" spans="1:3" x14ac:dyDescent="0.25">
      <c r="A15000">
        <v>-8127610.5082230698</v>
      </c>
      <c r="B15000">
        <v>-212116.69275446399</v>
      </c>
      <c r="C15000" t="s">
        <v>253</v>
      </c>
    </row>
    <row r="15001" spans="1:3" x14ac:dyDescent="0.25">
      <c r="A15001">
        <v>-8126676.0293461503</v>
      </c>
      <c r="B15001">
        <v>-212116.69275446399</v>
      </c>
      <c r="C15001" t="s">
        <v>253</v>
      </c>
    </row>
    <row r="15002" spans="1:3" x14ac:dyDescent="0.25">
      <c r="A15002">
        <v>-8125741.5504692299</v>
      </c>
      <c r="B15002">
        <v>-212116.69275446399</v>
      </c>
      <c r="C15002" t="s">
        <v>253</v>
      </c>
    </row>
    <row r="15003" spans="1:3" x14ac:dyDescent="0.25">
      <c r="A15003">
        <v>-8124807.0715923002</v>
      </c>
      <c r="B15003">
        <v>-212116.69275446399</v>
      </c>
      <c r="C15003" t="s">
        <v>5569</v>
      </c>
    </row>
    <row r="15004" spans="1:3" x14ac:dyDescent="0.25">
      <c r="A15004">
        <v>-8123872.5927153798</v>
      </c>
      <c r="B15004">
        <v>-212116.69275446399</v>
      </c>
      <c r="C15004" t="s">
        <v>5625</v>
      </c>
    </row>
    <row r="15005" spans="1:3" x14ac:dyDescent="0.25">
      <c r="A15005">
        <v>-8122938.1138384603</v>
      </c>
      <c r="B15005">
        <v>-212116.69275446399</v>
      </c>
      <c r="C15005" t="s">
        <v>5626</v>
      </c>
    </row>
    <row r="15006" spans="1:3" x14ac:dyDescent="0.25">
      <c r="A15006">
        <v>-8122003.6349615296</v>
      </c>
      <c r="B15006">
        <v>-212116.69275446399</v>
      </c>
      <c r="C15006" t="s">
        <v>5627</v>
      </c>
    </row>
    <row r="15007" spans="1:3" x14ac:dyDescent="0.25">
      <c r="A15007">
        <v>-8121069.1560846101</v>
      </c>
      <c r="B15007">
        <v>-212116.69275446399</v>
      </c>
      <c r="C15007" t="s">
        <v>5628</v>
      </c>
    </row>
    <row r="15008" spans="1:3" x14ac:dyDescent="0.25">
      <c r="A15008">
        <v>-8120134.6772076897</v>
      </c>
      <c r="B15008">
        <v>-212116.69275446399</v>
      </c>
      <c r="C15008" t="s">
        <v>5629</v>
      </c>
    </row>
    <row r="15009" spans="1:3" x14ac:dyDescent="0.25">
      <c r="A15009">
        <v>-8119200.19833076</v>
      </c>
      <c r="B15009">
        <v>-212116.69275446399</v>
      </c>
      <c r="C15009" t="s">
        <v>5630</v>
      </c>
    </row>
    <row r="15010" spans="1:3" x14ac:dyDescent="0.25">
      <c r="A15010">
        <v>-8118265.7194538396</v>
      </c>
      <c r="B15010">
        <v>-212116.69275446399</v>
      </c>
      <c r="C15010">
        <v>1.1205540504306501E-3</v>
      </c>
    </row>
    <row r="15011" spans="1:3" x14ac:dyDescent="0.25">
      <c r="A15011">
        <v>-8117331.2405769201</v>
      </c>
      <c r="B15011">
        <v>-212116.69275446399</v>
      </c>
      <c r="C15011" t="s">
        <v>5631</v>
      </c>
    </row>
    <row r="15012" spans="1:3" x14ac:dyDescent="0.25">
      <c r="A15012">
        <v>-8116396.7616999904</v>
      </c>
      <c r="B15012">
        <v>-212116.69275446399</v>
      </c>
      <c r="C15012" t="s">
        <v>5632</v>
      </c>
    </row>
    <row r="15013" spans="1:3" x14ac:dyDescent="0.25">
      <c r="A15013">
        <v>-8115462.28282307</v>
      </c>
      <c r="B15013">
        <v>-212116.69275446399</v>
      </c>
      <c r="C15013" t="s">
        <v>5633</v>
      </c>
    </row>
    <row r="15014" spans="1:3" x14ac:dyDescent="0.25">
      <c r="A15014">
        <v>-8114527.8039461495</v>
      </c>
      <c r="B15014">
        <v>-212116.69275446399</v>
      </c>
      <c r="C15014" t="s">
        <v>5634</v>
      </c>
    </row>
    <row r="15015" spans="1:3" x14ac:dyDescent="0.25">
      <c r="A15015">
        <v>-8113593.32506923</v>
      </c>
      <c r="B15015">
        <v>-212116.69275446399</v>
      </c>
      <c r="C15015" t="s">
        <v>5635</v>
      </c>
    </row>
    <row r="15016" spans="1:3" x14ac:dyDescent="0.25">
      <c r="A15016">
        <v>-8112658.8461923003</v>
      </c>
      <c r="B15016">
        <v>-212116.69275446399</v>
      </c>
      <c r="C15016" t="s">
        <v>5636</v>
      </c>
    </row>
    <row r="15017" spans="1:3" x14ac:dyDescent="0.25">
      <c r="A15017">
        <v>-8111724.3673153799</v>
      </c>
      <c r="B15017">
        <v>-212116.69275446399</v>
      </c>
      <c r="C15017" t="s">
        <v>5637</v>
      </c>
    </row>
    <row r="15018" spans="1:3" x14ac:dyDescent="0.25">
      <c r="A15018">
        <v>-8110789.8884384604</v>
      </c>
      <c r="B15018">
        <v>-212116.69275446399</v>
      </c>
      <c r="C15018" t="s">
        <v>5638</v>
      </c>
    </row>
    <row r="15019" spans="1:3" x14ac:dyDescent="0.25">
      <c r="A15019">
        <v>-8109855.4095615298</v>
      </c>
      <c r="B15019">
        <v>-212116.69275446399</v>
      </c>
      <c r="C15019" t="s">
        <v>5639</v>
      </c>
    </row>
    <row r="15020" spans="1:3" x14ac:dyDescent="0.25">
      <c r="A15020">
        <v>-8108920.9306846103</v>
      </c>
      <c r="B15020">
        <v>-212116.69275446399</v>
      </c>
      <c r="C15020" t="s">
        <v>5640</v>
      </c>
    </row>
    <row r="15021" spans="1:3" x14ac:dyDescent="0.25">
      <c r="A15021">
        <v>-8107986.4518076899</v>
      </c>
      <c r="B15021">
        <v>-212116.69275446399</v>
      </c>
      <c r="C15021" t="s">
        <v>5641</v>
      </c>
    </row>
    <row r="15022" spans="1:3" x14ac:dyDescent="0.25">
      <c r="A15022">
        <v>-8107051.9729307601</v>
      </c>
      <c r="B15022">
        <v>-212116.69275446399</v>
      </c>
      <c r="C15022" t="s">
        <v>5642</v>
      </c>
    </row>
    <row r="15023" spans="1:3" x14ac:dyDescent="0.25">
      <c r="A15023">
        <v>-8106117.4940538397</v>
      </c>
      <c r="B15023">
        <v>-212116.69275446399</v>
      </c>
      <c r="C15023" t="s">
        <v>5643</v>
      </c>
    </row>
    <row r="15024" spans="1:3" x14ac:dyDescent="0.25">
      <c r="A15024">
        <v>-8105183.0151769202</v>
      </c>
      <c r="B15024">
        <v>-212116.69275446399</v>
      </c>
      <c r="C15024" t="s">
        <v>5644</v>
      </c>
    </row>
    <row r="15025" spans="1:3" x14ac:dyDescent="0.25">
      <c r="A15025">
        <v>-8104248.5362999896</v>
      </c>
      <c r="B15025">
        <v>-212116.69275446399</v>
      </c>
      <c r="C15025">
        <v>6.1438158154487603E-2</v>
      </c>
    </row>
    <row r="15026" spans="1:3" x14ac:dyDescent="0.25">
      <c r="A15026">
        <v>-8103314.0574230701</v>
      </c>
      <c r="B15026">
        <v>-212116.69275446399</v>
      </c>
      <c r="C15026" t="s">
        <v>5645</v>
      </c>
    </row>
    <row r="15027" spans="1:3" x14ac:dyDescent="0.25">
      <c r="A15027">
        <v>-8102379.5785461497</v>
      </c>
      <c r="B15027">
        <v>-212116.69275446399</v>
      </c>
      <c r="C15027" t="s">
        <v>5646</v>
      </c>
    </row>
    <row r="15028" spans="1:3" x14ac:dyDescent="0.25">
      <c r="A15028">
        <v>-8101445.0996692302</v>
      </c>
      <c r="B15028">
        <v>-212116.69275446399</v>
      </c>
      <c r="C15028">
        <v>7.9847469925880404E-2</v>
      </c>
    </row>
    <row r="15029" spans="1:3" x14ac:dyDescent="0.25">
      <c r="A15029">
        <v>-8100510.6207923004</v>
      </c>
      <c r="B15029">
        <v>-212116.69275446399</v>
      </c>
      <c r="C15029" t="s">
        <v>5647</v>
      </c>
    </row>
    <row r="15030" spans="1:3" x14ac:dyDescent="0.25">
      <c r="A15030">
        <v>-8099576.14191538</v>
      </c>
      <c r="B15030">
        <v>-212116.69275446399</v>
      </c>
      <c r="C15030" t="s">
        <v>5648</v>
      </c>
    </row>
    <row r="15031" spans="1:3" x14ac:dyDescent="0.25">
      <c r="A15031">
        <v>-8098641.6630384596</v>
      </c>
      <c r="B15031">
        <v>-212116.69275446399</v>
      </c>
      <c r="C15031" t="s">
        <v>5649</v>
      </c>
    </row>
    <row r="15032" spans="1:3" x14ac:dyDescent="0.25">
      <c r="A15032">
        <v>-8097707.1841615299</v>
      </c>
      <c r="B15032">
        <v>-212116.69275446399</v>
      </c>
      <c r="C15032" t="s">
        <v>5650</v>
      </c>
    </row>
    <row r="15033" spans="1:3" x14ac:dyDescent="0.25">
      <c r="A15033">
        <v>-8096772.7052846104</v>
      </c>
      <c r="B15033">
        <v>-212116.69275446399</v>
      </c>
      <c r="C15033" t="s">
        <v>253</v>
      </c>
    </row>
    <row r="15034" spans="1:3" x14ac:dyDescent="0.25">
      <c r="A15034">
        <f>-8088362.3953923 -2</f>
        <v>-8088364.3953922996</v>
      </c>
      <c r="B15034" t="s">
        <v>5651</v>
      </c>
    </row>
    <row r="15035" spans="1:3" x14ac:dyDescent="0.25">
      <c r="A15035">
        <f>-8079952.0855 -2121</f>
        <v>-8082073.0855</v>
      </c>
      <c r="B15035" t="s">
        <v>5652</v>
      </c>
    </row>
    <row r="15036" spans="1:3" x14ac:dyDescent="0.25">
      <c r="A15036">
        <f>-8076214.1699923 -2</f>
        <v>-8076216.1699922998</v>
      </c>
      <c r="B15036" t="s">
        <v>5651</v>
      </c>
    </row>
    <row r="15037" spans="1:3" x14ac:dyDescent="0.25">
      <c r="A15037">
        <f>-8067803.8601 -2121</f>
        <v>-8069924.8601000002</v>
      </c>
      <c r="B15037" t="s">
        <v>5652</v>
      </c>
    </row>
    <row r="15038" spans="1:3" x14ac:dyDescent="0.25">
      <c r="A15038">
        <f>-8064065.9445923 -2</f>
        <v>-8064067.9445922999</v>
      </c>
      <c r="B15038" t="s">
        <v>5651</v>
      </c>
    </row>
    <row r="15039" spans="1:3" x14ac:dyDescent="0.25">
      <c r="A15039">
        <f>-8055655.6347 -2121</f>
        <v>-8057776.6347000003</v>
      </c>
      <c r="B15039" t="s">
        <v>5652</v>
      </c>
    </row>
    <row r="15040" spans="1:3" x14ac:dyDescent="0.25">
      <c r="A15040">
        <f>-8051917.7191923 -2</f>
        <v>-8051919.7191923</v>
      </c>
      <c r="B15040" t="s">
        <v>5651</v>
      </c>
    </row>
    <row r="15041" spans="1:3" x14ac:dyDescent="0.25">
      <c r="A15041">
        <f>-8043507.4093 -2121</f>
        <v>-8045628.4093000004</v>
      </c>
      <c r="B15041" t="s">
        <v>5652</v>
      </c>
    </row>
    <row r="15042" spans="1:3" x14ac:dyDescent="0.25">
      <c r="A15042">
        <f>-8039769.4937923 -2</f>
        <v>-8039771.4937923001</v>
      </c>
      <c r="B15042" t="s">
        <v>5651</v>
      </c>
    </row>
    <row r="15043" spans="1:3" x14ac:dyDescent="0.25">
      <c r="A15043">
        <f>-8031359.1839 -2121</f>
        <v>-8033480.1838999996</v>
      </c>
      <c r="B15043" t="s">
        <v>5652</v>
      </c>
    </row>
    <row r="15044" spans="1:3" x14ac:dyDescent="0.25">
      <c r="A15044">
        <f>-8027621.2683923 -2</f>
        <v>-8027623.2683923002</v>
      </c>
      <c r="B15044" t="s">
        <v>5651</v>
      </c>
    </row>
    <row r="15045" spans="1:3" x14ac:dyDescent="0.25">
      <c r="A15045">
        <f>-8019210.9585 -2121</f>
        <v>-8021331.9584999997</v>
      </c>
      <c r="B15045" t="s">
        <v>5652</v>
      </c>
    </row>
    <row r="15046" spans="1:3" x14ac:dyDescent="0.25">
      <c r="A15046">
        <f>-8015473.0429923 -2</f>
        <v>-8015475.0429923004</v>
      </c>
      <c r="B15046" t="s">
        <v>5651</v>
      </c>
    </row>
    <row r="15047" spans="1:3" x14ac:dyDescent="0.25">
      <c r="A15047" t="s">
        <v>9</v>
      </c>
      <c r="B15047" t="s">
        <v>5653</v>
      </c>
    </row>
    <row r="15048" spans="1:3" x14ac:dyDescent="0.25">
      <c r="A15048" t="s">
        <v>10</v>
      </c>
      <c r="B15048" t="s">
        <v>5653</v>
      </c>
    </row>
    <row r="15049" spans="1:3" x14ac:dyDescent="0.25">
      <c r="A15049" t="s">
        <v>11</v>
      </c>
      <c r="B15049" t="s">
        <v>5653</v>
      </c>
    </row>
    <row r="15050" spans="1:3" x14ac:dyDescent="0.25">
      <c r="A15050">
        <v>-8131348.4237307599</v>
      </c>
      <c r="B15050">
        <v>-213051.17163125001</v>
      </c>
      <c r="C15050" t="s">
        <v>286</v>
      </c>
    </row>
    <row r="15051" spans="1:3" x14ac:dyDescent="0.25">
      <c r="A15051">
        <v>-8130413.9448538404</v>
      </c>
      <c r="B15051">
        <v>-213051.17163125001</v>
      </c>
      <c r="C15051" t="s">
        <v>286</v>
      </c>
    </row>
    <row r="15052" spans="1:3" x14ac:dyDescent="0.25">
      <c r="A15052">
        <v>-8129479.46597692</v>
      </c>
      <c r="B15052">
        <v>-213051.17163125001</v>
      </c>
      <c r="C15052" t="s">
        <v>286</v>
      </c>
    </row>
    <row r="15053" spans="1:3" x14ac:dyDescent="0.25">
      <c r="A15053">
        <v>-8128544.9870999902</v>
      </c>
      <c r="B15053">
        <v>-213051.17163125001</v>
      </c>
      <c r="C15053" t="s">
        <v>286</v>
      </c>
    </row>
    <row r="15054" spans="1:3" x14ac:dyDescent="0.25">
      <c r="A15054">
        <v>-8127610.5082230698</v>
      </c>
      <c r="B15054">
        <v>-213051.17163125001</v>
      </c>
      <c r="C15054" t="s">
        <v>286</v>
      </c>
    </row>
    <row r="15055" spans="1:3" x14ac:dyDescent="0.25">
      <c r="A15055">
        <v>-8126676.0293461503</v>
      </c>
      <c r="B15055">
        <v>-213051.17163125001</v>
      </c>
      <c r="C15055" t="s">
        <v>286</v>
      </c>
    </row>
    <row r="15056" spans="1:3" x14ac:dyDescent="0.25">
      <c r="A15056">
        <v>-8125741.5504692299</v>
      </c>
      <c r="B15056">
        <v>-213051.17163125001</v>
      </c>
      <c r="C15056" t="s">
        <v>286</v>
      </c>
    </row>
    <row r="15057" spans="1:3" x14ac:dyDescent="0.25">
      <c r="A15057">
        <v>-8124807.0715923002</v>
      </c>
      <c r="B15057">
        <v>-213051.17163125001</v>
      </c>
      <c r="C15057" t="s">
        <v>286</v>
      </c>
    </row>
    <row r="15058" spans="1:3" x14ac:dyDescent="0.25">
      <c r="A15058">
        <v>-8123872.5927153798</v>
      </c>
      <c r="B15058">
        <v>-213051.17163125001</v>
      </c>
      <c r="C15058" t="s">
        <v>5654</v>
      </c>
    </row>
    <row r="15059" spans="1:3" x14ac:dyDescent="0.25">
      <c r="A15059">
        <v>-8122938.1138384603</v>
      </c>
      <c r="B15059">
        <v>-213051.17163125001</v>
      </c>
      <c r="C15059" t="s">
        <v>5655</v>
      </c>
    </row>
    <row r="15060" spans="1:3" x14ac:dyDescent="0.25">
      <c r="A15060">
        <v>-8122003.6349615296</v>
      </c>
      <c r="B15060">
        <v>-213051.17163125001</v>
      </c>
      <c r="C15060" t="s">
        <v>5656</v>
      </c>
    </row>
    <row r="15061" spans="1:3" x14ac:dyDescent="0.25">
      <c r="A15061">
        <v>-8121069.1560846101</v>
      </c>
      <c r="B15061">
        <v>-213051.17163125001</v>
      </c>
      <c r="C15061" t="s">
        <v>5657</v>
      </c>
    </row>
    <row r="15062" spans="1:3" x14ac:dyDescent="0.25">
      <c r="A15062">
        <v>-8120134.6772076897</v>
      </c>
      <c r="B15062">
        <v>-213051.17163125001</v>
      </c>
      <c r="C15062" t="s">
        <v>5658</v>
      </c>
    </row>
    <row r="15063" spans="1:3" x14ac:dyDescent="0.25">
      <c r="A15063">
        <v>-8119200.19833076</v>
      </c>
      <c r="B15063">
        <v>-213051.17163125001</v>
      </c>
      <c r="C15063" t="s">
        <v>5659</v>
      </c>
    </row>
    <row r="15064" spans="1:3" x14ac:dyDescent="0.25">
      <c r="A15064">
        <v>-8118265.7194538396</v>
      </c>
      <c r="B15064">
        <v>-213051.17163125001</v>
      </c>
      <c r="C15064">
        <v>9.9981541279703292E-4</v>
      </c>
    </row>
    <row r="15065" spans="1:3" x14ac:dyDescent="0.25">
      <c r="A15065">
        <v>-8117331.2405769201</v>
      </c>
      <c r="B15065">
        <v>-213051.17163125001</v>
      </c>
      <c r="C15065" t="s">
        <v>5660</v>
      </c>
    </row>
    <row r="15066" spans="1:3" x14ac:dyDescent="0.25">
      <c r="A15066">
        <v>-8116396.7616999904</v>
      </c>
      <c r="B15066">
        <v>-213051.17163125001</v>
      </c>
      <c r="C15066" t="s">
        <v>5661</v>
      </c>
    </row>
    <row r="15067" spans="1:3" x14ac:dyDescent="0.25">
      <c r="A15067">
        <v>-8115462.28282307</v>
      </c>
      <c r="B15067">
        <v>-213051.17163125001</v>
      </c>
      <c r="C15067" t="s">
        <v>5662</v>
      </c>
    </row>
    <row r="15068" spans="1:3" x14ac:dyDescent="0.25">
      <c r="A15068">
        <v>-8114527.8039461495</v>
      </c>
      <c r="B15068">
        <v>-213051.17163125001</v>
      </c>
      <c r="C15068" t="s">
        <v>5663</v>
      </c>
    </row>
    <row r="15069" spans="1:3" x14ac:dyDescent="0.25">
      <c r="A15069">
        <v>-8113593.32506923</v>
      </c>
      <c r="B15069">
        <v>-213051.17163125001</v>
      </c>
      <c r="C15069" t="s">
        <v>5664</v>
      </c>
    </row>
    <row r="15070" spans="1:3" x14ac:dyDescent="0.25">
      <c r="A15070">
        <v>-8112658.8461923003</v>
      </c>
      <c r="B15070">
        <v>-213051.17163125001</v>
      </c>
      <c r="C15070" t="s">
        <v>5665</v>
      </c>
    </row>
    <row r="15071" spans="1:3" x14ac:dyDescent="0.25">
      <c r="A15071">
        <v>-8111724.3673153799</v>
      </c>
      <c r="B15071">
        <v>-213051.17163125001</v>
      </c>
      <c r="C15071" t="s">
        <v>5666</v>
      </c>
    </row>
    <row r="15072" spans="1:3" x14ac:dyDescent="0.25">
      <c r="A15072">
        <v>-8110789.8884384604</v>
      </c>
      <c r="B15072">
        <v>-213051.17163125001</v>
      </c>
      <c r="C15072" t="s">
        <v>5667</v>
      </c>
    </row>
    <row r="15073" spans="1:3" x14ac:dyDescent="0.25">
      <c r="A15073">
        <v>-8109855.4095615298</v>
      </c>
      <c r="B15073">
        <v>-213051.17163125001</v>
      </c>
      <c r="C15073" t="s">
        <v>5668</v>
      </c>
    </row>
    <row r="15074" spans="1:3" x14ac:dyDescent="0.25">
      <c r="A15074">
        <v>-8108920.9306846103</v>
      </c>
      <c r="B15074">
        <v>-213051.17163125001</v>
      </c>
      <c r="C15074" t="s">
        <v>5669</v>
      </c>
    </row>
    <row r="15075" spans="1:3" x14ac:dyDescent="0.25">
      <c r="A15075">
        <v>-8107986.4518076899</v>
      </c>
      <c r="B15075">
        <v>-213051.17163125001</v>
      </c>
      <c r="C15075" t="s">
        <v>5670</v>
      </c>
    </row>
    <row r="15076" spans="1:3" x14ac:dyDescent="0.25">
      <c r="A15076">
        <v>-8107051.9729307601</v>
      </c>
      <c r="B15076">
        <v>-213051.17163125001</v>
      </c>
      <c r="C15076" t="s">
        <v>5671</v>
      </c>
    </row>
    <row r="15077" spans="1:3" x14ac:dyDescent="0.25">
      <c r="A15077">
        <v>-8106117.4940538397</v>
      </c>
      <c r="B15077">
        <v>-213051.17163125001</v>
      </c>
      <c r="C15077" t="s">
        <v>5672</v>
      </c>
    </row>
    <row r="15078" spans="1:3" x14ac:dyDescent="0.25">
      <c r="A15078">
        <v>-8105183.0151769202</v>
      </c>
      <c r="B15078">
        <v>-213051.17163125001</v>
      </c>
      <c r="C15078" t="s">
        <v>5673</v>
      </c>
    </row>
    <row r="15079" spans="1:3" x14ac:dyDescent="0.25">
      <c r="A15079">
        <v>-8104248.5362999896</v>
      </c>
      <c r="B15079">
        <v>-213051.17163125001</v>
      </c>
      <c r="C15079">
        <v>6.0200065374374299E-2</v>
      </c>
    </row>
    <row r="15080" spans="1:3" x14ac:dyDescent="0.25">
      <c r="A15080">
        <v>-8103314.0574230701</v>
      </c>
      <c r="B15080">
        <v>-213051.17163125001</v>
      </c>
      <c r="C15080" t="s">
        <v>5674</v>
      </c>
    </row>
    <row r="15081" spans="1:3" x14ac:dyDescent="0.25">
      <c r="A15081">
        <v>-8102379.5785461497</v>
      </c>
      <c r="B15081">
        <v>-213051.17163125001</v>
      </c>
      <c r="C15081" t="s">
        <v>5675</v>
      </c>
    </row>
    <row r="15082" spans="1:3" x14ac:dyDescent="0.25">
      <c r="A15082">
        <v>-8101445.0996692302</v>
      </c>
      <c r="B15082">
        <v>-213051.17163125001</v>
      </c>
      <c r="C15082">
        <v>7.8287526965141199E-2</v>
      </c>
    </row>
    <row r="15083" spans="1:3" x14ac:dyDescent="0.25">
      <c r="A15083">
        <f>-8100510.6207923 -2</f>
        <v>-8100512.6207923004</v>
      </c>
      <c r="B15083" t="s">
        <v>5676</v>
      </c>
    </row>
    <row r="15084" spans="1:3" x14ac:dyDescent="0.25">
      <c r="A15084" t="s">
        <v>44</v>
      </c>
      <c r="B15084" t="s">
        <v>5653</v>
      </c>
    </row>
    <row r="15085" spans="1:3" x14ac:dyDescent="0.25">
      <c r="A15085" t="s">
        <v>45</v>
      </c>
      <c r="B15085" t="s">
        <v>5653</v>
      </c>
    </row>
    <row r="15086" spans="1:3" x14ac:dyDescent="0.25">
      <c r="A15086" t="s">
        <v>46</v>
      </c>
      <c r="B15086" t="s">
        <v>5653</v>
      </c>
    </row>
    <row r="15087" spans="1:3" x14ac:dyDescent="0.25">
      <c r="A15087" t="s">
        <v>47</v>
      </c>
      <c r="B15087" t="s">
        <v>5653</v>
      </c>
    </row>
    <row r="15088" spans="1:3" x14ac:dyDescent="0.25">
      <c r="A15088" t="s">
        <v>48</v>
      </c>
      <c r="B15088" t="s">
        <v>5653</v>
      </c>
    </row>
    <row r="15089" spans="1:2" x14ac:dyDescent="0.25">
      <c r="A15089" t="s">
        <v>49</v>
      </c>
      <c r="B15089" t="s">
        <v>5653</v>
      </c>
    </row>
    <row r="15090" spans="1:2" x14ac:dyDescent="0.25">
      <c r="A15090" t="s">
        <v>50</v>
      </c>
      <c r="B15090" t="s">
        <v>5653</v>
      </c>
    </row>
    <row r="15091" spans="1:2" x14ac:dyDescent="0.25">
      <c r="A15091" t="s">
        <v>51</v>
      </c>
      <c r="B15091" t="s">
        <v>5653</v>
      </c>
    </row>
    <row r="15092" spans="1:2" x14ac:dyDescent="0.25">
      <c r="A15092" t="s">
        <v>52</v>
      </c>
      <c r="B15092" t="s">
        <v>5653</v>
      </c>
    </row>
    <row r="15093" spans="1:2" x14ac:dyDescent="0.25">
      <c r="A15093" t="s">
        <v>53</v>
      </c>
      <c r="B15093" t="s">
        <v>5653</v>
      </c>
    </row>
    <row r="15094" spans="1:2" x14ac:dyDescent="0.25">
      <c r="A15094" t="s">
        <v>54</v>
      </c>
      <c r="B15094" t="s">
        <v>5653</v>
      </c>
    </row>
    <row r="15095" spans="1:2" x14ac:dyDescent="0.25">
      <c r="A15095" t="s">
        <v>55</v>
      </c>
      <c r="B15095" t="s">
        <v>5653</v>
      </c>
    </row>
    <row r="15096" spans="1:2" x14ac:dyDescent="0.25">
      <c r="A15096">
        <f>-8088362.3953923 -2</f>
        <v>-8088364.3953922996</v>
      </c>
      <c r="B15096" t="s">
        <v>5676</v>
      </c>
    </row>
    <row r="15097" spans="1:2" x14ac:dyDescent="0.25">
      <c r="A15097" t="s">
        <v>56</v>
      </c>
      <c r="B15097" t="s">
        <v>5653</v>
      </c>
    </row>
    <row r="15098" spans="1:2" x14ac:dyDescent="0.25">
      <c r="A15098" t="s">
        <v>57</v>
      </c>
      <c r="B15098" t="s">
        <v>5653</v>
      </c>
    </row>
    <row r="15099" spans="1:2" x14ac:dyDescent="0.25">
      <c r="A15099" t="s">
        <v>58</v>
      </c>
      <c r="B15099" t="s">
        <v>5653</v>
      </c>
    </row>
    <row r="15100" spans="1:2" x14ac:dyDescent="0.25">
      <c r="A15100" t="s">
        <v>59</v>
      </c>
      <c r="B15100" t="s">
        <v>5653</v>
      </c>
    </row>
    <row r="15101" spans="1:2" x14ac:dyDescent="0.25">
      <c r="A15101" t="s">
        <v>60</v>
      </c>
      <c r="B15101" t="s">
        <v>5653</v>
      </c>
    </row>
    <row r="15102" spans="1:2" x14ac:dyDescent="0.25">
      <c r="A15102" t="s">
        <v>61</v>
      </c>
      <c r="B15102" t="s">
        <v>5653</v>
      </c>
    </row>
    <row r="15103" spans="1:2" x14ac:dyDescent="0.25">
      <c r="A15103" t="s">
        <v>62</v>
      </c>
      <c r="B15103" t="s">
        <v>5653</v>
      </c>
    </row>
    <row r="15104" spans="1:2" x14ac:dyDescent="0.25">
      <c r="A15104" t="s">
        <v>63</v>
      </c>
      <c r="B15104" t="s">
        <v>5653</v>
      </c>
    </row>
    <row r="15105" spans="1:2" x14ac:dyDescent="0.25">
      <c r="A15105">
        <f>-8079952.0855 -2130</f>
        <v>-8082082.0855</v>
      </c>
      <c r="B15105" t="s">
        <v>5677</v>
      </c>
    </row>
    <row r="15106" spans="1:2" x14ac:dyDescent="0.25">
      <c r="A15106" t="s">
        <v>65</v>
      </c>
      <c r="B15106" t="s">
        <v>5653</v>
      </c>
    </row>
    <row r="15107" spans="1:2" x14ac:dyDescent="0.25">
      <c r="A15107" t="s">
        <v>66</v>
      </c>
      <c r="B15107" t="s">
        <v>5653</v>
      </c>
    </row>
    <row r="15108" spans="1:2" x14ac:dyDescent="0.25">
      <c r="A15108" t="s">
        <v>67</v>
      </c>
      <c r="B15108" t="s">
        <v>5653</v>
      </c>
    </row>
    <row r="15109" spans="1:2" x14ac:dyDescent="0.25">
      <c r="A15109">
        <f>-8076214.1699923 -2</f>
        <v>-8076216.1699922998</v>
      </c>
      <c r="B15109" t="s">
        <v>5676</v>
      </c>
    </row>
    <row r="15110" spans="1:2" x14ac:dyDescent="0.25">
      <c r="A15110" t="s">
        <v>68</v>
      </c>
      <c r="B15110" t="s">
        <v>5653</v>
      </c>
    </row>
    <row r="15111" spans="1:2" x14ac:dyDescent="0.25">
      <c r="A15111" t="s">
        <v>69</v>
      </c>
      <c r="B15111" t="s">
        <v>5653</v>
      </c>
    </row>
    <row r="15112" spans="1:2" x14ac:dyDescent="0.25">
      <c r="A15112" t="s">
        <v>70</v>
      </c>
      <c r="B15112" t="s">
        <v>5653</v>
      </c>
    </row>
    <row r="15113" spans="1:2" x14ac:dyDescent="0.25">
      <c r="A15113" t="s">
        <v>71</v>
      </c>
      <c r="B15113" t="s">
        <v>5653</v>
      </c>
    </row>
    <row r="15114" spans="1:2" x14ac:dyDescent="0.25">
      <c r="A15114" t="s">
        <v>72</v>
      </c>
      <c r="B15114" t="s">
        <v>5653</v>
      </c>
    </row>
    <row r="15115" spans="1:2" x14ac:dyDescent="0.25">
      <c r="A15115" t="s">
        <v>73</v>
      </c>
      <c r="B15115" t="s">
        <v>5653</v>
      </c>
    </row>
    <row r="15116" spans="1:2" x14ac:dyDescent="0.25">
      <c r="A15116" t="s">
        <v>74</v>
      </c>
      <c r="B15116" t="s">
        <v>5653</v>
      </c>
    </row>
    <row r="15117" spans="1:2" x14ac:dyDescent="0.25">
      <c r="A15117" t="s">
        <v>75</v>
      </c>
      <c r="B15117" t="s">
        <v>5653</v>
      </c>
    </row>
    <row r="15118" spans="1:2" x14ac:dyDescent="0.25">
      <c r="A15118">
        <f>-8067803.8601 -2130</f>
        <v>-8069933.8601000002</v>
      </c>
      <c r="B15118" t="s">
        <v>5677</v>
      </c>
    </row>
    <row r="15119" spans="1:2" x14ac:dyDescent="0.25">
      <c r="A15119" t="s">
        <v>76</v>
      </c>
      <c r="B15119" t="s">
        <v>5653</v>
      </c>
    </row>
    <row r="15120" spans="1:2" x14ac:dyDescent="0.25">
      <c r="A15120" t="s">
        <v>77</v>
      </c>
      <c r="B15120" t="s">
        <v>5653</v>
      </c>
    </row>
    <row r="15121" spans="1:2" x14ac:dyDescent="0.25">
      <c r="A15121" t="s">
        <v>2931</v>
      </c>
      <c r="B15121" t="s">
        <v>5653</v>
      </c>
    </row>
    <row r="15122" spans="1:2" x14ac:dyDescent="0.25">
      <c r="A15122">
        <f>-8064065.9445923 -2</f>
        <v>-8064067.9445922999</v>
      </c>
      <c r="B15122" t="s">
        <v>5676</v>
      </c>
    </row>
    <row r="15123" spans="1:2" x14ac:dyDescent="0.25">
      <c r="A15123" t="s">
        <v>1206</v>
      </c>
      <c r="B15123" t="s">
        <v>5653</v>
      </c>
    </row>
    <row r="15124" spans="1:2" x14ac:dyDescent="0.25">
      <c r="A15124" t="s">
        <v>1192</v>
      </c>
      <c r="B15124" t="s">
        <v>5653</v>
      </c>
    </row>
    <row r="15125" spans="1:2" x14ac:dyDescent="0.25">
      <c r="A15125" t="s">
        <v>1178</v>
      </c>
      <c r="B15125" t="s">
        <v>5653</v>
      </c>
    </row>
    <row r="15126" spans="1:2" x14ac:dyDescent="0.25">
      <c r="A15126" t="s">
        <v>1165</v>
      </c>
      <c r="B15126" t="s">
        <v>5653</v>
      </c>
    </row>
    <row r="15127" spans="1:2" x14ac:dyDescent="0.25">
      <c r="A15127" t="s">
        <v>1149</v>
      </c>
      <c r="B15127" t="s">
        <v>5653</v>
      </c>
    </row>
    <row r="15128" spans="1:2" x14ac:dyDescent="0.25">
      <c r="A15128" t="s">
        <v>1132</v>
      </c>
      <c r="B15128" t="s">
        <v>5653</v>
      </c>
    </row>
    <row r="15129" spans="1:2" x14ac:dyDescent="0.25">
      <c r="A15129" t="s">
        <v>1114</v>
      </c>
      <c r="B15129" t="s">
        <v>5653</v>
      </c>
    </row>
    <row r="15130" spans="1:2" x14ac:dyDescent="0.25">
      <c r="A15130" t="s">
        <v>1111</v>
      </c>
      <c r="B15130" t="s">
        <v>5653</v>
      </c>
    </row>
    <row r="15131" spans="1:2" x14ac:dyDescent="0.25">
      <c r="A15131">
        <f>-8055655.6347 -2130</f>
        <v>-8057785.6347000003</v>
      </c>
      <c r="B15131" t="s">
        <v>5677</v>
      </c>
    </row>
    <row r="15132" spans="1:2" x14ac:dyDescent="0.25">
      <c r="A15132" t="s">
        <v>1075</v>
      </c>
      <c r="B15132" t="s">
        <v>5653</v>
      </c>
    </row>
    <row r="15133" spans="1:2" x14ac:dyDescent="0.25">
      <c r="A15133" t="s">
        <v>1057</v>
      </c>
      <c r="B15133" t="s">
        <v>5653</v>
      </c>
    </row>
    <row r="15134" spans="1:2" x14ac:dyDescent="0.25">
      <c r="A15134" t="s">
        <v>1054</v>
      </c>
      <c r="B15134" t="s">
        <v>5653</v>
      </c>
    </row>
    <row r="15135" spans="1:2" x14ac:dyDescent="0.25">
      <c r="A15135">
        <f>-8051917.7191923 -2</f>
        <v>-8051919.7191923</v>
      </c>
      <c r="B15135" t="s">
        <v>5676</v>
      </c>
    </row>
    <row r="15136" spans="1:2" x14ac:dyDescent="0.25">
      <c r="A15136" t="s">
        <v>999</v>
      </c>
      <c r="B15136" t="s">
        <v>5653</v>
      </c>
    </row>
    <row r="15137" spans="1:2" x14ac:dyDescent="0.25">
      <c r="A15137" t="s">
        <v>980</v>
      </c>
      <c r="B15137" t="s">
        <v>5653</v>
      </c>
    </row>
    <row r="15138" spans="1:2" x14ac:dyDescent="0.25">
      <c r="A15138" t="s">
        <v>962</v>
      </c>
      <c r="B15138" t="s">
        <v>5653</v>
      </c>
    </row>
    <row r="15139" spans="1:2" x14ac:dyDescent="0.25">
      <c r="A15139" t="s">
        <v>944</v>
      </c>
      <c r="B15139" t="s">
        <v>5653</v>
      </c>
    </row>
    <row r="15140" spans="1:2" x14ac:dyDescent="0.25">
      <c r="A15140" t="s">
        <v>926</v>
      </c>
      <c r="B15140" t="s">
        <v>5653</v>
      </c>
    </row>
    <row r="15141" spans="1:2" x14ac:dyDescent="0.25">
      <c r="A15141" t="s">
        <v>909</v>
      </c>
      <c r="B15141" t="s">
        <v>5653</v>
      </c>
    </row>
    <row r="15142" spans="1:2" x14ac:dyDescent="0.25">
      <c r="A15142" t="s">
        <v>892</v>
      </c>
      <c r="B15142" t="s">
        <v>5653</v>
      </c>
    </row>
    <row r="15143" spans="1:2" x14ac:dyDescent="0.25">
      <c r="A15143" t="s">
        <v>874</v>
      </c>
      <c r="B15143" t="s">
        <v>5653</v>
      </c>
    </row>
    <row r="15144" spans="1:2" x14ac:dyDescent="0.25">
      <c r="A15144">
        <f>-8043507.4093 -2130</f>
        <v>-8045637.4093000004</v>
      </c>
      <c r="B15144" t="s">
        <v>5677</v>
      </c>
    </row>
    <row r="15145" spans="1:2" x14ac:dyDescent="0.25">
      <c r="A15145" t="s">
        <v>840</v>
      </c>
      <c r="B15145" t="s">
        <v>5653</v>
      </c>
    </row>
    <row r="15146" spans="1:2" x14ac:dyDescent="0.25">
      <c r="A15146" t="s">
        <v>821</v>
      </c>
      <c r="B15146" t="s">
        <v>5653</v>
      </c>
    </row>
    <row r="15147" spans="1:2" x14ac:dyDescent="0.25">
      <c r="A15147" t="s">
        <v>801</v>
      </c>
      <c r="B15147" t="s">
        <v>5653</v>
      </c>
    </row>
    <row r="15148" spans="1:2" x14ac:dyDescent="0.25">
      <c r="A15148">
        <f>-8039769.4937923 -2</f>
        <v>-8039771.4937923001</v>
      </c>
      <c r="B15148" t="s">
        <v>5676</v>
      </c>
    </row>
    <row r="15149" spans="1:2" x14ac:dyDescent="0.25">
      <c r="A15149" t="s">
        <v>782</v>
      </c>
      <c r="B15149" t="s">
        <v>5653</v>
      </c>
    </row>
    <row r="15150" spans="1:2" x14ac:dyDescent="0.25">
      <c r="A15150" t="s">
        <v>762</v>
      </c>
      <c r="B15150" t="s">
        <v>5653</v>
      </c>
    </row>
    <row r="15151" spans="1:2" x14ac:dyDescent="0.25">
      <c r="A15151" t="s">
        <v>740</v>
      </c>
      <c r="B15151" t="s">
        <v>5653</v>
      </c>
    </row>
    <row r="15152" spans="1:2" x14ac:dyDescent="0.25">
      <c r="A15152" t="s">
        <v>716</v>
      </c>
      <c r="B15152" t="s">
        <v>5653</v>
      </c>
    </row>
    <row r="15153" spans="1:2" x14ac:dyDescent="0.25">
      <c r="A15153" t="s">
        <v>717</v>
      </c>
      <c r="B15153" t="s">
        <v>5653</v>
      </c>
    </row>
    <row r="15154" spans="1:2" x14ac:dyDescent="0.25">
      <c r="A15154" t="s">
        <v>690</v>
      </c>
      <c r="B15154" t="s">
        <v>5653</v>
      </c>
    </row>
    <row r="15155" spans="1:2" x14ac:dyDescent="0.25">
      <c r="A15155" t="s">
        <v>661</v>
      </c>
      <c r="B15155" t="s">
        <v>5653</v>
      </c>
    </row>
    <row r="15156" spans="1:2" x14ac:dyDescent="0.25">
      <c r="A15156" t="s">
        <v>662</v>
      </c>
      <c r="B15156" t="s">
        <v>5653</v>
      </c>
    </row>
    <row r="15157" spans="1:2" x14ac:dyDescent="0.25">
      <c r="A15157">
        <f>-8031359.1839 -2130</f>
        <v>-8033489.1838999996</v>
      </c>
      <c r="B15157" t="s">
        <v>5677</v>
      </c>
    </row>
    <row r="15158" spans="1:2" x14ac:dyDescent="0.25">
      <c r="A15158" t="s">
        <v>608</v>
      </c>
      <c r="B15158" t="s">
        <v>5653</v>
      </c>
    </row>
    <row r="15159" spans="1:2" x14ac:dyDescent="0.25">
      <c r="A15159" t="s">
        <v>579</v>
      </c>
      <c r="B15159" t="s">
        <v>5653</v>
      </c>
    </row>
    <row r="15160" spans="1:2" x14ac:dyDescent="0.25">
      <c r="A15160" t="s">
        <v>580</v>
      </c>
      <c r="B15160" t="s">
        <v>5653</v>
      </c>
    </row>
    <row r="15161" spans="1:2" x14ac:dyDescent="0.25">
      <c r="A15161">
        <f>-8027621.2683923 -2</f>
        <v>-8027623.2683923002</v>
      </c>
      <c r="B15161" t="s">
        <v>5676</v>
      </c>
    </row>
    <row r="15162" spans="1:2" x14ac:dyDescent="0.25">
      <c r="A15162" t="s">
        <v>547</v>
      </c>
      <c r="B15162" t="s">
        <v>5653</v>
      </c>
    </row>
    <row r="15163" spans="1:2" x14ac:dyDescent="0.25">
      <c r="A15163" t="s">
        <v>517</v>
      </c>
      <c r="B15163" t="s">
        <v>5653</v>
      </c>
    </row>
    <row r="15164" spans="1:2" x14ac:dyDescent="0.25">
      <c r="A15164" t="s">
        <v>518</v>
      </c>
      <c r="B15164" t="s">
        <v>5653</v>
      </c>
    </row>
    <row r="15165" spans="1:2" x14ac:dyDescent="0.25">
      <c r="A15165" t="s">
        <v>514</v>
      </c>
      <c r="B15165" t="s">
        <v>5653</v>
      </c>
    </row>
    <row r="15166" spans="1:2" x14ac:dyDescent="0.25">
      <c r="A15166" t="s">
        <v>483</v>
      </c>
      <c r="B15166" t="s">
        <v>5653</v>
      </c>
    </row>
    <row r="15167" spans="1:2" x14ac:dyDescent="0.25">
      <c r="A15167" t="s">
        <v>484</v>
      </c>
      <c r="B15167" t="s">
        <v>5653</v>
      </c>
    </row>
    <row r="15168" spans="1:2" x14ac:dyDescent="0.25">
      <c r="A15168" t="s">
        <v>452</v>
      </c>
      <c r="B15168" t="s">
        <v>5653</v>
      </c>
    </row>
    <row r="15169" spans="1:3" x14ac:dyDescent="0.25">
      <c r="A15169" t="s">
        <v>421</v>
      </c>
      <c r="B15169" t="s">
        <v>5653</v>
      </c>
    </row>
    <row r="15170" spans="1:3" x14ac:dyDescent="0.25">
      <c r="A15170">
        <f>-8019210.9585 -2130</f>
        <v>-8021340.9584999997</v>
      </c>
      <c r="B15170" t="s">
        <v>5677</v>
      </c>
    </row>
    <row r="15171" spans="1:3" x14ac:dyDescent="0.25">
      <c r="A15171" t="s">
        <v>389</v>
      </c>
      <c r="B15171" t="s">
        <v>5653</v>
      </c>
    </row>
    <row r="15172" spans="1:3" x14ac:dyDescent="0.25">
      <c r="A15172" t="s">
        <v>355</v>
      </c>
      <c r="B15172" t="s">
        <v>5653</v>
      </c>
    </row>
    <row r="15173" spans="1:3" x14ac:dyDescent="0.25">
      <c r="A15173" t="s">
        <v>320</v>
      </c>
      <c r="B15173" t="s">
        <v>5653</v>
      </c>
    </row>
    <row r="15174" spans="1:3" x14ac:dyDescent="0.25">
      <c r="A15174">
        <f>-8015473.0429923 -2</f>
        <v>-8015475.0429923004</v>
      </c>
      <c r="B15174" t="s">
        <v>5676</v>
      </c>
    </row>
    <row r="15175" spans="1:3" x14ac:dyDescent="0.25">
      <c r="A15175" t="s">
        <v>112</v>
      </c>
      <c r="B15175" t="s">
        <v>5653</v>
      </c>
    </row>
    <row r="15176" spans="1:3" x14ac:dyDescent="0.25">
      <c r="A15176" t="s">
        <v>113</v>
      </c>
      <c r="B15176" t="s">
        <v>5653</v>
      </c>
    </row>
    <row r="15177" spans="1:3" x14ac:dyDescent="0.25">
      <c r="A15177">
        <v>-8127610.5082230698</v>
      </c>
      <c r="B15177">
        <v>-213985.650508035</v>
      </c>
      <c r="C15177" t="s">
        <v>111</v>
      </c>
    </row>
    <row r="15178" spans="1:3" x14ac:dyDescent="0.25">
      <c r="A15178">
        <v>-8126676.0293461503</v>
      </c>
      <c r="B15178">
        <v>-213985.650508035</v>
      </c>
      <c r="C15178" t="s">
        <v>111</v>
      </c>
    </row>
    <row r="15179" spans="1:3" x14ac:dyDescent="0.25">
      <c r="A15179">
        <v>-8125741.5504692299</v>
      </c>
      <c r="B15179">
        <v>-213985.650508035</v>
      </c>
      <c r="C15179" t="s">
        <v>111</v>
      </c>
    </row>
    <row r="15180" spans="1:3" x14ac:dyDescent="0.25">
      <c r="A15180">
        <v>-8124807.0715923002</v>
      </c>
      <c r="B15180">
        <v>-213985.650508035</v>
      </c>
      <c r="C15180" t="s">
        <v>111</v>
      </c>
    </row>
    <row r="15181" spans="1:3" x14ac:dyDescent="0.25">
      <c r="A15181">
        <v>-8123872.5927153798</v>
      </c>
      <c r="B15181">
        <v>-213985.650508035</v>
      </c>
      <c r="C15181" t="s">
        <v>5678</v>
      </c>
    </row>
    <row r="15182" spans="1:3" x14ac:dyDescent="0.25">
      <c r="A15182">
        <v>-8122938.1138384603</v>
      </c>
      <c r="B15182">
        <v>-213985.650508035</v>
      </c>
      <c r="C15182" t="s">
        <v>5679</v>
      </c>
    </row>
    <row r="15183" spans="1:3" x14ac:dyDescent="0.25">
      <c r="A15183">
        <v>-8122003.6349615296</v>
      </c>
      <c r="B15183">
        <v>-213985.650508035</v>
      </c>
      <c r="C15183" t="s">
        <v>5680</v>
      </c>
    </row>
    <row r="15184" spans="1:3" x14ac:dyDescent="0.25">
      <c r="A15184">
        <v>-8121069.1560846101</v>
      </c>
      <c r="B15184">
        <v>-213985.650508035</v>
      </c>
      <c r="C15184" t="s">
        <v>5681</v>
      </c>
    </row>
    <row r="15185" spans="1:3" x14ac:dyDescent="0.25">
      <c r="A15185">
        <v>-8120134.6772076897</v>
      </c>
      <c r="B15185">
        <v>-213985.650508035</v>
      </c>
      <c r="C15185" t="s">
        <v>5682</v>
      </c>
    </row>
    <row r="15186" spans="1:3" x14ac:dyDescent="0.25">
      <c r="A15186">
        <v>-8119200.19833076</v>
      </c>
      <c r="B15186">
        <v>-213985.650508035</v>
      </c>
      <c r="C15186" t="s">
        <v>5683</v>
      </c>
    </row>
    <row r="15187" spans="1:3" x14ac:dyDescent="0.25">
      <c r="A15187">
        <v>-8118265.7194538396</v>
      </c>
      <c r="B15187">
        <v>-213985.650508035</v>
      </c>
      <c r="C15187">
        <v>9.4058120157569603E-4</v>
      </c>
    </row>
    <row r="15188" spans="1:3" x14ac:dyDescent="0.25">
      <c r="A15188">
        <v>-8117331.2405769201</v>
      </c>
      <c r="B15188">
        <v>-213985.650508035</v>
      </c>
      <c r="C15188" t="s">
        <v>5684</v>
      </c>
    </row>
    <row r="15189" spans="1:3" x14ac:dyDescent="0.25">
      <c r="A15189">
        <v>-8116396.7616999904</v>
      </c>
      <c r="B15189">
        <v>-213985.650508035</v>
      </c>
      <c r="C15189" t="s">
        <v>5685</v>
      </c>
    </row>
    <row r="15190" spans="1:3" x14ac:dyDescent="0.25">
      <c r="A15190">
        <v>-8115462.28282307</v>
      </c>
      <c r="B15190">
        <v>-213985.650508035</v>
      </c>
      <c r="C15190" t="s">
        <v>5686</v>
      </c>
    </row>
    <row r="15191" spans="1:3" x14ac:dyDescent="0.25">
      <c r="A15191">
        <v>-8114527.8039461495</v>
      </c>
      <c r="B15191">
        <v>-213985.650508035</v>
      </c>
      <c r="C15191" t="s">
        <v>5687</v>
      </c>
    </row>
    <row r="15192" spans="1:3" x14ac:dyDescent="0.25">
      <c r="A15192">
        <v>-8113593.32506923</v>
      </c>
      <c r="B15192">
        <v>-213985.650508035</v>
      </c>
      <c r="C15192" t="s">
        <v>5688</v>
      </c>
    </row>
    <row r="15193" spans="1:3" x14ac:dyDescent="0.25">
      <c r="A15193">
        <v>-8112658.8461923003</v>
      </c>
      <c r="B15193">
        <v>-213985.650508035</v>
      </c>
      <c r="C15193" t="s">
        <v>5689</v>
      </c>
    </row>
    <row r="15194" spans="1:3" x14ac:dyDescent="0.25">
      <c r="A15194">
        <v>-8111724.3673153799</v>
      </c>
      <c r="B15194">
        <v>-213985.650508035</v>
      </c>
      <c r="C15194" t="s">
        <v>5690</v>
      </c>
    </row>
    <row r="15195" spans="1:3" x14ac:dyDescent="0.25">
      <c r="A15195">
        <v>-8110789.8884384604</v>
      </c>
      <c r="B15195">
        <v>-213985.650508035</v>
      </c>
      <c r="C15195" t="s">
        <v>5691</v>
      </c>
    </row>
    <row r="15196" spans="1:3" x14ac:dyDescent="0.25">
      <c r="A15196">
        <v>-8109855.4095615298</v>
      </c>
      <c r="B15196">
        <v>-213985.650508035</v>
      </c>
      <c r="C15196" t="s">
        <v>5692</v>
      </c>
    </row>
    <row r="15197" spans="1:3" x14ac:dyDescent="0.25">
      <c r="A15197">
        <v>-8108920.9306846103</v>
      </c>
      <c r="B15197">
        <v>-213985.650508035</v>
      </c>
      <c r="C15197" t="s">
        <v>5693</v>
      </c>
    </row>
    <row r="15198" spans="1:3" x14ac:dyDescent="0.25">
      <c r="A15198">
        <v>-8107986.4518076899</v>
      </c>
      <c r="B15198">
        <v>-213985.650508035</v>
      </c>
      <c r="C15198" t="s">
        <v>5694</v>
      </c>
    </row>
    <row r="15199" spans="1:3" x14ac:dyDescent="0.25">
      <c r="A15199">
        <v>-8107051.9729307601</v>
      </c>
      <c r="B15199">
        <v>-213985.650508035</v>
      </c>
      <c r="C15199" t="s">
        <v>5695</v>
      </c>
    </row>
    <row r="15200" spans="1:3" x14ac:dyDescent="0.25">
      <c r="A15200">
        <f>-8100510.6207923 -2</f>
        <v>-8100512.6207923004</v>
      </c>
      <c r="B15200" t="s">
        <v>5696</v>
      </c>
    </row>
    <row r="15201" spans="1:3" x14ac:dyDescent="0.25">
      <c r="A15201">
        <f>-8088362.3953923 -2</f>
        <v>-8088364.3953922996</v>
      </c>
      <c r="B15201" t="s">
        <v>5696</v>
      </c>
    </row>
    <row r="15202" spans="1:3" x14ac:dyDescent="0.25">
      <c r="A15202">
        <f>-8079952.0855 -2139</f>
        <v>-8082091.0855</v>
      </c>
      <c r="B15202" t="s">
        <v>5697</v>
      </c>
    </row>
    <row r="15203" spans="1:3" x14ac:dyDescent="0.25">
      <c r="A15203">
        <f>-8076214.1699923 -2</f>
        <v>-8076216.1699922998</v>
      </c>
      <c r="B15203" t="s">
        <v>5696</v>
      </c>
    </row>
    <row r="15204" spans="1:3" x14ac:dyDescent="0.25">
      <c r="A15204">
        <f>-8067803.8601 -2139</f>
        <v>-8069942.8601000002</v>
      </c>
      <c r="B15204" t="s">
        <v>5697</v>
      </c>
    </row>
    <row r="15205" spans="1:3" x14ac:dyDescent="0.25">
      <c r="A15205">
        <f>-8064065.9445923 -2</f>
        <v>-8064067.9445922999</v>
      </c>
      <c r="B15205" t="s">
        <v>5696</v>
      </c>
    </row>
    <row r="15206" spans="1:3" x14ac:dyDescent="0.25">
      <c r="A15206">
        <f>-8055655.6347 -2139</f>
        <v>-8057794.6347000003</v>
      </c>
      <c r="B15206" t="s">
        <v>5697</v>
      </c>
    </row>
    <row r="15207" spans="1:3" x14ac:dyDescent="0.25">
      <c r="A15207">
        <f>-8051917.7191923 -2</f>
        <v>-8051919.7191923</v>
      </c>
      <c r="B15207" t="s">
        <v>5696</v>
      </c>
    </row>
    <row r="15208" spans="1:3" x14ac:dyDescent="0.25">
      <c r="A15208">
        <f>-8043507.4093 -2139</f>
        <v>-8045646.4093000004</v>
      </c>
      <c r="B15208" t="s">
        <v>5697</v>
      </c>
    </row>
    <row r="15209" spans="1:3" x14ac:dyDescent="0.25">
      <c r="A15209">
        <f>-8039769.4937923 -2</f>
        <v>-8039771.4937923001</v>
      </c>
      <c r="B15209" t="s">
        <v>5696</v>
      </c>
    </row>
    <row r="15210" spans="1:3" x14ac:dyDescent="0.25">
      <c r="A15210">
        <f>-8031359.1839 -2139</f>
        <v>-8033498.1838999996</v>
      </c>
      <c r="B15210" t="s">
        <v>5697</v>
      </c>
    </row>
    <row r="15211" spans="1:3" x14ac:dyDescent="0.25">
      <c r="A15211">
        <f>-8027621.2683923 -2</f>
        <v>-8027623.2683923002</v>
      </c>
      <c r="B15211" t="s">
        <v>5696</v>
      </c>
    </row>
    <row r="15212" spans="1:3" x14ac:dyDescent="0.25">
      <c r="A15212">
        <f>-8019210.9585 -2139</f>
        <v>-8021349.9584999997</v>
      </c>
      <c r="B15212" t="s">
        <v>5697</v>
      </c>
    </row>
    <row r="15213" spans="1:3" x14ac:dyDescent="0.25">
      <c r="A15213">
        <f>-8015473.0429923 -2</f>
        <v>-8015475.0429923004</v>
      </c>
      <c r="B15213" t="s">
        <v>5696</v>
      </c>
    </row>
    <row r="15214" spans="1:3" x14ac:dyDescent="0.25">
      <c r="A15214">
        <v>-8124807.0715923002</v>
      </c>
      <c r="B15214">
        <v>-214920.12938482099</v>
      </c>
      <c r="C15214" t="s">
        <v>5698</v>
      </c>
    </row>
    <row r="15215" spans="1:3" x14ac:dyDescent="0.25">
      <c r="A15215">
        <v>-8123872.5927153798</v>
      </c>
      <c r="B15215">
        <v>-214920.12938482099</v>
      </c>
      <c r="C15215" t="s">
        <v>5699</v>
      </c>
    </row>
    <row r="15216" spans="1:3" x14ac:dyDescent="0.25">
      <c r="A15216">
        <v>-8122938.1138384603</v>
      </c>
      <c r="B15216">
        <v>-214920.12938482099</v>
      </c>
      <c r="C15216" t="s">
        <v>5700</v>
      </c>
    </row>
    <row r="15217" spans="1:3" x14ac:dyDescent="0.25">
      <c r="A15217">
        <v>-8122003.6349615296</v>
      </c>
      <c r="B15217">
        <v>-214920.12938482099</v>
      </c>
      <c r="C15217" t="s">
        <v>5701</v>
      </c>
    </row>
    <row r="15218" spans="1:3" x14ac:dyDescent="0.25">
      <c r="A15218">
        <v>-8121069.1560846101</v>
      </c>
      <c r="B15218">
        <v>-214920.12938482099</v>
      </c>
      <c r="C15218" t="s">
        <v>5702</v>
      </c>
    </row>
    <row r="15219" spans="1:3" x14ac:dyDescent="0.25">
      <c r="A15219">
        <v>-8120134.6772076897</v>
      </c>
      <c r="B15219">
        <v>-214920.12938482099</v>
      </c>
      <c r="C15219" t="s">
        <v>5703</v>
      </c>
    </row>
    <row r="15220" spans="1:3" x14ac:dyDescent="0.25">
      <c r="A15220">
        <v>-8119200.19833076</v>
      </c>
      <c r="B15220">
        <v>-214920.12938482099</v>
      </c>
      <c r="C15220" t="s">
        <v>5704</v>
      </c>
    </row>
    <row r="15221" spans="1:3" x14ac:dyDescent="0.25">
      <c r="A15221">
        <v>-8118265.7194538396</v>
      </c>
      <c r="B15221">
        <v>-214920.12938482099</v>
      </c>
      <c r="C15221">
        <v>8.9349498739465995E-4</v>
      </c>
    </row>
    <row r="15222" spans="1:3" x14ac:dyDescent="0.25">
      <c r="A15222">
        <v>-8117331.2405769201</v>
      </c>
      <c r="B15222">
        <v>-214920.12938482099</v>
      </c>
      <c r="C15222" t="s">
        <v>5705</v>
      </c>
    </row>
    <row r="15223" spans="1:3" x14ac:dyDescent="0.25">
      <c r="A15223">
        <v>-8116396.7616999904</v>
      </c>
      <c r="B15223">
        <v>-214920.12938482099</v>
      </c>
      <c r="C15223" t="s">
        <v>5706</v>
      </c>
    </row>
    <row r="15224" spans="1:3" x14ac:dyDescent="0.25">
      <c r="A15224">
        <v>-8115462.28282307</v>
      </c>
      <c r="B15224">
        <v>-214920.12938482099</v>
      </c>
      <c r="C15224" t="s">
        <v>5707</v>
      </c>
    </row>
    <row r="15225" spans="1:3" x14ac:dyDescent="0.25">
      <c r="A15225">
        <v>-8114527.8039461495</v>
      </c>
      <c r="B15225">
        <v>-214920.12938482099</v>
      </c>
      <c r="C15225" t="s">
        <v>5708</v>
      </c>
    </row>
    <row r="15226" spans="1:3" x14ac:dyDescent="0.25">
      <c r="A15226">
        <v>-8113593.32506923</v>
      </c>
      <c r="B15226">
        <v>-214920.12938482099</v>
      </c>
      <c r="C15226" t="s">
        <v>5709</v>
      </c>
    </row>
    <row r="15227" spans="1:3" x14ac:dyDescent="0.25">
      <c r="A15227">
        <v>-8112658.8461923003</v>
      </c>
      <c r="B15227">
        <v>-214920.12938482099</v>
      </c>
      <c r="C15227" t="s">
        <v>5710</v>
      </c>
    </row>
    <row r="15228" spans="1:3" x14ac:dyDescent="0.25">
      <c r="A15228">
        <f>-8100510.6207923 -2</f>
        <v>-8100512.6207923004</v>
      </c>
      <c r="B15228" t="s">
        <v>5711</v>
      </c>
    </row>
    <row r="15229" spans="1:3" x14ac:dyDescent="0.25">
      <c r="A15229">
        <f>-8088362.3953923 -2</f>
        <v>-8088364.3953922996</v>
      </c>
      <c r="B15229" t="s">
        <v>5711</v>
      </c>
    </row>
    <row r="15230" spans="1:3" x14ac:dyDescent="0.25">
      <c r="A15230">
        <f>-8079952.0855 -2149</f>
        <v>-8082101.0855</v>
      </c>
      <c r="B15230" t="s">
        <v>5712</v>
      </c>
    </row>
    <row r="15231" spans="1:3" x14ac:dyDescent="0.25">
      <c r="A15231">
        <f>-8076214.1699923 -2</f>
        <v>-8076216.1699922998</v>
      </c>
      <c r="B15231" t="s">
        <v>5711</v>
      </c>
    </row>
    <row r="15232" spans="1:3" x14ac:dyDescent="0.25">
      <c r="A15232">
        <f>-8067803.8601 -2149</f>
        <v>-8069952.8601000002</v>
      </c>
      <c r="B15232" t="s">
        <v>5712</v>
      </c>
    </row>
    <row r="15233" spans="1:3" x14ac:dyDescent="0.25">
      <c r="A15233">
        <f>-8064065.9445923 -2</f>
        <v>-8064067.9445922999</v>
      </c>
      <c r="B15233" t="s">
        <v>5711</v>
      </c>
    </row>
    <row r="15234" spans="1:3" x14ac:dyDescent="0.25">
      <c r="A15234">
        <f>-8055655.6347 -2149</f>
        <v>-8057804.6347000003</v>
      </c>
      <c r="B15234" t="s">
        <v>5712</v>
      </c>
    </row>
    <row r="15235" spans="1:3" x14ac:dyDescent="0.25">
      <c r="A15235">
        <f>-8051917.7191923 -2</f>
        <v>-8051919.7191923</v>
      </c>
      <c r="B15235" t="s">
        <v>5711</v>
      </c>
    </row>
    <row r="15236" spans="1:3" x14ac:dyDescent="0.25">
      <c r="A15236">
        <f>-8043507.4093 -2149</f>
        <v>-8045656.4093000004</v>
      </c>
      <c r="B15236" t="s">
        <v>5712</v>
      </c>
    </row>
    <row r="15237" spans="1:3" x14ac:dyDescent="0.25">
      <c r="A15237">
        <f>-8039769.4937923 -2</f>
        <v>-8039771.4937923001</v>
      </c>
      <c r="B15237" t="s">
        <v>5711</v>
      </c>
    </row>
    <row r="15238" spans="1:3" x14ac:dyDescent="0.25">
      <c r="A15238">
        <f>-8031359.1839 -2149</f>
        <v>-8033508.1838999996</v>
      </c>
      <c r="B15238" t="s">
        <v>5712</v>
      </c>
    </row>
    <row r="15239" spans="1:3" x14ac:dyDescent="0.25">
      <c r="A15239">
        <f>-8027621.2683923 -2</f>
        <v>-8027623.2683923002</v>
      </c>
      <c r="B15239" t="s">
        <v>5711</v>
      </c>
    </row>
    <row r="15240" spans="1:3" x14ac:dyDescent="0.25">
      <c r="A15240">
        <f>-8019210.9585 -2149</f>
        <v>-8021359.9584999997</v>
      </c>
      <c r="B15240" t="s">
        <v>5712</v>
      </c>
    </row>
    <row r="15241" spans="1:3" x14ac:dyDescent="0.25">
      <c r="A15241">
        <f>-8015473.0429923 -2</f>
        <v>-8015475.0429923004</v>
      </c>
      <c r="B15241" t="s">
        <v>5711</v>
      </c>
    </row>
    <row r="15242" spans="1:3" x14ac:dyDescent="0.25">
      <c r="A15242">
        <f>-8124807.0715923 -2</f>
        <v>-8124809.0715923002</v>
      </c>
      <c r="B15242" t="s">
        <v>5713</v>
      </c>
    </row>
    <row r="15243" spans="1:3" x14ac:dyDescent="0.25">
      <c r="A15243">
        <v>-8121069.1560846101</v>
      </c>
      <c r="B15243">
        <v>-215854.60826160701</v>
      </c>
      <c r="C15243" t="s">
        <v>5714</v>
      </c>
    </row>
    <row r="15244" spans="1:3" x14ac:dyDescent="0.25">
      <c r="A15244">
        <v>-8120134.6772076897</v>
      </c>
      <c r="B15244">
        <v>-215854.60826160701</v>
      </c>
      <c r="C15244" t="s">
        <v>5715</v>
      </c>
    </row>
    <row r="15245" spans="1:3" x14ac:dyDescent="0.25">
      <c r="A15245">
        <v>-8119200.19833076</v>
      </c>
      <c r="B15245">
        <v>-215854.60826160701</v>
      </c>
      <c r="C15245" t="s">
        <v>5716</v>
      </c>
    </row>
    <row r="15246" spans="1:3" x14ac:dyDescent="0.25">
      <c r="A15246">
        <v>-8118265.7194538396</v>
      </c>
      <c r="B15246">
        <v>-215854.60826160701</v>
      </c>
      <c r="C15246">
        <v>7.6145678758621205E-4</v>
      </c>
    </row>
    <row r="15247" spans="1:3" x14ac:dyDescent="0.25">
      <c r="A15247">
        <v>-8117331.2405769201</v>
      </c>
      <c r="B15247">
        <v>-215854.60826160701</v>
      </c>
      <c r="C15247" t="s">
        <v>5717</v>
      </c>
    </row>
    <row r="15248" spans="1:3" x14ac:dyDescent="0.25">
      <c r="A15248">
        <f>-8112658.8461923 -2</f>
        <v>-8112660.8461923003</v>
      </c>
      <c r="B15248" t="s">
        <v>5713</v>
      </c>
    </row>
    <row r="15249" spans="1:2" x14ac:dyDescent="0.25">
      <c r="A15249">
        <f>-8100510.6207923 -2</f>
        <v>-8100512.6207923004</v>
      </c>
      <c r="B15249" t="s">
        <v>5713</v>
      </c>
    </row>
    <row r="15250" spans="1:2" x14ac:dyDescent="0.25">
      <c r="A15250">
        <f>-8088362.3953923 -2</f>
        <v>-8088364.3953922996</v>
      </c>
      <c r="B15250" t="s">
        <v>5713</v>
      </c>
    </row>
    <row r="15251" spans="1:2" x14ac:dyDescent="0.25">
      <c r="A15251">
        <f>-8079952.0855 -2158</f>
        <v>-8082110.0855</v>
      </c>
      <c r="B15251" t="s">
        <v>5718</v>
      </c>
    </row>
    <row r="15252" spans="1:2" x14ac:dyDescent="0.25">
      <c r="A15252">
        <f>-8076214.1699923 -2</f>
        <v>-8076216.1699922998</v>
      </c>
      <c r="B15252" t="s">
        <v>5713</v>
      </c>
    </row>
    <row r="15253" spans="1:2" x14ac:dyDescent="0.25">
      <c r="A15253">
        <f>-8067803.8601 -2158</f>
        <v>-8069961.8601000002</v>
      </c>
      <c r="B15253" t="s">
        <v>5718</v>
      </c>
    </row>
    <row r="15254" spans="1:2" x14ac:dyDescent="0.25">
      <c r="A15254">
        <f>-8064065.9445923 -2</f>
        <v>-8064067.9445922999</v>
      </c>
      <c r="B15254" t="s">
        <v>5713</v>
      </c>
    </row>
    <row r="15255" spans="1:2" x14ac:dyDescent="0.25">
      <c r="A15255">
        <f>-8055655.6347 -2158</f>
        <v>-8057813.6347000003</v>
      </c>
      <c r="B15255" t="s">
        <v>5718</v>
      </c>
    </row>
    <row r="15256" spans="1:2" x14ac:dyDescent="0.25">
      <c r="A15256">
        <f>-8051917.7191923 -2</f>
        <v>-8051919.7191923</v>
      </c>
      <c r="B15256" t="s">
        <v>5713</v>
      </c>
    </row>
    <row r="15257" spans="1:2" x14ac:dyDescent="0.25">
      <c r="A15257">
        <f>-8043507.4093 -2158</f>
        <v>-8045665.4093000004</v>
      </c>
      <c r="B15257" t="s">
        <v>5718</v>
      </c>
    </row>
    <row r="15258" spans="1:2" x14ac:dyDescent="0.25">
      <c r="A15258">
        <f>-8039769.4937923 -2</f>
        <v>-8039771.4937923001</v>
      </c>
      <c r="B15258" t="s">
        <v>5713</v>
      </c>
    </row>
    <row r="15259" spans="1:2" x14ac:dyDescent="0.25">
      <c r="A15259">
        <f>-8031359.1839 -2158</f>
        <v>-8033517.1838999996</v>
      </c>
      <c r="B15259" t="s">
        <v>5718</v>
      </c>
    </row>
    <row r="15260" spans="1:2" x14ac:dyDescent="0.25">
      <c r="A15260">
        <f>-8027621.2683923 -2</f>
        <v>-8027623.2683923002</v>
      </c>
      <c r="B15260" t="s">
        <v>5713</v>
      </c>
    </row>
    <row r="15261" spans="1:2" x14ac:dyDescent="0.25">
      <c r="A15261">
        <f>-8019210.9585 -2158</f>
        <v>-8021368.9584999997</v>
      </c>
      <c r="B15261" t="s">
        <v>5718</v>
      </c>
    </row>
    <row r="15262" spans="1:2" x14ac:dyDescent="0.25">
      <c r="A15262">
        <f>-8015473.0429923 -2</f>
        <v>-8015475.0429923004</v>
      </c>
      <c r="B15262" t="s">
        <v>5713</v>
      </c>
    </row>
  </sheetData>
  <autoFilter ref="A1:C1526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62"/>
  <sheetViews>
    <sheetView topLeftCell="A11227" workbookViewId="0">
      <selection sqref="A1:C1"/>
    </sheetView>
  </sheetViews>
  <sheetFormatPr baseColWidth="10" defaultRowHeight="15" x14ac:dyDescent="0.25"/>
  <sheetData>
    <row r="1" spans="1:3" x14ac:dyDescent="0.25">
      <c r="A1" s="2" t="s">
        <v>0</v>
      </c>
      <c r="B1" s="2" t="s">
        <v>1</v>
      </c>
      <c r="C1" s="2" t="s">
        <v>4</v>
      </c>
    </row>
    <row r="2" spans="1:3" x14ac:dyDescent="0.25">
      <c r="A2">
        <v>-8050048.7614384601</v>
      </c>
      <c r="B2">
        <v>44864.998361607097</v>
      </c>
      <c r="C2">
        <v>5.5994401918724103E-4</v>
      </c>
    </row>
    <row r="3" spans="1:3" x14ac:dyDescent="0.25">
      <c r="A3">
        <v>-8049114.2825615304</v>
      </c>
      <c r="B3">
        <v>44864.998361607097</v>
      </c>
      <c r="C3">
        <v>1.0078448103740801E-3</v>
      </c>
    </row>
    <row r="4" spans="1:3" x14ac:dyDescent="0.25">
      <c r="A4">
        <v>-8048179.8036846099</v>
      </c>
      <c r="B4">
        <v>44864.998361607097</v>
      </c>
      <c r="C4">
        <v>1.75495061557739E-3</v>
      </c>
    </row>
    <row r="5" spans="1:3" x14ac:dyDescent="0.25">
      <c r="A5">
        <v>-8047245.3248076905</v>
      </c>
      <c r="B5">
        <v>44864.998361607097</v>
      </c>
      <c r="C5">
        <v>3.01462598145008E-3</v>
      </c>
    </row>
    <row r="6" spans="1:3" x14ac:dyDescent="0.25">
      <c r="A6">
        <v>-8046310.8459307598</v>
      </c>
      <c r="B6">
        <v>44864.998361607097</v>
      </c>
      <c r="C6">
        <v>4.8401197418570501E-3</v>
      </c>
    </row>
    <row r="7" spans="1:3" x14ac:dyDescent="0.25">
      <c r="A7">
        <v>-8045376.3670538403</v>
      </c>
      <c r="B7">
        <v>44864.998361607097</v>
      </c>
      <c r="C7">
        <v>7.9870540648698807E-3</v>
      </c>
    </row>
    <row r="8" spans="1:3" x14ac:dyDescent="0.25">
      <c r="A8">
        <v>-8044441.8881769199</v>
      </c>
      <c r="B8">
        <v>44864.998361607097</v>
      </c>
      <c r="C8">
        <v>1.29034649580717E-2</v>
      </c>
    </row>
    <row r="9" spans="1:3" x14ac:dyDescent="0.25">
      <c r="A9">
        <v>-8043507.4093000004</v>
      </c>
      <c r="B9">
        <v>44864.998361607097</v>
      </c>
      <c r="C9">
        <v>1.8919672816991799E-2</v>
      </c>
    </row>
    <row r="10" spans="1:3" x14ac:dyDescent="0.25">
      <c r="A10">
        <v>-8042572.9304230697</v>
      </c>
      <c r="B10">
        <v>44864.998361607097</v>
      </c>
      <c r="C10">
        <v>2.7586650103330598E-2</v>
      </c>
    </row>
    <row r="11" spans="1:3" x14ac:dyDescent="0.25">
      <c r="A11">
        <v>-8041638.4515461503</v>
      </c>
      <c r="B11">
        <v>44864.998361607097</v>
      </c>
      <c r="C11">
        <v>4.0280409157276098E-2</v>
      </c>
    </row>
    <row r="12" spans="1:3" x14ac:dyDescent="0.25">
      <c r="A12">
        <v>-8040703.9726692298</v>
      </c>
      <c r="B12">
        <v>44864.998361607097</v>
      </c>
      <c r="C12">
        <v>7.2038248181342995E-2</v>
      </c>
    </row>
    <row r="13" spans="1:3" x14ac:dyDescent="0.25">
      <c r="A13">
        <v>-8039769.4937923001</v>
      </c>
      <c r="B13">
        <v>44864.998361607097</v>
      </c>
      <c r="C13">
        <v>9.48048010468482E-2</v>
      </c>
    </row>
    <row r="14" spans="1:3" x14ac:dyDescent="0.25">
      <c r="A14">
        <v>-8038835.0149153797</v>
      </c>
      <c r="B14">
        <v>44864.998361607097</v>
      </c>
      <c r="C14">
        <v>0.115768663585186</v>
      </c>
    </row>
    <row r="15" spans="1:3" x14ac:dyDescent="0.25">
      <c r="A15">
        <v>-8037900.5360384602</v>
      </c>
      <c r="B15">
        <v>44864.998361607097</v>
      </c>
      <c r="C15">
        <v>0.14200754463672599</v>
      </c>
    </row>
    <row r="16" spans="1:3" x14ac:dyDescent="0.25">
      <c r="A16">
        <v>-8036966.0571615295</v>
      </c>
      <c r="B16">
        <v>44864.998361607097</v>
      </c>
      <c r="C16">
        <v>0.16919966042041701</v>
      </c>
    </row>
    <row r="17" spans="1:3" x14ac:dyDescent="0.25">
      <c r="A17">
        <v>-8036031.5782846101</v>
      </c>
      <c r="B17">
        <v>44864.998361607097</v>
      </c>
      <c r="C17">
        <v>0.19896048307418801</v>
      </c>
    </row>
    <row r="18" spans="1:3" x14ac:dyDescent="0.25">
      <c r="A18">
        <v>-8035097.0994076896</v>
      </c>
      <c r="B18">
        <v>44864.998361607097</v>
      </c>
      <c r="C18">
        <v>0.226403757929801</v>
      </c>
    </row>
    <row r="19" spans="1:3" x14ac:dyDescent="0.25">
      <c r="A19">
        <v>-8034162.6205307599</v>
      </c>
      <c r="B19">
        <v>44864.998361607097</v>
      </c>
      <c r="C19">
        <v>0.25362241268157898</v>
      </c>
    </row>
    <row r="20" spans="1:3" x14ac:dyDescent="0.25">
      <c r="A20">
        <v>-8033228.1416538404</v>
      </c>
      <c r="B20">
        <v>44864.998361607097</v>
      </c>
      <c r="C20">
        <v>0.278398096561431</v>
      </c>
    </row>
    <row r="21" spans="1:3" x14ac:dyDescent="0.25">
      <c r="A21">
        <v>-8032293.66277692</v>
      </c>
      <c r="B21">
        <v>44864.998361607097</v>
      </c>
      <c r="C21">
        <v>0.30189171433448703</v>
      </c>
    </row>
    <row r="22" spans="1:3" x14ac:dyDescent="0.25">
      <c r="A22">
        <v>-8031359.1838999996</v>
      </c>
      <c r="B22">
        <v>44864.998361607097</v>
      </c>
      <c r="C22">
        <v>0.32331213355064298</v>
      </c>
    </row>
    <row r="23" spans="1:3" x14ac:dyDescent="0.25">
      <c r="A23">
        <v>-8030424.7050230699</v>
      </c>
      <c r="B23">
        <v>44864.998361607097</v>
      </c>
      <c r="C23">
        <v>0.34120127558708102</v>
      </c>
    </row>
    <row r="24" spans="1:3" x14ac:dyDescent="0.25">
      <c r="A24">
        <v>-8029490.2261461504</v>
      </c>
      <c r="B24">
        <v>44864.998361607097</v>
      </c>
      <c r="C24">
        <v>0.358524650335311</v>
      </c>
    </row>
    <row r="25" spans="1:3" x14ac:dyDescent="0.25">
      <c r="A25">
        <v>-8028555.74726923</v>
      </c>
      <c r="B25">
        <v>44864.998361607097</v>
      </c>
      <c r="C25">
        <v>0.37477076053619301</v>
      </c>
    </row>
    <row r="26" spans="1:3" x14ac:dyDescent="0.25">
      <c r="A26">
        <v>-8027621.2683923002</v>
      </c>
      <c r="B26">
        <v>44864.998361607097</v>
      </c>
      <c r="C26">
        <v>0.38960796594619701</v>
      </c>
    </row>
    <row r="27" spans="1:3" x14ac:dyDescent="0.25">
      <c r="A27">
        <v>-8026686.7895153798</v>
      </c>
      <c r="B27">
        <v>44864.998361607097</v>
      </c>
      <c r="C27">
        <v>0.401859730482101</v>
      </c>
    </row>
    <row r="28" spans="1:3" x14ac:dyDescent="0.25">
      <c r="A28">
        <v>-8025752.3106384603</v>
      </c>
      <c r="B28">
        <v>44864.998361607097</v>
      </c>
      <c r="C28">
        <v>0.41275557875633201</v>
      </c>
    </row>
    <row r="29" spans="1:3" x14ac:dyDescent="0.25">
      <c r="A29">
        <v>-8024817.8317615297</v>
      </c>
      <c r="B29">
        <v>44864.998361607097</v>
      </c>
      <c r="C29">
        <v>0.41986849904060303</v>
      </c>
    </row>
    <row r="30" spans="1:3" x14ac:dyDescent="0.25">
      <c r="A30">
        <v>-8023883.3528846102</v>
      </c>
      <c r="B30">
        <v>44864.998361607097</v>
      </c>
      <c r="C30">
        <v>0.42796927690505898</v>
      </c>
    </row>
    <row r="31" spans="1:3" x14ac:dyDescent="0.25">
      <c r="A31">
        <v>-8022948.8740076898</v>
      </c>
      <c r="B31">
        <v>44864.998361607097</v>
      </c>
      <c r="C31">
        <v>0</v>
      </c>
    </row>
    <row r="32" spans="1:3" x14ac:dyDescent="0.25">
      <c r="A32">
        <v>-8022014.39513076</v>
      </c>
      <c r="B32">
        <v>44864.998361607097</v>
      </c>
      <c r="C32">
        <v>0</v>
      </c>
    </row>
    <row r="33" spans="1:3" x14ac:dyDescent="0.25">
      <c r="A33">
        <v>-8050983.2403153796</v>
      </c>
      <c r="B33">
        <v>43930.519484821401</v>
      </c>
      <c r="C33">
        <v>3.0258760671131302E-4</v>
      </c>
    </row>
    <row r="34" spans="1:3" x14ac:dyDescent="0.25">
      <c r="A34">
        <v>-8050048.7614384601</v>
      </c>
      <c r="B34">
        <v>43930.519484821401</v>
      </c>
      <c r="C34">
        <v>5.5994401918724103E-4</v>
      </c>
    </row>
    <row r="35" spans="1:3" x14ac:dyDescent="0.25">
      <c r="A35">
        <v>-8049114.2825615304</v>
      </c>
      <c r="B35">
        <v>43930.519484821401</v>
      </c>
      <c r="C35">
        <v>1.0078448103740801E-3</v>
      </c>
    </row>
    <row r="36" spans="1:3" x14ac:dyDescent="0.25">
      <c r="A36">
        <v>-8048179.8036846099</v>
      </c>
      <c r="B36">
        <v>43930.519484821401</v>
      </c>
      <c r="C36">
        <v>1.75495061557739E-3</v>
      </c>
    </row>
    <row r="37" spans="1:3" x14ac:dyDescent="0.25">
      <c r="A37">
        <v>-8047245.3248076905</v>
      </c>
      <c r="B37">
        <v>43930.519484821401</v>
      </c>
      <c r="C37">
        <v>2.9718859586864701E-3</v>
      </c>
    </row>
    <row r="38" spans="1:3" x14ac:dyDescent="0.25">
      <c r="A38">
        <v>-8046310.8459307598</v>
      </c>
      <c r="B38">
        <v>43930.519484821401</v>
      </c>
      <c r="C38">
        <v>4.7951331362128197E-3</v>
      </c>
    </row>
    <row r="39" spans="1:3" x14ac:dyDescent="0.25">
      <c r="A39">
        <v>-8045376.3670538403</v>
      </c>
      <c r="B39">
        <v>43930.519484821401</v>
      </c>
      <c r="C39">
        <v>7.9636694863438606E-3</v>
      </c>
    </row>
    <row r="40" spans="1:3" x14ac:dyDescent="0.25">
      <c r="A40">
        <v>-8044441.8881769199</v>
      </c>
      <c r="B40">
        <v>43930.519484821401</v>
      </c>
      <c r="C40">
        <v>1.2868975289165901E-2</v>
      </c>
    </row>
    <row r="41" spans="1:3" x14ac:dyDescent="0.25">
      <c r="A41">
        <v>-8043507.4093000004</v>
      </c>
      <c r="B41">
        <v>43930.519484821401</v>
      </c>
      <c r="C41">
        <v>1.8882928416132899E-2</v>
      </c>
    </row>
    <row r="42" spans="1:3" x14ac:dyDescent="0.25">
      <c r="A42">
        <v>-8042572.9304230697</v>
      </c>
      <c r="B42">
        <v>43930.519484821401</v>
      </c>
      <c r="C42">
        <v>2.74802055209875E-2</v>
      </c>
    </row>
    <row r="43" spans="1:3" x14ac:dyDescent="0.25">
      <c r="A43">
        <v>-8041638.4515461503</v>
      </c>
      <c r="B43">
        <v>43930.519484821401</v>
      </c>
      <c r="C43">
        <v>4.0196355432271902E-2</v>
      </c>
    </row>
    <row r="44" spans="1:3" x14ac:dyDescent="0.25">
      <c r="A44">
        <v>-8040703.9726692298</v>
      </c>
      <c r="B44">
        <v>43930.519484821401</v>
      </c>
      <c r="C44">
        <v>7.1675680577754905E-2</v>
      </c>
    </row>
    <row r="45" spans="1:3" x14ac:dyDescent="0.25">
      <c r="A45">
        <v>-8039769.4937923001</v>
      </c>
      <c r="B45">
        <v>43930.519484821401</v>
      </c>
      <c r="C45">
        <v>9.4573110342025701E-2</v>
      </c>
    </row>
    <row r="46" spans="1:3" x14ac:dyDescent="0.25">
      <c r="A46">
        <v>-8038835.0149153797</v>
      </c>
      <c r="B46">
        <v>43930.519484821401</v>
      </c>
      <c r="C46">
        <v>0.115524031221866</v>
      </c>
    </row>
    <row r="47" spans="1:3" x14ac:dyDescent="0.25">
      <c r="A47">
        <v>-8037900.5360384602</v>
      </c>
      <c r="B47">
        <v>43930.519484821401</v>
      </c>
      <c r="C47">
        <v>0.141647949814796</v>
      </c>
    </row>
    <row r="48" spans="1:3" x14ac:dyDescent="0.25">
      <c r="A48">
        <v>-8036966.0571615295</v>
      </c>
      <c r="B48">
        <v>43930.519484821401</v>
      </c>
      <c r="C48">
        <v>0.16882766783237399</v>
      </c>
    </row>
    <row r="49" spans="1:3" x14ac:dyDescent="0.25">
      <c r="A49">
        <v>-8036031.5782846101</v>
      </c>
      <c r="B49">
        <v>43930.519484821401</v>
      </c>
      <c r="C49">
        <v>0.19877254962921101</v>
      </c>
    </row>
    <row r="50" spans="1:3" x14ac:dyDescent="0.25">
      <c r="A50">
        <v>-8035097.0994076896</v>
      </c>
      <c r="B50">
        <v>43930.519484821401</v>
      </c>
      <c r="C50">
        <v>0.225577726960182</v>
      </c>
    </row>
    <row r="51" spans="1:3" x14ac:dyDescent="0.25">
      <c r="A51">
        <v>-8034162.6205307599</v>
      </c>
      <c r="B51">
        <v>43930.519484821401</v>
      </c>
      <c r="C51">
        <v>0.252660691738128</v>
      </c>
    </row>
    <row r="52" spans="1:3" x14ac:dyDescent="0.25">
      <c r="A52">
        <v>-8033228.1416538404</v>
      </c>
      <c r="B52">
        <v>43930.519484821401</v>
      </c>
      <c r="C52">
        <v>0.27757522463798501</v>
      </c>
    </row>
    <row r="53" spans="1:3" x14ac:dyDescent="0.25">
      <c r="A53">
        <v>-8032293.66277692</v>
      </c>
      <c r="B53">
        <v>43930.519484821401</v>
      </c>
      <c r="C53">
        <v>0.301035195589065</v>
      </c>
    </row>
    <row r="54" spans="1:3" x14ac:dyDescent="0.25">
      <c r="A54">
        <v>-8031359.1838999996</v>
      </c>
      <c r="B54">
        <v>43930.519484821401</v>
      </c>
      <c r="C54">
        <v>0.32234281301498402</v>
      </c>
    </row>
    <row r="55" spans="1:3" x14ac:dyDescent="0.25">
      <c r="A55">
        <v>-8030424.7050230699</v>
      </c>
      <c r="B55">
        <v>43930.519484821401</v>
      </c>
      <c r="C55">
        <v>0.34087356925010598</v>
      </c>
    </row>
    <row r="56" spans="1:3" x14ac:dyDescent="0.25">
      <c r="A56">
        <v>-8029490.2261461504</v>
      </c>
      <c r="B56">
        <v>43930.519484821401</v>
      </c>
      <c r="C56">
        <v>0.35775160789489702</v>
      </c>
    </row>
    <row r="57" spans="1:3" x14ac:dyDescent="0.25">
      <c r="A57">
        <v>-8028555.74726923</v>
      </c>
      <c r="B57">
        <v>43930.519484821401</v>
      </c>
      <c r="C57">
        <v>0.37414157390594399</v>
      </c>
    </row>
    <row r="58" spans="1:3" x14ac:dyDescent="0.25">
      <c r="A58">
        <v>-8027621.2683923002</v>
      </c>
      <c r="B58">
        <v>43930.519484821401</v>
      </c>
      <c r="C58">
        <v>0.388946592807769</v>
      </c>
    </row>
    <row r="59" spans="1:3" x14ac:dyDescent="0.25">
      <c r="A59">
        <v>-8026686.7895153798</v>
      </c>
      <c r="B59">
        <v>43930.519484821401</v>
      </c>
      <c r="C59">
        <v>0.40127751231193498</v>
      </c>
    </row>
    <row r="60" spans="1:3" x14ac:dyDescent="0.25">
      <c r="A60">
        <v>-8025752.3106384603</v>
      </c>
      <c r="B60">
        <v>43930.519484821401</v>
      </c>
      <c r="C60">
        <v>0.41206276416778498</v>
      </c>
    </row>
    <row r="61" spans="1:3" x14ac:dyDescent="0.25">
      <c r="A61">
        <v>-8024817.8317615297</v>
      </c>
      <c r="B61">
        <v>43930.519484821401</v>
      </c>
      <c r="C61">
        <v>0.41917920112609802</v>
      </c>
    </row>
    <row r="62" spans="1:3" x14ac:dyDescent="0.25">
      <c r="A62">
        <v>-8023883.3528846102</v>
      </c>
      <c r="B62">
        <v>43930.519484821401</v>
      </c>
      <c r="C62">
        <v>0.42745766043663003</v>
      </c>
    </row>
    <row r="63" spans="1:3" x14ac:dyDescent="0.25">
      <c r="A63">
        <v>-8022948.8740076898</v>
      </c>
      <c r="B63">
        <v>43930.519484821401</v>
      </c>
      <c r="C63">
        <v>0</v>
      </c>
    </row>
    <row r="64" spans="1:3" x14ac:dyDescent="0.25">
      <c r="A64">
        <v>-8022014.39513076</v>
      </c>
      <c r="B64">
        <v>43930.519484821401</v>
      </c>
      <c r="C64">
        <v>0</v>
      </c>
    </row>
    <row r="65" spans="1:3" x14ac:dyDescent="0.25">
      <c r="A65">
        <v>-8050983.2403153796</v>
      </c>
      <c r="B65">
        <v>42996.040608035699</v>
      </c>
      <c r="C65">
        <v>3.0258760671131302E-4</v>
      </c>
    </row>
    <row r="66" spans="1:3" x14ac:dyDescent="0.25">
      <c r="A66">
        <v>-8050048.7614384601</v>
      </c>
      <c r="B66">
        <v>42996.040608035699</v>
      </c>
      <c r="C66">
        <v>5.5994401918724103E-4</v>
      </c>
    </row>
    <row r="67" spans="1:3" x14ac:dyDescent="0.25">
      <c r="A67">
        <v>-8049114.2825615304</v>
      </c>
      <c r="B67">
        <v>42996.040608035699</v>
      </c>
      <c r="C67">
        <v>1.0078448103740801E-3</v>
      </c>
    </row>
    <row r="68" spans="1:3" x14ac:dyDescent="0.25">
      <c r="A68">
        <v>-8048179.8036846099</v>
      </c>
      <c r="B68">
        <v>42996.040608035699</v>
      </c>
      <c r="C68">
        <v>1.75495061557739E-3</v>
      </c>
    </row>
    <row r="69" spans="1:3" x14ac:dyDescent="0.25">
      <c r="A69">
        <v>-8047245.3248076905</v>
      </c>
      <c r="B69">
        <v>42996.040608035699</v>
      </c>
      <c r="C69">
        <v>2.9718859586864701E-3</v>
      </c>
    </row>
    <row r="70" spans="1:3" x14ac:dyDescent="0.25">
      <c r="A70">
        <v>-8046310.8459307598</v>
      </c>
      <c r="B70">
        <v>42996.040608035699</v>
      </c>
      <c r="C70">
        <v>4.7729201614856703E-3</v>
      </c>
    </row>
    <row r="71" spans="1:3" x14ac:dyDescent="0.25">
      <c r="A71">
        <v>-8045376.3670538403</v>
      </c>
      <c r="B71">
        <v>42996.040608035699</v>
      </c>
      <c r="C71">
        <v>7.9014487564563699E-3</v>
      </c>
    </row>
    <row r="72" spans="1:3" x14ac:dyDescent="0.25">
      <c r="A72">
        <v>-8044441.8881769199</v>
      </c>
      <c r="B72">
        <v>42996.040608035699</v>
      </c>
      <c r="C72">
        <v>1.28205195069313E-2</v>
      </c>
    </row>
    <row r="73" spans="1:3" x14ac:dyDescent="0.25">
      <c r="A73">
        <v>-8043507.4093000004</v>
      </c>
      <c r="B73">
        <v>42996.040608035699</v>
      </c>
      <c r="C73">
        <v>1.8849572166800398E-2</v>
      </c>
    </row>
    <row r="74" spans="1:3" x14ac:dyDescent="0.25">
      <c r="A74">
        <v>-8042572.9304230697</v>
      </c>
      <c r="B74">
        <v>42996.040608035699</v>
      </c>
      <c r="C74">
        <v>2.7458505704998901E-2</v>
      </c>
    </row>
    <row r="75" spans="1:3" x14ac:dyDescent="0.25">
      <c r="A75">
        <v>-8041638.4515461503</v>
      </c>
      <c r="B75">
        <v>42996.040608035699</v>
      </c>
      <c r="C75">
        <v>4.0087487548589699E-2</v>
      </c>
    </row>
    <row r="76" spans="1:3" x14ac:dyDescent="0.25">
      <c r="A76">
        <v>-8040703.9726692298</v>
      </c>
      <c r="B76">
        <v>42996.040608035699</v>
      </c>
      <c r="C76">
        <v>5.2999589592218302E-2</v>
      </c>
    </row>
    <row r="77" spans="1:3" x14ac:dyDescent="0.25">
      <c r="A77">
        <v>-8039769.4937923001</v>
      </c>
      <c r="B77">
        <v>42996.040608035699</v>
      </c>
      <c r="C77">
        <v>7.1944378316402394E-2</v>
      </c>
    </row>
    <row r="78" spans="1:3" x14ac:dyDescent="0.25">
      <c r="A78">
        <v>-8038835.0149153797</v>
      </c>
      <c r="B78">
        <v>42996.040608035699</v>
      </c>
      <c r="C78">
        <v>9.4683200120925903E-2</v>
      </c>
    </row>
    <row r="79" spans="1:3" x14ac:dyDescent="0.25">
      <c r="A79">
        <v>-8037900.5360384602</v>
      </c>
      <c r="B79">
        <v>42996.040608035699</v>
      </c>
      <c r="C79">
        <v>0.115997798740863</v>
      </c>
    </row>
    <row r="80" spans="1:3" x14ac:dyDescent="0.25">
      <c r="A80">
        <v>-8036966.0571615295</v>
      </c>
      <c r="B80">
        <v>42996.040608035699</v>
      </c>
      <c r="C80">
        <v>0.16827021539211201</v>
      </c>
    </row>
    <row r="81" spans="1:3" x14ac:dyDescent="0.25">
      <c r="A81">
        <v>-8036031.5782846101</v>
      </c>
      <c r="B81">
        <v>42996.040608035699</v>
      </c>
      <c r="C81">
        <v>0.198237344622612</v>
      </c>
    </row>
    <row r="82" spans="1:3" x14ac:dyDescent="0.25">
      <c r="A82">
        <v>-8035097.0994076896</v>
      </c>
      <c r="B82">
        <v>42996.040608035699</v>
      </c>
      <c r="C82">
        <v>0.225054621696472</v>
      </c>
    </row>
    <row r="83" spans="1:3" x14ac:dyDescent="0.25">
      <c r="A83">
        <v>-8034162.6205307599</v>
      </c>
      <c r="B83">
        <v>42996.040608035699</v>
      </c>
      <c r="C83">
        <v>0.25209119915962203</v>
      </c>
    </row>
    <row r="84" spans="1:3" x14ac:dyDescent="0.25">
      <c r="A84">
        <v>-8033228.1416538404</v>
      </c>
      <c r="B84">
        <v>42996.040608035699</v>
      </c>
      <c r="C84">
        <v>0.27717629075050298</v>
      </c>
    </row>
    <row r="85" spans="1:3" x14ac:dyDescent="0.25">
      <c r="A85">
        <v>-8032293.66277692</v>
      </c>
      <c r="B85">
        <v>42996.040608035699</v>
      </c>
      <c r="C85">
        <v>0.30031114816665599</v>
      </c>
    </row>
    <row r="86" spans="1:3" x14ac:dyDescent="0.25">
      <c r="A86">
        <v>-8031359.1838999996</v>
      </c>
      <c r="B86">
        <v>42996.040608035699</v>
      </c>
      <c r="C86">
        <v>0.321678966283798</v>
      </c>
    </row>
    <row r="87" spans="1:3" x14ac:dyDescent="0.25">
      <c r="A87">
        <v>-8030424.7050230699</v>
      </c>
      <c r="B87">
        <v>42996.040608035699</v>
      </c>
      <c r="C87">
        <v>0.34011867642402599</v>
      </c>
    </row>
    <row r="88" spans="1:3" x14ac:dyDescent="0.25">
      <c r="A88">
        <v>-8029490.2261461504</v>
      </c>
      <c r="B88">
        <v>42996.040608035699</v>
      </c>
      <c r="C88">
        <v>0.35746482014656</v>
      </c>
    </row>
    <row r="89" spans="1:3" x14ac:dyDescent="0.25">
      <c r="A89">
        <v>-8028555.74726923</v>
      </c>
      <c r="B89">
        <v>42996.040608035699</v>
      </c>
      <c r="C89">
        <v>0.37351220846176098</v>
      </c>
    </row>
    <row r="90" spans="1:3" x14ac:dyDescent="0.25">
      <c r="A90">
        <v>-8027621.2683923002</v>
      </c>
      <c r="B90">
        <v>42996.040608035699</v>
      </c>
      <c r="C90">
        <v>0.38841354846954301</v>
      </c>
    </row>
    <row r="91" spans="1:3" x14ac:dyDescent="0.25">
      <c r="A91">
        <v>-8026686.7895153798</v>
      </c>
      <c r="B91">
        <v>42996.040608035699</v>
      </c>
      <c r="C91">
        <v>0.40075629949569702</v>
      </c>
    </row>
    <row r="92" spans="1:3" x14ac:dyDescent="0.25">
      <c r="A92">
        <v>-8025752.3106384603</v>
      </c>
      <c r="B92">
        <v>42996.040608035699</v>
      </c>
      <c r="C92">
        <v>0.41151475906371998</v>
      </c>
    </row>
    <row r="93" spans="1:3" x14ac:dyDescent="0.25">
      <c r="A93">
        <v>-8024817.8317615297</v>
      </c>
      <c r="B93">
        <v>42996.040608035699</v>
      </c>
      <c r="C93">
        <v>0.41859760880470198</v>
      </c>
    </row>
    <row r="94" spans="1:3" x14ac:dyDescent="0.25">
      <c r="A94">
        <v>-8023883.3528846102</v>
      </c>
      <c r="B94">
        <v>42996.040608035699</v>
      </c>
      <c r="C94">
        <v>0.41878971457481301</v>
      </c>
    </row>
    <row r="95" spans="1:3" x14ac:dyDescent="0.25">
      <c r="A95">
        <v>-8022948.8740076898</v>
      </c>
      <c r="B95">
        <v>42996.040608035699</v>
      </c>
      <c r="C95">
        <v>0</v>
      </c>
    </row>
    <row r="96" spans="1:3" x14ac:dyDescent="0.25">
      <c r="A96">
        <v>-8022014.39513076</v>
      </c>
      <c r="B96">
        <v>42996.040608035699</v>
      </c>
      <c r="C96">
        <v>0</v>
      </c>
    </row>
    <row r="97" spans="1:3" x14ac:dyDescent="0.25">
      <c r="A97">
        <v>-8021079.9162538396</v>
      </c>
      <c r="B97">
        <v>42996.040608035699</v>
      </c>
      <c r="C97">
        <v>0</v>
      </c>
    </row>
    <row r="98" spans="1:3" x14ac:dyDescent="0.25">
      <c r="A98">
        <v>-8050983.2403153796</v>
      </c>
      <c r="B98">
        <v>42061.561731250004</v>
      </c>
      <c r="C98">
        <v>1.6043521463870999E-4</v>
      </c>
    </row>
    <row r="99" spans="1:3" x14ac:dyDescent="0.25">
      <c r="A99">
        <v>-8050048.7614384601</v>
      </c>
      <c r="B99">
        <v>42061.561731250004</v>
      </c>
      <c r="C99">
        <v>5.5994401918724103E-4</v>
      </c>
    </row>
    <row r="100" spans="1:3" x14ac:dyDescent="0.25">
      <c r="A100">
        <v>-8049114.2825615304</v>
      </c>
      <c r="B100">
        <v>42061.561731250004</v>
      </c>
      <c r="C100">
        <v>9.7269134130328796E-4</v>
      </c>
    </row>
    <row r="101" spans="1:3" x14ac:dyDescent="0.25">
      <c r="A101">
        <v>-8048179.8036846099</v>
      </c>
      <c r="B101">
        <v>42061.561731250004</v>
      </c>
      <c r="C101">
        <v>1.75495061557739E-3</v>
      </c>
    </row>
    <row r="102" spans="1:3" x14ac:dyDescent="0.25">
      <c r="A102">
        <v>-8047245.3248076905</v>
      </c>
      <c r="B102">
        <v>42061.561731250004</v>
      </c>
      <c r="C102">
        <v>2.9718859586864701E-3</v>
      </c>
    </row>
    <row r="103" spans="1:3" x14ac:dyDescent="0.25">
      <c r="A103">
        <v>-8046310.8459307598</v>
      </c>
      <c r="B103">
        <v>42061.561731250004</v>
      </c>
      <c r="C103">
        <v>4.7729201614856703E-3</v>
      </c>
    </row>
    <row r="104" spans="1:3" x14ac:dyDescent="0.25">
      <c r="A104">
        <v>-8045376.3670538403</v>
      </c>
      <c r="B104">
        <v>42061.561731250004</v>
      </c>
      <c r="C104">
        <v>7.8796185553073796E-3</v>
      </c>
    </row>
    <row r="105" spans="1:3" x14ac:dyDescent="0.25">
      <c r="A105">
        <v>-8044441.8881769199</v>
      </c>
      <c r="B105">
        <v>42061.561731250004</v>
      </c>
      <c r="C105">
        <v>1.2749184854328599E-2</v>
      </c>
    </row>
    <row r="106" spans="1:3" x14ac:dyDescent="0.25">
      <c r="A106">
        <v>-8043507.4093000004</v>
      </c>
      <c r="B106">
        <v>42061.561731250004</v>
      </c>
      <c r="C106">
        <v>1.8710071220993899E-2</v>
      </c>
    </row>
    <row r="107" spans="1:3" x14ac:dyDescent="0.25">
      <c r="A107">
        <v>-8042572.9304230697</v>
      </c>
      <c r="B107">
        <v>42061.561731250004</v>
      </c>
      <c r="C107">
        <v>2.7368273586034698E-2</v>
      </c>
    </row>
    <row r="108" spans="1:3" x14ac:dyDescent="0.25">
      <c r="A108">
        <v>-8041638.4515461503</v>
      </c>
      <c r="B108">
        <v>42061.561731250004</v>
      </c>
      <c r="C108">
        <v>4.0055625140666899E-2</v>
      </c>
    </row>
    <row r="109" spans="1:3" x14ac:dyDescent="0.25">
      <c r="A109">
        <v>-8040703.9726692298</v>
      </c>
      <c r="B109">
        <v>42061.561731250004</v>
      </c>
      <c r="C109">
        <v>5.2837841212749398E-2</v>
      </c>
    </row>
    <row r="110" spans="1:3" x14ac:dyDescent="0.25">
      <c r="A110">
        <v>-8039769.4937923001</v>
      </c>
      <c r="B110">
        <v>42061.561731250004</v>
      </c>
      <c r="C110">
        <v>7.1783587336540194E-2</v>
      </c>
    </row>
    <row r="111" spans="1:3" x14ac:dyDescent="0.25">
      <c r="A111">
        <v>-8038835.0149153797</v>
      </c>
      <c r="B111">
        <v>42061.561731250004</v>
      </c>
      <c r="C111">
        <v>9.4471290707588099E-2</v>
      </c>
    </row>
    <row r="112" spans="1:3" x14ac:dyDescent="0.25">
      <c r="A112">
        <v>-8037900.5360384602</v>
      </c>
      <c r="B112">
        <v>42061.561731250004</v>
      </c>
      <c r="C112">
        <v>0.115253075957298</v>
      </c>
    </row>
    <row r="113" spans="1:3" x14ac:dyDescent="0.25">
      <c r="A113">
        <v>-8036966.0571615295</v>
      </c>
      <c r="B113">
        <v>42061.561731250004</v>
      </c>
      <c r="C113">
        <v>0.14156045019626601</v>
      </c>
    </row>
    <row r="114" spans="1:3" x14ac:dyDescent="0.25">
      <c r="A114">
        <v>-8036031.5782846101</v>
      </c>
      <c r="B114">
        <v>42061.561731250004</v>
      </c>
      <c r="C114">
        <v>0.16867533326148901</v>
      </c>
    </row>
    <row r="115" spans="1:3" x14ac:dyDescent="0.25">
      <c r="A115">
        <v>-8035097.0994076896</v>
      </c>
      <c r="B115">
        <v>42061.561731250004</v>
      </c>
      <c r="C115">
        <v>0.198561981320381</v>
      </c>
    </row>
    <row r="116" spans="1:3" x14ac:dyDescent="0.25">
      <c r="A116">
        <v>-8034162.6205307599</v>
      </c>
      <c r="B116">
        <v>42061.561731250004</v>
      </c>
      <c r="C116">
        <v>0.22540715336799599</v>
      </c>
    </row>
    <row r="117" spans="1:3" x14ac:dyDescent="0.25">
      <c r="A117">
        <v>-8033228.1416538404</v>
      </c>
      <c r="B117">
        <v>42061.561731250004</v>
      </c>
      <c r="C117">
        <v>0.25245293974876398</v>
      </c>
    </row>
    <row r="118" spans="1:3" x14ac:dyDescent="0.25">
      <c r="A118">
        <v>-8032293.66277692</v>
      </c>
      <c r="B118">
        <v>42061.561731250004</v>
      </c>
      <c r="C118">
        <v>0.30014693737030002</v>
      </c>
    </row>
    <row r="119" spans="1:3" x14ac:dyDescent="0.25">
      <c r="A119">
        <v>-8031359.1838999996</v>
      </c>
      <c r="B119">
        <v>42061.561731250004</v>
      </c>
      <c r="C119">
        <v>0.321128159761428</v>
      </c>
    </row>
    <row r="120" spans="1:3" x14ac:dyDescent="0.25">
      <c r="A120">
        <v>-8030424.7050230699</v>
      </c>
      <c r="B120">
        <v>42061.561731250004</v>
      </c>
      <c r="C120">
        <v>0.33961299061775202</v>
      </c>
    </row>
    <row r="121" spans="1:3" x14ac:dyDescent="0.25">
      <c r="A121">
        <v>-8029490.2261461504</v>
      </c>
      <c r="B121">
        <v>42061.561731250004</v>
      </c>
      <c r="C121">
        <v>0.35677915811538602</v>
      </c>
    </row>
    <row r="122" spans="1:3" x14ac:dyDescent="0.25">
      <c r="A122">
        <v>-8028555.74726923</v>
      </c>
      <c r="B122">
        <v>42061.561731250004</v>
      </c>
      <c r="C122">
        <v>0.37319234013557401</v>
      </c>
    </row>
    <row r="123" spans="1:3" x14ac:dyDescent="0.25">
      <c r="A123">
        <v>-8027621.2683923002</v>
      </c>
      <c r="B123">
        <v>42061.561731250004</v>
      </c>
      <c r="C123">
        <v>0.38792470097541798</v>
      </c>
    </row>
    <row r="124" spans="1:3" x14ac:dyDescent="0.25">
      <c r="A124">
        <v>-8026686.7895153798</v>
      </c>
      <c r="B124">
        <v>42061.561731250004</v>
      </c>
      <c r="C124">
        <v>0.40032467246055597</v>
      </c>
    </row>
    <row r="125" spans="1:3" x14ac:dyDescent="0.25">
      <c r="A125">
        <v>-8025752.3106384603</v>
      </c>
      <c r="B125">
        <v>42061.561731250004</v>
      </c>
      <c r="C125">
        <v>0.411038368940353</v>
      </c>
    </row>
    <row r="126" spans="1:3" x14ac:dyDescent="0.25">
      <c r="A126">
        <v>-8024817.8317615297</v>
      </c>
      <c r="B126">
        <v>42061.561731250004</v>
      </c>
      <c r="C126">
        <v>0.41091749072074801</v>
      </c>
    </row>
    <row r="127" spans="1:3" x14ac:dyDescent="0.25">
      <c r="A127">
        <v>-8023883.3528846102</v>
      </c>
      <c r="B127">
        <v>42061.561731250004</v>
      </c>
      <c r="C127">
        <v>0.41090458631515497</v>
      </c>
    </row>
    <row r="128" spans="1:3" x14ac:dyDescent="0.25">
      <c r="A128">
        <v>-8022948.8740076898</v>
      </c>
      <c r="B128">
        <v>42061.561731250004</v>
      </c>
      <c r="C128">
        <v>0</v>
      </c>
    </row>
    <row r="129" spans="1:3" x14ac:dyDescent="0.25">
      <c r="A129">
        <v>-8022014.39513076</v>
      </c>
      <c r="B129">
        <v>42061.561731250004</v>
      </c>
      <c r="C129">
        <v>0</v>
      </c>
    </row>
    <row r="130" spans="1:3" x14ac:dyDescent="0.25">
      <c r="A130">
        <v>-8021079.9162538396</v>
      </c>
      <c r="B130">
        <v>42061.561731250004</v>
      </c>
      <c r="C130">
        <v>0</v>
      </c>
    </row>
    <row r="131" spans="1:3" x14ac:dyDescent="0.25">
      <c r="A131">
        <v>-8051917.7191923</v>
      </c>
      <c r="B131">
        <v>41127.082854464199</v>
      </c>
      <c r="C131" s="1">
        <v>8.7455046013928896E-5</v>
      </c>
    </row>
    <row r="132" spans="1:3" x14ac:dyDescent="0.25">
      <c r="A132">
        <v>-8050983.2403153796</v>
      </c>
      <c r="B132">
        <v>41127.082854464199</v>
      </c>
      <c r="C132">
        <v>1.6043521463870999E-4</v>
      </c>
    </row>
    <row r="133" spans="1:3" x14ac:dyDescent="0.25">
      <c r="A133">
        <v>-8050048.7614384601</v>
      </c>
      <c r="B133">
        <v>41127.082854464199</v>
      </c>
      <c r="C133">
        <v>3.0258760671131302E-4</v>
      </c>
    </row>
    <row r="134" spans="1:3" x14ac:dyDescent="0.25">
      <c r="A134">
        <v>-8049114.2825615304</v>
      </c>
      <c r="B134">
        <v>41127.082854464199</v>
      </c>
      <c r="C134">
        <v>5.5994401918724103E-4</v>
      </c>
    </row>
    <row r="135" spans="1:3" x14ac:dyDescent="0.25">
      <c r="A135">
        <v>-8048179.8036846099</v>
      </c>
      <c r="B135">
        <v>41127.082854464199</v>
      </c>
      <c r="C135">
        <v>1.0078448103740801E-3</v>
      </c>
    </row>
    <row r="136" spans="1:3" x14ac:dyDescent="0.25">
      <c r="A136">
        <v>-8047245.3248076905</v>
      </c>
      <c r="B136">
        <v>41127.082854464199</v>
      </c>
      <c r="C136">
        <v>1.7688215011730699E-3</v>
      </c>
    </row>
    <row r="137" spans="1:3" x14ac:dyDescent="0.25">
      <c r="A137">
        <v>-8046310.8459307598</v>
      </c>
      <c r="B137">
        <v>41127.082854464199</v>
      </c>
      <c r="C137">
        <v>2.9797626193612801E-3</v>
      </c>
    </row>
    <row r="138" spans="1:3" x14ac:dyDescent="0.25">
      <c r="A138">
        <v>-8045376.3670538403</v>
      </c>
      <c r="B138">
        <v>41127.082854464199</v>
      </c>
      <c r="C138">
        <v>7.8796185553073796E-3</v>
      </c>
    </row>
    <row r="139" spans="1:3" x14ac:dyDescent="0.25">
      <c r="A139">
        <v>-8044441.8881769199</v>
      </c>
      <c r="B139">
        <v>41127.082854464199</v>
      </c>
      <c r="C139">
        <v>1.2727937661111299E-2</v>
      </c>
    </row>
    <row r="140" spans="1:3" x14ac:dyDescent="0.25">
      <c r="A140">
        <v>-8043507.4093000004</v>
      </c>
      <c r="B140">
        <v>41127.082854464199</v>
      </c>
      <c r="C140">
        <v>1.8709460273384999E-2</v>
      </c>
    </row>
    <row r="141" spans="1:3" x14ac:dyDescent="0.25">
      <c r="A141">
        <v>-8042572.9304230697</v>
      </c>
      <c r="B141">
        <v>41127.082854464199</v>
      </c>
      <c r="C141">
        <v>2.7231272310018501E-2</v>
      </c>
    </row>
    <row r="142" spans="1:3" x14ac:dyDescent="0.25">
      <c r="A142">
        <v>-8041638.4515461503</v>
      </c>
      <c r="B142">
        <v>41127.082854464199</v>
      </c>
      <c r="C142">
        <v>3.9815586060285499E-2</v>
      </c>
    </row>
    <row r="143" spans="1:3" x14ac:dyDescent="0.25">
      <c r="A143">
        <v>-8040703.9726692298</v>
      </c>
      <c r="B143">
        <v>41127.082854464199</v>
      </c>
      <c r="C143">
        <v>5.2610028535127598E-2</v>
      </c>
    </row>
    <row r="144" spans="1:3" x14ac:dyDescent="0.25">
      <c r="A144">
        <v>-8039769.4937923001</v>
      </c>
      <c r="B144">
        <v>41127.082854464199</v>
      </c>
      <c r="C144">
        <v>7.1546547114848993E-2</v>
      </c>
    </row>
    <row r="145" spans="1:3" x14ac:dyDescent="0.25">
      <c r="A145">
        <v>-8038835.0149153797</v>
      </c>
      <c r="B145">
        <v>41127.082854464199</v>
      </c>
      <c r="C145">
        <v>9.4120047986507402E-2</v>
      </c>
    </row>
    <row r="146" spans="1:3" x14ac:dyDescent="0.25">
      <c r="A146">
        <v>-8037900.5360384602</v>
      </c>
      <c r="B146">
        <v>41127.082854464199</v>
      </c>
      <c r="C146">
        <v>0.114753477275371</v>
      </c>
    </row>
    <row r="147" spans="1:3" x14ac:dyDescent="0.25">
      <c r="A147">
        <v>-8036966.0571615295</v>
      </c>
      <c r="B147">
        <v>41127.082854464199</v>
      </c>
      <c r="C147">
        <v>0.14093670248985199</v>
      </c>
    </row>
    <row r="148" spans="1:3" x14ac:dyDescent="0.25">
      <c r="A148">
        <v>-8036031.5782846101</v>
      </c>
      <c r="B148">
        <v>41127.082854464199</v>
      </c>
      <c r="C148">
        <v>0.16805393993854501</v>
      </c>
    </row>
    <row r="149" spans="1:3" x14ac:dyDescent="0.25">
      <c r="A149">
        <v>-8035097.0994076896</v>
      </c>
      <c r="B149">
        <v>41127.082854464199</v>
      </c>
      <c r="C149">
        <v>0.19800901412963801</v>
      </c>
    </row>
    <row r="150" spans="1:3" x14ac:dyDescent="0.25">
      <c r="A150">
        <v>-8034162.6205307599</v>
      </c>
      <c r="B150">
        <v>41127.082854464199</v>
      </c>
      <c r="C150">
        <v>0.22482059895992201</v>
      </c>
    </row>
    <row r="151" spans="1:3" x14ac:dyDescent="0.25">
      <c r="A151">
        <v>-8033228.1416538404</v>
      </c>
      <c r="B151">
        <v>41127.082854464199</v>
      </c>
      <c r="C151">
        <v>0.25182163715362499</v>
      </c>
    </row>
    <row r="152" spans="1:3" x14ac:dyDescent="0.25">
      <c r="A152">
        <v>-8032293.66277692</v>
      </c>
      <c r="B152">
        <v>41127.082854464199</v>
      </c>
      <c r="C152">
        <v>0.276705563068389</v>
      </c>
    </row>
    <row r="153" spans="1:3" x14ac:dyDescent="0.25">
      <c r="A153">
        <v>-8031359.1838999996</v>
      </c>
      <c r="B153">
        <v>41127.082854464199</v>
      </c>
      <c r="C153">
        <v>0.29990258812904302</v>
      </c>
    </row>
    <row r="154" spans="1:3" x14ac:dyDescent="0.25">
      <c r="A154">
        <v>-8030424.7050230699</v>
      </c>
      <c r="B154">
        <v>41127.082854464199</v>
      </c>
      <c r="C154">
        <v>0.32104286551475503</v>
      </c>
    </row>
    <row r="155" spans="1:3" x14ac:dyDescent="0.25">
      <c r="A155">
        <v>-8029490.2261461504</v>
      </c>
      <c r="B155">
        <v>41127.082854464199</v>
      </c>
      <c r="C155">
        <v>0.33960965275764399</v>
      </c>
    </row>
    <row r="156" spans="1:3" x14ac:dyDescent="0.25">
      <c r="A156">
        <v>-8028555.74726923</v>
      </c>
      <c r="B156">
        <v>41127.082854464199</v>
      </c>
      <c r="C156">
        <v>0.35657334327697698</v>
      </c>
    </row>
    <row r="157" spans="1:3" x14ac:dyDescent="0.25">
      <c r="A157">
        <v>-8027621.2683923002</v>
      </c>
      <c r="B157">
        <v>41127.082854464199</v>
      </c>
      <c r="C157">
        <v>0.372687548398971</v>
      </c>
    </row>
    <row r="158" spans="1:3" x14ac:dyDescent="0.25">
      <c r="A158">
        <v>-8026686.7895153798</v>
      </c>
      <c r="B158">
        <v>41127.082854464199</v>
      </c>
      <c r="C158">
        <v>0.387692660093307</v>
      </c>
    </row>
    <row r="159" spans="1:3" x14ac:dyDescent="0.25">
      <c r="A159">
        <v>-8025752.3106384603</v>
      </c>
      <c r="B159">
        <v>41127.082854464199</v>
      </c>
      <c r="C159">
        <v>0.400000870227813</v>
      </c>
    </row>
    <row r="160" spans="1:3" x14ac:dyDescent="0.25">
      <c r="A160">
        <v>-8024817.8317615297</v>
      </c>
      <c r="B160">
        <v>41127.082854464199</v>
      </c>
      <c r="C160">
        <v>0.399902313947677</v>
      </c>
    </row>
    <row r="161" spans="1:3" x14ac:dyDescent="0.25">
      <c r="A161">
        <v>-8023883.3528846102</v>
      </c>
      <c r="B161">
        <v>41127.082854464199</v>
      </c>
      <c r="C161">
        <v>0.399902313947677</v>
      </c>
    </row>
    <row r="162" spans="1:3" x14ac:dyDescent="0.25">
      <c r="A162">
        <v>-8022948.8740076898</v>
      </c>
      <c r="B162">
        <v>41127.082854464199</v>
      </c>
      <c r="C162">
        <v>0</v>
      </c>
    </row>
    <row r="163" spans="1:3" x14ac:dyDescent="0.25">
      <c r="A163">
        <v>-8022014.39513076</v>
      </c>
      <c r="B163">
        <v>41127.082854464199</v>
      </c>
      <c r="C163">
        <v>0</v>
      </c>
    </row>
    <row r="164" spans="1:3" x14ac:dyDescent="0.25">
      <c r="A164">
        <v>-8021079.9162538396</v>
      </c>
      <c r="B164">
        <v>41127.082854464199</v>
      </c>
      <c r="C164">
        <v>0</v>
      </c>
    </row>
    <row r="165" spans="1:3" x14ac:dyDescent="0.25">
      <c r="A165">
        <v>-8051917.7191923</v>
      </c>
      <c r="B165">
        <v>40192.603977678496</v>
      </c>
      <c r="C165" s="1">
        <v>8.7455046013928896E-5</v>
      </c>
    </row>
    <row r="166" spans="1:3" x14ac:dyDescent="0.25">
      <c r="A166">
        <v>-8050983.2403153796</v>
      </c>
      <c r="B166">
        <v>40192.603977678496</v>
      </c>
      <c r="C166">
        <v>1.6043521463870999E-4</v>
      </c>
    </row>
    <row r="167" spans="1:3" x14ac:dyDescent="0.25">
      <c r="A167">
        <v>-8050048.7614384601</v>
      </c>
      <c r="B167">
        <v>40192.603977678496</v>
      </c>
      <c r="C167">
        <v>3.0258760671131302E-4</v>
      </c>
    </row>
    <row r="168" spans="1:3" x14ac:dyDescent="0.25">
      <c r="A168">
        <v>-8049114.2825615304</v>
      </c>
      <c r="B168">
        <v>40192.603977678496</v>
      </c>
      <c r="C168">
        <v>5.5994401918724103E-4</v>
      </c>
    </row>
    <row r="169" spans="1:3" x14ac:dyDescent="0.25">
      <c r="A169">
        <v>-8048179.8036846099</v>
      </c>
      <c r="B169">
        <v>40192.603977678496</v>
      </c>
      <c r="C169">
        <v>1.0078448103740801E-3</v>
      </c>
    </row>
    <row r="170" spans="1:3" x14ac:dyDescent="0.25">
      <c r="A170">
        <v>-8047245.3248076905</v>
      </c>
      <c r="B170">
        <v>40192.603977678496</v>
      </c>
      <c r="C170">
        <v>1.75495061557739E-3</v>
      </c>
    </row>
    <row r="171" spans="1:3" x14ac:dyDescent="0.25">
      <c r="A171">
        <v>-8046310.8459307598</v>
      </c>
      <c r="B171">
        <v>40192.603977678496</v>
      </c>
      <c r="C171">
        <v>2.9718859586864701E-3</v>
      </c>
    </row>
    <row r="172" spans="1:3" x14ac:dyDescent="0.25">
      <c r="A172">
        <v>-8045376.3670538403</v>
      </c>
      <c r="B172">
        <v>40192.603977678496</v>
      </c>
      <c r="C172">
        <v>4.8052622005343403E-3</v>
      </c>
    </row>
    <row r="173" spans="1:3" x14ac:dyDescent="0.25">
      <c r="A173">
        <v>-8044441.8881769199</v>
      </c>
      <c r="B173">
        <v>40192.603977678496</v>
      </c>
      <c r="C173">
        <v>7.9228924587368896E-3</v>
      </c>
    </row>
    <row r="174" spans="1:3" x14ac:dyDescent="0.25">
      <c r="A174">
        <v>-8043507.4093000004</v>
      </c>
      <c r="B174">
        <v>40192.603977678496</v>
      </c>
      <c r="C174">
        <v>1.27986511215567E-2</v>
      </c>
    </row>
    <row r="175" spans="1:3" x14ac:dyDescent="0.25">
      <c r="A175">
        <v>-8042572.9304230697</v>
      </c>
      <c r="B175">
        <v>40192.603977678496</v>
      </c>
      <c r="C175">
        <v>1.8847286701202299E-2</v>
      </c>
    </row>
    <row r="176" spans="1:3" x14ac:dyDescent="0.25">
      <c r="A176">
        <v>-8041638.4515461503</v>
      </c>
      <c r="B176">
        <v>40192.603977678496</v>
      </c>
      <c r="C176">
        <v>3.9734125137329102E-2</v>
      </c>
    </row>
    <row r="177" spans="1:3" x14ac:dyDescent="0.25">
      <c r="A177">
        <v>-8040703.9726692298</v>
      </c>
      <c r="B177">
        <v>40192.603977678496</v>
      </c>
      <c r="C177">
        <v>5.2519094198942101E-2</v>
      </c>
    </row>
    <row r="178" spans="1:3" x14ac:dyDescent="0.25">
      <c r="A178">
        <v>-8039769.4937923001</v>
      </c>
      <c r="B178">
        <v>40192.603977678496</v>
      </c>
      <c r="C178">
        <v>7.1430936455726596E-2</v>
      </c>
    </row>
    <row r="179" spans="1:3" x14ac:dyDescent="0.25">
      <c r="A179">
        <v>-8038835.0149153797</v>
      </c>
      <c r="B179">
        <v>40192.603977678496</v>
      </c>
      <c r="C179">
        <v>9.3985952436923897E-2</v>
      </c>
    </row>
    <row r="180" spans="1:3" x14ac:dyDescent="0.25">
      <c r="A180">
        <v>-8037900.5360384602</v>
      </c>
      <c r="B180">
        <v>40192.603977678496</v>
      </c>
      <c r="C180">
        <v>0.11472584307193701</v>
      </c>
    </row>
    <row r="181" spans="1:3" x14ac:dyDescent="0.25">
      <c r="A181">
        <v>-8036966.0571615295</v>
      </c>
      <c r="B181">
        <v>40192.603977678496</v>
      </c>
      <c r="C181">
        <v>0.14066134393215099</v>
      </c>
    </row>
    <row r="182" spans="1:3" x14ac:dyDescent="0.25">
      <c r="A182">
        <v>-8036031.5782846101</v>
      </c>
      <c r="B182">
        <v>40192.603977678496</v>
      </c>
      <c r="C182">
        <v>0.16766235232353199</v>
      </c>
    </row>
    <row r="183" spans="1:3" x14ac:dyDescent="0.25">
      <c r="A183">
        <v>-8035097.0994076896</v>
      </c>
      <c r="B183">
        <v>40192.603977678496</v>
      </c>
      <c r="C183">
        <v>0.19750298559665599</v>
      </c>
    </row>
    <row r="184" spans="1:3" x14ac:dyDescent="0.25">
      <c r="A184">
        <v>-8034162.6205307599</v>
      </c>
      <c r="B184">
        <v>40192.603977678496</v>
      </c>
      <c r="C184">
        <v>0.224405571818351</v>
      </c>
    </row>
    <row r="185" spans="1:3" x14ac:dyDescent="0.25">
      <c r="A185">
        <v>-8033228.1416538404</v>
      </c>
      <c r="B185">
        <v>40192.603977678496</v>
      </c>
      <c r="C185">
        <v>0.251269340515136</v>
      </c>
    </row>
    <row r="186" spans="1:3" x14ac:dyDescent="0.25">
      <c r="A186">
        <v>-8032293.66277692</v>
      </c>
      <c r="B186">
        <v>40192.603977678496</v>
      </c>
      <c r="C186">
        <v>0.27620303630828802</v>
      </c>
    </row>
    <row r="187" spans="1:3" x14ac:dyDescent="0.25">
      <c r="A187">
        <v>-8031359.1838999996</v>
      </c>
      <c r="B187">
        <v>40192.603977678496</v>
      </c>
      <c r="C187">
        <v>0.299405068159103</v>
      </c>
    </row>
    <row r="188" spans="1:3" x14ac:dyDescent="0.25">
      <c r="A188">
        <v>-8030424.7050230699</v>
      </c>
      <c r="B188">
        <v>40192.603977678496</v>
      </c>
      <c r="C188">
        <v>0.32056596875190702</v>
      </c>
    </row>
    <row r="189" spans="1:3" x14ac:dyDescent="0.25">
      <c r="A189">
        <v>-8029490.2261461504</v>
      </c>
      <c r="B189">
        <v>40192.603977678496</v>
      </c>
      <c r="C189">
        <v>0.33912363648414601</v>
      </c>
    </row>
    <row r="190" spans="1:3" x14ac:dyDescent="0.25">
      <c r="A190">
        <v>-8028555.74726923</v>
      </c>
      <c r="B190">
        <v>40192.603977678496</v>
      </c>
      <c r="C190">
        <v>0.35617330670356701</v>
      </c>
    </row>
    <row r="191" spans="1:3" x14ac:dyDescent="0.25">
      <c r="A191">
        <v>-8027621.2683923002</v>
      </c>
      <c r="B191">
        <v>40192.603977678496</v>
      </c>
      <c r="C191">
        <v>0.37232202291488598</v>
      </c>
    </row>
    <row r="192" spans="1:3" x14ac:dyDescent="0.25">
      <c r="A192">
        <v>-8026686.7895153798</v>
      </c>
      <c r="B192">
        <v>40192.603977678496</v>
      </c>
      <c r="C192">
        <v>0.37232202291488598</v>
      </c>
    </row>
    <row r="193" spans="1:3" x14ac:dyDescent="0.25">
      <c r="A193">
        <v>-8025752.3106384603</v>
      </c>
      <c r="B193">
        <v>40192.603977678496</v>
      </c>
      <c r="C193">
        <v>0.38727194070816001</v>
      </c>
    </row>
    <row r="194" spans="1:3" x14ac:dyDescent="0.25">
      <c r="A194">
        <v>-8024817.8317615297</v>
      </c>
      <c r="B194">
        <v>40192.603977678496</v>
      </c>
      <c r="C194">
        <v>0.38726609945297202</v>
      </c>
    </row>
    <row r="195" spans="1:3" x14ac:dyDescent="0.25">
      <c r="A195">
        <v>-8023883.3528846102</v>
      </c>
      <c r="B195">
        <v>40192.603977678496</v>
      </c>
      <c r="C195">
        <v>0.38726609945297202</v>
      </c>
    </row>
    <row r="196" spans="1:3" x14ac:dyDescent="0.25">
      <c r="A196">
        <v>-8022948.8740076898</v>
      </c>
      <c r="B196">
        <v>40192.603977678496</v>
      </c>
      <c r="C196">
        <v>0</v>
      </c>
    </row>
    <row r="197" spans="1:3" x14ac:dyDescent="0.25">
      <c r="A197">
        <v>-8022014.39513076</v>
      </c>
      <c r="B197">
        <v>40192.603977678496</v>
      </c>
      <c r="C197">
        <v>0</v>
      </c>
    </row>
    <row r="198" spans="1:3" x14ac:dyDescent="0.25">
      <c r="A198">
        <v>-8021079.9162538396</v>
      </c>
      <c r="B198">
        <v>40192.603977678496</v>
      </c>
      <c r="C198">
        <v>0</v>
      </c>
    </row>
    <row r="199" spans="1:3" x14ac:dyDescent="0.25">
      <c r="A199">
        <v>-8020145.4373769201</v>
      </c>
      <c r="B199">
        <v>40192.603977678496</v>
      </c>
      <c r="C199">
        <v>0</v>
      </c>
    </row>
    <row r="200" spans="1:3" x14ac:dyDescent="0.25">
      <c r="A200">
        <v>-8051917.7191923</v>
      </c>
      <c r="B200">
        <v>39258.125100892801</v>
      </c>
      <c r="C200" s="1">
        <v>8.7455046013928896E-5</v>
      </c>
    </row>
    <row r="201" spans="1:3" x14ac:dyDescent="0.25">
      <c r="A201">
        <v>-8050983.2403153796</v>
      </c>
      <c r="B201">
        <v>39258.125100892801</v>
      </c>
      <c r="C201">
        <v>1.6043521463870999E-4</v>
      </c>
    </row>
    <row r="202" spans="1:3" x14ac:dyDescent="0.25">
      <c r="A202">
        <v>-8050048.7614384601</v>
      </c>
      <c r="B202">
        <v>39258.125100892801</v>
      </c>
      <c r="C202">
        <v>3.0258760671131302E-4</v>
      </c>
    </row>
    <row r="203" spans="1:3" x14ac:dyDescent="0.25">
      <c r="A203">
        <v>-8049114.2825615304</v>
      </c>
      <c r="B203">
        <v>39258.125100892801</v>
      </c>
      <c r="C203">
        <v>5.5994401918724103E-4</v>
      </c>
    </row>
    <row r="204" spans="1:3" x14ac:dyDescent="0.25">
      <c r="A204">
        <v>-8048179.8036846099</v>
      </c>
      <c r="B204">
        <v>39258.125100892801</v>
      </c>
      <c r="C204">
        <v>1.0078448103740801E-3</v>
      </c>
    </row>
    <row r="205" spans="1:3" x14ac:dyDescent="0.25">
      <c r="A205">
        <v>-8047245.3248076905</v>
      </c>
      <c r="B205">
        <v>39258.125100892801</v>
      </c>
      <c r="C205">
        <v>1.75495061557739E-3</v>
      </c>
    </row>
    <row r="206" spans="1:3" x14ac:dyDescent="0.25">
      <c r="A206">
        <v>-8046310.8459307598</v>
      </c>
      <c r="B206">
        <v>39258.125100892801</v>
      </c>
      <c r="C206">
        <v>2.9718859586864701E-3</v>
      </c>
    </row>
    <row r="207" spans="1:3" x14ac:dyDescent="0.25">
      <c r="A207">
        <v>-8045376.3670538403</v>
      </c>
      <c r="B207">
        <v>39258.125100892801</v>
      </c>
      <c r="C207">
        <v>4.7729201614856703E-3</v>
      </c>
    </row>
    <row r="208" spans="1:3" x14ac:dyDescent="0.25">
      <c r="A208">
        <v>-8044441.8881769199</v>
      </c>
      <c r="B208">
        <v>39258.125100892801</v>
      </c>
      <c r="C208">
        <v>7.8678317368030496E-3</v>
      </c>
    </row>
    <row r="209" spans="1:3" x14ac:dyDescent="0.25">
      <c r="A209">
        <v>-8043507.4093000004</v>
      </c>
      <c r="B209">
        <v>39258.125100892801</v>
      </c>
      <c r="C209">
        <v>1.2762341648340199E-2</v>
      </c>
    </row>
    <row r="210" spans="1:3" x14ac:dyDescent="0.25">
      <c r="A210">
        <v>-8042572.9304230697</v>
      </c>
      <c r="B210">
        <v>39258.125100892801</v>
      </c>
      <c r="C210">
        <v>1.8684858456253998E-2</v>
      </c>
    </row>
    <row r="211" spans="1:3" x14ac:dyDescent="0.25">
      <c r="A211">
        <v>-8041638.4515461503</v>
      </c>
      <c r="B211">
        <v>39258.125100892801</v>
      </c>
      <c r="C211">
        <v>2.72304899990558E-2</v>
      </c>
    </row>
    <row r="212" spans="1:3" x14ac:dyDescent="0.25">
      <c r="A212">
        <v>-8040703.9726692298</v>
      </c>
      <c r="B212">
        <v>39258.125100892801</v>
      </c>
      <c r="C212">
        <v>3.9753124117851202E-2</v>
      </c>
    </row>
    <row r="213" spans="1:3" x14ac:dyDescent="0.25">
      <c r="A213">
        <v>-8039769.4937923001</v>
      </c>
      <c r="B213">
        <v>39258.125100892801</v>
      </c>
      <c r="C213">
        <v>5.2540861070156E-2</v>
      </c>
    </row>
    <row r="214" spans="1:3" x14ac:dyDescent="0.25">
      <c r="A214">
        <v>-8038835.0149153797</v>
      </c>
      <c r="B214">
        <v>39258.125100892801</v>
      </c>
      <c r="C214">
        <v>7.1438603103160803E-2</v>
      </c>
    </row>
    <row r="215" spans="1:3" x14ac:dyDescent="0.25">
      <c r="A215">
        <v>-8037900.5360384602</v>
      </c>
      <c r="B215">
        <v>39258.125100892801</v>
      </c>
      <c r="C215">
        <v>9.4035737216472598E-2</v>
      </c>
    </row>
    <row r="216" spans="1:3" x14ac:dyDescent="0.25">
      <c r="A216">
        <v>-8036966.0571615295</v>
      </c>
      <c r="B216">
        <v>39258.125100892801</v>
      </c>
      <c r="C216">
        <v>0.14057834446430201</v>
      </c>
    </row>
    <row r="217" spans="1:3" x14ac:dyDescent="0.25">
      <c r="A217">
        <v>-8036031.5782846101</v>
      </c>
      <c r="B217">
        <v>39258.125100892801</v>
      </c>
      <c r="C217">
        <v>0.16753371059894501</v>
      </c>
    </row>
    <row r="218" spans="1:3" x14ac:dyDescent="0.25">
      <c r="A218">
        <v>-8035097.0994076896</v>
      </c>
      <c r="B218">
        <v>39258.125100892801</v>
      </c>
      <c r="C218">
        <v>0.19746196269989</v>
      </c>
    </row>
    <row r="219" spans="1:3" x14ac:dyDescent="0.25">
      <c r="A219">
        <v>-8034162.6205307599</v>
      </c>
      <c r="B219">
        <v>39258.125100892801</v>
      </c>
      <c r="C219">
        <v>0.22397956252098</v>
      </c>
    </row>
    <row r="220" spans="1:3" x14ac:dyDescent="0.25">
      <c r="A220">
        <v>-8033228.1416538404</v>
      </c>
      <c r="B220">
        <v>39258.125100892801</v>
      </c>
      <c r="C220">
        <v>0.25093093514442399</v>
      </c>
    </row>
    <row r="221" spans="1:3" x14ac:dyDescent="0.25">
      <c r="A221">
        <v>-8032293.66277692</v>
      </c>
      <c r="B221">
        <v>39258.125100892801</v>
      </c>
      <c r="C221">
        <v>0.27581015229225098</v>
      </c>
    </row>
    <row r="222" spans="1:3" x14ac:dyDescent="0.25">
      <c r="A222">
        <v>-8031359.1838999996</v>
      </c>
      <c r="B222">
        <v>39258.125100892801</v>
      </c>
      <c r="C222">
        <v>0.27609145641326899</v>
      </c>
    </row>
    <row r="223" spans="1:3" x14ac:dyDescent="0.25">
      <c r="A223">
        <v>-8030424.7050230699</v>
      </c>
      <c r="B223">
        <v>39258.125100892801</v>
      </c>
      <c r="C223">
        <v>0.29913669824600198</v>
      </c>
    </row>
    <row r="224" spans="1:3" x14ac:dyDescent="0.25">
      <c r="A224">
        <v>-8029490.2261461504</v>
      </c>
      <c r="B224">
        <v>39258.125100892801</v>
      </c>
      <c r="C224">
        <v>0.32057550549507102</v>
      </c>
    </row>
    <row r="225" spans="1:3" x14ac:dyDescent="0.25">
      <c r="A225">
        <v>-8028555.74726923</v>
      </c>
      <c r="B225">
        <v>39258.125100892801</v>
      </c>
      <c r="C225">
        <v>0.33902573585510198</v>
      </c>
    </row>
    <row r="226" spans="1:3" x14ac:dyDescent="0.25">
      <c r="A226">
        <v>-8027621.2683923002</v>
      </c>
      <c r="B226">
        <v>39258.125100892801</v>
      </c>
      <c r="C226">
        <v>0.35579499602317799</v>
      </c>
    </row>
    <row r="227" spans="1:3" x14ac:dyDescent="0.25">
      <c r="A227">
        <v>-8026686.7895153798</v>
      </c>
      <c r="B227">
        <v>39258.125100892801</v>
      </c>
      <c r="C227">
        <v>0.35581386089324901</v>
      </c>
    </row>
    <row r="228" spans="1:3" x14ac:dyDescent="0.25">
      <c r="A228">
        <v>-8025752.3106384603</v>
      </c>
      <c r="B228">
        <v>39258.125100892801</v>
      </c>
      <c r="C228">
        <v>0.37209141254424999</v>
      </c>
    </row>
    <row r="229" spans="1:3" x14ac:dyDescent="0.25">
      <c r="A229">
        <v>-8024817.8317615297</v>
      </c>
      <c r="B229">
        <v>39258.125100892801</v>
      </c>
      <c r="C229">
        <v>0.37230637669563199</v>
      </c>
    </row>
    <row r="230" spans="1:3" x14ac:dyDescent="0.25">
      <c r="A230">
        <v>-8023883.3528846102</v>
      </c>
      <c r="B230">
        <v>39258.125100892801</v>
      </c>
      <c r="C230">
        <v>0.37232455611228898</v>
      </c>
    </row>
    <row r="231" spans="1:3" x14ac:dyDescent="0.25">
      <c r="A231">
        <v>-8022948.8740076898</v>
      </c>
      <c r="B231">
        <v>39258.125100892801</v>
      </c>
      <c r="C231">
        <v>0</v>
      </c>
    </row>
    <row r="232" spans="1:3" x14ac:dyDescent="0.25">
      <c r="A232">
        <v>-8022014.39513076</v>
      </c>
      <c r="B232">
        <v>39258.125100892801</v>
      </c>
      <c r="C232">
        <v>0</v>
      </c>
    </row>
    <row r="233" spans="1:3" x14ac:dyDescent="0.25">
      <c r="A233">
        <v>-8021079.9162538396</v>
      </c>
      <c r="B233">
        <v>39258.125100892801</v>
      </c>
      <c r="C233">
        <v>0</v>
      </c>
    </row>
    <row r="234" spans="1:3" x14ac:dyDescent="0.25">
      <c r="A234">
        <v>-8020145.4373769201</v>
      </c>
      <c r="B234">
        <v>39258.125100892801</v>
      </c>
      <c r="C234">
        <v>0</v>
      </c>
    </row>
    <row r="235" spans="1:3" x14ac:dyDescent="0.25">
      <c r="A235">
        <v>-8052852.1980692297</v>
      </c>
      <c r="B235">
        <v>38323.646224107099</v>
      </c>
      <c r="C235" s="1">
        <v>2.2748987248632999E-5</v>
      </c>
    </row>
    <row r="236" spans="1:3" x14ac:dyDescent="0.25">
      <c r="A236">
        <v>-8051917.7191923</v>
      </c>
      <c r="B236">
        <v>38323.646224107099</v>
      </c>
      <c r="C236" s="1">
        <v>4.4170148612465703E-5</v>
      </c>
    </row>
    <row r="237" spans="1:3" x14ac:dyDescent="0.25">
      <c r="A237">
        <v>-8050983.2403153796</v>
      </c>
      <c r="B237">
        <v>38323.646224107099</v>
      </c>
      <c r="C237" s="1">
        <v>8.7455046013928896E-5</v>
      </c>
    </row>
    <row r="238" spans="1:3" x14ac:dyDescent="0.25">
      <c r="A238">
        <v>-8050048.7614384601</v>
      </c>
      <c r="B238">
        <v>38323.646224107099</v>
      </c>
      <c r="C238">
        <v>3.0258760671131302E-4</v>
      </c>
    </row>
    <row r="239" spans="1:3" x14ac:dyDescent="0.25">
      <c r="A239">
        <v>-8049114.2825615304</v>
      </c>
      <c r="B239">
        <v>38323.646224107099</v>
      </c>
      <c r="C239">
        <v>5.5994401918724103E-4</v>
      </c>
    </row>
    <row r="240" spans="1:3" x14ac:dyDescent="0.25">
      <c r="A240">
        <v>-8048179.8036846099</v>
      </c>
      <c r="B240">
        <v>38323.646224107099</v>
      </c>
      <c r="C240">
        <v>1.0078448103740801E-3</v>
      </c>
    </row>
    <row r="241" spans="1:3" x14ac:dyDescent="0.25">
      <c r="A241">
        <v>-8047245.3248076905</v>
      </c>
      <c r="B241">
        <v>38323.646224107099</v>
      </c>
      <c r="C241">
        <v>1.75495061557739E-3</v>
      </c>
    </row>
    <row r="242" spans="1:3" x14ac:dyDescent="0.25">
      <c r="A242">
        <v>-8046310.8459307598</v>
      </c>
      <c r="B242">
        <v>38323.646224107099</v>
      </c>
      <c r="C242">
        <v>2.9388270340859799E-3</v>
      </c>
    </row>
    <row r="243" spans="1:3" x14ac:dyDescent="0.25">
      <c r="A243">
        <v>-8045376.3670538403</v>
      </c>
      <c r="B243">
        <v>38323.646224107099</v>
      </c>
      <c r="C243">
        <v>4.7852238640189101E-3</v>
      </c>
    </row>
    <row r="244" spans="1:3" x14ac:dyDescent="0.25">
      <c r="A244">
        <v>-8044441.8881769199</v>
      </c>
      <c r="B244">
        <v>38323.646224107099</v>
      </c>
      <c r="C244">
        <v>7.9214889556169493E-3</v>
      </c>
    </row>
    <row r="245" spans="1:3" x14ac:dyDescent="0.25">
      <c r="A245">
        <v>-8043507.4093000004</v>
      </c>
      <c r="B245">
        <v>38323.646224107099</v>
      </c>
      <c r="C245">
        <v>1.2689517810940701E-2</v>
      </c>
    </row>
    <row r="246" spans="1:3" x14ac:dyDescent="0.25">
      <c r="A246">
        <v>-8042572.9304230697</v>
      </c>
      <c r="B246">
        <v>38323.646224107099</v>
      </c>
      <c r="C246">
        <v>1.8625576049089401E-2</v>
      </c>
    </row>
    <row r="247" spans="1:3" x14ac:dyDescent="0.25">
      <c r="A247">
        <v>-8041638.4515461503</v>
      </c>
      <c r="B247">
        <v>38323.646224107099</v>
      </c>
      <c r="C247">
        <v>2.71392334252595E-2</v>
      </c>
    </row>
    <row r="248" spans="1:3" x14ac:dyDescent="0.25">
      <c r="A248">
        <v>-8040703.9726692298</v>
      </c>
      <c r="B248">
        <v>38323.646224107099</v>
      </c>
      <c r="C248">
        <v>3.9639115333557101E-2</v>
      </c>
    </row>
    <row r="249" spans="1:3" x14ac:dyDescent="0.25">
      <c r="A249">
        <v>-8039769.4937923001</v>
      </c>
      <c r="B249">
        <v>38323.646224107099</v>
      </c>
      <c r="C249">
        <v>5.2404697984457002E-2</v>
      </c>
    </row>
    <row r="250" spans="1:3" x14ac:dyDescent="0.25">
      <c r="A250">
        <v>-8038835.0149153797</v>
      </c>
      <c r="B250">
        <v>38323.646224107099</v>
      </c>
      <c r="C250">
        <v>7.12562650442123E-2</v>
      </c>
    </row>
    <row r="251" spans="1:3" x14ac:dyDescent="0.25">
      <c r="A251">
        <v>-8037900.5360384602</v>
      </c>
      <c r="B251">
        <v>38323.646224107099</v>
      </c>
      <c r="C251">
        <v>9.3737684190273202E-2</v>
      </c>
    </row>
    <row r="252" spans="1:3" x14ac:dyDescent="0.25">
      <c r="A252">
        <v>-8036966.0571615295</v>
      </c>
      <c r="B252">
        <v>38323.646224107099</v>
      </c>
      <c r="C252">
        <v>0.114376820623874</v>
      </c>
    </row>
    <row r="253" spans="1:3" x14ac:dyDescent="0.25">
      <c r="A253">
        <v>-8036031.5782846101</v>
      </c>
      <c r="B253">
        <v>38323.646224107099</v>
      </c>
      <c r="C253">
        <v>0.140598595142364</v>
      </c>
    </row>
    <row r="254" spans="1:3" x14ac:dyDescent="0.25">
      <c r="A254">
        <v>-8035097.0994076896</v>
      </c>
      <c r="B254">
        <v>38323.646224107099</v>
      </c>
      <c r="C254">
        <v>0.16759392619132901</v>
      </c>
    </row>
    <row r="255" spans="1:3" x14ac:dyDescent="0.25">
      <c r="A255">
        <v>-8034162.6205307599</v>
      </c>
      <c r="B255">
        <v>38323.646224107099</v>
      </c>
      <c r="C255">
        <v>0.19740684330463401</v>
      </c>
    </row>
    <row r="256" spans="1:3" x14ac:dyDescent="0.25">
      <c r="A256">
        <v>-8033228.1416538404</v>
      </c>
      <c r="B256">
        <v>38323.646224107099</v>
      </c>
      <c r="C256">
        <v>0.22401392459869299</v>
      </c>
    </row>
    <row r="257" spans="1:3" x14ac:dyDescent="0.25">
      <c r="A257">
        <v>-8032293.66277692</v>
      </c>
      <c r="B257">
        <v>38323.646224107099</v>
      </c>
      <c r="C257">
        <v>0.25095045566558799</v>
      </c>
    </row>
    <row r="258" spans="1:3" x14ac:dyDescent="0.25">
      <c r="A258">
        <v>-8031359.1838999996</v>
      </c>
      <c r="B258">
        <v>38323.646224107099</v>
      </c>
      <c r="C258">
        <v>0.27575486898422202</v>
      </c>
    </row>
    <row r="259" spans="1:3" x14ac:dyDescent="0.25">
      <c r="A259">
        <v>-8030424.7050230699</v>
      </c>
      <c r="B259">
        <v>38323.646224107099</v>
      </c>
      <c r="C259">
        <v>0.29881590604782099</v>
      </c>
    </row>
    <row r="260" spans="1:3" x14ac:dyDescent="0.25">
      <c r="A260">
        <v>-8029490.2261461504</v>
      </c>
      <c r="B260">
        <v>38323.646224107099</v>
      </c>
      <c r="C260">
        <v>0.32016634941101002</v>
      </c>
    </row>
    <row r="261" spans="1:3" x14ac:dyDescent="0.25">
      <c r="A261">
        <v>-8028555.74726923</v>
      </c>
      <c r="B261">
        <v>38323.646224107099</v>
      </c>
      <c r="C261">
        <v>0.32051032781600902</v>
      </c>
    </row>
    <row r="262" spans="1:3" x14ac:dyDescent="0.25">
      <c r="A262">
        <v>-8027621.2683923002</v>
      </c>
      <c r="B262">
        <v>38323.646224107099</v>
      </c>
      <c r="C262">
        <v>0.338696539402008</v>
      </c>
    </row>
    <row r="263" spans="1:3" x14ac:dyDescent="0.25">
      <c r="A263">
        <v>-8026686.7895153798</v>
      </c>
      <c r="B263">
        <v>38323.646224107099</v>
      </c>
      <c r="C263">
        <v>0.33870097994804299</v>
      </c>
    </row>
    <row r="264" spans="1:3" x14ac:dyDescent="0.25">
      <c r="A264">
        <v>-8025752.3106384603</v>
      </c>
      <c r="B264">
        <v>38323.646224107099</v>
      </c>
      <c r="C264">
        <v>0.355495005846023</v>
      </c>
    </row>
    <row r="265" spans="1:3" x14ac:dyDescent="0.25">
      <c r="A265">
        <v>-8024817.8317615297</v>
      </c>
      <c r="B265">
        <v>38323.646224107099</v>
      </c>
      <c r="C265">
        <v>0.35583582520484902</v>
      </c>
    </row>
    <row r="266" spans="1:3" x14ac:dyDescent="0.25">
      <c r="A266">
        <v>-8023883.3528846102</v>
      </c>
      <c r="B266">
        <v>38323.646224107099</v>
      </c>
      <c r="C266">
        <v>0.35583436489105202</v>
      </c>
    </row>
    <row r="267" spans="1:3" x14ac:dyDescent="0.25">
      <c r="A267">
        <v>-8022948.8740076898</v>
      </c>
      <c r="B267">
        <v>38323.646224107099</v>
      </c>
      <c r="C267">
        <v>0</v>
      </c>
    </row>
    <row r="268" spans="1:3" x14ac:dyDescent="0.25">
      <c r="A268">
        <v>-8022014.39513076</v>
      </c>
      <c r="B268">
        <v>38323.646224107099</v>
      </c>
      <c r="C268">
        <v>0</v>
      </c>
    </row>
    <row r="269" spans="1:3" x14ac:dyDescent="0.25">
      <c r="A269">
        <v>-8021079.9162538396</v>
      </c>
      <c r="B269">
        <v>38323.646224107099</v>
      </c>
      <c r="C269">
        <v>0</v>
      </c>
    </row>
    <row r="270" spans="1:3" x14ac:dyDescent="0.25">
      <c r="A270">
        <v>-8020145.4373769201</v>
      </c>
      <c r="B270">
        <v>38323.646224107099</v>
      </c>
      <c r="C270">
        <v>0</v>
      </c>
    </row>
    <row r="271" spans="1:3" x14ac:dyDescent="0.25">
      <c r="A271">
        <v>-8019210.9584999997</v>
      </c>
      <c r="B271">
        <v>38323.646224107099</v>
      </c>
      <c r="C271">
        <v>0</v>
      </c>
    </row>
    <row r="272" spans="1:3" x14ac:dyDescent="0.25">
      <c r="A272">
        <v>-8052852.1980692297</v>
      </c>
      <c r="B272">
        <v>37389.167347321403</v>
      </c>
      <c r="C272" s="1">
        <v>2.2748987248632999E-5</v>
      </c>
    </row>
    <row r="273" spans="1:3" x14ac:dyDescent="0.25">
      <c r="A273">
        <v>-8051917.7191923</v>
      </c>
      <c r="B273">
        <v>37389.167347321403</v>
      </c>
      <c r="C273" s="1">
        <v>4.4170148612465703E-5</v>
      </c>
    </row>
    <row r="274" spans="1:3" x14ac:dyDescent="0.25">
      <c r="A274">
        <v>-8050983.2403153796</v>
      </c>
      <c r="B274">
        <v>37389.167347321403</v>
      </c>
      <c r="C274" s="1">
        <v>8.7455046013928896E-5</v>
      </c>
    </row>
    <row r="275" spans="1:3" x14ac:dyDescent="0.25">
      <c r="A275">
        <v>-8050048.7614384601</v>
      </c>
      <c r="B275">
        <v>37389.167347321403</v>
      </c>
      <c r="C275">
        <v>1.6043521463870999E-4</v>
      </c>
    </row>
    <row r="276" spans="1:3" x14ac:dyDescent="0.25">
      <c r="A276">
        <v>-8049114.2825615304</v>
      </c>
      <c r="B276">
        <v>37389.167347321403</v>
      </c>
      <c r="C276">
        <v>3.0258760671131302E-4</v>
      </c>
    </row>
    <row r="277" spans="1:3" x14ac:dyDescent="0.25">
      <c r="A277">
        <v>-8048179.8036846099</v>
      </c>
      <c r="B277">
        <v>37389.167347321403</v>
      </c>
      <c r="C277">
        <v>5.5994401918724103E-4</v>
      </c>
    </row>
    <row r="278" spans="1:3" x14ac:dyDescent="0.25">
      <c r="A278">
        <v>-8047245.3248076905</v>
      </c>
      <c r="B278">
        <v>37389.167347321403</v>
      </c>
      <c r="C278">
        <v>1.0078448103740801E-3</v>
      </c>
    </row>
    <row r="279" spans="1:3" x14ac:dyDescent="0.25">
      <c r="A279">
        <v>-8046310.8459307598</v>
      </c>
      <c r="B279">
        <v>37389.167347321403</v>
      </c>
      <c r="C279">
        <v>1.75495061557739E-3</v>
      </c>
    </row>
    <row r="280" spans="1:3" x14ac:dyDescent="0.25">
      <c r="A280">
        <v>-8045376.3670538403</v>
      </c>
      <c r="B280">
        <v>37389.167347321403</v>
      </c>
      <c r="C280">
        <v>4.7323931939899904E-3</v>
      </c>
    </row>
    <row r="281" spans="1:3" x14ac:dyDescent="0.25">
      <c r="A281">
        <v>-8044441.8881769199</v>
      </c>
      <c r="B281">
        <v>37389.167347321403</v>
      </c>
      <c r="C281">
        <v>7.9017980024218507E-3</v>
      </c>
    </row>
    <row r="282" spans="1:3" x14ac:dyDescent="0.25">
      <c r="A282">
        <v>-8043507.4093000004</v>
      </c>
      <c r="B282">
        <v>37389.167347321403</v>
      </c>
      <c r="C282">
        <v>1.2678044848144001E-2</v>
      </c>
    </row>
    <row r="283" spans="1:3" x14ac:dyDescent="0.25">
      <c r="A283">
        <v>-8042572.9304230697</v>
      </c>
      <c r="B283">
        <v>37389.167347321403</v>
      </c>
      <c r="C283">
        <v>1.8608333542943001E-2</v>
      </c>
    </row>
    <row r="284" spans="1:3" x14ac:dyDescent="0.25">
      <c r="A284">
        <v>-8041638.4515461503</v>
      </c>
      <c r="B284">
        <v>37389.167347321403</v>
      </c>
      <c r="C284">
        <v>2.7139594778418499E-2</v>
      </c>
    </row>
    <row r="285" spans="1:3" x14ac:dyDescent="0.25">
      <c r="A285">
        <v>-8040703.9726692298</v>
      </c>
      <c r="B285">
        <v>37389.167347321403</v>
      </c>
      <c r="C285">
        <v>3.9663903415202997E-2</v>
      </c>
    </row>
    <row r="286" spans="1:3" x14ac:dyDescent="0.25">
      <c r="A286">
        <v>-8039769.4937923001</v>
      </c>
      <c r="B286">
        <v>37389.167347321403</v>
      </c>
      <c r="C286">
        <v>5.2345059812068898E-2</v>
      </c>
    </row>
    <row r="287" spans="1:3" x14ac:dyDescent="0.25">
      <c r="A287">
        <v>-8038835.0149153797</v>
      </c>
      <c r="B287">
        <v>37389.167347321403</v>
      </c>
      <c r="C287">
        <v>7.12631866335868E-2</v>
      </c>
    </row>
    <row r="288" spans="1:3" x14ac:dyDescent="0.25">
      <c r="A288">
        <v>-8037900.5360384602</v>
      </c>
      <c r="B288">
        <v>37389.167347321403</v>
      </c>
      <c r="C288">
        <v>9.3582041561603505E-2</v>
      </c>
    </row>
    <row r="289" spans="1:3" x14ac:dyDescent="0.25">
      <c r="A289">
        <v>-8036966.0571615295</v>
      </c>
      <c r="B289">
        <v>37389.167347321403</v>
      </c>
      <c r="C289">
        <v>0.11415635794401099</v>
      </c>
    </row>
    <row r="290" spans="1:3" x14ac:dyDescent="0.25">
      <c r="A290">
        <v>-8036031.5782846101</v>
      </c>
      <c r="B290">
        <v>37389.167347321403</v>
      </c>
      <c r="C290">
        <v>0.14028918743133501</v>
      </c>
    </row>
    <row r="291" spans="1:3" x14ac:dyDescent="0.25">
      <c r="A291">
        <v>-8035097.0994076896</v>
      </c>
      <c r="B291">
        <v>37389.167347321403</v>
      </c>
      <c r="C291">
        <v>0.167259350419044</v>
      </c>
    </row>
    <row r="292" spans="1:3" x14ac:dyDescent="0.25">
      <c r="A292">
        <v>-8034162.6205307599</v>
      </c>
      <c r="B292">
        <v>37389.167347321403</v>
      </c>
      <c r="C292">
        <v>0.19705180823802901</v>
      </c>
    </row>
    <row r="293" spans="1:3" x14ac:dyDescent="0.25">
      <c r="A293">
        <v>-8033228.1416538404</v>
      </c>
      <c r="B293">
        <v>37389.167347321403</v>
      </c>
      <c r="C293">
        <v>0.19713200628757399</v>
      </c>
    </row>
    <row r="294" spans="1:3" x14ac:dyDescent="0.25">
      <c r="A294">
        <v>-8032293.66277692</v>
      </c>
      <c r="B294">
        <v>37389.167347321403</v>
      </c>
      <c r="C294">
        <v>0.22408327460288999</v>
      </c>
    </row>
    <row r="295" spans="1:3" x14ac:dyDescent="0.25">
      <c r="A295">
        <v>-8031359.1838999996</v>
      </c>
      <c r="B295">
        <v>37389.167347321403</v>
      </c>
      <c r="C295">
        <v>0.25093463063240001</v>
      </c>
    </row>
    <row r="296" spans="1:3" x14ac:dyDescent="0.25">
      <c r="A296">
        <v>-8030424.7050230699</v>
      </c>
      <c r="B296">
        <v>37389.167347321403</v>
      </c>
      <c r="C296">
        <v>0.27561244368553101</v>
      </c>
    </row>
    <row r="297" spans="1:3" x14ac:dyDescent="0.25">
      <c r="A297">
        <v>-8029490.2261461504</v>
      </c>
      <c r="B297">
        <v>37389.167347321403</v>
      </c>
      <c r="C297">
        <v>0.29880896210670399</v>
      </c>
    </row>
    <row r="298" spans="1:3" x14ac:dyDescent="0.25">
      <c r="A298">
        <v>-8028555.74726923</v>
      </c>
      <c r="B298">
        <v>37389.167347321403</v>
      </c>
      <c r="C298">
        <v>0.298822611570358</v>
      </c>
    </row>
    <row r="299" spans="1:3" x14ac:dyDescent="0.25">
      <c r="A299">
        <v>-8027621.2683923002</v>
      </c>
      <c r="B299">
        <v>37389.167347321403</v>
      </c>
      <c r="C299">
        <v>0.32023683190345698</v>
      </c>
    </row>
    <row r="300" spans="1:3" x14ac:dyDescent="0.25">
      <c r="A300">
        <v>-8026686.7895153798</v>
      </c>
      <c r="B300">
        <v>37389.167347321403</v>
      </c>
      <c r="C300">
        <v>0.32023808360099698</v>
      </c>
    </row>
    <row r="301" spans="1:3" x14ac:dyDescent="0.25">
      <c r="A301">
        <v>-8025752.3106384603</v>
      </c>
      <c r="B301">
        <v>37389.167347321403</v>
      </c>
      <c r="C301">
        <v>0.33844760060310303</v>
      </c>
    </row>
    <row r="302" spans="1:3" x14ac:dyDescent="0.25">
      <c r="A302">
        <v>-8024817.8317615297</v>
      </c>
      <c r="B302">
        <v>37389.167347321403</v>
      </c>
      <c r="C302">
        <v>0.338514894247055</v>
      </c>
    </row>
    <row r="303" spans="1:3" x14ac:dyDescent="0.25">
      <c r="A303">
        <v>-8023883.3528846102</v>
      </c>
      <c r="B303">
        <v>37389.167347321403</v>
      </c>
      <c r="C303">
        <v>0.33873185515403698</v>
      </c>
    </row>
    <row r="304" spans="1:3" x14ac:dyDescent="0.25">
      <c r="A304">
        <v>-8022948.8740076898</v>
      </c>
      <c r="B304">
        <v>37389.167347321403</v>
      </c>
      <c r="C304">
        <v>0</v>
      </c>
    </row>
    <row r="305" spans="1:3" x14ac:dyDescent="0.25">
      <c r="A305">
        <v>-8022014.39513076</v>
      </c>
      <c r="B305">
        <v>37389.167347321403</v>
      </c>
      <c r="C305">
        <v>0</v>
      </c>
    </row>
    <row r="306" spans="1:3" x14ac:dyDescent="0.25">
      <c r="A306">
        <v>-8021079.9162538396</v>
      </c>
      <c r="B306">
        <v>37389.167347321403</v>
      </c>
      <c r="C306">
        <v>0</v>
      </c>
    </row>
    <row r="307" spans="1:3" x14ac:dyDescent="0.25">
      <c r="A307">
        <v>-8020145.4373769201</v>
      </c>
      <c r="B307">
        <v>37389.167347321403</v>
      </c>
      <c r="C307">
        <v>0</v>
      </c>
    </row>
    <row r="308" spans="1:3" x14ac:dyDescent="0.25">
      <c r="A308">
        <v>-8019210.9584999997</v>
      </c>
      <c r="B308">
        <v>37389.167347321403</v>
      </c>
      <c r="C308">
        <v>0</v>
      </c>
    </row>
    <row r="309" spans="1:3" x14ac:dyDescent="0.25">
      <c r="A309">
        <v>-8052852.1980692297</v>
      </c>
      <c r="B309">
        <v>36454.688470535701</v>
      </c>
      <c r="C309" s="1">
        <v>2.2748987248632999E-5</v>
      </c>
    </row>
    <row r="310" spans="1:3" x14ac:dyDescent="0.25">
      <c r="A310">
        <v>-8051917.7191923</v>
      </c>
      <c r="B310">
        <v>36454.688470535701</v>
      </c>
      <c r="C310" s="1">
        <v>4.4170148612465703E-5</v>
      </c>
    </row>
    <row r="311" spans="1:3" x14ac:dyDescent="0.25">
      <c r="A311">
        <v>-8050983.2403153796</v>
      </c>
      <c r="B311">
        <v>36454.688470535701</v>
      </c>
      <c r="C311" s="1">
        <v>8.7455046013928896E-5</v>
      </c>
    </row>
    <row r="312" spans="1:3" x14ac:dyDescent="0.25">
      <c r="A312">
        <v>-8050048.7614384601</v>
      </c>
      <c r="B312">
        <v>36454.688470535701</v>
      </c>
      <c r="C312">
        <v>1.6043521463870999E-4</v>
      </c>
    </row>
    <row r="313" spans="1:3" x14ac:dyDescent="0.25">
      <c r="A313">
        <v>-8049114.2825615304</v>
      </c>
      <c r="B313">
        <v>36454.688470535701</v>
      </c>
      <c r="C313">
        <v>3.0258760671131302E-4</v>
      </c>
    </row>
    <row r="314" spans="1:3" x14ac:dyDescent="0.25">
      <c r="A314">
        <v>-8048179.8036846099</v>
      </c>
      <c r="B314">
        <v>36454.688470535701</v>
      </c>
      <c r="C314">
        <v>5.5994401918724103E-4</v>
      </c>
    </row>
    <row r="315" spans="1:3" x14ac:dyDescent="0.25">
      <c r="A315">
        <v>-8047245.3248076905</v>
      </c>
      <c r="B315">
        <v>36454.688470535701</v>
      </c>
      <c r="C315">
        <v>9.7269134130328796E-4</v>
      </c>
    </row>
    <row r="316" spans="1:3" x14ac:dyDescent="0.25">
      <c r="A316">
        <v>-8046310.8459307598</v>
      </c>
      <c r="B316">
        <v>36454.688470535701</v>
      </c>
      <c r="C316">
        <v>1.76825723610818E-3</v>
      </c>
    </row>
    <row r="317" spans="1:3" x14ac:dyDescent="0.25">
      <c r="A317">
        <v>-8045376.3670538403</v>
      </c>
      <c r="B317">
        <v>36454.688470535701</v>
      </c>
      <c r="C317">
        <v>2.9250467196106902E-3</v>
      </c>
    </row>
    <row r="318" spans="1:3" x14ac:dyDescent="0.25">
      <c r="A318">
        <v>-8044441.8881769199</v>
      </c>
      <c r="B318">
        <v>36454.688470535701</v>
      </c>
      <c r="C318">
        <v>4.8142904415726601E-3</v>
      </c>
    </row>
    <row r="319" spans="1:3" x14ac:dyDescent="0.25">
      <c r="A319">
        <v>-8043507.4093000004</v>
      </c>
      <c r="B319">
        <v>36454.688470535701</v>
      </c>
      <c r="C319">
        <v>7.9067824408411893E-3</v>
      </c>
    </row>
    <row r="320" spans="1:3" x14ac:dyDescent="0.25">
      <c r="A320">
        <v>-8042572.9304230697</v>
      </c>
      <c r="B320">
        <v>36454.688470535701</v>
      </c>
      <c r="C320">
        <v>1.2760152108967301E-2</v>
      </c>
    </row>
    <row r="321" spans="1:3" x14ac:dyDescent="0.25">
      <c r="A321">
        <v>-8041638.4515461503</v>
      </c>
      <c r="B321">
        <v>36454.688470535701</v>
      </c>
      <c r="C321">
        <v>2.7097051963210099E-2</v>
      </c>
    </row>
    <row r="322" spans="1:3" x14ac:dyDescent="0.25">
      <c r="A322">
        <v>-8040703.9726692298</v>
      </c>
      <c r="B322">
        <v>36454.688470535701</v>
      </c>
      <c r="C322">
        <v>3.9561469107866197E-2</v>
      </c>
    </row>
    <row r="323" spans="1:3" x14ac:dyDescent="0.25">
      <c r="A323">
        <v>-8039769.4937923001</v>
      </c>
      <c r="B323">
        <v>36454.688470535701</v>
      </c>
      <c r="C323">
        <v>5.2242737263441003E-2</v>
      </c>
    </row>
    <row r="324" spans="1:3" x14ac:dyDescent="0.25">
      <c r="A324">
        <v>-8038835.0149153797</v>
      </c>
      <c r="B324">
        <v>36454.688470535701</v>
      </c>
      <c r="C324">
        <v>7.1066662669181796E-2</v>
      </c>
    </row>
    <row r="325" spans="1:3" x14ac:dyDescent="0.25">
      <c r="A325">
        <v>-8037900.5360384602</v>
      </c>
      <c r="B325">
        <v>36454.688470535701</v>
      </c>
      <c r="C325">
        <v>9.3588106334209401E-2</v>
      </c>
    </row>
    <row r="326" spans="1:3" x14ac:dyDescent="0.25">
      <c r="A326">
        <v>-8036966.0571615295</v>
      </c>
      <c r="B326">
        <v>36454.688470535701</v>
      </c>
      <c r="C326">
        <v>9.3666508793830802E-2</v>
      </c>
    </row>
    <row r="327" spans="1:3" x14ac:dyDescent="0.25">
      <c r="A327">
        <v>-8036031.5782846101</v>
      </c>
      <c r="B327">
        <v>36454.688470535701</v>
      </c>
      <c r="C327">
        <v>0.114224821329116</v>
      </c>
    </row>
    <row r="328" spans="1:3" x14ac:dyDescent="0.25">
      <c r="A328">
        <v>-8035097.0994076896</v>
      </c>
      <c r="B328">
        <v>36454.688470535701</v>
      </c>
      <c r="C328">
        <v>0.14035812020301799</v>
      </c>
    </row>
    <row r="329" spans="1:3" x14ac:dyDescent="0.25">
      <c r="A329">
        <v>-8034162.6205307599</v>
      </c>
      <c r="B329">
        <v>36454.688470535701</v>
      </c>
      <c r="C329">
        <v>0.16733665764331801</v>
      </c>
    </row>
    <row r="330" spans="1:3" x14ac:dyDescent="0.25">
      <c r="A330">
        <v>-8033228.1416538404</v>
      </c>
      <c r="B330">
        <v>36454.688470535701</v>
      </c>
      <c r="C330">
        <v>0.19689480960369099</v>
      </c>
    </row>
    <row r="331" spans="1:3" x14ac:dyDescent="0.25">
      <c r="A331">
        <v>-8032293.66277692</v>
      </c>
      <c r="B331">
        <v>36454.688470535701</v>
      </c>
      <c r="C331">
        <v>0.223751440644264</v>
      </c>
    </row>
    <row r="332" spans="1:3" x14ac:dyDescent="0.25">
      <c r="A332">
        <v>-8031359.1838999996</v>
      </c>
      <c r="B332">
        <v>36454.688470535701</v>
      </c>
      <c r="C332">
        <v>0.25070652365684498</v>
      </c>
    </row>
    <row r="333" spans="1:3" x14ac:dyDescent="0.25">
      <c r="A333">
        <v>-8030424.7050230699</v>
      </c>
      <c r="B333">
        <v>36454.688470535701</v>
      </c>
      <c r="C333">
        <v>0.25077039003372098</v>
      </c>
    </row>
    <row r="334" spans="1:3" x14ac:dyDescent="0.25">
      <c r="A334">
        <v>-8029490.2261461504</v>
      </c>
      <c r="B334">
        <v>36454.688470535701</v>
      </c>
      <c r="C334">
        <v>0.27561095356941201</v>
      </c>
    </row>
    <row r="335" spans="1:3" x14ac:dyDescent="0.25">
      <c r="A335">
        <v>-8028555.74726923</v>
      </c>
      <c r="B335">
        <v>36454.688470535701</v>
      </c>
      <c r="C335">
        <v>0.275630712509155</v>
      </c>
    </row>
    <row r="336" spans="1:3" x14ac:dyDescent="0.25">
      <c r="A336">
        <v>-8027621.2683923002</v>
      </c>
      <c r="B336">
        <v>36454.688470535701</v>
      </c>
      <c r="C336">
        <v>0.29872870445251398</v>
      </c>
    </row>
    <row r="337" spans="1:3" x14ac:dyDescent="0.25">
      <c r="A337">
        <v>-8026686.7895153798</v>
      </c>
      <c r="B337">
        <v>36454.688470535701</v>
      </c>
      <c r="C337">
        <v>0.29895836114883401</v>
      </c>
    </row>
    <row r="338" spans="1:3" x14ac:dyDescent="0.25">
      <c r="A338">
        <v>-8025752.3106384603</v>
      </c>
      <c r="B338">
        <v>36454.688470535701</v>
      </c>
      <c r="C338">
        <v>0.32006213068961997</v>
      </c>
    </row>
    <row r="339" spans="1:3" x14ac:dyDescent="0.25">
      <c r="A339">
        <v>-8024817.8317615297</v>
      </c>
      <c r="B339">
        <v>36454.688470535701</v>
      </c>
      <c r="C339">
        <v>0.32005348801612798</v>
      </c>
    </row>
    <row r="340" spans="1:3" x14ac:dyDescent="0.25">
      <c r="A340">
        <v>-8023883.3528846102</v>
      </c>
      <c r="B340">
        <v>36454.688470535701</v>
      </c>
      <c r="C340">
        <v>0.32025882601737898</v>
      </c>
    </row>
    <row r="341" spans="1:3" x14ac:dyDescent="0.25">
      <c r="A341">
        <v>-8022948.8740076898</v>
      </c>
      <c r="B341">
        <v>36454.688470535701</v>
      </c>
      <c r="C341">
        <v>0</v>
      </c>
    </row>
    <row r="342" spans="1:3" x14ac:dyDescent="0.25">
      <c r="A342">
        <v>-8022014.39513076</v>
      </c>
      <c r="B342">
        <v>36454.688470535701</v>
      </c>
      <c r="C342">
        <v>0</v>
      </c>
    </row>
    <row r="343" spans="1:3" x14ac:dyDescent="0.25">
      <c r="A343">
        <v>-8021079.9162538396</v>
      </c>
      <c r="B343">
        <v>36454.688470535701</v>
      </c>
      <c r="C343">
        <v>0</v>
      </c>
    </row>
    <row r="344" spans="1:3" x14ac:dyDescent="0.25">
      <c r="A344">
        <v>-8020145.4373769201</v>
      </c>
      <c r="B344">
        <v>36454.688470535701</v>
      </c>
      <c r="C344">
        <v>0</v>
      </c>
    </row>
    <row r="345" spans="1:3" x14ac:dyDescent="0.25">
      <c r="A345">
        <v>-8019210.9584999997</v>
      </c>
      <c r="B345">
        <v>36454.688470535701</v>
      </c>
      <c r="C345">
        <v>0</v>
      </c>
    </row>
    <row r="346" spans="1:3" x14ac:dyDescent="0.25">
      <c r="A346">
        <v>-8018276.47962307</v>
      </c>
      <c r="B346">
        <v>36454.688470535701</v>
      </c>
      <c r="C346">
        <v>0</v>
      </c>
    </row>
    <row r="347" spans="1:3" x14ac:dyDescent="0.25">
      <c r="A347">
        <v>-8053786.6769461501</v>
      </c>
      <c r="B347">
        <v>35520.209593749903</v>
      </c>
      <c r="C347" s="1">
        <v>2.1032185031799501E-5</v>
      </c>
    </row>
    <row r="348" spans="1:3" x14ac:dyDescent="0.25">
      <c r="A348">
        <v>-8052852.1980692297</v>
      </c>
      <c r="B348">
        <v>35520.209593749903</v>
      </c>
      <c r="C348" s="1">
        <v>2.2748987248632999E-5</v>
      </c>
    </row>
    <row r="349" spans="1:3" x14ac:dyDescent="0.25">
      <c r="A349">
        <v>-8051917.7191923</v>
      </c>
      <c r="B349">
        <v>35520.209593749903</v>
      </c>
      <c r="C349" s="1">
        <v>4.4170148612465703E-5</v>
      </c>
    </row>
    <row r="350" spans="1:3" x14ac:dyDescent="0.25">
      <c r="A350">
        <v>-8050983.2403153796</v>
      </c>
      <c r="B350">
        <v>35520.209593749903</v>
      </c>
      <c r="C350" s="1">
        <v>8.7455046013928896E-5</v>
      </c>
    </row>
    <row r="351" spans="1:3" x14ac:dyDescent="0.25">
      <c r="A351">
        <v>-8050048.7614384601</v>
      </c>
      <c r="B351">
        <v>35520.209593749903</v>
      </c>
      <c r="C351">
        <v>1.6043521463870999E-4</v>
      </c>
    </row>
    <row r="352" spans="1:3" x14ac:dyDescent="0.25">
      <c r="A352">
        <v>-8049114.2825615304</v>
      </c>
      <c r="B352">
        <v>35520.209593749903</v>
      </c>
      <c r="C352">
        <v>3.0258760671131302E-4</v>
      </c>
    </row>
    <row r="353" spans="1:3" x14ac:dyDescent="0.25">
      <c r="A353">
        <v>-8048179.8036846099</v>
      </c>
      <c r="B353">
        <v>35520.209593749903</v>
      </c>
      <c r="C353">
        <v>5.5994401918724103E-4</v>
      </c>
    </row>
    <row r="354" spans="1:3" x14ac:dyDescent="0.25">
      <c r="A354">
        <v>-8047245.3248076905</v>
      </c>
      <c r="B354">
        <v>35520.209593749903</v>
      </c>
      <c r="C354">
        <v>9.7269134130328796E-4</v>
      </c>
    </row>
    <row r="355" spans="1:3" x14ac:dyDescent="0.25">
      <c r="A355">
        <v>-8046310.8459307598</v>
      </c>
      <c r="B355">
        <v>35520.209593749903</v>
      </c>
      <c r="C355">
        <v>1.76825723610818E-3</v>
      </c>
    </row>
    <row r="356" spans="1:3" x14ac:dyDescent="0.25">
      <c r="A356">
        <v>-8045376.3670538403</v>
      </c>
      <c r="B356">
        <v>35520.209593749903</v>
      </c>
      <c r="C356">
        <v>2.95262294821441E-3</v>
      </c>
    </row>
    <row r="357" spans="1:3" x14ac:dyDescent="0.25">
      <c r="A357">
        <v>-8044441.8881769199</v>
      </c>
      <c r="B357">
        <v>35520.209593749903</v>
      </c>
      <c r="C357">
        <v>4.7759176231920702E-3</v>
      </c>
    </row>
    <row r="358" spans="1:3" x14ac:dyDescent="0.25">
      <c r="A358">
        <v>-8043507.4093000004</v>
      </c>
      <c r="B358">
        <v>35520.209593749903</v>
      </c>
      <c r="C358">
        <v>7.9156868159770896E-3</v>
      </c>
    </row>
    <row r="359" spans="1:3" x14ac:dyDescent="0.25">
      <c r="A359">
        <v>-8042572.9304230697</v>
      </c>
      <c r="B359">
        <v>35520.209593749903</v>
      </c>
      <c r="C359">
        <v>1.27232102677226E-2</v>
      </c>
    </row>
    <row r="360" spans="1:3" x14ac:dyDescent="0.25">
      <c r="A360">
        <v>-8041638.4515461503</v>
      </c>
      <c r="B360">
        <v>35520.209593749903</v>
      </c>
      <c r="C360">
        <v>1.86473503708839E-2</v>
      </c>
    </row>
    <row r="361" spans="1:3" x14ac:dyDescent="0.25">
      <c r="A361">
        <v>-8040703.9726692298</v>
      </c>
      <c r="B361">
        <v>35520.209593749903</v>
      </c>
      <c r="C361">
        <v>2.7192072942852901E-2</v>
      </c>
    </row>
    <row r="362" spans="1:3" x14ac:dyDescent="0.25">
      <c r="A362">
        <v>-8039769.4937923001</v>
      </c>
      <c r="B362">
        <v>35520.209593749903</v>
      </c>
      <c r="C362">
        <v>3.9670322090387303E-2</v>
      </c>
    </row>
    <row r="363" spans="1:3" x14ac:dyDescent="0.25">
      <c r="A363">
        <v>-8038835.0149153797</v>
      </c>
      <c r="B363">
        <v>35520.209593749903</v>
      </c>
      <c r="C363">
        <v>5.2346810698509202E-2</v>
      </c>
    </row>
    <row r="364" spans="1:3" x14ac:dyDescent="0.25">
      <c r="A364">
        <v>-8037900.5360384602</v>
      </c>
      <c r="B364">
        <v>35520.209593749903</v>
      </c>
      <c r="C364">
        <v>7.1201927959918906E-2</v>
      </c>
    </row>
    <row r="365" spans="1:3" x14ac:dyDescent="0.25">
      <c r="A365">
        <v>-8036966.0571615295</v>
      </c>
      <c r="B365">
        <v>35520.209593749903</v>
      </c>
      <c r="C365">
        <v>9.3715205788612296E-2</v>
      </c>
    </row>
    <row r="366" spans="1:3" x14ac:dyDescent="0.25">
      <c r="A366">
        <v>-8036031.5782846101</v>
      </c>
      <c r="B366">
        <v>35520.209593749903</v>
      </c>
      <c r="C366">
        <v>0.114099323749542</v>
      </c>
    </row>
    <row r="367" spans="1:3" x14ac:dyDescent="0.25">
      <c r="A367">
        <v>-8035097.0994076896</v>
      </c>
      <c r="B367">
        <v>35520.209593749903</v>
      </c>
      <c r="C367">
        <v>0.14021697640419001</v>
      </c>
    </row>
    <row r="368" spans="1:3" x14ac:dyDescent="0.25">
      <c r="A368">
        <v>-8034162.6205307599</v>
      </c>
      <c r="B368">
        <v>35520.209593749903</v>
      </c>
      <c r="C368">
        <v>0.140511378645896</v>
      </c>
    </row>
    <row r="369" spans="1:3" x14ac:dyDescent="0.25">
      <c r="A369">
        <v>-8033228.1416538404</v>
      </c>
      <c r="B369">
        <v>35520.209593749903</v>
      </c>
      <c r="C369">
        <v>0.16740682721138</v>
      </c>
    </row>
    <row r="370" spans="1:3" x14ac:dyDescent="0.25">
      <c r="A370">
        <v>-8032293.66277692</v>
      </c>
      <c r="B370">
        <v>35520.209593749903</v>
      </c>
      <c r="C370">
        <v>0.197031289339065</v>
      </c>
    </row>
    <row r="371" spans="1:3" x14ac:dyDescent="0.25">
      <c r="A371">
        <v>-8031359.1838999996</v>
      </c>
      <c r="B371">
        <v>35520.209593749903</v>
      </c>
      <c r="C371">
        <v>0.22381065785884799</v>
      </c>
    </row>
    <row r="372" spans="1:3" x14ac:dyDescent="0.25">
      <c r="A372">
        <v>-8030424.7050230699</v>
      </c>
      <c r="B372">
        <v>35520.209593749903</v>
      </c>
      <c r="C372">
        <v>0.224213436245918</v>
      </c>
    </row>
    <row r="373" spans="1:3" x14ac:dyDescent="0.25">
      <c r="A373">
        <v>-8029490.2261461504</v>
      </c>
      <c r="B373">
        <v>35520.209593749903</v>
      </c>
      <c r="C373">
        <v>0.25080958008766102</v>
      </c>
    </row>
    <row r="374" spans="1:3" x14ac:dyDescent="0.25">
      <c r="A374">
        <v>-8028555.74726923</v>
      </c>
      <c r="B374">
        <v>35520.209593749903</v>
      </c>
      <c r="C374">
        <v>0.27546072006225503</v>
      </c>
    </row>
    <row r="375" spans="1:3" x14ac:dyDescent="0.25">
      <c r="A375">
        <v>-8027621.2683923002</v>
      </c>
      <c r="B375">
        <v>35520.209593749903</v>
      </c>
      <c r="C375">
        <v>0.275471150875091</v>
      </c>
    </row>
    <row r="376" spans="1:3" x14ac:dyDescent="0.25">
      <c r="A376">
        <v>-8026686.7895153798</v>
      </c>
      <c r="B376">
        <v>35520.209593749903</v>
      </c>
      <c r="C376">
        <v>0.27580246329307501</v>
      </c>
    </row>
    <row r="377" spans="1:3" x14ac:dyDescent="0.25">
      <c r="A377">
        <v>-8025752.3106384603</v>
      </c>
      <c r="B377">
        <v>35520.209593749903</v>
      </c>
      <c r="C377">
        <v>0.29876831173896701</v>
      </c>
    </row>
    <row r="378" spans="1:3" x14ac:dyDescent="0.25">
      <c r="A378">
        <v>-8024817.8317615297</v>
      </c>
      <c r="B378">
        <v>35520.209593749903</v>
      </c>
      <c r="C378">
        <v>0.29874536395072898</v>
      </c>
    </row>
    <row r="379" spans="1:3" x14ac:dyDescent="0.25">
      <c r="A379">
        <v>-8023883.3528846102</v>
      </c>
      <c r="B379">
        <v>35520.209593749903</v>
      </c>
      <c r="C379">
        <v>0.29878899455070401</v>
      </c>
    </row>
    <row r="380" spans="1:3" x14ac:dyDescent="0.25">
      <c r="A380">
        <v>-8022948.8740076898</v>
      </c>
      <c r="B380">
        <v>35520.209593749903</v>
      </c>
      <c r="C380">
        <v>0.29878440499305697</v>
      </c>
    </row>
    <row r="381" spans="1:3" x14ac:dyDescent="0.25">
      <c r="A381">
        <v>-8022014.39513076</v>
      </c>
      <c r="B381">
        <v>35520.209593749903</v>
      </c>
      <c r="C381">
        <v>0.27548125386237998</v>
      </c>
    </row>
    <row r="382" spans="1:3" x14ac:dyDescent="0.25">
      <c r="A382">
        <v>-8021079.9162538396</v>
      </c>
      <c r="B382">
        <v>35520.209593749903</v>
      </c>
      <c r="C382">
        <v>0</v>
      </c>
    </row>
    <row r="383" spans="1:3" x14ac:dyDescent="0.25">
      <c r="A383">
        <v>-8020145.4373769201</v>
      </c>
      <c r="B383">
        <v>35520.209593749903</v>
      </c>
      <c r="C383">
        <v>0</v>
      </c>
    </row>
    <row r="384" spans="1:3" x14ac:dyDescent="0.25">
      <c r="A384">
        <v>-8019210.9584999997</v>
      </c>
      <c r="B384">
        <v>35520.209593749903</v>
      </c>
      <c r="C384">
        <v>0</v>
      </c>
    </row>
    <row r="385" spans="1:3" x14ac:dyDescent="0.25">
      <c r="A385">
        <v>-8018276.47962307</v>
      </c>
      <c r="B385">
        <v>35520.209593749903</v>
      </c>
      <c r="C385">
        <v>0</v>
      </c>
    </row>
    <row r="386" spans="1:3" x14ac:dyDescent="0.25">
      <c r="A386">
        <v>-8053786.6769461501</v>
      </c>
      <c r="B386">
        <v>34585.730716964201</v>
      </c>
      <c r="C386">
        <v>0</v>
      </c>
    </row>
    <row r="387" spans="1:3" x14ac:dyDescent="0.25">
      <c r="A387">
        <v>-8052852.1980692297</v>
      </c>
      <c r="B387">
        <v>34585.730716964201</v>
      </c>
      <c r="C387" s="1">
        <v>2.1032185031799501E-5</v>
      </c>
    </row>
    <row r="388" spans="1:3" x14ac:dyDescent="0.25">
      <c r="A388">
        <v>-8051917.7191923</v>
      </c>
      <c r="B388">
        <v>34585.730716964201</v>
      </c>
      <c r="C388" s="1">
        <v>2.2748987248632999E-5</v>
      </c>
    </row>
    <row r="389" spans="1:3" x14ac:dyDescent="0.25">
      <c r="A389">
        <v>-8050983.2403153796</v>
      </c>
      <c r="B389">
        <v>34585.730716964201</v>
      </c>
      <c r="C389" s="1">
        <v>4.4170148612465703E-5</v>
      </c>
    </row>
    <row r="390" spans="1:3" x14ac:dyDescent="0.25">
      <c r="A390">
        <v>-8050048.7614384601</v>
      </c>
      <c r="B390">
        <v>34585.730716964201</v>
      </c>
      <c r="C390">
        <v>1.6043521463870999E-4</v>
      </c>
    </row>
    <row r="391" spans="1:3" x14ac:dyDescent="0.25">
      <c r="A391">
        <v>-8049114.2825615304</v>
      </c>
      <c r="B391">
        <v>34585.730716964201</v>
      </c>
      <c r="C391">
        <v>3.0258760671131302E-4</v>
      </c>
    </row>
    <row r="392" spans="1:3" x14ac:dyDescent="0.25">
      <c r="A392">
        <v>-8048179.8036846099</v>
      </c>
      <c r="B392">
        <v>34585.730716964201</v>
      </c>
      <c r="C392">
        <v>5.5994401918724103E-4</v>
      </c>
    </row>
    <row r="393" spans="1:3" x14ac:dyDescent="0.25">
      <c r="A393">
        <v>-8047245.3248076905</v>
      </c>
      <c r="B393">
        <v>34585.730716964201</v>
      </c>
      <c r="C393">
        <v>1.0005704825744E-3</v>
      </c>
    </row>
    <row r="394" spans="1:3" x14ac:dyDescent="0.25">
      <c r="A394">
        <v>-8046310.8459307598</v>
      </c>
      <c r="B394">
        <v>34585.730716964201</v>
      </c>
      <c r="C394">
        <v>1.7610137583687899E-3</v>
      </c>
    </row>
    <row r="395" spans="1:3" x14ac:dyDescent="0.25">
      <c r="A395">
        <v>-8045376.3670538403</v>
      </c>
      <c r="B395">
        <v>34585.730716964201</v>
      </c>
      <c r="C395">
        <v>3.0146476346999398E-3</v>
      </c>
    </row>
    <row r="396" spans="1:3" x14ac:dyDescent="0.25">
      <c r="A396">
        <v>-8044441.8881769199</v>
      </c>
      <c r="B396">
        <v>34585.730716964201</v>
      </c>
      <c r="C396">
        <v>4.8156175762414898E-3</v>
      </c>
    </row>
    <row r="397" spans="1:3" x14ac:dyDescent="0.25">
      <c r="A397">
        <v>-8043507.4093000004</v>
      </c>
      <c r="B397">
        <v>34585.730716964201</v>
      </c>
      <c r="C397">
        <v>7.8848181292414596E-3</v>
      </c>
    </row>
    <row r="398" spans="1:3" x14ac:dyDescent="0.25">
      <c r="A398">
        <v>-8042572.9304230697</v>
      </c>
      <c r="B398">
        <v>34585.730716964201</v>
      </c>
      <c r="C398">
        <v>1.2736233882606E-2</v>
      </c>
    </row>
    <row r="399" spans="1:3" x14ac:dyDescent="0.25">
      <c r="A399">
        <v>-8041638.4515461503</v>
      </c>
      <c r="B399">
        <v>34585.730716964201</v>
      </c>
      <c r="C399">
        <v>1.8719755113124799E-2</v>
      </c>
    </row>
    <row r="400" spans="1:3" x14ac:dyDescent="0.25">
      <c r="A400">
        <v>-8040703.9726692298</v>
      </c>
      <c r="B400">
        <v>34585.730716964201</v>
      </c>
      <c r="C400">
        <v>2.7214135974645601E-2</v>
      </c>
    </row>
    <row r="401" spans="1:3" x14ac:dyDescent="0.25">
      <c r="A401">
        <v>-8039769.4937923001</v>
      </c>
      <c r="B401">
        <v>34585.730716964201</v>
      </c>
      <c r="C401">
        <v>3.9684068411588599E-2</v>
      </c>
    </row>
    <row r="402" spans="1:3" x14ac:dyDescent="0.25">
      <c r="A402">
        <v>-8038835.0149153797</v>
      </c>
      <c r="B402">
        <v>34585.730716964201</v>
      </c>
      <c r="C402">
        <v>3.9779581129550899E-2</v>
      </c>
    </row>
    <row r="403" spans="1:3" x14ac:dyDescent="0.25">
      <c r="A403">
        <v>-8037900.5360384602</v>
      </c>
      <c r="B403">
        <v>34585.730716964201</v>
      </c>
      <c r="C403">
        <v>5.2530393004417399E-2</v>
      </c>
    </row>
    <row r="404" spans="1:3" x14ac:dyDescent="0.25">
      <c r="A404">
        <v>-8036966.0571615295</v>
      </c>
      <c r="B404">
        <v>34585.730716964201</v>
      </c>
      <c r="C404">
        <v>7.1353830397129003E-2</v>
      </c>
    </row>
    <row r="405" spans="1:3" x14ac:dyDescent="0.25">
      <c r="A405">
        <v>-8036031.5782846101</v>
      </c>
      <c r="B405">
        <v>34585.730716964201</v>
      </c>
      <c r="C405">
        <v>9.3835212290287004E-2</v>
      </c>
    </row>
    <row r="406" spans="1:3" x14ac:dyDescent="0.25">
      <c r="A406">
        <v>-8035097.0994076896</v>
      </c>
      <c r="B406">
        <v>34585.730716964201</v>
      </c>
      <c r="C406">
        <v>0.114299699664115</v>
      </c>
    </row>
    <row r="407" spans="1:3" x14ac:dyDescent="0.25">
      <c r="A407">
        <v>-8034162.6205307599</v>
      </c>
      <c r="B407">
        <v>34585.730716964201</v>
      </c>
      <c r="C407">
        <v>0.140428751707077</v>
      </c>
    </row>
    <row r="408" spans="1:3" x14ac:dyDescent="0.25">
      <c r="A408">
        <v>-8033228.1416538404</v>
      </c>
      <c r="B408">
        <v>34585.730716964201</v>
      </c>
      <c r="C408">
        <v>0.16725535690784399</v>
      </c>
    </row>
    <row r="409" spans="1:3" x14ac:dyDescent="0.25">
      <c r="A409">
        <v>-8032293.66277692</v>
      </c>
      <c r="B409">
        <v>34585.730716964201</v>
      </c>
      <c r="C409">
        <v>0.167390927672386</v>
      </c>
    </row>
    <row r="410" spans="1:3" x14ac:dyDescent="0.25">
      <c r="A410">
        <v>-8031359.1838999996</v>
      </c>
      <c r="B410">
        <v>34585.730716964201</v>
      </c>
      <c r="C410">
        <v>0.19716055691242201</v>
      </c>
    </row>
    <row r="411" spans="1:3" x14ac:dyDescent="0.25">
      <c r="A411">
        <v>-8030424.7050230699</v>
      </c>
      <c r="B411">
        <v>34585.730716964201</v>
      </c>
      <c r="C411">
        <v>0.197320997714996</v>
      </c>
    </row>
    <row r="412" spans="1:3" x14ac:dyDescent="0.25">
      <c r="A412">
        <v>-8029490.2261461504</v>
      </c>
      <c r="B412">
        <v>34585.730716964201</v>
      </c>
      <c r="C412">
        <v>0.224084943532943</v>
      </c>
    </row>
    <row r="413" spans="1:3" x14ac:dyDescent="0.25">
      <c r="A413">
        <v>-8028555.74726923</v>
      </c>
      <c r="B413">
        <v>34585.730716964201</v>
      </c>
      <c r="C413">
        <v>0.25072914361953702</v>
      </c>
    </row>
    <row r="414" spans="1:3" x14ac:dyDescent="0.25">
      <c r="A414">
        <v>-8027621.2683923002</v>
      </c>
      <c r="B414">
        <v>34585.730716964201</v>
      </c>
      <c r="C414">
        <v>0.25073745846748302</v>
      </c>
    </row>
    <row r="415" spans="1:3" x14ac:dyDescent="0.25">
      <c r="A415">
        <v>-8026686.7895153798</v>
      </c>
      <c r="B415">
        <v>34585.730716964201</v>
      </c>
      <c r="C415">
        <v>0.25085520744323703</v>
      </c>
    </row>
    <row r="416" spans="1:3" x14ac:dyDescent="0.25">
      <c r="A416">
        <v>-8025752.3106384603</v>
      </c>
      <c r="B416">
        <v>34585.730716964201</v>
      </c>
      <c r="C416">
        <v>0.25111854076385398</v>
      </c>
    </row>
    <row r="417" spans="1:3" x14ac:dyDescent="0.25">
      <c r="A417">
        <v>-8024817.8317615297</v>
      </c>
      <c r="B417">
        <v>34585.730716964201</v>
      </c>
      <c r="C417">
        <v>0.27567318081855702</v>
      </c>
    </row>
    <row r="418" spans="1:3" x14ac:dyDescent="0.25">
      <c r="A418">
        <v>-8023883.3528846102</v>
      </c>
      <c r="B418">
        <v>34585.730716964201</v>
      </c>
      <c r="C418">
        <v>0.27567318081855702</v>
      </c>
    </row>
    <row r="419" spans="1:3" x14ac:dyDescent="0.25">
      <c r="A419">
        <v>-8022948.8740076898</v>
      </c>
      <c r="B419">
        <v>34585.730716964201</v>
      </c>
      <c r="C419">
        <v>0.27563774585723799</v>
      </c>
    </row>
    <row r="420" spans="1:3" x14ac:dyDescent="0.25">
      <c r="A420">
        <v>-8022014.39513076</v>
      </c>
      <c r="B420">
        <v>34585.730716964201</v>
      </c>
      <c r="C420">
        <v>0.25081825256347601</v>
      </c>
    </row>
    <row r="421" spans="1:3" x14ac:dyDescent="0.25">
      <c r="A421">
        <v>-8021079.9162538396</v>
      </c>
      <c r="B421">
        <v>34585.730716964201</v>
      </c>
      <c r="C421">
        <v>0</v>
      </c>
    </row>
    <row r="422" spans="1:3" x14ac:dyDescent="0.25">
      <c r="A422">
        <v>-8020145.4373769201</v>
      </c>
      <c r="B422">
        <v>34585.730716964201</v>
      </c>
      <c r="C422">
        <v>0</v>
      </c>
    </row>
    <row r="423" spans="1:3" x14ac:dyDescent="0.25">
      <c r="A423">
        <v>-8019210.9584999997</v>
      </c>
      <c r="B423">
        <v>34585.730716964201</v>
      </c>
      <c r="C423">
        <v>0</v>
      </c>
    </row>
    <row r="424" spans="1:3" x14ac:dyDescent="0.25">
      <c r="A424">
        <v>-8018276.47962307</v>
      </c>
      <c r="B424">
        <v>34585.730716964201</v>
      </c>
      <c r="C424">
        <v>0</v>
      </c>
    </row>
    <row r="425" spans="1:3" x14ac:dyDescent="0.25">
      <c r="A425">
        <v>-8053786.6769461501</v>
      </c>
      <c r="B425">
        <v>33651.251840178498</v>
      </c>
      <c r="C425">
        <v>0</v>
      </c>
    </row>
    <row r="426" spans="1:3" x14ac:dyDescent="0.25">
      <c r="A426">
        <v>-8052852.1980692297</v>
      </c>
      <c r="B426">
        <v>33651.251840178498</v>
      </c>
      <c r="C426" s="1">
        <v>2.1032185031799501E-5</v>
      </c>
    </row>
    <row r="427" spans="1:3" x14ac:dyDescent="0.25">
      <c r="A427">
        <v>-8051917.7191923</v>
      </c>
      <c r="B427">
        <v>33651.251840178498</v>
      </c>
      <c r="C427" s="1">
        <v>2.2748987248632999E-5</v>
      </c>
    </row>
    <row r="428" spans="1:3" x14ac:dyDescent="0.25">
      <c r="A428">
        <v>-8050983.2403153796</v>
      </c>
      <c r="B428">
        <v>33651.251840178498</v>
      </c>
      <c r="C428" s="1">
        <v>4.4170148612465703E-5</v>
      </c>
    </row>
    <row r="429" spans="1:3" x14ac:dyDescent="0.25">
      <c r="A429">
        <v>-8050048.7614384601</v>
      </c>
      <c r="B429">
        <v>33651.251840178498</v>
      </c>
      <c r="C429" s="1">
        <v>8.7455046013928896E-5</v>
      </c>
    </row>
    <row r="430" spans="1:3" x14ac:dyDescent="0.25">
      <c r="A430">
        <v>-8049114.2825615304</v>
      </c>
      <c r="B430">
        <v>33651.251840178498</v>
      </c>
      <c r="C430">
        <v>1.6043521463870999E-4</v>
      </c>
    </row>
    <row r="431" spans="1:3" x14ac:dyDescent="0.25">
      <c r="A431">
        <v>-8048179.8036846099</v>
      </c>
      <c r="B431">
        <v>33651.251840178498</v>
      </c>
      <c r="C431">
        <v>3.3057143446058002E-4</v>
      </c>
    </row>
    <row r="432" spans="1:3" x14ac:dyDescent="0.25">
      <c r="A432">
        <v>-8047245.3248076905</v>
      </c>
      <c r="B432">
        <v>33651.251840178498</v>
      </c>
      <c r="C432">
        <v>5.8145850198343299E-4</v>
      </c>
    </row>
    <row r="433" spans="1:3" x14ac:dyDescent="0.25">
      <c r="A433">
        <v>-8046310.8459307598</v>
      </c>
      <c r="B433">
        <v>33651.251840178498</v>
      </c>
      <c r="C433">
        <v>1.75462674815207E-3</v>
      </c>
    </row>
    <row r="434" spans="1:3" x14ac:dyDescent="0.25">
      <c r="A434">
        <v>-8045376.3670538403</v>
      </c>
      <c r="B434">
        <v>33651.251840178498</v>
      </c>
      <c r="C434">
        <v>3.0337607022374799E-3</v>
      </c>
    </row>
    <row r="435" spans="1:3" x14ac:dyDescent="0.25">
      <c r="A435">
        <v>-8044441.8881769199</v>
      </c>
      <c r="B435">
        <v>33651.251840178498</v>
      </c>
      <c r="C435">
        <v>4.8121125437319201E-3</v>
      </c>
    </row>
    <row r="436" spans="1:3" x14ac:dyDescent="0.25">
      <c r="A436">
        <v>-8043507.4093000004</v>
      </c>
      <c r="B436">
        <v>33651.251840178498</v>
      </c>
      <c r="C436">
        <v>4.8484019935131004E-3</v>
      </c>
    </row>
    <row r="437" spans="1:3" x14ac:dyDescent="0.25">
      <c r="A437">
        <v>-8042572.9304230697</v>
      </c>
      <c r="B437">
        <v>33651.251840178498</v>
      </c>
      <c r="C437">
        <v>7.9820370301604202E-3</v>
      </c>
    </row>
    <row r="438" spans="1:3" x14ac:dyDescent="0.25">
      <c r="A438">
        <v>-8041638.4515461503</v>
      </c>
      <c r="B438">
        <v>33651.251840178498</v>
      </c>
      <c r="C438">
        <v>1.28868706524372E-2</v>
      </c>
    </row>
    <row r="439" spans="1:3" x14ac:dyDescent="0.25">
      <c r="A439">
        <v>-8040703.9726692298</v>
      </c>
      <c r="B439">
        <v>33651.251840178498</v>
      </c>
      <c r="C439">
        <v>1.8811602145433402E-2</v>
      </c>
    </row>
    <row r="440" spans="1:3" x14ac:dyDescent="0.25">
      <c r="A440">
        <v>-8039769.4937923001</v>
      </c>
      <c r="B440">
        <v>33651.251840178498</v>
      </c>
      <c r="C440">
        <v>2.7339354157447801E-2</v>
      </c>
    </row>
    <row r="441" spans="1:3" x14ac:dyDescent="0.25">
      <c r="A441">
        <v>-8038835.0149153797</v>
      </c>
      <c r="B441">
        <v>33651.251840178498</v>
      </c>
      <c r="C441">
        <v>3.9848707616329103E-2</v>
      </c>
    </row>
    <row r="442" spans="1:3" x14ac:dyDescent="0.25">
      <c r="A442">
        <v>-8037900.5360384602</v>
      </c>
      <c r="B442">
        <v>33651.251840178498</v>
      </c>
      <c r="C442">
        <v>5.2550874650478301E-2</v>
      </c>
    </row>
    <row r="443" spans="1:3" x14ac:dyDescent="0.25">
      <c r="A443">
        <v>-8036966.0571615295</v>
      </c>
      <c r="B443">
        <v>33651.251840178498</v>
      </c>
      <c r="C443">
        <v>7.1342729032039601E-2</v>
      </c>
    </row>
    <row r="444" spans="1:3" x14ac:dyDescent="0.25">
      <c r="A444">
        <v>-8036031.5782846101</v>
      </c>
      <c r="B444">
        <v>33651.251840178498</v>
      </c>
      <c r="C444">
        <v>7.1617439389228807E-2</v>
      </c>
    </row>
    <row r="445" spans="1:3" x14ac:dyDescent="0.25">
      <c r="A445">
        <v>-8035097.0994076896</v>
      </c>
      <c r="B445">
        <v>33651.251840178498</v>
      </c>
      <c r="C445">
        <v>9.4005279242992401E-2</v>
      </c>
    </row>
    <row r="446" spans="1:3" x14ac:dyDescent="0.25">
      <c r="A446">
        <v>-8034162.6205307599</v>
      </c>
      <c r="B446">
        <v>33651.251840178498</v>
      </c>
      <c r="C446">
        <v>0.114620819687843</v>
      </c>
    </row>
    <row r="447" spans="1:3" x14ac:dyDescent="0.25">
      <c r="A447">
        <v>-8033228.1416538404</v>
      </c>
      <c r="B447">
        <v>33651.251840178498</v>
      </c>
      <c r="C447">
        <v>0.140675738453865</v>
      </c>
    </row>
    <row r="448" spans="1:3" x14ac:dyDescent="0.25">
      <c r="A448">
        <v>-8032293.66277692</v>
      </c>
      <c r="B448">
        <v>33651.251840178498</v>
      </c>
      <c r="C448">
        <v>0.14079101383685999</v>
      </c>
    </row>
    <row r="449" spans="1:3" x14ac:dyDescent="0.25">
      <c r="A449">
        <v>-8031359.1838999996</v>
      </c>
      <c r="B449">
        <v>33651.251840178498</v>
      </c>
      <c r="C449">
        <v>0.16760025918483701</v>
      </c>
    </row>
    <row r="450" spans="1:3" x14ac:dyDescent="0.25">
      <c r="A450">
        <v>-8030424.7050230699</v>
      </c>
      <c r="B450">
        <v>33651.251840178498</v>
      </c>
      <c r="C450">
        <v>0.19724862277507699</v>
      </c>
    </row>
    <row r="451" spans="1:3" x14ac:dyDescent="0.25">
      <c r="A451">
        <v>-8029490.2261461504</v>
      </c>
      <c r="B451">
        <v>33651.251840178498</v>
      </c>
      <c r="C451">
        <v>0.19758762419223699</v>
      </c>
    </row>
    <row r="452" spans="1:3" x14ac:dyDescent="0.25">
      <c r="A452">
        <v>-8028555.74726923</v>
      </c>
      <c r="B452">
        <v>33651.251840178498</v>
      </c>
      <c r="C452">
        <v>0.22415970265865301</v>
      </c>
    </row>
    <row r="453" spans="1:3" x14ac:dyDescent="0.25">
      <c r="A453">
        <v>-8027621.2683923002</v>
      </c>
      <c r="B453">
        <v>33651.251840178498</v>
      </c>
      <c r="C453">
        <v>0.224166229367256</v>
      </c>
    </row>
    <row r="454" spans="1:3" x14ac:dyDescent="0.25">
      <c r="A454">
        <v>-8026686.7895153798</v>
      </c>
      <c r="B454">
        <v>33651.251840178498</v>
      </c>
      <c r="C454">
        <v>0.224235504865646</v>
      </c>
    </row>
    <row r="455" spans="1:3" x14ac:dyDescent="0.25">
      <c r="A455">
        <v>-8025752.3106384603</v>
      </c>
      <c r="B455">
        <v>33651.251840178498</v>
      </c>
      <c r="C455">
        <v>0.22459322214126501</v>
      </c>
    </row>
    <row r="456" spans="1:3" x14ac:dyDescent="0.25">
      <c r="A456">
        <v>-8024817.8317615297</v>
      </c>
      <c r="B456">
        <v>33651.251840178498</v>
      </c>
      <c r="C456">
        <v>0.25103259086608798</v>
      </c>
    </row>
    <row r="457" spans="1:3" x14ac:dyDescent="0.25">
      <c r="A457">
        <v>-8023883.3528846102</v>
      </c>
      <c r="B457">
        <v>33651.251840178498</v>
      </c>
      <c r="C457">
        <v>0.25102069973945601</v>
      </c>
    </row>
    <row r="458" spans="1:3" x14ac:dyDescent="0.25">
      <c r="A458">
        <v>-8022948.8740076898</v>
      </c>
      <c r="B458">
        <v>33651.251840178498</v>
      </c>
      <c r="C458">
        <v>0.25097560882568298</v>
      </c>
    </row>
    <row r="459" spans="1:3" x14ac:dyDescent="0.25">
      <c r="A459">
        <v>-8022014.39513076</v>
      </c>
      <c r="B459">
        <v>33651.251840178498</v>
      </c>
      <c r="C459">
        <v>0.224231958389282</v>
      </c>
    </row>
    <row r="460" spans="1:3" x14ac:dyDescent="0.25">
      <c r="A460">
        <v>-8021079.9162538396</v>
      </c>
      <c r="B460">
        <v>33651.251840178498</v>
      </c>
      <c r="C460">
        <v>0</v>
      </c>
    </row>
    <row r="461" spans="1:3" x14ac:dyDescent="0.25">
      <c r="A461">
        <v>-8020145.4373769201</v>
      </c>
      <c r="B461">
        <v>33651.251840178498</v>
      </c>
      <c r="C461">
        <v>0</v>
      </c>
    </row>
    <row r="462" spans="1:3" x14ac:dyDescent="0.25">
      <c r="A462">
        <v>-8019210.9584999997</v>
      </c>
      <c r="B462">
        <v>33651.251840178498</v>
      </c>
      <c r="C462">
        <v>0</v>
      </c>
    </row>
    <row r="463" spans="1:3" x14ac:dyDescent="0.25">
      <c r="A463">
        <v>-8018276.47962307</v>
      </c>
      <c r="B463">
        <v>33651.251840178498</v>
      </c>
      <c r="C463">
        <v>0</v>
      </c>
    </row>
    <row r="464" spans="1:3" x14ac:dyDescent="0.25">
      <c r="A464">
        <v>-8017342.0007461496</v>
      </c>
      <c r="B464">
        <v>33651.251840178498</v>
      </c>
      <c r="C464">
        <v>0</v>
      </c>
    </row>
    <row r="465" spans="1:3" x14ac:dyDescent="0.25">
      <c r="A465">
        <v>-8053786.6769461501</v>
      </c>
      <c r="B465">
        <v>32716.772963392799</v>
      </c>
      <c r="C465">
        <v>0</v>
      </c>
    </row>
    <row r="466" spans="1:3" x14ac:dyDescent="0.25">
      <c r="A466">
        <v>-8052852.1980692297</v>
      </c>
      <c r="B466">
        <v>32716.772963392799</v>
      </c>
      <c r="C466" s="1">
        <v>2.1032185031799501E-5</v>
      </c>
    </row>
    <row r="467" spans="1:3" x14ac:dyDescent="0.25">
      <c r="A467">
        <v>-8051917.7191923</v>
      </c>
      <c r="B467">
        <v>32716.772963392799</v>
      </c>
      <c r="C467" s="1">
        <v>2.2748987248632999E-5</v>
      </c>
    </row>
    <row r="468" spans="1:3" x14ac:dyDescent="0.25">
      <c r="A468">
        <v>-8050983.2403153796</v>
      </c>
      <c r="B468">
        <v>32716.772963392799</v>
      </c>
      <c r="C468" s="1">
        <v>4.4170148612465703E-5</v>
      </c>
    </row>
    <row r="469" spans="1:3" x14ac:dyDescent="0.25">
      <c r="A469">
        <v>-8050048.7614384601</v>
      </c>
      <c r="B469">
        <v>32716.772963392799</v>
      </c>
      <c r="C469">
        <v>1.1547256872290701E-4</v>
      </c>
    </row>
    <row r="470" spans="1:3" x14ac:dyDescent="0.25">
      <c r="A470">
        <v>-8049114.2825615304</v>
      </c>
      <c r="B470">
        <v>32716.772963392799</v>
      </c>
      <c r="C470">
        <v>1.8844130681827599E-4</v>
      </c>
    </row>
    <row r="471" spans="1:3" x14ac:dyDescent="0.25">
      <c r="A471">
        <v>-8048179.8036846099</v>
      </c>
      <c r="B471">
        <v>32716.772963392799</v>
      </c>
      <c r="C471">
        <v>3.2413305598311099E-4</v>
      </c>
    </row>
    <row r="472" spans="1:3" x14ac:dyDescent="0.25">
      <c r="A472">
        <v>-8047245.3248076905</v>
      </c>
      <c r="B472">
        <v>32716.772963392799</v>
      </c>
      <c r="C472">
        <v>5.8145850198343299E-4</v>
      </c>
    </row>
    <row r="473" spans="1:3" x14ac:dyDescent="0.25">
      <c r="A473">
        <v>-8046310.8459307598</v>
      </c>
      <c r="B473">
        <v>32716.772963392799</v>
      </c>
      <c r="C473">
        <v>1.0486323153599999E-3</v>
      </c>
    </row>
    <row r="474" spans="1:3" x14ac:dyDescent="0.25">
      <c r="A474">
        <v>-8045376.3670538403</v>
      </c>
      <c r="B474">
        <v>32716.772963392799</v>
      </c>
      <c r="C474">
        <v>1.87735504005104E-3</v>
      </c>
    </row>
    <row r="475" spans="1:3" x14ac:dyDescent="0.25">
      <c r="A475">
        <v>-8044441.8881769199</v>
      </c>
      <c r="B475">
        <v>32716.772963392799</v>
      </c>
      <c r="C475">
        <v>3.0657816678285499E-3</v>
      </c>
    </row>
    <row r="476" spans="1:3" x14ac:dyDescent="0.25">
      <c r="A476">
        <v>-8043507.4093000004</v>
      </c>
      <c r="B476">
        <v>32716.772963392799</v>
      </c>
      <c r="C476">
        <v>4.9561136402189697E-3</v>
      </c>
    </row>
    <row r="477" spans="1:3" x14ac:dyDescent="0.25">
      <c r="A477">
        <v>-8042572.9304230697</v>
      </c>
      <c r="B477">
        <v>32716.772963392799</v>
      </c>
      <c r="C477">
        <v>8.1132790073752403E-3</v>
      </c>
    </row>
    <row r="478" spans="1:3" x14ac:dyDescent="0.25">
      <c r="A478">
        <v>-8041638.4515461503</v>
      </c>
      <c r="B478">
        <v>32716.772963392799</v>
      </c>
      <c r="C478">
        <v>1.29575803875923E-2</v>
      </c>
    </row>
    <row r="479" spans="1:3" x14ac:dyDescent="0.25">
      <c r="A479">
        <v>-8040703.9726692298</v>
      </c>
      <c r="B479">
        <v>32716.772963392799</v>
      </c>
      <c r="C479">
        <v>1.30916042253375E-2</v>
      </c>
    </row>
    <row r="480" spans="1:3" x14ac:dyDescent="0.25">
      <c r="A480">
        <v>-8039769.4937923001</v>
      </c>
      <c r="B480">
        <v>32716.772963392799</v>
      </c>
      <c r="C480">
        <v>1.9014900550246201E-2</v>
      </c>
    </row>
    <row r="481" spans="1:3" x14ac:dyDescent="0.25">
      <c r="A481">
        <v>-8038835.0149153797</v>
      </c>
      <c r="B481">
        <v>32716.772963392799</v>
      </c>
      <c r="C481">
        <v>2.7682110667228602E-2</v>
      </c>
    </row>
    <row r="482" spans="1:3" x14ac:dyDescent="0.25">
      <c r="A482">
        <v>-8037900.5360384602</v>
      </c>
      <c r="B482">
        <v>32716.772963392799</v>
      </c>
      <c r="C482">
        <v>4.0133047848939798E-2</v>
      </c>
    </row>
    <row r="483" spans="1:3" x14ac:dyDescent="0.25">
      <c r="A483">
        <v>-8036966.0571615295</v>
      </c>
      <c r="B483">
        <v>32716.772963392799</v>
      </c>
      <c r="C483">
        <v>5.28484359383583E-2</v>
      </c>
    </row>
    <row r="484" spans="1:3" x14ac:dyDescent="0.25">
      <c r="A484">
        <v>-8036031.5782846101</v>
      </c>
      <c r="B484">
        <v>32716.772963392799</v>
      </c>
      <c r="C484">
        <v>7.1699477732181494E-2</v>
      </c>
    </row>
    <row r="485" spans="1:3" x14ac:dyDescent="0.25">
      <c r="A485">
        <v>-8035097.0994076896</v>
      </c>
      <c r="B485">
        <v>32716.772963392799</v>
      </c>
      <c r="C485">
        <v>9.4215005636215196E-2</v>
      </c>
    </row>
    <row r="486" spans="1:3" x14ac:dyDescent="0.25">
      <c r="A486">
        <v>-8034162.6205307599</v>
      </c>
      <c r="B486">
        <v>32716.772963392799</v>
      </c>
      <c r="C486">
        <v>9.4383627176284707E-2</v>
      </c>
    </row>
    <row r="487" spans="1:3" x14ac:dyDescent="0.25">
      <c r="A487">
        <v>-8033228.1416538404</v>
      </c>
      <c r="B487">
        <v>32716.772963392799</v>
      </c>
      <c r="C487">
        <v>0.114952459931373</v>
      </c>
    </row>
    <row r="488" spans="1:3" x14ac:dyDescent="0.25">
      <c r="A488">
        <v>-8032293.66277692</v>
      </c>
      <c r="B488">
        <v>32716.772963392799</v>
      </c>
      <c r="C488">
        <v>0.140867188572883</v>
      </c>
    </row>
    <row r="489" spans="1:3" x14ac:dyDescent="0.25">
      <c r="A489">
        <v>-8031359.1838999996</v>
      </c>
      <c r="B489">
        <v>32716.772963392799</v>
      </c>
      <c r="C489">
        <v>0.14137786626815699</v>
      </c>
    </row>
    <row r="490" spans="1:3" x14ac:dyDescent="0.25">
      <c r="A490">
        <v>-8030424.7050230699</v>
      </c>
      <c r="B490">
        <v>32716.772963392799</v>
      </c>
      <c r="C490">
        <v>0.167970865964889</v>
      </c>
    </row>
    <row r="491" spans="1:3" x14ac:dyDescent="0.25">
      <c r="A491">
        <v>-8029490.2261461504</v>
      </c>
      <c r="B491">
        <v>32716.772963392799</v>
      </c>
      <c r="C491">
        <v>0.16813881695270499</v>
      </c>
    </row>
    <row r="492" spans="1:3" x14ac:dyDescent="0.25">
      <c r="A492">
        <v>-8028555.74726923</v>
      </c>
      <c r="B492">
        <v>32716.772963392799</v>
      </c>
      <c r="C492">
        <v>0.19770024716854001</v>
      </c>
    </row>
    <row r="493" spans="1:3" x14ac:dyDescent="0.25">
      <c r="A493">
        <v>-8027621.2683923002</v>
      </c>
      <c r="B493">
        <v>32716.772963392799</v>
      </c>
      <c r="C493">
        <v>0.19778059422969799</v>
      </c>
    </row>
    <row r="494" spans="1:3" x14ac:dyDescent="0.25">
      <c r="A494">
        <v>-8026686.7895153798</v>
      </c>
      <c r="B494">
        <v>32716.772963392799</v>
      </c>
      <c r="C494">
        <v>0.19795829057693401</v>
      </c>
    </row>
    <row r="495" spans="1:3" x14ac:dyDescent="0.25">
      <c r="A495">
        <v>-8025752.3106384603</v>
      </c>
      <c r="B495">
        <v>32716.772963392799</v>
      </c>
      <c r="C495">
        <v>0.198101311922073</v>
      </c>
    </row>
    <row r="496" spans="1:3" x14ac:dyDescent="0.25">
      <c r="A496">
        <v>-8024817.8317615297</v>
      </c>
      <c r="B496">
        <v>32716.772963392799</v>
      </c>
      <c r="C496">
        <v>0.22466659545898399</v>
      </c>
    </row>
    <row r="497" spans="1:3" x14ac:dyDescent="0.25">
      <c r="A497">
        <v>-8023883.3528846102</v>
      </c>
      <c r="B497">
        <v>32716.772963392799</v>
      </c>
      <c r="C497">
        <v>0.224520653486251</v>
      </c>
    </row>
    <row r="498" spans="1:3" x14ac:dyDescent="0.25">
      <c r="A498">
        <v>-8022948.8740076898</v>
      </c>
      <c r="B498">
        <v>32716.772963392799</v>
      </c>
      <c r="C498">
        <v>0.224520653486251</v>
      </c>
    </row>
    <row r="499" spans="1:3" x14ac:dyDescent="0.25">
      <c r="A499">
        <v>-8022014.39513076</v>
      </c>
      <c r="B499">
        <v>32716.772963392799</v>
      </c>
      <c r="C499">
        <v>0.19782280921935999</v>
      </c>
    </row>
    <row r="500" spans="1:3" x14ac:dyDescent="0.25">
      <c r="A500">
        <v>-8021079.9162538396</v>
      </c>
      <c r="B500">
        <v>32716.772963392799</v>
      </c>
      <c r="C500">
        <v>0</v>
      </c>
    </row>
    <row r="501" spans="1:3" x14ac:dyDescent="0.25">
      <c r="A501">
        <v>-8020145.4373769201</v>
      </c>
      <c r="B501">
        <v>32716.772963392799</v>
      </c>
      <c r="C501">
        <v>0</v>
      </c>
    </row>
    <row r="502" spans="1:3" x14ac:dyDescent="0.25">
      <c r="A502">
        <v>-8019210.9584999997</v>
      </c>
      <c r="B502">
        <v>32716.772963392799</v>
      </c>
      <c r="C502">
        <v>0</v>
      </c>
    </row>
    <row r="503" spans="1:3" x14ac:dyDescent="0.25">
      <c r="A503">
        <v>-8018276.47962307</v>
      </c>
      <c r="B503">
        <v>32716.772963392799</v>
      </c>
      <c r="C503">
        <v>0</v>
      </c>
    </row>
    <row r="504" spans="1:3" x14ac:dyDescent="0.25">
      <c r="A504">
        <v>-8017342.0007461496</v>
      </c>
      <c r="B504">
        <v>32716.772963392799</v>
      </c>
      <c r="C504">
        <v>0</v>
      </c>
    </row>
    <row r="505" spans="1:3" x14ac:dyDescent="0.25">
      <c r="A505">
        <v>-8054721.1558230696</v>
      </c>
      <c r="B505">
        <v>31782.2940866071</v>
      </c>
      <c r="C505">
        <v>0</v>
      </c>
    </row>
    <row r="506" spans="1:3" x14ac:dyDescent="0.25">
      <c r="A506">
        <v>-8053786.6769461501</v>
      </c>
      <c r="B506">
        <v>31782.2940866071</v>
      </c>
      <c r="C506">
        <v>0</v>
      </c>
    </row>
    <row r="507" spans="1:3" x14ac:dyDescent="0.25">
      <c r="A507">
        <v>-8052852.1980692297</v>
      </c>
      <c r="B507">
        <v>31782.2940866071</v>
      </c>
      <c r="C507" s="1">
        <v>2.1032185031799501E-5</v>
      </c>
    </row>
    <row r="508" spans="1:3" x14ac:dyDescent="0.25">
      <c r="A508">
        <v>-8051917.7191923</v>
      </c>
      <c r="B508">
        <v>31782.2940866071</v>
      </c>
      <c r="C508" s="1">
        <v>2.2748987248632999E-5</v>
      </c>
    </row>
    <row r="509" spans="1:3" x14ac:dyDescent="0.25">
      <c r="A509">
        <v>-8050983.2403153796</v>
      </c>
      <c r="B509">
        <v>31782.2940866071</v>
      </c>
      <c r="C509" s="1">
        <v>7.2194459789898206E-5</v>
      </c>
    </row>
    <row r="510" spans="1:3" x14ac:dyDescent="0.25">
      <c r="A510">
        <v>-8050048.7614384601</v>
      </c>
      <c r="B510">
        <v>31782.2940866071</v>
      </c>
      <c r="C510">
        <v>1.1547256872290701E-4</v>
      </c>
    </row>
    <row r="511" spans="1:3" x14ac:dyDescent="0.25">
      <c r="A511">
        <v>-8049114.2825615304</v>
      </c>
      <c r="B511">
        <v>31782.2940866071</v>
      </c>
      <c r="C511">
        <v>1.8199780606664701E-4</v>
      </c>
    </row>
    <row r="512" spans="1:3" x14ac:dyDescent="0.25">
      <c r="A512">
        <v>-8048179.8036846099</v>
      </c>
      <c r="B512">
        <v>31782.2940866071</v>
      </c>
      <c r="C512">
        <v>3.4248456358909602E-4</v>
      </c>
    </row>
    <row r="513" spans="1:3" x14ac:dyDescent="0.25">
      <c r="A513">
        <v>-8047245.3248076905</v>
      </c>
      <c r="B513">
        <v>31782.2940866071</v>
      </c>
      <c r="C513">
        <v>6.3606043113395496E-4</v>
      </c>
    </row>
    <row r="514" spans="1:3" x14ac:dyDescent="0.25">
      <c r="A514">
        <v>-8046310.8459307598</v>
      </c>
      <c r="B514">
        <v>31782.2940866071</v>
      </c>
      <c r="C514">
        <v>1.0786054190248199E-3</v>
      </c>
    </row>
    <row r="515" spans="1:3" x14ac:dyDescent="0.25">
      <c r="A515">
        <v>-8045376.3670538403</v>
      </c>
      <c r="B515">
        <v>31782.2940866071</v>
      </c>
      <c r="C515">
        <v>1.1678021401166901E-3</v>
      </c>
    </row>
    <row r="516" spans="1:3" x14ac:dyDescent="0.25">
      <c r="A516">
        <v>-8044441.8881769199</v>
      </c>
      <c r="B516">
        <v>31782.2940866071</v>
      </c>
      <c r="C516">
        <v>1.93503720220178E-3</v>
      </c>
    </row>
    <row r="517" spans="1:3" x14ac:dyDescent="0.25">
      <c r="A517">
        <v>-8043507.4093000004</v>
      </c>
      <c r="B517">
        <v>31782.2940866071</v>
      </c>
      <c r="C517">
        <v>3.2624949235469099E-3</v>
      </c>
    </row>
    <row r="518" spans="1:3" x14ac:dyDescent="0.25">
      <c r="A518">
        <v>-8042572.9304230697</v>
      </c>
      <c r="B518">
        <v>31782.2940866071</v>
      </c>
      <c r="C518">
        <v>5.0865262746810896E-3</v>
      </c>
    </row>
    <row r="519" spans="1:3" x14ac:dyDescent="0.25">
      <c r="A519">
        <v>-8041638.4515461503</v>
      </c>
      <c r="B519">
        <v>31782.2940866071</v>
      </c>
      <c r="C519">
        <v>8.3730230107903394E-3</v>
      </c>
    </row>
    <row r="520" spans="1:3" x14ac:dyDescent="0.25">
      <c r="A520">
        <v>-8040703.9726692298</v>
      </c>
      <c r="B520">
        <v>31782.2940866071</v>
      </c>
      <c r="C520">
        <v>1.3230609707534299E-2</v>
      </c>
    </row>
    <row r="521" spans="1:3" x14ac:dyDescent="0.25">
      <c r="A521">
        <v>-8039769.4937923001</v>
      </c>
      <c r="B521">
        <v>31782.2940866071</v>
      </c>
      <c r="C521">
        <v>1.9189998507499601E-2</v>
      </c>
    </row>
    <row r="522" spans="1:3" x14ac:dyDescent="0.25">
      <c r="A522">
        <v>-8038835.0149153797</v>
      </c>
      <c r="B522">
        <v>31782.2940866071</v>
      </c>
      <c r="C522">
        <v>2.7953501790761899E-2</v>
      </c>
    </row>
    <row r="523" spans="1:3" x14ac:dyDescent="0.25">
      <c r="A523">
        <v>-8037900.5360384602</v>
      </c>
      <c r="B523">
        <v>31782.2940866071</v>
      </c>
      <c r="C523">
        <v>2.81237177550792E-2</v>
      </c>
    </row>
    <row r="524" spans="1:3" x14ac:dyDescent="0.25">
      <c r="A524">
        <v>-8036966.0571615295</v>
      </c>
      <c r="B524">
        <v>31782.2940866071</v>
      </c>
      <c r="C524">
        <v>4.0559124201536102E-2</v>
      </c>
    </row>
    <row r="525" spans="1:3" x14ac:dyDescent="0.25">
      <c r="A525">
        <v>-8036031.5782846101</v>
      </c>
      <c r="B525">
        <v>31782.2940866071</v>
      </c>
      <c r="C525">
        <v>5.3298436105251298E-2</v>
      </c>
    </row>
    <row r="526" spans="1:3" x14ac:dyDescent="0.25">
      <c r="A526">
        <v>-8035097.0994076896</v>
      </c>
      <c r="B526">
        <v>31782.2940866071</v>
      </c>
      <c r="C526">
        <v>7.2388373315334306E-2</v>
      </c>
    </row>
    <row r="527" spans="1:3" x14ac:dyDescent="0.25">
      <c r="A527">
        <v>-8034162.6205307599</v>
      </c>
      <c r="B527">
        <v>31782.2940866071</v>
      </c>
      <c r="C527">
        <v>7.2655707597732502E-2</v>
      </c>
    </row>
    <row r="528" spans="1:3" x14ac:dyDescent="0.25">
      <c r="A528">
        <v>-8033228.1416538404</v>
      </c>
      <c r="B528">
        <v>31782.2940866071</v>
      </c>
      <c r="C528">
        <v>9.5046967267990098E-2</v>
      </c>
    </row>
    <row r="529" spans="1:3" x14ac:dyDescent="0.25">
      <c r="A529">
        <v>-8032293.66277692</v>
      </c>
      <c r="B529">
        <v>31782.2940866071</v>
      </c>
      <c r="C529">
        <v>0.115390539169311</v>
      </c>
    </row>
    <row r="530" spans="1:3" x14ac:dyDescent="0.25">
      <c r="A530">
        <v>-8031359.1838999996</v>
      </c>
      <c r="B530">
        <v>31782.2940866071</v>
      </c>
      <c r="C530">
        <v>0.115973800420761</v>
      </c>
    </row>
    <row r="531" spans="1:3" x14ac:dyDescent="0.25">
      <c r="A531">
        <v>-8030424.7050230699</v>
      </c>
      <c r="B531">
        <v>31782.2940866071</v>
      </c>
      <c r="C531">
        <v>0.14180983603000599</v>
      </c>
    </row>
    <row r="532" spans="1:3" x14ac:dyDescent="0.25">
      <c r="A532">
        <v>-8029490.2261461504</v>
      </c>
      <c r="B532">
        <v>31782.2940866071</v>
      </c>
      <c r="C532">
        <v>0.14197576045989899</v>
      </c>
    </row>
    <row r="533" spans="1:3" x14ac:dyDescent="0.25">
      <c r="A533">
        <v>-8028555.74726923</v>
      </c>
      <c r="B533">
        <v>31782.2940866071</v>
      </c>
      <c r="C533">
        <v>0.16852669417858099</v>
      </c>
    </row>
    <row r="534" spans="1:3" x14ac:dyDescent="0.25">
      <c r="A534">
        <v>-8027621.2683923002</v>
      </c>
      <c r="B534">
        <v>31782.2940866071</v>
      </c>
      <c r="C534">
        <v>0.16875271499156899</v>
      </c>
    </row>
    <row r="535" spans="1:3" x14ac:dyDescent="0.25">
      <c r="A535">
        <v>-8026686.7895153798</v>
      </c>
      <c r="B535">
        <v>31782.2940866071</v>
      </c>
      <c r="C535">
        <v>0.16900286078453</v>
      </c>
    </row>
    <row r="536" spans="1:3" x14ac:dyDescent="0.25">
      <c r="A536">
        <v>-8025752.3106384603</v>
      </c>
      <c r="B536">
        <v>31782.2940866071</v>
      </c>
      <c r="C536">
        <v>0.16906963288783999</v>
      </c>
    </row>
    <row r="537" spans="1:3" x14ac:dyDescent="0.25">
      <c r="A537">
        <v>-8024817.8317615297</v>
      </c>
      <c r="B537">
        <v>31782.2940866071</v>
      </c>
      <c r="C537">
        <v>0.198466897010803</v>
      </c>
    </row>
    <row r="538" spans="1:3" x14ac:dyDescent="0.25">
      <c r="A538">
        <v>-8023883.3528846102</v>
      </c>
      <c r="B538">
        <v>31782.2940866071</v>
      </c>
      <c r="C538">
        <v>0.198337346315383</v>
      </c>
    </row>
    <row r="539" spans="1:3" x14ac:dyDescent="0.25">
      <c r="A539">
        <v>-8022948.8740076898</v>
      </c>
      <c r="B539">
        <v>31782.2940866071</v>
      </c>
      <c r="C539">
        <v>0.198281779885292</v>
      </c>
    </row>
    <row r="540" spans="1:3" x14ac:dyDescent="0.25">
      <c r="A540">
        <v>-8022014.39513076</v>
      </c>
      <c r="B540">
        <v>31782.2940866071</v>
      </c>
      <c r="C540">
        <v>0.16866342723369501</v>
      </c>
    </row>
    <row r="541" spans="1:3" x14ac:dyDescent="0.25">
      <c r="A541">
        <v>-8021079.9162538396</v>
      </c>
      <c r="B541">
        <v>31782.2940866071</v>
      </c>
      <c r="C541">
        <v>0</v>
      </c>
    </row>
    <row r="542" spans="1:3" x14ac:dyDescent="0.25">
      <c r="A542">
        <v>-8020145.4373769201</v>
      </c>
      <c r="B542">
        <v>31782.2940866071</v>
      </c>
      <c r="C542">
        <v>0</v>
      </c>
    </row>
    <row r="543" spans="1:3" x14ac:dyDescent="0.25">
      <c r="A543">
        <v>-8019210.9584999997</v>
      </c>
      <c r="B543">
        <v>31782.2940866071</v>
      </c>
      <c r="C543">
        <v>0</v>
      </c>
    </row>
    <row r="544" spans="1:3" x14ac:dyDescent="0.25">
      <c r="A544">
        <v>-8018276.47962307</v>
      </c>
      <c r="B544">
        <v>31782.2940866071</v>
      </c>
      <c r="C544">
        <v>0</v>
      </c>
    </row>
    <row r="545" spans="1:3" x14ac:dyDescent="0.25">
      <c r="A545">
        <v>-8017342.0007461496</v>
      </c>
      <c r="B545">
        <v>31782.2940866071</v>
      </c>
      <c r="C545">
        <v>0</v>
      </c>
    </row>
    <row r="546" spans="1:3" x14ac:dyDescent="0.25">
      <c r="A546">
        <v>-8016407.5218692301</v>
      </c>
      <c r="B546">
        <v>31782.2940866071</v>
      </c>
      <c r="C546">
        <v>0</v>
      </c>
    </row>
    <row r="547" spans="1:3" x14ac:dyDescent="0.25">
      <c r="A547">
        <v>-8054721.1558230696</v>
      </c>
      <c r="B547">
        <v>30847.815209821401</v>
      </c>
      <c r="C547">
        <v>0</v>
      </c>
    </row>
    <row r="548" spans="1:3" x14ac:dyDescent="0.25">
      <c r="A548">
        <v>-8053786.6769461501</v>
      </c>
      <c r="B548">
        <v>30847.815209821401</v>
      </c>
      <c r="C548">
        <v>0</v>
      </c>
    </row>
    <row r="549" spans="1:3" x14ac:dyDescent="0.25">
      <c r="A549">
        <v>-8052852.1980692297</v>
      </c>
      <c r="B549">
        <v>30847.815209821401</v>
      </c>
      <c r="C549">
        <v>0</v>
      </c>
    </row>
    <row r="550" spans="1:3" x14ac:dyDescent="0.25">
      <c r="A550">
        <v>-8051917.7191923</v>
      </c>
      <c r="B550">
        <v>30847.815209821401</v>
      </c>
      <c r="C550" s="1">
        <v>4.9060115998145098E-5</v>
      </c>
    </row>
    <row r="551" spans="1:3" x14ac:dyDescent="0.25">
      <c r="A551">
        <v>-8050983.2403153796</v>
      </c>
      <c r="B551">
        <v>30847.815209821401</v>
      </c>
      <c r="C551" s="1">
        <v>4.4328200601739802E-5</v>
      </c>
    </row>
    <row r="552" spans="1:3" x14ac:dyDescent="0.25">
      <c r="A552">
        <v>-8050048.7614384601</v>
      </c>
      <c r="B552">
        <v>30847.815209821401</v>
      </c>
      <c r="C552">
        <v>1.09026448626536E-4</v>
      </c>
    </row>
    <row r="553" spans="1:3" x14ac:dyDescent="0.25">
      <c r="A553">
        <v>-8049114.2825615304</v>
      </c>
      <c r="B553">
        <v>30847.815209821401</v>
      </c>
      <c r="C553">
        <v>1.2740003876388E-4</v>
      </c>
    </row>
    <row r="554" spans="1:3" x14ac:dyDescent="0.25">
      <c r="A554">
        <v>-8048179.8036846099</v>
      </c>
      <c r="B554">
        <v>30847.815209821401</v>
      </c>
      <c r="C554">
        <v>2.30479636229574E-4</v>
      </c>
    </row>
    <row r="555" spans="1:3" x14ac:dyDescent="0.25">
      <c r="A555">
        <v>-8047245.3248076905</v>
      </c>
      <c r="B555">
        <v>30847.815209821401</v>
      </c>
      <c r="C555">
        <v>4.0889938827604001E-4</v>
      </c>
    </row>
    <row r="556" spans="1:3" x14ac:dyDescent="0.25">
      <c r="A556">
        <v>-8046310.8459307598</v>
      </c>
      <c r="B556">
        <v>30847.815209821401</v>
      </c>
      <c r="C556">
        <v>7.8832969302311496E-4</v>
      </c>
    </row>
    <row r="557" spans="1:3" x14ac:dyDescent="0.25">
      <c r="A557">
        <v>-8045376.3670538403</v>
      </c>
      <c r="B557">
        <v>30847.815209821401</v>
      </c>
      <c r="C557">
        <v>1.1652577668428399E-3</v>
      </c>
    </row>
    <row r="558" spans="1:3" x14ac:dyDescent="0.25">
      <c r="A558">
        <v>-8044441.8881769199</v>
      </c>
      <c r="B558">
        <v>30847.815209821401</v>
      </c>
      <c r="C558">
        <v>2.0576759707182598E-3</v>
      </c>
    </row>
    <row r="559" spans="1:3" x14ac:dyDescent="0.25">
      <c r="A559">
        <v>-8043507.4093000004</v>
      </c>
      <c r="B559">
        <v>30847.815209821401</v>
      </c>
      <c r="C559">
        <v>3.40648577548563E-3</v>
      </c>
    </row>
    <row r="560" spans="1:3" x14ac:dyDescent="0.25">
      <c r="A560">
        <v>-8042572.9304230697</v>
      </c>
      <c r="B560">
        <v>30847.815209821401</v>
      </c>
      <c r="C560">
        <v>3.5176521632820298E-3</v>
      </c>
    </row>
    <row r="561" spans="1:3" x14ac:dyDescent="0.25">
      <c r="A561">
        <v>-8041638.4515461503</v>
      </c>
      <c r="B561">
        <v>30847.815209821401</v>
      </c>
      <c r="C561">
        <v>5.6319367140531497E-3</v>
      </c>
    </row>
    <row r="562" spans="1:3" x14ac:dyDescent="0.25">
      <c r="A562">
        <v>-8040703.9726692298</v>
      </c>
      <c r="B562">
        <v>30847.815209821401</v>
      </c>
      <c r="C562">
        <v>8.7688574567437103E-3</v>
      </c>
    </row>
    <row r="563" spans="1:3" x14ac:dyDescent="0.25">
      <c r="A563">
        <v>-8039769.4937923001</v>
      </c>
      <c r="B563">
        <v>30847.815209821401</v>
      </c>
      <c r="C563">
        <v>1.36160999536514E-2</v>
      </c>
    </row>
    <row r="564" spans="1:3" x14ac:dyDescent="0.25">
      <c r="A564">
        <v>-8038835.0149153797</v>
      </c>
      <c r="B564">
        <v>30847.815209821401</v>
      </c>
      <c r="C564">
        <v>2.0087813958525599E-2</v>
      </c>
    </row>
    <row r="565" spans="1:3" x14ac:dyDescent="0.25">
      <c r="A565">
        <v>-8037900.5360384602</v>
      </c>
      <c r="B565">
        <v>30847.815209821401</v>
      </c>
      <c r="C565">
        <v>2.8598321601748401E-2</v>
      </c>
    </row>
    <row r="566" spans="1:3" x14ac:dyDescent="0.25">
      <c r="A566">
        <v>-8036966.0571615295</v>
      </c>
      <c r="B566">
        <v>30847.815209821401</v>
      </c>
      <c r="C566">
        <v>4.1027009487152002E-2</v>
      </c>
    </row>
    <row r="567" spans="1:3" x14ac:dyDescent="0.25">
      <c r="A567">
        <v>-8036031.5782846101</v>
      </c>
      <c r="B567">
        <v>30847.815209821401</v>
      </c>
      <c r="C567">
        <v>4.1292354464530903E-2</v>
      </c>
    </row>
    <row r="568" spans="1:3" x14ac:dyDescent="0.25">
      <c r="A568">
        <v>-8035097.0994076896</v>
      </c>
      <c r="B568">
        <v>30847.815209821401</v>
      </c>
      <c r="C568">
        <v>5.4509613662958097E-2</v>
      </c>
    </row>
    <row r="569" spans="1:3" x14ac:dyDescent="0.25">
      <c r="A569">
        <v>-8034162.6205307599</v>
      </c>
      <c r="B569">
        <v>30847.815209821401</v>
      </c>
      <c r="C569">
        <v>7.3143355548381805E-2</v>
      </c>
    </row>
    <row r="570" spans="1:3" x14ac:dyDescent="0.25">
      <c r="A570">
        <v>-8033228.1416538404</v>
      </c>
      <c r="B570">
        <v>30847.815209821401</v>
      </c>
      <c r="C570">
        <v>7.3541171848773901E-2</v>
      </c>
    </row>
    <row r="571" spans="1:3" x14ac:dyDescent="0.25">
      <c r="A571">
        <v>-8032293.66277692</v>
      </c>
      <c r="B571">
        <v>30847.815209821401</v>
      </c>
      <c r="C571">
        <v>9.5791414380073506E-2</v>
      </c>
    </row>
    <row r="572" spans="1:3" x14ac:dyDescent="0.25">
      <c r="A572">
        <v>-8031359.1838999996</v>
      </c>
      <c r="B572">
        <v>30847.815209821401</v>
      </c>
      <c r="C572">
        <v>9.6800498664379106E-2</v>
      </c>
    </row>
    <row r="573" spans="1:3" x14ac:dyDescent="0.25">
      <c r="A573">
        <v>-8030424.7050230699</v>
      </c>
      <c r="B573">
        <v>30847.815209821401</v>
      </c>
      <c r="C573">
        <v>0.11695559322834</v>
      </c>
    </row>
    <row r="574" spans="1:3" x14ac:dyDescent="0.25">
      <c r="A574">
        <v>-8029490.2261461504</v>
      </c>
      <c r="B574">
        <v>30847.815209821401</v>
      </c>
      <c r="C574">
        <v>0.11715371906757301</v>
      </c>
    </row>
    <row r="575" spans="1:3" x14ac:dyDescent="0.25">
      <c r="A575">
        <v>-8028555.74726923</v>
      </c>
      <c r="B575">
        <v>30847.815209821401</v>
      </c>
      <c r="C575">
        <v>0.14278022944927199</v>
      </c>
    </row>
    <row r="576" spans="1:3" x14ac:dyDescent="0.25">
      <c r="A576">
        <v>-8027621.2683923002</v>
      </c>
      <c r="B576">
        <v>30847.815209821401</v>
      </c>
      <c r="C576">
        <v>0.14321292936801899</v>
      </c>
    </row>
    <row r="577" spans="1:3" x14ac:dyDescent="0.25">
      <c r="A577">
        <v>-8026686.7895153798</v>
      </c>
      <c r="B577">
        <v>30847.815209821401</v>
      </c>
      <c r="C577">
        <v>0.14329005777835799</v>
      </c>
    </row>
    <row r="578" spans="1:3" x14ac:dyDescent="0.25">
      <c r="A578">
        <v>-8025752.3106384603</v>
      </c>
      <c r="B578">
        <v>30847.815209821401</v>
      </c>
      <c r="C578">
        <v>0.14339555799961001</v>
      </c>
    </row>
    <row r="579" spans="1:3" x14ac:dyDescent="0.25">
      <c r="A579">
        <v>-8024817.8317615297</v>
      </c>
      <c r="B579">
        <v>30847.815209821401</v>
      </c>
      <c r="C579">
        <v>0.16976265609264299</v>
      </c>
    </row>
    <row r="580" spans="1:3" x14ac:dyDescent="0.25">
      <c r="A580">
        <v>-8023883.3528846102</v>
      </c>
      <c r="B580">
        <v>30847.815209821401</v>
      </c>
      <c r="C580">
        <v>0.16946227848529799</v>
      </c>
    </row>
    <row r="581" spans="1:3" x14ac:dyDescent="0.25">
      <c r="A581">
        <v>-8022948.8740076898</v>
      </c>
      <c r="B581">
        <v>30847.815209821401</v>
      </c>
      <c r="C581">
        <v>0.16927939653396601</v>
      </c>
    </row>
    <row r="582" spans="1:3" x14ac:dyDescent="0.25">
      <c r="A582">
        <v>-8022014.39513076</v>
      </c>
      <c r="B582">
        <v>30847.815209821401</v>
      </c>
      <c r="C582">
        <v>0.14270135760307301</v>
      </c>
    </row>
    <row r="583" spans="1:3" x14ac:dyDescent="0.25">
      <c r="A583">
        <v>-8021079.9162538396</v>
      </c>
      <c r="B583">
        <v>30847.815209821401</v>
      </c>
      <c r="C583">
        <v>0</v>
      </c>
    </row>
    <row r="584" spans="1:3" x14ac:dyDescent="0.25">
      <c r="A584">
        <v>-8020145.4373769201</v>
      </c>
      <c r="B584">
        <v>30847.815209821401</v>
      </c>
      <c r="C584">
        <v>0</v>
      </c>
    </row>
    <row r="585" spans="1:3" x14ac:dyDescent="0.25">
      <c r="A585">
        <v>-8019210.9584999997</v>
      </c>
      <c r="B585">
        <v>30847.815209821401</v>
      </c>
      <c r="C585">
        <v>0</v>
      </c>
    </row>
    <row r="586" spans="1:3" x14ac:dyDescent="0.25">
      <c r="A586">
        <v>-8018276.47962307</v>
      </c>
      <c r="B586">
        <v>30847.815209821401</v>
      </c>
      <c r="C586">
        <v>0</v>
      </c>
    </row>
    <row r="587" spans="1:3" x14ac:dyDescent="0.25">
      <c r="A587">
        <v>-8017342.0007461496</v>
      </c>
      <c r="B587">
        <v>30847.815209821401</v>
      </c>
      <c r="C587">
        <v>0</v>
      </c>
    </row>
    <row r="588" spans="1:3" x14ac:dyDescent="0.25">
      <c r="A588">
        <v>-8016407.5218692301</v>
      </c>
      <c r="B588">
        <v>30847.815209821401</v>
      </c>
      <c r="C588">
        <v>0</v>
      </c>
    </row>
    <row r="589" spans="1:3" x14ac:dyDescent="0.25">
      <c r="A589">
        <v>-8054721.1558230696</v>
      </c>
      <c r="B589">
        <v>29913.336333035699</v>
      </c>
      <c r="C589">
        <v>0</v>
      </c>
    </row>
    <row r="590" spans="1:3" x14ac:dyDescent="0.25">
      <c r="A590">
        <v>-8053786.6769461501</v>
      </c>
      <c r="B590">
        <v>29913.336333035699</v>
      </c>
      <c r="C590">
        <v>0</v>
      </c>
    </row>
    <row r="591" spans="1:3" x14ac:dyDescent="0.25">
      <c r="A591">
        <v>-8052852.1980692297</v>
      </c>
      <c r="B591">
        <v>29913.336333035699</v>
      </c>
      <c r="C591" s="1">
        <v>2.8031230613123598E-5</v>
      </c>
    </row>
    <row r="592" spans="1:3" x14ac:dyDescent="0.25">
      <c r="A592">
        <v>-8051917.7191923</v>
      </c>
      <c r="B592">
        <v>29913.336333035699</v>
      </c>
      <c r="C592" s="1">
        <v>4.2611602111719501E-5</v>
      </c>
    </row>
    <row r="593" spans="1:3" x14ac:dyDescent="0.25">
      <c r="A593">
        <v>-8050983.2403153796</v>
      </c>
      <c r="B593">
        <v>29913.336333035699</v>
      </c>
      <c r="C593" s="1">
        <v>6.2708430050406605E-5</v>
      </c>
    </row>
    <row r="594" spans="1:3" x14ac:dyDescent="0.25">
      <c r="A594">
        <v>-8050048.7614384601</v>
      </c>
      <c r="B594">
        <v>29913.336333035699</v>
      </c>
      <c r="C594" s="1">
        <v>8.4124803834129098E-5</v>
      </c>
    </row>
    <row r="595" spans="1:3" x14ac:dyDescent="0.25">
      <c r="A595">
        <v>-8049114.2825615304</v>
      </c>
      <c r="B595">
        <v>29913.336333035699</v>
      </c>
      <c r="C595">
        <v>1.5752807667013201E-4</v>
      </c>
    </row>
    <row r="596" spans="1:3" x14ac:dyDescent="0.25">
      <c r="A596">
        <v>-8048179.8036846099</v>
      </c>
      <c r="B596">
        <v>29913.336333035699</v>
      </c>
      <c r="C596">
        <v>2.6683151372708299E-4</v>
      </c>
    </row>
    <row r="597" spans="1:3" x14ac:dyDescent="0.25">
      <c r="A597">
        <v>-8047245.3248076905</v>
      </c>
      <c r="B597">
        <v>29913.336333035699</v>
      </c>
      <c r="C597">
        <v>4.75379230920225E-4</v>
      </c>
    </row>
    <row r="598" spans="1:3" x14ac:dyDescent="0.25">
      <c r="A598">
        <v>-8046310.8459307598</v>
      </c>
      <c r="B598">
        <v>29913.336333035699</v>
      </c>
      <c r="C598">
        <v>6.2621274264529304E-4</v>
      </c>
    </row>
    <row r="599" spans="1:3" x14ac:dyDescent="0.25">
      <c r="A599">
        <v>-8045376.3670538403</v>
      </c>
      <c r="B599">
        <v>29913.336333035699</v>
      </c>
      <c r="C599">
        <v>8.7640760466456402E-4</v>
      </c>
    </row>
    <row r="600" spans="1:3" x14ac:dyDescent="0.25">
      <c r="A600">
        <v>-8044441.8881769199</v>
      </c>
      <c r="B600">
        <v>29913.336333035699</v>
      </c>
      <c r="C600">
        <v>1.46766891703009E-3</v>
      </c>
    </row>
    <row r="601" spans="1:3" x14ac:dyDescent="0.25">
      <c r="A601">
        <v>-8043507.4093000004</v>
      </c>
      <c r="B601">
        <v>29913.336333035699</v>
      </c>
      <c r="C601">
        <v>2.5497155729681201E-3</v>
      </c>
    </row>
    <row r="602" spans="1:3" x14ac:dyDescent="0.25">
      <c r="A602">
        <v>-8042572.9304230697</v>
      </c>
      <c r="B602">
        <v>29913.336333035699</v>
      </c>
      <c r="C602">
        <v>3.7989804986864298E-3</v>
      </c>
    </row>
    <row r="603" spans="1:3" x14ac:dyDescent="0.25">
      <c r="A603">
        <v>-8041638.4515461503</v>
      </c>
      <c r="B603">
        <v>29913.336333035699</v>
      </c>
      <c r="C603">
        <v>6.1645903624594203E-3</v>
      </c>
    </row>
    <row r="604" spans="1:3" x14ac:dyDescent="0.25">
      <c r="A604">
        <v>-8040703.9726692298</v>
      </c>
      <c r="B604">
        <v>29913.336333035699</v>
      </c>
      <c r="C604">
        <v>9.2354454100131902E-3</v>
      </c>
    </row>
    <row r="605" spans="1:3" x14ac:dyDescent="0.25">
      <c r="A605">
        <v>-8039769.4937923001</v>
      </c>
      <c r="B605">
        <v>29913.336333035699</v>
      </c>
      <c r="C605">
        <v>9.4362739473581297E-3</v>
      </c>
    </row>
    <row r="606" spans="1:3" x14ac:dyDescent="0.25">
      <c r="A606">
        <v>-8038835.0149153797</v>
      </c>
      <c r="B606">
        <v>29913.336333035699</v>
      </c>
      <c r="C606">
        <v>1.49705978110432E-2</v>
      </c>
    </row>
    <row r="607" spans="1:3" x14ac:dyDescent="0.25">
      <c r="A607">
        <v>-8037900.5360384602</v>
      </c>
      <c r="B607">
        <v>29913.336333035699</v>
      </c>
      <c r="C607">
        <v>2.0979808643460201E-2</v>
      </c>
    </row>
    <row r="608" spans="1:3" x14ac:dyDescent="0.25">
      <c r="A608">
        <v>-8036966.0571615295</v>
      </c>
      <c r="B608">
        <v>29913.336333035699</v>
      </c>
      <c r="C608">
        <v>2.95963753014802E-2</v>
      </c>
    </row>
    <row r="609" spans="1:3" x14ac:dyDescent="0.25">
      <c r="A609">
        <v>-8036031.5782846101</v>
      </c>
      <c r="B609">
        <v>29913.336333035699</v>
      </c>
      <c r="C609">
        <v>2.9859665781259499E-2</v>
      </c>
    </row>
    <row r="610" spans="1:3" x14ac:dyDescent="0.25">
      <c r="A610">
        <v>-8035097.0994076896</v>
      </c>
      <c r="B610">
        <v>29913.336333035699</v>
      </c>
      <c r="C610">
        <v>4.3149121105670901E-2</v>
      </c>
    </row>
    <row r="611" spans="1:3" x14ac:dyDescent="0.25">
      <c r="A611">
        <v>-8034162.6205307599</v>
      </c>
      <c r="B611">
        <v>29913.336333035699</v>
      </c>
      <c r="C611">
        <v>5.5728163570165599E-2</v>
      </c>
    </row>
    <row r="612" spans="1:3" x14ac:dyDescent="0.25">
      <c r="A612">
        <v>-8033228.1416538404</v>
      </c>
      <c r="B612">
        <v>29913.336333035699</v>
      </c>
      <c r="C612">
        <v>5.6273166090250001E-2</v>
      </c>
    </row>
    <row r="613" spans="1:3" x14ac:dyDescent="0.25">
      <c r="A613">
        <v>-8032293.66277692</v>
      </c>
      <c r="B613">
        <v>29913.336333035699</v>
      </c>
      <c r="C613">
        <v>7.4728265404701205E-2</v>
      </c>
    </row>
    <row r="614" spans="1:3" x14ac:dyDescent="0.25">
      <c r="A614">
        <v>-8031359.1838999996</v>
      </c>
      <c r="B614">
        <v>29913.336333035699</v>
      </c>
      <c r="C614">
        <v>9.7836390137672397E-2</v>
      </c>
    </row>
    <row r="615" spans="1:3" x14ac:dyDescent="0.25">
      <c r="A615">
        <v>-8030424.7050230699</v>
      </c>
      <c r="B615">
        <v>29913.336333035699</v>
      </c>
      <c r="C615">
        <v>9.8152622580528204E-2</v>
      </c>
    </row>
    <row r="616" spans="1:3" x14ac:dyDescent="0.25">
      <c r="A616">
        <v>-8029490.2261461504</v>
      </c>
      <c r="B616">
        <v>29913.336333035699</v>
      </c>
      <c r="C616">
        <v>9.8474740982055595E-2</v>
      </c>
    </row>
    <row r="617" spans="1:3" x14ac:dyDescent="0.25">
      <c r="A617">
        <v>-8028555.74726923</v>
      </c>
      <c r="B617">
        <v>29913.336333035699</v>
      </c>
      <c r="C617">
        <v>9.8661929368972695E-2</v>
      </c>
    </row>
    <row r="618" spans="1:3" x14ac:dyDescent="0.25">
      <c r="A618">
        <v>-8027621.2683923002</v>
      </c>
      <c r="B618">
        <v>29913.336333035699</v>
      </c>
      <c r="C618">
        <v>0.118849344551563</v>
      </c>
    </row>
    <row r="619" spans="1:3" x14ac:dyDescent="0.25">
      <c r="A619">
        <v>-8026686.7895153798</v>
      </c>
      <c r="B619">
        <v>29913.336333035699</v>
      </c>
      <c r="C619">
        <v>0.119039759039878</v>
      </c>
    </row>
    <row r="620" spans="1:3" x14ac:dyDescent="0.25">
      <c r="A620">
        <v>-8025752.3106384603</v>
      </c>
      <c r="B620">
        <v>29913.336333035699</v>
      </c>
      <c r="C620">
        <v>0.11917970329523001</v>
      </c>
    </row>
    <row r="621" spans="1:3" x14ac:dyDescent="0.25">
      <c r="A621">
        <v>-8024817.8317615297</v>
      </c>
      <c r="B621">
        <v>29913.336333035699</v>
      </c>
      <c r="C621">
        <v>0.11933087557554201</v>
      </c>
    </row>
    <row r="622" spans="1:3" x14ac:dyDescent="0.25">
      <c r="A622">
        <v>-8023883.3528846102</v>
      </c>
      <c r="B622">
        <v>29913.336333035699</v>
      </c>
      <c r="C622">
        <v>0.143946543335914</v>
      </c>
    </row>
    <row r="623" spans="1:3" x14ac:dyDescent="0.25">
      <c r="A623">
        <v>-8022948.8740076898</v>
      </c>
      <c r="B623">
        <v>29913.336333035699</v>
      </c>
      <c r="C623">
        <v>0.11853873729705799</v>
      </c>
    </row>
    <row r="624" spans="1:3" x14ac:dyDescent="0.25">
      <c r="A624">
        <v>-8022014.39513076</v>
      </c>
      <c r="B624">
        <v>29913.336333035699</v>
      </c>
      <c r="C624">
        <v>0</v>
      </c>
    </row>
    <row r="625" spans="1:3" x14ac:dyDescent="0.25">
      <c r="A625">
        <v>-8021079.9162538396</v>
      </c>
      <c r="B625">
        <v>29913.336333035699</v>
      </c>
      <c r="C625">
        <v>0</v>
      </c>
    </row>
    <row r="626" spans="1:3" x14ac:dyDescent="0.25">
      <c r="A626">
        <v>-8020145.4373769201</v>
      </c>
      <c r="B626">
        <v>29913.336333035699</v>
      </c>
      <c r="C626">
        <v>0</v>
      </c>
    </row>
    <row r="627" spans="1:3" x14ac:dyDescent="0.25">
      <c r="A627">
        <v>-8019210.9584999997</v>
      </c>
      <c r="B627">
        <v>29913.336333035699</v>
      </c>
      <c r="C627">
        <v>0</v>
      </c>
    </row>
    <row r="628" spans="1:3" x14ac:dyDescent="0.25">
      <c r="A628">
        <v>-8018276.47962307</v>
      </c>
      <c r="B628">
        <v>29913.336333035699</v>
      </c>
      <c r="C628">
        <v>0</v>
      </c>
    </row>
    <row r="629" spans="1:3" x14ac:dyDescent="0.25">
      <c r="A629">
        <v>-8017342.0007461496</v>
      </c>
      <c r="B629">
        <v>29913.336333035699</v>
      </c>
      <c r="C629">
        <v>0</v>
      </c>
    </row>
    <row r="630" spans="1:3" x14ac:dyDescent="0.25">
      <c r="A630">
        <v>-8016407.5218692301</v>
      </c>
      <c r="B630">
        <v>29913.336333035699</v>
      </c>
      <c r="C630">
        <v>0</v>
      </c>
    </row>
    <row r="631" spans="1:3" x14ac:dyDescent="0.25">
      <c r="A631">
        <v>-8015473.0429923004</v>
      </c>
      <c r="B631">
        <v>29913.336333035699</v>
      </c>
      <c r="C631">
        <v>0</v>
      </c>
    </row>
    <row r="632" spans="1:3" x14ac:dyDescent="0.25">
      <c r="A632">
        <v>-8055655.6347000003</v>
      </c>
      <c r="B632">
        <v>28978.857456249902</v>
      </c>
      <c r="C632">
        <v>0</v>
      </c>
    </row>
    <row r="633" spans="1:3" x14ac:dyDescent="0.25">
      <c r="A633">
        <v>-8054721.1558230696</v>
      </c>
      <c r="B633">
        <v>28978.857456249902</v>
      </c>
      <c r="C633">
        <v>0</v>
      </c>
    </row>
    <row r="634" spans="1:3" x14ac:dyDescent="0.25">
      <c r="A634">
        <v>-8053786.6769461501</v>
      </c>
      <c r="B634">
        <v>28978.857456249902</v>
      </c>
      <c r="C634" s="1">
        <v>2.8031230613123598E-5</v>
      </c>
    </row>
    <row r="635" spans="1:3" x14ac:dyDescent="0.25">
      <c r="A635">
        <v>-8052852.1980692297</v>
      </c>
      <c r="B635">
        <v>28978.857456249902</v>
      </c>
      <c r="C635" s="1">
        <v>2.1581956389127201E-5</v>
      </c>
    </row>
    <row r="636" spans="1:3" x14ac:dyDescent="0.25">
      <c r="A636">
        <v>-8051917.7191923</v>
      </c>
      <c r="B636">
        <v>28978.857456249902</v>
      </c>
      <c r="C636" s="1">
        <v>6.0992009821347797E-5</v>
      </c>
    </row>
    <row r="637" spans="1:3" x14ac:dyDescent="0.25">
      <c r="A637">
        <v>-8050983.2403153796</v>
      </c>
      <c r="B637">
        <v>28978.857456249902</v>
      </c>
      <c r="C637" s="1">
        <v>6.0992009821347797E-5</v>
      </c>
    </row>
    <row r="638" spans="1:3" x14ac:dyDescent="0.25">
      <c r="A638">
        <v>-8050048.7614384601</v>
      </c>
      <c r="B638">
        <v>28978.857456249902</v>
      </c>
      <c r="C638" s="1">
        <v>9.2847367341164405E-5</v>
      </c>
    </row>
    <row r="639" spans="1:3" x14ac:dyDescent="0.25">
      <c r="A639">
        <v>-8049114.2825615304</v>
      </c>
      <c r="B639">
        <v>28978.857456249902</v>
      </c>
      <c r="C639">
        <v>2.0241309539414899E-4</v>
      </c>
    </row>
    <row r="640" spans="1:3" x14ac:dyDescent="0.25">
      <c r="A640">
        <v>-8048179.8036846099</v>
      </c>
      <c r="B640">
        <v>28978.857456249902</v>
      </c>
      <c r="C640">
        <v>2.6045468985103E-4</v>
      </c>
    </row>
    <row r="641" spans="1:3" x14ac:dyDescent="0.25">
      <c r="A641">
        <v>-8047245.3248076905</v>
      </c>
      <c r="B641">
        <v>28978.857456249902</v>
      </c>
      <c r="C641">
        <v>4.2838012450374598E-4</v>
      </c>
    </row>
    <row r="642" spans="1:3" x14ac:dyDescent="0.25">
      <c r="A642">
        <v>-8046310.8459307598</v>
      </c>
      <c r="B642">
        <v>28978.857456249902</v>
      </c>
      <c r="C642">
        <v>8.0131238792091597E-4</v>
      </c>
    </row>
    <row r="643" spans="1:3" x14ac:dyDescent="0.25">
      <c r="A643">
        <v>-8045376.3670538403</v>
      </c>
      <c r="B643">
        <v>28978.857456249902</v>
      </c>
      <c r="C643">
        <v>1.03783863596618E-3</v>
      </c>
    </row>
    <row r="644" spans="1:3" x14ac:dyDescent="0.25">
      <c r="A644">
        <v>-8044441.8881769199</v>
      </c>
      <c r="B644">
        <v>28978.857456249902</v>
      </c>
      <c r="C644">
        <v>1.3371219392865801E-3</v>
      </c>
    </row>
    <row r="645" spans="1:3" x14ac:dyDescent="0.25">
      <c r="A645">
        <v>-8043507.4093000004</v>
      </c>
      <c r="B645">
        <v>28978.857456249902</v>
      </c>
      <c r="C645">
        <v>1.81666458956897E-3</v>
      </c>
    </row>
    <row r="646" spans="1:3" x14ac:dyDescent="0.25">
      <c r="A646">
        <v>-8042572.9304230697</v>
      </c>
      <c r="B646">
        <v>28978.857456249902</v>
      </c>
      <c r="C646">
        <v>3.1042592599987901E-3</v>
      </c>
    </row>
    <row r="647" spans="1:3" x14ac:dyDescent="0.25">
      <c r="A647">
        <v>-8041638.4515461503</v>
      </c>
      <c r="B647">
        <v>28978.857456249902</v>
      </c>
      <c r="C647">
        <v>4.9951770342886396E-3</v>
      </c>
    </row>
    <row r="648" spans="1:3" x14ac:dyDescent="0.25">
      <c r="A648">
        <v>-8040703.9726692298</v>
      </c>
      <c r="B648">
        <v>28978.857456249902</v>
      </c>
      <c r="C648">
        <v>6.9302609190344802E-3</v>
      </c>
    </row>
    <row r="649" spans="1:3" x14ac:dyDescent="0.25">
      <c r="A649">
        <v>-8039769.4937923001</v>
      </c>
      <c r="B649">
        <v>28978.857456249902</v>
      </c>
      <c r="C649">
        <v>1.11690666526556E-2</v>
      </c>
    </row>
    <row r="650" spans="1:3" x14ac:dyDescent="0.25">
      <c r="A650">
        <v>-8038835.0149153797</v>
      </c>
      <c r="B650">
        <v>28978.857456249902</v>
      </c>
      <c r="C650">
        <v>1.6063341870903899E-2</v>
      </c>
    </row>
    <row r="651" spans="1:3" x14ac:dyDescent="0.25">
      <c r="A651">
        <v>-8037900.5360384602</v>
      </c>
      <c r="B651">
        <v>28978.857456249902</v>
      </c>
      <c r="C651">
        <v>1.6317030414938899E-2</v>
      </c>
    </row>
    <row r="652" spans="1:3" x14ac:dyDescent="0.25">
      <c r="A652">
        <v>-8036966.0571615295</v>
      </c>
      <c r="B652">
        <v>28978.857456249902</v>
      </c>
      <c r="C652">
        <v>2.2443583235144601E-2</v>
      </c>
    </row>
    <row r="653" spans="1:3" x14ac:dyDescent="0.25">
      <c r="A653">
        <v>-8036031.5782846101</v>
      </c>
      <c r="B653">
        <v>28978.857456249902</v>
      </c>
      <c r="C653">
        <v>3.1024342402815801E-2</v>
      </c>
    </row>
    <row r="654" spans="1:3" x14ac:dyDescent="0.25">
      <c r="A654">
        <v>-8035097.0994076896</v>
      </c>
      <c r="B654">
        <v>28978.857456249902</v>
      </c>
      <c r="C654">
        <v>3.2705891877412699E-2</v>
      </c>
    </row>
    <row r="655" spans="1:3" x14ac:dyDescent="0.25">
      <c r="A655">
        <v>-8034162.6205307599</v>
      </c>
      <c r="B655">
        <v>28978.857456249902</v>
      </c>
      <c r="C655">
        <v>4.5118439942598301E-2</v>
      </c>
    </row>
    <row r="656" spans="1:3" x14ac:dyDescent="0.25">
      <c r="A656">
        <v>-8033228.1416538404</v>
      </c>
      <c r="B656">
        <v>28978.857456249902</v>
      </c>
      <c r="C656">
        <v>4.55681309103965E-2</v>
      </c>
    </row>
    <row r="657" spans="1:3" x14ac:dyDescent="0.25">
      <c r="A657">
        <v>-8032293.66277692</v>
      </c>
      <c r="B657">
        <v>28978.857456249902</v>
      </c>
      <c r="C657">
        <v>5.8278553187847103E-2</v>
      </c>
    </row>
    <row r="658" spans="1:3" x14ac:dyDescent="0.25">
      <c r="A658">
        <v>-8031359.1838999996</v>
      </c>
      <c r="B658">
        <v>28978.857456249902</v>
      </c>
      <c r="C658">
        <v>7.7880717813968603E-2</v>
      </c>
    </row>
    <row r="659" spans="1:3" x14ac:dyDescent="0.25">
      <c r="A659">
        <v>-8030424.7050230699</v>
      </c>
      <c r="B659">
        <v>28978.857456249902</v>
      </c>
      <c r="C659">
        <v>7.8394420444965293E-2</v>
      </c>
    </row>
    <row r="660" spans="1:3" x14ac:dyDescent="0.25">
      <c r="A660">
        <v>-8029490.2261461504</v>
      </c>
      <c r="B660">
        <v>28978.857456249902</v>
      </c>
      <c r="C660">
        <v>7.8597754240035997E-2</v>
      </c>
    </row>
    <row r="661" spans="1:3" x14ac:dyDescent="0.25">
      <c r="A661">
        <v>-8028555.74726923</v>
      </c>
      <c r="B661">
        <v>28978.857456249902</v>
      </c>
      <c r="C661">
        <v>7.9177938401698997E-2</v>
      </c>
    </row>
    <row r="662" spans="1:3" x14ac:dyDescent="0.25">
      <c r="A662">
        <v>-8027621.2683923002</v>
      </c>
      <c r="B662">
        <v>28978.857456249902</v>
      </c>
      <c r="C662">
        <v>0.100856192409992</v>
      </c>
    </row>
    <row r="663" spans="1:3" x14ac:dyDescent="0.25">
      <c r="A663">
        <v>-8026686.7895153798</v>
      </c>
      <c r="B663">
        <v>28978.857456249902</v>
      </c>
      <c r="C663">
        <v>0.10121071338653501</v>
      </c>
    </row>
    <row r="664" spans="1:3" x14ac:dyDescent="0.25">
      <c r="A664">
        <v>-8025752.3106384603</v>
      </c>
      <c r="B664">
        <v>28978.857456249902</v>
      </c>
      <c r="C664">
        <v>0.10137785226106601</v>
      </c>
    </row>
    <row r="665" spans="1:3" x14ac:dyDescent="0.25">
      <c r="A665">
        <v>-8024817.8317615297</v>
      </c>
      <c r="B665">
        <v>28978.857456249902</v>
      </c>
      <c r="C665">
        <v>0.101161241531372</v>
      </c>
    </row>
    <row r="666" spans="1:3" x14ac:dyDescent="0.25">
      <c r="A666">
        <v>-8023883.3528846102</v>
      </c>
      <c r="B666">
        <v>28978.857456249902</v>
      </c>
      <c r="C666">
        <v>0.119854226708412</v>
      </c>
    </row>
    <row r="667" spans="1:3" x14ac:dyDescent="0.25">
      <c r="A667">
        <v>-8022948.8740076898</v>
      </c>
      <c r="B667">
        <v>28978.857456249902</v>
      </c>
      <c r="C667">
        <v>0.100195698440074</v>
      </c>
    </row>
    <row r="668" spans="1:3" x14ac:dyDescent="0.25">
      <c r="A668">
        <v>-8022014.39513076</v>
      </c>
      <c r="B668">
        <v>28978.857456249902</v>
      </c>
      <c r="C668">
        <v>0</v>
      </c>
    </row>
    <row r="669" spans="1:3" x14ac:dyDescent="0.25">
      <c r="A669">
        <v>-8021079.9162538396</v>
      </c>
      <c r="B669">
        <v>28978.857456249902</v>
      </c>
      <c r="C669">
        <v>0</v>
      </c>
    </row>
    <row r="670" spans="1:3" x14ac:dyDescent="0.25">
      <c r="A670">
        <v>-8020145.4373769201</v>
      </c>
      <c r="B670">
        <v>28978.857456249902</v>
      </c>
      <c r="C670">
        <v>0</v>
      </c>
    </row>
    <row r="671" spans="1:3" x14ac:dyDescent="0.25">
      <c r="A671">
        <v>-8019210.9584999997</v>
      </c>
      <c r="B671">
        <v>28978.857456249902</v>
      </c>
      <c r="C671">
        <v>0</v>
      </c>
    </row>
    <row r="672" spans="1:3" x14ac:dyDescent="0.25">
      <c r="A672">
        <v>-8018276.47962307</v>
      </c>
      <c r="B672">
        <v>28978.857456249902</v>
      </c>
      <c r="C672">
        <v>0</v>
      </c>
    </row>
    <row r="673" spans="1:3" x14ac:dyDescent="0.25">
      <c r="A673">
        <v>-8017342.0007461496</v>
      </c>
      <c r="B673">
        <v>28978.857456249902</v>
      </c>
      <c r="C673">
        <v>0</v>
      </c>
    </row>
    <row r="674" spans="1:3" x14ac:dyDescent="0.25">
      <c r="A674">
        <v>-8016407.5218692301</v>
      </c>
      <c r="B674">
        <v>28978.857456249902</v>
      </c>
      <c r="C674">
        <v>0</v>
      </c>
    </row>
    <row r="675" spans="1:3" x14ac:dyDescent="0.25">
      <c r="A675">
        <v>-8015473.0429923004</v>
      </c>
      <c r="B675">
        <v>28978.857456249902</v>
      </c>
      <c r="C675">
        <v>0</v>
      </c>
    </row>
    <row r="676" spans="1:3" x14ac:dyDescent="0.25">
      <c r="A676">
        <v>-8055655.6347000003</v>
      </c>
      <c r="B676">
        <v>28044.378579464199</v>
      </c>
      <c r="C676">
        <v>0</v>
      </c>
    </row>
    <row r="677" spans="1:3" x14ac:dyDescent="0.25">
      <c r="A677">
        <v>-8054721.1558230696</v>
      </c>
      <c r="B677">
        <v>28044.378579464199</v>
      </c>
      <c r="C677" s="1">
        <v>2.8031230613123598E-5</v>
      </c>
    </row>
    <row r="678" spans="1:3" x14ac:dyDescent="0.25">
      <c r="A678">
        <v>-8053786.6769461501</v>
      </c>
      <c r="B678">
        <v>28044.378579464199</v>
      </c>
      <c r="C678" s="1">
        <v>2.1581956389127201E-5</v>
      </c>
    </row>
    <row r="679" spans="1:3" x14ac:dyDescent="0.25">
      <c r="A679">
        <v>-8052852.1980692297</v>
      </c>
      <c r="B679">
        <v>28044.378579464199</v>
      </c>
      <c r="C679" s="1">
        <v>3.9964528696145801E-5</v>
      </c>
    </row>
    <row r="680" spans="1:3" x14ac:dyDescent="0.25">
      <c r="A680">
        <v>-8051917.7191923</v>
      </c>
      <c r="B680">
        <v>28044.378579464199</v>
      </c>
      <c r="C680" s="1">
        <v>3.9964528696145801E-5</v>
      </c>
    </row>
    <row r="681" spans="1:3" x14ac:dyDescent="0.25">
      <c r="A681">
        <v>-8050983.2403153796</v>
      </c>
      <c r="B681">
        <v>28044.378579464199</v>
      </c>
      <c r="C681" s="1">
        <v>9.11312381504103E-5</v>
      </c>
    </row>
    <row r="682" spans="1:3" x14ac:dyDescent="0.25">
      <c r="A682">
        <v>-8050048.7614384601</v>
      </c>
      <c r="B682">
        <v>28044.378579464199</v>
      </c>
      <c r="C682">
        <v>1.4464155538007601E-4</v>
      </c>
    </row>
    <row r="683" spans="1:3" x14ac:dyDescent="0.25">
      <c r="A683">
        <v>-8049114.2825615304</v>
      </c>
      <c r="B683">
        <v>28044.378579464199</v>
      </c>
      <c r="C683">
        <v>3.3185436041094298E-4</v>
      </c>
    </row>
    <row r="684" spans="1:3" x14ac:dyDescent="0.25">
      <c r="A684">
        <v>-8048179.8036846099</v>
      </c>
      <c r="B684">
        <v>28044.378579464199</v>
      </c>
      <c r="C684">
        <v>3.0188087839633199E-4</v>
      </c>
    </row>
    <row r="685" spans="1:3" x14ac:dyDescent="0.25">
      <c r="A685">
        <v>-8047245.3248076905</v>
      </c>
      <c r="B685">
        <v>28044.378579464199</v>
      </c>
      <c r="C685">
        <v>5.1624473417177699E-4</v>
      </c>
    </row>
    <row r="686" spans="1:3" x14ac:dyDescent="0.25">
      <c r="A686">
        <v>-8046310.8459307598</v>
      </c>
      <c r="B686">
        <v>28044.378579464199</v>
      </c>
      <c r="C686">
        <v>6.7224306985735796E-4</v>
      </c>
    </row>
    <row r="687" spans="1:3" x14ac:dyDescent="0.25">
      <c r="A687">
        <v>-8045376.3670538403</v>
      </c>
      <c r="B687">
        <v>28044.378579464199</v>
      </c>
      <c r="C687">
        <v>1.09151494689285E-3</v>
      </c>
    </row>
    <row r="688" spans="1:3" x14ac:dyDescent="0.25">
      <c r="A688">
        <v>-8044441.8881769199</v>
      </c>
      <c r="B688">
        <v>28044.378579464199</v>
      </c>
      <c r="C688">
        <v>1.83041743002831E-3</v>
      </c>
    </row>
    <row r="689" spans="1:3" x14ac:dyDescent="0.25">
      <c r="A689">
        <v>-8043507.4093000004</v>
      </c>
      <c r="B689">
        <v>28044.378579464199</v>
      </c>
      <c r="C689">
        <v>2.3295169230550502E-3</v>
      </c>
    </row>
    <row r="690" spans="1:3" x14ac:dyDescent="0.25">
      <c r="A690">
        <v>-8042572.9304230697</v>
      </c>
      <c r="B690">
        <v>28044.378579464199</v>
      </c>
      <c r="C690">
        <v>3.8537904620170498E-3</v>
      </c>
    </row>
    <row r="691" spans="1:3" x14ac:dyDescent="0.25">
      <c r="A691">
        <v>-8041638.4515461503</v>
      </c>
      <c r="B691">
        <v>28044.378579464199</v>
      </c>
      <c r="C691">
        <v>3.9625312201678701E-3</v>
      </c>
    </row>
    <row r="692" spans="1:3" x14ac:dyDescent="0.25">
      <c r="A692">
        <v>-8040703.9726692298</v>
      </c>
      <c r="B692">
        <v>28044.378579464199</v>
      </c>
      <c r="C692">
        <v>6.3147968612611198E-3</v>
      </c>
    </row>
    <row r="693" spans="1:3" x14ac:dyDescent="0.25">
      <c r="A693">
        <v>-8039769.4937923001</v>
      </c>
      <c r="B693">
        <v>28044.378579464199</v>
      </c>
      <c r="C693">
        <v>9.8443739116191795E-3</v>
      </c>
    </row>
    <row r="694" spans="1:3" x14ac:dyDescent="0.25">
      <c r="A694">
        <v>-8038835.0149153797</v>
      </c>
      <c r="B694">
        <v>28044.378579464199</v>
      </c>
      <c r="C694">
        <v>1.2979670427739599E-2</v>
      </c>
    </row>
    <row r="695" spans="1:3" x14ac:dyDescent="0.25">
      <c r="A695">
        <v>-8037900.5360384602</v>
      </c>
      <c r="B695">
        <v>28044.378579464199</v>
      </c>
      <c r="C695">
        <v>1.3329700566828201E-2</v>
      </c>
    </row>
    <row r="696" spans="1:3" x14ac:dyDescent="0.25">
      <c r="A696">
        <v>-8036966.0571615295</v>
      </c>
      <c r="B696">
        <v>28044.378579464199</v>
      </c>
      <c r="C696">
        <v>1.84520464390516E-2</v>
      </c>
    </row>
    <row r="697" spans="1:3" x14ac:dyDescent="0.25">
      <c r="A697">
        <v>-8036031.5782846101</v>
      </c>
      <c r="B697">
        <v>28044.378579464199</v>
      </c>
      <c r="C697">
        <v>2.63692121952772E-2</v>
      </c>
    </row>
    <row r="698" spans="1:3" x14ac:dyDescent="0.25">
      <c r="A698">
        <v>-8035097.0994076896</v>
      </c>
      <c r="B698">
        <v>28044.378579464199</v>
      </c>
      <c r="C698">
        <v>2.6793375611305199E-2</v>
      </c>
    </row>
    <row r="699" spans="1:3" x14ac:dyDescent="0.25">
      <c r="A699">
        <v>-8034162.6205307599</v>
      </c>
      <c r="B699">
        <v>28044.378579464199</v>
      </c>
      <c r="C699">
        <v>3.5289831459522199E-2</v>
      </c>
    </row>
    <row r="700" spans="1:3" x14ac:dyDescent="0.25">
      <c r="A700">
        <v>-8033228.1416538404</v>
      </c>
      <c r="B700">
        <v>28044.378579464199</v>
      </c>
      <c r="C700">
        <v>4.7714944928884499E-2</v>
      </c>
    </row>
    <row r="701" spans="1:3" x14ac:dyDescent="0.25">
      <c r="A701">
        <v>-8032293.66277692</v>
      </c>
      <c r="B701">
        <v>28044.378579464199</v>
      </c>
      <c r="C701">
        <v>5.0459463149309103E-2</v>
      </c>
    </row>
    <row r="702" spans="1:3" x14ac:dyDescent="0.25">
      <c r="A702">
        <v>-8031359.1838999996</v>
      </c>
      <c r="B702">
        <v>28044.378579464199</v>
      </c>
      <c r="C702">
        <v>6.3310459256172097E-2</v>
      </c>
    </row>
    <row r="703" spans="1:3" x14ac:dyDescent="0.25">
      <c r="A703">
        <v>-8030424.7050230699</v>
      </c>
      <c r="B703">
        <v>28044.378579464199</v>
      </c>
      <c r="C703">
        <v>6.3480824232101399E-2</v>
      </c>
    </row>
    <row r="704" spans="1:3" x14ac:dyDescent="0.25">
      <c r="A704">
        <v>-8029490.2261461504</v>
      </c>
      <c r="B704">
        <v>28044.378579464199</v>
      </c>
      <c r="C704">
        <v>6.37246519327163E-2</v>
      </c>
    </row>
    <row r="705" spans="1:3" x14ac:dyDescent="0.25">
      <c r="A705">
        <v>-8028555.74726923</v>
      </c>
      <c r="B705">
        <v>28044.378579464199</v>
      </c>
      <c r="C705">
        <v>6.4295955002307795E-2</v>
      </c>
    </row>
    <row r="706" spans="1:3" x14ac:dyDescent="0.25">
      <c r="A706">
        <v>-8027621.2683923002</v>
      </c>
      <c r="B706">
        <v>28044.378579464199</v>
      </c>
      <c r="C706">
        <v>8.2316033542156206E-2</v>
      </c>
    </row>
    <row r="707" spans="1:3" x14ac:dyDescent="0.25">
      <c r="A707">
        <v>-8026686.7895153798</v>
      </c>
      <c r="B707">
        <v>28044.378579464199</v>
      </c>
      <c r="C707">
        <v>8.2495637238025596E-2</v>
      </c>
    </row>
    <row r="708" spans="1:3" x14ac:dyDescent="0.25">
      <c r="A708">
        <v>-8025752.3106384603</v>
      </c>
      <c r="B708">
        <v>28044.378579464199</v>
      </c>
      <c r="C708">
        <v>8.3182439208030701E-2</v>
      </c>
    </row>
    <row r="709" spans="1:3" x14ac:dyDescent="0.25">
      <c r="A709">
        <v>-8024817.8317615297</v>
      </c>
      <c r="B709">
        <v>28044.378579464199</v>
      </c>
      <c r="C709">
        <v>8.3207584917545305E-2</v>
      </c>
    </row>
    <row r="710" spans="1:3" x14ac:dyDescent="0.25">
      <c r="A710">
        <v>-8023883.3528846102</v>
      </c>
      <c r="B710">
        <v>28044.378579464199</v>
      </c>
      <c r="C710">
        <v>0.10412127524614299</v>
      </c>
    </row>
    <row r="711" spans="1:3" x14ac:dyDescent="0.25">
      <c r="A711">
        <v>-8022948.8740076898</v>
      </c>
      <c r="B711">
        <v>28044.378579464199</v>
      </c>
      <c r="C711">
        <v>8.0623723566532093E-2</v>
      </c>
    </row>
    <row r="712" spans="1:3" x14ac:dyDescent="0.25">
      <c r="A712">
        <v>-8022014.39513076</v>
      </c>
      <c r="B712">
        <v>28044.378579464199</v>
      </c>
      <c r="C712">
        <v>0</v>
      </c>
    </row>
    <row r="713" spans="1:3" x14ac:dyDescent="0.25">
      <c r="A713">
        <v>-8021079.9162538396</v>
      </c>
      <c r="B713">
        <v>28044.378579464199</v>
      </c>
      <c r="C713">
        <v>0</v>
      </c>
    </row>
    <row r="714" spans="1:3" x14ac:dyDescent="0.25">
      <c r="A714">
        <v>-8020145.4373769201</v>
      </c>
      <c r="B714">
        <v>28044.378579464199</v>
      </c>
      <c r="C714">
        <v>0</v>
      </c>
    </row>
    <row r="715" spans="1:3" x14ac:dyDescent="0.25">
      <c r="A715">
        <v>-8019210.9584999997</v>
      </c>
      <c r="B715">
        <v>28044.378579464199</v>
      </c>
      <c r="C715">
        <v>0</v>
      </c>
    </row>
    <row r="716" spans="1:3" x14ac:dyDescent="0.25">
      <c r="A716">
        <v>-8018276.47962307</v>
      </c>
      <c r="B716">
        <v>28044.378579464199</v>
      </c>
      <c r="C716">
        <v>0</v>
      </c>
    </row>
    <row r="717" spans="1:3" x14ac:dyDescent="0.25">
      <c r="A717">
        <v>-8017342.0007461496</v>
      </c>
      <c r="B717">
        <v>28044.378579464199</v>
      </c>
      <c r="C717">
        <v>0</v>
      </c>
    </row>
    <row r="718" spans="1:3" x14ac:dyDescent="0.25">
      <c r="A718">
        <v>-8016407.5218692301</v>
      </c>
      <c r="B718">
        <v>28044.378579464199</v>
      </c>
      <c r="C718">
        <v>0</v>
      </c>
    </row>
    <row r="719" spans="1:3" x14ac:dyDescent="0.25">
      <c r="A719">
        <v>-8015473.0429923004</v>
      </c>
      <c r="B719">
        <v>28044.378579464199</v>
      </c>
      <c r="C719">
        <v>0</v>
      </c>
    </row>
    <row r="720" spans="1:3" x14ac:dyDescent="0.25">
      <c r="A720">
        <v>-8055655.6347000003</v>
      </c>
      <c r="B720">
        <v>27109.8997026785</v>
      </c>
      <c r="C720" s="1">
        <v>2.8031230613123598E-5</v>
      </c>
    </row>
    <row r="721" spans="1:3" x14ac:dyDescent="0.25">
      <c r="A721">
        <v>-8054721.1558230696</v>
      </c>
      <c r="B721">
        <v>27109.8997026785</v>
      </c>
      <c r="C721" s="1">
        <v>2.1581956389127201E-5</v>
      </c>
    </row>
    <row r="722" spans="1:3" x14ac:dyDescent="0.25">
      <c r="A722">
        <v>-8053786.6769461501</v>
      </c>
      <c r="B722">
        <v>27109.8997026785</v>
      </c>
      <c r="C722" s="1">
        <v>3.9964528696145801E-5</v>
      </c>
    </row>
    <row r="723" spans="1:3" x14ac:dyDescent="0.25">
      <c r="A723">
        <v>-8052852.1980692297</v>
      </c>
      <c r="B723">
        <v>27109.8997026785</v>
      </c>
      <c r="C723" s="1">
        <v>3.9964528696145801E-5</v>
      </c>
    </row>
    <row r="724" spans="1:3" x14ac:dyDescent="0.25">
      <c r="A724">
        <v>-8051917.7191923</v>
      </c>
      <c r="B724">
        <v>27109.8997026785</v>
      </c>
      <c r="C724" s="1">
        <v>7.0107300416566404E-5</v>
      </c>
    </row>
    <row r="725" spans="1:3" x14ac:dyDescent="0.25">
      <c r="A725">
        <v>-8050983.2403153796</v>
      </c>
      <c r="B725">
        <v>27109.8997026785</v>
      </c>
      <c r="C725">
        <v>1.21908080473076E-4</v>
      </c>
    </row>
    <row r="726" spans="1:3" x14ac:dyDescent="0.25">
      <c r="A726">
        <v>-8050048.7614384601</v>
      </c>
      <c r="B726">
        <v>27109.8997026785</v>
      </c>
      <c r="C726">
        <v>3.0875363154336799E-4</v>
      </c>
    </row>
    <row r="727" spans="1:3" x14ac:dyDescent="0.25">
      <c r="A727">
        <v>-8049114.2825615304</v>
      </c>
      <c r="B727">
        <v>27109.8997026785</v>
      </c>
      <c r="C727">
        <v>2.80490581644698E-4</v>
      </c>
    </row>
    <row r="728" spans="1:3" x14ac:dyDescent="0.25">
      <c r="A728">
        <v>-8048179.8036846099</v>
      </c>
      <c r="B728">
        <v>27109.8997026785</v>
      </c>
      <c r="C728">
        <v>4.7306352644227402E-4</v>
      </c>
    </row>
    <row r="729" spans="1:3" x14ac:dyDescent="0.25">
      <c r="A729">
        <v>-8047245.3248076905</v>
      </c>
      <c r="B729">
        <v>27109.8997026785</v>
      </c>
      <c r="C729">
        <v>7.9923513112589695E-4</v>
      </c>
    </row>
    <row r="730" spans="1:3" x14ac:dyDescent="0.25">
      <c r="A730">
        <v>-8046310.8459307598</v>
      </c>
      <c r="B730">
        <v>27109.8997026785</v>
      </c>
      <c r="C730">
        <v>9.7268895478919105E-4</v>
      </c>
    </row>
    <row r="731" spans="1:3" x14ac:dyDescent="0.25">
      <c r="A731">
        <v>-8045376.3670538403</v>
      </c>
      <c r="B731">
        <v>27109.8997026785</v>
      </c>
      <c r="C731">
        <v>1.4202648308128099E-3</v>
      </c>
    </row>
    <row r="732" spans="1:3" x14ac:dyDescent="0.25">
      <c r="A732">
        <v>-8044441.8881769199</v>
      </c>
      <c r="B732">
        <v>27109.8997026785</v>
      </c>
      <c r="C732">
        <v>1.64901965763419E-3</v>
      </c>
    </row>
    <row r="733" spans="1:3" x14ac:dyDescent="0.25">
      <c r="A733">
        <v>-8043507.4093000004</v>
      </c>
      <c r="B733">
        <v>27109.8997026785</v>
      </c>
      <c r="C733">
        <v>2.6472301688045198E-3</v>
      </c>
    </row>
    <row r="734" spans="1:3" x14ac:dyDescent="0.25">
      <c r="A734">
        <v>-8042572.9304230697</v>
      </c>
      <c r="B734">
        <v>27109.8997026785</v>
      </c>
      <c r="C734">
        <v>4.2656809091567898E-3</v>
      </c>
    </row>
    <row r="735" spans="1:3" x14ac:dyDescent="0.25">
      <c r="A735">
        <v>-8041638.4515461503</v>
      </c>
      <c r="B735">
        <v>27109.8997026785</v>
      </c>
      <c r="C735">
        <v>5.1263445056974801E-3</v>
      </c>
    </row>
    <row r="736" spans="1:3" x14ac:dyDescent="0.25">
      <c r="A736">
        <v>-8040703.9726692298</v>
      </c>
      <c r="B736">
        <v>27109.8997026785</v>
      </c>
      <c r="C736">
        <v>8.0473478883504798E-3</v>
      </c>
    </row>
    <row r="737" spans="1:3" x14ac:dyDescent="0.25">
      <c r="A737">
        <v>-8039769.4937923001</v>
      </c>
      <c r="B737">
        <v>27109.8997026785</v>
      </c>
      <c r="C737">
        <v>1.0235848836600701E-2</v>
      </c>
    </row>
    <row r="738" spans="1:3" x14ac:dyDescent="0.25">
      <c r="A738">
        <v>-8038835.0149153797</v>
      </c>
      <c r="B738">
        <v>27109.8997026785</v>
      </c>
      <c r="C738">
        <v>1.22331641614437E-2</v>
      </c>
    </row>
    <row r="739" spans="1:3" x14ac:dyDescent="0.25">
      <c r="A739">
        <v>-8037900.5360384602</v>
      </c>
      <c r="B739">
        <v>27109.8997026785</v>
      </c>
      <c r="C739">
        <v>1.5657674521207799E-2</v>
      </c>
    </row>
    <row r="740" spans="1:3" x14ac:dyDescent="0.25">
      <c r="A740">
        <v>-8036966.0571615295</v>
      </c>
      <c r="B740">
        <v>27109.8997026785</v>
      </c>
      <c r="C740">
        <v>1.62407252937555E-2</v>
      </c>
    </row>
    <row r="741" spans="1:3" x14ac:dyDescent="0.25">
      <c r="A741">
        <v>-8036031.5782846101</v>
      </c>
      <c r="B741">
        <v>27109.8997026785</v>
      </c>
      <c r="C741">
        <v>2.4204637855291301E-2</v>
      </c>
    </row>
    <row r="742" spans="1:3" x14ac:dyDescent="0.25">
      <c r="A742">
        <v>-8035097.0994076896</v>
      </c>
      <c r="B742">
        <v>27109.8997026785</v>
      </c>
      <c r="C742">
        <v>2.4790722876787099E-2</v>
      </c>
    </row>
    <row r="743" spans="1:3" x14ac:dyDescent="0.25">
      <c r="A743">
        <v>-8034162.6205307599</v>
      </c>
      <c r="B743">
        <v>27109.8997026785</v>
      </c>
      <c r="C743">
        <v>3.08703947812318E-2</v>
      </c>
    </row>
    <row r="744" spans="1:3" x14ac:dyDescent="0.25">
      <c r="A744">
        <v>-8033228.1416538404</v>
      </c>
      <c r="B744">
        <v>27109.8997026785</v>
      </c>
      <c r="C744">
        <v>3.9337731897830901E-2</v>
      </c>
    </row>
    <row r="745" spans="1:3" x14ac:dyDescent="0.25">
      <c r="A745">
        <v>-8032293.66277692</v>
      </c>
      <c r="B745">
        <v>27109.8997026785</v>
      </c>
      <c r="C745">
        <v>4.3623112142086001E-2</v>
      </c>
    </row>
    <row r="746" spans="1:3" x14ac:dyDescent="0.25">
      <c r="A746">
        <v>-8031359.1838999996</v>
      </c>
      <c r="B746">
        <v>27109.8997026785</v>
      </c>
      <c r="C746">
        <v>5.5932268500328002E-2</v>
      </c>
    </row>
    <row r="747" spans="1:3" x14ac:dyDescent="0.25">
      <c r="A747">
        <v>-8030424.7050230699</v>
      </c>
      <c r="B747">
        <v>27109.8997026785</v>
      </c>
      <c r="C747">
        <v>5.6109808385372099E-2</v>
      </c>
    </row>
    <row r="748" spans="1:3" x14ac:dyDescent="0.25">
      <c r="A748">
        <v>-8029490.2261461504</v>
      </c>
      <c r="B748">
        <v>27109.8997026785</v>
      </c>
      <c r="C748">
        <v>5.6889966130256597E-2</v>
      </c>
    </row>
    <row r="749" spans="1:3" x14ac:dyDescent="0.25">
      <c r="A749">
        <v>-8028555.74726923</v>
      </c>
      <c r="B749">
        <v>27109.8997026785</v>
      </c>
      <c r="C749">
        <v>5.7513233274221399E-2</v>
      </c>
    </row>
    <row r="750" spans="1:3" x14ac:dyDescent="0.25">
      <c r="A750">
        <v>-8027621.2683923002</v>
      </c>
      <c r="B750">
        <v>27109.8997026785</v>
      </c>
      <c r="C750">
        <v>6.9187112152576405E-2</v>
      </c>
    </row>
    <row r="751" spans="1:3" x14ac:dyDescent="0.25">
      <c r="A751">
        <v>-8026686.7895153798</v>
      </c>
      <c r="B751">
        <v>27109.8997026785</v>
      </c>
      <c r="C751">
        <v>6.9372043013572596E-2</v>
      </c>
    </row>
    <row r="752" spans="1:3" x14ac:dyDescent="0.25">
      <c r="A752">
        <v>-8025752.3106384603</v>
      </c>
      <c r="B752">
        <v>27109.8997026785</v>
      </c>
      <c r="C752">
        <v>7.0153169333934701E-2</v>
      </c>
    </row>
    <row r="753" spans="1:3" x14ac:dyDescent="0.25">
      <c r="A753">
        <v>-8024817.8317615297</v>
      </c>
      <c r="B753">
        <v>27109.8997026785</v>
      </c>
      <c r="C753">
        <v>7.0431426167488001E-2</v>
      </c>
    </row>
    <row r="754" spans="1:3" x14ac:dyDescent="0.25">
      <c r="A754">
        <v>-8023883.3528846102</v>
      </c>
      <c r="B754">
        <v>27109.8997026785</v>
      </c>
      <c r="C754">
        <v>8.7087810039520194E-2</v>
      </c>
    </row>
    <row r="755" spans="1:3" x14ac:dyDescent="0.25">
      <c r="A755">
        <v>-8022948.8740076898</v>
      </c>
      <c r="B755">
        <v>27109.8997026785</v>
      </c>
      <c r="C755">
        <v>6.6018320620059898E-2</v>
      </c>
    </row>
    <row r="756" spans="1:3" x14ac:dyDescent="0.25">
      <c r="A756">
        <v>-8022014.39513076</v>
      </c>
      <c r="B756">
        <v>27109.8997026785</v>
      </c>
      <c r="C756">
        <v>0</v>
      </c>
    </row>
    <row r="757" spans="1:3" x14ac:dyDescent="0.25">
      <c r="A757">
        <v>-8021079.9162538396</v>
      </c>
      <c r="B757">
        <v>27109.8997026785</v>
      </c>
      <c r="C757">
        <v>0</v>
      </c>
    </row>
    <row r="758" spans="1:3" x14ac:dyDescent="0.25">
      <c r="A758">
        <v>-8020145.4373769201</v>
      </c>
      <c r="B758">
        <v>27109.8997026785</v>
      </c>
      <c r="C758">
        <v>0</v>
      </c>
    </row>
    <row r="759" spans="1:3" x14ac:dyDescent="0.25">
      <c r="A759">
        <v>-8019210.9584999997</v>
      </c>
      <c r="B759">
        <v>27109.8997026785</v>
      </c>
      <c r="C759">
        <v>0</v>
      </c>
    </row>
    <row r="760" spans="1:3" x14ac:dyDescent="0.25">
      <c r="A760">
        <v>-8018276.47962307</v>
      </c>
      <c r="B760">
        <v>27109.8997026785</v>
      </c>
      <c r="C760">
        <v>0</v>
      </c>
    </row>
    <row r="761" spans="1:3" x14ac:dyDescent="0.25">
      <c r="A761">
        <v>-8017342.0007461496</v>
      </c>
      <c r="B761">
        <v>27109.8997026785</v>
      </c>
      <c r="C761">
        <v>0</v>
      </c>
    </row>
    <row r="762" spans="1:3" x14ac:dyDescent="0.25">
      <c r="A762">
        <v>-8016407.5218692301</v>
      </c>
      <c r="B762">
        <v>27109.8997026785</v>
      </c>
      <c r="C762">
        <v>0</v>
      </c>
    </row>
    <row r="763" spans="1:3" x14ac:dyDescent="0.25">
      <c r="A763">
        <v>-8015473.0429923004</v>
      </c>
      <c r="B763">
        <v>27109.8997026785</v>
      </c>
      <c r="C763">
        <v>0</v>
      </c>
    </row>
    <row r="764" spans="1:3" x14ac:dyDescent="0.25">
      <c r="A764">
        <v>-8014538.5641153799</v>
      </c>
      <c r="B764">
        <v>27109.8997026785</v>
      </c>
      <c r="C764">
        <v>0</v>
      </c>
    </row>
    <row r="765" spans="1:3" x14ac:dyDescent="0.25">
      <c r="A765">
        <v>-8056590.1135769198</v>
      </c>
      <c r="B765">
        <v>26175.420825892801</v>
      </c>
      <c r="C765" s="1">
        <v>2.8031230613123598E-5</v>
      </c>
    </row>
    <row r="766" spans="1:3" x14ac:dyDescent="0.25">
      <c r="A766">
        <v>-8055655.6347000003</v>
      </c>
      <c r="B766">
        <v>26175.420825892801</v>
      </c>
      <c r="C766" s="1">
        <v>2.8031230613123598E-5</v>
      </c>
    </row>
    <row r="767" spans="1:3" x14ac:dyDescent="0.25">
      <c r="A767">
        <v>-8054721.1558230696</v>
      </c>
      <c r="B767">
        <v>26175.420825892801</v>
      </c>
      <c r="C767" s="1">
        <v>2.1581956389127201E-5</v>
      </c>
    </row>
    <row r="768" spans="1:3" x14ac:dyDescent="0.25">
      <c r="A768">
        <v>-8053786.6769461501</v>
      </c>
      <c r="B768">
        <v>26175.420825892801</v>
      </c>
      <c r="C768" s="1">
        <v>3.9964528696145801E-5</v>
      </c>
    </row>
    <row r="769" spans="1:3" x14ac:dyDescent="0.25">
      <c r="A769">
        <v>-8052852.1980692297</v>
      </c>
      <c r="B769">
        <v>26175.420825892801</v>
      </c>
      <c r="C769" s="1">
        <v>7.0107300416566404E-5</v>
      </c>
    </row>
    <row r="770" spans="1:3" x14ac:dyDescent="0.25">
      <c r="A770">
        <v>-8051917.7191923</v>
      </c>
      <c r="B770">
        <v>26175.420825892801</v>
      </c>
      <c r="C770">
        <v>1.21908080473076E-4</v>
      </c>
    </row>
    <row r="771" spans="1:3" x14ac:dyDescent="0.25">
      <c r="A771">
        <v>-8050983.2403153796</v>
      </c>
      <c r="B771">
        <v>26175.420825892801</v>
      </c>
      <c r="C771">
        <v>2.5140764773823299E-4</v>
      </c>
    </row>
    <row r="772" spans="1:3" x14ac:dyDescent="0.25">
      <c r="A772">
        <v>-8050048.7614384601</v>
      </c>
      <c r="B772">
        <v>26175.420825892801</v>
      </c>
      <c r="C772">
        <v>2.57774372585117E-4</v>
      </c>
    </row>
    <row r="773" spans="1:3" x14ac:dyDescent="0.25">
      <c r="A773">
        <v>-8049114.2825615304</v>
      </c>
      <c r="B773">
        <v>26175.420825892801</v>
      </c>
      <c r="C773">
        <v>4.4998101657256397E-4</v>
      </c>
    </row>
    <row r="774" spans="1:3" x14ac:dyDescent="0.25">
      <c r="A774">
        <v>-8048179.8036846099</v>
      </c>
      <c r="B774">
        <v>26175.420825892801</v>
      </c>
      <c r="C774">
        <v>7.2210381040349603E-4</v>
      </c>
    </row>
    <row r="775" spans="1:3" x14ac:dyDescent="0.25">
      <c r="A775">
        <v>-8047245.3248076905</v>
      </c>
      <c r="B775">
        <v>26175.420825892801</v>
      </c>
      <c r="C775">
        <v>7.7695585787296198E-4</v>
      </c>
    </row>
    <row r="776" spans="1:3" x14ac:dyDescent="0.25">
      <c r="A776">
        <v>-8046310.8459307598</v>
      </c>
      <c r="B776">
        <v>26175.420825892801</v>
      </c>
      <c r="C776">
        <v>1.37044698931276E-3</v>
      </c>
    </row>
    <row r="777" spans="1:3" x14ac:dyDescent="0.25">
      <c r="A777">
        <v>-8045376.3670538403</v>
      </c>
      <c r="B777">
        <v>26175.420825892801</v>
      </c>
      <c r="C777">
        <v>2.0754300057888001E-3</v>
      </c>
    </row>
    <row r="778" spans="1:3" x14ac:dyDescent="0.25">
      <c r="A778">
        <v>-8044441.8881769199</v>
      </c>
      <c r="B778">
        <v>26175.420825892801</v>
      </c>
      <c r="C778">
        <v>2.3184018209576598E-3</v>
      </c>
    </row>
    <row r="779" spans="1:3" x14ac:dyDescent="0.25">
      <c r="A779">
        <v>-8043507.4093000004</v>
      </c>
      <c r="B779">
        <v>26175.420825892801</v>
      </c>
      <c r="C779">
        <v>3.4842668101191499E-3</v>
      </c>
    </row>
    <row r="780" spans="1:3" x14ac:dyDescent="0.25">
      <c r="A780">
        <v>-8042572.9304230697</v>
      </c>
      <c r="B780">
        <v>26175.420825892801</v>
      </c>
      <c r="C780">
        <v>5.45695796608924E-3</v>
      </c>
    </row>
    <row r="781" spans="1:3" x14ac:dyDescent="0.25">
      <c r="A781">
        <v>-8041638.4515461503</v>
      </c>
      <c r="B781">
        <v>26175.420825892801</v>
      </c>
      <c r="C781">
        <v>5.9719807468354702E-3</v>
      </c>
    </row>
    <row r="782" spans="1:3" x14ac:dyDescent="0.25">
      <c r="A782">
        <v>-8040703.9726692298</v>
      </c>
      <c r="B782">
        <v>26175.420825892801</v>
      </c>
      <c r="C782">
        <v>9.0588247403502395E-3</v>
      </c>
    </row>
    <row r="783" spans="1:3" x14ac:dyDescent="0.25">
      <c r="A783">
        <v>-8039769.4937923001</v>
      </c>
      <c r="B783">
        <v>26175.420825892801</v>
      </c>
      <c r="C783">
        <v>9.4373207539319905E-3</v>
      </c>
    </row>
    <row r="784" spans="1:3" x14ac:dyDescent="0.25">
      <c r="A784">
        <v>-8038835.0149153797</v>
      </c>
      <c r="B784">
        <v>26175.420825892801</v>
      </c>
      <c r="C784">
        <v>1.4031430706381701E-2</v>
      </c>
    </row>
    <row r="785" spans="1:3" x14ac:dyDescent="0.25">
      <c r="A785">
        <v>-8037900.5360384602</v>
      </c>
      <c r="B785">
        <v>26175.420825892801</v>
      </c>
      <c r="C785">
        <v>1.6270313411950999E-2</v>
      </c>
    </row>
    <row r="786" spans="1:3" x14ac:dyDescent="0.25">
      <c r="A786">
        <v>-8036966.0571615295</v>
      </c>
      <c r="B786">
        <v>26175.420825892801</v>
      </c>
      <c r="C786">
        <v>1.7064239829778598E-2</v>
      </c>
    </row>
    <row r="787" spans="1:3" x14ac:dyDescent="0.25">
      <c r="A787">
        <v>-8036031.5782846101</v>
      </c>
      <c r="B787">
        <v>26175.420825892801</v>
      </c>
      <c r="C787">
        <v>2.5055596604943199E-2</v>
      </c>
    </row>
    <row r="788" spans="1:3" x14ac:dyDescent="0.25">
      <c r="A788">
        <v>-8035097.0994076896</v>
      </c>
      <c r="B788">
        <v>26175.420825892801</v>
      </c>
      <c r="C788">
        <v>2.9948661103844601E-2</v>
      </c>
    </row>
    <row r="789" spans="1:3" x14ac:dyDescent="0.25">
      <c r="A789">
        <v>-8034162.6205307599</v>
      </c>
      <c r="B789">
        <v>26175.420825892801</v>
      </c>
      <c r="C789">
        <v>3.0590135604143101E-2</v>
      </c>
    </row>
    <row r="790" spans="1:3" x14ac:dyDescent="0.25">
      <c r="A790">
        <v>-8033228.1416538404</v>
      </c>
      <c r="B790">
        <v>26175.420825892801</v>
      </c>
      <c r="C790">
        <v>3.6447759717702803E-2</v>
      </c>
    </row>
    <row r="791" spans="1:3" x14ac:dyDescent="0.25">
      <c r="A791">
        <v>-8032293.66277692</v>
      </c>
      <c r="B791">
        <v>26175.420825892801</v>
      </c>
      <c r="C791">
        <v>4.1827276349067598E-2</v>
      </c>
    </row>
    <row r="792" spans="1:3" x14ac:dyDescent="0.25">
      <c r="A792">
        <v>-8031359.1838999996</v>
      </c>
      <c r="B792">
        <v>26175.420825892801</v>
      </c>
      <c r="C792">
        <v>5.01439310610294E-2</v>
      </c>
    </row>
    <row r="793" spans="1:3" x14ac:dyDescent="0.25">
      <c r="A793">
        <v>-8030424.7050230699</v>
      </c>
      <c r="B793">
        <v>26175.420825892801</v>
      </c>
      <c r="C793">
        <v>5.0950177013873998E-2</v>
      </c>
    </row>
    <row r="794" spans="1:3" x14ac:dyDescent="0.25">
      <c r="A794">
        <v>-8029490.2261461504</v>
      </c>
      <c r="B794">
        <v>26175.420825892801</v>
      </c>
      <c r="C794">
        <v>5.1187228411435998E-2</v>
      </c>
    </row>
    <row r="795" spans="1:3" x14ac:dyDescent="0.25">
      <c r="A795">
        <v>-8028555.74726923</v>
      </c>
      <c r="B795">
        <v>26175.420825892801</v>
      </c>
      <c r="C795">
        <v>5.19806966185569E-2</v>
      </c>
    </row>
    <row r="796" spans="1:3" x14ac:dyDescent="0.25">
      <c r="A796">
        <v>-8027621.2683923002</v>
      </c>
      <c r="B796">
        <v>26175.420825892801</v>
      </c>
      <c r="C796">
        <v>6.3090816140174796E-2</v>
      </c>
    </row>
    <row r="797" spans="1:3" x14ac:dyDescent="0.25">
      <c r="A797">
        <v>-8026686.7895153798</v>
      </c>
      <c r="B797">
        <v>26175.420825892801</v>
      </c>
      <c r="C797">
        <v>6.4109295606613104E-2</v>
      </c>
    </row>
    <row r="798" spans="1:3" x14ac:dyDescent="0.25">
      <c r="A798">
        <v>-8025752.3106384603</v>
      </c>
      <c r="B798">
        <v>26175.420825892801</v>
      </c>
      <c r="C798">
        <v>6.4338430762290899E-2</v>
      </c>
    </row>
    <row r="799" spans="1:3" x14ac:dyDescent="0.25">
      <c r="A799">
        <v>-8024817.8317615297</v>
      </c>
      <c r="B799">
        <v>26175.420825892801</v>
      </c>
      <c r="C799">
        <v>6.4649015665054294E-2</v>
      </c>
    </row>
    <row r="800" spans="1:3" x14ac:dyDescent="0.25">
      <c r="A800">
        <v>-8023883.3528846102</v>
      </c>
      <c r="B800">
        <v>26175.420825892801</v>
      </c>
      <c r="C800">
        <v>6.4151436090469305E-2</v>
      </c>
    </row>
    <row r="801" spans="1:3" x14ac:dyDescent="0.25">
      <c r="A801">
        <v>-8022948.8740076898</v>
      </c>
      <c r="B801">
        <v>26175.420825892801</v>
      </c>
      <c r="C801">
        <v>5.9957113116979502E-2</v>
      </c>
    </row>
    <row r="802" spans="1:3" x14ac:dyDescent="0.25">
      <c r="A802">
        <v>-8022014.39513076</v>
      </c>
      <c r="B802">
        <v>26175.420825892801</v>
      </c>
      <c r="C802">
        <v>0</v>
      </c>
    </row>
    <row r="803" spans="1:3" x14ac:dyDescent="0.25">
      <c r="A803">
        <v>-8021079.9162538396</v>
      </c>
      <c r="B803">
        <v>26175.420825892801</v>
      </c>
      <c r="C803">
        <v>0</v>
      </c>
    </row>
    <row r="804" spans="1:3" x14ac:dyDescent="0.25">
      <c r="A804">
        <v>-8020145.4373769201</v>
      </c>
      <c r="B804">
        <v>26175.420825892801</v>
      </c>
      <c r="C804">
        <v>0</v>
      </c>
    </row>
    <row r="805" spans="1:3" x14ac:dyDescent="0.25">
      <c r="A805">
        <v>-8019210.9584999997</v>
      </c>
      <c r="B805">
        <v>26175.420825892801</v>
      </c>
      <c r="C805">
        <v>0</v>
      </c>
    </row>
    <row r="806" spans="1:3" x14ac:dyDescent="0.25">
      <c r="A806">
        <v>-8018276.47962307</v>
      </c>
      <c r="B806">
        <v>26175.420825892801</v>
      </c>
      <c r="C806">
        <v>0</v>
      </c>
    </row>
    <row r="807" spans="1:3" x14ac:dyDescent="0.25">
      <c r="A807">
        <v>-8017342.0007461496</v>
      </c>
      <c r="B807">
        <v>26175.420825892801</v>
      </c>
      <c r="C807">
        <v>0</v>
      </c>
    </row>
    <row r="808" spans="1:3" x14ac:dyDescent="0.25">
      <c r="A808">
        <v>-8016407.5218692301</v>
      </c>
      <c r="B808">
        <v>26175.420825892801</v>
      </c>
      <c r="C808">
        <v>0</v>
      </c>
    </row>
    <row r="809" spans="1:3" x14ac:dyDescent="0.25">
      <c r="A809">
        <v>-8015473.0429923004</v>
      </c>
      <c r="B809">
        <v>26175.420825892801</v>
      </c>
      <c r="C809">
        <v>0</v>
      </c>
    </row>
    <row r="810" spans="1:3" x14ac:dyDescent="0.25">
      <c r="A810">
        <v>-8014538.5641153799</v>
      </c>
      <c r="B810">
        <v>26175.420825892801</v>
      </c>
      <c r="C810">
        <v>0</v>
      </c>
    </row>
    <row r="811" spans="1:3" x14ac:dyDescent="0.25">
      <c r="A811">
        <v>-8056590.1135769198</v>
      </c>
      <c r="B811">
        <v>25240.941949107098</v>
      </c>
      <c r="C811" s="1">
        <v>2.8031230613123598E-5</v>
      </c>
    </row>
    <row r="812" spans="1:3" x14ac:dyDescent="0.25">
      <c r="A812">
        <v>-8055655.6347000003</v>
      </c>
      <c r="B812">
        <v>25240.941949107098</v>
      </c>
      <c r="C812" s="1">
        <v>2.1581956389127201E-5</v>
      </c>
    </row>
    <row r="813" spans="1:3" x14ac:dyDescent="0.25">
      <c r="A813">
        <v>-8054721.1558230696</v>
      </c>
      <c r="B813">
        <v>25240.941949107098</v>
      </c>
      <c r="C813" s="1">
        <v>3.9964528696145801E-5</v>
      </c>
    </row>
    <row r="814" spans="1:3" x14ac:dyDescent="0.25">
      <c r="A814">
        <v>-8053786.6769461501</v>
      </c>
      <c r="B814">
        <v>25240.941949107098</v>
      </c>
      <c r="C814" s="1">
        <v>7.0107300416566404E-5</v>
      </c>
    </row>
    <row r="815" spans="1:3" x14ac:dyDescent="0.25">
      <c r="A815">
        <v>-8052852.1980692297</v>
      </c>
      <c r="B815">
        <v>25240.941949107098</v>
      </c>
      <c r="C815">
        <v>1.21908080473076E-4</v>
      </c>
    </row>
    <row r="816" spans="1:3" x14ac:dyDescent="0.25">
      <c r="A816">
        <v>-8051917.7191923</v>
      </c>
      <c r="B816">
        <v>25240.941949107098</v>
      </c>
      <c r="C816">
        <v>2.1959417790640099E-4</v>
      </c>
    </row>
    <row r="817" spans="1:3" x14ac:dyDescent="0.25">
      <c r="A817">
        <v>-8050983.2403153796</v>
      </c>
      <c r="B817">
        <v>25240.941949107098</v>
      </c>
      <c r="C817">
        <v>2.87755276076495E-4</v>
      </c>
    </row>
    <row r="818" spans="1:3" x14ac:dyDescent="0.25">
      <c r="A818">
        <v>-8050048.7614384601</v>
      </c>
      <c r="B818">
        <v>25240.941949107098</v>
      </c>
      <c r="C818">
        <v>4.0705999708734399E-4</v>
      </c>
    </row>
    <row r="819" spans="1:3" x14ac:dyDescent="0.25">
      <c r="A819">
        <v>-8049114.2825615304</v>
      </c>
      <c r="B819">
        <v>25240.941949107098</v>
      </c>
      <c r="C819">
        <v>7.0577982114627903E-4</v>
      </c>
    </row>
    <row r="820" spans="1:3" x14ac:dyDescent="0.25">
      <c r="A820">
        <v>-8048179.8036846099</v>
      </c>
      <c r="B820">
        <v>25240.941949107098</v>
      </c>
      <c r="C820">
        <v>1.1764472583308801E-3</v>
      </c>
    </row>
    <row r="821" spans="1:3" x14ac:dyDescent="0.25">
      <c r="A821">
        <v>-8047245.3248076905</v>
      </c>
      <c r="B821">
        <v>25240.941949107098</v>
      </c>
      <c r="C821">
        <v>1.2213495792821E-3</v>
      </c>
    </row>
    <row r="822" spans="1:3" x14ac:dyDescent="0.25">
      <c r="A822">
        <v>-8046310.8459307598</v>
      </c>
      <c r="B822">
        <v>25240.941949107098</v>
      </c>
      <c r="C822">
        <v>1.9829764496535002E-3</v>
      </c>
    </row>
    <row r="823" spans="1:3" x14ac:dyDescent="0.25">
      <c r="A823">
        <v>-8045376.3670538403</v>
      </c>
      <c r="B823">
        <v>25240.941949107098</v>
      </c>
      <c r="C823">
        <v>3.1181082595139699E-3</v>
      </c>
    </row>
    <row r="824" spans="1:3" x14ac:dyDescent="0.25">
      <c r="A824">
        <v>-8044441.8881769199</v>
      </c>
      <c r="B824">
        <v>25240.941949107098</v>
      </c>
      <c r="C824">
        <v>3.3292977605015E-3</v>
      </c>
    </row>
    <row r="825" spans="1:3" x14ac:dyDescent="0.25">
      <c r="A825">
        <v>-8043507.4093000004</v>
      </c>
      <c r="B825">
        <v>25240.941949107098</v>
      </c>
      <c r="C825">
        <v>5.1600863225757998E-3</v>
      </c>
    </row>
    <row r="826" spans="1:3" x14ac:dyDescent="0.25">
      <c r="A826">
        <v>-8042572.9304230697</v>
      </c>
      <c r="B826">
        <v>25240.941949107098</v>
      </c>
      <c r="C826">
        <v>5.6728897616267204E-3</v>
      </c>
    </row>
    <row r="827" spans="1:3" x14ac:dyDescent="0.25">
      <c r="A827">
        <v>-8041638.4515461503</v>
      </c>
      <c r="B827">
        <v>25240.941949107098</v>
      </c>
      <c r="C827">
        <v>7.8929886221885594E-3</v>
      </c>
    </row>
    <row r="828" spans="1:3" x14ac:dyDescent="0.25">
      <c r="A828">
        <v>-8040703.9726692298</v>
      </c>
      <c r="B828">
        <v>25240.941949107098</v>
      </c>
      <c r="C828">
        <v>1.1832143180072301E-2</v>
      </c>
    </row>
    <row r="829" spans="1:3" x14ac:dyDescent="0.25">
      <c r="A829">
        <v>-8039769.4937923001</v>
      </c>
      <c r="B829">
        <v>25240.941949107098</v>
      </c>
      <c r="C829">
        <v>1.29892360419034E-2</v>
      </c>
    </row>
    <row r="830" spans="1:3" x14ac:dyDescent="0.25">
      <c r="A830">
        <v>-8038835.0149153797</v>
      </c>
      <c r="B830">
        <v>25240.941949107098</v>
      </c>
      <c r="C830">
        <v>1.8112502992153098E-2</v>
      </c>
    </row>
    <row r="831" spans="1:3" x14ac:dyDescent="0.25">
      <c r="A831">
        <v>-8037900.5360384602</v>
      </c>
      <c r="B831">
        <v>25240.941949107098</v>
      </c>
      <c r="C831">
        <v>1.99322011321783E-2</v>
      </c>
    </row>
    <row r="832" spans="1:3" x14ac:dyDescent="0.25">
      <c r="A832">
        <v>-8036966.0571615295</v>
      </c>
      <c r="B832">
        <v>25240.941949107098</v>
      </c>
      <c r="C832">
        <v>2.08354964852333E-2</v>
      </c>
    </row>
    <row r="833" spans="1:3" x14ac:dyDescent="0.25">
      <c r="A833">
        <v>-8036031.5782846101</v>
      </c>
      <c r="B833">
        <v>25240.941949107098</v>
      </c>
      <c r="C833">
        <v>2.7729136869311301E-2</v>
      </c>
    </row>
    <row r="834" spans="1:3" x14ac:dyDescent="0.25">
      <c r="A834">
        <v>-8035097.0994076896</v>
      </c>
      <c r="B834">
        <v>25240.941949107098</v>
      </c>
      <c r="C834">
        <v>3.1593795865774099E-2</v>
      </c>
    </row>
    <row r="835" spans="1:3" x14ac:dyDescent="0.25">
      <c r="A835">
        <v>-8034162.6205307599</v>
      </c>
      <c r="B835">
        <v>25240.941949107098</v>
      </c>
      <c r="C835">
        <v>3.21586281061172E-2</v>
      </c>
    </row>
    <row r="836" spans="1:3" x14ac:dyDescent="0.25">
      <c r="A836">
        <v>-8033228.1416538404</v>
      </c>
      <c r="B836">
        <v>25240.941949107098</v>
      </c>
      <c r="C836">
        <v>3.7649139761924702E-2</v>
      </c>
    </row>
    <row r="837" spans="1:3" x14ac:dyDescent="0.25">
      <c r="A837">
        <v>-8032293.66277692</v>
      </c>
      <c r="B837">
        <v>25240.941949107098</v>
      </c>
      <c r="C837">
        <v>4.47649098932743E-2</v>
      </c>
    </row>
    <row r="838" spans="1:3" x14ac:dyDescent="0.25">
      <c r="A838">
        <v>-8031359.1838999996</v>
      </c>
      <c r="B838">
        <v>25240.941949107098</v>
      </c>
      <c r="C838">
        <v>4.5766074210405301E-2</v>
      </c>
    </row>
    <row r="839" spans="1:3" x14ac:dyDescent="0.25">
      <c r="A839">
        <v>-8030424.7050230699</v>
      </c>
      <c r="B839">
        <v>25240.941949107098</v>
      </c>
      <c r="C839">
        <v>5.1726479083299602E-2</v>
      </c>
    </row>
    <row r="840" spans="1:3" x14ac:dyDescent="0.25">
      <c r="A840">
        <v>-8029490.2261461504</v>
      </c>
      <c r="B840">
        <v>25240.941949107098</v>
      </c>
      <c r="C840">
        <v>5.2586257457733099E-2</v>
      </c>
    </row>
    <row r="841" spans="1:3" x14ac:dyDescent="0.25">
      <c r="A841">
        <v>-8028555.74726923</v>
      </c>
      <c r="B841">
        <v>25240.941949107098</v>
      </c>
      <c r="C841">
        <v>5.2828177809715202E-2</v>
      </c>
    </row>
    <row r="842" spans="1:3" x14ac:dyDescent="0.25">
      <c r="A842">
        <v>-8027621.2683923002</v>
      </c>
      <c r="B842">
        <v>25240.941949107098</v>
      </c>
      <c r="C842">
        <v>5.3141295909881502E-2</v>
      </c>
    </row>
    <row r="843" spans="1:3" x14ac:dyDescent="0.25">
      <c r="A843">
        <v>-8026686.7895153798</v>
      </c>
      <c r="B843">
        <v>25240.941949107098</v>
      </c>
      <c r="C843">
        <v>6.1071500182151697E-2</v>
      </c>
    </row>
    <row r="844" spans="1:3" x14ac:dyDescent="0.25">
      <c r="A844">
        <v>-8025752.3106384603</v>
      </c>
      <c r="B844">
        <v>25240.941949107098</v>
      </c>
      <c r="C844">
        <v>6.1280705034732798E-2</v>
      </c>
    </row>
    <row r="845" spans="1:3" x14ac:dyDescent="0.25">
      <c r="A845">
        <v>-8024817.8317615297</v>
      </c>
      <c r="B845">
        <v>25240.941949107098</v>
      </c>
      <c r="C845">
        <v>6.1587732285261099E-2</v>
      </c>
    </row>
    <row r="846" spans="1:3" x14ac:dyDescent="0.25">
      <c r="A846">
        <v>-8023883.3528846102</v>
      </c>
      <c r="B846">
        <v>25240.941949107098</v>
      </c>
      <c r="C846">
        <v>6.1587732285261099E-2</v>
      </c>
    </row>
    <row r="847" spans="1:3" x14ac:dyDescent="0.25">
      <c r="A847">
        <v>-8022948.8740076898</v>
      </c>
      <c r="B847">
        <v>25240.941949107098</v>
      </c>
      <c r="C847">
        <v>5.4689869284629801E-2</v>
      </c>
    </row>
    <row r="848" spans="1:3" x14ac:dyDescent="0.25">
      <c r="A848">
        <v>-8022014.39513076</v>
      </c>
      <c r="B848">
        <v>25240.941949107098</v>
      </c>
      <c r="C848">
        <v>0</v>
      </c>
    </row>
    <row r="849" spans="1:3" x14ac:dyDescent="0.25">
      <c r="A849">
        <v>-8021079.9162538396</v>
      </c>
      <c r="B849">
        <v>25240.941949107098</v>
      </c>
      <c r="C849">
        <v>0</v>
      </c>
    </row>
    <row r="850" spans="1:3" x14ac:dyDescent="0.25">
      <c r="A850">
        <v>-8020145.4373769201</v>
      </c>
      <c r="B850">
        <v>25240.941949107098</v>
      </c>
      <c r="C850">
        <v>0</v>
      </c>
    </row>
    <row r="851" spans="1:3" x14ac:dyDescent="0.25">
      <c r="A851">
        <v>-8019210.9584999997</v>
      </c>
      <c r="B851">
        <v>25240.941949107098</v>
      </c>
      <c r="C851">
        <v>0</v>
      </c>
    </row>
    <row r="852" spans="1:3" x14ac:dyDescent="0.25">
      <c r="A852">
        <v>-8018276.47962307</v>
      </c>
      <c r="B852">
        <v>25240.941949107098</v>
      </c>
      <c r="C852">
        <v>0</v>
      </c>
    </row>
    <row r="853" spans="1:3" x14ac:dyDescent="0.25">
      <c r="A853">
        <v>-8017342.0007461496</v>
      </c>
      <c r="B853">
        <v>25240.941949107098</v>
      </c>
      <c r="C853">
        <v>0</v>
      </c>
    </row>
    <row r="854" spans="1:3" x14ac:dyDescent="0.25">
      <c r="A854">
        <v>-8016407.5218692301</v>
      </c>
      <c r="B854">
        <v>25240.941949107098</v>
      </c>
      <c r="C854">
        <v>0</v>
      </c>
    </row>
    <row r="855" spans="1:3" x14ac:dyDescent="0.25">
      <c r="A855">
        <v>-8015473.0429923004</v>
      </c>
      <c r="B855">
        <v>25240.941949107098</v>
      </c>
      <c r="C855">
        <v>0</v>
      </c>
    </row>
    <row r="856" spans="1:3" x14ac:dyDescent="0.25">
      <c r="A856">
        <v>-8014538.5641153799</v>
      </c>
      <c r="B856">
        <v>25240.941949107098</v>
      </c>
      <c r="C856">
        <v>0</v>
      </c>
    </row>
    <row r="857" spans="1:3" x14ac:dyDescent="0.25">
      <c r="A857">
        <v>-8013604.0852384605</v>
      </c>
      <c r="B857">
        <v>25240.941949107098</v>
      </c>
      <c r="C857">
        <v>0</v>
      </c>
    </row>
    <row r="858" spans="1:3" x14ac:dyDescent="0.25">
      <c r="A858">
        <v>-8056590.1135769198</v>
      </c>
      <c r="B858">
        <v>24306.4630723214</v>
      </c>
      <c r="C858" s="1">
        <v>2.1581956389127201E-5</v>
      </c>
    </row>
    <row r="859" spans="1:3" x14ac:dyDescent="0.25">
      <c r="A859">
        <v>-8055655.6347000003</v>
      </c>
      <c r="B859">
        <v>24306.4630723214</v>
      </c>
      <c r="C859" s="1">
        <v>3.9964528696145801E-5</v>
      </c>
    </row>
    <row r="860" spans="1:3" x14ac:dyDescent="0.25">
      <c r="A860">
        <v>-8054721.1558230696</v>
      </c>
      <c r="B860">
        <v>24306.4630723214</v>
      </c>
      <c r="C860" s="1">
        <v>7.0107300416566404E-5</v>
      </c>
    </row>
    <row r="861" spans="1:3" x14ac:dyDescent="0.25">
      <c r="A861">
        <v>-8053786.6769461501</v>
      </c>
      <c r="B861">
        <v>24306.4630723214</v>
      </c>
      <c r="C861" s="1">
        <v>7.0107300416566404E-5</v>
      </c>
    </row>
    <row r="862" spans="1:3" x14ac:dyDescent="0.25">
      <c r="A862">
        <v>-8052852.1980692297</v>
      </c>
      <c r="B862">
        <v>24306.4630723214</v>
      </c>
      <c r="C862">
        <v>1.21908080473076E-4</v>
      </c>
    </row>
    <row r="863" spans="1:3" x14ac:dyDescent="0.25">
      <c r="A863">
        <v>-8051917.7191923</v>
      </c>
      <c r="B863">
        <v>24306.4630723214</v>
      </c>
      <c r="C863">
        <v>2.5140764773823299E-4</v>
      </c>
    </row>
    <row r="864" spans="1:3" x14ac:dyDescent="0.25">
      <c r="A864">
        <v>-8050983.2403153796</v>
      </c>
      <c r="B864">
        <v>24306.4630723214</v>
      </c>
      <c r="C864">
        <v>4.24059893703088E-4</v>
      </c>
    </row>
    <row r="865" spans="1:3" x14ac:dyDescent="0.25">
      <c r="A865">
        <v>-8050048.7614384601</v>
      </c>
      <c r="B865">
        <v>24306.4630723214</v>
      </c>
      <c r="C865">
        <v>6.7444134037941597E-4</v>
      </c>
    </row>
    <row r="866" spans="1:3" x14ac:dyDescent="0.25">
      <c r="A866">
        <v>-8049114.2825615304</v>
      </c>
      <c r="B866">
        <v>24306.4630723214</v>
      </c>
      <c r="C866">
        <v>1.1392660671845E-3</v>
      </c>
    </row>
    <row r="867" spans="1:3" x14ac:dyDescent="0.25">
      <c r="A867">
        <v>-8048179.8036846099</v>
      </c>
      <c r="B867">
        <v>24306.4630723214</v>
      </c>
      <c r="C867">
        <v>1.1988622136413999E-3</v>
      </c>
    </row>
    <row r="868" spans="1:3" x14ac:dyDescent="0.25">
      <c r="A868">
        <v>-8047245.3248076905</v>
      </c>
      <c r="B868">
        <v>24306.4630723214</v>
      </c>
      <c r="C868">
        <v>1.90630927681922E-3</v>
      </c>
    </row>
    <row r="869" spans="1:3" x14ac:dyDescent="0.25">
      <c r="A869">
        <v>-8046310.8459307598</v>
      </c>
      <c r="B869">
        <v>24306.4630723214</v>
      </c>
      <c r="C869">
        <v>3.0979833099991001E-3</v>
      </c>
    </row>
    <row r="870" spans="1:3" x14ac:dyDescent="0.25">
      <c r="A870">
        <v>-8045376.3670538403</v>
      </c>
      <c r="B870">
        <v>24306.4630723214</v>
      </c>
      <c r="C870">
        <v>3.2442607916891501E-3</v>
      </c>
    </row>
    <row r="871" spans="1:3" x14ac:dyDescent="0.25">
      <c r="A871">
        <v>-8044441.8881769199</v>
      </c>
      <c r="B871">
        <v>24306.4630723214</v>
      </c>
      <c r="C871">
        <v>4.9355360679328398E-3</v>
      </c>
    </row>
    <row r="872" spans="1:3" x14ac:dyDescent="0.25">
      <c r="A872">
        <v>-8043507.4093000004</v>
      </c>
      <c r="B872">
        <v>24306.4630723214</v>
      </c>
      <c r="C872">
        <v>7.27378576993942E-3</v>
      </c>
    </row>
    <row r="873" spans="1:3" x14ac:dyDescent="0.25">
      <c r="A873">
        <v>-8042572.9304230697</v>
      </c>
      <c r="B873">
        <v>24306.4630723214</v>
      </c>
      <c r="C873">
        <v>7.6144137419760201E-3</v>
      </c>
    </row>
    <row r="874" spans="1:3" x14ac:dyDescent="0.25">
      <c r="A874">
        <v>-8041638.4515461503</v>
      </c>
      <c r="B874">
        <v>24306.4630723214</v>
      </c>
      <c r="C874">
        <v>1.1162539944052601E-2</v>
      </c>
    </row>
    <row r="875" spans="1:3" x14ac:dyDescent="0.25">
      <c r="A875">
        <v>-8040703.9726692298</v>
      </c>
      <c r="B875">
        <v>24306.4630723214</v>
      </c>
      <c r="C875">
        <v>1.65790487080812E-2</v>
      </c>
    </row>
    <row r="876" spans="1:3" x14ac:dyDescent="0.25">
      <c r="A876">
        <v>-8039769.4937923001</v>
      </c>
      <c r="B876">
        <v>24306.4630723214</v>
      </c>
      <c r="C876">
        <v>1.76436193287372E-2</v>
      </c>
    </row>
    <row r="877" spans="1:3" x14ac:dyDescent="0.25">
      <c r="A877">
        <v>-8038835.0149153797</v>
      </c>
      <c r="B877">
        <v>24306.4630723214</v>
      </c>
      <c r="C877">
        <v>2.30590980499982E-2</v>
      </c>
    </row>
    <row r="878" spans="1:3" x14ac:dyDescent="0.25">
      <c r="A878">
        <v>-8037900.5360384602</v>
      </c>
      <c r="B878">
        <v>24306.4630723214</v>
      </c>
      <c r="C878">
        <v>2.44559329003095E-2</v>
      </c>
    </row>
    <row r="879" spans="1:3" x14ac:dyDescent="0.25">
      <c r="A879">
        <v>-8036966.0571615295</v>
      </c>
      <c r="B879">
        <v>24306.4630723214</v>
      </c>
      <c r="C879">
        <v>3.3833920955657897E-2</v>
      </c>
    </row>
    <row r="880" spans="1:3" x14ac:dyDescent="0.25">
      <c r="A880">
        <v>-8036031.5782846101</v>
      </c>
      <c r="B880">
        <v>24306.4630723214</v>
      </c>
      <c r="C880">
        <v>3.4417763352394097E-2</v>
      </c>
    </row>
    <row r="881" spans="1:3" x14ac:dyDescent="0.25">
      <c r="A881">
        <v>-8035097.0994076896</v>
      </c>
      <c r="B881">
        <v>24306.4630723214</v>
      </c>
      <c r="C881">
        <v>3.7131257355213103E-2</v>
      </c>
    </row>
    <row r="882" spans="1:3" x14ac:dyDescent="0.25">
      <c r="A882">
        <v>-8034162.6205307599</v>
      </c>
      <c r="B882">
        <v>24306.4630723214</v>
      </c>
      <c r="C882">
        <v>3.7864036858081797E-2</v>
      </c>
    </row>
    <row r="883" spans="1:3" x14ac:dyDescent="0.25">
      <c r="A883">
        <v>-8033228.1416538404</v>
      </c>
      <c r="B883">
        <v>24306.4630723214</v>
      </c>
      <c r="C883">
        <v>5.2304301410913398E-2</v>
      </c>
    </row>
    <row r="884" spans="1:3" x14ac:dyDescent="0.25">
      <c r="A884">
        <v>-8032293.66277692</v>
      </c>
      <c r="B884">
        <v>24306.4630723214</v>
      </c>
      <c r="C884">
        <v>5.2488606423139503E-2</v>
      </c>
    </row>
    <row r="885" spans="1:3" x14ac:dyDescent="0.25">
      <c r="A885">
        <v>-8031359.1838999996</v>
      </c>
      <c r="B885">
        <v>24306.4630723214</v>
      </c>
      <c r="C885">
        <v>5.3720086812973002E-2</v>
      </c>
    </row>
    <row r="886" spans="1:3" x14ac:dyDescent="0.25">
      <c r="A886">
        <v>-8030424.7050230699</v>
      </c>
      <c r="B886">
        <v>24306.4630723214</v>
      </c>
      <c r="C886">
        <v>5.8421220630407299E-2</v>
      </c>
    </row>
    <row r="887" spans="1:3" x14ac:dyDescent="0.25">
      <c r="A887">
        <v>-8029490.2261461504</v>
      </c>
      <c r="B887">
        <v>24306.4630723214</v>
      </c>
      <c r="C887">
        <v>5.9473082423210102E-2</v>
      </c>
    </row>
    <row r="888" spans="1:3" x14ac:dyDescent="0.25">
      <c r="A888">
        <v>-8028555.74726923</v>
      </c>
      <c r="B888">
        <v>24306.4630723214</v>
      </c>
      <c r="C888">
        <v>5.9705868363380397E-2</v>
      </c>
    </row>
    <row r="889" spans="1:3" x14ac:dyDescent="0.25">
      <c r="A889">
        <v>-8027621.2683923002</v>
      </c>
      <c r="B889">
        <v>24306.4630723214</v>
      </c>
      <c r="C889">
        <v>6.0832977294921799E-2</v>
      </c>
    </row>
    <row r="890" spans="1:3" x14ac:dyDescent="0.25">
      <c r="A890">
        <v>-8026686.7895153798</v>
      </c>
      <c r="B890">
        <v>24306.4630723214</v>
      </c>
      <c r="C890">
        <v>6.5522477030754006E-2</v>
      </c>
    </row>
    <row r="891" spans="1:3" x14ac:dyDescent="0.25">
      <c r="A891">
        <v>-8025752.3106384603</v>
      </c>
      <c r="B891">
        <v>24306.4630723214</v>
      </c>
      <c r="C891">
        <v>6.5726533532142598E-2</v>
      </c>
    </row>
    <row r="892" spans="1:3" x14ac:dyDescent="0.25">
      <c r="A892">
        <v>-8024817.8317615297</v>
      </c>
      <c r="B892">
        <v>24306.4630723214</v>
      </c>
      <c r="C892">
        <v>6.6011764109134605E-2</v>
      </c>
    </row>
    <row r="893" spans="1:3" x14ac:dyDescent="0.25">
      <c r="A893">
        <v>-8023883.3528846102</v>
      </c>
      <c r="B893">
        <v>24306.4630723214</v>
      </c>
      <c r="C893">
        <v>6.6021449863910606E-2</v>
      </c>
    </row>
    <row r="894" spans="1:3" x14ac:dyDescent="0.25">
      <c r="A894">
        <v>-8022948.8740076898</v>
      </c>
      <c r="B894">
        <v>24306.4630723214</v>
      </c>
      <c r="C894">
        <v>6.5216928720474202E-2</v>
      </c>
    </row>
    <row r="895" spans="1:3" x14ac:dyDescent="0.25">
      <c r="A895">
        <v>-8022014.39513076</v>
      </c>
      <c r="B895">
        <v>24306.4630723214</v>
      </c>
      <c r="C895">
        <v>0</v>
      </c>
    </row>
    <row r="896" spans="1:3" x14ac:dyDescent="0.25">
      <c r="A896">
        <v>-8021079.9162538396</v>
      </c>
      <c r="B896">
        <v>24306.4630723214</v>
      </c>
      <c r="C896">
        <v>0</v>
      </c>
    </row>
    <row r="897" spans="1:3" x14ac:dyDescent="0.25">
      <c r="A897">
        <v>-8020145.4373769201</v>
      </c>
      <c r="B897">
        <v>24306.4630723214</v>
      </c>
      <c r="C897">
        <v>0</v>
      </c>
    </row>
    <row r="898" spans="1:3" x14ac:dyDescent="0.25">
      <c r="A898">
        <v>-8019210.9584999997</v>
      </c>
      <c r="B898">
        <v>24306.4630723214</v>
      </c>
      <c r="C898">
        <v>0</v>
      </c>
    </row>
    <row r="899" spans="1:3" x14ac:dyDescent="0.25">
      <c r="A899">
        <v>-8018276.47962307</v>
      </c>
      <c r="B899">
        <v>24306.4630723214</v>
      </c>
      <c r="C899">
        <v>0</v>
      </c>
    </row>
    <row r="900" spans="1:3" x14ac:dyDescent="0.25">
      <c r="A900">
        <v>-8017342.0007461496</v>
      </c>
      <c r="B900">
        <v>24306.4630723214</v>
      </c>
      <c r="C900">
        <v>0</v>
      </c>
    </row>
    <row r="901" spans="1:3" x14ac:dyDescent="0.25">
      <c r="A901">
        <v>-8016407.5218692301</v>
      </c>
      <c r="B901">
        <v>24306.4630723214</v>
      </c>
      <c r="C901">
        <v>0</v>
      </c>
    </row>
    <row r="902" spans="1:3" x14ac:dyDescent="0.25">
      <c r="A902">
        <v>-8015473.0429923004</v>
      </c>
      <c r="B902">
        <v>24306.4630723214</v>
      </c>
      <c r="C902">
        <v>0</v>
      </c>
    </row>
    <row r="903" spans="1:3" x14ac:dyDescent="0.25">
      <c r="A903">
        <v>-8014538.5641153799</v>
      </c>
      <c r="B903">
        <v>24306.4630723214</v>
      </c>
      <c r="C903">
        <v>0</v>
      </c>
    </row>
    <row r="904" spans="1:3" x14ac:dyDescent="0.25">
      <c r="A904">
        <v>-8013604.0852384605</v>
      </c>
      <c r="B904">
        <v>24306.4630723214</v>
      </c>
      <c r="C904">
        <v>0</v>
      </c>
    </row>
    <row r="905" spans="1:3" x14ac:dyDescent="0.25">
      <c r="A905">
        <v>-8057524.5924538402</v>
      </c>
      <c r="B905">
        <v>23371.984195535701</v>
      </c>
      <c r="C905" s="1">
        <v>2.1581956389127201E-5</v>
      </c>
    </row>
    <row r="906" spans="1:3" x14ac:dyDescent="0.25">
      <c r="A906">
        <v>-8056590.1135769198</v>
      </c>
      <c r="B906">
        <v>23371.984195535701</v>
      </c>
      <c r="C906" s="1">
        <v>2.1581956389127201E-5</v>
      </c>
    </row>
    <row r="907" spans="1:3" x14ac:dyDescent="0.25">
      <c r="A907">
        <v>-8055655.6347000003</v>
      </c>
      <c r="B907">
        <v>23371.984195535701</v>
      </c>
      <c r="C907" s="1">
        <v>3.9964528696145801E-5</v>
      </c>
    </row>
    <row r="908" spans="1:3" x14ac:dyDescent="0.25">
      <c r="A908">
        <v>-8054721.1558230696</v>
      </c>
      <c r="B908">
        <v>23371.984195535701</v>
      </c>
      <c r="C908" s="1">
        <v>7.0107300416566404E-5</v>
      </c>
    </row>
    <row r="909" spans="1:3" x14ac:dyDescent="0.25">
      <c r="A909">
        <v>-8053786.6769461501</v>
      </c>
      <c r="B909">
        <v>23371.984195535701</v>
      </c>
      <c r="C909">
        <v>1.21908080473076E-4</v>
      </c>
    </row>
    <row r="910" spans="1:3" x14ac:dyDescent="0.25">
      <c r="A910">
        <v>-8052852.1980692297</v>
      </c>
      <c r="B910">
        <v>23371.984195535701</v>
      </c>
      <c r="C910">
        <v>2.5140764773823299E-4</v>
      </c>
    </row>
    <row r="911" spans="1:3" x14ac:dyDescent="0.25">
      <c r="A911">
        <v>-8051917.7191923</v>
      </c>
      <c r="B911">
        <v>23371.984195535701</v>
      </c>
      <c r="C911">
        <v>3.8773997221141999E-4</v>
      </c>
    </row>
    <row r="912" spans="1:3" x14ac:dyDescent="0.25">
      <c r="A912">
        <v>-8050983.2403153796</v>
      </c>
      <c r="B912">
        <v>23371.984195535701</v>
      </c>
      <c r="C912">
        <v>6.9141585845500198E-4</v>
      </c>
    </row>
    <row r="913" spans="1:3" x14ac:dyDescent="0.25">
      <c r="A913">
        <v>-8050048.7614384601</v>
      </c>
      <c r="B913">
        <v>23371.984195535701</v>
      </c>
      <c r="C913">
        <v>6.8712711799889803E-4</v>
      </c>
    </row>
    <row r="914" spans="1:3" x14ac:dyDescent="0.25">
      <c r="A914">
        <v>-8049114.2825615304</v>
      </c>
      <c r="B914">
        <v>23371.984195535701</v>
      </c>
      <c r="C914">
        <v>1.17796810809522E-3</v>
      </c>
    </row>
    <row r="915" spans="1:3" x14ac:dyDescent="0.25">
      <c r="A915">
        <v>-8048179.8036846099</v>
      </c>
      <c r="B915">
        <v>23371.984195535701</v>
      </c>
      <c r="C915">
        <v>1.8547286745160801E-3</v>
      </c>
    </row>
    <row r="916" spans="1:3" x14ac:dyDescent="0.25">
      <c r="A916">
        <v>-8047245.3248076905</v>
      </c>
      <c r="B916">
        <v>23371.984195535701</v>
      </c>
      <c r="C916">
        <v>2.9315359424799598E-3</v>
      </c>
    </row>
    <row r="917" spans="1:3" x14ac:dyDescent="0.25">
      <c r="A917">
        <v>-8046310.8459307598</v>
      </c>
      <c r="B917">
        <v>23371.984195535701</v>
      </c>
      <c r="C917">
        <v>4.5850742608308697E-3</v>
      </c>
    </row>
    <row r="918" spans="1:3" x14ac:dyDescent="0.25">
      <c r="A918">
        <v>-8045376.3670538403</v>
      </c>
      <c r="B918">
        <v>23371.984195535701</v>
      </c>
      <c r="C918">
        <v>4.6989545226097098E-3</v>
      </c>
    </row>
    <row r="919" spans="1:3" x14ac:dyDescent="0.25">
      <c r="A919">
        <v>-8044441.8881769199</v>
      </c>
      <c r="B919">
        <v>23371.984195535701</v>
      </c>
      <c r="C919">
        <v>6.9745476357638801E-3</v>
      </c>
    </row>
    <row r="920" spans="1:3" x14ac:dyDescent="0.25">
      <c r="A920">
        <v>-8043507.4093000004</v>
      </c>
      <c r="B920">
        <v>23371.984195535701</v>
      </c>
      <c r="C920">
        <v>1.0406644083559499E-2</v>
      </c>
    </row>
    <row r="921" spans="1:3" x14ac:dyDescent="0.25">
      <c r="A921">
        <v>-8042572.9304230697</v>
      </c>
      <c r="B921">
        <v>23371.984195535701</v>
      </c>
      <c r="C921">
        <v>1.0820527561008901E-2</v>
      </c>
    </row>
    <row r="922" spans="1:3" x14ac:dyDescent="0.25">
      <c r="A922">
        <v>-8041638.4515461503</v>
      </c>
      <c r="B922">
        <v>23371.984195535701</v>
      </c>
      <c r="C922">
        <v>1.61029528826475E-2</v>
      </c>
    </row>
    <row r="923" spans="1:3" x14ac:dyDescent="0.25">
      <c r="A923">
        <v>-8040703.9726692298</v>
      </c>
      <c r="B923">
        <v>23371.984195535701</v>
      </c>
      <c r="C923">
        <v>1.6691774129867502E-2</v>
      </c>
    </row>
    <row r="924" spans="1:3" x14ac:dyDescent="0.25">
      <c r="A924">
        <v>-8039769.4937923001</v>
      </c>
      <c r="B924">
        <v>23371.984195535701</v>
      </c>
      <c r="C924">
        <v>2.2576697170734399E-2</v>
      </c>
    </row>
    <row r="925" spans="1:3" x14ac:dyDescent="0.25">
      <c r="A925">
        <v>-8038835.0149153797</v>
      </c>
      <c r="B925">
        <v>23371.984195535701</v>
      </c>
      <c r="C925">
        <v>3.0768427997827499E-2</v>
      </c>
    </row>
    <row r="926" spans="1:3" x14ac:dyDescent="0.25">
      <c r="A926">
        <v>-8037900.5360384602</v>
      </c>
      <c r="B926">
        <v>23371.984195535701</v>
      </c>
      <c r="C926">
        <v>3.2107807695865603E-2</v>
      </c>
    </row>
    <row r="927" spans="1:3" x14ac:dyDescent="0.25">
      <c r="A927">
        <v>-8036966.0571615295</v>
      </c>
      <c r="B927">
        <v>23371.984195535701</v>
      </c>
      <c r="C927">
        <v>4.4817719608545303E-2</v>
      </c>
    </row>
    <row r="928" spans="1:3" x14ac:dyDescent="0.25">
      <c r="A928">
        <v>-8036031.5782846101</v>
      </c>
      <c r="B928">
        <v>23371.984195535701</v>
      </c>
      <c r="C928">
        <v>4.53010648488998E-2</v>
      </c>
    </row>
    <row r="929" spans="1:3" x14ac:dyDescent="0.25">
      <c r="A929">
        <v>-8035097.0994076896</v>
      </c>
      <c r="B929">
        <v>23371.984195535701</v>
      </c>
      <c r="C929">
        <v>4.7543335705995497E-2</v>
      </c>
    </row>
    <row r="930" spans="1:3" x14ac:dyDescent="0.25">
      <c r="A930">
        <v>-8034162.6205307599</v>
      </c>
      <c r="B930">
        <v>23371.984195535701</v>
      </c>
      <c r="C930">
        <v>5.06951995193958E-2</v>
      </c>
    </row>
    <row r="931" spans="1:3" x14ac:dyDescent="0.25">
      <c r="A931">
        <v>-8033228.1416538404</v>
      </c>
      <c r="B931">
        <v>23371.984195535701</v>
      </c>
      <c r="C931">
        <v>6.08459115028381E-2</v>
      </c>
    </row>
    <row r="932" spans="1:3" x14ac:dyDescent="0.25">
      <c r="A932">
        <v>-8032293.66277692</v>
      </c>
      <c r="B932">
        <v>23371.984195535701</v>
      </c>
      <c r="C932">
        <v>6.1021614819765001E-2</v>
      </c>
    </row>
    <row r="933" spans="1:3" x14ac:dyDescent="0.25">
      <c r="A933">
        <v>-8031359.1838999996</v>
      </c>
      <c r="B933">
        <v>23371.984195535701</v>
      </c>
      <c r="C933">
        <v>6.1902739107608698E-2</v>
      </c>
    </row>
    <row r="934" spans="1:3" x14ac:dyDescent="0.25">
      <c r="A934">
        <v>-8030424.7050230699</v>
      </c>
      <c r="B934">
        <v>23371.984195535701</v>
      </c>
      <c r="C934">
        <v>6.6221155226230594E-2</v>
      </c>
    </row>
    <row r="935" spans="1:3" x14ac:dyDescent="0.25">
      <c r="A935">
        <v>-8029490.2261461504</v>
      </c>
      <c r="B935">
        <v>23371.984195535701</v>
      </c>
      <c r="C935">
        <v>8.1114016473293304E-2</v>
      </c>
    </row>
    <row r="936" spans="1:3" x14ac:dyDescent="0.25">
      <c r="A936">
        <v>-8028555.74726923</v>
      </c>
      <c r="B936">
        <v>23371.984195535701</v>
      </c>
      <c r="C936">
        <v>8.24937894940376E-2</v>
      </c>
    </row>
    <row r="937" spans="1:3" x14ac:dyDescent="0.25">
      <c r="A937">
        <v>-8027621.2683923002</v>
      </c>
      <c r="B937">
        <v>23371.984195535701</v>
      </c>
      <c r="C937">
        <v>8.2602113485336304E-2</v>
      </c>
    </row>
    <row r="938" spans="1:3" x14ac:dyDescent="0.25">
      <c r="A938">
        <v>-8026686.7895153798</v>
      </c>
      <c r="B938">
        <v>23371.984195535701</v>
      </c>
      <c r="C938">
        <v>8.6104765534400898E-2</v>
      </c>
    </row>
    <row r="939" spans="1:3" x14ac:dyDescent="0.25">
      <c r="A939">
        <v>-8025752.3106384603</v>
      </c>
      <c r="B939">
        <v>23371.984195535701</v>
      </c>
      <c r="C939">
        <v>7.2047129273414598E-2</v>
      </c>
    </row>
    <row r="940" spans="1:3" x14ac:dyDescent="0.25">
      <c r="A940">
        <v>-8024817.8317615297</v>
      </c>
      <c r="B940">
        <v>23371.984195535701</v>
      </c>
      <c r="C940">
        <v>7.2047129273414598E-2</v>
      </c>
    </row>
    <row r="941" spans="1:3" x14ac:dyDescent="0.25">
      <c r="A941">
        <v>-8023883.3528846102</v>
      </c>
      <c r="B941">
        <v>23371.984195535701</v>
      </c>
      <c r="C941">
        <v>7.2313480079174E-2</v>
      </c>
    </row>
    <row r="942" spans="1:3" x14ac:dyDescent="0.25">
      <c r="A942">
        <v>-8022948.8740076898</v>
      </c>
      <c r="B942">
        <v>23371.984195535701</v>
      </c>
      <c r="C942">
        <v>7.2322450578212696E-2</v>
      </c>
    </row>
    <row r="943" spans="1:3" x14ac:dyDescent="0.25">
      <c r="A943">
        <v>-8022014.39513076</v>
      </c>
      <c r="B943">
        <v>23371.984195535701</v>
      </c>
      <c r="C943">
        <v>0</v>
      </c>
    </row>
    <row r="944" spans="1:3" x14ac:dyDescent="0.25">
      <c r="A944">
        <v>-8021079.9162538396</v>
      </c>
      <c r="B944">
        <v>23371.984195535701</v>
      </c>
      <c r="C944">
        <v>0</v>
      </c>
    </row>
    <row r="945" spans="1:3" x14ac:dyDescent="0.25">
      <c r="A945">
        <v>-8020145.4373769201</v>
      </c>
      <c r="B945">
        <v>23371.984195535701</v>
      </c>
      <c r="C945">
        <v>0</v>
      </c>
    </row>
    <row r="946" spans="1:3" x14ac:dyDescent="0.25">
      <c r="A946">
        <v>-8019210.9584999997</v>
      </c>
      <c r="B946">
        <v>23371.984195535701</v>
      </c>
      <c r="C946">
        <v>0</v>
      </c>
    </row>
    <row r="947" spans="1:3" x14ac:dyDescent="0.25">
      <c r="A947">
        <v>-8018276.47962307</v>
      </c>
      <c r="B947">
        <v>23371.984195535701</v>
      </c>
      <c r="C947">
        <v>0</v>
      </c>
    </row>
    <row r="948" spans="1:3" x14ac:dyDescent="0.25">
      <c r="A948">
        <v>-8017342.0007461496</v>
      </c>
      <c r="B948">
        <v>23371.984195535701</v>
      </c>
      <c r="C948">
        <v>0</v>
      </c>
    </row>
    <row r="949" spans="1:3" x14ac:dyDescent="0.25">
      <c r="A949">
        <v>-8016407.5218692301</v>
      </c>
      <c r="B949">
        <v>23371.984195535701</v>
      </c>
      <c r="C949">
        <v>0</v>
      </c>
    </row>
    <row r="950" spans="1:3" x14ac:dyDescent="0.25">
      <c r="A950">
        <v>-8015473.0429923004</v>
      </c>
      <c r="B950">
        <v>23371.984195535701</v>
      </c>
      <c r="C950">
        <v>0</v>
      </c>
    </row>
    <row r="951" spans="1:3" x14ac:dyDescent="0.25">
      <c r="A951">
        <v>-8014538.5641153799</v>
      </c>
      <c r="B951">
        <v>23371.984195535701</v>
      </c>
      <c r="C951">
        <v>0</v>
      </c>
    </row>
    <row r="952" spans="1:3" x14ac:dyDescent="0.25">
      <c r="A952">
        <v>-8013604.0852384605</v>
      </c>
      <c r="B952">
        <v>23371.984195535701</v>
      </c>
      <c r="C952">
        <v>0</v>
      </c>
    </row>
    <row r="953" spans="1:3" x14ac:dyDescent="0.25">
      <c r="A953">
        <v>-8057524.5924538402</v>
      </c>
      <c r="B953">
        <v>22437.505318750002</v>
      </c>
      <c r="C953" s="1">
        <v>2.1581956389127201E-5</v>
      </c>
    </row>
    <row r="954" spans="1:3" x14ac:dyDescent="0.25">
      <c r="A954">
        <v>-8056590.1135769198</v>
      </c>
      <c r="B954">
        <v>22437.505318750002</v>
      </c>
      <c r="C954" s="1">
        <v>3.9964528696145801E-5</v>
      </c>
    </row>
    <row r="955" spans="1:3" x14ac:dyDescent="0.25">
      <c r="A955">
        <v>-8055655.6347000003</v>
      </c>
      <c r="B955">
        <v>22437.505318750002</v>
      </c>
      <c r="C955" s="1">
        <v>7.0107300416566404E-5</v>
      </c>
    </row>
    <row r="956" spans="1:3" x14ac:dyDescent="0.25">
      <c r="A956">
        <v>-8054721.1558230696</v>
      </c>
      <c r="B956">
        <v>22437.505318750002</v>
      </c>
      <c r="C956">
        <v>1.21908080473076E-4</v>
      </c>
    </row>
    <row r="957" spans="1:3" x14ac:dyDescent="0.25">
      <c r="A957">
        <v>-8053786.6769461501</v>
      </c>
      <c r="B957">
        <v>22437.505318750002</v>
      </c>
      <c r="C957">
        <v>2.5140764773823299E-4</v>
      </c>
    </row>
    <row r="958" spans="1:3" x14ac:dyDescent="0.25">
      <c r="A958">
        <v>-8052852.1980692297</v>
      </c>
      <c r="B958">
        <v>22437.505318750002</v>
      </c>
      <c r="C958">
        <v>4.0069856913760299E-4</v>
      </c>
    </row>
    <row r="959" spans="1:3" x14ac:dyDescent="0.25">
      <c r="A959">
        <v>-8051917.7191923</v>
      </c>
      <c r="B959">
        <v>22437.505318750002</v>
      </c>
      <c r="C959">
        <v>3.8773997221141999E-4</v>
      </c>
    </row>
    <row r="960" spans="1:3" x14ac:dyDescent="0.25">
      <c r="A960">
        <v>-8050983.2403153796</v>
      </c>
      <c r="B960">
        <v>22437.505318750002</v>
      </c>
      <c r="C960">
        <v>6.9141585845500198E-4</v>
      </c>
    </row>
    <row r="961" spans="1:3" x14ac:dyDescent="0.25">
      <c r="A961">
        <v>-8050048.7614384601</v>
      </c>
      <c r="B961">
        <v>22437.505318750002</v>
      </c>
      <c r="C961">
        <v>1.1392660671845E-3</v>
      </c>
    </row>
    <row r="962" spans="1:3" x14ac:dyDescent="0.25">
      <c r="A962">
        <v>-8049114.2825615304</v>
      </c>
      <c r="B962">
        <v>22437.505318750002</v>
      </c>
      <c r="C962">
        <v>1.8011356005445101E-3</v>
      </c>
    </row>
    <row r="963" spans="1:3" x14ac:dyDescent="0.25">
      <c r="A963">
        <v>-8048179.8036846099</v>
      </c>
      <c r="B963">
        <v>22437.505318750002</v>
      </c>
      <c r="C963">
        <v>2.8819397557526801E-3</v>
      </c>
    </row>
    <row r="964" spans="1:3" x14ac:dyDescent="0.25">
      <c r="A964">
        <v>-8047245.3248076905</v>
      </c>
      <c r="B964">
        <v>22437.505318750002</v>
      </c>
      <c r="C964">
        <v>4.4881817884743196E-3</v>
      </c>
    </row>
    <row r="965" spans="1:3" x14ac:dyDescent="0.25">
      <c r="A965">
        <v>-8046310.8459307598</v>
      </c>
      <c r="B965">
        <v>22437.505318750002</v>
      </c>
      <c r="C965">
        <v>4.6502342447638503E-3</v>
      </c>
    </row>
    <row r="966" spans="1:3" x14ac:dyDescent="0.25">
      <c r="A966">
        <v>-8045376.3670538403</v>
      </c>
      <c r="B966">
        <v>22437.505318750002</v>
      </c>
      <c r="C966">
        <v>6.8142004311084704E-3</v>
      </c>
    </row>
    <row r="967" spans="1:3" x14ac:dyDescent="0.25">
      <c r="A967">
        <v>-8044441.8881769199</v>
      </c>
      <c r="B967">
        <v>22437.505318750002</v>
      </c>
      <c r="C967">
        <v>1.0338231921195901E-2</v>
      </c>
    </row>
    <row r="968" spans="1:3" x14ac:dyDescent="0.25">
      <c r="A968">
        <v>-8043507.4093000004</v>
      </c>
      <c r="B968">
        <v>22437.505318750002</v>
      </c>
      <c r="C968">
        <v>1.07326880097389E-2</v>
      </c>
    </row>
    <row r="969" spans="1:3" x14ac:dyDescent="0.25">
      <c r="A969">
        <v>-8042572.9304230697</v>
      </c>
      <c r="B969">
        <v>22437.505318750002</v>
      </c>
      <c r="C969">
        <v>1.5850652009248699E-2</v>
      </c>
    </row>
    <row r="970" spans="1:3" x14ac:dyDescent="0.25">
      <c r="A970">
        <v>-8041638.4515461503</v>
      </c>
      <c r="B970">
        <v>22437.505318750002</v>
      </c>
      <c r="C970">
        <v>2.1825844421982699E-2</v>
      </c>
    </row>
    <row r="971" spans="1:3" x14ac:dyDescent="0.25">
      <c r="A971">
        <v>-8040703.9726692298</v>
      </c>
      <c r="B971">
        <v>22437.505318750002</v>
      </c>
      <c r="C971">
        <v>2.2136641666293099E-2</v>
      </c>
    </row>
    <row r="972" spans="1:3" x14ac:dyDescent="0.25">
      <c r="A972">
        <v>-8039769.4937923001</v>
      </c>
      <c r="B972">
        <v>22437.505318750002</v>
      </c>
      <c r="C972">
        <v>3.0501769855618401E-2</v>
      </c>
    </row>
    <row r="973" spans="1:3" x14ac:dyDescent="0.25">
      <c r="A973">
        <v>-8038835.0149153797</v>
      </c>
      <c r="B973">
        <v>22437.505318750002</v>
      </c>
      <c r="C973">
        <v>4.26934733986854E-2</v>
      </c>
    </row>
    <row r="974" spans="1:3" x14ac:dyDescent="0.25">
      <c r="A974">
        <v>-8037900.5360384602</v>
      </c>
      <c r="B974">
        <v>22437.505318750002</v>
      </c>
      <c r="C974">
        <v>4.3765690177678999E-2</v>
      </c>
    </row>
    <row r="975" spans="1:3" x14ac:dyDescent="0.25">
      <c r="A975">
        <v>-8036966.0571615295</v>
      </c>
      <c r="B975">
        <v>22437.505318750002</v>
      </c>
      <c r="C975">
        <v>5.4137762635946197E-2</v>
      </c>
    </row>
    <row r="976" spans="1:3" x14ac:dyDescent="0.25">
      <c r="A976">
        <v>-8036031.5782846101</v>
      </c>
      <c r="B976">
        <v>22437.505318750002</v>
      </c>
      <c r="C976">
        <v>5.5379092693328802E-2</v>
      </c>
    </row>
    <row r="977" spans="1:3" x14ac:dyDescent="0.25">
      <c r="A977">
        <v>-8035097.0994076896</v>
      </c>
      <c r="B977">
        <v>22437.505318750002</v>
      </c>
      <c r="C977">
        <v>5.74473366141319E-2</v>
      </c>
    </row>
    <row r="978" spans="1:3" x14ac:dyDescent="0.25">
      <c r="A978">
        <v>-8034162.6205307599</v>
      </c>
      <c r="B978">
        <v>22437.505318750002</v>
      </c>
      <c r="C978">
        <v>5.9269804507493903E-2</v>
      </c>
    </row>
    <row r="979" spans="1:3" x14ac:dyDescent="0.25">
      <c r="A979">
        <v>-8033228.1416538404</v>
      </c>
      <c r="B979">
        <v>22437.505318750002</v>
      </c>
      <c r="C979">
        <v>7.5611598789691897E-2</v>
      </c>
    </row>
    <row r="980" spans="1:3" x14ac:dyDescent="0.25">
      <c r="A980">
        <v>-8032293.66277692</v>
      </c>
      <c r="B980">
        <v>22437.505318750002</v>
      </c>
      <c r="C980">
        <v>7.6481029391288702E-2</v>
      </c>
    </row>
    <row r="981" spans="1:3" x14ac:dyDescent="0.25">
      <c r="A981">
        <v>-8031359.1838999996</v>
      </c>
      <c r="B981">
        <v>22437.505318750002</v>
      </c>
      <c r="C981">
        <v>7.7400721609592396E-2</v>
      </c>
    </row>
    <row r="982" spans="1:3" x14ac:dyDescent="0.25">
      <c r="A982">
        <v>-8030424.7050230699</v>
      </c>
      <c r="B982">
        <v>22437.505318750002</v>
      </c>
      <c r="C982">
        <v>8.0661810934543596E-2</v>
      </c>
    </row>
    <row r="983" spans="1:3" x14ac:dyDescent="0.25">
      <c r="A983">
        <v>-8029490.2261461504</v>
      </c>
      <c r="B983">
        <v>22437.505318750002</v>
      </c>
      <c r="C983">
        <v>9.9719218909740406E-2</v>
      </c>
    </row>
    <row r="984" spans="1:3" x14ac:dyDescent="0.25">
      <c r="A984">
        <v>-8028555.74726923</v>
      </c>
      <c r="B984">
        <v>22437.505318750002</v>
      </c>
      <c r="C984">
        <v>0.10079805552959401</v>
      </c>
    </row>
    <row r="985" spans="1:3" x14ac:dyDescent="0.25">
      <c r="A985">
        <v>-8027621.2683923002</v>
      </c>
      <c r="B985">
        <v>22437.505318750002</v>
      </c>
      <c r="C985">
        <v>0.101827584207057</v>
      </c>
    </row>
    <row r="986" spans="1:3" x14ac:dyDescent="0.25">
      <c r="A986">
        <v>-8026686.7895153798</v>
      </c>
      <c r="B986">
        <v>22437.505318750002</v>
      </c>
      <c r="C986">
        <v>0.103745482861995</v>
      </c>
    </row>
    <row r="987" spans="1:3" x14ac:dyDescent="0.25">
      <c r="A987">
        <v>-8025752.3106384603</v>
      </c>
      <c r="B987">
        <v>22437.505318750002</v>
      </c>
      <c r="C987">
        <v>8.5650674998760196E-2</v>
      </c>
    </row>
    <row r="988" spans="1:3" x14ac:dyDescent="0.25">
      <c r="A988">
        <v>-8024817.8317615297</v>
      </c>
      <c r="B988">
        <v>22437.505318750002</v>
      </c>
      <c r="C988">
        <v>8.4784060716629001E-2</v>
      </c>
    </row>
    <row r="989" spans="1:3" x14ac:dyDescent="0.25">
      <c r="A989">
        <v>-8023883.3528846102</v>
      </c>
      <c r="B989">
        <v>22437.505318750002</v>
      </c>
      <c r="C989">
        <v>8.4784060716629001E-2</v>
      </c>
    </row>
    <row r="990" spans="1:3" x14ac:dyDescent="0.25">
      <c r="A990">
        <v>-8022948.8740076898</v>
      </c>
      <c r="B990">
        <v>22437.505318750002</v>
      </c>
      <c r="C990">
        <v>8.4784060716629001E-2</v>
      </c>
    </row>
    <row r="991" spans="1:3" x14ac:dyDescent="0.25">
      <c r="A991">
        <v>-8022014.39513076</v>
      </c>
      <c r="B991">
        <v>22437.505318750002</v>
      </c>
      <c r="C991">
        <v>0</v>
      </c>
    </row>
    <row r="992" spans="1:3" x14ac:dyDescent="0.25">
      <c r="A992">
        <v>-8021079.9162538396</v>
      </c>
      <c r="B992">
        <v>22437.505318750002</v>
      </c>
      <c r="C992">
        <v>0</v>
      </c>
    </row>
    <row r="993" spans="1:3" x14ac:dyDescent="0.25">
      <c r="A993">
        <v>-8020145.4373769201</v>
      </c>
      <c r="B993">
        <v>22437.505318750002</v>
      </c>
      <c r="C993">
        <v>0</v>
      </c>
    </row>
    <row r="994" spans="1:3" x14ac:dyDescent="0.25">
      <c r="A994">
        <v>-8019210.9584999997</v>
      </c>
      <c r="B994">
        <v>22437.505318750002</v>
      </c>
      <c r="C994">
        <v>0</v>
      </c>
    </row>
    <row r="995" spans="1:3" x14ac:dyDescent="0.25">
      <c r="A995">
        <v>-8018276.47962307</v>
      </c>
      <c r="B995">
        <v>22437.505318750002</v>
      </c>
      <c r="C995">
        <v>0</v>
      </c>
    </row>
    <row r="996" spans="1:3" x14ac:dyDescent="0.25">
      <c r="A996">
        <v>-8017342.0007461496</v>
      </c>
      <c r="B996">
        <v>22437.505318750002</v>
      </c>
      <c r="C996">
        <v>0</v>
      </c>
    </row>
    <row r="997" spans="1:3" x14ac:dyDescent="0.25">
      <c r="A997">
        <v>-8016407.5218692301</v>
      </c>
      <c r="B997">
        <v>22437.505318750002</v>
      </c>
      <c r="C997">
        <v>0</v>
      </c>
    </row>
    <row r="998" spans="1:3" x14ac:dyDescent="0.25">
      <c r="A998">
        <v>-8015473.0429923004</v>
      </c>
      <c r="B998">
        <v>22437.505318750002</v>
      </c>
      <c r="C998">
        <v>0</v>
      </c>
    </row>
    <row r="999" spans="1:3" x14ac:dyDescent="0.25">
      <c r="A999">
        <v>-8014538.5641153799</v>
      </c>
      <c r="B999">
        <v>22437.505318750002</v>
      </c>
      <c r="C999">
        <v>0</v>
      </c>
    </row>
    <row r="1000" spans="1:3" x14ac:dyDescent="0.25">
      <c r="A1000">
        <v>-8013604.0852384605</v>
      </c>
      <c r="B1000">
        <v>22437.505318750002</v>
      </c>
      <c r="C1000">
        <v>0</v>
      </c>
    </row>
    <row r="1001" spans="1:3" x14ac:dyDescent="0.25">
      <c r="A1001">
        <v>-8057524.5924538402</v>
      </c>
      <c r="B1001">
        <v>21503.026441964201</v>
      </c>
      <c r="C1001" s="1">
        <v>3.9964528696145801E-5</v>
      </c>
    </row>
    <row r="1002" spans="1:3" x14ac:dyDescent="0.25">
      <c r="A1002">
        <v>-8056590.1135769198</v>
      </c>
      <c r="B1002">
        <v>21503.026441964201</v>
      </c>
      <c r="C1002" s="1">
        <v>7.0107300416566404E-5</v>
      </c>
    </row>
    <row r="1003" spans="1:3" x14ac:dyDescent="0.25">
      <c r="A1003">
        <v>-8055655.6347000003</v>
      </c>
      <c r="B1003">
        <v>21503.026441964201</v>
      </c>
      <c r="C1003">
        <v>1.21908080473076E-4</v>
      </c>
    </row>
    <row r="1004" spans="1:3" x14ac:dyDescent="0.25">
      <c r="A1004">
        <v>-8054721.1558230696</v>
      </c>
      <c r="B1004">
        <v>21503.026441964201</v>
      </c>
      <c r="C1004">
        <v>1.21908080473076E-4</v>
      </c>
    </row>
    <row r="1005" spans="1:3" x14ac:dyDescent="0.25">
      <c r="A1005">
        <v>-8053786.6769461501</v>
      </c>
      <c r="B1005">
        <v>21503.026441964201</v>
      </c>
      <c r="C1005">
        <v>2.5140764773823299E-4</v>
      </c>
    </row>
    <row r="1006" spans="1:3" x14ac:dyDescent="0.25">
      <c r="A1006">
        <v>-8052852.1980692297</v>
      </c>
      <c r="B1006">
        <v>21503.026441964201</v>
      </c>
      <c r="C1006">
        <v>3.8773997221141999E-4</v>
      </c>
    </row>
    <row r="1007" spans="1:3" x14ac:dyDescent="0.25">
      <c r="A1007">
        <v>-8051917.7191923</v>
      </c>
      <c r="B1007">
        <v>21503.026441964201</v>
      </c>
      <c r="C1007">
        <v>6.9141585845500198E-4</v>
      </c>
    </row>
    <row r="1008" spans="1:3" x14ac:dyDescent="0.25">
      <c r="A1008">
        <v>-8050983.2403153796</v>
      </c>
      <c r="B1008">
        <v>21503.026441964201</v>
      </c>
      <c r="C1008">
        <v>1.12890591844916E-3</v>
      </c>
    </row>
    <row r="1009" spans="1:3" x14ac:dyDescent="0.25">
      <c r="A1009">
        <v>-8050048.7614384601</v>
      </c>
      <c r="B1009">
        <v>21503.026441964201</v>
      </c>
      <c r="C1009">
        <v>1.7866097623482301E-3</v>
      </c>
    </row>
    <row r="1010" spans="1:3" x14ac:dyDescent="0.25">
      <c r="A1010">
        <v>-8049114.2825615304</v>
      </c>
      <c r="B1010">
        <v>21503.026441964201</v>
      </c>
      <c r="C1010">
        <v>2.86134984344244E-3</v>
      </c>
    </row>
    <row r="1011" spans="1:3" x14ac:dyDescent="0.25">
      <c r="A1011">
        <v>-8048179.8036846099</v>
      </c>
      <c r="B1011">
        <v>21503.026441964201</v>
      </c>
      <c r="C1011">
        <v>2.92962812818586E-3</v>
      </c>
    </row>
    <row r="1012" spans="1:3" x14ac:dyDescent="0.25">
      <c r="A1012">
        <v>-8047245.3248076905</v>
      </c>
      <c r="B1012">
        <v>21503.026441964201</v>
      </c>
      <c r="C1012">
        <v>4.5345453545451104E-3</v>
      </c>
    </row>
    <row r="1013" spans="1:3" x14ac:dyDescent="0.25">
      <c r="A1013">
        <v>-8046310.8459307598</v>
      </c>
      <c r="B1013">
        <v>21503.026441964201</v>
      </c>
      <c r="C1013">
        <v>6.8442784249782502E-3</v>
      </c>
    </row>
    <row r="1014" spans="1:3" x14ac:dyDescent="0.25">
      <c r="A1014">
        <v>-8045376.3670538403</v>
      </c>
      <c r="B1014">
        <v>21503.026441964201</v>
      </c>
      <c r="C1014">
        <v>1.02272322401404E-2</v>
      </c>
    </row>
    <row r="1015" spans="1:3" x14ac:dyDescent="0.25">
      <c r="A1015">
        <v>-8044441.8881769199</v>
      </c>
      <c r="B1015">
        <v>21503.026441964201</v>
      </c>
      <c r="C1015">
        <v>1.52685604989528E-2</v>
      </c>
    </row>
    <row r="1016" spans="1:3" x14ac:dyDescent="0.25">
      <c r="A1016">
        <v>-8043507.4093000004</v>
      </c>
      <c r="B1016">
        <v>21503.026441964201</v>
      </c>
      <c r="C1016">
        <v>1.56308580189943E-2</v>
      </c>
    </row>
    <row r="1017" spans="1:3" x14ac:dyDescent="0.25">
      <c r="A1017">
        <v>-8042572.9304230697</v>
      </c>
      <c r="B1017">
        <v>21503.026441964201</v>
      </c>
      <c r="C1017">
        <v>2.1543987095355901E-2</v>
      </c>
    </row>
    <row r="1018" spans="1:3" x14ac:dyDescent="0.25">
      <c r="A1018">
        <v>-8041638.4515461503</v>
      </c>
      <c r="B1018">
        <v>21503.026441964201</v>
      </c>
      <c r="C1018">
        <v>2.9355183243751502E-2</v>
      </c>
    </row>
    <row r="1019" spans="1:3" x14ac:dyDescent="0.25">
      <c r="A1019">
        <v>-8040703.9726692298</v>
      </c>
      <c r="B1019">
        <v>21503.026441964201</v>
      </c>
      <c r="C1019">
        <v>3.0029980465769698E-2</v>
      </c>
    </row>
    <row r="1020" spans="1:3" x14ac:dyDescent="0.25">
      <c r="A1020">
        <v>-8039769.4937923001</v>
      </c>
      <c r="B1020">
        <v>21503.026441964201</v>
      </c>
      <c r="C1020">
        <v>4.2311973869800498E-2</v>
      </c>
    </row>
    <row r="1021" spans="1:3" x14ac:dyDescent="0.25">
      <c r="A1021">
        <v>-8038835.0149153797</v>
      </c>
      <c r="B1021">
        <v>21503.026441964201</v>
      </c>
      <c r="C1021">
        <v>4.3059464544057797E-2</v>
      </c>
    </row>
    <row r="1022" spans="1:3" x14ac:dyDescent="0.25">
      <c r="A1022">
        <v>-8037900.5360384602</v>
      </c>
      <c r="B1022">
        <v>21503.026441964201</v>
      </c>
      <c r="C1022">
        <v>5.3742676973342798E-2</v>
      </c>
    </row>
    <row r="1023" spans="1:3" x14ac:dyDescent="0.25">
      <c r="A1023">
        <v>-8036966.0571615295</v>
      </c>
      <c r="B1023">
        <v>21503.026441964201</v>
      </c>
      <c r="C1023">
        <v>7.0053793489933E-2</v>
      </c>
    </row>
    <row r="1024" spans="1:3" x14ac:dyDescent="0.25">
      <c r="A1024">
        <v>-8036031.5782846101</v>
      </c>
      <c r="B1024">
        <v>21503.026441964201</v>
      </c>
      <c r="C1024">
        <v>7.1681670844554901E-2</v>
      </c>
    </row>
    <row r="1025" spans="1:3" x14ac:dyDescent="0.25">
      <c r="A1025">
        <v>-8035097.0994076896</v>
      </c>
      <c r="B1025">
        <v>21503.026441964201</v>
      </c>
      <c r="C1025">
        <v>7.32702165842056E-2</v>
      </c>
    </row>
    <row r="1026" spans="1:3" x14ac:dyDescent="0.25">
      <c r="A1026">
        <v>-8034162.6205307599</v>
      </c>
      <c r="B1026">
        <v>21503.026441964201</v>
      </c>
      <c r="C1026">
        <v>7.4663177132606506E-2</v>
      </c>
    </row>
    <row r="1027" spans="1:3" x14ac:dyDescent="0.25">
      <c r="A1027">
        <v>-8033228.1416538404</v>
      </c>
      <c r="B1027">
        <v>21503.026441964201</v>
      </c>
      <c r="C1027">
        <v>9.5409698784351293E-2</v>
      </c>
    </row>
    <row r="1028" spans="1:3" x14ac:dyDescent="0.25">
      <c r="A1028">
        <v>-8032293.66277692</v>
      </c>
      <c r="B1028">
        <v>21503.026441964201</v>
      </c>
      <c r="C1028">
        <v>9.6318036317825304E-2</v>
      </c>
    </row>
    <row r="1029" spans="1:3" x14ac:dyDescent="0.25">
      <c r="A1029">
        <v>-8031359.1838999996</v>
      </c>
      <c r="B1029">
        <v>21503.026441964201</v>
      </c>
      <c r="C1029">
        <v>9.84945222735404E-2</v>
      </c>
    </row>
    <row r="1030" spans="1:3" x14ac:dyDescent="0.25">
      <c r="A1030">
        <v>-8030424.7050230699</v>
      </c>
      <c r="B1030">
        <v>21503.026441964201</v>
      </c>
      <c r="C1030">
        <v>9.8623797297477694E-2</v>
      </c>
    </row>
    <row r="1031" spans="1:3" x14ac:dyDescent="0.25">
      <c r="A1031">
        <v>-8029490.2261461504</v>
      </c>
      <c r="B1031">
        <v>21503.026441964201</v>
      </c>
      <c r="C1031">
        <v>0.117513872683048</v>
      </c>
    </row>
    <row r="1032" spans="1:3" x14ac:dyDescent="0.25">
      <c r="A1032">
        <v>-8028555.74726923</v>
      </c>
      <c r="B1032">
        <v>21503.026441964201</v>
      </c>
      <c r="C1032">
        <v>0.11827001720666799</v>
      </c>
    </row>
    <row r="1033" spans="1:3" x14ac:dyDescent="0.25">
      <c r="A1033">
        <v>-8027621.2683923002</v>
      </c>
      <c r="B1033">
        <v>21503.026441964201</v>
      </c>
      <c r="C1033">
        <v>0.119419172406196</v>
      </c>
    </row>
    <row r="1034" spans="1:3" x14ac:dyDescent="0.25">
      <c r="A1034">
        <v>-8026686.7895153798</v>
      </c>
      <c r="B1034">
        <v>21503.026441964201</v>
      </c>
      <c r="C1034">
        <v>0.119507282972335</v>
      </c>
    </row>
    <row r="1035" spans="1:3" x14ac:dyDescent="0.25">
      <c r="A1035">
        <v>-8025752.3106384603</v>
      </c>
      <c r="B1035">
        <v>21503.026441964201</v>
      </c>
      <c r="C1035">
        <v>0.104664631187915</v>
      </c>
    </row>
    <row r="1036" spans="1:3" x14ac:dyDescent="0.25">
      <c r="A1036">
        <v>-8024817.8317615297</v>
      </c>
      <c r="B1036">
        <v>21503.026441964201</v>
      </c>
      <c r="C1036">
        <v>0.103763177990913</v>
      </c>
    </row>
    <row r="1037" spans="1:3" x14ac:dyDescent="0.25">
      <c r="A1037">
        <v>-8023883.3528846102</v>
      </c>
      <c r="B1037">
        <v>21503.026441964201</v>
      </c>
      <c r="C1037">
        <v>0.103736422955989</v>
      </c>
    </row>
    <row r="1038" spans="1:3" x14ac:dyDescent="0.25">
      <c r="A1038">
        <v>-8022948.8740076898</v>
      </c>
      <c r="B1038">
        <v>21503.026441964201</v>
      </c>
      <c r="C1038">
        <v>0.10276117920875499</v>
      </c>
    </row>
    <row r="1039" spans="1:3" x14ac:dyDescent="0.25">
      <c r="A1039">
        <v>-8022014.39513076</v>
      </c>
      <c r="B1039">
        <v>21503.026441964201</v>
      </c>
      <c r="C1039">
        <v>0</v>
      </c>
    </row>
    <row r="1040" spans="1:3" x14ac:dyDescent="0.25">
      <c r="A1040">
        <v>-8021079.9162538396</v>
      </c>
      <c r="B1040">
        <v>21503.026441964201</v>
      </c>
      <c r="C1040">
        <v>0</v>
      </c>
    </row>
    <row r="1041" spans="1:3" x14ac:dyDescent="0.25">
      <c r="A1041">
        <v>-8020145.4373769201</v>
      </c>
      <c r="B1041">
        <v>21503.026441964201</v>
      </c>
      <c r="C1041">
        <v>0</v>
      </c>
    </row>
    <row r="1042" spans="1:3" x14ac:dyDescent="0.25">
      <c r="A1042">
        <v>-8019210.9584999997</v>
      </c>
      <c r="B1042">
        <v>21503.026441964201</v>
      </c>
      <c r="C1042">
        <v>0</v>
      </c>
    </row>
    <row r="1043" spans="1:3" x14ac:dyDescent="0.25">
      <c r="A1043">
        <v>-8018276.47962307</v>
      </c>
      <c r="B1043">
        <v>21503.026441964201</v>
      </c>
      <c r="C1043">
        <v>0</v>
      </c>
    </row>
    <row r="1044" spans="1:3" x14ac:dyDescent="0.25">
      <c r="A1044">
        <v>-8017342.0007461496</v>
      </c>
      <c r="B1044">
        <v>21503.026441964201</v>
      </c>
      <c r="C1044">
        <v>0</v>
      </c>
    </row>
    <row r="1045" spans="1:3" x14ac:dyDescent="0.25">
      <c r="A1045">
        <v>-8016407.5218692301</v>
      </c>
      <c r="B1045">
        <v>21503.026441964201</v>
      </c>
      <c r="C1045">
        <v>0</v>
      </c>
    </row>
    <row r="1046" spans="1:3" x14ac:dyDescent="0.25">
      <c r="A1046">
        <v>-8015473.0429923004</v>
      </c>
      <c r="B1046">
        <v>21503.026441964201</v>
      </c>
      <c r="C1046">
        <v>0</v>
      </c>
    </row>
    <row r="1047" spans="1:3" x14ac:dyDescent="0.25">
      <c r="A1047">
        <v>-8014538.5641153799</v>
      </c>
      <c r="B1047">
        <v>21503.026441964201</v>
      </c>
      <c r="C1047">
        <v>0</v>
      </c>
    </row>
    <row r="1048" spans="1:3" x14ac:dyDescent="0.25">
      <c r="A1048">
        <v>-8013604.0852384605</v>
      </c>
      <c r="B1048">
        <v>21503.026441964201</v>
      </c>
      <c r="C1048">
        <v>0</v>
      </c>
    </row>
    <row r="1049" spans="1:3" x14ac:dyDescent="0.25">
      <c r="A1049">
        <v>-8058459.0713307597</v>
      </c>
      <c r="B1049">
        <v>20568.547565178498</v>
      </c>
      <c r="C1049" s="1">
        <v>3.9964528696145801E-5</v>
      </c>
    </row>
    <row r="1050" spans="1:3" x14ac:dyDescent="0.25">
      <c r="A1050">
        <v>-8057524.5924538402</v>
      </c>
      <c r="B1050">
        <v>20568.547565178498</v>
      </c>
      <c r="C1050" s="1">
        <v>3.9964528696145801E-5</v>
      </c>
    </row>
    <row r="1051" spans="1:3" x14ac:dyDescent="0.25">
      <c r="A1051">
        <v>-8056590.1135769198</v>
      </c>
      <c r="B1051">
        <v>20568.547565178498</v>
      </c>
      <c r="C1051" s="1">
        <v>7.0107300416566404E-5</v>
      </c>
    </row>
    <row r="1052" spans="1:3" x14ac:dyDescent="0.25">
      <c r="A1052">
        <v>-8055655.6347000003</v>
      </c>
      <c r="B1052">
        <v>20568.547565178498</v>
      </c>
      <c r="C1052">
        <v>1.21908080473076E-4</v>
      </c>
    </row>
    <row r="1053" spans="1:3" x14ac:dyDescent="0.25">
      <c r="A1053">
        <v>-8054721.1558230696</v>
      </c>
      <c r="B1053">
        <v>20568.547565178498</v>
      </c>
      <c r="C1053">
        <v>2.1959417790640099E-4</v>
      </c>
    </row>
    <row r="1054" spans="1:3" x14ac:dyDescent="0.25">
      <c r="A1054">
        <v>-8053786.6769461501</v>
      </c>
      <c r="B1054">
        <v>20568.547565178498</v>
      </c>
      <c r="C1054">
        <v>4.0069856913760299E-4</v>
      </c>
    </row>
    <row r="1055" spans="1:3" x14ac:dyDescent="0.25">
      <c r="A1055">
        <v>-8052852.1980692297</v>
      </c>
      <c r="B1055">
        <v>20568.547565178498</v>
      </c>
      <c r="C1055">
        <v>6.4362777629867099E-4</v>
      </c>
    </row>
    <row r="1056" spans="1:3" x14ac:dyDescent="0.25">
      <c r="A1056">
        <v>-8051917.7191923</v>
      </c>
      <c r="B1056">
        <v>20568.547565178498</v>
      </c>
      <c r="C1056">
        <v>1.1458372464403499E-3</v>
      </c>
    </row>
    <row r="1057" spans="1:3" x14ac:dyDescent="0.25">
      <c r="A1057">
        <v>-8050983.2403153796</v>
      </c>
      <c r="B1057">
        <v>20568.547565178498</v>
      </c>
      <c r="C1057">
        <v>1.15303264465183E-3</v>
      </c>
    </row>
    <row r="1058" spans="1:3" x14ac:dyDescent="0.25">
      <c r="A1058">
        <v>-8050048.7614384601</v>
      </c>
      <c r="B1058">
        <v>20568.547565178498</v>
      </c>
      <c r="C1058">
        <v>1.8194970907643401E-3</v>
      </c>
    </row>
    <row r="1059" spans="1:3" x14ac:dyDescent="0.25">
      <c r="A1059">
        <v>-8049114.2825615304</v>
      </c>
      <c r="B1059">
        <v>20568.547565178498</v>
      </c>
      <c r="C1059">
        <v>2.90904403664171E-3</v>
      </c>
    </row>
    <row r="1060" spans="1:3" x14ac:dyDescent="0.25">
      <c r="A1060">
        <v>-8048179.8036846099</v>
      </c>
      <c r="B1060">
        <v>20568.547565178498</v>
      </c>
      <c r="C1060">
        <v>4.5059029944241004E-3</v>
      </c>
    </row>
    <row r="1061" spans="1:3" x14ac:dyDescent="0.25">
      <c r="A1061">
        <v>-8047245.3248076905</v>
      </c>
      <c r="B1061">
        <v>20568.547565178498</v>
      </c>
      <c r="C1061">
        <v>6.6181882284581601E-3</v>
      </c>
    </row>
    <row r="1062" spans="1:3" x14ac:dyDescent="0.25">
      <c r="A1062">
        <v>-8046310.8459307598</v>
      </c>
      <c r="B1062">
        <v>20568.547565178498</v>
      </c>
      <c r="C1062">
        <v>1.0025945492088699E-2</v>
      </c>
    </row>
    <row r="1063" spans="1:3" x14ac:dyDescent="0.25">
      <c r="A1063">
        <v>-8045376.3670538403</v>
      </c>
      <c r="B1063">
        <v>20568.547565178498</v>
      </c>
      <c r="C1063">
        <v>1.50578925386071E-2</v>
      </c>
    </row>
    <row r="1064" spans="1:3" x14ac:dyDescent="0.25">
      <c r="A1064">
        <v>-8044441.8881769199</v>
      </c>
      <c r="B1064">
        <v>20568.547565178498</v>
      </c>
      <c r="C1064">
        <v>1.53108648955821E-2</v>
      </c>
    </row>
    <row r="1065" spans="1:3" x14ac:dyDescent="0.25">
      <c r="A1065">
        <v>-8043507.4093000004</v>
      </c>
      <c r="B1065">
        <v>20568.547565178498</v>
      </c>
      <c r="C1065">
        <v>2.1020166575908598E-2</v>
      </c>
    </row>
    <row r="1066" spans="1:3" x14ac:dyDescent="0.25">
      <c r="A1066">
        <v>-8042572.9304230697</v>
      </c>
      <c r="B1066">
        <v>20568.547565178498</v>
      </c>
      <c r="C1066">
        <v>2.9079301282763401E-2</v>
      </c>
    </row>
    <row r="1067" spans="1:3" x14ac:dyDescent="0.25">
      <c r="A1067">
        <v>-8041638.4515461503</v>
      </c>
      <c r="B1067">
        <v>20568.547565178498</v>
      </c>
      <c r="C1067">
        <v>2.9912034049630099E-2</v>
      </c>
    </row>
    <row r="1068" spans="1:3" x14ac:dyDescent="0.25">
      <c r="A1068">
        <v>-8040703.9726692298</v>
      </c>
      <c r="B1068">
        <v>20568.547565178498</v>
      </c>
      <c r="C1068">
        <v>4.1833888739347402E-2</v>
      </c>
    </row>
    <row r="1069" spans="1:3" x14ac:dyDescent="0.25">
      <c r="A1069">
        <v>-8039769.4937923001</v>
      </c>
      <c r="B1069">
        <v>20568.547565178498</v>
      </c>
      <c r="C1069">
        <v>5.24269007146358E-2</v>
      </c>
    </row>
    <row r="1070" spans="1:3" x14ac:dyDescent="0.25">
      <c r="A1070">
        <v>-8038835.0149153797</v>
      </c>
      <c r="B1070">
        <v>20568.547565178498</v>
      </c>
      <c r="C1070">
        <v>5.3573697805404601E-2</v>
      </c>
    </row>
    <row r="1071" spans="1:3" x14ac:dyDescent="0.25">
      <c r="A1071">
        <v>-8037900.5360384602</v>
      </c>
      <c r="B1071">
        <v>20568.547565178498</v>
      </c>
      <c r="C1071">
        <v>7.05924928188323E-2</v>
      </c>
    </row>
    <row r="1072" spans="1:3" x14ac:dyDescent="0.25">
      <c r="A1072">
        <v>-8036966.0571615295</v>
      </c>
      <c r="B1072">
        <v>20568.547565178498</v>
      </c>
      <c r="C1072">
        <v>9.0840749442577307E-2</v>
      </c>
    </row>
    <row r="1073" spans="1:3" x14ac:dyDescent="0.25">
      <c r="A1073">
        <v>-8036031.5782846101</v>
      </c>
      <c r="B1073">
        <v>20568.547565178498</v>
      </c>
      <c r="C1073">
        <v>9.2360116541385595E-2</v>
      </c>
    </row>
    <row r="1074" spans="1:3" x14ac:dyDescent="0.25">
      <c r="A1074">
        <v>-8035097.0994076896</v>
      </c>
      <c r="B1074">
        <v>20568.547565178498</v>
      </c>
      <c r="C1074">
        <v>9.3802452087402302E-2</v>
      </c>
    </row>
    <row r="1075" spans="1:3" x14ac:dyDescent="0.25">
      <c r="A1075">
        <v>-8034162.6205307599</v>
      </c>
      <c r="B1075">
        <v>20568.547565178498</v>
      </c>
      <c r="C1075">
        <v>9.46052595973014E-2</v>
      </c>
    </row>
    <row r="1076" spans="1:3" x14ac:dyDescent="0.25">
      <c r="A1076">
        <v>-8033228.1416538404</v>
      </c>
      <c r="B1076">
        <v>20568.547565178498</v>
      </c>
      <c r="C1076">
        <v>0.114149995148181</v>
      </c>
    </row>
    <row r="1077" spans="1:3" x14ac:dyDescent="0.25">
      <c r="A1077">
        <v>-8032293.66277692</v>
      </c>
      <c r="B1077">
        <v>20568.547565178498</v>
      </c>
      <c r="C1077">
        <v>0.116214483976364</v>
      </c>
    </row>
    <row r="1078" spans="1:3" x14ac:dyDescent="0.25">
      <c r="A1078">
        <v>-8031359.1838999996</v>
      </c>
      <c r="B1078">
        <v>20568.547565178498</v>
      </c>
      <c r="C1078">
        <v>0.116343401372432</v>
      </c>
    </row>
    <row r="1079" spans="1:3" x14ac:dyDescent="0.25">
      <c r="A1079">
        <v>-8030424.7050230699</v>
      </c>
      <c r="B1079">
        <v>20568.547565178498</v>
      </c>
      <c r="C1079">
        <v>0.11726292222738199</v>
      </c>
    </row>
    <row r="1080" spans="1:3" x14ac:dyDescent="0.25">
      <c r="A1080">
        <v>-8029490.2261461504</v>
      </c>
      <c r="B1080">
        <v>20568.547565178498</v>
      </c>
      <c r="C1080">
        <v>0.13935941457748399</v>
      </c>
    </row>
    <row r="1081" spans="1:3" x14ac:dyDescent="0.25">
      <c r="A1081">
        <v>-8028555.74726923</v>
      </c>
      <c r="B1081">
        <v>20568.547565178498</v>
      </c>
      <c r="C1081">
        <v>0.14146965742111201</v>
      </c>
    </row>
    <row r="1082" spans="1:3" x14ac:dyDescent="0.25">
      <c r="A1082">
        <v>-8027621.2683923002</v>
      </c>
      <c r="B1082">
        <v>20568.547565178498</v>
      </c>
      <c r="C1082">
        <v>0.141612559556961</v>
      </c>
    </row>
    <row r="1083" spans="1:3" x14ac:dyDescent="0.25">
      <c r="A1083">
        <v>-8026686.7895153798</v>
      </c>
      <c r="B1083">
        <v>20568.547565178498</v>
      </c>
      <c r="C1083">
        <v>0.14173935353755901</v>
      </c>
    </row>
    <row r="1084" spans="1:3" x14ac:dyDescent="0.25">
      <c r="A1084">
        <v>-8025752.3106384603</v>
      </c>
      <c r="B1084">
        <v>20568.547565178498</v>
      </c>
      <c r="C1084">
        <v>0.12247727066278399</v>
      </c>
    </row>
    <row r="1085" spans="1:3" x14ac:dyDescent="0.25">
      <c r="A1085">
        <v>-8024817.8317615297</v>
      </c>
      <c r="B1085">
        <v>20568.547565178498</v>
      </c>
      <c r="C1085">
        <v>0.12247727066278399</v>
      </c>
    </row>
    <row r="1086" spans="1:3" x14ac:dyDescent="0.25">
      <c r="A1086">
        <v>-8023883.3528846102</v>
      </c>
      <c r="B1086">
        <v>20568.547565178498</v>
      </c>
      <c r="C1086">
        <v>0.12123259902000399</v>
      </c>
    </row>
    <row r="1087" spans="1:3" x14ac:dyDescent="0.25">
      <c r="A1087">
        <v>-8022948.8740076898</v>
      </c>
      <c r="B1087">
        <v>20568.547565178498</v>
      </c>
      <c r="C1087">
        <v>0.12051544338464699</v>
      </c>
    </row>
    <row r="1088" spans="1:3" x14ac:dyDescent="0.25">
      <c r="A1088">
        <v>-8022014.39513076</v>
      </c>
      <c r="B1088">
        <v>20568.547565178498</v>
      </c>
      <c r="C1088">
        <v>0</v>
      </c>
    </row>
    <row r="1089" spans="1:3" x14ac:dyDescent="0.25">
      <c r="A1089">
        <v>-8021079.9162538396</v>
      </c>
      <c r="B1089">
        <v>20568.547565178498</v>
      </c>
      <c r="C1089">
        <v>0</v>
      </c>
    </row>
    <row r="1090" spans="1:3" x14ac:dyDescent="0.25">
      <c r="A1090">
        <v>-8020145.4373769201</v>
      </c>
      <c r="B1090">
        <v>20568.547565178498</v>
      </c>
      <c r="C1090">
        <v>0</v>
      </c>
    </row>
    <row r="1091" spans="1:3" x14ac:dyDescent="0.25">
      <c r="A1091">
        <v>-8019210.9584999997</v>
      </c>
      <c r="B1091">
        <v>20568.547565178498</v>
      </c>
      <c r="C1091">
        <v>0</v>
      </c>
    </row>
    <row r="1092" spans="1:3" x14ac:dyDescent="0.25">
      <c r="A1092">
        <v>-8018276.47962307</v>
      </c>
      <c r="B1092">
        <v>20568.547565178498</v>
      </c>
      <c r="C1092">
        <v>0</v>
      </c>
    </row>
    <row r="1093" spans="1:3" x14ac:dyDescent="0.25">
      <c r="A1093">
        <v>-8017342.0007461496</v>
      </c>
      <c r="B1093">
        <v>20568.547565178498</v>
      </c>
      <c r="C1093">
        <v>0</v>
      </c>
    </row>
    <row r="1094" spans="1:3" x14ac:dyDescent="0.25">
      <c r="A1094">
        <v>-8016407.5218692301</v>
      </c>
      <c r="B1094">
        <v>20568.547565178498</v>
      </c>
      <c r="C1094">
        <v>0</v>
      </c>
    </row>
    <row r="1095" spans="1:3" x14ac:dyDescent="0.25">
      <c r="A1095">
        <v>-8015473.0429923004</v>
      </c>
      <c r="B1095">
        <v>20568.547565178498</v>
      </c>
      <c r="C1095">
        <v>0</v>
      </c>
    </row>
    <row r="1096" spans="1:3" x14ac:dyDescent="0.25">
      <c r="A1096">
        <v>-8014538.5641153799</v>
      </c>
      <c r="B1096">
        <v>20568.547565178498</v>
      </c>
      <c r="C1096">
        <v>0</v>
      </c>
    </row>
    <row r="1097" spans="1:3" x14ac:dyDescent="0.25">
      <c r="A1097">
        <v>-8013604.0852384605</v>
      </c>
      <c r="B1097">
        <v>20568.547565178498</v>
      </c>
      <c r="C1097">
        <v>0</v>
      </c>
    </row>
    <row r="1098" spans="1:3" x14ac:dyDescent="0.25">
      <c r="A1098">
        <v>-8058459.0713307597</v>
      </c>
      <c r="B1098">
        <v>19634.068688392799</v>
      </c>
      <c r="C1098" s="1">
        <v>3.9964528696145801E-5</v>
      </c>
    </row>
    <row r="1099" spans="1:3" x14ac:dyDescent="0.25">
      <c r="A1099">
        <v>-8057524.5924538402</v>
      </c>
      <c r="B1099">
        <v>19634.068688392799</v>
      </c>
      <c r="C1099" s="1">
        <v>7.0107300416566404E-5</v>
      </c>
    </row>
    <row r="1100" spans="1:3" x14ac:dyDescent="0.25">
      <c r="A1100">
        <v>-8056590.1135769198</v>
      </c>
      <c r="B1100">
        <v>19634.068688392799</v>
      </c>
      <c r="C1100">
        <v>1.21908080473076E-4</v>
      </c>
    </row>
    <row r="1101" spans="1:3" x14ac:dyDescent="0.25">
      <c r="A1101">
        <v>-8055655.6347000003</v>
      </c>
      <c r="B1101">
        <v>19634.068688392799</v>
      </c>
      <c r="C1101">
        <v>2.1959417790640099E-4</v>
      </c>
    </row>
    <row r="1102" spans="1:3" x14ac:dyDescent="0.25">
      <c r="A1102">
        <v>-8054721.1558230696</v>
      </c>
      <c r="B1102">
        <v>19634.068688392799</v>
      </c>
      <c r="C1102">
        <v>3.6891168565489298E-4</v>
      </c>
    </row>
    <row r="1103" spans="1:3" x14ac:dyDescent="0.25">
      <c r="A1103">
        <v>-8053786.6769461501</v>
      </c>
      <c r="B1103">
        <v>19634.068688392799</v>
      </c>
      <c r="C1103">
        <v>6.4362777629867099E-4</v>
      </c>
    </row>
    <row r="1104" spans="1:3" x14ac:dyDescent="0.25">
      <c r="A1104">
        <v>-8052852.1980692297</v>
      </c>
      <c r="B1104">
        <v>19634.068688392799</v>
      </c>
      <c r="C1104">
        <v>6.5515021560713595E-4</v>
      </c>
    </row>
    <row r="1105" spans="1:3" x14ac:dyDescent="0.25">
      <c r="A1105">
        <v>-8051917.7191923</v>
      </c>
      <c r="B1105">
        <v>19634.068688392799</v>
      </c>
      <c r="C1105">
        <v>1.1458372464403499E-3</v>
      </c>
    </row>
    <row r="1106" spans="1:3" x14ac:dyDescent="0.25">
      <c r="A1106">
        <v>-8050983.2403153796</v>
      </c>
      <c r="B1106">
        <v>19634.068688392799</v>
      </c>
      <c r="C1106">
        <v>1.77628698293119E-3</v>
      </c>
    </row>
    <row r="1107" spans="1:3" x14ac:dyDescent="0.25">
      <c r="A1107">
        <v>-8050048.7614384601</v>
      </c>
      <c r="B1107">
        <v>19634.068688392799</v>
      </c>
      <c r="C1107">
        <v>2.84691015258431E-3</v>
      </c>
    </row>
    <row r="1108" spans="1:3" x14ac:dyDescent="0.25">
      <c r="A1108">
        <v>-8049114.2825615304</v>
      </c>
      <c r="B1108">
        <v>19634.068688392799</v>
      </c>
      <c r="C1108">
        <v>4.4390154071152202E-3</v>
      </c>
    </row>
    <row r="1109" spans="1:3" x14ac:dyDescent="0.25">
      <c r="A1109">
        <v>-8048179.8036846099</v>
      </c>
      <c r="B1109">
        <v>19634.068688392799</v>
      </c>
      <c r="C1109">
        <v>6.5781096927821602E-3</v>
      </c>
    </row>
    <row r="1110" spans="1:3" x14ac:dyDescent="0.25">
      <c r="A1110">
        <v>-8047245.3248076905</v>
      </c>
      <c r="B1110">
        <v>19634.068688392799</v>
      </c>
      <c r="C1110">
        <v>9.9993655458092603E-3</v>
      </c>
    </row>
    <row r="1111" spans="1:3" x14ac:dyDescent="0.25">
      <c r="A1111">
        <v>-8046310.8459307598</v>
      </c>
      <c r="B1111">
        <v>19634.068688392799</v>
      </c>
      <c r="C1111">
        <v>1.0166077874600801E-2</v>
      </c>
    </row>
    <row r="1112" spans="1:3" x14ac:dyDescent="0.25">
      <c r="A1112">
        <v>-8045376.3670538403</v>
      </c>
      <c r="B1112">
        <v>19634.068688392799</v>
      </c>
      <c r="C1112">
        <v>1.5244123525917501E-2</v>
      </c>
    </row>
    <row r="1113" spans="1:3" x14ac:dyDescent="0.25">
      <c r="A1113">
        <v>-8044441.8881769199</v>
      </c>
      <c r="B1113">
        <v>19634.068688392799</v>
      </c>
      <c r="C1113">
        <v>2.0883731544017702E-2</v>
      </c>
    </row>
    <row r="1114" spans="1:3" x14ac:dyDescent="0.25">
      <c r="A1114">
        <v>-8043507.4093000004</v>
      </c>
      <c r="B1114">
        <v>19634.068688392799</v>
      </c>
      <c r="C1114">
        <v>2.89684310555458E-2</v>
      </c>
    </row>
    <row r="1115" spans="1:3" x14ac:dyDescent="0.25">
      <c r="A1115">
        <v>-8042572.9304230697</v>
      </c>
      <c r="B1115">
        <v>19634.068688392799</v>
      </c>
      <c r="C1115">
        <v>4.0778074413537903E-2</v>
      </c>
    </row>
    <row r="1116" spans="1:3" x14ac:dyDescent="0.25">
      <c r="A1116">
        <v>-8041638.4515461503</v>
      </c>
      <c r="B1116">
        <v>19634.068688392799</v>
      </c>
      <c r="C1116">
        <v>4.1444689035415601E-2</v>
      </c>
    </row>
    <row r="1117" spans="1:3" x14ac:dyDescent="0.25">
      <c r="A1117">
        <v>-8040703.9726692298</v>
      </c>
      <c r="B1117">
        <v>19634.068688392799</v>
      </c>
      <c r="C1117">
        <v>5.1970236003398798E-2</v>
      </c>
    </row>
    <row r="1118" spans="1:3" x14ac:dyDescent="0.25">
      <c r="A1118">
        <v>-8039769.4937923001</v>
      </c>
      <c r="B1118">
        <v>19634.068688392799</v>
      </c>
      <c r="C1118">
        <v>6.8792693316936396E-2</v>
      </c>
    </row>
    <row r="1119" spans="1:3" x14ac:dyDescent="0.25">
      <c r="A1119">
        <v>-8038835.0149153797</v>
      </c>
      <c r="B1119">
        <v>19634.068688392799</v>
      </c>
      <c r="C1119">
        <v>7.0030122995376504E-2</v>
      </c>
    </row>
    <row r="1120" spans="1:3" x14ac:dyDescent="0.25">
      <c r="A1120">
        <v>-8037900.5360384602</v>
      </c>
      <c r="B1120">
        <v>19634.068688392799</v>
      </c>
      <c r="C1120">
        <v>9.0239807963371194E-2</v>
      </c>
    </row>
    <row r="1121" spans="1:3" x14ac:dyDescent="0.25">
      <c r="A1121">
        <v>-8036966.0571615295</v>
      </c>
      <c r="B1121">
        <v>19634.068688392799</v>
      </c>
      <c r="C1121">
        <v>9.2080883681774098E-2</v>
      </c>
    </row>
    <row r="1122" spans="1:3" x14ac:dyDescent="0.25">
      <c r="A1122">
        <v>-8036031.5782846101</v>
      </c>
      <c r="B1122">
        <v>19634.068688392799</v>
      </c>
      <c r="C1122">
        <v>0.111407928168773</v>
      </c>
    </row>
    <row r="1123" spans="1:3" x14ac:dyDescent="0.25">
      <c r="A1123">
        <v>-8035097.0994076896</v>
      </c>
      <c r="B1123">
        <v>19634.068688392799</v>
      </c>
      <c r="C1123">
        <v>0.112957999110221</v>
      </c>
    </row>
    <row r="1124" spans="1:3" x14ac:dyDescent="0.25">
      <c r="A1124">
        <v>-8034162.6205307599</v>
      </c>
      <c r="B1124">
        <v>19634.068688392799</v>
      </c>
      <c r="C1124">
        <v>0.135147765278816</v>
      </c>
    </row>
    <row r="1125" spans="1:3" x14ac:dyDescent="0.25">
      <c r="A1125">
        <v>-8033228.1416538404</v>
      </c>
      <c r="B1125">
        <v>19634.068688392799</v>
      </c>
      <c r="C1125">
        <v>0.137083515524864</v>
      </c>
    </row>
    <row r="1126" spans="1:3" x14ac:dyDescent="0.25">
      <c r="A1126">
        <v>-8032293.66277692</v>
      </c>
      <c r="B1126">
        <v>19634.068688392799</v>
      </c>
      <c r="C1126">
        <v>0.13841567933559401</v>
      </c>
    </row>
    <row r="1127" spans="1:3" x14ac:dyDescent="0.25">
      <c r="A1127">
        <v>-8031359.1838999996</v>
      </c>
      <c r="B1127">
        <v>19634.068688392799</v>
      </c>
      <c r="C1127">
        <v>0.13932023942470501</v>
      </c>
    </row>
    <row r="1128" spans="1:3" x14ac:dyDescent="0.25">
      <c r="A1128">
        <v>-8030424.7050230699</v>
      </c>
      <c r="B1128">
        <v>19634.068688392799</v>
      </c>
      <c r="C1128">
        <v>0.16465081274509399</v>
      </c>
    </row>
    <row r="1129" spans="1:3" x14ac:dyDescent="0.25">
      <c r="A1129">
        <v>-8029490.2261461504</v>
      </c>
      <c r="B1129">
        <v>19634.068688392799</v>
      </c>
      <c r="C1129">
        <v>0.16559697687625799</v>
      </c>
    </row>
    <row r="1130" spans="1:3" x14ac:dyDescent="0.25">
      <c r="A1130">
        <v>-8028555.74726923</v>
      </c>
      <c r="B1130">
        <v>19634.068688392799</v>
      </c>
      <c r="C1130">
        <v>0.167144894599914</v>
      </c>
    </row>
    <row r="1131" spans="1:3" x14ac:dyDescent="0.25">
      <c r="A1131">
        <v>-8027621.2683923002</v>
      </c>
      <c r="B1131">
        <v>19634.068688392799</v>
      </c>
      <c r="C1131">
        <v>0.16724021732807101</v>
      </c>
    </row>
    <row r="1132" spans="1:3" x14ac:dyDescent="0.25">
      <c r="A1132">
        <v>-8026686.7895153798</v>
      </c>
      <c r="B1132">
        <v>19634.068688392799</v>
      </c>
      <c r="C1132">
        <v>0.16817082464694899</v>
      </c>
    </row>
    <row r="1133" spans="1:3" x14ac:dyDescent="0.25">
      <c r="A1133">
        <v>-8025752.3106384603</v>
      </c>
      <c r="B1133">
        <v>19634.068688392799</v>
      </c>
      <c r="C1133">
        <v>0.16859626770019501</v>
      </c>
    </row>
    <row r="1134" spans="1:3" x14ac:dyDescent="0.25">
      <c r="A1134">
        <v>-8024817.8317615297</v>
      </c>
      <c r="B1134">
        <v>19634.068688392799</v>
      </c>
      <c r="C1134">
        <v>0.144441872835159</v>
      </c>
    </row>
    <row r="1135" spans="1:3" x14ac:dyDescent="0.25">
      <c r="A1135">
        <v>-8023883.3528846102</v>
      </c>
      <c r="B1135">
        <v>19634.068688392799</v>
      </c>
      <c r="C1135">
        <v>0.143336221575737</v>
      </c>
    </row>
    <row r="1136" spans="1:3" x14ac:dyDescent="0.25">
      <c r="A1136">
        <v>-8022948.8740076898</v>
      </c>
      <c r="B1136">
        <v>19634.068688392799</v>
      </c>
      <c r="C1136">
        <v>0.143316149711608</v>
      </c>
    </row>
    <row r="1137" spans="1:3" x14ac:dyDescent="0.25">
      <c r="A1137">
        <v>-8022014.39513076</v>
      </c>
      <c r="B1137">
        <v>19634.068688392799</v>
      </c>
      <c r="C1137">
        <v>0</v>
      </c>
    </row>
    <row r="1138" spans="1:3" x14ac:dyDescent="0.25">
      <c r="A1138">
        <v>-8021079.9162538396</v>
      </c>
      <c r="B1138">
        <v>19634.068688392799</v>
      </c>
      <c r="C1138">
        <v>0</v>
      </c>
    </row>
    <row r="1139" spans="1:3" x14ac:dyDescent="0.25">
      <c r="A1139">
        <v>-8020145.4373769201</v>
      </c>
      <c r="B1139">
        <v>19634.068688392799</v>
      </c>
      <c r="C1139">
        <v>0</v>
      </c>
    </row>
    <row r="1140" spans="1:3" x14ac:dyDescent="0.25">
      <c r="A1140">
        <v>-8019210.9584999997</v>
      </c>
      <c r="B1140">
        <v>19634.068688392799</v>
      </c>
      <c r="C1140">
        <v>0</v>
      </c>
    </row>
    <row r="1141" spans="1:3" x14ac:dyDescent="0.25">
      <c r="A1141">
        <v>-8018276.47962307</v>
      </c>
      <c r="B1141">
        <v>19634.068688392799</v>
      </c>
      <c r="C1141">
        <v>0</v>
      </c>
    </row>
    <row r="1142" spans="1:3" x14ac:dyDescent="0.25">
      <c r="A1142">
        <v>-8017342.0007461496</v>
      </c>
      <c r="B1142">
        <v>19634.068688392799</v>
      </c>
      <c r="C1142">
        <v>0</v>
      </c>
    </row>
    <row r="1143" spans="1:3" x14ac:dyDescent="0.25">
      <c r="A1143">
        <v>-8016407.5218692301</v>
      </c>
      <c r="B1143">
        <v>19634.068688392799</v>
      </c>
      <c r="C1143">
        <v>0</v>
      </c>
    </row>
    <row r="1144" spans="1:3" x14ac:dyDescent="0.25">
      <c r="A1144">
        <v>-8015473.0429923004</v>
      </c>
      <c r="B1144">
        <v>19634.068688392799</v>
      </c>
      <c r="C1144">
        <v>0</v>
      </c>
    </row>
    <row r="1145" spans="1:3" x14ac:dyDescent="0.25">
      <c r="A1145">
        <v>-8014538.5641153799</v>
      </c>
      <c r="B1145">
        <v>19634.068688392799</v>
      </c>
      <c r="C1145">
        <v>0</v>
      </c>
    </row>
    <row r="1146" spans="1:3" x14ac:dyDescent="0.25">
      <c r="A1146">
        <v>-8013604.0852384605</v>
      </c>
      <c r="B1146">
        <v>19634.068688392799</v>
      </c>
      <c r="C1146">
        <v>0</v>
      </c>
    </row>
    <row r="1147" spans="1:3" x14ac:dyDescent="0.25">
      <c r="A1147">
        <v>-8058459.0713307597</v>
      </c>
      <c r="B1147">
        <v>18699.5898116071</v>
      </c>
      <c r="C1147" s="1">
        <v>3.9964528696145801E-5</v>
      </c>
    </row>
    <row r="1148" spans="1:3" x14ac:dyDescent="0.25">
      <c r="A1148">
        <v>-8057524.5924538402</v>
      </c>
      <c r="B1148">
        <v>18699.5898116071</v>
      </c>
      <c r="C1148" s="1">
        <v>7.0107300416566404E-5</v>
      </c>
    </row>
    <row r="1149" spans="1:3" x14ac:dyDescent="0.25">
      <c r="A1149">
        <v>-8056590.1135769198</v>
      </c>
      <c r="B1149">
        <v>18699.5898116071</v>
      </c>
      <c r="C1149">
        <v>2.1959417790640099E-4</v>
      </c>
    </row>
    <row r="1150" spans="1:3" x14ac:dyDescent="0.25">
      <c r="A1150">
        <v>-8055655.6347000003</v>
      </c>
      <c r="B1150">
        <v>18699.5898116071</v>
      </c>
      <c r="C1150">
        <v>2.1959417790640099E-4</v>
      </c>
    </row>
    <row r="1151" spans="1:3" x14ac:dyDescent="0.25">
      <c r="A1151">
        <v>-8054721.1558230696</v>
      </c>
      <c r="B1151">
        <v>18699.5898116071</v>
      </c>
      <c r="C1151">
        <v>4.0069856913760299E-4</v>
      </c>
    </row>
    <row r="1152" spans="1:3" x14ac:dyDescent="0.25">
      <c r="A1152">
        <v>-8053786.6769461501</v>
      </c>
      <c r="B1152">
        <v>18699.5898116071</v>
      </c>
      <c r="C1152">
        <v>6.4362777629867099E-4</v>
      </c>
    </row>
    <row r="1153" spans="1:3" x14ac:dyDescent="0.25">
      <c r="A1153">
        <v>-8052852.1980692297</v>
      </c>
      <c r="B1153">
        <v>18699.5898116071</v>
      </c>
      <c r="C1153">
        <v>1.0970078874379301E-3</v>
      </c>
    </row>
    <row r="1154" spans="1:3" x14ac:dyDescent="0.25">
      <c r="A1154">
        <v>-8051917.7191923</v>
      </c>
      <c r="B1154">
        <v>18699.5898116071</v>
      </c>
      <c r="C1154">
        <v>1.7691166140139101E-3</v>
      </c>
    </row>
    <row r="1155" spans="1:3" x14ac:dyDescent="0.25">
      <c r="A1155">
        <v>-8050983.2403153796</v>
      </c>
      <c r="B1155">
        <v>18699.5898116071</v>
      </c>
      <c r="C1155">
        <v>2.8142111841589199E-3</v>
      </c>
    </row>
    <row r="1156" spans="1:3" x14ac:dyDescent="0.25">
      <c r="A1156">
        <v>-8050048.7614384601</v>
      </c>
      <c r="B1156">
        <v>18699.5898116071</v>
      </c>
      <c r="C1156">
        <v>4.37131151556968E-3</v>
      </c>
    </row>
    <row r="1157" spans="1:3" x14ac:dyDescent="0.25">
      <c r="A1157">
        <v>-8049114.2825615304</v>
      </c>
      <c r="B1157">
        <v>18699.5898116071</v>
      </c>
      <c r="C1157">
        <v>4.5834314078092497E-3</v>
      </c>
    </row>
    <row r="1158" spans="1:3" x14ac:dyDescent="0.25">
      <c r="A1158">
        <v>-8048179.8036846099</v>
      </c>
      <c r="B1158">
        <v>18699.5898116071</v>
      </c>
      <c r="C1158">
        <v>6.7823980934917901E-3</v>
      </c>
    </row>
    <row r="1159" spans="1:3" x14ac:dyDescent="0.25">
      <c r="A1159">
        <v>-8047245.3248076905</v>
      </c>
      <c r="B1159">
        <v>18699.5898116071</v>
      </c>
      <c r="C1159">
        <v>1.01423542946577E-2</v>
      </c>
    </row>
    <row r="1160" spans="1:3" x14ac:dyDescent="0.25">
      <c r="A1160">
        <v>-8046310.8459307598</v>
      </c>
      <c r="B1160">
        <v>18699.5898116071</v>
      </c>
      <c r="C1160">
        <v>1.51646612212061E-2</v>
      </c>
    </row>
    <row r="1161" spans="1:3" x14ac:dyDescent="0.25">
      <c r="A1161">
        <v>-8045376.3670538403</v>
      </c>
      <c r="B1161">
        <v>18699.5898116071</v>
      </c>
      <c r="C1161">
        <v>2.0810220390558201E-2</v>
      </c>
    </row>
    <row r="1162" spans="1:3" x14ac:dyDescent="0.25">
      <c r="A1162">
        <v>-8044441.8881769199</v>
      </c>
      <c r="B1162">
        <v>18699.5898116071</v>
      </c>
      <c r="C1162">
        <v>2.8937133029103199E-2</v>
      </c>
    </row>
    <row r="1163" spans="1:3" x14ac:dyDescent="0.25">
      <c r="A1163">
        <v>-8043507.4093000004</v>
      </c>
      <c r="B1163">
        <v>18699.5898116071</v>
      </c>
      <c r="C1163">
        <v>4.0566127747297197E-2</v>
      </c>
    </row>
    <row r="1164" spans="1:3" x14ac:dyDescent="0.25">
      <c r="A1164">
        <v>-8042572.9304230697</v>
      </c>
      <c r="B1164">
        <v>18699.5898116071</v>
      </c>
      <c r="C1164">
        <v>4.1180767118930803E-2</v>
      </c>
    </row>
    <row r="1165" spans="1:3" x14ac:dyDescent="0.25">
      <c r="A1165">
        <v>-8041638.4515461503</v>
      </c>
      <c r="B1165">
        <v>18699.5898116071</v>
      </c>
      <c r="C1165">
        <v>5.16578219830989E-2</v>
      </c>
    </row>
    <row r="1166" spans="1:3" x14ac:dyDescent="0.25">
      <c r="A1166">
        <v>-8040703.9726692298</v>
      </c>
      <c r="B1166">
        <v>18699.5898116071</v>
      </c>
      <c r="C1166">
        <v>6.7843221127986894E-2</v>
      </c>
    </row>
    <row r="1167" spans="1:3" x14ac:dyDescent="0.25">
      <c r="A1167">
        <v>-8039769.4937923001</v>
      </c>
      <c r="B1167">
        <v>18699.5898116071</v>
      </c>
      <c r="C1167">
        <v>6.8831108510494204E-2</v>
      </c>
    </row>
    <row r="1168" spans="1:3" x14ac:dyDescent="0.25">
      <c r="A1168">
        <v>-8038835.0149153797</v>
      </c>
      <c r="B1168">
        <v>18699.5898116071</v>
      </c>
      <c r="C1168">
        <v>8.9862369000911699E-2</v>
      </c>
    </row>
    <row r="1169" spans="1:3" x14ac:dyDescent="0.25">
      <c r="A1169">
        <v>-8037900.5360384602</v>
      </c>
      <c r="B1169">
        <v>18699.5898116071</v>
      </c>
      <c r="C1169">
        <v>0.109473891556262</v>
      </c>
    </row>
    <row r="1170" spans="1:3" x14ac:dyDescent="0.25">
      <c r="A1170">
        <v>-8036966.0571615295</v>
      </c>
      <c r="B1170">
        <v>18699.5898116071</v>
      </c>
      <c r="C1170">
        <v>0.110586404800415</v>
      </c>
    </row>
    <row r="1171" spans="1:3" x14ac:dyDescent="0.25">
      <c r="A1171">
        <v>-8036031.5782846101</v>
      </c>
      <c r="B1171">
        <v>18699.5898116071</v>
      </c>
      <c r="C1171">
        <v>0.133934691548347</v>
      </c>
    </row>
    <row r="1172" spans="1:3" x14ac:dyDescent="0.25">
      <c r="A1172">
        <v>-8035097.0994076896</v>
      </c>
      <c r="B1172">
        <v>18699.5898116071</v>
      </c>
      <c r="C1172">
        <v>0.13539424538612299</v>
      </c>
    </row>
    <row r="1173" spans="1:3" x14ac:dyDescent="0.25">
      <c r="A1173">
        <v>-8034162.6205307599</v>
      </c>
      <c r="B1173">
        <v>18699.5898116071</v>
      </c>
      <c r="C1173">
        <v>0.16122758388519201</v>
      </c>
    </row>
    <row r="1174" spans="1:3" x14ac:dyDescent="0.25">
      <c r="A1174">
        <v>-8033228.1416538404</v>
      </c>
      <c r="B1174">
        <v>18699.5898116071</v>
      </c>
      <c r="C1174">
        <v>0.16318629682064001</v>
      </c>
    </row>
    <row r="1175" spans="1:3" x14ac:dyDescent="0.25">
      <c r="A1175">
        <v>-8032293.66277692</v>
      </c>
      <c r="B1175">
        <v>18699.5898116071</v>
      </c>
      <c r="C1175">
        <v>0.16486337780952401</v>
      </c>
    </row>
    <row r="1176" spans="1:3" x14ac:dyDescent="0.25">
      <c r="A1176">
        <v>-8031359.1838999996</v>
      </c>
      <c r="B1176">
        <v>18699.5898116071</v>
      </c>
      <c r="C1176">
        <v>0.165377616882324</v>
      </c>
    </row>
    <row r="1177" spans="1:3" x14ac:dyDescent="0.25">
      <c r="A1177">
        <v>-8030424.7050230699</v>
      </c>
      <c r="B1177">
        <v>18699.5898116071</v>
      </c>
      <c r="C1177">
        <v>0.19190040230750999</v>
      </c>
    </row>
    <row r="1178" spans="1:3" x14ac:dyDescent="0.25">
      <c r="A1178">
        <v>-8029490.2261461504</v>
      </c>
      <c r="B1178">
        <v>18699.5898116071</v>
      </c>
      <c r="C1178">
        <v>0.193411409854888</v>
      </c>
    </row>
    <row r="1179" spans="1:3" x14ac:dyDescent="0.25">
      <c r="A1179">
        <v>-8028555.74726923</v>
      </c>
      <c r="B1179">
        <v>18699.5898116071</v>
      </c>
      <c r="C1179">
        <v>0.19420167803764299</v>
      </c>
    </row>
    <row r="1180" spans="1:3" x14ac:dyDescent="0.25">
      <c r="A1180">
        <v>-8027621.2683923002</v>
      </c>
      <c r="B1180">
        <v>18699.5898116071</v>
      </c>
      <c r="C1180">
        <v>0.19419701397418901</v>
      </c>
    </row>
    <row r="1181" spans="1:3" x14ac:dyDescent="0.25">
      <c r="A1181">
        <v>-8026686.7895153798</v>
      </c>
      <c r="B1181">
        <v>18699.5898116071</v>
      </c>
      <c r="C1181">
        <v>0.19484142959117801</v>
      </c>
    </row>
    <row r="1182" spans="1:3" x14ac:dyDescent="0.25">
      <c r="A1182">
        <v>-8025752.3106384603</v>
      </c>
      <c r="B1182">
        <v>18699.5898116071</v>
      </c>
      <c r="C1182">
        <v>0.19507385790348</v>
      </c>
    </row>
    <row r="1183" spans="1:3" x14ac:dyDescent="0.25">
      <c r="A1183">
        <v>-8024817.8317615297</v>
      </c>
      <c r="B1183">
        <v>18699.5898116071</v>
      </c>
      <c r="C1183">
        <v>0.169822663068771</v>
      </c>
    </row>
    <row r="1184" spans="1:3" x14ac:dyDescent="0.25">
      <c r="A1184">
        <v>-8023883.3528846102</v>
      </c>
      <c r="B1184">
        <v>18699.5898116071</v>
      </c>
      <c r="C1184">
        <v>0.16983079910278301</v>
      </c>
    </row>
    <row r="1185" spans="1:3" x14ac:dyDescent="0.25">
      <c r="A1185">
        <v>-8022948.8740076898</v>
      </c>
      <c r="B1185">
        <v>18699.5898116071</v>
      </c>
      <c r="C1185">
        <v>0.16882158815860701</v>
      </c>
    </row>
    <row r="1186" spans="1:3" x14ac:dyDescent="0.25">
      <c r="A1186">
        <v>-8022014.39513076</v>
      </c>
      <c r="B1186">
        <v>18699.5898116071</v>
      </c>
      <c r="C1186">
        <v>0</v>
      </c>
    </row>
    <row r="1187" spans="1:3" x14ac:dyDescent="0.25">
      <c r="A1187">
        <v>-8021079.9162538396</v>
      </c>
      <c r="B1187">
        <v>18699.5898116071</v>
      </c>
      <c r="C1187">
        <v>0</v>
      </c>
    </row>
    <row r="1188" spans="1:3" x14ac:dyDescent="0.25">
      <c r="A1188">
        <v>-8020145.4373769201</v>
      </c>
      <c r="B1188">
        <v>18699.5898116071</v>
      </c>
      <c r="C1188">
        <v>0</v>
      </c>
    </row>
    <row r="1189" spans="1:3" x14ac:dyDescent="0.25">
      <c r="A1189">
        <v>-8019210.9584999997</v>
      </c>
      <c r="B1189">
        <v>18699.5898116071</v>
      </c>
      <c r="C1189">
        <v>0</v>
      </c>
    </row>
    <row r="1190" spans="1:3" x14ac:dyDescent="0.25">
      <c r="A1190">
        <v>-8018276.47962307</v>
      </c>
      <c r="B1190">
        <v>18699.5898116071</v>
      </c>
      <c r="C1190">
        <v>0</v>
      </c>
    </row>
    <row r="1191" spans="1:3" x14ac:dyDescent="0.25">
      <c r="A1191">
        <v>-8017342.0007461496</v>
      </c>
      <c r="B1191">
        <v>18699.5898116071</v>
      </c>
      <c r="C1191">
        <v>0</v>
      </c>
    </row>
    <row r="1192" spans="1:3" x14ac:dyDescent="0.25">
      <c r="A1192">
        <v>-8016407.5218692301</v>
      </c>
      <c r="B1192">
        <v>18699.5898116071</v>
      </c>
      <c r="C1192">
        <v>0</v>
      </c>
    </row>
    <row r="1193" spans="1:3" x14ac:dyDescent="0.25">
      <c r="A1193">
        <v>-8015473.0429923004</v>
      </c>
      <c r="B1193">
        <v>18699.5898116071</v>
      </c>
      <c r="C1193">
        <v>0</v>
      </c>
    </row>
    <row r="1194" spans="1:3" x14ac:dyDescent="0.25">
      <c r="A1194">
        <v>-8014538.5641153799</v>
      </c>
      <c r="B1194">
        <v>18699.5898116071</v>
      </c>
      <c r="C1194">
        <v>0</v>
      </c>
    </row>
    <row r="1195" spans="1:3" x14ac:dyDescent="0.25">
      <c r="A1195">
        <v>-8013604.0852384605</v>
      </c>
      <c r="B1195">
        <v>18699.5898116071</v>
      </c>
      <c r="C1195">
        <v>0</v>
      </c>
    </row>
    <row r="1196" spans="1:3" x14ac:dyDescent="0.25">
      <c r="A1196">
        <v>-8059393.5502076903</v>
      </c>
      <c r="B1196">
        <v>17765.110934821401</v>
      </c>
      <c r="C1196" s="1">
        <v>3.9964528696145801E-5</v>
      </c>
    </row>
    <row r="1197" spans="1:3" x14ac:dyDescent="0.25">
      <c r="A1197">
        <v>-8058459.0713307597</v>
      </c>
      <c r="B1197">
        <v>17765.110934821401</v>
      </c>
      <c r="C1197" s="1">
        <v>7.0107300416566404E-5</v>
      </c>
    </row>
    <row r="1198" spans="1:3" x14ac:dyDescent="0.25">
      <c r="A1198">
        <v>-8057524.5924538402</v>
      </c>
      <c r="B1198">
        <v>17765.110934821401</v>
      </c>
      <c r="C1198">
        <v>1.21908080473076E-4</v>
      </c>
    </row>
    <row r="1199" spans="1:3" x14ac:dyDescent="0.25">
      <c r="A1199">
        <v>-8056590.1135769198</v>
      </c>
      <c r="B1199">
        <v>17765.110934821401</v>
      </c>
      <c r="C1199">
        <v>2.1959417790640099E-4</v>
      </c>
    </row>
    <row r="1200" spans="1:3" x14ac:dyDescent="0.25">
      <c r="A1200">
        <v>-8055655.6347000003</v>
      </c>
      <c r="B1200">
        <v>17765.110934821401</v>
      </c>
      <c r="C1200">
        <v>3.6891168565489298E-4</v>
      </c>
    </row>
    <row r="1201" spans="1:3" x14ac:dyDescent="0.25">
      <c r="A1201">
        <v>-8054721.1558230696</v>
      </c>
      <c r="B1201">
        <v>17765.110934821401</v>
      </c>
      <c r="C1201">
        <v>6.5656780498102296E-4</v>
      </c>
    </row>
    <row r="1202" spans="1:3" x14ac:dyDescent="0.25">
      <c r="A1202">
        <v>-8053786.6769461501</v>
      </c>
      <c r="B1202">
        <v>17765.110934821401</v>
      </c>
      <c r="C1202">
        <v>1.085513853468E-3</v>
      </c>
    </row>
    <row r="1203" spans="1:3" x14ac:dyDescent="0.25">
      <c r="A1203">
        <v>-8052852.1980692297</v>
      </c>
      <c r="B1203">
        <v>17765.110934821401</v>
      </c>
      <c r="C1203">
        <v>1.75650732126086E-3</v>
      </c>
    </row>
    <row r="1204" spans="1:3" x14ac:dyDescent="0.25">
      <c r="A1204">
        <v>-8051917.7191923</v>
      </c>
      <c r="B1204">
        <v>17765.110934821401</v>
      </c>
      <c r="C1204">
        <v>1.75224419217556E-3</v>
      </c>
    </row>
    <row r="1205" spans="1:3" x14ac:dyDescent="0.25">
      <c r="A1205">
        <v>-8050983.2403153796</v>
      </c>
      <c r="B1205">
        <v>17765.110934821401</v>
      </c>
      <c r="C1205">
        <v>2.8781308792531399E-3</v>
      </c>
    </row>
    <row r="1206" spans="1:3" x14ac:dyDescent="0.25">
      <c r="A1206">
        <v>-8050048.7614384601</v>
      </c>
      <c r="B1206">
        <v>17765.110934821401</v>
      </c>
      <c r="C1206">
        <v>4.4961706735193703E-3</v>
      </c>
    </row>
    <row r="1207" spans="1:3" x14ac:dyDescent="0.25">
      <c r="A1207">
        <v>-8049114.2825615304</v>
      </c>
      <c r="B1207">
        <v>17765.110934821401</v>
      </c>
      <c r="C1207">
        <v>6.6387760452926098E-3</v>
      </c>
    </row>
    <row r="1208" spans="1:3" x14ac:dyDescent="0.25">
      <c r="A1208">
        <v>-8048179.8036846099</v>
      </c>
      <c r="B1208">
        <v>17765.110934821401</v>
      </c>
      <c r="C1208">
        <v>9.9623547866940394E-3</v>
      </c>
    </row>
    <row r="1209" spans="1:3" x14ac:dyDescent="0.25">
      <c r="A1209">
        <v>-8047245.3248076905</v>
      </c>
      <c r="B1209">
        <v>17765.110934821401</v>
      </c>
      <c r="C1209">
        <v>1.49337816983461E-2</v>
      </c>
    </row>
    <row r="1210" spans="1:3" x14ac:dyDescent="0.25">
      <c r="A1210">
        <v>-8046310.8459307598</v>
      </c>
      <c r="B1210">
        <v>17765.110934821401</v>
      </c>
      <c r="C1210">
        <v>2.0612375810742298E-2</v>
      </c>
    </row>
    <row r="1211" spans="1:3" x14ac:dyDescent="0.25">
      <c r="A1211">
        <v>-8045376.3670538403</v>
      </c>
      <c r="B1211">
        <v>17765.110934821401</v>
      </c>
      <c r="C1211">
        <v>2.85243391990661E-2</v>
      </c>
    </row>
    <row r="1212" spans="1:3" x14ac:dyDescent="0.25">
      <c r="A1212">
        <v>-8044441.8881769199</v>
      </c>
      <c r="B1212">
        <v>17765.110934821401</v>
      </c>
      <c r="C1212">
        <v>2.8985138982534402E-2</v>
      </c>
    </row>
    <row r="1213" spans="1:3" x14ac:dyDescent="0.25">
      <c r="A1213">
        <v>-8043507.4093000004</v>
      </c>
      <c r="B1213">
        <v>17765.110934821401</v>
      </c>
      <c r="C1213">
        <v>4.0611118078231798E-2</v>
      </c>
    </row>
    <row r="1214" spans="1:3" x14ac:dyDescent="0.25">
      <c r="A1214">
        <v>-8042572.9304230697</v>
      </c>
      <c r="B1214">
        <v>17765.110934821401</v>
      </c>
      <c r="C1214">
        <v>5.0872478634118999E-2</v>
      </c>
    </row>
    <row r="1215" spans="1:3" x14ac:dyDescent="0.25">
      <c r="A1215">
        <v>-8041638.4515461503</v>
      </c>
      <c r="B1215">
        <v>17765.110934821401</v>
      </c>
      <c r="C1215">
        <v>6.7614905536174705E-2</v>
      </c>
    </row>
    <row r="1216" spans="1:3" x14ac:dyDescent="0.25">
      <c r="A1216">
        <v>-8040703.9726692298</v>
      </c>
      <c r="B1216">
        <v>17765.110934821401</v>
      </c>
      <c r="C1216">
        <v>8.8458076119422899E-2</v>
      </c>
    </row>
    <row r="1217" spans="1:3" x14ac:dyDescent="0.25">
      <c r="A1217">
        <v>-8039769.4937923001</v>
      </c>
      <c r="B1217">
        <v>17765.110934821401</v>
      </c>
      <c r="C1217">
        <v>8.9839965105056693E-2</v>
      </c>
    </row>
    <row r="1218" spans="1:3" x14ac:dyDescent="0.25">
      <c r="A1218">
        <v>-8038835.0149153797</v>
      </c>
      <c r="B1218">
        <v>17765.110934821401</v>
      </c>
      <c r="C1218">
        <v>0.109052821993827</v>
      </c>
    </row>
    <row r="1219" spans="1:3" x14ac:dyDescent="0.25">
      <c r="A1219">
        <v>-8037900.5360384602</v>
      </c>
      <c r="B1219">
        <v>17765.110934821401</v>
      </c>
      <c r="C1219">
        <v>0.13203798234462699</v>
      </c>
    </row>
    <row r="1220" spans="1:3" x14ac:dyDescent="0.25">
      <c r="A1220">
        <v>-8036966.0571615295</v>
      </c>
      <c r="B1220">
        <v>17765.110934821401</v>
      </c>
      <c r="C1220">
        <v>0.13329280912876099</v>
      </c>
    </row>
    <row r="1221" spans="1:3" x14ac:dyDescent="0.25">
      <c r="A1221">
        <v>-8036031.5782846101</v>
      </c>
      <c r="B1221">
        <v>17765.110934821401</v>
      </c>
      <c r="C1221">
        <v>0.16016997396945901</v>
      </c>
    </row>
    <row r="1222" spans="1:3" x14ac:dyDescent="0.25">
      <c r="A1222">
        <v>-8035097.0994076896</v>
      </c>
      <c r="B1222">
        <v>17765.110934821401</v>
      </c>
      <c r="C1222">
        <v>0.16175627708435</v>
      </c>
    </row>
    <row r="1223" spans="1:3" x14ac:dyDescent="0.25">
      <c r="A1223">
        <v>-8034162.6205307599</v>
      </c>
      <c r="B1223">
        <v>17765.110934821401</v>
      </c>
      <c r="C1223">
        <v>0.18919473886489799</v>
      </c>
    </row>
    <row r="1224" spans="1:3" x14ac:dyDescent="0.25">
      <c r="A1224">
        <v>-8033228.1416538404</v>
      </c>
      <c r="B1224">
        <v>17765.110934821401</v>
      </c>
      <c r="C1224">
        <v>0.19065608084201799</v>
      </c>
    </row>
    <row r="1225" spans="1:3" x14ac:dyDescent="0.25">
      <c r="A1225">
        <v>-8032293.66277692</v>
      </c>
      <c r="B1225">
        <v>17765.110934821401</v>
      </c>
      <c r="C1225">
        <v>0.19198375940322801</v>
      </c>
    </row>
    <row r="1226" spans="1:3" x14ac:dyDescent="0.25">
      <c r="A1226">
        <v>-8031359.1838999996</v>
      </c>
      <c r="B1226">
        <v>17765.110934821401</v>
      </c>
      <c r="C1226">
        <v>0.19263862073421401</v>
      </c>
    </row>
    <row r="1227" spans="1:3" x14ac:dyDescent="0.25">
      <c r="A1227">
        <v>-8030424.7050230699</v>
      </c>
      <c r="B1227">
        <v>17765.110934821401</v>
      </c>
      <c r="C1227">
        <v>0.21903553605079601</v>
      </c>
    </row>
    <row r="1228" spans="1:3" x14ac:dyDescent="0.25">
      <c r="A1228">
        <v>-8029490.2261461504</v>
      </c>
      <c r="B1228">
        <v>17765.110934821401</v>
      </c>
      <c r="C1228">
        <v>0.219755664467811</v>
      </c>
    </row>
    <row r="1229" spans="1:3" x14ac:dyDescent="0.25">
      <c r="A1229">
        <v>-8028555.74726923</v>
      </c>
      <c r="B1229">
        <v>17765.110934821401</v>
      </c>
      <c r="C1229">
        <v>0.219793930649757</v>
      </c>
    </row>
    <row r="1230" spans="1:3" x14ac:dyDescent="0.25">
      <c r="A1230">
        <v>-8027621.2683923002</v>
      </c>
      <c r="B1230">
        <v>17765.110934821401</v>
      </c>
      <c r="C1230">
        <v>0.220275849103927</v>
      </c>
    </row>
    <row r="1231" spans="1:3" x14ac:dyDescent="0.25">
      <c r="A1231">
        <v>-8026686.7895153798</v>
      </c>
      <c r="B1231">
        <v>17765.110934821401</v>
      </c>
      <c r="C1231">
        <v>0.220818176865577</v>
      </c>
    </row>
    <row r="1232" spans="1:3" x14ac:dyDescent="0.25">
      <c r="A1232">
        <v>-8025752.3106384603</v>
      </c>
      <c r="B1232">
        <v>17765.110934821401</v>
      </c>
      <c r="C1232">
        <v>0.220893159508705</v>
      </c>
    </row>
    <row r="1233" spans="1:3" x14ac:dyDescent="0.25">
      <c r="A1233">
        <v>-8024817.8317615297</v>
      </c>
      <c r="B1233">
        <v>17765.110934821401</v>
      </c>
      <c r="C1233">
        <v>0.19674082100391299</v>
      </c>
    </row>
    <row r="1234" spans="1:3" x14ac:dyDescent="0.25">
      <c r="A1234">
        <v>-8023883.3528846102</v>
      </c>
      <c r="B1234">
        <v>17765.110934821401</v>
      </c>
      <c r="C1234">
        <v>0.19673623144626601</v>
      </c>
    </row>
    <row r="1235" spans="1:3" x14ac:dyDescent="0.25">
      <c r="A1235">
        <v>-8022948.8740076898</v>
      </c>
      <c r="B1235">
        <v>17765.110934821401</v>
      </c>
      <c r="C1235">
        <v>0</v>
      </c>
    </row>
    <row r="1236" spans="1:3" x14ac:dyDescent="0.25">
      <c r="A1236">
        <v>-8022014.39513076</v>
      </c>
      <c r="B1236">
        <v>17765.110934821401</v>
      </c>
      <c r="C1236">
        <v>0</v>
      </c>
    </row>
    <row r="1237" spans="1:3" x14ac:dyDescent="0.25">
      <c r="A1237">
        <v>-8021079.9162538396</v>
      </c>
      <c r="B1237">
        <v>17765.110934821401</v>
      </c>
      <c r="C1237">
        <v>0</v>
      </c>
    </row>
    <row r="1238" spans="1:3" x14ac:dyDescent="0.25">
      <c r="A1238">
        <v>-8020145.4373769201</v>
      </c>
      <c r="B1238">
        <v>17765.110934821401</v>
      </c>
      <c r="C1238">
        <v>0</v>
      </c>
    </row>
    <row r="1239" spans="1:3" x14ac:dyDescent="0.25">
      <c r="A1239">
        <v>-8019210.9584999997</v>
      </c>
      <c r="B1239">
        <v>17765.110934821401</v>
      </c>
      <c r="C1239">
        <v>0</v>
      </c>
    </row>
    <row r="1240" spans="1:3" x14ac:dyDescent="0.25">
      <c r="A1240">
        <v>-8018276.47962307</v>
      </c>
      <c r="B1240">
        <v>17765.110934821401</v>
      </c>
      <c r="C1240">
        <v>0</v>
      </c>
    </row>
    <row r="1241" spans="1:3" x14ac:dyDescent="0.25">
      <c r="A1241">
        <v>-8017342.0007461496</v>
      </c>
      <c r="B1241">
        <v>17765.110934821401</v>
      </c>
      <c r="C1241">
        <v>0</v>
      </c>
    </row>
    <row r="1242" spans="1:3" x14ac:dyDescent="0.25">
      <c r="A1242">
        <v>-8016407.5218692301</v>
      </c>
      <c r="B1242">
        <v>17765.110934821401</v>
      </c>
      <c r="C1242">
        <v>0</v>
      </c>
    </row>
    <row r="1243" spans="1:3" x14ac:dyDescent="0.25">
      <c r="A1243">
        <v>-8015473.0429923004</v>
      </c>
      <c r="B1243">
        <v>17765.110934821401</v>
      </c>
      <c r="C1243">
        <v>0</v>
      </c>
    </row>
    <row r="1244" spans="1:3" x14ac:dyDescent="0.25">
      <c r="A1244">
        <v>-8014538.5641153799</v>
      </c>
      <c r="B1244">
        <v>17765.110934821401</v>
      </c>
      <c r="C1244">
        <v>0</v>
      </c>
    </row>
    <row r="1245" spans="1:3" x14ac:dyDescent="0.25">
      <c r="A1245">
        <v>-8013604.0852384605</v>
      </c>
      <c r="B1245">
        <v>17765.110934821401</v>
      </c>
      <c r="C1245">
        <v>0</v>
      </c>
    </row>
    <row r="1246" spans="1:3" x14ac:dyDescent="0.25">
      <c r="A1246">
        <v>-8059393.5502076903</v>
      </c>
      <c r="B1246">
        <v>16830.632058035699</v>
      </c>
      <c r="C1246" s="1">
        <v>3.9964528696145801E-5</v>
      </c>
    </row>
    <row r="1247" spans="1:3" x14ac:dyDescent="0.25">
      <c r="A1247">
        <v>-8058459.0713307597</v>
      </c>
      <c r="B1247">
        <v>16830.632058035699</v>
      </c>
      <c r="C1247" s="1">
        <v>7.0107300416566404E-5</v>
      </c>
    </row>
    <row r="1248" spans="1:3" x14ac:dyDescent="0.25">
      <c r="A1248">
        <v>-8057524.5924538402</v>
      </c>
      <c r="B1248">
        <v>16830.632058035699</v>
      </c>
      <c r="C1248">
        <v>1.21908080473076E-4</v>
      </c>
    </row>
    <row r="1249" spans="1:3" x14ac:dyDescent="0.25">
      <c r="A1249">
        <v>-8056590.1135769198</v>
      </c>
      <c r="B1249">
        <v>16830.632058035699</v>
      </c>
      <c r="C1249">
        <v>2.1959417790640099E-4</v>
      </c>
    </row>
    <row r="1250" spans="1:3" x14ac:dyDescent="0.25">
      <c r="A1250">
        <v>-8055655.6347000003</v>
      </c>
      <c r="B1250">
        <v>16830.632058035699</v>
      </c>
      <c r="C1250">
        <v>3.6891168565489298E-4</v>
      </c>
    </row>
    <row r="1251" spans="1:3" x14ac:dyDescent="0.25">
      <c r="A1251">
        <v>-8054721.1558230696</v>
      </c>
      <c r="B1251">
        <v>16830.632058035699</v>
      </c>
      <c r="C1251">
        <v>6.5656780498102296E-4</v>
      </c>
    </row>
    <row r="1252" spans="1:3" x14ac:dyDescent="0.25">
      <c r="A1252">
        <v>-8053786.6769461501</v>
      </c>
      <c r="B1252">
        <v>16830.632058035699</v>
      </c>
      <c r="C1252">
        <v>1.085513853468E-3</v>
      </c>
    </row>
    <row r="1253" spans="1:3" x14ac:dyDescent="0.25">
      <c r="A1253">
        <v>-8052852.1980692297</v>
      </c>
      <c r="B1253">
        <v>16830.632058035699</v>
      </c>
      <c r="C1253">
        <v>1.75650732126086E-3</v>
      </c>
    </row>
    <row r="1254" spans="1:3" x14ac:dyDescent="0.25">
      <c r="A1254">
        <v>-8051917.7191923</v>
      </c>
      <c r="B1254">
        <v>16830.632058035699</v>
      </c>
      <c r="C1254">
        <v>2.8351759538054401E-3</v>
      </c>
    </row>
    <row r="1255" spans="1:3" x14ac:dyDescent="0.25">
      <c r="A1255">
        <v>-8050983.2403153796</v>
      </c>
      <c r="B1255">
        <v>16830.632058035699</v>
      </c>
      <c r="C1255">
        <v>4.4684573076665401E-3</v>
      </c>
    </row>
    <row r="1256" spans="1:3" x14ac:dyDescent="0.25">
      <c r="A1256">
        <v>-8050048.7614384601</v>
      </c>
      <c r="B1256">
        <v>16830.632058035699</v>
      </c>
      <c r="C1256">
        <v>6.5525132231414301E-3</v>
      </c>
    </row>
    <row r="1257" spans="1:3" x14ac:dyDescent="0.25">
      <c r="A1257">
        <v>-8049114.2825615304</v>
      </c>
      <c r="B1257">
        <v>16830.632058035699</v>
      </c>
      <c r="C1257">
        <v>9.8420167341828294E-3</v>
      </c>
    </row>
    <row r="1258" spans="1:3" x14ac:dyDescent="0.25">
      <c r="A1258">
        <v>-8048179.8036846099</v>
      </c>
      <c r="B1258">
        <v>16830.632058035699</v>
      </c>
      <c r="C1258">
        <v>1.4832961373031099E-2</v>
      </c>
    </row>
    <row r="1259" spans="1:3" x14ac:dyDescent="0.25">
      <c r="A1259">
        <v>-8047245.3248076905</v>
      </c>
      <c r="B1259">
        <v>16830.632058035699</v>
      </c>
      <c r="C1259">
        <v>1.50322215631604E-2</v>
      </c>
    </row>
    <row r="1260" spans="1:3" x14ac:dyDescent="0.25">
      <c r="A1260">
        <v>-8046310.8459307598</v>
      </c>
      <c r="B1260">
        <v>16830.632058035699</v>
      </c>
      <c r="C1260">
        <v>2.0829657092690398E-2</v>
      </c>
    </row>
    <row r="1261" spans="1:3" x14ac:dyDescent="0.25">
      <c r="A1261">
        <v>-8045376.3670538403</v>
      </c>
      <c r="B1261">
        <v>16830.632058035699</v>
      </c>
      <c r="C1261">
        <v>2.8861645609140299E-2</v>
      </c>
    </row>
    <row r="1262" spans="1:3" x14ac:dyDescent="0.25">
      <c r="A1262">
        <v>-8044441.8881769199</v>
      </c>
      <c r="B1262">
        <v>16830.632058035699</v>
      </c>
      <c r="C1262">
        <v>4.0540803223848301E-2</v>
      </c>
    </row>
    <row r="1263" spans="1:3" x14ac:dyDescent="0.25">
      <c r="A1263">
        <v>-8043507.4093000004</v>
      </c>
      <c r="B1263">
        <v>16830.632058035699</v>
      </c>
      <c r="C1263">
        <v>5.0757393240928601E-2</v>
      </c>
    </row>
    <row r="1264" spans="1:3" x14ac:dyDescent="0.25">
      <c r="A1264">
        <v>-8042572.9304230697</v>
      </c>
      <c r="B1264">
        <v>16830.632058035699</v>
      </c>
      <c r="C1264">
        <v>6.7391544580459498E-2</v>
      </c>
    </row>
    <row r="1265" spans="1:3" x14ac:dyDescent="0.25">
      <c r="A1265">
        <v>-8041638.4515461503</v>
      </c>
      <c r="B1265">
        <v>16830.632058035699</v>
      </c>
      <c r="C1265">
        <v>8.8485345244407598E-2</v>
      </c>
    </row>
    <row r="1266" spans="1:3" x14ac:dyDescent="0.25">
      <c r="A1266">
        <v>-8040703.9726692298</v>
      </c>
      <c r="B1266">
        <v>16830.632058035699</v>
      </c>
      <c r="C1266">
        <v>8.9525558054447105E-2</v>
      </c>
    </row>
    <row r="1267" spans="1:3" x14ac:dyDescent="0.25">
      <c r="A1267">
        <v>-8039769.4937923001</v>
      </c>
      <c r="B1267">
        <v>16830.632058035699</v>
      </c>
      <c r="C1267">
        <v>0.108776897192001</v>
      </c>
    </row>
    <row r="1268" spans="1:3" x14ac:dyDescent="0.25">
      <c r="A1268">
        <v>-8038835.0149153797</v>
      </c>
      <c r="B1268">
        <v>16830.632058035699</v>
      </c>
      <c r="C1268">
        <v>0.131668761372566</v>
      </c>
    </row>
    <row r="1269" spans="1:3" x14ac:dyDescent="0.25">
      <c r="A1269">
        <v>-8037900.5360384602</v>
      </c>
      <c r="B1269">
        <v>16830.632058035699</v>
      </c>
      <c r="C1269">
        <v>0.1328756660223</v>
      </c>
    </row>
    <row r="1270" spans="1:3" x14ac:dyDescent="0.25">
      <c r="A1270">
        <v>-8036966.0571615295</v>
      </c>
      <c r="B1270">
        <v>16830.632058035699</v>
      </c>
      <c r="C1270">
        <v>0.15965287387370999</v>
      </c>
    </row>
    <row r="1271" spans="1:3" x14ac:dyDescent="0.25">
      <c r="A1271">
        <v>-8036031.5782846101</v>
      </c>
      <c r="B1271">
        <v>16830.632058035699</v>
      </c>
      <c r="C1271">
        <v>0.18767355382442399</v>
      </c>
    </row>
    <row r="1272" spans="1:3" x14ac:dyDescent="0.25">
      <c r="A1272">
        <v>-8035097.0994076896</v>
      </c>
      <c r="B1272">
        <v>16830.632058035699</v>
      </c>
      <c r="C1272">
        <v>0.18853914737701399</v>
      </c>
    </row>
    <row r="1273" spans="1:3" x14ac:dyDescent="0.25">
      <c r="A1273">
        <v>-8034162.6205307599</v>
      </c>
      <c r="B1273">
        <v>16830.632058035699</v>
      </c>
      <c r="C1273">
        <v>0.21514712274074499</v>
      </c>
    </row>
    <row r="1274" spans="1:3" x14ac:dyDescent="0.25">
      <c r="A1274">
        <v>-8033228.1416538404</v>
      </c>
      <c r="B1274">
        <v>16830.632058035699</v>
      </c>
      <c r="C1274">
        <v>0.2164306640625</v>
      </c>
    </row>
    <row r="1275" spans="1:3" x14ac:dyDescent="0.25">
      <c r="A1275">
        <v>-8032293.66277692</v>
      </c>
      <c r="B1275">
        <v>16830.632058035699</v>
      </c>
      <c r="C1275">
        <v>0.21802645921707101</v>
      </c>
    </row>
    <row r="1276" spans="1:3" x14ac:dyDescent="0.25">
      <c r="A1276">
        <v>-8031359.1838999996</v>
      </c>
      <c r="B1276">
        <v>16830.632058035699</v>
      </c>
      <c r="C1276">
        <v>0.21853691339492701</v>
      </c>
    </row>
    <row r="1277" spans="1:3" x14ac:dyDescent="0.25">
      <c r="A1277">
        <v>-8030424.7050230699</v>
      </c>
      <c r="B1277">
        <v>16830.632058035699</v>
      </c>
      <c r="C1277">
        <v>0.24642984569072701</v>
      </c>
    </row>
    <row r="1278" spans="1:3" x14ac:dyDescent="0.25">
      <c r="A1278">
        <v>-8029490.2261461504</v>
      </c>
      <c r="B1278">
        <v>16830.632058035699</v>
      </c>
      <c r="C1278">
        <v>0.24699231982231101</v>
      </c>
    </row>
    <row r="1279" spans="1:3" x14ac:dyDescent="0.25">
      <c r="A1279">
        <v>-8028555.74726923</v>
      </c>
      <c r="B1279">
        <v>16830.632058035699</v>
      </c>
      <c r="C1279">
        <v>0.24746870994567799</v>
      </c>
    </row>
    <row r="1280" spans="1:3" x14ac:dyDescent="0.25">
      <c r="A1280">
        <v>-8027621.2683923002</v>
      </c>
      <c r="B1280">
        <v>16830.632058035699</v>
      </c>
      <c r="C1280">
        <v>0.247867360711097</v>
      </c>
    </row>
    <row r="1281" spans="1:3" x14ac:dyDescent="0.25">
      <c r="A1281">
        <v>-8026686.7895153798</v>
      </c>
      <c r="B1281">
        <v>16830.632058035699</v>
      </c>
      <c r="C1281">
        <v>0.24834184348583199</v>
      </c>
    </row>
    <row r="1282" spans="1:3" x14ac:dyDescent="0.25">
      <c r="A1282">
        <v>-8025752.3106384603</v>
      </c>
      <c r="B1282">
        <v>16830.632058035699</v>
      </c>
      <c r="C1282">
        <v>0.24834184348583199</v>
      </c>
    </row>
    <row r="1283" spans="1:3" x14ac:dyDescent="0.25">
      <c r="A1283">
        <v>-8024817.8317615297</v>
      </c>
      <c r="B1283">
        <v>16830.632058035699</v>
      </c>
      <c r="C1283">
        <v>0.222267240285873</v>
      </c>
    </row>
    <row r="1284" spans="1:3" x14ac:dyDescent="0.25">
      <c r="A1284">
        <v>-8023883.3528846102</v>
      </c>
      <c r="B1284">
        <v>16830.632058035699</v>
      </c>
      <c r="C1284">
        <v>0.22234484553337</v>
      </c>
    </row>
    <row r="1285" spans="1:3" x14ac:dyDescent="0.25">
      <c r="A1285">
        <v>-8022948.8740076898</v>
      </c>
      <c r="B1285">
        <v>16830.632058035699</v>
      </c>
      <c r="C1285">
        <v>0</v>
      </c>
    </row>
    <row r="1286" spans="1:3" x14ac:dyDescent="0.25">
      <c r="A1286">
        <v>-8022014.39513076</v>
      </c>
      <c r="B1286">
        <v>16830.632058035699</v>
      </c>
      <c r="C1286">
        <v>0</v>
      </c>
    </row>
    <row r="1287" spans="1:3" x14ac:dyDescent="0.25">
      <c r="A1287">
        <v>-8021079.9162538396</v>
      </c>
      <c r="B1287">
        <v>16830.632058035699</v>
      </c>
      <c r="C1287">
        <v>0</v>
      </c>
    </row>
    <row r="1288" spans="1:3" x14ac:dyDescent="0.25">
      <c r="A1288">
        <v>-8020145.4373769201</v>
      </c>
      <c r="B1288">
        <v>16830.632058035699</v>
      </c>
      <c r="C1288">
        <v>0</v>
      </c>
    </row>
    <row r="1289" spans="1:3" x14ac:dyDescent="0.25">
      <c r="A1289">
        <v>-8019210.9584999997</v>
      </c>
      <c r="B1289">
        <v>16830.632058035699</v>
      </c>
      <c r="C1289">
        <v>0</v>
      </c>
    </row>
    <row r="1290" spans="1:3" x14ac:dyDescent="0.25">
      <c r="A1290">
        <v>-8018276.47962307</v>
      </c>
      <c r="B1290">
        <v>16830.632058035699</v>
      </c>
      <c r="C1290">
        <v>0</v>
      </c>
    </row>
    <row r="1291" spans="1:3" x14ac:dyDescent="0.25">
      <c r="A1291">
        <v>-8017342.0007461496</v>
      </c>
      <c r="B1291">
        <v>16830.632058035699</v>
      </c>
      <c r="C1291">
        <v>0</v>
      </c>
    </row>
    <row r="1292" spans="1:3" x14ac:dyDescent="0.25">
      <c r="A1292">
        <v>-8016407.5218692301</v>
      </c>
      <c r="B1292">
        <v>16830.632058035699</v>
      </c>
      <c r="C1292">
        <v>0</v>
      </c>
    </row>
    <row r="1293" spans="1:3" x14ac:dyDescent="0.25">
      <c r="A1293">
        <v>-8015473.0429923004</v>
      </c>
      <c r="B1293">
        <v>16830.632058035699</v>
      </c>
      <c r="C1293">
        <v>0</v>
      </c>
    </row>
    <row r="1294" spans="1:3" x14ac:dyDescent="0.25">
      <c r="A1294">
        <v>-8014538.5641153799</v>
      </c>
      <c r="B1294">
        <v>16830.632058035699</v>
      </c>
      <c r="C1294">
        <v>0</v>
      </c>
    </row>
    <row r="1295" spans="1:3" x14ac:dyDescent="0.25">
      <c r="A1295">
        <v>-8013604.0852384605</v>
      </c>
      <c r="B1295">
        <v>16830.632058035699</v>
      </c>
      <c r="C1295">
        <v>0</v>
      </c>
    </row>
    <row r="1296" spans="1:3" x14ac:dyDescent="0.25">
      <c r="A1296">
        <v>-8059393.5502076903</v>
      </c>
      <c r="B1296">
        <v>15896.15318125</v>
      </c>
      <c r="C1296" s="1">
        <v>3.9964528696145801E-5</v>
      </c>
    </row>
    <row r="1297" spans="1:3" x14ac:dyDescent="0.25">
      <c r="A1297">
        <v>-8058459.0713307597</v>
      </c>
      <c r="B1297">
        <v>15896.15318125</v>
      </c>
      <c r="C1297" s="1">
        <v>7.0107300416566404E-5</v>
      </c>
    </row>
    <row r="1298" spans="1:3" x14ac:dyDescent="0.25">
      <c r="A1298">
        <v>-8057524.5924538402</v>
      </c>
      <c r="B1298">
        <v>15896.15318125</v>
      </c>
      <c r="C1298">
        <v>1.21908080473076E-4</v>
      </c>
    </row>
    <row r="1299" spans="1:3" x14ac:dyDescent="0.25">
      <c r="A1299">
        <v>-8056590.1135769198</v>
      </c>
      <c r="B1299">
        <v>15896.15318125</v>
      </c>
      <c r="C1299">
        <v>2.1959417790640099E-4</v>
      </c>
    </row>
    <row r="1300" spans="1:3" x14ac:dyDescent="0.25">
      <c r="A1300">
        <v>-8055655.6347000003</v>
      </c>
      <c r="B1300">
        <v>15896.15318125</v>
      </c>
      <c r="C1300">
        <v>3.6891168565489298E-4</v>
      </c>
    </row>
    <row r="1301" spans="1:3" x14ac:dyDescent="0.25">
      <c r="A1301">
        <v>-8054721.1558230696</v>
      </c>
      <c r="B1301">
        <v>15896.15318125</v>
      </c>
      <c r="C1301">
        <v>6.5656780498102296E-4</v>
      </c>
    </row>
    <row r="1302" spans="1:3" x14ac:dyDescent="0.25">
      <c r="A1302">
        <v>-8053786.6769461501</v>
      </c>
      <c r="B1302">
        <v>15896.15318125</v>
      </c>
      <c r="C1302">
        <v>1.12853560131043E-3</v>
      </c>
    </row>
    <row r="1303" spans="1:3" x14ac:dyDescent="0.25">
      <c r="A1303">
        <v>-8052852.1980692297</v>
      </c>
      <c r="B1303">
        <v>15896.15318125</v>
      </c>
      <c r="C1303">
        <v>2.8750915080308901E-3</v>
      </c>
    </row>
    <row r="1304" spans="1:3" x14ac:dyDescent="0.25">
      <c r="A1304">
        <v>-8051917.7191923</v>
      </c>
      <c r="B1304">
        <v>15896.15318125</v>
      </c>
      <c r="C1304">
        <v>4.4258828274905604E-3</v>
      </c>
    </row>
    <row r="1305" spans="1:3" x14ac:dyDescent="0.25">
      <c r="A1305">
        <v>-8050983.2403153796</v>
      </c>
      <c r="B1305">
        <v>15896.15318125</v>
      </c>
      <c r="C1305">
        <v>6.4816498197615103E-3</v>
      </c>
    </row>
    <row r="1306" spans="1:3" x14ac:dyDescent="0.25">
      <c r="A1306">
        <v>-8050048.7614384601</v>
      </c>
      <c r="B1306">
        <v>15896.15318125</v>
      </c>
      <c r="C1306">
        <v>6.5752686932682904E-3</v>
      </c>
    </row>
    <row r="1307" spans="1:3" x14ac:dyDescent="0.25">
      <c r="A1307">
        <v>-8049114.2825615304</v>
      </c>
      <c r="B1307">
        <v>15896.15318125</v>
      </c>
      <c r="C1307">
        <v>9.9094938486814395E-3</v>
      </c>
    </row>
    <row r="1308" spans="1:3" x14ac:dyDescent="0.25">
      <c r="A1308">
        <v>-8048179.8036846099</v>
      </c>
      <c r="B1308">
        <v>15896.15318125</v>
      </c>
      <c r="C1308">
        <v>1.5016620978712999E-2</v>
      </c>
    </row>
    <row r="1309" spans="1:3" x14ac:dyDescent="0.25">
      <c r="A1309">
        <v>-8047245.3248076905</v>
      </c>
      <c r="B1309">
        <v>15896.15318125</v>
      </c>
      <c r="C1309">
        <v>2.0631194114685E-2</v>
      </c>
    </row>
    <row r="1310" spans="1:3" x14ac:dyDescent="0.25">
      <c r="A1310">
        <v>-8046310.8459307598</v>
      </c>
      <c r="B1310">
        <v>15896.15318125</v>
      </c>
      <c r="C1310">
        <v>2.8516005724668499E-2</v>
      </c>
    </row>
    <row r="1311" spans="1:3" x14ac:dyDescent="0.25">
      <c r="A1311">
        <v>-8045376.3670538403</v>
      </c>
      <c r="B1311">
        <v>15896.15318125</v>
      </c>
      <c r="C1311">
        <v>4.0141727775335298E-2</v>
      </c>
    </row>
    <row r="1312" spans="1:3" x14ac:dyDescent="0.25">
      <c r="A1312">
        <v>-8044441.8881769199</v>
      </c>
      <c r="B1312">
        <v>15896.15318125</v>
      </c>
      <c r="C1312">
        <v>5.0362013280391603E-2</v>
      </c>
    </row>
    <row r="1313" spans="1:3" x14ac:dyDescent="0.25">
      <c r="A1313">
        <v>-8043507.4093000004</v>
      </c>
      <c r="B1313">
        <v>15896.15318125</v>
      </c>
      <c r="C1313">
        <v>6.7013055086135795E-2</v>
      </c>
    </row>
    <row r="1314" spans="1:3" x14ac:dyDescent="0.25">
      <c r="A1314">
        <v>-8042572.9304230697</v>
      </c>
      <c r="B1314">
        <v>15896.15318125</v>
      </c>
      <c r="C1314">
        <v>6.7802704870700795E-2</v>
      </c>
    </row>
    <row r="1315" spans="1:3" x14ac:dyDescent="0.25">
      <c r="A1315">
        <v>-8041638.4515461503</v>
      </c>
      <c r="B1315">
        <v>15896.15318125</v>
      </c>
      <c r="C1315">
        <v>8.9302659034729004E-2</v>
      </c>
    </row>
    <row r="1316" spans="1:3" x14ac:dyDescent="0.25">
      <c r="A1316">
        <v>-8040703.9726692298</v>
      </c>
      <c r="B1316">
        <v>15896.15318125</v>
      </c>
      <c r="C1316">
        <v>0.107796847820281</v>
      </c>
    </row>
    <row r="1317" spans="1:3" x14ac:dyDescent="0.25">
      <c r="A1317">
        <v>-8039769.4937923001</v>
      </c>
      <c r="B1317">
        <v>15896.15318125</v>
      </c>
      <c r="C1317">
        <v>0.13091865181922899</v>
      </c>
    </row>
    <row r="1318" spans="1:3" x14ac:dyDescent="0.25">
      <c r="A1318">
        <v>-8038835.0149153797</v>
      </c>
      <c r="B1318">
        <v>15896.15318125</v>
      </c>
      <c r="C1318">
        <v>0.15758700668811701</v>
      </c>
    </row>
    <row r="1319" spans="1:3" x14ac:dyDescent="0.25">
      <c r="A1319">
        <v>-8037900.5360384602</v>
      </c>
      <c r="B1319">
        <v>15896.15318125</v>
      </c>
      <c r="C1319">
        <v>0.15860010683536499</v>
      </c>
    </row>
    <row r="1320" spans="1:3" x14ac:dyDescent="0.25">
      <c r="A1320">
        <v>-8036966.0571615295</v>
      </c>
      <c r="B1320">
        <v>15896.15318125</v>
      </c>
      <c r="C1320">
        <v>0.186766281723976</v>
      </c>
    </row>
    <row r="1321" spans="1:3" x14ac:dyDescent="0.25">
      <c r="A1321">
        <v>-8036031.5782846101</v>
      </c>
      <c r="B1321">
        <v>15896.15318125</v>
      </c>
      <c r="C1321">
        <v>0.18812049925327301</v>
      </c>
    </row>
    <row r="1322" spans="1:3" x14ac:dyDescent="0.25">
      <c r="A1322">
        <v>-8035097.0994076896</v>
      </c>
      <c r="B1322">
        <v>15896.15318125</v>
      </c>
      <c r="C1322">
        <v>0.214605897665023</v>
      </c>
    </row>
    <row r="1323" spans="1:3" x14ac:dyDescent="0.25">
      <c r="A1323">
        <v>-8034162.6205307599</v>
      </c>
      <c r="B1323">
        <v>15896.15318125</v>
      </c>
      <c r="C1323">
        <v>0.24292807281017301</v>
      </c>
    </row>
    <row r="1324" spans="1:3" x14ac:dyDescent="0.25">
      <c r="A1324">
        <v>-8033228.1416538404</v>
      </c>
      <c r="B1324">
        <v>15896.15318125</v>
      </c>
      <c r="C1324">
        <v>0.244389593601226</v>
      </c>
    </row>
    <row r="1325" spans="1:3" x14ac:dyDescent="0.25">
      <c r="A1325">
        <v>-8032293.66277692</v>
      </c>
      <c r="B1325">
        <v>15896.15318125</v>
      </c>
      <c r="C1325">
        <v>0.24471999704837699</v>
      </c>
    </row>
    <row r="1326" spans="1:3" x14ac:dyDescent="0.25">
      <c r="A1326">
        <v>-8031359.1838999996</v>
      </c>
      <c r="B1326">
        <v>15896.15318125</v>
      </c>
      <c r="C1326">
        <v>0.24603812396526301</v>
      </c>
    </row>
    <row r="1327" spans="1:3" x14ac:dyDescent="0.25">
      <c r="A1327">
        <v>-8030424.7050230699</v>
      </c>
      <c r="B1327">
        <v>15896.15318125</v>
      </c>
      <c r="C1327">
        <v>0.27016979455947798</v>
      </c>
    </row>
    <row r="1328" spans="1:3" x14ac:dyDescent="0.25">
      <c r="A1328">
        <v>-8029490.2261461504</v>
      </c>
      <c r="B1328">
        <v>15896.15318125</v>
      </c>
      <c r="C1328">
        <v>0.27056550979614202</v>
      </c>
    </row>
    <row r="1329" spans="1:3" x14ac:dyDescent="0.25">
      <c r="A1329">
        <v>-8028555.74726923</v>
      </c>
      <c r="B1329">
        <v>15896.15318125</v>
      </c>
      <c r="C1329">
        <v>0.270925402641296</v>
      </c>
    </row>
    <row r="1330" spans="1:3" x14ac:dyDescent="0.25">
      <c r="A1330">
        <v>-8027621.2683923002</v>
      </c>
      <c r="B1330">
        <v>15896.15318125</v>
      </c>
      <c r="C1330">
        <v>0.27215629816055198</v>
      </c>
    </row>
    <row r="1331" spans="1:3" x14ac:dyDescent="0.25">
      <c r="A1331">
        <v>-8026686.7895153798</v>
      </c>
      <c r="B1331">
        <v>15896.15318125</v>
      </c>
      <c r="C1331">
        <v>0.27221018075942899</v>
      </c>
    </row>
    <row r="1332" spans="1:3" x14ac:dyDescent="0.25">
      <c r="A1332">
        <v>-8025752.3106384603</v>
      </c>
      <c r="B1332">
        <v>15896.15318125</v>
      </c>
      <c r="C1332">
        <v>0.27278795838356001</v>
      </c>
    </row>
    <row r="1333" spans="1:3" x14ac:dyDescent="0.25">
      <c r="A1333">
        <v>-8024817.8317615297</v>
      </c>
      <c r="B1333">
        <v>15896.15318125</v>
      </c>
      <c r="C1333">
        <v>0.249592825770378</v>
      </c>
    </row>
    <row r="1334" spans="1:3" x14ac:dyDescent="0.25">
      <c r="A1334">
        <v>-8023883.3528846102</v>
      </c>
      <c r="B1334">
        <v>15896.15318125</v>
      </c>
      <c r="C1334">
        <v>0.24957029521465299</v>
      </c>
    </row>
    <row r="1335" spans="1:3" x14ac:dyDescent="0.25">
      <c r="A1335">
        <v>-8022948.8740076898</v>
      </c>
      <c r="B1335">
        <v>15896.15318125</v>
      </c>
      <c r="C1335">
        <v>0</v>
      </c>
    </row>
    <row r="1336" spans="1:3" x14ac:dyDescent="0.25">
      <c r="A1336">
        <v>-8022014.39513076</v>
      </c>
      <c r="B1336">
        <v>15896.15318125</v>
      </c>
      <c r="C1336">
        <v>0</v>
      </c>
    </row>
    <row r="1337" spans="1:3" x14ac:dyDescent="0.25">
      <c r="A1337">
        <v>-8021079.9162538396</v>
      </c>
      <c r="B1337">
        <v>15896.15318125</v>
      </c>
      <c r="C1337">
        <v>0</v>
      </c>
    </row>
    <row r="1338" spans="1:3" x14ac:dyDescent="0.25">
      <c r="A1338">
        <v>-8020145.4373769201</v>
      </c>
      <c r="B1338">
        <v>15896.15318125</v>
      </c>
      <c r="C1338">
        <v>0</v>
      </c>
    </row>
    <row r="1339" spans="1:3" x14ac:dyDescent="0.25">
      <c r="A1339">
        <v>-8019210.9584999997</v>
      </c>
      <c r="B1339">
        <v>15896.15318125</v>
      </c>
      <c r="C1339">
        <v>0</v>
      </c>
    </row>
    <row r="1340" spans="1:3" x14ac:dyDescent="0.25">
      <c r="A1340">
        <v>-8018276.47962307</v>
      </c>
      <c r="B1340">
        <v>15896.15318125</v>
      </c>
      <c r="C1340">
        <v>0</v>
      </c>
    </row>
    <row r="1341" spans="1:3" x14ac:dyDescent="0.25">
      <c r="A1341">
        <v>-8017342.0007461496</v>
      </c>
      <c r="B1341">
        <v>15896.15318125</v>
      </c>
      <c r="C1341">
        <v>0</v>
      </c>
    </row>
    <row r="1342" spans="1:3" x14ac:dyDescent="0.25">
      <c r="A1342">
        <v>-8016407.5218692301</v>
      </c>
      <c r="B1342">
        <v>15896.15318125</v>
      </c>
      <c r="C1342">
        <v>0</v>
      </c>
    </row>
    <row r="1343" spans="1:3" x14ac:dyDescent="0.25">
      <c r="A1343">
        <v>-8015473.0429923004</v>
      </c>
      <c r="B1343">
        <v>15896.15318125</v>
      </c>
      <c r="C1343">
        <v>0</v>
      </c>
    </row>
    <row r="1344" spans="1:3" x14ac:dyDescent="0.25">
      <c r="A1344">
        <v>-8014538.5641153799</v>
      </c>
      <c r="B1344">
        <v>15896.15318125</v>
      </c>
      <c r="C1344">
        <v>0</v>
      </c>
    </row>
    <row r="1345" spans="1:3" x14ac:dyDescent="0.25">
      <c r="A1345">
        <v>-8013604.0852384605</v>
      </c>
      <c r="B1345">
        <v>15896.15318125</v>
      </c>
      <c r="C1345">
        <v>0</v>
      </c>
    </row>
    <row r="1346" spans="1:3" x14ac:dyDescent="0.25">
      <c r="A1346">
        <v>-8060328.0290846098</v>
      </c>
      <c r="B1346">
        <v>14961.674304464201</v>
      </c>
      <c r="C1346" s="1">
        <v>2.1581956389127201E-5</v>
      </c>
    </row>
    <row r="1347" spans="1:3" x14ac:dyDescent="0.25">
      <c r="A1347">
        <v>-8059393.5502076903</v>
      </c>
      <c r="B1347">
        <v>14961.674304464201</v>
      </c>
      <c r="C1347" s="1">
        <v>3.9964528696145801E-5</v>
      </c>
    </row>
    <row r="1348" spans="1:3" x14ac:dyDescent="0.25">
      <c r="A1348">
        <v>-8058459.0713307597</v>
      </c>
      <c r="B1348">
        <v>14961.674304464201</v>
      </c>
      <c r="C1348" s="1">
        <v>7.0107300416566404E-5</v>
      </c>
    </row>
    <row r="1349" spans="1:3" x14ac:dyDescent="0.25">
      <c r="A1349">
        <v>-8057524.5924538402</v>
      </c>
      <c r="B1349">
        <v>14961.674304464201</v>
      </c>
      <c r="C1349">
        <v>1.21908080473076E-4</v>
      </c>
    </row>
    <row r="1350" spans="1:3" x14ac:dyDescent="0.25">
      <c r="A1350">
        <v>-8056590.1135769198</v>
      </c>
      <c r="B1350">
        <v>14961.674304464201</v>
      </c>
      <c r="C1350">
        <v>3.6891168565489298E-4</v>
      </c>
    </row>
    <row r="1351" spans="1:3" x14ac:dyDescent="0.25">
      <c r="A1351">
        <v>-8055655.6347000003</v>
      </c>
      <c r="B1351">
        <v>14961.674304464201</v>
      </c>
      <c r="C1351">
        <v>6.5656780498102296E-4</v>
      </c>
    </row>
    <row r="1352" spans="1:3" x14ac:dyDescent="0.25">
      <c r="A1352">
        <v>-8054721.1558230696</v>
      </c>
      <c r="B1352">
        <v>14961.674304464201</v>
      </c>
      <c r="C1352">
        <v>1.11704366281628E-3</v>
      </c>
    </row>
    <row r="1353" spans="1:3" x14ac:dyDescent="0.25">
      <c r="A1353">
        <v>-8053786.6769461501</v>
      </c>
      <c r="B1353">
        <v>14961.674304464201</v>
      </c>
      <c r="C1353">
        <v>1.7992027569562099E-3</v>
      </c>
    </row>
    <row r="1354" spans="1:3" x14ac:dyDescent="0.25">
      <c r="A1354">
        <v>-8052852.1980692297</v>
      </c>
      <c r="B1354">
        <v>14961.674304464201</v>
      </c>
      <c r="C1354">
        <v>2.9092594049870898E-3</v>
      </c>
    </row>
    <row r="1355" spans="1:3" x14ac:dyDescent="0.25">
      <c r="A1355">
        <v>-8051917.7191923</v>
      </c>
      <c r="B1355">
        <v>14961.674304464201</v>
      </c>
      <c r="C1355">
        <v>4.4045667164027604E-3</v>
      </c>
    </row>
    <row r="1356" spans="1:3" x14ac:dyDescent="0.25">
      <c r="A1356">
        <v>-8050983.2403153796</v>
      </c>
      <c r="B1356">
        <v>14961.674304464201</v>
      </c>
      <c r="C1356">
        <v>6.5229036845266802E-3</v>
      </c>
    </row>
    <row r="1357" spans="1:3" x14ac:dyDescent="0.25">
      <c r="A1357">
        <v>-8050048.7614384601</v>
      </c>
      <c r="B1357">
        <v>14961.674304464201</v>
      </c>
      <c r="C1357">
        <v>9.83412750065326E-3</v>
      </c>
    </row>
    <row r="1358" spans="1:3" x14ac:dyDescent="0.25">
      <c r="A1358">
        <v>-8049114.2825615304</v>
      </c>
      <c r="B1358">
        <v>14961.674304464201</v>
      </c>
      <c r="C1358">
        <v>1.4850993640720799E-2</v>
      </c>
    </row>
    <row r="1359" spans="1:3" x14ac:dyDescent="0.25">
      <c r="A1359">
        <v>-8048179.8036846099</v>
      </c>
      <c r="B1359">
        <v>14961.674304464201</v>
      </c>
      <c r="C1359">
        <v>2.0444707944989201E-2</v>
      </c>
    </row>
    <row r="1360" spans="1:3" x14ac:dyDescent="0.25">
      <c r="A1360">
        <v>-8047245.3248076905</v>
      </c>
      <c r="B1360">
        <v>14961.674304464201</v>
      </c>
      <c r="C1360">
        <v>2.8359320014715101E-2</v>
      </c>
    </row>
    <row r="1361" spans="1:3" x14ac:dyDescent="0.25">
      <c r="A1361">
        <v>-8046310.8459307598</v>
      </c>
      <c r="B1361">
        <v>14961.674304464201</v>
      </c>
      <c r="C1361">
        <v>3.9878867566585499E-2</v>
      </c>
    </row>
    <row r="1362" spans="1:3" x14ac:dyDescent="0.25">
      <c r="A1362">
        <v>-8045376.3670538403</v>
      </c>
      <c r="B1362">
        <v>14961.674304464201</v>
      </c>
      <c r="C1362">
        <v>4.0425542742013897E-2</v>
      </c>
    </row>
    <row r="1363" spans="1:3" x14ac:dyDescent="0.25">
      <c r="A1363">
        <v>-8044441.8881769199</v>
      </c>
      <c r="B1363">
        <v>14961.674304464201</v>
      </c>
      <c r="C1363">
        <v>5.0612911581993103E-2</v>
      </c>
    </row>
    <row r="1364" spans="1:3" x14ac:dyDescent="0.25">
      <c r="A1364">
        <v>-8043507.4093000004</v>
      </c>
      <c r="B1364">
        <v>14961.674304464201</v>
      </c>
      <c r="C1364">
        <v>6.7635349929332705E-2</v>
      </c>
    </row>
    <row r="1365" spans="1:3" x14ac:dyDescent="0.25">
      <c r="A1365">
        <v>-8042572.9304230697</v>
      </c>
      <c r="B1365">
        <v>14961.674304464201</v>
      </c>
      <c r="C1365">
        <v>8.8496841490268693E-2</v>
      </c>
    </row>
    <row r="1366" spans="1:3" x14ac:dyDescent="0.25">
      <c r="A1366">
        <v>-8041638.4515461503</v>
      </c>
      <c r="B1366">
        <v>14961.674304464201</v>
      </c>
      <c r="C1366">
        <v>0.107627101242542</v>
      </c>
    </row>
    <row r="1367" spans="1:3" x14ac:dyDescent="0.25">
      <c r="A1367">
        <v>-8040703.9726692298</v>
      </c>
      <c r="B1367">
        <v>14961.674304464201</v>
      </c>
      <c r="C1367">
        <v>0.13071388006210299</v>
      </c>
    </row>
    <row r="1368" spans="1:3" x14ac:dyDescent="0.25">
      <c r="A1368">
        <v>-8039769.4937923001</v>
      </c>
      <c r="B1368">
        <v>14961.674304464201</v>
      </c>
      <c r="C1368">
        <v>0.157416000962257</v>
      </c>
    </row>
    <row r="1369" spans="1:3" x14ac:dyDescent="0.25">
      <c r="A1369">
        <v>-8038835.0149153797</v>
      </c>
      <c r="B1369">
        <v>14961.674304464201</v>
      </c>
      <c r="C1369">
        <v>0.158676147460937</v>
      </c>
    </row>
    <row r="1370" spans="1:3" x14ac:dyDescent="0.25">
      <c r="A1370">
        <v>-8037900.5360384602</v>
      </c>
      <c r="B1370">
        <v>14961.674304464201</v>
      </c>
      <c r="C1370">
        <v>0.18642164766788399</v>
      </c>
    </row>
    <row r="1371" spans="1:3" x14ac:dyDescent="0.25">
      <c r="A1371">
        <v>-8036966.0571615295</v>
      </c>
      <c r="B1371">
        <v>14961.674304464201</v>
      </c>
      <c r="C1371">
        <v>0.213204771280288</v>
      </c>
    </row>
    <row r="1372" spans="1:3" x14ac:dyDescent="0.25">
      <c r="A1372">
        <v>-8036031.5782846101</v>
      </c>
      <c r="B1372">
        <v>14961.674304464201</v>
      </c>
      <c r="C1372">
        <v>0.214351892471313</v>
      </c>
    </row>
    <row r="1373" spans="1:3" x14ac:dyDescent="0.25">
      <c r="A1373">
        <v>-8035097.0994076896</v>
      </c>
      <c r="B1373">
        <v>14961.674304464201</v>
      </c>
      <c r="C1373">
        <v>0.24253472685813901</v>
      </c>
    </row>
    <row r="1374" spans="1:3" x14ac:dyDescent="0.25">
      <c r="A1374">
        <v>-8034162.6205307599</v>
      </c>
      <c r="B1374">
        <v>14961.674304464201</v>
      </c>
      <c r="C1374">
        <v>0.267096877098083</v>
      </c>
    </row>
    <row r="1375" spans="1:3" x14ac:dyDescent="0.25">
      <c r="A1375">
        <v>-8033228.1416538404</v>
      </c>
      <c r="B1375">
        <v>14961.674304464201</v>
      </c>
      <c r="C1375">
        <v>0.267447859048843</v>
      </c>
    </row>
    <row r="1376" spans="1:3" x14ac:dyDescent="0.25">
      <c r="A1376">
        <v>-8032293.66277692</v>
      </c>
      <c r="B1376">
        <v>14961.674304464201</v>
      </c>
      <c r="C1376">
        <v>0.26888468861579801</v>
      </c>
    </row>
    <row r="1377" spans="1:3" x14ac:dyDescent="0.25">
      <c r="A1377">
        <v>-8031359.1838999996</v>
      </c>
      <c r="B1377">
        <v>14961.674304464201</v>
      </c>
      <c r="C1377">
        <v>0.29359182715415899</v>
      </c>
    </row>
    <row r="1378" spans="1:3" x14ac:dyDescent="0.25">
      <c r="A1378">
        <v>-8030424.7050230699</v>
      </c>
      <c r="B1378">
        <v>14961.674304464201</v>
      </c>
      <c r="C1378">
        <v>0.29471552371978699</v>
      </c>
    </row>
    <row r="1379" spans="1:3" x14ac:dyDescent="0.25">
      <c r="A1379">
        <v>-8029490.2261461504</v>
      </c>
      <c r="B1379">
        <v>14961.674304464201</v>
      </c>
      <c r="C1379">
        <v>0.29504582285880998</v>
      </c>
    </row>
    <row r="1380" spans="1:3" x14ac:dyDescent="0.25">
      <c r="A1380">
        <v>-8028555.74726923</v>
      </c>
      <c r="B1380">
        <v>14961.674304464201</v>
      </c>
      <c r="C1380">
        <v>0.29535549879074002</v>
      </c>
    </row>
    <row r="1381" spans="1:3" x14ac:dyDescent="0.25">
      <c r="A1381">
        <v>-8027621.2683923002</v>
      </c>
      <c r="B1381">
        <v>14961.674304464201</v>
      </c>
      <c r="C1381">
        <v>0.29634830355644198</v>
      </c>
    </row>
    <row r="1382" spans="1:3" x14ac:dyDescent="0.25">
      <c r="A1382">
        <v>-8026686.7895153798</v>
      </c>
      <c r="B1382">
        <v>14961.674304464201</v>
      </c>
      <c r="C1382">
        <v>0.296848595142364</v>
      </c>
    </row>
    <row r="1383" spans="1:3" x14ac:dyDescent="0.25">
      <c r="A1383">
        <v>-8025752.3106384603</v>
      </c>
      <c r="B1383">
        <v>14961.674304464201</v>
      </c>
      <c r="C1383">
        <v>0.29686972498893699</v>
      </c>
    </row>
    <row r="1384" spans="1:3" x14ac:dyDescent="0.25">
      <c r="A1384">
        <v>-8024817.8317615297</v>
      </c>
      <c r="B1384">
        <v>14961.674304464201</v>
      </c>
      <c r="C1384">
        <v>0.29622897505760099</v>
      </c>
    </row>
    <row r="1385" spans="1:3" x14ac:dyDescent="0.25">
      <c r="A1385">
        <v>-8023883.3528846102</v>
      </c>
      <c r="B1385">
        <v>14961.674304464201</v>
      </c>
      <c r="C1385">
        <v>0.27274316549301098</v>
      </c>
    </row>
    <row r="1386" spans="1:3" x14ac:dyDescent="0.25">
      <c r="A1386">
        <v>-8022948.8740076898</v>
      </c>
      <c r="B1386">
        <v>14961.674304464201</v>
      </c>
      <c r="C1386">
        <v>0</v>
      </c>
    </row>
    <row r="1387" spans="1:3" x14ac:dyDescent="0.25">
      <c r="A1387">
        <v>-8022014.39513076</v>
      </c>
      <c r="B1387">
        <v>14961.674304464201</v>
      </c>
      <c r="C1387">
        <v>0</v>
      </c>
    </row>
    <row r="1388" spans="1:3" x14ac:dyDescent="0.25">
      <c r="A1388">
        <v>-8021079.9162538396</v>
      </c>
      <c r="B1388">
        <v>14961.674304464201</v>
      </c>
      <c r="C1388">
        <v>0</v>
      </c>
    </row>
    <row r="1389" spans="1:3" x14ac:dyDescent="0.25">
      <c r="A1389">
        <v>-8020145.4373769201</v>
      </c>
      <c r="B1389">
        <v>14961.674304464201</v>
      </c>
      <c r="C1389">
        <v>0</v>
      </c>
    </row>
    <row r="1390" spans="1:3" x14ac:dyDescent="0.25">
      <c r="A1390">
        <v>-8019210.9584999997</v>
      </c>
      <c r="B1390">
        <v>14961.674304464201</v>
      </c>
      <c r="C1390">
        <v>0</v>
      </c>
    </row>
    <row r="1391" spans="1:3" x14ac:dyDescent="0.25">
      <c r="A1391">
        <v>-8018276.47962307</v>
      </c>
      <c r="B1391">
        <v>14961.674304464201</v>
      </c>
      <c r="C1391">
        <v>0</v>
      </c>
    </row>
    <row r="1392" spans="1:3" x14ac:dyDescent="0.25">
      <c r="A1392">
        <v>-8017342.0007461496</v>
      </c>
      <c r="B1392">
        <v>14961.674304464201</v>
      </c>
      <c r="C1392">
        <v>0</v>
      </c>
    </row>
    <row r="1393" spans="1:3" x14ac:dyDescent="0.25">
      <c r="A1393">
        <v>-8016407.5218692301</v>
      </c>
      <c r="B1393">
        <v>14961.674304464201</v>
      </c>
      <c r="C1393">
        <v>0</v>
      </c>
    </row>
    <row r="1394" spans="1:3" x14ac:dyDescent="0.25">
      <c r="A1394">
        <v>-8015473.0429923004</v>
      </c>
      <c r="B1394">
        <v>14961.674304464201</v>
      </c>
      <c r="C1394">
        <v>0</v>
      </c>
    </row>
    <row r="1395" spans="1:3" x14ac:dyDescent="0.25">
      <c r="A1395">
        <v>-8014538.5641153799</v>
      </c>
      <c r="B1395">
        <v>14961.674304464201</v>
      </c>
      <c r="C1395">
        <v>0</v>
      </c>
    </row>
    <row r="1396" spans="1:3" x14ac:dyDescent="0.25">
      <c r="A1396">
        <v>-8013604.0852384605</v>
      </c>
      <c r="B1396">
        <v>14961.674304464201</v>
      </c>
      <c r="C1396">
        <v>0</v>
      </c>
    </row>
    <row r="1397" spans="1:3" x14ac:dyDescent="0.25">
      <c r="A1397">
        <v>-8060328.0290846098</v>
      </c>
      <c r="B1397">
        <v>14027.1954276785</v>
      </c>
      <c r="C1397" s="1">
        <v>3.9964528696145801E-5</v>
      </c>
    </row>
    <row r="1398" spans="1:3" x14ac:dyDescent="0.25">
      <c r="A1398">
        <v>-8059393.5502076903</v>
      </c>
      <c r="B1398">
        <v>14027.1954276785</v>
      </c>
      <c r="C1398" s="1">
        <v>7.0107300416566404E-5</v>
      </c>
    </row>
    <row r="1399" spans="1:3" x14ac:dyDescent="0.25">
      <c r="A1399">
        <v>-8058459.0713307597</v>
      </c>
      <c r="B1399">
        <v>14027.1954276785</v>
      </c>
      <c r="C1399">
        <v>1.21908080473076E-4</v>
      </c>
    </row>
    <row r="1400" spans="1:3" x14ac:dyDescent="0.25">
      <c r="A1400">
        <v>-8057524.5924538402</v>
      </c>
      <c r="B1400">
        <v>14027.1954276785</v>
      </c>
      <c r="C1400">
        <v>2.1959417790640099E-4</v>
      </c>
    </row>
    <row r="1401" spans="1:3" x14ac:dyDescent="0.25">
      <c r="A1401">
        <v>-8056590.1135769198</v>
      </c>
      <c r="B1401">
        <v>14027.1954276785</v>
      </c>
      <c r="C1401">
        <v>3.6891168565489298E-4</v>
      </c>
    </row>
    <row r="1402" spans="1:3" x14ac:dyDescent="0.25">
      <c r="A1402">
        <v>-8055655.6347000003</v>
      </c>
      <c r="B1402">
        <v>14027.1954276785</v>
      </c>
      <c r="C1402">
        <v>6.8817340070381696E-4</v>
      </c>
    </row>
    <row r="1403" spans="1:3" x14ac:dyDescent="0.25">
      <c r="A1403">
        <v>-8054721.1558230696</v>
      </c>
      <c r="B1403">
        <v>14027.1954276785</v>
      </c>
      <c r="C1403">
        <v>1.15154939703643E-3</v>
      </c>
    </row>
    <row r="1404" spans="1:3" x14ac:dyDescent="0.25">
      <c r="A1404">
        <v>-8053786.6769461501</v>
      </c>
      <c r="B1404">
        <v>14027.1954276785</v>
      </c>
      <c r="C1404">
        <v>1.83357717469334E-3</v>
      </c>
    </row>
    <row r="1405" spans="1:3" x14ac:dyDescent="0.25">
      <c r="A1405">
        <v>-8052852.1980692297</v>
      </c>
      <c r="B1405">
        <v>14027.1954276785</v>
      </c>
      <c r="C1405">
        <v>2.87750200368463E-3</v>
      </c>
    </row>
    <row r="1406" spans="1:3" x14ac:dyDescent="0.25">
      <c r="A1406">
        <v>-8051917.7191923</v>
      </c>
      <c r="B1406">
        <v>14027.1954276785</v>
      </c>
      <c r="C1406">
        <v>4.4939098879694904E-3</v>
      </c>
    </row>
    <row r="1407" spans="1:3" x14ac:dyDescent="0.25">
      <c r="A1407">
        <v>-8050983.2403153796</v>
      </c>
      <c r="B1407">
        <v>14027.1954276785</v>
      </c>
      <c r="C1407">
        <v>6.6484585404395996E-3</v>
      </c>
    </row>
    <row r="1408" spans="1:3" x14ac:dyDescent="0.25">
      <c r="A1408">
        <v>-8050048.7614384601</v>
      </c>
      <c r="B1408">
        <v>14027.1954276785</v>
      </c>
      <c r="C1408">
        <v>1.00126005709171E-2</v>
      </c>
    </row>
    <row r="1409" spans="1:3" x14ac:dyDescent="0.25">
      <c r="A1409">
        <v>-8049114.2825615304</v>
      </c>
      <c r="B1409">
        <v>14027.1954276785</v>
      </c>
      <c r="C1409">
        <v>1.49967027828097E-2</v>
      </c>
    </row>
    <row r="1410" spans="1:3" x14ac:dyDescent="0.25">
      <c r="A1410">
        <v>-8048179.8036846099</v>
      </c>
      <c r="B1410">
        <v>14027.1954276785</v>
      </c>
      <c r="C1410">
        <v>2.0546801388263699E-2</v>
      </c>
    </row>
    <row r="1411" spans="1:3" x14ac:dyDescent="0.25">
      <c r="A1411">
        <v>-8047245.3248076905</v>
      </c>
      <c r="B1411">
        <v>14027.1954276785</v>
      </c>
      <c r="C1411">
        <v>2.8476476669311499E-2</v>
      </c>
    </row>
    <row r="1412" spans="1:3" x14ac:dyDescent="0.25">
      <c r="A1412">
        <v>-8046310.8459307598</v>
      </c>
      <c r="B1412">
        <v>14027.1954276785</v>
      </c>
      <c r="C1412">
        <v>4.00166288018226E-2</v>
      </c>
    </row>
    <row r="1413" spans="1:3" x14ac:dyDescent="0.25">
      <c r="A1413">
        <v>-8045376.3670538403</v>
      </c>
      <c r="B1413">
        <v>14027.1954276785</v>
      </c>
      <c r="C1413">
        <v>5.0276793539524002E-2</v>
      </c>
    </row>
    <row r="1414" spans="1:3" x14ac:dyDescent="0.25">
      <c r="A1414">
        <v>-8044441.8881769199</v>
      </c>
      <c r="B1414">
        <v>14027.1954276785</v>
      </c>
      <c r="C1414">
        <v>6.7164383828639901E-2</v>
      </c>
    </row>
    <row r="1415" spans="1:3" x14ac:dyDescent="0.25">
      <c r="A1415">
        <v>-8043507.4093000004</v>
      </c>
      <c r="B1415">
        <v>14027.1954276785</v>
      </c>
      <c r="C1415">
        <v>8.7897241115569999E-2</v>
      </c>
    </row>
    <row r="1416" spans="1:3" x14ac:dyDescent="0.25">
      <c r="A1416">
        <v>-8042572.9304230697</v>
      </c>
      <c r="B1416">
        <v>14027.1954276785</v>
      </c>
      <c r="C1416">
        <v>0.106954626739025</v>
      </c>
    </row>
    <row r="1417" spans="1:3" x14ac:dyDescent="0.25">
      <c r="A1417">
        <v>-8041638.4515461503</v>
      </c>
      <c r="B1417">
        <v>14027.1954276785</v>
      </c>
      <c r="C1417">
        <v>0.12997421622276301</v>
      </c>
    </row>
    <row r="1418" spans="1:3" x14ac:dyDescent="0.25">
      <c r="A1418">
        <v>-8040703.9726692298</v>
      </c>
      <c r="B1418">
        <v>14027.1954276785</v>
      </c>
      <c r="C1418">
        <v>0.13092203438281999</v>
      </c>
    </row>
    <row r="1419" spans="1:3" x14ac:dyDescent="0.25">
      <c r="A1419">
        <v>-8039769.4937923001</v>
      </c>
      <c r="B1419">
        <v>14027.1954276785</v>
      </c>
      <c r="C1419">
        <v>0.15763671696185999</v>
      </c>
    </row>
    <row r="1420" spans="1:3" x14ac:dyDescent="0.25">
      <c r="A1420">
        <v>-8038835.0149153797</v>
      </c>
      <c r="B1420">
        <v>14027.1954276785</v>
      </c>
      <c r="C1420">
        <v>0.18624970316886899</v>
      </c>
    </row>
    <row r="1421" spans="1:3" x14ac:dyDescent="0.25">
      <c r="A1421">
        <v>-8037900.5360384602</v>
      </c>
      <c r="B1421">
        <v>14027.1954276785</v>
      </c>
      <c r="C1421">
        <v>0.212903872132301</v>
      </c>
    </row>
    <row r="1422" spans="1:3" x14ac:dyDescent="0.25">
      <c r="A1422">
        <v>-8036966.0571615295</v>
      </c>
      <c r="B1422">
        <v>14027.1954276785</v>
      </c>
      <c r="C1422">
        <v>0.241339966654777</v>
      </c>
    </row>
    <row r="1423" spans="1:3" x14ac:dyDescent="0.25">
      <c r="A1423">
        <v>-8036031.5782846101</v>
      </c>
      <c r="B1423">
        <v>14027.1954276785</v>
      </c>
      <c r="C1423">
        <v>0.24236786365509</v>
      </c>
    </row>
    <row r="1424" spans="1:3" x14ac:dyDescent="0.25">
      <c r="A1424">
        <v>-8035097.0994076896</v>
      </c>
      <c r="B1424">
        <v>14027.1954276785</v>
      </c>
      <c r="C1424">
        <v>0.266788899898529</v>
      </c>
    </row>
    <row r="1425" spans="1:3" x14ac:dyDescent="0.25">
      <c r="A1425">
        <v>-8034162.6205307599</v>
      </c>
      <c r="B1425">
        <v>14027.1954276785</v>
      </c>
      <c r="C1425">
        <v>0.26722243428230202</v>
      </c>
    </row>
    <row r="1426" spans="1:3" x14ac:dyDescent="0.25">
      <c r="A1426">
        <v>-8033228.1416538404</v>
      </c>
      <c r="B1426">
        <v>14027.1954276785</v>
      </c>
      <c r="C1426">
        <v>0.292340457439422</v>
      </c>
    </row>
    <row r="1427" spans="1:3" x14ac:dyDescent="0.25">
      <c r="A1427">
        <v>-8032293.66277692</v>
      </c>
      <c r="B1427">
        <v>14027.1954276785</v>
      </c>
      <c r="C1427">
        <v>0.29334959387779203</v>
      </c>
    </row>
    <row r="1428" spans="1:3" x14ac:dyDescent="0.25">
      <c r="A1428">
        <v>-8031359.1838999996</v>
      </c>
      <c r="B1428">
        <v>14027.1954276785</v>
      </c>
      <c r="C1428">
        <v>0.31919193267822199</v>
      </c>
    </row>
    <row r="1429" spans="1:3" x14ac:dyDescent="0.25">
      <c r="A1429">
        <v>-8030424.7050230699</v>
      </c>
      <c r="B1429">
        <v>14027.1954276785</v>
      </c>
      <c r="C1429">
        <v>0.32007369399070701</v>
      </c>
    </row>
    <row r="1430" spans="1:3" x14ac:dyDescent="0.25">
      <c r="A1430">
        <v>-8029490.2261461504</v>
      </c>
      <c r="B1430">
        <v>14027.1954276785</v>
      </c>
      <c r="C1430">
        <v>0.32037171721458402</v>
      </c>
    </row>
    <row r="1431" spans="1:3" x14ac:dyDescent="0.25">
      <c r="A1431">
        <v>-8028555.74726923</v>
      </c>
      <c r="B1431">
        <v>14027.1954276785</v>
      </c>
      <c r="C1431">
        <v>0.321356981992721</v>
      </c>
    </row>
    <row r="1432" spans="1:3" x14ac:dyDescent="0.25">
      <c r="A1432">
        <v>-8027621.2683923002</v>
      </c>
      <c r="B1432">
        <v>14027.1954276785</v>
      </c>
      <c r="C1432">
        <v>0.32166850566864003</v>
      </c>
    </row>
    <row r="1433" spans="1:3" x14ac:dyDescent="0.25">
      <c r="A1433">
        <v>-8026686.7895153798</v>
      </c>
      <c r="B1433">
        <v>14027.1954276785</v>
      </c>
      <c r="C1433">
        <v>0.32207104563713002</v>
      </c>
    </row>
    <row r="1434" spans="1:3" x14ac:dyDescent="0.25">
      <c r="A1434">
        <v>-8025752.3106384603</v>
      </c>
      <c r="B1434">
        <v>14027.1954276785</v>
      </c>
      <c r="C1434">
        <v>0.32207104563713002</v>
      </c>
    </row>
    <row r="1435" spans="1:3" x14ac:dyDescent="0.25">
      <c r="A1435">
        <v>-8024817.8317615297</v>
      </c>
      <c r="B1435">
        <v>14027.1954276785</v>
      </c>
      <c r="C1435">
        <v>0.32208648324012701</v>
      </c>
    </row>
    <row r="1436" spans="1:3" x14ac:dyDescent="0.25">
      <c r="A1436">
        <v>-8023883.3528846102</v>
      </c>
      <c r="B1436">
        <v>14027.1954276785</v>
      </c>
      <c r="C1436">
        <v>0.296848595142364</v>
      </c>
    </row>
    <row r="1437" spans="1:3" x14ac:dyDescent="0.25">
      <c r="A1437">
        <v>-8022948.8740076898</v>
      </c>
      <c r="B1437">
        <v>14027.1954276785</v>
      </c>
      <c r="C1437">
        <v>0</v>
      </c>
    </row>
    <row r="1438" spans="1:3" x14ac:dyDescent="0.25">
      <c r="A1438">
        <v>-8022014.39513076</v>
      </c>
      <c r="B1438">
        <v>14027.1954276785</v>
      </c>
      <c r="C1438">
        <v>0</v>
      </c>
    </row>
    <row r="1439" spans="1:3" x14ac:dyDescent="0.25">
      <c r="A1439">
        <v>-8021079.9162538396</v>
      </c>
      <c r="B1439">
        <v>14027.1954276785</v>
      </c>
      <c r="C1439">
        <v>0</v>
      </c>
    </row>
    <row r="1440" spans="1:3" x14ac:dyDescent="0.25">
      <c r="A1440">
        <v>-8020145.4373769201</v>
      </c>
      <c r="B1440">
        <v>14027.1954276785</v>
      </c>
      <c r="C1440">
        <v>0</v>
      </c>
    </row>
    <row r="1441" spans="1:3" x14ac:dyDescent="0.25">
      <c r="A1441">
        <v>-8019210.9584999997</v>
      </c>
      <c r="B1441">
        <v>14027.1954276785</v>
      </c>
      <c r="C1441">
        <v>0</v>
      </c>
    </row>
    <row r="1442" spans="1:3" x14ac:dyDescent="0.25">
      <c r="A1442">
        <v>-8018276.47962307</v>
      </c>
      <c r="B1442">
        <v>14027.1954276785</v>
      </c>
      <c r="C1442">
        <v>0</v>
      </c>
    </row>
    <row r="1443" spans="1:3" x14ac:dyDescent="0.25">
      <c r="A1443">
        <v>-8017342.0007461496</v>
      </c>
      <c r="B1443">
        <v>14027.1954276785</v>
      </c>
      <c r="C1443">
        <v>0</v>
      </c>
    </row>
    <row r="1444" spans="1:3" x14ac:dyDescent="0.25">
      <c r="A1444">
        <v>-8016407.5218692301</v>
      </c>
      <c r="B1444">
        <v>14027.1954276785</v>
      </c>
      <c r="C1444">
        <v>0</v>
      </c>
    </row>
    <row r="1445" spans="1:3" x14ac:dyDescent="0.25">
      <c r="A1445">
        <v>-8015473.0429923004</v>
      </c>
      <c r="B1445">
        <v>14027.1954276785</v>
      </c>
      <c r="C1445">
        <v>0</v>
      </c>
    </row>
    <row r="1446" spans="1:3" x14ac:dyDescent="0.25">
      <c r="A1446">
        <v>-8014538.5641153799</v>
      </c>
      <c r="B1446">
        <v>14027.1954276785</v>
      </c>
      <c r="C1446">
        <v>0</v>
      </c>
    </row>
    <row r="1447" spans="1:3" x14ac:dyDescent="0.25">
      <c r="A1447">
        <v>-8013604.0852384605</v>
      </c>
      <c r="B1447">
        <v>14027.1954276785</v>
      </c>
      <c r="C1447">
        <v>0</v>
      </c>
    </row>
    <row r="1448" spans="1:3" x14ac:dyDescent="0.25">
      <c r="A1448">
        <v>-8060328.0290846098</v>
      </c>
      <c r="B1448">
        <v>13092.716550892799</v>
      </c>
      <c r="C1448" s="1">
        <v>3.9964528696145801E-5</v>
      </c>
    </row>
    <row r="1449" spans="1:3" x14ac:dyDescent="0.25">
      <c r="A1449">
        <v>-8059393.5502076903</v>
      </c>
      <c r="B1449">
        <v>13092.716550892799</v>
      </c>
      <c r="C1449" s="1">
        <v>7.0107300416566404E-5</v>
      </c>
    </row>
    <row r="1450" spans="1:3" x14ac:dyDescent="0.25">
      <c r="A1450">
        <v>-8058459.0713307597</v>
      </c>
      <c r="B1450">
        <v>13092.716550892799</v>
      </c>
      <c r="C1450">
        <v>1.21908080473076E-4</v>
      </c>
    </row>
    <row r="1451" spans="1:3" x14ac:dyDescent="0.25">
      <c r="A1451">
        <v>-8057524.5924538402</v>
      </c>
      <c r="B1451">
        <v>13092.716550892799</v>
      </c>
      <c r="C1451">
        <v>2.1959417790640099E-4</v>
      </c>
    </row>
    <row r="1452" spans="1:3" x14ac:dyDescent="0.25">
      <c r="A1452">
        <v>-8056590.1135769198</v>
      </c>
      <c r="B1452">
        <v>13092.716550892799</v>
      </c>
      <c r="C1452">
        <v>4.0056815487332599E-4</v>
      </c>
    </row>
    <row r="1453" spans="1:3" x14ac:dyDescent="0.25">
      <c r="A1453">
        <v>-8055655.6347000003</v>
      </c>
      <c r="B1453">
        <v>13092.716550892799</v>
      </c>
      <c r="C1453">
        <v>7.2276196442544395E-4</v>
      </c>
    </row>
    <row r="1454" spans="1:3" x14ac:dyDescent="0.25">
      <c r="A1454">
        <v>-8054721.1558230696</v>
      </c>
      <c r="B1454">
        <v>13092.716550892799</v>
      </c>
      <c r="C1454">
        <v>1.20964529924094E-3</v>
      </c>
    </row>
    <row r="1455" spans="1:3" x14ac:dyDescent="0.25">
      <c r="A1455">
        <v>-8053786.6769461501</v>
      </c>
      <c r="B1455">
        <v>13092.716550892799</v>
      </c>
      <c r="C1455">
        <v>1.80162803735584E-3</v>
      </c>
    </row>
    <row r="1456" spans="1:3" x14ac:dyDescent="0.25">
      <c r="A1456">
        <v>-8052852.1980692297</v>
      </c>
      <c r="B1456">
        <v>13092.716550892799</v>
      </c>
      <c r="C1456">
        <v>3.0121537856757602E-3</v>
      </c>
    </row>
    <row r="1457" spans="1:3" x14ac:dyDescent="0.25">
      <c r="A1457">
        <v>-8051917.7191923</v>
      </c>
      <c r="B1457">
        <v>13092.716550892799</v>
      </c>
      <c r="C1457">
        <v>4.5824171975255004E-3</v>
      </c>
    </row>
    <row r="1458" spans="1:3" x14ac:dyDescent="0.25">
      <c r="A1458">
        <v>-8050983.2403153796</v>
      </c>
      <c r="B1458">
        <v>13092.716550892799</v>
      </c>
      <c r="C1458">
        <v>6.71281106770038E-3</v>
      </c>
    </row>
    <row r="1459" spans="1:3" x14ac:dyDescent="0.25">
      <c r="A1459">
        <v>-8050048.7614384601</v>
      </c>
      <c r="B1459">
        <v>13092.716550892799</v>
      </c>
      <c r="C1459">
        <v>1.01037742570042E-2</v>
      </c>
    </row>
    <row r="1460" spans="1:3" x14ac:dyDescent="0.25">
      <c r="A1460">
        <v>-8049114.2825615304</v>
      </c>
      <c r="B1460">
        <v>13092.716550892799</v>
      </c>
      <c r="C1460">
        <v>1.51038812473416E-2</v>
      </c>
    </row>
    <row r="1461" spans="1:3" x14ac:dyDescent="0.25">
      <c r="A1461">
        <v>-8048179.8036846099</v>
      </c>
      <c r="B1461">
        <v>13092.716550892799</v>
      </c>
      <c r="C1461">
        <v>2.82827951014041E-2</v>
      </c>
    </row>
    <row r="1462" spans="1:3" x14ac:dyDescent="0.25">
      <c r="A1462">
        <v>-8047245.3248076905</v>
      </c>
      <c r="B1462">
        <v>13092.716550892799</v>
      </c>
      <c r="C1462">
        <v>3.9856601506471599E-2</v>
      </c>
    </row>
    <row r="1463" spans="1:3" x14ac:dyDescent="0.25">
      <c r="A1463">
        <v>-8046310.8459307598</v>
      </c>
      <c r="B1463">
        <v>13092.716550892799</v>
      </c>
      <c r="C1463">
        <v>5.0228781998157501E-2</v>
      </c>
    </row>
    <row r="1464" spans="1:3" x14ac:dyDescent="0.25">
      <c r="A1464">
        <v>-8045376.3670538403</v>
      </c>
      <c r="B1464">
        <v>13092.716550892799</v>
      </c>
      <c r="C1464">
        <v>6.6761501133441897E-2</v>
      </c>
    </row>
    <row r="1465" spans="1:3" x14ac:dyDescent="0.25">
      <c r="A1465">
        <v>-8044441.8881769199</v>
      </c>
      <c r="B1465">
        <v>13092.716550892799</v>
      </c>
      <c r="C1465">
        <v>8.7546408176422105E-2</v>
      </c>
    </row>
    <row r="1466" spans="1:3" x14ac:dyDescent="0.25">
      <c r="A1466">
        <v>-8043507.4093000004</v>
      </c>
      <c r="B1466">
        <v>13092.716550892799</v>
      </c>
      <c r="C1466">
        <v>8.8152989745140006E-2</v>
      </c>
    </row>
    <row r="1467" spans="1:3" x14ac:dyDescent="0.25">
      <c r="A1467">
        <v>-8042572.9304230697</v>
      </c>
      <c r="B1467">
        <v>13092.716550892799</v>
      </c>
      <c r="C1467">
        <v>0.107189759612083</v>
      </c>
    </row>
    <row r="1468" spans="1:3" x14ac:dyDescent="0.25">
      <c r="A1468">
        <v>-8041638.4515461503</v>
      </c>
      <c r="B1468">
        <v>13092.716550892799</v>
      </c>
      <c r="C1468">
        <v>0.13018357753753601</v>
      </c>
    </row>
    <row r="1469" spans="1:3" x14ac:dyDescent="0.25">
      <c r="A1469">
        <v>-8040703.9726692298</v>
      </c>
      <c r="B1469">
        <v>13092.716550892799</v>
      </c>
      <c r="C1469">
        <v>0.15718312561511899</v>
      </c>
    </row>
    <row r="1470" spans="1:3" x14ac:dyDescent="0.25">
      <c r="A1470">
        <v>-8039769.4937923001</v>
      </c>
      <c r="B1470">
        <v>13092.716550892799</v>
      </c>
      <c r="C1470">
        <v>0.18535237014293601</v>
      </c>
    </row>
    <row r="1471" spans="1:3" x14ac:dyDescent="0.25">
      <c r="A1471">
        <v>-8038835.0149153797</v>
      </c>
      <c r="B1471">
        <v>13092.716550892799</v>
      </c>
      <c r="C1471">
        <v>0.21199832856655099</v>
      </c>
    </row>
    <row r="1472" spans="1:3" x14ac:dyDescent="0.25">
      <c r="A1472">
        <v>-8037900.5360384602</v>
      </c>
      <c r="B1472">
        <v>13092.716550892799</v>
      </c>
      <c r="C1472">
        <v>0.24049352109432201</v>
      </c>
    </row>
    <row r="1473" spans="1:3" x14ac:dyDescent="0.25">
      <c r="A1473">
        <v>-8036966.0571615295</v>
      </c>
      <c r="B1473">
        <v>13092.716550892799</v>
      </c>
      <c r="C1473">
        <v>0.241575062274932</v>
      </c>
    </row>
    <row r="1474" spans="1:3" x14ac:dyDescent="0.25">
      <c r="A1474">
        <v>-8036031.5782846101</v>
      </c>
      <c r="B1474">
        <v>13092.716550892799</v>
      </c>
      <c r="C1474">
        <v>0.265737354755401</v>
      </c>
    </row>
    <row r="1475" spans="1:3" x14ac:dyDescent="0.25">
      <c r="A1475">
        <v>-8035097.0994076896</v>
      </c>
      <c r="B1475">
        <v>13092.716550892799</v>
      </c>
      <c r="C1475">
        <v>0.29110789299011203</v>
      </c>
    </row>
    <row r="1476" spans="1:3" x14ac:dyDescent="0.25">
      <c r="A1476">
        <v>-8034162.6205307599</v>
      </c>
      <c r="B1476">
        <v>13092.716550892799</v>
      </c>
      <c r="C1476">
        <v>0.29217314720153797</v>
      </c>
    </row>
    <row r="1477" spans="1:3" x14ac:dyDescent="0.25">
      <c r="A1477">
        <v>-8033228.1416538404</v>
      </c>
      <c r="B1477">
        <v>13092.716550892799</v>
      </c>
      <c r="C1477">
        <v>0.317908644676208</v>
      </c>
    </row>
    <row r="1478" spans="1:3" x14ac:dyDescent="0.25">
      <c r="A1478">
        <v>-8032293.66277692</v>
      </c>
      <c r="B1478">
        <v>13092.716550892799</v>
      </c>
      <c r="C1478">
        <v>0.31905055046081499</v>
      </c>
    </row>
    <row r="1479" spans="1:3" x14ac:dyDescent="0.25">
      <c r="A1479">
        <v>-8031359.1838999996</v>
      </c>
      <c r="B1479">
        <v>13092.716550892799</v>
      </c>
      <c r="C1479">
        <v>0.34042534232139499</v>
      </c>
    </row>
    <row r="1480" spans="1:3" x14ac:dyDescent="0.25">
      <c r="A1480">
        <v>-8030424.7050230699</v>
      </c>
      <c r="B1480">
        <v>13092.716550892799</v>
      </c>
      <c r="C1480">
        <v>0.34140959382057101</v>
      </c>
    </row>
    <row r="1481" spans="1:3" x14ac:dyDescent="0.25">
      <c r="A1481">
        <v>-8029490.2261461504</v>
      </c>
      <c r="B1481">
        <v>13092.716550892799</v>
      </c>
      <c r="C1481">
        <v>0.34160470962524397</v>
      </c>
    </row>
    <row r="1482" spans="1:3" x14ac:dyDescent="0.25">
      <c r="A1482">
        <v>-8028555.74726923</v>
      </c>
      <c r="B1482">
        <v>13092.716550892799</v>
      </c>
      <c r="C1482">
        <v>0.34234187006950301</v>
      </c>
    </row>
    <row r="1483" spans="1:3" x14ac:dyDescent="0.25">
      <c r="A1483">
        <v>-8027621.2683923002</v>
      </c>
      <c r="B1483">
        <v>13092.716550892799</v>
      </c>
      <c r="C1483">
        <v>0.34259334206581099</v>
      </c>
    </row>
    <row r="1484" spans="1:3" x14ac:dyDescent="0.25">
      <c r="A1484">
        <v>-8026686.7895153798</v>
      </c>
      <c r="B1484">
        <v>13092.716550892799</v>
      </c>
      <c r="C1484">
        <v>0.343006491661071</v>
      </c>
    </row>
    <row r="1485" spans="1:3" x14ac:dyDescent="0.25">
      <c r="A1485">
        <v>-8025752.3106384603</v>
      </c>
      <c r="B1485">
        <v>13092.716550892799</v>
      </c>
      <c r="C1485">
        <v>0.34295716881751998</v>
      </c>
    </row>
    <row r="1486" spans="1:3" x14ac:dyDescent="0.25">
      <c r="A1486">
        <v>-8024817.8317615297</v>
      </c>
      <c r="B1486">
        <v>13092.716550892799</v>
      </c>
      <c r="C1486">
        <v>0.342942684888839</v>
      </c>
    </row>
    <row r="1487" spans="1:3" x14ac:dyDescent="0.25">
      <c r="A1487">
        <v>-8023883.3528846102</v>
      </c>
      <c r="B1487">
        <v>13092.716550892799</v>
      </c>
      <c r="C1487">
        <v>0</v>
      </c>
    </row>
    <row r="1488" spans="1:3" x14ac:dyDescent="0.25">
      <c r="A1488">
        <v>-8022948.8740076898</v>
      </c>
      <c r="B1488">
        <v>13092.716550892799</v>
      </c>
      <c r="C1488">
        <v>0</v>
      </c>
    </row>
    <row r="1489" spans="1:3" x14ac:dyDescent="0.25">
      <c r="A1489">
        <v>-8022014.39513076</v>
      </c>
      <c r="B1489">
        <v>13092.716550892799</v>
      </c>
      <c r="C1489">
        <v>0</v>
      </c>
    </row>
    <row r="1490" spans="1:3" x14ac:dyDescent="0.25">
      <c r="A1490">
        <v>-8021079.9162538396</v>
      </c>
      <c r="B1490">
        <v>13092.716550892799</v>
      </c>
      <c r="C1490">
        <v>0</v>
      </c>
    </row>
    <row r="1491" spans="1:3" x14ac:dyDescent="0.25">
      <c r="A1491">
        <v>-8020145.4373769201</v>
      </c>
      <c r="B1491">
        <v>13092.716550892799</v>
      </c>
      <c r="C1491">
        <v>0</v>
      </c>
    </row>
    <row r="1492" spans="1:3" x14ac:dyDescent="0.25">
      <c r="A1492">
        <v>-8019210.9584999997</v>
      </c>
      <c r="B1492">
        <v>13092.716550892799</v>
      </c>
      <c r="C1492">
        <v>0</v>
      </c>
    </row>
    <row r="1493" spans="1:3" x14ac:dyDescent="0.25">
      <c r="A1493">
        <v>-8018276.47962307</v>
      </c>
      <c r="B1493">
        <v>13092.716550892799</v>
      </c>
      <c r="C1493">
        <v>0</v>
      </c>
    </row>
    <row r="1494" spans="1:3" x14ac:dyDescent="0.25">
      <c r="A1494">
        <v>-8017342.0007461496</v>
      </c>
      <c r="B1494">
        <v>13092.716550892799</v>
      </c>
      <c r="C1494">
        <v>0</v>
      </c>
    </row>
    <row r="1495" spans="1:3" x14ac:dyDescent="0.25">
      <c r="A1495">
        <v>-8016407.5218692301</v>
      </c>
      <c r="B1495">
        <v>13092.716550892799</v>
      </c>
      <c r="C1495">
        <v>0</v>
      </c>
    </row>
    <row r="1496" spans="1:3" x14ac:dyDescent="0.25">
      <c r="A1496">
        <v>-8015473.0429923004</v>
      </c>
      <c r="B1496">
        <v>13092.716550892799</v>
      </c>
      <c r="C1496">
        <v>0</v>
      </c>
    </row>
    <row r="1497" spans="1:3" x14ac:dyDescent="0.25">
      <c r="A1497">
        <v>-8014538.5641153799</v>
      </c>
      <c r="B1497">
        <v>13092.716550892799</v>
      </c>
      <c r="C1497">
        <v>0</v>
      </c>
    </row>
    <row r="1498" spans="1:3" x14ac:dyDescent="0.25">
      <c r="A1498">
        <v>-8061262.5079615302</v>
      </c>
      <c r="B1498">
        <v>12158.2376741071</v>
      </c>
      <c r="C1498" s="1">
        <v>2.1581956389127201E-5</v>
      </c>
    </row>
    <row r="1499" spans="1:3" x14ac:dyDescent="0.25">
      <c r="A1499">
        <v>-8060328.0290846098</v>
      </c>
      <c r="B1499">
        <v>12158.2376741071</v>
      </c>
      <c r="C1499" s="1">
        <v>3.9964528696145801E-5</v>
      </c>
    </row>
    <row r="1500" spans="1:3" x14ac:dyDescent="0.25">
      <c r="A1500">
        <v>-8059393.5502076903</v>
      </c>
      <c r="B1500">
        <v>12158.2376741071</v>
      </c>
      <c r="C1500" s="1">
        <v>7.0107300416566404E-5</v>
      </c>
    </row>
    <row r="1501" spans="1:3" x14ac:dyDescent="0.25">
      <c r="A1501">
        <v>-8058459.0713307597</v>
      </c>
      <c r="B1501">
        <v>12158.2376741071</v>
      </c>
      <c r="C1501">
        <v>1.21908080473076E-4</v>
      </c>
    </row>
    <row r="1502" spans="1:3" x14ac:dyDescent="0.25">
      <c r="A1502">
        <v>-8057524.5924538402</v>
      </c>
      <c r="B1502">
        <v>12158.2376741071</v>
      </c>
      <c r="C1502">
        <v>2.5127708795480398E-4</v>
      </c>
    </row>
    <row r="1503" spans="1:3" x14ac:dyDescent="0.25">
      <c r="A1503">
        <v>-8056590.1135769198</v>
      </c>
      <c r="B1503">
        <v>12158.2376741071</v>
      </c>
      <c r="C1503">
        <v>4.0841984446160398E-4</v>
      </c>
    </row>
    <row r="1504" spans="1:3" x14ac:dyDescent="0.25">
      <c r="A1504">
        <v>-8055655.6347000003</v>
      </c>
      <c r="B1504">
        <v>12158.2376741071</v>
      </c>
      <c r="C1504">
        <v>8.0191716551780701E-4</v>
      </c>
    </row>
    <row r="1505" spans="1:3" x14ac:dyDescent="0.25">
      <c r="A1505">
        <v>-8054721.1558230696</v>
      </c>
      <c r="B1505">
        <v>12158.2376741071</v>
      </c>
      <c r="C1505">
        <v>1.2486567720770799E-3</v>
      </c>
    </row>
    <row r="1506" spans="1:3" x14ac:dyDescent="0.25">
      <c r="A1506">
        <v>-8053786.6769461501</v>
      </c>
      <c r="B1506">
        <v>12158.2376741071</v>
      </c>
      <c r="C1506">
        <v>1.92566949408501E-3</v>
      </c>
    </row>
    <row r="1507" spans="1:3" x14ac:dyDescent="0.25">
      <c r="A1507">
        <v>-8052852.1980692297</v>
      </c>
      <c r="B1507">
        <v>12158.2376741071</v>
      </c>
      <c r="C1507">
        <v>3.04751051589846E-3</v>
      </c>
    </row>
    <row r="1508" spans="1:3" x14ac:dyDescent="0.25">
      <c r="A1508">
        <v>-8051917.7191923</v>
      </c>
      <c r="B1508">
        <v>12158.2376741071</v>
      </c>
      <c r="C1508">
        <v>6.7232400178909302E-3</v>
      </c>
    </row>
    <row r="1509" spans="1:3" x14ac:dyDescent="0.25">
      <c r="A1509">
        <v>-8050983.2403153796</v>
      </c>
      <c r="B1509">
        <v>12158.2376741071</v>
      </c>
      <c r="C1509">
        <v>1.00322142243385E-2</v>
      </c>
    </row>
    <row r="1510" spans="1:3" x14ac:dyDescent="0.25">
      <c r="A1510">
        <v>-8050048.7614384601</v>
      </c>
      <c r="B1510">
        <v>12158.2376741071</v>
      </c>
      <c r="C1510">
        <v>1.50241041556E-2</v>
      </c>
    </row>
    <row r="1511" spans="1:3" x14ac:dyDescent="0.25">
      <c r="A1511">
        <v>-8049114.2825615304</v>
      </c>
      <c r="B1511">
        <v>12158.2376741071</v>
      </c>
      <c r="C1511">
        <v>2.06878650933504E-2</v>
      </c>
    </row>
    <row r="1512" spans="1:3" x14ac:dyDescent="0.25">
      <c r="A1512">
        <v>-8048179.8036846099</v>
      </c>
      <c r="B1512">
        <v>12158.2376741071</v>
      </c>
      <c r="C1512">
        <v>2.8644336387514999E-2</v>
      </c>
    </row>
    <row r="1513" spans="1:3" x14ac:dyDescent="0.25">
      <c r="A1513">
        <v>-8047245.3248076905</v>
      </c>
      <c r="B1513">
        <v>12158.2376741071</v>
      </c>
      <c r="C1513">
        <v>4.0274336934089598E-2</v>
      </c>
    </row>
    <row r="1514" spans="1:3" x14ac:dyDescent="0.25">
      <c r="A1514">
        <v>-8046310.8459307598</v>
      </c>
      <c r="B1514">
        <v>12158.2376741071</v>
      </c>
      <c r="C1514">
        <v>5.0531338900327599E-2</v>
      </c>
    </row>
    <row r="1515" spans="1:3" x14ac:dyDescent="0.25">
      <c r="A1515">
        <v>-8045376.3670538403</v>
      </c>
      <c r="B1515">
        <v>12158.2376741071</v>
      </c>
      <c r="C1515">
        <v>6.7043043673038399E-2</v>
      </c>
    </row>
    <row r="1516" spans="1:3" x14ac:dyDescent="0.25">
      <c r="A1516">
        <v>-8044441.8881769199</v>
      </c>
      <c r="B1516">
        <v>12158.2376741071</v>
      </c>
      <c r="C1516">
        <v>8.7890416383743203E-2</v>
      </c>
    </row>
    <row r="1517" spans="1:3" x14ac:dyDescent="0.25">
      <c r="A1517">
        <v>-8043507.4093000004</v>
      </c>
      <c r="B1517">
        <v>12158.2376741071</v>
      </c>
      <c r="C1517">
        <v>0.106757156550884</v>
      </c>
    </row>
    <row r="1518" spans="1:3" x14ac:dyDescent="0.25">
      <c r="A1518">
        <v>-8042572.9304230697</v>
      </c>
      <c r="B1518">
        <v>12158.2376741071</v>
      </c>
      <c r="C1518">
        <v>0.12976129353046401</v>
      </c>
    </row>
    <row r="1519" spans="1:3" x14ac:dyDescent="0.25">
      <c r="A1519">
        <v>-8041638.4515461503</v>
      </c>
      <c r="B1519">
        <v>12158.2376741071</v>
      </c>
      <c r="C1519">
        <v>0.15705712139606401</v>
      </c>
    </row>
    <row r="1520" spans="1:3" x14ac:dyDescent="0.25">
      <c r="A1520">
        <v>-8040703.9726692298</v>
      </c>
      <c r="B1520">
        <v>12158.2376741071</v>
      </c>
      <c r="C1520">
        <v>0.184799224138259</v>
      </c>
    </row>
    <row r="1521" spans="1:3" x14ac:dyDescent="0.25">
      <c r="A1521">
        <v>-8039769.4937923001</v>
      </c>
      <c r="B1521">
        <v>12158.2376741071</v>
      </c>
      <c r="C1521">
        <v>0.18561042845249101</v>
      </c>
    </row>
    <row r="1522" spans="1:3" x14ac:dyDescent="0.25">
      <c r="A1522">
        <v>-8038835.0149153797</v>
      </c>
      <c r="B1522">
        <v>12158.2376741071</v>
      </c>
      <c r="C1522">
        <v>0.21221454441547299</v>
      </c>
    </row>
    <row r="1523" spans="1:3" x14ac:dyDescent="0.25">
      <c r="A1523">
        <v>-8037900.5360384602</v>
      </c>
      <c r="B1523">
        <v>12158.2376741071</v>
      </c>
      <c r="C1523">
        <v>0.240765556693077</v>
      </c>
    </row>
    <row r="1524" spans="1:3" x14ac:dyDescent="0.25">
      <c r="A1524">
        <v>-8036966.0571615295</v>
      </c>
      <c r="B1524">
        <v>12158.2376741071</v>
      </c>
      <c r="C1524">
        <v>0.26511970162391602</v>
      </c>
    </row>
    <row r="1525" spans="1:3" x14ac:dyDescent="0.25">
      <c r="A1525">
        <v>-8036031.5782846101</v>
      </c>
      <c r="B1525">
        <v>12158.2376741071</v>
      </c>
      <c r="C1525">
        <v>0.29105886816978399</v>
      </c>
    </row>
    <row r="1526" spans="1:3" x14ac:dyDescent="0.25">
      <c r="A1526">
        <v>-8035097.0994076896</v>
      </c>
      <c r="B1526">
        <v>12158.2376741071</v>
      </c>
      <c r="C1526">
        <v>0.31709322333335799</v>
      </c>
    </row>
    <row r="1527" spans="1:3" x14ac:dyDescent="0.25">
      <c r="A1527">
        <v>-8034162.6205307599</v>
      </c>
      <c r="B1527">
        <v>12158.2376741071</v>
      </c>
      <c r="C1527">
        <v>0.31782078742980902</v>
      </c>
    </row>
    <row r="1528" spans="1:3" x14ac:dyDescent="0.25">
      <c r="A1528">
        <v>-8033228.1416538404</v>
      </c>
      <c r="B1528">
        <v>12158.2376741071</v>
      </c>
      <c r="C1528">
        <v>0.33945301175117398</v>
      </c>
    </row>
    <row r="1529" spans="1:3" x14ac:dyDescent="0.25">
      <c r="A1529">
        <v>-8032293.66277692</v>
      </c>
      <c r="B1529">
        <v>12158.2376741071</v>
      </c>
      <c r="C1529">
        <v>0.34034916758537198</v>
      </c>
    </row>
    <row r="1530" spans="1:3" x14ac:dyDescent="0.25">
      <c r="A1530">
        <v>-8031359.1838999996</v>
      </c>
      <c r="B1530">
        <v>12158.2376741071</v>
      </c>
      <c r="C1530">
        <v>0.36142787337303101</v>
      </c>
    </row>
    <row r="1531" spans="1:3" x14ac:dyDescent="0.25">
      <c r="A1531">
        <v>-8030424.7050230699</v>
      </c>
      <c r="B1531">
        <v>12158.2376741071</v>
      </c>
      <c r="C1531">
        <v>0.36171346902847201</v>
      </c>
    </row>
    <row r="1532" spans="1:3" x14ac:dyDescent="0.25">
      <c r="A1532">
        <v>-8029490.2261461504</v>
      </c>
      <c r="B1532">
        <v>12158.2376741071</v>
      </c>
      <c r="C1532">
        <v>0.36233341693878102</v>
      </c>
    </row>
    <row r="1533" spans="1:3" x14ac:dyDescent="0.25">
      <c r="A1533">
        <v>-8028555.74726923</v>
      </c>
      <c r="B1533">
        <v>12158.2376741071</v>
      </c>
      <c r="C1533">
        <v>0.36301022768020602</v>
      </c>
    </row>
    <row r="1534" spans="1:3" x14ac:dyDescent="0.25">
      <c r="A1534">
        <v>-8027621.2683923002</v>
      </c>
      <c r="B1534">
        <v>12158.2376741071</v>
      </c>
      <c r="C1534">
        <v>0.36320972442626898</v>
      </c>
    </row>
    <row r="1535" spans="1:3" x14ac:dyDescent="0.25">
      <c r="A1535">
        <v>-8026686.7895153798</v>
      </c>
      <c r="B1535">
        <v>12158.2376741071</v>
      </c>
      <c r="C1535">
        <v>0.36356261372566201</v>
      </c>
    </row>
    <row r="1536" spans="1:3" x14ac:dyDescent="0.25">
      <c r="A1536">
        <v>-8025752.3106384603</v>
      </c>
      <c r="B1536">
        <v>12158.2376741071</v>
      </c>
      <c r="C1536">
        <v>0.36351466178893999</v>
      </c>
    </row>
    <row r="1537" spans="1:3" x14ac:dyDescent="0.25">
      <c r="A1537">
        <v>-8024817.8317615297</v>
      </c>
      <c r="B1537">
        <v>12158.2376741071</v>
      </c>
      <c r="C1537">
        <v>0.36349794268607999</v>
      </c>
    </row>
    <row r="1538" spans="1:3" x14ac:dyDescent="0.25">
      <c r="A1538">
        <v>-8023883.3528846102</v>
      </c>
      <c r="B1538">
        <v>12158.2376741071</v>
      </c>
      <c r="C1538">
        <v>0</v>
      </c>
    </row>
    <row r="1539" spans="1:3" x14ac:dyDescent="0.25">
      <c r="A1539">
        <v>-8022948.8740076898</v>
      </c>
      <c r="B1539">
        <v>12158.2376741071</v>
      </c>
      <c r="C1539">
        <v>0</v>
      </c>
    </row>
    <row r="1540" spans="1:3" x14ac:dyDescent="0.25">
      <c r="A1540">
        <v>-8022014.39513076</v>
      </c>
      <c r="B1540">
        <v>12158.2376741071</v>
      </c>
      <c r="C1540">
        <v>0</v>
      </c>
    </row>
    <row r="1541" spans="1:3" x14ac:dyDescent="0.25">
      <c r="A1541">
        <v>-8021079.9162538396</v>
      </c>
      <c r="B1541">
        <v>12158.2376741071</v>
      </c>
      <c r="C1541">
        <v>0</v>
      </c>
    </row>
    <row r="1542" spans="1:3" x14ac:dyDescent="0.25">
      <c r="A1542">
        <v>-8020145.4373769201</v>
      </c>
      <c r="B1542">
        <v>12158.2376741071</v>
      </c>
      <c r="C1542">
        <v>0</v>
      </c>
    </row>
    <row r="1543" spans="1:3" x14ac:dyDescent="0.25">
      <c r="A1543">
        <v>-8019210.9584999997</v>
      </c>
      <c r="B1543">
        <v>12158.2376741071</v>
      </c>
      <c r="C1543">
        <v>0</v>
      </c>
    </row>
    <row r="1544" spans="1:3" x14ac:dyDescent="0.25">
      <c r="A1544">
        <v>-8018276.47962307</v>
      </c>
      <c r="B1544">
        <v>12158.2376741071</v>
      </c>
      <c r="C1544">
        <v>0</v>
      </c>
    </row>
    <row r="1545" spans="1:3" x14ac:dyDescent="0.25">
      <c r="A1545">
        <v>-8017342.0007461496</v>
      </c>
      <c r="B1545">
        <v>12158.2376741071</v>
      </c>
      <c r="C1545">
        <v>0</v>
      </c>
    </row>
    <row r="1546" spans="1:3" x14ac:dyDescent="0.25">
      <c r="A1546">
        <v>-8016407.5218692301</v>
      </c>
      <c r="B1546">
        <v>12158.2376741071</v>
      </c>
      <c r="C1546">
        <v>0</v>
      </c>
    </row>
    <row r="1547" spans="1:3" x14ac:dyDescent="0.25">
      <c r="A1547">
        <v>-8015473.0429923004</v>
      </c>
      <c r="B1547">
        <v>12158.2376741071</v>
      </c>
      <c r="C1547">
        <v>0</v>
      </c>
    </row>
    <row r="1548" spans="1:3" x14ac:dyDescent="0.25">
      <c r="A1548">
        <v>-8014538.5641153799</v>
      </c>
      <c r="B1548">
        <v>12158.2376741071</v>
      </c>
      <c r="C1548">
        <v>0</v>
      </c>
    </row>
    <row r="1549" spans="1:3" x14ac:dyDescent="0.25">
      <c r="A1549">
        <v>-8061262.5079615302</v>
      </c>
      <c r="B1549">
        <v>11223.758797321399</v>
      </c>
      <c r="C1549" s="1">
        <v>2.1581956389127201E-5</v>
      </c>
    </row>
    <row r="1550" spans="1:3" x14ac:dyDescent="0.25">
      <c r="A1550">
        <v>-8060328.0290846098</v>
      </c>
      <c r="B1550">
        <v>11223.758797321399</v>
      </c>
      <c r="C1550" s="1">
        <v>6.0971186030655998E-5</v>
      </c>
    </row>
    <row r="1551" spans="1:3" x14ac:dyDescent="0.25">
      <c r="A1551">
        <v>-8059393.5502076903</v>
      </c>
      <c r="B1551">
        <v>11223.758797321399</v>
      </c>
      <c r="C1551" s="1">
        <v>9.1110414359718493E-5</v>
      </c>
    </row>
    <row r="1552" spans="1:3" x14ac:dyDescent="0.25">
      <c r="A1552">
        <v>-8058459.0713307597</v>
      </c>
      <c r="B1552">
        <v>11223.758797321399</v>
      </c>
      <c r="C1552">
        <v>1.74601620528846E-4</v>
      </c>
    </row>
    <row r="1553" spans="1:3" x14ac:dyDescent="0.25">
      <c r="A1553">
        <v>-8057524.5924538402</v>
      </c>
      <c r="B1553">
        <v>11223.758797321399</v>
      </c>
      <c r="C1553">
        <v>2.7167069492861601E-4</v>
      </c>
    </row>
    <row r="1554" spans="1:3" x14ac:dyDescent="0.25">
      <c r="A1554">
        <v>-8056590.1135769198</v>
      </c>
      <c r="B1554">
        <v>11223.758797321399</v>
      </c>
      <c r="C1554">
        <v>7.9069734783843095E-4</v>
      </c>
    </row>
    <row r="1555" spans="1:3" x14ac:dyDescent="0.25">
      <c r="A1555">
        <v>-8055655.6347000003</v>
      </c>
      <c r="B1555">
        <v>11223.758797321399</v>
      </c>
      <c r="C1555">
        <v>1.23658741358667E-3</v>
      </c>
    </row>
    <row r="1556" spans="1:3" x14ac:dyDescent="0.25">
      <c r="A1556">
        <v>-8054721.1558230696</v>
      </c>
      <c r="B1556">
        <v>11223.758797321399</v>
      </c>
      <c r="C1556">
        <v>1.87522161286324E-3</v>
      </c>
    </row>
    <row r="1557" spans="1:3" x14ac:dyDescent="0.25">
      <c r="A1557">
        <v>-8053786.6769461501</v>
      </c>
      <c r="B1557">
        <v>11223.758797321399</v>
      </c>
      <c r="C1557">
        <v>3.0095633119344698E-3</v>
      </c>
    </row>
    <row r="1558" spans="1:3" x14ac:dyDescent="0.25">
      <c r="A1558">
        <v>-8052852.1980692297</v>
      </c>
      <c r="B1558">
        <v>11223.758797321399</v>
      </c>
      <c r="C1558">
        <v>4.6679386869072897E-3</v>
      </c>
    </row>
    <row r="1559" spans="1:3" x14ac:dyDescent="0.25">
      <c r="A1559">
        <v>-8051917.7191923</v>
      </c>
      <c r="B1559">
        <v>11223.758797321399</v>
      </c>
      <c r="C1559">
        <v>6.8663852289319004E-3</v>
      </c>
    </row>
    <row r="1560" spans="1:3" x14ac:dyDescent="0.25">
      <c r="A1560">
        <v>-8050983.2403153796</v>
      </c>
      <c r="B1560">
        <v>11223.758797321399</v>
      </c>
      <c r="C1560">
        <v>1.0172734968364201E-2</v>
      </c>
    </row>
    <row r="1561" spans="1:3" x14ac:dyDescent="0.25">
      <c r="A1561">
        <v>-8050048.7614384601</v>
      </c>
      <c r="B1561">
        <v>11223.758797321399</v>
      </c>
      <c r="C1561">
        <v>1.5343806706368901E-2</v>
      </c>
    </row>
    <row r="1562" spans="1:3" x14ac:dyDescent="0.25">
      <c r="A1562">
        <v>-8049114.2825615304</v>
      </c>
      <c r="B1562">
        <v>11223.758797321399</v>
      </c>
      <c r="C1562">
        <v>2.1042250096797901E-2</v>
      </c>
    </row>
    <row r="1563" spans="1:3" x14ac:dyDescent="0.25">
      <c r="A1563">
        <v>-8048179.8036846099</v>
      </c>
      <c r="B1563">
        <v>11223.758797321399</v>
      </c>
      <c r="C1563">
        <v>2.8916792944073601E-2</v>
      </c>
    </row>
    <row r="1564" spans="1:3" x14ac:dyDescent="0.25">
      <c r="A1564">
        <v>-8047245.3248076905</v>
      </c>
      <c r="B1564">
        <v>11223.758797321399</v>
      </c>
      <c r="C1564">
        <v>4.0505073964595698E-2</v>
      </c>
    </row>
    <row r="1565" spans="1:3" x14ac:dyDescent="0.25">
      <c r="A1565">
        <v>-8046310.8459307598</v>
      </c>
      <c r="B1565">
        <v>11223.758797321399</v>
      </c>
      <c r="C1565">
        <v>5.0972219556569998E-2</v>
      </c>
    </row>
    <row r="1566" spans="1:3" x14ac:dyDescent="0.25">
      <c r="A1566">
        <v>-8045376.3670538403</v>
      </c>
      <c r="B1566">
        <v>11223.758797321399</v>
      </c>
      <c r="C1566">
        <v>6.7460834980010903E-2</v>
      </c>
    </row>
    <row r="1567" spans="1:3" x14ac:dyDescent="0.25">
      <c r="A1567">
        <v>-8044441.8881769199</v>
      </c>
      <c r="B1567">
        <v>11223.758797321399</v>
      </c>
      <c r="C1567">
        <v>8.8334023952484103E-2</v>
      </c>
    </row>
    <row r="1568" spans="1:3" x14ac:dyDescent="0.25">
      <c r="A1568">
        <v>-8043507.4093000004</v>
      </c>
      <c r="B1568">
        <v>11223.758797321399</v>
      </c>
      <c r="C1568">
        <v>0.10762836039066299</v>
      </c>
    </row>
    <row r="1569" spans="1:3" x14ac:dyDescent="0.25">
      <c r="A1569">
        <v>-8042572.9304230697</v>
      </c>
      <c r="B1569">
        <v>11223.758797321399</v>
      </c>
      <c r="C1569">
        <v>0.13077962398529</v>
      </c>
    </row>
    <row r="1570" spans="1:3" x14ac:dyDescent="0.25">
      <c r="A1570">
        <v>-8041638.4515461503</v>
      </c>
      <c r="B1570">
        <v>11223.758797321399</v>
      </c>
      <c r="C1570">
        <v>0.15770278871059401</v>
      </c>
    </row>
    <row r="1571" spans="1:3" x14ac:dyDescent="0.25">
      <c r="A1571">
        <v>-8040703.9726692298</v>
      </c>
      <c r="B1571">
        <v>11223.758797321399</v>
      </c>
      <c r="C1571">
        <v>0.18516728281974701</v>
      </c>
    </row>
    <row r="1572" spans="1:3" x14ac:dyDescent="0.25">
      <c r="A1572">
        <v>-8039769.4937923001</v>
      </c>
      <c r="B1572">
        <v>11223.758797321399</v>
      </c>
      <c r="C1572">
        <v>0.21158088743686601</v>
      </c>
    </row>
    <row r="1573" spans="1:3" x14ac:dyDescent="0.25">
      <c r="A1573">
        <v>-8038835.0149153797</v>
      </c>
      <c r="B1573">
        <v>11223.758797321399</v>
      </c>
      <c r="C1573">
        <v>0.24004882574081399</v>
      </c>
    </row>
    <row r="1574" spans="1:3" x14ac:dyDescent="0.25">
      <c r="A1574">
        <v>-8037900.5360384602</v>
      </c>
      <c r="B1574">
        <v>11223.758797321399</v>
      </c>
      <c r="C1574">
        <v>0.264575034379959</v>
      </c>
    </row>
    <row r="1575" spans="1:3" x14ac:dyDescent="0.25">
      <c r="A1575">
        <v>-8036966.0571615295</v>
      </c>
      <c r="B1575">
        <v>11223.758797321399</v>
      </c>
      <c r="C1575">
        <v>0.29029041528701699</v>
      </c>
    </row>
    <row r="1576" spans="1:3" x14ac:dyDescent="0.25">
      <c r="A1576">
        <v>-8036031.5782846101</v>
      </c>
      <c r="B1576">
        <v>11223.758797321399</v>
      </c>
      <c r="C1576">
        <v>0.31650236248969998</v>
      </c>
    </row>
    <row r="1577" spans="1:3" x14ac:dyDescent="0.25">
      <c r="A1577">
        <v>-8035097.0994076896</v>
      </c>
      <c r="B1577">
        <v>11223.758797321399</v>
      </c>
      <c r="C1577">
        <v>0.31730639934539701</v>
      </c>
    </row>
    <row r="1578" spans="1:3" x14ac:dyDescent="0.25">
      <c r="A1578">
        <v>-8034162.6205307599</v>
      </c>
      <c r="B1578">
        <v>11223.758797321399</v>
      </c>
      <c r="C1578">
        <v>0.33880808949470498</v>
      </c>
    </row>
    <row r="1579" spans="1:3" x14ac:dyDescent="0.25">
      <c r="A1579">
        <v>-8033228.1416538404</v>
      </c>
      <c r="B1579">
        <v>11223.758797321399</v>
      </c>
      <c r="C1579">
        <v>0.36004003882408098</v>
      </c>
    </row>
    <row r="1580" spans="1:3" x14ac:dyDescent="0.25">
      <c r="A1580">
        <v>-8032293.66277692</v>
      </c>
      <c r="B1580">
        <v>11223.758797321399</v>
      </c>
      <c r="C1580">
        <v>0.360823094844818</v>
      </c>
    </row>
    <row r="1581" spans="1:3" x14ac:dyDescent="0.25">
      <c r="A1581">
        <v>-8031359.1838999996</v>
      </c>
      <c r="B1581">
        <v>11223.758797321399</v>
      </c>
      <c r="C1581">
        <v>0.38319849967956499</v>
      </c>
    </row>
    <row r="1582" spans="1:3" x14ac:dyDescent="0.25">
      <c r="A1582">
        <v>-8030424.7050230699</v>
      </c>
      <c r="B1582">
        <v>11223.758797321399</v>
      </c>
      <c r="C1582">
        <v>0.383816927671432</v>
      </c>
    </row>
    <row r="1583" spans="1:3" x14ac:dyDescent="0.25">
      <c r="A1583">
        <v>-8029490.2261461504</v>
      </c>
      <c r="B1583">
        <v>11223.758797321399</v>
      </c>
      <c r="C1583">
        <v>0.38442617654800398</v>
      </c>
    </row>
    <row r="1584" spans="1:3" x14ac:dyDescent="0.25">
      <c r="A1584">
        <v>-8028555.74726923</v>
      </c>
      <c r="B1584">
        <v>11223.758797321399</v>
      </c>
      <c r="C1584">
        <v>0.38497611880302401</v>
      </c>
    </row>
    <row r="1585" spans="1:3" x14ac:dyDescent="0.25">
      <c r="A1585">
        <v>-8027621.2683923002</v>
      </c>
      <c r="B1585">
        <v>11223.758797321399</v>
      </c>
      <c r="C1585">
        <v>0.38517594337463301</v>
      </c>
    </row>
    <row r="1586" spans="1:3" x14ac:dyDescent="0.25">
      <c r="A1586">
        <v>-8026686.7895153798</v>
      </c>
      <c r="B1586">
        <v>11223.758797321399</v>
      </c>
      <c r="C1586">
        <v>0.38545542955398499</v>
      </c>
    </row>
    <row r="1587" spans="1:3" x14ac:dyDescent="0.25">
      <c r="A1587">
        <v>-8025752.3106384603</v>
      </c>
      <c r="B1587">
        <v>11223.758797321399</v>
      </c>
      <c r="C1587">
        <v>0.385445326566696</v>
      </c>
    </row>
    <row r="1588" spans="1:3" x14ac:dyDescent="0.25">
      <c r="A1588">
        <v>-8024817.8317615297</v>
      </c>
      <c r="B1588">
        <v>11223.758797321399</v>
      </c>
      <c r="C1588">
        <v>0.38537660241126998</v>
      </c>
    </row>
    <row r="1589" spans="1:3" x14ac:dyDescent="0.25">
      <c r="A1589">
        <v>-8023883.3528846102</v>
      </c>
      <c r="B1589">
        <v>11223.758797321399</v>
      </c>
      <c r="C1589">
        <v>0</v>
      </c>
    </row>
    <row r="1590" spans="1:3" x14ac:dyDescent="0.25">
      <c r="A1590">
        <v>-8022948.8740076898</v>
      </c>
      <c r="B1590">
        <v>11223.758797321399</v>
      </c>
      <c r="C1590">
        <v>0</v>
      </c>
    </row>
    <row r="1591" spans="1:3" x14ac:dyDescent="0.25">
      <c r="A1591">
        <v>-8022014.39513076</v>
      </c>
      <c r="B1591">
        <v>11223.758797321399</v>
      </c>
      <c r="C1591">
        <v>0</v>
      </c>
    </row>
    <row r="1592" spans="1:3" x14ac:dyDescent="0.25">
      <c r="A1592">
        <v>-8021079.9162538396</v>
      </c>
      <c r="B1592">
        <v>11223.758797321399</v>
      </c>
      <c r="C1592">
        <v>0</v>
      </c>
    </row>
    <row r="1593" spans="1:3" x14ac:dyDescent="0.25">
      <c r="A1593">
        <v>-8020145.4373769201</v>
      </c>
      <c r="B1593">
        <v>11223.758797321399</v>
      </c>
      <c r="C1593">
        <v>0</v>
      </c>
    </row>
    <row r="1594" spans="1:3" x14ac:dyDescent="0.25">
      <c r="A1594">
        <v>-8019210.9584999997</v>
      </c>
      <c r="B1594">
        <v>11223.758797321399</v>
      </c>
      <c r="C1594">
        <v>0</v>
      </c>
    </row>
    <row r="1595" spans="1:3" x14ac:dyDescent="0.25">
      <c r="A1595">
        <v>-8018276.47962307</v>
      </c>
      <c r="B1595">
        <v>11223.758797321399</v>
      </c>
      <c r="C1595">
        <v>0</v>
      </c>
    </row>
    <row r="1596" spans="1:3" x14ac:dyDescent="0.25">
      <c r="A1596">
        <v>-8017342.0007461496</v>
      </c>
      <c r="B1596">
        <v>11223.758797321399</v>
      </c>
      <c r="C1596">
        <v>0</v>
      </c>
    </row>
    <row r="1597" spans="1:3" x14ac:dyDescent="0.25">
      <c r="A1597">
        <v>-8016407.5218692301</v>
      </c>
      <c r="B1597">
        <v>11223.758797321399</v>
      </c>
      <c r="C1597">
        <v>0</v>
      </c>
    </row>
    <row r="1598" spans="1:3" x14ac:dyDescent="0.25">
      <c r="A1598">
        <v>-8015473.0429923004</v>
      </c>
      <c r="B1598">
        <v>11223.758797321399</v>
      </c>
      <c r="C1598">
        <v>0</v>
      </c>
    </row>
    <row r="1599" spans="1:3" x14ac:dyDescent="0.25">
      <c r="A1599">
        <v>-8014538.5641153799</v>
      </c>
      <c r="B1599">
        <v>11223.758797321399</v>
      </c>
      <c r="C1599">
        <v>0</v>
      </c>
    </row>
    <row r="1600" spans="1:3" x14ac:dyDescent="0.25">
      <c r="A1600">
        <v>-8061262.5079615302</v>
      </c>
      <c r="B1600">
        <v>10289.279920535701</v>
      </c>
      <c r="C1600" s="1">
        <v>6.0971186030655998E-5</v>
      </c>
    </row>
    <row r="1601" spans="1:3" x14ac:dyDescent="0.25">
      <c r="A1601">
        <v>-8060328.0290846098</v>
      </c>
      <c r="B1601">
        <v>10289.279920535701</v>
      </c>
      <c r="C1601" s="1">
        <v>9.1110414359718493E-5</v>
      </c>
    </row>
    <row r="1602" spans="1:3" x14ac:dyDescent="0.25">
      <c r="A1602">
        <v>-8059393.5502076903</v>
      </c>
      <c r="B1602">
        <v>10289.279920535701</v>
      </c>
      <c r="C1602">
        <v>1.42316435812972E-4</v>
      </c>
    </row>
    <row r="1603" spans="1:3" x14ac:dyDescent="0.25">
      <c r="A1603">
        <v>-8058459.0713307597</v>
      </c>
      <c r="B1603">
        <v>10289.279920535701</v>
      </c>
      <c r="C1603">
        <v>2.7167069492861601E-4</v>
      </c>
    </row>
    <row r="1604" spans="1:3" x14ac:dyDescent="0.25">
      <c r="A1604">
        <v>-8057524.5924538402</v>
      </c>
      <c r="B1604">
        <v>10289.279920535701</v>
      </c>
      <c r="C1604">
        <v>4.9587758257985104E-4</v>
      </c>
    </row>
    <row r="1605" spans="1:3" x14ac:dyDescent="0.25">
      <c r="A1605">
        <v>-8056590.1135769198</v>
      </c>
      <c r="B1605">
        <v>10289.279920535701</v>
      </c>
      <c r="C1605">
        <v>8.7003567023202701E-4</v>
      </c>
    </row>
    <row r="1606" spans="1:3" x14ac:dyDescent="0.25">
      <c r="A1606">
        <v>-8055655.6347000003</v>
      </c>
      <c r="B1606">
        <v>10289.279920535701</v>
      </c>
      <c r="C1606">
        <v>1.2809445615857801E-3</v>
      </c>
    </row>
    <row r="1607" spans="1:3" x14ac:dyDescent="0.25">
      <c r="A1607">
        <v>-8054721.1558230696</v>
      </c>
      <c r="B1607">
        <v>10289.279920535701</v>
      </c>
      <c r="C1607">
        <v>1.9799948204308701E-3</v>
      </c>
    </row>
    <row r="1608" spans="1:3" x14ac:dyDescent="0.25">
      <c r="A1608">
        <v>-8053786.6769461501</v>
      </c>
      <c r="B1608">
        <v>10289.279920535701</v>
      </c>
      <c r="C1608">
        <v>3.1243949197232702E-3</v>
      </c>
    </row>
    <row r="1609" spans="1:3" x14ac:dyDescent="0.25">
      <c r="A1609">
        <v>-8052852.1980692297</v>
      </c>
      <c r="B1609">
        <v>10289.279920535701</v>
      </c>
      <c r="C1609">
        <v>4.8235440626740404E-3</v>
      </c>
    </row>
    <row r="1610" spans="1:3" x14ac:dyDescent="0.25">
      <c r="A1610">
        <v>-8051917.7191923</v>
      </c>
      <c r="B1610">
        <v>10289.279920535701</v>
      </c>
      <c r="C1610">
        <v>7.0556695573031902E-3</v>
      </c>
    </row>
    <row r="1611" spans="1:3" x14ac:dyDescent="0.25">
      <c r="A1611">
        <v>-8050983.2403153796</v>
      </c>
      <c r="B1611">
        <v>10289.279920535701</v>
      </c>
      <c r="C1611">
        <v>1.0453758761286701E-2</v>
      </c>
    </row>
    <row r="1612" spans="1:3" x14ac:dyDescent="0.25">
      <c r="A1612">
        <v>-8050048.7614384601</v>
      </c>
      <c r="B1612">
        <v>10289.279920535701</v>
      </c>
      <c r="C1612">
        <v>1.5638986602425499E-2</v>
      </c>
    </row>
    <row r="1613" spans="1:3" x14ac:dyDescent="0.25">
      <c r="A1613">
        <v>-8049114.2825615304</v>
      </c>
      <c r="B1613">
        <v>10289.279920535701</v>
      </c>
      <c r="C1613">
        <v>2.1447720006108201E-2</v>
      </c>
    </row>
    <row r="1614" spans="1:3" x14ac:dyDescent="0.25">
      <c r="A1614">
        <v>-8048179.8036846099</v>
      </c>
      <c r="B1614">
        <v>10289.279920535701</v>
      </c>
      <c r="C1614">
        <v>2.9203236103057799E-2</v>
      </c>
    </row>
    <row r="1615" spans="1:3" x14ac:dyDescent="0.25">
      <c r="A1615">
        <v>-8047245.3248076905</v>
      </c>
      <c r="B1615">
        <v>10289.279920535701</v>
      </c>
      <c r="C1615">
        <v>4.1007991880178403E-2</v>
      </c>
    </row>
    <row r="1616" spans="1:3" x14ac:dyDescent="0.25">
      <c r="A1616">
        <v>-8046310.8459307598</v>
      </c>
      <c r="B1616">
        <v>10289.279920535701</v>
      </c>
      <c r="C1616">
        <v>5.1511466503143297E-2</v>
      </c>
    </row>
    <row r="1617" spans="1:3" x14ac:dyDescent="0.25">
      <c r="A1617">
        <v>-8045376.3670538403</v>
      </c>
      <c r="B1617">
        <v>10289.279920535701</v>
      </c>
      <c r="C1617">
        <v>6.8228110671043299E-2</v>
      </c>
    </row>
    <row r="1618" spans="1:3" x14ac:dyDescent="0.25">
      <c r="A1618">
        <v>-8044441.8881769199</v>
      </c>
      <c r="B1618">
        <v>10289.279920535701</v>
      </c>
      <c r="C1618">
        <v>8.9096963405609103E-2</v>
      </c>
    </row>
    <row r="1619" spans="1:3" x14ac:dyDescent="0.25">
      <c r="A1619">
        <v>-8043507.4093000004</v>
      </c>
      <c r="B1619">
        <v>10289.279920535701</v>
      </c>
      <c r="C1619">
        <v>0.13034807145595501</v>
      </c>
    </row>
    <row r="1620" spans="1:3" x14ac:dyDescent="0.25">
      <c r="A1620">
        <v>-8042572.9304230697</v>
      </c>
      <c r="B1620">
        <v>10289.279920535701</v>
      </c>
      <c r="C1620">
        <v>0.15734961628913799</v>
      </c>
    </row>
    <row r="1621" spans="1:3" x14ac:dyDescent="0.25">
      <c r="A1621">
        <v>-8041638.4515461503</v>
      </c>
      <c r="B1621">
        <v>10289.279920535701</v>
      </c>
      <c r="C1621">
        <v>0.184910997748374</v>
      </c>
    </row>
    <row r="1622" spans="1:3" x14ac:dyDescent="0.25">
      <c r="A1622">
        <v>-8040703.9726692298</v>
      </c>
      <c r="B1622">
        <v>10289.279920535701</v>
      </c>
      <c r="C1622">
        <v>0.211305901408195</v>
      </c>
    </row>
    <row r="1623" spans="1:3" x14ac:dyDescent="0.25">
      <c r="A1623">
        <v>-8039769.4937923001</v>
      </c>
      <c r="B1623">
        <v>10289.279920535701</v>
      </c>
      <c r="C1623">
        <v>0.23952306807041099</v>
      </c>
    </row>
    <row r="1624" spans="1:3" x14ac:dyDescent="0.25">
      <c r="A1624">
        <v>-8038835.0149153797</v>
      </c>
      <c r="B1624">
        <v>10289.279920535701</v>
      </c>
      <c r="C1624">
        <v>0.26445916295051503</v>
      </c>
    </row>
    <row r="1625" spans="1:3" x14ac:dyDescent="0.25">
      <c r="A1625">
        <v>-8037900.5360384602</v>
      </c>
      <c r="B1625">
        <v>10289.279920535701</v>
      </c>
      <c r="C1625">
        <v>0.265275478363037</v>
      </c>
    </row>
    <row r="1626" spans="1:3" x14ac:dyDescent="0.25">
      <c r="A1626">
        <v>-8036966.0571615295</v>
      </c>
      <c r="B1626">
        <v>10289.279920535701</v>
      </c>
      <c r="C1626">
        <v>0.29058057069778398</v>
      </c>
    </row>
    <row r="1627" spans="1:3" x14ac:dyDescent="0.25">
      <c r="A1627">
        <v>-8036031.5782846101</v>
      </c>
      <c r="B1627">
        <v>10289.279920535701</v>
      </c>
      <c r="C1627">
        <v>0.316747426986694</v>
      </c>
    </row>
    <row r="1628" spans="1:3" x14ac:dyDescent="0.25">
      <c r="A1628">
        <v>-8035097.0994076896</v>
      </c>
      <c r="B1628">
        <v>10289.279920535701</v>
      </c>
      <c r="C1628">
        <v>0.33846944570541299</v>
      </c>
    </row>
    <row r="1629" spans="1:3" x14ac:dyDescent="0.25">
      <c r="A1629">
        <v>-8034162.6205307599</v>
      </c>
      <c r="B1629">
        <v>10289.279920535701</v>
      </c>
      <c r="C1629">
        <v>0.35957863926887501</v>
      </c>
    </row>
    <row r="1630" spans="1:3" x14ac:dyDescent="0.25">
      <c r="A1630">
        <v>-8033228.1416538404</v>
      </c>
      <c r="B1630">
        <v>10289.279920535701</v>
      </c>
      <c r="C1630">
        <v>0.38204050064086897</v>
      </c>
    </row>
    <row r="1631" spans="1:3" x14ac:dyDescent="0.25">
      <c r="A1631">
        <v>-8032293.66277692</v>
      </c>
      <c r="B1631">
        <v>10289.279920535701</v>
      </c>
      <c r="C1631">
        <v>0.38309833407402</v>
      </c>
    </row>
    <row r="1632" spans="1:3" x14ac:dyDescent="0.25">
      <c r="A1632">
        <v>-8031359.1838999996</v>
      </c>
      <c r="B1632">
        <v>10289.279920535701</v>
      </c>
      <c r="C1632">
        <v>0.39955934882164001</v>
      </c>
    </row>
    <row r="1633" spans="1:3" x14ac:dyDescent="0.25">
      <c r="A1633">
        <v>-8030424.7050230699</v>
      </c>
      <c r="B1633">
        <v>10289.279920535701</v>
      </c>
      <c r="C1633">
        <v>0.40026789903640703</v>
      </c>
    </row>
    <row r="1634" spans="1:3" x14ac:dyDescent="0.25">
      <c r="A1634">
        <v>-8029490.2261461504</v>
      </c>
      <c r="B1634">
        <v>10289.279920535701</v>
      </c>
      <c r="C1634">
        <v>0.40084478259086598</v>
      </c>
    </row>
    <row r="1635" spans="1:3" x14ac:dyDescent="0.25">
      <c r="A1635">
        <v>-8028555.74726923</v>
      </c>
      <c r="B1635">
        <v>10289.279920535701</v>
      </c>
      <c r="C1635">
        <v>0.40097165107727001</v>
      </c>
    </row>
    <row r="1636" spans="1:3" x14ac:dyDescent="0.25">
      <c r="A1636">
        <v>-8027621.2683923002</v>
      </c>
      <c r="B1636">
        <v>10289.279920535701</v>
      </c>
      <c r="C1636">
        <v>0.40172156691551197</v>
      </c>
    </row>
    <row r="1637" spans="1:3" x14ac:dyDescent="0.25">
      <c r="A1637">
        <v>-8026686.7895153798</v>
      </c>
      <c r="B1637">
        <v>10289.279920535701</v>
      </c>
      <c r="C1637">
        <v>0.40168300271034202</v>
      </c>
    </row>
    <row r="1638" spans="1:3" x14ac:dyDescent="0.25">
      <c r="A1638">
        <v>-8025752.3106384603</v>
      </c>
      <c r="B1638">
        <v>10289.279920535701</v>
      </c>
      <c r="C1638">
        <v>0.40188270807266202</v>
      </c>
    </row>
    <row r="1639" spans="1:3" x14ac:dyDescent="0.25">
      <c r="A1639">
        <v>-8024817.8317615297</v>
      </c>
      <c r="B1639">
        <v>10289.279920535701</v>
      </c>
      <c r="C1639">
        <v>0</v>
      </c>
    </row>
    <row r="1640" spans="1:3" x14ac:dyDescent="0.25">
      <c r="A1640">
        <v>-8023883.3528846102</v>
      </c>
      <c r="B1640">
        <v>10289.279920535701</v>
      </c>
      <c r="C1640">
        <v>0</v>
      </c>
    </row>
    <row r="1641" spans="1:3" x14ac:dyDescent="0.25">
      <c r="A1641">
        <v>-8022948.8740076898</v>
      </c>
      <c r="B1641">
        <v>10289.279920535701</v>
      </c>
      <c r="C1641">
        <v>0</v>
      </c>
    </row>
    <row r="1642" spans="1:3" x14ac:dyDescent="0.25">
      <c r="A1642">
        <v>-8022014.39513076</v>
      </c>
      <c r="B1642">
        <v>10289.279920535701</v>
      </c>
      <c r="C1642">
        <v>0</v>
      </c>
    </row>
    <row r="1643" spans="1:3" x14ac:dyDescent="0.25">
      <c r="A1643">
        <v>-8021079.9162538396</v>
      </c>
      <c r="B1643">
        <v>10289.279920535701</v>
      </c>
      <c r="C1643">
        <v>0</v>
      </c>
    </row>
    <row r="1644" spans="1:3" x14ac:dyDescent="0.25">
      <c r="A1644">
        <v>-8020145.4373769201</v>
      </c>
      <c r="B1644">
        <v>10289.279920535701</v>
      </c>
      <c r="C1644">
        <v>0</v>
      </c>
    </row>
    <row r="1645" spans="1:3" x14ac:dyDescent="0.25">
      <c r="A1645">
        <v>-8019210.9584999997</v>
      </c>
      <c r="B1645">
        <v>10289.279920535701</v>
      </c>
      <c r="C1645">
        <v>0</v>
      </c>
    </row>
    <row r="1646" spans="1:3" x14ac:dyDescent="0.25">
      <c r="A1646">
        <v>-8018276.47962307</v>
      </c>
      <c r="B1646">
        <v>10289.279920535701</v>
      </c>
      <c r="C1646">
        <v>0</v>
      </c>
    </row>
    <row r="1647" spans="1:3" x14ac:dyDescent="0.25">
      <c r="A1647">
        <v>-8017342.0007461496</v>
      </c>
      <c r="B1647">
        <v>10289.279920535701</v>
      </c>
      <c r="C1647">
        <v>0</v>
      </c>
    </row>
    <row r="1648" spans="1:3" x14ac:dyDescent="0.25">
      <c r="A1648">
        <v>-8016407.5218692301</v>
      </c>
      <c r="B1648">
        <v>10289.279920535701</v>
      </c>
      <c r="C1648">
        <v>0</v>
      </c>
    </row>
    <row r="1649" spans="1:3" x14ac:dyDescent="0.25">
      <c r="A1649">
        <v>-8015473.0429923004</v>
      </c>
      <c r="B1649">
        <v>10289.279920535701</v>
      </c>
      <c r="C1649">
        <v>0</v>
      </c>
    </row>
    <row r="1650" spans="1:3" x14ac:dyDescent="0.25">
      <c r="A1650">
        <v>-8014538.5641153799</v>
      </c>
      <c r="B1650">
        <v>10289.279920535701</v>
      </c>
      <c r="C1650">
        <v>0</v>
      </c>
    </row>
    <row r="1651" spans="1:3" x14ac:dyDescent="0.25">
      <c r="A1651">
        <v>-8061262.5079615302</v>
      </c>
      <c r="B1651">
        <v>9354.8010437499997</v>
      </c>
      <c r="C1651" s="1">
        <v>6.0382248193491203E-5</v>
      </c>
    </row>
    <row r="1652" spans="1:3" x14ac:dyDescent="0.25">
      <c r="A1652">
        <v>-8060328.0290846098</v>
      </c>
      <c r="B1652">
        <v>9354.8010437499997</v>
      </c>
      <c r="C1652" s="1">
        <v>9.0521578385960297E-5</v>
      </c>
    </row>
    <row r="1653" spans="1:3" x14ac:dyDescent="0.25">
      <c r="A1653">
        <v>-8059393.5502076903</v>
      </c>
      <c r="B1653">
        <v>9354.8010437499997</v>
      </c>
      <c r="C1653">
        <v>1.8940457084681801E-4</v>
      </c>
    </row>
    <row r="1654" spans="1:3" x14ac:dyDescent="0.25">
      <c r="A1654">
        <v>-8058459.0713307597</v>
      </c>
      <c r="B1654">
        <v>9354.8010437499997</v>
      </c>
      <c r="C1654">
        <v>3.9622324402444E-4</v>
      </c>
    </row>
    <row r="1655" spans="1:3" x14ac:dyDescent="0.25">
      <c r="A1655">
        <v>-8057524.5924538402</v>
      </c>
      <c r="B1655">
        <v>9354.8010437499997</v>
      </c>
      <c r="C1655">
        <v>6.1135634314268795E-4</v>
      </c>
    </row>
    <row r="1656" spans="1:3" x14ac:dyDescent="0.25">
      <c r="A1656">
        <v>-8056590.1135769198</v>
      </c>
      <c r="B1656">
        <v>9354.8010437499997</v>
      </c>
      <c r="C1656">
        <v>8.6254288908094103E-4</v>
      </c>
    </row>
    <row r="1657" spans="1:3" x14ac:dyDescent="0.25">
      <c r="A1657">
        <v>-8055655.6347000003</v>
      </c>
      <c r="B1657">
        <v>9354.8010437499997</v>
      </c>
      <c r="C1657">
        <v>1.3546115951612501E-3</v>
      </c>
    </row>
    <row r="1658" spans="1:3" x14ac:dyDescent="0.25">
      <c r="A1658">
        <v>-8054721.1558230696</v>
      </c>
      <c r="B1658">
        <v>9354.8010437499997</v>
      </c>
      <c r="C1658">
        <v>2.1273959428071902E-3</v>
      </c>
    </row>
    <row r="1659" spans="1:3" x14ac:dyDescent="0.25">
      <c r="A1659">
        <v>-8053786.6769461501</v>
      </c>
      <c r="B1659">
        <v>9354.8010437499997</v>
      </c>
      <c r="C1659">
        <v>3.3105509355664201E-3</v>
      </c>
    </row>
    <row r="1660" spans="1:3" x14ac:dyDescent="0.25">
      <c r="A1660">
        <v>-8052852.1980692297</v>
      </c>
      <c r="B1660">
        <v>9354.8010437499997</v>
      </c>
      <c r="C1660">
        <v>5.0555239431559996E-3</v>
      </c>
    </row>
    <row r="1661" spans="1:3" x14ac:dyDescent="0.25">
      <c r="A1661">
        <v>-8051917.7191923</v>
      </c>
      <c r="B1661">
        <v>9354.8010437499997</v>
      </c>
      <c r="C1661">
        <v>7.2296331636607604E-3</v>
      </c>
    </row>
    <row r="1662" spans="1:3" x14ac:dyDescent="0.25">
      <c r="A1662">
        <v>-8050983.2403153796</v>
      </c>
      <c r="B1662">
        <v>9354.8010437499997</v>
      </c>
      <c r="C1662">
        <v>1.08477557078003E-2</v>
      </c>
    </row>
    <row r="1663" spans="1:3" x14ac:dyDescent="0.25">
      <c r="A1663">
        <v>-8050048.7614384601</v>
      </c>
      <c r="B1663">
        <v>9354.8010437499997</v>
      </c>
      <c r="C1663">
        <v>1.6092561185359899E-2</v>
      </c>
    </row>
    <row r="1664" spans="1:3" x14ac:dyDescent="0.25">
      <c r="A1664">
        <v>-8049114.2825615304</v>
      </c>
      <c r="B1664">
        <v>9354.8010437499997</v>
      </c>
      <c r="C1664">
        <v>2.1748799830675101E-2</v>
      </c>
    </row>
    <row r="1665" spans="1:3" x14ac:dyDescent="0.25">
      <c r="A1665">
        <v>-8048179.8036846099</v>
      </c>
      <c r="B1665">
        <v>9354.8010437499997</v>
      </c>
      <c r="C1665">
        <v>4.0873359888792003E-2</v>
      </c>
    </row>
    <row r="1666" spans="1:3" x14ac:dyDescent="0.25">
      <c r="A1666">
        <v>-8047245.3248076905</v>
      </c>
      <c r="B1666">
        <v>9354.8010437499997</v>
      </c>
      <c r="C1666">
        <v>5.1658034324645899E-2</v>
      </c>
    </row>
    <row r="1667" spans="1:3" x14ac:dyDescent="0.25">
      <c r="A1667">
        <v>-8046310.8459307598</v>
      </c>
      <c r="B1667">
        <v>9354.8010437499997</v>
      </c>
      <c r="C1667">
        <v>6.8374373018741594E-2</v>
      </c>
    </row>
    <row r="1668" spans="1:3" x14ac:dyDescent="0.25">
      <c r="A1668">
        <v>-8045376.3670538403</v>
      </c>
      <c r="B1668">
        <v>9354.8010437499997</v>
      </c>
      <c r="C1668">
        <v>8.8904552161693504E-2</v>
      </c>
    </row>
    <row r="1669" spans="1:3" x14ac:dyDescent="0.25">
      <c r="A1669">
        <v>-8044441.8881769199</v>
      </c>
      <c r="B1669">
        <v>9354.8010437499997</v>
      </c>
      <c r="C1669">
        <v>0.10802587121725001</v>
      </c>
    </row>
    <row r="1670" spans="1:3" x14ac:dyDescent="0.25">
      <c r="A1670">
        <v>-8043507.4093000004</v>
      </c>
      <c r="B1670">
        <v>9354.8010437499997</v>
      </c>
      <c r="C1670">
        <v>0.13115632534027</v>
      </c>
    </row>
    <row r="1671" spans="1:3" x14ac:dyDescent="0.25">
      <c r="A1671">
        <v>-8042572.9304230697</v>
      </c>
      <c r="B1671">
        <v>9354.8010437499997</v>
      </c>
      <c r="C1671">
        <v>0.15796695649623799</v>
      </c>
    </row>
    <row r="1672" spans="1:3" x14ac:dyDescent="0.25">
      <c r="A1672">
        <v>-8041638.4515461503</v>
      </c>
      <c r="B1672">
        <v>9354.8010437499997</v>
      </c>
      <c r="C1672">
        <v>0.185482457280158</v>
      </c>
    </row>
    <row r="1673" spans="1:3" x14ac:dyDescent="0.25">
      <c r="A1673">
        <v>-8040703.9726692298</v>
      </c>
      <c r="B1673">
        <v>9354.8010437499997</v>
      </c>
      <c r="C1673">
        <v>0.21236503124236999</v>
      </c>
    </row>
    <row r="1674" spans="1:3" x14ac:dyDescent="0.25">
      <c r="A1674">
        <v>-8039769.4937923001</v>
      </c>
      <c r="B1674">
        <v>9354.8010437499997</v>
      </c>
      <c r="C1674">
        <v>0.24061410129070199</v>
      </c>
    </row>
    <row r="1675" spans="1:3" x14ac:dyDescent="0.25">
      <c r="A1675">
        <v>-8038835.0149153797</v>
      </c>
      <c r="B1675">
        <v>9354.8010437499997</v>
      </c>
      <c r="C1675">
        <v>0.26506763696670499</v>
      </c>
    </row>
    <row r="1676" spans="1:3" x14ac:dyDescent="0.25">
      <c r="A1676">
        <v>-8037900.5360384602</v>
      </c>
      <c r="B1676">
        <v>9354.8010437499997</v>
      </c>
      <c r="C1676">
        <v>0.29010069370269698</v>
      </c>
    </row>
    <row r="1677" spans="1:3" x14ac:dyDescent="0.25">
      <c r="A1677">
        <v>-8036966.0571615295</v>
      </c>
      <c r="B1677">
        <v>9354.8010437499997</v>
      </c>
      <c r="C1677">
        <v>0.31603768467903098</v>
      </c>
    </row>
    <row r="1678" spans="1:3" x14ac:dyDescent="0.25">
      <c r="A1678">
        <v>-8036031.5782846101</v>
      </c>
      <c r="B1678">
        <v>9354.8010437499997</v>
      </c>
      <c r="C1678">
        <v>0.33780899643897999</v>
      </c>
    </row>
    <row r="1679" spans="1:3" x14ac:dyDescent="0.25">
      <c r="A1679">
        <v>-8035097.0994076896</v>
      </c>
      <c r="B1679">
        <v>9354.8010437499997</v>
      </c>
      <c r="C1679">
        <v>0.35928711295127802</v>
      </c>
    </row>
    <row r="1680" spans="1:3" x14ac:dyDescent="0.25">
      <c r="A1680">
        <v>-8034162.6205307599</v>
      </c>
      <c r="B1680">
        <v>9354.8010437499997</v>
      </c>
      <c r="C1680">
        <v>0.38210681080818099</v>
      </c>
    </row>
    <row r="1681" spans="1:3" x14ac:dyDescent="0.25">
      <c r="A1681">
        <v>-8033228.1416538404</v>
      </c>
      <c r="B1681">
        <v>9354.8010437499997</v>
      </c>
      <c r="C1681">
        <v>0.38268128037452598</v>
      </c>
    </row>
    <row r="1682" spans="1:3" x14ac:dyDescent="0.25">
      <c r="A1682">
        <v>-8032293.66277692</v>
      </c>
      <c r="B1682">
        <v>9354.8010437499997</v>
      </c>
      <c r="C1682">
        <v>0.39932841062545699</v>
      </c>
    </row>
    <row r="1683" spans="1:3" x14ac:dyDescent="0.25">
      <c r="A1683">
        <v>-8031359.1838999996</v>
      </c>
      <c r="B1683">
        <v>9354.8010437499997</v>
      </c>
      <c r="C1683">
        <v>0.41422632336616499</v>
      </c>
    </row>
    <row r="1684" spans="1:3" x14ac:dyDescent="0.25">
      <c r="A1684">
        <v>-8030424.7050230699</v>
      </c>
      <c r="B1684">
        <v>9354.8010437499997</v>
      </c>
      <c r="C1684">
        <v>0.41472259163856501</v>
      </c>
    </row>
    <row r="1685" spans="1:3" x14ac:dyDescent="0.25">
      <c r="A1685">
        <v>-8029490.2261461504</v>
      </c>
      <c r="B1685">
        <v>9354.8010437499997</v>
      </c>
      <c r="C1685">
        <v>0.41523760557174599</v>
      </c>
    </row>
    <row r="1686" spans="1:3" x14ac:dyDescent="0.25">
      <c r="A1686">
        <v>-8028555.74726923</v>
      </c>
      <c r="B1686">
        <v>9354.8010437499997</v>
      </c>
      <c r="C1686">
        <v>0.41595762968063299</v>
      </c>
    </row>
    <row r="1687" spans="1:3" x14ac:dyDescent="0.25">
      <c r="A1687">
        <v>-8027621.2683923002</v>
      </c>
      <c r="B1687">
        <v>9354.8010437499997</v>
      </c>
      <c r="C1687">
        <v>0.41600635647773698</v>
      </c>
    </row>
    <row r="1688" spans="1:3" x14ac:dyDescent="0.25">
      <c r="A1688">
        <v>-8026686.7895153798</v>
      </c>
      <c r="B1688">
        <v>9354.8010437499997</v>
      </c>
      <c r="C1688">
        <v>0.41617166996002097</v>
      </c>
    </row>
    <row r="1689" spans="1:3" x14ac:dyDescent="0.25">
      <c r="A1689">
        <v>-8025752.3106384603</v>
      </c>
      <c r="B1689">
        <v>9354.8010437499997</v>
      </c>
      <c r="C1689">
        <v>0.41604420542716902</v>
      </c>
    </row>
    <row r="1690" spans="1:3" x14ac:dyDescent="0.25">
      <c r="A1690">
        <v>-8024817.8317615297</v>
      </c>
      <c r="B1690">
        <v>9354.8010437499997</v>
      </c>
      <c r="C1690">
        <v>0</v>
      </c>
    </row>
    <row r="1691" spans="1:3" x14ac:dyDescent="0.25">
      <c r="A1691">
        <v>-8023883.3528846102</v>
      </c>
      <c r="B1691">
        <v>9354.8010437499997</v>
      </c>
      <c r="C1691">
        <v>0</v>
      </c>
    </row>
    <row r="1692" spans="1:3" x14ac:dyDescent="0.25">
      <c r="A1692">
        <v>-8022948.8740076898</v>
      </c>
      <c r="B1692">
        <v>9354.8010437499997</v>
      </c>
      <c r="C1692">
        <v>0</v>
      </c>
    </row>
    <row r="1693" spans="1:3" x14ac:dyDescent="0.25">
      <c r="A1693">
        <v>-8022014.39513076</v>
      </c>
      <c r="B1693">
        <v>9354.8010437499997</v>
      </c>
      <c r="C1693">
        <v>0</v>
      </c>
    </row>
    <row r="1694" spans="1:3" x14ac:dyDescent="0.25">
      <c r="A1694">
        <v>-8021079.9162538396</v>
      </c>
      <c r="B1694">
        <v>9354.8010437499997</v>
      </c>
      <c r="C1694">
        <v>0</v>
      </c>
    </row>
    <row r="1695" spans="1:3" x14ac:dyDescent="0.25">
      <c r="A1695">
        <v>-8020145.4373769201</v>
      </c>
      <c r="B1695">
        <v>9354.8010437499997</v>
      </c>
      <c r="C1695">
        <v>0</v>
      </c>
    </row>
    <row r="1696" spans="1:3" x14ac:dyDescent="0.25">
      <c r="A1696">
        <v>-8019210.9584999997</v>
      </c>
      <c r="B1696">
        <v>9354.8010437499997</v>
      </c>
      <c r="C1696">
        <v>0</v>
      </c>
    </row>
    <row r="1697" spans="1:3" x14ac:dyDescent="0.25">
      <c r="A1697">
        <v>-8018276.47962307</v>
      </c>
      <c r="B1697">
        <v>9354.8010437499997</v>
      </c>
      <c r="C1697">
        <v>0</v>
      </c>
    </row>
    <row r="1698" spans="1:3" x14ac:dyDescent="0.25">
      <c r="A1698">
        <v>-8017342.0007461496</v>
      </c>
      <c r="B1698">
        <v>9354.8010437499997</v>
      </c>
      <c r="C1698">
        <v>0</v>
      </c>
    </row>
    <row r="1699" spans="1:3" x14ac:dyDescent="0.25">
      <c r="A1699">
        <v>-8016407.5218692301</v>
      </c>
      <c r="B1699">
        <v>9354.8010437499997</v>
      </c>
      <c r="C1699">
        <v>0</v>
      </c>
    </row>
    <row r="1700" spans="1:3" x14ac:dyDescent="0.25">
      <c r="A1700">
        <v>-8015473.0429923004</v>
      </c>
      <c r="B1700">
        <v>9354.8010437499997</v>
      </c>
      <c r="C1700">
        <v>0</v>
      </c>
    </row>
    <row r="1701" spans="1:3" x14ac:dyDescent="0.25">
      <c r="A1701">
        <v>-8014538.5641153799</v>
      </c>
      <c r="B1701">
        <v>9354.8010437499997</v>
      </c>
      <c r="C1701">
        <v>0</v>
      </c>
    </row>
    <row r="1702" spans="1:3" x14ac:dyDescent="0.25">
      <c r="A1702">
        <v>-8062196.98683846</v>
      </c>
      <c r="B1702">
        <v>8420.3221669642808</v>
      </c>
      <c r="C1702" s="1">
        <v>4.2001778638223098E-5</v>
      </c>
    </row>
    <row r="1703" spans="1:3" x14ac:dyDescent="0.25">
      <c r="A1703">
        <v>-8061262.5079615302</v>
      </c>
      <c r="B1703">
        <v>8420.3221669642808</v>
      </c>
      <c r="C1703" s="1">
        <v>7.5783551437780193E-5</v>
      </c>
    </row>
    <row r="1704" spans="1:3" x14ac:dyDescent="0.25">
      <c r="A1704">
        <v>-8060328.0290846098</v>
      </c>
      <c r="B1704">
        <v>8420.3221669642808</v>
      </c>
      <c r="C1704">
        <v>1.3762335584033199E-4</v>
      </c>
    </row>
    <row r="1705" spans="1:3" x14ac:dyDescent="0.25">
      <c r="A1705">
        <v>-8059393.5502076903</v>
      </c>
      <c r="B1705">
        <v>8420.3221669642808</v>
      </c>
      <c r="C1705">
        <v>2.7952512027695699E-4</v>
      </c>
    </row>
    <row r="1706" spans="1:3" x14ac:dyDescent="0.25">
      <c r="A1706">
        <v>-8058459.0713307597</v>
      </c>
      <c r="B1706">
        <v>8420.3221669642808</v>
      </c>
      <c r="C1706">
        <v>5.0984800327569203E-4</v>
      </c>
    </row>
    <row r="1707" spans="1:3" x14ac:dyDescent="0.25">
      <c r="A1707">
        <v>-8057524.5924538402</v>
      </c>
      <c r="B1707">
        <v>8420.3221669642808</v>
      </c>
      <c r="C1707">
        <v>6.3114188378676696E-4</v>
      </c>
    </row>
    <row r="1708" spans="1:3" x14ac:dyDescent="0.25">
      <c r="A1708">
        <v>-8056590.1135769198</v>
      </c>
      <c r="B1708">
        <v>8420.3221669642808</v>
      </c>
      <c r="C1708">
        <v>9.7366975387558298E-4</v>
      </c>
    </row>
    <row r="1709" spans="1:3" x14ac:dyDescent="0.25">
      <c r="A1709">
        <v>-8055655.6347000003</v>
      </c>
      <c r="B1709">
        <v>8420.3221669642808</v>
      </c>
      <c r="C1709">
        <v>1.4831396983936401E-3</v>
      </c>
    </row>
    <row r="1710" spans="1:3" x14ac:dyDescent="0.25">
      <c r="A1710">
        <v>-8054721.1558230696</v>
      </c>
      <c r="B1710">
        <v>8420.3221669642808</v>
      </c>
      <c r="C1710">
        <v>2.28537921793758E-3</v>
      </c>
    </row>
    <row r="1711" spans="1:3" x14ac:dyDescent="0.25">
      <c r="A1711">
        <v>-8053786.6769461501</v>
      </c>
      <c r="B1711">
        <v>8420.3221669642808</v>
      </c>
      <c r="C1711">
        <v>3.4884419292211498E-3</v>
      </c>
    </row>
    <row r="1712" spans="1:3" x14ac:dyDescent="0.25">
      <c r="A1712">
        <v>-8052852.1980692297</v>
      </c>
      <c r="B1712">
        <v>8420.3221669642808</v>
      </c>
      <c r="C1712">
        <v>5.2625131793320101E-3</v>
      </c>
    </row>
    <row r="1713" spans="1:3" x14ac:dyDescent="0.25">
      <c r="A1713">
        <v>-8051917.7191923</v>
      </c>
      <c r="B1713">
        <v>8420.3221669642808</v>
      </c>
      <c r="C1713">
        <v>1.0755662806332099E-2</v>
      </c>
    </row>
    <row r="1714" spans="1:3" x14ac:dyDescent="0.25">
      <c r="A1714">
        <v>-8050983.2403153796</v>
      </c>
      <c r="B1714">
        <v>8420.3221669642808</v>
      </c>
      <c r="C1714">
        <v>1.6048483550548501E-2</v>
      </c>
    </row>
    <row r="1715" spans="1:3" x14ac:dyDescent="0.25">
      <c r="A1715">
        <v>-8050048.7614384601</v>
      </c>
      <c r="B1715">
        <v>8420.3221669642808</v>
      </c>
      <c r="C1715">
        <v>2.1850064396858201E-2</v>
      </c>
    </row>
    <row r="1716" spans="1:3" x14ac:dyDescent="0.25">
      <c r="A1716">
        <v>-8049114.2825615304</v>
      </c>
      <c r="B1716">
        <v>8420.3221669642808</v>
      </c>
      <c r="C1716">
        <v>2.97441016882658E-2</v>
      </c>
    </row>
    <row r="1717" spans="1:3" x14ac:dyDescent="0.25">
      <c r="A1717">
        <v>-8048179.8036846099</v>
      </c>
      <c r="B1717">
        <v>8420.3221669642808</v>
      </c>
      <c r="C1717">
        <v>4.1617166250944103E-2</v>
      </c>
    </row>
    <row r="1718" spans="1:3" x14ac:dyDescent="0.25">
      <c r="A1718">
        <v>-8047245.3248076905</v>
      </c>
      <c r="B1718">
        <v>8420.3221669642808</v>
      </c>
      <c r="C1718">
        <v>5.24763949215412E-2</v>
      </c>
    </row>
    <row r="1719" spans="1:3" x14ac:dyDescent="0.25">
      <c r="A1719">
        <v>-8046310.8459307598</v>
      </c>
      <c r="B1719">
        <v>8420.3221669642808</v>
      </c>
      <c r="C1719">
        <v>6.9100320339202798E-2</v>
      </c>
    </row>
    <row r="1720" spans="1:3" x14ac:dyDescent="0.25">
      <c r="A1720">
        <v>-8045376.3670538403</v>
      </c>
      <c r="B1720">
        <v>8420.3221669642808</v>
      </c>
      <c r="C1720">
        <v>8.9821152389049502E-2</v>
      </c>
    </row>
    <row r="1721" spans="1:3" x14ac:dyDescent="0.25">
      <c r="A1721">
        <v>-8044441.8881769199</v>
      </c>
      <c r="B1721">
        <v>8420.3221669642808</v>
      </c>
      <c r="C1721">
        <v>0.109124235808849</v>
      </c>
    </row>
    <row r="1722" spans="1:3" x14ac:dyDescent="0.25">
      <c r="A1722">
        <v>-8043507.4093000004</v>
      </c>
      <c r="B1722">
        <v>8420.3221669642808</v>
      </c>
      <c r="C1722">
        <v>0.13218733668327301</v>
      </c>
    </row>
    <row r="1723" spans="1:3" x14ac:dyDescent="0.25">
      <c r="A1723">
        <v>-8042572.9304230697</v>
      </c>
      <c r="B1723">
        <v>8420.3221669642808</v>
      </c>
      <c r="C1723">
        <v>0.158877998590469</v>
      </c>
    </row>
    <row r="1724" spans="1:3" x14ac:dyDescent="0.25">
      <c r="A1724">
        <v>-8041638.4515461503</v>
      </c>
      <c r="B1724">
        <v>8420.3221669642808</v>
      </c>
      <c r="C1724">
        <v>0.186071842908859</v>
      </c>
    </row>
    <row r="1725" spans="1:3" x14ac:dyDescent="0.25">
      <c r="A1725">
        <v>-8040703.9726692298</v>
      </c>
      <c r="B1725">
        <v>8420.3221669642808</v>
      </c>
      <c r="C1725">
        <v>0.212873309850692</v>
      </c>
    </row>
    <row r="1726" spans="1:3" x14ac:dyDescent="0.25">
      <c r="A1726">
        <v>-8039769.4937923001</v>
      </c>
      <c r="B1726">
        <v>8420.3221669642808</v>
      </c>
      <c r="C1726">
        <v>0.241582825779914</v>
      </c>
    </row>
    <row r="1727" spans="1:3" x14ac:dyDescent="0.25">
      <c r="A1727">
        <v>-8038835.0149153797</v>
      </c>
      <c r="B1727">
        <v>8420.3221669642808</v>
      </c>
      <c r="C1727">
        <v>0.265620738267898</v>
      </c>
    </row>
    <row r="1728" spans="1:3" x14ac:dyDescent="0.25">
      <c r="A1728">
        <v>-8037900.5360384602</v>
      </c>
      <c r="B1728">
        <v>8420.3221669642808</v>
      </c>
      <c r="C1728">
        <v>0.29055669903755099</v>
      </c>
    </row>
    <row r="1729" spans="1:3" x14ac:dyDescent="0.25">
      <c r="A1729">
        <v>-8036966.0571615295</v>
      </c>
      <c r="B1729">
        <v>8420.3221669642808</v>
      </c>
      <c r="C1729">
        <v>0.31654894351959201</v>
      </c>
    </row>
    <row r="1730" spans="1:3" x14ac:dyDescent="0.25">
      <c r="A1730">
        <v>-8036031.5782846101</v>
      </c>
      <c r="B1730">
        <v>8420.3221669642808</v>
      </c>
      <c r="C1730">
        <v>0.33840882778167702</v>
      </c>
    </row>
    <row r="1731" spans="1:3" x14ac:dyDescent="0.25">
      <c r="A1731">
        <v>-8035097.0994076896</v>
      </c>
      <c r="B1731">
        <v>8420.3221669642808</v>
      </c>
      <c r="C1731">
        <v>0.35956647992134</v>
      </c>
    </row>
    <row r="1732" spans="1:3" x14ac:dyDescent="0.25">
      <c r="A1732">
        <v>-8034162.6205307599</v>
      </c>
      <c r="B1732">
        <v>8420.3221669642808</v>
      </c>
      <c r="C1732">
        <v>0.38248315453529302</v>
      </c>
    </row>
    <row r="1733" spans="1:3" x14ac:dyDescent="0.25">
      <c r="A1733">
        <v>-8033228.1416538404</v>
      </c>
      <c r="B1733">
        <v>8420.3221669642808</v>
      </c>
      <c r="C1733">
        <v>0.39907920360565102</v>
      </c>
    </row>
    <row r="1734" spans="1:3" x14ac:dyDescent="0.25">
      <c r="A1734">
        <v>-8032293.66277692</v>
      </c>
      <c r="B1734">
        <v>8420.3221669642808</v>
      </c>
      <c r="C1734">
        <v>0.414087355136871</v>
      </c>
    </row>
    <row r="1735" spans="1:3" x14ac:dyDescent="0.25">
      <c r="A1735">
        <v>-8031359.1838999996</v>
      </c>
      <c r="B1735">
        <v>8420.3221669642808</v>
      </c>
      <c r="C1735">
        <v>0.43010956048965399</v>
      </c>
    </row>
    <row r="1736" spans="1:3" x14ac:dyDescent="0.25">
      <c r="A1736">
        <v>-8030424.7050230699</v>
      </c>
      <c r="B1736">
        <v>8420.3221669642808</v>
      </c>
      <c r="C1736">
        <v>0.430389374494552</v>
      </c>
    </row>
    <row r="1737" spans="1:3" x14ac:dyDescent="0.25">
      <c r="A1737">
        <v>-8029490.2261461504</v>
      </c>
      <c r="B1737">
        <v>8420.3221669642808</v>
      </c>
      <c r="C1737">
        <v>0.43087986111640902</v>
      </c>
    </row>
    <row r="1738" spans="1:3" x14ac:dyDescent="0.25">
      <c r="A1738">
        <v>-8028555.74726923</v>
      </c>
      <c r="B1738">
        <v>8420.3221669642808</v>
      </c>
      <c r="C1738">
        <v>0.43138152360916099</v>
      </c>
    </row>
    <row r="1739" spans="1:3" x14ac:dyDescent="0.25">
      <c r="A1739">
        <v>-8027621.2683923002</v>
      </c>
      <c r="B1739">
        <v>8420.3221669642808</v>
      </c>
      <c r="C1739">
        <v>0.43153005838394098</v>
      </c>
    </row>
    <row r="1740" spans="1:3" x14ac:dyDescent="0.25">
      <c r="A1740">
        <v>-8026686.7895153798</v>
      </c>
      <c r="B1740">
        <v>8420.3221669642808</v>
      </c>
      <c r="C1740">
        <v>0.43148589134216297</v>
      </c>
    </row>
    <row r="1741" spans="1:3" x14ac:dyDescent="0.25">
      <c r="A1741">
        <v>-8025752.3106384603</v>
      </c>
      <c r="B1741">
        <v>8420.3221669642808</v>
      </c>
      <c r="C1741">
        <v>0.431389451026916</v>
      </c>
    </row>
    <row r="1742" spans="1:3" x14ac:dyDescent="0.25">
      <c r="A1742">
        <v>-8024817.8317615297</v>
      </c>
      <c r="B1742">
        <v>8420.3221669642808</v>
      </c>
      <c r="C1742">
        <v>0</v>
      </c>
    </row>
    <row r="1743" spans="1:3" x14ac:dyDescent="0.25">
      <c r="A1743">
        <v>-8023883.3528846102</v>
      </c>
      <c r="B1743">
        <v>8420.3221669642808</v>
      </c>
      <c r="C1743">
        <v>0</v>
      </c>
    </row>
    <row r="1744" spans="1:3" x14ac:dyDescent="0.25">
      <c r="A1744">
        <v>-8022948.8740076898</v>
      </c>
      <c r="B1744">
        <v>8420.3221669642808</v>
      </c>
      <c r="C1744">
        <v>0</v>
      </c>
    </row>
    <row r="1745" spans="1:3" x14ac:dyDescent="0.25">
      <c r="A1745">
        <v>-8022014.39513076</v>
      </c>
      <c r="B1745">
        <v>8420.3221669642808</v>
      </c>
      <c r="C1745">
        <v>0</v>
      </c>
    </row>
    <row r="1746" spans="1:3" x14ac:dyDescent="0.25">
      <c r="A1746">
        <v>-8021079.9162538396</v>
      </c>
      <c r="B1746">
        <v>8420.3221669642808</v>
      </c>
      <c r="C1746">
        <v>0</v>
      </c>
    </row>
    <row r="1747" spans="1:3" x14ac:dyDescent="0.25">
      <c r="A1747">
        <v>-8020145.4373769201</v>
      </c>
      <c r="B1747">
        <v>8420.3221669642808</v>
      </c>
      <c r="C1747">
        <v>0</v>
      </c>
    </row>
    <row r="1748" spans="1:3" x14ac:dyDescent="0.25">
      <c r="A1748">
        <v>-8019210.9584999997</v>
      </c>
      <c r="B1748">
        <v>8420.3221669642808</v>
      </c>
      <c r="C1748">
        <v>0</v>
      </c>
    </row>
    <row r="1749" spans="1:3" x14ac:dyDescent="0.25">
      <c r="A1749">
        <v>-8018276.47962307</v>
      </c>
      <c r="B1749">
        <v>8420.3221669642808</v>
      </c>
      <c r="C1749">
        <v>0</v>
      </c>
    </row>
    <row r="1750" spans="1:3" x14ac:dyDescent="0.25">
      <c r="A1750">
        <v>-8017342.0007461496</v>
      </c>
      <c r="B1750">
        <v>8420.3221669642808</v>
      </c>
      <c r="C1750">
        <v>0</v>
      </c>
    </row>
    <row r="1751" spans="1:3" x14ac:dyDescent="0.25">
      <c r="A1751">
        <v>-8016407.5218692301</v>
      </c>
      <c r="B1751">
        <v>8420.3221669642808</v>
      </c>
      <c r="C1751">
        <v>0</v>
      </c>
    </row>
    <row r="1752" spans="1:3" x14ac:dyDescent="0.25">
      <c r="A1752">
        <v>-8015473.0429923004</v>
      </c>
      <c r="B1752">
        <v>8420.3221669642808</v>
      </c>
      <c r="C1752">
        <v>0</v>
      </c>
    </row>
    <row r="1753" spans="1:3" x14ac:dyDescent="0.25">
      <c r="A1753">
        <v>-8014538.5641153799</v>
      </c>
      <c r="B1753">
        <v>8420.3221669642808</v>
      </c>
      <c r="C1753">
        <v>0</v>
      </c>
    </row>
    <row r="1754" spans="1:3" x14ac:dyDescent="0.25">
      <c r="A1754">
        <v>-8062196.98683846</v>
      </c>
      <c r="B1754">
        <v>7485.84329017857</v>
      </c>
      <c r="C1754" s="1">
        <v>5.74046607653144E-5</v>
      </c>
    </row>
    <row r="1755" spans="1:3" x14ac:dyDescent="0.25">
      <c r="A1755">
        <v>-8061262.5079615302</v>
      </c>
      <c r="B1755">
        <v>7485.84329017857</v>
      </c>
      <c r="C1755">
        <v>1.2947450159117501E-4</v>
      </c>
    </row>
    <row r="1756" spans="1:3" x14ac:dyDescent="0.25">
      <c r="A1756">
        <v>-8060328.0290846098</v>
      </c>
      <c r="B1756">
        <v>7485.84329017857</v>
      </c>
      <c r="C1756">
        <v>2.40895868046209E-4</v>
      </c>
    </row>
    <row r="1757" spans="1:3" x14ac:dyDescent="0.25">
      <c r="A1757">
        <v>-8059393.5502076903</v>
      </c>
      <c r="B1757">
        <v>7485.84329017857</v>
      </c>
      <c r="C1757">
        <v>3.5396480234339801E-4</v>
      </c>
    </row>
    <row r="1758" spans="1:3" x14ac:dyDescent="0.25">
      <c r="A1758">
        <v>-8058459.0713307597</v>
      </c>
      <c r="B1758">
        <v>7485.84329017857</v>
      </c>
      <c r="C1758">
        <v>5.0317187560722199E-4</v>
      </c>
    </row>
    <row r="1759" spans="1:3" x14ac:dyDescent="0.25">
      <c r="A1759">
        <v>-8057524.5924538402</v>
      </c>
      <c r="B1759">
        <v>7485.84329017857</v>
      </c>
      <c r="C1759">
        <v>7.5880048098042596E-4</v>
      </c>
    </row>
    <row r="1760" spans="1:3" x14ac:dyDescent="0.25">
      <c r="A1760">
        <v>-8056590.1135769198</v>
      </c>
      <c r="B1760">
        <v>7485.84329017857</v>
      </c>
      <c r="C1760">
        <v>1.58753839787095E-3</v>
      </c>
    </row>
    <row r="1761" spans="1:3" x14ac:dyDescent="0.25">
      <c r="A1761">
        <v>-8055655.6347000003</v>
      </c>
      <c r="B1761">
        <v>7485.84329017857</v>
      </c>
      <c r="C1761">
        <v>2.34325020574033E-3</v>
      </c>
    </row>
    <row r="1762" spans="1:3" x14ac:dyDescent="0.25">
      <c r="A1762">
        <v>-8054721.1558230696</v>
      </c>
      <c r="B1762">
        <v>7485.84329017857</v>
      </c>
      <c r="C1762">
        <v>3.6324216052889798E-3</v>
      </c>
    </row>
    <row r="1763" spans="1:3" x14ac:dyDescent="0.25">
      <c r="A1763">
        <v>-8053786.6769461501</v>
      </c>
      <c r="B1763">
        <v>7485.84329017857</v>
      </c>
      <c r="C1763">
        <v>5.3734318353235704E-3</v>
      </c>
    </row>
    <row r="1764" spans="1:3" x14ac:dyDescent="0.25">
      <c r="A1764">
        <v>-8052852.1980692297</v>
      </c>
      <c r="B1764">
        <v>7485.84329017857</v>
      </c>
      <c r="C1764">
        <v>7.6936543919146E-3</v>
      </c>
    </row>
    <row r="1765" spans="1:3" x14ac:dyDescent="0.25">
      <c r="A1765">
        <v>-8051917.7191923</v>
      </c>
      <c r="B1765">
        <v>7485.84329017857</v>
      </c>
      <c r="C1765">
        <v>1.1292946524918E-2</v>
      </c>
    </row>
    <row r="1766" spans="1:3" x14ac:dyDescent="0.25">
      <c r="A1766">
        <v>-8050983.2403153796</v>
      </c>
      <c r="B1766">
        <v>7485.84329017857</v>
      </c>
      <c r="C1766">
        <v>1.66841596364974E-2</v>
      </c>
    </row>
    <row r="1767" spans="1:3" x14ac:dyDescent="0.25">
      <c r="A1767">
        <v>-8050048.7614384601</v>
      </c>
      <c r="B1767">
        <v>7485.84329017857</v>
      </c>
      <c r="C1767">
        <v>2.2413006052374802E-2</v>
      </c>
    </row>
    <row r="1768" spans="1:3" x14ac:dyDescent="0.25">
      <c r="A1768">
        <v>-8049114.2825615304</v>
      </c>
      <c r="B1768">
        <v>7485.84329017857</v>
      </c>
      <c r="C1768">
        <v>3.05322594940662E-2</v>
      </c>
    </row>
    <row r="1769" spans="1:3" x14ac:dyDescent="0.25">
      <c r="A1769">
        <v>-8048179.8036846099</v>
      </c>
      <c r="B1769">
        <v>7485.84329017857</v>
      </c>
      <c r="C1769">
        <v>4.2931791394948897E-2</v>
      </c>
    </row>
    <row r="1770" spans="1:3" x14ac:dyDescent="0.25">
      <c r="A1770">
        <v>-8047245.3248076905</v>
      </c>
      <c r="B1770">
        <v>7485.84329017857</v>
      </c>
      <c r="C1770">
        <v>5.3715951740741702E-2</v>
      </c>
    </row>
    <row r="1771" spans="1:3" x14ac:dyDescent="0.25">
      <c r="A1771">
        <v>-8046310.8459307598</v>
      </c>
      <c r="B1771">
        <v>7485.84329017857</v>
      </c>
      <c r="C1771">
        <v>6.9999583065509699E-2</v>
      </c>
    </row>
    <row r="1772" spans="1:3" x14ac:dyDescent="0.25">
      <c r="A1772">
        <v>-8045376.3670538403</v>
      </c>
      <c r="B1772">
        <v>7485.84329017857</v>
      </c>
      <c r="C1772">
        <v>9.0744592249393394E-2</v>
      </c>
    </row>
    <row r="1773" spans="1:3" x14ac:dyDescent="0.25">
      <c r="A1773">
        <v>-8044441.8881769199</v>
      </c>
      <c r="B1773">
        <v>7485.84329017857</v>
      </c>
      <c r="C1773">
        <v>0.110460758209228</v>
      </c>
    </row>
    <row r="1774" spans="1:3" x14ac:dyDescent="0.25">
      <c r="A1774">
        <v>-8043507.4093000004</v>
      </c>
      <c r="B1774">
        <v>7485.84329017857</v>
      </c>
      <c r="C1774">
        <v>0.13298761844634999</v>
      </c>
    </row>
    <row r="1775" spans="1:3" x14ac:dyDescent="0.25">
      <c r="A1775">
        <v>-8042572.9304230697</v>
      </c>
      <c r="B1775">
        <v>7485.84329017857</v>
      </c>
      <c r="C1775">
        <v>0.15995067358016901</v>
      </c>
    </row>
    <row r="1776" spans="1:3" x14ac:dyDescent="0.25">
      <c r="A1776">
        <v>-8041638.4515461503</v>
      </c>
      <c r="B1776">
        <v>7485.84329017857</v>
      </c>
      <c r="C1776">
        <v>0.187148422002792</v>
      </c>
    </row>
    <row r="1777" spans="1:3" x14ac:dyDescent="0.25">
      <c r="A1777">
        <v>-8040703.9726692298</v>
      </c>
      <c r="B1777">
        <v>7485.84329017857</v>
      </c>
      <c r="C1777">
        <v>0.213867917656898</v>
      </c>
    </row>
    <row r="1778" spans="1:3" x14ac:dyDescent="0.25">
      <c r="A1778">
        <v>-8039769.4937923001</v>
      </c>
      <c r="B1778">
        <v>7485.84329017857</v>
      </c>
      <c r="C1778">
        <v>0.242168769240379</v>
      </c>
    </row>
    <row r="1779" spans="1:3" x14ac:dyDescent="0.25">
      <c r="A1779">
        <v>-8038835.0149153797</v>
      </c>
      <c r="B1779">
        <v>7485.84329017857</v>
      </c>
      <c r="C1779">
        <v>0.29044753313064497</v>
      </c>
    </row>
    <row r="1780" spans="1:3" x14ac:dyDescent="0.25">
      <c r="A1780">
        <v>-8037900.5360384602</v>
      </c>
      <c r="B1780">
        <v>7485.84329017857</v>
      </c>
      <c r="C1780">
        <v>0.31632208824157698</v>
      </c>
    </row>
    <row r="1781" spans="1:3" x14ac:dyDescent="0.25">
      <c r="A1781">
        <v>-8036966.0571615295</v>
      </c>
      <c r="B1781">
        <v>7485.84329017857</v>
      </c>
      <c r="C1781">
        <v>0.33808863162994301</v>
      </c>
    </row>
    <row r="1782" spans="1:3" x14ac:dyDescent="0.25">
      <c r="A1782">
        <v>-8036031.5782846101</v>
      </c>
      <c r="B1782">
        <v>7485.84329017857</v>
      </c>
      <c r="C1782">
        <v>0.35948935151100098</v>
      </c>
    </row>
    <row r="1783" spans="1:3" x14ac:dyDescent="0.25">
      <c r="A1783">
        <v>-8035097.0994076896</v>
      </c>
      <c r="B1783">
        <v>7485.84329017857</v>
      </c>
      <c r="C1783">
        <v>0.38183858990669201</v>
      </c>
    </row>
    <row r="1784" spans="1:3" x14ac:dyDescent="0.25">
      <c r="A1784">
        <v>-8034162.6205307599</v>
      </c>
      <c r="B1784">
        <v>7485.84329017857</v>
      </c>
      <c r="C1784">
        <v>0.398743987083435</v>
      </c>
    </row>
    <row r="1785" spans="1:3" x14ac:dyDescent="0.25">
      <c r="A1785">
        <v>-8033228.1416538404</v>
      </c>
      <c r="B1785">
        <v>7485.84329017857</v>
      </c>
      <c r="C1785">
        <v>0.413729488849639</v>
      </c>
    </row>
    <row r="1786" spans="1:3" x14ac:dyDescent="0.25">
      <c r="A1786">
        <v>-8032293.66277692</v>
      </c>
      <c r="B1786">
        <v>7485.84329017857</v>
      </c>
      <c r="C1786">
        <v>0.42976033687591497</v>
      </c>
    </row>
    <row r="1787" spans="1:3" x14ac:dyDescent="0.25">
      <c r="A1787">
        <v>-8031359.1838999996</v>
      </c>
      <c r="B1787">
        <v>7485.84329017857</v>
      </c>
      <c r="C1787">
        <v>0.43017137050628601</v>
      </c>
    </row>
    <row r="1788" spans="1:3" x14ac:dyDescent="0.25">
      <c r="A1788">
        <v>-8030424.7050230699</v>
      </c>
      <c r="B1788">
        <v>7485.84329017857</v>
      </c>
      <c r="C1788">
        <v>0.442726820707321</v>
      </c>
    </row>
    <row r="1789" spans="1:3" x14ac:dyDescent="0.25">
      <c r="A1789">
        <v>-8029490.2261461504</v>
      </c>
      <c r="B1789">
        <v>7485.84329017857</v>
      </c>
      <c r="C1789">
        <v>0.44316264986991799</v>
      </c>
    </row>
    <row r="1790" spans="1:3" x14ac:dyDescent="0.25">
      <c r="A1790">
        <v>-8028555.74726923</v>
      </c>
      <c r="B1790">
        <v>7485.84329017857</v>
      </c>
      <c r="C1790">
        <v>0.44374132156371998</v>
      </c>
    </row>
    <row r="1791" spans="1:3" x14ac:dyDescent="0.25">
      <c r="A1791">
        <v>-8027621.2683923002</v>
      </c>
      <c r="B1791">
        <v>7485.84329017857</v>
      </c>
      <c r="C1791">
        <v>0.443668663501739</v>
      </c>
    </row>
    <row r="1792" spans="1:3" x14ac:dyDescent="0.25">
      <c r="A1792">
        <v>-8026686.7895153798</v>
      </c>
      <c r="B1792">
        <v>7485.84329017857</v>
      </c>
      <c r="C1792">
        <v>0.44367924332618702</v>
      </c>
    </row>
    <row r="1793" spans="1:3" x14ac:dyDescent="0.25">
      <c r="A1793">
        <v>-8025752.3106384603</v>
      </c>
      <c r="B1793">
        <v>7485.84329017857</v>
      </c>
      <c r="C1793">
        <v>0</v>
      </c>
    </row>
    <row r="1794" spans="1:3" x14ac:dyDescent="0.25">
      <c r="A1794">
        <v>-8024817.8317615297</v>
      </c>
      <c r="B1794">
        <v>7485.84329017857</v>
      </c>
      <c r="C1794">
        <v>0</v>
      </c>
    </row>
    <row r="1795" spans="1:3" x14ac:dyDescent="0.25">
      <c r="A1795">
        <v>-8023883.3528846102</v>
      </c>
      <c r="B1795">
        <v>7485.84329017857</v>
      </c>
      <c r="C1795">
        <v>0</v>
      </c>
    </row>
    <row r="1796" spans="1:3" x14ac:dyDescent="0.25">
      <c r="A1796">
        <v>-8022948.8740076898</v>
      </c>
      <c r="B1796">
        <v>7485.84329017857</v>
      </c>
      <c r="C1796">
        <v>0</v>
      </c>
    </row>
    <row r="1797" spans="1:3" x14ac:dyDescent="0.25">
      <c r="A1797">
        <v>-8022014.39513076</v>
      </c>
      <c r="B1797">
        <v>7485.84329017857</v>
      </c>
      <c r="C1797">
        <v>0</v>
      </c>
    </row>
    <row r="1798" spans="1:3" x14ac:dyDescent="0.25">
      <c r="A1798">
        <v>-8021079.9162538396</v>
      </c>
      <c r="B1798">
        <v>7485.84329017857</v>
      </c>
      <c r="C1798">
        <v>0</v>
      </c>
    </row>
    <row r="1799" spans="1:3" x14ac:dyDescent="0.25">
      <c r="A1799">
        <v>-8020145.4373769201</v>
      </c>
      <c r="B1799">
        <v>7485.84329017857</v>
      </c>
      <c r="C1799">
        <v>0</v>
      </c>
    </row>
    <row r="1800" spans="1:3" x14ac:dyDescent="0.25">
      <c r="A1800">
        <v>-8019210.9584999997</v>
      </c>
      <c r="B1800">
        <v>7485.84329017857</v>
      </c>
      <c r="C1800">
        <v>0</v>
      </c>
    </row>
    <row r="1801" spans="1:3" x14ac:dyDescent="0.25">
      <c r="A1801">
        <v>-8018276.47962307</v>
      </c>
      <c r="B1801">
        <v>7485.84329017857</v>
      </c>
      <c r="C1801">
        <v>0</v>
      </c>
    </row>
    <row r="1802" spans="1:3" x14ac:dyDescent="0.25">
      <c r="A1802">
        <v>-8017342.0007461496</v>
      </c>
      <c r="B1802">
        <v>7485.84329017857</v>
      </c>
      <c r="C1802">
        <v>0</v>
      </c>
    </row>
    <row r="1803" spans="1:3" x14ac:dyDescent="0.25">
      <c r="A1803">
        <v>-8016407.5218692301</v>
      </c>
      <c r="B1803">
        <v>7485.84329017857</v>
      </c>
      <c r="C1803">
        <v>0</v>
      </c>
    </row>
    <row r="1804" spans="1:3" x14ac:dyDescent="0.25">
      <c r="A1804">
        <v>-8015473.0429923004</v>
      </c>
      <c r="B1804">
        <v>7485.84329017857</v>
      </c>
      <c r="C1804">
        <v>0</v>
      </c>
    </row>
    <row r="1805" spans="1:3" x14ac:dyDescent="0.25">
      <c r="A1805">
        <v>-8014538.5641153799</v>
      </c>
      <c r="B1805">
        <v>7485.84329017857</v>
      </c>
      <c r="C1805">
        <v>0</v>
      </c>
    </row>
    <row r="1806" spans="1:3" x14ac:dyDescent="0.25">
      <c r="A1806">
        <v>-8062196.98683846</v>
      </c>
      <c r="B1806">
        <v>6551.3644133928601</v>
      </c>
      <c r="C1806">
        <v>1.1110112245660199E-4</v>
      </c>
    </row>
    <row r="1807" spans="1:3" x14ac:dyDescent="0.25">
      <c r="A1807">
        <v>-8061262.5079615302</v>
      </c>
      <c r="B1807">
        <v>6551.3644133928601</v>
      </c>
      <c r="C1807">
        <v>1.8651956634130299E-4</v>
      </c>
    </row>
    <row r="1808" spans="1:3" x14ac:dyDescent="0.25">
      <c r="A1808">
        <v>-8060328.0290846098</v>
      </c>
      <c r="B1808">
        <v>6551.3644133928601</v>
      </c>
      <c r="C1808">
        <v>3.7854255060665299E-4</v>
      </c>
    </row>
    <row r="1809" spans="1:3" x14ac:dyDescent="0.25">
      <c r="A1809">
        <v>-8059393.5502076903</v>
      </c>
      <c r="B1809">
        <v>6551.3644133928601</v>
      </c>
      <c r="C1809">
        <v>5.4086669115349596E-4</v>
      </c>
    </row>
    <row r="1810" spans="1:3" x14ac:dyDescent="0.25">
      <c r="A1810">
        <v>-8058459.0713307597</v>
      </c>
      <c r="B1810">
        <v>6551.3644133928601</v>
      </c>
      <c r="C1810">
        <v>8.0553762381896301E-4</v>
      </c>
    </row>
    <row r="1811" spans="1:3" x14ac:dyDescent="0.25">
      <c r="A1811">
        <v>-8057524.5924538402</v>
      </c>
      <c r="B1811">
        <v>6551.3644133928601</v>
      </c>
      <c r="C1811">
        <v>1.2446908513084E-3</v>
      </c>
    </row>
    <row r="1812" spans="1:3" x14ac:dyDescent="0.25">
      <c r="A1812">
        <v>-8056590.1135769198</v>
      </c>
      <c r="B1812">
        <v>6551.3644133928601</v>
      </c>
      <c r="C1812">
        <v>1.84847740456461E-3</v>
      </c>
    </row>
    <row r="1813" spans="1:3" x14ac:dyDescent="0.25">
      <c r="A1813">
        <v>-8055655.6347000003</v>
      </c>
      <c r="B1813">
        <v>6551.3644133928601</v>
      </c>
      <c r="C1813">
        <v>2.8271058108657499E-3</v>
      </c>
    </row>
    <row r="1814" spans="1:3" x14ac:dyDescent="0.25">
      <c r="A1814">
        <v>-8054721.1558230696</v>
      </c>
      <c r="B1814">
        <v>6551.3644133928601</v>
      </c>
      <c r="C1814">
        <v>4.0670069865882301E-3</v>
      </c>
    </row>
    <row r="1815" spans="1:3" x14ac:dyDescent="0.25">
      <c r="A1815">
        <v>-8053786.6769461501</v>
      </c>
      <c r="B1815">
        <v>6551.3644133928601</v>
      </c>
      <c r="C1815">
        <v>5.8561270125210198E-3</v>
      </c>
    </row>
    <row r="1816" spans="1:3" x14ac:dyDescent="0.25">
      <c r="A1816">
        <v>-8052852.1980692297</v>
      </c>
      <c r="B1816">
        <v>6551.3644133928601</v>
      </c>
      <c r="C1816">
        <v>8.2093346863984992E-3</v>
      </c>
    </row>
    <row r="1817" spans="1:3" x14ac:dyDescent="0.25">
      <c r="A1817">
        <v>-8051917.7191923</v>
      </c>
      <c r="B1817">
        <v>6551.3644133928601</v>
      </c>
      <c r="C1817">
        <v>1.23468302190303E-2</v>
      </c>
    </row>
    <row r="1818" spans="1:3" x14ac:dyDescent="0.25">
      <c r="A1818">
        <v>-8050983.2403153796</v>
      </c>
      <c r="B1818">
        <v>6551.3644133928601</v>
      </c>
      <c r="C1818">
        <v>1.7436556518077798E-2</v>
      </c>
    </row>
    <row r="1819" spans="1:3" x14ac:dyDescent="0.25">
      <c r="A1819">
        <v>-8050048.7614384601</v>
      </c>
      <c r="B1819">
        <v>6551.3644133928601</v>
      </c>
      <c r="C1819">
        <v>2.3468837141990599E-2</v>
      </c>
    </row>
    <row r="1820" spans="1:3" x14ac:dyDescent="0.25">
      <c r="A1820">
        <v>-8049114.2825615304</v>
      </c>
      <c r="B1820">
        <v>6551.3644133928601</v>
      </c>
      <c r="C1820">
        <v>3.1739629805088002E-2</v>
      </c>
    </row>
    <row r="1821" spans="1:3" x14ac:dyDescent="0.25">
      <c r="A1821">
        <v>-8048179.8036846099</v>
      </c>
      <c r="B1821">
        <v>6551.3644133928601</v>
      </c>
      <c r="C1821">
        <v>4.4197387993335703E-2</v>
      </c>
    </row>
    <row r="1822" spans="1:3" x14ac:dyDescent="0.25">
      <c r="A1822">
        <v>-8047245.3248076905</v>
      </c>
      <c r="B1822">
        <v>6551.3644133928601</v>
      </c>
      <c r="C1822">
        <v>5.5079873651266001E-2</v>
      </c>
    </row>
    <row r="1823" spans="1:3" x14ac:dyDescent="0.25">
      <c r="A1823">
        <v>-8046310.8459307598</v>
      </c>
      <c r="B1823">
        <v>6551.3644133928601</v>
      </c>
      <c r="C1823">
        <v>7.1245171129703494E-2</v>
      </c>
    </row>
    <row r="1824" spans="1:3" x14ac:dyDescent="0.25">
      <c r="A1824">
        <v>-8045376.3670538403</v>
      </c>
      <c r="B1824">
        <v>6551.3644133928601</v>
      </c>
      <c r="C1824">
        <v>9.2618383467197404E-2</v>
      </c>
    </row>
    <row r="1825" spans="1:3" x14ac:dyDescent="0.25">
      <c r="A1825">
        <v>-8044441.8881769199</v>
      </c>
      <c r="B1825">
        <v>6551.3644133928601</v>
      </c>
      <c r="C1825">
        <v>0.11184998601675</v>
      </c>
    </row>
    <row r="1826" spans="1:3" x14ac:dyDescent="0.25">
      <c r="A1826">
        <v>-8043507.4093000004</v>
      </c>
      <c r="B1826">
        <v>6551.3644133928601</v>
      </c>
      <c r="C1826">
        <v>0.159758746623992</v>
      </c>
    </row>
    <row r="1827" spans="1:3" x14ac:dyDescent="0.25">
      <c r="A1827">
        <v>-8042572.9304230697</v>
      </c>
      <c r="B1827">
        <v>6551.3644133928601</v>
      </c>
      <c r="C1827">
        <v>0.18763132393360099</v>
      </c>
    </row>
    <row r="1828" spans="1:3" x14ac:dyDescent="0.25">
      <c r="A1828">
        <v>-8041638.4515461503</v>
      </c>
      <c r="B1828">
        <v>6551.3644133928601</v>
      </c>
      <c r="C1828">
        <v>0.21386972069740201</v>
      </c>
    </row>
    <row r="1829" spans="1:3" x14ac:dyDescent="0.25">
      <c r="A1829">
        <v>-8040703.9726692298</v>
      </c>
      <c r="B1829">
        <v>6551.3644133928601</v>
      </c>
      <c r="C1829">
        <v>0.242256075143814</v>
      </c>
    </row>
    <row r="1830" spans="1:3" x14ac:dyDescent="0.25">
      <c r="A1830">
        <v>-8039769.4937923001</v>
      </c>
      <c r="B1830">
        <v>6551.3644133928601</v>
      </c>
      <c r="C1830">
        <v>0.26624602079391402</v>
      </c>
    </row>
    <row r="1831" spans="1:3" x14ac:dyDescent="0.25">
      <c r="A1831">
        <v>-8038835.0149153797</v>
      </c>
      <c r="B1831">
        <v>6551.3644133928601</v>
      </c>
      <c r="C1831">
        <v>0.29115521907806302</v>
      </c>
    </row>
    <row r="1832" spans="1:3" x14ac:dyDescent="0.25">
      <c r="A1832">
        <v>-8037900.5360384602</v>
      </c>
      <c r="B1832">
        <v>6551.3644133928601</v>
      </c>
      <c r="C1832">
        <v>0.31706261634826599</v>
      </c>
    </row>
    <row r="1833" spans="1:3" x14ac:dyDescent="0.25">
      <c r="A1833">
        <v>-8036966.0571615295</v>
      </c>
      <c r="B1833">
        <v>6551.3644133928601</v>
      </c>
      <c r="C1833">
        <v>0.33884570002555803</v>
      </c>
    </row>
    <row r="1834" spans="1:3" x14ac:dyDescent="0.25">
      <c r="A1834">
        <v>-8036031.5782846101</v>
      </c>
      <c r="B1834">
        <v>6551.3644133928601</v>
      </c>
      <c r="C1834">
        <v>0.36003345251083302</v>
      </c>
    </row>
    <row r="1835" spans="1:3" x14ac:dyDescent="0.25">
      <c r="A1835">
        <v>-8035097.0994076896</v>
      </c>
      <c r="B1835">
        <v>6551.3644133928601</v>
      </c>
      <c r="C1835">
        <v>0.38230702280998202</v>
      </c>
    </row>
    <row r="1836" spans="1:3" x14ac:dyDescent="0.25">
      <c r="A1836">
        <v>-8034162.6205307599</v>
      </c>
      <c r="B1836">
        <v>6551.3644133928601</v>
      </c>
      <c r="C1836">
        <v>0.39918240904808</v>
      </c>
    </row>
    <row r="1837" spans="1:3" x14ac:dyDescent="0.25">
      <c r="A1837">
        <v>-8033228.1416538404</v>
      </c>
      <c r="B1837">
        <v>6551.3644133928601</v>
      </c>
      <c r="C1837">
        <v>0.41409277915954501</v>
      </c>
    </row>
    <row r="1838" spans="1:3" x14ac:dyDescent="0.25">
      <c r="A1838">
        <v>-8032293.66277692</v>
      </c>
      <c r="B1838">
        <v>6551.3644133928601</v>
      </c>
      <c r="C1838">
        <v>0.43004229664802501</v>
      </c>
    </row>
    <row r="1839" spans="1:3" x14ac:dyDescent="0.25">
      <c r="A1839">
        <v>-8031359.1838999996</v>
      </c>
      <c r="B1839">
        <v>6551.3644133928601</v>
      </c>
      <c r="C1839">
        <v>0.44257977604866</v>
      </c>
    </row>
    <row r="1840" spans="1:3" x14ac:dyDescent="0.25">
      <c r="A1840">
        <v>-8030424.7050230699</v>
      </c>
      <c r="B1840">
        <v>6551.3644133928601</v>
      </c>
      <c r="C1840">
        <v>0.44297632575035001</v>
      </c>
    </row>
    <row r="1841" spans="1:3" x14ac:dyDescent="0.25">
      <c r="A1841">
        <v>-8029490.2261461504</v>
      </c>
      <c r="B1841">
        <v>6551.3644133928601</v>
      </c>
      <c r="C1841">
        <v>0.460795938968658</v>
      </c>
    </row>
    <row r="1842" spans="1:3" x14ac:dyDescent="0.25">
      <c r="A1842">
        <v>-8028555.74726923</v>
      </c>
      <c r="B1842">
        <v>6551.3644133928601</v>
      </c>
      <c r="C1842">
        <v>0.46131619811058</v>
      </c>
    </row>
    <row r="1843" spans="1:3" x14ac:dyDescent="0.25">
      <c r="A1843">
        <v>-8027621.2683923002</v>
      </c>
      <c r="B1843">
        <v>6551.3644133928601</v>
      </c>
      <c r="C1843">
        <v>0.46119236946105902</v>
      </c>
    </row>
    <row r="1844" spans="1:3" x14ac:dyDescent="0.25">
      <c r="A1844">
        <v>-8026686.7895153798</v>
      </c>
      <c r="B1844">
        <v>6551.3644133928601</v>
      </c>
      <c r="C1844">
        <v>0.461224555969238</v>
      </c>
    </row>
    <row r="1845" spans="1:3" x14ac:dyDescent="0.25">
      <c r="A1845">
        <v>-8025752.3106384603</v>
      </c>
      <c r="B1845">
        <v>6551.3644133928601</v>
      </c>
      <c r="C1845">
        <v>0</v>
      </c>
    </row>
    <row r="1846" spans="1:3" x14ac:dyDescent="0.25">
      <c r="A1846">
        <v>-8024817.8317615297</v>
      </c>
      <c r="B1846">
        <v>6551.3644133928601</v>
      </c>
      <c r="C1846">
        <v>0</v>
      </c>
    </row>
    <row r="1847" spans="1:3" x14ac:dyDescent="0.25">
      <c r="A1847">
        <v>-8023883.3528846102</v>
      </c>
      <c r="B1847">
        <v>6551.3644133928601</v>
      </c>
      <c r="C1847">
        <v>0</v>
      </c>
    </row>
    <row r="1848" spans="1:3" x14ac:dyDescent="0.25">
      <c r="A1848">
        <v>-8022948.8740076898</v>
      </c>
      <c r="B1848">
        <v>6551.3644133928601</v>
      </c>
      <c r="C1848">
        <v>0</v>
      </c>
    </row>
    <row r="1849" spans="1:3" x14ac:dyDescent="0.25">
      <c r="A1849">
        <v>-8022014.39513076</v>
      </c>
      <c r="B1849">
        <v>6551.3644133928601</v>
      </c>
      <c r="C1849">
        <v>0</v>
      </c>
    </row>
    <row r="1850" spans="1:3" x14ac:dyDescent="0.25">
      <c r="A1850">
        <v>-8021079.9162538396</v>
      </c>
      <c r="B1850">
        <v>6551.3644133928601</v>
      </c>
      <c r="C1850">
        <v>0</v>
      </c>
    </row>
    <row r="1851" spans="1:3" x14ac:dyDescent="0.25">
      <c r="A1851">
        <v>-8020145.4373769201</v>
      </c>
      <c r="B1851">
        <v>6551.3644133928601</v>
      </c>
      <c r="C1851">
        <v>0</v>
      </c>
    </row>
    <row r="1852" spans="1:3" x14ac:dyDescent="0.25">
      <c r="A1852">
        <v>-8019210.9584999997</v>
      </c>
      <c r="B1852">
        <v>6551.3644133928601</v>
      </c>
      <c r="C1852">
        <v>0</v>
      </c>
    </row>
    <row r="1853" spans="1:3" x14ac:dyDescent="0.25">
      <c r="A1853">
        <v>-8018276.47962307</v>
      </c>
      <c r="B1853">
        <v>6551.3644133928601</v>
      </c>
      <c r="C1853">
        <v>0</v>
      </c>
    </row>
    <row r="1854" spans="1:3" x14ac:dyDescent="0.25">
      <c r="A1854">
        <v>-8017342.0007461496</v>
      </c>
      <c r="B1854">
        <v>6551.3644133928601</v>
      </c>
      <c r="C1854">
        <v>0</v>
      </c>
    </row>
    <row r="1855" spans="1:3" x14ac:dyDescent="0.25">
      <c r="A1855">
        <v>-8016407.5218692301</v>
      </c>
      <c r="B1855">
        <v>6551.3644133928601</v>
      </c>
      <c r="C1855">
        <v>0</v>
      </c>
    </row>
    <row r="1856" spans="1:3" x14ac:dyDescent="0.25">
      <c r="A1856">
        <v>-8015473.0429923004</v>
      </c>
      <c r="B1856">
        <v>6551.3644133928601</v>
      </c>
      <c r="C1856">
        <v>0</v>
      </c>
    </row>
    <row r="1857" spans="1:3" x14ac:dyDescent="0.25">
      <c r="A1857">
        <v>-8014538.5641153799</v>
      </c>
      <c r="B1857">
        <v>6551.3644133928601</v>
      </c>
      <c r="C1857">
        <v>0</v>
      </c>
    </row>
    <row r="1858" spans="1:3" x14ac:dyDescent="0.25">
      <c r="A1858">
        <v>-8063131.4657153804</v>
      </c>
      <c r="B1858">
        <v>5616.8855366071402</v>
      </c>
      <c r="C1858">
        <v>1.1110112245660199E-4</v>
      </c>
    </row>
    <row r="1859" spans="1:3" x14ac:dyDescent="0.25">
      <c r="A1859">
        <v>-8062196.98683846</v>
      </c>
      <c r="B1859">
        <v>5616.8855366071402</v>
      </c>
      <c r="C1859">
        <v>1.8076137348543801E-4</v>
      </c>
    </row>
    <row r="1860" spans="1:3" x14ac:dyDescent="0.25">
      <c r="A1860">
        <v>-8061262.5079615302</v>
      </c>
      <c r="B1860">
        <v>5616.8855366071402</v>
      </c>
      <c r="C1860">
        <v>2.7902869624085703E-4</v>
      </c>
    </row>
    <row r="1861" spans="1:3" x14ac:dyDescent="0.25">
      <c r="A1861">
        <v>-8060328.0290846098</v>
      </c>
      <c r="B1861">
        <v>5616.8855366071402</v>
      </c>
      <c r="C1861">
        <v>4.6433584066107799E-4</v>
      </c>
    </row>
    <row r="1862" spans="1:3" x14ac:dyDescent="0.25">
      <c r="A1862">
        <v>-8059393.5502076903</v>
      </c>
      <c r="B1862">
        <v>5616.8855366071402</v>
      </c>
      <c r="C1862">
        <v>7.3798734229057995E-4</v>
      </c>
    </row>
    <row r="1863" spans="1:3" x14ac:dyDescent="0.25">
      <c r="A1863">
        <v>-8058459.0713307597</v>
      </c>
      <c r="B1863">
        <v>5616.8855366071402</v>
      </c>
      <c r="C1863">
        <v>9.6974574262276205E-4</v>
      </c>
    </row>
    <row r="1864" spans="1:3" x14ac:dyDescent="0.25">
      <c r="A1864">
        <v>-8057524.5924538402</v>
      </c>
      <c r="B1864">
        <v>5616.8855366071402</v>
      </c>
      <c r="C1864">
        <v>1.58508960157632E-3</v>
      </c>
    </row>
    <row r="1865" spans="1:3" x14ac:dyDescent="0.25">
      <c r="A1865">
        <v>-8056590.1135769198</v>
      </c>
      <c r="B1865">
        <v>5616.8855366071402</v>
      </c>
      <c r="C1865">
        <v>2.2117672488093298E-3</v>
      </c>
    </row>
    <row r="1866" spans="1:3" x14ac:dyDescent="0.25">
      <c r="A1866">
        <v>-8055655.6347000003</v>
      </c>
      <c r="B1866">
        <v>5616.8855366071402</v>
      </c>
      <c r="C1866">
        <v>3.39025096036493E-3</v>
      </c>
    </row>
    <row r="1867" spans="1:3" x14ac:dyDescent="0.25">
      <c r="A1867">
        <v>-8054721.1558230696</v>
      </c>
      <c r="B1867">
        <v>5616.8855366071402</v>
      </c>
      <c r="C1867">
        <v>4.6689938753843299E-3</v>
      </c>
    </row>
    <row r="1868" spans="1:3" x14ac:dyDescent="0.25">
      <c r="A1868">
        <v>-8053786.6769461501</v>
      </c>
      <c r="B1868">
        <v>5616.8855366071402</v>
      </c>
      <c r="C1868">
        <v>6.4796409569680604E-3</v>
      </c>
    </row>
    <row r="1869" spans="1:3" x14ac:dyDescent="0.25">
      <c r="A1869">
        <v>-8052852.1980692297</v>
      </c>
      <c r="B1869">
        <v>5616.8855366071402</v>
      </c>
      <c r="C1869">
        <v>9.0218214318156208E-3</v>
      </c>
    </row>
    <row r="1870" spans="1:3" x14ac:dyDescent="0.25">
      <c r="A1870">
        <v>-8051917.7191923</v>
      </c>
      <c r="B1870">
        <v>5616.8855366071402</v>
      </c>
      <c r="C1870">
        <v>1.32296979427337E-2</v>
      </c>
    </row>
    <row r="1871" spans="1:3" x14ac:dyDescent="0.25">
      <c r="A1871">
        <v>-8050983.2403153796</v>
      </c>
      <c r="B1871">
        <v>5616.8855366071402</v>
      </c>
      <c r="C1871">
        <v>1.85871962457895E-2</v>
      </c>
    </row>
    <row r="1872" spans="1:3" x14ac:dyDescent="0.25">
      <c r="A1872">
        <v>-8050048.7614384601</v>
      </c>
      <c r="B1872">
        <v>5616.8855366071402</v>
      </c>
      <c r="C1872">
        <v>2.47203223407268E-2</v>
      </c>
    </row>
    <row r="1873" spans="1:3" x14ac:dyDescent="0.25">
      <c r="A1873">
        <v>-8049114.2825615304</v>
      </c>
      <c r="B1873">
        <v>5616.8855366071402</v>
      </c>
      <c r="C1873">
        <v>3.3249780535697902E-2</v>
      </c>
    </row>
    <row r="1874" spans="1:3" x14ac:dyDescent="0.25">
      <c r="A1874">
        <v>-8048179.8036846099</v>
      </c>
      <c r="B1874">
        <v>5616.8855366071402</v>
      </c>
      <c r="C1874">
        <v>4.61672320961952E-2</v>
      </c>
    </row>
    <row r="1875" spans="1:3" x14ac:dyDescent="0.25">
      <c r="A1875">
        <v>-8047245.3248076905</v>
      </c>
      <c r="B1875">
        <v>5616.8855366071402</v>
      </c>
      <c r="C1875">
        <v>7.2309404611587497E-2</v>
      </c>
    </row>
    <row r="1876" spans="1:3" x14ac:dyDescent="0.25">
      <c r="A1876">
        <v>-8046310.8459307598</v>
      </c>
      <c r="B1876">
        <v>5616.8855366071402</v>
      </c>
      <c r="C1876">
        <v>9.2997267842292702E-2</v>
      </c>
    </row>
    <row r="1877" spans="1:3" x14ac:dyDescent="0.25">
      <c r="A1877">
        <v>-8045376.3670538403</v>
      </c>
      <c r="B1877">
        <v>5616.8855366071402</v>
      </c>
      <c r="C1877">
        <v>0.112241514027118</v>
      </c>
    </row>
    <row r="1878" spans="1:3" x14ac:dyDescent="0.25">
      <c r="A1878">
        <v>-8044441.8881769199</v>
      </c>
      <c r="B1878">
        <v>5616.8855366071402</v>
      </c>
      <c r="C1878">
        <v>0.13519096374511699</v>
      </c>
    </row>
    <row r="1879" spans="1:3" x14ac:dyDescent="0.25">
      <c r="A1879">
        <v>-8043507.4093000004</v>
      </c>
      <c r="B1879">
        <v>5616.8855366071402</v>
      </c>
      <c r="C1879">
        <v>0.16122344136238001</v>
      </c>
    </row>
    <row r="1880" spans="1:3" x14ac:dyDescent="0.25">
      <c r="A1880">
        <v>-8042572.9304230697</v>
      </c>
      <c r="B1880">
        <v>5616.8855366071402</v>
      </c>
      <c r="C1880">
        <v>0.18922477960586501</v>
      </c>
    </row>
    <row r="1881" spans="1:3" x14ac:dyDescent="0.25">
      <c r="A1881">
        <v>-8041638.4515461503</v>
      </c>
      <c r="B1881">
        <v>5616.8855366071402</v>
      </c>
      <c r="C1881">
        <v>0.21567723155021601</v>
      </c>
    </row>
    <row r="1882" spans="1:3" x14ac:dyDescent="0.25">
      <c r="A1882">
        <v>-8040703.9726692298</v>
      </c>
      <c r="B1882">
        <v>5616.8855366071402</v>
      </c>
      <c r="C1882">
        <v>0.243424743413925</v>
      </c>
    </row>
    <row r="1883" spans="1:3" x14ac:dyDescent="0.25">
      <c r="A1883">
        <v>-8039769.4937923001</v>
      </c>
      <c r="B1883">
        <v>5616.8855366071402</v>
      </c>
      <c r="C1883">
        <v>0.26728942990303001</v>
      </c>
    </row>
    <row r="1884" spans="1:3" x14ac:dyDescent="0.25">
      <c r="A1884">
        <v>-8038835.0149153797</v>
      </c>
      <c r="B1884">
        <v>5616.8855366071402</v>
      </c>
      <c r="C1884">
        <v>0.29206323623657199</v>
      </c>
    </row>
    <row r="1885" spans="1:3" x14ac:dyDescent="0.25">
      <c r="A1885">
        <v>-8037900.5360384602</v>
      </c>
      <c r="B1885">
        <v>5616.8855366071402</v>
      </c>
      <c r="C1885">
        <v>0.318381518125534</v>
      </c>
    </row>
    <row r="1886" spans="1:3" x14ac:dyDescent="0.25">
      <c r="A1886">
        <v>-8036966.0571615295</v>
      </c>
      <c r="B1886">
        <v>5616.8855366071402</v>
      </c>
      <c r="C1886">
        <v>0.33950015902519198</v>
      </c>
    </row>
    <row r="1887" spans="1:3" x14ac:dyDescent="0.25">
      <c r="A1887">
        <v>-8036031.5782846101</v>
      </c>
      <c r="B1887">
        <v>5616.8855366071402</v>
      </c>
      <c r="C1887">
        <v>0.36057960987090998</v>
      </c>
    </row>
    <row r="1888" spans="1:3" x14ac:dyDescent="0.25">
      <c r="A1888">
        <v>-8035097.0994076896</v>
      </c>
      <c r="B1888">
        <v>5616.8855366071402</v>
      </c>
      <c r="C1888">
        <v>0.38283714652061401</v>
      </c>
    </row>
    <row r="1889" spans="1:3" x14ac:dyDescent="0.25">
      <c r="A1889">
        <v>-8034162.6205307599</v>
      </c>
      <c r="B1889">
        <v>5616.8855366071402</v>
      </c>
      <c r="C1889">
        <v>0.39961770176887501</v>
      </c>
    </row>
    <row r="1890" spans="1:3" x14ac:dyDescent="0.25">
      <c r="A1890">
        <v>-8033228.1416538404</v>
      </c>
      <c r="B1890">
        <v>5616.8855366071402</v>
      </c>
      <c r="C1890">
        <v>0.41451472043991</v>
      </c>
    </row>
    <row r="1891" spans="1:3" x14ac:dyDescent="0.25">
      <c r="A1891">
        <v>-8032293.66277692</v>
      </c>
      <c r="B1891">
        <v>5616.8855366071402</v>
      </c>
      <c r="C1891">
        <v>0.43044883012771601</v>
      </c>
    </row>
    <row r="1892" spans="1:3" x14ac:dyDescent="0.25">
      <c r="A1892">
        <v>-8031359.1838999996</v>
      </c>
      <c r="B1892">
        <v>5616.8855366071402</v>
      </c>
      <c r="C1892">
        <v>0.44284966588020303</v>
      </c>
    </row>
    <row r="1893" spans="1:3" x14ac:dyDescent="0.25">
      <c r="A1893">
        <v>-8030424.7050230699</v>
      </c>
      <c r="B1893">
        <v>5616.8855366071402</v>
      </c>
      <c r="C1893">
        <v>0.46078330278396601</v>
      </c>
    </row>
    <row r="1894" spans="1:3" x14ac:dyDescent="0.25">
      <c r="A1894">
        <v>-8029490.2261461504</v>
      </c>
      <c r="B1894">
        <v>5616.8855366071402</v>
      </c>
      <c r="C1894">
        <v>0.46114715933799699</v>
      </c>
    </row>
    <row r="1895" spans="1:3" x14ac:dyDescent="0.25">
      <c r="A1895">
        <v>-8028555.74726923</v>
      </c>
      <c r="B1895">
        <v>5616.8855366071402</v>
      </c>
      <c r="C1895">
        <v>0.46147078275680498</v>
      </c>
    </row>
    <row r="1896" spans="1:3" x14ac:dyDescent="0.25">
      <c r="A1896">
        <v>-8027621.2683923002</v>
      </c>
      <c r="B1896">
        <v>5616.8855366071402</v>
      </c>
      <c r="C1896">
        <v>0.46128869056701599</v>
      </c>
    </row>
    <row r="1897" spans="1:3" x14ac:dyDescent="0.25">
      <c r="A1897">
        <v>-8026686.7895153798</v>
      </c>
      <c r="B1897">
        <v>5616.8855366071402</v>
      </c>
      <c r="C1897">
        <v>0</v>
      </c>
    </row>
    <row r="1898" spans="1:3" x14ac:dyDescent="0.25">
      <c r="A1898">
        <v>-8025752.3106384603</v>
      </c>
      <c r="B1898">
        <v>5616.8855366071402</v>
      </c>
      <c r="C1898">
        <v>0</v>
      </c>
    </row>
    <row r="1899" spans="1:3" x14ac:dyDescent="0.25">
      <c r="A1899">
        <v>-8024817.8317615297</v>
      </c>
      <c r="B1899">
        <v>5616.8855366071402</v>
      </c>
      <c r="C1899">
        <v>0</v>
      </c>
    </row>
    <row r="1900" spans="1:3" x14ac:dyDescent="0.25">
      <c r="A1900">
        <v>-8023883.3528846102</v>
      </c>
      <c r="B1900">
        <v>5616.8855366071402</v>
      </c>
      <c r="C1900">
        <v>0</v>
      </c>
    </row>
    <row r="1901" spans="1:3" x14ac:dyDescent="0.25">
      <c r="A1901">
        <v>-8022948.8740076898</v>
      </c>
      <c r="B1901">
        <v>5616.8855366071402</v>
      </c>
      <c r="C1901">
        <v>0</v>
      </c>
    </row>
    <row r="1902" spans="1:3" x14ac:dyDescent="0.25">
      <c r="A1902">
        <v>-8022014.39513076</v>
      </c>
      <c r="B1902">
        <v>5616.8855366071402</v>
      </c>
      <c r="C1902">
        <v>0</v>
      </c>
    </row>
    <row r="1903" spans="1:3" x14ac:dyDescent="0.25">
      <c r="A1903">
        <v>-8021079.9162538396</v>
      </c>
      <c r="B1903">
        <v>5616.8855366071402</v>
      </c>
      <c r="C1903">
        <v>0</v>
      </c>
    </row>
    <row r="1904" spans="1:3" x14ac:dyDescent="0.25">
      <c r="A1904">
        <v>-8020145.4373769201</v>
      </c>
      <c r="B1904">
        <v>5616.8855366071402</v>
      </c>
      <c r="C1904">
        <v>0</v>
      </c>
    </row>
    <row r="1905" spans="1:3" x14ac:dyDescent="0.25">
      <c r="A1905">
        <v>-8019210.9584999997</v>
      </c>
      <c r="B1905">
        <v>5616.8855366071402</v>
      </c>
      <c r="C1905">
        <v>0</v>
      </c>
    </row>
    <row r="1906" spans="1:3" x14ac:dyDescent="0.25">
      <c r="A1906">
        <v>-8018276.47962307</v>
      </c>
      <c r="B1906">
        <v>5616.8855366071402</v>
      </c>
      <c r="C1906">
        <v>0</v>
      </c>
    </row>
    <row r="1907" spans="1:3" x14ac:dyDescent="0.25">
      <c r="A1907">
        <v>-8017342.0007461496</v>
      </c>
      <c r="B1907">
        <v>5616.8855366071402</v>
      </c>
      <c r="C1907">
        <v>0</v>
      </c>
    </row>
    <row r="1908" spans="1:3" x14ac:dyDescent="0.25">
      <c r="A1908">
        <v>-8016407.5218692301</v>
      </c>
      <c r="B1908">
        <v>5616.8855366071402</v>
      </c>
      <c r="C1908">
        <v>0</v>
      </c>
    </row>
    <row r="1909" spans="1:3" x14ac:dyDescent="0.25">
      <c r="A1909">
        <v>-8015473.0429923004</v>
      </c>
      <c r="B1909">
        <v>5616.8855366071402</v>
      </c>
      <c r="C1909">
        <v>0</v>
      </c>
    </row>
    <row r="1910" spans="1:3" x14ac:dyDescent="0.25">
      <c r="A1910">
        <v>-8014538.5641153799</v>
      </c>
      <c r="B1910">
        <v>5616.8855366071402</v>
      </c>
      <c r="C1910">
        <v>0</v>
      </c>
    </row>
    <row r="1911" spans="1:3" x14ac:dyDescent="0.25">
      <c r="A1911">
        <v>-8063131.4657153804</v>
      </c>
      <c r="B1911">
        <v>4682.4066598214204</v>
      </c>
      <c r="C1911">
        <v>1.62393276696093E-4</v>
      </c>
    </row>
    <row r="1912" spans="1:3" x14ac:dyDescent="0.25">
      <c r="A1912">
        <v>-8062196.98683846</v>
      </c>
      <c r="B1912">
        <v>4682.4066598214204</v>
      </c>
      <c r="C1912">
        <v>3.61814396455883E-4</v>
      </c>
    </row>
    <row r="1913" spans="1:3" x14ac:dyDescent="0.25">
      <c r="A1913">
        <v>-8061262.5079615302</v>
      </c>
      <c r="B1913">
        <v>4682.4066598214204</v>
      </c>
      <c r="C1913">
        <v>3.54210438672453E-4</v>
      </c>
    </row>
    <row r="1914" spans="1:3" x14ac:dyDescent="0.25">
      <c r="A1914">
        <v>-8060328.0290846098</v>
      </c>
      <c r="B1914">
        <v>4682.4066598214204</v>
      </c>
      <c r="C1914">
        <v>6.4652133733034101E-4</v>
      </c>
    </row>
    <row r="1915" spans="1:3" x14ac:dyDescent="0.25">
      <c r="A1915">
        <v>-8059393.5502076903</v>
      </c>
      <c r="B1915">
        <v>4682.4066598214204</v>
      </c>
      <c r="C1915">
        <v>1.07365811709314E-3</v>
      </c>
    </row>
    <row r="1916" spans="1:3" x14ac:dyDescent="0.25">
      <c r="A1916">
        <v>-8058459.0713307597</v>
      </c>
      <c r="B1916">
        <v>4682.4066598214204</v>
      </c>
      <c r="C1916">
        <v>1.2862241128459499E-3</v>
      </c>
    </row>
    <row r="1917" spans="1:3" x14ac:dyDescent="0.25">
      <c r="A1917">
        <v>-8057524.5924538402</v>
      </c>
      <c r="B1917">
        <v>4682.4066598214204</v>
      </c>
      <c r="C1917">
        <v>2.1202708594501001E-3</v>
      </c>
    </row>
    <row r="1918" spans="1:3" x14ac:dyDescent="0.25">
      <c r="A1918">
        <v>-8056590.1135769198</v>
      </c>
      <c r="B1918">
        <v>4682.4066598214204</v>
      </c>
      <c r="C1918">
        <v>2.84989969804883E-3</v>
      </c>
    </row>
    <row r="1919" spans="1:3" x14ac:dyDescent="0.25">
      <c r="A1919">
        <v>-8055655.6347000003</v>
      </c>
      <c r="B1919">
        <v>4682.4066598214204</v>
      </c>
      <c r="C1919">
        <v>4.1766399517655303E-3</v>
      </c>
    </row>
    <row r="1920" spans="1:3" x14ac:dyDescent="0.25">
      <c r="A1920">
        <v>-8054721.1558230696</v>
      </c>
      <c r="B1920">
        <v>4682.4066598214204</v>
      </c>
      <c r="C1920">
        <v>5.6023965589702103E-3</v>
      </c>
    </row>
    <row r="1921" spans="1:3" x14ac:dyDescent="0.25">
      <c r="A1921">
        <v>-8053786.6769461501</v>
      </c>
      <c r="B1921">
        <v>4682.4066598214204</v>
      </c>
      <c r="C1921">
        <v>7.5152381323277898E-3</v>
      </c>
    </row>
    <row r="1922" spans="1:3" x14ac:dyDescent="0.25">
      <c r="A1922">
        <v>-8052852.1980692297</v>
      </c>
      <c r="B1922">
        <v>4682.4066598214204</v>
      </c>
      <c r="C1922">
        <v>1.11511824652552E-2</v>
      </c>
    </row>
    <row r="1923" spans="1:3" x14ac:dyDescent="0.25">
      <c r="A1923">
        <v>-8051917.7191923</v>
      </c>
      <c r="B1923">
        <v>4682.4066598214204</v>
      </c>
      <c r="C1923">
        <v>1.4845301397144701E-2</v>
      </c>
    </row>
    <row r="1924" spans="1:3" x14ac:dyDescent="0.25">
      <c r="A1924">
        <v>-8050983.2403153796</v>
      </c>
      <c r="B1924">
        <v>4682.4066598214204</v>
      </c>
      <c r="C1924">
        <v>2.0344670861959398E-2</v>
      </c>
    </row>
    <row r="1925" spans="1:3" x14ac:dyDescent="0.25">
      <c r="A1925">
        <v>-8050048.7614384601</v>
      </c>
      <c r="B1925">
        <v>4682.4066598214204</v>
      </c>
      <c r="C1925">
        <v>2.6422038674354501E-2</v>
      </c>
    </row>
    <row r="1926" spans="1:3" x14ac:dyDescent="0.25">
      <c r="A1926">
        <v>-8049114.2825615304</v>
      </c>
      <c r="B1926">
        <v>4682.4066598214204</v>
      </c>
      <c r="C1926">
        <v>3.6226384341716697E-2</v>
      </c>
    </row>
    <row r="1927" spans="1:3" x14ac:dyDescent="0.25">
      <c r="A1927">
        <v>-8048179.8036846099</v>
      </c>
      <c r="B1927">
        <v>4682.4066598214204</v>
      </c>
      <c r="C1927">
        <v>4.8617571592330898E-2</v>
      </c>
    </row>
    <row r="1928" spans="1:3" x14ac:dyDescent="0.25">
      <c r="A1928">
        <v>-8047245.3248076905</v>
      </c>
      <c r="B1928">
        <v>4682.4066598214204</v>
      </c>
      <c r="C1928">
        <v>7.4124798178672693E-2</v>
      </c>
    </row>
    <row r="1929" spans="1:3" x14ac:dyDescent="0.25">
      <c r="A1929">
        <v>-8046310.8459307598</v>
      </c>
      <c r="B1929">
        <v>4682.4066598214204</v>
      </c>
      <c r="C1929">
        <v>9.5059432089328696E-2</v>
      </c>
    </row>
    <row r="1930" spans="1:3" x14ac:dyDescent="0.25">
      <c r="A1930">
        <v>-8045376.3670538403</v>
      </c>
      <c r="B1930">
        <v>4682.4066598214204</v>
      </c>
      <c r="C1930">
        <v>0.114471361041069</v>
      </c>
    </row>
    <row r="1931" spans="1:3" x14ac:dyDescent="0.25">
      <c r="A1931">
        <v>-8044441.8881769199</v>
      </c>
      <c r="B1931">
        <v>4682.4066598214204</v>
      </c>
      <c r="C1931">
        <v>0.13744805753230999</v>
      </c>
    </row>
    <row r="1932" spans="1:3" x14ac:dyDescent="0.25">
      <c r="A1932">
        <v>-8043507.4093000004</v>
      </c>
      <c r="B1932">
        <v>4682.4066598214204</v>
      </c>
      <c r="C1932">
        <v>0.163280218839645</v>
      </c>
    </row>
    <row r="1933" spans="1:3" x14ac:dyDescent="0.25">
      <c r="A1933">
        <v>-8042572.9304230697</v>
      </c>
      <c r="B1933">
        <v>4682.4066598214204</v>
      </c>
      <c r="C1933">
        <v>0.190881237387657</v>
      </c>
    </row>
    <row r="1934" spans="1:3" x14ac:dyDescent="0.25">
      <c r="A1934">
        <v>-8041638.4515461503</v>
      </c>
      <c r="B1934">
        <v>4682.4066598214204</v>
      </c>
      <c r="C1934">
        <v>0.217374056577682</v>
      </c>
    </row>
    <row r="1935" spans="1:3" x14ac:dyDescent="0.25">
      <c r="A1935">
        <v>-8040703.9726692298</v>
      </c>
      <c r="B1935">
        <v>4682.4066598214204</v>
      </c>
      <c r="C1935">
        <v>0.244656592607498</v>
      </c>
    </row>
    <row r="1936" spans="1:3" x14ac:dyDescent="0.25">
      <c r="A1936">
        <v>-8039769.4937923001</v>
      </c>
      <c r="B1936">
        <v>4682.4066598214204</v>
      </c>
      <c r="C1936">
        <v>0.26821410655975297</v>
      </c>
    </row>
    <row r="1937" spans="1:3" x14ac:dyDescent="0.25">
      <c r="A1937">
        <v>-8038835.0149153797</v>
      </c>
      <c r="B1937">
        <v>4682.4066598214204</v>
      </c>
      <c r="C1937">
        <v>0.29335552453994701</v>
      </c>
    </row>
    <row r="1938" spans="1:3" x14ac:dyDescent="0.25">
      <c r="A1938">
        <v>-8037900.5360384602</v>
      </c>
      <c r="B1938">
        <v>4682.4066598214204</v>
      </c>
      <c r="C1938">
        <v>0.31929269433021501</v>
      </c>
    </row>
    <row r="1939" spans="1:3" x14ac:dyDescent="0.25">
      <c r="A1939">
        <v>-8036966.0571615295</v>
      </c>
      <c r="B1939">
        <v>4682.4066598214204</v>
      </c>
      <c r="C1939">
        <v>0.34034892916679299</v>
      </c>
    </row>
    <row r="1940" spans="1:3" x14ac:dyDescent="0.25">
      <c r="A1940">
        <v>-8036031.5782846101</v>
      </c>
      <c r="B1940">
        <v>4682.4066598214204</v>
      </c>
      <c r="C1940">
        <v>0.36119839549064597</v>
      </c>
    </row>
    <row r="1941" spans="1:3" x14ac:dyDescent="0.25">
      <c r="A1941">
        <v>-8035097.0994076896</v>
      </c>
      <c r="B1941">
        <v>4682.4066598214204</v>
      </c>
      <c r="C1941">
        <v>0.38335251808166498</v>
      </c>
    </row>
    <row r="1942" spans="1:3" x14ac:dyDescent="0.25">
      <c r="A1942">
        <v>-8034162.6205307599</v>
      </c>
      <c r="B1942">
        <v>4682.4066598214204</v>
      </c>
      <c r="C1942">
        <v>0.39966213703155501</v>
      </c>
    </row>
    <row r="1943" spans="1:3" x14ac:dyDescent="0.25">
      <c r="A1943">
        <v>-8033228.1416538404</v>
      </c>
      <c r="B1943">
        <v>4682.4066598214204</v>
      </c>
      <c r="C1943">
        <v>0.41456729173660201</v>
      </c>
    </row>
    <row r="1944" spans="1:3" x14ac:dyDescent="0.25">
      <c r="A1944">
        <v>-8032293.66277692</v>
      </c>
      <c r="B1944">
        <v>4682.4066598214204</v>
      </c>
      <c r="C1944">
        <v>0.43074819445610002</v>
      </c>
    </row>
    <row r="1945" spans="1:3" x14ac:dyDescent="0.25">
      <c r="A1945">
        <v>-8031359.1838999996</v>
      </c>
      <c r="B1945">
        <v>4682.4066598214204</v>
      </c>
      <c r="C1945">
        <v>0.44335675239562899</v>
      </c>
    </row>
    <row r="1946" spans="1:3" x14ac:dyDescent="0.25">
      <c r="A1946">
        <v>-8030424.7050230699</v>
      </c>
      <c r="B1946">
        <v>4682.4066598214204</v>
      </c>
      <c r="C1946">
        <v>0.46101963520049999</v>
      </c>
    </row>
    <row r="1947" spans="1:3" x14ac:dyDescent="0.25">
      <c r="A1947">
        <v>-8029490.2261461504</v>
      </c>
      <c r="B1947">
        <v>4682.4066598214204</v>
      </c>
      <c r="C1947">
        <v>0.46141204237937899</v>
      </c>
    </row>
    <row r="1948" spans="1:3" x14ac:dyDescent="0.25">
      <c r="A1948">
        <v>-8028555.74726923</v>
      </c>
      <c r="B1948">
        <v>4682.4066598214204</v>
      </c>
      <c r="C1948">
        <v>0.46122777462005599</v>
      </c>
    </row>
    <row r="1949" spans="1:3" x14ac:dyDescent="0.25">
      <c r="A1949">
        <v>-8027621.2683923002</v>
      </c>
      <c r="B1949">
        <v>4682.4066598214204</v>
      </c>
      <c r="C1949">
        <v>0.46146392822265597</v>
      </c>
    </row>
    <row r="1950" spans="1:3" x14ac:dyDescent="0.25">
      <c r="A1950">
        <v>-8026686.7895153798</v>
      </c>
      <c r="B1950">
        <v>4682.4066598214204</v>
      </c>
      <c r="C1950">
        <v>0</v>
      </c>
    </row>
    <row r="1951" spans="1:3" x14ac:dyDescent="0.25">
      <c r="A1951">
        <v>-8025752.3106384603</v>
      </c>
      <c r="B1951">
        <v>4682.4066598214204</v>
      </c>
      <c r="C1951">
        <v>0</v>
      </c>
    </row>
    <row r="1952" spans="1:3" x14ac:dyDescent="0.25">
      <c r="A1952">
        <v>-8024817.8317615297</v>
      </c>
      <c r="B1952">
        <v>4682.4066598214204</v>
      </c>
      <c r="C1952">
        <v>0</v>
      </c>
    </row>
    <row r="1953" spans="1:3" x14ac:dyDescent="0.25">
      <c r="A1953">
        <v>-8023883.3528846102</v>
      </c>
      <c r="B1953">
        <v>4682.4066598214204</v>
      </c>
      <c r="C1953">
        <v>0</v>
      </c>
    </row>
    <row r="1954" spans="1:3" x14ac:dyDescent="0.25">
      <c r="A1954">
        <v>-8022948.8740076898</v>
      </c>
      <c r="B1954">
        <v>4682.4066598214204</v>
      </c>
      <c r="C1954">
        <v>0</v>
      </c>
    </row>
    <row r="1955" spans="1:3" x14ac:dyDescent="0.25">
      <c r="A1955">
        <v>-8022014.39513076</v>
      </c>
      <c r="B1955">
        <v>4682.4066598214204</v>
      </c>
      <c r="C1955">
        <v>0</v>
      </c>
    </row>
    <row r="1956" spans="1:3" x14ac:dyDescent="0.25">
      <c r="A1956">
        <v>-8021079.9162538396</v>
      </c>
      <c r="B1956">
        <v>4682.4066598214204</v>
      </c>
      <c r="C1956">
        <v>0</v>
      </c>
    </row>
    <row r="1957" spans="1:3" x14ac:dyDescent="0.25">
      <c r="A1957">
        <v>-8020145.4373769201</v>
      </c>
      <c r="B1957">
        <v>4682.4066598214204</v>
      </c>
      <c r="C1957">
        <v>0</v>
      </c>
    </row>
    <row r="1958" spans="1:3" x14ac:dyDescent="0.25">
      <c r="A1958">
        <v>-8019210.9584999997</v>
      </c>
      <c r="B1958">
        <v>4682.4066598214204</v>
      </c>
      <c r="C1958">
        <v>0</v>
      </c>
    </row>
    <row r="1959" spans="1:3" x14ac:dyDescent="0.25">
      <c r="A1959">
        <v>-8018276.47962307</v>
      </c>
      <c r="B1959">
        <v>4682.4066598214204</v>
      </c>
      <c r="C1959">
        <v>0</v>
      </c>
    </row>
    <row r="1960" spans="1:3" x14ac:dyDescent="0.25">
      <c r="A1960">
        <v>-8017342.0007461496</v>
      </c>
      <c r="B1960">
        <v>4682.4066598214204</v>
      </c>
      <c r="C1960">
        <v>0</v>
      </c>
    </row>
    <row r="1961" spans="1:3" x14ac:dyDescent="0.25">
      <c r="A1961">
        <v>-8016407.5218692301</v>
      </c>
      <c r="B1961">
        <v>4682.4066598214204</v>
      </c>
      <c r="C1961">
        <v>0</v>
      </c>
    </row>
    <row r="1962" spans="1:3" x14ac:dyDescent="0.25">
      <c r="A1962">
        <v>-8015473.0429923004</v>
      </c>
      <c r="B1962">
        <v>4682.4066598214204</v>
      </c>
      <c r="C1962">
        <v>0</v>
      </c>
    </row>
    <row r="1963" spans="1:3" x14ac:dyDescent="0.25">
      <c r="A1963">
        <v>-8014538.5641153799</v>
      </c>
      <c r="B1963">
        <v>4682.4066598214204</v>
      </c>
      <c r="C1963">
        <v>0</v>
      </c>
    </row>
    <row r="1964" spans="1:3" x14ac:dyDescent="0.25">
      <c r="A1964">
        <v>-8063131.4657153804</v>
      </c>
      <c r="B1964">
        <v>3747.92778303571</v>
      </c>
      <c r="C1964">
        <v>3.1179832876659903E-4</v>
      </c>
    </row>
    <row r="1965" spans="1:3" x14ac:dyDescent="0.25">
      <c r="A1965">
        <v>-8062196.98683846</v>
      </c>
      <c r="B1965">
        <v>3747.92778303571</v>
      </c>
      <c r="C1965">
        <v>3.6220409674569899E-4</v>
      </c>
    </row>
    <row r="1966" spans="1:3" x14ac:dyDescent="0.25">
      <c r="A1966">
        <v>-8061262.5079615302</v>
      </c>
      <c r="B1966">
        <v>3747.92778303571</v>
      </c>
      <c r="C1966">
        <v>5.3650810150429596E-4</v>
      </c>
    </row>
    <row r="1967" spans="1:3" x14ac:dyDescent="0.25">
      <c r="A1967">
        <v>-8060328.0290846098</v>
      </c>
      <c r="B1967">
        <v>3747.92778303571</v>
      </c>
      <c r="C1967">
        <v>8.9323578868061304E-4</v>
      </c>
    </row>
    <row r="1968" spans="1:3" x14ac:dyDescent="0.25">
      <c r="A1968">
        <v>-8059393.5502076903</v>
      </c>
      <c r="B1968">
        <v>3747.92778303571</v>
      </c>
      <c r="C1968">
        <v>1.15235499106347E-3</v>
      </c>
    </row>
    <row r="1969" spans="1:3" x14ac:dyDescent="0.25">
      <c r="A1969">
        <v>-8058459.0713307597</v>
      </c>
      <c r="B1969">
        <v>3747.92778303571</v>
      </c>
      <c r="C1969">
        <v>1.78052624687552E-3</v>
      </c>
    </row>
    <row r="1970" spans="1:3" x14ac:dyDescent="0.25">
      <c r="A1970">
        <v>-8057524.5924538402</v>
      </c>
      <c r="B1970">
        <v>3747.92778303571</v>
      </c>
      <c r="C1970">
        <v>2.8375096153467798E-3</v>
      </c>
    </row>
    <row r="1971" spans="1:3" x14ac:dyDescent="0.25">
      <c r="A1971">
        <v>-8056590.1135769198</v>
      </c>
      <c r="B1971">
        <v>3747.92778303571</v>
      </c>
      <c r="C1971">
        <v>3.6248785909265202E-3</v>
      </c>
    </row>
    <row r="1972" spans="1:3" x14ac:dyDescent="0.25">
      <c r="A1972">
        <v>-8055655.6347000003</v>
      </c>
      <c r="B1972">
        <v>3747.92778303571</v>
      </c>
      <c r="C1972">
        <v>5.3592035546898798E-3</v>
      </c>
    </row>
    <row r="1973" spans="1:3" x14ac:dyDescent="0.25">
      <c r="A1973">
        <v>-8054721.1558230696</v>
      </c>
      <c r="B1973">
        <v>3747.92778303571</v>
      </c>
      <c r="C1973">
        <v>6.8830247037112704E-3</v>
      </c>
    </row>
    <row r="1974" spans="1:3" x14ac:dyDescent="0.25">
      <c r="A1974">
        <v>-8053786.6769461501</v>
      </c>
      <c r="B1974">
        <v>3747.92778303571</v>
      </c>
      <c r="C1974">
        <v>8.9012021198868699E-3</v>
      </c>
    </row>
    <row r="1975" spans="1:3" x14ac:dyDescent="0.25">
      <c r="A1975">
        <v>-8052852.1980692297</v>
      </c>
      <c r="B1975">
        <v>3747.92778303571</v>
      </c>
      <c r="C1975">
        <v>1.2957639992237001E-2</v>
      </c>
    </row>
    <row r="1976" spans="1:3" x14ac:dyDescent="0.25">
      <c r="A1976">
        <v>-8051917.7191923</v>
      </c>
      <c r="B1976">
        <v>3747.92778303571</v>
      </c>
      <c r="C1976">
        <v>1.6779758036136599E-2</v>
      </c>
    </row>
    <row r="1977" spans="1:3" x14ac:dyDescent="0.25">
      <c r="A1977">
        <v>-8050983.2403153796</v>
      </c>
      <c r="B1977">
        <v>3747.92778303571</v>
      </c>
      <c r="C1977">
        <v>2.2416193038225101E-2</v>
      </c>
    </row>
    <row r="1978" spans="1:3" x14ac:dyDescent="0.25">
      <c r="A1978">
        <v>-8050048.7614384601</v>
      </c>
      <c r="B1978">
        <v>3747.92778303571</v>
      </c>
      <c r="C1978">
        <v>2.8839459642767899E-2</v>
      </c>
    </row>
    <row r="1979" spans="1:3" x14ac:dyDescent="0.25">
      <c r="A1979">
        <v>-8049114.2825615304</v>
      </c>
      <c r="B1979">
        <v>3747.92778303571</v>
      </c>
      <c r="C1979">
        <v>3.8933575153350802E-2</v>
      </c>
    </row>
    <row r="1980" spans="1:3" x14ac:dyDescent="0.25">
      <c r="A1980">
        <v>-8048179.8036846099</v>
      </c>
      <c r="B1980">
        <v>3747.92778303571</v>
      </c>
      <c r="C1980">
        <v>5.0955574959516498E-2</v>
      </c>
    </row>
    <row r="1981" spans="1:3" x14ac:dyDescent="0.25">
      <c r="A1981">
        <v>-8047245.3248076905</v>
      </c>
      <c r="B1981">
        <v>3747.92778303571</v>
      </c>
      <c r="C1981">
        <v>7.6997771859169006E-2</v>
      </c>
    </row>
    <row r="1982" spans="1:3" x14ac:dyDescent="0.25">
      <c r="A1982">
        <v>-8046310.8459307598</v>
      </c>
      <c r="B1982">
        <v>3747.92778303571</v>
      </c>
      <c r="C1982">
        <v>9.7733207046985598E-2</v>
      </c>
    </row>
    <row r="1983" spans="1:3" x14ac:dyDescent="0.25">
      <c r="A1983">
        <v>-8045376.3670538403</v>
      </c>
      <c r="B1983">
        <v>3747.92778303571</v>
      </c>
      <c r="C1983">
        <v>0.116656862199306</v>
      </c>
    </row>
    <row r="1984" spans="1:3" x14ac:dyDescent="0.25">
      <c r="A1984">
        <v>-8044441.8881769199</v>
      </c>
      <c r="B1984">
        <v>3747.92778303571</v>
      </c>
      <c r="C1984">
        <v>0.13956032693386</v>
      </c>
    </row>
    <row r="1985" spans="1:3" x14ac:dyDescent="0.25">
      <c r="A1985">
        <v>-8043507.4093000004</v>
      </c>
      <c r="B1985">
        <v>3747.92778303571</v>
      </c>
      <c r="C1985">
        <v>0.16568648815154999</v>
      </c>
    </row>
    <row r="1986" spans="1:3" x14ac:dyDescent="0.25">
      <c r="A1986">
        <v>-8042572.9304230697</v>
      </c>
      <c r="B1986">
        <v>3747.92778303571</v>
      </c>
      <c r="C1986">
        <v>0.193168014287948</v>
      </c>
    </row>
    <row r="1987" spans="1:3" x14ac:dyDescent="0.25">
      <c r="A1987">
        <v>-8041638.4515461503</v>
      </c>
      <c r="B1987">
        <v>3747.92778303571</v>
      </c>
      <c r="C1987">
        <v>0.21939331293106001</v>
      </c>
    </row>
    <row r="1988" spans="1:3" x14ac:dyDescent="0.25">
      <c r="A1988">
        <v>-8040703.9726692298</v>
      </c>
      <c r="B1988">
        <v>3747.92778303571</v>
      </c>
      <c r="C1988">
        <v>0.24663706123828799</v>
      </c>
    </row>
    <row r="1989" spans="1:3" x14ac:dyDescent="0.25">
      <c r="A1989">
        <v>-8039769.4937923001</v>
      </c>
      <c r="B1989">
        <v>3747.92778303571</v>
      </c>
      <c r="C1989">
        <v>0.26970228552818198</v>
      </c>
    </row>
    <row r="1990" spans="1:3" x14ac:dyDescent="0.25">
      <c r="A1990">
        <v>-8038835.0149153797</v>
      </c>
      <c r="B1990">
        <v>3747.92778303571</v>
      </c>
      <c r="C1990">
        <v>0.29459211230277998</v>
      </c>
    </row>
    <row r="1991" spans="1:3" x14ac:dyDescent="0.25">
      <c r="A1991">
        <v>-8037900.5360384602</v>
      </c>
      <c r="B1991">
        <v>3747.92778303571</v>
      </c>
      <c r="C1991">
        <v>0.320064157247543</v>
      </c>
    </row>
    <row r="1992" spans="1:3" x14ac:dyDescent="0.25">
      <c r="A1992">
        <v>-8036966.0571615295</v>
      </c>
      <c r="B1992">
        <v>3747.92778303571</v>
      </c>
      <c r="C1992">
        <v>0.34144812822341902</v>
      </c>
    </row>
    <row r="1993" spans="1:3" x14ac:dyDescent="0.25">
      <c r="A1993">
        <v>-8036031.5782846101</v>
      </c>
      <c r="B1993">
        <v>3747.92778303571</v>
      </c>
      <c r="C1993">
        <v>0.36204880475997903</v>
      </c>
    </row>
    <row r="1994" spans="1:3" x14ac:dyDescent="0.25">
      <c r="A1994">
        <v>-8035097.0994076896</v>
      </c>
      <c r="B1994">
        <v>3747.92778303571</v>
      </c>
      <c r="C1994">
        <v>0.38427510857581998</v>
      </c>
    </row>
    <row r="1995" spans="1:3" x14ac:dyDescent="0.25">
      <c r="A1995">
        <v>-8034162.6205307599</v>
      </c>
      <c r="B1995">
        <v>3747.92778303571</v>
      </c>
      <c r="C1995">
        <v>0.40057387948036099</v>
      </c>
    </row>
    <row r="1996" spans="1:3" x14ac:dyDescent="0.25">
      <c r="A1996">
        <v>-8033228.1416538404</v>
      </c>
      <c r="B1996">
        <v>3747.92778303571</v>
      </c>
      <c r="C1996">
        <v>0.41519102454185403</v>
      </c>
    </row>
    <row r="1997" spans="1:3" x14ac:dyDescent="0.25">
      <c r="A1997">
        <v>-8032293.66277692</v>
      </c>
      <c r="B1997">
        <v>3747.92778303571</v>
      </c>
      <c r="C1997">
        <v>0.43105077743530201</v>
      </c>
    </row>
    <row r="1998" spans="1:3" x14ac:dyDescent="0.25">
      <c r="A1998">
        <v>-8031359.1838999996</v>
      </c>
      <c r="B1998">
        <v>3747.92778303571</v>
      </c>
      <c r="C1998">
        <v>0.443367660045623</v>
      </c>
    </row>
    <row r="1999" spans="1:3" x14ac:dyDescent="0.25">
      <c r="A1999">
        <v>-8030424.7050230699</v>
      </c>
      <c r="B1999">
        <v>3747.92778303571</v>
      </c>
      <c r="C1999">
        <v>0.461213558912277</v>
      </c>
    </row>
    <row r="2000" spans="1:3" x14ac:dyDescent="0.25">
      <c r="A2000">
        <v>-8029490.2261461504</v>
      </c>
      <c r="B2000">
        <v>3747.92778303571</v>
      </c>
      <c r="C2000">
        <v>0.46134075522422702</v>
      </c>
    </row>
    <row r="2001" spans="1:3" x14ac:dyDescent="0.25">
      <c r="A2001">
        <v>-8028555.74726923</v>
      </c>
      <c r="B2001">
        <v>3747.92778303571</v>
      </c>
      <c r="C2001">
        <v>0.46150282025337203</v>
      </c>
    </row>
    <row r="2002" spans="1:3" x14ac:dyDescent="0.25">
      <c r="A2002">
        <v>-8027621.2683923002</v>
      </c>
      <c r="B2002">
        <v>3747.92778303571</v>
      </c>
      <c r="C2002">
        <v>0</v>
      </c>
    </row>
    <row r="2003" spans="1:3" x14ac:dyDescent="0.25">
      <c r="A2003">
        <v>-8026686.7895153798</v>
      </c>
      <c r="B2003">
        <v>3747.92778303571</v>
      </c>
      <c r="C2003">
        <v>0</v>
      </c>
    </row>
    <row r="2004" spans="1:3" x14ac:dyDescent="0.25">
      <c r="A2004">
        <v>-8025752.3106384603</v>
      </c>
      <c r="B2004">
        <v>3747.92778303571</v>
      </c>
      <c r="C2004">
        <v>0</v>
      </c>
    </row>
    <row r="2005" spans="1:3" x14ac:dyDescent="0.25">
      <c r="A2005">
        <v>-8024817.8317615297</v>
      </c>
      <c r="B2005">
        <v>3747.92778303571</v>
      </c>
      <c r="C2005">
        <v>0</v>
      </c>
    </row>
    <row r="2006" spans="1:3" x14ac:dyDescent="0.25">
      <c r="A2006">
        <v>-8023883.3528846102</v>
      </c>
      <c r="B2006">
        <v>3747.92778303571</v>
      </c>
      <c r="C2006">
        <v>0</v>
      </c>
    </row>
    <row r="2007" spans="1:3" x14ac:dyDescent="0.25">
      <c r="A2007">
        <v>-8022948.8740076898</v>
      </c>
      <c r="B2007">
        <v>3747.92778303571</v>
      </c>
      <c r="C2007">
        <v>0</v>
      </c>
    </row>
    <row r="2008" spans="1:3" x14ac:dyDescent="0.25">
      <c r="A2008">
        <v>-8022014.39513076</v>
      </c>
      <c r="B2008">
        <v>3747.92778303571</v>
      </c>
      <c r="C2008">
        <v>0</v>
      </c>
    </row>
    <row r="2009" spans="1:3" x14ac:dyDescent="0.25">
      <c r="A2009">
        <v>-8021079.9162538396</v>
      </c>
      <c r="B2009">
        <v>3747.92778303571</v>
      </c>
      <c r="C2009">
        <v>0</v>
      </c>
    </row>
    <row r="2010" spans="1:3" x14ac:dyDescent="0.25">
      <c r="A2010">
        <v>-8020145.4373769201</v>
      </c>
      <c r="B2010">
        <v>3747.92778303571</v>
      </c>
      <c r="C2010">
        <v>0</v>
      </c>
    </row>
    <row r="2011" spans="1:3" x14ac:dyDescent="0.25">
      <c r="A2011">
        <v>-8019210.9584999997</v>
      </c>
      <c r="B2011">
        <v>3747.92778303571</v>
      </c>
      <c r="C2011">
        <v>0</v>
      </c>
    </row>
    <row r="2012" spans="1:3" x14ac:dyDescent="0.25">
      <c r="A2012">
        <v>-8018276.47962307</v>
      </c>
      <c r="B2012">
        <v>3747.92778303571</v>
      </c>
      <c r="C2012">
        <v>0</v>
      </c>
    </row>
    <row r="2013" spans="1:3" x14ac:dyDescent="0.25">
      <c r="A2013">
        <v>-8017342.0007461496</v>
      </c>
      <c r="B2013">
        <v>3747.92778303571</v>
      </c>
      <c r="C2013">
        <v>0</v>
      </c>
    </row>
    <row r="2014" spans="1:3" x14ac:dyDescent="0.25">
      <c r="A2014">
        <v>-8016407.5218692301</v>
      </c>
      <c r="B2014">
        <v>3747.92778303571</v>
      </c>
      <c r="C2014">
        <v>0</v>
      </c>
    </row>
    <row r="2015" spans="1:3" x14ac:dyDescent="0.25">
      <c r="A2015">
        <v>-8015473.0429923004</v>
      </c>
      <c r="B2015">
        <v>3747.92778303571</v>
      </c>
      <c r="C2015">
        <v>0</v>
      </c>
    </row>
    <row r="2016" spans="1:3" x14ac:dyDescent="0.25">
      <c r="A2016">
        <v>-8014538.5641153799</v>
      </c>
      <c r="B2016">
        <v>3747.92778303571</v>
      </c>
      <c r="C2016">
        <v>0</v>
      </c>
    </row>
    <row r="2017" spans="1:3" x14ac:dyDescent="0.25">
      <c r="A2017">
        <v>-8064065.9445922999</v>
      </c>
      <c r="B2017">
        <v>2813.4489062499902</v>
      </c>
      <c r="C2017">
        <v>2.6865844847634402E-4</v>
      </c>
    </row>
    <row r="2018" spans="1:3" x14ac:dyDescent="0.25">
      <c r="A2018">
        <v>-8063131.4657153804</v>
      </c>
      <c r="B2018">
        <v>2813.4489062499902</v>
      </c>
      <c r="C2018">
        <v>4.7978994552977302E-4</v>
      </c>
    </row>
    <row r="2019" spans="1:3" x14ac:dyDescent="0.25">
      <c r="A2019">
        <v>-8062196.98683846</v>
      </c>
      <c r="B2019">
        <v>2813.4489062499902</v>
      </c>
      <c r="C2019">
        <v>5.4562953300774E-4</v>
      </c>
    </row>
    <row r="2020" spans="1:3" x14ac:dyDescent="0.25">
      <c r="A2020">
        <v>-8061262.5079615302</v>
      </c>
      <c r="B2020">
        <v>2813.4489062499902</v>
      </c>
      <c r="C2020">
        <v>8.5196155123412598E-4</v>
      </c>
    </row>
    <row r="2021" spans="1:3" x14ac:dyDescent="0.25">
      <c r="A2021">
        <v>-8060328.0290846098</v>
      </c>
      <c r="B2021">
        <v>2813.4489062499902</v>
      </c>
      <c r="C2021">
        <v>1.3928168918937399E-3</v>
      </c>
    </row>
    <row r="2022" spans="1:3" x14ac:dyDescent="0.25">
      <c r="A2022">
        <v>-8059393.5502076903</v>
      </c>
      <c r="B2022">
        <v>2813.4489062499902</v>
      </c>
      <c r="C2022">
        <v>1.6029356047511101E-3</v>
      </c>
    </row>
    <row r="2023" spans="1:3" x14ac:dyDescent="0.25">
      <c r="A2023">
        <v>-8058459.0713307597</v>
      </c>
      <c r="B2023">
        <v>2813.4489062499902</v>
      </c>
      <c r="C2023">
        <v>2.4979056324809699E-3</v>
      </c>
    </row>
    <row r="2024" spans="1:3" x14ac:dyDescent="0.25">
      <c r="A2024">
        <v>-8057524.5924538402</v>
      </c>
      <c r="B2024">
        <v>2813.4489062499902</v>
      </c>
      <c r="C2024">
        <v>3.8814723957329902E-3</v>
      </c>
    </row>
    <row r="2025" spans="1:3" x14ac:dyDescent="0.25">
      <c r="A2025">
        <v>-8056590.1135769198</v>
      </c>
      <c r="B2025">
        <v>2813.4489062499902</v>
      </c>
      <c r="C2025">
        <v>4.5515862293541397E-3</v>
      </c>
    </row>
    <row r="2026" spans="1:3" x14ac:dyDescent="0.25">
      <c r="A2026">
        <v>-8055655.6347000003</v>
      </c>
      <c r="B2026">
        <v>2813.4489062499902</v>
      </c>
      <c r="C2026">
        <v>7.1117104962468104E-3</v>
      </c>
    </row>
    <row r="2027" spans="1:3" x14ac:dyDescent="0.25">
      <c r="A2027">
        <v>-8054721.1558230696</v>
      </c>
      <c r="B2027">
        <v>2813.4489062499902</v>
      </c>
      <c r="C2027">
        <v>8.8401688262820192E-3</v>
      </c>
    </row>
    <row r="2028" spans="1:3" x14ac:dyDescent="0.25">
      <c r="A2028">
        <v>-8053786.6769461501</v>
      </c>
      <c r="B2028">
        <v>2813.4489062499902</v>
      </c>
      <c r="C2028">
        <v>1.0671611875295599E-2</v>
      </c>
    </row>
    <row r="2029" spans="1:3" x14ac:dyDescent="0.25">
      <c r="A2029">
        <v>-8052852.1980692297</v>
      </c>
      <c r="B2029">
        <v>2813.4489062499902</v>
      </c>
      <c r="C2029">
        <v>1.52341593056917E-2</v>
      </c>
    </row>
    <row r="2030" spans="1:3" x14ac:dyDescent="0.25">
      <c r="A2030">
        <v>-8051917.7191923</v>
      </c>
      <c r="B2030">
        <v>2813.4489062499902</v>
      </c>
      <c r="C2030">
        <v>1.9138058647513299E-2</v>
      </c>
    </row>
    <row r="2031" spans="1:3" x14ac:dyDescent="0.25">
      <c r="A2031">
        <v>-8050983.2403153796</v>
      </c>
      <c r="B2031">
        <v>2813.4489062499902</v>
      </c>
      <c r="C2031">
        <v>2.5053115561604399E-2</v>
      </c>
    </row>
    <row r="2032" spans="1:3" x14ac:dyDescent="0.25">
      <c r="A2032">
        <v>-8050048.7614384601</v>
      </c>
      <c r="B2032">
        <v>2813.4489062499902</v>
      </c>
      <c r="C2032">
        <v>3.3554825931787401E-2</v>
      </c>
    </row>
    <row r="2033" spans="1:3" x14ac:dyDescent="0.25">
      <c r="A2033">
        <v>-8049114.2825615304</v>
      </c>
      <c r="B2033">
        <v>2813.4489062499902</v>
      </c>
      <c r="C2033">
        <v>4.2388822883367497E-2</v>
      </c>
    </row>
    <row r="2034" spans="1:3" x14ac:dyDescent="0.25">
      <c r="A2034">
        <v>-8048179.8036846099</v>
      </c>
      <c r="B2034">
        <v>2813.4489062499902</v>
      </c>
      <c r="C2034">
        <v>5.4793290793895701E-2</v>
      </c>
    </row>
    <row r="2035" spans="1:3" x14ac:dyDescent="0.25">
      <c r="A2035">
        <v>-8047245.3248076905</v>
      </c>
      <c r="B2035">
        <v>2813.4489062499902</v>
      </c>
      <c r="C2035">
        <v>7.9923391342163003E-2</v>
      </c>
    </row>
    <row r="2036" spans="1:3" x14ac:dyDescent="0.25">
      <c r="A2036">
        <v>-8046310.8459307598</v>
      </c>
      <c r="B2036">
        <v>2813.4489062499902</v>
      </c>
      <c r="C2036">
        <v>0.103381067514419</v>
      </c>
    </row>
    <row r="2037" spans="1:3" x14ac:dyDescent="0.25">
      <c r="A2037">
        <v>-8045376.3670538403</v>
      </c>
      <c r="B2037">
        <v>2813.4489062499902</v>
      </c>
      <c r="C2037">
        <v>0.12208392471075</v>
      </c>
    </row>
    <row r="2038" spans="1:3" x14ac:dyDescent="0.25">
      <c r="A2038">
        <v>-8044441.8881769199</v>
      </c>
      <c r="B2038">
        <v>2813.4489062499902</v>
      </c>
      <c r="C2038">
        <v>0.14407604932785001</v>
      </c>
    </row>
    <row r="2039" spans="1:3" x14ac:dyDescent="0.25">
      <c r="A2039">
        <v>-8043507.4093000004</v>
      </c>
      <c r="B2039">
        <v>2813.4489062499902</v>
      </c>
      <c r="C2039">
        <v>0.169563218951225</v>
      </c>
    </row>
    <row r="2040" spans="1:3" x14ac:dyDescent="0.25">
      <c r="A2040">
        <v>-8042572.9304230697</v>
      </c>
      <c r="B2040">
        <v>2813.4489062499902</v>
      </c>
      <c r="C2040">
        <v>0.19514846801757799</v>
      </c>
    </row>
    <row r="2041" spans="1:3" x14ac:dyDescent="0.25">
      <c r="A2041">
        <v>-8041638.4515461503</v>
      </c>
      <c r="B2041">
        <v>2813.4489062499902</v>
      </c>
      <c r="C2041">
        <v>0.22181130945682501</v>
      </c>
    </row>
    <row r="2042" spans="1:3" x14ac:dyDescent="0.25">
      <c r="A2042">
        <v>-8040703.9726692298</v>
      </c>
      <c r="B2042">
        <v>2813.4489062499902</v>
      </c>
      <c r="C2042">
        <v>0.24852631986141199</v>
      </c>
    </row>
    <row r="2043" spans="1:3" x14ac:dyDescent="0.25">
      <c r="A2043">
        <v>-8039769.4937923001</v>
      </c>
      <c r="B2043">
        <v>2813.4489062499902</v>
      </c>
      <c r="C2043">
        <v>0.27255651354789701</v>
      </c>
    </row>
    <row r="2044" spans="1:3" x14ac:dyDescent="0.25">
      <c r="A2044">
        <v>-8038835.0149153797</v>
      </c>
      <c r="B2044">
        <v>2813.4489062499902</v>
      </c>
      <c r="C2044">
        <v>0.29623493552207902</v>
      </c>
    </row>
    <row r="2045" spans="1:3" x14ac:dyDescent="0.25">
      <c r="A2045">
        <v>-8037900.5360384602</v>
      </c>
      <c r="B2045">
        <v>2813.4489062499902</v>
      </c>
      <c r="C2045">
        <v>0.32157292962074202</v>
      </c>
    </row>
    <row r="2046" spans="1:3" x14ac:dyDescent="0.25">
      <c r="A2046">
        <v>-8036966.0571615295</v>
      </c>
      <c r="B2046">
        <v>2813.4489062499902</v>
      </c>
      <c r="C2046">
        <v>0.34241780638694702</v>
      </c>
    </row>
    <row r="2047" spans="1:3" x14ac:dyDescent="0.25">
      <c r="A2047">
        <v>-8036031.5782846101</v>
      </c>
      <c r="B2047">
        <v>2813.4489062499902</v>
      </c>
      <c r="C2047">
        <v>0.36303833127021701</v>
      </c>
    </row>
    <row r="2048" spans="1:3" x14ac:dyDescent="0.25">
      <c r="A2048">
        <v>-8035097.0994076896</v>
      </c>
      <c r="B2048">
        <v>2813.4489062499902</v>
      </c>
      <c r="C2048">
        <v>0.38511732220649703</v>
      </c>
    </row>
    <row r="2049" spans="1:3" x14ac:dyDescent="0.25">
      <c r="A2049">
        <v>-8034162.6205307599</v>
      </c>
      <c r="B2049">
        <v>2813.4489062499902</v>
      </c>
      <c r="C2049">
        <v>0.40129941701888999</v>
      </c>
    </row>
    <row r="2050" spans="1:3" x14ac:dyDescent="0.25">
      <c r="A2050">
        <v>-8033228.1416538404</v>
      </c>
      <c r="B2050">
        <v>2813.4489062499902</v>
      </c>
      <c r="C2050">
        <v>0.41592797636985701</v>
      </c>
    </row>
    <row r="2051" spans="1:3" x14ac:dyDescent="0.25">
      <c r="A2051">
        <v>-8032293.66277692</v>
      </c>
      <c r="B2051">
        <v>2813.4489062499902</v>
      </c>
      <c r="C2051">
        <v>0.43162846565246499</v>
      </c>
    </row>
    <row r="2052" spans="1:3" x14ac:dyDescent="0.25">
      <c r="A2052">
        <v>-8031359.1838999996</v>
      </c>
      <c r="B2052">
        <v>2813.4489062499902</v>
      </c>
      <c r="C2052">
        <v>0.44402402639388999</v>
      </c>
    </row>
    <row r="2053" spans="1:3" x14ac:dyDescent="0.25">
      <c r="A2053">
        <v>-8030424.7050230699</v>
      </c>
      <c r="B2053">
        <v>2813.4489062499902</v>
      </c>
      <c r="C2053">
        <v>0.46126416325569097</v>
      </c>
    </row>
    <row r="2054" spans="1:3" x14ac:dyDescent="0.25">
      <c r="A2054">
        <v>-8029490.2261461504</v>
      </c>
      <c r="B2054">
        <v>2813.4489062499902</v>
      </c>
      <c r="C2054">
        <v>0.46140122413635198</v>
      </c>
    </row>
    <row r="2055" spans="1:3" x14ac:dyDescent="0.25">
      <c r="A2055">
        <v>-8028555.74726923</v>
      </c>
      <c r="B2055">
        <v>2813.4489062499902</v>
      </c>
      <c r="C2055">
        <v>0.46148514747619601</v>
      </c>
    </row>
    <row r="2056" spans="1:3" x14ac:dyDescent="0.25">
      <c r="A2056">
        <v>-8027621.2683923002</v>
      </c>
      <c r="B2056">
        <v>2813.4489062499902</v>
      </c>
      <c r="C2056">
        <v>0</v>
      </c>
    </row>
    <row r="2057" spans="1:3" x14ac:dyDescent="0.25">
      <c r="A2057">
        <v>-8026686.7895153798</v>
      </c>
      <c r="B2057">
        <v>2813.4489062499902</v>
      </c>
      <c r="C2057">
        <v>0</v>
      </c>
    </row>
    <row r="2058" spans="1:3" x14ac:dyDescent="0.25">
      <c r="A2058">
        <v>-8025752.3106384603</v>
      </c>
      <c r="B2058">
        <v>2813.4489062499902</v>
      </c>
      <c r="C2058">
        <v>0</v>
      </c>
    </row>
    <row r="2059" spans="1:3" x14ac:dyDescent="0.25">
      <c r="A2059">
        <v>-8024817.8317615297</v>
      </c>
      <c r="B2059">
        <v>2813.4489062499902</v>
      </c>
      <c r="C2059">
        <v>0</v>
      </c>
    </row>
    <row r="2060" spans="1:3" x14ac:dyDescent="0.25">
      <c r="A2060">
        <v>-8023883.3528846102</v>
      </c>
      <c r="B2060">
        <v>2813.4489062499902</v>
      </c>
      <c r="C2060">
        <v>0</v>
      </c>
    </row>
    <row r="2061" spans="1:3" x14ac:dyDescent="0.25">
      <c r="A2061">
        <v>-8022948.8740076898</v>
      </c>
      <c r="B2061">
        <v>2813.4489062499902</v>
      </c>
      <c r="C2061">
        <v>0</v>
      </c>
    </row>
    <row r="2062" spans="1:3" x14ac:dyDescent="0.25">
      <c r="A2062">
        <v>-8022014.39513076</v>
      </c>
      <c r="B2062">
        <v>2813.4489062499902</v>
      </c>
      <c r="C2062">
        <v>0</v>
      </c>
    </row>
    <row r="2063" spans="1:3" x14ac:dyDescent="0.25">
      <c r="A2063">
        <v>-8021079.9162538396</v>
      </c>
      <c r="B2063">
        <v>2813.4489062499902</v>
      </c>
      <c r="C2063">
        <v>0</v>
      </c>
    </row>
    <row r="2064" spans="1:3" x14ac:dyDescent="0.25">
      <c r="A2064">
        <v>-8020145.4373769201</v>
      </c>
      <c r="B2064">
        <v>2813.4489062499902</v>
      </c>
      <c r="C2064">
        <v>0</v>
      </c>
    </row>
    <row r="2065" spans="1:3" x14ac:dyDescent="0.25">
      <c r="A2065">
        <v>-8019210.9584999997</v>
      </c>
      <c r="B2065">
        <v>2813.4489062499902</v>
      </c>
      <c r="C2065">
        <v>0</v>
      </c>
    </row>
    <row r="2066" spans="1:3" x14ac:dyDescent="0.25">
      <c r="A2066">
        <v>-8018276.47962307</v>
      </c>
      <c r="B2066">
        <v>2813.4489062499902</v>
      </c>
      <c r="C2066">
        <v>0</v>
      </c>
    </row>
    <row r="2067" spans="1:3" x14ac:dyDescent="0.25">
      <c r="A2067">
        <v>-8017342.0007461496</v>
      </c>
      <c r="B2067">
        <v>2813.4489062499902</v>
      </c>
      <c r="C2067">
        <v>0</v>
      </c>
    </row>
    <row r="2068" spans="1:3" x14ac:dyDescent="0.25">
      <c r="A2068">
        <v>-8016407.5218692301</v>
      </c>
      <c r="B2068">
        <v>2813.4489062499902</v>
      </c>
      <c r="C2068">
        <v>0</v>
      </c>
    </row>
    <row r="2069" spans="1:3" x14ac:dyDescent="0.25">
      <c r="A2069">
        <v>-8015473.0429923004</v>
      </c>
      <c r="B2069">
        <v>2813.4489062499902</v>
      </c>
      <c r="C2069">
        <v>0</v>
      </c>
    </row>
    <row r="2070" spans="1:3" x14ac:dyDescent="0.25">
      <c r="A2070">
        <v>-8014538.5641153799</v>
      </c>
      <c r="B2070">
        <v>2813.4489062499902</v>
      </c>
      <c r="C2070">
        <v>0</v>
      </c>
    </row>
    <row r="2071" spans="1:3" x14ac:dyDescent="0.25">
      <c r="A2071">
        <v>-8064065.9445922999</v>
      </c>
      <c r="B2071">
        <v>1878.9700294642801</v>
      </c>
      <c r="C2071">
        <v>4.8622267786413399E-4</v>
      </c>
    </row>
    <row r="2072" spans="1:3" x14ac:dyDescent="0.25">
      <c r="A2072">
        <v>-8063131.4657153804</v>
      </c>
      <c r="B2072">
        <v>1878.9700294642801</v>
      </c>
      <c r="C2072">
        <v>7.2315399302169605E-4</v>
      </c>
    </row>
    <row r="2073" spans="1:3" x14ac:dyDescent="0.25">
      <c r="A2073">
        <v>-8062196.98683846</v>
      </c>
      <c r="B2073">
        <v>1878.9700294642801</v>
      </c>
      <c r="C2073">
        <v>7.8738090815022501E-4</v>
      </c>
    </row>
    <row r="2074" spans="1:3" x14ac:dyDescent="0.25">
      <c r="A2074">
        <v>-8061262.5079615302</v>
      </c>
      <c r="B2074">
        <v>1878.9700294642801</v>
      </c>
      <c r="C2074">
        <v>1.3472971040755499E-3</v>
      </c>
    </row>
    <row r="2075" spans="1:3" x14ac:dyDescent="0.25">
      <c r="A2075">
        <v>-8060328.0290846098</v>
      </c>
      <c r="B2075">
        <v>1878.9700294642801</v>
      </c>
      <c r="C2075">
        <v>2.0963251590728699E-3</v>
      </c>
    </row>
    <row r="2076" spans="1:3" x14ac:dyDescent="0.25">
      <c r="A2076">
        <v>-8059393.5502076903</v>
      </c>
      <c r="B2076">
        <v>1878.9700294642801</v>
      </c>
      <c r="C2076">
        <v>2.3210267536342101E-3</v>
      </c>
    </row>
    <row r="2077" spans="1:3" x14ac:dyDescent="0.25">
      <c r="A2077">
        <v>-8058459.0713307597</v>
      </c>
      <c r="B2077">
        <v>1878.9700294642801</v>
      </c>
      <c r="C2077">
        <v>3.55662708170711E-3</v>
      </c>
    </row>
    <row r="2078" spans="1:3" x14ac:dyDescent="0.25">
      <c r="A2078">
        <v>-8057524.5924538402</v>
      </c>
      <c r="B2078">
        <v>1878.9700294642801</v>
      </c>
      <c r="C2078">
        <v>5.6278798729181203E-3</v>
      </c>
    </row>
    <row r="2079" spans="1:3" x14ac:dyDescent="0.25">
      <c r="A2079">
        <v>-8056590.1135769198</v>
      </c>
      <c r="B2079">
        <v>1878.9700294642801</v>
      </c>
      <c r="C2079">
        <v>6.2959226779639704E-3</v>
      </c>
    </row>
    <row r="2080" spans="1:3" x14ac:dyDescent="0.25">
      <c r="A2080">
        <v>-8055655.6347000003</v>
      </c>
      <c r="B2080">
        <v>1878.9700294642801</v>
      </c>
      <c r="C2080">
        <v>9.2912008985877002E-3</v>
      </c>
    </row>
    <row r="2081" spans="1:3" x14ac:dyDescent="0.25">
      <c r="A2081">
        <v>-8054721.1558230696</v>
      </c>
      <c r="B2081">
        <v>1878.9700294642801</v>
      </c>
      <c r="C2081">
        <v>1.09983440488576E-2</v>
      </c>
    </row>
    <row r="2082" spans="1:3" x14ac:dyDescent="0.25">
      <c r="A2082">
        <v>-8053786.6769461501</v>
      </c>
      <c r="B2082">
        <v>1878.9700294642801</v>
      </c>
      <c r="C2082">
        <v>1.49700231850147E-2</v>
      </c>
    </row>
    <row r="2083" spans="1:3" x14ac:dyDescent="0.25">
      <c r="A2083">
        <v>-8052852.1980692297</v>
      </c>
      <c r="B2083">
        <v>1878.9700294642801</v>
      </c>
      <c r="C2083">
        <v>1.8265508115291498E-2</v>
      </c>
    </row>
    <row r="2084" spans="1:3" x14ac:dyDescent="0.25">
      <c r="A2084">
        <v>-8051917.7191923</v>
      </c>
      <c r="B2084">
        <v>1878.9700294642801</v>
      </c>
      <c r="C2084">
        <v>2.2443166002631101E-2</v>
      </c>
    </row>
    <row r="2085" spans="1:3" x14ac:dyDescent="0.25">
      <c r="A2085">
        <v>-8050983.2403153796</v>
      </c>
      <c r="B2085">
        <v>1878.9700294642801</v>
      </c>
      <c r="C2085">
        <v>2.86421403288841E-2</v>
      </c>
    </row>
    <row r="2086" spans="1:3" x14ac:dyDescent="0.25">
      <c r="A2086">
        <v>-8050048.7614384601</v>
      </c>
      <c r="B2086">
        <v>1878.9700294642801</v>
      </c>
      <c r="C2086">
        <v>3.8196820765733698E-2</v>
      </c>
    </row>
    <row r="2087" spans="1:3" x14ac:dyDescent="0.25">
      <c r="A2087">
        <v>-8049114.2825615304</v>
      </c>
      <c r="B2087">
        <v>1878.9700294642801</v>
      </c>
      <c r="C2087">
        <v>4.70210313796997E-2</v>
      </c>
    </row>
    <row r="2088" spans="1:3" x14ac:dyDescent="0.25">
      <c r="A2088">
        <v>-8048179.8036846099</v>
      </c>
      <c r="B2088">
        <v>1878.9700294642801</v>
      </c>
      <c r="C2088">
        <v>5.8977600187063203E-2</v>
      </c>
    </row>
    <row r="2089" spans="1:3" x14ac:dyDescent="0.25">
      <c r="A2089">
        <v>-8047245.3248076905</v>
      </c>
      <c r="B2089">
        <v>1878.9700294642801</v>
      </c>
      <c r="C2089">
        <v>8.4443435072898795E-2</v>
      </c>
    </row>
    <row r="2090" spans="1:3" x14ac:dyDescent="0.25">
      <c r="A2090">
        <v>-8046310.8459307598</v>
      </c>
      <c r="B2090">
        <v>1878.9700294642801</v>
      </c>
      <c r="C2090">
        <v>0.107951775193214</v>
      </c>
    </row>
    <row r="2091" spans="1:3" x14ac:dyDescent="0.25">
      <c r="A2091">
        <v>-8045376.3670538403</v>
      </c>
      <c r="B2091">
        <v>1878.9700294642801</v>
      </c>
      <c r="C2091">
        <v>0.12654438614845201</v>
      </c>
    </row>
    <row r="2092" spans="1:3" x14ac:dyDescent="0.25">
      <c r="A2092">
        <v>-8044441.8881769199</v>
      </c>
      <c r="B2092">
        <v>1878.9700294642801</v>
      </c>
      <c r="C2092">
        <v>0.14815609157085399</v>
      </c>
    </row>
    <row r="2093" spans="1:3" x14ac:dyDescent="0.25">
      <c r="A2093">
        <v>-8043507.4093000004</v>
      </c>
      <c r="B2093">
        <v>1878.9700294642801</v>
      </c>
      <c r="C2093">
        <v>0.17412243783473899</v>
      </c>
    </row>
    <row r="2094" spans="1:3" x14ac:dyDescent="0.25">
      <c r="A2094">
        <v>-8042572.9304230697</v>
      </c>
      <c r="B2094">
        <v>1878.9700294642801</v>
      </c>
      <c r="C2094">
        <v>0.19878841936588201</v>
      </c>
    </row>
    <row r="2095" spans="1:3" x14ac:dyDescent="0.25">
      <c r="A2095">
        <v>-8041638.4515461503</v>
      </c>
      <c r="B2095">
        <v>1878.9700294642801</v>
      </c>
      <c r="C2095">
        <v>0.223863765597343</v>
      </c>
    </row>
    <row r="2096" spans="1:3" x14ac:dyDescent="0.25">
      <c r="A2096">
        <v>-8040703.9726692298</v>
      </c>
      <c r="B2096">
        <v>1878.9700294642801</v>
      </c>
      <c r="C2096">
        <v>0.25114491581916798</v>
      </c>
    </row>
    <row r="2097" spans="1:3" x14ac:dyDescent="0.25">
      <c r="A2097">
        <v>-8039769.4937923001</v>
      </c>
      <c r="B2097">
        <v>1878.9700294642801</v>
      </c>
      <c r="C2097">
        <v>0.27493226528167702</v>
      </c>
    </row>
    <row r="2098" spans="1:3" x14ac:dyDescent="0.25">
      <c r="A2098">
        <v>-8038835.0149153797</v>
      </c>
      <c r="B2098">
        <v>1878.9700294642801</v>
      </c>
      <c r="C2098">
        <v>0.297834813594818</v>
      </c>
    </row>
    <row r="2099" spans="1:3" x14ac:dyDescent="0.25">
      <c r="A2099">
        <v>-8037900.5360384602</v>
      </c>
      <c r="B2099">
        <v>1878.9700294642801</v>
      </c>
      <c r="C2099">
        <v>0.32290971279144198</v>
      </c>
    </row>
    <row r="2100" spans="1:3" x14ac:dyDescent="0.25">
      <c r="A2100">
        <v>-8036966.0571615295</v>
      </c>
      <c r="B2100">
        <v>1878.9700294642801</v>
      </c>
      <c r="C2100">
        <v>0.34387055039405801</v>
      </c>
    </row>
    <row r="2101" spans="1:3" x14ac:dyDescent="0.25">
      <c r="A2101">
        <v>-8036031.5782846101</v>
      </c>
      <c r="B2101">
        <v>1878.9700294642801</v>
      </c>
      <c r="C2101">
        <v>0.36423861980438199</v>
      </c>
    </row>
    <row r="2102" spans="1:3" x14ac:dyDescent="0.25">
      <c r="A2102">
        <v>-8035097.0994076896</v>
      </c>
      <c r="B2102">
        <v>1878.9700294642801</v>
      </c>
      <c r="C2102">
        <v>0.38580930233001698</v>
      </c>
    </row>
    <row r="2103" spans="1:3" x14ac:dyDescent="0.25">
      <c r="A2103">
        <v>-8034162.6205307599</v>
      </c>
      <c r="B2103">
        <v>1878.9700294642801</v>
      </c>
      <c r="C2103">
        <v>0.40203666687011702</v>
      </c>
    </row>
    <row r="2104" spans="1:3" x14ac:dyDescent="0.25">
      <c r="A2104">
        <v>-8033228.1416538404</v>
      </c>
      <c r="B2104">
        <v>1878.9700294642801</v>
      </c>
      <c r="C2104">
        <v>0.41643652319908098</v>
      </c>
    </row>
    <row r="2105" spans="1:3" x14ac:dyDescent="0.25">
      <c r="A2105">
        <v>-8032293.66277692</v>
      </c>
      <c r="B2105">
        <v>1878.9700294642801</v>
      </c>
      <c r="C2105">
        <v>0.431854218244552</v>
      </c>
    </row>
    <row r="2106" spans="1:3" x14ac:dyDescent="0.25">
      <c r="A2106">
        <v>-8031359.1838999996</v>
      </c>
      <c r="B2106">
        <v>1878.9700294642801</v>
      </c>
      <c r="C2106">
        <v>0.44424936175346302</v>
      </c>
    </row>
    <row r="2107" spans="1:3" x14ac:dyDescent="0.25">
      <c r="A2107">
        <v>-8030424.7050230699</v>
      </c>
      <c r="B2107">
        <v>1878.9700294642801</v>
      </c>
      <c r="C2107">
        <v>0.461672604084014</v>
      </c>
    </row>
    <row r="2108" spans="1:3" x14ac:dyDescent="0.25">
      <c r="A2108">
        <v>-8029490.2261461504</v>
      </c>
      <c r="B2108">
        <v>1878.9700294642801</v>
      </c>
      <c r="C2108">
        <v>0.46157163381576499</v>
      </c>
    </row>
    <row r="2109" spans="1:3" x14ac:dyDescent="0.25">
      <c r="A2109">
        <v>-8028555.74726923</v>
      </c>
      <c r="B2109">
        <v>1878.9700294642801</v>
      </c>
      <c r="C2109">
        <v>0</v>
      </c>
    </row>
    <row r="2110" spans="1:3" x14ac:dyDescent="0.25">
      <c r="A2110">
        <v>-8027621.2683923002</v>
      </c>
      <c r="B2110">
        <v>1878.9700294642801</v>
      </c>
      <c r="C2110">
        <v>0</v>
      </c>
    </row>
    <row r="2111" spans="1:3" x14ac:dyDescent="0.25">
      <c r="A2111">
        <v>-8026686.7895153798</v>
      </c>
      <c r="B2111">
        <v>1878.9700294642801</v>
      </c>
      <c r="C2111">
        <v>0</v>
      </c>
    </row>
    <row r="2112" spans="1:3" x14ac:dyDescent="0.25">
      <c r="A2112">
        <v>-8025752.3106384603</v>
      </c>
      <c r="B2112">
        <v>1878.9700294642801</v>
      </c>
      <c r="C2112">
        <v>0</v>
      </c>
    </row>
    <row r="2113" spans="1:3" x14ac:dyDescent="0.25">
      <c r="A2113">
        <v>-8024817.8317615297</v>
      </c>
      <c r="B2113">
        <v>1878.9700294642801</v>
      </c>
      <c r="C2113">
        <v>0</v>
      </c>
    </row>
    <row r="2114" spans="1:3" x14ac:dyDescent="0.25">
      <c r="A2114">
        <v>-8023883.3528846102</v>
      </c>
      <c r="B2114">
        <v>1878.9700294642801</v>
      </c>
      <c r="C2114">
        <v>0</v>
      </c>
    </row>
    <row r="2115" spans="1:3" x14ac:dyDescent="0.25">
      <c r="A2115">
        <v>-8022948.8740076898</v>
      </c>
      <c r="B2115">
        <v>1878.9700294642801</v>
      </c>
      <c r="C2115">
        <v>0</v>
      </c>
    </row>
    <row r="2116" spans="1:3" x14ac:dyDescent="0.25">
      <c r="A2116">
        <v>-8022014.39513076</v>
      </c>
      <c r="B2116">
        <v>1878.9700294642801</v>
      </c>
      <c r="C2116">
        <v>0</v>
      </c>
    </row>
    <row r="2117" spans="1:3" x14ac:dyDescent="0.25">
      <c r="A2117">
        <v>-8021079.9162538396</v>
      </c>
      <c r="B2117">
        <v>1878.9700294642801</v>
      </c>
      <c r="C2117">
        <v>0</v>
      </c>
    </row>
    <row r="2118" spans="1:3" x14ac:dyDescent="0.25">
      <c r="A2118">
        <v>-8020145.4373769201</v>
      </c>
      <c r="B2118">
        <v>1878.9700294642801</v>
      </c>
      <c r="C2118">
        <v>0</v>
      </c>
    </row>
    <row r="2119" spans="1:3" x14ac:dyDescent="0.25">
      <c r="A2119">
        <v>-8019210.9584999997</v>
      </c>
      <c r="B2119">
        <v>1878.9700294642801</v>
      </c>
      <c r="C2119">
        <v>0</v>
      </c>
    </row>
    <row r="2120" spans="1:3" x14ac:dyDescent="0.25">
      <c r="A2120">
        <v>-8018276.47962307</v>
      </c>
      <c r="B2120">
        <v>1878.9700294642801</v>
      </c>
      <c r="C2120">
        <v>0</v>
      </c>
    </row>
    <row r="2121" spans="1:3" x14ac:dyDescent="0.25">
      <c r="A2121">
        <v>-8017342.0007461496</v>
      </c>
      <c r="B2121">
        <v>1878.9700294642801</v>
      </c>
      <c r="C2121">
        <v>0</v>
      </c>
    </row>
    <row r="2122" spans="1:3" x14ac:dyDescent="0.25">
      <c r="A2122">
        <v>-8016407.5218692301</v>
      </c>
      <c r="B2122">
        <v>1878.9700294642801</v>
      </c>
      <c r="C2122">
        <v>0</v>
      </c>
    </row>
    <row r="2123" spans="1:3" x14ac:dyDescent="0.25">
      <c r="A2123">
        <v>-8015473.0429923004</v>
      </c>
      <c r="B2123">
        <v>1878.9700294642801</v>
      </c>
      <c r="C2123">
        <v>0</v>
      </c>
    </row>
    <row r="2124" spans="1:3" x14ac:dyDescent="0.25">
      <c r="A2124">
        <v>-8064065.9445922999</v>
      </c>
      <c r="B2124">
        <v>944.49115267857201</v>
      </c>
      <c r="C2124">
        <v>7.0165656507015196E-4</v>
      </c>
    </row>
    <row r="2125" spans="1:3" x14ac:dyDescent="0.25">
      <c r="A2125">
        <v>-8063131.4657153804</v>
      </c>
      <c r="B2125">
        <v>944.49115267857201</v>
      </c>
      <c r="C2125">
        <v>1.17489625699818E-3</v>
      </c>
    </row>
    <row r="2126" spans="1:3" x14ac:dyDescent="0.25">
      <c r="A2126">
        <v>-8062196.98683846</v>
      </c>
      <c r="B2126">
        <v>944.49115267857201</v>
      </c>
      <c r="C2126">
        <v>1.24098255764693E-3</v>
      </c>
    </row>
    <row r="2127" spans="1:3" x14ac:dyDescent="0.25">
      <c r="A2127">
        <v>-8061262.5079615302</v>
      </c>
      <c r="B2127">
        <v>944.49115267857201</v>
      </c>
      <c r="C2127">
        <v>2.050984185189E-3</v>
      </c>
    </row>
    <row r="2128" spans="1:3" x14ac:dyDescent="0.25">
      <c r="A2128">
        <v>-8060328.0290846098</v>
      </c>
      <c r="B2128">
        <v>944.49115267857201</v>
      </c>
      <c r="C2128">
        <v>2.2780764847993799E-3</v>
      </c>
    </row>
    <row r="2129" spans="1:3" x14ac:dyDescent="0.25">
      <c r="A2129">
        <v>-8059393.5502076903</v>
      </c>
      <c r="B2129">
        <v>944.49115267857201</v>
      </c>
      <c r="C2129">
        <v>3.28264338895678E-3</v>
      </c>
    </row>
    <row r="2130" spans="1:3" x14ac:dyDescent="0.25">
      <c r="A2130">
        <v>-8058459.0713307597</v>
      </c>
      <c r="B2130">
        <v>944.49115267857201</v>
      </c>
      <c r="C2130">
        <v>5.1889875903725598E-3</v>
      </c>
    </row>
    <row r="2131" spans="1:3" x14ac:dyDescent="0.25">
      <c r="A2131">
        <v>-8057524.5924538402</v>
      </c>
      <c r="B2131">
        <v>944.49115267857201</v>
      </c>
      <c r="C2131">
        <v>5.9962561354041004E-3</v>
      </c>
    </row>
    <row r="2132" spans="1:3" x14ac:dyDescent="0.25">
      <c r="A2132">
        <v>-8056590.1135769198</v>
      </c>
      <c r="B2132">
        <v>944.49115267857201</v>
      </c>
      <c r="C2132">
        <v>8.3058942109346303E-3</v>
      </c>
    </row>
    <row r="2133" spans="1:3" x14ac:dyDescent="0.25">
      <c r="A2133">
        <v>-8055655.6347000003</v>
      </c>
      <c r="B2133">
        <v>944.49115267857201</v>
      </c>
      <c r="C2133">
        <v>1.17098037153482E-2</v>
      </c>
    </row>
    <row r="2134" spans="1:3" x14ac:dyDescent="0.25">
      <c r="A2134">
        <v>-8054721.1558230696</v>
      </c>
      <c r="B2134">
        <v>944.49115267857201</v>
      </c>
      <c r="C2134">
        <v>1.3782125897705499E-2</v>
      </c>
    </row>
    <row r="2135" spans="1:3" x14ac:dyDescent="0.25">
      <c r="A2135">
        <v>-8053786.6769461501</v>
      </c>
      <c r="B2135">
        <v>944.49115267857201</v>
      </c>
      <c r="C2135">
        <v>1.9420994445681499E-2</v>
      </c>
    </row>
    <row r="2136" spans="1:3" x14ac:dyDescent="0.25">
      <c r="A2136">
        <v>-8052852.1980692297</v>
      </c>
      <c r="B2136">
        <v>944.49115267857201</v>
      </c>
      <c r="C2136">
        <v>2.2951459512114501E-2</v>
      </c>
    </row>
    <row r="2137" spans="1:3" x14ac:dyDescent="0.25">
      <c r="A2137">
        <v>-8051917.7191923</v>
      </c>
      <c r="B2137">
        <v>944.49115267857201</v>
      </c>
      <c r="C2137">
        <v>2.70353257656097E-2</v>
      </c>
    </row>
    <row r="2138" spans="1:3" x14ac:dyDescent="0.25">
      <c r="A2138">
        <v>-8050983.2403153796</v>
      </c>
      <c r="B2138">
        <v>944.49115267857201</v>
      </c>
      <c r="C2138">
        <v>3.4377250820398303E-2</v>
      </c>
    </row>
    <row r="2139" spans="1:3" x14ac:dyDescent="0.25">
      <c r="A2139">
        <v>-8050048.7614384601</v>
      </c>
      <c r="B2139">
        <v>944.49115267857201</v>
      </c>
      <c r="C2139">
        <v>4.3676674365997301E-2</v>
      </c>
    </row>
    <row r="2140" spans="1:3" x14ac:dyDescent="0.25">
      <c r="A2140">
        <v>-8049114.2825615304</v>
      </c>
      <c r="B2140">
        <v>944.49115267857201</v>
      </c>
      <c r="C2140">
        <v>5.2292574197053902E-2</v>
      </c>
    </row>
    <row r="2141" spans="1:3" x14ac:dyDescent="0.25">
      <c r="A2141">
        <v>-8048179.8036846099</v>
      </c>
      <c r="B2141">
        <v>944.49115267857201</v>
      </c>
      <c r="C2141">
        <v>6.3953578472137396E-2</v>
      </c>
    </row>
    <row r="2142" spans="1:3" x14ac:dyDescent="0.25">
      <c r="A2142">
        <v>-8047245.3248076905</v>
      </c>
      <c r="B2142">
        <v>944.49115267857201</v>
      </c>
      <c r="C2142">
        <v>7.5490102171897805E-2</v>
      </c>
    </row>
    <row r="2143" spans="1:3" x14ac:dyDescent="0.25">
      <c r="A2143">
        <v>-8046310.8459307598</v>
      </c>
      <c r="B2143">
        <v>944.49115267857201</v>
      </c>
      <c r="C2143">
        <v>9.5428772270679404E-2</v>
      </c>
    </row>
    <row r="2144" spans="1:3" x14ac:dyDescent="0.25">
      <c r="A2144">
        <v>-8045376.3670538403</v>
      </c>
      <c r="B2144">
        <v>944.49115267857201</v>
      </c>
      <c r="C2144">
        <v>0.115487903356552</v>
      </c>
    </row>
    <row r="2145" spans="1:3" x14ac:dyDescent="0.25">
      <c r="A2145">
        <v>-8044441.8881769199</v>
      </c>
      <c r="B2145">
        <v>944.49115267857201</v>
      </c>
      <c r="C2145">
        <v>0.133525505661964</v>
      </c>
    </row>
    <row r="2146" spans="1:3" x14ac:dyDescent="0.25">
      <c r="A2146">
        <v>-8043507.4093000004</v>
      </c>
      <c r="B2146">
        <v>944.49115267857201</v>
      </c>
      <c r="C2146">
        <v>0.17857663333415899</v>
      </c>
    </row>
    <row r="2147" spans="1:3" x14ac:dyDescent="0.25">
      <c r="A2147">
        <v>-8042572.9304230697</v>
      </c>
      <c r="B2147">
        <v>944.49115267857201</v>
      </c>
      <c r="C2147">
        <v>0.20196019113063801</v>
      </c>
    </row>
    <row r="2148" spans="1:3" x14ac:dyDescent="0.25">
      <c r="A2148">
        <v>-8041638.4515461503</v>
      </c>
      <c r="B2148">
        <v>944.49115267857201</v>
      </c>
      <c r="C2148">
        <v>0.22718222439288999</v>
      </c>
    </row>
    <row r="2149" spans="1:3" x14ac:dyDescent="0.25">
      <c r="A2149">
        <v>-8040703.9726692298</v>
      </c>
      <c r="B2149">
        <v>944.49115267857201</v>
      </c>
      <c r="C2149">
        <v>0.25401824712753202</v>
      </c>
    </row>
    <row r="2150" spans="1:3" x14ac:dyDescent="0.25">
      <c r="A2150">
        <v>-8039769.4937923001</v>
      </c>
      <c r="B2150">
        <v>944.49115267857201</v>
      </c>
      <c r="C2150">
        <v>0.277207732200622</v>
      </c>
    </row>
    <row r="2151" spans="1:3" x14ac:dyDescent="0.25">
      <c r="A2151">
        <v>-8038835.0149153797</v>
      </c>
      <c r="B2151">
        <v>944.49115267857201</v>
      </c>
      <c r="C2151">
        <v>0.29994118213653498</v>
      </c>
    </row>
    <row r="2152" spans="1:3" x14ac:dyDescent="0.25">
      <c r="A2152">
        <v>-8037900.5360384602</v>
      </c>
      <c r="B2152">
        <v>944.49115267857201</v>
      </c>
      <c r="C2152">
        <v>0.32480773329734802</v>
      </c>
    </row>
    <row r="2153" spans="1:3" x14ac:dyDescent="0.25">
      <c r="A2153">
        <v>-8036966.0571615295</v>
      </c>
      <c r="B2153">
        <v>944.49115267857201</v>
      </c>
      <c r="C2153">
        <v>0.34586793184280301</v>
      </c>
    </row>
    <row r="2154" spans="1:3" x14ac:dyDescent="0.25">
      <c r="A2154">
        <v>-8036031.5782846101</v>
      </c>
      <c r="B2154">
        <v>944.49115267857201</v>
      </c>
      <c r="C2154">
        <v>0.36614131927490201</v>
      </c>
    </row>
    <row r="2155" spans="1:3" x14ac:dyDescent="0.25">
      <c r="A2155">
        <v>-8035097.0994076896</v>
      </c>
      <c r="B2155">
        <v>944.49115267857201</v>
      </c>
      <c r="C2155">
        <v>0.38701871037483199</v>
      </c>
    </row>
    <row r="2156" spans="1:3" x14ac:dyDescent="0.25">
      <c r="A2156">
        <v>-8034162.6205307599</v>
      </c>
      <c r="B2156">
        <v>944.49115267857201</v>
      </c>
      <c r="C2156">
        <v>0.40274682641029302</v>
      </c>
    </row>
    <row r="2157" spans="1:3" x14ac:dyDescent="0.25">
      <c r="A2157">
        <v>-8033228.1416538404</v>
      </c>
      <c r="B2157">
        <v>944.49115267857201</v>
      </c>
      <c r="C2157">
        <v>0.41690674424171398</v>
      </c>
    </row>
    <row r="2158" spans="1:3" x14ac:dyDescent="0.25">
      <c r="A2158">
        <v>-8032293.66277692</v>
      </c>
      <c r="B2158">
        <v>944.49115267857201</v>
      </c>
      <c r="C2158">
        <v>0.43208849430084201</v>
      </c>
    </row>
    <row r="2159" spans="1:3" x14ac:dyDescent="0.25">
      <c r="A2159">
        <v>-8031359.1838999996</v>
      </c>
      <c r="B2159">
        <v>944.49115267857201</v>
      </c>
      <c r="C2159">
        <v>0.44450861215591397</v>
      </c>
    </row>
    <row r="2160" spans="1:3" x14ac:dyDescent="0.25">
      <c r="A2160">
        <v>-8030424.7050230699</v>
      </c>
      <c r="B2160">
        <v>944.49115267857201</v>
      </c>
      <c r="C2160">
        <v>0.444404035806655</v>
      </c>
    </row>
    <row r="2161" spans="1:3" x14ac:dyDescent="0.25">
      <c r="A2161">
        <v>-8029490.2261461504</v>
      </c>
      <c r="B2161">
        <v>944.49115267857201</v>
      </c>
      <c r="C2161">
        <v>0.461388260126113</v>
      </c>
    </row>
    <row r="2162" spans="1:3" x14ac:dyDescent="0.25">
      <c r="A2162">
        <v>-8028555.74726923</v>
      </c>
      <c r="B2162">
        <v>944.49115267857201</v>
      </c>
      <c r="C2162">
        <v>0</v>
      </c>
    </row>
    <row r="2163" spans="1:3" x14ac:dyDescent="0.25">
      <c r="A2163">
        <v>-8027621.2683923002</v>
      </c>
      <c r="B2163">
        <v>944.49115267857201</v>
      </c>
      <c r="C2163">
        <v>0</v>
      </c>
    </row>
    <row r="2164" spans="1:3" x14ac:dyDescent="0.25">
      <c r="A2164">
        <v>-8026686.7895153798</v>
      </c>
      <c r="B2164">
        <v>944.49115267857201</v>
      </c>
      <c r="C2164">
        <v>0</v>
      </c>
    </row>
    <row r="2165" spans="1:3" x14ac:dyDescent="0.25">
      <c r="A2165">
        <v>-8025752.3106384603</v>
      </c>
      <c r="B2165">
        <v>944.49115267857201</v>
      </c>
      <c r="C2165">
        <v>0</v>
      </c>
    </row>
    <row r="2166" spans="1:3" x14ac:dyDescent="0.25">
      <c r="A2166">
        <v>-8024817.8317615297</v>
      </c>
      <c r="B2166">
        <v>944.49115267857201</v>
      </c>
      <c r="C2166">
        <v>0</v>
      </c>
    </row>
    <row r="2167" spans="1:3" x14ac:dyDescent="0.25">
      <c r="A2167">
        <v>-8023883.3528846102</v>
      </c>
      <c r="B2167">
        <v>944.49115267857201</v>
      </c>
      <c r="C2167">
        <v>0</v>
      </c>
    </row>
    <row r="2168" spans="1:3" x14ac:dyDescent="0.25">
      <c r="A2168">
        <v>-8022948.8740076898</v>
      </c>
      <c r="B2168">
        <v>944.49115267857201</v>
      </c>
      <c r="C2168">
        <v>0</v>
      </c>
    </row>
    <row r="2169" spans="1:3" x14ac:dyDescent="0.25">
      <c r="A2169">
        <v>-8022014.39513076</v>
      </c>
      <c r="B2169">
        <v>944.49115267857201</v>
      </c>
      <c r="C2169">
        <v>0</v>
      </c>
    </row>
    <row r="2170" spans="1:3" x14ac:dyDescent="0.25">
      <c r="A2170">
        <v>-8021079.9162538396</v>
      </c>
      <c r="B2170">
        <v>944.49115267857201</v>
      </c>
      <c r="C2170">
        <v>0</v>
      </c>
    </row>
    <row r="2171" spans="1:3" x14ac:dyDescent="0.25">
      <c r="A2171">
        <v>-8020145.4373769201</v>
      </c>
      <c r="B2171">
        <v>944.49115267857201</v>
      </c>
      <c r="C2171">
        <v>0</v>
      </c>
    </row>
    <row r="2172" spans="1:3" x14ac:dyDescent="0.25">
      <c r="A2172">
        <v>-8019210.9584999997</v>
      </c>
      <c r="B2172">
        <v>944.49115267857201</v>
      </c>
      <c r="C2172">
        <v>0</v>
      </c>
    </row>
    <row r="2173" spans="1:3" x14ac:dyDescent="0.25">
      <c r="A2173">
        <v>-8018276.47962307</v>
      </c>
      <c r="B2173">
        <v>944.49115267857201</v>
      </c>
      <c r="C2173">
        <v>0</v>
      </c>
    </row>
    <row r="2174" spans="1:3" x14ac:dyDescent="0.25">
      <c r="A2174">
        <v>-8017342.0007461496</v>
      </c>
      <c r="B2174">
        <v>944.49115267857201</v>
      </c>
      <c r="C2174">
        <v>0</v>
      </c>
    </row>
    <row r="2175" spans="1:3" x14ac:dyDescent="0.25">
      <c r="A2175">
        <v>-8016407.5218692301</v>
      </c>
      <c r="B2175">
        <v>944.49115267857201</v>
      </c>
      <c r="C2175">
        <v>0</v>
      </c>
    </row>
    <row r="2176" spans="1:3" x14ac:dyDescent="0.25">
      <c r="A2176">
        <v>-8015473.0429923004</v>
      </c>
      <c r="B2176">
        <v>944.49115267857201</v>
      </c>
      <c r="C2176">
        <v>0</v>
      </c>
    </row>
    <row r="2177" spans="1:3" x14ac:dyDescent="0.25">
      <c r="A2177">
        <v>-8065000.4234692296</v>
      </c>
      <c r="B2177">
        <v>10.0122758928555</v>
      </c>
      <c r="C2177">
        <v>6.8579998333007E-4</v>
      </c>
    </row>
    <row r="2178" spans="1:3" x14ac:dyDescent="0.25">
      <c r="A2178">
        <v>-8064065.9445922999</v>
      </c>
      <c r="B2178">
        <v>10.0122758928555</v>
      </c>
      <c r="C2178">
        <v>1.10122025944292E-3</v>
      </c>
    </row>
    <row r="2179" spans="1:3" x14ac:dyDescent="0.25">
      <c r="A2179">
        <v>-8063131.4657153804</v>
      </c>
      <c r="B2179">
        <v>10.0122758928555</v>
      </c>
      <c r="C2179">
        <v>1.23982038348913E-3</v>
      </c>
    </row>
    <row r="2180" spans="1:3" x14ac:dyDescent="0.25">
      <c r="A2180">
        <v>-8062196.98683846</v>
      </c>
      <c r="B2180">
        <v>10.0122758928555</v>
      </c>
      <c r="C2180">
        <v>1.91576313227415E-3</v>
      </c>
    </row>
    <row r="2181" spans="1:3" x14ac:dyDescent="0.25">
      <c r="A2181">
        <v>-8061262.5079615302</v>
      </c>
      <c r="B2181">
        <v>10.0122758928555</v>
      </c>
      <c r="C2181">
        <v>3.0059593264013498E-3</v>
      </c>
    </row>
    <row r="2182" spans="1:3" x14ac:dyDescent="0.25">
      <c r="A2182">
        <v>-8060328.0290846098</v>
      </c>
      <c r="B2182">
        <v>10.0122758928555</v>
      </c>
      <c r="C2182">
        <v>3.3481568098068198E-3</v>
      </c>
    </row>
    <row r="2183" spans="1:3" x14ac:dyDescent="0.25">
      <c r="A2183">
        <v>-8059393.5502076903</v>
      </c>
      <c r="B2183">
        <v>10.0122758928555</v>
      </c>
      <c r="C2183">
        <v>4.8773372545838304E-3</v>
      </c>
    </row>
    <row r="2184" spans="1:3" x14ac:dyDescent="0.25">
      <c r="A2184">
        <v>-8058459.0713307597</v>
      </c>
      <c r="B2184">
        <v>10.0122758928555</v>
      </c>
      <c r="C2184">
        <v>7.1161026135086996E-3</v>
      </c>
    </row>
    <row r="2185" spans="1:3" x14ac:dyDescent="0.25">
      <c r="A2185">
        <v>-8057524.5924538402</v>
      </c>
      <c r="B2185">
        <v>10.0122758928555</v>
      </c>
      <c r="C2185">
        <v>7.4721327982842896E-3</v>
      </c>
    </row>
    <row r="2186" spans="1:3" x14ac:dyDescent="0.25">
      <c r="A2186">
        <v>-8056590.1135769198</v>
      </c>
      <c r="B2186">
        <v>10.0122758928555</v>
      </c>
      <c r="C2186">
        <v>1.09051531180739E-2</v>
      </c>
    </row>
    <row r="2187" spans="1:3" x14ac:dyDescent="0.25">
      <c r="A2187">
        <v>-8055655.6347000003</v>
      </c>
      <c r="B2187">
        <v>10.0122758928555</v>
      </c>
      <c r="C2187">
        <v>1.6114754602313E-2</v>
      </c>
    </row>
    <row r="2188" spans="1:3" x14ac:dyDescent="0.25">
      <c r="A2188">
        <v>-8054721.1558230696</v>
      </c>
      <c r="B2188">
        <v>10.0122758928555</v>
      </c>
      <c r="C2188">
        <v>1.7626846209168399E-2</v>
      </c>
    </row>
    <row r="2189" spans="1:3" x14ac:dyDescent="0.25">
      <c r="A2189">
        <v>-8053786.6769461501</v>
      </c>
      <c r="B2189">
        <v>10.0122758928555</v>
      </c>
      <c r="C2189">
        <v>2.46748477220535E-2</v>
      </c>
    </row>
    <row r="2190" spans="1:3" x14ac:dyDescent="0.25">
      <c r="A2190">
        <v>-8052852.1980692297</v>
      </c>
      <c r="B2190">
        <v>10.0122758928555</v>
      </c>
      <c r="C2190">
        <v>2.8648646548390298E-2</v>
      </c>
    </row>
    <row r="2191" spans="1:3" x14ac:dyDescent="0.25">
      <c r="A2191">
        <v>-8051917.7191923</v>
      </c>
      <c r="B2191">
        <v>10.0122758928555</v>
      </c>
      <c r="C2191">
        <v>3.2783709466457298E-2</v>
      </c>
    </row>
    <row r="2192" spans="1:3" x14ac:dyDescent="0.25">
      <c r="A2192">
        <v>-8050983.2403153796</v>
      </c>
      <c r="B2192">
        <v>10.0122758928555</v>
      </c>
      <c r="C2192">
        <v>4.3898552656173699E-2</v>
      </c>
    </row>
    <row r="2193" spans="1:3" x14ac:dyDescent="0.25">
      <c r="A2193">
        <v>-8050048.7614384601</v>
      </c>
      <c r="B2193">
        <v>10.0122758928555</v>
      </c>
      <c r="C2193">
        <v>5.0377391278743702E-2</v>
      </c>
    </row>
    <row r="2194" spans="1:3" x14ac:dyDescent="0.25">
      <c r="A2194">
        <v>-8049114.2825615304</v>
      </c>
      <c r="B2194">
        <v>10.0122758928555</v>
      </c>
      <c r="C2194">
        <v>5.8833520859479897E-2</v>
      </c>
    </row>
    <row r="2195" spans="1:3" x14ac:dyDescent="0.25">
      <c r="A2195">
        <v>-8048179.8036846099</v>
      </c>
      <c r="B2195">
        <v>10.0122758928555</v>
      </c>
      <c r="C2195">
        <v>7.1060128509998294E-2</v>
      </c>
    </row>
    <row r="2196" spans="1:3" x14ac:dyDescent="0.25">
      <c r="A2196">
        <v>-8047245.3248076905</v>
      </c>
      <c r="B2196">
        <v>10.0122758928555</v>
      </c>
      <c r="C2196">
        <v>8.7330654263496302E-2</v>
      </c>
    </row>
    <row r="2197" spans="1:3" x14ac:dyDescent="0.25">
      <c r="A2197">
        <v>-8046310.8459307598</v>
      </c>
      <c r="B2197">
        <v>10.0122758928555</v>
      </c>
      <c r="C2197">
        <v>0.103119254112243</v>
      </c>
    </row>
    <row r="2198" spans="1:3" x14ac:dyDescent="0.25">
      <c r="A2198">
        <v>-8045376.3670538403</v>
      </c>
      <c r="B2198">
        <v>10.0122758928555</v>
      </c>
      <c r="C2198">
        <v>0.122603453695774</v>
      </c>
    </row>
    <row r="2199" spans="1:3" x14ac:dyDescent="0.25">
      <c r="A2199">
        <v>-8044441.8881769199</v>
      </c>
      <c r="B2199">
        <v>10.0122758928555</v>
      </c>
      <c r="C2199">
        <v>0.140091642737388</v>
      </c>
    </row>
    <row r="2200" spans="1:3" x14ac:dyDescent="0.25">
      <c r="A2200">
        <v>-8043507.4093000004</v>
      </c>
      <c r="B2200">
        <v>10.0122758928555</v>
      </c>
      <c r="C2200">
        <v>0.16220740973949399</v>
      </c>
    </row>
    <row r="2201" spans="1:3" x14ac:dyDescent="0.25">
      <c r="A2201">
        <v>-8042572.9304230697</v>
      </c>
      <c r="B2201">
        <v>10.0122758928555</v>
      </c>
      <c r="C2201">
        <v>0.18493959307670499</v>
      </c>
    </row>
    <row r="2202" spans="1:3" x14ac:dyDescent="0.25">
      <c r="A2202">
        <v>-8041638.4515461503</v>
      </c>
      <c r="B2202">
        <v>10.0122758928555</v>
      </c>
      <c r="C2202">
        <v>0.20794707536697299</v>
      </c>
    </row>
    <row r="2203" spans="1:3" x14ac:dyDescent="0.25">
      <c r="A2203">
        <v>-8040703.9726692298</v>
      </c>
      <c r="B2203">
        <v>10.0122758928555</v>
      </c>
      <c r="C2203">
        <v>0.232535675168037</v>
      </c>
    </row>
    <row r="2204" spans="1:3" x14ac:dyDescent="0.25">
      <c r="A2204">
        <v>-8039769.4937923001</v>
      </c>
      <c r="B2204">
        <v>10.0122758928555</v>
      </c>
      <c r="C2204">
        <v>0.25882992148399298</v>
      </c>
    </row>
    <row r="2205" spans="1:3" x14ac:dyDescent="0.25">
      <c r="A2205">
        <v>-8038835.0149153797</v>
      </c>
      <c r="B2205">
        <v>10.0122758928555</v>
      </c>
      <c r="C2205">
        <v>0.30305951833724898</v>
      </c>
    </row>
    <row r="2206" spans="1:3" x14ac:dyDescent="0.25">
      <c r="A2206">
        <v>-8037900.5360384602</v>
      </c>
      <c r="B2206">
        <v>10.0122758928555</v>
      </c>
      <c r="C2206">
        <v>0.326531141996383</v>
      </c>
    </row>
    <row r="2207" spans="1:3" x14ac:dyDescent="0.25">
      <c r="A2207">
        <v>-8036966.0571615295</v>
      </c>
      <c r="B2207">
        <v>10.0122758928555</v>
      </c>
      <c r="C2207">
        <v>0.34735742211341802</v>
      </c>
    </row>
    <row r="2208" spans="1:3" x14ac:dyDescent="0.25">
      <c r="A2208">
        <v>-8036031.5782846101</v>
      </c>
      <c r="B2208">
        <v>10.0122758928555</v>
      </c>
      <c r="C2208">
        <v>0.36751532554626398</v>
      </c>
    </row>
    <row r="2209" spans="1:3" x14ac:dyDescent="0.25">
      <c r="A2209">
        <v>-8035097.0994076896</v>
      </c>
      <c r="B2209">
        <v>10.0122758928555</v>
      </c>
      <c r="C2209">
        <v>0.38787657022476102</v>
      </c>
    </row>
    <row r="2210" spans="1:3" x14ac:dyDescent="0.25">
      <c r="A2210">
        <v>-8034162.6205307599</v>
      </c>
      <c r="B2210">
        <v>10.0122758928555</v>
      </c>
      <c r="C2210">
        <v>0.40396696329116799</v>
      </c>
    </row>
    <row r="2211" spans="1:3" x14ac:dyDescent="0.25">
      <c r="A2211">
        <v>-8033228.1416538404</v>
      </c>
      <c r="B2211">
        <v>10.0122758928555</v>
      </c>
      <c r="C2211">
        <v>0.41749918460845897</v>
      </c>
    </row>
    <row r="2212" spans="1:3" x14ac:dyDescent="0.25">
      <c r="A2212">
        <v>-8032293.66277692</v>
      </c>
      <c r="B2212">
        <v>10.0122758928555</v>
      </c>
      <c r="C2212">
        <v>0.43269401788711498</v>
      </c>
    </row>
    <row r="2213" spans="1:3" x14ac:dyDescent="0.25">
      <c r="A2213">
        <v>-8031359.1838999996</v>
      </c>
      <c r="B2213">
        <v>10.0122758928555</v>
      </c>
      <c r="C2213">
        <v>0.43278160691261203</v>
      </c>
    </row>
    <row r="2214" spans="1:3" x14ac:dyDescent="0.25">
      <c r="A2214">
        <v>-8030424.7050230699</v>
      </c>
      <c r="B2214">
        <v>10.0122758928555</v>
      </c>
      <c r="C2214">
        <v>0.44464063644409102</v>
      </c>
    </row>
    <row r="2215" spans="1:3" x14ac:dyDescent="0.25">
      <c r="A2215">
        <v>-8029490.2261461504</v>
      </c>
      <c r="B2215">
        <v>10.0122758928555</v>
      </c>
      <c r="C2215">
        <v>0</v>
      </c>
    </row>
    <row r="2216" spans="1:3" x14ac:dyDescent="0.25">
      <c r="A2216">
        <v>-8028555.74726923</v>
      </c>
      <c r="B2216">
        <v>10.0122758928555</v>
      </c>
      <c r="C2216">
        <v>0</v>
      </c>
    </row>
    <row r="2217" spans="1:3" x14ac:dyDescent="0.25">
      <c r="A2217">
        <v>-8027621.2683923002</v>
      </c>
      <c r="B2217">
        <v>10.0122758928555</v>
      </c>
      <c r="C2217">
        <v>0</v>
      </c>
    </row>
    <row r="2218" spans="1:3" x14ac:dyDescent="0.25">
      <c r="A2218">
        <v>-8026686.7895153798</v>
      </c>
      <c r="B2218">
        <v>10.0122758928555</v>
      </c>
      <c r="C2218">
        <v>0</v>
      </c>
    </row>
    <row r="2219" spans="1:3" x14ac:dyDescent="0.25">
      <c r="A2219">
        <v>-8025752.3106384603</v>
      </c>
      <c r="B2219">
        <v>10.0122758928555</v>
      </c>
      <c r="C2219">
        <v>0</v>
      </c>
    </row>
    <row r="2220" spans="1:3" x14ac:dyDescent="0.25">
      <c r="A2220">
        <v>-8024817.8317615297</v>
      </c>
      <c r="B2220">
        <v>10.0122758928555</v>
      </c>
      <c r="C2220">
        <v>0</v>
      </c>
    </row>
    <row r="2221" spans="1:3" x14ac:dyDescent="0.25">
      <c r="A2221">
        <v>-8023883.3528846102</v>
      </c>
      <c r="B2221">
        <v>10.0122758928555</v>
      </c>
      <c r="C2221">
        <v>0</v>
      </c>
    </row>
    <row r="2222" spans="1:3" x14ac:dyDescent="0.25">
      <c r="A2222">
        <v>-8022948.8740076898</v>
      </c>
      <c r="B2222">
        <v>10.0122758928555</v>
      </c>
      <c r="C2222">
        <v>0</v>
      </c>
    </row>
    <row r="2223" spans="1:3" x14ac:dyDescent="0.25">
      <c r="A2223">
        <v>-8022014.39513076</v>
      </c>
      <c r="B2223">
        <v>10.0122758928555</v>
      </c>
      <c r="C2223">
        <v>0</v>
      </c>
    </row>
    <row r="2224" spans="1:3" x14ac:dyDescent="0.25">
      <c r="A2224">
        <v>-8021079.9162538396</v>
      </c>
      <c r="B2224">
        <v>10.0122758928555</v>
      </c>
      <c r="C2224">
        <v>0</v>
      </c>
    </row>
    <row r="2225" spans="1:3" x14ac:dyDescent="0.25">
      <c r="A2225">
        <v>-8020145.4373769201</v>
      </c>
      <c r="B2225">
        <v>10.0122758928555</v>
      </c>
      <c r="C2225">
        <v>0</v>
      </c>
    </row>
    <row r="2226" spans="1:3" x14ac:dyDescent="0.25">
      <c r="A2226">
        <v>-8019210.9584999997</v>
      </c>
      <c r="B2226">
        <v>10.0122758928555</v>
      </c>
      <c r="C2226">
        <v>0</v>
      </c>
    </row>
    <row r="2227" spans="1:3" x14ac:dyDescent="0.25">
      <c r="A2227">
        <v>-8018276.47962307</v>
      </c>
      <c r="B2227">
        <v>10.0122758928555</v>
      </c>
      <c r="C2227">
        <v>0</v>
      </c>
    </row>
    <row r="2228" spans="1:3" x14ac:dyDescent="0.25">
      <c r="A2228">
        <v>-8017342.0007461496</v>
      </c>
      <c r="B2228">
        <v>10.0122758928555</v>
      </c>
      <c r="C2228">
        <v>0</v>
      </c>
    </row>
    <row r="2229" spans="1:3" x14ac:dyDescent="0.25">
      <c r="A2229">
        <v>-8016407.5218692301</v>
      </c>
      <c r="B2229">
        <v>10.0122758928555</v>
      </c>
      <c r="C2229">
        <v>0</v>
      </c>
    </row>
    <row r="2230" spans="1:3" x14ac:dyDescent="0.25">
      <c r="A2230">
        <v>-8015473.0429923004</v>
      </c>
      <c r="B2230">
        <v>10.0122758928555</v>
      </c>
      <c r="C2230">
        <v>0</v>
      </c>
    </row>
    <row r="2231" spans="1:3" x14ac:dyDescent="0.25">
      <c r="A2231">
        <v>-8065000.4234692296</v>
      </c>
      <c r="B2231">
        <v>-924.46660089285399</v>
      </c>
      <c r="C2231">
        <v>7.2618661215528802E-4</v>
      </c>
    </row>
    <row r="2232" spans="1:3" x14ac:dyDescent="0.25">
      <c r="A2232">
        <v>-8064065.9445922999</v>
      </c>
      <c r="B2232">
        <v>-924.46660089285399</v>
      </c>
      <c r="C2232">
        <v>1.1661711614578899E-3</v>
      </c>
    </row>
    <row r="2233" spans="1:3" x14ac:dyDescent="0.25">
      <c r="A2233">
        <v>-8063131.4657153804</v>
      </c>
      <c r="B2233">
        <v>-924.46660089285399</v>
      </c>
      <c r="C2233">
        <v>1.91460538189858E-3</v>
      </c>
    </row>
    <row r="2234" spans="1:3" x14ac:dyDescent="0.25">
      <c r="A2234">
        <v>-8062196.98683846</v>
      </c>
      <c r="B2234">
        <v>-924.46660089285399</v>
      </c>
      <c r="C2234">
        <v>2.9773749411106101E-3</v>
      </c>
    </row>
    <row r="2235" spans="1:3" x14ac:dyDescent="0.25">
      <c r="A2235">
        <v>-8061262.5079615302</v>
      </c>
      <c r="B2235">
        <v>-924.46660089285399</v>
      </c>
      <c r="C2235">
        <v>4.6391040086746198E-3</v>
      </c>
    </row>
    <row r="2236" spans="1:3" x14ac:dyDescent="0.25">
      <c r="A2236">
        <v>-8060328.0290846098</v>
      </c>
      <c r="B2236">
        <v>-924.46660089285399</v>
      </c>
      <c r="C2236">
        <v>4.8287431709468304E-3</v>
      </c>
    </row>
    <row r="2237" spans="1:3" x14ac:dyDescent="0.25">
      <c r="A2237">
        <v>-8059393.5502076903</v>
      </c>
      <c r="B2237">
        <v>-924.46660089285399</v>
      </c>
      <c r="C2237">
        <v>6.9374032318592002E-3</v>
      </c>
    </row>
    <row r="2238" spans="1:3" x14ac:dyDescent="0.25">
      <c r="A2238">
        <v>-8058459.0713307597</v>
      </c>
      <c r="B2238">
        <v>-924.46660089285399</v>
      </c>
      <c r="C2238">
        <v>9.6557261422276393E-3</v>
      </c>
    </row>
    <row r="2239" spans="1:3" x14ac:dyDescent="0.25">
      <c r="A2239">
        <v>-8057524.5924538402</v>
      </c>
      <c r="B2239">
        <v>-924.46660089285399</v>
      </c>
      <c r="C2239">
        <v>1.01094935089349E-2</v>
      </c>
    </row>
    <row r="2240" spans="1:3" x14ac:dyDescent="0.25">
      <c r="A2240">
        <v>-8056590.1135769198</v>
      </c>
      <c r="B2240">
        <v>-924.46660089285399</v>
      </c>
      <c r="C2240">
        <v>1.49092767387628E-2</v>
      </c>
    </row>
    <row r="2241" spans="1:3" x14ac:dyDescent="0.25">
      <c r="A2241">
        <v>-8055655.6347000003</v>
      </c>
      <c r="B2241">
        <v>-924.46660089285399</v>
      </c>
      <c r="C2241">
        <v>2.07431577146053E-2</v>
      </c>
    </row>
    <row r="2242" spans="1:3" x14ac:dyDescent="0.25">
      <c r="A2242">
        <v>-8054721.1558230696</v>
      </c>
      <c r="B2242">
        <v>-924.46660089285399</v>
      </c>
      <c r="C2242">
        <v>2.1979689598083399E-2</v>
      </c>
    </row>
    <row r="2243" spans="1:3" x14ac:dyDescent="0.25">
      <c r="A2243">
        <v>-8053786.6769461501</v>
      </c>
      <c r="B2243">
        <v>-924.46660089285399</v>
      </c>
      <c r="C2243">
        <v>2.94018927961587E-2</v>
      </c>
    </row>
    <row r="2244" spans="1:3" x14ac:dyDescent="0.25">
      <c r="A2244">
        <v>-8052852.1980692297</v>
      </c>
      <c r="B2244">
        <v>-924.46660089285399</v>
      </c>
      <c r="C2244">
        <v>3.2938204705715103E-2</v>
      </c>
    </row>
    <row r="2245" spans="1:3" x14ac:dyDescent="0.25">
      <c r="A2245">
        <v>-8051917.7191923</v>
      </c>
      <c r="B2245">
        <v>-924.46660089285399</v>
      </c>
      <c r="C2245">
        <v>3.8682334125041899E-2</v>
      </c>
    </row>
    <row r="2246" spans="1:3" x14ac:dyDescent="0.25">
      <c r="A2246">
        <v>-8050983.2403153796</v>
      </c>
      <c r="B2246">
        <v>-924.46660089285399</v>
      </c>
      <c r="C2246">
        <v>5.2045099437236703E-2</v>
      </c>
    </row>
    <row r="2247" spans="1:3" x14ac:dyDescent="0.25">
      <c r="A2247">
        <v>-8050048.7614384601</v>
      </c>
      <c r="B2247">
        <v>-924.46660089285399</v>
      </c>
      <c r="C2247">
        <v>5.8216620236635201E-2</v>
      </c>
    </row>
    <row r="2248" spans="1:3" x14ac:dyDescent="0.25">
      <c r="A2248">
        <v>-8049114.2825615304</v>
      </c>
      <c r="B2248">
        <v>-924.46660089285399</v>
      </c>
      <c r="C2248">
        <v>6.6659189760684898E-2</v>
      </c>
    </row>
    <row r="2249" spans="1:3" x14ac:dyDescent="0.25">
      <c r="A2249">
        <v>-8048179.8036846099</v>
      </c>
      <c r="B2249">
        <v>-924.46660089285399</v>
      </c>
      <c r="C2249">
        <v>8.0104827880859306E-2</v>
      </c>
    </row>
    <row r="2250" spans="1:3" x14ac:dyDescent="0.25">
      <c r="A2250">
        <v>-8047245.3248076905</v>
      </c>
      <c r="B2250">
        <v>-924.46660089285399</v>
      </c>
      <c r="C2250">
        <v>9.5766417682170799E-2</v>
      </c>
    </row>
    <row r="2251" spans="1:3" x14ac:dyDescent="0.25">
      <c r="A2251">
        <v>-8046310.8459307598</v>
      </c>
      <c r="B2251">
        <v>-924.46660089285399</v>
      </c>
      <c r="C2251">
        <v>0.111051045358181</v>
      </c>
    </row>
    <row r="2252" spans="1:3" x14ac:dyDescent="0.25">
      <c r="A2252">
        <v>-8045376.3670538403</v>
      </c>
      <c r="B2252">
        <v>-924.46660089285399</v>
      </c>
      <c r="C2252">
        <v>0.129731699824333</v>
      </c>
    </row>
    <row r="2253" spans="1:3" x14ac:dyDescent="0.25">
      <c r="A2253">
        <v>-8044441.8881769199</v>
      </c>
      <c r="B2253">
        <v>-924.46660089285399</v>
      </c>
      <c r="C2253">
        <v>0.14869983494281699</v>
      </c>
    </row>
    <row r="2254" spans="1:3" x14ac:dyDescent="0.25">
      <c r="A2254">
        <v>-8043507.4093000004</v>
      </c>
      <c r="B2254">
        <v>-924.46660089285399</v>
      </c>
      <c r="C2254">
        <v>0.16805860400199801</v>
      </c>
    </row>
    <row r="2255" spans="1:3" x14ac:dyDescent="0.25">
      <c r="A2255">
        <v>-8042572.9304230697</v>
      </c>
      <c r="B2255">
        <v>-924.46660089285399</v>
      </c>
      <c r="C2255">
        <v>0.19183029234409299</v>
      </c>
    </row>
    <row r="2256" spans="1:3" x14ac:dyDescent="0.25">
      <c r="A2256">
        <v>-8041638.4515461503</v>
      </c>
      <c r="B2256">
        <v>-924.46660089285399</v>
      </c>
      <c r="C2256">
        <v>0.212537512183189</v>
      </c>
    </row>
    <row r="2257" spans="1:3" x14ac:dyDescent="0.25">
      <c r="A2257">
        <v>-8040703.9726692298</v>
      </c>
      <c r="B2257">
        <v>-924.46660089285399</v>
      </c>
      <c r="C2257">
        <v>0.23633970320224701</v>
      </c>
    </row>
    <row r="2258" spans="1:3" x14ac:dyDescent="0.25">
      <c r="A2258">
        <v>-8039769.4937923001</v>
      </c>
      <c r="B2258">
        <v>-924.46660089285399</v>
      </c>
      <c r="C2258">
        <v>0.26218935847282399</v>
      </c>
    </row>
    <row r="2259" spans="1:3" x14ac:dyDescent="0.25">
      <c r="A2259">
        <v>-8038835.0149153797</v>
      </c>
      <c r="B2259">
        <v>-924.46660089285399</v>
      </c>
      <c r="C2259">
        <v>0.28373739123344399</v>
      </c>
    </row>
    <row r="2260" spans="1:3" x14ac:dyDescent="0.25">
      <c r="A2260">
        <v>-8037900.5360384602</v>
      </c>
      <c r="B2260">
        <v>-924.46660089285399</v>
      </c>
      <c r="C2260">
        <v>0.30552589893340998</v>
      </c>
    </row>
    <row r="2261" spans="1:3" x14ac:dyDescent="0.25">
      <c r="A2261">
        <v>-8036966.0571615295</v>
      </c>
      <c r="B2261">
        <v>-924.46660089285399</v>
      </c>
      <c r="C2261">
        <v>0.32949441671371399</v>
      </c>
    </row>
    <row r="2262" spans="1:3" x14ac:dyDescent="0.25">
      <c r="A2262">
        <v>-8036031.5782846101</v>
      </c>
      <c r="B2262">
        <v>-924.46660089285399</v>
      </c>
      <c r="C2262">
        <v>0.34969580173492398</v>
      </c>
    </row>
    <row r="2263" spans="1:3" x14ac:dyDescent="0.25">
      <c r="A2263">
        <v>-8035097.0994076896</v>
      </c>
      <c r="B2263">
        <v>-924.46660089285399</v>
      </c>
      <c r="C2263">
        <v>0.36841455101966802</v>
      </c>
    </row>
    <row r="2264" spans="1:3" x14ac:dyDescent="0.25">
      <c r="A2264">
        <v>-8034162.6205307599</v>
      </c>
      <c r="B2264">
        <v>-924.46660089285399</v>
      </c>
      <c r="C2264">
        <v>0.38925251364707902</v>
      </c>
    </row>
    <row r="2265" spans="1:3" x14ac:dyDescent="0.25">
      <c r="A2265">
        <v>-8033228.1416538404</v>
      </c>
      <c r="B2265">
        <v>-924.46660089285399</v>
      </c>
      <c r="C2265">
        <v>0.40473362803459101</v>
      </c>
    </row>
    <row r="2266" spans="1:3" x14ac:dyDescent="0.25">
      <c r="A2266">
        <v>-8032293.66277692</v>
      </c>
      <c r="B2266">
        <v>-924.46660089285399</v>
      </c>
      <c r="C2266">
        <v>0.41797035932540799</v>
      </c>
    </row>
    <row r="2267" spans="1:3" x14ac:dyDescent="0.25">
      <c r="A2267">
        <v>-8031359.1838999996</v>
      </c>
      <c r="B2267">
        <v>-924.46660089285399</v>
      </c>
      <c r="C2267">
        <v>0.43339639902114802</v>
      </c>
    </row>
    <row r="2268" spans="1:3" x14ac:dyDescent="0.25">
      <c r="A2268">
        <v>-8030424.7050230699</v>
      </c>
      <c r="B2268">
        <v>-924.46660089285399</v>
      </c>
      <c r="C2268">
        <v>0</v>
      </c>
    </row>
    <row r="2269" spans="1:3" x14ac:dyDescent="0.25">
      <c r="A2269">
        <v>-8029490.2261461504</v>
      </c>
      <c r="B2269">
        <v>-924.46660089285399</v>
      </c>
      <c r="C2269">
        <v>0</v>
      </c>
    </row>
    <row r="2270" spans="1:3" x14ac:dyDescent="0.25">
      <c r="A2270">
        <v>-8028555.74726923</v>
      </c>
      <c r="B2270">
        <v>-924.46660089285399</v>
      </c>
      <c r="C2270">
        <v>0</v>
      </c>
    </row>
    <row r="2271" spans="1:3" x14ac:dyDescent="0.25">
      <c r="A2271">
        <v>-8027621.2683923002</v>
      </c>
      <c r="B2271">
        <v>-924.46660089285399</v>
      </c>
      <c r="C2271">
        <v>0</v>
      </c>
    </row>
    <row r="2272" spans="1:3" x14ac:dyDescent="0.25">
      <c r="A2272">
        <v>-8026686.7895153798</v>
      </c>
      <c r="B2272">
        <v>-924.46660089285399</v>
      </c>
      <c r="C2272">
        <v>0</v>
      </c>
    </row>
    <row r="2273" spans="1:3" x14ac:dyDescent="0.25">
      <c r="A2273">
        <v>-8025752.3106384603</v>
      </c>
      <c r="B2273">
        <v>-924.46660089285399</v>
      </c>
      <c r="C2273">
        <v>0</v>
      </c>
    </row>
    <row r="2274" spans="1:3" x14ac:dyDescent="0.25">
      <c r="A2274">
        <v>-8024817.8317615297</v>
      </c>
      <c r="B2274">
        <v>-924.46660089285399</v>
      </c>
      <c r="C2274">
        <v>0</v>
      </c>
    </row>
    <row r="2275" spans="1:3" x14ac:dyDescent="0.25">
      <c r="A2275">
        <v>-8023883.3528846102</v>
      </c>
      <c r="B2275">
        <v>-924.46660089285399</v>
      </c>
      <c r="C2275">
        <v>0</v>
      </c>
    </row>
    <row r="2276" spans="1:3" x14ac:dyDescent="0.25">
      <c r="A2276">
        <v>-8022948.8740076898</v>
      </c>
      <c r="B2276">
        <v>-924.46660089285399</v>
      </c>
      <c r="C2276">
        <v>0</v>
      </c>
    </row>
    <row r="2277" spans="1:3" x14ac:dyDescent="0.25">
      <c r="A2277">
        <v>-8022014.39513076</v>
      </c>
      <c r="B2277">
        <v>-924.46660089285399</v>
      </c>
      <c r="C2277">
        <v>0</v>
      </c>
    </row>
    <row r="2278" spans="1:3" x14ac:dyDescent="0.25">
      <c r="A2278">
        <v>-8021079.9162538396</v>
      </c>
      <c r="B2278">
        <v>-924.46660089285399</v>
      </c>
      <c r="C2278">
        <v>0</v>
      </c>
    </row>
    <row r="2279" spans="1:3" x14ac:dyDescent="0.25">
      <c r="A2279">
        <v>-8020145.4373769201</v>
      </c>
      <c r="B2279">
        <v>-924.46660089285399</v>
      </c>
      <c r="C2279">
        <v>0</v>
      </c>
    </row>
    <row r="2280" spans="1:3" x14ac:dyDescent="0.25">
      <c r="A2280">
        <v>-8019210.9584999997</v>
      </c>
      <c r="B2280">
        <v>-924.46660089285399</v>
      </c>
      <c r="C2280">
        <v>0</v>
      </c>
    </row>
    <row r="2281" spans="1:3" x14ac:dyDescent="0.25">
      <c r="A2281">
        <v>-8018276.47962307</v>
      </c>
      <c r="B2281">
        <v>-924.46660089285399</v>
      </c>
      <c r="C2281">
        <v>0</v>
      </c>
    </row>
    <row r="2282" spans="1:3" x14ac:dyDescent="0.25">
      <c r="A2282">
        <v>-8017342.0007461496</v>
      </c>
      <c r="B2282">
        <v>-924.46660089285399</v>
      </c>
      <c r="C2282">
        <v>0</v>
      </c>
    </row>
    <row r="2283" spans="1:3" x14ac:dyDescent="0.25">
      <c r="A2283">
        <v>-8016407.5218692301</v>
      </c>
      <c r="B2283">
        <v>-924.46660089285399</v>
      </c>
      <c r="C2283">
        <v>0</v>
      </c>
    </row>
    <row r="2284" spans="1:3" x14ac:dyDescent="0.25">
      <c r="A2284">
        <v>-8015473.0429923004</v>
      </c>
      <c r="B2284">
        <v>-924.46660089285399</v>
      </c>
      <c r="C2284">
        <v>0</v>
      </c>
    </row>
    <row r="2285" spans="1:3" x14ac:dyDescent="0.25">
      <c r="A2285">
        <v>-8065000.4234692296</v>
      </c>
      <c r="B2285">
        <v>-1858.9454776785699</v>
      </c>
      <c r="C2285">
        <v>1.1906375875696501E-3</v>
      </c>
    </row>
    <row r="2286" spans="1:3" x14ac:dyDescent="0.25">
      <c r="A2286">
        <v>-8064065.9445922999</v>
      </c>
      <c r="B2286">
        <v>-1858.9454776785699</v>
      </c>
      <c r="C2286">
        <v>1.7633296083658899E-3</v>
      </c>
    </row>
    <row r="2287" spans="1:3" x14ac:dyDescent="0.25">
      <c r="A2287">
        <v>-8063131.4657153804</v>
      </c>
      <c r="B2287">
        <v>-1858.9454776785699</v>
      </c>
      <c r="C2287">
        <v>2.7863727882504398E-3</v>
      </c>
    </row>
    <row r="2288" spans="1:3" x14ac:dyDescent="0.25">
      <c r="A2288">
        <v>-8062196.98683846</v>
      </c>
      <c r="B2288">
        <v>-1858.9454776785699</v>
      </c>
      <c r="C2288">
        <v>4.3857130222022499E-3</v>
      </c>
    </row>
    <row r="2289" spans="1:3" x14ac:dyDescent="0.25">
      <c r="A2289">
        <v>-8061262.5079615302</v>
      </c>
      <c r="B2289">
        <v>-1858.9454776785699</v>
      </c>
      <c r="C2289">
        <v>4.6537918969988797E-3</v>
      </c>
    </row>
    <row r="2290" spans="1:3" x14ac:dyDescent="0.25">
      <c r="A2290">
        <v>-8060328.0290846098</v>
      </c>
      <c r="B2290">
        <v>-1858.9454776785699</v>
      </c>
      <c r="C2290">
        <v>6.7724031396210098E-3</v>
      </c>
    </row>
    <row r="2291" spans="1:3" x14ac:dyDescent="0.25">
      <c r="A2291">
        <v>-8059393.5502076903</v>
      </c>
      <c r="B2291">
        <v>-1858.9454776785699</v>
      </c>
      <c r="C2291">
        <v>9.4002140685915895E-3</v>
      </c>
    </row>
    <row r="2292" spans="1:3" x14ac:dyDescent="0.25">
      <c r="A2292">
        <v>-8058459.0713307597</v>
      </c>
      <c r="B2292">
        <v>-1858.9454776785699</v>
      </c>
      <c r="C2292">
        <v>1.3947928324341699E-2</v>
      </c>
    </row>
    <row r="2293" spans="1:3" x14ac:dyDescent="0.25">
      <c r="A2293">
        <v>-8057524.5924538402</v>
      </c>
      <c r="B2293">
        <v>-1858.9454776785699</v>
      </c>
      <c r="C2293">
        <v>1.44267976284027E-2</v>
      </c>
    </row>
    <row r="2294" spans="1:3" x14ac:dyDescent="0.25">
      <c r="A2294">
        <v>-8056590.1135769198</v>
      </c>
      <c r="B2294">
        <v>-1858.9454776785699</v>
      </c>
      <c r="C2294">
        <v>1.9910687580704599E-2</v>
      </c>
    </row>
    <row r="2295" spans="1:3" x14ac:dyDescent="0.25">
      <c r="A2295">
        <v>-8055655.6347000003</v>
      </c>
      <c r="B2295">
        <v>-1858.9454776785699</v>
      </c>
      <c r="C2295">
        <v>2.1868009120225899E-2</v>
      </c>
    </row>
    <row r="2296" spans="1:3" x14ac:dyDescent="0.25">
      <c r="A2296">
        <v>-8054721.1558230696</v>
      </c>
      <c r="B2296">
        <v>-1858.9454776785699</v>
      </c>
      <c r="C2296">
        <v>2.8064459562301601E-2</v>
      </c>
    </row>
    <row r="2297" spans="1:3" x14ac:dyDescent="0.25">
      <c r="A2297">
        <v>-8053786.6769461501</v>
      </c>
      <c r="B2297">
        <v>-1858.9454776785699</v>
      </c>
      <c r="C2297">
        <v>3.7593510001897798E-2</v>
      </c>
    </row>
    <row r="2298" spans="1:3" x14ac:dyDescent="0.25">
      <c r="A2298">
        <v>-8052852.1980692297</v>
      </c>
      <c r="B2298">
        <v>-1858.9454776785699</v>
      </c>
      <c r="C2298">
        <v>4.1377469897270203E-2</v>
      </c>
    </row>
    <row r="2299" spans="1:3" x14ac:dyDescent="0.25">
      <c r="A2299">
        <v>-8051917.7191923</v>
      </c>
      <c r="B2299">
        <v>-1858.9454776785699</v>
      </c>
      <c r="C2299">
        <v>4.44547571241855E-2</v>
      </c>
    </row>
    <row r="2300" spans="1:3" x14ac:dyDescent="0.25">
      <c r="A2300">
        <v>-8050983.2403153796</v>
      </c>
      <c r="B2300">
        <v>-1858.9454776785699</v>
      </c>
      <c r="C2300">
        <v>5.7487536221742602E-2</v>
      </c>
    </row>
    <row r="2301" spans="1:3" x14ac:dyDescent="0.25">
      <c r="A2301">
        <v>-8050048.7614384601</v>
      </c>
      <c r="B2301">
        <v>-1858.9454776785699</v>
      </c>
      <c r="C2301">
        <v>6.3058897852897602E-2</v>
      </c>
    </row>
    <row r="2302" spans="1:3" x14ac:dyDescent="0.25">
      <c r="A2302">
        <v>-8049114.2825615304</v>
      </c>
      <c r="B2302">
        <v>-1858.9454776785699</v>
      </c>
      <c r="C2302">
        <v>6.9934248924255302E-2</v>
      </c>
    </row>
    <row r="2303" spans="1:3" x14ac:dyDescent="0.25">
      <c r="A2303">
        <v>-8048179.8036846099</v>
      </c>
      <c r="B2303">
        <v>-1858.9454776785699</v>
      </c>
      <c r="C2303">
        <v>9.65180024504661E-2</v>
      </c>
    </row>
    <row r="2304" spans="1:3" x14ac:dyDescent="0.25">
      <c r="A2304">
        <v>-8047245.3248076905</v>
      </c>
      <c r="B2304">
        <v>-1858.9454776785699</v>
      </c>
      <c r="C2304">
        <v>0.105661697685718</v>
      </c>
    </row>
    <row r="2305" spans="1:3" x14ac:dyDescent="0.25">
      <c r="A2305">
        <v>-8046310.8459307598</v>
      </c>
      <c r="B2305">
        <v>-1858.9454776785699</v>
      </c>
      <c r="C2305">
        <v>0.12067533284425699</v>
      </c>
    </row>
    <row r="2306" spans="1:3" x14ac:dyDescent="0.25">
      <c r="A2306">
        <v>-8045376.3670538403</v>
      </c>
      <c r="B2306">
        <v>-1858.9454776785699</v>
      </c>
      <c r="C2306">
        <v>0.13934157788753501</v>
      </c>
    </row>
    <row r="2307" spans="1:3" x14ac:dyDescent="0.25">
      <c r="A2307">
        <v>-8044441.8881769199</v>
      </c>
      <c r="B2307">
        <v>-1858.9454776785699</v>
      </c>
      <c r="C2307">
        <v>0.156795069575309</v>
      </c>
    </row>
    <row r="2308" spans="1:3" x14ac:dyDescent="0.25">
      <c r="A2308">
        <v>-8043507.4093000004</v>
      </c>
      <c r="B2308">
        <v>-1858.9454776785699</v>
      </c>
      <c r="C2308">
        <v>0.17683671414852101</v>
      </c>
    </row>
    <row r="2309" spans="1:3" x14ac:dyDescent="0.25">
      <c r="A2309">
        <v>-8042572.9304230697</v>
      </c>
      <c r="B2309">
        <v>-1858.9454776785699</v>
      </c>
      <c r="C2309">
        <v>0.19904714822769101</v>
      </c>
    </row>
    <row r="2310" spans="1:3" x14ac:dyDescent="0.25">
      <c r="A2310">
        <v>-8041638.4515461503</v>
      </c>
      <c r="B2310">
        <v>-1858.9454776785699</v>
      </c>
      <c r="C2310">
        <v>0.22164393961429499</v>
      </c>
    </row>
    <row r="2311" spans="1:3" x14ac:dyDescent="0.25">
      <c r="A2311">
        <v>-8040703.9726692298</v>
      </c>
      <c r="B2311">
        <v>-1858.9454776785699</v>
      </c>
      <c r="C2311">
        <v>0.241297051310539</v>
      </c>
    </row>
    <row r="2312" spans="1:3" x14ac:dyDescent="0.25">
      <c r="A2312">
        <v>-8039769.4937923001</v>
      </c>
      <c r="B2312">
        <v>-1858.9454776785699</v>
      </c>
      <c r="C2312">
        <v>0.26657569408416698</v>
      </c>
    </row>
    <row r="2313" spans="1:3" x14ac:dyDescent="0.25">
      <c r="A2313">
        <v>-8038835.0149153797</v>
      </c>
      <c r="B2313">
        <v>-1858.9454776785699</v>
      </c>
      <c r="C2313">
        <v>0.28790628910064597</v>
      </c>
    </row>
    <row r="2314" spans="1:3" x14ac:dyDescent="0.25">
      <c r="A2314">
        <v>-8037900.5360384602</v>
      </c>
      <c r="B2314">
        <v>-1858.9454776785699</v>
      </c>
      <c r="C2314">
        <v>0.30866825580596902</v>
      </c>
    </row>
    <row r="2315" spans="1:3" x14ac:dyDescent="0.25">
      <c r="A2315">
        <v>-8036966.0571615295</v>
      </c>
      <c r="B2315">
        <v>-1858.9454776785699</v>
      </c>
      <c r="C2315">
        <v>0.33223351836204501</v>
      </c>
    </row>
    <row r="2316" spans="1:3" x14ac:dyDescent="0.25">
      <c r="A2316">
        <v>-8036031.5782846101</v>
      </c>
      <c r="B2316">
        <v>-1858.9454776785699</v>
      </c>
      <c r="C2316">
        <v>0.35193076729774397</v>
      </c>
    </row>
    <row r="2317" spans="1:3" x14ac:dyDescent="0.25">
      <c r="A2317">
        <v>-8035097.0994076896</v>
      </c>
      <c r="B2317">
        <v>-1858.9454776785699</v>
      </c>
      <c r="C2317">
        <v>0.37006697058677601</v>
      </c>
    </row>
    <row r="2318" spans="1:3" x14ac:dyDescent="0.25">
      <c r="A2318">
        <v>-8034162.6205307599</v>
      </c>
      <c r="B2318">
        <v>-1858.9454776785699</v>
      </c>
      <c r="C2318">
        <v>0.39020004868507302</v>
      </c>
    </row>
    <row r="2319" spans="1:3" x14ac:dyDescent="0.25">
      <c r="A2319">
        <v>-8033228.1416538404</v>
      </c>
      <c r="B2319">
        <v>-1858.9454776785699</v>
      </c>
      <c r="C2319">
        <v>0.39028489589691101</v>
      </c>
    </row>
    <row r="2320" spans="1:3" x14ac:dyDescent="0.25">
      <c r="A2320">
        <v>-8032293.66277692</v>
      </c>
      <c r="B2320">
        <v>-1858.9454776785699</v>
      </c>
      <c r="C2320">
        <v>0.405068039894104</v>
      </c>
    </row>
    <row r="2321" spans="1:3" x14ac:dyDescent="0.25">
      <c r="A2321">
        <v>-8031359.1838999996</v>
      </c>
      <c r="B2321">
        <v>-1858.9454776785699</v>
      </c>
      <c r="C2321">
        <v>0</v>
      </c>
    </row>
    <row r="2322" spans="1:3" x14ac:dyDescent="0.25">
      <c r="A2322">
        <v>-8030424.7050230699</v>
      </c>
      <c r="B2322">
        <v>-1858.9454776785699</v>
      </c>
      <c r="C2322">
        <v>0</v>
      </c>
    </row>
    <row r="2323" spans="1:3" x14ac:dyDescent="0.25">
      <c r="A2323">
        <v>-8029490.2261461504</v>
      </c>
      <c r="B2323">
        <v>-1858.9454776785699</v>
      </c>
      <c r="C2323">
        <v>0</v>
      </c>
    </row>
    <row r="2324" spans="1:3" x14ac:dyDescent="0.25">
      <c r="A2324">
        <v>-8028555.74726923</v>
      </c>
      <c r="B2324">
        <v>-1858.9454776785699</v>
      </c>
      <c r="C2324">
        <v>0</v>
      </c>
    </row>
    <row r="2325" spans="1:3" x14ac:dyDescent="0.25">
      <c r="A2325">
        <v>-8027621.2683923002</v>
      </c>
      <c r="B2325">
        <v>-1858.9454776785699</v>
      </c>
      <c r="C2325">
        <v>0</v>
      </c>
    </row>
    <row r="2326" spans="1:3" x14ac:dyDescent="0.25">
      <c r="A2326">
        <v>-8026686.7895153798</v>
      </c>
      <c r="B2326">
        <v>-1858.9454776785699</v>
      </c>
      <c r="C2326">
        <v>0</v>
      </c>
    </row>
    <row r="2327" spans="1:3" x14ac:dyDescent="0.25">
      <c r="A2327">
        <v>-8025752.3106384603</v>
      </c>
      <c r="B2327">
        <v>-1858.9454776785699</v>
      </c>
      <c r="C2327">
        <v>0</v>
      </c>
    </row>
    <row r="2328" spans="1:3" x14ac:dyDescent="0.25">
      <c r="A2328">
        <v>-8024817.8317615297</v>
      </c>
      <c r="B2328">
        <v>-1858.9454776785699</v>
      </c>
      <c r="C2328">
        <v>0</v>
      </c>
    </row>
    <row r="2329" spans="1:3" x14ac:dyDescent="0.25">
      <c r="A2329">
        <v>-8023883.3528846102</v>
      </c>
      <c r="B2329">
        <v>-1858.9454776785699</v>
      </c>
      <c r="C2329">
        <v>0</v>
      </c>
    </row>
    <row r="2330" spans="1:3" x14ac:dyDescent="0.25">
      <c r="A2330">
        <v>-8022948.8740076898</v>
      </c>
      <c r="B2330">
        <v>-1858.9454776785699</v>
      </c>
      <c r="C2330">
        <v>0</v>
      </c>
    </row>
    <row r="2331" spans="1:3" x14ac:dyDescent="0.25">
      <c r="A2331">
        <v>-8022014.39513076</v>
      </c>
      <c r="B2331">
        <v>-1858.9454776785699</v>
      </c>
      <c r="C2331">
        <v>0</v>
      </c>
    </row>
    <row r="2332" spans="1:3" x14ac:dyDescent="0.25">
      <c r="A2332">
        <v>-8021079.9162538396</v>
      </c>
      <c r="B2332">
        <v>-1858.9454776785699</v>
      </c>
      <c r="C2332">
        <v>0</v>
      </c>
    </row>
    <row r="2333" spans="1:3" x14ac:dyDescent="0.25">
      <c r="A2333">
        <v>-8020145.4373769201</v>
      </c>
      <c r="B2333">
        <v>-1858.9454776785699</v>
      </c>
      <c r="C2333">
        <v>0</v>
      </c>
    </row>
    <row r="2334" spans="1:3" x14ac:dyDescent="0.25">
      <c r="A2334">
        <v>-8019210.9584999997</v>
      </c>
      <c r="B2334">
        <v>-1858.9454776785699</v>
      </c>
      <c r="C2334">
        <v>0</v>
      </c>
    </row>
    <row r="2335" spans="1:3" x14ac:dyDescent="0.25">
      <c r="A2335">
        <v>-8018276.47962307</v>
      </c>
      <c r="B2335">
        <v>-1858.9454776785699</v>
      </c>
      <c r="C2335">
        <v>0</v>
      </c>
    </row>
    <row r="2336" spans="1:3" x14ac:dyDescent="0.25">
      <c r="A2336">
        <v>-8017342.0007461496</v>
      </c>
      <c r="B2336">
        <v>-1858.9454776785699</v>
      </c>
      <c r="C2336">
        <v>0</v>
      </c>
    </row>
    <row r="2337" spans="1:3" x14ac:dyDescent="0.25">
      <c r="A2337">
        <v>-8016407.5218692301</v>
      </c>
      <c r="B2337">
        <v>-1858.9454776785699</v>
      </c>
      <c r="C2337">
        <v>0</v>
      </c>
    </row>
    <row r="2338" spans="1:3" x14ac:dyDescent="0.25">
      <c r="A2338">
        <v>-8015473.0429923004</v>
      </c>
      <c r="B2338">
        <v>-1858.9454776785699</v>
      </c>
      <c r="C2338">
        <v>0</v>
      </c>
    </row>
    <row r="2339" spans="1:3" x14ac:dyDescent="0.25">
      <c r="A2339">
        <v>-8065934.90234615</v>
      </c>
      <c r="B2339">
        <v>-2793.42435446428</v>
      </c>
      <c r="C2339">
        <v>1.07634032610803E-3</v>
      </c>
    </row>
    <row r="2340" spans="1:3" x14ac:dyDescent="0.25">
      <c r="A2340">
        <v>-8065000.4234692296</v>
      </c>
      <c r="B2340">
        <v>-2793.42435446428</v>
      </c>
      <c r="C2340">
        <v>1.74908200278878E-3</v>
      </c>
    </row>
    <row r="2341" spans="1:3" x14ac:dyDescent="0.25">
      <c r="A2341">
        <v>-8064065.9445922999</v>
      </c>
      <c r="B2341">
        <v>-2793.42435446428</v>
      </c>
      <c r="C2341">
        <v>1.8868683837354101E-3</v>
      </c>
    </row>
    <row r="2342" spans="1:3" x14ac:dyDescent="0.25">
      <c r="A2342">
        <v>-8063131.4657153804</v>
      </c>
      <c r="B2342">
        <v>-2793.42435446428</v>
      </c>
      <c r="C2342">
        <v>2.8798910789191701E-3</v>
      </c>
    </row>
    <row r="2343" spans="1:3" x14ac:dyDescent="0.25">
      <c r="A2343">
        <v>-8062196.98683846</v>
      </c>
      <c r="B2343">
        <v>-2793.42435446428</v>
      </c>
      <c r="C2343">
        <v>4.64477250352501E-3</v>
      </c>
    </row>
    <row r="2344" spans="1:3" x14ac:dyDescent="0.25">
      <c r="A2344">
        <v>-8061262.5079615302</v>
      </c>
      <c r="B2344">
        <v>-2793.42435446428</v>
      </c>
      <c r="C2344">
        <v>6.6858404316008004E-3</v>
      </c>
    </row>
    <row r="2345" spans="1:3" x14ac:dyDescent="0.25">
      <c r="A2345">
        <v>-8060328.0290846098</v>
      </c>
      <c r="B2345">
        <v>-2793.42435446428</v>
      </c>
      <c r="C2345">
        <v>9.2441299930214795E-3</v>
      </c>
    </row>
    <row r="2346" spans="1:3" x14ac:dyDescent="0.25">
      <c r="A2346">
        <v>-8059393.5502076903</v>
      </c>
      <c r="B2346">
        <v>-2793.42435446428</v>
      </c>
      <c r="C2346">
        <v>1.37974889948964E-2</v>
      </c>
    </row>
    <row r="2347" spans="1:3" x14ac:dyDescent="0.25">
      <c r="A2347">
        <v>-8058459.0713307597</v>
      </c>
      <c r="B2347">
        <v>-2793.42435446428</v>
      </c>
      <c r="C2347">
        <v>1.41358627006411E-2</v>
      </c>
    </row>
    <row r="2348" spans="1:3" x14ac:dyDescent="0.25">
      <c r="A2348">
        <v>-8057524.5924538402</v>
      </c>
      <c r="B2348">
        <v>-2793.42435446428</v>
      </c>
      <c r="C2348">
        <v>1.9576761871576299E-2</v>
      </c>
    </row>
    <row r="2349" spans="1:3" x14ac:dyDescent="0.25">
      <c r="A2349">
        <v>-8056590.1135769198</v>
      </c>
      <c r="B2349">
        <v>-2793.42435446428</v>
      </c>
      <c r="C2349">
        <v>2.6155281811952501E-2</v>
      </c>
    </row>
    <row r="2350" spans="1:3" x14ac:dyDescent="0.25">
      <c r="A2350">
        <v>-8055655.6347000003</v>
      </c>
      <c r="B2350">
        <v>-2793.42435446428</v>
      </c>
      <c r="C2350">
        <v>2.8459189459681501E-2</v>
      </c>
    </row>
    <row r="2351" spans="1:3" x14ac:dyDescent="0.25">
      <c r="A2351">
        <v>-8054721.1558230696</v>
      </c>
      <c r="B2351">
        <v>-2793.42435446428</v>
      </c>
      <c r="C2351">
        <v>3.6414388567209202E-2</v>
      </c>
    </row>
    <row r="2352" spans="1:3" x14ac:dyDescent="0.25">
      <c r="A2352">
        <v>-8053786.6769461501</v>
      </c>
      <c r="B2352">
        <v>-2793.42435446428</v>
      </c>
      <c r="C2352">
        <v>4.6957496553659397E-2</v>
      </c>
    </row>
    <row r="2353" spans="1:3" x14ac:dyDescent="0.25">
      <c r="A2353">
        <v>-8052852.1980692297</v>
      </c>
      <c r="B2353">
        <v>-2793.42435446428</v>
      </c>
      <c r="C2353">
        <v>4.9572475254535599E-2</v>
      </c>
    </row>
    <row r="2354" spans="1:3" x14ac:dyDescent="0.25">
      <c r="A2354">
        <v>-8051917.7191923</v>
      </c>
      <c r="B2354">
        <v>-2793.42435446428</v>
      </c>
      <c r="C2354">
        <v>6.3390836119651697E-2</v>
      </c>
    </row>
    <row r="2355" spans="1:3" x14ac:dyDescent="0.25">
      <c r="A2355">
        <v>-8050983.2403153796</v>
      </c>
      <c r="B2355">
        <v>-2793.42435446428</v>
      </c>
      <c r="C2355">
        <v>7.0031531155109406E-2</v>
      </c>
    </row>
    <row r="2356" spans="1:3" x14ac:dyDescent="0.25">
      <c r="A2356">
        <v>-8050048.7614384601</v>
      </c>
      <c r="B2356">
        <v>-2793.42435446428</v>
      </c>
      <c r="C2356">
        <v>7.5211688876151997E-2</v>
      </c>
    </row>
    <row r="2357" spans="1:3" x14ac:dyDescent="0.25">
      <c r="A2357">
        <v>-8049114.2825615304</v>
      </c>
      <c r="B2357">
        <v>-2793.42435446428</v>
      </c>
      <c r="C2357">
        <v>8.1470616161823203E-2</v>
      </c>
    </row>
    <row r="2358" spans="1:3" x14ac:dyDescent="0.25">
      <c r="A2358">
        <v>-8048179.8036846099</v>
      </c>
      <c r="B2358">
        <v>-2793.42435446428</v>
      </c>
      <c r="C2358">
        <v>9.9658951163291903E-2</v>
      </c>
    </row>
    <row r="2359" spans="1:3" x14ac:dyDescent="0.25">
      <c r="A2359">
        <v>-8047245.3248076905</v>
      </c>
      <c r="B2359">
        <v>-2793.42435446428</v>
      </c>
      <c r="C2359">
        <v>0.110006242990493</v>
      </c>
    </row>
    <row r="2360" spans="1:3" x14ac:dyDescent="0.25">
      <c r="A2360">
        <v>-8046310.8459307598</v>
      </c>
      <c r="B2360">
        <v>-2793.42435446428</v>
      </c>
      <c r="C2360">
        <v>0.120043590664863</v>
      </c>
    </row>
    <row r="2361" spans="1:3" x14ac:dyDescent="0.25">
      <c r="A2361">
        <v>-8045376.3670538403</v>
      </c>
      <c r="B2361">
        <v>-2793.42435446428</v>
      </c>
      <c r="C2361">
        <v>0.13737717270851099</v>
      </c>
    </row>
    <row r="2362" spans="1:3" x14ac:dyDescent="0.25">
      <c r="A2362">
        <v>-8044441.8881769199</v>
      </c>
      <c r="B2362">
        <v>-2793.42435446428</v>
      </c>
      <c r="C2362">
        <v>0.153494402766227</v>
      </c>
    </row>
    <row r="2363" spans="1:3" x14ac:dyDescent="0.25">
      <c r="A2363">
        <v>-8043507.4093000004</v>
      </c>
      <c r="B2363">
        <v>-2793.42435446428</v>
      </c>
      <c r="C2363">
        <v>0.18510946631431499</v>
      </c>
    </row>
    <row r="2364" spans="1:3" x14ac:dyDescent="0.25">
      <c r="A2364">
        <v>-8042572.9304230697</v>
      </c>
      <c r="B2364">
        <v>-2793.42435446428</v>
      </c>
      <c r="C2364">
        <v>0.20655733346939001</v>
      </c>
    </row>
    <row r="2365" spans="1:3" x14ac:dyDescent="0.25">
      <c r="A2365">
        <v>-8041638.4515461503</v>
      </c>
      <c r="B2365">
        <v>-2793.42435446428</v>
      </c>
      <c r="C2365">
        <v>0.229316100478172</v>
      </c>
    </row>
    <row r="2366" spans="1:3" x14ac:dyDescent="0.25">
      <c r="A2366">
        <v>-8040703.9726692298</v>
      </c>
      <c r="B2366">
        <v>-2793.42435446428</v>
      </c>
      <c r="C2366">
        <v>0.24662591516971499</v>
      </c>
    </row>
    <row r="2367" spans="1:3" x14ac:dyDescent="0.25">
      <c r="A2367">
        <v>-8039769.4937923001</v>
      </c>
      <c r="B2367">
        <v>-2793.42435446428</v>
      </c>
      <c r="C2367">
        <v>0.27065125107765098</v>
      </c>
    </row>
    <row r="2368" spans="1:3" x14ac:dyDescent="0.25">
      <c r="A2368">
        <v>-8038835.0149153797</v>
      </c>
      <c r="B2368">
        <v>-2793.42435446428</v>
      </c>
      <c r="C2368">
        <v>0.29203751683235102</v>
      </c>
    </row>
    <row r="2369" spans="1:3" x14ac:dyDescent="0.25">
      <c r="A2369">
        <v>-8037900.5360384602</v>
      </c>
      <c r="B2369">
        <v>-2793.42435446428</v>
      </c>
      <c r="C2369">
        <v>0.29284295439720098</v>
      </c>
    </row>
    <row r="2370" spans="1:3" x14ac:dyDescent="0.25">
      <c r="A2370">
        <v>-8036966.0571615295</v>
      </c>
      <c r="B2370">
        <v>-2793.42435446428</v>
      </c>
      <c r="C2370">
        <v>0.31223842501640298</v>
      </c>
    </row>
    <row r="2371" spans="1:3" x14ac:dyDescent="0.25">
      <c r="A2371">
        <v>-8036031.5782846101</v>
      </c>
      <c r="B2371">
        <v>-2793.42435446428</v>
      </c>
      <c r="C2371">
        <v>0.33545729517936701</v>
      </c>
    </row>
    <row r="2372" spans="1:3" x14ac:dyDescent="0.25">
      <c r="A2372">
        <v>-8035097.0994076896</v>
      </c>
      <c r="B2372">
        <v>-2793.42435446428</v>
      </c>
      <c r="C2372">
        <v>0.35310977697372398</v>
      </c>
    </row>
    <row r="2373" spans="1:3" x14ac:dyDescent="0.25">
      <c r="A2373">
        <v>-8034162.6205307599</v>
      </c>
      <c r="B2373">
        <v>-2793.42435446428</v>
      </c>
      <c r="C2373">
        <v>0.37087219953536898</v>
      </c>
    </row>
    <row r="2374" spans="1:3" x14ac:dyDescent="0.25">
      <c r="A2374">
        <v>-8033228.1416538404</v>
      </c>
      <c r="B2374">
        <v>-2793.42435446428</v>
      </c>
      <c r="C2374">
        <v>0.39150425791740401</v>
      </c>
    </row>
    <row r="2375" spans="1:3" x14ac:dyDescent="0.25">
      <c r="A2375">
        <v>-8032293.66277692</v>
      </c>
      <c r="B2375">
        <v>-2793.42435446428</v>
      </c>
      <c r="C2375">
        <v>0.39015960693359297</v>
      </c>
    </row>
    <row r="2376" spans="1:3" x14ac:dyDescent="0.25">
      <c r="A2376">
        <v>-8031359.1838999996</v>
      </c>
      <c r="B2376">
        <v>-2793.42435446428</v>
      </c>
      <c r="C2376">
        <v>0</v>
      </c>
    </row>
    <row r="2377" spans="1:3" x14ac:dyDescent="0.25">
      <c r="A2377">
        <v>-8030424.7050230699</v>
      </c>
      <c r="B2377">
        <v>-2793.42435446428</v>
      </c>
      <c r="C2377">
        <v>0</v>
      </c>
    </row>
    <row r="2378" spans="1:3" x14ac:dyDescent="0.25">
      <c r="A2378">
        <v>-8029490.2261461504</v>
      </c>
      <c r="B2378">
        <v>-2793.42435446428</v>
      </c>
      <c r="C2378">
        <v>0</v>
      </c>
    </row>
    <row r="2379" spans="1:3" x14ac:dyDescent="0.25">
      <c r="A2379">
        <v>-8028555.74726923</v>
      </c>
      <c r="B2379">
        <v>-2793.42435446428</v>
      </c>
      <c r="C2379">
        <v>0</v>
      </c>
    </row>
    <row r="2380" spans="1:3" x14ac:dyDescent="0.25">
      <c r="A2380">
        <v>-8027621.2683923002</v>
      </c>
      <c r="B2380">
        <v>-2793.42435446428</v>
      </c>
      <c r="C2380">
        <v>0</v>
      </c>
    </row>
    <row r="2381" spans="1:3" x14ac:dyDescent="0.25">
      <c r="A2381">
        <v>-8026686.7895153798</v>
      </c>
      <c r="B2381">
        <v>-2793.42435446428</v>
      </c>
      <c r="C2381">
        <v>0</v>
      </c>
    </row>
    <row r="2382" spans="1:3" x14ac:dyDescent="0.25">
      <c r="A2382">
        <v>-8025752.3106384603</v>
      </c>
      <c r="B2382">
        <v>-2793.42435446428</v>
      </c>
      <c r="C2382">
        <v>0</v>
      </c>
    </row>
    <row r="2383" spans="1:3" x14ac:dyDescent="0.25">
      <c r="A2383">
        <v>-8024817.8317615297</v>
      </c>
      <c r="B2383">
        <v>-2793.42435446428</v>
      </c>
      <c r="C2383">
        <v>0</v>
      </c>
    </row>
    <row r="2384" spans="1:3" x14ac:dyDescent="0.25">
      <c r="A2384">
        <v>-8023883.3528846102</v>
      </c>
      <c r="B2384">
        <v>-2793.42435446428</v>
      </c>
      <c r="C2384">
        <v>0</v>
      </c>
    </row>
    <row r="2385" spans="1:3" x14ac:dyDescent="0.25">
      <c r="A2385">
        <v>-8022948.8740076898</v>
      </c>
      <c r="B2385">
        <v>-2793.42435446428</v>
      </c>
      <c r="C2385">
        <v>0</v>
      </c>
    </row>
    <row r="2386" spans="1:3" x14ac:dyDescent="0.25">
      <c r="A2386">
        <v>-8022014.39513076</v>
      </c>
      <c r="B2386">
        <v>-2793.42435446428</v>
      </c>
      <c r="C2386">
        <v>0</v>
      </c>
    </row>
    <row r="2387" spans="1:3" x14ac:dyDescent="0.25">
      <c r="A2387">
        <v>-8021079.9162538396</v>
      </c>
      <c r="B2387">
        <v>-2793.42435446428</v>
      </c>
      <c r="C2387">
        <v>0</v>
      </c>
    </row>
    <row r="2388" spans="1:3" x14ac:dyDescent="0.25">
      <c r="A2388">
        <v>-8020145.4373769201</v>
      </c>
      <c r="B2388">
        <v>-2793.42435446428</v>
      </c>
      <c r="C2388">
        <v>0</v>
      </c>
    </row>
    <row r="2389" spans="1:3" x14ac:dyDescent="0.25">
      <c r="A2389">
        <v>-8019210.9584999997</v>
      </c>
      <c r="B2389">
        <v>-2793.42435446428</v>
      </c>
      <c r="C2389">
        <v>0</v>
      </c>
    </row>
    <row r="2390" spans="1:3" x14ac:dyDescent="0.25">
      <c r="A2390">
        <v>-8018276.47962307</v>
      </c>
      <c r="B2390">
        <v>-2793.42435446428</v>
      </c>
      <c r="C2390">
        <v>0</v>
      </c>
    </row>
    <row r="2391" spans="1:3" x14ac:dyDescent="0.25">
      <c r="A2391">
        <v>-8017342.0007461496</v>
      </c>
      <c r="B2391">
        <v>-2793.42435446428</v>
      </c>
      <c r="C2391">
        <v>0</v>
      </c>
    </row>
    <row r="2392" spans="1:3" x14ac:dyDescent="0.25">
      <c r="A2392">
        <v>-8016407.5218692301</v>
      </c>
      <c r="B2392">
        <v>-2793.42435446428</v>
      </c>
      <c r="C2392">
        <v>0</v>
      </c>
    </row>
    <row r="2393" spans="1:3" x14ac:dyDescent="0.25">
      <c r="A2393">
        <v>-8015473.0429923004</v>
      </c>
      <c r="B2393">
        <v>-2793.42435446428</v>
      </c>
      <c r="C2393">
        <v>0</v>
      </c>
    </row>
    <row r="2394" spans="1:3" x14ac:dyDescent="0.25">
      <c r="A2394">
        <v>-8065934.90234615</v>
      </c>
      <c r="B2394">
        <v>-3727.9032312499899</v>
      </c>
      <c r="C2394">
        <v>1.2323248665779801E-3</v>
      </c>
    </row>
    <row r="2395" spans="1:3" x14ac:dyDescent="0.25">
      <c r="A2395">
        <v>-8065000.4234692296</v>
      </c>
      <c r="B2395">
        <v>-3727.9032312499899</v>
      </c>
      <c r="C2395">
        <v>1.88276963308453E-3</v>
      </c>
    </row>
    <row r="2396" spans="1:3" x14ac:dyDescent="0.25">
      <c r="A2396">
        <v>-8064065.9445922999</v>
      </c>
      <c r="B2396">
        <v>-3727.9032312499899</v>
      </c>
      <c r="C2396">
        <v>2.9136890079826099E-3</v>
      </c>
    </row>
    <row r="2397" spans="1:3" x14ac:dyDescent="0.25">
      <c r="A2397">
        <v>-8063131.4657153804</v>
      </c>
      <c r="B2397">
        <v>-3727.9032312499899</v>
      </c>
      <c r="C2397">
        <v>4.5163109898567104E-3</v>
      </c>
    </row>
    <row r="2398" spans="1:3" x14ac:dyDescent="0.25">
      <c r="A2398">
        <v>-8062196.98683846</v>
      </c>
      <c r="B2398">
        <v>-3727.9032312499899</v>
      </c>
      <c r="C2398">
        <v>6.5754158422350797E-3</v>
      </c>
    </row>
    <row r="2399" spans="1:3" x14ac:dyDescent="0.25">
      <c r="A2399">
        <v>-8061262.5079615302</v>
      </c>
      <c r="B2399">
        <v>-3727.9032312499899</v>
      </c>
      <c r="C2399">
        <v>8.7953871116042102E-3</v>
      </c>
    </row>
    <row r="2400" spans="1:3" x14ac:dyDescent="0.25">
      <c r="A2400">
        <v>-8060328.0290846098</v>
      </c>
      <c r="B2400">
        <v>-3727.9032312499899</v>
      </c>
      <c r="C2400">
        <v>1.2953239493072E-2</v>
      </c>
    </row>
    <row r="2401" spans="1:3" x14ac:dyDescent="0.25">
      <c r="A2401">
        <v>-8059393.5502076903</v>
      </c>
      <c r="B2401">
        <v>-3727.9032312499899</v>
      </c>
      <c r="C2401">
        <v>1.38354012742638E-2</v>
      </c>
    </row>
    <row r="2402" spans="1:3" x14ac:dyDescent="0.25">
      <c r="A2402">
        <v>-8058459.0713307597</v>
      </c>
      <c r="B2402">
        <v>-3727.9032312499899</v>
      </c>
      <c r="C2402">
        <v>1.9092667847871701E-2</v>
      </c>
    </row>
    <row r="2403" spans="1:3" x14ac:dyDescent="0.25">
      <c r="A2403">
        <v>-8057524.5924538402</v>
      </c>
      <c r="B2403">
        <v>-3727.9032312499899</v>
      </c>
      <c r="C2403">
        <v>2.5465255603194199E-2</v>
      </c>
    </row>
    <row r="2404" spans="1:3" x14ac:dyDescent="0.25">
      <c r="A2404">
        <v>-8056590.1135769198</v>
      </c>
      <c r="B2404">
        <v>-3727.9032312499899</v>
      </c>
      <c r="C2404">
        <v>3.4166093915700899E-2</v>
      </c>
    </row>
    <row r="2405" spans="1:3" x14ac:dyDescent="0.25">
      <c r="A2405">
        <v>-8055655.6347000003</v>
      </c>
      <c r="B2405">
        <v>-3727.9032312499899</v>
      </c>
      <c r="C2405">
        <v>3.5106007009744603E-2</v>
      </c>
    </row>
    <row r="2406" spans="1:3" x14ac:dyDescent="0.25">
      <c r="A2406">
        <v>-8054721.1558230696</v>
      </c>
      <c r="B2406">
        <v>-3727.9032312499899</v>
      </c>
      <c r="C2406">
        <v>4.5852635055780397E-2</v>
      </c>
    </row>
    <row r="2407" spans="1:3" x14ac:dyDescent="0.25">
      <c r="A2407">
        <v>-8053786.6769461501</v>
      </c>
      <c r="B2407">
        <v>-3727.9032312499899</v>
      </c>
      <c r="C2407">
        <v>5.83722926676273E-2</v>
      </c>
    </row>
    <row r="2408" spans="1:3" x14ac:dyDescent="0.25">
      <c r="A2408">
        <v>-8052852.1980692297</v>
      </c>
      <c r="B2408">
        <v>-3727.9032312499899</v>
      </c>
      <c r="C2408">
        <v>6.0978997498750603E-2</v>
      </c>
    </row>
    <row r="2409" spans="1:3" x14ac:dyDescent="0.25">
      <c r="A2409">
        <v>-8051917.7191923</v>
      </c>
      <c r="B2409">
        <v>-3727.9032312499899</v>
      </c>
      <c r="C2409">
        <v>7.6452642679214394E-2</v>
      </c>
    </row>
    <row r="2410" spans="1:3" x14ac:dyDescent="0.25">
      <c r="A2410">
        <v>-8050983.2403153796</v>
      </c>
      <c r="B2410">
        <v>-3727.9032312499899</v>
      </c>
      <c r="C2410">
        <v>8.2000121474265997E-2</v>
      </c>
    </row>
    <row r="2411" spans="1:3" x14ac:dyDescent="0.25">
      <c r="A2411">
        <v>-8050048.7614384601</v>
      </c>
      <c r="B2411">
        <v>-3727.9032312499899</v>
      </c>
      <c r="C2411">
        <v>8.6830601096153204E-2</v>
      </c>
    </row>
    <row r="2412" spans="1:3" x14ac:dyDescent="0.25">
      <c r="A2412">
        <v>-8049114.2825615304</v>
      </c>
      <c r="B2412">
        <v>-3727.9032312499899</v>
      </c>
      <c r="C2412">
        <v>9.5004603266716003E-2</v>
      </c>
    </row>
    <row r="2413" spans="1:3" x14ac:dyDescent="0.25">
      <c r="A2413">
        <v>-8048179.8036846099</v>
      </c>
      <c r="B2413">
        <v>-3727.9032312499899</v>
      </c>
      <c r="C2413">
        <v>0.112639375030994</v>
      </c>
    </row>
    <row r="2414" spans="1:3" x14ac:dyDescent="0.25">
      <c r="A2414">
        <v>-8047245.3248076905</v>
      </c>
      <c r="B2414">
        <v>-3727.9032312499899</v>
      </c>
      <c r="C2414">
        <v>0.122327260673046</v>
      </c>
    </row>
    <row r="2415" spans="1:3" x14ac:dyDescent="0.25">
      <c r="A2415">
        <v>-8046310.8459307598</v>
      </c>
      <c r="B2415">
        <v>-3727.9032312499899</v>
      </c>
      <c r="C2415">
        <v>0.13238617777824399</v>
      </c>
    </row>
    <row r="2416" spans="1:3" x14ac:dyDescent="0.25">
      <c r="A2416">
        <v>-8045376.3670538403</v>
      </c>
      <c r="B2416">
        <v>-3727.9032312499899</v>
      </c>
      <c r="C2416">
        <v>0.14696939289569799</v>
      </c>
    </row>
    <row r="2417" spans="1:3" x14ac:dyDescent="0.25">
      <c r="A2417">
        <v>-8044441.8881769199</v>
      </c>
      <c r="B2417">
        <v>-3727.9032312499899</v>
      </c>
      <c r="C2417">
        <v>0.16316179931163699</v>
      </c>
    </row>
    <row r="2418" spans="1:3" x14ac:dyDescent="0.25">
      <c r="A2418">
        <v>-8043507.4093000004</v>
      </c>
      <c r="B2418">
        <v>-3727.9032312499899</v>
      </c>
      <c r="C2418">
        <v>0.17765097320079801</v>
      </c>
    </row>
    <row r="2419" spans="1:3" x14ac:dyDescent="0.25">
      <c r="A2419">
        <v>-8042572.9304230697</v>
      </c>
      <c r="B2419">
        <v>-3727.9032312499899</v>
      </c>
      <c r="C2419">
        <v>0.19504490494728</v>
      </c>
    </row>
    <row r="2420" spans="1:3" x14ac:dyDescent="0.25">
      <c r="A2420">
        <v>-8041638.4515461503</v>
      </c>
      <c r="B2420">
        <v>-3727.9032312499899</v>
      </c>
      <c r="C2420">
        <v>0.216264262795448</v>
      </c>
    </row>
    <row r="2421" spans="1:3" x14ac:dyDescent="0.25">
      <c r="A2421">
        <v>-8040703.9726692298</v>
      </c>
      <c r="B2421">
        <v>-3727.9032312499899</v>
      </c>
      <c r="C2421">
        <v>0.23252476751804299</v>
      </c>
    </row>
    <row r="2422" spans="1:3" x14ac:dyDescent="0.25">
      <c r="A2422">
        <v>-8039769.4937923001</v>
      </c>
      <c r="B2422">
        <v>-3727.9032312499899</v>
      </c>
      <c r="C2422">
        <v>0.25420191884040799</v>
      </c>
    </row>
    <row r="2423" spans="1:3" x14ac:dyDescent="0.25">
      <c r="A2423">
        <v>-8038835.0149153797</v>
      </c>
      <c r="B2423">
        <v>-3727.9032312499899</v>
      </c>
      <c r="C2423">
        <v>0.27775228023528997</v>
      </c>
    </row>
    <row r="2424" spans="1:3" x14ac:dyDescent="0.25">
      <c r="A2424">
        <v>-8037900.5360384602</v>
      </c>
      <c r="B2424">
        <v>-3727.9032312499899</v>
      </c>
      <c r="C2424">
        <v>0.29803067445754999</v>
      </c>
    </row>
    <row r="2425" spans="1:3" x14ac:dyDescent="0.25">
      <c r="A2425">
        <v>-8036966.0571615295</v>
      </c>
      <c r="B2425">
        <v>-3727.9032312499899</v>
      </c>
      <c r="C2425">
        <v>0.316237062215805</v>
      </c>
    </row>
    <row r="2426" spans="1:3" x14ac:dyDescent="0.25">
      <c r="A2426">
        <v>-8036031.5782846101</v>
      </c>
      <c r="B2426">
        <v>-3727.9032312499899</v>
      </c>
      <c r="C2426">
        <v>0.3381929397583</v>
      </c>
    </row>
    <row r="2427" spans="1:3" x14ac:dyDescent="0.25">
      <c r="A2427">
        <v>-8035097.0994076896</v>
      </c>
      <c r="B2427">
        <v>-3727.9032312499899</v>
      </c>
      <c r="C2427">
        <v>0.33651837706565801</v>
      </c>
    </row>
    <row r="2428" spans="1:3" x14ac:dyDescent="0.25">
      <c r="A2428">
        <v>-8034162.6205307599</v>
      </c>
      <c r="B2428">
        <v>-3727.9032312499899</v>
      </c>
      <c r="C2428">
        <v>0.35365492105483998</v>
      </c>
    </row>
    <row r="2429" spans="1:3" x14ac:dyDescent="0.25">
      <c r="A2429">
        <v>-8033228.1416538404</v>
      </c>
      <c r="B2429">
        <v>-3727.9032312499899</v>
      </c>
      <c r="C2429">
        <v>0.37280485033988903</v>
      </c>
    </row>
    <row r="2430" spans="1:3" x14ac:dyDescent="0.25">
      <c r="A2430">
        <v>-8032293.66277692</v>
      </c>
      <c r="B2430">
        <v>-3727.9032312499899</v>
      </c>
      <c r="C2430">
        <v>0</v>
      </c>
    </row>
    <row r="2431" spans="1:3" x14ac:dyDescent="0.25">
      <c r="A2431">
        <v>-8031359.1838999996</v>
      </c>
      <c r="B2431">
        <v>-3727.9032312499899</v>
      </c>
      <c r="C2431">
        <v>0</v>
      </c>
    </row>
    <row r="2432" spans="1:3" x14ac:dyDescent="0.25">
      <c r="A2432">
        <v>-8030424.7050230699</v>
      </c>
      <c r="B2432">
        <v>-3727.9032312499899</v>
      </c>
      <c r="C2432">
        <v>0</v>
      </c>
    </row>
    <row r="2433" spans="1:3" x14ac:dyDescent="0.25">
      <c r="A2433">
        <v>-8029490.2261461504</v>
      </c>
      <c r="B2433">
        <v>-3727.9032312499899</v>
      </c>
      <c r="C2433">
        <v>0</v>
      </c>
    </row>
    <row r="2434" spans="1:3" x14ac:dyDescent="0.25">
      <c r="A2434">
        <v>-8028555.74726923</v>
      </c>
      <c r="B2434">
        <v>-3727.9032312499899</v>
      </c>
      <c r="C2434">
        <v>0</v>
      </c>
    </row>
    <row r="2435" spans="1:3" x14ac:dyDescent="0.25">
      <c r="A2435">
        <v>-8027621.2683923002</v>
      </c>
      <c r="B2435">
        <v>-3727.9032312499899</v>
      </c>
      <c r="C2435">
        <v>0</v>
      </c>
    </row>
    <row r="2436" spans="1:3" x14ac:dyDescent="0.25">
      <c r="A2436">
        <v>-8026686.7895153798</v>
      </c>
      <c r="B2436">
        <v>-3727.9032312499899</v>
      </c>
      <c r="C2436">
        <v>0</v>
      </c>
    </row>
    <row r="2437" spans="1:3" x14ac:dyDescent="0.25">
      <c r="A2437">
        <v>-8025752.3106384603</v>
      </c>
      <c r="B2437">
        <v>-3727.9032312499899</v>
      </c>
      <c r="C2437">
        <v>0</v>
      </c>
    </row>
    <row r="2438" spans="1:3" x14ac:dyDescent="0.25">
      <c r="A2438">
        <v>-8024817.8317615297</v>
      </c>
      <c r="B2438">
        <v>-3727.9032312499899</v>
      </c>
      <c r="C2438">
        <v>0</v>
      </c>
    </row>
    <row r="2439" spans="1:3" x14ac:dyDescent="0.25">
      <c r="A2439">
        <v>-8023883.3528846102</v>
      </c>
      <c r="B2439">
        <v>-3727.9032312499899</v>
      </c>
      <c r="C2439">
        <v>0</v>
      </c>
    </row>
    <row r="2440" spans="1:3" x14ac:dyDescent="0.25">
      <c r="A2440">
        <v>-8022948.8740076898</v>
      </c>
      <c r="B2440">
        <v>-3727.9032312499899</v>
      </c>
      <c r="C2440">
        <v>0</v>
      </c>
    </row>
    <row r="2441" spans="1:3" x14ac:dyDescent="0.25">
      <c r="A2441">
        <v>-8022014.39513076</v>
      </c>
      <c r="B2441">
        <v>-3727.9032312499899</v>
      </c>
      <c r="C2441">
        <v>0</v>
      </c>
    </row>
    <row r="2442" spans="1:3" x14ac:dyDescent="0.25">
      <c r="A2442">
        <v>-8021079.9162538396</v>
      </c>
      <c r="B2442">
        <v>-3727.9032312499899</v>
      </c>
      <c r="C2442">
        <v>0</v>
      </c>
    </row>
    <row r="2443" spans="1:3" x14ac:dyDescent="0.25">
      <c r="A2443">
        <v>-8020145.4373769201</v>
      </c>
      <c r="B2443">
        <v>-3727.9032312499899</v>
      </c>
      <c r="C2443">
        <v>0</v>
      </c>
    </row>
    <row r="2444" spans="1:3" x14ac:dyDescent="0.25">
      <c r="A2444">
        <v>-8019210.9584999997</v>
      </c>
      <c r="B2444">
        <v>-3727.9032312499899</v>
      </c>
      <c r="C2444">
        <v>0</v>
      </c>
    </row>
    <row r="2445" spans="1:3" x14ac:dyDescent="0.25">
      <c r="A2445">
        <v>-8018276.47962307</v>
      </c>
      <c r="B2445">
        <v>-3727.9032312499899</v>
      </c>
      <c r="C2445">
        <v>0</v>
      </c>
    </row>
    <row r="2446" spans="1:3" x14ac:dyDescent="0.25">
      <c r="A2446">
        <v>-8017342.0007461496</v>
      </c>
      <c r="B2446">
        <v>-3727.9032312499899</v>
      </c>
      <c r="C2446">
        <v>0</v>
      </c>
    </row>
    <row r="2447" spans="1:3" x14ac:dyDescent="0.25">
      <c r="A2447">
        <v>-8016407.5218692301</v>
      </c>
      <c r="B2447">
        <v>-3727.9032312499899</v>
      </c>
      <c r="C2447">
        <v>0</v>
      </c>
    </row>
    <row r="2448" spans="1:3" x14ac:dyDescent="0.25">
      <c r="A2448">
        <v>-8015473.0429923004</v>
      </c>
      <c r="B2448">
        <v>-3727.9032312499899</v>
      </c>
      <c r="C2448">
        <v>0</v>
      </c>
    </row>
    <row r="2449" spans="1:3" x14ac:dyDescent="0.25">
      <c r="A2449">
        <v>-8065934.90234615</v>
      </c>
      <c r="B2449">
        <v>-4662.3821080357102</v>
      </c>
      <c r="C2449">
        <v>1.8917327979579501E-3</v>
      </c>
    </row>
    <row r="2450" spans="1:3" x14ac:dyDescent="0.25">
      <c r="A2450">
        <v>-8065000.4234692296</v>
      </c>
      <c r="B2450">
        <v>-4662.3821080357102</v>
      </c>
      <c r="C2450">
        <v>2.8529930859804101E-3</v>
      </c>
    </row>
    <row r="2451" spans="1:3" x14ac:dyDescent="0.25">
      <c r="A2451">
        <v>-8064065.9445922999</v>
      </c>
      <c r="B2451">
        <v>-4662.3821080357102</v>
      </c>
      <c r="C2451">
        <v>4.2969016358256297E-3</v>
      </c>
    </row>
    <row r="2452" spans="1:3" x14ac:dyDescent="0.25">
      <c r="A2452">
        <v>-8063131.4657153804</v>
      </c>
      <c r="B2452">
        <v>-4662.3821080357102</v>
      </c>
      <c r="C2452">
        <v>6.2199071981012804E-3</v>
      </c>
    </row>
    <row r="2453" spans="1:3" x14ac:dyDescent="0.25">
      <c r="A2453">
        <v>-8062196.98683846</v>
      </c>
      <c r="B2453">
        <v>-4662.3821080357102</v>
      </c>
      <c r="C2453">
        <v>8.7254811078309995E-3</v>
      </c>
    </row>
    <row r="2454" spans="1:3" x14ac:dyDescent="0.25">
      <c r="A2454">
        <v>-8061262.5079615302</v>
      </c>
      <c r="B2454">
        <v>-4662.3821080357102</v>
      </c>
      <c r="C2454">
        <v>1.29118217155337E-2</v>
      </c>
    </row>
    <row r="2455" spans="1:3" x14ac:dyDescent="0.25">
      <c r="A2455">
        <v>-8060328.0290846098</v>
      </c>
      <c r="B2455">
        <v>-4662.3821080357102</v>
      </c>
      <c r="C2455">
        <v>1.36106694117188E-2</v>
      </c>
    </row>
    <row r="2456" spans="1:3" x14ac:dyDescent="0.25">
      <c r="A2456">
        <v>-8059393.5502076903</v>
      </c>
      <c r="B2456">
        <v>-4662.3821080357102</v>
      </c>
      <c r="C2456">
        <v>1.8766224384307799E-2</v>
      </c>
    </row>
    <row r="2457" spans="1:3" x14ac:dyDescent="0.25">
      <c r="A2457">
        <v>-8058459.0713307597</v>
      </c>
      <c r="B2457">
        <v>-4662.3821080357102</v>
      </c>
      <c r="C2457">
        <v>2.5065600872039701E-2</v>
      </c>
    </row>
    <row r="2458" spans="1:3" x14ac:dyDescent="0.25">
      <c r="A2458">
        <v>-8057524.5924538402</v>
      </c>
      <c r="B2458">
        <v>-4662.3821080357102</v>
      </c>
      <c r="C2458">
        <v>3.3447898924350697E-2</v>
      </c>
    </row>
    <row r="2459" spans="1:3" x14ac:dyDescent="0.25">
      <c r="A2459">
        <v>-8056590.1135769198</v>
      </c>
      <c r="B2459">
        <v>-4662.3821080357102</v>
      </c>
      <c r="C2459">
        <v>4.2031742632388999E-2</v>
      </c>
    </row>
    <row r="2460" spans="1:3" x14ac:dyDescent="0.25">
      <c r="A2460">
        <v>-8055655.6347000003</v>
      </c>
      <c r="B2460">
        <v>-4662.3821080357102</v>
      </c>
      <c r="C2460">
        <v>4.41784039139747E-2</v>
      </c>
    </row>
    <row r="2461" spans="1:3" x14ac:dyDescent="0.25">
      <c r="A2461">
        <v>-8054721.1558230696</v>
      </c>
      <c r="B2461">
        <v>-4662.3821080357102</v>
      </c>
      <c r="C2461">
        <v>5.69269992411136E-2</v>
      </c>
    </row>
    <row r="2462" spans="1:3" x14ac:dyDescent="0.25">
      <c r="A2462">
        <v>-8053786.6769461501</v>
      </c>
      <c r="B2462">
        <v>-4662.3821080357102</v>
      </c>
      <c r="C2462">
        <v>6.0573413968086201E-2</v>
      </c>
    </row>
    <row r="2463" spans="1:3" x14ac:dyDescent="0.25">
      <c r="A2463">
        <v>-8052852.1980692297</v>
      </c>
      <c r="B2463">
        <v>-4662.3821080357102</v>
      </c>
      <c r="C2463">
        <v>7.3138304054736994E-2</v>
      </c>
    </row>
    <row r="2464" spans="1:3" x14ac:dyDescent="0.25">
      <c r="A2464">
        <v>-8051917.7191923</v>
      </c>
      <c r="B2464">
        <v>-4662.3821080357102</v>
      </c>
      <c r="C2464">
        <v>8.9454934000968905E-2</v>
      </c>
    </row>
    <row r="2465" spans="1:3" x14ac:dyDescent="0.25">
      <c r="A2465">
        <v>-8050983.2403153796</v>
      </c>
      <c r="B2465">
        <v>-4662.3821080357102</v>
      </c>
      <c r="C2465">
        <v>9.5391795039176899E-2</v>
      </c>
    </row>
    <row r="2466" spans="1:3" x14ac:dyDescent="0.25">
      <c r="A2466">
        <v>-8050048.7614384601</v>
      </c>
      <c r="B2466">
        <v>-4662.3821080357102</v>
      </c>
      <c r="C2466">
        <v>0.100511498749256</v>
      </c>
    </row>
    <row r="2467" spans="1:3" x14ac:dyDescent="0.25">
      <c r="A2467">
        <v>-8049114.2825615304</v>
      </c>
      <c r="B2467">
        <v>-4662.3821080357102</v>
      </c>
      <c r="C2467">
        <v>0.120912693440914</v>
      </c>
    </row>
    <row r="2468" spans="1:3" x14ac:dyDescent="0.25">
      <c r="A2468">
        <v>-8048179.8036846099</v>
      </c>
      <c r="B2468">
        <v>-4662.3821080357102</v>
      </c>
      <c r="C2468">
        <v>0.12855641543865201</v>
      </c>
    </row>
    <row r="2469" spans="1:3" x14ac:dyDescent="0.25">
      <c r="A2469">
        <v>-8047245.3248076905</v>
      </c>
      <c r="B2469">
        <v>-4662.3821080357102</v>
      </c>
      <c r="C2469">
        <v>0.13778866827487901</v>
      </c>
    </row>
    <row r="2470" spans="1:3" x14ac:dyDescent="0.25">
      <c r="A2470">
        <v>-8046310.8459307598</v>
      </c>
      <c r="B2470">
        <v>-4662.3821080357102</v>
      </c>
      <c r="C2470">
        <v>0.14525705575942899</v>
      </c>
    </row>
    <row r="2471" spans="1:3" x14ac:dyDescent="0.25">
      <c r="A2471">
        <v>-8045376.3670538403</v>
      </c>
      <c r="B2471">
        <v>-4662.3821080357102</v>
      </c>
      <c r="C2471">
        <v>0.159955725073814</v>
      </c>
    </row>
    <row r="2472" spans="1:3" x14ac:dyDescent="0.25">
      <c r="A2472">
        <v>-8044441.8881769199</v>
      </c>
      <c r="B2472">
        <v>-4662.3821080357102</v>
      </c>
      <c r="C2472">
        <v>0.17468421161174699</v>
      </c>
    </row>
    <row r="2473" spans="1:3" x14ac:dyDescent="0.25">
      <c r="A2473">
        <v>-8043507.4093000004</v>
      </c>
      <c r="B2473">
        <v>-4662.3821080357102</v>
      </c>
      <c r="C2473">
        <v>0.18929024040699</v>
      </c>
    </row>
    <row r="2474" spans="1:3" x14ac:dyDescent="0.25">
      <c r="A2474">
        <v>-8042572.9304230697</v>
      </c>
      <c r="B2474">
        <v>-4662.3821080357102</v>
      </c>
      <c r="C2474">
        <v>0.205478370189666</v>
      </c>
    </row>
    <row r="2475" spans="1:3" x14ac:dyDescent="0.25">
      <c r="A2475">
        <v>-8041638.4515461503</v>
      </c>
      <c r="B2475">
        <v>-4662.3821080357102</v>
      </c>
      <c r="C2475">
        <v>0.225818857550621</v>
      </c>
    </row>
    <row r="2476" spans="1:3" x14ac:dyDescent="0.25">
      <c r="A2476">
        <v>-8040703.9726692298</v>
      </c>
      <c r="B2476">
        <v>-4662.3821080357102</v>
      </c>
      <c r="C2476">
        <v>0.24553164839744501</v>
      </c>
    </row>
    <row r="2477" spans="1:3" x14ac:dyDescent="0.25">
      <c r="A2477">
        <v>-8039769.4937923001</v>
      </c>
      <c r="B2477">
        <v>-4662.3821080357102</v>
      </c>
      <c r="C2477">
        <v>0.241022258996963</v>
      </c>
    </row>
    <row r="2478" spans="1:3" x14ac:dyDescent="0.25">
      <c r="A2478">
        <v>-8038835.0149153797</v>
      </c>
      <c r="B2478">
        <v>-4662.3821080357102</v>
      </c>
      <c r="C2478">
        <v>0.26184517145156799</v>
      </c>
    </row>
    <row r="2479" spans="1:3" x14ac:dyDescent="0.25">
      <c r="A2479">
        <v>-8037900.5360384602</v>
      </c>
      <c r="B2479">
        <v>-4662.3821080357102</v>
      </c>
      <c r="C2479">
        <v>0.28402262926101601</v>
      </c>
    </row>
    <row r="2480" spans="1:3" x14ac:dyDescent="0.25">
      <c r="A2480">
        <v>-8036966.0571615295</v>
      </c>
      <c r="B2480">
        <v>-4662.3821080357102</v>
      </c>
      <c r="C2480">
        <v>0.299867063760757</v>
      </c>
    </row>
    <row r="2481" spans="1:3" x14ac:dyDescent="0.25">
      <c r="A2481">
        <v>-8036031.5782846101</v>
      </c>
      <c r="B2481">
        <v>-4662.3821080357102</v>
      </c>
      <c r="C2481">
        <v>0.317156702280044</v>
      </c>
    </row>
    <row r="2482" spans="1:3" x14ac:dyDescent="0.25">
      <c r="A2482">
        <v>-8035097.0994076896</v>
      </c>
      <c r="B2482">
        <v>-4662.3821080357102</v>
      </c>
      <c r="C2482">
        <v>0.33943474292755099</v>
      </c>
    </row>
    <row r="2483" spans="1:3" x14ac:dyDescent="0.25">
      <c r="A2483">
        <v>-8034162.6205307599</v>
      </c>
      <c r="B2483">
        <v>-4662.3821080357102</v>
      </c>
      <c r="C2483">
        <v>0.33705118298530501</v>
      </c>
    </row>
    <row r="2484" spans="1:3" x14ac:dyDescent="0.25">
      <c r="A2484">
        <v>-8033228.1416538404</v>
      </c>
      <c r="B2484">
        <v>-4662.3821080357102</v>
      </c>
      <c r="C2484">
        <v>0</v>
      </c>
    </row>
    <row r="2485" spans="1:3" x14ac:dyDescent="0.25">
      <c r="A2485">
        <v>-8032293.66277692</v>
      </c>
      <c r="B2485">
        <v>-4662.3821080357102</v>
      </c>
      <c r="C2485">
        <v>0</v>
      </c>
    </row>
    <row r="2486" spans="1:3" x14ac:dyDescent="0.25">
      <c r="A2486">
        <v>-8031359.1838999996</v>
      </c>
      <c r="B2486">
        <v>-4662.3821080357102</v>
      </c>
      <c r="C2486">
        <v>0</v>
      </c>
    </row>
    <row r="2487" spans="1:3" x14ac:dyDescent="0.25">
      <c r="A2487">
        <v>-8030424.7050230699</v>
      </c>
      <c r="B2487">
        <v>-4662.3821080357102</v>
      </c>
      <c r="C2487">
        <v>0</v>
      </c>
    </row>
    <row r="2488" spans="1:3" x14ac:dyDescent="0.25">
      <c r="A2488">
        <v>-8029490.2261461504</v>
      </c>
      <c r="B2488">
        <v>-4662.3821080357102</v>
      </c>
      <c r="C2488">
        <v>0</v>
      </c>
    </row>
    <row r="2489" spans="1:3" x14ac:dyDescent="0.25">
      <c r="A2489">
        <v>-8028555.74726923</v>
      </c>
      <c r="B2489">
        <v>-4662.3821080357102</v>
      </c>
      <c r="C2489">
        <v>0</v>
      </c>
    </row>
    <row r="2490" spans="1:3" x14ac:dyDescent="0.25">
      <c r="A2490">
        <v>-8027621.2683923002</v>
      </c>
      <c r="B2490">
        <v>-4662.3821080357102</v>
      </c>
      <c r="C2490">
        <v>0</v>
      </c>
    </row>
    <row r="2491" spans="1:3" x14ac:dyDescent="0.25">
      <c r="A2491">
        <v>-8026686.7895153798</v>
      </c>
      <c r="B2491">
        <v>-4662.3821080357102</v>
      </c>
      <c r="C2491">
        <v>0</v>
      </c>
    </row>
    <row r="2492" spans="1:3" x14ac:dyDescent="0.25">
      <c r="A2492">
        <v>-8025752.3106384603</v>
      </c>
      <c r="B2492">
        <v>-4662.3821080357102</v>
      </c>
      <c r="C2492">
        <v>0</v>
      </c>
    </row>
    <row r="2493" spans="1:3" x14ac:dyDescent="0.25">
      <c r="A2493">
        <v>-8024817.8317615297</v>
      </c>
      <c r="B2493">
        <v>-4662.3821080357102</v>
      </c>
      <c r="C2493">
        <v>0</v>
      </c>
    </row>
    <row r="2494" spans="1:3" x14ac:dyDescent="0.25">
      <c r="A2494">
        <v>-8023883.3528846102</v>
      </c>
      <c r="B2494">
        <v>-4662.3821080357102</v>
      </c>
      <c r="C2494">
        <v>0</v>
      </c>
    </row>
    <row r="2495" spans="1:3" x14ac:dyDescent="0.25">
      <c r="A2495">
        <v>-8022948.8740076898</v>
      </c>
      <c r="B2495">
        <v>-4662.3821080357102</v>
      </c>
      <c r="C2495">
        <v>0</v>
      </c>
    </row>
    <row r="2496" spans="1:3" x14ac:dyDescent="0.25">
      <c r="A2496">
        <v>-8022014.39513076</v>
      </c>
      <c r="B2496">
        <v>-4662.3821080357102</v>
      </c>
      <c r="C2496">
        <v>0</v>
      </c>
    </row>
    <row r="2497" spans="1:3" x14ac:dyDescent="0.25">
      <c r="A2497">
        <v>-8021079.9162538396</v>
      </c>
      <c r="B2497">
        <v>-4662.3821080357102</v>
      </c>
      <c r="C2497">
        <v>0</v>
      </c>
    </row>
    <row r="2498" spans="1:3" x14ac:dyDescent="0.25">
      <c r="A2498">
        <v>-8020145.4373769201</v>
      </c>
      <c r="B2498">
        <v>-4662.3821080357102</v>
      </c>
      <c r="C2498">
        <v>0</v>
      </c>
    </row>
    <row r="2499" spans="1:3" x14ac:dyDescent="0.25">
      <c r="A2499">
        <v>-8019210.9584999997</v>
      </c>
      <c r="B2499">
        <v>-4662.3821080357102</v>
      </c>
      <c r="C2499">
        <v>0</v>
      </c>
    </row>
    <row r="2500" spans="1:3" x14ac:dyDescent="0.25">
      <c r="A2500">
        <v>-8018276.47962307</v>
      </c>
      <c r="B2500">
        <v>-4662.3821080357102</v>
      </c>
      <c r="C2500">
        <v>0</v>
      </c>
    </row>
    <row r="2501" spans="1:3" x14ac:dyDescent="0.25">
      <c r="A2501">
        <v>-8017342.0007461496</v>
      </c>
      <c r="B2501">
        <v>-4662.3821080357102</v>
      </c>
      <c r="C2501">
        <v>0</v>
      </c>
    </row>
    <row r="2502" spans="1:3" x14ac:dyDescent="0.25">
      <c r="A2502">
        <v>-8016407.5218692301</v>
      </c>
      <c r="B2502">
        <v>-4662.3821080357102</v>
      </c>
      <c r="C2502">
        <v>0</v>
      </c>
    </row>
    <row r="2503" spans="1:3" x14ac:dyDescent="0.25">
      <c r="A2503">
        <v>-8015473.0429923004</v>
      </c>
      <c r="B2503">
        <v>-4662.3821080357102</v>
      </c>
      <c r="C2503">
        <v>0</v>
      </c>
    </row>
    <row r="2504" spans="1:3" x14ac:dyDescent="0.25">
      <c r="A2504">
        <v>-8066869.3812230704</v>
      </c>
      <c r="B2504">
        <v>-5596.8609848214201</v>
      </c>
      <c r="C2504">
        <v>1.7504376592114501E-3</v>
      </c>
    </row>
    <row r="2505" spans="1:3" x14ac:dyDescent="0.25">
      <c r="A2505">
        <v>-8065934.90234615</v>
      </c>
      <c r="B2505">
        <v>-5596.8609848214201</v>
      </c>
      <c r="C2505">
        <v>2.7581092435866499E-3</v>
      </c>
    </row>
    <row r="2506" spans="1:3" x14ac:dyDescent="0.25">
      <c r="A2506">
        <v>-8065000.4234692296</v>
      </c>
      <c r="B2506">
        <v>-5596.8609848214201</v>
      </c>
      <c r="C2506">
        <v>4.2666960507631302E-3</v>
      </c>
    </row>
    <row r="2507" spans="1:3" x14ac:dyDescent="0.25">
      <c r="A2507">
        <v>-8064065.9445922999</v>
      </c>
      <c r="B2507">
        <v>-5596.8609848214201</v>
      </c>
      <c r="C2507">
        <v>4.5625590719282601E-3</v>
      </c>
    </row>
    <row r="2508" spans="1:3" x14ac:dyDescent="0.25">
      <c r="A2508">
        <v>-8063131.4657153804</v>
      </c>
      <c r="B2508">
        <v>-5596.8609848214201</v>
      </c>
      <c r="C2508">
        <v>6.6264504566788604E-3</v>
      </c>
    </row>
    <row r="2509" spans="1:3" x14ac:dyDescent="0.25">
      <c r="A2509">
        <v>-8062196.98683846</v>
      </c>
      <c r="B2509">
        <v>-5596.8609848214201</v>
      </c>
      <c r="C2509">
        <v>9.1187357902526803E-3</v>
      </c>
    </row>
    <row r="2510" spans="1:3" x14ac:dyDescent="0.25">
      <c r="A2510">
        <v>-8061262.5079615302</v>
      </c>
      <c r="B2510">
        <v>-5596.8609848214201</v>
      </c>
      <c r="C2510">
        <v>1.3507635332643901E-2</v>
      </c>
    </row>
    <row r="2511" spans="1:3" x14ac:dyDescent="0.25">
      <c r="A2511">
        <v>-8060328.0290846098</v>
      </c>
      <c r="B2511">
        <v>-5596.8609848214201</v>
      </c>
      <c r="C2511">
        <v>1.86343230307102E-2</v>
      </c>
    </row>
    <row r="2512" spans="1:3" x14ac:dyDescent="0.25">
      <c r="A2512">
        <v>-8059393.5502076903</v>
      </c>
      <c r="B2512">
        <v>-5596.8609848214201</v>
      </c>
      <c r="C2512">
        <v>2.4817010387778199E-2</v>
      </c>
    </row>
    <row r="2513" spans="1:3" x14ac:dyDescent="0.25">
      <c r="A2513">
        <v>-8058459.0713307597</v>
      </c>
      <c r="B2513">
        <v>-5596.8609848214201</v>
      </c>
      <c r="C2513">
        <v>3.3129781484603799E-2</v>
      </c>
    </row>
    <row r="2514" spans="1:3" x14ac:dyDescent="0.25">
      <c r="A2514">
        <v>-8057524.5924538402</v>
      </c>
      <c r="B2514">
        <v>-5596.8609848214201</v>
      </c>
      <c r="C2514">
        <v>4.1385706514120102E-2</v>
      </c>
    </row>
    <row r="2515" spans="1:3" x14ac:dyDescent="0.25">
      <c r="A2515">
        <v>-8056590.1135769198</v>
      </c>
      <c r="B2515">
        <v>-5596.8609848214201</v>
      </c>
      <c r="C2515">
        <v>4.3540913611650398E-2</v>
      </c>
    </row>
    <row r="2516" spans="1:3" x14ac:dyDescent="0.25">
      <c r="A2516">
        <v>-8055655.6347000003</v>
      </c>
      <c r="B2516">
        <v>-5596.8609848214201</v>
      </c>
      <c r="C2516">
        <v>5.5767841637134503E-2</v>
      </c>
    </row>
    <row r="2517" spans="1:3" x14ac:dyDescent="0.25">
      <c r="A2517">
        <v>-8054721.1558230696</v>
      </c>
      <c r="B2517">
        <v>-5596.8609848214201</v>
      </c>
      <c r="C2517">
        <v>7.0040136575698797E-2</v>
      </c>
    </row>
    <row r="2518" spans="1:3" x14ac:dyDescent="0.25">
      <c r="A2518">
        <v>-8053786.6769461501</v>
      </c>
      <c r="B2518">
        <v>-5596.8609848214201</v>
      </c>
      <c r="C2518">
        <v>7.3261581361293696E-2</v>
      </c>
    </row>
    <row r="2519" spans="1:3" x14ac:dyDescent="0.25">
      <c r="A2519">
        <v>-8052852.1980692297</v>
      </c>
      <c r="B2519">
        <v>-5596.8609848214201</v>
      </c>
      <c r="C2519">
        <v>8.5822507739066994E-2</v>
      </c>
    </row>
    <row r="2520" spans="1:3" x14ac:dyDescent="0.25">
      <c r="A2520">
        <v>-8051917.7191923</v>
      </c>
      <c r="B2520">
        <v>-5596.8609848214201</v>
      </c>
      <c r="C2520">
        <v>0.105082347989082</v>
      </c>
    </row>
    <row r="2521" spans="1:3" x14ac:dyDescent="0.25">
      <c r="A2521">
        <v>-8050983.2403153796</v>
      </c>
      <c r="B2521">
        <v>-5596.8609848214201</v>
      </c>
      <c r="C2521">
        <v>0.108014650642871</v>
      </c>
    </row>
    <row r="2522" spans="1:3" x14ac:dyDescent="0.25">
      <c r="A2522">
        <v>-8050048.7614384601</v>
      </c>
      <c r="B2522">
        <v>-5596.8609848214201</v>
      </c>
      <c r="C2522">
        <v>0.11450038105249399</v>
      </c>
    </row>
    <row r="2523" spans="1:3" x14ac:dyDescent="0.25">
      <c r="A2523">
        <v>-8049114.2825615304</v>
      </c>
      <c r="B2523">
        <v>-5596.8609848214201</v>
      </c>
      <c r="C2523">
        <v>0.13539156317710799</v>
      </c>
    </row>
    <row r="2524" spans="1:3" x14ac:dyDescent="0.25">
      <c r="A2524">
        <v>-8048179.8036846099</v>
      </c>
      <c r="B2524">
        <v>-5596.8609848214201</v>
      </c>
      <c r="C2524">
        <v>0.14493459463119501</v>
      </c>
    </row>
    <row r="2525" spans="1:3" x14ac:dyDescent="0.25">
      <c r="A2525">
        <v>-8047245.3248076905</v>
      </c>
      <c r="B2525">
        <v>-5596.8609848214201</v>
      </c>
      <c r="C2525">
        <v>0.152328416705131</v>
      </c>
    </row>
    <row r="2526" spans="1:3" x14ac:dyDescent="0.25">
      <c r="A2526">
        <v>-8046310.8459307598</v>
      </c>
      <c r="B2526">
        <v>-5596.8609848214201</v>
      </c>
      <c r="C2526">
        <v>0.16242404282093001</v>
      </c>
    </row>
    <row r="2527" spans="1:3" x14ac:dyDescent="0.25">
      <c r="A2527">
        <v>-8045376.3670538403</v>
      </c>
      <c r="B2527">
        <v>-5596.8609848214201</v>
      </c>
      <c r="C2527">
        <v>0.17376540601253501</v>
      </c>
    </row>
    <row r="2528" spans="1:3" x14ac:dyDescent="0.25">
      <c r="A2528">
        <v>-8044441.8881769199</v>
      </c>
      <c r="B2528">
        <v>-5596.8609848214201</v>
      </c>
      <c r="C2528">
        <v>0.18774715065956099</v>
      </c>
    </row>
    <row r="2529" spans="1:3" x14ac:dyDescent="0.25">
      <c r="A2529">
        <v>-8043507.4093000004</v>
      </c>
      <c r="B2529">
        <v>-5596.8609848214201</v>
      </c>
      <c r="C2529">
        <v>0.19143283367156899</v>
      </c>
    </row>
    <row r="2530" spans="1:3" x14ac:dyDescent="0.25">
      <c r="A2530">
        <v>-8042572.9304230697</v>
      </c>
      <c r="B2530">
        <v>-5596.8609848214201</v>
      </c>
      <c r="C2530">
        <v>0.20372870564460699</v>
      </c>
    </row>
    <row r="2531" spans="1:3" x14ac:dyDescent="0.25">
      <c r="A2531">
        <v>-8041638.4515461503</v>
      </c>
      <c r="B2531">
        <v>-5596.8609848214201</v>
      </c>
      <c r="C2531">
        <v>0.22003686428069999</v>
      </c>
    </row>
    <row r="2532" spans="1:3" x14ac:dyDescent="0.25">
      <c r="A2532">
        <v>-8040703.9726692298</v>
      </c>
      <c r="B2532">
        <v>-5596.8609848214201</v>
      </c>
      <c r="C2532">
        <v>0.23779194056987699</v>
      </c>
    </row>
    <row r="2533" spans="1:3" x14ac:dyDescent="0.25">
      <c r="A2533">
        <v>-8039769.4937923001</v>
      </c>
      <c r="B2533">
        <v>-5596.8609848214201</v>
      </c>
      <c r="C2533">
        <v>0.24871256947517301</v>
      </c>
    </row>
    <row r="2534" spans="1:3" x14ac:dyDescent="0.25">
      <c r="A2534">
        <v>-8038835.0149153797</v>
      </c>
      <c r="B2534">
        <v>-5596.8609848214201</v>
      </c>
      <c r="C2534">
        <v>0.26863250136375399</v>
      </c>
    </row>
    <row r="2535" spans="1:3" x14ac:dyDescent="0.25">
      <c r="A2535">
        <v>-8037900.5360384602</v>
      </c>
      <c r="B2535">
        <v>-5596.8609848214201</v>
      </c>
      <c r="C2535">
        <v>0.29091233015060403</v>
      </c>
    </row>
    <row r="2536" spans="1:3" x14ac:dyDescent="0.25">
      <c r="A2536">
        <v>-8036966.0571615295</v>
      </c>
      <c r="B2536">
        <v>-5596.8609848214201</v>
      </c>
      <c r="C2536">
        <v>0.28549149632453902</v>
      </c>
    </row>
    <row r="2537" spans="1:3" x14ac:dyDescent="0.25">
      <c r="A2537">
        <v>-8036031.5782846101</v>
      </c>
      <c r="B2537">
        <v>-5596.8609848214201</v>
      </c>
      <c r="C2537">
        <v>0.30071842670440602</v>
      </c>
    </row>
    <row r="2538" spans="1:3" x14ac:dyDescent="0.25">
      <c r="A2538">
        <v>-8035097.0994076896</v>
      </c>
      <c r="B2538">
        <v>-5596.8609848214201</v>
      </c>
      <c r="C2538">
        <v>0.32075843214988697</v>
      </c>
    </row>
    <row r="2539" spans="1:3" x14ac:dyDescent="0.25">
      <c r="A2539">
        <v>-8034162.6205307599</v>
      </c>
      <c r="B2539">
        <v>-5596.8609848214201</v>
      </c>
      <c r="C2539">
        <v>0</v>
      </c>
    </row>
    <row r="2540" spans="1:3" x14ac:dyDescent="0.25">
      <c r="A2540">
        <v>-8033228.1416538404</v>
      </c>
      <c r="B2540">
        <v>-5596.8609848214201</v>
      </c>
      <c r="C2540">
        <v>0</v>
      </c>
    </row>
    <row r="2541" spans="1:3" x14ac:dyDescent="0.25">
      <c r="A2541">
        <v>-8032293.66277692</v>
      </c>
      <c r="B2541">
        <v>-5596.8609848214201</v>
      </c>
      <c r="C2541">
        <v>0</v>
      </c>
    </row>
    <row r="2542" spans="1:3" x14ac:dyDescent="0.25">
      <c r="A2542">
        <v>-8031359.1838999996</v>
      </c>
      <c r="B2542">
        <v>-5596.8609848214201</v>
      </c>
      <c r="C2542">
        <v>0</v>
      </c>
    </row>
    <row r="2543" spans="1:3" x14ac:dyDescent="0.25">
      <c r="A2543">
        <v>-8030424.7050230699</v>
      </c>
      <c r="B2543">
        <v>-5596.8609848214201</v>
      </c>
      <c r="C2543">
        <v>0</v>
      </c>
    </row>
    <row r="2544" spans="1:3" x14ac:dyDescent="0.25">
      <c r="A2544">
        <v>-8029490.2261461504</v>
      </c>
      <c r="B2544">
        <v>-5596.8609848214201</v>
      </c>
      <c r="C2544">
        <v>0</v>
      </c>
    </row>
    <row r="2545" spans="1:3" x14ac:dyDescent="0.25">
      <c r="A2545">
        <v>-8028555.74726923</v>
      </c>
      <c r="B2545">
        <v>-5596.8609848214201</v>
      </c>
      <c r="C2545">
        <v>0</v>
      </c>
    </row>
    <row r="2546" spans="1:3" x14ac:dyDescent="0.25">
      <c r="A2546">
        <v>-8027621.2683923002</v>
      </c>
      <c r="B2546">
        <v>-5596.8609848214201</v>
      </c>
      <c r="C2546">
        <v>0</v>
      </c>
    </row>
    <row r="2547" spans="1:3" x14ac:dyDescent="0.25">
      <c r="A2547">
        <v>-8026686.7895153798</v>
      </c>
      <c r="B2547">
        <v>-5596.8609848214201</v>
      </c>
      <c r="C2547">
        <v>0</v>
      </c>
    </row>
    <row r="2548" spans="1:3" x14ac:dyDescent="0.25">
      <c r="A2548">
        <v>-8025752.3106384603</v>
      </c>
      <c r="B2548">
        <v>-5596.8609848214201</v>
      </c>
      <c r="C2548">
        <v>0</v>
      </c>
    </row>
    <row r="2549" spans="1:3" x14ac:dyDescent="0.25">
      <c r="A2549">
        <v>-8024817.8317615297</v>
      </c>
      <c r="B2549">
        <v>-5596.8609848214201</v>
      </c>
      <c r="C2549">
        <v>0</v>
      </c>
    </row>
    <row r="2550" spans="1:3" x14ac:dyDescent="0.25">
      <c r="A2550">
        <v>-8023883.3528846102</v>
      </c>
      <c r="B2550">
        <v>-5596.8609848214201</v>
      </c>
      <c r="C2550">
        <v>0</v>
      </c>
    </row>
    <row r="2551" spans="1:3" x14ac:dyDescent="0.25">
      <c r="A2551">
        <v>-8022948.8740076898</v>
      </c>
      <c r="B2551">
        <v>-5596.8609848214201</v>
      </c>
      <c r="C2551">
        <v>0</v>
      </c>
    </row>
    <row r="2552" spans="1:3" x14ac:dyDescent="0.25">
      <c r="A2552">
        <v>-8022014.39513076</v>
      </c>
      <c r="B2552">
        <v>-5596.8609848214201</v>
      </c>
      <c r="C2552">
        <v>0</v>
      </c>
    </row>
    <row r="2553" spans="1:3" x14ac:dyDescent="0.25">
      <c r="A2553">
        <v>-8021079.9162538396</v>
      </c>
      <c r="B2553">
        <v>-5596.8609848214201</v>
      </c>
      <c r="C2553">
        <v>0</v>
      </c>
    </row>
    <row r="2554" spans="1:3" x14ac:dyDescent="0.25">
      <c r="A2554">
        <v>-8020145.4373769201</v>
      </c>
      <c r="B2554">
        <v>-5596.8609848214201</v>
      </c>
      <c r="C2554">
        <v>0</v>
      </c>
    </row>
    <row r="2555" spans="1:3" x14ac:dyDescent="0.25">
      <c r="A2555">
        <v>-8019210.9584999997</v>
      </c>
      <c r="B2555">
        <v>-5596.8609848214201</v>
      </c>
      <c r="C2555">
        <v>0</v>
      </c>
    </row>
    <row r="2556" spans="1:3" x14ac:dyDescent="0.25">
      <c r="A2556">
        <v>-8018276.47962307</v>
      </c>
      <c r="B2556">
        <v>-5596.8609848214201</v>
      </c>
      <c r="C2556">
        <v>0</v>
      </c>
    </row>
    <row r="2557" spans="1:3" x14ac:dyDescent="0.25">
      <c r="A2557">
        <v>-8017342.0007461496</v>
      </c>
      <c r="B2557">
        <v>-5596.8609848214201</v>
      </c>
      <c r="C2557">
        <v>0</v>
      </c>
    </row>
    <row r="2558" spans="1:3" x14ac:dyDescent="0.25">
      <c r="A2558">
        <v>-8016407.5218692301</v>
      </c>
      <c r="B2558">
        <v>-5596.8609848214201</v>
      </c>
      <c r="C2558">
        <v>0</v>
      </c>
    </row>
    <row r="2559" spans="1:3" x14ac:dyDescent="0.25">
      <c r="A2559">
        <v>-8015473.0429923004</v>
      </c>
      <c r="B2559">
        <v>-5596.8609848214201</v>
      </c>
      <c r="C2559">
        <v>0</v>
      </c>
    </row>
    <row r="2560" spans="1:3" x14ac:dyDescent="0.25">
      <c r="A2560">
        <v>-8066869.3812230704</v>
      </c>
      <c r="B2560">
        <v>-6531.3398616071399</v>
      </c>
      <c r="C2560">
        <v>1.8576078582554999E-3</v>
      </c>
    </row>
    <row r="2561" spans="1:3" x14ac:dyDescent="0.25">
      <c r="A2561">
        <v>-8065934.90234615</v>
      </c>
      <c r="B2561">
        <v>-6531.3398616071399</v>
      </c>
      <c r="C2561">
        <v>2.8867411892861102E-3</v>
      </c>
    </row>
    <row r="2562" spans="1:3" x14ac:dyDescent="0.25">
      <c r="A2562">
        <v>-8065000.4234692296</v>
      </c>
      <c r="B2562">
        <v>-6531.3398616071399</v>
      </c>
      <c r="C2562">
        <v>4.5569101348519299E-3</v>
      </c>
    </row>
    <row r="2563" spans="1:3" x14ac:dyDescent="0.25">
      <c r="A2563">
        <v>-8064065.9445922999</v>
      </c>
      <c r="B2563">
        <v>-6531.3398616071399</v>
      </c>
      <c r="C2563">
        <v>6.5859006717800999E-3</v>
      </c>
    </row>
    <row r="2564" spans="1:3" x14ac:dyDescent="0.25">
      <c r="A2564">
        <v>-8063131.4657153804</v>
      </c>
      <c r="B2564">
        <v>-6531.3398616071399</v>
      </c>
      <c r="C2564">
        <v>9.1124661266803707E-3</v>
      </c>
    </row>
    <row r="2565" spans="1:3" x14ac:dyDescent="0.25">
      <c r="A2565">
        <v>-8062196.98683846</v>
      </c>
      <c r="B2565">
        <v>-6531.3398616071399</v>
      </c>
      <c r="C2565">
        <v>1.3405279256403399E-2</v>
      </c>
    </row>
    <row r="2566" spans="1:3" x14ac:dyDescent="0.25">
      <c r="A2566">
        <v>-8061262.5079615302</v>
      </c>
      <c r="B2566">
        <v>-6531.3398616071399</v>
      </c>
      <c r="C2566">
        <v>1.7901971936225801E-2</v>
      </c>
    </row>
    <row r="2567" spans="1:3" x14ac:dyDescent="0.25">
      <c r="A2567">
        <v>-8060328.0290846098</v>
      </c>
      <c r="B2567">
        <v>-6531.3398616071399</v>
      </c>
      <c r="C2567">
        <v>2.3769207298755601E-2</v>
      </c>
    </row>
    <row r="2568" spans="1:3" x14ac:dyDescent="0.25">
      <c r="A2568">
        <v>-8059393.5502076903</v>
      </c>
      <c r="B2568">
        <v>-6531.3398616071399</v>
      </c>
      <c r="C2568">
        <v>3.1796395778655999E-2</v>
      </c>
    </row>
    <row r="2569" spans="1:3" x14ac:dyDescent="0.25">
      <c r="A2569">
        <v>-8058459.0713307597</v>
      </c>
      <c r="B2569">
        <v>-6531.3398616071399</v>
      </c>
      <c r="C2569">
        <v>4.1027870029211003E-2</v>
      </c>
    </row>
    <row r="2570" spans="1:3" x14ac:dyDescent="0.25">
      <c r="A2570">
        <v>-8057524.5924538402</v>
      </c>
      <c r="B2570">
        <v>-6531.3398616071399</v>
      </c>
      <c r="C2570">
        <v>4.2815551161765997E-2</v>
      </c>
    </row>
    <row r="2571" spans="1:3" x14ac:dyDescent="0.25">
      <c r="A2571">
        <v>-8056590.1135769198</v>
      </c>
      <c r="B2571">
        <v>-6531.3398616071399</v>
      </c>
      <c r="C2571">
        <v>5.5065762251615497E-2</v>
      </c>
    </row>
    <row r="2572" spans="1:3" x14ac:dyDescent="0.25">
      <c r="A2572">
        <v>-8055655.6347000003</v>
      </c>
      <c r="B2572">
        <v>-6531.3398616071399</v>
      </c>
      <c r="C2572">
        <v>6.8998046219348894E-2</v>
      </c>
    </row>
    <row r="2573" spans="1:3" x14ac:dyDescent="0.25">
      <c r="A2573">
        <v>-8054721.1558230696</v>
      </c>
      <c r="B2573">
        <v>-6531.3398616071399</v>
      </c>
      <c r="C2573">
        <v>8.29736292362213E-2</v>
      </c>
    </row>
    <row r="2574" spans="1:3" x14ac:dyDescent="0.25">
      <c r="A2574">
        <v>-8053786.6769461501</v>
      </c>
      <c r="B2574">
        <v>-6531.3398616071399</v>
      </c>
      <c r="C2574">
        <v>8.4312394261360099E-2</v>
      </c>
    </row>
    <row r="2575" spans="1:3" x14ac:dyDescent="0.25">
      <c r="A2575">
        <v>-8052852.1980692297</v>
      </c>
      <c r="B2575">
        <v>-6531.3398616071399</v>
      </c>
      <c r="C2575">
        <v>0.102893166244029</v>
      </c>
    </row>
    <row r="2576" spans="1:3" x14ac:dyDescent="0.25">
      <c r="A2576">
        <v>-8051917.7191923</v>
      </c>
      <c r="B2576">
        <v>-6531.3398616071399</v>
      </c>
      <c r="C2576">
        <v>0.122240602970123</v>
      </c>
    </row>
    <row r="2577" spans="1:3" x14ac:dyDescent="0.25">
      <c r="A2577">
        <v>-8050983.2403153796</v>
      </c>
      <c r="B2577">
        <v>-6531.3398616071399</v>
      </c>
      <c r="C2577">
        <v>0.12490077316761</v>
      </c>
    </row>
    <row r="2578" spans="1:3" x14ac:dyDescent="0.25">
      <c r="A2578">
        <v>-8050048.7614384601</v>
      </c>
      <c r="B2578">
        <v>-6531.3398616071399</v>
      </c>
      <c r="C2578">
        <v>0.13102498650550801</v>
      </c>
    </row>
    <row r="2579" spans="1:3" x14ac:dyDescent="0.25">
      <c r="A2579">
        <v>-8049114.2825615304</v>
      </c>
      <c r="B2579">
        <v>-6531.3398616071399</v>
      </c>
      <c r="C2579">
        <v>0.146126478910446</v>
      </c>
    </row>
    <row r="2580" spans="1:3" x14ac:dyDescent="0.25">
      <c r="A2580">
        <v>-8048179.8036846099</v>
      </c>
      <c r="B2580">
        <v>-6531.3398616071399</v>
      </c>
      <c r="C2580">
        <v>0.15142165124416301</v>
      </c>
    </row>
    <row r="2581" spans="1:3" x14ac:dyDescent="0.25">
      <c r="A2581">
        <v>-8047245.3248076905</v>
      </c>
      <c r="B2581">
        <v>-6531.3398616071399</v>
      </c>
      <c r="C2581">
        <v>0.15746778249740601</v>
      </c>
    </row>
    <row r="2582" spans="1:3" x14ac:dyDescent="0.25">
      <c r="A2582">
        <v>-8046310.8459307598</v>
      </c>
      <c r="B2582">
        <v>-6531.3398616071399</v>
      </c>
      <c r="C2582">
        <v>0.180073082447052</v>
      </c>
    </row>
    <row r="2583" spans="1:3" x14ac:dyDescent="0.25">
      <c r="A2583">
        <v>-8045376.3670538403</v>
      </c>
      <c r="B2583">
        <v>-6531.3398616071399</v>
      </c>
      <c r="C2583">
        <v>0.187334954738616</v>
      </c>
    </row>
    <row r="2584" spans="1:3" x14ac:dyDescent="0.25">
      <c r="A2584">
        <v>-8044441.8881769199</v>
      </c>
      <c r="B2584">
        <v>-6531.3398616071399</v>
      </c>
      <c r="C2584">
        <v>0.19730359315872101</v>
      </c>
    </row>
    <row r="2585" spans="1:3" x14ac:dyDescent="0.25">
      <c r="A2585">
        <v>-8043507.4093000004</v>
      </c>
      <c r="B2585">
        <v>-6531.3398616071399</v>
      </c>
      <c r="C2585">
        <v>0.210784330964088</v>
      </c>
    </row>
    <row r="2586" spans="1:3" x14ac:dyDescent="0.25">
      <c r="A2586">
        <v>-8042572.9304230697</v>
      </c>
      <c r="B2586">
        <v>-6531.3398616071399</v>
      </c>
      <c r="C2586">
        <v>0.21201974153518599</v>
      </c>
    </row>
    <row r="2587" spans="1:3" x14ac:dyDescent="0.25">
      <c r="A2587">
        <v>-8041638.4515461503</v>
      </c>
      <c r="B2587">
        <v>-6531.3398616071399</v>
      </c>
      <c r="C2587">
        <v>0.22742235660552901</v>
      </c>
    </row>
    <row r="2588" spans="1:3" x14ac:dyDescent="0.25">
      <c r="A2588">
        <v>-8040703.9726692298</v>
      </c>
      <c r="B2588">
        <v>-6531.3398616071399</v>
      </c>
      <c r="C2588">
        <v>0.22906170785426999</v>
      </c>
    </row>
    <row r="2589" spans="1:3" x14ac:dyDescent="0.25">
      <c r="A2589">
        <v>-8039769.4937923001</v>
      </c>
      <c r="B2589">
        <v>-6531.3398616071399</v>
      </c>
      <c r="C2589">
        <v>0.23982964456081299</v>
      </c>
    </row>
    <row r="2590" spans="1:3" x14ac:dyDescent="0.25">
      <c r="A2590">
        <v>-8038835.0149153797</v>
      </c>
      <c r="B2590">
        <v>-6531.3398616071399</v>
      </c>
      <c r="C2590">
        <v>0.25885263085365201</v>
      </c>
    </row>
    <row r="2591" spans="1:3" x14ac:dyDescent="0.25">
      <c r="A2591">
        <v>-8037900.5360384602</v>
      </c>
      <c r="B2591">
        <v>-6531.3398616071399</v>
      </c>
      <c r="C2591">
        <v>0.27697277069091703</v>
      </c>
    </row>
    <row r="2592" spans="1:3" x14ac:dyDescent="0.25">
      <c r="A2592">
        <v>-8036966.0571615295</v>
      </c>
      <c r="B2592">
        <v>-6531.3398616071399</v>
      </c>
      <c r="C2592">
        <v>0.29137575626373202</v>
      </c>
    </row>
    <row r="2593" spans="1:3" x14ac:dyDescent="0.25">
      <c r="A2593">
        <v>-8036031.5782846101</v>
      </c>
      <c r="B2593">
        <v>-6531.3398616071399</v>
      </c>
      <c r="C2593">
        <v>0.28633591532707198</v>
      </c>
    </row>
    <row r="2594" spans="1:3" x14ac:dyDescent="0.25">
      <c r="A2594">
        <v>-8035097.0994076896</v>
      </c>
      <c r="B2594">
        <v>-6531.3398616071399</v>
      </c>
      <c r="C2594">
        <v>0</v>
      </c>
    </row>
    <row r="2595" spans="1:3" x14ac:dyDescent="0.25">
      <c r="A2595">
        <v>-8034162.6205307599</v>
      </c>
      <c r="B2595">
        <v>-6531.3398616071399</v>
      </c>
      <c r="C2595">
        <v>0</v>
      </c>
    </row>
    <row r="2596" spans="1:3" x14ac:dyDescent="0.25">
      <c r="A2596">
        <v>-8033228.1416538404</v>
      </c>
      <c r="B2596">
        <v>-6531.3398616071399</v>
      </c>
      <c r="C2596">
        <v>0</v>
      </c>
    </row>
    <row r="2597" spans="1:3" x14ac:dyDescent="0.25">
      <c r="A2597">
        <v>-8032293.66277692</v>
      </c>
      <c r="B2597">
        <v>-6531.3398616071399</v>
      </c>
      <c r="C2597">
        <v>0</v>
      </c>
    </row>
    <row r="2598" spans="1:3" x14ac:dyDescent="0.25">
      <c r="A2598">
        <v>-8031359.1838999996</v>
      </c>
      <c r="B2598">
        <v>-6531.3398616071399</v>
      </c>
      <c r="C2598">
        <v>0</v>
      </c>
    </row>
    <row r="2599" spans="1:3" x14ac:dyDescent="0.25">
      <c r="A2599">
        <v>-8030424.7050230699</v>
      </c>
      <c r="B2599">
        <v>-6531.3398616071399</v>
      </c>
      <c r="C2599">
        <v>0</v>
      </c>
    </row>
    <row r="2600" spans="1:3" x14ac:dyDescent="0.25">
      <c r="A2600">
        <v>-8029490.2261461504</v>
      </c>
      <c r="B2600">
        <v>-6531.3398616071399</v>
      </c>
      <c r="C2600">
        <v>0</v>
      </c>
    </row>
    <row r="2601" spans="1:3" x14ac:dyDescent="0.25">
      <c r="A2601">
        <v>-8028555.74726923</v>
      </c>
      <c r="B2601">
        <v>-6531.3398616071399</v>
      </c>
      <c r="C2601">
        <v>0</v>
      </c>
    </row>
    <row r="2602" spans="1:3" x14ac:dyDescent="0.25">
      <c r="A2602">
        <v>-8027621.2683923002</v>
      </c>
      <c r="B2602">
        <v>-6531.3398616071399</v>
      </c>
      <c r="C2602">
        <v>0</v>
      </c>
    </row>
    <row r="2603" spans="1:3" x14ac:dyDescent="0.25">
      <c r="A2603">
        <v>-8026686.7895153798</v>
      </c>
      <c r="B2603">
        <v>-6531.3398616071399</v>
      </c>
      <c r="C2603">
        <v>0</v>
      </c>
    </row>
    <row r="2604" spans="1:3" x14ac:dyDescent="0.25">
      <c r="A2604">
        <v>-8025752.3106384603</v>
      </c>
      <c r="B2604">
        <v>-6531.3398616071399</v>
      </c>
      <c r="C2604">
        <v>0</v>
      </c>
    </row>
    <row r="2605" spans="1:3" x14ac:dyDescent="0.25">
      <c r="A2605">
        <v>-8024817.8317615297</v>
      </c>
      <c r="B2605">
        <v>-6531.3398616071399</v>
      </c>
      <c r="C2605">
        <v>0</v>
      </c>
    </row>
    <row r="2606" spans="1:3" x14ac:dyDescent="0.25">
      <c r="A2606">
        <v>-8023883.3528846102</v>
      </c>
      <c r="B2606">
        <v>-6531.3398616071399</v>
      </c>
      <c r="C2606">
        <v>0</v>
      </c>
    </row>
    <row r="2607" spans="1:3" x14ac:dyDescent="0.25">
      <c r="A2607">
        <v>-8022948.8740076898</v>
      </c>
      <c r="B2607">
        <v>-6531.3398616071399</v>
      </c>
      <c r="C2607">
        <v>0</v>
      </c>
    </row>
    <row r="2608" spans="1:3" x14ac:dyDescent="0.25">
      <c r="A2608">
        <v>-8022014.39513076</v>
      </c>
      <c r="B2608">
        <v>-6531.3398616071399</v>
      </c>
      <c r="C2608">
        <v>0</v>
      </c>
    </row>
    <row r="2609" spans="1:3" x14ac:dyDescent="0.25">
      <c r="A2609">
        <v>-8021079.9162538396</v>
      </c>
      <c r="B2609">
        <v>-6531.3398616071399</v>
      </c>
      <c r="C2609">
        <v>0</v>
      </c>
    </row>
    <row r="2610" spans="1:3" x14ac:dyDescent="0.25">
      <c r="A2610">
        <v>-8020145.4373769201</v>
      </c>
      <c r="B2610">
        <v>-6531.3398616071399</v>
      </c>
      <c r="C2610">
        <v>0</v>
      </c>
    </row>
    <row r="2611" spans="1:3" x14ac:dyDescent="0.25">
      <c r="A2611">
        <v>-8019210.9584999997</v>
      </c>
      <c r="B2611">
        <v>-6531.3398616071399</v>
      </c>
      <c r="C2611">
        <v>0</v>
      </c>
    </row>
    <row r="2612" spans="1:3" x14ac:dyDescent="0.25">
      <c r="A2612">
        <v>-8018276.47962307</v>
      </c>
      <c r="B2612">
        <v>-6531.3398616071399</v>
      </c>
      <c r="C2612">
        <v>0</v>
      </c>
    </row>
    <row r="2613" spans="1:3" x14ac:dyDescent="0.25">
      <c r="A2613">
        <v>-8017342.0007461496</v>
      </c>
      <c r="B2613">
        <v>-6531.3398616071399</v>
      </c>
      <c r="C2613">
        <v>0</v>
      </c>
    </row>
    <row r="2614" spans="1:3" x14ac:dyDescent="0.25">
      <c r="A2614">
        <v>-8016407.5218692301</v>
      </c>
      <c r="B2614">
        <v>-6531.3398616071399</v>
      </c>
      <c r="C2614">
        <v>0</v>
      </c>
    </row>
    <row r="2615" spans="1:3" x14ac:dyDescent="0.25">
      <c r="A2615">
        <v>-8066869.3812230704</v>
      </c>
      <c r="B2615">
        <v>-7465.8187383928498</v>
      </c>
      <c r="C2615">
        <v>2.8000974562019101E-3</v>
      </c>
    </row>
    <row r="2616" spans="1:3" x14ac:dyDescent="0.25">
      <c r="A2616">
        <v>-8065934.90234615</v>
      </c>
      <c r="B2616">
        <v>-7465.8187383928498</v>
      </c>
      <c r="C2616">
        <v>4.3902085162699197E-3</v>
      </c>
    </row>
    <row r="2617" spans="1:3" x14ac:dyDescent="0.25">
      <c r="A2617">
        <v>-8065000.4234692296</v>
      </c>
      <c r="B2617">
        <v>-7465.8187383928498</v>
      </c>
      <c r="C2617">
        <v>6.2262569554150096E-3</v>
      </c>
    </row>
    <row r="2618" spans="1:3" x14ac:dyDescent="0.25">
      <c r="A2618">
        <v>-8064065.9445922999</v>
      </c>
      <c r="B2618">
        <v>-7465.8187383928498</v>
      </c>
      <c r="C2618">
        <v>8.6973756551742502E-3</v>
      </c>
    </row>
    <row r="2619" spans="1:3" x14ac:dyDescent="0.25">
      <c r="A2619">
        <v>-8063131.4657153804</v>
      </c>
      <c r="B2619">
        <v>-7465.8187383928498</v>
      </c>
      <c r="C2619">
        <v>1.28070497885346E-2</v>
      </c>
    </row>
    <row r="2620" spans="1:3" x14ac:dyDescent="0.25">
      <c r="A2620">
        <v>-8062196.98683846</v>
      </c>
      <c r="B2620">
        <v>-7465.8187383928498</v>
      </c>
      <c r="C2620">
        <v>1.7786020413041101E-2</v>
      </c>
    </row>
    <row r="2621" spans="1:3" x14ac:dyDescent="0.25">
      <c r="A2621">
        <v>-8061262.5079615302</v>
      </c>
      <c r="B2621">
        <v>-7465.8187383928498</v>
      </c>
      <c r="C2621">
        <v>1.8674779683351499E-2</v>
      </c>
    </row>
    <row r="2622" spans="1:3" x14ac:dyDescent="0.25">
      <c r="A2622">
        <v>-8060328.0290846098</v>
      </c>
      <c r="B2622">
        <v>-7465.8187383928498</v>
      </c>
      <c r="C2622">
        <v>2.48341206461191E-2</v>
      </c>
    </row>
    <row r="2623" spans="1:3" x14ac:dyDescent="0.25">
      <c r="A2623">
        <v>-8059393.5502076903</v>
      </c>
      <c r="B2623">
        <v>-7465.8187383928498</v>
      </c>
      <c r="C2623">
        <v>3.30828912556171E-2</v>
      </c>
    </row>
    <row r="2624" spans="1:3" x14ac:dyDescent="0.25">
      <c r="A2624">
        <v>-8058459.0713307597</v>
      </c>
      <c r="B2624">
        <v>-7465.8187383928498</v>
      </c>
      <c r="C2624">
        <v>4.2383670806884703E-2</v>
      </c>
    </row>
    <row r="2625" spans="1:3" x14ac:dyDescent="0.25">
      <c r="A2625">
        <v>-8057524.5924538402</v>
      </c>
      <c r="B2625">
        <v>-7465.8187383928498</v>
      </c>
      <c r="C2625">
        <v>5.4333783686161E-2</v>
      </c>
    </row>
    <row r="2626" spans="1:3" x14ac:dyDescent="0.25">
      <c r="A2626">
        <v>-8056590.1135769198</v>
      </c>
      <c r="B2626">
        <v>-7465.8187383928498</v>
      </c>
      <c r="C2626">
        <v>6.8356923758983598E-2</v>
      </c>
    </row>
    <row r="2627" spans="1:3" x14ac:dyDescent="0.25">
      <c r="A2627">
        <v>-8055655.6347000003</v>
      </c>
      <c r="B2627">
        <v>-7465.8187383928498</v>
      </c>
      <c r="C2627">
        <v>8.2012251019477803E-2</v>
      </c>
    </row>
    <row r="2628" spans="1:3" x14ac:dyDescent="0.25">
      <c r="A2628">
        <v>-8054721.1558230696</v>
      </c>
      <c r="B2628">
        <v>-7465.8187383928498</v>
      </c>
      <c r="C2628">
        <v>9.7947806119918795E-2</v>
      </c>
    </row>
    <row r="2629" spans="1:3" x14ac:dyDescent="0.25">
      <c r="A2629">
        <v>-8053786.6769461501</v>
      </c>
      <c r="B2629">
        <v>-7465.8187383928498</v>
      </c>
      <c r="C2629">
        <v>0.10126593708992</v>
      </c>
    </row>
    <row r="2630" spans="1:3" x14ac:dyDescent="0.25">
      <c r="A2630">
        <v>-8052852.1980692297</v>
      </c>
      <c r="B2630">
        <v>-7465.8187383928498</v>
      </c>
      <c r="C2630">
        <v>0.120309233665466</v>
      </c>
    </row>
    <row r="2631" spans="1:3" x14ac:dyDescent="0.25">
      <c r="A2631">
        <v>-8051917.7191923</v>
      </c>
      <c r="B2631">
        <v>-7465.8187383928498</v>
      </c>
      <c r="C2631">
        <v>0.12457290291786099</v>
      </c>
    </row>
    <row r="2632" spans="1:3" x14ac:dyDescent="0.25">
      <c r="A2632">
        <v>-8050983.2403153796</v>
      </c>
      <c r="B2632">
        <v>-7465.8187383928498</v>
      </c>
      <c r="C2632">
        <v>0.13578127324581099</v>
      </c>
    </row>
    <row r="2633" spans="1:3" x14ac:dyDescent="0.25">
      <c r="A2633">
        <v>-8050048.7614384601</v>
      </c>
      <c r="B2633">
        <v>-7465.8187383928498</v>
      </c>
      <c r="C2633">
        <v>0.15638901293277699</v>
      </c>
    </row>
    <row r="2634" spans="1:3" x14ac:dyDescent="0.25">
      <c r="A2634">
        <v>-8049114.2825615304</v>
      </c>
      <c r="B2634">
        <v>-7465.8187383928498</v>
      </c>
      <c r="C2634">
        <v>0.16364966332912401</v>
      </c>
    </row>
    <row r="2635" spans="1:3" x14ac:dyDescent="0.25">
      <c r="A2635">
        <v>-8048179.8036846099</v>
      </c>
      <c r="B2635">
        <v>-7465.8187383928498</v>
      </c>
      <c r="C2635">
        <v>0.168117254972457</v>
      </c>
    </row>
    <row r="2636" spans="1:3" x14ac:dyDescent="0.25">
      <c r="A2636">
        <v>-8047245.3248076905</v>
      </c>
      <c r="B2636">
        <v>-7465.8187383928498</v>
      </c>
      <c r="C2636">
        <v>0.173262238502502</v>
      </c>
    </row>
    <row r="2637" spans="1:3" x14ac:dyDescent="0.25">
      <c r="A2637">
        <v>-8046310.8459307598</v>
      </c>
      <c r="B2637">
        <v>-7465.8187383928498</v>
      </c>
      <c r="C2637">
        <v>0.19466294348239799</v>
      </c>
    </row>
    <row r="2638" spans="1:3" x14ac:dyDescent="0.25">
      <c r="A2638">
        <v>-8045376.3670538403</v>
      </c>
      <c r="B2638">
        <v>-7465.8187383928498</v>
      </c>
      <c r="C2638">
        <v>0.197136640548706</v>
      </c>
    </row>
    <row r="2639" spans="1:3" x14ac:dyDescent="0.25">
      <c r="A2639">
        <v>-8044441.8881769199</v>
      </c>
      <c r="B2639">
        <v>-7465.8187383928498</v>
      </c>
      <c r="C2639">
        <v>0.20367008447647</v>
      </c>
    </row>
    <row r="2640" spans="1:3" x14ac:dyDescent="0.25">
      <c r="A2640">
        <v>-8043507.4093000004</v>
      </c>
      <c r="B2640">
        <v>-7465.8187383928498</v>
      </c>
      <c r="C2640">
        <v>0.215515255928039</v>
      </c>
    </row>
    <row r="2641" spans="1:3" x14ac:dyDescent="0.25">
      <c r="A2641">
        <v>-8042572.9304230697</v>
      </c>
      <c r="B2641">
        <v>-7465.8187383928498</v>
      </c>
      <c r="C2641">
        <v>0.21443140506744299</v>
      </c>
    </row>
    <row r="2642" spans="1:3" x14ac:dyDescent="0.25">
      <c r="A2642">
        <v>-8041638.4515461503</v>
      </c>
      <c r="B2642">
        <v>-7465.8187383928498</v>
      </c>
      <c r="C2642">
        <v>0.226052731275558</v>
      </c>
    </row>
    <row r="2643" spans="1:3" x14ac:dyDescent="0.25">
      <c r="A2643">
        <v>-8040703.9726692298</v>
      </c>
      <c r="B2643">
        <v>-7465.8187383928498</v>
      </c>
      <c r="C2643">
        <v>0.239319562911987</v>
      </c>
    </row>
    <row r="2644" spans="1:3" x14ac:dyDescent="0.25">
      <c r="A2644">
        <v>-8039769.4937923001</v>
      </c>
      <c r="B2644">
        <v>-7465.8187383928498</v>
      </c>
      <c r="C2644">
        <v>0.25455254316329901</v>
      </c>
    </row>
    <row r="2645" spans="1:3" x14ac:dyDescent="0.25">
      <c r="A2645">
        <v>-8038835.0149153797</v>
      </c>
      <c r="B2645">
        <v>-7465.8187383928498</v>
      </c>
      <c r="C2645">
        <v>0.248005896806716</v>
      </c>
    </row>
    <row r="2646" spans="1:3" x14ac:dyDescent="0.25">
      <c r="A2646">
        <v>-8037900.5360384602</v>
      </c>
      <c r="B2646">
        <v>-7465.8187383928498</v>
      </c>
      <c r="C2646">
        <v>0.26119115948677002</v>
      </c>
    </row>
    <row r="2647" spans="1:3" x14ac:dyDescent="0.25">
      <c r="A2647">
        <v>-8036966.0571615295</v>
      </c>
      <c r="B2647">
        <v>-7465.8187383928498</v>
      </c>
      <c r="C2647">
        <v>0.27872228622436501</v>
      </c>
    </row>
    <row r="2648" spans="1:3" x14ac:dyDescent="0.25">
      <c r="A2648">
        <v>-8036031.5782846101</v>
      </c>
      <c r="B2648">
        <v>-7465.8187383928498</v>
      </c>
      <c r="C2648">
        <v>0.27163401246070801</v>
      </c>
    </row>
    <row r="2649" spans="1:3" x14ac:dyDescent="0.25">
      <c r="A2649">
        <v>-8035097.0994076896</v>
      </c>
      <c r="B2649">
        <v>-7465.8187383928498</v>
      </c>
      <c r="C2649">
        <v>0</v>
      </c>
    </row>
    <row r="2650" spans="1:3" x14ac:dyDescent="0.25">
      <c r="A2650">
        <v>-8034162.6205307599</v>
      </c>
      <c r="B2650">
        <v>-7465.8187383928498</v>
      </c>
      <c r="C2650">
        <v>0</v>
      </c>
    </row>
    <row r="2651" spans="1:3" x14ac:dyDescent="0.25">
      <c r="A2651">
        <v>-8033228.1416538404</v>
      </c>
      <c r="B2651">
        <v>-7465.8187383928498</v>
      </c>
      <c r="C2651">
        <v>0</v>
      </c>
    </row>
    <row r="2652" spans="1:3" x14ac:dyDescent="0.25">
      <c r="A2652">
        <v>-8032293.66277692</v>
      </c>
      <c r="B2652">
        <v>-7465.8187383928498</v>
      </c>
      <c r="C2652">
        <v>0</v>
      </c>
    </row>
    <row r="2653" spans="1:3" x14ac:dyDescent="0.25">
      <c r="A2653">
        <v>-8031359.1838999996</v>
      </c>
      <c r="B2653">
        <v>-7465.8187383928498</v>
      </c>
      <c r="C2653">
        <v>0</v>
      </c>
    </row>
    <row r="2654" spans="1:3" x14ac:dyDescent="0.25">
      <c r="A2654">
        <v>-8030424.7050230699</v>
      </c>
      <c r="B2654">
        <v>-7465.8187383928498</v>
      </c>
      <c r="C2654">
        <v>0</v>
      </c>
    </row>
    <row r="2655" spans="1:3" x14ac:dyDescent="0.25">
      <c r="A2655">
        <v>-8029490.2261461504</v>
      </c>
      <c r="B2655">
        <v>-7465.8187383928498</v>
      </c>
      <c r="C2655">
        <v>0</v>
      </c>
    </row>
    <row r="2656" spans="1:3" x14ac:dyDescent="0.25">
      <c r="A2656">
        <v>-8028555.74726923</v>
      </c>
      <c r="B2656">
        <v>-7465.8187383928498</v>
      </c>
      <c r="C2656">
        <v>0</v>
      </c>
    </row>
    <row r="2657" spans="1:3" x14ac:dyDescent="0.25">
      <c r="A2657">
        <v>-8027621.2683923002</v>
      </c>
      <c r="B2657">
        <v>-7465.8187383928498</v>
      </c>
      <c r="C2657">
        <v>0</v>
      </c>
    </row>
    <row r="2658" spans="1:3" x14ac:dyDescent="0.25">
      <c r="A2658">
        <v>-8026686.7895153798</v>
      </c>
      <c r="B2658">
        <v>-7465.8187383928498</v>
      </c>
      <c r="C2658">
        <v>0</v>
      </c>
    </row>
    <row r="2659" spans="1:3" x14ac:dyDescent="0.25">
      <c r="A2659">
        <v>-8025752.3106384603</v>
      </c>
      <c r="B2659">
        <v>-7465.8187383928498</v>
      </c>
      <c r="C2659">
        <v>0</v>
      </c>
    </row>
    <row r="2660" spans="1:3" x14ac:dyDescent="0.25">
      <c r="A2660">
        <v>-8024817.8317615297</v>
      </c>
      <c r="B2660">
        <v>-7465.8187383928498</v>
      </c>
      <c r="C2660">
        <v>0</v>
      </c>
    </row>
    <row r="2661" spans="1:3" x14ac:dyDescent="0.25">
      <c r="A2661">
        <v>-8023883.3528846102</v>
      </c>
      <c r="B2661">
        <v>-7465.8187383928498</v>
      </c>
      <c r="C2661">
        <v>0</v>
      </c>
    </row>
    <row r="2662" spans="1:3" x14ac:dyDescent="0.25">
      <c r="A2662">
        <v>-8022948.8740076898</v>
      </c>
      <c r="B2662">
        <v>-7465.8187383928498</v>
      </c>
      <c r="C2662">
        <v>0</v>
      </c>
    </row>
    <row r="2663" spans="1:3" x14ac:dyDescent="0.25">
      <c r="A2663">
        <v>-8022014.39513076</v>
      </c>
      <c r="B2663">
        <v>-7465.8187383928498</v>
      </c>
      <c r="C2663">
        <v>0</v>
      </c>
    </row>
    <row r="2664" spans="1:3" x14ac:dyDescent="0.25">
      <c r="A2664">
        <v>-8021079.9162538396</v>
      </c>
      <c r="B2664">
        <v>-7465.8187383928498</v>
      </c>
      <c r="C2664">
        <v>0</v>
      </c>
    </row>
    <row r="2665" spans="1:3" x14ac:dyDescent="0.25">
      <c r="A2665">
        <v>-8020145.4373769201</v>
      </c>
      <c r="B2665">
        <v>-7465.8187383928498</v>
      </c>
      <c r="C2665">
        <v>0</v>
      </c>
    </row>
    <row r="2666" spans="1:3" x14ac:dyDescent="0.25">
      <c r="A2666">
        <v>-8019210.9584999997</v>
      </c>
      <c r="B2666">
        <v>-7465.8187383928498</v>
      </c>
      <c r="C2666">
        <v>0</v>
      </c>
    </row>
    <row r="2667" spans="1:3" x14ac:dyDescent="0.25">
      <c r="A2667">
        <v>-8018276.47962307</v>
      </c>
      <c r="B2667">
        <v>-7465.8187383928498</v>
      </c>
      <c r="C2667">
        <v>0</v>
      </c>
    </row>
    <row r="2668" spans="1:3" x14ac:dyDescent="0.25">
      <c r="A2668">
        <v>-8017342.0007461496</v>
      </c>
      <c r="B2668">
        <v>-7465.8187383928498</v>
      </c>
      <c r="C2668">
        <v>0</v>
      </c>
    </row>
    <row r="2669" spans="1:3" x14ac:dyDescent="0.25">
      <c r="A2669">
        <v>-8067803.8601000002</v>
      </c>
      <c r="B2669">
        <v>-8400.2976151785606</v>
      </c>
      <c r="C2669">
        <v>1.80273968726396E-3</v>
      </c>
    </row>
    <row r="2670" spans="1:3" x14ac:dyDescent="0.25">
      <c r="A2670">
        <v>-8066869.3812230704</v>
      </c>
      <c r="B2670">
        <v>-8400.2976151785606</v>
      </c>
      <c r="C2670">
        <v>3.0117144342511801E-3</v>
      </c>
    </row>
    <row r="2671" spans="1:3" x14ac:dyDescent="0.25">
      <c r="A2671">
        <v>-8065934.90234615</v>
      </c>
      <c r="B2671">
        <v>-8400.2976151785606</v>
      </c>
      <c r="C2671">
        <v>4.6120272018015298E-3</v>
      </c>
    </row>
    <row r="2672" spans="1:3" x14ac:dyDescent="0.25">
      <c r="A2672">
        <v>-8065000.4234692296</v>
      </c>
      <c r="B2672">
        <v>-8400.2976151785606</v>
      </c>
      <c r="C2672">
        <v>6.5912641584873104E-3</v>
      </c>
    </row>
    <row r="2673" spans="1:3" x14ac:dyDescent="0.25">
      <c r="A2673">
        <v>-8064065.9445922999</v>
      </c>
      <c r="B2673">
        <v>-8400.2976151785606</v>
      </c>
      <c r="C2673">
        <v>9.1644506901502592E-3</v>
      </c>
    </row>
    <row r="2674" spans="1:3" x14ac:dyDescent="0.25">
      <c r="A2674">
        <v>-8063131.4657153804</v>
      </c>
      <c r="B2674">
        <v>-8400.2976151785606</v>
      </c>
      <c r="C2674">
        <v>1.3523977249860699E-2</v>
      </c>
    </row>
    <row r="2675" spans="1:3" x14ac:dyDescent="0.25">
      <c r="A2675">
        <v>-8062196.98683846</v>
      </c>
      <c r="B2675">
        <v>-8400.2976151785606</v>
      </c>
      <c r="C2675">
        <v>1.8643379211425701E-2</v>
      </c>
    </row>
    <row r="2676" spans="1:3" x14ac:dyDescent="0.25">
      <c r="A2676">
        <v>-8061262.5079615302</v>
      </c>
      <c r="B2676">
        <v>-8400.2976151785606</v>
      </c>
      <c r="C2676">
        <v>2.47870311141014E-2</v>
      </c>
    </row>
    <row r="2677" spans="1:3" x14ac:dyDescent="0.25">
      <c r="A2677">
        <v>-8060328.0290846098</v>
      </c>
      <c r="B2677">
        <v>-8400.2976151785606</v>
      </c>
      <c r="C2677">
        <v>3.2982330769300398E-2</v>
      </c>
    </row>
    <row r="2678" spans="1:3" x14ac:dyDescent="0.25">
      <c r="A2678">
        <v>-8059393.5502076903</v>
      </c>
      <c r="B2678">
        <v>-8400.2976151785606</v>
      </c>
      <c r="C2678">
        <v>4.22182381153106E-2</v>
      </c>
    </row>
    <row r="2679" spans="1:3" x14ac:dyDescent="0.25">
      <c r="A2679">
        <v>-8058459.0713307597</v>
      </c>
      <c r="B2679">
        <v>-8400.2976151785606</v>
      </c>
      <c r="C2679">
        <v>5.26616312563419E-2</v>
      </c>
    </row>
    <row r="2680" spans="1:3" x14ac:dyDescent="0.25">
      <c r="A2680">
        <v>-8057524.5924538402</v>
      </c>
      <c r="B2680">
        <v>-8400.2976151785606</v>
      </c>
      <c r="C2680">
        <v>6.56933113932609E-2</v>
      </c>
    </row>
    <row r="2681" spans="1:3" x14ac:dyDescent="0.25">
      <c r="A2681">
        <v>-8056590.1135769198</v>
      </c>
      <c r="B2681">
        <v>-8400.2976151785606</v>
      </c>
      <c r="C2681">
        <v>7.9949751496315002E-2</v>
      </c>
    </row>
    <row r="2682" spans="1:3" x14ac:dyDescent="0.25">
      <c r="A2682">
        <v>-8055655.6347000003</v>
      </c>
      <c r="B2682">
        <v>-8400.2976151785606</v>
      </c>
      <c r="C2682">
        <v>9.6907295286655398E-2</v>
      </c>
    </row>
    <row r="2683" spans="1:3" x14ac:dyDescent="0.25">
      <c r="A2683">
        <v>-8054721.1558230696</v>
      </c>
      <c r="B2683">
        <v>-8400.2976151785606</v>
      </c>
      <c r="C2683">
        <v>9.9972799420356695E-2</v>
      </c>
    </row>
    <row r="2684" spans="1:3" x14ac:dyDescent="0.25">
      <c r="A2684">
        <v>-8053786.6769461501</v>
      </c>
      <c r="B2684">
        <v>-8400.2976151785606</v>
      </c>
      <c r="C2684">
        <v>0.118495844304561</v>
      </c>
    </row>
    <row r="2685" spans="1:3" x14ac:dyDescent="0.25">
      <c r="A2685">
        <v>-8052852.1980692297</v>
      </c>
      <c r="B2685">
        <v>-8400.2976151785606</v>
      </c>
      <c r="C2685">
        <v>0.131404623389244</v>
      </c>
    </row>
    <row r="2686" spans="1:3" x14ac:dyDescent="0.25">
      <c r="A2686">
        <v>-8051917.7191923</v>
      </c>
      <c r="B2686">
        <v>-8400.2976151785606</v>
      </c>
      <c r="C2686">
        <v>0.13595706224441501</v>
      </c>
    </row>
    <row r="2687" spans="1:3" x14ac:dyDescent="0.25">
      <c r="A2687">
        <v>-8050983.2403153796</v>
      </c>
      <c r="B2687">
        <v>-8400.2976151785606</v>
      </c>
      <c r="C2687">
        <v>0.15308757126331299</v>
      </c>
    </row>
    <row r="2688" spans="1:3" x14ac:dyDescent="0.25">
      <c r="A2688">
        <v>-8050048.7614384601</v>
      </c>
      <c r="B2688">
        <v>-8400.2976151785606</v>
      </c>
      <c r="C2688">
        <v>0.17200078070163699</v>
      </c>
    </row>
    <row r="2689" spans="1:3" x14ac:dyDescent="0.25">
      <c r="A2689">
        <v>-8049114.2825615304</v>
      </c>
      <c r="B2689">
        <v>-8400.2976151785606</v>
      </c>
      <c r="C2689">
        <v>0.17513808608055101</v>
      </c>
    </row>
    <row r="2690" spans="1:3" x14ac:dyDescent="0.25">
      <c r="A2690">
        <v>-8048179.8036846099</v>
      </c>
      <c r="B2690">
        <v>-8400.2976151785606</v>
      </c>
      <c r="C2690">
        <v>0.18080639839172299</v>
      </c>
    </row>
    <row r="2691" spans="1:3" x14ac:dyDescent="0.25">
      <c r="A2691">
        <v>-8047245.3248076905</v>
      </c>
      <c r="B2691">
        <v>-8400.2976151785606</v>
      </c>
      <c r="C2691">
        <v>0.187160894274711</v>
      </c>
    </row>
    <row r="2692" spans="1:3" x14ac:dyDescent="0.25">
      <c r="A2692">
        <v>-8046310.8459307598</v>
      </c>
      <c r="B2692">
        <v>-8400.2976151785606</v>
      </c>
      <c r="C2692">
        <v>0.20327053964138</v>
      </c>
    </row>
    <row r="2693" spans="1:3" x14ac:dyDescent="0.25">
      <c r="A2693">
        <v>-8045376.3670538403</v>
      </c>
      <c r="B2693">
        <v>-8400.2976151785606</v>
      </c>
      <c r="C2693">
        <v>0.20987746119499201</v>
      </c>
    </row>
    <row r="2694" spans="1:3" x14ac:dyDescent="0.25">
      <c r="A2694">
        <v>-8044441.8881769199</v>
      </c>
      <c r="B2694">
        <v>-8400.2976151785606</v>
      </c>
      <c r="C2694">
        <v>0.21623757481575001</v>
      </c>
    </row>
    <row r="2695" spans="1:3" x14ac:dyDescent="0.25">
      <c r="A2695">
        <v>-8043507.4093000004</v>
      </c>
      <c r="B2695">
        <v>-8400.2976151785606</v>
      </c>
      <c r="C2695">
        <v>0.22774909436702701</v>
      </c>
    </row>
    <row r="2696" spans="1:3" x14ac:dyDescent="0.25">
      <c r="A2696">
        <v>-8042572.9304230697</v>
      </c>
      <c r="B2696">
        <v>-8400.2976151785606</v>
      </c>
      <c r="C2696">
        <v>0.21824973821640001</v>
      </c>
    </row>
    <row r="2697" spans="1:3" x14ac:dyDescent="0.25">
      <c r="A2697">
        <v>-8041638.4515461503</v>
      </c>
      <c r="B2697">
        <v>-8400.2976151785606</v>
      </c>
      <c r="C2697">
        <v>0.229463845491409</v>
      </c>
    </row>
    <row r="2698" spans="1:3" x14ac:dyDescent="0.25">
      <c r="A2698">
        <v>-8040703.9726692298</v>
      </c>
      <c r="B2698">
        <v>-8400.2976151785606</v>
      </c>
      <c r="C2698">
        <v>0.23958902060985501</v>
      </c>
    </row>
    <row r="2699" spans="1:3" x14ac:dyDescent="0.25">
      <c r="A2699">
        <v>-8039769.4937923001</v>
      </c>
      <c r="B2699">
        <v>-8400.2976151785606</v>
      </c>
      <c r="C2699">
        <v>0.25182995200157099</v>
      </c>
    </row>
    <row r="2700" spans="1:3" x14ac:dyDescent="0.25">
      <c r="A2700">
        <v>-8038835.0149153797</v>
      </c>
      <c r="B2700">
        <v>-8400.2976151785606</v>
      </c>
      <c r="C2700">
        <v>0.2572603225708</v>
      </c>
    </row>
    <row r="2701" spans="1:3" x14ac:dyDescent="0.25">
      <c r="A2701">
        <v>-8037900.5360384602</v>
      </c>
      <c r="B2701">
        <v>-8400.2976151785606</v>
      </c>
      <c r="C2701">
        <v>0.25016936659812899</v>
      </c>
    </row>
    <row r="2702" spans="1:3" x14ac:dyDescent="0.25">
      <c r="A2702">
        <v>-8036966.0571615295</v>
      </c>
      <c r="B2702">
        <v>-8400.2976151785606</v>
      </c>
      <c r="C2702">
        <v>0.26717391610145502</v>
      </c>
    </row>
    <row r="2703" spans="1:3" x14ac:dyDescent="0.25">
      <c r="A2703">
        <v>-8036031.5782846101</v>
      </c>
      <c r="B2703">
        <v>-8400.2976151785606</v>
      </c>
      <c r="C2703">
        <v>0.26169410347938499</v>
      </c>
    </row>
    <row r="2704" spans="1:3" x14ac:dyDescent="0.25">
      <c r="A2704">
        <v>-8035097.0994076896</v>
      </c>
      <c r="B2704">
        <v>-8400.2976151785606</v>
      </c>
      <c r="C2704">
        <v>0</v>
      </c>
    </row>
    <row r="2705" spans="1:3" x14ac:dyDescent="0.25">
      <c r="A2705">
        <v>-8034162.6205307599</v>
      </c>
      <c r="B2705">
        <v>-8400.2976151785606</v>
      </c>
      <c r="C2705">
        <v>0</v>
      </c>
    </row>
    <row r="2706" spans="1:3" x14ac:dyDescent="0.25">
      <c r="A2706">
        <v>-8033228.1416538404</v>
      </c>
      <c r="B2706">
        <v>-8400.2976151785606</v>
      </c>
      <c r="C2706">
        <v>0</v>
      </c>
    </row>
    <row r="2707" spans="1:3" x14ac:dyDescent="0.25">
      <c r="A2707">
        <v>-8032293.66277692</v>
      </c>
      <c r="B2707">
        <v>-8400.2976151785606</v>
      </c>
      <c r="C2707">
        <v>0</v>
      </c>
    </row>
    <row r="2708" spans="1:3" x14ac:dyDescent="0.25">
      <c r="A2708">
        <v>-8031359.1838999996</v>
      </c>
      <c r="B2708">
        <v>-8400.2976151785606</v>
      </c>
      <c r="C2708">
        <v>0</v>
      </c>
    </row>
    <row r="2709" spans="1:3" x14ac:dyDescent="0.25">
      <c r="A2709">
        <v>-8030424.7050230699</v>
      </c>
      <c r="B2709">
        <v>-8400.2976151785606</v>
      </c>
      <c r="C2709">
        <v>0</v>
      </c>
    </row>
    <row r="2710" spans="1:3" x14ac:dyDescent="0.25">
      <c r="A2710">
        <v>-8029490.2261461504</v>
      </c>
      <c r="B2710">
        <v>-8400.2976151785606</v>
      </c>
      <c r="C2710">
        <v>0</v>
      </c>
    </row>
    <row r="2711" spans="1:3" x14ac:dyDescent="0.25">
      <c r="A2711">
        <v>-8028555.74726923</v>
      </c>
      <c r="B2711">
        <v>-8400.2976151785606</v>
      </c>
      <c r="C2711">
        <v>0</v>
      </c>
    </row>
    <row r="2712" spans="1:3" x14ac:dyDescent="0.25">
      <c r="A2712">
        <v>-8027621.2683923002</v>
      </c>
      <c r="B2712">
        <v>-8400.2976151785606</v>
      </c>
      <c r="C2712">
        <v>0</v>
      </c>
    </row>
    <row r="2713" spans="1:3" x14ac:dyDescent="0.25">
      <c r="A2713">
        <v>-8026686.7895153798</v>
      </c>
      <c r="B2713">
        <v>-8400.2976151785606</v>
      </c>
      <c r="C2713">
        <v>0</v>
      </c>
    </row>
    <row r="2714" spans="1:3" x14ac:dyDescent="0.25">
      <c r="A2714">
        <v>-8025752.3106384603</v>
      </c>
      <c r="B2714">
        <v>-8400.2976151785606</v>
      </c>
      <c r="C2714">
        <v>0</v>
      </c>
    </row>
    <row r="2715" spans="1:3" x14ac:dyDescent="0.25">
      <c r="A2715">
        <v>-8024817.8317615297</v>
      </c>
      <c r="B2715">
        <v>-8400.2976151785606</v>
      </c>
      <c r="C2715">
        <v>0</v>
      </c>
    </row>
    <row r="2716" spans="1:3" x14ac:dyDescent="0.25">
      <c r="A2716">
        <v>-8023883.3528846102</v>
      </c>
      <c r="B2716">
        <v>-8400.2976151785606</v>
      </c>
      <c r="C2716">
        <v>0</v>
      </c>
    </row>
    <row r="2717" spans="1:3" x14ac:dyDescent="0.25">
      <c r="A2717">
        <v>-8022948.8740076898</v>
      </c>
      <c r="B2717">
        <v>-8400.2976151785606</v>
      </c>
      <c r="C2717">
        <v>0</v>
      </c>
    </row>
    <row r="2718" spans="1:3" x14ac:dyDescent="0.25">
      <c r="A2718">
        <v>-8022014.39513076</v>
      </c>
      <c r="B2718">
        <v>-8400.2976151785606</v>
      </c>
      <c r="C2718">
        <v>0</v>
      </c>
    </row>
    <row r="2719" spans="1:3" x14ac:dyDescent="0.25">
      <c r="A2719">
        <v>-8021079.9162538396</v>
      </c>
      <c r="B2719">
        <v>-8400.2976151785606</v>
      </c>
      <c r="C2719">
        <v>0</v>
      </c>
    </row>
    <row r="2720" spans="1:3" x14ac:dyDescent="0.25">
      <c r="A2720">
        <v>-8020145.4373769201</v>
      </c>
      <c r="B2720">
        <v>-8400.2976151785606</v>
      </c>
      <c r="C2720">
        <v>0</v>
      </c>
    </row>
    <row r="2721" spans="1:3" x14ac:dyDescent="0.25">
      <c r="A2721">
        <v>-8019210.9584999997</v>
      </c>
      <c r="B2721">
        <v>-8400.2976151785606</v>
      </c>
      <c r="C2721">
        <v>0</v>
      </c>
    </row>
    <row r="2722" spans="1:3" x14ac:dyDescent="0.25">
      <c r="A2722">
        <v>-8018276.47962307</v>
      </c>
      <c r="B2722">
        <v>-8400.2976151785606</v>
      </c>
      <c r="C2722">
        <v>0</v>
      </c>
    </row>
    <row r="2723" spans="1:3" x14ac:dyDescent="0.25">
      <c r="A2723">
        <v>-8067803.8601000002</v>
      </c>
      <c r="B2723">
        <v>-9334.7764919642796</v>
      </c>
      <c r="C2723">
        <v>1.9900707993656301E-3</v>
      </c>
    </row>
    <row r="2724" spans="1:3" x14ac:dyDescent="0.25">
      <c r="A2724">
        <v>-8066869.3812230704</v>
      </c>
      <c r="B2724">
        <v>-9334.7764919642796</v>
      </c>
      <c r="C2724">
        <v>3.0388121958821999E-3</v>
      </c>
    </row>
    <row r="2725" spans="1:3" x14ac:dyDescent="0.25">
      <c r="A2725">
        <v>-8065934.90234615</v>
      </c>
      <c r="B2725">
        <v>-9334.7764919642796</v>
      </c>
      <c r="C2725">
        <v>4.71416162326931E-3</v>
      </c>
    </row>
    <row r="2726" spans="1:3" x14ac:dyDescent="0.25">
      <c r="A2726">
        <v>-8065000.4234692296</v>
      </c>
      <c r="B2726">
        <v>-9334.7764919642796</v>
      </c>
      <c r="C2726">
        <v>8.7676541879773105E-3</v>
      </c>
    </row>
    <row r="2727" spans="1:3" x14ac:dyDescent="0.25">
      <c r="A2727">
        <v>-8064065.9445922999</v>
      </c>
      <c r="B2727">
        <v>-9334.7764919642796</v>
      </c>
      <c r="C2727">
        <v>1.29659119993448E-2</v>
      </c>
    </row>
    <row r="2728" spans="1:3" x14ac:dyDescent="0.25">
      <c r="A2728">
        <v>-8063131.4657153804</v>
      </c>
      <c r="B2728">
        <v>-9334.7764919642796</v>
      </c>
      <c r="C2728">
        <v>1.7936063930392199E-2</v>
      </c>
    </row>
    <row r="2729" spans="1:3" x14ac:dyDescent="0.25">
      <c r="A2729">
        <v>-8062196.98683846</v>
      </c>
      <c r="B2729">
        <v>-9334.7764919642796</v>
      </c>
      <c r="C2729">
        <v>2.3907667025923701E-2</v>
      </c>
    </row>
    <row r="2730" spans="1:3" x14ac:dyDescent="0.25">
      <c r="A2730">
        <v>-8061262.5079615302</v>
      </c>
      <c r="B2730">
        <v>-9334.7764919642796</v>
      </c>
      <c r="C2730">
        <v>3.17512415349483E-2</v>
      </c>
    </row>
    <row r="2731" spans="1:3" x14ac:dyDescent="0.25">
      <c r="A2731">
        <v>-8060328.0290846098</v>
      </c>
      <c r="B2731">
        <v>-9334.7764919642796</v>
      </c>
      <c r="C2731">
        <v>4.0859583765268298E-2</v>
      </c>
    </row>
    <row r="2732" spans="1:3" x14ac:dyDescent="0.25">
      <c r="A2732">
        <v>-8059393.5502076903</v>
      </c>
      <c r="B2732">
        <v>-9334.7764919642796</v>
      </c>
      <c r="C2732">
        <v>5.2476443350314997E-2</v>
      </c>
    </row>
    <row r="2733" spans="1:3" x14ac:dyDescent="0.25">
      <c r="A2733">
        <v>-8058459.0713307597</v>
      </c>
      <c r="B2733">
        <v>-9334.7764919642796</v>
      </c>
      <c r="C2733">
        <v>5.4457075893878902E-2</v>
      </c>
    </row>
    <row r="2734" spans="1:3" x14ac:dyDescent="0.25">
      <c r="A2734">
        <v>-8057524.5924538402</v>
      </c>
      <c r="B2734">
        <v>-9334.7764919642796</v>
      </c>
      <c r="C2734">
        <v>6.8104840815067194E-2</v>
      </c>
    </row>
    <row r="2735" spans="1:3" x14ac:dyDescent="0.25">
      <c r="A2735">
        <v>-8056590.1135769198</v>
      </c>
      <c r="B2735">
        <v>-9334.7764919642796</v>
      </c>
      <c r="C2735">
        <v>8.1682354211807195E-2</v>
      </c>
    </row>
    <row r="2736" spans="1:3" x14ac:dyDescent="0.25">
      <c r="A2736">
        <v>-8055655.6347000003</v>
      </c>
      <c r="B2736">
        <v>-9334.7764919642796</v>
      </c>
      <c r="C2736">
        <v>9.91636216640472E-2</v>
      </c>
    </row>
    <row r="2737" spans="1:3" x14ac:dyDescent="0.25">
      <c r="A2737">
        <v>-8054721.1558230696</v>
      </c>
      <c r="B2737">
        <v>-9334.7764919642796</v>
      </c>
      <c r="C2737">
        <v>0.117715299129486</v>
      </c>
    </row>
    <row r="2738" spans="1:3" x14ac:dyDescent="0.25">
      <c r="A2738">
        <v>-8053786.6769461501</v>
      </c>
      <c r="B2738">
        <v>-9334.7764919642796</v>
      </c>
      <c r="C2738">
        <v>0.12984021008014601</v>
      </c>
    </row>
    <row r="2739" spans="1:3" x14ac:dyDescent="0.25">
      <c r="A2739">
        <v>-8052852.1980692297</v>
      </c>
      <c r="B2739">
        <v>-9334.7764919642796</v>
      </c>
      <c r="C2739">
        <v>0.148719832301139</v>
      </c>
    </row>
    <row r="2740" spans="1:3" x14ac:dyDescent="0.25">
      <c r="A2740">
        <v>-8051917.7191923</v>
      </c>
      <c r="B2740">
        <v>-9334.7764919642796</v>
      </c>
      <c r="C2740">
        <v>0.15086415410041801</v>
      </c>
    </row>
    <row r="2741" spans="1:3" x14ac:dyDescent="0.25">
      <c r="A2741">
        <v>-8050983.2403153796</v>
      </c>
      <c r="B2741">
        <v>-9334.7764919642796</v>
      </c>
      <c r="C2741">
        <v>0.169300496578216</v>
      </c>
    </row>
    <row r="2742" spans="1:3" x14ac:dyDescent="0.25">
      <c r="A2742">
        <v>-8050048.7614384601</v>
      </c>
      <c r="B2742">
        <v>-9334.7764919642796</v>
      </c>
      <c r="C2742">
        <v>0.185680091381072</v>
      </c>
    </row>
    <row r="2743" spans="1:3" x14ac:dyDescent="0.25">
      <c r="A2743">
        <v>-8049114.2825615304</v>
      </c>
      <c r="B2743">
        <v>-9334.7764919642796</v>
      </c>
      <c r="C2743">
        <v>0.188675731420516</v>
      </c>
    </row>
    <row r="2744" spans="1:3" x14ac:dyDescent="0.25">
      <c r="A2744">
        <v>-8048179.8036846099</v>
      </c>
      <c r="B2744">
        <v>-9334.7764919642796</v>
      </c>
      <c r="C2744">
        <v>0.19508953392505601</v>
      </c>
    </row>
    <row r="2745" spans="1:3" x14ac:dyDescent="0.25">
      <c r="A2745">
        <v>-8047245.3248076905</v>
      </c>
      <c r="B2745">
        <v>-9334.7764919642796</v>
      </c>
      <c r="C2745">
        <v>0.211074069142341</v>
      </c>
    </row>
    <row r="2746" spans="1:3" x14ac:dyDescent="0.25">
      <c r="A2746">
        <v>-8046310.8459307598</v>
      </c>
      <c r="B2746">
        <v>-9334.7764919642796</v>
      </c>
      <c r="C2746">
        <v>0.214680686593055</v>
      </c>
    </row>
    <row r="2747" spans="1:3" x14ac:dyDescent="0.25">
      <c r="A2747">
        <v>-8045376.3670538403</v>
      </c>
      <c r="B2747">
        <v>-9334.7764919642796</v>
      </c>
      <c r="C2747">
        <v>0.22017690539359999</v>
      </c>
    </row>
    <row r="2748" spans="1:3" x14ac:dyDescent="0.25">
      <c r="A2748">
        <v>-8044441.8881769199</v>
      </c>
      <c r="B2748">
        <v>-9334.7764919642796</v>
      </c>
      <c r="C2748">
        <v>0.22607634961605</v>
      </c>
    </row>
    <row r="2749" spans="1:3" x14ac:dyDescent="0.25">
      <c r="A2749">
        <v>-8043507.4093000004</v>
      </c>
      <c r="B2749">
        <v>-9334.7764919642796</v>
      </c>
      <c r="C2749">
        <v>0.23421934247016901</v>
      </c>
    </row>
    <row r="2750" spans="1:3" x14ac:dyDescent="0.25">
      <c r="A2750">
        <v>-8042572.9304230697</v>
      </c>
      <c r="B2750">
        <v>-9334.7764919642796</v>
      </c>
      <c r="C2750">
        <v>0.24019388854503601</v>
      </c>
    </row>
    <row r="2751" spans="1:3" x14ac:dyDescent="0.25">
      <c r="A2751">
        <v>-8041638.4515461503</v>
      </c>
      <c r="B2751">
        <v>-9334.7764919642796</v>
      </c>
      <c r="C2751">
        <v>0.24025128781795499</v>
      </c>
    </row>
    <row r="2752" spans="1:3" x14ac:dyDescent="0.25">
      <c r="A2752">
        <v>-8040703.9726692298</v>
      </c>
      <c r="B2752">
        <v>-9334.7764919642796</v>
      </c>
      <c r="C2752">
        <v>0.24259018898010201</v>
      </c>
    </row>
    <row r="2753" spans="1:3" x14ac:dyDescent="0.25">
      <c r="A2753">
        <v>-8039769.4937923001</v>
      </c>
      <c r="B2753">
        <v>-9334.7764919642796</v>
      </c>
      <c r="C2753">
        <v>0.25022959709167403</v>
      </c>
    </row>
    <row r="2754" spans="1:3" x14ac:dyDescent="0.25">
      <c r="A2754">
        <v>-8038835.0149153797</v>
      </c>
      <c r="B2754">
        <v>-9334.7764919642796</v>
      </c>
      <c r="C2754">
        <v>0.25410339236259399</v>
      </c>
    </row>
    <row r="2755" spans="1:3" x14ac:dyDescent="0.25">
      <c r="A2755">
        <v>-8037900.5360384602</v>
      </c>
      <c r="B2755">
        <v>-9334.7764919642796</v>
      </c>
      <c r="C2755">
        <v>0.244630321860313</v>
      </c>
    </row>
    <row r="2756" spans="1:3" x14ac:dyDescent="0.25">
      <c r="A2756">
        <v>-8036966.0571615295</v>
      </c>
      <c r="B2756">
        <v>-9334.7764919642796</v>
      </c>
      <c r="C2756">
        <v>0.25989341735839799</v>
      </c>
    </row>
    <row r="2757" spans="1:3" x14ac:dyDescent="0.25">
      <c r="A2757">
        <v>-8036031.5782846101</v>
      </c>
      <c r="B2757">
        <v>-9334.7764919642796</v>
      </c>
      <c r="C2757">
        <v>0</v>
      </c>
    </row>
    <row r="2758" spans="1:3" x14ac:dyDescent="0.25">
      <c r="A2758">
        <v>-8035097.0994076896</v>
      </c>
      <c r="B2758">
        <v>-9334.7764919642796</v>
      </c>
      <c r="C2758">
        <v>0</v>
      </c>
    </row>
    <row r="2759" spans="1:3" x14ac:dyDescent="0.25">
      <c r="A2759">
        <v>-8034162.6205307599</v>
      </c>
      <c r="B2759">
        <v>-9334.7764919642796</v>
      </c>
      <c r="C2759">
        <v>0</v>
      </c>
    </row>
    <row r="2760" spans="1:3" x14ac:dyDescent="0.25">
      <c r="A2760">
        <v>-8033228.1416538404</v>
      </c>
      <c r="B2760">
        <v>-9334.7764919642796</v>
      </c>
      <c r="C2760">
        <v>0</v>
      </c>
    </row>
    <row r="2761" spans="1:3" x14ac:dyDescent="0.25">
      <c r="A2761">
        <v>-8032293.66277692</v>
      </c>
      <c r="B2761">
        <v>-9334.7764919642796</v>
      </c>
      <c r="C2761">
        <v>0</v>
      </c>
    </row>
    <row r="2762" spans="1:3" x14ac:dyDescent="0.25">
      <c r="A2762">
        <v>-8031359.1838999996</v>
      </c>
      <c r="B2762">
        <v>-9334.7764919642796</v>
      </c>
      <c r="C2762">
        <v>0</v>
      </c>
    </row>
    <row r="2763" spans="1:3" x14ac:dyDescent="0.25">
      <c r="A2763">
        <v>-8030424.7050230699</v>
      </c>
      <c r="B2763">
        <v>-9334.7764919642796</v>
      </c>
      <c r="C2763">
        <v>0</v>
      </c>
    </row>
    <row r="2764" spans="1:3" x14ac:dyDescent="0.25">
      <c r="A2764">
        <v>-8029490.2261461504</v>
      </c>
      <c r="B2764">
        <v>-9334.7764919642796</v>
      </c>
      <c r="C2764">
        <v>0</v>
      </c>
    </row>
    <row r="2765" spans="1:3" x14ac:dyDescent="0.25">
      <c r="A2765">
        <v>-8028555.74726923</v>
      </c>
      <c r="B2765">
        <v>-9334.7764919642796</v>
      </c>
      <c r="C2765">
        <v>0</v>
      </c>
    </row>
    <row r="2766" spans="1:3" x14ac:dyDescent="0.25">
      <c r="A2766">
        <v>-8027621.2683923002</v>
      </c>
      <c r="B2766">
        <v>-9334.7764919642796</v>
      </c>
      <c r="C2766">
        <v>0</v>
      </c>
    </row>
    <row r="2767" spans="1:3" x14ac:dyDescent="0.25">
      <c r="A2767">
        <v>-8026686.7895153798</v>
      </c>
      <c r="B2767">
        <v>-9334.7764919642796</v>
      </c>
      <c r="C2767">
        <v>0</v>
      </c>
    </row>
    <row r="2768" spans="1:3" x14ac:dyDescent="0.25">
      <c r="A2768">
        <v>-8025752.3106384603</v>
      </c>
      <c r="B2768">
        <v>-9334.7764919642796</v>
      </c>
      <c r="C2768">
        <v>0</v>
      </c>
    </row>
    <row r="2769" spans="1:3" x14ac:dyDescent="0.25">
      <c r="A2769">
        <v>-8024817.8317615297</v>
      </c>
      <c r="B2769">
        <v>-9334.7764919642796</v>
      </c>
      <c r="C2769">
        <v>0</v>
      </c>
    </row>
    <row r="2770" spans="1:3" x14ac:dyDescent="0.25">
      <c r="A2770">
        <v>-8023883.3528846102</v>
      </c>
      <c r="B2770">
        <v>-9334.7764919642796</v>
      </c>
      <c r="C2770">
        <v>0</v>
      </c>
    </row>
    <row r="2771" spans="1:3" x14ac:dyDescent="0.25">
      <c r="A2771">
        <v>-8022948.8740076898</v>
      </c>
      <c r="B2771">
        <v>-9334.7764919642796</v>
      </c>
      <c r="C2771">
        <v>0</v>
      </c>
    </row>
    <row r="2772" spans="1:3" x14ac:dyDescent="0.25">
      <c r="A2772">
        <v>-8022014.39513076</v>
      </c>
      <c r="B2772">
        <v>-9334.7764919642796</v>
      </c>
      <c r="C2772">
        <v>0</v>
      </c>
    </row>
    <row r="2773" spans="1:3" x14ac:dyDescent="0.25">
      <c r="A2773">
        <v>-8021079.9162538396</v>
      </c>
      <c r="B2773">
        <v>-9334.7764919642796</v>
      </c>
      <c r="C2773">
        <v>0</v>
      </c>
    </row>
    <row r="2774" spans="1:3" x14ac:dyDescent="0.25">
      <c r="A2774">
        <v>-8020145.4373769201</v>
      </c>
      <c r="B2774">
        <v>-9334.7764919642796</v>
      </c>
      <c r="C2774">
        <v>0</v>
      </c>
    </row>
    <row r="2775" spans="1:3" x14ac:dyDescent="0.25">
      <c r="A2775">
        <v>-8067803.8601000002</v>
      </c>
      <c r="B2775">
        <v>-10269.2553687499</v>
      </c>
      <c r="C2775">
        <v>2.87712272256612E-3</v>
      </c>
    </row>
    <row r="2776" spans="1:3" x14ac:dyDescent="0.25">
      <c r="A2776">
        <v>-8066869.3812230704</v>
      </c>
      <c r="B2776">
        <v>-10269.2553687499</v>
      </c>
      <c r="C2776">
        <v>4.5357486233115101E-3</v>
      </c>
    </row>
    <row r="2777" spans="1:3" x14ac:dyDescent="0.25">
      <c r="A2777">
        <v>-8065934.90234615</v>
      </c>
      <c r="B2777">
        <v>-10269.2553687499</v>
      </c>
      <c r="C2777">
        <v>6.5048425458371596E-3</v>
      </c>
    </row>
    <row r="2778" spans="1:3" x14ac:dyDescent="0.25">
      <c r="A2778">
        <v>-8065000.4234692296</v>
      </c>
      <c r="B2778">
        <v>-10269.2553687499</v>
      </c>
      <c r="C2778">
        <v>8.9296009391546197E-3</v>
      </c>
    </row>
    <row r="2779" spans="1:3" x14ac:dyDescent="0.25">
      <c r="A2779">
        <v>-8064065.9445922999</v>
      </c>
      <c r="B2779">
        <v>-10269.2553687499</v>
      </c>
      <c r="C2779">
        <v>1.31507832556962E-2</v>
      </c>
    </row>
    <row r="2780" spans="1:3" x14ac:dyDescent="0.25">
      <c r="A2780">
        <v>-8063131.4657153804</v>
      </c>
      <c r="B2780">
        <v>-10269.2553687499</v>
      </c>
      <c r="C2780">
        <v>1.8316004425287202E-2</v>
      </c>
    </row>
    <row r="2781" spans="1:3" x14ac:dyDescent="0.25">
      <c r="A2781">
        <v>-8062196.98683846</v>
      </c>
      <c r="B2781">
        <v>-10269.2553687499</v>
      </c>
      <c r="C2781">
        <v>2.5033347308635701E-2</v>
      </c>
    </row>
    <row r="2782" spans="1:3" x14ac:dyDescent="0.25">
      <c r="A2782">
        <v>-8061262.5079615302</v>
      </c>
      <c r="B2782">
        <v>-10269.2553687499</v>
      </c>
      <c r="C2782">
        <v>3.3174559473991297E-2</v>
      </c>
    </row>
    <row r="2783" spans="1:3" x14ac:dyDescent="0.25">
      <c r="A2783">
        <v>-8060328.0290846098</v>
      </c>
      <c r="B2783">
        <v>-10269.2553687499</v>
      </c>
      <c r="C2783">
        <v>4.2506769299507099E-2</v>
      </c>
    </row>
    <row r="2784" spans="1:3" x14ac:dyDescent="0.25">
      <c r="A2784">
        <v>-8059393.5502076903</v>
      </c>
      <c r="B2784">
        <v>-10269.2553687499</v>
      </c>
      <c r="C2784">
        <v>5.4409470409154802E-2</v>
      </c>
    </row>
    <row r="2785" spans="1:3" x14ac:dyDescent="0.25">
      <c r="A2785">
        <v>-8058459.0713307597</v>
      </c>
      <c r="B2785">
        <v>-10269.2553687499</v>
      </c>
      <c r="C2785">
        <v>6.7958228290080996E-2</v>
      </c>
    </row>
    <row r="2786" spans="1:3" x14ac:dyDescent="0.25">
      <c r="A2786">
        <v>-8057524.5924538402</v>
      </c>
      <c r="B2786">
        <v>-10269.2553687499</v>
      </c>
      <c r="C2786">
        <v>8.1335321068763705E-2</v>
      </c>
    </row>
    <row r="2787" spans="1:3" x14ac:dyDescent="0.25">
      <c r="A2787">
        <v>-8056590.1135769198</v>
      </c>
      <c r="B2787">
        <v>-10269.2553687499</v>
      </c>
      <c r="C2787">
        <v>9.8632022738456698E-2</v>
      </c>
    </row>
    <row r="2788" spans="1:3" x14ac:dyDescent="0.25">
      <c r="A2788">
        <v>-8055655.6347000003</v>
      </c>
      <c r="B2788">
        <v>-10269.2553687499</v>
      </c>
      <c r="C2788">
        <v>0.114793568849563</v>
      </c>
    </row>
    <row r="2789" spans="1:3" x14ac:dyDescent="0.25">
      <c r="A2789">
        <v>-8054721.1558230696</v>
      </c>
      <c r="B2789">
        <v>-10269.2553687499</v>
      </c>
      <c r="C2789">
        <v>0.126794934272766</v>
      </c>
    </row>
    <row r="2790" spans="1:3" x14ac:dyDescent="0.25">
      <c r="A2790">
        <v>-8053786.6769461501</v>
      </c>
      <c r="B2790">
        <v>-10269.2553687499</v>
      </c>
      <c r="C2790">
        <v>0.14558239281177501</v>
      </c>
    </row>
    <row r="2791" spans="1:3" x14ac:dyDescent="0.25">
      <c r="A2791">
        <v>-8052852.1980692297</v>
      </c>
      <c r="B2791">
        <v>-10269.2553687499</v>
      </c>
      <c r="C2791">
        <v>0.14932578802108701</v>
      </c>
    </row>
    <row r="2792" spans="1:3" x14ac:dyDescent="0.25">
      <c r="A2792">
        <v>-8051917.7191923</v>
      </c>
      <c r="B2792">
        <v>-10269.2553687499</v>
      </c>
      <c r="C2792">
        <v>0.167320877313613</v>
      </c>
    </row>
    <row r="2793" spans="1:3" x14ac:dyDescent="0.25">
      <c r="A2793">
        <v>-8050983.2403153796</v>
      </c>
      <c r="B2793">
        <v>-10269.2553687499</v>
      </c>
      <c r="C2793">
        <v>0.183150649070739</v>
      </c>
    </row>
    <row r="2794" spans="1:3" x14ac:dyDescent="0.25">
      <c r="A2794">
        <v>-8050048.7614384601</v>
      </c>
      <c r="B2794">
        <v>-10269.2553687499</v>
      </c>
      <c r="C2794">
        <v>0.18726676702499301</v>
      </c>
    </row>
    <row r="2795" spans="1:3" x14ac:dyDescent="0.25">
      <c r="A2795">
        <v>-8049114.2825615304</v>
      </c>
      <c r="B2795">
        <v>-10269.2553687499</v>
      </c>
      <c r="C2795">
        <v>0.20237199962139099</v>
      </c>
    </row>
    <row r="2796" spans="1:3" x14ac:dyDescent="0.25">
      <c r="A2796">
        <v>-8048179.8036846099</v>
      </c>
      <c r="B2796">
        <v>-10269.2553687499</v>
      </c>
      <c r="C2796">
        <v>0.20765450596809301</v>
      </c>
    </row>
    <row r="2797" spans="1:3" x14ac:dyDescent="0.25">
      <c r="A2797">
        <v>-8047245.3248076905</v>
      </c>
      <c r="B2797">
        <v>-10269.2553687499</v>
      </c>
      <c r="C2797">
        <v>0.224905535578727</v>
      </c>
    </row>
    <row r="2798" spans="1:3" x14ac:dyDescent="0.25">
      <c r="A2798">
        <v>-8046310.8459307598</v>
      </c>
      <c r="B2798">
        <v>-10269.2553687499</v>
      </c>
      <c r="C2798">
        <v>0.22843156754970501</v>
      </c>
    </row>
    <row r="2799" spans="1:3" x14ac:dyDescent="0.25">
      <c r="A2799">
        <v>-8045376.3670538403</v>
      </c>
      <c r="B2799">
        <v>-10269.2553687499</v>
      </c>
      <c r="C2799">
        <v>0.233002349734306</v>
      </c>
    </row>
    <row r="2800" spans="1:3" x14ac:dyDescent="0.25">
      <c r="A2800">
        <v>-8044441.8881769199</v>
      </c>
      <c r="B2800">
        <v>-10269.2553687499</v>
      </c>
      <c r="C2800">
        <v>0.23689670860767301</v>
      </c>
    </row>
    <row r="2801" spans="1:3" x14ac:dyDescent="0.25">
      <c r="A2801">
        <v>-8043507.4093000004</v>
      </c>
      <c r="B2801">
        <v>-10269.2553687499</v>
      </c>
      <c r="C2801">
        <v>0.24197354912757801</v>
      </c>
    </row>
    <row r="2802" spans="1:3" x14ac:dyDescent="0.25">
      <c r="A2802">
        <v>-8042572.9304230697</v>
      </c>
      <c r="B2802">
        <v>-10269.2553687499</v>
      </c>
      <c r="C2802">
        <v>0.24722136557102201</v>
      </c>
    </row>
    <row r="2803" spans="1:3" x14ac:dyDescent="0.25">
      <c r="A2803">
        <v>-8041638.4515461503</v>
      </c>
      <c r="B2803">
        <v>-10269.2553687499</v>
      </c>
      <c r="C2803">
        <v>0.243985906243324</v>
      </c>
    </row>
    <row r="2804" spans="1:3" x14ac:dyDescent="0.25">
      <c r="A2804">
        <v>-8040703.9726692298</v>
      </c>
      <c r="B2804">
        <v>-10269.2553687499</v>
      </c>
      <c r="C2804">
        <v>0.253089219331741</v>
      </c>
    </row>
    <row r="2805" spans="1:3" x14ac:dyDescent="0.25">
      <c r="A2805">
        <v>-8039769.4937923001</v>
      </c>
      <c r="B2805">
        <v>-10269.2553687499</v>
      </c>
      <c r="C2805">
        <v>0.243151485919952</v>
      </c>
    </row>
    <row r="2806" spans="1:3" x14ac:dyDescent="0.25">
      <c r="A2806">
        <v>-8038835.0149153797</v>
      </c>
      <c r="B2806">
        <v>-10269.2553687499</v>
      </c>
      <c r="C2806">
        <v>0.252410978078842</v>
      </c>
    </row>
    <row r="2807" spans="1:3" x14ac:dyDescent="0.25">
      <c r="A2807">
        <v>-8037900.5360384602</v>
      </c>
      <c r="B2807">
        <v>-10269.2553687499</v>
      </c>
      <c r="C2807">
        <v>0.25368189811706499</v>
      </c>
    </row>
    <row r="2808" spans="1:3" x14ac:dyDescent="0.25">
      <c r="A2808">
        <v>-8036966.0571615295</v>
      </c>
      <c r="B2808">
        <v>-10269.2553687499</v>
      </c>
      <c r="C2808">
        <v>0</v>
      </c>
    </row>
    <row r="2809" spans="1:3" x14ac:dyDescent="0.25">
      <c r="A2809">
        <v>-8036031.5782846101</v>
      </c>
      <c r="B2809">
        <v>-10269.2553687499</v>
      </c>
      <c r="C2809">
        <v>0</v>
      </c>
    </row>
    <row r="2810" spans="1:3" x14ac:dyDescent="0.25">
      <c r="A2810">
        <v>-8035097.0994076896</v>
      </c>
      <c r="B2810">
        <v>-10269.2553687499</v>
      </c>
      <c r="C2810">
        <v>0</v>
      </c>
    </row>
    <row r="2811" spans="1:3" x14ac:dyDescent="0.25">
      <c r="A2811">
        <v>-8034162.6205307599</v>
      </c>
      <c r="B2811">
        <v>-10269.2553687499</v>
      </c>
      <c r="C2811">
        <v>0</v>
      </c>
    </row>
    <row r="2812" spans="1:3" x14ac:dyDescent="0.25">
      <c r="A2812">
        <v>-8033228.1416538404</v>
      </c>
      <c r="B2812">
        <v>-10269.2553687499</v>
      </c>
      <c r="C2812">
        <v>0</v>
      </c>
    </row>
    <row r="2813" spans="1:3" x14ac:dyDescent="0.25">
      <c r="A2813">
        <v>-8032293.66277692</v>
      </c>
      <c r="B2813">
        <v>-10269.2553687499</v>
      </c>
      <c r="C2813">
        <v>0</v>
      </c>
    </row>
    <row r="2814" spans="1:3" x14ac:dyDescent="0.25">
      <c r="A2814">
        <v>-8031359.1838999996</v>
      </c>
      <c r="B2814">
        <v>-10269.2553687499</v>
      </c>
      <c r="C2814">
        <v>0</v>
      </c>
    </row>
    <row r="2815" spans="1:3" x14ac:dyDescent="0.25">
      <c r="A2815">
        <v>-8030424.7050230699</v>
      </c>
      <c r="B2815">
        <v>-10269.2553687499</v>
      </c>
      <c r="C2815">
        <v>0</v>
      </c>
    </row>
    <row r="2816" spans="1:3" x14ac:dyDescent="0.25">
      <c r="A2816">
        <v>-8029490.2261461504</v>
      </c>
      <c r="B2816">
        <v>-10269.2553687499</v>
      </c>
      <c r="C2816">
        <v>0</v>
      </c>
    </row>
    <row r="2817" spans="1:3" x14ac:dyDescent="0.25">
      <c r="A2817">
        <v>-8028555.74726923</v>
      </c>
      <c r="B2817">
        <v>-10269.2553687499</v>
      </c>
      <c r="C2817">
        <v>0</v>
      </c>
    </row>
    <row r="2818" spans="1:3" x14ac:dyDescent="0.25">
      <c r="A2818">
        <v>-8027621.2683923002</v>
      </c>
      <c r="B2818">
        <v>-10269.2553687499</v>
      </c>
      <c r="C2818">
        <v>0</v>
      </c>
    </row>
    <row r="2819" spans="1:3" x14ac:dyDescent="0.25">
      <c r="A2819">
        <v>-8026686.7895153798</v>
      </c>
      <c r="B2819">
        <v>-10269.2553687499</v>
      </c>
      <c r="C2819">
        <v>0</v>
      </c>
    </row>
    <row r="2820" spans="1:3" x14ac:dyDescent="0.25">
      <c r="A2820">
        <v>-8025752.3106384603</v>
      </c>
      <c r="B2820">
        <v>-10269.2553687499</v>
      </c>
      <c r="C2820">
        <v>0</v>
      </c>
    </row>
    <row r="2821" spans="1:3" x14ac:dyDescent="0.25">
      <c r="A2821">
        <v>-8024817.8317615297</v>
      </c>
      <c r="B2821">
        <v>-10269.2553687499</v>
      </c>
      <c r="C2821">
        <v>0</v>
      </c>
    </row>
    <row r="2822" spans="1:3" x14ac:dyDescent="0.25">
      <c r="A2822">
        <v>-8023883.3528846102</v>
      </c>
      <c r="B2822">
        <v>-10269.2553687499</v>
      </c>
      <c r="C2822">
        <v>0</v>
      </c>
    </row>
    <row r="2823" spans="1:3" x14ac:dyDescent="0.25">
      <c r="A2823">
        <v>-8022948.8740076898</v>
      </c>
      <c r="B2823">
        <v>-10269.2553687499</v>
      </c>
      <c r="C2823">
        <v>0</v>
      </c>
    </row>
    <row r="2824" spans="1:3" x14ac:dyDescent="0.25">
      <c r="A2824">
        <v>-8022014.39513076</v>
      </c>
      <c r="B2824">
        <v>-10269.2553687499</v>
      </c>
      <c r="C2824">
        <v>0</v>
      </c>
    </row>
    <row r="2825" spans="1:3" x14ac:dyDescent="0.25">
      <c r="A2825">
        <v>-8021079.9162538396</v>
      </c>
      <c r="B2825">
        <v>-10269.2553687499</v>
      </c>
      <c r="C2825">
        <v>0</v>
      </c>
    </row>
    <row r="2826" spans="1:3" x14ac:dyDescent="0.25">
      <c r="A2826">
        <v>-8067803.8601000002</v>
      </c>
      <c r="B2826">
        <v>-11203.734245535699</v>
      </c>
      <c r="C2826">
        <v>3.0055539682507502E-3</v>
      </c>
    </row>
    <row r="2827" spans="1:3" x14ac:dyDescent="0.25">
      <c r="A2827">
        <v>-8066869.3812230704</v>
      </c>
      <c r="B2827">
        <v>-11203.734245535699</v>
      </c>
      <c r="C2827">
        <v>4.71291877329349E-3</v>
      </c>
    </row>
    <row r="2828" spans="1:3" x14ac:dyDescent="0.25">
      <c r="A2828">
        <v>-8065934.90234615</v>
      </c>
      <c r="B2828">
        <v>-11203.734245535699</v>
      </c>
      <c r="C2828">
        <v>6.5841083414852602E-3</v>
      </c>
    </row>
    <row r="2829" spans="1:3" x14ac:dyDescent="0.25">
      <c r="A2829">
        <v>-8065000.4234692296</v>
      </c>
      <c r="B2829">
        <v>-11203.734245535699</v>
      </c>
      <c r="C2829">
        <v>9.4907348975539207E-3</v>
      </c>
    </row>
    <row r="2830" spans="1:3" x14ac:dyDescent="0.25">
      <c r="A2830">
        <v>-8064065.9445922999</v>
      </c>
      <c r="B2830">
        <v>-11203.734245535699</v>
      </c>
      <c r="C2830">
        <v>1.39567805454134E-2</v>
      </c>
    </row>
    <row r="2831" spans="1:3" x14ac:dyDescent="0.25">
      <c r="A2831">
        <v>-8063131.4657153804</v>
      </c>
      <c r="B2831">
        <v>-11203.734245535699</v>
      </c>
      <c r="C2831">
        <v>1.8996777012944201E-2</v>
      </c>
    </row>
    <row r="2832" spans="1:3" x14ac:dyDescent="0.25">
      <c r="A2832">
        <v>-8062196.98683846</v>
      </c>
      <c r="B2832">
        <v>-11203.734245535699</v>
      </c>
      <c r="C2832">
        <v>2.5337737053632702E-2</v>
      </c>
    </row>
    <row r="2833" spans="1:3" x14ac:dyDescent="0.25">
      <c r="A2833">
        <v>-8061262.5079615302</v>
      </c>
      <c r="B2833">
        <v>-11203.734245535699</v>
      </c>
      <c r="C2833">
        <v>3.3421382308006203E-2</v>
      </c>
    </row>
    <row r="2834" spans="1:3" x14ac:dyDescent="0.25">
      <c r="A2834">
        <v>-8060328.0290846098</v>
      </c>
      <c r="B2834">
        <v>-11203.734245535699</v>
      </c>
      <c r="C2834">
        <v>5.2901662886142703E-2</v>
      </c>
    </row>
    <row r="2835" spans="1:3" x14ac:dyDescent="0.25">
      <c r="A2835">
        <v>-8059393.5502076903</v>
      </c>
      <c r="B2835">
        <v>-11203.734245535699</v>
      </c>
      <c r="C2835">
        <v>6.5948888659477206E-2</v>
      </c>
    </row>
    <row r="2836" spans="1:3" x14ac:dyDescent="0.25">
      <c r="A2836">
        <v>-8058459.0713307597</v>
      </c>
      <c r="B2836">
        <v>-11203.734245535699</v>
      </c>
      <c r="C2836">
        <v>7.9533480107784202E-2</v>
      </c>
    </row>
    <row r="2837" spans="1:3" x14ac:dyDescent="0.25">
      <c r="A2837">
        <v>-8057524.5924538402</v>
      </c>
      <c r="B2837">
        <v>-11203.734245535699</v>
      </c>
      <c r="C2837">
        <v>9.6167325973510701E-2</v>
      </c>
    </row>
    <row r="2838" spans="1:3" x14ac:dyDescent="0.25">
      <c r="A2838">
        <v>-8056590.1135769198</v>
      </c>
      <c r="B2838">
        <v>-11203.734245535699</v>
      </c>
      <c r="C2838">
        <v>0.114570163190364</v>
      </c>
    </row>
    <row r="2839" spans="1:3" x14ac:dyDescent="0.25">
      <c r="A2839">
        <v>-8055655.6347000003</v>
      </c>
      <c r="B2839">
        <v>-11203.734245535699</v>
      </c>
      <c r="C2839">
        <v>0.11720365285873401</v>
      </c>
    </row>
    <row r="2840" spans="1:3" x14ac:dyDescent="0.25">
      <c r="A2840">
        <v>-8054721.1558230696</v>
      </c>
      <c r="B2840">
        <v>-11203.734245535699</v>
      </c>
      <c r="C2840">
        <v>0.12908512353897</v>
      </c>
    </row>
    <row r="2841" spans="1:3" x14ac:dyDescent="0.25">
      <c r="A2841">
        <v>-8053786.6769461501</v>
      </c>
      <c r="B2841">
        <v>-11203.734245535699</v>
      </c>
      <c r="C2841">
        <v>0.14795662462711301</v>
      </c>
    </row>
    <row r="2842" spans="1:3" x14ac:dyDescent="0.25">
      <c r="A2842">
        <v>-8052852.1980692297</v>
      </c>
      <c r="B2842">
        <v>-11203.734245535699</v>
      </c>
      <c r="C2842">
        <v>0.165916442871093</v>
      </c>
    </row>
    <row r="2843" spans="1:3" x14ac:dyDescent="0.25">
      <c r="A2843">
        <v>-8051917.7191923</v>
      </c>
      <c r="B2843">
        <v>-11203.734245535699</v>
      </c>
      <c r="C2843">
        <v>0.18164308369159601</v>
      </c>
    </row>
    <row r="2844" spans="1:3" x14ac:dyDescent="0.25">
      <c r="A2844">
        <v>-8050983.2403153796</v>
      </c>
      <c r="B2844">
        <v>-11203.734245535699</v>
      </c>
      <c r="C2844">
        <v>0.19896307587623499</v>
      </c>
    </row>
    <row r="2845" spans="1:3" x14ac:dyDescent="0.25">
      <c r="A2845">
        <v>-8050048.7614384601</v>
      </c>
      <c r="B2845">
        <v>-11203.734245535699</v>
      </c>
      <c r="C2845">
        <v>0.200349226593971</v>
      </c>
    </row>
    <row r="2846" spans="1:3" x14ac:dyDescent="0.25">
      <c r="A2846">
        <v>-8049114.2825615304</v>
      </c>
      <c r="B2846">
        <v>-11203.734245535699</v>
      </c>
      <c r="C2846">
        <v>0.21588289737701399</v>
      </c>
    </row>
    <row r="2847" spans="1:3" x14ac:dyDescent="0.25">
      <c r="A2847">
        <v>-8048179.8036846099</v>
      </c>
      <c r="B2847">
        <v>-11203.734245535699</v>
      </c>
      <c r="C2847">
        <v>0.21998825669288599</v>
      </c>
    </row>
    <row r="2848" spans="1:3" x14ac:dyDescent="0.25">
      <c r="A2848">
        <v>-8047245.3248076905</v>
      </c>
      <c r="B2848">
        <v>-11203.734245535699</v>
      </c>
      <c r="C2848">
        <v>0.23156847059726701</v>
      </c>
    </row>
    <row r="2849" spans="1:3" x14ac:dyDescent="0.25">
      <c r="A2849">
        <v>-8046310.8459307598</v>
      </c>
      <c r="B2849">
        <v>-11203.734245535699</v>
      </c>
      <c r="C2849">
        <v>0.23704084753990101</v>
      </c>
    </row>
    <row r="2850" spans="1:3" x14ac:dyDescent="0.25">
      <c r="A2850">
        <v>-8045376.3670538403</v>
      </c>
      <c r="B2850">
        <v>-11203.734245535699</v>
      </c>
      <c r="C2850">
        <v>0.24096579849720001</v>
      </c>
    </row>
    <row r="2851" spans="1:3" x14ac:dyDescent="0.25">
      <c r="A2851">
        <v>-8044441.8881769199</v>
      </c>
      <c r="B2851">
        <v>-11203.734245535699</v>
      </c>
      <c r="C2851">
        <v>0.246668010950088</v>
      </c>
    </row>
    <row r="2852" spans="1:3" x14ac:dyDescent="0.25">
      <c r="A2852">
        <v>-8043507.4093000004</v>
      </c>
      <c r="B2852">
        <v>-11203.734245535699</v>
      </c>
      <c r="C2852">
        <v>0.251471757888793</v>
      </c>
    </row>
    <row r="2853" spans="1:3" x14ac:dyDescent="0.25">
      <c r="A2853">
        <v>-8042572.9304230697</v>
      </c>
      <c r="B2853">
        <v>-11203.734245535699</v>
      </c>
      <c r="C2853">
        <v>0.25341078639030401</v>
      </c>
    </row>
    <row r="2854" spans="1:3" x14ac:dyDescent="0.25">
      <c r="A2854">
        <v>-8041638.4515461503</v>
      </c>
      <c r="B2854">
        <v>-11203.734245535699</v>
      </c>
      <c r="C2854">
        <v>0.24890181422233501</v>
      </c>
    </row>
    <row r="2855" spans="1:3" x14ac:dyDescent="0.25">
      <c r="A2855">
        <v>-8040703.9726692298</v>
      </c>
      <c r="B2855">
        <v>-11203.734245535699</v>
      </c>
      <c r="C2855">
        <v>0.25587508082389798</v>
      </c>
    </row>
    <row r="2856" spans="1:3" x14ac:dyDescent="0.25">
      <c r="A2856">
        <v>-8039769.4937923001</v>
      </c>
      <c r="B2856">
        <v>-11203.734245535699</v>
      </c>
      <c r="C2856">
        <v>0.245396599173545</v>
      </c>
    </row>
    <row r="2857" spans="1:3" x14ac:dyDescent="0.25">
      <c r="A2857">
        <v>-8038835.0149153797</v>
      </c>
      <c r="B2857">
        <v>-11203.734245535699</v>
      </c>
      <c r="C2857">
        <v>0.25441431999206499</v>
      </c>
    </row>
    <row r="2858" spans="1:3" x14ac:dyDescent="0.25">
      <c r="A2858">
        <v>-8037900.5360384602</v>
      </c>
      <c r="B2858">
        <v>-11203.734245535699</v>
      </c>
      <c r="C2858">
        <v>0</v>
      </c>
    </row>
    <row r="2859" spans="1:3" x14ac:dyDescent="0.25">
      <c r="A2859">
        <v>-8036966.0571615295</v>
      </c>
      <c r="B2859">
        <v>-11203.734245535699</v>
      </c>
      <c r="C2859">
        <v>0</v>
      </c>
    </row>
    <row r="2860" spans="1:3" x14ac:dyDescent="0.25">
      <c r="A2860">
        <v>-8036031.5782846101</v>
      </c>
      <c r="B2860">
        <v>-11203.734245535699</v>
      </c>
      <c r="C2860">
        <v>0</v>
      </c>
    </row>
    <row r="2861" spans="1:3" x14ac:dyDescent="0.25">
      <c r="A2861">
        <v>-8035097.0994076896</v>
      </c>
      <c r="B2861">
        <v>-11203.734245535699</v>
      </c>
      <c r="C2861">
        <v>0</v>
      </c>
    </row>
    <row r="2862" spans="1:3" x14ac:dyDescent="0.25">
      <c r="A2862">
        <v>-8034162.6205307599</v>
      </c>
      <c r="B2862">
        <v>-11203.734245535699</v>
      </c>
      <c r="C2862">
        <v>0</v>
      </c>
    </row>
    <row r="2863" spans="1:3" x14ac:dyDescent="0.25">
      <c r="A2863">
        <v>-8033228.1416538404</v>
      </c>
      <c r="B2863">
        <v>-11203.734245535699</v>
      </c>
      <c r="C2863">
        <v>0</v>
      </c>
    </row>
    <row r="2864" spans="1:3" x14ac:dyDescent="0.25">
      <c r="A2864">
        <v>-8032293.66277692</v>
      </c>
      <c r="B2864">
        <v>-11203.734245535699</v>
      </c>
      <c r="C2864">
        <v>0</v>
      </c>
    </row>
    <row r="2865" spans="1:3" x14ac:dyDescent="0.25">
      <c r="A2865">
        <v>-8031359.1838999996</v>
      </c>
      <c r="B2865">
        <v>-11203.734245535699</v>
      </c>
      <c r="C2865">
        <v>0</v>
      </c>
    </row>
    <row r="2866" spans="1:3" x14ac:dyDescent="0.25">
      <c r="A2866">
        <v>-8030424.7050230699</v>
      </c>
      <c r="B2866">
        <v>-11203.734245535699</v>
      </c>
      <c r="C2866">
        <v>0</v>
      </c>
    </row>
    <row r="2867" spans="1:3" x14ac:dyDescent="0.25">
      <c r="A2867">
        <v>-8029490.2261461504</v>
      </c>
      <c r="B2867">
        <v>-11203.734245535699</v>
      </c>
      <c r="C2867">
        <v>0</v>
      </c>
    </row>
    <row r="2868" spans="1:3" x14ac:dyDescent="0.25">
      <c r="A2868">
        <v>-8028555.74726923</v>
      </c>
      <c r="B2868">
        <v>-11203.734245535699</v>
      </c>
      <c r="C2868">
        <v>0</v>
      </c>
    </row>
    <row r="2869" spans="1:3" x14ac:dyDescent="0.25">
      <c r="A2869">
        <v>-8027621.2683923002</v>
      </c>
      <c r="B2869">
        <v>-11203.734245535699</v>
      </c>
      <c r="C2869">
        <v>0</v>
      </c>
    </row>
    <row r="2870" spans="1:3" x14ac:dyDescent="0.25">
      <c r="A2870">
        <v>-8026686.7895153798</v>
      </c>
      <c r="B2870">
        <v>-11203.734245535699</v>
      </c>
      <c r="C2870">
        <v>0</v>
      </c>
    </row>
    <row r="2871" spans="1:3" x14ac:dyDescent="0.25">
      <c r="A2871">
        <v>-8025752.3106384603</v>
      </c>
      <c r="B2871">
        <v>-11203.734245535699</v>
      </c>
      <c r="C2871">
        <v>0</v>
      </c>
    </row>
    <row r="2872" spans="1:3" x14ac:dyDescent="0.25">
      <c r="A2872">
        <v>-8024817.8317615297</v>
      </c>
      <c r="B2872">
        <v>-11203.734245535699</v>
      </c>
      <c r="C2872">
        <v>0</v>
      </c>
    </row>
    <row r="2873" spans="1:3" x14ac:dyDescent="0.25">
      <c r="A2873">
        <v>-8023883.3528846102</v>
      </c>
      <c r="B2873">
        <v>-11203.734245535699</v>
      </c>
      <c r="C2873">
        <v>0</v>
      </c>
    </row>
    <row r="2874" spans="1:3" x14ac:dyDescent="0.25">
      <c r="A2874">
        <v>-8022948.8740076898</v>
      </c>
      <c r="B2874">
        <v>-11203.734245535699</v>
      </c>
      <c r="C2874">
        <v>0</v>
      </c>
    </row>
    <row r="2875" spans="1:3" x14ac:dyDescent="0.25">
      <c r="A2875">
        <v>-8022014.39513076</v>
      </c>
      <c r="B2875">
        <v>-11203.734245535699</v>
      </c>
      <c r="C2875">
        <v>0</v>
      </c>
    </row>
    <row r="2876" spans="1:3" x14ac:dyDescent="0.25">
      <c r="A2876">
        <v>-8068738.3389769197</v>
      </c>
      <c r="B2876">
        <v>-12138.2131223214</v>
      </c>
      <c r="C2876">
        <v>2.0997447427362199E-3</v>
      </c>
    </row>
    <row r="2877" spans="1:3" x14ac:dyDescent="0.25">
      <c r="A2877">
        <v>-8067803.8601000002</v>
      </c>
      <c r="B2877">
        <v>-12138.2131223214</v>
      </c>
      <c r="C2877">
        <v>3.2074835617095202E-3</v>
      </c>
    </row>
    <row r="2878" spans="1:3" x14ac:dyDescent="0.25">
      <c r="A2878">
        <v>-8066869.3812230704</v>
      </c>
      <c r="B2878">
        <v>-12138.2131223214</v>
      </c>
      <c r="C2878">
        <v>5.1003764383494802E-3</v>
      </c>
    </row>
    <row r="2879" spans="1:3" x14ac:dyDescent="0.25">
      <c r="A2879">
        <v>-8065934.90234615</v>
      </c>
      <c r="B2879">
        <v>-12138.2131223214</v>
      </c>
      <c r="C2879">
        <v>7.0808175951242404E-3</v>
      </c>
    </row>
    <row r="2880" spans="1:3" x14ac:dyDescent="0.25">
      <c r="A2880">
        <v>-8065000.4234692296</v>
      </c>
      <c r="B2880">
        <v>-12138.2131223214</v>
      </c>
      <c r="C2880">
        <v>9.7369384020566906E-3</v>
      </c>
    </row>
    <row r="2881" spans="1:3" x14ac:dyDescent="0.25">
      <c r="A2881">
        <v>-8064065.9445922999</v>
      </c>
      <c r="B2881">
        <v>-12138.2131223214</v>
      </c>
      <c r="C2881">
        <v>1.4395213685929701E-2</v>
      </c>
    </row>
    <row r="2882" spans="1:3" x14ac:dyDescent="0.25">
      <c r="A2882">
        <v>-8063131.4657153804</v>
      </c>
      <c r="B2882">
        <v>-12138.2131223214</v>
      </c>
      <c r="C2882">
        <v>2.44646668434143E-2</v>
      </c>
    </row>
    <row r="2883" spans="1:3" x14ac:dyDescent="0.25">
      <c r="A2883">
        <v>-8062196.98683846</v>
      </c>
      <c r="B2883">
        <v>-12138.2131223214</v>
      </c>
      <c r="C2883">
        <v>3.2439932227134698E-2</v>
      </c>
    </row>
    <row r="2884" spans="1:3" x14ac:dyDescent="0.25">
      <c r="A2884">
        <v>-8061262.5079615302</v>
      </c>
      <c r="B2884">
        <v>-12138.2131223214</v>
      </c>
      <c r="C2884">
        <v>4.1436914354562697E-2</v>
      </c>
    </row>
    <row r="2885" spans="1:3" x14ac:dyDescent="0.25">
      <c r="A2885">
        <v>-8060328.0290846098</v>
      </c>
      <c r="B2885">
        <v>-12138.2131223214</v>
      </c>
      <c r="C2885">
        <v>5.3461063653230598E-2</v>
      </c>
    </row>
    <row r="2886" spans="1:3" x14ac:dyDescent="0.25">
      <c r="A2886">
        <v>-8059393.5502076903</v>
      </c>
      <c r="B2886">
        <v>-12138.2131223214</v>
      </c>
      <c r="C2886">
        <v>6.6284447908401406E-2</v>
      </c>
    </row>
    <row r="2887" spans="1:3" x14ac:dyDescent="0.25">
      <c r="A2887">
        <v>-8058459.0713307597</v>
      </c>
      <c r="B2887">
        <v>-12138.2131223214</v>
      </c>
      <c r="C2887">
        <v>7.9822637140750802E-2</v>
      </c>
    </row>
    <row r="2888" spans="1:3" x14ac:dyDescent="0.25">
      <c r="A2888">
        <v>-8057524.5924538402</v>
      </c>
      <c r="B2888">
        <v>-12138.2131223214</v>
      </c>
      <c r="C2888">
        <v>9.8674826323985998E-2</v>
      </c>
    </row>
    <row r="2889" spans="1:3" x14ac:dyDescent="0.25">
      <c r="A2889">
        <v>-8056590.1135769198</v>
      </c>
      <c r="B2889">
        <v>-12138.2131223214</v>
      </c>
      <c r="C2889">
        <v>0.116965152323246</v>
      </c>
    </row>
    <row r="2890" spans="1:3" x14ac:dyDescent="0.25">
      <c r="A2890">
        <v>-8055655.6347000003</v>
      </c>
      <c r="B2890">
        <v>-12138.2131223214</v>
      </c>
      <c r="C2890">
        <v>0.12880393862724299</v>
      </c>
    </row>
    <row r="2891" spans="1:3" x14ac:dyDescent="0.25">
      <c r="A2891">
        <v>-8054721.1558230696</v>
      </c>
      <c r="B2891">
        <v>-12138.2131223214</v>
      </c>
      <c r="C2891">
        <v>0.14726848900318101</v>
      </c>
    </row>
    <row r="2892" spans="1:3" x14ac:dyDescent="0.25">
      <c r="A2892">
        <v>-8053786.6769461501</v>
      </c>
      <c r="B2892">
        <v>-12138.2131223214</v>
      </c>
      <c r="C2892">
        <v>0.16517408192157701</v>
      </c>
    </row>
    <row r="2893" spans="1:3" x14ac:dyDescent="0.25">
      <c r="A2893">
        <v>-8052852.1980692297</v>
      </c>
      <c r="B2893">
        <v>-12138.2131223214</v>
      </c>
      <c r="C2893">
        <v>0.178477987647056</v>
      </c>
    </row>
    <row r="2894" spans="1:3" x14ac:dyDescent="0.25">
      <c r="A2894">
        <v>-8051917.7191923</v>
      </c>
      <c r="B2894">
        <v>-12138.2131223214</v>
      </c>
      <c r="C2894">
        <v>0.19467134773731201</v>
      </c>
    </row>
    <row r="2895" spans="1:3" x14ac:dyDescent="0.25">
      <c r="A2895">
        <v>-8050983.2403153796</v>
      </c>
      <c r="B2895">
        <v>-12138.2131223214</v>
      </c>
      <c r="C2895">
        <v>0.19858914613723699</v>
      </c>
    </row>
    <row r="2896" spans="1:3" x14ac:dyDescent="0.25">
      <c r="A2896">
        <v>-8050048.7614384601</v>
      </c>
      <c r="B2896">
        <v>-12138.2131223214</v>
      </c>
      <c r="C2896">
        <v>0.21414503455162001</v>
      </c>
    </row>
    <row r="2897" spans="1:3" x14ac:dyDescent="0.25">
      <c r="A2897">
        <v>-8049114.2825615304</v>
      </c>
      <c r="B2897">
        <v>-12138.2131223214</v>
      </c>
      <c r="C2897">
        <v>0.22702476382255499</v>
      </c>
    </row>
    <row r="2898" spans="1:3" x14ac:dyDescent="0.25">
      <c r="A2898">
        <v>-8048179.8036846099</v>
      </c>
      <c r="B2898">
        <v>-12138.2131223214</v>
      </c>
      <c r="C2898">
        <v>0.244775280356407</v>
      </c>
    </row>
    <row r="2899" spans="1:3" x14ac:dyDescent="0.25">
      <c r="A2899">
        <v>-8047245.3248076905</v>
      </c>
      <c r="B2899">
        <v>-12138.2131223214</v>
      </c>
      <c r="C2899">
        <v>0.24728213250636999</v>
      </c>
    </row>
    <row r="2900" spans="1:3" x14ac:dyDescent="0.25">
      <c r="A2900">
        <v>-8046310.8459307598</v>
      </c>
      <c r="B2900">
        <v>-12138.2131223214</v>
      </c>
      <c r="C2900">
        <v>0.25023755431175199</v>
      </c>
    </row>
    <row r="2901" spans="1:3" x14ac:dyDescent="0.25">
      <c r="A2901">
        <v>-8045376.3670538403</v>
      </c>
      <c r="B2901">
        <v>-12138.2131223214</v>
      </c>
      <c r="C2901">
        <v>0.25355595350265497</v>
      </c>
    </row>
    <row r="2902" spans="1:3" x14ac:dyDescent="0.25">
      <c r="A2902">
        <v>-8044441.8881769199</v>
      </c>
      <c r="B2902">
        <v>-12138.2131223214</v>
      </c>
      <c r="C2902">
        <v>0.257861167192459</v>
      </c>
    </row>
    <row r="2903" spans="1:3" x14ac:dyDescent="0.25">
      <c r="A2903">
        <v>-8043507.4093000004</v>
      </c>
      <c r="B2903">
        <v>-12138.2131223214</v>
      </c>
      <c r="C2903">
        <v>0.26135638356208801</v>
      </c>
    </row>
    <row r="2904" spans="1:3" x14ac:dyDescent="0.25">
      <c r="A2904">
        <v>-8042572.9304230697</v>
      </c>
      <c r="B2904">
        <v>-12138.2131223214</v>
      </c>
      <c r="C2904">
        <v>0.26598048210143999</v>
      </c>
    </row>
    <row r="2905" spans="1:3" x14ac:dyDescent="0.25">
      <c r="A2905">
        <v>-8041638.4515461503</v>
      </c>
      <c r="B2905">
        <v>-12138.2131223214</v>
      </c>
      <c r="C2905">
        <v>0.266780406236648</v>
      </c>
    </row>
    <row r="2906" spans="1:3" x14ac:dyDescent="0.25">
      <c r="A2906">
        <v>-8040703.9726692298</v>
      </c>
      <c r="B2906">
        <v>-12138.2131223214</v>
      </c>
      <c r="C2906">
        <v>0.25868105888366599</v>
      </c>
    </row>
    <row r="2907" spans="1:3" x14ac:dyDescent="0.25">
      <c r="A2907">
        <v>-8039769.4937923001</v>
      </c>
      <c r="B2907">
        <v>-12138.2131223214</v>
      </c>
      <c r="C2907">
        <v>0.25587129592895502</v>
      </c>
    </row>
    <row r="2908" spans="1:3" x14ac:dyDescent="0.25">
      <c r="A2908">
        <v>-8038835.0149153797</v>
      </c>
      <c r="B2908">
        <v>-12138.2131223214</v>
      </c>
      <c r="C2908">
        <v>0</v>
      </c>
    </row>
    <row r="2909" spans="1:3" x14ac:dyDescent="0.25">
      <c r="A2909">
        <v>-8037900.5360384602</v>
      </c>
      <c r="B2909">
        <v>-12138.2131223214</v>
      </c>
      <c r="C2909">
        <v>0</v>
      </c>
    </row>
    <row r="2910" spans="1:3" x14ac:dyDescent="0.25">
      <c r="A2910">
        <v>-8036966.0571615295</v>
      </c>
      <c r="B2910">
        <v>-12138.2131223214</v>
      </c>
      <c r="C2910">
        <v>0</v>
      </c>
    </row>
    <row r="2911" spans="1:3" x14ac:dyDescent="0.25">
      <c r="A2911">
        <v>-8036031.5782846101</v>
      </c>
      <c r="B2911">
        <v>-12138.2131223214</v>
      </c>
      <c r="C2911">
        <v>0</v>
      </c>
    </row>
    <row r="2912" spans="1:3" x14ac:dyDescent="0.25">
      <c r="A2912">
        <v>-8035097.0994076896</v>
      </c>
      <c r="B2912">
        <v>-12138.2131223214</v>
      </c>
      <c r="C2912">
        <v>0</v>
      </c>
    </row>
    <row r="2913" spans="1:3" x14ac:dyDescent="0.25">
      <c r="A2913">
        <v>-8034162.6205307599</v>
      </c>
      <c r="B2913">
        <v>-12138.2131223214</v>
      </c>
      <c r="C2913">
        <v>0</v>
      </c>
    </row>
    <row r="2914" spans="1:3" x14ac:dyDescent="0.25">
      <c r="A2914">
        <v>-8033228.1416538404</v>
      </c>
      <c r="B2914">
        <v>-12138.2131223214</v>
      </c>
      <c r="C2914">
        <v>0</v>
      </c>
    </row>
    <row r="2915" spans="1:3" x14ac:dyDescent="0.25">
      <c r="A2915">
        <v>-8032293.66277692</v>
      </c>
      <c r="B2915">
        <v>-12138.2131223214</v>
      </c>
      <c r="C2915">
        <v>0</v>
      </c>
    </row>
    <row r="2916" spans="1:3" x14ac:dyDescent="0.25">
      <c r="A2916">
        <v>-8031359.1838999996</v>
      </c>
      <c r="B2916">
        <v>-12138.2131223214</v>
      </c>
      <c r="C2916">
        <v>0</v>
      </c>
    </row>
    <row r="2917" spans="1:3" x14ac:dyDescent="0.25">
      <c r="A2917">
        <v>-8030424.7050230699</v>
      </c>
      <c r="B2917">
        <v>-12138.2131223214</v>
      </c>
      <c r="C2917">
        <v>0</v>
      </c>
    </row>
    <row r="2918" spans="1:3" x14ac:dyDescent="0.25">
      <c r="A2918">
        <v>-8029490.2261461504</v>
      </c>
      <c r="B2918">
        <v>-12138.2131223214</v>
      </c>
      <c r="C2918">
        <v>0</v>
      </c>
    </row>
    <row r="2919" spans="1:3" x14ac:dyDescent="0.25">
      <c r="A2919">
        <v>-8028555.74726923</v>
      </c>
      <c r="B2919">
        <v>-12138.2131223214</v>
      </c>
      <c r="C2919">
        <v>0</v>
      </c>
    </row>
    <row r="2920" spans="1:3" x14ac:dyDescent="0.25">
      <c r="A2920">
        <v>-8027621.2683923002</v>
      </c>
      <c r="B2920">
        <v>-12138.2131223214</v>
      </c>
      <c r="C2920">
        <v>0</v>
      </c>
    </row>
    <row r="2921" spans="1:3" x14ac:dyDescent="0.25">
      <c r="A2921">
        <v>-8026686.7895153798</v>
      </c>
      <c r="B2921">
        <v>-12138.2131223214</v>
      </c>
      <c r="C2921">
        <v>0</v>
      </c>
    </row>
    <row r="2922" spans="1:3" x14ac:dyDescent="0.25">
      <c r="A2922">
        <v>-8025752.3106384603</v>
      </c>
      <c r="B2922">
        <v>-12138.2131223214</v>
      </c>
      <c r="C2922">
        <v>0</v>
      </c>
    </row>
    <row r="2923" spans="1:3" x14ac:dyDescent="0.25">
      <c r="A2923">
        <v>-8024817.8317615297</v>
      </c>
      <c r="B2923">
        <v>-12138.2131223214</v>
      </c>
      <c r="C2923">
        <v>0</v>
      </c>
    </row>
    <row r="2924" spans="1:3" x14ac:dyDescent="0.25">
      <c r="A2924">
        <v>-8023883.3528846102</v>
      </c>
      <c r="B2924">
        <v>-12138.2131223214</v>
      </c>
      <c r="C2924">
        <v>0</v>
      </c>
    </row>
    <row r="2925" spans="1:3" x14ac:dyDescent="0.25">
      <c r="A2925">
        <v>-8068738.3389769197</v>
      </c>
      <c r="B2925">
        <v>-13072.691999107101</v>
      </c>
      <c r="C2925">
        <v>2.3726699873804998E-3</v>
      </c>
    </row>
    <row r="2926" spans="1:3" x14ac:dyDescent="0.25">
      <c r="A2926">
        <v>-8067803.8601000002</v>
      </c>
      <c r="B2926">
        <v>-13072.691999107101</v>
      </c>
      <c r="C2926">
        <v>3.6096500698476999E-3</v>
      </c>
    </row>
    <row r="2927" spans="1:3" x14ac:dyDescent="0.25">
      <c r="A2927">
        <v>-8066869.3812230704</v>
      </c>
      <c r="B2927">
        <v>-13072.691999107101</v>
      </c>
      <c r="C2927">
        <v>5.4511781781911798E-3</v>
      </c>
    </row>
    <row r="2928" spans="1:3" x14ac:dyDescent="0.25">
      <c r="A2928">
        <v>-8065934.90234615</v>
      </c>
      <c r="B2928">
        <v>-13072.691999107101</v>
      </c>
      <c r="C2928">
        <v>9.4754938036203298E-3</v>
      </c>
    </row>
    <row r="2929" spans="1:3" x14ac:dyDescent="0.25">
      <c r="A2929">
        <v>-8065000.4234692296</v>
      </c>
      <c r="B2929">
        <v>-13072.691999107101</v>
      </c>
      <c r="C2929">
        <v>1.3767535798251599E-2</v>
      </c>
    </row>
    <row r="2930" spans="1:3" x14ac:dyDescent="0.25">
      <c r="A2930">
        <v>-8064065.9445922999</v>
      </c>
      <c r="B2930">
        <v>-13072.691999107101</v>
      </c>
      <c r="C2930">
        <v>1.90477166324853E-2</v>
      </c>
    </row>
    <row r="2931" spans="1:3" x14ac:dyDescent="0.25">
      <c r="A2931">
        <v>-8063131.4657153804</v>
      </c>
      <c r="B2931">
        <v>-13072.691999107101</v>
      </c>
      <c r="C2931">
        <v>2.4866357445716799E-2</v>
      </c>
    </row>
    <row r="2932" spans="1:3" x14ac:dyDescent="0.25">
      <c r="A2932">
        <v>-8062196.98683846</v>
      </c>
      <c r="B2932">
        <v>-13072.691999107101</v>
      </c>
      <c r="C2932">
        <v>3.28738018870353E-2</v>
      </c>
    </row>
    <row r="2933" spans="1:3" x14ac:dyDescent="0.25">
      <c r="A2933">
        <v>-8061262.5079615302</v>
      </c>
      <c r="B2933">
        <v>-13072.691999107101</v>
      </c>
      <c r="C2933">
        <v>4.2394939810037599E-2</v>
      </c>
    </row>
    <row r="2934" spans="1:3" x14ac:dyDescent="0.25">
      <c r="A2934">
        <v>-8060328.0290846098</v>
      </c>
      <c r="B2934">
        <v>-13072.691999107101</v>
      </c>
      <c r="C2934">
        <v>5.5412068963050801E-2</v>
      </c>
    </row>
    <row r="2935" spans="1:3" x14ac:dyDescent="0.25">
      <c r="A2935">
        <v>-8059393.5502076903</v>
      </c>
      <c r="B2935">
        <v>-13072.691999107101</v>
      </c>
      <c r="C2935">
        <v>6.8797476589679704E-2</v>
      </c>
    </row>
    <row r="2936" spans="1:3" x14ac:dyDescent="0.25">
      <c r="A2936">
        <v>-8058459.0713307597</v>
      </c>
      <c r="B2936">
        <v>-13072.691999107101</v>
      </c>
      <c r="C2936">
        <v>8.1960178911685902E-2</v>
      </c>
    </row>
    <row r="2937" spans="1:3" x14ac:dyDescent="0.25">
      <c r="A2937">
        <v>-8057524.5924538402</v>
      </c>
      <c r="B2937">
        <v>-13072.691999107101</v>
      </c>
      <c r="C2937">
        <v>9.9428944289684199E-2</v>
      </c>
    </row>
    <row r="2938" spans="1:3" x14ac:dyDescent="0.25">
      <c r="A2938">
        <v>-8056590.1135769198</v>
      </c>
      <c r="B2938">
        <v>-13072.691999107101</v>
      </c>
      <c r="C2938">
        <v>0.117289423942565</v>
      </c>
    </row>
    <row r="2939" spans="1:3" x14ac:dyDescent="0.25">
      <c r="A2939">
        <v>-8055655.6347000003</v>
      </c>
      <c r="B2939">
        <v>-13072.691999107101</v>
      </c>
      <c r="C2939">
        <v>0.144452214241027</v>
      </c>
    </row>
    <row r="2940" spans="1:3" x14ac:dyDescent="0.25">
      <c r="A2940">
        <v>-8054721.1558230696</v>
      </c>
      <c r="B2940">
        <v>-13072.691999107101</v>
      </c>
      <c r="C2940">
        <v>0.162089958786964</v>
      </c>
    </row>
    <row r="2941" spans="1:3" x14ac:dyDescent="0.25">
      <c r="A2941">
        <v>-8053786.6769461501</v>
      </c>
      <c r="B2941">
        <v>-13072.691999107101</v>
      </c>
      <c r="C2941">
        <v>0.178185209631919</v>
      </c>
    </row>
    <row r="2942" spans="1:3" x14ac:dyDescent="0.25">
      <c r="A2942">
        <v>-8052852.1980692297</v>
      </c>
      <c r="B2942">
        <v>-13072.691999107101</v>
      </c>
      <c r="C2942">
        <v>0.18069280683994199</v>
      </c>
    </row>
    <row r="2943" spans="1:3" x14ac:dyDescent="0.25">
      <c r="A2943">
        <v>-8051917.7191923</v>
      </c>
      <c r="B2943">
        <v>-13072.691999107101</v>
      </c>
      <c r="C2943">
        <v>0.197357952594757</v>
      </c>
    </row>
    <row r="2944" spans="1:3" x14ac:dyDescent="0.25">
      <c r="A2944">
        <v>-8050983.2403153796</v>
      </c>
      <c r="B2944">
        <v>-13072.691999107101</v>
      </c>
      <c r="C2944">
        <v>0.21259607374668099</v>
      </c>
    </row>
    <row r="2945" spans="1:3" x14ac:dyDescent="0.25">
      <c r="A2945">
        <v>-8050048.7614384601</v>
      </c>
      <c r="B2945">
        <v>-13072.691999107101</v>
      </c>
      <c r="C2945">
        <v>0.22487184405326799</v>
      </c>
    </row>
    <row r="2946" spans="1:3" x14ac:dyDescent="0.25">
      <c r="A2946">
        <v>-8049114.2825615304</v>
      </c>
      <c r="B2946">
        <v>-13072.691999107101</v>
      </c>
      <c r="C2946">
        <v>0.24269701540470101</v>
      </c>
    </row>
    <row r="2947" spans="1:3" x14ac:dyDescent="0.25">
      <c r="A2947">
        <v>-8048179.8036846099</v>
      </c>
      <c r="B2947">
        <v>-13072.691999107101</v>
      </c>
      <c r="C2947">
        <v>0.24422264099120999</v>
      </c>
    </row>
    <row r="2948" spans="1:3" x14ac:dyDescent="0.25">
      <c r="A2948">
        <v>-8047245.3248076905</v>
      </c>
      <c r="B2948">
        <v>-13072.691999107101</v>
      </c>
      <c r="C2948">
        <v>0.25692126154899497</v>
      </c>
    </row>
    <row r="2949" spans="1:3" x14ac:dyDescent="0.25">
      <c r="A2949">
        <v>-8046310.8459307598</v>
      </c>
      <c r="B2949">
        <v>-13072.691999107101</v>
      </c>
      <c r="C2949">
        <v>0.26001581549644398</v>
      </c>
    </row>
    <row r="2950" spans="1:3" x14ac:dyDescent="0.25">
      <c r="A2950">
        <v>-8045376.3670538403</v>
      </c>
      <c r="B2950">
        <v>-13072.691999107101</v>
      </c>
      <c r="C2950">
        <v>0.26449117064476002</v>
      </c>
    </row>
    <row r="2951" spans="1:3" x14ac:dyDescent="0.25">
      <c r="A2951">
        <v>-8044441.8881769199</v>
      </c>
      <c r="B2951">
        <v>-13072.691999107101</v>
      </c>
      <c r="C2951">
        <v>0.26608222723007202</v>
      </c>
    </row>
    <row r="2952" spans="1:3" x14ac:dyDescent="0.25">
      <c r="A2952">
        <v>-8043507.4093000004</v>
      </c>
      <c r="B2952">
        <v>-13072.691999107101</v>
      </c>
      <c r="C2952">
        <v>0.26854148507118197</v>
      </c>
    </row>
    <row r="2953" spans="1:3" x14ac:dyDescent="0.25">
      <c r="A2953">
        <v>-8042572.9304230697</v>
      </c>
      <c r="B2953">
        <v>-13072.691999107101</v>
      </c>
      <c r="C2953">
        <v>0.27184551954269398</v>
      </c>
    </row>
    <row r="2954" spans="1:3" x14ac:dyDescent="0.25">
      <c r="A2954">
        <v>-8041638.4515461503</v>
      </c>
      <c r="B2954">
        <v>-13072.691999107101</v>
      </c>
      <c r="C2954">
        <v>0.26358008384704501</v>
      </c>
    </row>
    <row r="2955" spans="1:3" x14ac:dyDescent="0.25">
      <c r="A2955">
        <v>-8040703.9726692298</v>
      </c>
      <c r="B2955">
        <v>-13072.691999107101</v>
      </c>
      <c r="C2955">
        <v>0.26789948344230602</v>
      </c>
    </row>
    <row r="2956" spans="1:3" x14ac:dyDescent="0.25">
      <c r="A2956">
        <v>-8039769.4937923001</v>
      </c>
      <c r="B2956">
        <v>-13072.691999107101</v>
      </c>
      <c r="C2956">
        <v>0</v>
      </c>
    </row>
    <row r="2957" spans="1:3" x14ac:dyDescent="0.25">
      <c r="A2957">
        <v>-8038835.0149153797</v>
      </c>
      <c r="B2957">
        <v>-13072.691999107101</v>
      </c>
      <c r="C2957">
        <v>0</v>
      </c>
    </row>
    <row r="2958" spans="1:3" x14ac:dyDescent="0.25">
      <c r="A2958">
        <v>-8037900.5360384602</v>
      </c>
      <c r="B2958">
        <v>-13072.691999107101</v>
      </c>
      <c r="C2958">
        <v>0</v>
      </c>
    </row>
    <row r="2959" spans="1:3" x14ac:dyDescent="0.25">
      <c r="A2959">
        <v>-8036966.0571615295</v>
      </c>
      <c r="B2959">
        <v>-13072.691999107101</v>
      </c>
      <c r="C2959">
        <v>0</v>
      </c>
    </row>
    <row r="2960" spans="1:3" x14ac:dyDescent="0.25">
      <c r="A2960">
        <v>-8036031.5782846101</v>
      </c>
      <c r="B2960">
        <v>-13072.691999107101</v>
      </c>
      <c r="C2960">
        <v>0</v>
      </c>
    </row>
    <row r="2961" spans="1:3" x14ac:dyDescent="0.25">
      <c r="A2961">
        <v>-8035097.0994076896</v>
      </c>
      <c r="B2961">
        <v>-13072.691999107101</v>
      </c>
      <c r="C2961">
        <v>0</v>
      </c>
    </row>
    <row r="2962" spans="1:3" x14ac:dyDescent="0.25">
      <c r="A2962">
        <v>-8034162.6205307599</v>
      </c>
      <c r="B2962">
        <v>-13072.691999107101</v>
      </c>
      <c r="C2962">
        <v>0</v>
      </c>
    </row>
    <row r="2963" spans="1:3" x14ac:dyDescent="0.25">
      <c r="A2963">
        <v>-8033228.1416538404</v>
      </c>
      <c r="B2963">
        <v>-13072.691999107101</v>
      </c>
      <c r="C2963">
        <v>0</v>
      </c>
    </row>
    <row r="2964" spans="1:3" x14ac:dyDescent="0.25">
      <c r="A2964">
        <v>-8032293.66277692</v>
      </c>
      <c r="B2964">
        <v>-13072.691999107101</v>
      </c>
      <c r="C2964">
        <v>0</v>
      </c>
    </row>
    <row r="2965" spans="1:3" x14ac:dyDescent="0.25">
      <c r="A2965">
        <v>-8031359.1838999996</v>
      </c>
      <c r="B2965">
        <v>-13072.691999107101</v>
      </c>
      <c r="C2965">
        <v>0</v>
      </c>
    </row>
    <row r="2966" spans="1:3" x14ac:dyDescent="0.25">
      <c r="A2966">
        <v>-8030424.7050230699</v>
      </c>
      <c r="B2966">
        <v>-13072.691999107101</v>
      </c>
      <c r="C2966">
        <v>0</v>
      </c>
    </row>
    <row r="2967" spans="1:3" x14ac:dyDescent="0.25">
      <c r="A2967">
        <v>-8029490.2261461504</v>
      </c>
      <c r="B2967">
        <v>-13072.691999107101</v>
      </c>
      <c r="C2967">
        <v>0</v>
      </c>
    </row>
    <row r="2968" spans="1:3" x14ac:dyDescent="0.25">
      <c r="A2968">
        <v>-8028555.74726923</v>
      </c>
      <c r="B2968">
        <v>-13072.691999107101</v>
      </c>
      <c r="C2968">
        <v>0</v>
      </c>
    </row>
    <row r="2969" spans="1:3" x14ac:dyDescent="0.25">
      <c r="A2969">
        <v>-8027621.2683923002</v>
      </c>
      <c r="B2969">
        <v>-13072.691999107101</v>
      </c>
      <c r="C2969">
        <v>0</v>
      </c>
    </row>
    <row r="2970" spans="1:3" x14ac:dyDescent="0.25">
      <c r="A2970">
        <v>-8026686.7895153798</v>
      </c>
      <c r="B2970">
        <v>-13072.691999107101</v>
      </c>
      <c r="C2970">
        <v>0</v>
      </c>
    </row>
    <row r="2971" spans="1:3" x14ac:dyDescent="0.25">
      <c r="A2971">
        <v>-8025752.3106384603</v>
      </c>
      <c r="B2971">
        <v>-13072.691999107101</v>
      </c>
      <c r="C2971">
        <v>0</v>
      </c>
    </row>
    <row r="2972" spans="1:3" x14ac:dyDescent="0.25">
      <c r="A2972">
        <v>-8024817.8317615297</v>
      </c>
      <c r="B2972">
        <v>-13072.691999107101</v>
      </c>
      <c r="C2972">
        <v>0</v>
      </c>
    </row>
    <row r="2973" spans="1:3" x14ac:dyDescent="0.25">
      <c r="A2973">
        <v>-8068738.3389769197</v>
      </c>
      <c r="B2973">
        <v>-14007.1708758928</v>
      </c>
      <c r="C2973">
        <v>2.6524872519075801E-3</v>
      </c>
    </row>
    <row r="2974" spans="1:3" x14ac:dyDescent="0.25">
      <c r="A2974">
        <v>-8067803.8601000002</v>
      </c>
      <c r="B2974">
        <v>-14007.1708758928</v>
      </c>
      <c r="C2974">
        <v>5.3861169144511197E-3</v>
      </c>
    </row>
    <row r="2975" spans="1:3" x14ac:dyDescent="0.25">
      <c r="A2975">
        <v>-8066869.3812230704</v>
      </c>
      <c r="B2975">
        <v>-14007.1708758928</v>
      </c>
      <c r="C2975">
        <v>7.2970092296600298E-3</v>
      </c>
    </row>
    <row r="2976" spans="1:3" x14ac:dyDescent="0.25">
      <c r="A2976">
        <v>-8065934.90234615</v>
      </c>
      <c r="B2976">
        <v>-14007.1708758928</v>
      </c>
      <c r="C2976">
        <v>9.9251531064510293E-3</v>
      </c>
    </row>
    <row r="2977" spans="1:3" x14ac:dyDescent="0.25">
      <c r="A2977">
        <v>-8065000.4234692296</v>
      </c>
      <c r="B2977">
        <v>-14007.1708758928</v>
      </c>
      <c r="C2977">
        <v>1.43625549972057E-2</v>
      </c>
    </row>
    <row r="2978" spans="1:3" x14ac:dyDescent="0.25">
      <c r="A2978">
        <v>-8064065.9445922999</v>
      </c>
      <c r="B2978">
        <v>-14007.1708758928</v>
      </c>
      <c r="C2978">
        <v>1.96457616984844E-2</v>
      </c>
    </row>
    <row r="2979" spans="1:3" x14ac:dyDescent="0.25">
      <c r="A2979">
        <v>-8063131.4657153804</v>
      </c>
      <c r="B2979">
        <v>-14007.1708758928</v>
      </c>
      <c r="C2979">
        <v>2.6288295164704299E-2</v>
      </c>
    </row>
    <row r="2980" spans="1:3" x14ac:dyDescent="0.25">
      <c r="A2980">
        <v>-8062196.98683846</v>
      </c>
      <c r="B2980">
        <v>-14007.1708758928</v>
      </c>
      <c r="C2980">
        <v>3.4665100276470101E-2</v>
      </c>
    </row>
    <row r="2981" spans="1:3" x14ac:dyDescent="0.25">
      <c r="A2981">
        <v>-8061262.5079615302</v>
      </c>
      <c r="B2981">
        <v>-14007.1708758928</v>
      </c>
      <c r="C2981">
        <v>4.4456094503402703E-2</v>
      </c>
    </row>
    <row r="2982" spans="1:3" x14ac:dyDescent="0.25">
      <c r="A2982">
        <v>-8060328.0290846098</v>
      </c>
      <c r="B2982">
        <v>-14007.1708758928</v>
      </c>
      <c r="C2982">
        <v>5.6107398122549001E-2</v>
      </c>
    </row>
    <row r="2983" spans="1:3" x14ac:dyDescent="0.25">
      <c r="A2983">
        <v>-8059393.5502076903</v>
      </c>
      <c r="B2983">
        <v>-14007.1708758928</v>
      </c>
      <c r="C2983">
        <v>6.9472476840019198E-2</v>
      </c>
    </row>
    <row r="2984" spans="1:3" x14ac:dyDescent="0.25">
      <c r="A2984">
        <v>-8058459.0713307597</v>
      </c>
      <c r="B2984">
        <v>-14007.1708758928</v>
      </c>
      <c r="C2984">
        <v>9.7165517508983598E-2</v>
      </c>
    </row>
    <row r="2985" spans="1:3" x14ac:dyDescent="0.25">
      <c r="A2985">
        <v>-8057524.5924538402</v>
      </c>
      <c r="B2985">
        <v>-14007.1708758928</v>
      </c>
      <c r="C2985">
        <v>0.115498512983322</v>
      </c>
    </row>
    <row r="2986" spans="1:3" x14ac:dyDescent="0.25">
      <c r="A2986">
        <v>-8056590.1135769198</v>
      </c>
      <c r="B2986">
        <v>-14007.1708758928</v>
      </c>
      <c r="C2986">
        <v>0.126847654581069</v>
      </c>
    </row>
    <row r="2987" spans="1:3" x14ac:dyDescent="0.25">
      <c r="A2987">
        <v>-8055655.6347000003</v>
      </c>
      <c r="B2987">
        <v>-14007.1708758928</v>
      </c>
      <c r="C2987">
        <v>0.14478695392608601</v>
      </c>
    </row>
    <row r="2988" spans="1:3" x14ac:dyDescent="0.25">
      <c r="A2988">
        <v>-8054721.1558230696</v>
      </c>
      <c r="B2988">
        <v>-14007.1708758928</v>
      </c>
      <c r="C2988">
        <v>0.16232210397720301</v>
      </c>
    </row>
    <row r="2989" spans="1:3" x14ac:dyDescent="0.25">
      <c r="A2989">
        <v>-8053786.6769461501</v>
      </c>
      <c r="B2989">
        <v>-14007.1708758928</v>
      </c>
      <c r="C2989">
        <v>0.17845179140567699</v>
      </c>
    </row>
    <row r="2990" spans="1:3" x14ac:dyDescent="0.25">
      <c r="A2990">
        <v>-8052852.1980692297</v>
      </c>
      <c r="B2990">
        <v>-14007.1708758928</v>
      </c>
      <c r="C2990">
        <v>0.196817547082901</v>
      </c>
    </row>
    <row r="2991" spans="1:3" x14ac:dyDescent="0.25">
      <c r="A2991">
        <v>-8051917.7191923</v>
      </c>
      <c r="B2991">
        <v>-14007.1708758928</v>
      </c>
      <c r="C2991">
        <v>0.21188719570636699</v>
      </c>
    </row>
    <row r="2992" spans="1:3" x14ac:dyDescent="0.25">
      <c r="A2992">
        <v>-8050983.2403153796</v>
      </c>
      <c r="B2992">
        <v>-14007.1708758928</v>
      </c>
      <c r="C2992">
        <v>0.22407278418540899</v>
      </c>
    </row>
    <row r="2993" spans="1:3" x14ac:dyDescent="0.25">
      <c r="A2993">
        <v>-8050048.7614384601</v>
      </c>
      <c r="B2993">
        <v>-14007.1708758928</v>
      </c>
      <c r="C2993">
        <v>0.239318758249282</v>
      </c>
    </row>
    <row r="2994" spans="1:3" x14ac:dyDescent="0.25">
      <c r="A2994">
        <v>-8049114.2825615304</v>
      </c>
      <c r="B2994">
        <v>-14007.1708758928</v>
      </c>
      <c r="C2994">
        <v>0.24234090745449</v>
      </c>
    </row>
    <row r="2995" spans="1:3" x14ac:dyDescent="0.25">
      <c r="A2995">
        <v>-8048179.8036846099</v>
      </c>
      <c r="B2995">
        <v>-14007.1708758928</v>
      </c>
      <c r="C2995">
        <v>0.25442165136337203</v>
      </c>
    </row>
    <row r="2996" spans="1:3" x14ac:dyDescent="0.25">
      <c r="A2996">
        <v>-8047245.3248076905</v>
      </c>
      <c r="B2996">
        <v>-14007.1708758928</v>
      </c>
      <c r="C2996">
        <v>0.26533704996108998</v>
      </c>
    </row>
    <row r="2997" spans="1:3" x14ac:dyDescent="0.25">
      <c r="A2997">
        <v>-8046310.8459307598</v>
      </c>
      <c r="B2997">
        <v>-14007.1708758928</v>
      </c>
      <c r="C2997">
        <v>0.26873955130576999</v>
      </c>
    </row>
    <row r="2998" spans="1:3" x14ac:dyDescent="0.25">
      <c r="A2998">
        <v>-8045376.3670538403</v>
      </c>
      <c r="B2998">
        <v>-14007.1708758928</v>
      </c>
      <c r="C2998">
        <v>0.270764499902725</v>
      </c>
    </row>
    <row r="2999" spans="1:3" x14ac:dyDescent="0.25">
      <c r="A2999">
        <v>-8044441.8881769199</v>
      </c>
      <c r="B2999">
        <v>-14007.1708758928</v>
      </c>
      <c r="C2999">
        <v>0.27421322464942899</v>
      </c>
    </row>
    <row r="3000" spans="1:3" x14ac:dyDescent="0.25">
      <c r="A3000">
        <v>-8043507.4093000004</v>
      </c>
      <c r="B3000">
        <v>-14007.1708758928</v>
      </c>
      <c r="C3000">
        <v>0.275199115276336</v>
      </c>
    </row>
    <row r="3001" spans="1:3" x14ac:dyDescent="0.25">
      <c r="A3001">
        <v>-8042572.9304230697</v>
      </c>
      <c r="B3001">
        <v>-14007.1708758928</v>
      </c>
      <c r="C3001">
        <v>0.27736297249794001</v>
      </c>
    </row>
    <row r="3002" spans="1:3" x14ac:dyDescent="0.25">
      <c r="A3002">
        <v>-8041638.4515461503</v>
      </c>
      <c r="B3002">
        <v>-14007.1708758928</v>
      </c>
      <c r="C3002">
        <v>0.27253654599189697</v>
      </c>
    </row>
    <row r="3003" spans="1:3" x14ac:dyDescent="0.25">
      <c r="A3003">
        <v>-8040703.9726692298</v>
      </c>
      <c r="B3003">
        <v>-14007.1708758928</v>
      </c>
      <c r="C3003">
        <v>0</v>
      </c>
    </row>
    <row r="3004" spans="1:3" x14ac:dyDescent="0.25">
      <c r="A3004">
        <v>-8039769.4937923001</v>
      </c>
      <c r="B3004">
        <v>-14007.1708758928</v>
      </c>
      <c r="C3004">
        <v>0</v>
      </c>
    </row>
    <row r="3005" spans="1:3" x14ac:dyDescent="0.25">
      <c r="A3005">
        <v>-8038835.0149153797</v>
      </c>
      <c r="B3005">
        <v>-14007.1708758928</v>
      </c>
      <c r="C3005">
        <v>0</v>
      </c>
    </row>
    <row r="3006" spans="1:3" x14ac:dyDescent="0.25">
      <c r="A3006">
        <v>-8037900.5360384602</v>
      </c>
      <c r="B3006">
        <v>-14007.1708758928</v>
      </c>
      <c r="C3006">
        <v>0</v>
      </c>
    </row>
    <row r="3007" spans="1:3" x14ac:dyDescent="0.25">
      <c r="A3007">
        <v>-8036966.0571615295</v>
      </c>
      <c r="B3007">
        <v>-14007.1708758928</v>
      </c>
      <c r="C3007">
        <v>0</v>
      </c>
    </row>
    <row r="3008" spans="1:3" x14ac:dyDescent="0.25">
      <c r="A3008">
        <v>-8036031.5782846101</v>
      </c>
      <c r="B3008">
        <v>-14007.1708758928</v>
      </c>
      <c r="C3008">
        <v>0</v>
      </c>
    </row>
    <row r="3009" spans="1:3" x14ac:dyDescent="0.25">
      <c r="A3009">
        <v>-8035097.0994076896</v>
      </c>
      <c r="B3009">
        <v>-14007.1708758928</v>
      </c>
      <c r="C3009">
        <v>0</v>
      </c>
    </row>
    <row r="3010" spans="1:3" x14ac:dyDescent="0.25">
      <c r="A3010">
        <v>-8034162.6205307599</v>
      </c>
      <c r="B3010">
        <v>-14007.1708758928</v>
      </c>
      <c r="C3010">
        <v>0</v>
      </c>
    </row>
    <row r="3011" spans="1:3" x14ac:dyDescent="0.25">
      <c r="A3011">
        <v>-8033228.1416538404</v>
      </c>
      <c r="B3011">
        <v>-14007.1708758928</v>
      </c>
      <c r="C3011">
        <v>0</v>
      </c>
    </row>
    <row r="3012" spans="1:3" x14ac:dyDescent="0.25">
      <c r="A3012">
        <v>-8032293.66277692</v>
      </c>
      <c r="B3012">
        <v>-14007.1708758928</v>
      </c>
      <c r="C3012">
        <v>0</v>
      </c>
    </row>
    <row r="3013" spans="1:3" x14ac:dyDescent="0.25">
      <c r="A3013">
        <v>-8031359.1838999996</v>
      </c>
      <c r="B3013">
        <v>-14007.1708758928</v>
      </c>
      <c r="C3013">
        <v>0</v>
      </c>
    </row>
    <row r="3014" spans="1:3" x14ac:dyDescent="0.25">
      <c r="A3014">
        <v>-8030424.7050230699</v>
      </c>
      <c r="B3014">
        <v>-14007.1708758928</v>
      </c>
      <c r="C3014">
        <v>0</v>
      </c>
    </row>
    <row r="3015" spans="1:3" x14ac:dyDescent="0.25">
      <c r="A3015">
        <v>-8029490.2261461504</v>
      </c>
      <c r="B3015">
        <v>-14007.1708758928</v>
      </c>
      <c r="C3015">
        <v>0</v>
      </c>
    </row>
    <row r="3016" spans="1:3" x14ac:dyDescent="0.25">
      <c r="A3016">
        <v>-8028555.74726923</v>
      </c>
      <c r="B3016">
        <v>-14007.1708758928</v>
      </c>
      <c r="C3016">
        <v>0</v>
      </c>
    </row>
    <row r="3017" spans="1:3" x14ac:dyDescent="0.25">
      <c r="A3017">
        <v>-8027621.2683923002</v>
      </c>
      <c r="B3017">
        <v>-14007.1708758928</v>
      </c>
      <c r="C3017">
        <v>0</v>
      </c>
    </row>
    <row r="3018" spans="1:3" x14ac:dyDescent="0.25">
      <c r="A3018">
        <v>-8026686.7895153798</v>
      </c>
      <c r="B3018">
        <v>-14007.1708758928</v>
      </c>
      <c r="C3018">
        <v>0</v>
      </c>
    </row>
    <row r="3019" spans="1:3" x14ac:dyDescent="0.25">
      <c r="A3019">
        <v>-8069672.8178538401</v>
      </c>
      <c r="B3019">
        <v>-14941.649752678501</v>
      </c>
      <c r="C3019">
        <v>2.6322957128286301E-3</v>
      </c>
    </row>
    <row r="3020" spans="1:3" x14ac:dyDescent="0.25">
      <c r="A3020">
        <v>-8068738.3389769197</v>
      </c>
      <c r="B3020">
        <v>-14941.649752678501</v>
      </c>
      <c r="C3020">
        <v>3.7007755599915899E-3</v>
      </c>
    </row>
    <row r="3021" spans="1:3" x14ac:dyDescent="0.25">
      <c r="A3021">
        <v>-8067803.8601000002</v>
      </c>
      <c r="B3021">
        <v>-14941.649752678501</v>
      </c>
      <c r="C3021">
        <v>5.6517976336181103E-3</v>
      </c>
    </row>
    <row r="3022" spans="1:3" x14ac:dyDescent="0.25">
      <c r="A3022">
        <v>-8066869.3812230704</v>
      </c>
      <c r="B3022">
        <v>-14941.649752678501</v>
      </c>
      <c r="C3022">
        <v>7.8142052516341192E-3</v>
      </c>
    </row>
    <row r="3023" spans="1:3" x14ac:dyDescent="0.25">
      <c r="A3023">
        <v>-8065934.90234615</v>
      </c>
      <c r="B3023">
        <v>-14941.649752678501</v>
      </c>
      <c r="C3023">
        <v>1.06463152915239E-2</v>
      </c>
    </row>
    <row r="3024" spans="1:3" x14ac:dyDescent="0.25">
      <c r="A3024">
        <v>-8065000.4234692296</v>
      </c>
      <c r="B3024">
        <v>-14941.649752678501</v>
      </c>
      <c r="C3024">
        <v>1.55903464183211E-2</v>
      </c>
    </row>
    <row r="3025" spans="1:3" x14ac:dyDescent="0.25">
      <c r="A3025">
        <v>-8064065.9445922999</v>
      </c>
      <c r="B3025">
        <v>-14941.649752678501</v>
      </c>
      <c r="C3025">
        <v>2.0990779623389199E-2</v>
      </c>
    </row>
    <row r="3026" spans="1:3" x14ac:dyDescent="0.25">
      <c r="A3026">
        <v>-8063131.4657153804</v>
      </c>
      <c r="B3026">
        <v>-14941.649752678501</v>
      </c>
      <c r="C3026">
        <v>2.7009649202227499E-2</v>
      </c>
    </row>
    <row r="3027" spans="1:3" x14ac:dyDescent="0.25">
      <c r="A3027">
        <v>-8062196.98683846</v>
      </c>
      <c r="B3027">
        <v>-14941.649752678501</v>
      </c>
      <c r="C3027">
        <v>3.5786759108304901E-2</v>
      </c>
    </row>
    <row r="3028" spans="1:3" x14ac:dyDescent="0.25">
      <c r="A3028">
        <v>-8061262.5079615302</v>
      </c>
      <c r="B3028">
        <v>-14941.649752678501</v>
      </c>
      <c r="C3028">
        <v>5.5370345711707999E-2</v>
      </c>
    </row>
    <row r="3029" spans="1:3" x14ac:dyDescent="0.25">
      <c r="A3029">
        <v>-8060328.0290846098</v>
      </c>
      <c r="B3029">
        <v>-14941.649752678501</v>
      </c>
      <c r="C3029">
        <v>6.7966222763061496E-2</v>
      </c>
    </row>
    <row r="3030" spans="1:3" x14ac:dyDescent="0.25">
      <c r="A3030">
        <v>-8059393.5502076903</v>
      </c>
      <c r="B3030">
        <v>-14941.649752678501</v>
      </c>
      <c r="C3030">
        <v>8.1330187618732397E-2</v>
      </c>
    </row>
    <row r="3031" spans="1:3" x14ac:dyDescent="0.25">
      <c r="A3031">
        <v>-8058459.0713307597</v>
      </c>
      <c r="B3031">
        <v>-14941.649752678501</v>
      </c>
      <c r="C3031">
        <v>9.8200432956218706E-2</v>
      </c>
    </row>
    <row r="3032" spans="1:3" x14ac:dyDescent="0.25">
      <c r="A3032">
        <v>-8057524.5924538402</v>
      </c>
      <c r="B3032">
        <v>-14941.649752678501</v>
      </c>
      <c r="C3032">
        <v>0.116103790700435</v>
      </c>
    </row>
    <row r="3033" spans="1:3" x14ac:dyDescent="0.25">
      <c r="A3033">
        <v>-8056590.1135769198</v>
      </c>
      <c r="B3033">
        <v>-14941.649752678501</v>
      </c>
      <c r="C3033">
        <v>0.12758888304233501</v>
      </c>
    </row>
    <row r="3034" spans="1:3" x14ac:dyDescent="0.25">
      <c r="A3034">
        <v>-8055655.6347000003</v>
      </c>
      <c r="B3034">
        <v>-14941.649752678501</v>
      </c>
      <c r="C3034">
        <v>0.14777328073978399</v>
      </c>
    </row>
    <row r="3035" spans="1:3" x14ac:dyDescent="0.25">
      <c r="A3035">
        <v>-8054721.1558230696</v>
      </c>
      <c r="B3035">
        <v>-14941.649752678501</v>
      </c>
      <c r="C3035">
        <v>0.16525371372699699</v>
      </c>
    </row>
    <row r="3036" spans="1:3" x14ac:dyDescent="0.25">
      <c r="A3036">
        <v>-8053786.6769461501</v>
      </c>
      <c r="B3036">
        <v>-14941.649752678501</v>
      </c>
      <c r="C3036">
        <v>0.18016636371612499</v>
      </c>
    </row>
    <row r="3037" spans="1:3" x14ac:dyDescent="0.25">
      <c r="A3037">
        <v>-8052852.1980692297</v>
      </c>
      <c r="B3037">
        <v>-14941.649752678501</v>
      </c>
      <c r="C3037">
        <v>0.19678182899951899</v>
      </c>
    </row>
    <row r="3038" spans="1:3" x14ac:dyDescent="0.25">
      <c r="A3038">
        <v>-8051917.7191923</v>
      </c>
      <c r="B3038">
        <v>-14941.649752678501</v>
      </c>
      <c r="C3038">
        <v>0.21218055486678999</v>
      </c>
    </row>
    <row r="3039" spans="1:3" x14ac:dyDescent="0.25">
      <c r="A3039">
        <v>-8050983.2403153796</v>
      </c>
      <c r="B3039">
        <v>-14941.649752678501</v>
      </c>
      <c r="C3039">
        <v>0.23843848705291701</v>
      </c>
    </row>
    <row r="3040" spans="1:3" x14ac:dyDescent="0.25">
      <c r="A3040">
        <v>-8050048.7614384601</v>
      </c>
      <c r="B3040">
        <v>-14941.649752678501</v>
      </c>
      <c r="C3040">
        <v>0.241156190633773</v>
      </c>
    </row>
    <row r="3041" spans="1:3" x14ac:dyDescent="0.25">
      <c r="A3041">
        <v>-8049114.2825615304</v>
      </c>
      <c r="B3041">
        <v>-14941.649752678501</v>
      </c>
      <c r="C3041">
        <v>0.25286662578582703</v>
      </c>
    </row>
    <row r="3042" spans="1:3" x14ac:dyDescent="0.25">
      <c r="A3042">
        <v>-8048179.8036846099</v>
      </c>
      <c r="B3042">
        <v>-14941.649752678501</v>
      </c>
      <c r="C3042">
        <v>0.263259917497634</v>
      </c>
    </row>
    <row r="3043" spans="1:3" x14ac:dyDescent="0.25">
      <c r="A3043">
        <v>-8047245.3248076905</v>
      </c>
      <c r="B3043">
        <v>-14941.649752678501</v>
      </c>
      <c r="C3043">
        <v>0.27424636483192399</v>
      </c>
    </row>
    <row r="3044" spans="1:3" x14ac:dyDescent="0.25">
      <c r="A3044">
        <v>-8046310.8459307598</v>
      </c>
      <c r="B3044">
        <v>-14941.649752678501</v>
      </c>
      <c r="C3044">
        <v>0.27526617050170799</v>
      </c>
    </row>
    <row r="3045" spans="1:3" x14ac:dyDescent="0.25">
      <c r="A3045">
        <v>-8045376.3670538403</v>
      </c>
      <c r="B3045">
        <v>-14941.649752678501</v>
      </c>
      <c r="C3045">
        <v>0.27816167473793002</v>
      </c>
    </row>
    <row r="3046" spans="1:3" x14ac:dyDescent="0.25">
      <c r="A3046">
        <v>-8044441.8881769199</v>
      </c>
      <c r="B3046">
        <v>-14941.649752678501</v>
      </c>
      <c r="C3046">
        <v>0.28078827261924699</v>
      </c>
    </row>
    <row r="3047" spans="1:3" x14ac:dyDescent="0.25">
      <c r="A3047">
        <v>-8043507.4093000004</v>
      </c>
      <c r="B3047">
        <v>-14941.649752678501</v>
      </c>
      <c r="C3047">
        <v>0.28213593363761902</v>
      </c>
    </row>
    <row r="3048" spans="1:3" x14ac:dyDescent="0.25">
      <c r="A3048">
        <v>-8042572.9304230697</v>
      </c>
      <c r="B3048">
        <v>-14941.649752678501</v>
      </c>
      <c r="C3048">
        <v>0.28396281599998402</v>
      </c>
    </row>
    <row r="3049" spans="1:3" x14ac:dyDescent="0.25">
      <c r="A3049">
        <v>-8041638.4515461503</v>
      </c>
      <c r="B3049">
        <v>-14941.649752678501</v>
      </c>
      <c r="C3049">
        <v>0</v>
      </c>
    </row>
    <row r="3050" spans="1:3" x14ac:dyDescent="0.25">
      <c r="A3050">
        <v>-8040703.9726692298</v>
      </c>
      <c r="B3050">
        <v>-14941.649752678501</v>
      </c>
      <c r="C3050">
        <v>0</v>
      </c>
    </row>
    <row r="3051" spans="1:3" x14ac:dyDescent="0.25">
      <c r="A3051">
        <v>-8039769.4937923001</v>
      </c>
      <c r="B3051">
        <v>-14941.649752678501</v>
      </c>
      <c r="C3051">
        <v>0</v>
      </c>
    </row>
    <row r="3052" spans="1:3" x14ac:dyDescent="0.25">
      <c r="A3052">
        <v>-8038835.0149153797</v>
      </c>
      <c r="B3052">
        <v>-14941.649752678501</v>
      </c>
      <c r="C3052">
        <v>0</v>
      </c>
    </row>
    <row r="3053" spans="1:3" x14ac:dyDescent="0.25">
      <c r="A3053">
        <v>-8037900.5360384602</v>
      </c>
      <c r="B3053">
        <v>-14941.649752678501</v>
      </c>
      <c r="C3053">
        <v>0</v>
      </c>
    </row>
    <row r="3054" spans="1:3" x14ac:dyDescent="0.25">
      <c r="A3054">
        <v>-8036966.0571615295</v>
      </c>
      <c r="B3054">
        <v>-14941.649752678501</v>
      </c>
      <c r="C3054">
        <v>0</v>
      </c>
    </row>
    <row r="3055" spans="1:3" x14ac:dyDescent="0.25">
      <c r="A3055">
        <v>-8036031.5782846101</v>
      </c>
      <c r="B3055">
        <v>-14941.649752678501</v>
      </c>
      <c r="C3055">
        <v>0</v>
      </c>
    </row>
    <row r="3056" spans="1:3" x14ac:dyDescent="0.25">
      <c r="A3056">
        <v>-8035097.0994076896</v>
      </c>
      <c r="B3056">
        <v>-14941.649752678501</v>
      </c>
      <c r="C3056">
        <v>0</v>
      </c>
    </row>
    <row r="3057" spans="1:3" x14ac:dyDescent="0.25">
      <c r="A3057">
        <v>-8034162.6205307599</v>
      </c>
      <c r="B3057">
        <v>-14941.649752678501</v>
      </c>
      <c r="C3057">
        <v>0</v>
      </c>
    </row>
    <row r="3058" spans="1:3" x14ac:dyDescent="0.25">
      <c r="A3058">
        <v>-8033228.1416538404</v>
      </c>
      <c r="B3058">
        <v>-14941.649752678501</v>
      </c>
      <c r="C3058">
        <v>0</v>
      </c>
    </row>
    <row r="3059" spans="1:3" x14ac:dyDescent="0.25">
      <c r="A3059">
        <v>-8032293.66277692</v>
      </c>
      <c r="B3059">
        <v>-14941.649752678501</v>
      </c>
      <c r="C3059">
        <v>0</v>
      </c>
    </row>
    <row r="3060" spans="1:3" x14ac:dyDescent="0.25">
      <c r="A3060">
        <v>-8031359.1838999996</v>
      </c>
      <c r="B3060">
        <v>-14941.649752678501</v>
      </c>
      <c r="C3060">
        <v>0</v>
      </c>
    </row>
    <row r="3061" spans="1:3" x14ac:dyDescent="0.25">
      <c r="A3061">
        <v>-8030424.7050230699</v>
      </c>
      <c r="B3061">
        <v>-14941.649752678501</v>
      </c>
      <c r="C3061">
        <v>0</v>
      </c>
    </row>
    <row r="3062" spans="1:3" x14ac:dyDescent="0.25">
      <c r="A3062">
        <v>-8029490.2261461504</v>
      </c>
      <c r="B3062">
        <v>-14941.649752678501</v>
      </c>
      <c r="C3062">
        <v>0</v>
      </c>
    </row>
    <row r="3063" spans="1:3" x14ac:dyDescent="0.25">
      <c r="A3063">
        <v>-8028555.74726923</v>
      </c>
      <c r="B3063">
        <v>-14941.649752678501</v>
      </c>
      <c r="C3063">
        <v>0</v>
      </c>
    </row>
    <row r="3064" spans="1:3" x14ac:dyDescent="0.25">
      <c r="A3064">
        <v>-8027621.2683923002</v>
      </c>
      <c r="B3064">
        <v>-14941.649752678501</v>
      </c>
      <c r="C3064">
        <v>0</v>
      </c>
    </row>
    <row r="3065" spans="1:3" x14ac:dyDescent="0.25">
      <c r="A3065">
        <v>-8069672.8178538401</v>
      </c>
      <c r="B3065">
        <v>-15876.1286294642</v>
      </c>
      <c r="C3065">
        <v>2.9947769362479401E-3</v>
      </c>
    </row>
    <row r="3066" spans="1:3" x14ac:dyDescent="0.25">
      <c r="A3066">
        <v>-8068738.3389769197</v>
      </c>
      <c r="B3066">
        <v>-15876.1286294642</v>
      </c>
      <c r="C3066">
        <v>4.1882693767547599E-3</v>
      </c>
    </row>
    <row r="3067" spans="1:3" x14ac:dyDescent="0.25">
      <c r="A3067">
        <v>-8067803.8601000002</v>
      </c>
      <c r="B3067">
        <v>-15876.1286294642</v>
      </c>
      <c r="C3067">
        <v>6.4812144264578802E-3</v>
      </c>
    </row>
    <row r="3068" spans="1:3" x14ac:dyDescent="0.25">
      <c r="A3068">
        <v>-8066869.3812230704</v>
      </c>
      <c r="B3068">
        <v>-15876.1286294642</v>
      </c>
      <c r="C3068">
        <v>8.6857471615075996E-3</v>
      </c>
    </row>
    <row r="3069" spans="1:3" x14ac:dyDescent="0.25">
      <c r="A3069">
        <v>-8065934.90234615</v>
      </c>
      <c r="B3069">
        <v>-15876.1286294642</v>
      </c>
      <c r="C3069">
        <v>1.1759034357964901E-2</v>
      </c>
    </row>
    <row r="3070" spans="1:3" x14ac:dyDescent="0.25">
      <c r="A3070">
        <v>-8065000.4234692296</v>
      </c>
      <c r="B3070">
        <v>-15876.1286294642</v>
      </c>
      <c r="C3070">
        <v>1.6516625881194999E-2</v>
      </c>
    </row>
    <row r="3071" spans="1:3" x14ac:dyDescent="0.25">
      <c r="A3071">
        <v>-8064065.9445922999</v>
      </c>
      <c r="B3071">
        <v>-15876.1286294642</v>
      </c>
      <c r="C3071">
        <v>2.1956408396363199E-2</v>
      </c>
    </row>
    <row r="3072" spans="1:3" x14ac:dyDescent="0.25">
      <c r="A3072">
        <v>-8063131.4657153804</v>
      </c>
      <c r="B3072">
        <v>-15876.1286294642</v>
      </c>
      <c r="C3072">
        <v>3.4643847495317397E-2</v>
      </c>
    </row>
    <row r="3073" spans="1:3" x14ac:dyDescent="0.25">
      <c r="A3073">
        <v>-8062196.98683846</v>
      </c>
      <c r="B3073">
        <v>-15876.1286294642</v>
      </c>
      <c r="C3073">
        <v>4.44522276520729E-2</v>
      </c>
    </row>
    <row r="3074" spans="1:3" x14ac:dyDescent="0.25">
      <c r="A3074">
        <v>-8061262.5079615302</v>
      </c>
      <c r="B3074">
        <v>-15876.1286294642</v>
      </c>
      <c r="C3074">
        <v>5.6418612599372801E-2</v>
      </c>
    </row>
    <row r="3075" spans="1:3" x14ac:dyDescent="0.25">
      <c r="A3075">
        <v>-8060328.0290846098</v>
      </c>
      <c r="B3075">
        <v>-15876.1286294642</v>
      </c>
      <c r="C3075">
        <v>6.8959280848503099E-2</v>
      </c>
    </row>
    <row r="3076" spans="1:3" x14ac:dyDescent="0.25">
      <c r="A3076">
        <v>-8059393.5502076903</v>
      </c>
      <c r="B3076">
        <v>-15876.1286294642</v>
      </c>
      <c r="C3076">
        <v>8.2854472100734697E-2</v>
      </c>
    </row>
    <row r="3077" spans="1:3" x14ac:dyDescent="0.25">
      <c r="A3077">
        <v>-8058459.0713307597</v>
      </c>
      <c r="B3077">
        <v>-15876.1286294642</v>
      </c>
      <c r="C3077">
        <v>0.101241402328014</v>
      </c>
    </row>
    <row r="3078" spans="1:3" x14ac:dyDescent="0.25">
      <c r="A3078">
        <v>-8057524.5924538402</v>
      </c>
      <c r="B3078">
        <v>-15876.1286294642</v>
      </c>
      <c r="C3078">
        <v>0.118945360183715</v>
      </c>
    </row>
    <row r="3079" spans="1:3" x14ac:dyDescent="0.25">
      <c r="A3079">
        <v>-8056590.1135769198</v>
      </c>
      <c r="B3079">
        <v>-15876.1286294642</v>
      </c>
      <c r="C3079">
        <v>0.13063307106494901</v>
      </c>
    </row>
    <row r="3080" spans="1:3" x14ac:dyDescent="0.25">
      <c r="A3080">
        <v>-8055655.6347000003</v>
      </c>
      <c r="B3080">
        <v>-15876.1286294642</v>
      </c>
      <c r="C3080">
        <v>0.148502081632614</v>
      </c>
    </row>
    <row r="3081" spans="1:3" x14ac:dyDescent="0.25">
      <c r="A3081">
        <v>-8054721.1558230696</v>
      </c>
      <c r="B3081">
        <v>-15876.1286294642</v>
      </c>
      <c r="C3081">
        <v>0.16584250330924899</v>
      </c>
    </row>
    <row r="3082" spans="1:3" x14ac:dyDescent="0.25">
      <c r="A3082">
        <v>-8053786.6769461501</v>
      </c>
      <c r="B3082">
        <v>-15876.1286294642</v>
      </c>
      <c r="C3082">
        <v>0.19413778185844399</v>
      </c>
    </row>
    <row r="3083" spans="1:3" x14ac:dyDescent="0.25">
      <c r="A3083">
        <v>-8052852.1980692297</v>
      </c>
      <c r="B3083">
        <v>-15876.1286294642</v>
      </c>
      <c r="C3083">
        <v>0.20941494405269601</v>
      </c>
    </row>
    <row r="3084" spans="1:3" x14ac:dyDescent="0.25">
      <c r="A3084">
        <v>-8051917.7191923</v>
      </c>
      <c r="B3084">
        <v>-15876.1286294642</v>
      </c>
      <c r="C3084">
        <v>0.221265718340873</v>
      </c>
    </row>
    <row r="3085" spans="1:3" x14ac:dyDescent="0.25">
      <c r="A3085">
        <v>-8050983.2403153796</v>
      </c>
      <c r="B3085">
        <v>-15876.1286294642</v>
      </c>
      <c r="C3085">
        <v>0.23852913081645899</v>
      </c>
    </row>
    <row r="3086" spans="1:3" x14ac:dyDescent="0.25">
      <c r="A3086">
        <v>-8050048.7614384601</v>
      </c>
      <c r="B3086">
        <v>-15876.1286294642</v>
      </c>
      <c r="C3086">
        <v>0.25025075674057001</v>
      </c>
    </row>
    <row r="3087" spans="1:3" x14ac:dyDescent="0.25">
      <c r="A3087">
        <v>-8049114.2825615304</v>
      </c>
      <c r="B3087">
        <v>-15876.1286294642</v>
      </c>
      <c r="C3087">
        <v>0.26086375117301902</v>
      </c>
    </row>
    <row r="3088" spans="1:3" x14ac:dyDescent="0.25">
      <c r="A3088">
        <v>-8048179.8036846099</v>
      </c>
      <c r="B3088">
        <v>-15876.1286294642</v>
      </c>
      <c r="C3088">
        <v>0.27296558022499001</v>
      </c>
    </row>
    <row r="3089" spans="1:3" x14ac:dyDescent="0.25">
      <c r="A3089">
        <v>-8047245.3248076905</v>
      </c>
      <c r="B3089">
        <v>-15876.1286294642</v>
      </c>
      <c r="C3089">
        <v>0.27373063564300498</v>
      </c>
    </row>
    <row r="3090" spans="1:3" x14ac:dyDescent="0.25">
      <c r="A3090">
        <v>-8046310.8459307598</v>
      </c>
      <c r="B3090">
        <v>-15876.1286294642</v>
      </c>
      <c r="C3090">
        <v>0.28851822018623302</v>
      </c>
    </row>
    <row r="3091" spans="1:3" x14ac:dyDescent="0.25">
      <c r="A3091">
        <v>-8045376.3670538403</v>
      </c>
      <c r="B3091">
        <v>-15876.1286294642</v>
      </c>
      <c r="C3091">
        <v>0.29026040434837302</v>
      </c>
    </row>
    <row r="3092" spans="1:3" x14ac:dyDescent="0.25">
      <c r="A3092">
        <v>-8044441.8881769199</v>
      </c>
      <c r="B3092">
        <v>-15876.1286294642</v>
      </c>
      <c r="C3092">
        <v>0.29207032918929998</v>
      </c>
    </row>
    <row r="3093" spans="1:3" x14ac:dyDescent="0.25">
      <c r="A3093">
        <v>-8043507.4093000004</v>
      </c>
      <c r="B3093">
        <v>-15876.1286294642</v>
      </c>
      <c r="C3093">
        <v>0.29372695088386502</v>
      </c>
    </row>
    <row r="3094" spans="1:3" x14ac:dyDescent="0.25">
      <c r="A3094">
        <v>-8042572.9304230697</v>
      </c>
      <c r="B3094">
        <v>-15876.1286294642</v>
      </c>
      <c r="C3094">
        <v>0</v>
      </c>
    </row>
    <row r="3095" spans="1:3" x14ac:dyDescent="0.25">
      <c r="A3095">
        <v>-8041638.4515461503</v>
      </c>
      <c r="B3095">
        <v>-15876.1286294642</v>
      </c>
      <c r="C3095">
        <v>0</v>
      </c>
    </row>
    <row r="3096" spans="1:3" x14ac:dyDescent="0.25">
      <c r="A3096">
        <v>-8040703.9726692298</v>
      </c>
      <c r="B3096">
        <v>-15876.1286294642</v>
      </c>
      <c r="C3096">
        <v>0</v>
      </c>
    </row>
    <row r="3097" spans="1:3" x14ac:dyDescent="0.25">
      <c r="A3097">
        <v>-8039769.4937923001</v>
      </c>
      <c r="B3097">
        <v>-15876.1286294642</v>
      </c>
      <c r="C3097">
        <v>0</v>
      </c>
    </row>
    <row r="3098" spans="1:3" x14ac:dyDescent="0.25">
      <c r="A3098">
        <v>-8038835.0149153797</v>
      </c>
      <c r="B3098">
        <v>-15876.1286294642</v>
      </c>
      <c r="C3098">
        <v>0</v>
      </c>
    </row>
    <row r="3099" spans="1:3" x14ac:dyDescent="0.25">
      <c r="A3099">
        <v>-8037900.5360384602</v>
      </c>
      <c r="B3099">
        <v>-15876.1286294642</v>
      </c>
      <c r="C3099">
        <v>0</v>
      </c>
    </row>
    <row r="3100" spans="1:3" x14ac:dyDescent="0.25">
      <c r="A3100">
        <v>-8036966.0571615295</v>
      </c>
      <c r="B3100">
        <v>-15876.1286294642</v>
      </c>
      <c r="C3100">
        <v>0</v>
      </c>
    </row>
    <row r="3101" spans="1:3" x14ac:dyDescent="0.25">
      <c r="A3101">
        <v>-8036031.5782846101</v>
      </c>
      <c r="B3101">
        <v>-15876.1286294642</v>
      </c>
      <c r="C3101">
        <v>0</v>
      </c>
    </row>
    <row r="3102" spans="1:3" x14ac:dyDescent="0.25">
      <c r="A3102">
        <v>-8035097.0994076896</v>
      </c>
      <c r="B3102">
        <v>-15876.1286294642</v>
      </c>
      <c r="C3102">
        <v>0</v>
      </c>
    </row>
    <row r="3103" spans="1:3" x14ac:dyDescent="0.25">
      <c r="A3103">
        <v>-8034162.6205307599</v>
      </c>
      <c r="B3103">
        <v>-15876.1286294642</v>
      </c>
      <c r="C3103">
        <v>0</v>
      </c>
    </row>
    <row r="3104" spans="1:3" x14ac:dyDescent="0.25">
      <c r="A3104">
        <v>-8033228.1416538404</v>
      </c>
      <c r="B3104">
        <v>-15876.1286294642</v>
      </c>
      <c r="C3104">
        <v>0</v>
      </c>
    </row>
    <row r="3105" spans="1:3" x14ac:dyDescent="0.25">
      <c r="A3105">
        <v>-8032293.66277692</v>
      </c>
      <c r="B3105">
        <v>-15876.1286294642</v>
      </c>
      <c r="C3105">
        <v>0</v>
      </c>
    </row>
    <row r="3106" spans="1:3" x14ac:dyDescent="0.25">
      <c r="A3106">
        <v>-8031359.1838999996</v>
      </c>
      <c r="B3106">
        <v>-15876.1286294642</v>
      </c>
      <c r="C3106">
        <v>0</v>
      </c>
    </row>
    <row r="3107" spans="1:3" x14ac:dyDescent="0.25">
      <c r="A3107">
        <v>-8030424.7050230699</v>
      </c>
      <c r="B3107">
        <v>-15876.1286294642</v>
      </c>
      <c r="C3107">
        <v>0</v>
      </c>
    </row>
    <row r="3108" spans="1:3" x14ac:dyDescent="0.25">
      <c r="A3108">
        <v>-8029490.2261461504</v>
      </c>
      <c r="B3108">
        <v>-15876.1286294642</v>
      </c>
      <c r="C3108">
        <v>0</v>
      </c>
    </row>
    <row r="3109" spans="1:3" x14ac:dyDescent="0.25">
      <c r="A3109">
        <v>-8028555.74726923</v>
      </c>
      <c r="B3109">
        <v>-15876.1286294642</v>
      </c>
      <c r="C3109">
        <v>0</v>
      </c>
    </row>
    <row r="3110" spans="1:3" x14ac:dyDescent="0.25">
      <c r="A3110">
        <v>-8069672.8178538401</v>
      </c>
      <c r="B3110">
        <v>-16810.607506249999</v>
      </c>
      <c r="C3110">
        <v>3.63485794514417E-3</v>
      </c>
    </row>
    <row r="3111" spans="1:3" x14ac:dyDescent="0.25">
      <c r="A3111">
        <v>-8068738.3389769197</v>
      </c>
      <c r="B3111">
        <v>-16810.607506249999</v>
      </c>
      <c r="C3111">
        <v>5.0350823439657601E-3</v>
      </c>
    </row>
    <row r="3112" spans="1:3" x14ac:dyDescent="0.25">
      <c r="A3112">
        <v>-8067803.8601000002</v>
      </c>
      <c r="B3112">
        <v>-16810.607506249999</v>
      </c>
      <c r="C3112">
        <v>7.1988501586019897E-3</v>
      </c>
    </row>
    <row r="3113" spans="1:3" x14ac:dyDescent="0.25">
      <c r="A3113">
        <v>-8066869.3812230704</v>
      </c>
      <c r="B3113">
        <v>-16810.607506249999</v>
      </c>
      <c r="C3113">
        <v>9.9905608221888507E-3</v>
      </c>
    </row>
    <row r="3114" spans="1:3" x14ac:dyDescent="0.25">
      <c r="A3114">
        <v>-8065934.90234615</v>
      </c>
      <c r="B3114">
        <v>-16810.607506249999</v>
      </c>
      <c r="C3114">
        <v>1.63704697042703E-2</v>
      </c>
    </row>
    <row r="3115" spans="1:3" x14ac:dyDescent="0.25">
      <c r="A3115">
        <v>-8065000.4234692296</v>
      </c>
      <c r="B3115">
        <v>-16810.607506249999</v>
      </c>
      <c r="C3115">
        <v>2.19721309840679E-2</v>
      </c>
    </row>
    <row r="3116" spans="1:3" x14ac:dyDescent="0.25">
      <c r="A3116">
        <v>-8064065.9445922999</v>
      </c>
      <c r="B3116">
        <v>-16810.607506249999</v>
      </c>
      <c r="C3116">
        <v>2.76063699275255E-2</v>
      </c>
    </row>
    <row r="3117" spans="1:3" x14ac:dyDescent="0.25">
      <c r="A3117">
        <v>-8063131.4657153804</v>
      </c>
      <c r="B3117">
        <v>-16810.607506249999</v>
      </c>
      <c r="C3117">
        <v>3.6249134689569397E-2</v>
      </c>
    </row>
    <row r="3118" spans="1:3" x14ac:dyDescent="0.25">
      <c r="A3118">
        <v>-8062196.98683846</v>
      </c>
      <c r="B3118">
        <v>-16810.607506249999</v>
      </c>
      <c r="C3118">
        <v>4.5778881758451399E-2</v>
      </c>
    </row>
    <row r="3119" spans="1:3" x14ac:dyDescent="0.25">
      <c r="A3119">
        <v>-8061262.5079615302</v>
      </c>
      <c r="B3119">
        <v>-16810.607506249999</v>
      </c>
      <c r="C3119">
        <v>5.7795666158199303E-2</v>
      </c>
    </row>
    <row r="3120" spans="1:3" x14ac:dyDescent="0.25">
      <c r="A3120">
        <v>-8060328.0290846098</v>
      </c>
      <c r="B3120">
        <v>-16810.607506249999</v>
      </c>
      <c r="C3120">
        <v>7.2233885526657104E-2</v>
      </c>
    </row>
    <row r="3121" spans="1:3" x14ac:dyDescent="0.25">
      <c r="A3121">
        <v>-8059393.5502076903</v>
      </c>
      <c r="B3121">
        <v>-16810.607506249999</v>
      </c>
      <c r="C3121">
        <v>8.5684448480605996E-2</v>
      </c>
    </row>
    <row r="3122" spans="1:3" x14ac:dyDescent="0.25">
      <c r="A3122">
        <v>-8058459.0713307597</v>
      </c>
      <c r="B3122">
        <v>-16810.607506249999</v>
      </c>
      <c r="C3122">
        <v>0.10238664597272799</v>
      </c>
    </row>
    <row r="3123" spans="1:3" x14ac:dyDescent="0.25">
      <c r="A3123">
        <v>-8057524.5924538402</v>
      </c>
      <c r="B3123">
        <v>-16810.607506249999</v>
      </c>
      <c r="C3123">
        <v>0.119854070246219</v>
      </c>
    </row>
    <row r="3124" spans="1:3" x14ac:dyDescent="0.25">
      <c r="A3124">
        <v>-8056590.1135769198</v>
      </c>
      <c r="B3124">
        <v>-16810.607506249999</v>
      </c>
      <c r="C3124">
        <v>0.14642864465713501</v>
      </c>
    </row>
    <row r="3125" spans="1:3" x14ac:dyDescent="0.25">
      <c r="A3125">
        <v>-8055655.6347000003</v>
      </c>
      <c r="B3125">
        <v>-16810.607506249999</v>
      </c>
      <c r="C3125">
        <v>0.16365276277065199</v>
      </c>
    </row>
    <row r="3126" spans="1:3" x14ac:dyDescent="0.25">
      <c r="A3126">
        <v>-8054721.1558230696</v>
      </c>
      <c r="B3126">
        <v>-16810.607506249999</v>
      </c>
      <c r="C3126">
        <v>0.17915248870849601</v>
      </c>
    </row>
    <row r="3127" spans="1:3" x14ac:dyDescent="0.25">
      <c r="A3127">
        <v>-8053786.6769461501</v>
      </c>
      <c r="B3127">
        <v>-16810.607506249999</v>
      </c>
      <c r="C3127">
        <v>0.19463051855564101</v>
      </c>
    </row>
    <row r="3128" spans="1:3" x14ac:dyDescent="0.25">
      <c r="A3128">
        <v>-8052852.1980692297</v>
      </c>
      <c r="B3128">
        <v>-16810.607506249999</v>
      </c>
      <c r="C3128">
        <v>0.20983497798442799</v>
      </c>
    </row>
    <row r="3129" spans="1:3" x14ac:dyDescent="0.25">
      <c r="A3129">
        <v>-8051917.7191923</v>
      </c>
      <c r="B3129">
        <v>-16810.607506249999</v>
      </c>
      <c r="C3129">
        <v>0.22151905298232999</v>
      </c>
    </row>
    <row r="3130" spans="1:3" x14ac:dyDescent="0.25">
      <c r="A3130">
        <v>-8050983.2403153796</v>
      </c>
      <c r="B3130">
        <v>-16810.607506249999</v>
      </c>
      <c r="C3130">
        <v>0.240538239479064</v>
      </c>
    </row>
    <row r="3131" spans="1:3" x14ac:dyDescent="0.25">
      <c r="A3131">
        <v>-8050048.7614384601</v>
      </c>
      <c r="B3131">
        <v>-16810.607506249999</v>
      </c>
      <c r="C3131">
        <v>0.25171774625778098</v>
      </c>
    </row>
    <row r="3132" spans="1:3" x14ac:dyDescent="0.25">
      <c r="A3132">
        <v>-8049114.2825615304</v>
      </c>
      <c r="B3132">
        <v>-16810.607506249999</v>
      </c>
      <c r="C3132">
        <v>0.26208141446113498</v>
      </c>
    </row>
    <row r="3133" spans="1:3" x14ac:dyDescent="0.25">
      <c r="A3133">
        <v>-8048179.8036846099</v>
      </c>
      <c r="B3133">
        <v>-16810.607506249999</v>
      </c>
      <c r="C3133">
        <v>0.27295106649398798</v>
      </c>
    </row>
    <row r="3134" spans="1:3" x14ac:dyDescent="0.25">
      <c r="A3134">
        <v>-8047245.3248076905</v>
      </c>
      <c r="B3134">
        <v>-16810.607506249999</v>
      </c>
      <c r="C3134">
        <v>0.287246704101562</v>
      </c>
    </row>
    <row r="3135" spans="1:3" x14ac:dyDescent="0.25">
      <c r="A3135">
        <v>-8046310.8459307598</v>
      </c>
      <c r="B3135">
        <v>-16810.607506249999</v>
      </c>
      <c r="C3135">
        <v>0.28900176286697299</v>
      </c>
    </row>
    <row r="3136" spans="1:3" x14ac:dyDescent="0.25">
      <c r="A3136">
        <v>-8045376.3670538403</v>
      </c>
      <c r="B3136">
        <v>-16810.607506249999</v>
      </c>
      <c r="C3136">
        <v>0.29033365845680198</v>
      </c>
    </row>
    <row r="3137" spans="1:3" x14ac:dyDescent="0.25">
      <c r="A3137">
        <v>-8044441.8881769199</v>
      </c>
      <c r="B3137">
        <v>-16810.607506249999</v>
      </c>
      <c r="C3137">
        <v>0.29135102033615101</v>
      </c>
    </row>
    <row r="3138" spans="1:3" x14ac:dyDescent="0.25">
      <c r="A3138">
        <v>-8043507.4093000004</v>
      </c>
      <c r="B3138">
        <v>-16810.607506249999</v>
      </c>
      <c r="C3138">
        <v>0.29218685626983598</v>
      </c>
    </row>
    <row r="3139" spans="1:3" x14ac:dyDescent="0.25">
      <c r="A3139">
        <v>-8042572.9304230697</v>
      </c>
      <c r="B3139">
        <v>-16810.607506249999</v>
      </c>
      <c r="C3139">
        <v>0</v>
      </c>
    </row>
    <row r="3140" spans="1:3" x14ac:dyDescent="0.25">
      <c r="A3140">
        <v>-8041638.4515461503</v>
      </c>
      <c r="B3140">
        <v>-16810.607506249999</v>
      </c>
      <c r="C3140">
        <v>0</v>
      </c>
    </row>
    <row r="3141" spans="1:3" x14ac:dyDescent="0.25">
      <c r="A3141">
        <v>-8040703.9726692298</v>
      </c>
      <c r="B3141">
        <v>-16810.607506249999</v>
      </c>
      <c r="C3141">
        <v>0</v>
      </c>
    </row>
    <row r="3142" spans="1:3" x14ac:dyDescent="0.25">
      <c r="A3142">
        <v>-8039769.4937923001</v>
      </c>
      <c r="B3142">
        <v>-16810.607506249999</v>
      </c>
      <c r="C3142">
        <v>0</v>
      </c>
    </row>
    <row r="3143" spans="1:3" x14ac:dyDescent="0.25">
      <c r="A3143">
        <v>-8038835.0149153797</v>
      </c>
      <c r="B3143">
        <v>-16810.607506249999</v>
      </c>
      <c r="C3143">
        <v>0</v>
      </c>
    </row>
    <row r="3144" spans="1:3" x14ac:dyDescent="0.25">
      <c r="A3144">
        <v>-8037900.5360384602</v>
      </c>
      <c r="B3144">
        <v>-16810.607506249999</v>
      </c>
      <c r="C3144">
        <v>0</v>
      </c>
    </row>
    <row r="3145" spans="1:3" x14ac:dyDescent="0.25">
      <c r="A3145">
        <v>-8036966.0571615295</v>
      </c>
      <c r="B3145">
        <v>-16810.607506249999</v>
      </c>
      <c r="C3145">
        <v>0</v>
      </c>
    </row>
    <row r="3146" spans="1:3" x14ac:dyDescent="0.25">
      <c r="A3146">
        <v>-8036031.5782846101</v>
      </c>
      <c r="B3146">
        <v>-16810.607506249999</v>
      </c>
      <c r="C3146">
        <v>0</v>
      </c>
    </row>
    <row r="3147" spans="1:3" x14ac:dyDescent="0.25">
      <c r="A3147">
        <v>-8035097.0994076896</v>
      </c>
      <c r="B3147">
        <v>-16810.607506249999</v>
      </c>
      <c r="C3147">
        <v>0</v>
      </c>
    </row>
    <row r="3148" spans="1:3" x14ac:dyDescent="0.25">
      <c r="A3148">
        <v>-8034162.6205307599</v>
      </c>
      <c r="B3148">
        <v>-16810.607506249999</v>
      </c>
      <c r="C3148">
        <v>0</v>
      </c>
    </row>
    <row r="3149" spans="1:3" x14ac:dyDescent="0.25">
      <c r="A3149">
        <v>-8033228.1416538404</v>
      </c>
      <c r="B3149">
        <v>-16810.607506249999</v>
      </c>
      <c r="C3149">
        <v>0</v>
      </c>
    </row>
    <row r="3150" spans="1:3" x14ac:dyDescent="0.25">
      <c r="A3150">
        <v>-8032293.66277692</v>
      </c>
      <c r="B3150">
        <v>-16810.607506249999</v>
      </c>
      <c r="C3150">
        <v>0</v>
      </c>
    </row>
    <row r="3151" spans="1:3" x14ac:dyDescent="0.25">
      <c r="A3151">
        <v>-8031359.1838999996</v>
      </c>
      <c r="B3151">
        <v>-16810.607506249999</v>
      </c>
      <c r="C3151">
        <v>0</v>
      </c>
    </row>
    <row r="3152" spans="1:3" x14ac:dyDescent="0.25">
      <c r="A3152">
        <v>-8030424.7050230699</v>
      </c>
      <c r="B3152">
        <v>-16810.607506249999</v>
      </c>
      <c r="C3152">
        <v>0</v>
      </c>
    </row>
    <row r="3153" spans="1:3" x14ac:dyDescent="0.25">
      <c r="A3153">
        <v>-8070607.2967307596</v>
      </c>
      <c r="B3153">
        <v>-17745.086383035701</v>
      </c>
      <c r="C3153">
        <v>3.1226945575326599E-3</v>
      </c>
    </row>
    <row r="3154" spans="1:3" x14ac:dyDescent="0.25">
      <c r="A3154">
        <v>-8069672.8178538401</v>
      </c>
      <c r="B3154">
        <v>-17745.086383035701</v>
      </c>
      <c r="C3154">
        <v>3.8526277057826502E-3</v>
      </c>
    </row>
    <row r="3155" spans="1:3" x14ac:dyDescent="0.25">
      <c r="A3155">
        <v>-8068738.3389769197</v>
      </c>
      <c r="B3155">
        <v>-17745.086383035701</v>
      </c>
      <c r="C3155">
        <v>5.57305850088596E-3</v>
      </c>
    </row>
    <row r="3156" spans="1:3" x14ac:dyDescent="0.25">
      <c r="A3156">
        <v>-8067803.8601000002</v>
      </c>
      <c r="B3156">
        <v>-17745.086383035701</v>
      </c>
      <c r="C3156">
        <v>7.8844204545021005E-3</v>
      </c>
    </row>
    <row r="3157" spans="1:3" x14ac:dyDescent="0.25">
      <c r="A3157">
        <v>-8066869.3812230704</v>
      </c>
      <c r="B3157">
        <v>-17745.086383035701</v>
      </c>
      <c r="C3157">
        <v>1.0129003785550501E-2</v>
      </c>
    </row>
    <row r="3158" spans="1:3" x14ac:dyDescent="0.25">
      <c r="A3158">
        <v>-8065934.90234615</v>
      </c>
      <c r="B3158">
        <v>-17745.086383035701</v>
      </c>
      <c r="C3158">
        <v>1.7427133396267801E-2</v>
      </c>
    </row>
    <row r="3159" spans="1:3" x14ac:dyDescent="0.25">
      <c r="A3159">
        <v>-8065000.4234692296</v>
      </c>
      <c r="B3159">
        <v>-17745.086383035701</v>
      </c>
      <c r="C3159">
        <v>2.2804018110036801E-2</v>
      </c>
    </row>
    <row r="3160" spans="1:3" x14ac:dyDescent="0.25">
      <c r="A3160">
        <v>-8064065.9445922999</v>
      </c>
      <c r="B3160">
        <v>-17745.086383035701</v>
      </c>
      <c r="C3160">
        <v>2.89449281990528E-2</v>
      </c>
    </row>
    <row r="3161" spans="1:3" x14ac:dyDescent="0.25">
      <c r="A3161">
        <v>-8063131.4657153804</v>
      </c>
      <c r="B3161">
        <v>-17745.086383035701</v>
      </c>
      <c r="C3161">
        <v>3.8752108812332098E-2</v>
      </c>
    </row>
    <row r="3162" spans="1:3" x14ac:dyDescent="0.25">
      <c r="A3162">
        <v>-8062196.98683846</v>
      </c>
      <c r="B3162">
        <v>-17745.086383035701</v>
      </c>
      <c r="C3162">
        <v>4.8619803041219697E-2</v>
      </c>
    </row>
    <row r="3163" spans="1:3" x14ac:dyDescent="0.25">
      <c r="A3163">
        <v>-8061262.5079615302</v>
      </c>
      <c r="B3163">
        <v>-17745.086383035701</v>
      </c>
      <c r="C3163">
        <v>5.9846881777048097E-2</v>
      </c>
    </row>
    <row r="3164" spans="1:3" x14ac:dyDescent="0.25">
      <c r="A3164">
        <v>-8060328.0290846098</v>
      </c>
      <c r="B3164">
        <v>-17745.086383035701</v>
      </c>
      <c r="C3164">
        <v>7.4018374085426303E-2</v>
      </c>
    </row>
    <row r="3165" spans="1:3" x14ac:dyDescent="0.25">
      <c r="A3165">
        <v>-8059393.5502076903</v>
      </c>
      <c r="B3165">
        <v>-17745.086383035701</v>
      </c>
      <c r="C3165">
        <v>8.7284468114375999E-2</v>
      </c>
    </row>
    <row r="3166" spans="1:3" x14ac:dyDescent="0.25">
      <c r="A3166">
        <v>-8058459.0713307597</v>
      </c>
      <c r="B3166">
        <v>-17745.086383035701</v>
      </c>
      <c r="C3166">
        <v>0.103859290480613</v>
      </c>
    </row>
    <row r="3167" spans="1:3" x14ac:dyDescent="0.25">
      <c r="A3167">
        <v>-8057524.5924538402</v>
      </c>
      <c r="B3167">
        <v>-17745.086383035701</v>
      </c>
      <c r="C3167">
        <v>0.120707370340824</v>
      </c>
    </row>
    <row r="3168" spans="1:3" x14ac:dyDescent="0.25">
      <c r="A3168">
        <v>-8056590.1135769198</v>
      </c>
      <c r="B3168">
        <v>-17745.086383035701</v>
      </c>
      <c r="C3168">
        <v>0.147670447826385</v>
      </c>
    </row>
    <row r="3169" spans="1:3" x14ac:dyDescent="0.25">
      <c r="A3169">
        <v>-8055655.6347000003</v>
      </c>
      <c r="B3169">
        <v>-17745.086383035701</v>
      </c>
      <c r="C3169">
        <v>0.16476784646511</v>
      </c>
    </row>
    <row r="3170" spans="1:3" x14ac:dyDescent="0.25">
      <c r="A3170">
        <v>-8054721.1558230696</v>
      </c>
      <c r="B3170">
        <v>-17745.086383035701</v>
      </c>
      <c r="C3170">
        <v>0.179912999272346</v>
      </c>
    </row>
    <row r="3171" spans="1:3" x14ac:dyDescent="0.25">
      <c r="A3171">
        <v>-8053786.6769461501</v>
      </c>
      <c r="B3171">
        <v>-17745.086383035701</v>
      </c>
      <c r="C3171">
        <v>0.197784528136253</v>
      </c>
    </row>
    <row r="3172" spans="1:3" x14ac:dyDescent="0.25">
      <c r="A3172">
        <v>-8052852.1980692297</v>
      </c>
      <c r="B3172">
        <v>-17745.086383035701</v>
      </c>
      <c r="C3172">
        <v>0.212371051311492</v>
      </c>
    </row>
    <row r="3173" spans="1:3" x14ac:dyDescent="0.25">
      <c r="A3173">
        <v>-8051917.7191923</v>
      </c>
      <c r="B3173">
        <v>-17745.086383035701</v>
      </c>
      <c r="C3173">
        <v>0.22387813031673401</v>
      </c>
    </row>
    <row r="3174" spans="1:3" x14ac:dyDescent="0.25">
      <c r="A3174">
        <v>-8050983.2403153796</v>
      </c>
      <c r="B3174">
        <v>-17745.086383035701</v>
      </c>
      <c r="C3174">
        <v>0.240737259387969</v>
      </c>
    </row>
    <row r="3175" spans="1:3" x14ac:dyDescent="0.25">
      <c r="A3175">
        <v>-8050048.7614384601</v>
      </c>
      <c r="B3175">
        <v>-17745.086383035701</v>
      </c>
      <c r="C3175">
        <v>0.25174275040626498</v>
      </c>
    </row>
    <row r="3176" spans="1:3" x14ac:dyDescent="0.25">
      <c r="A3176">
        <v>-8049114.2825615304</v>
      </c>
      <c r="B3176">
        <v>-17745.086383035701</v>
      </c>
      <c r="C3176">
        <v>0.261419028043746</v>
      </c>
    </row>
    <row r="3177" spans="1:3" x14ac:dyDescent="0.25">
      <c r="A3177">
        <v>-8048179.8036846099</v>
      </c>
      <c r="B3177">
        <v>-17745.086383035701</v>
      </c>
      <c r="C3177">
        <v>0.27217417955398499</v>
      </c>
    </row>
    <row r="3178" spans="1:3" x14ac:dyDescent="0.25">
      <c r="A3178">
        <v>-8047245.3248076905</v>
      </c>
      <c r="B3178">
        <v>-17745.086383035701</v>
      </c>
      <c r="C3178">
        <v>0.28651168942451399</v>
      </c>
    </row>
    <row r="3179" spans="1:3" x14ac:dyDescent="0.25">
      <c r="A3179">
        <v>-8046310.8459307598</v>
      </c>
      <c r="B3179">
        <v>-17745.086383035701</v>
      </c>
      <c r="C3179">
        <v>0.287902921438217</v>
      </c>
    </row>
    <row r="3180" spans="1:3" x14ac:dyDescent="0.25">
      <c r="A3180">
        <v>-8045376.3670538403</v>
      </c>
      <c r="B3180">
        <v>-17745.086383035701</v>
      </c>
      <c r="C3180">
        <v>0.28939643502235401</v>
      </c>
    </row>
    <row r="3181" spans="1:3" x14ac:dyDescent="0.25">
      <c r="A3181">
        <v>-8044441.8881769199</v>
      </c>
      <c r="B3181">
        <v>-17745.086383035701</v>
      </c>
      <c r="C3181">
        <v>0.29012623429298401</v>
      </c>
    </row>
    <row r="3182" spans="1:3" x14ac:dyDescent="0.25">
      <c r="A3182">
        <v>-8043507.4093000004</v>
      </c>
      <c r="B3182">
        <v>-17745.086383035701</v>
      </c>
      <c r="C3182">
        <v>0</v>
      </c>
    </row>
    <row r="3183" spans="1:3" x14ac:dyDescent="0.25">
      <c r="A3183">
        <v>-8042572.9304230697</v>
      </c>
      <c r="B3183">
        <v>-17745.086383035701</v>
      </c>
      <c r="C3183">
        <v>0</v>
      </c>
    </row>
    <row r="3184" spans="1:3" x14ac:dyDescent="0.25">
      <c r="A3184">
        <v>-8041638.4515461503</v>
      </c>
      <c r="B3184">
        <v>-17745.086383035701</v>
      </c>
      <c r="C3184">
        <v>0</v>
      </c>
    </row>
    <row r="3185" spans="1:3" x14ac:dyDescent="0.25">
      <c r="A3185">
        <v>-8040703.9726692298</v>
      </c>
      <c r="B3185">
        <v>-17745.086383035701</v>
      </c>
      <c r="C3185">
        <v>0</v>
      </c>
    </row>
    <row r="3186" spans="1:3" x14ac:dyDescent="0.25">
      <c r="A3186">
        <v>-8039769.4937923001</v>
      </c>
      <c r="B3186">
        <v>-17745.086383035701</v>
      </c>
      <c r="C3186">
        <v>0</v>
      </c>
    </row>
    <row r="3187" spans="1:3" x14ac:dyDescent="0.25">
      <c r="A3187">
        <v>-8038835.0149153797</v>
      </c>
      <c r="B3187">
        <v>-17745.086383035701</v>
      </c>
      <c r="C3187">
        <v>0</v>
      </c>
    </row>
    <row r="3188" spans="1:3" x14ac:dyDescent="0.25">
      <c r="A3188">
        <v>-8037900.5360384602</v>
      </c>
      <c r="B3188">
        <v>-17745.086383035701</v>
      </c>
      <c r="C3188">
        <v>0</v>
      </c>
    </row>
    <row r="3189" spans="1:3" x14ac:dyDescent="0.25">
      <c r="A3189">
        <v>-8036966.0571615295</v>
      </c>
      <c r="B3189">
        <v>-17745.086383035701</v>
      </c>
      <c r="C3189">
        <v>0</v>
      </c>
    </row>
    <row r="3190" spans="1:3" x14ac:dyDescent="0.25">
      <c r="A3190">
        <v>-8036031.5782846101</v>
      </c>
      <c r="B3190">
        <v>-17745.086383035701</v>
      </c>
      <c r="C3190">
        <v>0</v>
      </c>
    </row>
    <row r="3191" spans="1:3" x14ac:dyDescent="0.25">
      <c r="A3191">
        <v>-8035097.0994076896</v>
      </c>
      <c r="B3191">
        <v>-17745.086383035701</v>
      </c>
      <c r="C3191">
        <v>0</v>
      </c>
    </row>
    <row r="3192" spans="1:3" x14ac:dyDescent="0.25">
      <c r="A3192">
        <v>-8034162.6205307599</v>
      </c>
      <c r="B3192">
        <v>-17745.086383035701</v>
      </c>
      <c r="C3192">
        <v>0</v>
      </c>
    </row>
    <row r="3193" spans="1:3" x14ac:dyDescent="0.25">
      <c r="A3193">
        <v>-8033228.1416538404</v>
      </c>
      <c r="B3193">
        <v>-17745.086383035701</v>
      </c>
      <c r="C3193">
        <v>0</v>
      </c>
    </row>
    <row r="3194" spans="1:3" x14ac:dyDescent="0.25">
      <c r="A3194">
        <v>-8032293.66277692</v>
      </c>
      <c r="B3194">
        <v>-17745.086383035701</v>
      </c>
      <c r="C3194">
        <v>0</v>
      </c>
    </row>
    <row r="3195" spans="1:3" x14ac:dyDescent="0.25">
      <c r="A3195">
        <v>-8031359.1838999996</v>
      </c>
      <c r="B3195">
        <v>-17745.086383035701</v>
      </c>
      <c r="C3195">
        <v>0</v>
      </c>
    </row>
    <row r="3196" spans="1:3" x14ac:dyDescent="0.25">
      <c r="A3196">
        <v>-8070607.2967307596</v>
      </c>
      <c r="B3196">
        <v>-18679.5652598214</v>
      </c>
      <c r="C3196">
        <v>3.6099806893616902E-3</v>
      </c>
    </row>
    <row r="3197" spans="1:3" x14ac:dyDescent="0.25">
      <c r="A3197">
        <v>-8069672.8178538401</v>
      </c>
      <c r="B3197">
        <v>-18679.5652598214</v>
      </c>
      <c r="C3197">
        <v>4.6602203510701604E-3</v>
      </c>
    </row>
    <row r="3198" spans="1:3" x14ac:dyDescent="0.25">
      <c r="A3198">
        <v>-8068738.3389769197</v>
      </c>
      <c r="B3198">
        <v>-18679.5652598214</v>
      </c>
      <c r="C3198">
        <v>6.5651112236082502E-3</v>
      </c>
    </row>
    <row r="3199" spans="1:3" x14ac:dyDescent="0.25">
      <c r="A3199">
        <v>-8067803.8601000002</v>
      </c>
      <c r="B3199">
        <v>-18679.5652598214</v>
      </c>
      <c r="C3199">
        <v>9.1199278831481899E-3</v>
      </c>
    </row>
    <row r="3200" spans="1:3" x14ac:dyDescent="0.25">
      <c r="A3200">
        <v>-8066869.3812230704</v>
      </c>
      <c r="B3200">
        <v>-18679.5652598214</v>
      </c>
      <c r="C3200">
        <v>1.17214899510145E-2</v>
      </c>
    </row>
    <row r="3201" spans="1:3" x14ac:dyDescent="0.25">
      <c r="A3201">
        <v>-8065934.90234615</v>
      </c>
      <c r="B3201">
        <v>-18679.5652598214</v>
      </c>
      <c r="C3201">
        <v>1.8860874697566001E-2</v>
      </c>
    </row>
    <row r="3202" spans="1:3" x14ac:dyDescent="0.25">
      <c r="A3202">
        <v>-8065000.4234692296</v>
      </c>
      <c r="B3202">
        <v>-18679.5652598214</v>
      </c>
      <c r="C3202">
        <v>2.4188589304685499E-2</v>
      </c>
    </row>
    <row r="3203" spans="1:3" x14ac:dyDescent="0.25">
      <c r="A3203">
        <v>-8064065.9445922999</v>
      </c>
      <c r="B3203">
        <v>-18679.5652598214</v>
      </c>
      <c r="C3203">
        <v>3.10887917876243E-2</v>
      </c>
    </row>
    <row r="3204" spans="1:3" x14ac:dyDescent="0.25">
      <c r="A3204">
        <v>-8063131.4657153804</v>
      </c>
      <c r="B3204">
        <v>-18679.5652598214</v>
      </c>
      <c r="C3204">
        <v>3.9803512394428198E-2</v>
      </c>
    </row>
    <row r="3205" spans="1:3" x14ac:dyDescent="0.25">
      <c r="A3205">
        <v>-8062196.98683846</v>
      </c>
      <c r="B3205">
        <v>-18679.5652598214</v>
      </c>
      <c r="C3205">
        <v>4.8449907451868002E-2</v>
      </c>
    </row>
    <row r="3206" spans="1:3" x14ac:dyDescent="0.25">
      <c r="A3206">
        <v>-8061262.5079615302</v>
      </c>
      <c r="B3206">
        <v>-18679.5652598214</v>
      </c>
      <c r="C3206">
        <v>6.0155689716339097E-2</v>
      </c>
    </row>
    <row r="3207" spans="1:3" x14ac:dyDescent="0.25">
      <c r="A3207">
        <v>-8060328.0290846098</v>
      </c>
      <c r="B3207">
        <v>-18679.5652598214</v>
      </c>
      <c r="C3207">
        <v>7.5608097016811301E-2</v>
      </c>
    </row>
    <row r="3208" spans="1:3" x14ac:dyDescent="0.25">
      <c r="A3208">
        <v>-8059393.5502076903</v>
      </c>
      <c r="B3208">
        <v>-18679.5652598214</v>
      </c>
      <c r="C3208">
        <v>8.8821351528167697E-2</v>
      </c>
    </row>
    <row r="3209" spans="1:3" x14ac:dyDescent="0.25">
      <c r="A3209">
        <v>-8058459.0713307597</v>
      </c>
      <c r="B3209">
        <v>-18679.5652598214</v>
      </c>
      <c r="C3209">
        <v>0.105209633708</v>
      </c>
    </row>
    <row r="3210" spans="1:3" x14ac:dyDescent="0.25">
      <c r="A3210">
        <v>-8057524.5924538402</v>
      </c>
      <c r="B3210">
        <v>-18679.5652598214</v>
      </c>
      <c r="C3210">
        <v>0.122137539088726</v>
      </c>
    </row>
    <row r="3211" spans="1:3" x14ac:dyDescent="0.25">
      <c r="A3211">
        <v>-8056590.1135769198</v>
      </c>
      <c r="B3211">
        <v>-18679.5652598214</v>
      </c>
      <c r="C3211">
        <v>0.148624777793884</v>
      </c>
    </row>
    <row r="3212" spans="1:3" x14ac:dyDescent="0.25">
      <c r="A3212">
        <v>-8055655.6347000003</v>
      </c>
      <c r="B3212">
        <v>-18679.5652598214</v>
      </c>
      <c r="C3212">
        <v>0.1656314432621</v>
      </c>
    </row>
    <row r="3213" spans="1:3" x14ac:dyDescent="0.25">
      <c r="A3213">
        <v>-8054721.1558230696</v>
      </c>
      <c r="B3213">
        <v>-18679.5652598214</v>
      </c>
      <c r="C3213">
        <v>0.18091426789760501</v>
      </c>
    </row>
    <row r="3214" spans="1:3" x14ac:dyDescent="0.25">
      <c r="A3214">
        <v>-8053786.6769461501</v>
      </c>
      <c r="B3214">
        <v>-18679.5652598214</v>
      </c>
      <c r="C3214">
        <v>0.196016564965248</v>
      </c>
    </row>
    <row r="3215" spans="1:3" x14ac:dyDescent="0.25">
      <c r="A3215">
        <v>-8052852.1980692297</v>
      </c>
      <c r="B3215">
        <v>-18679.5652598214</v>
      </c>
      <c r="C3215">
        <v>0.21056061983108501</v>
      </c>
    </row>
    <row r="3216" spans="1:3" x14ac:dyDescent="0.25">
      <c r="A3216">
        <v>-8051917.7191923</v>
      </c>
      <c r="B3216">
        <v>-18679.5652598214</v>
      </c>
      <c r="C3216">
        <v>0.22235909104347201</v>
      </c>
    </row>
    <row r="3217" spans="1:3" x14ac:dyDescent="0.25">
      <c r="A3217">
        <v>-8050983.2403153796</v>
      </c>
      <c r="B3217">
        <v>-18679.5652598214</v>
      </c>
      <c r="C3217">
        <v>0.241217985749244</v>
      </c>
    </row>
    <row r="3218" spans="1:3" x14ac:dyDescent="0.25">
      <c r="A3218">
        <v>-8050048.7614384601</v>
      </c>
      <c r="B3218">
        <v>-18679.5652598214</v>
      </c>
      <c r="C3218">
        <v>0.251960158348083</v>
      </c>
    </row>
    <row r="3219" spans="1:3" x14ac:dyDescent="0.25">
      <c r="A3219">
        <v>-8049114.2825615304</v>
      </c>
      <c r="B3219">
        <v>-18679.5652598214</v>
      </c>
      <c r="C3219">
        <v>0.26150318980216902</v>
      </c>
    </row>
    <row r="3220" spans="1:3" x14ac:dyDescent="0.25">
      <c r="A3220">
        <v>-8048179.8036846099</v>
      </c>
      <c r="B3220">
        <v>-18679.5652598214</v>
      </c>
      <c r="C3220">
        <v>0.27216911315917902</v>
      </c>
    </row>
    <row r="3221" spans="1:3" x14ac:dyDescent="0.25">
      <c r="A3221">
        <v>-8047245.3248076905</v>
      </c>
      <c r="B3221">
        <v>-18679.5652598214</v>
      </c>
      <c r="C3221">
        <v>0.28588286042213401</v>
      </c>
    </row>
    <row r="3222" spans="1:3" x14ac:dyDescent="0.25">
      <c r="A3222">
        <v>-8046310.8459307598</v>
      </c>
      <c r="B3222">
        <v>-18679.5652598214</v>
      </c>
      <c r="C3222">
        <v>0.28732335567474299</v>
      </c>
    </row>
    <row r="3223" spans="1:3" x14ac:dyDescent="0.25">
      <c r="A3223">
        <v>-8045376.3670538403</v>
      </c>
      <c r="B3223">
        <v>-18679.5652598214</v>
      </c>
      <c r="C3223">
        <v>0.28846368193626398</v>
      </c>
    </row>
    <row r="3224" spans="1:3" x14ac:dyDescent="0.25">
      <c r="A3224">
        <v>-8044441.8881769199</v>
      </c>
      <c r="B3224">
        <v>-18679.5652598214</v>
      </c>
      <c r="C3224">
        <v>0</v>
      </c>
    </row>
    <row r="3225" spans="1:3" x14ac:dyDescent="0.25">
      <c r="A3225">
        <v>-8043507.4093000004</v>
      </c>
      <c r="B3225">
        <v>-18679.5652598214</v>
      </c>
      <c r="C3225">
        <v>0</v>
      </c>
    </row>
    <row r="3226" spans="1:3" x14ac:dyDescent="0.25">
      <c r="A3226">
        <v>-8042572.9304230697</v>
      </c>
      <c r="B3226">
        <v>-18679.5652598214</v>
      </c>
      <c r="C3226">
        <v>0</v>
      </c>
    </row>
    <row r="3227" spans="1:3" x14ac:dyDescent="0.25">
      <c r="A3227">
        <v>-8041638.4515461503</v>
      </c>
      <c r="B3227">
        <v>-18679.5652598214</v>
      </c>
      <c r="C3227">
        <v>0</v>
      </c>
    </row>
    <row r="3228" spans="1:3" x14ac:dyDescent="0.25">
      <c r="A3228">
        <v>-8040703.9726692298</v>
      </c>
      <c r="B3228">
        <v>-18679.5652598214</v>
      </c>
      <c r="C3228">
        <v>0</v>
      </c>
    </row>
    <row r="3229" spans="1:3" x14ac:dyDescent="0.25">
      <c r="A3229">
        <v>-8039769.4937923001</v>
      </c>
      <c r="B3229">
        <v>-18679.5652598214</v>
      </c>
      <c r="C3229">
        <v>0</v>
      </c>
    </row>
    <row r="3230" spans="1:3" x14ac:dyDescent="0.25">
      <c r="A3230">
        <v>-8038835.0149153797</v>
      </c>
      <c r="B3230">
        <v>-18679.5652598214</v>
      </c>
      <c r="C3230">
        <v>0</v>
      </c>
    </row>
    <row r="3231" spans="1:3" x14ac:dyDescent="0.25">
      <c r="A3231">
        <v>-8037900.5360384602</v>
      </c>
      <c r="B3231">
        <v>-18679.5652598214</v>
      </c>
      <c r="C3231">
        <v>0</v>
      </c>
    </row>
    <row r="3232" spans="1:3" x14ac:dyDescent="0.25">
      <c r="A3232">
        <v>-8036966.0571615295</v>
      </c>
      <c r="B3232">
        <v>-18679.5652598214</v>
      </c>
      <c r="C3232">
        <v>0</v>
      </c>
    </row>
    <row r="3233" spans="1:3" x14ac:dyDescent="0.25">
      <c r="A3233">
        <v>-8036031.5782846101</v>
      </c>
      <c r="B3233">
        <v>-18679.5652598214</v>
      </c>
      <c r="C3233">
        <v>0</v>
      </c>
    </row>
    <row r="3234" spans="1:3" x14ac:dyDescent="0.25">
      <c r="A3234">
        <v>-8035097.0994076896</v>
      </c>
      <c r="B3234">
        <v>-18679.5652598214</v>
      </c>
      <c r="C3234">
        <v>0</v>
      </c>
    </row>
    <row r="3235" spans="1:3" x14ac:dyDescent="0.25">
      <c r="A3235">
        <v>-8034162.6205307599</v>
      </c>
      <c r="B3235">
        <v>-18679.5652598214</v>
      </c>
      <c r="C3235">
        <v>0</v>
      </c>
    </row>
    <row r="3236" spans="1:3" x14ac:dyDescent="0.25">
      <c r="A3236">
        <v>-8033228.1416538404</v>
      </c>
      <c r="B3236">
        <v>-18679.5652598214</v>
      </c>
      <c r="C3236">
        <v>0</v>
      </c>
    </row>
    <row r="3237" spans="1:3" x14ac:dyDescent="0.25">
      <c r="A3237">
        <v>-8032293.66277692</v>
      </c>
      <c r="B3237">
        <v>-18679.5652598214</v>
      </c>
      <c r="C3237">
        <v>0</v>
      </c>
    </row>
    <row r="3238" spans="1:3" x14ac:dyDescent="0.25">
      <c r="A3238">
        <v>-8070607.2967307596</v>
      </c>
      <c r="B3238">
        <v>-19614.044136607099</v>
      </c>
      <c r="C3238">
        <v>4.4782478362321802E-3</v>
      </c>
    </row>
    <row r="3239" spans="1:3" x14ac:dyDescent="0.25">
      <c r="A3239">
        <v>-8069672.8178538401</v>
      </c>
      <c r="B3239">
        <v>-19614.044136607099</v>
      </c>
      <c r="C3239">
        <v>5.3635560907423401E-3</v>
      </c>
    </row>
    <row r="3240" spans="1:3" x14ac:dyDescent="0.25">
      <c r="A3240">
        <v>-8068738.3389769197</v>
      </c>
      <c r="B3240">
        <v>-19614.044136607099</v>
      </c>
      <c r="C3240">
        <v>7.4530066922306997E-3</v>
      </c>
    </row>
    <row r="3241" spans="1:3" x14ac:dyDescent="0.25">
      <c r="A3241">
        <v>-8067803.8601000002</v>
      </c>
      <c r="B3241">
        <v>-19614.044136607099</v>
      </c>
      <c r="C3241">
        <v>1.04352971538901E-2</v>
      </c>
    </row>
    <row r="3242" spans="1:3" x14ac:dyDescent="0.25">
      <c r="A3242">
        <v>-8066869.3812230704</v>
      </c>
      <c r="B3242">
        <v>-19614.044136607099</v>
      </c>
      <c r="C3242">
        <v>1.33871613070368E-2</v>
      </c>
    </row>
    <row r="3243" spans="1:3" x14ac:dyDescent="0.25">
      <c r="A3243">
        <v>-8065934.90234615</v>
      </c>
      <c r="B3243">
        <v>-19614.044136607099</v>
      </c>
      <c r="C3243">
        <v>2.06443015486001E-2</v>
      </c>
    </row>
    <row r="3244" spans="1:3" x14ac:dyDescent="0.25">
      <c r="A3244">
        <v>-8065000.4234692296</v>
      </c>
      <c r="B3244">
        <v>-19614.044136607099</v>
      </c>
      <c r="C3244">
        <v>2.6879044249653799E-2</v>
      </c>
    </row>
    <row r="3245" spans="1:3" x14ac:dyDescent="0.25">
      <c r="A3245">
        <v>-8064065.9445922999</v>
      </c>
      <c r="B3245">
        <v>-19614.044136607099</v>
      </c>
      <c r="C3245">
        <v>3.3208739012479699E-2</v>
      </c>
    </row>
    <row r="3246" spans="1:3" x14ac:dyDescent="0.25">
      <c r="A3246">
        <v>-8063131.4657153804</v>
      </c>
      <c r="B3246">
        <v>-19614.044136607099</v>
      </c>
      <c r="C3246">
        <v>4.1100993752479498E-2</v>
      </c>
    </row>
    <row r="3247" spans="1:3" x14ac:dyDescent="0.25">
      <c r="A3247">
        <v>-8062196.98683846</v>
      </c>
      <c r="B3247">
        <v>-19614.044136607099</v>
      </c>
      <c r="C3247">
        <v>5.03948852419853E-2</v>
      </c>
    </row>
    <row r="3248" spans="1:3" x14ac:dyDescent="0.25">
      <c r="A3248">
        <v>-8061262.5079615302</v>
      </c>
      <c r="B3248">
        <v>-19614.044136607099</v>
      </c>
      <c r="C3248">
        <v>6.2874458730220698E-2</v>
      </c>
    </row>
    <row r="3249" spans="1:3" x14ac:dyDescent="0.25">
      <c r="A3249">
        <v>-8060328.0290846098</v>
      </c>
      <c r="B3249">
        <v>-19614.044136607099</v>
      </c>
      <c r="C3249">
        <v>7.5799956917762701E-2</v>
      </c>
    </row>
    <row r="3250" spans="1:3" x14ac:dyDescent="0.25">
      <c r="A3250">
        <v>-8059393.5502076903</v>
      </c>
      <c r="B3250">
        <v>-19614.044136607099</v>
      </c>
      <c r="C3250">
        <v>8.9012943208217593E-2</v>
      </c>
    </row>
    <row r="3251" spans="1:3" x14ac:dyDescent="0.25">
      <c r="A3251">
        <v>-8058459.0713307597</v>
      </c>
      <c r="B3251">
        <v>-19614.044136607099</v>
      </c>
      <c r="C3251">
        <v>0.10683003813028299</v>
      </c>
    </row>
    <row r="3252" spans="1:3" x14ac:dyDescent="0.25">
      <c r="A3252">
        <v>-8057524.5924538402</v>
      </c>
      <c r="B3252">
        <v>-19614.044136607099</v>
      </c>
      <c r="C3252">
        <v>0.124552339315414</v>
      </c>
    </row>
    <row r="3253" spans="1:3" x14ac:dyDescent="0.25">
      <c r="A3253">
        <v>-8056590.1135769198</v>
      </c>
      <c r="B3253">
        <v>-19614.044136607099</v>
      </c>
      <c r="C3253">
        <v>0.14980430901050501</v>
      </c>
    </row>
    <row r="3254" spans="1:3" x14ac:dyDescent="0.25">
      <c r="A3254">
        <v>-8055655.6347000003</v>
      </c>
      <c r="B3254">
        <v>-19614.044136607099</v>
      </c>
      <c r="C3254">
        <v>0.16658613085746701</v>
      </c>
    </row>
    <row r="3255" spans="1:3" x14ac:dyDescent="0.25">
      <c r="A3255">
        <v>-8054721.1558230696</v>
      </c>
      <c r="B3255">
        <v>-19614.044136607099</v>
      </c>
      <c r="C3255">
        <v>0.18183912336826299</v>
      </c>
    </row>
    <row r="3256" spans="1:3" x14ac:dyDescent="0.25">
      <c r="A3256">
        <v>-8053786.6769461501</v>
      </c>
      <c r="B3256">
        <v>-19614.044136607099</v>
      </c>
      <c r="C3256">
        <v>0.19710841774940399</v>
      </c>
    </row>
    <row r="3257" spans="1:3" x14ac:dyDescent="0.25">
      <c r="A3257">
        <v>-8052852.1980692297</v>
      </c>
      <c r="B3257">
        <v>-19614.044136607099</v>
      </c>
      <c r="C3257">
        <v>0.21149395406246099</v>
      </c>
    </row>
    <row r="3258" spans="1:3" x14ac:dyDescent="0.25">
      <c r="A3258">
        <v>-8051917.7191923</v>
      </c>
      <c r="B3258">
        <v>-19614.044136607099</v>
      </c>
      <c r="C3258">
        <v>0.22245147824287401</v>
      </c>
    </row>
    <row r="3259" spans="1:3" x14ac:dyDescent="0.25">
      <c r="A3259">
        <v>-8050983.2403153796</v>
      </c>
      <c r="B3259">
        <v>-19614.044136607099</v>
      </c>
      <c r="C3259">
        <v>0.238760396838188</v>
      </c>
    </row>
    <row r="3260" spans="1:3" x14ac:dyDescent="0.25">
      <c r="A3260">
        <v>-8050048.7614384601</v>
      </c>
      <c r="B3260">
        <v>-19614.044136607099</v>
      </c>
      <c r="C3260">
        <v>0.25037616491317699</v>
      </c>
    </row>
    <row r="3261" spans="1:3" x14ac:dyDescent="0.25">
      <c r="A3261">
        <v>-8049114.2825615304</v>
      </c>
      <c r="B3261">
        <v>-19614.044136607099</v>
      </c>
      <c r="C3261">
        <v>0.26020640134811401</v>
      </c>
    </row>
    <row r="3262" spans="1:3" x14ac:dyDescent="0.25">
      <c r="A3262">
        <v>-8048179.8036846099</v>
      </c>
      <c r="B3262">
        <v>-19614.044136607099</v>
      </c>
      <c r="C3262">
        <v>0.27150088548660201</v>
      </c>
    </row>
    <row r="3263" spans="1:3" x14ac:dyDescent="0.25">
      <c r="A3263">
        <v>-8047245.3248076905</v>
      </c>
      <c r="B3263">
        <v>-19614.044136607099</v>
      </c>
      <c r="C3263">
        <v>0.28479933738708402</v>
      </c>
    </row>
    <row r="3264" spans="1:3" x14ac:dyDescent="0.25">
      <c r="A3264">
        <v>-8046310.8459307598</v>
      </c>
      <c r="B3264">
        <v>-19614.044136607099</v>
      </c>
      <c r="C3264">
        <v>0.28568622469902</v>
      </c>
    </row>
    <row r="3265" spans="1:3" x14ac:dyDescent="0.25">
      <c r="A3265">
        <v>-8045376.3670538403</v>
      </c>
      <c r="B3265">
        <v>-19614.044136607099</v>
      </c>
      <c r="C3265">
        <v>0.28696843981742798</v>
      </c>
    </row>
    <row r="3266" spans="1:3" x14ac:dyDescent="0.25">
      <c r="A3266">
        <v>-8044441.8881769199</v>
      </c>
      <c r="B3266">
        <v>-19614.044136607099</v>
      </c>
      <c r="C3266">
        <v>0</v>
      </c>
    </row>
    <row r="3267" spans="1:3" x14ac:dyDescent="0.25">
      <c r="A3267">
        <v>-8043507.4093000004</v>
      </c>
      <c r="B3267">
        <v>-19614.044136607099</v>
      </c>
      <c r="C3267">
        <v>0</v>
      </c>
    </row>
    <row r="3268" spans="1:3" x14ac:dyDescent="0.25">
      <c r="A3268">
        <v>-8042572.9304230697</v>
      </c>
      <c r="B3268">
        <v>-19614.044136607099</v>
      </c>
      <c r="C3268">
        <v>0</v>
      </c>
    </row>
    <row r="3269" spans="1:3" x14ac:dyDescent="0.25">
      <c r="A3269">
        <v>-8041638.4515461503</v>
      </c>
      <c r="B3269">
        <v>-19614.044136607099</v>
      </c>
      <c r="C3269">
        <v>0</v>
      </c>
    </row>
    <row r="3270" spans="1:3" x14ac:dyDescent="0.25">
      <c r="A3270">
        <v>-8040703.9726692298</v>
      </c>
      <c r="B3270">
        <v>-19614.044136607099</v>
      </c>
      <c r="C3270">
        <v>0</v>
      </c>
    </row>
    <row r="3271" spans="1:3" x14ac:dyDescent="0.25">
      <c r="A3271">
        <v>-8039769.4937923001</v>
      </c>
      <c r="B3271">
        <v>-19614.044136607099</v>
      </c>
      <c r="C3271">
        <v>0</v>
      </c>
    </row>
    <row r="3272" spans="1:3" x14ac:dyDescent="0.25">
      <c r="A3272">
        <v>-8038835.0149153797</v>
      </c>
      <c r="B3272">
        <v>-19614.044136607099</v>
      </c>
      <c r="C3272">
        <v>0</v>
      </c>
    </row>
    <row r="3273" spans="1:3" x14ac:dyDescent="0.25">
      <c r="A3273">
        <v>-8037900.5360384602</v>
      </c>
      <c r="B3273">
        <v>-19614.044136607099</v>
      </c>
      <c r="C3273">
        <v>0</v>
      </c>
    </row>
    <row r="3274" spans="1:3" x14ac:dyDescent="0.25">
      <c r="A3274">
        <v>-8036966.0571615295</v>
      </c>
      <c r="B3274">
        <v>-19614.044136607099</v>
      </c>
      <c r="C3274">
        <v>0</v>
      </c>
    </row>
    <row r="3275" spans="1:3" x14ac:dyDescent="0.25">
      <c r="A3275">
        <v>-8036031.5782846101</v>
      </c>
      <c r="B3275">
        <v>-19614.044136607099</v>
      </c>
      <c r="C3275">
        <v>0</v>
      </c>
    </row>
    <row r="3276" spans="1:3" x14ac:dyDescent="0.25">
      <c r="A3276">
        <v>-8035097.0994076896</v>
      </c>
      <c r="B3276">
        <v>-19614.044136607099</v>
      </c>
      <c r="C3276">
        <v>0</v>
      </c>
    </row>
    <row r="3277" spans="1:3" x14ac:dyDescent="0.25">
      <c r="A3277">
        <v>-8034162.6205307599</v>
      </c>
      <c r="B3277">
        <v>-19614.044136607099</v>
      </c>
      <c r="C3277">
        <v>0</v>
      </c>
    </row>
    <row r="3278" spans="1:3" x14ac:dyDescent="0.25">
      <c r="A3278">
        <v>-8071541.7756076902</v>
      </c>
      <c r="B3278">
        <v>-20548.523013392802</v>
      </c>
      <c r="C3278">
        <v>3.8604079745709801E-3</v>
      </c>
    </row>
    <row r="3279" spans="1:3" x14ac:dyDescent="0.25">
      <c r="A3279">
        <v>-8070607.2967307596</v>
      </c>
      <c r="B3279">
        <v>-20548.523013392802</v>
      </c>
      <c r="C3279">
        <v>4.9368413165211599E-3</v>
      </c>
    </row>
    <row r="3280" spans="1:3" x14ac:dyDescent="0.25">
      <c r="A3280">
        <v>-8069672.8178538401</v>
      </c>
      <c r="B3280">
        <v>-20548.523013392802</v>
      </c>
      <c r="C3280">
        <v>6.4661856740713102E-3</v>
      </c>
    </row>
    <row r="3281" spans="1:3" x14ac:dyDescent="0.25">
      <c r="A3281">
        <v>-8068738.3389769197</v>
      </c>
      <c r="B3281">
        <v>-20548.523013392802</v>
      </c>
      <c r="C3281">
        <v>8.8301431387662801E-3</v>
      </c>
    </row>
    <row r="3282" spans="1:3" x14ac:dyDescent="0.25">
      <c r="A3282">
        <v>-8067803.8601000002</v>
      </c>
      <c r="B3282">
        <v>-20548.523013392802</v>
      </c>
      <c r="C3282">
        <v>1.19632370769977E-2</v>
      </c>
    </row>
    <row r="3283" spans="1:3" x14ac:dyDescent="0.25">
      <c r="A3283">
        <v>-8066869.3812230704</v>
      </c>
      <c r="B3283">
        <v>-20548.523013392802</v>
      </c>
      <c r="C3283">
        <v>1.44734494388103E-2</v>
      </c>
    </row>
    <row r="3284" spans="1:3" x14ac:dyDescent="0.25">
      <c r="A3284">
        <v>-8065934.90234615</v>
      </c>
      <c r="B3284">
        <v>-20548.523013392802</v>
      </c>
      <c r="C3284">
        <v>2.1783433854579901E-2</v>
      </c>
    </row>
    <row r="3285" spans="1:3" x14ac:dyDescent="0.25">
      <c r="A3285">
        <v>-8065000.4234692296</v>
      </c>
      <c r="B3285">
        <v>-20548.523013392802</v>
      </c>
      <c r="C3285">
        <v>2.86208018660545E-2</v>
      </c>
    </row>
    <row r="3286" spans="1:3" x14ac:dyDescent="0.25">
      <c r="A3286">
        <v>-8064065.9445922999</v>
      </c>
      <c r="B3286">
        <v>-20548.523013392802</v>
      </c>
      <c r="C3286">
        <v>3.55859585106372E-2</v>
      </c>
    </row>
    <row r="3287" spans="1:3" x14ac:dyDescent="0.25">
      <c r="A3287">
        <v>-8063131.4657153804</v>
      </c>
      <c r="B3287">
        <v>-20548.523013392802</v>
      </c>
      <c r="C3287">
        <v>4.3576885014772401E-2</v>
      </c>
    </row>
    <row r="3288" spans="1:3" x14ac:dyDescent="0.25">
      <c r="A3288">
        <v>-8062196.98683846</v>
      </c>
      <c r="B3288">
        <v>-20548.523013392802</v>
      </c>
      <c r="C3288">
        <v>5.2612785249948502E-2</v>
      </c>
    </row>
    <row r="3289" spans="1:3" x14ac:dyDescent="0.25">
      <c r="A3289">
        <v>-8061262.5079615302</v>
      </c>
      <c r="B3289">
        <v>-20548.523013392802</v>
      </c>
      <c r="C3289">
        <v>6.5188184380531297E-2</v>
      </c>
    </row>
    <row r="3290" spans="1:3" x14ac:dyDescent="0.25">
      <c r="A3290">
        <v>-8060328.0290846098</v>
      </c>
      <c r="B3290">
        <v>-20548.523013392802</v>
      </c>
      <c r="C3290">
        <v>7.7768154442310305E-2</v>
      </c>
    </row>
    <row r="3291" spans="1:3" x14ac:dyDescent="0.25">
      <c r="A3291">
        <v>-8059393.5502076903</v>
      </c>
      <c r="B3291">
        <v>-20548.523013392802</v>
      </c>
      <c r="C3291">
        <v>9.1090217232704093E-2</v>
      </c>
    </row>
    <row r="3292" spans="1:3" x14ac:dyDescent="0.25">
      <c r="A3292">
        <v>-8058459.0713307597</v>
      </c>
      <c r="B3292">
        <v>-20548.523013392802</v>
      </c>
      <c r="C3292">
        <v>0.106502190232276</v>
      </c>
    </row>
    <row r="3293" spans="1:3" x14ac:dyDescent="0.25">
      <c r="A3293">
        <v>-8057524.5924538402</v>
      </c>
      <c r="B3293">
        <v>-20548.523013392802</v>
      </c>
      <c r="C3293">
        <v>0.123960234224796</v>
      </c>
    </row>
    <row r="3294" spans="1:3" x14ac:dyDescent="0.25">
      <c r="A3294">
        <v>-8056590.1135769198</v>
      </c>
      <c r="B3294">
        <v>-20548.523013392802</v>
      </c>
      <c r="C3294">
        <v>0.149183064699172</v>
      </c>
    </row>
    <row r="3295" spans="1:3" x14ac:dyDescent="0.25">
      <c r="A3295">
        <v>-8055655.6347000003</v>
      </c>
      <c r="B3295">
        <v>-20548.523013392802</v>
      </c>
      <c r="C3295">
        <v>0.16759312152862499</v>
      </c>
    </row>
    <row r="3296" spans="1:3" x14ac:dyDescent="0.25">
      <c r="A3296">
        <v>-8054721.1558230696</v>
      </c>
      <c r="B3296">
        <v>-20548.523013392802</v>
      </c>
      <c r="C3296">
        <v>0.18285892903804701</v>
      </c>
    </row>
    <row r="3297" spans="1:3" x14ac:dyDescent="0.25">
      <c r="A3297">
        <v>-8053786.6769461501</v>
      </c>
      <c r="B3297">
        <v>-20548.523013392802</v>
      </c>
      <c r="C3297">
        <v>0.197328761219978</v>
      </c>
    </row>
    <row r="3298" spans="1:3" x14ac:dyDescent="0.25">
      <c r="A3298">
        <v>-8052852.1980692297</v>
      </c>
      <c r="B3298">
        <v>-20548.523013392802</v>
      </c>
      <c r="C3298">
        <v>0.211970329284667</v>
      </c>
    </row>
    <row r="3299" spans="1:3" x14ac:dyDescent="0.25">
      <c r="A3299">
        <v>-8051917.7191923</v>
      </c>
      <c r="B3299">
        <v>-20548.523013392802</v>
      </c>
      <c r="C3299">
        <v>0.222781687974929</v>
      </c>
    </row>
    <row r="3300" spans="1:3" x14ac:dyDescent="0.25">
      <c r="A3300">
        <v>-8050983.2403153796</v>
      </c>
      <c r="B3300">
        <v>-20548.523013392802</v>
      </c>
      <c r="C3300">
        <v>0.23874486982822399</v>
      </c>
    </row>
    <row r="3301" spans="1:3" x14ac:dyDescent="0.25">
      <c r="A3301">
        <v>-8050048.7614384601</v>
      </c>
      <c r="B3301">
        <v>-20548.523013392802</v>
      </c>
      <c r="C3301">
        <v>0.249867543578147</v>
      </c>
    </row>
    <row r="3302" spans="1:3" x14ac:dyDescent="0.25">
      <c r="A3302">
        <v>-8049114.2825615304</v>
      </c>
      <c r="B3302">
        <v>-20548.523013392802</v>
      </c>
      <c r="C3302">
        <v>0.25969278812408397</v>
      </c>
    </row>
    <row r="3303" spans="1:3" x14ac:dyDescent="0.25">
      <c r="A3303">
        <v>-8048179.8036846099</v>
      </c>
      <c r="B3303">
        <v>-20548.523013392802</v>
      </c>
      <c r="C3303">
        <v>0.269345492124557</v>
      </c>
    </row>
    <row r="3304" spans="1:3" x14ac:dyDescent="0.25">
      <c r="A3304">
        <v>-8047245.3248076905</v>
      </c>
      <c r="B3304">
        <v>-20548.523013392802</v>
      </c>
      <c r="C3304">
        <v>0.284297585487365</v>
      </c>
    </row>
    <row r="3305" spans="1:3" x14ac:dyDescent="0.25">
      <c r="A3305">
        <v>-8046310.8459307598</v>
      </c>
      <c r="B3305">
        <v>-20548.523013392802</v>
      </c>
      <c r="C3305">
        <v>0.284454375505447</v>
      </c>
    </row>
    <row r="3306" spans="1:3" x14ac:dyDescent="0.25">
      <c r="A3306">
        <v>-8045376.3670538403</v>
      </c>
      <c r="B3306">
        <v>-20548.523013392802</v>
      </c>
      <c r="C3306">
        <v>0</v>
      </c>
    </row>
    <row r="3307" spans="1:3" x14ac:dyDescent="0.25">
      <c r="A3307">
        <v>-8044441.8881769199</v>
      </c>
      <c r="B3307">
        <v>-20548.523013392802</v>
      </c>
      <c r="C3307">
        <v>0</v>
      </c>
    </row>
    <row r="3308" spans="1:3" x14ac:dyDescent="0.25">
      <c r="A3308">
        <v>-8043507.4093000004</v>
      </c>
      <c r="B3308">
        <v>-20548.523013392802</v>
      </c>
      <c r="C3308">
        <v>0</v>
      </c>
    </row>
    <row r="3309" spans="1:3" x14ac:dyDescent="0.25">
      <c r="A3309">
        <v>-8042572.9304230697</v>
      </c>
      <c r="B3309">
        <v>-20548.523013392802</v>
      </c>
      <c r="C3309">
        <v>0</v>
      </c>
    </row>
    <row r="3310" spans="1:3" x14ac:dyDescent="0.25">
      <c r="A3310">
        <v>-8041638.4515461503</v>
      </c>
      <c r="B3310">
        <v>-20548.523013392802</v>
      </c>
      <c r="C3310">
        <v>0</v>
      </c>
    </row>
    <row r="3311" spans="1:3" x14ac:dyDescent="0.25">
      <c r="A3311">
        <v>-8040703.9726692298</v>
      </c>
      <c r="B3311">
        <v>-20548.523013392802</v>
      </c>
      <c r="C3311">
        <v>0</v>
      </c>
    </row>
    <row r="3312" spans="1:3" x14ac:dyDescent="0.25">
      <c r="A3312">
        <v>-8039769.4937923001</v>
      </c>
      <c r="B3312">
        <v>-20548.523013392802</v>
      </c>
      <c r="C3312">
        <v>0</v>
      </c>
    </row>
    <row r="3313" spans="1:3" x14ac:dyDescent="0.25">
      <c r="A3313">
        <v>-8038835.0149153797</v>
      </c>
      <c r="B3313">
        <v>-20548.523013392802</v>
      </c>
      <c r="C3313">
        <v>0</v>
      </c>
    </row>
    <row r="3314" spans="1:3" x14ac:dyDescent="0.25">
      <c r="A3314">
        <v>-8037900.5360384602</v>
      </c>
      <c r="B3314">
        <v>-20548.523013392802</v>
      </c>
      <c r="C3314">
        <v>0</v>
      </c>
    </row>
    <row r="3315" spans="1:3" x14ac:dyDescent="0.25">
      <c r="A3315">
        <v>-8036966.0571615295</v>
      </c>
      <c r="B3315">
        <v>-20548.523013392802</v>
      </c>
      <c r="C3315">
        <v>0</v>
      </c>
    </row>
    <row r="3316" spans="1:3" x14ac:dyDescent="0.25">
      <c r="A3316">
        <v>-8036031.5782846101</v>
      </c>
      <c r="B3316">
        <v>-20548.523013392802</v>
      </c>
      <c r="C3316">
        <v>0</v>
      </c>
    </row>
    <row r="3317" spans="1:3" x14ac:dyDescent="0.25">
      <c r="A3317">
        <v>-8035097.0994076896</v>
      </c>
      <c r="B3317">
        <v>-20548.523013392802</v>
      </c>
      <c r="C3317">
        <v>0</v>
      </c>
    </row>
    <row r="3318" spans="1:3" x14ac:dyDescent="0.25">
      <c r="A3318">
        <v>-8071541.7756076902</v>
      </c>
      <c r="B3318">
        <v>-21483.001890178501</v>
      </c>
      <c r="C3318">
        <v>4.3205870315432496E-3</v>
      </c>
    </row>
    <row r="3319" spans="1:3" x14ac:dyDescent="0.25">
      <c r="A3319">
        <v>-8070607.2967307596</v>
      </c>
      <c r="B3319">
        <v>-21483.001890178501</v>
      </c>
      <c r="C3319">
        <v>5.9840534813702098E-3</v>
      </c>
    </row>
    <row r="3320" spans="1:3" x14ac:dyDescent="0.25">
      <c r="A3320">
        <v>-8069672.8178538401</v>
      </c>
      <c r="B3320">
        <v>-21483.001890178501</v>
      </c>
      <c r="C3320">
        <v>7.7532534487545404E-3</v>
      </c>
    </row>
    <row r="3321" spans="1:3" x14ac:dyDescent="0.25">
      <c r="A3321">
        <v>-8068738.3389769197</v>
      </c>
      <c r="B3321">
        <v>-21483.001890178501</v>
      </c>
      <c r="C3321">
        <v>1.02423634380102E-2</v>
      </c>
    </row>
    <row r="3322" spans="1:3" x14ac:dyDescent="0.25">
      <c r="A3322">
        <v>-8067803.8601000002</v>
      </c>
      <c r="B3322">
        <v>-21483.001890178501</v>
      </c>
      <c r="C3322">
        <v>1.33009580895304E-2</v>
      </c>
    </row>
    <row r="3323" spans="1:3" x14ac:dyDescent="0.25">
      <c r="A3323">
        <v>-8066869.3812230704</v>
      </c>
      <c r="B3323">
        <v>-21483.001890178501</v>
      </c>
      <c r="C3323">
        <v>1.6173427924513799E-2</v>
      </c>
    </row>
    <row r="3324" spans="1:3" x14ac:dyDescent="0.25">
      <c r="A3324">
        <v>-8065934.90234615</v>
      </c>
      <c r="B3324">
        <v>-21483.001890178501</v>
      </c>
      <c r="C3324">
        <v>2.0269928500056201E-2</v>
      </c>
    </row>
    <row r="3325" spans="1:3" x14ac:dyDescent="0.25">
      <c r="A3325">
        <v>-8065000.4234692296</v>
      </c>
      <c r="B3325">
        <v>-21483.001890178501</v>
      </c>
      <c r="C3325">
        <v>2.6721611618995601E-2</v>
      </c>
    </row>
    <row r="3326" spans="1:3" x14ac:dyDescent="0.25">
      <c r="A3326">
        <v>-8064065.9445922999</v>
      </c>
      <c r="B3326">
        <v>-21483.001890178501</v>
      </c>
      <c r="C3326">
        <v>3.2812688499689102E-2</v>
      </c>
    </row>
    <row r="3327" spans="1:3" x14ac:dyDescent="0.25">
      <c r="A3327">
        <v>-8063131.4657153804</v>
      </c>
      <c r="B3327">
        <v>-21483.001890178501</v>
      </c>
      <c r="C3327">
        <v>4.5822277665138203E-2</v>
      </c>
    </row>
    <row r="3328" spans="1:3" x14ac:dyDescent="0.25">
      <c r="A3328">
        <v>-8062196.98683846</v>
      </c>
      <c r="B3328">
        <v>-21483.001890178501</v>
      </c>
      <c r="C3328">
        <v>5.6127417832612901E-2</v>
      </c>
    </row>
    <row r="3329" spans="1:3" x14ac:dyDescent="0.25">
      <c r="A3329">
        <v>-8061262.5079615302</v>
      </c>
      <c r="B3329">
        <v>-21483.001890178501</v>
      </c>
      <c r="C3329">
        <v>6.7877054214477497E-2</v>
      </c>
    </row>
    <row r="3330" spans="1:3" x14ac:dyDescent="0.25">
      <c r="A3330">
        <v>-8060328.0290846098</v>
      </c>
      <c r="B3330">
        <v>-21483.001890178501</v>
      </c>
      <c r="C3330">
        <v>8.03529918193817E-2</v>
      </c>
    </row>
    <row r="3331" spans="1:3" x14ac:dyDescent="0.25">
      <c r="A3331">
        <v>-8059393.5502076903</v>
      </c>
      <c r="B3331">
        <v>-21483.001890178501</v>
      </c>
      <c r="C3331">
        <v>9.2855237424373599E-2</v>
      </c>
    </row>
    <row r="3332" spans="1:3" x14ac:dyDescent="0.25">
      <c r="A3332">
        <v>-8058459.0713307597</v>
      </c>
      <c r="B3332">
        <v>-21483.001890178501</v>
      </c>
      <c r="C3332">
        <v>0.10819058865308701</v>
      </c>
    </row>
    <row r="3333" spans="1:3" x14ac:dyDescent="0.25">
      <c r="A3333">
        <v>-8057524.5924538402</v>
      </c>
      <c r="B3333">
        <v>-21483.001890178501</v>
      </c>
      <c r="C3333">
        <v>0.125450134277343</v>
      </c>
    </row>
    <row r="3334" spans="1:3" x14ac:dyDescent="0.25">
      <c r="A3334">
        <v>-8056590.1135769198</v>
      </c>
      <c r="B3334">
        <v>-21483.001890178501</v>
      </c>
      <c r="C3334">
        <v>0.13623215258121399</v>
      </c>
    </row>
    <row r="3335" spans="1:3" x14ac:dyDescent="0.25">
      <c r="A3335">
        <v>-8055655.6347000003</v>
      </c>
      <c r="B3335">
        <v>-21483.001890178501</v>
      </c>
      <c r="C3335">
        <v>0.152416005730628</v>
      </c>
    </row>
    <row r="3336" spans="1:3" x14ac:dyDescent="0.25">
      <c r="A3336">
        <v>-8054721.1558230696</v>
      </c>
      <c r="B3336">
        <v>-21483.001890178501</v>
      </c>
      <c r="C3336">
        <v>0.16891951858997301</v>
      </c>
    </row>
    <row r="3337" spans="1:3" x14ac:dyDescent="0.25">
      <c r="A3337">
        <v>-8053786.6769461501</v>
      </c>
      <c r="B3337">
        <v>-21483.001890178501</v>
      </c>
      <c r="C3337">
        <v>0.196721747517585</v>
      </c>
    </row>
    <row r="3338" spans="1:3" x14ac:dyDescent="0.25">
      <c r="A3338">
        <v>-8052852.1980692297</v>
      </c>
      <c r="B3338">
        <v>-21483.001890178501</v>
      </c>
      <c r="C3338">
        <v>0.21282383799552901</v>
      </c>
    </row>
    <row r="3339" spans="1:3" x14ac:dyDescent="0.25">
      <c r="A3339">
        <v>-8051917.7191923</v>
      </c>
      <c r="B3339">
        <v>-21483.001890178501</v>
      </c>
      <c r="C3339">
        <v>0.22341893613338401</v>
      </c>
    </row>
    <row r="3340" spans="1:3" x14ac:dyDescent="0.25">
      <c r="A3340">
        <v>-8050983.2403153796</v>
      </c>
      <c r="B3340">
        <v>-21483.001890178501</v>
      </c>
      <c r="C3340">
        <v>0.23878581821918399</v>
      </c>
    </row>
    <row r="3341" spans="1:3" x14ac:dyDescent="0.25">
      <c r="A3341">
        <v>-8050048.7614384601</v>
      </c>
      <c r="B3341">
        <v>-21483.001890178501</v>
      </c>
      <c r="C3341">
        <v>0.24786213040351801</v>
      </c>
    </row>
    <row r="3342" spans="1:3" x14ac:dyDescent="0.25">
      <c r="A3342">
        <v>-8049114.2825615304</v>
      </c>
      <c r="B3342">
        <v>-21483.001890178501</v>
      </c>
      <c r="C3342">
        <v>0.25793930888175898</v>
      </c>
    </row>
    <row r="3343" spans="1:3" x14ac:dyDescent="0.25">
      <c r="A3343">
        <v>-8048179.8036846099</v>
      </c>
      <c r="B3343">
        <v>-21483.001890178501</v>
      </c>
      <c r="C3343">
        <v>0.267708420753479</v>
      </c>
    </row>
    <row r="3344" spans="1:3" x14ac:dyDescent="0.25">
      <c r="A3344">
        <v>-8047245.3248076905</v>
      </c>
      <c r="B3344">
        <v>-21483.001890178501</v>
      </c>
      <c r="C3344">
        <v>0</v>
      </c>
    </row>
    <row r="3345" spans="1:3" x14ac:dyDescent="0.25">
      <c r="A3345">
        <v>-8046310.8459307598</v>
      </c>
      <c r="B3345">
        <v>-21483.001890178501</v>
      </c>
      <c r="C3345">
        <v>0</v>
      </c>
    </row>
    <row r="3346" spans="1:3" x14ac:dyDescent="0.25">
      <c r="A3346">
        <v>-8045376.3670538403</v>
      </c>
      <c r="B3346">
        <v>-21483.001890178501</v>
      </c>
      <c r="C3346">
        <v>0</v>
      </c>
    </row>
    <row r="3347" spans="1:3" x14ac:dyDescent="0.25">
      <c r="A3347">
        <v>-8044441.8881769199</v>
      </c>
      <c r="B3347">
        <v>-21483.001890178501</v>
      </c>
      <c r="C3347">
        <v>0</v>
      </c>
    </row>
    <row r="3348" spans="1:3" x14ac:dyDescent="0.25">
      <c r="A3348">
        <v>-8043507.4093000004</v>
      </c>
      <c r="B3348">
        <v>-21483.001890178501</v>
      </c>
      <c r="C3348">
        <v>0</v>
      </c>
    </row>
    <row r="3349" spans="1:3" x14ac:dyDescent="0.25">
      <c r="A3349">
        <v>-8042572.9304230697</v>
      </c>
      <c r="B3349">
        <v>-21483.001890178501</v>
      </c>
      <c r="C3349">
        <v>0</v>
      </c>
    </row>
    <row r="3350" spans="1:3" x14ac:dyDescent="0.25">
      <c r="A3350">
        <v>-8041638.4515461503</v>
      </c>
      <c r="B3350">
        <v>-21483.001890178501</v>
      </c>
      <c r="C3350">
        <v>0</v>
      </c>
    </row>
    <row r="3351" spans="1:3" x14ac:dyDescent="0.25">
      <c r="A3351">
        <v>-8040703.9726692298</v>
      </c>
      <c r="B3351">
        <v>-21483.001890178501</v>
      </c>
      <c r="C3351">
        <v>0</v>
      </c>
    </row>
    <row r="3352" spans="1:3" x14ac:dyDescent="0.25">
      <c r="A3352">
        <v>-8039769.4937923001</v>
      </c>
      <c r="B3352">
        <v>-21483.001890178501</v>
      </c>
      <c r="C3352">
        <v>0</v>
      </c>
    </row>
    <row r="3353" spans="1:3" x14ac:dyDescent="0.25">
      <c r="A3353">
        <v>-8038835.0149153797</v>
      </c>
      <c r="B3353">
        <v>-21483.001890178501</v>
      </c>
      <c r="C3353">
        <v>0</v>
      </c>
    </row>
    <row r="3354" spans="1:3" x14ac:dyDescent="0.25">
      <c r="A3354">
        <v>-8037900.5360384602</v>
      </c>
      <c r="B3354">
        <v>-21483.001890178501</v>
      </c>
      <c r="C3354">
        <v>0</v>
      </c>
    </row>
    <row r="3355" spans="1:3" x14ac:dyDescent="0.25">
      <c r="A3355">
        <v>-8036966.0571615295</v>
      </c>
      <c r="B3355">
        <v>-21483.001890178501</v>
      </c>
      <c r="C3355">
        <v>0</v>
      </c>
    </row>
    <row r="3356" spans="1:3" x14ac:dyDescent="0.25">
      <c r="A3356">
        <v>-8071541.7756076902</v>
      </c>
      <c r="B3356">
        <v>-22417.4807669642</v>
      </c>
      <c r="C3356">
        <v>5.4133804515004097E-3</v>
      </c>
    </row>
    <row r="3357" spans="1:3" x14ac:dyDescent="0.25">
      <c r="A3357">
        <v>-8070607.2967307596</v>
      </c>
      <c r="B3357">
        <v>-22417.4807669642</v>
      </c>
      <c r="C3357">
        <v>7.1018645539879703E-3</v>
      </c>
    </row>
    <row r="3358" spans="1:3" x14ac:dyDescent="0.25">
      <c r="A3358">
        <v>-8069672.8178538401</v>
      </c>
      <c r="B3358">
        <v>-22417.4807669642</v>
      </c>
      <c r="C3358">
        <v>9.2516085132956505E-3</v>
      </c>
    </row>
    <row r="3359" spans="1:3" x14ac:dyDescent="0.25">
      <c r="A3359">
        <v>-8068738.3389769197</v>
      </c>
      <c r="B3359">
        <v>-22417.4807669642</v>
      </c>
      <c r="C3359">
        <v>1.23307658359408E-2</v>
      </c>
    </row>
    <row r="3360" spans="1:3" x14ac:dyDescent="0.25">
      <c r="A3360">
        <v>-8067803.8601000002</v>
      </c>
      <c r="B3360">
        <v>-22417.4807669642</v>
      </c>
      <c r="C3360">
        <v>1.5465438365936199E-2</v>
      </c>
    </row>
    <row r="3361" spans="1:3" x14ac:dyDescent="0.25">
      <c r="A3361">
        <v>-8066869.3812230704</v>
      </c>
      <c r="B3361">
        <v>-22417.4807669642</v>
      </c>
      <c r="C3361">
        <v>1.82093381881713E-2</v>
      </c>
    </row>
    <row r="3362" spans="1:3" x14ac:dyDescent="0.25">
      <c r="A3362">
        <v>-8065934.90234615</v>
      </c>
      <c r="B3362">
        <v>-22417.4807669642</v>
      </c>
      <c r="C3362">
        <v>2.27860733866691E-2</v>
      </c>
    </row>
    <row r="3363" spans="1:3" x14ac:dyDescent="0.25">
      <c r="A3363">
        <v>-8065000.4234692296</v>
      </c>
      <c r="B3363">
        <v>-22417.4807669642</v>
      </c>
      <c r="C3363">
        <v>2.9729874804615902E-2</v>
      </c>
    </row>
    <row r="3364" spans="1:3" x14ac:dyDescent="0.25">
      <c r="A3364">
        <v>-8064065.9445922999</v>
      </c>
      <c r="B3364">
        <v>-22417.4807669642</v>
      </c>
      <c r="C3364">
        <v>3.4995917230844401E-2</v>
      </c>
    </row>
    <row r="3365" spans="1:3" x14ac:dyDescent="0.25">
      <c r="A3365">
        <v>-8063131.4657153804</v>
      </c>
      <c r="B3365">
        <v>-22417.4807669642</v>
      </c>
      <c r="C3365">
        <v>4.2571540921926401E-2</v>
      </c>
    </row>
    <row r="3366" spans="1:3" x14ac:dyDescent="0.25">
      <c r="A3366">
        <v>-8062196.98683846</v>
      </c>
      <c r="B3366">
        <v>-22417.4807669642</v>
      </c>
      <c r="C3366">
        <v>5.05129806697368E-2</v>
      </c>
    </row>
    <row r="3367" spans="1:3" x14ac:dyDescent="0.25">
      <c r="A3367">
        <v>-8061262.5079615302</v>
      </c>
      <c r="B3367">
        <v>-22417.4807669642</v>
      </c>
      <c r="C3367">
        <v>6.9081038236618E-2</v>
      </c>
    </row>
    <row r="3368" spans="1:3" x14ac:dyDescent="0.25">
      <c r="A3368">
        <v>-8060328.0290846098</v>
      </c>
      <c r="B3368">
        <v>-22417.4807669642</v>
      </c>
      <c r="C3368">
        <v>8.2561463117599404E-2</v>
      </c>
    </row>
    <row r="3369" spans="1:3" x14ac:dyDescent="0.25">
      <c r="A3369">
        <v>-8059393.5502076903</v>
      </c>
      <c r="B3369">
        <v>-22417.4807669642</v>
      </c>
      <c r="C3369">
        <v>9.5370143651962197E-2</v>
      </c>
    </row>
    <row r="3370" spans="1:3" x14ac:dyDescent="0.25">
      <c r="A3370">
        <v>-8058459.0713307597</v>
      </c>
      <c r="B3370">
        <v>-22417.4807669642</v>
      </c>
      <c r="C3370">
        <v>0.110584005713462</v>
      </c>
    </row>
    <row r="3371" spans="1:3" x14ac:dyDescent="0.25">
      <c r="A3371">
        <v>-8057524.5924538402</v>
      </c>
      <c r="B3371">
        <v>-22417.4807669642</v>
      </c>
      <c r="C3371">
        <v>0.12735101580619801</v>
      </c>
    </row>
    <row r="3372" spans="1:3" x14ac:dyDescent="0.25">
      <c r="A3372">
        <v>-8056590.1135769198</v>
      </c>
      <c r="B3372">
        <v>-22417.4807669642</v>
      </c>
      <c r="C3372">
        <v>0.137978285551071</v>
      </c>
    </row>
    <row r="3373" spans="1:3" x14ac:dyDescent="0.25">
      <c r="A3373">
        <v>-8055655.6347000003</v>
      </c>
      <c r="B3373">
        <v>-22417.4807669642</v>
      </c>
      <c r="C3373">
        <v>0.15475504100322701</v>
      </c>
    </row>
    <row r="3374" spans="1:3" x14ac:dyDescent="0.25">
      <c r="A3374">
        <v>-8054721.1558230696</v>
      </c>
      <c r="B3374">
        <v>-22417.4807669642</v>
      </c>
      <c r="C3374">
        <v>0.16987934708595201</v>
      </c>
    </row>
    <row r="3375" spans="1:3" x14ac:dyDescent="0.25">
      <c r="A3375">
        <v>-8053786.6769461501</v>
      </c>
      <c r="B3375">
        <v>-22417.4807669642</v>
      </c>
      <c r="C3375">
        <v>0.18404904007911599</v>
      </c>
    </row>
    <row r="3376" spans="1:3" x14ac:dyDescent="0.25">
      <c r="A3376">
        <v>-8052852.1980692297</v>
      </c>
      <c r="B3376">
        <v>-22417.4807669642</v>
      </c>
      <c r="C3376">
        <v>0</v>
      </c>
    </row>
    <row r="3377" spans="1:3" x14ac:dyDescent="0.25">
      <c r="A3377">
        <v>-8051917.7191923</v>
      </c>
      <c r="B3377">
        <v>-22417.4807669642</v>
      </c>
      <c r="C3377">
        <v>0.211228176951408</v>
      </c>
    </row>
    <row r="3378" spans="1:3" x14ac:dyDescent="0.25">
      <c r="A3378">
        <v>-8050983.2403153796</v>
      </c>
      <c r="B3378">
        <v>-22417.4807669642</v>
      </c>
      <c r="C3378">
        <v>0.23651242256164501</v>
      </c>
    </row>
    <row r="3379" spans="1:3" x14ac:dyDescent="0.25">
      <c r="A3379">
        <v>-8050048.7614384601</v>
      </c>
      <c r="B3379">
        <v>-22417.4807669642</v>
      </c>
      <c r="C3379">
        <v>0.23820720613002699</v>
      </c>
    </row>
    <row r="3380" spans="1:3" x14ac:dyDescent="0.25">
      <c r="A3380">
        <v>-8049114.2825615304</v>
      </c>
      <c r="B3380">
        <v>-22417.4807669642</v>
      </c>
      <c r="C3380">
        <v>0</v>
      </c>
    </row>
    <row r="3381" spans="1:3" x14ac:dyDescent="0.25">
      <c r="A3381">
        <v>-8048179.8036846099</v>
      </c>
      <c r="B3381">
        <v>-22417.4807669642</v>
      </c>
      <c r="C3381">
        <v>0</v>
      </c>
    </row>
    <row r="3382" spans="1:3" x14ac:dyDescent="0.25">
      <c r="A3382">
        <v>-8047245.3248076905</v>
      </c>
      <c r="B3382">
        <v>-22417.4807669642</v>
      </c>
      <c r="C3382">
        <v>0</v>
      </c>
    </row>
    <row r="3383" spans="1:3" x14ac:dyDescent="0.25">
      <c r="A3383">
        <v>-8046310.8459307598</v>
      </c>
      <c r="B3383">
        <v>-22417.4807669642</v>
      </c>
      <c r="C3383">
        <v>0</v>
      </c>
    </row>
    <row r="3384" spans="1:3" x14ac:dyDescent="0.25">
      <c r="A3384">
        <v>-8045376.3670538403</v>
      </c>
      <c r="B3384">
        <v>-22417.4807669642</v>
      </c>
      <c r="C3384">
        <v>0</v>
      </c>
    </row>
    <row r="3385" spans="1:3" x14ac:dyDescent="0.25">
      <c r="A3385">
        <v>-8044441.8881769199</v>
      </c>
      <c r="B3385">
        <v>-22417.4807669642</v>
      </c>
      <c r="C3385">
        <v>0</v>
      </c>
    </row>
    <row r="3386" spans="1:3" x14ac:dyDescent="0.25">
      <c r="A3386">
        <v>-8043507.4093000004</v>
      </c>
      <c r="B3386">
        <v>-22417.4807669642</v>
      </c>
      <c r="C3386">
        <v>0</v>
      </c>
    </row>
    <row r="3387" spans="1:3" x14ac:dyDescent="0.25">
      <c r="A3387">
        <v>-8042572.9304230697</v>
      </c>
      <c r="B3387">
        <v>-22417.4807669642</v>
      </c>
      <c r="C3387">
        <v>0</v>
      </c>
    </row>
    <row r="3388" spans="1:3" x14ac:dyDescent="0.25">
      <c r="A3388">
        <v>-8041638.4515461503</v>
      </c>
      <c r="B3388">
        <v>-22417.4807669642</v>
      </c>
      <c r="C3388">
        <v>0</v>
      </c>
    </row>
    <row r="3389" spans="1:3" x14ac:dyDescent="0.25">
      <c r="A3389">
        <v>-8040703.9726692298</v>
      </c>
      <c r="B3389">
        <v>-22417.4807669642</v>
      </c>
      <c r="C3389">
        <v>0</v>
      </c>
    </row>
    <row r="3390" spans="1:3" x14ac:dyDescent="0.25">
      <c r="A3390">
        <v>-8039769.4937923001</v>
      </c>
      <c r="B3390">
        <v>-22417.4807669642</v>
      </c>
      <c r="C3390">
        <v>0</v>
      </c>
    </row>
    <row r="3391" spans="1:3" x14ac:dyDescent="0.25">
      <c r="A3391">
        <v>-8038835.0149153797</v>
      </c>
      <c r="B3391">
        <v>-22417.4807669642</v>
      </c>
      <c r="C3391">
        <v>0</v>
      </c>
    </row>
    <row r="3392" spans="1:3" x14ac:dyDescent="0.25">
      <c r="A3392">
        <v>-8037900.5360384602</v>
      </c>
      <c r="B3392">
        <v>-22417.4807669642</v>
      </c>
      <c r="C3392">
        <v>0</v>
      </c>
    </row>
    <row r="3393" spans="1:3" x14ac:dyDescent="0.25">
      <c r="A3393">
        <v>-8072476.2544846097</v>
      </c>
      <c r="B3393">
        <v>-23351.95964375</v>
      </c>
      <c r="C3393">
        <v>5.3588929586112404E-3</v>
      </c>
    </row>
    <row r="3394" spans="1:3" x14ac:dyDescent="0.25">
      <c r="A3394">
        <v>-8071541.7756076902</v>
      </c>
      <c r="B3394">
        <v>-23351.95964375</v>
      </c>
      <c r="C3394">
        <v>6.6843959502875796E-3</v>
      </c>
    </row>
    <row r="3395" spans="1:3" x14ac:dyDescent="0.25">
      <c r="A3395">
        <v>-8070607.2967307596</v>
      </c>
      <c r="B3395">
        <v>-23351.95964375</v>
      </c>
      <c r="C3395">
        <v>8.3333570510149002E-3</v>
      </c>
    </row>
    <row r="3396" spans="1:3" x14ac:dyDescent="0.25">
      <c r="A3396">
        <v>-8069672.8178538401</v>
      </c>
      <c r="B3396">
        <v>-23351.95964375</v>
      </c>
      <c r="C3396">
        <v>1.04960836470127E-2</v>
      </c>
    </row>
    <row r="3397" spans="1:3" x14ac:dyDescent="0.25">
      <c r="A3397">
        <v>-8068738.3389769197</v>
      </c>
      <c r="B3397">
        <v>-23351.95964375</v>
      </c>
      <c r="C3397">
        <v>1.36291328817605E-2</v>
      </c>
    </row>
    <row r="3398" spans="1:3" x14ac:dyDescent="0.25">
      <c r="A3398">
        <v>-8067803.8601000002</v>
      </c>
      <c r="B3398">
        <v>-23351.95964375</v>
      </c>
      <c r="C3398">
        <v>1.67694706469774E-2</v>
      </c>
    </row>
    <row r="3399" spans="1:3" x14ac:dyDescent="0.25">
      <c r="A3399">
        <v>-8066869.3812230704</v>
      </c>
      <c r="B3399">
        <v>-23351.95964375</v>
      </c>
      <c r="C3399">
        <v>2.0995641127228699E-2</v>
      </c>
    </row>
    <row r="3400" spans="1:3" x14ac:dyDescent="0.25">
      <c r="A3400">
        <v>-8065934.90234615</v>
      </c>
      <c r="B3400">
        <v>-23351.95964375</v>
      </c>
      <c r="C3400">
        <v>2.5791998952627099E-2</v>
      </c>
    </row>
    <row r="3401" spans="1:3" x14ac:dyDescent="0.25">
      <c r="A3401">
        <v>-8065000.4234692296</v>
      </c>
      <c r="B3401">
        <v>-23351.95964375</v>
      </c>
      <c r="C3401">
        <v>3.2760120928287499E-2</v>
      </c>
    </row>
    <row r="3402" spans="1:3" x14ac:dyDescent="0.25">
      <c r="A3402">
        <v>-8064065.9445922999</v>
      </c>
      <c r="B3402">
        <v>-23351.95964375</v>
      </c>
      <c r="C3402">
        <v>3.79272773861885E-2</v>
      </c>
    </row>
    <row r="3403" spans="1:3" x14ac:dyDescent="0.25">
      <c r="A3403">
        <v>-8063131.4657153804</v>
      </c>
      <c r="B3403">
        <v>-23351.95964375</v>
      </c>
      <c r="C3403">
        <v>4.52162586152553E-2</v>
      </c>
    </row>
    <row r="3404" spans="1:3" x14ac:dyDescent="0.25">
      <c r="A3404">
        <v>-8062196.98683846</v>
      </c>
      <c r="B3404">
        <v>-23351.95964375</v>
      </c>
      <c r="C3404">
        <v>5.3836219012737198E-2</v>
      </c>
    </row>
    <row r="3405" spans="1:3" x14ac:dyDescent="0.25">
      <c r="A3405">
        <v>-8061262.5079615302</v>
      </c>
      <c r="B3405">
        <v>-23351.95964375</v>
      </c>
      <c r="C3405">
        <v>6.3273355364799402E-2</v>
      </c>
    </row>
    <row r="3406" spans="1:3" x14ac:dyDescent="0.25">
      <c r="A3406">
        <v>-8060328.0290846098</v>
      </c>
      <c r="B3406">
        <v>-23351.95964375</v>
      </c>
      <c r="C3406">
        <v>7.4102006852626801E-2</v>
      </c>
    </row>
    <row r="3407" spans="1:3" x14ac:dyDescent="0.25">
      <c r="A3407">
        <v>-8059393.5502076903</v>
      </c>
      <c r="B3407">
        <v>-23351.95964375</v>
      </c>
      <c r="C3407">
        <v>8.6031153798103305E-2</v>
      </c>
    </row>
    <row r="3408" spans="1:3" x14ac:dyDescent="0.25">
      <c r="A3408">
        <v>-8058459.0713307597</v>
      </c>
      <c r="B3408">
        <v>-23351.95964375</v>
      </c>
      <c r="C3408">
        <v>0.111949294805526</v>
      </c>
    </row>
    <row r="3409" spans="1:3" x14ac:dyDescent="0.25">
      <c r="A3409">
        <v>-8057524.5924538402</v>
      </c>
      <c r="B3409">
        <v>-23351.95964375</v>
      </c>
      <c r="C3409">
        <v>0.12895435094833299</v>
      </c>
    </row>
    <row r="3410" spans="1:3" x14ac:dyDescent="0.25">
      <c r="A3410">
        <v>-8056590.1135769198</v>
      </c>
      <c r="B3410">
        <v>-23351.95964375</v>
      </c>
      <c r="C3410">
        <v>0.14005400240421201</v>
      </c>
    </row>
    <row r="3411" spans="1:3" x14ac:dyDescent="0.25">
      <c r="A3411">
        <v>-8055655.6347000003</v>
      </c>
      <c r="B3411">
        <v>-23351.95964375</v>
      </c>
      <c r="C3411">
        <v>0.15664213895797699</v>
      </c>
    </row>
    <row r="3412" spans="1:3" x14ac:dyDescent="0.25">
      <c r="A3412">
        <v>-8054721.1558230696</v>
      </c>
      <c r="B3412">
        <v>-23351.95964375</v>
      </c>
      <c r="C3412">
        <v>0.16940328478813099</v>
      </c>
    </row>
    <row r="3413" spans="1:3" x14ac:dyDescent="0.25">
      <c r="A3413">
        <v>-8053786.6769461501</v>
      </c>
      <c r="B3413">
        <v>-23351.95964375</v>
      </c>
      <c r="C3413">
        <v>0.170516192913055</v>
      </c>
    </row>
    <row r="3414" spans="1:3" x14ac:dyDescent="0.25">
      <c r="A3414">
        <v>-8052852.1980692297</v>
      </c>
      <c r="B3414">
        <v>-23351.95964375</v>
      </c>
      <c r="C3414">
        <v>0</v>
      </c>
    </row>
    <row r="3415" spans="1:3" x14ac:dyDescent="0.25">
      <c r="A3415">
        <v>-8051917.7191923</v>
      </c>
      <c r="B3415">
        <v>-23351.95964375</v>
      </c>
      <c r="C3415">
        <v>0</v>
      </c>
    </row>
    <row r="3416" spans="1:3" x14ac:dyDescent="0.25">
      <c r="A3416">
        <v>-8050983.2403153796</v>
      </c>
      <c r="B3416">
        <v>-23351.95964375</v>
      </c>
      <c r="C3416">
        <v>0</v>
      </c>
    </row>
    <row r="3417" spans="1:3" x14ac:dyDescent="0.25">
      <c r="A3417">
        <v>-8050048.7614384601</v>
      </c>
      <c r="B3417">
        <v>-23351.95964375</v>
      </c>
      <c r="C3417">
        <v>0</v>
      </c>
    </row>
    <row r="3418" spans="1:3" x14ac:dyDescent="0.25">
      <c r="A3418">
        <v>-8049114.2825615304</v>
      </c>
      <c r="B3418">
        <v>-23351.95964375</v>
      </c>
      <c r="C3418">
        <v>0</v>
      </c>
    </row>
    <row r="3419" spans="1:3" x14ac:dyDescent="0.25">
      <c r="A3419">
        <v>-8048179.8036846099</v>
      </c>
      <c r="B3419">
        <v>-23351.95964375</v>
      </c>
      <c r="C3419">
        <v>0</v>
      </c>
    </row>
    <row r="3420" spans="1:3" x14ac:dyDescent="0.25">
      <c r="A3420">
        <v>-8047245.3248076905</v>
      </c>
      <c r="B3420">
        <v>-23351.95964375</v>
      </c>
      <c r="C3420">
        <v>0</v>
      </c>
    </row>
    <row r="3421" spans="1:3" x14ac:dyDescent="0.25">
      <c r="A3421">
        <v>-8046310.8459307598</v>
      </c>
      <c r="B3421">
        <v>-23351.95964375</v>
      </c>
      <c r="C3421">
        <v>0</v>
      </c>
    </row>
    <row r="3422" spans="1:3" x14ac:dyDescent="0.25">
      <c r="A3422">
        <v>-8045376.3670538403</v>
      </c>
      <c r="B3422">
        <v>-23351.95964375</v>
      </c>
      <c r="C3422">
        <v>0</v>
      </c>
    </row>
    <row r="3423" spans="1:3" x14ac:dyDescent="0.25">
      <c r="A3423">
        <v>-8044441.8881769199</v>
      </c>
      <c r="B3423">
        <v>-23351.95964375</v>
      </c>
      <c r="C3423">
        <v>0</v>
      </c>
    </row>
    <row r="3424" spans="1:3" x14ac:dyDescent="0.25">
      <c r="A3424">
        <v>-8043507.4093000004</v>
      </c>
      <c r="B3424">
        <v>-23351.95964375</v>
      </c>
      <c r="C3424">
        <v>0</v>
      </c>
    </row>
    <row r="3425" spans="1:3" x14ac:dyDescent="0.25">
      <c r="A3425">
        <v>-8042572.9304230697</v>
      </c>
      <c r="B3425">
        <v>-23351.95964375</v>
      </c>
      <c r="C3425">
        <v>0</v>
      </c>
    </row>
    <row r="3426" spans="1:3" x14ac:dyDescent="0.25">
      <c r="A3426">
        <v>-8041638.4515461503</v>
      </c>
      <c r="B3426">
        <v>-23351.95964375</v>
      </c>
      <c r="C3426">
        <v>0</v>
      </c>
    </row>
    <row r="3427" spans="1:3" x14ac:dyDescent="0.25">
      <c r="A3427">
        <v>-8040703.9726692298</v>
      </c>
      <c r="B3427">
        <v>-23351.95964375</v>
      </c>
      <c r="C3427">
        <v>0</v>
      </c>
    </row>
    <row r="3428" spans="1:3" x14ac:dyDescent="0.25">
      <c r="A3428">
        <v>-8039769.4937923001</v>
      </c>
      <c r="B3428">
        <v>-23351.95964375</v>
      </c>
      <c r="C3428">
        <v>0</v>
      </c>
    </row>
    <row r="3429" spans="1:3" x14ac:dyDescent="0.25">
      <c r="A3429">
        <v>-8038835.0149153797</v>
      </c>
      <c r="B3429">
        <v>-23351.95964375</v>
      </c>
      <c r="C3429">
        <v>0</v>
      </c>
    </row>
    <row r="3430" spans="1:3" x14ac:dyDescent="0.25">
      <c r="A3430">
        <v>-8072476.2544846097</v>
      </c>
      <c r="B3430">
        <v>-24286.438520535699</v>
      </c>
      <c r="C3430">
        <v>6.1815637163817796E-3</v>
      </c>
    </row>
    <row r="3431" spans="1:3" x14ac:dyDescent="0.25">
      <c r="A3431">
        <v>-8071541.7756076902</v>
      </c>
      <c r="B3431">
        <v>-24286.438520535699</v>
      </c>
      <c r="C3431">
        <v>7.0427577011287204E-3</v>
      </c>
    </row>
    <row r="3432" spans="1:3" x14ac:dyDescent="0.25">
      <c r="A3432">
        <v>-8070607.2967307596</v>
      </c>
      <c r="B3432">
        <v>-24286.438520535699</v>
      </c>
      <c r="C3432">
        <v>9.3552963808178902E-3</v>
      </c>
    </row>
    <row r="3433" spans="1:3" x14ac:dyDescent="0.25">
      <c r="A3433">
        <v>-8069672.8178538401</v>
      </c>
      <c r="B3433">
        <v>-24286.438520535699</v>
      </c>
      <c r="C3433">
        <v>1.22994687408208E-2</v>
      </c>
    </row>
    <row r="3434" spans="1:3" x14ac:dyDescent="0.25">
      <c r="A3434">
        <v>-8068738.3389769197</v>
      </c>
      <c r="B3434">
        <v>-24286.438520535699</v>
      </c>
      <c r="C3434">
        <v>1.52497515082359E-2</v>
      </c>
    </row>
    <row r="3435" spans="1:3" x14ac:dyDescent="0.25">
      <c r="A3435">
        <v>-8067803.8601000002</v>
      </c>
      <c r="B3435">
        <v>-24286.438520535699</v>
      </c>
      <c r="C3435">
        <v>1.7855143174528999E-2</v>
      </c>
    </row>
    <row r="3436" spans="1:3" x14ac:dyDescent="0.25">
      <c r="A3436">
        <v>-8066869.3812230704</v>
      </c>
      <c r="B3436">
        <v>-24286.438520535699</v>
      </c>
      <c r="C3436">
        <v>2.1845553070306702E-2</v>
      </c>
    </row>
    <row r="3437" spans="1:3" x14ac:dyDescent="0.25">
      <c r="A3437">
        <v>-8065934.90234615</v>
      </c>
      <c r="B3437">
        <v>-24286.438520535699</v>
      </c>
      <c r="C3437">
        <v>2.9492521658539699E-2</v>
      </c>
    </row>
    <row r="3438" spans="1:3" x14ac:dyDescent="0.25">
      <c r="A3438">
        <v>-8065000.4234692296</v>
      </c>
      <c r="B3438">
        <v>-24286.438520535699</v>
      </c>
      <c r="C3438">
        <v>3.4277163445949499E-2</v>
      </c>
    </row>
    <row r="3439" spans="1:3" x14ac:dyDescent="0.25">
      <c r="A3439">
        <v>-8064065.9445922999</v>
      </c>
      <c r="B3439">
        <v>-24286.438520535699</v>
      </c>
      <c r="C3439">
        <v>4.0979217737913097E-2</v>
      </c>
    </row>
    <row r="3440" spans="1:3" x14ac:dyDescent="0.25">
      <c r="A3440">
        <v>-8063131.4657153804</v>
      </c>
      <c r="B3440">
        <v>-24286.438520535699</v>
      </c>
      <c r="C3440">
        <v>4.8653565347194602E-2</v>
      </c>
    </row>
    <row r="3441" spans="1:3" x14ac:dyDescent="0.25">
      <c r="A3441">
        <v>-8062196.98683846</v>
      </c>
      <c r="B3441">
        <v>-24286.438520535699</v>
      </c>
      <c r="C3441">
        <v>5.6864149868488298E-2</v>
      </c>
    </row>
    <row r="3442" spans="1:3" x14ac:dyDescent="0.25">
      <c r="A3442">
        <v>-8061262.5079615302</v>
      </c>
      <c r="B3442">
        <v>-24286.438520535699</v>
      </c>
      <c r="C3442">
        <v>6.5487131476402199E-2</v>
      </c>
    </row>
    <row r="3443" spans="1:3" x14ac:dyDescent="0.25">
      <c r="A3443">
        <v>-8060328.0290846098</v>
      </c>
      <c r="B3443">
        <v>-24286.438520535699</v>
      </c>
      <c r="C3443">
        <v>7.7638372778892503E-2</v>
      </c>
    </row>
    <row r="3444" spans="1:3" x14ac:dyDescent="0.25">
      <c r="A3444">
        <v>-8059393.5502076903</v>
      </c>
      <c r="B3444">
        <v>-24286.438520535699</v>
      </c>
      <c r="C3444">
        <v>8.93534645438194E-2</v>
      </c>
    </row>
    <row r="3445" spans="1:3" x14ac:dyDescent="0.25">
      <c r="A3445">
        <v>-8058459.0713307597</v>
      </c>
      <c r="B3445">
        <v>-24286.438520535699</v>
      </c>
      <c r="C3445">
        <v>0.101654797792434</v>
      </c>
    </row>
    <row r="3446" spans="1:3" x14ac:dyDescent="0.25">
      <c r="A3446">
        <v>-8057524.5924538402</v>
      </c>
      <c r="B3446">
        <v>-24286.438520535699</v>
      </c>
      <c r="C3446">
        <v>0.115265019237995</v>
      </c>
    </row>
    <row r="3447" spans="1:3" x14ac:dyDescent="0.25">
      <c r="A3447">
        <v>-8056590.1135769198</v>
      </c>
      <c r="B3447">
        <v>-24286.438520535699</v>
      </c>
      <c r="C3447">
        <v>0.131130546331405</v>
      </c>
    </row>
    <row r="3448" spans="1:3" x14ac:dyDescent="0.25">
      <c r="A3448">
        <v>-8055655.6347000003</v>
      </c>
      <c r="B3448">
        <v>-24286.438520535699</v>
      </c>
      <c r="C3448">
        <v>0.14156468212604501</v>
      </c>
    </row>
    <row r="3449" spans="1:3" x14ac:dyDescent="0.25">
      <c r="A3449">
        <v>-8054721.1558230696</v>
      </c>
      <c r="B3449">
        <v>-24286.438520535699</v>
      </c>
      <c r="C3449">
        <v>0.15664213895797699</v>
      </c>
    </row>
    <row r="3450" spans="1:3" x14ac:dyDescent="0.25">
      <c r="A3450">
        <v>-8053786.6769461501</v>
      </c>
      <c r="B3450">
        <v>-24286.438520535699</v>
      </c>
      <c r="C3450">
        <v>0</v>
      </c>
    </row>
    <row r="3451" spans="1:3" x14ac:dyDescent="0.25">
      <c r="A3451">
        <v>-8052852.1980692297</v>
      </c>
      <c r="B3451">
        <v>-24286.438520535699</v>
      </c>
      <c r="C3451">
        <v>0</v>
      </c>
    </row>
    <row r="3452" spans="1:3" x14ac:dyDescent="0.25">
      <c r="A3452">
        <v>-8051917.7191923</v>
      </c>
      <c r="B3452">
        <v>-24286.438520535699</v>
      </c>
      <c r="C3452">
        <v>0</v>
      </c>
    </row>
    <row r="3453" spans="1:3" x14ac:dyDescent="0.25">
      <c r="A3453">
        <v>-8050983.2403153796</v>
      </c>
      <c r="B3453">
        <v>-24286.438520535699</v>
      </c>
      <c r="C3453">
        <v>0</v>
      </c>
    </row>
    <row r="3454" spans="1:3" x14ac:dyDescent="0.25">
      <c r="A3454">
        <v>-8050048.7614384601</v>
      </c>
      <c r="B3454">
        <v>-24286.438520535699</v>
      </c>
      <c r="C3454">
        <v>0</v>
      </c>
    </row>
    <row r="3455" spans="1:3" x14ac:dyDescent="0.25">
      <c r="A3455">
        <v>-8049114.2825615304</v>
      </c>
      <c r="B3455">
        <v>-24286.438520535699</v>
      </c>
      <c r="C3455">
        <v>0</v>
      </c>
    </row>
    <row r="3456" spans="1:3" x14ac:dyDescent="0.25">
      <c r="A3456">
        <v>-8048179.8036846099</v>
      </c>
      <c r="B3456">
        <v>-24286.438520535699</v>
      </c>
      <c r="C3456">
        <v>0</v>
      </c>
    </row>
    <row r="3457" spans="1:3" x14ac:dyDescent="0.25">
      <c r="A3457">
        <v>-8047245.3248076905</v>
      </c>
      <c r="B3457">
        <v>-24286.438520535699</v>
      </c>
      <c r="C3457">
        <v>0</v>
      </c>
    </row>
    <row r="3458" spans="1:3" x14ac:dyDescent="0.25">
      <c r="A3458">
        <v>-8046310.8459307598</v>
      </c>
      <c r="B3458">
        <v>-24286.438520535699</v>
      </c>
      <c r="C3458">
        <v>0</v>
      </c>
    </row>
    <row r="3459" spans="1:3" x14ac:dyDescent="0.25">
      <c r="A3459">
        <v>-8045376.3670538403</v>
      </c>
      <c r="B3459">
        <v>-24286.438520535699</v>
      </c>
      <c r="C3459">
        <v>0</v>
      </c>
    </row>
    <row r="3460" spans="1:3" x14ac:dyDescent="0.25">
      <c r="A3460">
        <v>-8044441.8881769199</v>
      </c>
      <c r="B3460">
        <v>-24286.438520535699</v>
      </c>
      <c r="C3460">
        <v>0</v>
      </c>
    </row>
    <row r="3461" spans="1:3" x14ac:dyDescent="0.25">
      <c r="A3461">
        <v>-8043507.4093000004</v>
      </c>
      <c r="B3461">
        <v>-24286.438520535699</v>
      </c>
      <c r="C3461">
        <v>0</v>
      </c>
    </row>
    <row r="3462" spans="1:3" x14ac:dyDescent="0.25">
      <c r="A3462">
        <v>-8042572.9304230697</v>
      </c>
      <c r="B3462">
        <v>-24286.438520535699</v>
      </c>
      <c r="C3462">
        <v>0</v>
      </c>
    </row>
    <row r="3463" spans="1:3" x14ac:dyDescent="0.25">
      <c r="A3463">
        <v>-8041638.4515461503</v>
      </c>
      <c r="B3463">
        <v>-24286.438520535699</v>
      </c>
      <c r="C3463">
        <v>0</v>
      </c>
    </row>
    <row r="3464" spans="1:3" x14ac:dyDescent="0.25">
      <c r="A3464">
        <v>-8040703.9726692298</v>
      </c>
      <c r="B3464">
        <v>-24286.438520535699</v>
      </c>
      <c r="C3464">
        <v>0</v>
      </c>
    </row>
    <row r="3465" spans="1:3" x14ac:dyDescent="0.25">
      <c r="A3465">
        <v>-8072476.2544846097</v>
      </c>
      <c r="B3465">
        <v>-25220.917397321398</v>
      </c>
      <c r="C3465">
        <v>6.7466995678841998E-3</v>
      </c>
    </row>
    <row r="3466" spans="1:3" x14ac:dyDescent="0.25">
      <c r="A3466">
        <v>-8071541.7756076902</v>
      </c>
      <c r="B3466">
        <v>-25220.917397321398</v>
      </c>
      <c r="C3466">
        <v>8.8710552081465704E-3</v>
      </c>
    </row>
    <row r="3467" spans="1:3" x14ac:dyDescent="0.25">
      <c r="A3467">
        <v>-8070607.2967307596</v>
      </c>
      <c r="B3467">
        <v>-25220.917397321398</v>
      </c>
      <c r="C3467">
        <v>1.13493828102946E-2</v>
      </c>
    </row>
    <row r="3468" spans="1:3" x14ac:dyDescent="0.25">
      <c r="A3468">
        <v>-8069672.8178538401</v>
      </c>
      <c r="B3468">
        <v>-25220.917397321398</v>
      </c>
      <c r="C3468">
        <v>1.4234867878258201E-2</v>
      </c>
    </row>
    <row r="3469" spans="1:3" x14ac:dyDescent="0.25">
      <c r="A3469">
        <v>-8068738.3389769197</v>
      </c>
      <c r="B3469">
        <v>-25220.917397321398</v>
      </c>
      <c r="C3469">
        <v>1.7868665978312399E-2</v>
      </c>
    </row>
    <row r="3470" spans="1:3" x14ac:dyDescent="0.25">
      <c r="A3470">
        <v>-8067803.8601000002</v>
      </c>
      <c r="B3470">
        <v>-25220.917397321398</v>
      </c>
      <c r="C3470">
        <v>2.0574657246470399E-2</v>
      </c>
    </row>
    <row r="3471" spans="1:3" x14ac:dyDescent="0.25">
      <c r="A3471">
        <v>-8066869.3812230704</v>
      </c>
      <c r="B3471">
        <v>-25220.917397321398</v>
      </c>
      <c r="C3471">
        <v>2.5362221524119301E-2</v>
      </c>
    </row>
    <row r="3472" spans="1:3" x14ac:dyDescent="0.25">
      <c r="A3472">
        <v>-8065934.90234615</v>
      </c>
      <c r="B3472">
        <v>-25220.917397321398</v>
      </c>
      <c r="C3472">
        <v>2.90416721254587E-2</v>
      </c>
    </row>
    <row r="3473" spans="1:3" x14ac:dyDescent="0.25">
      <c r="A3473">
        <v>-8065000.4234692296</v>
      </c>
      <c r="B3473">
        <v>-25220.917397321398</v>
      </c>
      <c r="C3473">
        <v>3.3736627548933001E-2</v>
      </c>
    </row>
    <row r="3474" spans="1:3" x14ac:dyDescent="0.25">
      <c r="A3474">
        <v>-8064065.9445922999</v>
      </c>
      <c r="B3474">
        <v>-25220.917397321398</v>
      </c>
      <c r="C3474">
        <v>3.9178922772407497E-2</v>
      </c>
    </row>
    <row r="3475" spans="1:3" x14ac:dyDescent="0.25">
      <c r="A3475">
        <v>-8063131.4657153804</v>
      </c>
      <c r="B3475">
        <v>-25220.917397321398</v>
      </c>
      <c r="C3475">
        <v>5.2807673811912502E-2</v>
      </c>
    </row>
    <row r="3476" spans="1:3" x14ac:dyDescent="0.25">
      <c r="A3476">
        <v>-8062196.98683846</v>
      </c>
      <c r="B3476">
        <v>-25220.917397321398</v>
      </c>
      <c r="C3476">
        <v>6.0573730617761598E-2</v>
      </c>
    </row>
    <row r="3477" spans="1:3" x14ac:dyDescent="0.25">
      <c r="A3477">
        <v>-8061262.5079615302</v>
      </c>
      <c r="B3477">
        <v>-25220.917397321398</v>
      </c>
      <c r="C3477">
        <v>6.9070234894752502E-2</v>
      </c>
    </row>
    <row r="3478" spans="1:3" x14ac:dyDescent="0.25">
      <c r="A3478">
        <v>-8060328.0290846098</v>
      </c>
      <c r="B3478">
        <v>-25220.917397321398</v>
      </c>
      <c r="C3478">
        <v>8.0702275037765503E-2</v>
      </c>
    </row>
    <row r="3479" spans="1:3" x14ac:dyDescent="0.25">
      <c r="A3479">
        <v>-8059393.5502076903</v>
      </c>
      <c r="B3479">
        <v>-25220.917397321398</v>
      </c>
      <c r="C3479">
        <v>9.1587454080581596E-2</v>
      </c>
    </row>
    <row r="3480" spans="1:3" x14ac:dyDescent="0.25">
      <c r="A3480">
        <v>-8058459.0713307597</v>
      </c>
      <c r="B3480">
        <v>-25220.917397321398</v>
      </c>
      <c r="C3480">
        <v>0.10371645539999</v>
      </c>
    </row>
    <row r="3481" spans="1:3" x14ac:dyDescent="0.25">
      <c r="A3481">
        <v>-8057524.5924538402</v>
      </c>
      <c r="B3481">
        <v>-25220.917397321398</v>
      </c>
      <c r="C3481">
        <v>0.11653256416320799</v>
      </c>
    </row>
    <row r="3482" spans="1:3" x14ac:dyDescent="0.25">
      <c r="A3482">
        <v>-8056590.1135769198</v>
      </c>
      <c r="B3482">
        <v>-25220.917397321398</v>
      </c>
      <c r="C3482">
        <v>0.11701492965221399</v>
      </c>
    </row>
    <row r="3483" spans="1:3" x14ac:dyDescent="0.25">
      <c r="A3483">
        <v>-8055655.6347000003</v>
      </c>
      <c r="B3483">
        <v>-25220.917397321398</v>
      </c>
      <c r="C3483">
        <v>0.13305981457233401</v>
      </c>
    </row>
    <row r="3484" spans="1:3" x14ac:dyDescent="0.25">
      <c r="A3484">
        <v>-8054721.1558230696</v>
      </c>
      <c r="B3484">
        <v>-25220.917397321398</v>
      </c>
      <c r="C3484">
        <v>0</v>
      </c>
    </row>
    <row r="3485" spans="1:3" x14ac:dyDescent="0.25">
      <c r="A3485">
        <v>-8053786.6769461501</v>
      </c>
      <c r="B3485">
        <v>-25220.917397321398</v>
      </c>
      <c r="C3485">
        <v>0</v>
      </c>
    </row>
    <row r="3486" spans="1:3" x14ac:dyDescent="0.25">
      <c r="A3486">
        <v>-8052852.1980692297</v>
      </c>
      <c r="B3486">
        <v>-25220.917397321398</v>
      </c>
      <c r="C3486">
        <v>0</v>
      </c>
    </row>
    <row r="3487" spans="1:3" x14ac:dyDescent="0.25">
      <c r="A3487">
        <v>-8051917.7191923</v>
      </c>
      <c r="B3487">
        <v>-25220.917397321398</v>
      </c>
      <c r="C3487">
        <v>0</v>
      </c>
    </row>
    <row r="3488" spans="1:3" x14ac:dyDescent="0.25">
      <c r="A3488">
        <v>-8050983.2403153796</v>
      </c>
      <c r="B3488">
        <v>-25220.917397321398</v>
      </c>
      <c r="C3488">
        <v>0</v>
      </c>
    </row>
    <row r="3489" spans="1:3" x14ac:dyDescent="0.25">
      <c r="A3489">
        <v>-8050048.7614384601</v>
      </c>
      <c r="B3489">
        <v>-25220.917397321398</v>
      </c>
      <c r="C3489">
        <v>0</v>
      </c>
    </row>
    <row r="3490" spans="1:3" x14ac:dyDescent="0.25">
      <c r="A3490">
        <v>-8049114.2825615304</v>
      </c>
      <c r="B3490">
        <v>-25220.917397321398</v>
      </c>
      <c r="C3490">
        <v>0</v>
      </c>
    </row>
    <row r="3491" spans="1:3" x14ac:dyDescent="0.25">
      <c r="A3491">
        <v>-8048179.8036846099</v>
      </c>
      <c r="B3491">
        <v>-25220.917397321398</v>
      </c>
      <c r="C3491">
        <v>0</v>
      </c>
    </row>
    <row r="3492" spans="1:3" x14ac:dyDescent="0.25">
      <c r="A3492">
        <v>-8047245.3248076905</v>
      </c>
      <c r="B3492">
        <v>-25220.917397321398</v>
      </c>
      <c r="C3492">
        <v>0</v>
      </c>
    </row>
    <row r="3493" spans="1:3" x14ac:dyDescent="0.25">
      <c r="A3493">
        <v>-8046310.8459307598</v>
      </c>
      <c r="B3493">
        <v>-25220.917397321398</v>
      </c>
      <c r="C3493">
        <v>0</v>
      </c>
    </row>
    <row r="3494" spans="1:3" x14ac:dyDescent="0.25">
      <c r="A3494">
        <v>-8045376.3670538403</v>
      </c>
      <c r="B3494">
        <v>-25220.917397321398</v>
      </c>
      <c r="C3494">
        <v>0</v>
      </c>
    </row>
    <row r="3495" spans="1:3" x14ac:dyDescent="0.25">
      <c r="A3495">
        <v>-8044441.8881769199</v>
      </c>
      <c r="B3495">
        <v>-25220.917397321398</v>
      </c>
      <c r="C3495">
        <v>0</v>
      </c>
    </row>
    <row r="3496" spans="1:3" x14ac:dyDescent="0.25">
      <c r="A3496">
        <v>-8043507.4093000004</v>
      </c>
      <c r="B3496">
        <v>-25220.917397321398</v>
      </c>
      <c r="C3496">
        <v>0</v>
      </c>
    </row>
    <row r="3497" spans="1:3" x14ac:dyDescent="0.25">
      <c r="A3497">
        <v>-8042572.9304230697</v>
      </c>
      <c r="B3497">
        <v>-25220.917397321398</v>
      </c>
      <c r="C3497">
        <v>0</v>
      </c>
    </row>
    <row r="3498" spans="1:3" x14ac:dyDescent="0.25">
      <c r="A3498">
        <v>-8041638.4515461503</v>
      </c>
      <c r="B3498">
        <v>-25220.917397321398</v>
      </c>
      <c r="C3498">
        <v>0</v>
      </c>
    </row>
    <row r="3499" spans="1:3" x14ac:dyDescent="0.25">
      <c r="A3499">
        <v>-8073410.7333615301</v>
      </c>
      <c r="B3499">
        <v>-26155.396274107101</v>
      </c>
      <c r="C3499">
        <v>6.3269613310694599E-3</v>
      </c>
    </row>
    <row r="3500" spans="1:3" x14ac:dyDescent="0.25">
      <c r="A3500">
        <v>-8072476.2544846097</v>
      </c>
      <c r="B3500">
        <v>-26155.396274107101</v>
      </c>
      <c r="C3500">
        <v>7.6510133221745404E-3</v>
      </c>
    </row>
    <row r="3501" spans="1:3" x14ac:dyDescent="0.25">
      <c r="A3501">
        <v>-8071541.7756076902</v>
      </c>
      <c r="B3501">
        <v>-26155.396274107101</v>
      </c>
      <c r="C3501">
        <v>1.0748216882348E-2</v>
      </c>
    </row>
    <row r="3502" spans="1:3" x14ac:dyDescent="0.25">
      <c r="A3502">
        <v>-8070607.2967307596</v>
      </c>
      <c r="B3502">
        <v>-26155.396274107101</v>
      </c>
      <c r="C3502">
        <v>1.3796482235193201E-2</v>
      </c>
    </row>
    <row r="3503" spans="1:3" x14ac:dyDescent="0.25">
      <c r="A3503">
        <v>-8069672.8178538401</v>
      </c>
      <c r="B3503">
        <v>-26155.396274107101</v>
      </c>
      <c r="C3503">
        <v>1.6868585720658299E-2</v>
      </c>
    </row>
    <row r="3504" spans="1:3" x14ac:dyDescent="0.25">
      <c r="A3504">
        <v>-8068738.3389769197</v>
      </c>
      <c r="B3504">
        <v>-26155.396274107101</v>
      </c>
      <c r="C3504">
        <v>2.0706156268715799E-2</v>
      </c>
    </row>
    <row r="3505" spans="1:3" x14ac:dyDescent="0.25">
      <c r="A3505">
        <v>-8067803.8601000002</v>
      </c>
      <c r="B3505">
        <v>-26155.396274107101</v>
      </c>
      <c r="C3505">
        <v>2.4032831192016602E-2</v>
      </c>
    </row>
    <row r="3506" spans="1:3" x14ac:dyDescent="0.25">
      <c r="A3506">
        <v>-8066869.3812230704</v>
      </c>
      <c r="B3506">
        <v>-26155.396274107101</v>
      </c>
      <c r="C3506">
        <v>2.7667414397001201E-2</v>
      </c>
    </row>
    <row r="3507" spans="1:3" x14ac:dyDescent="0.25">
      <c r="A3507">
        <v>-8065934.90234615</v>
      </c>
      <c r="B3507">
        <v>-26155.396274107101</v>
      </c>
      <c r="C3507">
        <v>3.25981080532073E-2</v>
      </c>
    </row>
    <row r="3508" spans="1:3" x14ac:dyDescent="0.25">
      <c r="A3508">
        <v>-8065000.4234692296</v>
      </c>
      <c r="B3508">
        <v>-26155.396274107101</v>
      </c>
      <c r="C3508">
        <v>3.6712318658828701E-2</v>
      </c>
    </row>
    <row r="3509" spans="1:3" x14ac:dyDescent="0.25">
      <c r="A3509">
        <v>-8064065.9445922999</v>
      </c>
      <c r="B3509">
        <v>-26155.396274107101</v>
      </c>
      <c r="C3509">
        <v>4.4133186340331997E-2</v>
      </c>
    </row>
    <row r="3510" spans="1:3" x14ac:dyDescent="0.25">
      <c r="A3510">
        <v>-8063131.4657153804</v>
      </c>
      <c r="B3510">
        <v>-26155.396274107101</v>
      </c>
      <c r="C3510">
        <v>5.2003588527440997E-2</v>
      </c>
    </row>
    <row r="3511" spans="1:3" x14ac:dyDescent="0.25">
      <c r="A3511">
        <v>-8062196.98683846</v>
      </c>
      <c r="B3511">
        <v>-26155.396274107101</v>
      </c>
      <c r="C3511">
        <v>5.7458333671092897E-2</v>
      </c>
    </row>
    <row r="3512" spans="1:3" x14ac:dyDescent="0.25">
      <c r="A3512">
        <v>-8061262.5079615302</v>
      </c>
      <c r="B3512">
        <v>-26155.396274107101</v>
      </c>
      <c r="C3512">
        <v>6.6386021673679296E-2</v>
      </c>
    </row>
    <row r="3513" spans="1:3" x14ac:dyDescent="0.25">
      <c r="A3513">
        <v>-8060328.0290846098</v>
      </c>
      <c r="B3513">
        <v>-26155.396274107101</v>
      </c>
      <c r="C3513">
        <v>7.4482321739196694E-2</v>
      </c>
    </row>
    <row r="3514" spans="1:3" x14ac:dyDescent="0.25">
      <c r="A3514">
        <v>-8059393.5502076903</v>
      </c>
      <c r="B3514">
        <v>-26155.396274107101</v>
      </c>
      <c r="C3514">
        <v>8.3937324583530398E-2</v>
      </c>
    </row>
    <row r="3515" spans="1:3" x14ac:dyDescent="0.25">
      <c r="A3515">
        <v>-8058459.0713307597</v>
      </c>
      <c r="B3515">
        <v>-26155.396274107101</v>
      </c>
      <c r="C3515">
        <v>9.51984152197837E-2</v>
      </c>
    </row>
    <row r="3516" spans="1:3" x14ac:dyDescent="0.25">
      <c r="A3516">
        <v>-8057524.5924538402</v>
      </c>
      <c r="B3516">
        <v>-26155.396274107101</v>
      </c>
      <c r="C3516">
        <v>0.10736471414566</v>
      </c>
    </row>
    <row r="3517" spans="1:3" x14ac:dyDescent="0.25">
      <c r="A3517">
        <v>-8056590.1135769198</v>
      </c>
      <c r="B3517">
        <v>-26155.396274107101</v>
      </c>
      <c r="C3517">
        <v>0.117509439587593</v>
      </c>
    </row>
    <row r="3518" spans="1:3" x14ac:dyDescent="0.25">
      <c r="A3518">
        <v>-8055655.6347000003</v>
      </c>
      <c r="B3518">
        <v>-26155.396274107101</v>
      </c>
      <c r="C3518">
        <v>0.117962926626205</v>
      </c>
    </row>
    <row r="3519" spans="1:3" x14ac:dyDescent="0.25">
      <c r="A3519">
        <v>-8054721.1558230696</v>
      </c>
      <c r="B3519">
        <v>-26155.396274107101</v>
      </c>
      <c r="C3519">
        <v>0</v>
      </c>
    </row>
    <row r="3520" spans="1:3" x14ac:dyDescent="0.25">
      <c r="A3520">
        <v>-8053786.6769461501</v>
      </c>
      <c r="B3520">
        <v>-26155.396274107101</v>
      </c>
      <c r="C3520">
        <v>0</v>
      </c>
    </row>
    <row r="3521" spans="1:3" x14ac:dyDescent="0.25">
      <c r="A3521">
        <v>-8052852.1980692297</v>
      </c>
      <c r="B3521">
        <v>-26155.396274107101</v>
      </c>
      <c r="C3521">
        <v>0</v>
      </c>
    </row>
    <row r="3522" spans="1:3" x14ac:dyDescent="0.25">
      <c r="A3522">
        <v>-8051917.7191923</v>
      </c>
      <c r="B3522">
        <v>-26155.396274107101</v>
      </c>
      <c r="C3522">
        <v>0</v>
      </c>
    </row>
    <row r="3523" spans="1:3" x14ac:dyDescent="0.25">
      <c r="A3523">
        <v>-8050983.2403153796</v>
      </c>
      <c r="B3523">
        <v>-26155.396274107101</v>
      </c>
      <c r="C3523">
        <v>0</v>
      </c>
    </row>
    <row r="3524" spans="1:3" x14ac:dyDescent="0.25">
      <c r="A3524">
        <v>-8050048.7614384601</v>
      </c>
      <c r="B3524">
        <v>-26155.396274107101</v>
      </c>
      <c r="C3524">
        <v>0</v>
      </c>
    </row>
    <row r="3525" spans="1:3" x14ac:dyDescent="0.25">
      <c r="A3525">
        <v>-8049114.2825615304</v>
      </c>
      <c r="B3525">
        <v>-26155.396274107101</v>
      </c>
      <c r="C3525">
        <v>0</v>
      </c>
    </row>
    <row r="3526" spans="1:3" x14ac:dyDescent="0.25">
      <c r="A3526">
        <v>-8048179.8036846099</v>
      </c>
      <c r="B3526">
        <v>-26155.396274107101</v>
      </c>
      <c r="C3526">
        <v>0</v>
      </c>
    </row>
    <row r="3527" spans="1:3" x14ac:dyDescent="0.25">
      <c r="A3527">
        <v>-8047245.3248076905</v>
      </c>
      <c r="B3527">
        <v>-26155.396274107101</v>
      </c>
      <c r="C3527">
        <v>0</v>
      </c>
    </row>
    <row r="3528" spans="1:3" x14ac:dyDescent="0.25">
      <c r="A3528">
        <v>-8046310.8459307598</v>
      </c>
      <c r="B3528">
        <v>-26155.396274107101</v>
      </c>
      <c r="C3528">
        <v>0</v>
      </c>
    </row>
    <row r="3529" spans="1:3" x14ac:dyDescent="0.25">
      <c r="A3529">
        <v>-8045376.3670538403</v>
      </c>
      <c r="B3529">
        <v>-26155.396274107101</v>
      </c>
      <c r="C3529">
        <v>0</v>
      </c>
    </row>
    <row r="3530" spans="1:3" x14ac:dyDescent="0.25">
      <c r="A3530">
        <v>-8044441.8881769199</v>
      </c>
      <c r="B3530">
        <v>-26155.396274107101</v>
      </c>
      <c r="C3530">
        <v>0</v>
      </c>
    </row>
    <row r="3531" spans="1:3" x14ac:dyDescent="0.25">
      <c r="A3531">
        <v>-8043507.4093000004</v>
      </c>
      <c r="B3531">
        <v>-26155.396274107101</v>
      </c>
      <c r="C3531">
        <v>0</v>
      </c>
    </row>
    <row r="3532" spans="1:3" x14ac:dyDescent="0.25">
      <c r="A3532">
        <v>-8042572.9304230697</v>
      </c>
      <c r="B3532">
        <v>-26155.396274107101</v>
      </c>
      <c r="C3532">
        <v>0</v>
      </c>
    </row>
    <row r="3533" spans="1:3" x14ac:dyDescent="0.25">
      <c r="A3533">
        <v>-8073410.7333615301</v>
      </c>
      <c r="B3533">
        <v>-27089.8751508928</v>
      </c>
      <c r="C3533">
        <v>7.49361095950007E-3</v>
      </c>
    </row>
    <row r="3534" spans="1:3" x14ac:dyDescent="0.25">
      <c r="A3534">
        <v>-8072476.2544846097</v>
      </c>
      <c r="B3534">
        <v>-27089.8751508928</v>
      </c>
      <c r="C3534">
        <v>9.5058027654886194E-3</v>
      </c>
    </row>
    <row r="3535" spans="1:3" x14ac:dyDescent="0.25">
      <c r="A3535">
        <v>-8071541.7756076902</v>
      </c>
      <c r="B3535">
        <v>-27089.8751508928</v>
      </c>
      <c r="C3535">
        <v>1.2151680886745401E-2</v>
      </c>
    </row>
    <row r="3536" spans="1:3" x14ac:dyDescent="0.25">
      <c r="A3536">
        <v>-8070607.2967307596</v>
      </c>
      <c r="B3536">
        <v>-27089.8751508928</v>
      </c>
      <c r="C3536">
        <v>1.5164111740887099E-2</v>
      </c>
    </row>
    <row r="3537" spans="1:3" x14ac:dyDescent="0.25">
      <c r="A3537">
        <v>-8069672.8178538401</v>
      </c>
      <c r="B3537">
        <v>-27089.8751508928</v>
      </c>
      <c r="C3537">
        <v>1.8040794879198001E-2</v>
      </c>
    </row>
    <row r="3538" spans="1:3" x14ac:dyDescent="0.25">
      <c r="A3538">
        <v>-8068738.3389769197</v>
      </c>
      <c r="B3538">
        <v>-27089.8751508928</v>
      </c>
      <c r="C3538">
        <v>2.1027205511927601E-2</v>
      </c>
    </row>
    <row r="3539" spans="1:3" x14ac:dyDescent="0.25">
      <c r="A3539">
        <v>-8067803.8601000002</v>
      </c>
      <c r="B3539">
        <v>-27089.8751508928</v>
      </c>
      <c r="C3539">
        <v>2.6609193533658902E-2</v>
      </c>
    </row>
    <row r="3540" spans="1:3" x14ac:dyDescent="0.25">
      <c r="A3540">
        <v>-8066869.3812230704</v>
      </c>
      <c r="B3540">
        <v>-27089.8751508928</v>
      </c>
      <c r="C3540">
        <v>3.1299211084842599E-2</v>
      </c>
    </row>
    <row r="3541" spans="1:3" x14ac:dyDescent="0.25">
      <c r="A3541">
        <v>-8065934.90234615</v>
      </c>
      <c r="B3541">
        <v>-27089.8751508928</v>
      </c>
      <c r="C3541">
        <v>3.6109335720539003E-2</v>
      </c>
    </row>
    <row r="3542" spans="1:3" x14ac:dyDescent="0.25">
      <c r="A3542">
        <v>-8065000.4234692296</v>
      </c>
      <c r="B3542">
        <v>-27089.8751508928</v>
      </c>
      <c r="C3542">
        <v>4.0798757225274998E-2</v>
      </c>
    </row>
    <row r="3543" spans="1:3" x14ac:dyDescent="0.25">
      <c r="A3543">
        <v>-8064065.9445922999</v>
      </c>
      <c r="B3543">
        <v>-27089.8751508928</v>
      </c>
      <c r="C3543">
        <v>4.8686482012271798E-2</v>
      </c>
    </row>
    <row r="3544" spans="1:3" x14ac:dyDescent="0.25">
      <c r="A3544">
        <v>-8063131.4657153804</v>
      </c>
      <c r="B3544">
        <v>-27089.8751508928</v>
      </c>
      <c r="C3544">
        <v>5.6055650115013102E-2</v>
      </c>
    </row>
    <row r="3545" spans="1:3" x14ac:dyDescent="0.25">
      <c r="A3545">
        <v>-8062196.98683846</v>
      </c>
      <c r="B3545">
        <v>-27089.8751508928</v>
      </c>
      <c r="C3545">
        <v>6.1362266540527302E-2</v>
      </c>
    </row>
    <row r="3546" spans="1:3" x14ac:dyDescent="0.25">
      <c r="A3546">
        <v>-8061262.5079615302</v>
      </c>
      <c r="B3546">
        <v>-27089.8751508928</v>
      </c>
      <c r="C3546">
        <v>6.9866247475147206E-2</v>
      </c>
    </row>
    <row r="3547" spans="1:3" x14ac:dyDescent="0.25">
      <c r="A3547">
        <v>-8060328.0290846098</v>
      </c>
      <c r="B3547">
        <v>-27089.8751508928</v>
      </c>
      <c r="C3547">
        <v>7.6800860464572906E-2</v>
      </c>
    </row>
    <row r="3548" spans="1:3" x14ac:dyDescent="0.25">
      <c r="A3548">
        <v>-8059393.5502076903</v>
      </c>
      <c r="B3548">
        <v>-27089.8751508928</v>
      </c>
      <c r="C3548">
        <v>7.8374721109866999E-2</v>
      </c>
    </row>
    <row r="3549" spans="1:3" x14ac:dyDescent="0.25">
      <c r="A3549">
        <v>-8058459.0713307597</v>
      </c>
      <c r="B3549">
        <v>-27089.8751508928</v>
      </c>
      <c r="C3549">
        <v>8.7357006967067705E-2</v>
      </c>
    </row>
    <row r="3550" spans="1:3" x14ac:dyDescent="0.25">
      <c r="A3550">
        <v>-8057524.5924538402</v>
      </c>
      <c r="B3550">
        <v>-27089.8751508928</v>
      </c>
      <c r="C3550">
        <v>9.8691523075103704E-2</v>
      </c>
    </row>
    <row r="3551" spans="1:3" x14ac:dyDescent="0.25">
      <c r="A3551">
        <v>-8056590.1135769198</v>
      </c>
      <c r="B3551">
        <v>-27089.8751508928</v>
      </c>
      <c r="C3551">
        <v>0.107280276715755</v>
      </c>
    </row>
    <row r="3552" spans="1:3" x14ac:dyDescent="0.25">
      <c r="A3552">
        <v>-8055655.6347000003</v>
      </c>
      <c r="B3552">
        <v>-27089.8751508928</v>
      </c>
      <c r="C3552">
        <v>0.104516074061393</v>
      </c>
    </row>
    <row r="3553" spans="1:3" x14ac:dyDescent="0.25">
      <c r="A3553">
        <v>-8054721.1558230696</v>
      </c>
      <c r="B3553">
        <v>-27089.8751508928</v>
      </c>
      <c r="C3553">
        <v>0</v>
      </c>
    </row>
    <row r="3554" spans="1:3" x14ac:dyDescent="0.25">
      <c r="A3554">
        <v>-8053786.6769461501</v>
      </c>
      <c r="B3554">
        <v>-27089.8751508928</v>
      </c>
      <c r="C3554">
        <v>0</v>
      </c>
    </row>
    <row r="3555" spans="1:3" x14ac:dyDescent="0.25">
      <c r="A3555">
        <v>-8052852.1980692297</v>
      </c>
      <c r="B3555">
        <v>-27089.8751508928</v>
      </c>
      <c r="C3555">
        <v>0</v>
      </c>
    </row>
    <row r="3556" spans="1:3" x14ac:dyDescent="0.25">
      <c r="A3556">
        <v>-8051917.7191923</v>
      </c>
      <c r="B3556">
        <v>-27089.8751508928</v>
      </c>
      <c r="C3556">
        <v>0</v>
      </c>
    </row>
    <row r="3557" spans="1:3" x14ac:dyDescent="0.25">
      <c r="A3557">
        <v>-8050983.2403153796</v>
      </c>
      <c r="B3557">
        <v>-27089.8751508928</v>
      </c>
      <c r="C3557">
        <v>0</v>
      </c>
    </row>
    <row r="3558" spans="1:3" x14ac:dyDescent="0.25">
      <c r="A3558">
        <v>-8050048.7614384601</v>
      </c>
      <c r="B3558">
        <v>-27089.8751508928</v>
      </c>
      <c r="C3558">
        <v>0</v>
      </c>
    </row>
    <row r="3559" spans="1:3" x14ac:dyDescent="0.25">
      <c r="A3559">
        <v>-8049114.2825615304</v>
      </c>
      <c r="B3559">
        <v>-27089.8751508928</v>
      </c>
      <c r="C3559">
        <v>0</v>
      </c>
    </row>
    <row r="3560" spans="1:3" x14ac:dyDescent="0.25">
      <c r="A3560">
        <v>-8048179.8036846099</v>
      </c>
      <c r="B3560">
        <v>-27089.8751508928</v>
      </c>
      <c r="C3560">
        <v>0</v>
      </c>
    </row>
    <row r="3561" spans="1:3" x14ac:dyDescent="0.25">
      <c r="A3561">
        <v>-8047245.3248076905</v>
      </c>
      <c r="B3561">
        <v>-27089.8751508928</v>
      </c>
      <c r="C3561">
        <v>0</v>
      </c>
    </row>
    <row r="3562" spans="1:3" x14ac:dyDescent="0.25">
      <c r="A3562">
        <v>-8046310.8459307598</v>
      </c>
      <c r="B3562">
        <v>-27089.8751508928</v>
      </c>
      <c r="C3562">
        <v>0</v>
      </c>
    </row>
    <row r="3563" spans="1:3" x14ac:dyDescent="0.25">
      <c r="A3563">
        <v>-8045376.3670538403</v>
      </c>
      <c r="B3563">
        <v>-27089.8751508928</v>
      </c>
      <c r="C3563">
        <v>0</v>
      </c>
    </row>
    <row r="3564" spans="1:3" x14ac:dyDescent="0.25">
      <c r="A3564">
        <v>-8044441.8881769199</v>
      </c>
      <c r="B3564">
        <v>-27089.8751508928</v>
      </c>
      <c r="C3564">
        <v>0</v>
      </c>
    </row>
    <row r="3565" spans="1:3" x14ac:dyDescent="0.25">
      <c r="A3565">
        <v>-8043507.4093000004</v>
      </c>
      <c r="B3565">
        <v>-27089.8751508928</v>
      </c>
      <c r="C3565">
        <v>0</v>
      </c>
    </row>
    <row r="3566" spans="1:3" x14ac:dyDescent="0.25">
      <c r="A3566">
        <v>-8073410.7333615301</v>
      </c>
      <c r="B3566">
        <v>-28024.354027678499</v>
      </c>
      <c r="C3566">
        <v>8.0500496551394393E-3</v>
      </c>
    </row>
    <row r="3567" spans="1:3" x14ac:dyDescent="0.25">
      <c r="A3567">
        <v>-8072476.2544846097</v>
      </c>
      <c r="B3567">
        <v>-28024.354027678499</v>
      </c>
      <c r="C3567">
        <v>1.02456482127308E-2</v>
      </c>
    </row>
    <row r="3568" spans="1:3" x14ac:dyDescent="0.25">
      <c r="A3568">
        <v>-8071541.7756076902</v>
      </c>
      <c r="B3568">
        <v>-28024.354027678499</v>
      </c>
      <c r="C3568">
        <v>1.2791934423148601E-2</v>
      </c>
    </row>
    <row r="3569" spans="1:3" x14ac:dyDescent="0.25">
      <c r="A3569">
        <v>-8070607.2967307596</v>
      </c>
      <c r="B3569">
        <v>-28024.354027678499</v>
      </c>
      <c r="C3569">
        <v>1.6093084588646799E-2</v>
      </c>
    </row>
    <row r="3570" spans="1:3" x14ac:dyDescent="0.25">
      <c r="A3570">
        <v>-8069672.8178538401</v>
      </c>
      <c r="B3570">
        <v>-28024.354027678499</v>
      </c>
      <c r="C3570">
        <v>1.8947398290038098E-2</v>
      </c>
    </row>
    <row r="3571" spans="1:3" x14ac:dyDescent="0.25">
      <c r="A3571">
        <v>-8068738.3389769197</v>
      </c>
      <c r="B3571">
        <v>-28024.354027678499</v>
      </c>
      <c r="C3571">
        <v>2.4768393486738201E-2</v>
      </c>
    </row>
    <row r="3572" spans="1:3" x14ac:dyDescent="0.25">
      <c r="A3572">
        <v>-8067803.8601000002</v>
      </c>
      <c r="B3572">
        <v>-28024.354027678499</v>
      </c>
      <c r="C3572">
        <v>2.9879596084356301E-2</v>
      </c>
    </row>
    <row r="3573" spans="1:3" x14ac:dyDescent="0.25">
      <c r="A3573">
        <v>-8066869.3812230704</v>
      </c>
      <c r="B3573">
        <v>-28024.354027678499</v>
      </c>
      <c r="C3573">
        <v>3.3863641321658998E-2</v>
      </c>
    </row>
    <row r="3574" spans="1:3" x14ac:dyDescent="0.25">
      <c r="A3574">
        <v>-8065934.90234615</v>
      </c>
      <c r="B3574">
        <v>-28024.354027678499</v>
      </c>
      <c r="C3574">
        <v>3.7600714713335003E-2</v>
      </c>
    </row>
    <row r="3575" spans="1:3" x14ac:dyDescent="0.25">
      <c r="A3575">
        <v>-8065000.4234692296</v>
      </c>
      <c r="B3575">
        <v>-28024.354027678499</v>
      </c>
      <c r="C3575">
        <v>4.2715650051832102E-2</v>
      </c>
    </row>
    <row r="3576" spans="1:3" x14ac:dyDescent="0.25">
      <c r="A3576">
        <v>-8064065.9445922999</v>
      </c>
      <c r="B3576">
        <v>-28024.354027678499</v>
      </c>
      <c r="C3576">
        <v>4.90999519824981E-2</v>
      </c>
    </row>
    <row r="3577" spans="1:3" x14ac:dyDescent="0.25">
      <c r="A3577">
        <v>-8063131.4657153804</v>
      </c>
      <c r="B3577">
        <v>-28024.354027678499</v>
      </c>
      <c r="C3577">
        <v>5.3816463798284503E-2</v>
      </c>
    </row>
    <row r="3578" spans="1:3" x14ac:dyDescent="0.25">
      <c r="A3578">
        <v>-8062196.98683846</v>
      </c>
      <c r="B3578">
        <v>-28024.354027678499</v>
      </c>
      <c r="C3578">
        <v>5.9962142258882502E-2</v>
      </c>
    </row>
    <row r="3579" spans="1:3" x14ac:dyDescent="0.25">
      <c r="A3579">
        <v>-8061262.5079615302</v>
      </c>
      <c r="B3579">
        <v>-28024.354027678499</v>
      </c>
      <c r="C3579">
        <v>6.7777901887893593E-2</v>
      </c>
    </row>
    <row r="3580" spans="1:3" x14ac:dyDescent="0.25">
      <c r="A3580">
        <v>-8060328.0290846098</v>
      </c>
      <c r="B3580">
        <v>-28024.354027678499</v>
      </c>
      <c r="C3580">
        <v>7.4460387229919406E-2</v>
      </c>
    </row>
    <row r="3581" spans="1:3" x14ac:dyDescent="0.25">
      <c r="A3581">
        <v>-8059393.5502076903</v>
      </c>
      <c r="B3581">
        <v>-28024.354027678499</v>
      </c>
      <c r="C3581">
        <v>8.2126371562480899E-2</v>
      </c>
    </row>
    <row r="3582" spans="1:3" x14ac:dyDescent="0.25">
      <c r="A3582">
        <v>-8058459.0713307597</v>
      </c>
      <c r="B3582">
        <v>-28024.354027678499</v>
      </c>
      <c r="C3582">
        <v>8.0875717103481196E-2</v>
      </c>
    </row>
    <row r="3583" spans="1:3" x14ac:dyDescent="0.25">
      <c r="A3583">
        <v>-8057524.5924538402</v>
      </c>
      <c r="B3583">
        <v>-28024.354027678499</v>
      </c>
      <c r="C3583">
        <v>9.0923264622688196E-2</v>
      </c>
    </row>
    <row r="3584" spans="1:3" x14ac:dyDescent="0.25">
      <c r="A3584">
        <v>-8056590.1135769198</v>
      </c>
      <c r="B3584">
        <v>-28024.354027678499</v>
      </c>
      <c r="C3584">
        <v>9.7495526075363104E-2</v>
      </c>
    </row>
    <row r="3585" spans="1:3" x14ac:dyDescent="0.25">
      <c r="A3585">
        <v>-8055655.6347000003</v>
      </c>
      <c r="B3585">
        <v>-28024.354027678499</v>
      </c>
      <c r="C3585">
        <v>0</v>
      </c>
    </row>
    <row r="3586" spans="1:3" x14ac:dyDescent="0.25">
      <c r="A3586">
        <v>-8054721.1558230696</v>
      </c>
      <c r="B3586">
        <v>-28024.354027678499</v>
      </c>
      <c r="C3586">
        <v>0</v>
      </c>
    </row>
    <row r="3587" spans="1:3" x14ac:dyDescent="0.25">
      <c r="A3587">
        <v>-8053786.6769461501</v>
      </c>
      <c r="B3587">
        <v>-28024.354027678499</v>
      </c>
      <c r="C3587">
        <v>0</v>
      </c>
    </row>
    <row r="3588" spans="1:3" x14ac:dyDescent="0.25">
      <c r="A3588">
        <v>-8052852.1980692297</v>
      </c>
      <c r="B3588">
        <v>-28024.354027678499</v>
      </c>
      <c r="C3588">
        <v>0</v>
      </c>
    </row>
    <row r="3589" spans="1:3" x14ac:dyDescent="0.25">
      <c r="A3589">
        <v>-8051917.7191923</v>
      </c>
      <c r="B3589">
        <v>-28024.354027678499</v>
      </c>
      <c r="C3589">
        <v>0</v>
      </c>
    </row>
    <row r="3590" spans="1:3" x14ac:dyDescent="0.25">
      <c r="A3590">
        <v>-8050983.2403153796</v>
      </c>
      <c r="B3590">
        <v>-28024.354027678499</v>
      </c>
      <c r="C3590">
        <v>0</v>
      </c>
    </row>
    <row r="3591" spans="1:3" x14ac:dyDescent="0.25">
      <c r="A3591">
        <v>-8050048.7614384601</v>
      </c>
      <c r="B3591">
        <v>-28024.354027678499</v>
      </c>
      <c r="C3591">
        <v>0</v>
      </c>
    </row>
    <row r="3592" spans="1:3" x14ac:dyDescent="0.25">
      <c r="A3592">
        <v>-8049114.2825615304</v>
      </c>
      <c r="B3592">
        <v>-28024.354027678499</v>
      </c>
      <c r="C3592">
        <v>0</v>
      </c>
    </row>
    <row r="3593" spans="1:3" x14ac:dyDescent="0.25">
      <c r="A3593">
        <v>-8048179.8036846099</v>
      </c>
      <c r="B3593">
        <v>-28024.354027678499</v>
      </c>
      <c r="C3593">
        <v>0</v>
      </c>
    </row>
    <row r="3594" spans="1:3" x14ac:dyDescent="0.25">
      <c r="A3594">
        <v>-8047245.3248076905</v>
      </c>
      <c r="B3594">
        <v>-28024.354027678499</v>
      </c>
      <c r="C3594">
        <v>0</v>
      </c>
    </row>
    <row r="3595" spans="1:3" x14ac:dyDescent="0.25">
      <c r="A3595">
        <v>-8046310.8459307598</v>
      </c>
      <c r="B3595">
        <v>-28024.354027678499</v>
      </c>
      <c r="C3595">
        <v>0</v>
      </c>
    </row>
    <row r="3596" spans="1:3" x14ac:dyDescent="0.25">
      <c r="A3596">
        <v>-8045376.3670538403</v>
      </c>
      <c r="B3596">
        <v>-28024.354027678499</v>
      </c>
      <c r="C3596">
        <v>0</v>
      </c>
    </row>
    <row r="3597" spans="1:3" x14ac:dyDescent="0.25">
      <c r="A3597">
        <v>-8044441.8881769199</v>
      </c>
      <c r="B3597">
        <v>-28024.354027678499</v>
      </c>
      <c r="C3597">
        <v>0</v>
      </c>
    </row>
    <row r="3598" spans="1:3" x14ac:dyDescent="0.25">
      <c r="A3598">
        <v>-8073410.7333615301</v>
      </c>
      <c r="B3598">
        <v>-28958.832904464201</v>
      </c>
      <c r="C3598">
        <v>9.2313271015882405E-3</v>
      </c>
    </row>
    <row r="3599" spans="1:3" x14ac:dyDescent="0.25">
      <c r="A3599">
        <v>-8072476.2544846097</v>
      </c>
      <c r="B3599">
        <v>-28958.832904464201</v>
      </c>
      <c r="C3599">
        <v>1.15402648225426E-2</v>
      </c>
    </row>
    <row r="3600" spans="1:3" x14ac:dyDescent="0.25">
      <c r="A3600">
        <v>-8071541.7756076902</v>
      </c>
      <c r="B3600">
        <v>-28958.832904464201</v>
      </c>
      <c r="C3600">
        <v>1.44765088334679E-2</v>
      </c>
    </row>
    <row r="3601" spans="1:3" x14ac:dyDescent="0.25">
      <c r="A3601">
        <v>-8070607.2967307596</v>
      </c>
      <c r="B3601">
        <v>-28958.832904464201</v>
      </c>
      <c r="C3601">
        <v>1.8041789531707701E-2</v>
      </c>
    </row>
    <row r="3602" spans="1:3" x14ac:dyDescent="0.25">
      <c r="A3602">
        <v>-8069672.8178538401</v>
      </c>
      <c r="B3602">
        <v>-28958.832904464201</v>
      </c>
      <c r="C3602">
        <v>2.1785110235214199E-2</v>
      </c>
    </row>
    <row r="3603" spans="1:3" x14ac:dyDescent="0.25">
      <c r="A3603">
        <v>-8068738.3389769197</v>
      </c>
      <c r="B3603">
        <v>-28958.832904464201</v>
      </c>
      <c r="C3603">
        <v>2.6773680001497199E-2</v>
      </c>
    </row>
    <row r="3604" spans="1:3" x14ac:dyDescent="0.25">
      <c r="A3604">
        <v>-8067803.8601000002</v>
      </c>
      <c r="B3604">
        <v>-28958.832904464201</v>
      </c>
      <c r="C3604">
        <v>3.2402105629444101E-2</v>
      </c>
    </row>
    <row r="3605" spans="1:3" x14ac:dyDescent="0.25">
      <c r="A3605">
        <v>-8066869.3812230704</v>
      </c>
      <c r="B3605">
        <v>-28958.832904464201</v>
      </c>
      <c r="C3605">
        <v>3.4941587597131701E-2</v>
      </c>
    </row>
    <row r="3606" spans="1:3" x14ac:dyDescent="0.25">
      <c r="A3606">
        <v>-8065934.90234615</v>
      </c>
      <c r="B3606">
        <v>-28958.832904464201</v>
      </c>
      <c r="C3606">
        <v>3.9887648075819002E-2</v>
      </c>
    </row>
    <row r="3607" spans="1:3" x14ac:dyDescent="0.25">
      <c r="A3607">
        <v>-8065000.4234692296</v>
      </c>
      <c r="B3607">
        <v>-28958.832904464201</v>
      </c>
      <c r="C3607">
        <v>4.5709960162639597E-2</v>
      </c>
    </row>
    <row r="3608" spans="1:3" x14ac:dyDescent="0.25">
      <c r="A3608">
        <v>-8064065.9445922999</v>
      </c>
      <c r="B3608">
        <v>-28958.832904464201</v>
      </c>
      <c r="C3608">
        <v>5.1366325467824901E-2</v>
      </c>
    </row>
    <row r="3609" spans="1:3" x14ac:dyDescent="0.25">
      <c r="A3609">
        <v>-8063131.4657153804</v>
      </c>
      <c r="B3609">
        <v>-28958.832904464201</v>
      </c>
      <c r="C3609">
        <v>5.6367885321378701E-2</v>
      </c>
    </row>
    <row r="3610" spans="1:3" x14ac:dyDescent="0.25">
      <c r="A3610">
        <v>-8062196.98683846</v>
      </c>
      <c r="B3610">
        <v>-28958.832904464201</v>
      </c>
      <c r="C3610">
        <v>5.9089254587888697E-2</v>
      </c>
    </row>
    <row r="3611" spans="1:3" x14ac:dyDescent="0.25">
      <c r="A3611">
        <v>-8061262.5079615302</v>
      </c>
      <c r="B3611">
        <v>-28958.832904464201</v>
      </c>
      <c r="C3611">
        <v>6.6716417670249897E-2</v>
      </c>
    </row>
    <row r="3612" spans="1:3" x14ac:dyDescent="0.25">
      <c r="A3612">
        <v>-8060328.0290846098</v>
      </c>
      <c r="B3612">
        <v>-28958.832904464201</v>
      </c>
      <c r="C3612">
        <v>7.1733146905899006E-2</v>
      </c>
    </row>
    <row r="3613" spans="1:3" x14ac:dyDescent="0.25">
      <c r="A3613">
        <v>-8059393.5502076903</v>
      </c>
      <c r="B3613">
        <v>-28958.832904464201</v>
      </c>
      <c r="C3613">
        <v>7.8201241791248294E-2</v>
      </c>
    </row>
    <row r="3614" spans="1:3" x14ac:dyDescent="0.25">
      <c r="A3614">
        <v>-8058459.0713307597</v>
      </c>
      <c r="B3614">
        <v>-28958.832904464201</v>
      </c>
      <c r="C3614">
        <v>8.3921909332275293E-2</v>
      </c>
    </row>
    <row r="3615" spans="1:3" x14ac:dyDescent="0.25">
      <c r="A3615">
        <v>-8057524.5924538402</v>
      </c>
      <c r="B3615">
        <v>-28958.832904464201</v>
      </c>
      <c r="C3615">
        <v>0</v>
      </c>
    </row>
    <row r="3616" spans="1:3" x14ac:dyDescent="0.25">
      <c r="A3616">
        <v>-8056590.1135769198</v>
      </c>
      <c r="B3616">
        <v>-28958.832904464201</v>
      </c>
      <c r="C3616">
        <v>0</v>
      </c>
    </row>
    <row r="3617" spans="1:3" x14ac:dyDescent="0.25">
      <c r="A3617">
        <v>-8055655.6347000003</v>
      </c>
      <c r="B3617">
        <v>-28958.832904464201</v>
      </c>
      <c r="C3617">
        <v>0</v>
      </c>
    </row>
    <row r="3618" spans="1:3" x14ac:dyDescent="0.25">
      <c r="A3618">
        <v>-8054721.1558230696</v>
      </c>
      <c r="B3618">
        <v>-28958.832904464201</v>
      </c>
      <c r="C3618">
        <v>0</v>
      </c>
    </row>
    <row r="3619" spans="1:3" x14ac:dyDescent="0.25">
      <c r="A3619">
        <v>-8053786.6769461501</v>
      </c>
      <c r="B3619">
        <v>-28958.832904464201</v>
      </c>
      <c r="C3619">
        <v>0</v>
      </c>
    </row>
    <row r="3620" spans="1:3" x14ac:dyDescent="0.25">
      <c r="A3620">
        <v>-8052852.1980692297</v>
      </c>
      <c r="B3620">
        <v>-28958.832904464201</v>
      </c>
      <c r="C3620">
        <v>0</v>
      </c>
    </row>
    <row r="3621" spans="1:3" x14ac:dyDescent="0.25">
      <c r="A3621">
        <v>-8051917.7191923</v>
      </c>
      <c r="B3621">
        <v>-28958.832904464201</v>
      </c>
      <c r="C3621">
        <v>0</v>
      </c>
    </row>
    <row r="3622" spans="1:3" x14ac:dyDescent="0.25">
      <c r="A3622">
        <v>-8050983.2403153796</v>
      </c>
      <c r="B3622">
        <v>-28958.832904464201</v>
      </c>
      <c r="C3622">
        <v>0</v>
      </c>
    </row>
    <row r="3623" spans="1:3" x14ac:dyDescent="0.25">
      <c r="A3623">
        <v>-8050048.7614384601</v>
      </c>
      <c r="B3623">
        <v>-28958.832904464201</v>
      </c>
      <c r="C3623">
        <v>0</v>
      </c>
    </row>
    <row r="3624" spans="1:3" x14ac:dyDescent="0.25">
      <c r="A3624">
        <v>-8049114.2825615304</v>
      </c>
      <c r="B3624">
        <v>-28958.832904464201</v>
      </c>
      <c r="C3624">
        <v>0</v>
      </c>
    </row>
    <row r="3625" spans="1:3" x14ac:dyDescent="0.25">
      <c r="A3625">
        <v>-8048179.8036846099</v>
      </c>
      <c r="B3625">
        <v>-28958.832904464201</v>
      </c>
      <c r="C3625">
        <v>0</v>
      </c>
    </row>
    <row r="3626" spans="1:3" x14ac:dyDescent="0.25">
      <c r="A3626">
        <v>-8047245.3248076905</v>
      </c>
      <c r="B3626">
        <v>-28958.832904464201</v>
      </c>
      <c r="C3626">
        <v>0</v>
      </c>
    </row>
    <row r="3627" spans="1:3" x14ac:dyDescent="0.25">
      <c r="A3627">
        <v>-8046310.8459307598</v>
      </c>
      <c r="B3627">
        <v>-28958.832904464201</v>
      </c>
      <c r="C3627">
        <v>0</v>
      </c>
    </row>
    <row r="3628" spans="1:3" x14ac:dyDescent="0.25">
      <c r="A3628">
        <v>-8045376.3670538403</v>
      </c>
      <c r="B3628">
        <v>-28958.832904464201</v>
      </c>
      <c r="C3628">
        <v>0</v>
      </c>
    </row>
    <row r="3629" spans="1:3" x14ac:dyDescent="0.25">
      <c r="A3629">
        <v>-8074345.2122384598</v>
      </c>
      <c r="B3629">
        <v>-29893.3117812499</v>
      </c>
      <c r="C3629">
        <v>8.0452654510736396E-3</v>
      </c>
    </row>
    <row r="3630" spans="1:3" x14ac:dyDescent="0.25">
      <c r="A3630">
        <v>-8073410.7333615301</v>
      </c>
      <c r="B3630">
        <v>-29893.3117812499</v>
      </c>
      <c r="C3630">
        <v>9.7890794277191093E-3</v>
      </c>
    </row>
    <row r="3631" spans="1:3" x14ac:dyDescent="0.25">
      <c r="A3631">
        <v>-8072476.2544846097</v>
      </c>
      <c r="B3631">
        <v>-29893.3117812499</v>
      </c>
      <c r="C3631">
        <v>1.3214702717959799E-2</v>
      </c>
    </row>
    <row r="3632" spans="1:3" x14ac:dyDescent="0.25">
      <c r="A3632">
        <v>-8071541.7756076902</v>
      </c>
      <c r="B3632">
        <v>-29893.3117812499</v>
      </c>
      <c r="C3632">
        <v>1.7613252624869302E-2</v>
      </c>
    </row>
    <row r="3633" spans="1:3" x14ac:dyDescent="0.25">
      <c r="A3633">
        <v>-8070607.2967307596</v>
      </c>
      <c r="B3633">
        <v>-29893.3117812499</v>
      </c>
      <c r="C3633">
        <v>2.1281305700540501E-2</v>
      </c>
    </row>
    <row r="3634" spans="1:3" x14ac:dyDescent="0.25">
      <c r="A3634">
        <v>-8069672.8178538401</v>
      </c>
      <c r="B3634">
        <v>-29893.3117812499</v>
      </c>
      <c r="C3634">
        <v>2.41809096187353E-2</v>
      </c>
    </row>
    <row r="3635" spans="1:3" x14ac:dyDescent="0.25">
      <c r="A3635">
        <v>-8068738.3389769197</v>
      </c>
      <c r="B3635">
        <v>-29893.3117812499</v>
      </c>
      <c r="C3635">
        <v>2.8960781171917901E-2</v>
      </c>
    </row>
    <row r="3636" spans="1:3" x14ac:dyDescent="0.25">
      <c r="A3636">
        <v>-8067803.8601000002</v>
      </c>
      <c r="B3636">
        <v>-29893.3117812499</v>
      </c>
      <c r="C3636">
        <v>3.2608143985271398E-2</v>
      </c>
    </row>
    <row r="3637" spans="1:3" x14ac:dyDescent="0.25">
      <c r="A3637">
        <v>-8066869.3812230704</v>
      </c>
      <c r="B3637">
        <v>-29893.3117812499</v>
      </c>
      <c r="C3637">
        <v>3.6140725016593898E-2</v>
      </c>
    </row>
    <row r="3638" spans="1:3" x14ac:dyDescent="0.25">
      <c r="A3638">
        <v>-8065934.90234615</v>
      </c>
      <c r="B3638">
        <v>-29893.3117812499</v>
      </c>
      <c r="C3638">
        <v>4.2364079505205099E-2</v>
      </c>
    </row>
    <row r="3639" spans="1:3" x14ac:dyDescent="0.25">
      <c r="A3639">
        <v>-8065000.4234692296</v>
      </c>
      <c r="B3639">
        <v>-29893.3117812499</v>
      </c>
      <c r="C3639">
        <v>4.8945855349302202E-2</v>
      </c>
    </row>
    <row r="3640" spans="1:3" x14ac:dyDescent="0.25">
      <c r="A3640">
        <v>-8064065.9445922999</v>
      </c>
      <c r="B3640">
        <v>-29893.3117812499</v>
      </c>
      <c r="C3640">
        <v>5.3647316992282798E-2</v>
      </c>
    </row>
    <row r="3641" spans="1:3" x14ac:dyDescent="0.25">
      <c r="A3641">
        <v>-8063131.4657153804</v>
      </c>
      <c r="B3641">
        <v>-29893.3117812499</v>
      </c>
      <c r="C3641">
        <v>5.75164891779422E-2</v>
      </c>
    </row>
    <row r="3642" spans="1:3" x14ac:dyDescent="0.25">
      <c r="A3642">
        <v>-8062196.98683846</v>
      </c>
      <c r="B3642">
        <v>-29893.3117812499</v>
      </c>
      <c r="C3642">
        <v>6.4078830182552296E-2</v>
      </c>
    </row>
    <row r="3643" spans="1:3" x14ac:dyDescent="0.25">
      <c r="A3643">
        <v>-8061262.5079615302</v>
      </c>
      <c r="B3643">
        <v>-29893.3117812499</v>
      </c>
      <c r="C3643">
        <v>6.8511053919792106E-2</v>
      </c>
    </row>
    <row r="3644" spans="1:3" x14ac:dyDescent="0.25">
      <c r="A3644">
        <v>-8060328.0290846098</v>
      </c>
      <c r="B3644">
        <v>-29893.3117812499</v>
      </c>
      <c r="C3644">
        <v>7.1110226213931996E-2</v>
      </c>
    </row>
    <row r="3645" spans="1:3" x14ac:dyDescent="0.25">
      <c r="A3645">
        <v>-8059393.5502076903</v>
      </c>
      <c r="B3645">
        <v>-29893.3117812499</v>
      </c>
      <c r="C3645">
        <v>7.5962081551551805E-2</v>
      </c>
    </row>
    <row r="3646" spans="1:3" x14ac:dyDescent="0.25">
      <c r="A3646">
        <v>-8058459.0713307597</v>
      </c>
      <c r="B3646">
        <v>-29893.3117812499</v>
      </c>
      <c r="C3646">
        <v>7.5478300452232305E-2</v>
      </c>
    </row>
    <row r="3647" spans="1:3" x14ac:dyDescent="0.25">
      <c r="A3647">
        <v>-8057524.5924538402</v>
      </c>
      <c r="B3647">
        <v>-29893.3117812499</v>
      </c>
      <c r="C3647">
        <v>0</v>
      </c>
    </row>
    <row r="3648" spans="1:3" x14ac:dyDescent="0.25">
      <c r="A3648">
        <v>-8056590.1135769198</v>
      </c>
      <c r="B3648">
        <v>-29893.3117812499</v>
      </c>
      <c r="C3648">
        <v>0</v>
      </c>
    </row>
    <row r="3649" spans="1:3" x14ac:dyDescent="0.25">
      <c r="A3649">
        <v>-8055655.6347000003</v>
      </c>
      <c r="B3649">
        <v>-29893.3117812499</v>
      </c>
      <c r="C3649">
        <v>0</v>
      </c>
    </row>
    <row r="3650" spans="1:3" x14ac:dyDescent="0.25">
      <c r="A3650">
        <v>-8054721.1558230696</v>
      </c>
      <c r="B3650">
        <v>-29893.3117812499</v>
      </c>
      <c r="C3650">
        <v>0</v>
      </c>
    </row>
    <row r="3651" spans="1:3" x14ac:dyDescent="0.25">
      <c r="A3651">
        <v>-8053786.6769461501</v>
      </c>
      <c r="B3651">
        <v>-29893.3117812499</v>
      </c>
      <c r="C3651">
        <v>0</v>
      </c>
    </row>
    <row r="3652" spans="1:3" x14ac:dyDescent="0.25">
      <c r="A3652">
        <v>-8052852.1980692297</v>
      </c>
      <c r="B3652">
        <v>-29893.3117812499</v>
      </c>
      <c r="C3652">
        <v>0</v>
      </c>
    </row>
    <row r="3653" spans="1:3" x14ac:dyDescent="0.25">
      <c r="A3653">
        <v>-8051917.7191923</v>
      </c>
      <c r="B3653">
        <v>-29893.3117812499</v>
      </c>
      <c r="C3653">
        <v>0</v>
      </c>
    </row>
    <row r="3654" spans="1:3" x14ac:dyDescent="0.25">
      <c r="A3654">
        <v>-8050983.2403153796</v>
      </c>
      <c r="B3654">
        <v>-29893.3117812499</v>
      </c>
      <c r="C3654">
        <v>0</v>
      </c>
    </row>
    <row r="3655" spans="1:3" x14ac:dyDescent="0.25">
      <c r="A3655">
        <v>-8050048.7614384601</v>
      </c>
      <c r="B3655">
        <v>-29893.3117812499</v>
      </c>
      <c r="C3655">
        <v>0</v>
      </c>
    </row>
    <row r="3656" spans="1:3" x14ac:dyDescent="0.25">
      <c r="A3656">
        <v>-8049114.2825615304</v>
      </c>
      <c r="B3656">
        <v>-29893.3117812499</v>
      </c>
      <c r="C3656">
        <v>0</v>
      </c>
    </row>
    <row r="3657" spans="1:3" x14ac:dyDescent="0.25">
      <c r="A3657">
        <v>-8048179.8036846099</v>
      </c>
      <c r="B3657">
        <v>-29893.3117812499</v>
      </c>
      <c r="C3657">
        <v>0</v>
      </c>
    </row>
    <row r="3658" spans="1:3" x14ac:dyDescent="0.25">
      <c r="A3658">
        <v>-8047245.3248076905</v>
      </c>
      <c r="B3658">
        <v>-29893.3117812499</v>
      </c>
      <c r="C3658">
        <v>0</v>
      </c>
    </row>
    <row r="3659" spans="1:3" x14ac:dyDescent="0.25">
      <c r="A3659">
        <v>-8046310.8459307598</v>
      </c>
      <c r="B3659">
        <v>-29893.3117812499</v>
      </c>
      <c r="C3659">
        <v>0</v>
      </c>
    </row>
    <row r="3660" spans="1:3" x14ac:dyDescent="0.25">
      <c r="A3660">
        <v>-8074345.2122384598</v>
      </c>
      <c r="B3660">
        <v>-30827.790658035701</v>
      </c>
      <c r="C3660">
        <v>8.7313363328576001E-3</v>
      </c>
    </row>
    <row r="3661" spans="1:3" x14ac:dyDescent="0.25">
      <c r="A3661">
        <v>-8073410.7333615301</v>
      </c>
      <c r="B3661">
        <v>-30827.790658035701</v>
      </c>
      <c r="C3661">
        <v>1.22323809191584E-2</v>
      </c>
    </row>
    <row r="3662" spans="1:3" x14ac:dyDescent="0.25">
      <c r="A3662">
        <v>-8072476.2544846097</v>
      </c>
      <c r="B3662">
        <v>-30827.790658035701</v>
      </c>
      <c r="C3662">
        <v>1.5037571080029E-2</v>
      </c>
    </row>
    <row r="3663" spans="1:3" x14ac:dyDescent="0.25">
      <c r="A3663">
        <v>-8071541.7756076902</v>
      </c>
      <c r="B3663">
        <v>-30827.790658035701</v>
      </c>
      <c r="C3663">
        <v>1.8782027065753899E-2</v>
      </c>
    </row>
    <row r="3664" spans="1:3" x14ac:dyDescent="0.25">
      <c r="A3664">
        <v>-8070607.2967307596</v>
      </c>
      <c r="B3664">
        <v>-30827.790658035701</v>
      </c>
      <c r="C3664">
        <v>2.13020779192447E-2</v>
      </c>
    </row>
    <row r="3665" spans="1:3" x14ac:dyDescent="0.25">
      <c r="A3665">
        <v>-8069672.8178538401</v>
      </c>
      <c r="B3665">
        <v>-30827.790658035701</v>
      </c>
      <c r="C3665">
        <v>2.5134364143013899E-2</v>
      </c>
    </row>
    <row r="3666" spans="1:3" x14ac:dyDescent="0.25">
      <c r="A3666">
        <v>-8068738.3389769197</v>
      </c>
      <c r="B3666">
        <v>-30827.790658035701</v>
      </c>
      <c r="C3666">
        <v>3.02300099283456E-2</v>
      </c>
    </row>
    <row r="3667" spans="1:3" x14ac:dyDescent="0.25">
      <c r="A3667">
        <v>-8067803.8601000002</v>
      </c>
      <c r="B3667">
        <v>-30827.790658035701</v>
      </c>
      <c r="C3667">
        <v>3.5612981766462298E-2</v>
      </c>
    </row>
    <row r="3668" spans="1:3" x14ac:dyDescent="0.25">
      <c r="A3668">
        <v>-8066869.3812230704</v>
      </c>
      <c r="B3668">
        <v>-30827.790658035701</v>
      </c>
      <c r="C3668">
        <v>4.0521387010812697E-2</v>
      </c>
    </row>
    <row r="3669" spans="1:3" x14ac:dyDescent="0.25">
      <c r="A3669">
        <v>-8065934.90234615</v>
      </c>
      <c r="B3669">
        <v>-30827.790658035701</v>
      </c>
      <c r="C3669">
        <v>4.5789793133735601E-2</v>
      </c>
    </row>
    <row r="3670" spans="1:3" x14ac:dyDescent="0.25">
      <c r="A3670">
        <v>-8065000.4234692296</v>
      </c>
      <c r="B3670">
        <v>-30827.790658035701</v>
      </c>
      <c r="C3670">
        <v>5.0089798867702401E-2</v>
      </c>
    </row>
    <row r="3671" spans="1:3" x14ac:dyDescent="0.25">
      <c r="A3671">
        <v>-8064065.9445922999</v>
      </c>
      <c r="B3671">
        <v>-30827.790658035701</v>
      </c>
      <c r="C3671">
        <v>5.4758191108703599E-2</v>
      </c>
    </row>
    <row r="3672" spans="1:3" x14ac:dyDescent="0.25">
      <c r="A3672">
        <v>-8063131.4657153804</v>
      </c>
      <c r="B3672">
        <v>-30827.790658035701</v>
      </c>
      <c r="C3672">
        <v>5.8192141354084001E-2</v>
      </c>
    </row>
    <row r="3673" spans="1:3" x14ac:dyDescent="0.25">
      <c r="A3673">
        <v>-8062196.98683846</v>
      </c>
      <c r="B3673">
        <v>-30827.790658035701</v>
      </c>
      <c r="C3673">
        <v>6.3310921192169106E-2</v>
      </c>
    </row>
    <row r="3674" spans="1:3" x14ac:dyDescent="0.25">
      <c r="A3674">
        <v>-8061262.5079615302</v>
      </c>
      <c r="B3674">
        <v>-30827.790658035701</v>
      </c>
      <c r="C3674">
        <v>6.8823426961898804E-2</v>
      </c>
    </row>
    <row r="3675" spans="1:3" x14ac:dyDescent="0.25">
      <c r="A3675">
        <v>-8060328.0290846098</v>
      </c>
      <c r="B3675">
        <v>-30827.790658035701</v>
      </c>
      <c r="C3675">
        <v>6.9627016782760606E-2</v>
      </c>
    </row>
    <row r="3676" spans="1:3" x14ac:dyDescent="0.25">
      <c r="A3676">
        <v>-8059393.5502076903</v>
      </c>
      <c r="B3676">
        <v>-30827.790658035701</v>
      </c>
      <c r="C3676">
        <v>7.3215901851653997E-2</v>
      </c>
    </row>
    <row r="3677" spans="1:3" x14ac:dyDescent="0.25">
      <c r="A3677">
        <v>-8058459.0713307597</v>
      </c>
      <c r="B3677">
        <v>-30827.790658035701</v>
      </c>
      <c r="C3677">
        <v>0</v>
      </c>
    </row>
    <row r="3678" spans="1:3" x14ac:dyDescent="0.25">
      <c r="A3678">
        <v>-8057524.5924538402</v>
      </c>
      <c r="B3678">
        <v>-30827.790658035701</v>
      </c>
      <c r="C3678">
        <v>0</v>
      </c>
    </row>
    <row r="3679" spans="1:3" x14ac:dyDescent="0.25">
      <c r="A3679">
        <v>-8056590.1135769198</v>
      </c>
      <c r="B3679">
        <v>-30827.790658035701</v>
      </c>
      <c r="C3679">
        <v>0</v>
      </c>
    </row>
    <row r="3680" spans="1:3" x14ac:dyDescent="0.25">
      <c r="A3680">
        <v>-8055655.6347000003</v>
      </c>
      <c r="B3680">
        <v>-30827.790658035701</v>
      </c>
      <c r="C3680">
        <v>0</v>
      </c>
    </row>
    <row r="3681" spans="1:3" x14ac:dyDescent="0.25">
      <c r="A3681">
        <v>-8054721.1558230696</v>
      </c>
      <c r="B3681">
        <v>-30827.790658035701</v>
      </c>
      <c r="C3681">
        <v>0</v>
      </c>
    </row>
    <row r="3682" spans="1:3" x14ac:dyDescent="0.25">
      <c r="A3682">
        <v>-8053786.6769461501</v>
      </c>
      <c r="B3682">
        <v>-30827.790658035701</v>
      </c>
      <c r="C3682">
        <v>0</v>
      </c>
    </row>
    <row r="3683" spans="1:3" x14ac:dyDescent="0.25">
      <c r="A3683">
        <v>-8052852.1980692297</v>
      </c>
      <c r="B3683">
        <v>-30827.790658035701</v>
      </c>
      <c r="C3683">
        <v>0</v>
      </c>
    </row>
    <row r="3684" spans="1:3" x14ac:dyDescent="0.25">
      <c r="A3684">
        <v>-8051917.7191923</v>
      </c>
      <c r="B3684">
        <v>-30827.790658035701</v>
      </c>
      <c r="C3684">
        <v>0</v>
      </c>
    </row>
    <row r="3685" spans="1:3" x14ac:dyDescent="0.25">
      <c r="A3685">
        <v>-8050983.2403153796</v>
      </c>
      <c r="B3685">
        <v>-30827.790658035701</v>
      </c>
      <c r="C3685">
        <v>0</v>
      </c>
    </row>
    <row r="3686" spans="1:3" x14ac:dyDescent="0.25">
      <c r="A3686">
        <v>-8050048.7614384601</v>
      </c>
      <c r="B3686">
        <v>-30827.790658035701</v>
      </c>
      <c r="C3686">
        <v>0</v>
      </c>
    </row>
    <row r="3687" spans="1:3" x14ac:dyDescent="0.25">
      <c r="A3687">
        <v>-8049114.2825615304</v>
      </c>
      <c r="B3687">
        <v>-30827.790658035701</v>
      </c>
      <c r="C3687">
        <v>0</v>
      </c>
    </row>
    <row r="3688" spans="1:3" x14ac:dyDescent="0.25">
      <c r="A3688">
        <v>-8048179.8036846099</v>
      </c>
      <c r="B3688">
        <v>-30827.790658035701</v>
      </c>
      <c r="C3688">
        <v>0</v>
      </c>
    </row>
    <row r="3689" spans="1:3" x14ac:dyDescent="0.25">
      <c r="A3689">
        <v>-8047245.3248076905</v>
      </c>
      <c r="B3689">
        <v>-30827.790658035701</v>
      </c>
      <c r="C3689">
        <v>0</v>
      </c>
    </row>
    <row r="3690" spans="1:3" x14ac:dyDescent="0.25">
      <c r="A3690">
        <v>-8074345.2122384598</v>
      </c>
      <c r="B3690">
        <v>-31762.2695348214</v>
      </c>
      <c r="C3690">
        <v>9.1900425031781093E-3</v>
      </c>
    </row>
    <row r="3691" spans="1:3" x14ac:dyDescent="0.25">
      <c r="A3691">
        <v>-8073410.7333615301</v>
      </c>
      <c r="B3691">
        <v>-31762.2695348214</v>
      </c>
      <c r="C3691">
        <v>1.2247356586158199E-2</v>
      </c>
    </row>
    <row r="3692" spans="1:3" x14ac:dyDescent="0.25">
      <c r="A3692">
        <v>-8072476.2544846097</v>
      </c>
      <c r="B3692">
        <v>-31762.2695348214</v>
      </c>
      <c r="C3692">
        <v>1.5056315809488199E-2</v>
      </c>
    </row>
    <row r="3693" spans="1:3" x14ac:dyDescent="0.25">
      <c r="A3693">
        <v>-8071541.7756076902</v>
      </c>
      <c r="B3693">
        <v>-31762.2695348214</v>
      </c>
      <c r="C3693">
        <v>1.8748933449387498E-2</v>
      </c>
    </row>
    <row r="3694" spans="1:3" x14ac:dyDescent="0.25">
      <c r="A3694">
        <v>-8070607.2967307596</v>
      </c>
      <c r="B3694">
        <v>-31762.2695348214</v>
      </c>
      <c r="C3694">
        <v>2.2206692025065401E-2</v>
      </c>
    </row>
    <row r="3695" spans="1:3" x14ac:dyDescent="0.25">
      <c r="A3695">
        <v>-8069672.8178538401</v>
      </c>
      <c r="B3695">
        <v>-31762.2695348214</v>
      </c>
      <c r="C3695">
        <v>2.7588242664933201E-2</v>
      </c>
    </row>
    <row r="3696" spans="1:3" x14ac:dyDescent="0.25">
      <c r="A3696">
        <v>-8068738.3389769197</v>
      </c>
      <c r="B3696">
        <v>-31762.2695348214</v>
      </c>
      <c r="C3696">
        <v>3.3091403543949099E-2</v>
      </c>
    </row>
    <row r="3697" spans="1:3" x14ac:dyDescent="0.25">
      <c r="A3697">
        <v>-8067803.8601000002</v>
      </c>
      <c r="B3697">
        <v>-31762.2695348214</v>
      </c>
      <c r="C3697">
        <v>3.6174204200506203E-2</v>
      </c>
    </row>
    <row r="3698" spans="1:3" x14ac:dyDescent="0.25">
      <c r="A3698">
        <v>-8066869.3812230704</v>
      </c>
      <c r="B3698">
        <v>-31762.2695348214</v>
      </c>
      <c r="C3698">
        <v>4.2655777186155298E-2</v>
      </c>
    </row>
    <row r="3699" spans="1:3" x14ac:dyDescent="0.25">
      <c r="A3699">
        <v>-8065934.90234615</v>
      </c>
      <c r="B3699">
        <v>-31762.2695348214</v>
      </c>
      <c r="C3699">
        <v>4.6994347125291797E-2</v>
      </c>
    </row>
    <row r="3700" spans="1:3" x14ac:dyDescent="0.25">
      <c r="A3700">
        <v>-8065000.4234692296</v>
      </c>
      <c r="B3700">
        <v>-31762.2695348214</v>
      </c>
      <c r="C3700">
        <v>5.1360733807086903E-2</v>
      </c>
    </row>
    <row r="3701" spans="1:3" x14ac:dyDescent="0.25">
      <c r="A3701">
        <v>-8064065.9445922999</v>
      </c>
      <c r="B3701">
        <v>-31762.2695348214</v>
      </c>
      <c r="C3701">
        <v>5.4862514138221699E-2</v>
      </c>
    </row>
    <row r="3702" spans="1:3" x14ac:dyDescent="0.25">
      <c r="A3702">
        <v>-8063131.4657153804</v>
      </c>
      <c r="B3702">
        <v>-31762.2695348214</v>
      </c>
      <c r="C3702">
        <v>6.0611367225646903E-2</v>
      </c>
    </row>
    <row r="3703" spans="1:3" x14ac:dyDescent="0.25">
      <c r="A3703">
        <v>-8062196.98683846</v>
      </c>
      <c r="B3703">
        <v>-31762.2695348214</v>
      </c>
      <c r="C3703">
        <v>6.37214705348014E-2</v>
      </c>
    </row>
    <row r="3704" spans="1:3" x14ac:dyDescent="0.25">
      <c r="A3704">
        <v>-8061262.5079615302</v>
      </c>
      <c r="B3704">
        <v>-31762.2695348214</v>
      </c>
      <c r="C3704">
        <v>6.8148612976074205E-2</v>
      </c>
    </row>
    <row r="3705" spans="1:3" x14ac:dyDescent="0.25">
      <c r="A3705">
        <v>-8060328.0290846098</v>
      </c>
      <c r="B3705">
        <v>-31762.2695348214</v>
      </c>
      <c r="C3705">
        <v>7.1413934230804402E-2</v>
      </c>
    </row>
    <row r="3706" spans="1:3" x14ac:dyDescent="0.25">
      <c r="A3706">
        <v>-8059393.5502076903</v>
      </c>
      <c r="B3706">
        <v>-31762.2695348214</v>
      </c>
      <c r="C3706">
        <v>7.0459090173244407E-2</v>
      </c>
    </row>
    <row r="3707" spans="1:3" x14ac:dyDescent="0.25">
      <c r="A3707">
        <v>-8058459.0713307597</v>
      </c>
      <c r="B3707">
        <v>-31762.2695348214</v>
      </c>
      <c r="C3707">
        <v>0</v>
      </c>
    </row>
    <row r="3708" spans="1:3" x14ac:dyDescent="0.25">
      <c r="A3708">
        <v>-8057524.5924538402</v>
      </c>
      <c r="B3708">
        <v>-31762.2695348214</v>
      </c>
      <c r="C3708">
        <v>0</v>
      </c>
    </row>
    <row r="3709" spans="1:3" x14ac:dyDescent="0.25">
      <c r="A3709">
        <v>-8056590.1135769198</v>
      </c>
      <c r="B3709">
        <v>-31762.2695348214</v>
      </c>
      <c r="C3709">
        <v>0</v>
      </c>
    </row>
    <row r="3710" spans="1:3" x14ac:dyDescent="0.25">
      <c r="A3710">
        <v>-8055655.6347000003</v>
      </c>
      <c r="B3710">
        <v>-31762.2695348214</v>
      </c>
      <c r="C3710">
        <v>0</v>
      </c>
    </row>
    <row r="3711" spans="1:3" x14ac:dyDescent="0.25">
      <c r="A3711">
        <v>-8054721.1558230696</v>
      </c>
      <c r="B3711">
        <v>-31762.2695348214</v>
      </c>
      <c r="C3711">
        <v>0</v>
      </c>
    </row>
    <row r="3712" spans="1:3" x14ac:dyDescent="0.25">
      <c r="A3712">
        <v>-8053786.6769461501</v>
      </c>
      <c r="B3712">
        <v>-31762.2695348214</v>
      </c>
      <c r="C3712">
        <v>0</v>
      </c>
    </row>
    <row r="3713" spans="1:3" x14ac:dyDescent="0.25">
      <c r="A3713">
        <v>-8052852.1980692297</v>
      </c>
      <c r="B3713">
        <v>-31762.2695348214</v>
      </c>
      <c r="C3713">
        <v>0</v>
      </c>
    </row>
    <row r="3714" spans="1:3" x14ac:dyDescent="0.25">
      <c r="A3714">
        <v>-8051917.7191923</v>
      </c>
      <c r="B3714">
        <v>-31762.2695348214</v>
      </c>
      <c r="C3714">
        <v>0</v>
      </c>
    </row>
    <row r="3715" spans="1:3" x14ac:dyDescent="0.25">
      <c r="A3715">
        <v>-8050983.2403153796</v>
      </c>
      <c r="B3715">
        <v>-31762.2695348214</v>
      </c>
      <c r="C3715">
        <v>0</v>
      </c>
    </row>
    <row r="3716" spans="1:3" x14ac:dyDescent="0.25">
      <c r="A3716">
        <v>-8050048.7614384601</v>
      </c>
      <c r="B3716">
        <v>-31762.2695348214</v>
      </c>
      <c r="C3716">
        <v>0</v>
      </c>
    </row>
    <row r="3717" spans="1:3" x14ac:dyDescent="0.25">
      <c r="A3717">
        <v>-8049114.2825615304</v>
      </c>
      <c r="B3717">
        <v>-31762.2695348214</v>
      </c>
      <c r="C3717">
        <v>0</v>
      </c>
    </row>
    <row r="3718" spans="1:3" x14ac:dyDescent="0.25">
      <c r="A3718">
        <v>-8048179.8036846099</v>
      </c>
      <c r="B3718">
        <v>-31762.2695348214</v>
      </c>
      <c r="C3718">
        <v>0</v>
      </c>
    </row>
    <row r="3719" spans="1:3" x14ac:dyDescent="0.25">
      <c r="A3719">
        <v>-8075279.6911153803</v>
      </c>
      <c r="B3719">
        <v>-32696.748411607099</v>
      </c>
      <c r="C3719">
        <v>8.0470591783523508E-3</v>
      </c>
    </row>
    <row r="3720" spans="1:3" x14ac:dyDescent="0.25">
      <c r="A3720">
        <v>-8074345.2122384598</v>
      </c>
      <c r="B3720">
        <v>-32696.748411607099</v>
      </c>
      <c r="C3720">
        <v>1.0152366943657299E-2</v>
      </c>
    </row>
    <row r="3721" spans="1:3" x14ac:dyDescent="0.25">
      <c r="A3721">
        <v>-8073410.7333615301</v>
      </c>
      <c r="B3721">
        <v>-32696.748411607099</v>
      </c>
      <c r="C3721">
        <v>1.3306376524269499E-2</v>
      </c>
    </row>
    <row r="3722" spans="1:3" x14ac:dyDescent="0.25">
      <c r="A3722">
        <v>-8072476.2544846097</v>
      </c>
      <c r="B3722">
        <v>-32696.748411607099</v>
      </c>
      <c r="C3722">
        <v>1.6438260674476599E-2</v>
      </c>
    </row>
    <row r="3723" spans="1:3" x14ac:dyDescent="0.25">
      <c r="A3723">
        <v>-8071541.7756076902</v>
      </c>
      <c r="B3723">
        <v>-32696.748411607099</v>
      </c>
      <c r="C3723">
        <v>1.9950259476900101E-2</v>
      </c>
    </row>
    <row r="3724" spans="1:3" x14ac:dyDescent="0.25">
      <c r="A3724">
        <v>-8070607.2967307596</v>
      </c>
      <c r="B3724">
        <v>-32696.748411607099</v>
      </c>
      <c r="C3724">
        <v>2.4574406445026301E-2</v>
      </c>
    </row>
    <row r="3725" spans="1:3" x14ac:dyDescent="0.25">
      <c r="A3725">
        <v>-8069672.8178538401</v>
      </c>
      <c r="B3725">
        <v>-32696.748411607099</v>
      </c>
      <c r="C3725">
        <v>2.9440511018037699E-2</v>
      </c>
    </row>
    <row r="3726" spans="1:3" x14ac:dyDescent="0.25">
      <c r="A3726">
        <v>-8068738.3389769197</v>
      </c>
      <c r="B3726">
        <v>-32696.748411607099</v>
      </c>
      <c r="C3726">
        <v>3.2860536128282498E-2</v>
      </c>
    </row>
    <row r="3727" spans="1:3" x14ac:dyDescent="0.25">
      <c r="A3727">
        <v>-8067803.8601000002</v>
      </c>
      <c r="B3727">
        <v>-32696.748411607099</v>
      </c>
      <c r="C3727">
        <v>3.7435740232467603E-2</v>
      </c>
    </row>
    <row r="3728" spans="1:3" x14ac:dyDescent="0.25">
      <c r="A3728">
        <v>-8066869.3812230704</v>
      </c>
      <c r="B3728">
        <v>-32696.748411607099</v>
      </c>
      <c r="C3728">
        <v>4.3154064565896898E-2</v>
      </c>
    </row>
    <row r="3729" spans="1:3" x14ac:dyDescent="0.25">
      <c r="A3729">
        <v>-8065934.90234615</v>
      </c>
      <c r="B3729">
        <v>-32696.748411607099</v>
      </c>
      <c r="C3729">
        <v>4.7935646027326501E-2</v>
      </c>
    </row>
    <row r="3730" spans="1:3" x14ac:dyDescent="0.25">
      <c r="A3730">
        <v>-8065000.4234692296</v>
      </c>
      <c r="B3730">
        <v>-32696.748411607099</v>
      </c>
      <c r="C3730">
        <v>5.2067741751670803E-2</v>
      </c>
    </row>
    <row r="3731" spans="1:3" x14ac:dyDescent="0.25">
      <c r="A3731">
        <v>-8064065.9445922999</v>
      </c>
      <c r="B3731">
        <v>-32696.748411607099</v>
      </c>
      <c r="C3731">
        <v>5.6165833026170703E-2</v>
      </c>
    </row>
    <row r="3732" spans="1:3" x14ac:dyDescent="0.25">
      <c r="A3732">
        <v>-8063131.4657153804</v>
      </c>
      <c r="B3732">
        <v>-32696.748411607099</v>
      </c>
      <c r="C3732">
        <v>6.1009701341390603E-2</v>
      </c>
    </row>
    <row r="3733" spans="1:3" x14ac:dyDescent="0.25">
      <c r="A3733">
        <v>-8062196.98683846</v>
      </c>
      <c r="B3733">
        <v>-32696.748411607099</v>
      </c>
      <c r="C3733">
        <v>6.4066387712955405E-2</v>
      </c>
    </row>
    <row r="3734" spans="1:3" x14ac:dyDescent="0.25">
      <c r="A3734">
        <v>-8061262.5079615302</v>
      </c>
      <c r="B3734">
        <v>-32696.748411607099</v>
      </c>
      <c r="C3734">
        <v>6.7779354751109994E-2</v>
      </c>
    </row>
    <row r="3735" spans="1:3" x14ac:dyDescent="0.25">
      <c r="A3735">
        <v>-8060328.0290846098</v>
      </c>
      <c r="B3735">
        <v>-32696.748411607099</v>
      </c>
      <c r="C3735">
        <v>7.0245988667011205E-2</v>
      </c>
    </row>
    <row r="3736" spans="1:3" x14ac:dyDescent="0.25">
      <c r="A3736">
        <v>-8059393.5502076903</v>
      </c>
      <c r="B3736">
        <v>-32696.748411607099</v>
      </c>
      <c r="C3736">
        <v>6.9070957601070404E-2</v>
      </c>
    </row>
    <row r="3737" spans="1:3" x14ac:dyDescent="0.25">
      <c r="A3737">
        <v>-8058459.0713307597</v>
      </c>
      <c r="B3737">
        <v>-32696.748411607099</v>
      </c>
      <c r="C3737">
        <v>0</v>
      </c>
    </row>
    <row r="3738" spans="1:3" x14ac:dyDescent="0.25">
      <c r="A3738">
        <v>-8057524.5924538402</v>
      </c>
      <c r="B3738">
        <v>-32696.748411607099</v>
      </c>
      <c r="C3738">
        <v>0</v>
      </c>
    </row>
    <row r="3739" spans="1:3" x14ac:dyDescent="0.25">
      <c r="A3739">
        <v>-8056590.1135769198</v>
      </c>
      <c r="B3739">
        <v>-32696.748411607099</v>
      </c>
      <c r="C3739">
        <v>0</v>
      </c>
    </row>
    <row r="3740" spans="1:3" x14ac:dyDescent="0.25">
      <c r="A3740">
        <v>-8055655.6347000003</v>
      </c>
      <c r="B3740">
        <v>-32696.748411607099</v>
      </c>
      <c r="C3740">
        <v>0</v>
      </c>
    </row>
    <row r="3741" spans="1:3" x14ac:dyDescent="0.25">
      <c r="A3741">
        <v>-8054721.1558230696</v>
      </c>
      <c r="B3741">
        <v>-32696.748411607099</v>
      </c>
      <c r="C3741">
        <v>0</v>
      </c>
    </row>
    <row r="3742" spans="1:3" x14ac:dyDescent="0.25">
      <c r="A3742">
        <v>-8053786.6769461501</v>
      </c>
      <c r="B3742">
        <v>-32696.748411607099</v>
      </c>
      <c r="C3742">
        <v>0</v>
      </c>
    </row>
    <row r="3743" spans="1:3" x14ac:dyDescent="0.25">
      <c r="A3743">
        <v>-8052852.1980692297</v>
      </c>
      <c r="B3743">
        <v>-32696.748411607099</v>
      </c>
      <c r="C3743">
        <v>0</v>
      </c>
    </row>
    <row r="3744" spans="1:3" x14ac:dyDescent="0.25">
      <c r="A3744">
        <v>-8051917.7191923</v>
      </c>
      <c r="B3744">
        <v>-32696.748411607099</v>
      </c>
      <c r="C3744">
        <v>0</v>
      </c>
    </row>
    <row r="3745" spans="1:3" x14ac:dyDescent="0.25">
      <c r="A3745">
        <v>-8050983.2403153796</v>
      </c>
      <c r="B3745">
        <v>-32696.748411607099</v>
      </c>
      <c r="C3745">
        <v>0</v>
      </c>
    </row>
    <row r="3746" spans="1:3" x14ac:dyDescent="0.25">
      <c r="A3746">
        <v>-8050048.7614384601</v>
      </c>
      <c r="B3746">
        <v>-32696.748411607099</v>
      </c>
      <c r="C3746">
        <v>0</v>
      </c>
    </row>
    <row r="3747" spans="1:3" x14ac:dyDescent="0.25">
      <c r="A3747">
        <v>-8049114.2825615304</v>
      </c>
      <c r="B3747">
        <v>-32696.748411607099</v>
      </c>
      <c r="C3747">
        <v>0</v>
      </c>
    </row>
    <row r="3748" spans="1:3" x14ac:dyDescent="0.25">
      <c r="A3748">
        <v>-8075279.6911153803</v>
      </c>
      <c r="B3748">
        <v>-33631.227288392802</v>
      </c>
      <c r="C3748">
        <v>8.0776074901223096E-3</v>
      </c>
    </row>
    <row r="3749" spans="1:3" x14ac:dyDescent="0.25">
      <c r="A3749">
        <v>-8074345.2122384598</v>
      </c>
      <c r="B3749">
        <v>-33631.227288392802</v>
      </c>
      <c r="C3749">
        <v>1.12505378201603E-2</v>
      </c>
    </row>
    <row r="3750" spans="1:3" x14ac:dyDescent="0.25">
      <c r="A3750">
        <v>-8073410.7333615301</v>
      </c>
      <c r="B3750">
        <v>-33631.227288392802</v>
      </c>
      <c r="C3750">
        <v>1.4671491459012E-2</v>
      </c>
    </row>
    <row r="3751" spans="1:3" x14ac:dyDescent="0.25">
      <c r="A3751">
        <v>-8072476.2544846097</v>
      </c>
      <c r="B3751">
        <v>-33631.227288392802</v>
      </c>
      <c r="C3751">
        <v>1.86275858432054E-2</v>
      </c>
    </row>
    <row r="3752" spans="1:3" x14ac:dyDescent="0.25">
      <c r="A3752">
        <v>-8071541.7756076902</v>
      </c>
      <c r="B3752">
        <v>-33631.227288392802</v>
      </c>
      <c r="C3752">
        <v>2.2171288728713899E-2</v>
      </c>
    </row>
    <row r="3753" spans="1:3" x14ac:dyDescent="0.25">
      <c r="A3753">
        <v>-8070607.2967307596</v>
      </c>
      <c r="B3753">
        <v>-33631.227288392802</v>
      </c>
      <c r="C3753">
        <v>2.6461126282811099E-2</v>
      </c>
    </row>
    <row r="3754" spans="1:3" x14ac:dyDescent="0.25">
      <c r="A3754">
        <v>-8069672.8178538401</v>
      </c>
      <c r="B3754">
        <v>-33631.227288392802</v>
      </c>
      <c r="C3754">
        <v>2.9426837339997201E-2</v>
      </c>
    </row>
    <row r="3755" spans="1:3" x14ac:dyDescent="0.25">
      <c r="A3755">
        <v>-8068738.3389769197</v>
      </c>
      <c r="B3755">
        <v>-33631.227288392802</v>
      </c>
      <c r="C3755">
        <v>3.4297585487365702E-2</v>
      </c>
    </row>
    <row r="3756" spans="1:3" x14ac:dyDescent="0.25">
      <c r="A3756">
        <v>-8067803.8601000002</v>
      </c>
      <c r="B3756">
        <v>-33631.227288392802</v>
      </c>
      <c r="C3756">
        <v>3.8040105253458002E-2</v>
      </c>
    </row>
    <row r="3757" spans="1:3" x14ac:dyDescent="0.25">
      <c r="A3757">
        <v>-8066869.3812230704</v>
      </c>
      <c r="B3757">
        <v>-33631.227288392802</v>
      </c>
      <c r="C3757">
        <v>4.4282477349042802E-2</v>
      </c>
    </row>
    <row r="3758" spans="1:3" x14ac:dyDescent="0.25">
      <c r="A3758">
        <v>-8065934.90234615</v>
      </c>
      <c r="B3758">
        <v>-33631.227288392802</v>
      </c>
      <c r="C3758">
        <v>5.0103053450584398E-2</v>
      </c>
    </row>
    <row r="3759" spans="1:3" x14ac:dyDescent="0.25">
      <c r="A3759">
        <v>-8065000.4234692296</v>
      </c>
      <c r="B3759">
        <v>-33631.227288392802</v>
      </c>
      <c r="C3759">
        <v>5.3522024303674601E-2</v>
      </c>
    </row>
    <row r="3760" spans="1:3" x14ac:dyDescent="0.25">
      <c r="A3760">
        <v>-8064065.9445922999</v>
      </c>
      <c r="B3760">
        <v>-33631.227288392802</v>
      </c>
      <c r="C3760">
        <v>5.8542061597108799E-2</v>
      </c>
    </row>
    <row r="3761" spans="1:3" x14ac:dyDescent="0.25">
      <c r="A3761">
        <v>-8063131.4657153804</v>
      </c>
      <c r="B3761">
        <v>-33631.227288392802</v>
      </c>
      <c r="C3761">
        <v>6.2379058450460399E-2</v>
      </c>
    </row>
    <row r="3762" spans="1:3" x14ac:dyDescent="0.25">
      <c r="A3762">
        <v>-8062196.98683846</v>
      </c>
      <c r="B3762">
        <v>-33631.227288392802</v>
      </c>
      <c r="C3762">
        <v>6.3800334930419894E-2</v>
      </c>
    </row>
    <row r="3763" spans="1:3" x14ac:dyDescent="0.25">
      <c r="A3763">
        <v>-8061262.5079615302</v>
      </c>
      <c r="B3763">
        <v>-33631.227288392802</v>
      </c>
      <c r="C3763">
        <v>6.8725936114788E-2</v>
      </c>
    </row>
    <row r="3764" spans="1:3" x14ac:dyDescent="0.25">
      <c r="A3764">
        <v>-8060328.0290846098</v>
      </c>
      <c r="B3764">
        <v>-33631.227288392802</v>
      </c>
      <c r="C3764">
        <v>7.0350266993045807E-2</v>
      </c>
    </row>
    <row r="3765" spans="1:3" x14ac:dyDescent="0.25">
      <c r="A3765">
        <v>-8059393.5502076903</v>
      </c>
      <c r="B3765">
        <v>-33631.227288392802</v>
      </c>
      <c r="C3765">
        <v>6.90583065152168E-2</v>
      </c>
    </row>
    <row r="3766" spans="1:3" x14ac:dyDescent="0.25">
      <c r="A3766">
        <v>-8058459.0713307597</v>
      </c>
      <c r="B3766">
        <v>-33631.227288392802</v>
      </c>
      <c r="C3766">
        <v>0</v>
      </c>
    </row>
    <row r="3767" spans="1:3" x14ac:dyDescent="0.25">
      <c r="A3767">
        <v>-8057524.5924538402</v>
      </c>
      <c r="B3767">
        <v>-33631.227288392802</v>
      </c>
      <c r="C3767">
        <v>0</v>
      </c>
    </row>
    <row r="3768" spans="1:3" x14ac:dyDescent="0.25">
      <c r="A3768">
        <v>-8056590.1135769198</v>
      </c>
      <c r="B3768">
        <v>-33631.227288392802</v>
      </c>
      <c r="C3768">
        <v>0</v>
      </c>
    </row>
    <row r="3769" spans="1:3" x14ac:dyDescent="0.25">
      <c r="A3769">
        <v>-8055655.6347000003</v>
      </c>
      <c r="B3769">
        <v>-33631.227288392802</v>
      </c>
      <c r="C3769">
        <v>0</v>
      </c>
    </row>
    <row r="3770" spans="1:3" x14ac:dyDescent="0.25">
      <c r="A3770">
        <v>-8054721.1558230696</v>
      </c>
      <c r="B3770">
        <v>-33631.227288392802</v>
      </c>
      <c r="C3770">
        <v>0</v>
      </c>
    </row>
    <row r="3771" spans="1:3" x14ac:dyDescent="0.25">
      <c r="A3771">
        <v>-8053786.6769461501</v>
      </c>
      <c r="B3771">
        <v>-33631.227288392802</v>
      </c>
      <c r="C3771">
        <v>0</v>
      </c>
    </row>
    <row r="3772" spans="1:3" x14ac:dyDescent="0.25">
      <c r="A3772">
        <v>-8052852.1980692297</v>
      </c>
      <c r="B3772">
        <v>-33631.227288392802</v>
      </c>
      <c r="C3772">
        <v>0</v>
      </c>
    </row>
    <row r="3773" spans="1:3" x14ac:dyDescent="0.25">
      <c r="A3773">
        <v>-8051917.7191923</v>
      </c>
      <c r="B3773">
        <v>-33631.227288392802</v>
      </c>
      <c r="C3773">
        <v>0</v>
      </c>
    </row>
    <row r="3774" spans="1:3" x14ac:dyDescent="0.25">
      <c r="A3774">
        <v>-8050983.2403153796</v>
      </c>
      <c r="B3774">
        <v>-33631.227288392802</v>
      </c>
      <c r="C3774">
        <v>0</v>
      </c>
    </row>
    <row r="3775" spans="1:3" x14ac:dyDescent="0.25">
      <c r="A3775">
        <v>-8050048.7614384601</v>
      </c>
      <c r="B3775">
        <v>-33631.227288392802</v>
      </c>
      <c r="C3775">
        <v>0</v>
      </c>
    </row>
    <row r="3776" spans="1:3" x14ac:dyDescent="0.25">
      <c r="A3776">
        <v>-8075279.6911153803</v>
      </c>
      <c r="B3776">
        <v>-34565.706165178497</v>
      </c>
      <c r="C3776">
        <v>9.11694020032882E-3</v>
      </c>
    </row>
    <row r="3777" spans="1:3" x14ac:dyDescent="0.25">
      <c r="A3777">
        <v>-8074345.2122384598</v>
      </c>
      <c r="B3777">
        <v>-34565.706165178497</v>
      </c>
      <c r="C3777">
        <v>1.2024319730699E-2</v>
      </c>
    </row>
    <row r="3778" spans="1:3" x14ac:dyDescent="0.25">
      <c r="A3778">
        <v>-8073410.7333615301</v>
      </c>
      <c r="B3778">
        <v>-34565.706165178497</v>
      </c>
      <c r="C3778">
        <v>1.5512999147176699E-2</v>
      </c>
    </row>
    <row r="3779" spans="1:3" x14ac:dyDescent="0.25">
      <c r="A3779">
        <v>-8072476.2544846097</v>
      </c>
      <c r="B3779">
        <v>-34565.706165178497</v>
      </c>
      <c r="C3779">
        <v>1.865048520267E-2</v>
      </c>
    </row>
    <row r="3780" spans="1:3" x14ac:dyDescent="0.25">
      <c r="A3780">
        <v>-8071541.7756076902</v>
      </c>
      <c r="B3780">
        <v>-34565.706165178497</v>
      </c>
      <c r="C3780">
        <v>2.21578329801559E-2</v>
      </c>
    </row>
    <row r="3781" spans="1:3" x14ac:dyDescent="0.25">
      <c r="A3781">
        <v>-8070607.2967307596</v>
      </c>
      <c r="B3781">
        <v>-34565.706165178497</v>
      </c>
      <c r="C3781">
        <v>2.65808645635843E-2</v>
      </c>
    </row>
    <row r="3782" spans="1:3" x14ac:dyDescent="0.25">
      <c r="A3782">
        <v>-8069672.8178538401</v>
      </c>
      <c r="B3782">
        <v>-34565.706165178497</v>
      </c>
      <c r="C3782">
        <v>3.0771810561418499E-2</v>
      </c>
    </row>
    <row r="3783" spans="1:3" x14ac:dyDescent="0.25">
      <c r="A3783">
        <v>-8068738.3389769197</v>
      </c>
      <c r="B3783">
        <v>-34565.706165178497</v>
      </c>
      <c r="C3783">
        <v>3.5104312002658802E-2</v>
      </c>
    </row>
    <row r="3784" spans="1:3" x14ac:dyDescent="0.25">
      <c r="A3784">
        <v>-8067803.8601000002</v>
      </c>
      <c r="B3784">
        <v>-34565.706165178497</v>
      </c>
      <c r="C3784">
        <v>4.0528364479541702E-2</v>
      </c>
    </row>
    <row r="3785" spans="1:3" x14ac:dyDescent="0.25">
      <c r="A3785">
        <v>-8066869.3812230704</v>
      </c>
      <c r="B3785">
        <v>-34565.706165178497</v>
      </c>
      <c r="C3785">
        <v>4.63079363107681E-2</v>
      </c>
    </row>
    <row r="3786" spans="1:3" x14ac:dyDescent="0.25">
      <c r="A3786">
        <v>-8065934.90234615</v>
      </c>
      <c r="B3786">
        <v>-34565.706165178497</v>
      </c>
      <c r="C3786">
        <v>5.1005106419324799E-2</v>
      </c>
    </row>
    <row r="3787" spans="1:3" x14ac:dyDescent="0.25">
      <c r="A3787">
        <v>-8065000.4234692296</v>
      </c>
      <c r="B3787">
        <v>-34565.706165178497</v>
      </c>
      <c r="C3787">
        <v>5.4647609591484E-2</v>
      </c>
    </row>
    <row r="3788" spans="1:3" x14ac:dyDescent="0.25">
      <c r="A3788">
        <v>-8064065.9445922999</v>
      </c>
      <c r="B3788">
        <v>-34565.706165178497</v>
      </c>
      <c r="C3788">
        <v>5.89451864361763E-2</v>
      </c>
    </row>
    <row r="3789" spans="1:3" x14ac:dyDescent="0.25">
      <c r="A3789">
        <v>-8063131.4657153804</v>
      </c>
      <c r="B3789">
        <v>-34565.706165178497</v>
      </c>
      <c r="C3789">
        <v>6.2321912497282E-2</v>
      </c>
    </row>
    <row r="3790" spans="1:3" x14ac:dyDescent="0.25">
      <c r="A3790">
        <v>-8062196.98683846</v>
      </c>
      <c r="B3790">
        <v>-34565.706165178497</v>
      </c>
      <c r="C3790">
        <v>6.6369257867336204E-2</v>
      </c>
    </row>
    <row r="3791" spans="1:3" x14ac:dyDescent="0.25">
      <c r="A3791">
        <v>-8061262.5079615302</v>
      </c>
      <c r="B3791">
        <v>-34565.706165178497</v>
      </c>
      <c r="C3791">
        <v>6.8299345672130501E-2</v>
      </c>
    </row>
    <row r="3792" spans="1:3" x14ac:dyDescent="0.25">
      <c r="A3792">
        <v>-8060328.0290846098</v>
      </c>
      <c r="B3792">
        <v>-34565.706165178497</v>
      </c>
      <c r="C3792">
        <v>6.8259760737419101E-2</v>
      </c>
    </row>
    <row r="3793" spans="1:3" x14ac:dyDescent="0.25">
      <c r="A3793">
        <v>-8059393.5502076903</v>
      </c>
      <c r="B3793">
        <v>-34565.706165178497</v>
      </c>
      <c r="C3793">
        <v>0</v>
      </c>
    </row>
    <row r="3794" spans="1:3" x14ac:dyDescent="0.25">
      <c r="A3794">
        <v>-8058459.0713307597</v>
      </c>
      <c r="B3794">
        <v>-34565.706165178497</v>
      </c>
      <c r="C3794">
        <v>0</v>
      </c>
    </row>
    <row r="3795" spans="1:3" x14ac:dyDescent="0.25">
      <c r="A3795">
        <v>-8057524.5924538402</v>
      </c>
      <c r="B3795">
        <v>-34565.706165178497</v>
      </c>
      <c r="C3795">
        <v>0</v>
      </c>
    </row>
    <row r="3796" spans="1:3" x14ac:dyDescent="0.25">
      <c r="A3796">
        <v>-8056590.1135769198</v>
      </c>
      <c r="B3796">
        <v>-34565.706165178497</v>
      </c>
      <c r="C3796">
        <v>0</v>
      </c>
    </row>
    <row r="3797" spans="1:3" x14ac:dyDescent="0.25">
      <c r="A3797">
        <v>-8055655.6347000003</v>
      </c>
      <c r="B3797">
        <v>-34565.706165178497</v>
      </c>
      <c r="C3797">
        <v>0</v>
      </c>
    </row>
    <row r="3798" spans="1:3" x14ac:dyDescent="0.25">
      <c r="A3798">
        <v>-8054721.1558230696</v>
      </c>
      <c r="B3798">
        <v>-34565.706165178497</v>
      </c>
      <c r="C3798">
        <v>0</v>
      </c>
    </row>
    <row r="3799" spans="1:3" x14ac:dyDescent="0.25">
      <c r="A3799">
        <v>-8053786.6769461501</v>
      </c>
      <c r="B3799">
        <v>-34565.706165178497</v>
      </c>
      <c r="C3799">
        <v>0</v>
      </c>
    </row>
    <row r="3800" spans="1:3" x14ac:dyDescent="0.25">
      <c r="A3800">
        <v>-8052852.1980692297</v>
      </c>
      <c r="B3800">
        <v>-34565.706165178497</v>
      </c>
      <c r="C3800">
        <v>0</v>
      </c>
    </row>
    <row r="3801" spans="1:3" x14ac:dyDescent="0.25">
      <c r="A3801">
        <v>-8051917.7191923</v>
      </c>
      <c r="B3801">
        <v>-34565.706165178497</v>
      </c>
      <c r="C3801">
        <v>0</v>
      </c>
    </row>
    <row r="3802" spans="1:3" x14ac:dyDescent="0.25">
      <c r="A3802">
        <v>-8050983.2403153796</v>
      </c>
      <c r="B3802">
        <v>-34565.706165178497</v>
      </c>
      <c r="C3802">
        <v>0</v>
      </c>
    </row>
    <row r="3803" spans="1:3" x14ac:dyDescent="0.25">
      <c r="A3803">
        <v>-8076214.1699922998</v>
      </c>
      <c r="B3803">
        <v>-35500.1850419642</v>
      </c>
      <c r="C3803">
        <v>7.1730902418494199E-3</v>
      </c>
    </row>
    <row r="3804" spans="1:3" x14ac:dyDescent="0.25">
      <c r="A3804">
        <v>-8075279.6911153803</v>
      </c>
      <c r="B3804">
        <v>-35500.1850419642</v>
      </c>
      <c r="C3804">
        <v>9.2344563454389503E-3</v>
      </c>
    </row>
    <row r="3805" spans="1:3" x14ac:dyDescent="0.25">
      <c r="A3805">
        <v>-8074345.2122384598</v>
      </c>
      <c r="B3805">
        <v>-35500.1850419642</v>
      </c>
      <c r="C3805">
        <v>1.21809700503945E-2</v>
      </c>
    </row>
    <row r="3806" spans="1:3" x14ac:dyDescent="0.25">
      <c r="A3806">
        <v>-8073410.7333615301</v>
      </c>
      <c r="B3806">
        <v>-35500.1850419642</v>
      </c>
      <c r="C3806">
        <v>1.49333449080586E-2</v>
      </c>
    </row>
    <row r="3807" spans="1:3" x14ac:dyDescent="0.25">
      <c r="A3807">
        <v>-8072476.2544846097</v>
      </c>
      <c r="B3807">
        <v>-35500.1850419642</v>
      </c>
      <c r="C3807">
        <v>1.7922403290867799E-2</v>
      </c>
    </row>
    <row r="3808" spans="1:3" x14ac:dyDescent="0.25">
      <c r="A3808">
        <v>-8071541.7756076902</v>
      </c>
      <c r="B3808">
        <v>-35500.1850419642</v>
      </c>
      <c r="C3808">
        <v>2.4179516360163598E-2</v>
      </c>
    </row>
    <row r="3809" spans="1:3" x14ac:dyDescent="0.25">
      <c r="A3809">
        <v>-8070607.2967307596</v>
      </c>
      <c r="B3809">
        <v>-35500.1850419642</v>
      </c>
      <c r="C3809">
        <v>2.8203202411532399E-2</v>
      </c>
    </row>
    <row r="3810" spans="1:3" x14ac:dyDescent="0.25">
      <c r="A3810">
        <v>-8069672.8178538401</v>
      </c>
      <c r="B3810">
        <v>-35500.1850419642</v>
      </c>
      <c r="C3810">
        <v>3.2008584588766001E-2</v>
      </c>
    </row>
    <row r="3811" spans="1:3" x14ac:dyDescent="0.25">
      <c r="A3811">
        <v>-8068738.3389769197</v>
      </c>
      <c r="B3811">
        <v>-35500.1850419642</v>
      </c>
      <c r="C3811">
        <v>3.6863148212432799E-2</v>
      </c>
    </row>
    <row r="3812" spans="1:3" x14ac:dyDescent="0.25">
      <c r="A3812">
        <v>-8067803.8601000002</v>
      </c>
      <c r="B3812">
        <v>-35500.1850419642</v>
      </c>
      <c r="C3812">
        <v>4.2229648679494802E-2</v>
      </c>
    </row>
    <row r="3813" spans="1:3" x14ac:dyDescent="0.25">
      <c r="A3813">
        <v>-8066869.3812230704</v>
      </c>
      <c r="B3813">
        <v>-35500.1850419642</v>
      </c>
      <c r="C3813">
        <v>4.6270392835140201E-2</v>
      </c>
    </row>
    <row r="3814" spans="1:3" x14ac:dyDescent="0.25">
      <c r="A3814">
        <v>-8065934.90234615</v>
      </c>
      <c r="B3814">
        <v>-35500.1850419642</v>
      </c>
      <c r="C3814">
        <v>4.9550529569387401E-2</v>
      </c>
    </row>
    <row r="3815" spans="1:3" x14ac:dyDescent="0.25">
      <c r="A3815">
        <v>-8065000.4234692296</v>
      </c>
      <c r="B3815">
        <v>-35500.1850419642</v>
      </c>
      <c r="C3815">
        <v>5.5817406624555498E-2</v>
      </c>
    </row>
    <row r="3816" spans="1:3" x14ac:dyDescent="0.25">
      <c r="A3816">
        <v>-8064065.9445922999</v>
      </c>
      <c r="B3816">
        <v>-35500.1850419642</v>
      </c>
      <c r="C3816">
        <v>5.9650000184774302E-2</v>
      </c>
    </row>
    <row r="3817" spans="1:3" x14ac:dyDescent="0.25">
      <c r="A3817">
        <v>-8063131.4657153804</v>
      </c>
      <c r="B3817">
        <v>-35500.1850419642</v>
      </c>
      <c r="C3817">
        <v>6.2773406505584703E-2</v>
      </c>
    </row>
    <row r="3818" spans="1:3" x14ac:dyDescent="0.25">
      <c r="A3818">
        <v>-8062196.98683846</v>
      </c>
      <c r="B3818">
        <v>-35500.1850419642</v>
      </c>
      <c r="C3818">
        <v>6.6402949392795493E-2</v>
      </c>
    </row>
    <row r="3819" spans="1:3" x14ac:dyDescent="0.25">
      <c r="A3819">
        <v>-8061262.5079615302</v>
      </c>
      <c r="B3819">
        <v>-35500.1850419642</v>
      </c>
      <c r="C3819">
        <v>6.63176104426383E-2</v>
      </c>
    </row>
    <row r="3820" spans="1:3" x14ac:dyDescent="0.25">
      <c r="A3820">
        <v>-8060328.0290846098</v>
      </c>
      <c r="B3820">
        <v>-35500.1850419642</v>
      </c>
      <c r="C3820">
        <v>6.8182654678821494E-2</v>
      </c>
    </row>
    <row r="3821" spans="1:3" x14ac:dyDescent="0.25">
      <c r="A3821">
        <v>-8059393.5502076903</v>
      </c>
      <c r="B3821">
        <v>-35500.1850419642</v>
      </c>
      <c r="C3821">
        <v>0</v>
      </c>
    </row>
    <row r="3822" spans="1:3" x14ac:dyDescent="0.25">
      <c r="A3822">
        <v>-8058459.0713307597</v>
      </c>
      <c r="B3822">
        <v>-35500.1850419642</v>
      </c>
      <c r="C3822">
        <v>0</v>
      </c>
    </row>
    <row r="3823" spans="1:3" x14ac:dyDescent="0.25">
      <c r="A3823">
        <v>-8057524.5924538402</v>
      </c>
      <c r="B3823">
        <v>-35500.1850419642</v>
      </c>
      <c r="C3823">
        <v>0</v>
      </c>
    </row>
    <row r="3824" spans="1:3" x14ac:dyDescent="0.25">
      <c r="A3824">
        <v>-8056590.1135769198</v>
      </c>
      <c r="B3824">
        <v>-35500.1850419642</v>
      </c>
      <c r="C3824">
        <v>0</v>
      </c>
    </row>
    <row r="3825" spans="1:3" x14ac:dyDescent="0.25">
      <c r="A3825">
        <v>-8055655.6347000003</v>
      </c>
      <c r="B3825">
        <v>-35500.1850419642</v>
      </c>
      <c r="C3825">
        <v>0</v>
      </c>
    </row>
    <row r="3826" spans="1:3" x14ac:dyDescent="0.25">
      <c r="A3826">
        <v>-8054721.1558230696</v>
      </c>
      <c r="B3826">
        <v>-35500.1850419642</v>
      </c>
      <c r="C3826">
        <v>0</v>
      </c>
    </row>
    <row r="3827" spans="1:3" x14ac:dyDescent="0.25">
      <c r="A3827">
        <v>-8053786.6769461501</v>
      </c>
      <c r="B3827">
        <v>-35500.1850419642</v>
      </c>
      <c r="C3827">
        <v>0</v>
      </c>
    </row>
    <row r="3828" spans="1:3" x14ac:dyDescent="0.25">
      <c r="A3828">
        <v>-8052852.1980692297</v>
      </c>
      <c r="B3828">
        <v>-35500.1850419642</v>
      </c>
      <c r="C3828">
        <v>0</v>
      </c>
    </row>
    <row r="3829" spans="1:3" x14ac:dyDescent="0.25">
      <c r="A3829">
        <v>-8051917.7191923</v>
      </c>
      <c r="B3829">
        <v>-35500.1850419642</v>
      </c>
      <c r="C3829">
        <v>0</v>
      </c>
    </row>
    <row r="3830" spans="1:3" x14ac:dyDescent="0.25">
      <c r="A3830">
        <v>-8076214.1699922998</v>
      </c>
      <c r="B3830">
        <v>-36434.663918749902</v>
      </c>
      <c r="C3830">
        <v>7.36288167536258E-3</v>
      </c>
    </row>
    <row r="3831" spans="1:3" x14ac:dyDescent="0.25">
      <c r="A3831">
        <v>-8075279.6911153803</v>
      </c>
      <c r="B3831">
        <v>-36434.663918749902</v>
      </c>
      <c r="C3831">
        <v>9.6503784880042007E-3</v>
      </c>
    </row>
    <row r="3832" spans="1:3" x14ac:dyDescent="0.25">
      <c r="A3832">
        <v>-8074345.2122384598</v>
      </c>
      <c r="B3832">
        <v>-36434.663918749902</v>
      </c>
      <c r="C3832">
        <v>1.24448481947183E-2</v>
      </c>
    </row>
    <row r="3833" spans="1:3" x14ac:dyDescent="0.25">
      <c r="A3833">
        <v>-8073410.7333615301</v>
      </c>
      <c r="B3833">
        <v>-36434.663918749902</v>
      </c>
      <c r="C3833">
        <v>1.5223145484924301E-2</v>
      </c>
    </row>
    <row r="3834" spans="1:3" x14ac:dyDescent="0.25">
      <c r="A3834">
        <v>-8072476.2544846097</v>
      </c>
      <c r="B3834">
        <v>-36434.663918749902</v>
      </c>
      <c r="C3834">
        <v>1.9499689340591399E-2</v>
      </c>
    </row>
    <row r="3835" spans="1:3" x14ac:dyDescent="0.25">
      <c r="A3835">
        <v>-8071541.7756076902</v>
      </c>
      <c r="B3835">
        <v>-36434.663918749902</v>
      </c>
      <c r="C3835">
        <v>2.34463028609752E-2</v>
      </c>
    </row>
    <row r="3836" spans="1:3" x14ac:dyDescent="0.25">
      <c r="A3836">
        <v>-8070607.2967307596</v>
      </c>
      <c r="B3836">
        <v>-36434.663918749902</v>
      </c>
      <c r="C3836">
        <v>2.73243431001901E-2</v>
      </c>
    </row>
    <row r="3837" spans="1:3" x14ac:dyDescent="0.25">
      <c r="A3837">
        <v>-8069672.8178538401</v>
      </c>
      <c r="B3837">
        <v>-36434.663918749902</v>
      </c>
      <c r="C3837">
        <v>3.2203253358602503E-2</v>
      </c>
    </row>
    <row r="3838" spans="1:3" x14ac:dyDescent="0.25">
      <c r="A3838">
        <v>-8068738.3389769197</v>
      </c>
      <c r="B3838">
        <v>-36434.663918749902</v>
      </c>
      <c r="C3838">
        <v>3.6976691335439599E-2</v>
      </c>
    </row>
    <row r="3839" spans="1:3" x14ac:dyDescent="0.25">
      <c r="A3839">
        <v>-8067803.8601000002</v>
      </c>
      <c r="B3839">
        <v>-36434.663918749902</v>
      </c>
      <c r="C3839">
        <v>4.2368993163108798E-2</v>
      </c>
    </row>
    <row r="3840" spans="1:3" x14ac:dyDescent="0.25">
      <c r="A3840">
        <v>-8066869.3812230704</v>
      </c>
      <c r="B3840">
        <v>-36434.663918749902</v>
      </c>
      <c r="C3840">
        <v>4.6282112598419099E-2</v>
      </c>
    </row>
    <row r="3841" spans="1:3" x14ac:dyDescent="0.25">
      <c r="A3841">
        <v>-8065934.90234615</v>
      </c>
      <c r="B3841">
        <v>-36434.663918749902</v>
      </c>
      <c r="C3841">
        <v>5.0958935171365703E-2</v>
      </c>
    </row>
    <row r="3842" spans="1:3" x14ac:dyDescent="0.25">
      <c r="A3842">
        <v>-8065000.4234692296</v>
      </c>
      <c r="B3842">
        <v>-36434.663918749902</v>
      </c>
      <c r="C3842">
        <v>5.5006083101034102E-2</v>
      </c>
    </row>
    <row r="3843" spans="1:3" x14ac:dyDescent="0.25">
      <c r="A3843">
        <v>-8064065.9445922999</v>
      </c>
      <c r="B3843">
        <v>-36434.663918749902</v>
      </c>
      <c r="C3843">
        <v>5.9106506407260798E-2</v>
      </c>
    </row>
    <row r="3844" spans="1:3" x14ac:dyDescent="0.25">
      <c r="A3844">
        <v>-8063131.4657153804</v>
      </c>
      <c r="B3844">
        <v>-36434.663918749902</v>
      </c>
      <c r="C3844">
        <v>6.2104269862174898E-2</v>
      </c>
    </row>
    <row r="3845" spans="1:3" x14ac:dyDescent="0.25">
      <c r="A3845">
        <v>-8062196.98683846</v>
      </c>
      <c r="B3845">
        <v>-36434.663918749902</v>
      </c>
      <c r="C3845">
        <v>6.5448589622974299E-2</v>
      </c>
    </row>
    <row r="3846" spans="1:3" x14ac:dyDescent="0.25">
      <c r="A3846">
        <v>-8061262.5079615302</v>
      </c>
      <c r="B3846">
        <v>-36434.663918749902</v>
      </c>
      <c r="C3846">
        <v>6.6733427345752702E-2</v>
      </c>
    </row>
    <row r="3847" spans="1:3" x14ac:dyDescent="0.25">
      <c r="A3847">
        <v>-8060328.0290846098</v>
      </c>
      <c r="B3847">
        <v>-36434.663918749902</v>
      </c>
      <c r="C3847">
        <v>6.6712833940982805E-2</v>
      </c>
    </row>
    <row r="3848" spans="1:3" x14ac:dyDescent="0.25">
      <c r="A3848">
        <v>-8059393.5502076903</v>
      </c>
      <c r="B3848">
        <v>-36434.663918749902</v>
      </c>
      <c r="C3848">
        <v>0</v>
      </c>
    </row>
    <row r="3849" spans="1:3" x14ac:dyDescent="0.25">
      <c r="A3849">
        <v>-8058459.0713307597</v>
      </c>
      <c r="B3849">
        <v>-36434.663918749902</v>
      </c>
      <c r="C3849">
        <v>0</v>
      </c>
    </row>
    <row r="3850" spans="1:3" x14ac:dyDescent="0.25">
      <c r="A3850">
        <v>-8057524.5924538402</v>
      </c>
      <c r="B3850">
        <v>-36434.663918749902</v>
      </c>
      <c r="C3850">
        <v>0</v>
      </c>
    </row>
    <row r="3851" spans="1:3" x14ac:dyDescent="0.25">
      <c r="A3851">
        <v>-8056590.1135769198</v>
      </c>
      <c r="B3851">
        <v>-36434.663918749902</v>
      </c>
      <c r="C3851">
        <v>0</v>
      </c>
    </row>
    <row r="3852" spans="1:3" x14ac:dyDescent="0.25">
      <c r="A3852">
        <v>-8055655.6347000003</v>
      </c>
      <c r="B3852">
        <v>-36434.663918749902</v>
      </c>
      <c r="C3852">
        <v>0</v>
      </c>
    </row>
    <row r="3853" spans="1:3" x14ac:dyDescent="0.25">
      <c r="A3853">
        <v>-8054721.1558230696</v>
      </c>
      <c r="B3853">
        <v>-36434.663918749902</v>
      </c>
      <c r="C3853">
        <v>0</v>
      </c>
    </row>
    <row r="3854" spans="1:3" x14ac:dyDescent="0.25">
      <c r="A3854">
        <v>-8053786.6769461501</v>
      </c>
      <c r="B3854">
        <v>-36434.663918749902</v>
      </c>
      <c r="C3854">
        <v>0</v>
      </c>
    </row>
    <row r="3855" spans="1:3" x14ac:dyDescent="0.25">
      <c r="A3855">
        <v>-8052852.1980692297</v>
      </c>
      <c r="B3855">
        <v>-36434.663918749902</v>
      </c>
      <c r="C3855">
        <v>0</v>
      </c>
    </row>
    <row r="3856" spans="1:3" x14ac:dyDescent="0.25">
      <c r="A3856">
        <v>-8076214.1699922998</v>
      </c>
      <c r="B3856">
        <v>-37369.142795535699</v>
      </c>
      <c r="C3856">
        <v>7.3630786500871103E-3</v>
      </c>
    </row>
    <row r="3857" spans="1:3" x14ac:dyDescent="0.25">
      <c r="A3857">
        <v>-8075279.6911153803</v>
      </c>
      <c r="B3857">
        <v>-37369.142795535699</v>
      </c>
      <c r="C3857">
        <v>9.5370542258024198E-3</v>
      </c>
    </row>
    <row r="3858" spans="1:3" x14ac:dyDescent="0.25">
      <c r="A3858">
        <v>-8074345.2122384598</v>
      </c>
      <c r="B3858">
        <v>-37369.142795535699</v>
      </c>
      <c r="C3858">
        <v>1.4190202578902199E-2</v>
      </c>
    </row>
    <row r="3859" spans="1:3" x14ac:dyDescent="0.25">
      <c r="A3859">
        <v>-8073410.7333615301</v>
      </c>
      <c r="B3859">
        <v>-37369.142795535699</v>
      </c>
      <c r="C3859">
        <v>1.6823971644043902E-2</v>
      </c>
    </row>
    <row r="3860" spans="1:3" x14ac:dyDescent="0.25">
      <c r="A3860">
        <v>-8072476.2544846097</v>
      </c>
      <c r="B3860">
        <v>-37369.142795535699</v>
      </c>
      <c r="C3860">
        <v>1.9897585734724901E-2</v>
      </c>
    </row>
    <row r="3861" spans="1:3" x14ac:dyDescent="0.25">
      <c r="A3861">
        <v>-8071541.7756076902</v>
      </c>
      <c r="B3861">
        <v>-37369.142795535699</v>
      </c>
      <c r="C3861">
        <v>2.39468235522508E-2</v>
      </c>
    </row>
    <row r="3862" spans="1:3" x14ac:dyDescent="0.25">
      <c r="A3862">
        <v>-8070607.2967307596</v>
      </c>
      <c r="B3862">
        <v>-37369.142795535699</v>
      </c>
      <c r="C3862">
        <v>2.78146415948867E-2</v>
      </c>
    </row>
    <row r="3863" spans="1:3" x14ac:dyDescent="0.25">
      <c r="A3863">
        <v>-8069672.8178538401</v>
      </c>
      <c r="B3863">
        <v>-37369.142795535699</v>
      </c>
      <c r="C3863">
        <v>3.1433362513780497E-2</v>
      </c>
    </row>
    <row r="3864" spans="1:3" x14ac:dyDescent="0.25">
      <c r="A3864">
        <v>-8068738.3389769197</v>
      </c>
      <c r="B3864">
        <v>-37369.142795535699</v>
      </c>
      <c r="C3864">
        <v>3.7342075258493403E-2</v>
      </c>
    </row>
    <row r="3865" spans="1:3" x14ac:dyDescent="0.25">
      <c r="A3865">
        <v>-8067803.8601000002</v>
      </c>
      <c r="B3865">
        <v>-37369.142795535699</v>
      </c>
      <c r="C3865">
        <v>4.42622900009155E-2</v>
      </c>
    </row>
    <row r="3866" spans="1:3" x14ac:dyDescent="0.25">
      <c r="A3866">
        <v>-8066869.3812230704</v>
      </c>
      <c r="B3866">
        <v>-37369.142795535699</v>
      </c>
      <c r="C3866">
        <v>4.7886867076158503E-2</v>
      </c>
    </row>
    <row r="3867" spans="1:3" x14ac:dyDescent="0.25">
      <c r="A3867">
        <v>-8065934.90234615</v>
      </c>
      <c r="B3867">
        <v>-37369.142795535699</v>
      </c>
      <c r="C3867">
        <v>5.2472412586212103E-2</v>
      </c>
    </row>
    <row r="3868" spans="1:3" x14ac:dyDescent="0.25">
      <c r="A3868">
        <v>-8065000.4234692296</v>
      </c>
      <c r="B3868">
        <v>-37369.142795535699</v>
      </c>
      <c r="C3868">
        <v>5.6250333786010701E-2</v>
      </c>
    </row>
    <row r="3869" spans="1:3" x14ac:dyDescent="0.25">
      <c r="A3869">
        <v>-8064065.9445922999</v>
      </c>
      <c r="B3869">
        <v>-37369.142795535699</v>
      </c>
      <c r="C3869">
        <v>5.9107393026351901E-2</v>
      </c>
    </row>
    <row r="3870" spans="1:3" x14ac:dyDescent="0.25">
      <c r="A3870">
        <v>-8063131.4657153804</v>
      </c>
      <c r="B3870">
        <v>-37369.142795535699</v>
      </c>
      <c r="C3870">
        <v>6.2244247645139597E-2</v>
      </c>
    </row>
    <row r="3871" spans="1:3" x14ac:dyDescent="0.25">
      <c r="A3871">
        <v>-8062196.98683846</v>
      </c>
      <c r="B3871">
        <v>-37369.142795535699</v>
      </c>
      <c r="C3871">
        <v>6.4974240958690602E-2</v>
      </c>
    </row>
    <row r="3872" spans="1:3" x14ac:dyDescent="0.25">
      <c r="A3872">
        <v>-8061262.5079615302</v>
      </c>
      <c r="B3872">
        <v>-37369.142795535699</v>
      </c>
      <c r="C3872">
        <v>6.6610172390937805E-2</v>
      </c>
    </row>
    <row r="3873" spans="1:3" x14ac:dyDescent="0.25">
      <c r="A3873">
        <v>-8060328.0290846098</v>
      </c>
      <c r="B3873">
        <v>-37369.142795535699</v>
      </c>
      <c r="C3873">
        <v>6.6568858921527793E-2</v>
      </c>
    </row>
    <row r="3874" spans="1:3" x14ac:dyDescent="0.25">
      <c r="A3874">
        <v>-8059393.5502076903</v>
      </c>
      <c r="B3874">
        <v>-37369.142795535699</v>
      </c>
      <c r="C3874">
        <v>0</v>
      </c>
    </row>
    <row r="3875" spans="1:3" x14ac:dyDescent="0.25">
      <c r="A3875">
        <v>-8058459.0713307597</v>
      </c>
      <c r="B3875">
        <v>-37369.142795535699</v>
      </c>
      <c r="C3875">
        <v>0</v>
      </c>
    </row>
    <row r="3876" spans="1:3" x14ac:dyDescent="0.25">
      <c r="A3876">
        <v>-8057524.5924538402</v>
      </c>
      <c r="B3876">
        <v>-37369.142795535699</v>
      </c>
      <c r="C3876">
        <v>0</v>
      </c>
    </row>
    <row r="3877" spans="1:3" x14ac:dyDescent="0.25">
      <c r="A3877">
        <v>-8056590.1135769198</v>
      </c>
      <c r="B3877">
        <v>-37369.142795535699</v>
      </c>
      <c r="C3877">
        <v>0</v>
      </c>
    </row>
    <row r="3878" spans="1:3" x14ac:dyDescent="0.25">
      <c r="A3878">
        <v>-8055655.6347000003</v>
      </c>
      <c r="B3878">
        <v>-37369.142795535699</v>
      </c>
      <c r="C3878">
        <v>0</v>
      </c>
    </row>
    <row r="3879" spans="1:3" x14ac:dyDescent="0.25">
      <c r="A3879">
        <v>-8054721.1558230696</v>
      </c>
      <c r="B3879">
        <v>-37369.142795535699</v>
      </c>
      <c r="C3879">
        <v>0</v>
      </c>
    </row>
    <row r="3880" spans="1:3" x14ac:dyDescent="0.25">
      <c r="A3880">
        <v>-8053786.6769461501</v>
      </c>
      <c r="B3880">
        <v>-37369.142795535699</v>
      </c>
      <c r="C3880">
        <v>0</v>
      </c>
    </row>
    <row r="3881" spans="1:3" x14ac:dyDescent="0.25">
      <c r="A3881">
        <v>-8052852.1980692297</v>
      </c>
      <c r="B3881">
        <v>-37369.142795535699</v>
      </c>
      <c r="C3881">
        <v>0</v>
      </c>
    </row>
    <row r="3882" spans="1:3" x14ac:dyDescent="0.25">
      <c r="A3882">
        <v>-8077148.6488692304</v>
      </c>
      <c r="B3882">
        <v>-38303.621672321402</v>
      </c>
      <c r="C3882">
        <v>5.9436960145831099E-3</v>
      </c>
    </row>
    <row r="3883" spans="1:3" x14ac:dyDescent="0.25">
      <c r="A3883">
        <v>-8076214.1699922998</v>
      </c>
      <c r="B3883">
        <v>-38303.621672321402</v>
      </c>
      <c r="C3883">
        <v>8.7717128917574796E-3</v>
      </c>
    </row>
    <row r="3884" spans="1:3" x14ac:dyDescent="0.25">
      <c r="A3884">
        <v>-8075279.6911153803</v>
      </c>
      <c r="B3884">
        <v>-38303.621672321402</v>
      </c>
      <c r="C3884">
        <v>1.10965836793184E-2</v>
      </c>
    </row>
    <row r="3885" spans="1:3" x14ac:dyDescent="0.25">
      <c r="A3885">
        <v>-8074345.2122384598</v>
      </c>
      <c r="B3885">
        <v>-38303.621672321402</v>
      </c>
      <c r="C3885">
        <v>1.43089173361659E-2</v>
      </c>
    </row>
    <row r="3886" spans="1:3" x14ac:dyDescent="0.25">
      <c r="A3886">
        <v>-8073410.7333615301</v>
      </c>
      <c r="B3886">
        <v>-38303.621672321402</v>
      </c>
      <c r="C3886">
        <v>1.6862856224179198E-2</v>
      </c>
    </row>
    <row r="3887" spans="1:3" x14ac:dyDescent="0.25">
      <c r="A3887">
        <v>-8072476.2544846097</v>
      </c>
      <c r="B3887">
        <v>-38303.621672321402</v>
      </c>
      <c r="C3887">
        <v>2.1106431260704901E-2</v>
      </c>
    </row>
    <row r="3888" spans="1:3" x14ac:dyDescent="0.25">
      <c r="A3888">
        <v>-8071541.7756076902</v>
      </c>
      <c r="B3888">
        <v>-38303.621672321402</v>
      </c>
      <c r="C3888">
        <v>2.4770438671112002E-2</v>
      </c>
    </row>
    <row r="3889" spans="1:3" x14ac:dyDescent="0.25">
      <c r="A3889">
        <v>-8070607.2967307596</v>
      </c>
      <c r="B3889">
        <v>-38303.621672321402</v>
      </c>
      <c r="C3889">
        <v>2.8959078714251501E-2</v>
      </c>
    </row>
    <row r="3890" spans="1:3" x14ac:dyDescent="0.25">
      <c r="A3890">
        <v>-8069672.8178538401</v>
      </c>
      <c r="B3890">
        <v>-38303.621672321402</v>
      </c>
      <c r="C3890">
        <v>3.3991094678640303E-2</v>
      </c>
    </row>
    <row r="3891" spans="1:3" x14ac:dyDescent="0.25">
      <c r="A3891">
        <v>-8068738.3389769197</v>
      </c>
      <c r="B3891">
        <v>-38303.621672321402</v>
      </c>
      <c r="C3891">
        <v>3.8740258663892697E-2</v>
      </c>
    </row>
    <row r="3892" spans="1:3" x14ac:dyDescent="0.25">
      <c r="A3892">
        <v>-8067803.8601000002</v>
      </c>
      <c r="B3892">
        <v>-38303.621672321402</v>
      </c>
      <c r="C3892">
        <v>4.3638564646244001E-2</v>
      </c>
    </row>
    <row r="3893" spans="1:3" x14ac:dyDescent="0.25">
      <c r="A3893">
        <v>-8066869.3812230704</v>
      </c>
      <c r="B3893">
        <v>-38303.621672321402</v>
      </c>
      <c r="C3893">
        <v>4.7635391354560797E-2</v>
      </c>
    </row>
    <row r="3894" spans="1:3" x14ac:dyDescent="0.25">
      <c r="A3894">
        <v>-8065934.90234615</v>
      </c>
      <c r="B3894">
        <v>-38303.621672321402</v>
      </c>
      <c r="C3894">
        <v>5.1271833479404401E-2</v>
      </c>
    </row>
    <row r="3895" spans="1:3" x14ac:dyDescent="0.25">
      <c r="A3895">
        <v>-8065000.4234692296</v>
      </c>
      <c r="B3895">
        <v>-38303.621672321402</v>
      </c>
      <c r="C3895">
        <v>5.5583201348781502E-2</v>
      </c>
    </row>
    <row r="3896" spans="1:3" x14ac:dyDescent="0.25">
      <c r="A3896">
        <v>-8064065.9445922999</v>
      </c>
      <c r="B3896">
        <v>-38303.621672321402</v>
      </c>
      <c r="C3896">
        <v>5.9488948434591203E-2</v>
      </c>
    </row>
    <row r="3897" spans="1:3" x14ac:dyDescent="0.25">
      <c r="A3897">
        <v>-8063131.4657153804</v>
      </c>
      <c r="B3897">
        <v>-38303.621672321402</v>
      </c>
      <c r="C3897">
        <v>6.1934553086757597E-2</v>
      </c>
    </row>
    <row r="3898" spans="1:3" x14ac:dyDescent="0.25">
      <c r="A3898">
        <v>-8062196.98683846</v>
      </c>
      <c r="B3898">
        <v>-38303.621672321402</v>
      </c>
      <c r="C3898">
        <v>6.3293449580669403E-2</v>
      </c>
    </row>
    <row r="3899" spans="1:3" x14ac:dyDescent="0.25">
      <c r="A3899">
        <v>-8061262.5079615302</v>
      </c>
      <c r="B3899">
        <v>-38303.621672321402</v>
      </c>
      <c r="C3899">
        <v>6.4860619604587499E-2</v>
      </c>
    </row>
    <row r="3900" spans="1:3" x14ac:dyDescent="0.25">
      <c r="A3900">
        <v>-8060328.0290846098</v>
      </c>
      <c r="B3900">
        <v>-38303.621672321402</v>
      </c>
      <c r="C3900">
        <v>0</v>
      </c>
    </row>
    <row r="3901" spans="1:3" x14ac:dyDescent="0.25">
      <c r="A3901">
        <v>-8059393.5502076903</v>
      </c>
      <c r="B3901">
        <v>-38303.621672321402</v>
      </c>
      <c r="C3901">
        <v>0</v>
      </c>
    </row>
    <row r="3902" spans="1:3" x14ac:dyDescent="0.25">
      <c r="A3902">
        <v>-8058459.0713307597</v>
      </c>
      <c r="B3902">
        <v>-38303.621672321402</v>
      </c>
      <c r="C3902">
        <v>0</v>
      </c>
    </row>
    <row r="3903" spans="1:3" x14ac:dyDescent="0.25">
      <c r="A3903">
        <v>-8057524.5924538402</v>
      </c>
      <c r="B3903">
        <v>-38303.621672321402</v>
      </c>
      <c r="C3903">
        <v>0</v>
      </c>
    </row>
    <row r="3904" spans="1:3" x14ac:dyDescent="0.25">
      <c r="A3904">
        <v>-8056590.1135769198</v>
      </c>
      <c r="B3904">
        <v>-38303.621672321402</v>
      </c>
      <c r="C3904">
        <v>0</v>
      </c>
    </row>
    <row r="3905" spans="1:3" x14ac:dyDescent="0.25">
      <c r="A3905">
        <v>-8055655.6347000003</v>
      </c>
      <c r="B3905">
        <v>-38303.621672321402</v>
      </c>
      <c r="C3905">
        <v>0</v>
      </c>
    </row>
    <row r="3906" spans="1:3" x14ac:dyDescent="0.25">
      <c r="A3906">
        <v>-8054721.1558230696</v>
      </c>
      <c r="B3906">
        <v>-38303.621672321402</v>
      </c>
      <c r="C3906">
        <v>0</v>
      </c>
    </row>
    <row r="3907" spans="1:3" x14ac:dyDescent="0.25">
      <c r="A3907">
        <v>-8053786.6769461501</v>
      </c>
      <c r="B3907">
        <v>-38303.621672321402</v>
      </c>
      <c r="C3907">
        <v>0</v>
      </c>
    </row>
    <row r="3908" spans="1:3" x14ac:dyDescent="0.25">
      <c r="A3908">
        <v>-8077148.6488692304</v>
      </c>
      <c r="B3908">
        <v>-39238.100549107097</v>
      </c>
      <c r="C3908">
        <v>6.3955415971577098E-3</v>
      </c>
    </row>
    <row r="3909" spans="1:3" x14ac:dyDescent="0.25">
      <c r="A3909">
        <v>-8076214.1699922998</v>
      </c>
      <c r="B3909">
        <v>-39238.100549107097</v>
      </c>
      <c r="C3909">
        <v>9.3602146953344293E-3</v>
      </c>
    </row>
    <row r="3910" spans="1:3" x14ac:dyDescent="0.25">
      <c r="A3910">
        <v>-8075279.6911153803</v>
      </c>
      <c r="B3910">
        <v>-39238.100549107097</v>
      </c>
      <c r="C3910">
        <v>1.20747983455657E-2</v>
      </c>
    </row>
    <row r="3911" spans="1:3" x14ac:dyDescent="0.25">
      <c r="A3911">
        <v>-8074345.2122384598</v>
      </c>
      <c r="B3911">
        <v>-39238.100549107097</v>
      </c>
      <c r="C3911">
        <v>1.4748959802091101E-2</v>
      </c>
    </row>
    <row r="3912" spans="1:3" x14ac:dyDescent="0.25">
      <c r="A3912">
        <v>-8073410.7333615301</v>
      </c>
      <c r="B3912">
        <v>-39238.100549107097</v>
      </c>
      <c r="C3912">
        <v>1.72115378081798E-2</v>
      </c>
    </row>
    <row r="3913" spans="1:3" x14ac:dyDescent="0.25">
      <c r="A3913">
        <v>-8072476.2544846097</v>
      </c>
      <c r="B3913">
        <v>-39238.100549107097</v>
      </c>
      <c r="C3913">
        <v>2.15825997292995E-2</v>
      </c>
    </row>
    <row r="3914" spans="1:3" x14ac:dyDescent="0.25">
      <c r="A3914">
        <v>-8071541.7756076902</v>
      </c>
      <c r="B3914">
        <v>-39238.100549107097</v>
      </c>
      <c r="C3914">
        <v>2.60071232914924E-2</v>
      </c>
    </row>
    <row r="3915" spans="1:3" x14ac:dyDescent="0.25">
      <c r="A3915">
        <v>-8070607.2967307596</v>
      </c>
      <c r="B3915">
        <v>-39238.100549107097</v>
      </c>
      <c r="C3915">
        <v>3.0236767604947E-2</v>
      </c>
    </row>
    <row r="3916" spans="1:3" x14ac:dyDescent="0.25">
      <c r="A3916">
        <v>-8069672.8178538401</v>
      </c>
      <c r="B3916">
        <v>-39238.100549107097</v>
      </c>
      <c r="C3916">
        <v>3.5222433507442398E-2</v>
      </c>
    </row>
    <row r="3917" spans="1:3" x14ac:dyDescent="0.25">
      <c r="A3917">
        <v>-8068738.3389769197</v>
      </c>
      <c r="B3917">
        <v>-39238.100549107097</v>
      </c>
      <c r="C3917">
        <v>4.0073040872812202E-2</v>
      </c>
    </row>
    <row r="3918" spans="1:3" x14ac:dyDescent="0.25">
      <c r="A3918">
        <v>-8067803.8601000002</v>
      </c>
      <c r="B3918">
        <v>-39238.100549107097</v>
      </c>
      <c r="C3918">
        <v>4.3505143374204601E-2</v>
      </c>
    </row>
    <row r="3919" spans="1:3" x14ac:dyDescent="0.25">
      <c r="A3919">
        <v>-8066869.3812230704</v>
      </c>
      <c r="B3919">
        <v>-39238.100549107097</v>
      </c>
      <c r="C3919">
        <v>4.6142738312482799E-2</v>
      </c>
    </row>
    <row r="3920" spans="1:3" x14ac:dyDescent="0.25">
      <c r="A3920">
        <v>-8065934.90234615</v>
      </c>
      <c r="B3920">
        <v>-39238.100549107097</v>
      </c>
      <c r="C3920">
        <v>5.10672256350517E-2</v>
      </c>
    </row>
    <row r="3921" spans="1:3" x14ac:dyDescent="0.25">
      <c r="A3921">
        <v>-8065000.4234692296</v>
      </c>
      <c r="B3921">
        <v>-39238.100549107097</v>
      </c>
      <c r="C3921">
        <v>5.47203384339809E-2</v>
      </c>
    </row>
    <row r="3922" spans="1:3" x14ac:dyDescent="0.25">
      <c r="A3922">
        <v>-8064065.9445922999</v>
      </c>
      <c r="B3922">
        <v>-39238.100549107097</v>
      </c>
      <c r="C3922">
        <v>5.8755077421665101E-2</v>
      </c>
    </row>
    <row r="3923" spans="1:3" x14ac:dyDescent="0.25">
      <c r="A3923">
        <v>-8063131.4657153804</v>
      </c>
      <c r="B3923">
        <v>-39238.100549107097</v>
      </c>
      <c r="C3923">
        <v>6.0396205633878701E-2</v>
      </c>
    </row>
    <row r="3924" spans="1:3" x14ac:dyDescent="0.25">
      <c r="A3924">
        <v>-8062196.98683846</v>
      </c>
      <c r="B3924">
        <v>-39238.100549107097</v>
      </c>
      <c r="C3924">
        <v>6.0230087488889597E-2</v>
      </c>
    </row>
    <row r="3925" spans="1:3" x14ac:dyDescent="0.25">
      <c r="A3925">
        <v>-8061262.5079615302</v>
      </c>
      <c r="B3925">
        <v>-39238.100549107097</v>
      </c>
      <c r="C3925">
        <v>0</v>
      </c>
    </row>
    <row r="3926" spans="1:3" x14ac:dyDescent="0.25">
      <c r="A3926">
        <v>-8060328.0290846098</v>
      </c>
      <c r="B3926">
        <v>-39238.100549107097</v>
      </c>
      <c r="C3926">
        <v>0</v>
      </c>
    </row>
    <row r="3927" spans="1:3" x14ac:dyDescent="0.25">
      <c r="A3927">
        <v>-8059393.5502076903</v>
      </c>
      <c r="B3927">
        <v>-39238.100549107097</v>
      </c>
      <c r="C3927">
        <v>0</v>
      </c>
    </row>
    <row r="3928" spans="1:3" x14ac:dyDescent="0.25">
      <c r="A3928">
        <v>-8058459.0713307597</v>
      </c>
      <c r="B3928">
        <v>-39238.100549107097</v>
      </c>
      <c r="C3928">
        <v>0</v>
      </c>
    </row>
    <row r="3929" spans="1:3" x14ac:dyDescent="0.25">
      <c r="A3929">
        <v>-8057524.5924538402</v>
      </c>
      <c r="B3929">
        <v>-39238.100549107097</v>
      </c>
      <c r="C3929">
        <v>0</v>
      </c>
    </row>
    <row r="3930" spans="1:3" x14ac:dyDescent="0.25">
      <c r="A3930">
        <v>-8056590.1135769198</v>
      </c>
      <c r="B3930">
        <v>-39238.100549107097</v>
      </c>
      <c r="C3930">
        <v>0</v>
      </c>
    </row>
    <row r="3931" spans="1:3" x14ac:dyDescent="0.25">
      <c r="A3931">
        <v>-8055655.6347000003</v>
      </c>
      <c r="B3931">
        <v>-39238.100549107097</v>
      </c>
      <c r="C3931">
        <v>0</v>
      </c>
    </row>
    <row r="3932" spans="1:3" x14ac:dyDescent="0.25">
      <c r="A3932">
        <v>-8054721.1558230696</v>
      </c>
      <c r="B3932">
        <v>-39238.100549107097</v>
      </c>
      <c r="C3932">
        <v>0</v>
      </c>
    </row>
    <row r="3933" spans="1:3" x14ac:dyDescent="0.25">
      <c r="A3933">
        <v>-8077148.6488692304</v>
      </c>
      <c r="B3933">
        <v>-40172.5794258928</v>
      </c>
      <c r="C3933">
        <v>6.87437271699309E-3</v>
      </c>
    </row>
    <row r="3934" spans="1:3" x14ac:dyDescent="0.25">
      <c r="A3934">
        <v>-8076214.1699922998</v>
      </c>
      <c r="B3934">
        <v>-40172.5794258928</v>
      </c>
      <c r="C3934">
        <v>1.0501904413104E-2</v>
      </c>
    </row>
    <row r="3935" spans="1:3" x14ac:dyDescent="0.25">
      <c r="A3935">
        <v>-8075279.6911153803</v>
      </c>
      <c r="B3935">
        <v>-40172.5794258928</v>
      </c>
      <c r="C3935">
        <v>1.34420208632946E-2</v>
      </c>
    </row>
    <row r="3936" spans="1:3" x14ac:dyDescent="0.25">
      <c r="A3936">
        <v>-8074345.2122384598</v>
      </c>
      <c r="B3936">
        <v>-40172.5794258928</v>
      </c>
      <c r="C3936">
        <v>1.62089578807353E-2</v>
      </c>
    </row>
    <row r="3937" spans="1:3" x14ac:dyDescent="0.25">
      <c r="A3937">
        <v>-8073410.7333615301</v>
      </c>
      <c r="B3937">
        <v>-40172.5794258928</v>
      </c>
      <c r="C3937">
        <v>1.86516419053077E-2</v>
      </c>
    </row>
    <row r="3938" spans="1:3" x14ac:dyDescent="0.25">
      <c r="A3938">
        <v>-8072476.2544846097</v>
      </c>
      <c r="B3938">
        <v>-40172.5794258928</v>
      </c>
      <c r="C3938">
        <v>2.2234030067920602E-2</v>
      </c>
    </row>
    <row r="3939" spans="1:3" x14ac:dyDescent="0.25">
      <c r="A3939">
        <v>-8071541.7756076902</v>
      </c>
      <c r="B3939">
        <v>-40172.5794258928</v>
      </c>
      <c r="C3939">
        <v>2.6671376079320901E-2</v>
      </c>
    </row>
    <row r="3940" spans="1:3" x14ac:dyDescent="0.25">
      <c r="A3940">
        <v>-8070607.2967307596</v>
      </c>
      <c r="B3940">
        <v>-40172.5794258928</v>
      </c>
      <c r="C3940">
        <v>3.0900314450263901E-2</v>
      </c>
    </row>
    <row r="3941" spans="1:3" x14ac:dyDescent="0.25">
      <c r="A3941">
        <v>-8069672.8178538401</v>
      </c>
      <c r="B3941">
        <v>-40172.5794258928</v>
      </c>
      <c r="C3941">
        <v>3.7318613380193703E-2</v>
      </c>
    </row>
    <row r="3942" spans="1:3" x14ac:dyDescent="0.25">
      <c r="A3942">
        <v>-8068738.3389769197</v>
      </c>
      <c r="B3942">
        <v>-40172.5794258928</v>
      </c>
      <c r="C3942">
        <v>4.1080463677644702E-2</v>
      </c>
    </row>
    <row r="3943" spans="1:3" x14ac:dyDescent="0.25">
      <c r="A3943">
        <v>-8067803.8601000002</v>
      </c>
      <c r="B3943">
        <v>-40172.5794258928</v>
      </c>
      <c r="C3943">
        <v>4.4780738651752403E-2</v>
      </c>
    </row>
    <row r="3944" spans="1:3" x14ac:dyDescent="0.25">
      <c r="A3944">
        <v>-8066869.3812230704</v>
      </c>
      <c r="B3944">
        <v>-40172.5794258928</v>
      </c>
      <c r="C3944">
        <v>4.7737557440996101E-2</v>
      </c>
    </row>
    <row r="3945" spans="1:3" x14ac:dyDescent="0.25">
      <c r="A3945">
        <v>-8065934.90234615</v>
      </c>
      <c r="B3945">
        <v>-40172.5794258928</v>
      </c>
      <c r="C3945">
        <v>5.0248648971319101E-2</v>
      </c>
    </row>
    <row r="3946" spans="1:3" x14ac:dyDescent="0.25">
      <c r="A3946">
        <v>-8065000.4234692296</v>
      </c>
      <c r="B3946">
        <v>-40172.5794258928</v>
      </c>
      <c r="C3946">
        <v>5.3686041384935303E-2</v>
      </c>
    </row>
    <row r="3947" spans="1:3" x14ac:dyDescent="0.25">
      <c r="A3947">
        <v>-8064065.9445922999</v>
      </c>
      <c r="B3947">
        <v>-40172.5794258928</v>
      </c>
      <c r="C3947">
        <v>5.6643646210431997E-2</v>
      </c>
    </row>
    <row r="3948" spans="1:3" x14ac:dyDescent="0.25">
      <c r="A3948">
        <v>-8063131.4657153804</v>
      </c>
      <c r="B3948">
        <v>-40172.5794258928</v>
      </c>
      <c r="C3948">
        <v>5.8696683496236801E-2</v>
      </c>
    </row>
    <row r="3949" spans="1:3" x14ac:dyDescent="0.25">
      <c r="A3949">
        <v>-8062196.98683846</v>
      </c>
      <c r="B3949">
        <v>-40172.5794258928</v>
      </c>
      <c r="C3949">
        <v>5.8358427137136397E-2</v>
      </c>
    </row>
    <row r="3950" spans="1:3" x14ac:dyDescent="0.25">
      <c r="A3950">
        <v>-8061262.5079615302</v>
      </c>
      <c r="B3950">
        <v>-40172.5794258928</v>
      </c>
      <c r="C3950">
        <v>0</v>
      </c>
    </row>
    <row r="3951" spans="1:3" x14ac:dyDescent="0.25">
      <c r="A3951">
        <v>-8060328.0290846098</v>
      </c>
      <c r="B3951">
        <v>-40172.5794258928</v>
      </c>
      <c r="C3951">
        <v>0</v>
      </c>
    </row>
    <row r="3952" spans="1:3" x14ac:dyDescent="0.25">
      <c r="A3952">
        <v>-8059393.5502076903</v>
      </c>
      <c r="B3952">
        <v>-40172.5794258928</v>
      </c>
      <c r="C3952">
        <v>0</v>
      </c>
    </row>
    <row r="3953" spans="1:3" x14ac:dyDescent="0.25">
      <c r="A3953">
        <v>-8058459.0713307597</v>
      </c>
      <c r="B3953">
        <v>-40172.5794258928</v>
      </c>
      <c r="C3953">
        <v>0</v>
      </c>
    </row>
    <row r="3954" spans="1:3" x14ac:dyDescent="0.25">
      <c r="A3954">
        <v>-8057524.5924538402</v>
      </c>
      <c r="B3954">
        <v>-40172.5794258928</v>
      </c>
      <c r="C3954">
        <v>0</v>
      </c>
    </row>
    <row r="3955" spans="1:3" x14ac:dyDescent="0.25">
      <c r="A3955">
        <v>-8056590.1135769198</v>
      </c>
      <c r="B3955">
        <v>-40172.5794258928</v>
      </c>
      <c r="C3955">
        <v>0</v>
      </c>
    </row>
    <row r="3956" spans="1:3" x14ac:dyDescent="0.25">
      <c r="A3956">
        <v>-8055655.6347000003</v>
      </c>
      <c r="B3956">
        <v>-40172.5794258928</v>
      </c>
      <c r="C3956">
        <v>0</v>
      </c>
    </row>
    <row r="3957" spans="1:3" x14ac:dyDescent="0.25">
      <c r="A3957">
        <v>-8078083.1277461499</v>
      </c>
      <c r="B3957">
        <v>-41107.058302678503</v>
      </c>
      <c r="C3957">
        <v>6.1676199547946401E-3</v>
      </c>
    </row>
    <row r="3958" spans="1:3" x14ac:dyDescent="0.25">
      <c r="A3958">
        <v>-8077148.6488692304</v>
      </c>
      <c r="B3958">
        <v>-41107.058302678503</v>
      </c>
      <c r="C3958">
        <v>7.73951550945639E-3</v>
      </c>
    </row>
    <row r="3959" spans="1:3" x14ac:dyDescent="0.25">
      <c r="A3959">
        <v>-8076214.1699922998</v>
      </c>
      <c r="B3959">
        <v>-41107.058302678503</v>
      </c>
      <c r="C3959">
        <v>1.1279905214905701E-2</v>
      </c>
    </row>
    <row r="3960" spans="1:3" x14ac:dyDescent="0.25">
      <c r="A3960">
        <v>-8075279.6911153803</v>
      </c>
      <c r="B3960">
        <v>-41107.058302678503</v>
      </c>
      <c r="C3960">
        <v>1.37576917186379E-2</v>
      </c>
    </row>
    <row r="3961" spans="1:3" x14ac:dyDescent="0.25">
      <c r="A3961">
        <v>-8074345.2122384598</v>
      </c>
      <c r="B3961">
        <v>-41107.058302678503</v>
      </c>
      <c r="C3961">
        <v>1.8232543021440499E-2</v>
      </c>
    </row>
    <row r="3962" spans="1:3" x14ac:dyDescent="0.25">
      <c r="A3962">
        <v>-8073410.7333615301</v>
      </c>
      <c r="B3962">
        <v>-41107.058302678503</v>
      </c>
      <c r="C3962">
        <v>2.15712543576955E-2</v>
      </c>
    </row>
    <row r="3963" spans="1:3" x14ac:dyDescent="0.25">
      <c r="A3963">
        <v>-8072476.2544846097</v>
      </c>
      <c r="B3963">
        <v>-41107.058302678503</v>
      </c>
      <c r="C3963">
        <v>2.4169901385903299E-2</v>
      </c>
    </row>
    <row r="3964" spans="1:3" x14ac:dyDescent="0.25">
      <c r="A3964">
        <v>-8071541.7756076902</v>
      </c>
      <c r="B3964">
        <v>-41107.058302678503</v>
      </c>
      <c r="C3964">
        <v>2.9007239267229999E-2</v>
      </c>
    </row>
    <row r="3965" spans="1:3" x14ac:dyDescent="0.25">
      <c r="A3965">
        <v>-8070607.2967307596</v>
      </c>
      <c r="B3965">
        <v>-41107.058302678503</v>
      </c>
      <c r="C3965">
        <v>3.2043796032667098E-2</v>
      </c>
    </row>
    <row r="3966" spans="1:3" x14ac:dyDescent="0.25">
      <c r="A3966">
        <v>-8069672.8178538401</v>
      </c>
      <c r="B3966">
        <v>-41107.058302678503</v>
      </c>
      <c r="C3966">
        <v>3.9474524557590401E-2</v>
      </c>
    </row>
    <row r="3967" spans="1:3" x14ac:dyDescent="0.25">
      <c r="A3967">
        <v>-8068738.3389769197</v>
      </c>
      <c r="B3967">
        <v>-41107.058302678503</v>
      </c>
      <c r="C3967">
        <v>4.32341881096363E-2</v>
      </c>
    </row>
    <row r="3968" spans="1:3" x14ac:dyDescent="0.25">
      <c r="A3968">
        <v>-8067803.8601000002</v>
      </c>
      <c r="B3968">
        <v>-41107.058302678503</v>
      </c>
      <c r="C3968">
        <v>4.6744357794523198E-2</v>
      </c>
    </row>
    <row r="3969" spans="1:3" x14ac:dyDescent="0.25">
      <c r="A3969">
        <v>-8066869.3812230704</v>
      </c>
      <c r="B3969">
        <v>-41107.058302678503</v>
      </c>
      <c r="C3969">
        <v>4.8822868615388801E-2</v>
      </c>
    </row>
    <row r="3970" spans="1:3" x14ac:dyDescent="0.25">
      <c r="A3970">
        <v>-8065934.90234615</v>
      </c>
      <c r="B3970">
        <v>-41107.058302678503</v>
      </c>
      <c r="C3970">
        <v>5.2857480943202903E-2</v>
      </c>
    </row>
    <row r="3971" spans="1:3" x14ac:dyDescent="0.25">
      <c r="A3971">
        <v>-8065000.4234692296</v>
      </c>
      <c r="B3971">
        <v>-41107.058302678503</v>
      </c>
      <c r="C3971">
        <v>5.2872784435748998E-2</v>
      </c>
    </row>
    <row r="3972" spans="1:3" x14ac:dyDescent="0.25">
      <c r="A3972">
        <v>-8064065.9445922999</v>
      </c>
      <c r="B3972">
        <v>-41107.058302678503</v>
      </c>
      <c r="C3972">
        <v>5.5584829300642E-2</v>
      </c>
    </row>
    <row r="3973" spans="1:3" x14ac:dyDescent="0.25">
      <c r="A3973">
        <v>-8063131.4657153804</v>
      </c>
      <c r="B3973">
        <v>-41107.058302678503</v>
      </c>
      <c r="C3973">
        <v>5.7012218981981201E-2</v>
      </c>
    </row>
    <row r="3974" spans="1:3" x14ac:dyDescent="0.25">
      <c r="A3974">
        <v>-8062196.98683846</v>
      </c>
      <c r="B3974">
        <v>-41107.058302678503</v>
      </c>
      <c r="C3974">
        <v>5.5851146578788702E-2</v>
      </c>
    </row>
    <row r="3975" spans="1:3" x14ac:dyDescent="0.25">
      <c r="A3975">
        <v>-8061262.5079615302</v>
      </c>
      <c r="B3975">
        <v>-41107.058302678503</v>
      </c>
      <c r="C3975">
        <v>0</v>
      </c>
    </row>
    <row r="3976" spans="1:3" x14ac:dyDescent="0.25">
      <c r="A3976">
        <v>-8060328.0290846098</v>
      </c>
      <c r="B3976">
        <v>-41107.058302678503</v>
      </c>
      <c r="C3976">
        <v>0</v>
      </c>
    </row>
    <row r="3977" spans="1:3" x14ac:dyDescent="0.25">
      <c r="A3977">
        <v>-8059393.5502076903</v>
      </c>
      <c r="B3977">
        <v>-41107.058302678503</v>
      </c>
      <c r="C3977">
        <v>0</v>
      </c>
    </row>
    <row r="3978" spans="1:3" x14ac:dyDescent="0.25">
      <c r="A3978">
        <v>-8058459.0713307597</v>
      </c>
      <c r="B3978">
        <v>-41107.058302678503</v>
      </c>
      <c r="C3978">
        <v>0</v>
      </c>
    </row>
    <row r="3979" spans="1:3" x14ac:dyDescent="0.25">
      <c r="A3979">
        <v>-8057524.5924538402</v>
      </c>
      <c r="B3979">
        <v>-41107.058302678503</v>
      </c>
      <c r="C3979">
        <v>0</v>
      </c>
    </row>
    <row r="3980" spans="1:3" x14ac:dyDescent="0.25">
      <c r="A3980">
        <v>-8056590.1135769198</v>
      </c>
      <c r="B3980">
        <v>-41107.058302678503</v>
      </c>
      <c r="C3980">
        <v>0</v>
      </c>
    </row>
    <row r="3981" spans="1:3" x14ac:dyDescent="0.25">
      <c r="A3981">
        <v>-8078083.1277461499</v>
      </c>
      <c r="B3981">
        <v>-42041.537179464198</v>
      </c>
      <c r="C3981">
        <v>6.7626740783452901E-3</v>
      </c>
    </row>
    <row r="3982" spans="1:3" x14ac:dyDescent="0.25">
      <c r="A3982">
        <v>-8077148.6488692304</v>
      </c>
      <c r="B3982">
        <v>-42041.537179464198</v>
      </c>
      <c r="C3982">
        <v>9.3438634648919106E-3</v>
      </c>
    </row>
    <row r="3983" spans="1:3" x14ac:dyDescent="0.25">
      <c r="A3983">
        <v>-8076214.1699922998</v>
      </c>
      <c r="B3983">
        <v>-42041.537179464198</v>
      </c>
      <c r="C3983">
        <v>1.3345286250114399E-2</v>
      </c>
    </row>
    <row r="3984" spans="1:3" x14ac:dyDescent="0.25">
      <c r="A3984">
        <v>-8075279.6911153803</v>
      </c>
      <c r="B3984">
        <v>-42041.537179464198</v>
      </c>
      <c r="C3984">
        <v>1.5481421723961801E-2</v>
      </c>
    </row>
    <row r="3985" spans="1:3" x14ac:dyDescent="0.25">
      <c r="A3985">
        <v>-8074345.2122384598</v>
      </c>
      <c r="B3985">
        <v>-42041.537179464198</v>
      </c>
      <c r="C3985">
        <v>2.0526692271232602E-2</v>
      </c>
    </row>
    <row r="3986" spans="1:3" x14ac:dyDescent="0.25">
      <c r="A3986">
        <v>-8073410.7333615301</v>
      </c>
      <c r="B3986">
        <v>-42041.537179464198</v>
      </c>
      <c r="C3986">
        <v>2.5180414319038301E-2</v>
      </c>
    </row>
    <row r="3987" spans="1:3" x14ac:dyDescent="0.25">
      <c r="A3987">
        <v>-8072476.2544846097</v>
      </c>
      <c r="B3987">
        <v>-42041.537179464198</v>
      </c>
      <c r="C3987">
        <v>2.77011580765247E-2</v>
      </c>
    </row>
    <row r="3988" spans="1:3" x14ac:dyDescent="0.25">
      <c r="A3988">
        <v>-8071541.7756076902</v>
      </c>
      <c r="B3988">
        <v>-42041.537179464198</v>
      </c>
      <c r="C3988">
        <v>3.2820008695125497E-2</v>
      </c>
    </row>
    <row r="3989" spans="1:3" x14ac:dyDescent="0.25">
      <c r="A3989">
        <v>-8070607.2967307596</v>
      </c>
      <c r="B3989">
        <v>-42041.537179464198</v>
      </c>
      <c r="C3989">
        <v>3.5778213292360299E-2</v>
      </c>
    </row>
    <row r="3990" spans="1:3" x14ac:dyDescent="0.25">
      <c r="A3990">
        <v>-8069672.8178538401</v>
      </c>
      <c r="B3990">
        <v>-42041.537179464198</v>
      </c>
      <c r="C3990">
        <v>4.2600829154252999E-2</v>
      </c>
    </row>
    <row r="3991" spans="1:3" x14ac:dyDescent="0.25">
      <c r="A3991">
        <v>-8068738.3389769197</v>
      </c>
      <c r="B3991">
        <v>-42041.537179464198</v>
      </c>
      <c r="C3991">
        <v>4.8089984804391799E-2</v>
      </c>
    </row>
    <row r="3992" spans="1:3" x14ac:dyDescent="0.25">
      <c r="A3992">
        <v>-8067803.8601000002</v>
      </c>
      <c r="B3992">
        <v>-42041.537179464198</v>
      </c>
      <c r="C3992">
        <v>4.9187574535608201E-2</v>
      </c>
    </row>
    <row r="3993" spans="1:3" x14ac:dyDescent="0.25">
      <c r="A3993">
        <v>-8066869.3812230704</v>
      </c>
      <c r="B3993">
        <v>-42041.537179464198</v>
      </c>
      <c r="C3993">
        <v>4.9904845654964398E-2</v>
      </c>
    </row>
    <row r="3994" spans="1:3" x14ac:dyDescent="0.25">
      <c r="A3994">
        <v>-8065934.90234615</v>
      </c>
      <c r="B3994">
        <v>-42041.537179464198</v>
      </c>
      <c r="C3994">
        <v>5.3008846938610001E-2</v>
      </c>
    </row>
    <row r="3995" spans="1:3" x14ac:dyDescent="0.25">
      <c r="A3995">
        <v>-8065000.4234692296</v>
      </c>
      <c r="B3995">
        <v>-42041.537179464198</v>
      </c>
      <c r="C3995">
        <v>5.4222121834754902E-2</v>
      </c>
    </row>
    <row r="3996" spans="1:3" x14ac:dyDescent="0.25">
      <c r="A3996">
        <v>-8064065.9445922999</v>
      </c>
      <c r="B3996">
        <v>-42041.537179464198</v>
      </c>
      <c r="C3996">
        <v>5.4871790111064897E-2</v>
      </c>
    </row>
    <row r="3997" spans="1:3" x14ac:dyDescent="0.25">
      <c r="A3997">
        <v>-8063131.4657153804</v>
      </c>
      <c r="B3997">
        <v>-42041.537179464198</v>
      </c>
      <c r="C3997">
        <v>5.5482994765043203E-2</v>
      </c>
    </row>
    <row r="3998" spans="1:3" x14ac:dyDescent="0.25">
      <c r="A3998">
        <v>-8062196.98683846</v>
      </c>
      <c r="B3998">
        <v>-42041.537179464198</v>
      </c>
      <c r="C3998">
        <v>0</v>
      </c>
    </row>
    <row r="3999" spans="1:3" x14ac:dyDescent="0.25">
      <c r="A3999">
        <v>-8061262.5079615302</v>
      </c>
      <c r="B3999">
        <v>-42041.537179464198</v>
      </c>
      <c r="C3999">
        <v>0</v>
      </c>
    </row>
    <row r="4000" spans="1:3" x14ac:dyDescent="0.25">
      <c r="A4000">
        <v>-8060328.0290846098</v>
      </c>
      <c r="B4000">
        <v>-42041.537179464198</v>
      </c>
      <c r="C4000">
        <v>0</v>
      </c>
    </row>
    <row r="4001" spans="1:3" x14ac:dyDescent="0.25">
      <c r="A4001">
        <v>-8059393.5502076903</v>
      </c>
      <c r="B4001">
        <v>-42041.537179464198</v>
      </c>
      <c r="C4001">
        <v>0</v>
      </c>
    </row>
    <row r="4002" spans="1:3" x14ac:dyDescent="0.25">
      <c r="A4002">
        <v>-8058459.0713307597</v>
      </c>
      <c r="B4002">
        <v>-42041.537179464198</v>
      </c>
      <c r="C4002">
        <v>0</v>
      </c>
    </row>
    <row r="4003" spans="1:3" x14ac:dyDescent="0.25">
      <c r="A4003">
        <v>-8057524.5924538402</v>
      </c>
      <c r="B4003">
        <v>-42041.537179464198</v>
      </c>
      <c r="C4003">
        <v>0</v>
      </c>
    </row>
    <row r="4004" spans="1:3" x14ac:dyDescent="0.25">
      <c r="A4004">
        <v>-8078083.1277461499</v>
      </c>
      <c r="B4004">
        <v>-42976.0160562499</v>
      </c>
      <c r="C4004">
        <v>8.4920041263103398E-3</v>
      </c>
    </row>
    <row r="4005" spans="1:3" x14ac:dyDescent="0.25">
      <c r="A4005">
        <v>-8077148.6488692304</v>
      </c>
      <c r="B4005">
        <v>-42976.0160562499</v>
      </c>
      <c r="C4005">
        <v>1.1537170968949699E-2</v>
      </c>
    </row>
    <row r="4006" spans="1:3" x14ac:dyDescent="0.25">
      <c r="A4006">
        <v>-8076214.1699922998</v>
      </c>
      <c r="B4006">
        <v>-42976.0160562499</v>
      </c>
      <c r="C4006">
        <v>1.5556203201413101E-2</v>
      </c>
    </row>
    <row r="4007" spans="1:3" x14ac:dyDescent="0.25">
      <c r="A4007">
        <v>-8075279.6911153803</v>
      </c>
      <c r="B4007">
        <v>-42976.0160562499</v>
      </c>
      <c r="C4007">
        <v>1.77487563341856E-2</v>
      </c>
    </row>
    <row r="4008" spans="1:3" x14ac:dyDescent="0.25">
      <c r="A4008">
        <v>-8074345.2122384598</v>
      </c>
      <c r="B4008">
        <v>-42976.0160562499</v>
      </c>
      <c r="C4008">
        <v>2.42269095033407E-2</v>
      </c>
    </row>
    <row r="4009" spans="1:3" x14ac:dyDescent="0.25">
      <c r="A4009">
        <v>-8073410.7333615301</v>
      </c>
      <c r="B4009">
        <v>-42976.0160562499</v>
      </c>
      <c r="C4009">
        <v>2.8993446379899899E-2</v>
      </c>
    </row>
    <row r="4010" spans="1:3" x14ac:dyDescent="0.25">
      <c r="A4010">
        <v>-8072476.2544846097</v>
      </c>
      <c r="B4010">
        <v>-42976.0160562499</v>
      </c>
      <c r="C4010">
        <v>3.3754732459783499E-2</v>
      </c>
    </row>
    <row r="4011" spans="1:3" x14ac:dyDescent="0.25">
      <c r="A4011">
        <v>-8071541.7756076902</v>
      </c>
      <c r="B4011">
        <v>-42976.0160562499</v>
      </c>
      <c r="C4011">
        <v>3.7910178303718498E-2</v>
      </c>
    </row>
    <row r="4012" spans="1:3" x14ac:dyDescent="0.25">
      <c r="A4012">
        <v>-8070607.2967307596</v>
      </c>
      <c r="B4012">
        <v>-42976.0160562499</v>
      </c>
      <c r="C4012">
        <v>4.3982483446597997E-2</v>
      </c>
    </row>
    <row r="4013" spans="1:3" x14ac:dyDescent="0.25">
      <c r="A4013">
        <v>-8069672.8178538401</v>
      </c>
      <c r="B4013">
        <v>-42976.0160562499</v>
      </c>
      <c r="C4013">
        <v>4.6410996466875E-2</v>
      </c>
    </row>
    <row r="4014" spans="1:3" x14ac:dyDescent="0.25">
      <c r="A4014">
        <v>-8068738.3389769197</v>
      </c>
      <c r="B4014">
        <v>-42976.0160562499</v>
      </c>
      <c r="C4014">
        <v>5.2719518542289699E-2</v>
      </c>
    </row>
    <row r="4015" spans="1:3" x14ac:dyDescent="0.25">
      <c r="A4015">
        <v>-8067803.8601000002</v>
      </c>
      <c r="B4015">
        <v>-42976.0160562499</v>
      </c>
      <c r="C4015">
        <v>5.3847916424274403E-2</v>
      </c>
    </row>
    <row r="4016" spans="1:3" x14ac:dyDescent="0.25">
      <c r="A4016">
        <v>-8066869.3812230704</v>
      </c>
      <c r="B4016">
        <v>-42976.0160562499</v>
      </c>
      <c r="C4016">
        <v>5.63519187271595E-2</v>
      </c>
    </row>
    <row r="4017" spans="1:3" x14ac:dyDescent="0.25">
      <c r="A4017">
        <v>-8065934.90234615</v>
      </c>
      <c r="B4017">
        <v>-42976.0160562499</v>
      </c>
      <c r="C4017">
        <v>5.3728256374597501E-2</v>
      </c>
    </row>
    <row r="4018" spans="1:3" x14ac:dyDescent="0.25">
      <c r="A4018">
        <v>-8065000.4234692296</v>
      </c>
      <c r="B4018">
        <v>-42976.0160562499</v>
      </c>
      <c r="C4018">
        <v>5.48882856965065E-2</v>
      </c>
    </row>
    <row r="4019" spans="1:3" x14ac:dyDescent="0.25">
      <c r="A4019">
        <v>-8064065.9445922999</v>
      </c>
      <c r="B4019">
        <v>-42976.0160562499</v>
      </c>
      <c r="C4019">
        <v>5.1523931324481902E-2</v>
      </c>
    </row>
    <row r="4020" spans="1:3" x14ac:dyDescent="0.25">
      <c r="A4020">
        <v>-8063131.4657153804</v>
      </c>
      <c r="B4020">
        <v>-42976.0160562499</v>
      </c>
      <c r="C4020">
        <v>0</v>
      </c>
    </row>
    <row r="4021" spans="1:3" x14ac:dyDescent="0.25">
      <c r="A4021">
        <v>-8062196.98683846</v>
      </c>
      <c r="B4021">
        <v>-42976.0160562499</v>
      </c>
      <c r="C4021">
        <v>0</v>
      </c>
    </row>
    <row r="4022" spans="1:3" x14ac:dyDescent="0.25">
      <c r="A4022">
        <v>-8061262.5079615302</v>
      </c>
      <c r="B4022">
        <v>-42976.0160562499</v>
      </c>
      <c r="C4022">
        <v>0</v>
      </c>
    </row>
    <row r="4023" spans="1:3" x14ac:dyDescent="0.25">
      <c r="A4023">
        <v>-8060328.0290846098</v>
      </c>
      <c r="B4023">
        <v>-42976.0160562499</v>
      </c>
      <c r="C4023">
        <v>0</v>
      </c>
    </row>
    <row r="4024" spans="1:3" x14ac:dyDescent="0.25">
      <c r="A4024">
        <v>-8059393.5502076903</v>
      </c>
      <c r="B4024">
        <v>-42976.0160562499</v>
      </c>
      <c r="C4024">
        <v>0</v>
      </c>
    </row>
    <row r="4025" spans="1:3" x14ac:dyDescent="0.25">
      <c r="A4025">
        <v>-8058459.0713307597</v>
      </c>
      <c r="B4025">
        <v>-42976.0160562499</v>
      </c>
      <c r="C4025">
        <v>0</v>
      </c>
    </row>
    <row r="4026" spans="1:3" x14ac:dyDescent="0.25">
      <c r="A4026">
        <v>-8079017.6066230703</v>
      </c>
      <c r="B4026">
        <v>-43910.494933035698</v>
      </c>
      <c r="C4026">
        <v>8.3251278847455892E-3</v>
      </c>
    </row>
    <row r="4027" spans="1:3" x14ac:dyDescent="0.25">
      <c r="A4027">
        <v>-8078083.1277461499</v>
      </c>
      <c r="B4027">
        <v>-43910.494933035698</v>
      </c>
      <c r="C4027">
        <v>1.01933553814888E-2</v>
      </c>
    </row>
    <row r="4028" spans="1:3" x14ac:dyDescent="0.25">
      <c r="A4028">
        <v>-8077148.6488692304</v>
      </c>
      <c r="B4028">
        <v>-43910.494933035698</v>
      </c>
      <c r="C4028">
        <v>1.51308001950383E-2</v>
      </c>
    </row>
    <row r="4029" spans="1:3" x14ac:dyDescent="0.25">
      <c r="A4029">
        <v>-8076214.1699922998</v>
      </c>
      <c r="B4029">
        <v>-43910.494933035698</v>
      </c>
      <c r="C4029">
        <v>1.8270041793584799E-2</v>
      </c>
    </row>
    <row r="4030" spans="1:3" x14ac:dyDescent="0.25">
      <c r="A4030">
        <v>-8075279.6911153803</v>
      </c>
      <c r="B4030">
        <v>-43910.494933035698</v>
      </c>
      <c r="C4030">
        <v>2.2358926013111999E-2</v>
      </c>
    </row>
    <row r="4031" spans="1:3" x14ac:dyDescent="0.25">
      <c r="A4031">
        <v>-8074345.2122384598</v>
      </c>
      <c r="B4031">
        <v>-43910.494933035698</v>
      </c>
      <c r="C4031">
        <v>2.8794163838028901E-2</v>
      </c>
    </row>
    <row r="4032" spans="1:3" x14ac:dyDescent="0.25">
      <c r="A4032">
        <v>-8073410.7333615301</v>
      </c>
      <c r="B4032">
        <v>-43910.494933035698</v>
      </c>
      <c r="C4032">
        <v>3.04612163454294E-2</v>
      </c>
    </row>
    <row r="4033" spans="1:3" x14ac:dyDescent="0.25">
      <c r="A4033">
        <v>-8072476.2544846097</v>
      </c>
      <c r="B4033">
        <v>-43910.494933035698</v>
      </c>
      <c r="C4033">
        <v>4.0281493216752999E-2</v>
      </c>
    </row>
    <row r="4034" spans="1:3" x14ac:dyDescent="0.25">
      <c r="A4034">
        <v>-8071541.7756076902</v>
      </c>
      <c r="B4034">
        <v>-43910.494933035698</v>
      </c>
      <c r="C4034">
        <v>4.4796299189329099E-2</v>
      </c>
    </row>
    <row r="4035" spans="1:3" x14ac:dyDescent="0.25">
      <c r="A4035">
        <v>-8070607.2967307596</v>
      </c>
      <c r="B4035">
        <v>-43910.494933035698</v>
      </c>
      <c r="C4035">
        <v>5.1219496876001303E-2</v>
      </c>
    </row>
    <row r="4036" spans="1:3" x14ac:dyDescent="0.25">
      <c r="A4036">
        <v>-8069672.8178538401</v>
      </c>
      <c r="B4036">
        <v>-43910.494933035698</v>
      </c>
      <c r="C4036">
        <v>5.3180273622274302E-2</v>
      </c>
    </row>
    <row r="4037" spans="1:3" x14ac:dyDescent="0.25">
      <c r="A4037">
        <v>-8068738.3389769197</v>
      </c>
      <c r="B4037">
        <v>-43910.494933035698</v>
      </c>
      <c r="C4037">
        <v>5.9134349226951502E-2</v>
      </c>
    </row>
    <row r="4038" spans="1:3" x14ac:dyDescent="0.25">
      <c r="A4038">
        <v>-8067803.8601000002</v>
      </c>
      <c r="B4038">
        <v>-43910.494933035698</v>
      </c>
      <c r="C4038">
        <v>5.93391321599483E-2</v>
      </c>
    </row>
    <row r="4039" spans="1:3" x14ac:dyDescent="0.25">
      <c r="A4039">
        <v>-8066869.3812230704</v>
      </c>
      <c r="B4039">
        <v>-43910.494933035698</v>
      </c>
      <c r="C4039">
        <v>5.7288486510515199E-2</v>
      </c>
    </row>
    <row r="4040" spans="1:3" x14ac:dyDescent="0.25">
      <c r="A4040">
        <v>-8065934.90234615</v>
      </c>
      <c r="B4040">
        <v>-43910.494933035698</v>
      </c>
      <c r="C4040">
        <v>5.6304667145013802E-2</v>
      </c>
    </row>
    <row r="4041" spans="1:3" x14ac:dyDescent="0.25">
      <c r="A4041">
        <v>-8065000.4234692296</v>
      </c>
      <c r="B4041">
        <v>-43910.494933035698</v>
      </c>
      <c r="C4041">
        <v>5.3728256374597501E-2</v>
      </c>
    </row>
    <row r="4042" spans="1:3" x14ac:dyDescent="0.25">
      <c r="A4042">
        <v>-8064065.9445922999</v>
      </c>
      <c r="B4042">
        <v>-43910.494933035698</v>
      </c>
      <c r="C4042">
        <v>5.0696376711130101E-2</v>
      </c>
    </row>
    <row r="4043" spans="1:3" x14ac:dyDescent="0.25">
      <c r="A4043">
        <v>-8063131.4657153804</v>
      </c>
      <c r="B4043">
        <v>-43910.494933035698</v>
      </c>
      <c r="C4043">
        <v>0</v>
      </c>
    </row>
    <row r="4044" spans="1:3" x14ac:dyDescent="0.25">
      <c r="A4044">
        <v>-8062196.98683846</v>
      </c>
      <c r="B4044">
        <v>-43910.494933035698</v>
      </c>
      <c r="C4044">
        <v>0</v>
      </c>
    </row>
    <row r="4045" spans="1:3" x14ac:dyDescent="0.25">
      <c r="A4045">
        <v>-8061262.5079615302</v>
      </c>
      <c r="B4045">
        <v>-43910.494933035698</v>
      </c>
      <c r="C4045">
        <v>0</v>
      </c>
    </row>
    <row r="4046" spans="1:3" x14ac:dyDescent="0.25">
      <c r="A4046">
        <v>-8060328.0290846098</v>
      </c>
      <c r="B4046">
        <v>-43910.494933035698</v>
      </c>
      <c r="C4046">
        <v>0</v>
      </c>
    </row>
    <row r="4047" spans="1:3" x14ac:dyDescent="0.25">
      <c r="A4047">
        <v>-8059393.5502076903</v>
      </c>
      <c r="B4047">
        <v>-43910.494933035698</v>
      </c>
      <c r="C4047">
        <v>0</v>
      </c>
    </row>
    <row r="4048" spans="1:3" x14ac:dyDescent="0.25">
      <c r="A4048">
        <v>-8079017.6066230703</v>
      </c>
      <c r="B4048">
        <v>-44844.9738098214</v>
      </c>
      <c r="C4048">
        <v>9.5845321193337406E-3</v>
      </c>
    </row>
    <row r="4049" spans="1:3" x14ac:dyDescent="0.25">
      <c r="A4049">
        <v>-8078083.1277461499</v>
      </c>
      <c r="B4049">
        <v>-44844.9738098214</v>
      </c>
      <c r="C4049">
        <v>1.31793469190597E-2</v>
      </c>
    </row>
    <row r="4050" spans="1:3" x14ac:dyDescent="0.25">
      <c r="A4050">
        <v>-8077148.6488692304</v>
      </c>
      <c r="B4050">
        <v>-44844.9738098214</v>
      </c>
      <c r="C4050">
        <v>1.94213856011629E-2</v>
      </c>
    </row>
    <row r="4051" spans="1:3" x14ac:dyDescent="0.25">
      <c r="A4051">
        <v>-8076214.1699922998</v>
      </c>
      <c r="B4051">
        <v>-44844.9738098214</v>
      </c>
      <c r="C4051">
        <v>2.0402127876877701E-2</v>
      </c>
    </row>
    <row r="4052" spans="1:3" x14ac:dyDescent="0.25">
      <c r="A4052">
        <v>-8075279.6911153803</v>
      </c>
      <c r="B4052">
        <v>-44844.9738098214</v>
      </c>
      <c r="C4052">
        <v>2.8921335935592599E-2</v>
      </c>
    </row>
    <row r="4053" spans="1:3" x14ac:dyDescent="0.25">
      <c r="A4053">
        <v>-8074345.2122384598</v>
      </c>
      <c r="B4053">
        <v>-44844.9738098214</v>
      </c>
      <c r="C4053">
        <v>3.6718439310789101E-2</v>
      </c>
    </row>
    <row r="4054" spans="1:3" x14ac:dyDescent="0.25">
      <c r="A4054">
        <v>-8073410.7333615301</v>
      </c>
      <c r="B4054">
        <v>-44844.9738098214</v>
      </c>
      <c r="C4054">
        <v>3.8629885762929903E-2</v>
      </c>
    </row>
    <row r="4055" spans="1:3" x14ac:dyDescent="0.25">
      <c r="A4055">
        <v>-8072476.2544846097</v>
      </c>
      <c r="B4055">
        <v>-44844.9738098214</v>
      </c>
      <c r="C4055">
        <v>4.7522697597741997E-2</v>
      </c>
    </row>
    <row r="4056" spans="1:3" x14ac:dyDescent="0.25">
      <c r="A4056">
        <v>-8071541.7756076902</v>
      </c>
      <c r="B4056">
        <v>-44844.9738098214</v>
      </c>
      <c r="C4056">
        <v>5.3761068731546402E-2</v>
      </c>
    </row>
    <row r="4057" spans="1:3" x14ac:dyDescent="0.25">
      <c r="A4057">
        <v>-8070607.2967307596</v>
      </c>
      <c r="B4057">
        <v>-44844.9738098214</v>
      </c>
      <c r="C4057">
        <v>6.0384821146726601E-2</v>
      </c>
    </row>
    <row r="4058" spans="1:3" x14ac:dyDescent="0.25">
      <c r="A4058">
        <v>-8069672.8178538401</v>
      </c>
      <c r="B4058">
        <v>-44844.9738098214</v>
      </c>
      <c r="C4058">
        <v>6.6062353551387704E-2</v>
      </c>
    </row>
    <row r="4059" spans="1:3" x14ac:dyDescent="0.25">
      <c r="A4059">
        <v>-8068738.3389769197</v>
      </c>
      <c r="B4059">
        <v>-44844.9738098214</v>
      </c>
      <c r="C4059">
        <v>6.8418502807617104E-2</v>
      </c>
    </row>
    <row r="4060" spans="1:3" x14ac:dyDescent="0.25">
      <c r="A4060">
        <v>-8067803.8601000002</v>
      </c>
      <c r="B4060">
        <v>-44844.9738098214</v>
      </c>
      <c r="C4060">
        <v>7.1028552949428503E-2</v>
      </c>
    </row>
    <row r="4061" spans="1:3" x14ac:dyDescent="0.25">
      <c r="A4061">
        <v>-8066869.3812230704</v>
      </c>
      <c r="B4061">
        <v>-44844.9738098214</v>
      </c>
      <c r="C4061">
        <v>6.3103355467319405E-2</v>
      </c>
    </row>
    <row r="4062" spans="1:3" x14ac:dyDescent="0.25">
      <c r="A4062">
        <v>-8065934.90234615</v>
      </c>
      <c r="B4062">
        <v>-44844.9738098214</v>
      </c>
      <c r="C4062">
        <v>5.7261485606431899E-2</v>
      </c>
    </row>
    <row r="4063" spans="1:3" x14ac:dyDescent="0.25">
      <c r="A4063">
        <v>-8065000.4234692296</v>
      </c>
      <c r="B4063">
        <v>-44844.9738098214</v>
      </c>
      <c r="C4063">
        <v>5.3117997944354997E-2</v>
      </c>
    </row>
    <row r="4064" spans="1:3" x14ac:dyDescent="0.25">
      <c r="A4064">
        <v>-8064065.9445922999</v>
      </c>
      <c r="B4064">
        <v>-44844.9738098214</v>
      </c>
      <c r="C4064">
        <v>0</v>
      </c>
    </row>
    <row r="4065" spans="1:3" x14ac:dyDescent="0.25">
      <c r="A4065">
        <v>-8063131.4657153804</v>
      </c>
      <c r="B4065">
        <v>-44844.9738098214</v>
      </c>
      <c r="C4065">
        <v>0</v>
      </c>
    </row>
    <row r="4066" spans="1:3" x14ac:dyDescent="0.25">
      <c r="A4066">
        <v>-8062196.98683846</v>
      </c>
      <c r="B4066">
        <v>-44844.9738098214</v>
      </c>
      <c r="C4066">
        <v>0</v>
      </c>
    </row>
    <row r="4067" spans="1:3" x14ac:dyDescent="0.25">
      <c r="A4067">
        <v>-8061262.5079615302</v>
      </c>
      <c r="B4067">
        <v>-44844.9738098214</v>
      </c>
      <c r="C4067">
        <v>0</v>
      </c>
    </row>
    <row r="4068" spans="1:3" x14ac:dyDescent="0.25">
      <c r="A4068">
        <v>-8060328.0290846098</v>
      </c>
      <c r="B4068">
        <v>-44844.9738098214</v>
      </c>
      <c r="C4068">
        <v>0</v>
      </c>
    </row>
    <row r="4069" spans="1:3" x14ac:dyDescent="0.25">
      <c r="A4069">
        <v>-8079017.6066230703</v>
      </c>
      <c r="B4069">
        <v>-45779.452686607103</v>
      </c>
      <c r="C4069">
        <v>1.2552202679216799E-2</v>
      </c>
    </row>
    <row r="4070" spans="1:3" x14ac:dyDescent="0.25">
      <c r="A4070">
        <v>-8078083.1277461499</v>
      </c>
      <c r="B4070">
        <v>-45779.452686607103</v>
      </c>
      <c r="C4070">
        <v>1.7862314358353601E-2</v>
      </c>
    </row>
    <row r="4071" spans="1:3" x14ac:dyDescent="0.25">
      <c r="A4071">
        <v>-8077148.6488692304</v>
      </c>
      <c r="B4071">
        <v>-45779.452686607103</v>
      </c>
      <c r="C4071">
        <v>2.2645710036158499E-2</v>
      </c>
    </row>
    <row r="4072" spans="1:3" x14ac:dyDescent="0.25">
      <c r="A4072">
        <v>-8076214.1699922998</v>
      </c>
      <c r="B4072">
        <v>-45779.452686607103</v>
      </c>
      <c r="C4072">
        <v>2.6527063921093899E-2</v>
      </c>
    </row>
    <row r="4073" spans="1:3" x14ac:dyDescent="0.25">
      <c r="A4073">
        <v>-8075279.6911153803</v>
      </c>
      <c r="B4073">
        <v>-45779.452686607103</v>
      </c>
      <c r="C4073">
        <v>3.8001298904418897E-2</v>
      </c>
    </row>
    <row r="4074" spans="1:3" x14ac:dyDescent="0.25">
      <c r="A4074">
        <v>-8074345.2122384598</v>
      </c>
      <c r="B4074">
        <v>-45779.452686607103</v>
      </c>
      <c r="C4074">
        <v>4.6584539115428897E-2</v>
      </c>
    </row>
    <row r="4075" spans="1:3" x14ac:dyDescent="0.25">
      <c r="A4075">
        <v>-8073410.7333615301</v>
      </c>
      <c r="B4075">
        <v>-45779.452686607103</v>
      </c>
      <c r="C4075">
        <v>4.8321858048438998E-2</v>
      </c>
    </row>
    <row r="4076" spans="1:3" x14ac:dyDescent="0.25">
      <c r="A4076">
        <v>-8072476.2544846097</v>
      </c>
      <c r="B4076">
        <v>-45779.452686607103</v>
      </c>
      <c r="C4076">
        <v>5.8664068579673698E-2</v>
      </c>
    </row>
    <row r="4077" spans="1:3" x14ac:dyDescent="0.25">
      <c r="A4077">
        <v>-8071541.7756076902</v>
      </c>
      <c r="B4077">
        <v>-45779.452686607103</v>
      </c>
      <c r="C4077">
        <v>6.9899082183837793E-2</v>
      </c>
    </row>
    <row r="4078" spans="1:3" x14ac:dyDescent="0.25">
      <c r="A4078">
        <v>-8070607.2967307596</v>
      </c>
      <c r="B4078">
        <v>-45779.452686607103</v>
      </c>
      <c r="C4078">
        <v>7.2190798819064997E-2</v>
      </c>
    </row>
    <row r="4079" spans="1:3" x14ac:dyDescent="0.25">
      <c r="A4079">
        <v>-8069672.8178538401</v>
      </c>
      <c r="B4079">
        <v>-45779.452686607103</v>
      </c>
      <c r="C4079">
        <v>7.8529439866542802E-2</v>
      </c>
    </row>
    <row r="4080" spans="1:3" x14ac:dyDescent="0.25">
      <c r="A4080">
        <v>-8068738.3389769197</v>
      </c>
      <c r="B4080">
        <v>-45779.452686607103</v>
      </c>
      <c r="C4080">
        <v>7.9629749059677096E-2</v>
      </c>
    </row>
    <row r="4081" spans="1:3" x14ac:dyDescent="0.25">
      <c r="A4081">
        <v>-8067803.8601000002</v>
      </c>
      <c r="B4081">
        <v>-45779.452686607103</v>
      </c>
      <c r="C4081">
        <v>7.7428400516509996E-2</v>
      </c>
    </row>
    <row r="4082" spans="1:3" x14ac:dyDescent="0.25">
      <c r="A4082">
        <v>-8066869.3812230704</v>
      </c>
      <c r="B4082">
        <v>-45779.452686607103</v>
      </c>
      <c r="C4082">
        <v>6.6826224327087402E-2</v>
      </c>
    </row>
    <row r="4083" spans="1:3" x14ac:dyDescent="0.25">
      <c r="A4083">
        <v>-8065934.90234615</v>
      </c>
      <c r="B4083">
        <v>-45779.452686607103</v>
      </c>
      <c r="C4083">
        <v>5.7376917451620102E-2</v>
      </c>
    </row>
    <row r="4084" spans="1:3" x14ac:dyDescent="0.25">
      <c r="A4084">
        <v>-8065000.4234692296</v>
      </c>
      <c r="B4084">
        <v>-45779.452686607103</v>
      </c>
      <c r="C4084">
        <v>0</v>
      </c>
    </row>
    <row r="4085" spans="1:3" x14ac:dyDescent="0.25">
      <c r="A4085">
        <v>-8064065.9445922999</v>
      </c>
      <c r="B4085">
        <v>-45779.452686607103</v>
      </c>
      <c r="C4085">
        <v>0</v>
      </c>
    </row>
    <row r="4086" spans="1:3" x14ac:dyDescent="0.25">
      <c r="A4086">
        <v>-8063131.4657153804</v>
      </c>
      <c r="B4086">
        <v>-45779.452686607103</v>
      </c>
      <c r="C4086">
        <v>0</v>
      </c>
    </row>
    <row r="4087" spans="1:3" x14ac:dyDescent="0.25">
      <c r="A4087">
        <v>-8062196.98683846</v>
      </c>
      <c r="B4087">
        <v>-45779.452686607103</v>
      </c>
      <c r="C4087">
        <v>0</v>
      </c>
    </row>
    <row r="4088" spans="1:3" x14ac:dyDescent="0.25">
      <c r="A4088">
        <v>-8061262.5079615302</v>
      </c>
      <c r="B4088">
        <v>-45779.452686607103</v>
      </c>
      <c r="C4088">
        <v>0</v>
      </c>
    </row>
    <row r="4089" spans="1:3" x14ac:dyDescent="0.25">
      <c r="A4089">
        <v>-8079952.0855</v>
      </c>
      <c r="B4089">
        <v>-46713.931563392798</v>
      </c>
      <c r="C4089">
        <v>1.1576981283724299E-2</v>
      </c>
    </row>
    <row r="4090" spans="1:3" x14ac:dyDescent="0.25">
      <c r="A4090">
        <v>-8079017.6066230703</v>
      </c>
      <c r="B4090">
        <v>-46713.931563392798</v>
      </c>
      <c r="C4090">
        <v>1.5084905549883801E-2</v>
      </c>
    </row>
    <row r="4091" spans="1:3" x14ac:dyDescent="0.25">
      <c r="A4091">
        <v>-8078083.1277461499</v>
      </c>
      <c r="B4091">
        <v>-46713.931563392798</v>
      </c>
      <c r="C4091">
        <v>2.1731844171881599E-2</v>
      </c>
    </row>
    <row r="4092" spans="1:3" x14ac:dyDescent="0.25">
      <c r="A4092">
        <v>-8077148.6488692304</v>
      </c>
      <c r="B4092">
        <v>-46713.931563392798</v>
      </c>
      <c r="C4092">
        <v>2.8580872341990401E-2</v>
      </c>
    </row>
    <row r="4093" spans="1:3" x14ac:dyDescent="0.25">
      <c r="A4093">
        <v>-8076214.1699922998</v>
      </c>
      <c r="B4093">
        <v>-46713.931563392798</v>
      </c>
      <c r="C4093">
        <v>3.5973075777292203E-2</v>
      </c>
    </row>
    <row r="4094" spans="1:3" x14ac:dyDescent="0.25">
      <c r="A4094">
        <v>-8075279.6911153803</v>
      </c>
      <c r="B4094">
        <v>-46713.931563392798</v>
      </c>
      <c r="C4094">
        <v>4.8573032021522501E-2</v>
      </c>
    </row>
    <row r="4095" spans="1:3" x14ac:dyDescent="0.25">
      <c r="A4095">
        <v>-8074345.2122384598</v>
      </c>
      <c r="B4095">
        <v>-46713.931563392798</v>
      </c>
      <c r="C4095">
        <v>5.5294547230005202E-2</v>
      </c>
    </row>
    <row r="4096" spans="1:3" x14ac:dyDescent="0.25">
      <c r="A4096">
        <v>-8073410.7333615301</v>
      </c>
      <c r="B4096">
        <v>-46713.931563392798</v>
      </c>
      <c r="C4096">
        <v>6.0686051845550502E-2</v>
      </c>
    </row>
    <row r="4097" spans="1:3" x14ac:dyDescent="0.25">
      <c r="A4097">
        <v>-8072476.2544846097</v>
      </c>
      <c r="B4097">
        <v>-46713.931563392798</v>
      </c>
      <c r="C4097">
        <v>7.2247318923473303E-2</v>
      </c>
    </row>
    <row r="4098" spans="1:3" x14ac:dyDescent="0.25">
      <c r="A4098">
        <v>-8071541.7756076902</v>
      </c>
      <c r="B4098">
        <v>-46713.931563392798</v>
      </c>
      <c r="C4098">
        <v>7.9354442656040095E-2</v>
      </c>
    </row>
    <row r="4099" spans="1:3" x14ac:dyDescent="0.25">
      <c r="A4099">
        <v>-8070607.2967307596</v>
      </c>
      <c r="B4099">
        <v>-46713.931563392798</v>
      </c>
      <c r="C4099">
        <v>8.4804646670818301E-2</v>
      </c>
    </row>
    <row r="4100" spans="1:3" x14ac:dyDescent="0.25">
      <c r="A4100">
        <v>-8069672.8178538401</v>
      </c>
      <c r="B4100">
        <v>-46713.931563392798</v>
      </c>
      <c r="C4100">
        <v>9.0112559497356401E-2</v>
      </c>
    </row>
    <row r="4101" spans="1:3" x14ac:dyDescent="0.25">
      <c r="A4101">
        <v>-8068738.3389769197</v>
      </c>
      <c r="B4101">
        <v>-46713.931563392798</v>
      </c>
      <c r="C4101">
        <v>9.1480106115341103E-2</v>
      </c>
    </row>
    <row r="4102" spans="1:3" x14ac:dyDescent="0.25">
      <c r="A4102">
        <v>-8067803.8601000002</v>
      </c>
      <c r="B4102">
        <v>-46713.931563392798</v>
      </c>
      <c r="C4102">
        <v>0</v>
      </c>
    </row>
    <row r="4103" spans="1:3" x14ac:dyDescent="0.25">
      <c r="A4103">
        <v>-8066869.3812230704</v>
      </c>
      <c r="B4103">
        <v>-46713.931563392798</v>
      </c>
      <c r="C4103">
        <v>0</v>
      </c>
    </row>
    <row r="4104" spans="1:3" x14ac:dyDescent="0.25">
      <c r="A4104">
        <v>-8065934.90234615</v>
      </c>
      <c r="B4104">
        <v>-46713.931563392798</v>
      </c>
      <c r="C4104">
        <v>0</v>
      </c>
    </row>
    <row r="4105" spans="1:3" x14ac:dyDescent="0.25">
      <c r="A4105">
        <v>-8065000.4234692296</v>
      </c>
      <c r="B4105">
        <v>-46713.931563392798</v>
      </c>
      <c r="C4105">
        <v>0</v>
      </c>
    </row>
    <row r="4106" spans="1:3" x14ac:dyDescent="0.25">
      <c r="A4106">
        <v>-8064065.9445922999</v>
      </c>
      <c r="B4106">
        <v>-46713.931563392798</v>
      </c>
      <c r="C4106">
        <v>0</v>
      </c>
    </row>
    <row r="4107" spans="1:3" x14ac:dyDescent="0.25">
      <c r="A4107">
        <v>-8063131.4657153804</v>
      </c>
      <c r="B4107">
        <v>-46713.931563392798</v>
      </c>
      <c r="C4107">
        <v>0</v>
      </c>
    </row>
    <row r="4108" spans="1:3" x14ac:dyDescent="0.25">
      <c r="A4108">
        <v>-8062196.98683846</v>
      </c>
      <c r="B4108">
        <v>-46713.931563392798</v>
      </c>
      <c r="C4108">
        <v>0</v>
      </c>
    </row>
    <row r="4109" spans="1:3" x14ac:dyDescent="0.25">
      <c r="A4109">
        <v>-8079952.0855</v>
      </c>
      <c r="B4109">
        <v>-47648.410440178501</v>
      </c>
      <c r="C4109">
        <v>1.65350064635276E-2</v>
      </c>
    </row>
    <row r="4110" spans="1:3" x14ac:dyDescent="0.25">
      <c r="A4110">
        <v>-8079017.6066230703</v>
      </c>
      <c r="B4110">
        <v>-47648.410440178501</v>
      </c>
      <c r="C4110">
        <v>2.11385283619165E-2</v>
      </c>
    </row>
    <row r="4111" spans="1:3" x14ac:dyDescent="0.25">
      <c r="A4111">
        <v>-8078083.1277461499</v>
      </c>
      <c r="B4111">
        <v>-47648.410440178501</v>
      </c>
      <c r="C4111">
        <v>3.0798405408859201E-2</v>
      </c>
    </row>
    <row r="4112" spans="1:3" x14ac:dyDescent="0.25">
      <c r="A4112">
        <v>-8077148.6488692304</v>
      </c>
      <c r="B4112">
        <v>-47648.410440178501</v>
      </c>
      <c r="C4112">
        <v>3.5064034163951797E-2</v>
      </c>
    </row>
    <row r="4113" spans="1:3" x14ac:dyDescent="0.25">
      <c r="A4113">
        <v>-8076214.1699922998</v>
      </c>
      <c r="B4113">
        <v>-47648.410440178501</v>
      </c>
      <c r="C4113">
        <v>4.7670960426330497E-2</v>
      </c>
    </row>
    <row r="4114" spans="1:3" x14ac:dyDescent="0.25">
      <c r="A4114">
        <v>-8075279.6911153803</v>
      </c>
      <c r="B4114">
        <v>-47648.410440178501</v>
      </c>
      <c r="C4114">
        <v>6.3452713191509205E-2</v>
      </c>
    </row>
    <row r="4115" spans="1:3" x14ac:dyDescent="0.25">
      <c r="A4115">
        <v>-8074345.2122384598</v>
      </c>
      <c r="B4115">
        <v>-47648.410440178501</v>
      </c>
      <c r="C4115">
        <v>6.4251013100147206E-2</v>
      </c>
    </row>
    <row r="4116" spans="1:3" x14ac:dyDescent="0.25">
      <c r="A4116">
        <v>-8073410.7333615301</v>
      </c>
      <c r="B4116">
        <v>-47648.410440178501</v>
      </c>
      <c r="C4116">
        <v>7.5194321572780595E-2</v>
      </c>
    </row>
    <row r="4117" spans="1:3" x14ac:dyDescent="0.25">
      <c r="A4117">
        <v>-8072476.2544846097</v>
      </c>
      <c r="B4117">
        <v>-47648.410440178501</v>
      </c>
      <c r="C4117">
        <v>8.5023060441017095E-2</v>
      </c>
    </row>
    <row r="4118" spans="1:3" x14ac:dyDescent="0.25">
      <c r="A4118">
        <v>-8071541.7756076902</v>
      </c>
      <c r="B4118">
        <v>-47648.410440178501</v>
      </c>
      <c r="C4118">
        <v>9.3787372112274101E-2</v>
      </c>
    </row>
    <row r="4119" spans="1:3" x14ac:dyDescent="0.25">
      <c r="A4119">
        <v>-8070607.2967307596</v>
      </c>
      <c r="B4119">
        <v>-47648.410440178501</v>
      </c>
      <c r="C4119">
        <v>0.10624311119318</v>
      </c>
    </row>
    <row r="4120" spans="1:3" x14ac:dyDescent="0.25">
      <c r="A4120">
        <v>-8069672.8178538401</v>
      </c>
      <c r="B4120">
        <v>-47648.410440178501</v>
      </c>
      <c r="C4120">
        <v>0.107782579958438</v>
      </c>
    </row>
    <row r="4121" spans="1:3" x14ac:dyDescent="0.25">
      <c r="A4121">
        <v>-8068738.3389769197</v>
      </c>
      <c r="B4121">
        <v>-47648.410440178501</v>
      </c>
      <c r="C4121">
        <v>0.11265180259943</v>
      </c>
    </row>
    <row r="4122" spans="1:3" x14ac:dyDescent="0.25">
      <c r="A4122">
        <v>-8067803.8601000002</v>
      </c>
      <c r="B4122">
        <v>-47648.410440178501</v>
      </c>
      <c r="C4122">
        <v>0</v>
      </c>
    </row>
    <row r="4123" spans="1:3" x14ac:dyDescent="0.25">
      <c r="A4123">
        <v>-8066869.3812230704</v>
      </c>
      <c r="B4123">
        <v>-47648.410440178501</v>
      </c>
      <c r="C4123">
        <v>0</v>
      </c>
    </row>
    <row r="4124" spans="1:3" x14ac:dyDescent="0.25">
      <c r="A4124">
        <v>-8065934.90234615</v>
      </c>
      <c r="B4124">
        <v>-47648.410440178501</v>
      </c>
      <c r="C4124">
        <v>0</v>
      </c>
    </row>
    <row r="4125" spans="1:3" x14ac:dyDescent="0.25">
      <c r="A4125">
        <v>-8065000.4234692296</v>
      </c>
      <c r="B4125">
        <v>-47648.410440178501</v>
      </c>
      <c r="C4125">
        <v>0</v>
      </c>
    </row>
    <row r="4126" spans="1:3" x14ac:dyDescent="0.25">
      <c r="A4126">
        <v>-8064065.9445922999</v>
      </c>
      <c r="B4126">
        <v>-47648.410440178501</v>
      </c>
      <c r="C4126">
        <v>0</v>
      </c>
    </row>
    <row r="4127" spans="1:3" x14ac:dyDescent="0.25">
      <c r="A4127">
        <v>-8063131.4657153804</v>
      </c>
      <c r="B4127">
        <v>-47648.410440178501</v>
      </c>
      <c r="C4127">
        <v>0</v>
      </c>
    </row>
    <row r="4128" spans="1:3" x14ac:dyDescent="0.25">
      <c r="A4128">
        <v>-8079952.0855</v>
      </c>
      <c r="B4128">
        <v>-48582.889316964203</v>
      </c>
      <c r="C4128">
        <v>2.0458770915865801E-2</v>
      </c>
    </row>
    <row r="4129" spans="1:3" x14ac:dyDescent="0.25">
      <c r="A4129">
        <v>-8079017.6066230703</v>
      </c>
      <c r="B4129">
        <v>-48582.889316964203</v>
      </c>
      <c r="C4129">
        <v>2.9881391674280101E-2</v>
      </c>
    </row>
    <row r="4130" spans="1:3" x14ac:dyDescent="0.25">
      <c r="A4130">
        <v>-8078083.1277461499</v>
      </c>
      <c r="B4130">
        <v>-48582.889316964203</v>
      </c>
      <c r="C4130">
        <v>3.4988742321729598E-2</v>
      </c>
    </row>
    <row r="4131" spans="1:3" x14ac:dyDescent="0.25">
      <c r="A4131">
        <v>-8077148.6488692304</v>
      </c>
      <c r="B4131">
        <v>-48582.889316964203</v>
      </c>
      <c r="C4131">
        <v>4.2872916907071998E-2</v>
      </c>
    </row>
    <row r="4132" spans="1:3" x14ac:dyDescent="0.25">
      <c r="A4132">
        <v>-8076214.1699922998</v>
      </c>
      <c r="B4132">
        <v>-48582.889316964203</v>
      </c>
      <c r="C4132">
        <v>5.73070496320724E-2</v>
      </c>
    </row>
    <row r="4133" spans="1:3" x14ac:dyDescent="0.25">
      <c r="A4133">
        <v>-8075279.6911153803</v>
      </c>
      <c r="B4133">
        <v>-48582.889316964203</v>
      </c>
      <c r="C4133">
        <v>6.7455030977725899E-2</v>
      </c>
    </row>
    <row r="4134" spans="1:3" x14ac:dyDescent="0.25">
      <c r="A4134">
        <v>-8074345.2122384598</v>
      </c>
      <c r="B4134">
        <v>-48582.889316964203</v>
      </c>
      <c r="C4134">
        <v>8.1492446362972204E-2</v>
      </c>
    </row>
    <row r="4135" spans="1:3" x14ac:dyDescent="0.25">
      <c r="A4135">
        <v>-8073410.7333615301</v>
      </c>
      <c r="B4135">
        <v>-48582.889316964203</v>
      </c>
      <c r="C4135">
        <v>9.06519144773483E-2</v>
      </c>
    </row>
    <row r="4136" spans="1:3" x14ac:dyDescent="0.25">
      <c r="A4136">
        <v>-8072476.2544846097</v>
      </c>
      <c r="B4136">
        <v>-48582.889316964203</v>
      </c>
      <c r="C4136">
        <v>0.10292262583971</v>
      </c>
    </row>
    <row r="4137" spans="1:3" x14ac:dyDescent="0.25">
      <c r="A4137">
        <v>-8071541.7756076902</v>
      </c>
      <c r="B4137">
        <v>-48582.889316964203</v>
      </c>
      <c r="C4137">
        <v>0.114184290170669</v>
      </c>
    </row>
    <row r="4138" spans="1:3" x14ac:dyDescent="0.25">
      <c r="A4138">
        <v>-8070607.2967307596</v>
      </c>
      <c r="B4138">
        <v>-48582.889316964203</v>
      </c>
      <c r="C4138">
        <v>0.125806063413619</v>
      </c>
    </row>
    <row r="4139" spans="1:3" x14ac:dyDescent="0.25">
      <c r="A4139">
        <v>-8069672.8178538401</v>
      </c>
      <c r="B4139">
        <v>-48582.889316964203</v>
      </c>
      <c r="C4139">
        <v>0.12691664695739699</v>
      </c>
    </row>
    <row r="4140" spans="1:3" x14ac:dyDescent="0.25">
      <c r="A4140">
        <v>-8068738.3389769197</v>
      </c>
      <c r="B4140">
        <v>-48582.889316964203</v>
      </c>
      <c r="C4140">
        <v>0.13131740689277599</v>
      </c>
    </row>
    <row r="4141" spans="1:3" x14ac:dyDescent="0.25">
      <c r="A4141">
        <v>-8067803.8601000002</v>
      </c>
      <c r="B4141">
        <v>-48582.889316964203</v>
      </c>
      <c r="C4141">
        <v>0</v>
      </c>
    </row>
    <row r="4142" spans="1:3" x14ac:dyDescent="0.25">
      <c r="A4142">
        <v>-8066869.3812230704</v>
      </c>
      <c r="B4142">
        <v>-48582.889316964203</v>
      </c>
      <c r="C4142">
        <v>0</v>
      </c>
    </row>
    <row r="4143" spans="1:3" x14ac:dyDescent="0.25">
      <c r="A4143">
        <v>-8065934.90234615</v>
      </c>
      <c r="B4143">
        <v>-48582.889316964203</v>
      </c>
      <c r="C4143">
        <v>0</v>
      </c>
    </row>
    <row r="4144" spans="1:3" x14ac:dyDescent="0.25">
      <c r="A4144">
        <v>-8065000.4234692296</v>
      </c>
      <c r="B4144">
        <v>-48582.889316964203</v>
      </c>
      <c r="C4144">
        <v>0</v>
      </c>
    </row>
    <row r="4145" spans="1:3" x14ac:dyDescent="0.25">
      <c r="A4145">
        <v>-8064065.9445922999</v>
      </c>
      <c r="B4145">
        <v>-48582.889316964203</v>
      </c>
      <c r="C4145">
        <v>0</v>
      </c>
    </row>
    <row r="4146" spans="1:3" x14ac:dyDescent="0.25">
      <c r="A4146">
        <v>-8080886.5643769205</v>
      </c>
      <c r="B4146">
        <v>-49517.368193749899</v>
      </c>
      <c r="C4146">
        <v>2.13405024260282E-2</v>
      </c>
    </row>
    <row r="4147" spans="1:3" x14ac:dyDescent="0.25">
      <c r="A4147">
        <v>-8079952.0855</v>
      </c>
      <c r="B4147">
        <v>-49517.368193749899</v>
      </c>
      <c r="C4147">
        <v>2.6771822944283399E-2</v>
      </c>
    </row>
    <row r="4148" spans="1:3" x14ac:dyDescent="0.25">
      <c r="A4148">
        <v>-8079017.6066230703</v>
      </c>
      <c r="B4148">
        <v>-49517.368193749899</v>
      </c>
      <c r="C4148">
        <v>3.4577790647745098E-2</v>
      </c>
    </row>
    <row r="4149" spans="1:3" x14ac:dyDescent="0.25">
      <c r="A4149">
        <v>-8078083.1277461499</v>
      </c>
      <c r="B4149">
        <v>-49517.368193749899</v>
      </c>
      <c r="C4149">
        <v>4.1819300502538598E-2</v>
      </c>
    </row>
    <row r="4150" spans="1:3" x14ac:dyDescent="0.25">
      <c r="A4150">
        <v>-8077148.6488692304</v>
      </c>
      <c r="B4150">
        <v>-49517.368193749899</v>
      </c>
      <c r="C4150">
        <v>5.6621480733156197E-2</v>
      </c>
    </row>
    <row r="4151" spans="1:3" x14ac:dyDescent="0.25">
      <c r="A4151">
        <v>-8076214.1699922998</v>
      </c>
      <c r="B4151">
        <v>-49517.368193749899</v>
      </c>
      <c r="C4151">
        <v>7.4952647089958094E-2</v>
      </c>
    </row>
    <row r="4152" spans="1:3" x14ac:dyDescent="0.25">
      <c r="A4152">
        <v>-8075279.6911153803</v>
      </c>
      <c r="B4152">
        <v>-49517.368193749899</v>
      </c>
      <c r="C4152">
        <v>8.55891779065132E-2</v>
      </c>
    </row>
    <row r="4153" spans="1:3" x14ac:dyDescent="0.25">
      <c r="A4153">
        <v>-8074345.2122384598</v>
      </c>
      <c r="B4153">
        <v>-49517.368193749899</v>
      </c>
      <c r="C4153">
        <v>0.100691683590412</v>
      </c>
    </row>
    <row r="4154" spans="1:3" x14ac:dyDescent="0.25">
      <c r="A4154">
        <v>-8073410.7333615301</v>
      </c>
      <c r="B4154">
        <v>-49517.368193749899</v>
      </c>
      <c r="C4154">
        <v>0.11223066598176901</v>
      </c>
    </row>
    <row r="4155" spans="1:3" x14ac:dyDescent="0.25">
      <c r="A4155">
        <v>-8072476.2544846097</v>
      </c>
      <c r="B4155">
        <v>-49517.368193749899</v>
      </c>
      <c r="C4155">
        <v>0.113100908696651</v>
      </c>
    </row>
    <row r="4156" spans="1:3" x14ac:dyDescent="0.25">
      <c r="A4156">
        <v>-8071541.7756076902</v>
      </c>
      <c r="B4156">
        <v>-49517.368193749899</v>
      </c>
      <c r="C4156">
        <v>0.13625796139240201</v>
      </c>
    </row>
    <row r="4157" spans="1:3" x14ac:dyDescent="0.25">
      <c r="A4157">
        <v>-8070607.2967307596</v>
      </c>
      <c r="B4157">
        <v>-49517.368193749899</v>
      </c>
      <c r="C4157">
        <v>0.14663803577423001</v>
      </c>
    </row>
    <row r="4158" spans="1:3" x14ac:dyDescent="0.25">
      <c r="A4158">
        <v>-8069672.8178538401</v>
      </c>
      <c r="B4158">
        <v>-49517.368193749899</v>
      </c>
      <c r="C4158">
        <v>0.14749616384506201</v>
      </c>
    </row>
    <row r="4159" spans="1:3" x14ac:dyDescent="0.25">
      <c r="A4159">
        <v>-8068738.3389769197</v>
      </c>
      <c r="B4159">
        <v>-49517.368193749899</v>
      </c>
      <c r="C4159">
        <v>0.15227895975112901</v>
      </c>
    </row>
    <row r="4160" spans="1:3" x14ac:dyDescent="0.25">
      <c r="A4160">
        <v>-8067803.8601000002</v>
      </c>
      <c r="B4160">
        <v>-49517.368193749899</v>
      </c>
      <c r="C4160">
        <v>0</v>
      </c>
    </row>
    <row r="4161" spans="1:3" x14ac:dyDescent="0.25">
      <c r="A4161">
        <v>-8066869.3812230704</v>
      </c>
      <c r="B4161">
        <v>-49517.368193749899</v>
      </c>
      <c r="C4161">
        <v>0</v>
      </c>
    </row>
    <row r="4162" spans="1:3" x14ac:dyDescent="0.25">
      <c r="A4162">
        <v>-8065934.90234615</v>
      </c>
      <c r="B4162">
        <v>-49517.368193749899</v>
      </c>
      <c r="C4162">
        <v>0</v>
      </c>
    </row>
    <row r="4163" spans="1:3" x14ac:dyDescent="0.25">
      <c r="A4163">
        <v>-8065000.4234692296</v>
      </c>
      <c r="B4163">
        <v>-49517.368193749899</v>
      </c>
      <c r="C4163">
        <v>0</v>
      </c>
    </row>
    <row r="4164" spans="1:3" x14ac:dyDescent="0.25">
      <c r="A4164">
        <v>-8064065.9445922999</v>
      </c>
      <c r="B4164">
        <v>-49517.368193749899</v>
      </c>
      <c r="C4164">
        <v>0</v>
      </c>
    </row>
    <row r="4165" spans="1:3" x14ac:dyDescent="0.25">
      <c r="A4165">
        <v>-8080886.5643769205</v>
      </c>
      <c r="B4165">
        <v>-50451.847070535703</v>
      </c>
      <c r="C4165">
        <v>2.1203186362981699E-2</v>
      </c>
    </row>
    <row r="4166" spans="1:3" x14ac:dyDescent="0.25">
      <c r="A4166">
        <v>-8079952.0855</v>
      </c>
      <c r="B4166">
        <v>-50451.847070535703</v>
      </c>
      <c r="C4166">
        <v>3.4174975007772397E-2</v>
      </c>
    </row>
    <row r="4167" spans="1:3" x14ac:dyDescent="0.25">
      <c r="A4167">
        <v>-8079017.6066230703</v>
      </c>
      <c r="B4167">
        <v>-50451.847070535703</v>
      </c>
      <c r="C4167">
        <v>4.7993756830692201E-2</v>
      </c>
    </row>
    <row r="4168" spans="1:3" x14ac:dyDescent="0.25">
      <c r="A4168">
        <v>-8078083.1277461499</v>
      </c>
      <c r="B4168">
        <v>-50451.847070535703</v>
      </c>
      <c r="C4168">
        <v>5.5920701473951298E-2</v>
      </c>
    </row>
    <row r="4169" spans="1:3" x14ac:dyDescent="0.25">
      <c r="A4169">
        <v>-8077148.6488692304</v>
      </c>
      <c r="B4169">
        <v>-50451.847070535703</v>
      </c>
      <c r="C4169">
        <v>7.4096933007240198E-2</v>
      </c>
    </row>
    <row r="4170" spans="1:3" x14ac:dyDescent="0.25">
      <c r="A4170">
        <v>-8076214.1699922998</v>
      </c>
      <c r="B4170">
        <v>-50451.847070535703</v>
      </c>
      <c r="C4170">
        <v>8.4603667259216295E-2</v>
      </c>
    </row>
    <row r="4171" spans="1:3" x14ac:dyDescent="0.25">
      <c r="A4171">
        <v>-8075279.6911153803</v>
      </c>
      <c r="B4171">
        <v>-50451.847070535703</v>
      </c>
      <c r="C4171">
        <v>9.6479587256908403E-2</v>
      </c>
    </row>
    <row r="4172" spans="1:3" x14ac:dyDescent="0.25">
      <c r="A4172">
        <v>-8074345.2122384598</v>
      </c>
      <c r="B4172">
        <v>-50451.847070535703</v>
      </c>
      <c r="C4172">
        <v>0.119290150701999</v>
      </c>
    </row>
    <row r="4173" spans="1:3" x14ac:dyDescent="0.25">
      <c r="A4173">
        <v>-8073410.7333615301</v>
      </c>
      <c r="B4173">
        <v>-50451.847070535703</v>
      </c>
      <c r="C4173">
        <v>0.130033358931541</v>
      </c>
    </row>
    <row r="4174" spans="1:3" x14ac:dyDescent="0.25">
      <c r="A4174">
        <v>-8072476.2544846097</v>
      </c>
      <c r="B4174">
        <v>-50451.847070535703</v>
      </c>
      <c r="C4174">
        <v>0.134847596287727</v>
      </c>
    </row>
    <row r="4175" spans="1:3" x14ac:dyDescent="0.25">
      <c r="A4175">
        <v>-8071541.7756076902</v>
      </c>
      <c r="B4175">
        <v>-50451.847070535703</v>
      </c>
      <c r="C4175">
        <v>0.162286862730979</v>
      </c>
    </row>
    <row r="4176" spans="1:3" x14ac:dyDescent="0.25">
      <c r="A4176">
        <v>-8070607.2967307596</v>
      </c>
      <c r="B4176">
        <v>-50451.847070535703</v>
      </c>
      <c r="C4176">
        <v>0.173759371042251</v>
      </c>
    </row>
    <row r="4177" spans="1:3" x14ac:dyDescent="0.25">
      <c r="A4177">
        <v>-8069672.8178538401</v>
      </c>
      <c r="B4177">
        <v>-50451.847070535703</v>
      </c>
      <c r="C4177">
        <v>0.17431874573230699</v>
      </c>
    </row>
    <row r="4178" spans="1:3" x14ac:dyDescent="0.25">
      <c r="A4178">
        <v>-8068738.3389769197</v>
      </c>
      <c r="B4178">
        <v>-50451.847070535703</v>
      </c>
      <c r="C4178">
        <v>0.178077608346939</v>
      </c>
    </row>
    <row r="4179" spans="1:3" x14ac:dyDescent="0.25">
      <c r="A4179">
        <v>-8067803.8601000002</v>
      </c>
      <c r="B4179">
        <v>-50451.847070535703</v>
      </c>
      <c r="C4179">
        <v>0</v>
      </c>
    </row>
    <row r="4180" spans="1:3" x14ac:dyDescent="0.25">
      <c r="A4180">
        <v>-8066869.3812230704</v>
      </c>
      <c r="B4180">
        <v>-50451.847070535703</v>
      </c>
      <c r="C4180">
        <v>0</v>
      </c>
    </row>
    <row r="4181" spans="1:3" x14ac:dyDescent="0.25">
      <c r="A4181">
        <v>-8065934.90234615</v>
      </c>
      <c r="B4181">
        <v>-50451.847070535703</v>
      </c>
      <c r="C4181">
        <v>0</v>
      </c>
    </row>
    <row r="4182" spans="1:3" x14ac:dyDescent="0.25">
      <c r="A4182">
        <v>-8065000.4234692296</v>
      </c>
      <c r="B4182">
        <v>-50451.847070535703</v>
      </c>
      <c r="C4182">
        <v>0</v>
      </c>
    </row>
    <row r="4183" spans="1:3" x14ac:dyDescent="0.25">
      <c r="A4183">
        <v>-8064065.9445922999</v>
      </c>
      <c r="B4183">
        <v>-50451.847070535703</v>
      </c>
      <c r="C4183">
        <v>0</v>
      </c>
    </row>
    <row r="4184" spans="1:3" x14ac:dyDescent="0.25">
      <c r="A4184">
        <v>-8080886.5643769205</v>
      </c>
      <c r="B4184">
        <v>-51386.325947321398</v>
      </c>
      <c r="C4184">
        <v>3.1258143484592403E-2</v>
      </c>
    </row>
    <row r="4185" spans="1:3" x14ac:dyDescent="0.25">
      <c r="A4185">
        <v>-8079952.0855</v>
      </c>
      <c r="B4185">
        <v>-51386.325947321398</v>
      </c>
      <c r="C4185">
        <v>4.4462170451879501E-2</v>
      </c>
    </row>
    <row r="4186" spans="1:3" x14ac:dyDescent="0.25">
      <c r="A4186">
        <v>-8079017.6066230703</v>
      </c>
      <c r="B4186">
        <v>-51386.325947321398</v>
      </c>
      <c r="C4186">
        <v>5.20061440765857E-2</v>
      </c>
    </row>
    <row r="4187" spans="1:3" x14ac:dyDescent="0.25">
      <c r="A4187">
        <v>-8078083.1277461499</v>
      </c>
      <c r="B4187">
        <v>-51386.325947321398</v>
      </c>
      <c r="C4187">
        <v>6.9395750761032104E-2</v>
      </c>
    </row>
    <row r="4188" spans="1:3" x14ac:dyDescent="0.25">
      <c r="A4188">
        <v>-8077148.6488692304</v>
      </c>
      <c r="B4188">
        <v>-51386.325947321398</v>
      </c>
      <c r="C4188">
        <v>9.0974144637584603E-2</v>
      </c>
    </row>
    <row r="4189" spans="1:3" x14ac:dyDescent="0.25">
      <c r="A4189">
        <v>-8076214.1699922998</v>
      </c>
      <c r="B4189">
        <v>-51386.325947321398</v>
      </c>
      <c r="C4189">
        <v>9.5721170306205694E-2</v>
      </c>
    </row>
    <row r="4190" spans="1:3" x14ac:dyDescent="0.25">
      <c r="A4190">
        <v>-8075279.6911153803</v>
      </c>
      <c r="B4190">
        <v>-51386.325947321398</v>
      </c>
      <c r="C4190">
        <v>0.118499509990215</v>
      </c>
    </row>
    <row r="4191" spans="1:3" x14ac:dyDescent="0.25">
      <c r="A4191">
        <v>-8074345.2122384598</v>
      </c>
      <c r="B4191">
        <v>-51386.325947321398</v>
      </c>
      <c r="C4191">
        <v>0.129105418920516</v>
      </c>
    </row>
    <row r="4192" spans="1:3" x14ac:dyDescent="0.25">
      <c r="A4192">
        <v>-8073410.7333615301</v>
      </c>
      <c r="B4192">
        <v>-51386.325947321398</v>
      </c>
      <c r="C4192">
        <v>0.15719652175903301</v>
      </c>
    </row>
    <row r="4193" spans="1:3" x14ac:dyDescent="0.25">
      <c r="A4193">
        <v>-8072476.2544846097</v>
      </c>
      <c r="B4193">
        <v>-51386.325947321398</v>
      </c>
      <c r="C4193">
        <v>0.16131436824798501</v>
      </c>
    </row>
    <row r="4194" spans="1:3" x14ac:dyDescent="0.25">
      <c r="A4194">
        <v>-8071541.7756076902</v>
      </c>
      <c r="B4194">
        <v>-51386.325947321398</v>
      </c>
      <c r="C4194">
        <v>0.19024547934532099</v>
      </c>
    </row>
    <row r="4195" spans="1:3" x14ac:dyDescent="0.25">
      <c r="A4195">
        <v>-8070607.2967307596</v>
      </c>
      <c r="B4195">
        <v>-51386.325947321398</v>
      </c>
      <c r="C4195">
        <v>0.19761003553867301</v>
      </c>
    </row>
    <row r="4196" spans="1:3" x14ac:dyDescent="0.25">
      <c r="A4196">
        <v>-8069672.8178538401</v>
      </c>
      <c r="B4196">
        <v>-51386.325947321398</v>
      </c>
      <c r="C4196">
        <v>0.20075874030589999</v>
      </c>
    </row>
    <row r="4197" spans="1:3" x14ac:dyDescent="0.25">
      <c r="A4197">
        <v>-8068738.3389769197</v>
      </c>
      <c r="B4197">
        <v>-51386.325947321398</v>
      </c>
      <c r="C4197">
        <v>0.20400960743427199</v>
      </c>
    </row>
    <row r="4198" spans="1:3" x14ac:dyDescent="0.25">
      <c r="A4198">
        <v>-8067803.8601000002</v>
      </c>
      <c r="B4198">
        <v>-51386.325947321398</v>
      </c>
      <c r="C4198">
        <v>0.22830867767333901</v>
      </c>
    </row>
    <row r="4199" spans="1:3" x14ac:dyDescent="0.25">
      <c r="A4199">
        <v>-8066869.3812230704</v>
      </c>
      <c r="B4199">
        <v>-51386.325947321398</v>
      </c>
      <c r="C4199">
        <v>0</v>
      </c>
    </row>
    <row r="4200" spans="1:3" x14ac:dyDescent="0.25">
      <c r="A4200">
        <v>-8065934.90234615</v>
      </c>
      <c r="B4200">
        <v>-51386.325947321398</v>
      </c>
      <c r="C4200">
        <v>0</v>
      </c>
    </row>
    <row r="4201" spans="1:3" x14ac:dyDescent="0.25">
      <c r="A4201">
        <v>-8065000.4234692296</v>
      </c>
      <c r="B4201">
        <v>-51386.325947321398</v>
      </c>
      <c r="C4201">
        <v>0</v>
      </c>
    </row>
    <row r="4202" spans="1:3" x14ac:dyDescent="0.25">
      <c r="A4202">
        <v>-8064065.9445922999</v>
      </c>
      <c r="B4202">
        <v>-51386.325947321398</v>
      </c>
      <c r="C4202">
        <v>0</v>
      </c>
    </row>
    <row r="4203" spans="1:3" x14ac:dyDescent="0.25">
      <c r="A4203">
        <v>-8063131.4657153804</v>
      </c>
      <c r="B4203">
        <v>-51386.325947321398</v>
      </c>
      <c r="C4203">
        <v>0</v>
      </c>
    </row>
    <row r="4204" spans="1:3" x14ac:dyDescent="0.25">
      <c r="A4204">
        <v>-8081821.0432538399</v>
      </c>
      <c r="B4204">
        <v>-52320.804824107101</v>
      </c>
      <c r="C4204">
        <v>2.9257949441671299E-2</v>
      </c>
    </row>
    <row r="4205" spans="1:3" x14ac:dyDescent="0.25">
      <c r="A4205">
        <v>-8080886.5643769205</v>
      </c>
      <c r="B4205">
        <v>-52320.804824107101</v>
      </c>
      <c r="C4205">
        <v>4.1667778044939E-2</v>
      </c>
    </row>
    <row r="4206" spans="1:3" x14ac:dyDescent="0.25">
      <c r="A4206">
        <v>-8079952.0855</v>
      </c>
      <c r="B4206">
        <v>-52320.804824107101</v>
      </c>
      <c r="C4206">
        <v>5.3737811744213097E-2</v>
      </c>
    </row>
    <row r="4207" spans="1:3" x14ac:dyDescent="0.25">
      <c r="A4207">
        <v>-8079017.6066230703</v>
      </c>
      <c r="B4207">
        <v>-52320.804824107101</v>
      </c>
      <c r="C4207">
        <v>6.0875039547681802E-2</v>
      </c>
    </row>
    <row r="4208" spans="1:3" x14ac:dyDescent="0.25">
      <c r="A4208">
        <v>-8078083.1277461499</v>
      </c>
      <c r="B4208">
        <v>-52320.804824107101</v>
      </c>
      <c r="C4208">
        <v>8.1691756844520499E-2</v>
      </c>
    </row>
    <row r="4209" spans="1:3" x14ac:dyDescent="0.25">
      <c r="A4209">
        <v>-8077148.6488692304</v>
      </c>
      <c r="B4209">
        <v>-52320.804824107101</v>
      </c>
      <c r="C4209">
        <v>9.0741433203220298E-2</v>
      </c>
    </row>
    <row r="4210" spans="1:3" x14ac:dyDescent="0.25">
      <c r="A4210">
        <v>-8076214.1699922998</v>
      </c>
      <c r="B4210">
        <v>-52320.804824107101</v>
      </c>
      <c r="C4210">
        <v>0.11527892947196899</v>
      </c>
    </row>
    <row r="4211" spans="1:3" x14ac:dyDescent="0.25">
      <c r="A4211">
        <v>-8075279.6911153803</v>
      </c>
      <c r="B4211">
        <v>-52320.804824107101</v>
      </c>
      <c r="C4211">
        <v>0.14708527922630299</v>
      </c>
    </row>
    <row r="4212" spans="1:3" x14ac:dyDescent="0.25">
      <c r="A4212">
        <v>-8074345.2122384598</v>
      </c>
      <c r="B4212">
        <v>-52320.804824107101</v>
      </c>
      <c r="C4212">
        <v>0.15681688487529699</v>
      </c>
    </row>
    <row r="4213" spans="1:3" x14ac:dyDescent="0.25">
      <c r="A4213">
        <v>-8073410.7333615301</v>
      </c>
      <c r="B4213">
        <v>-52320.804824107101</v>
      </c>
      <c r="C4213">
        <v>0.18527932465076399</v>
      </c>
    </row>
    <row r="4214" spans="1:3" x14ac:dyDescent="0.25">
      <c r="A4214">
        <v>-8072476.2544846097</v>
      </c>
      <c r="B4214">
        <v>-52320.804824107101</v>
      </c>
      <c r="C4214">
        <v>0.18565468490123699</v>
      </c>
    </row>
    <row r="4215" spans="1:3" x14ac:dyDescent="0.25">
      <c r="A4215">
        <v>-8071541.7756076902</v>
      </c>
      <c r="B4215">
        <v>-52320.804824107101</v>
      </c>
      <c r="C4215">
        <v>0.218317940831184</v>
      </c>
    </row>
    <row r="4216" spans="1:3" x14ac:dyDescent="0.25">
      <c r="A4216">
        <v>-8070607.2967307596</v>
      </c>
      <c r="B4216">
        <v>-52320.804824107101</v>
      </c>
      <c r="C4216">
        <v>0.221139356493949</v>
      </c>
    </row>
    <row r="4217" spans="1:3" x14ac:dyDescent="0.25">
      <c r="A4217">
        <v>-8069672.8178538401</v>
      </c>
      <c r="B4217">
        <v>-52320.804824107101</v>
      </c>
      <c r="C4217">
        <v>0.227923244237899</v>
      </c>
    </row>
    <row r="4218" spans="1:3" x14ac:dyDescent="0.25">
      <c r="A4218">
        <v>-8068738.3389769197</v>
      </c>
      <c r="B4218">
        <v>-52320.804824107101</v>
      </c>
      <c r="C4218">
        <v>0.239291161298751</v>
      </c>
    </row>
    <row r="4219" spans="1:3" x14ac:dyDescent="0.25">
      <c r="A4219">
        <v>-8067803.8601000002</v>
      </c>
      <c r="B4219">
        <v>-52320.804824107101</v>
      </c>
      <c r="C4219">
        <v>0.26138886809348999</v>
      </c>
    </row>
    <row r="4220" spans="1:3" x14ac:dyDescent="0.25">
      <c r="A4220">
        <v>-8066869.3812230704</v>
      </c>
      <c r="B4220">
        <v>-52320.804824107101</v>
      </c>
      <c r="C4220">
        <v>0</v>
      </c>
    </row>
    <row r="4221" spans="1:3" x14ac:dyDescent="0.25">
      <c r="A4221">
        <v>-8065934.90234615</v>
      </c>
      <c r="B4221">
        <v>-52320.804824107101</v>
      </c>
      <c r="C4221">
        <v>0</v>
      </c>
    </row>
    <row r="4222" spans="1:3" x14ac:dyDescent="0.25">
      <c r="A4222">
        <v>-8065000.4234692296</v>
      </c>
      <c r="B4222">
        <v>-52320.804824107101</v>
      </c>
      <c r="C4222">
        <v>0</v>
      </c>
    </row>
    <row r="4223" spans="1:3" x14ac:dyDescent="0.25">
      <c r="A4223">
        <v>-8064065.9445922999</v>
      </c>
      <c r="B4223">
        <v>-52320.804824107101</v>
      </c>
      <c r="C4223">
        <v>0</v>
      </c>
    </row>
    <row r="4224" spans="1:3" x14ac:dyDescent="0.25">
      <c r="A4224">
        <v>-8063131.4657153804</v>
      </c>
      <c r="B4224">
        <v>-52320.804824107101</v>
      </c>
      <c r="C4224">
        <v>0</v>
      </c>
    </row>
    <row r="4225" spans="1:3" x14ac:dyDescent="0.25">
      <c r="A4225">
        <v>-8062196.98683846</v>
      </c>
      <c r="B4225">
        <v>-52320.804824107101</v>
      </c>
      <c r="C4225">
        <v>0</v>
      </c>
    </row>
    <row r="4226" spans="1:3" x14ac:dyDescent="0.25">
      <c r="A4226">
        <v>-8081821.0432538399</v>
      </c>
      <c r="B4226">
        <v>-53255.283700892804</v>
      </c>
      <c r="C4226">
        <v>3.6362592130899402E-2</v>
      </c>
    </row>
    <row r="4227" spans="1:3" x14ac:dyDescent="0.25">
      <c r="A4227">
        <v>-8080886.5643769205</v>
      </c>
      <c r="B4227">
        <v>-53255.283700892804</v>
      </c>
      <c r="C4227">
        <v>5.11469095945358E-2</v>
      </c>
    </row>
    <row r="4228" spans="1:3" x14ac:dyDescent="0.25">
      <c r="A4228">
        <v>-8079952.0855</v>
      </c>
      <c r="B4228">
        <v>-53255.283700892804</v>
      </c>
      <c r="C4228">
        <v>7.0864759385585702E-2</v>
      </c>
    </row>
    <row r="4229" spans="1:3" x14ac:dyDescent="0.25">
      <c r="A4229">
        <v>-8079017.6066230703</v>
      </c>
      <c r="B4229">
        <v>-53255.283700892804</v>
      </c>
      <c r="C4229">
        <v>7.8292578458785997E-2</v>
      </c>
    </row>
    <row r="4230" spans="1:3" x14ac:dyDescent="0.25">
      <c r="A4230">
        <v>-8078083.1277461499</v>
      </c>
      <c r="B4230">
        <v>-53255.283700892804</v>
      </c>
      <c r="C4230">
        <v>0.10458904504776</v>
      </c>
    </row>
    <row r="4231" spans="1:3" x14ac:dyDescent="0.25">
      <c r="A4231">
        <v>-8077148.6488692304</v>
      </c>
      <c r="B4231">
        <v>-53255.283700892804</v>
      </c>
      <c r="C4231">
        <v>0.11490929871797501</v>
      </c>
    </row>
    <row r="4232" spans="1:3" x14ac:dyDescent="0.25">
      <c r="A4232">
        <v>-8076214.1699922998</v>
      </c>
      <c r="B4232">
        <v>-53255.283700892804</v>
      </c>
      <c r="C4232">
        <v>0.142827212810516</v>
      </c>
    </row>
    <row r="4233" spans="1:3" x14ac:dyDescent="0.25">
      <c r="A4233">
        <v>-8075279.6911153803</v>
      </c>
      <c r="B4233">
        <v>-53255.283700892804</v>
      </c>
      <c r="C4233">
        <v>0.15261322259902901</v>
      </c>
    </row>
    <row r="4234" spans="1:3" x14ac:dyDescent="0.25">
      <c r="A4234">
        <v>-8074345.2122384598</v>
      </c>
      <c r="B4234">
        <v>-53255.283700892804</v>
      </c>
      <c r="C4234">
        <v>0.18180063366889901</v>
      </c>
    </row>
    <row r="4235" spans="1:3" x14ac:dyDescent="0.25">
      <c r="A4235">
        <v>-8073410.7333615301</v>
      </c>
      <c r="B4235">
        <v>-53255.283700892804</v>
      </c>
      <c r="C4235">
        <v>0.20758096873760201</v>
      </c>
    </row>
    <row r="4236" spans="1:3" x14ac:dyDescent="0.25">
      <c r="A4236">
        <v>-8072476.2544846097</v>
      </c>
      <c r="B4236">
        <v>-53255.283700892804</v>
      </c>
      <c r="C4236">
        <v>0.21776695549488001</v>
      </c>
    </row>
    <row r="4237" spans="1:3" x14ac:dyDescent="0.25">
      <c r="A4237">
        <v>-8071541.7756076902</v>
      </c>
      <c r="B4237">
        <v>-53255.283700892804</v>
      </c>
      <c r="C4237">
        <v>0.249254301190376</v>
      </c>
    </row>
    <row r="4238" spans="1:3" x14ac:dyDescent="0.25">
      <c r="A4238">
        <v>-8070607.2967307596</v>
      </c>
      <c r="B4238">
        <v>-53255.283700892804</v>
      </c>
      <c r="C4238">
        <v>0.25141748785972501</v>
      </c>
    </row>
    <row r="4239" spans="1:3" x14ac:dyDescent="0.25">
      <c r="A4239">
        <v>-8069672.8178538401</v>
      </c>
      <c r="B4239">
        <v>-53255.283700892804</v>
      </c>
      <c r="C4239">
        <v>0.26120308041572499</v>
      </c>
    </row>
    <row r="4240" spans="1:3" x14ac:dyDescent="0.25">
      <c r="A4240">
        <v>-8068738.3389769197</v>
      </c>
      <c r="B4240">
        <v>-53255.283700892804</v>
      </c>
      <c r="C4240">
        <v>0.26789933443069402</v>
      </c>
    </row>
    <row r="4241" spans="1:3" x14ac:dyDescent="0.25">
      <c r="A4241">
        <v>-8067803.8601000002</v>
      </c>
      <c r="B4241">
        <v>-53255.283700892804</v>
      </c>
      <c r="C4241">
        <v>0.29397514462471003</v>
      </c>
    </row>
    <row r="4242" spans="1:3" x14ac:dyDescent="0.25">
      <c r="A4242">
        <v>-8066869.3812230704</v>
      </c>
      <c r="B4242">
        <v>-53255.283700892804</v>
      </c>
      <c r="C4242">
        <v>0</v>
      </c>
    </row>
    <row r="4243" spans="1:3" x14ac:dyDescent="0.25">
      <c r="A4243">
        <v>-8065934.90234615</v>
      </c>
      <c r="B4243">
        <v>-53255.283700892804</v>
      </c>
      <c r="C4243">
        <v>0</v>
      </c>
    </row>
    <row r="4244" spans="1:3" x14ac:dyDescent="0.25">
      <c r="A4244">
        <v>-8065000.4234692296</v>
      </c>
      <c r="B4244">
        <v>-53255.283700892804</v>
      </c>
      <c r="C4244">
        <v>0</v>
      </c>
    </row>
    <row r="4245" spans="1:3" x14ac:dyDescent="0.25">
      <c r="A4245">
        <v>-8064065.9445922999</v>
      </c>
      <c r="B4245">
        <v>-53255.283700892804</v>
      </c>
      <c r="C4245">
        <v>0</v>
      </c>
    </row>
    <row r="4246" spans="1:3" x14ac:dyDescent="0.25">
      <c r="A4246">
        <v>-8063131.4657153804</v>
      </c>
      <c r="B4246">
        <v>-53255.283700892804</v>
      </c>
      <c r="C4246">
        <v>0</v>
      </c>
    </row>
    <row r="4247" spans="1:3" x14ac:dyDescent="0.25">
      <c r="A4247">
        <v>-8062196.98683846</v>
      </c>
      <c r="B4247">
        <v>-53255.283700892804</v>
      </c>
      <c r="C4247">
        <v>0</v>
      </c>
    </row>
    <row r="4248" spans="1:3" x14ac:dyDescent="0.25">
      <c r="A4248">
        <v>-8082755.5221307604</v>
      </c>
      <c r="B4248">
        <v>-54189.762577678499</v>
      </c>
      <c r="C4248">
        <v>3.4925200045108698E-2</v>
      </c>
    </row>
    <row r="4249" spans="1:3" x14ac:dyDescent="0.25">
      <c r="A4249">
        <v>-8081821.0432538399</v>
      </c>
      <c r="B4249">
        <v>-54189.762577678499</v>
      </c>
      <c r="C4249">
        <v>4.9416471272706902E-2</v>
      </c>
    </row>
    <row r="4250" spans="1:3" x14ac:dyDescent="0.25">
      <c r="A4250">
        <v>-8080886.5643769205</v>
      </c>
      <c r="B4250">
        <v>-54189.762577678499</v>
      </c>
      <c r="C4250">
        <v>7.0802941918373094E-2</v>
      </c>
    </row>
    <row r="4251" spans="1:3" x14ac:dyDescent="0.25">
      <c r="A4251">
        <v>-8079952.0855</v>
      </c>
      <c r="B4251">
        <v>-54189.762577678499</v>
      </c>
      <c r="C4251">
        <v>7.8209184110164601E-2</v>
      </c>
    </row>
    <row r="4252" spans="1:3" x14ac:dyDescent="0.25">
      <c r="A4252">
        <v>-8079017.6066230703</v>
      </c>
      <c r="B4252">
        <v>-54189.762577678499</v>
      </c>
      <c r="C4252">
        <v>0.100805014371871</v>
      </c>
    </row>
    <row r="4253" spans="1:3" x14ac:dyDescent="0.25">
      <c r="A4253">
        <v>-8078083.1277461499</v>
      </c>
      <c r="B4253">
        <v>-54189.762577678499</v>
      </c>
      <c r="C4253">
        <v>0.13077440857887199</v>
      </c>
    </row>
    <row r="4254" spans="1:3" x14ac:dyDescent="0.25">
      <c r="A4254">
        <v>-8077148.6488692304</v>
      </c>
      <c r="B4254">
        <v>-54189.762577678499</v>
      </c>
      <c r="C4254">
        <v>0.134565159678459</v>
      </c>
    </row>
    <row r="4255" spans="1:3" x14ac:dyDescent="0.25">
      <c r="A4255">
        <v>-8076214.1699922998</v>
      </c>
      <c r="B4255">
        <v>-54189.762577678499</v>
      </c>
      <c r="C4255">
        <v>0.16279068589210499</v>
      </c>
    </row>
    <row r="4256" spans="1:3" x14ac:dyDescent="0.25">
      <c r="A4256">
        <v>-8075279.6911153803</v>
      </c>
      <c r="B4256">
        <v>-54189.762577678499</v>
      </c>
      <c r="C4256">
        <v>0.17153576016426</v>
      </c>
    </row>
    <row r="4257" spans="1:3" x14ac:dyDescent="0.25">
      <c r="A4257">
        <v>-8074345.2122384598</v>
      </c>
      <c r="B4257">
        <v>-54189.762577678499</v>
      </c>
      <c r="C4257">
        <v>0.204588517546653</v>
      </c>
    </row>
    <row r="4258" spans="1:3" x14ac:dyDescent="0.25">
      <c r="A4258">
        <v>-8073410.7333615301</v>
      </c>
      <c r="B4258">
        <v>-54189.762577678499</v>
      </c>
      <c r="C4258">
        <v>0.239596262574195</v>
      </c>
    </row>
    <row r="4259" spans="1:3" x14ac:dyDescent="0.25">
      <c r="A4259">
        <v>-8072476.2544846097</v>
      </c>
      <c r="B4259">
        <v>-54189.762577678499</v>
      </c>
      <c r="C4259">
        <v>0.246465444564819</v>
      </c>
    </row>
    <row r="4260" spans="1:3" x14ac:dyDescent="0.25">
      <c r="A4260">
        <v>-8071541.7756076902</v>
      </c>
      <c r="B4260">
        <v>-54189.762577678499</v>
      </c>
      <c r="C4260">
        <v>0.28164657950401301</v>
      </c>
    </row>
    <row r="4261" spans="1:3" x14ac:dyDescent="0.25">
      <c r="A4261">
        <v>-8070607.2967307596</v>
      </c>
      <c r="B4261">
        <v>-54189.762577678499</v>
      </c>
      <c r="C4261">
        <v>0.28627061843871998</v>
      </c>
    </row>
    <row r="4262" spans="1:3" x14ac:dyDescent="0.25">
      <c r="A4262">
        <v>-8069672.8178538401</v>
      </c>
      <c r="B4262">
        <v>-54189.762577678499</v>
      </c>
      <c r="C4262">
        <v>0.29210907220840399</v>
      </c>
    </row>
    <row r="4263" spans="1:3" x14ac:dyDescent="0.25">
      <c r="A4263">
        <v>-8068738.3389769197</v>
      </c>
      <c r="B4263">
        <v>-54189.762577678499</v>
      </c>
      <c r="C4263">
        <v>0.30046719312667802</v>
      </c>
    </row>
    <row r="4264" spans="1:3" x14ac:dyDescent="0.25">
      <c r="A4264">
        <v>-8067803.8601000002</v>
      </c>
      <c r="B4264">
        <v>-54189.762577678499</v>
      </c>
      <c r="C4264">
        <v>0.32905092835426297</v>
      </c>
    </row>
    <row r="4265" spans="1:3" x14ac:dyDescent="0.25">
      <c r="A4265">
        <v>-8066869.3812230704</v>
      </c>
      <c r="B4265">
        <v>-54189.762577678499</v>
      </c>
      <c r="C4265">
        <v>0.33033549785614003</v>
      </c>
    </row>
    <row r="4266" spans="1:3" x14ac:dyDescent="0.25">
      <c r="A4266">
        <v>-8065934.90234615</v>
      </c>
      <c r="B4266">
        <v>-54189.762577678499</v>
      </c>
      <c r="C4266">
        <v>0</v>
      </c>
    </row>
    <row r="4267" spans="1:3" x14ac:dyDescent="0.25">
      <c r="A4267">
        <v>-8065000.4234692296</v>
      </c>
      <c r="B4267">
        <v>-54189.762577678499</v>
      </c>
      <c r="C4267">
        <v>0</v>
      </c>
    </row>
    <row r="4268" spans="1:3" x14ac:dyDescent="0.25">
      <c r="A4268">
        <v>-8064065.9445922999</v>
      </c>
      <c r="B4268">
        <v>-54189.762577678499</v>
      </c>
      <c r="C4268">
        <v>0</v>
      </c>
    </row>
    <row r="4269" spans="1:3" x14ac:dyDescent="0.25">
      <c r="A4269">
        <v>-8063131.4657153804</v>
      </c>
      <c r="B4269">
        <v>-54189.762577678499</v>
      </c>
      <c r="C4269">
        <v>0</v>
      </c>
    </row>
    <row r="4270" spans="1:3" x14ac:dyDescent="0.25">
      <c r="A4270">
        <v>-8062196.98683846</v>
      </c>
      <c r="B4270">
        <v>-54189.762577678499</v>
      </c>
      <c r="C4270">
        <v>0</v>
      </c>
    </row>
    <row r="4271" spans="1:3" x14ac:dyDescent="0.25">
      <c r="A4271">
        <v>-8061262.5079615302</v>
      </c>
      <c r="B4271">
        <v>-54189.762577678499</v>
      </c>
      <c r="C4271">
        <v>0</v>
      </c>
    </row>
    <row r="4272" spans="1:3" x14ac:dyDescent="0.25">
      <c r="A4272">
        <v>-8082755.5221307604</v>
      </c>
      <c r="B4272">
        <v>-55124.241454464202</v>
      </c>
      <c r="C4272">
        <v>3.6342818289995103E-2</v>
      </c>
    </row>
    <row r="4273" spans="1:3" x14ac:dyDescent="0.25">
      <c r="A4273">
        <v>-8081821.0432538399</v>
      </c>
      <c r="B4273">
        <v>-55124.241454464202</v>
      </c>
      <c r="C4273">
        <v>5.10920546948909E-2</v>
      </c>
    </row>
    <row r="4274" spans="1:3" x14ac:dyDescent="0.25">
      <c r="A4274">
        <v>-8080886.5643769205</v>
      </c>
      <c r="B4274">
        <v>-55124.241454464202</v>
      </c>
      <c r="C4274">
        <v>7.0790901780128396E-2</v>
      </c>
    </row>
    <row r="4275" spans="1:3" x14ac:dyDescent="0.25">
      <c r="A4275">
        <v>-8079952.0855</v>
      </c>
      <c r="B4275">
        <v>-55124.241454464202</v>
      </c>
      <c r="C4275">
        <v>9.3279086053371402E-2</v>
      </c>
    </row>
    <row r="4276" spans="1:3" x14ac:dyDescent="0.25">
      <c r="A4276">
        <v>-8079017.6066230703</v>
      </c>
      <c r="B4276">
        <v>-55124.241454464202</v>
      </c>
      <c r="C4276">
        <v>0.122047521173954</v>
      </c>
    </row>
    <row r="4277" spans="1:3" x14ac:dyDescent="0.25">
      <c r="A4277">
        <v>-8078083.1277461499</v>
      </c>
      <c r="B4277">
        <v>-55124.241454464202</v>
      </c>
      <c r="C4277">
        <v>0.13071420788764901</v>
      </c>
    </row>
    <row r="4278" spans="1:3" x14ac:dyDescent="0.25">
      <c r="A4278">
        <v>-8077148.6488692304</v>
      </c>
      <c r="B4278">
        <v>-55124.241454464202</v>
      </c>
      <c r="C4278">
        <v>0.16049663722515101</v>
      </c>
    </row>
    <row r="4279" spans="1:3" x14ac:dyDescent="0.25">
      <c r="A4279">
        <v>-8076214.1699922998</v>
      </c>
      <c r="B4279">
        <v>-55124.241454464202</v>
      </c>
      <c r="C4279">
        <v>0.192661553621292</v>
      </c>
    </row>
    <row r="4280" spans="1:3" x14ac:dyDescent="0.25">
      <c r="A4280">
        <v>-8075279.6911153803</v>
      </c>
      <c r="B4280">
        <v>-55124.241454464202</v>
      </c>
      <c r="C4280">
        <v>0.20156703889369901</v>
      </c>
    </row>
    <row r="4281" spans="1:3" x14ac:dyDescent="0.25">
      <c r="A4281">
        <v>-8074345.2122384598</v>
      </c>
      <c r="B4281">
        <v>-55124.241454464202</v>
      </c>
      <c r="C4281">
        <v>0.237141102552413</v>
      </c>
    </row>
    <row r="4282" spans="1:3" x14ac:dyDescent="0.25">
      <c r="A4282">
        <v>-8073410.7333615301</v>
      </c>
      <c r="B4282">
        <v>-55124.241454464202</v>
      </c>
      <c r="C4282">
        <v>0.24630978703498799</v>
      </c>
    </row>
    <row r="4283" spans="1:3" x14ac:dyDescent="0.25">
      <c r="A4283">
        <v>-8072476.2544846097</v>
      </c>
      <c r="B4283">
        <v>-55124.241454464202</v>
      </c>
      <c r="C4283">
        <v>0.28152942657470698</v>
      </c>
    </row>
    <row r="4284" spans="1:3" x14ac:dyDescent="0.25">
      <c r="A4284">
        <v>-8071541.7756076902</v>
      </c>
      <c r="B4284">
        <v>-55124.241454464202</v>
      </c>
      <c r="C4284">
        <v>0.31327477097511203</v>
      </c>
    </row>
    <row r="4285" spans="1:3" x14ac:dyDescent="0.25">
      <c r="A4285">
        <v>-8070607.2967307596</v>
      </c>
      <c r="B4285">
        <v>-55124.241454464202</v>
      </c>
      <c r="C4285">
        <v>0.32060483098030002</v>
      </c>
    </row>
    <row r="4286" spans="1:3" x14ac:dyDescent="0.25">
      <c r="A4286">
        <v>-8069672.8178538401</v>
      </c>
      <c r="B4286">
        <v>-55124.241454464202</v>
      </c>
      <c r="C4286">
        <v>0.327767044305801</v>
      </c>
    </row>
    <row r="4287" spans="1:3" x14ac:dyDescent="0.25">
      <c r="A4287">
        <v>-8068738.3389769197</v>
      </c>
      <c r="B4287">
        <v>-55124.241454464202</v>
      </c>
      <c r="C4287">
        <v>0.32896256446838301</v>
      </c>
    </row>
    <row r="4288" spans="1:3" x14ac:dyDescent="0.25">
      <c r="A4288">
        <v>-8067803.8601000002</v>
      </c>
      <c r="B4288">
        <v>-55124.241454464202</v>
      </c>
      <c r="C4288">
        <v>0.36507579684257502</v>
      </c>
    </row>
    <row r="4289" spans="1:3" x14ac:dyDescent="0.25">
      <c r="A4289">
        <v>-8066869.3812230704</v>
      </c>
      <c r="B4289">
        <v>-55124.241454464202</v>
      </c>
      <c r="C4289">
        <v>0.365066558122634</v>
      </c>
    </row>
    <row r="4290" spans="1:3" x14ac:dyDescent="0.25">
      <c r="A4290">
        <v>-8065934.90234615</v>
      </c>
      <c r="B4290">
        <v>-55124.241454464202</v>
      </c>
      <c r="C4290">
        <v>0.37136775255203203</v>
      </c>
    </row>
    <row r="4291" spans="1:3" x14ac:dyDescent="0.25">
      <c r="A4291">
        <v>-8065000.4234692296</v>
      </c>
      <c r="B4291">
        <v>-55124.241454464202</v>
      </c>
      <c r="C4291">
        <v>0</v>
      </c>
    </row>
    <row r="4292" spans="1:3" x14ac:dyDescent="0.25">
      <c r="A4292">
        <v>-8064065.9445922999</v>
      </c>
      <c r="B4292">
        <v>-55124.241454464202</v>
      </c>
      <c r="C4292">
        <v>0</v>
      </c>
    </row>
    <row r="4293" spans="1:3" x14ac:dyDescent="0.25">
      <c r="A4293">
        <v>-8063131.4657153804</v>
      </c>
      <c r="B4293">
        <v>-55124.241454464202</v>
      </c>
      <c r="C4293">
        <v>0</v>
      </c>
    </row>
    <row r="4294" spans="1:3" x14ac:dyDescent="0.25">
      <c r="A4294">
        <v>-8062196.98683846</v>
      </c>
      <c r="B4294">
        <v>-55124.241454464202</v>
      </c>
      <c r="C4294">
        <v>0</v>
      </c>
    </row>
    <row r="4295" spans="1:3" x14ac:dyDescent="0.25">
      <c r="A4295">
        <v>-8061262.5079615302</v>
      </c>
      <c r="B4295">
        <v>-55124.241454464202</v>
      </c>
      <c r="C4295">
        <v>0</v>
      </c>
    </row>
    <row r="4296" spans="1:3" x14ac:dyDescent="0.25">
      <c r="A4296">
        <v>-8082755.5221307604</v>
      </c>
      <c r="B4296">
        <v>-56058.720331249999</v>
      </c>
      <c r="C4296">
        <v>4.6181950718164402E-2</v>
      </c>
    </row>
    <row r="4297" spans="1:3" x14ac:dyDescent="0.25">
      <c r="A4297">
        <v>-8081821.0432538399</v>
      </c>
      <c r="B4297">
        <v>-56058.720331249999</v>
      </c>
      <c r="C4297">
        <v>6.4848616719245897E-2</v>
      </c>
    </row>
    <row r="4298" spans="1:3" x14ac:dyDescent="0.25">
      <c r="A4298">
        <v>-8080886.5643769205</v>
      </c>
      <c r="B4298">
        <v>-56058.720331249999</v>
      </c>
      <c r="C4298">
        <v>8.6514584720134693E-2</v>
      </c>
    </row>
    <row r="4299" spans="1:3" x14ac:dyDescent="0.25">
      <c r="A4299">
        <v>-8079952.0855</v>
      </c>
      <c r="B4299">
        <v>-56058.720331249999</v>
      </c>
      <c r="C4299">
        <v>0.115396603941917</v>
      </c>
    </row>
    <row r="4300" spans="1:3" x14ac:dyDescent="0.25">
      <c r="A4300">
        <v>-8079017.6066230703</v>
      </c>
      <c r="B4300">
        <v>-56058.720331249999</v>
      </c>
      <c r="C4300">
        <v>0.12746460735797799</v>
      </c>
    </row>
    <row r="4301" spans="1:3" x14ac:dyDescent="0.25">
      <c r="A4301">
        <v>-8078083.1277461499</v>
      </c>
      <c r="B4301">
        <v>-56058.720331249999</v>
      </c>
      <c r="C4301">
        <v>0.15714856982231101</v>
      </c>
    </row>
    <row r="4302" spans="1:3" x14ac:dyDescent="0.25">
      <c r="A4302">
        <v>-8077148.6488692304</v>
      </c>
      <c r="B4302">
        <v>-56058.720331249999</v>
      </c>
      <c r="C4302">
        <v>0.190728709101676</v>
      </c>
    </row>
    <row r="4303" spans="1:3" x14ac:dyDescent="0.25">
      <c r="A4303">
        <v>-8076214.1699922998</v>
      </c>
      <c r="B4303">
        <v>-56058.720331249999</v>
      </c>
      <c r="C4303">
        <v>0.20149777829647</v>
      </c>
    </row>
    <row r="4304" spans="1:3" x14ac:dyDescent="0.25">
      <c r="A4304">
        <v>-8075279.6911153803</v>
      </c>
      <c r="B4304">
        <v>-56058.720331249999</v>
      </c>
      <c r="C4304">
        <v>0.23701781034469599</v>
      </c>
    </row>
    <row r="4305" spans="1:3" x14ac:dyDescent="0.25">
      <c r="A4305">
        <v>-8074345.2122384598</v>
      </c>
      <c r="B4305">
        <v>-56058.720331249999</v>
      </c>
      <c r="C4305">
        <v>0.26772999763488697</v>
      </c>
    </row>
    <row r="4306" spans="1:3" x14ac:dyDescent="0.25">
      <c r="A4306">
        <v>-8073410.7333615301</v>
      </c>
      <c r="B4306">
        <v>-56058.720331249999</v>
      </c>
      <c r="C4306">
        <v>0.27352172136306702</v>
      </c>
    </row>
    <row r="4307" spans="1:3" x14ac:dyDescent="0.25">
      <c r="A4307">
        <v>-8072476.2544846097</v>
      </c>
      <c r="B4307">
        <v>-56058.720331249999</v>
      </c>
      <c r="C4307">
        <v>0.31169465184211698</v>
      </c>
    </row>
    <row r="4308" spans="1:3" x14ac:dyDescent="0.25">
      <c r="A4308">
        <v>-8071541.7756076902</v>
      </c>
      <c r="B4308">
        <v>-56058.720331249999</v>
      </c>
      <c r="C4308">
        <v>0.31825983524322499</v>
      </c>
    </row>
    <row r="4309" spans="1:3" x14ac:dyDescent="0.25">
      <c r="A4309">
        <v>-8070607.2967307596</v>
      </c>
      <c r="B4309">
        <v>-56058.720331249999</v>
      </c>
      <c r="C4309">
        <v>0.35585337877273499</v>
      </c>
    </row>
    <row r="4310" spans="1:3" x14ac:dyDescent="0.25">
      <c r="A4310">
        <v>-8069672.8178538401</v>
      </c>
      <c r="B4310">
        <v>-56058.720331249999</v>
      </c>
      <c r="C4310">
        <v>0.36288622021675099</v>
      </c>
    </row>
    <row r="4311" spans="1:3" x14ac:dyDescent="0.25">
      <c r="A4311">
        <v>-8068738.3389769197</v>
      </c>
      <c r="B4311">
        <v>-56058.720331249999</v>
      </c>
      <c r="C4311">
        <v>0.36390510201454102</v>
      </c>
    </row>
    <row r="4312" spans="1:3" x14ac:dyDescent="0.25">
      <c r="A4312">
        <v>-8067803.8601000002</v>
      </c>
      <c r="B4312">
        <v>-56058.720331249999</v>
      </c>
      <c r="C4312">
        <v>0.39627104997634799</v>
      </c>
    </row>
    <row r="4313" spans="1:3" x14ac:dyDescent="0.25">
      <c r="A4313">
        <v>-8066869.3812230704</v>
      </c>
      <c r="B4313">
        <v>-56058.720331249999</v>
      </c>
      <c r="C4313">
        <v>0.39757570624351501</v>
      </c>
    </row>
    <row r="4314" spans="1:3" x14ac:dyDescent="0.25">
      <c r="A4314">
        <v>-8065934.90234615</v>
      </c>
      <c r="B4314">
        <v>-56058.720331249999</v>
      </c>
      <c r="C4314">
        <v>0.40097141265869102</v>
      </c>
    </row>
    <row r="4315" spans="1:3" x14ac:dyDescent="0.25">
      <c r="A4315">
        <v>-8065000.4234692296</v>
      </c>
      <c r="B4315">
        <v>-56058.720331249999</v>
      </c>
      <c r="C4315">
        <v>0</v>
      </c>
    </row>
    <row r="4316" spans="1:3" x14ac:dyDescent="0.25">
      <c r="A4316">
        <v>-8064065.9445922999</v>
      </c>
      <c r="B4316">
        <v>-56058.720331249999</v>
      </c>
      <c r="C4316">
        <v>0</v>
      </c>
    </row>
    <row r="4317" spans="1:3" x14ac:dyDescent="0.25">
      <c r="A4317">
        <v>-8063131.4657153804</v>
      </c>
      <c r="B4317">
        <v>-56058.720331249999</v>
      </c>
      <c r="C4317">
        <v>0</v>
      </c>
    </row>
    <row r="4318" spans="1:3" x14ac:dyDescent="0.25">
      <c r="A4318">
        <v>-8062196.98683846</v>
      </c>
      <c r="B4318">
        <v>-56058.720331249999</v>
      </c>
      <c r="C4318">
        <v>0</v>
      </c>
    </row>
    <row r="4319" spans="1:3" x14ac:dyDescent="0.25">
      <c r="A4319">
        <v>-8061262.5079615302</v>
      </c>
      <c r="B4319">
        <v>-56058.720331249999</v>
      </c>
      <c r="C4319">
        <v>0</v>
      </c>
    </row>
    <row r="4320" spans="1:3" x14ac:dyDescent="0.25">
      <c r="A4320">
        <v>-8060328.0290846098</v>
      </c>
      <c r="B4320">
        <v>-56058.720331249999</v>
      </c>
      <c r="C4320">
        <v>0</v>
      </c>
    </row>
    <row r="4321" spans="1:3" x14ac:dyDescent="0.25">
      <c r="A4321">
        <v>-8083690.0010076901</v>
      </c>
      <c r="B4321">
        <v>-56993.199208035701</v>
      </c>
      <c r="C4321">
        <v>4.1848648339509902E-2</v>
      </c>
    </row>
    <row r="4322" spans="1:3" x14ac:dyDescent="0.25">
      <c r="A4322">
        <v>-8082755.5221307604</v>
      </c>
      <c r="B4322">
        <v>-56993.199208035701</v>
      </c>
      <c r="C4322">
        <v>6.02982230484485E-2</v>
      </c>
    </row>
    <row r="4323" spans="1:3" x14ac:dyDescent="0.25">
      <c r="A4323">
        <v>-8081821.0432538399</v>
      </c>
      <c r="B4323">
        <v>-56993.199208035701</v>
      </c>
      <c r="C4323">
        <v>6.8527072668075506E-2</v>
      </c>
    </row>
    <row r="4324" spans="1:3" x14ac:dyDescent="0.25">
      <c r="A4324">
        <v>-8080886.5643769205</v>
      </c>
      <c r="B4324">
        <v>-56993.199208035701</v>
      </c>
      <c r="C4324">
        <v>9.0655937790870597E-2</v>
      </c>
    </row>
    <row r="4325" spans="1:3" x14ac:dyDescent="0.25">
      <c r="A4325">
        <v>-8079952.0855</v>
      </c>
      <c r="B4325">
        <v>-56993.199208035701</v>
      </c>
      <c r="C4325">
        <v>0.119481302797794</v>
      </c>
    </row>
    <row r="4326" spans="1:3" x14ac:dyDescent="0.25">
      <c r="A4326">
        <v>-8079017.6066230703</v>
      </c>
      <c r="B4326">
        <v>-56993.199208035701</v>
      </c>
      <c r="C4326">
        <v>0.149276718497276</v>
      </c>
    </row>
    <row r="4327" spans="1:3" x14ac:dyDescent="0.25">
      <c r="A4327">
        <v>-8078083.1277461499</v>
      </c>
      <c r="B4327">
        <v>-56993.199208035701</v>
      </c>
      <c r="C4327">
        <v>0.18325303494930201</v>
      </c>
    </row>
    <row r="4328" spans="1:3" x14ac:dyDescent="0.25">
      <c r="A4328">
        <v>-8077148.6488692304</v>
      </c>
      <c r="B4328">
        <v>-56993.199208035701</v>
      </c>
      <c r="C4328">
        <v>0.21951822936534801</v>
      </c>
    </row>
    <row r="4329" spans="1:3" x14ac:dyDescent="0.25">
      <c r="A4329">
        <v>-8076214.1699922998</v>
      </c>
      <c r="B4329">
        <v>-56993.199208035701</v>
      </c>
      <c r="C4329">
        <v>0.228702813386917</v>
      </c>
    </row>
    <row r="4330" spans="1:3" x14ac:dyDescent="0.25">
      <c r="A4330">
        <v>-8075279.6911153803</v>
      </c>
      <c r="B4330">
        <v>-56993.199208035701</v>
      </c>
      <c r="C4330">
        <v>0.265611231327056</v>
      </c>
    </row>
    <row r="4331" spans="1:3" x14ac:dyDescent="0.25">
      <c r="A4331">
        <v>-8074345.2122384598</v>
      </c>
      <c r="B4331">
        <v>-56993.199208035701</v>
      </c>
      <c r="C4331">
        <v>0.271047502756118</v>
      </c>
    </row>
    <row r="4332" spans="1:3" x14ac:dyDescent="0.25">
      <c r="A4332">
        <v>-8073410.7333615301</v>
      </c>
      <c r="B4332">
        <v>-56993.199208035701</v>
      </c>
      <c r="C4332">
        <v>0.30991727113723699</v>
      </c>
    </row>
    <row r="4333" spans="1:3" x14ac:dyDescent="0.25">
      <c r="A4333">
        <v>-8072476.2544846097</v>
      </c>
      <c r="B4333">
        <v>-56993.199208035701</v>
      </c>
      <c r="C4333">
        <v>0.34786319732665999</v>
      </c>
    </row>
    <row r="4334" spans="1:3" x14ac:dyDescent="0.25">
      <c r="A4334">
        <v>-8071541.7756076902</v>
      </c>
      <c r="B4334">
        <v>-56993.199208035701</v>
      </c>
      <c r="C4334">
        <v>0.35401719808578402</v>
      </c>
    </row>
    <row r="4335" spans="1:3" x14ac:dyDescent="0.25">
      <c r="A4335">
        <v>-8070607.2967307596</v>
      </c>
      <c r="B4335">
        <v>-56993.199208035701</v>
      </c>
      <c r="C4335">
        <v>0.38924294710159302</v>
      </c>
    </row>
    <row r="4336" spans="1:3" x14ac:dyDescent="0.25">
      <c r="A4336">
        <v>-8069672.8178538401</v>
      </c>
      <c r="B4336">
        <v>-56993.199208035701</v>
      </c>
      <c r="C4336">
        <v>0.39024391770362798</v>
      </c>
    </row>
    <row r="4337" spans="1:3" x14ac:dyDescent="0.25">
      <c r="A4337">
        <v>-8068738.3389769197</v>
      </c>
      <c r="B4337">
        <v>-56993.199208035701</v>
      </c>
      <c r="C4337">
        <v>0.39530175924301098</v>
      </c>
    </row>
    <row r="4338" spans="1:3" x14ac:dyDescent="0.25">
      <c r="A4338">
        <v>-8067803.8601000002</v>
      </c>
      <c r="B4338">
        <v>-56993.199208035701</v>
      </c>
      <c r="C4338">
        <v>0.43126350641250599</v>
      </c>
    </row>
    <row r="4339" spans="1:3" x14ac:dyDescent="0.25">
      <c r="A4339">
        <v>-8066869.3812230704</v>
      </c>
      <c r="B4339">
        <v>-56993.199208035701</v>
      </c>
      <c r="C4339">
        <v>0.43693771958351102</v>
      </c>
    </row>
    <row r="4340" spans="1:3" x14ac:dyDescent="0.25">
      <c r="A4340">
        <v>-8065934.90234615</v>
      </c>
      <c r="B4340">
        <v>-56993.199208035701</v>
      </c>
      <c r="C4340">
        <v>0.43693771958351102</v>
      </c>
    </row>
    <row r="4341" spans="1:3" x14ac:dyDescent="0.25">
      <c r="A4341">
        <v>-8065000.4234692296</v>
      </c>
      <c r="B4341">
        <v>-56993.199208035701</v>
      </c>
      <c r="C4341">
        <v>0.43691822886466902</v>
      </c>
    </row>
    <row r="4342" spans="1:3" x14ac:dyDescent="0.25">
      <c r="A4342">
        <v>-8064065.9445922999</v>
      </c>
      <c r="B4342">
        <v>-56993.199208035701</v>
      </c>
      <c r="C4342">
        <v>0</v>
      </c>
    </row>
    <row r="4343" spans="1:3" x14ac:dyDescent="0.25">
      <c r="A4343">
        <v>-8063131.4657153804</v>
      </c>
      <c r="B4343">
        <v>-56993.199208035701</v>
      </c>
      <c r="C4343">
        <v>0</v>
      </c>
    </row>
    <row r="4344" spans="1:3" x14ac:dyDescent="0.25">
      <c r="A4344">
        <v>-8062196.98683846</v>
      </c>
      <c r="B4344">
        <v>-56993.199208035701</v>
      </c>
      <c r="C4344">
        <v>0</v>
      </c>
    </row>
    <row r="4345" spans="1:3" x14ac:dyDescent="0.25">
      <c r="A4345">
        <v>-8061262.5079615302</v>
      </c>
      <c r="B4345">
        <v>-56993.199208035701</v>
      </c>
      <c r="C4345">
        <v>0</v>
      </c>
    </row>
    <row r="4346" spans="1:3" x14ac:dyDescent="0.25">
      <c r="A4346">
        <v>-8060328.0290846098</v>
      </c>
      <c r="B4346">
        <v>-56993.199208035701</v>
      </c>
      <c r="C4346">
        <v>0</v>
      </c>
    </row>
    <row r="4347" spans="1:3" x14ac:dyDescent="0.25">
      <c r="A4347">
        <v>-8083690.0010076901</v>
      </c>
      <c r="B4347">
        <v>-57927.678084821397</v>
      </c>
      <c r="C4347">
        <v>4.4820811599492999E-2</v>
      </c>
    </row>
    <row r="4348" spans="1:3" x14ac:dyDescent="0.25">
      <c r="A4348">
        <v>-8082755.5221307604</v>
      </c>
      <c r="B4348">
        <v>-57927.678084821397</v>
      </c>
      <c r="C4348">
        <v>6.3280642032623194E-2</v>
      </c>
    </row>
    <row r="4349" spans="1:3" x14ac:dyDescent="0.25">
      <c r="A4349">
        <v>-8081821.0432538399</v>
      </c>
      <c r="B4349">
        <v>-57927.678084821397</v>
      </c>
      <c r="C4349">
        <v>8.4463357925414997E-2</v>
      </c>
    </row>
    <row r="4350" spans="1:3" x14ac:dyDescent="0.25">
      <c r="A4350">
        <v>-8080886.5643769205</v>
      </c>
      <c r="B4350">
        <v>-57927.678084821397</v>
      </c>
      <c r="C4350">
        <v>0.11312503367662401</v>
      </c>
    </row>
    <row r="4351" spans="1:3" x14ac:dyDescent="0.25">
      <c r="A4351">
        <v>-8079952.0855</v>
      </c>
      <c r="B4351">
        <v>-57927.678084821397</v>
      </c>
      <c r="C4351">
        <v>0.14217336475849099</v>
      </c>
    </row>
    <row r="4352" spans="1:3" x14ac:dyDescent="0.25">
      <c r="A4352">
        <v>-8079017.6066230703</v>
      </c>
      <c r="B4352">
        <v>-57927.678084821397</v>
      </c>
      <c r="C4352">
        <v>0.176425516605377</v>
      </c>
    </row>
    <row r="4353" spans="1:3" x14ac:dyDescent="0.25">
      <c r="A4353">
        <v>-8078083.1277461499</v>
      </c>
      <c r="B4353">
        <v>-57927.678084821397</v>
      </c>
      <c r="C4353">
        <v>0.18322724103927601</v>
      </c>
    </row>
    <row r="4354" spans="1:3" x14ac:dyDescent="0.25">
      <c r="A4354">
        <v>-8077148.6488692304</v>
      </c>
      <c r="B4354">
        <v>-57927.678084821397</v>
      </c>
      <c r="C4354">
        <v>0.21948759257793399</v>
      </c>
    </row>
    <row r="4355" spans="1:3" x14ac:dyDescent="0.25">
      <c r="A4355">
        <v>-8076214.1699922998</v>
      </c>
      <c r="B4355">
        <v>-57927.678084821397</v>
      </c>
      <c r="C4355">
        <v>0.258547663688659</v>
      </c>
    </row>
    <row r="4356" spans="1:3" x14ac:dyDescent="0.25">
      <c r="A4356">
        <v>-8075279.6911153803</v>
      </c>
      <c r="B4356">
        <v>-57927.678084821397</v>
      </c>
      <c r="C4356">
        <v>0.29837152361869801</v>
      </c>
    </row>
    <row r="4357" spans="1:3" x14ac:dyDescent="0.25">
      <c r="A4357">
        <v>-8074345.2122384598</v>
      </c>
      <c r="B4357">
        <v>-57927.678084821397</v>
      </c>
      <c r="C4357">
        <v>0.30795788764953602</v>
      </c>
    </row>
    <row r="4358" spans="1:3" x14ac:dyDescent="0.25">
      <c r="A4358">
        <v>-8073410.7333615301</v>
      </c>
      <c r="B4358">
        <v>-57927.678084821397</v>
      </c>
      <c r="C4358">
        <v>0.34643617272376998</v>
      </c>
    </row>
    <row r="4359" spans="1:3" x14ac:dyDescent="0.25">
      <c r="A4359">
        <v>-8072476.2544846097</v>
      </c>
      <c r="B4359">
        <v>-57927.678084821397</v>
      </c>
      <c r="C4359">
        <v>0.35279637575149497</v>
      </c>
    </row>
    <row r="4360" spans="1:3" x14ac:dyDescent="0.25">
      <c r="A4360">
        <v>-8071541.7756076902</v>
      </c>
      <c r="B4360">
        <v>-57927.678084821397</v>
      </c>
      <c r="C4360">
        <v>0.38272303342819203</v>
      </c>
    </row>
    <row r="4361" spans="1:3" x14ac:dyDescent="0.25">
      <c r="A4361">
        <v>-8070607.2967307596</v>
      </c>
      <c r="B4361">
        <v>-57927.678084821397</v>
      </c>
      <c r="C4361">
        <v>0.42262348532676602</v>
      </c>
    </row>
    <row r="4362" spans="1:3" x14ac:dyDescent="0.25">
      <c r="A4362">
        <v>-8069672.8178538401</v>
      </c>
      <c r="B4362">
        <v>-57927.678084821397</v>
      </c>
      <c r="C4362">
        <v>0.42692610621452298</v>
      </c>
    </row>
    <row r="4363" spans="1:3" x14ac:dyDescent="0.25">
      <c r="A4363">
        <v>-8068738.3389769197</v>
      </c>
      <c r="B4363">
        <v>-57927.678084821397</v>
      </c>
      <c r="C4363">
        <v>0.43050488829612699</v>
      </c>
    </row>
    <row r="4364" spans="1:3" x14ac:dyDescent="0.25">
      <c r="A4364">
        <v>-8067803.8601000002</v>
      </c>
      <c r="B4364">
        <v>-57927.678084821397</v>
      </c>
      <c r="C4364">
        <v>0.46234232187271102</v>
      </c>
    </row>
    <row r="4365" spans="1:3" x14ac:dyDescent="0.25">
      <c r="A4365">
        <v>-8066869.3812230704</v>
      </c>
      <c r="B4365">
        <v>-57927.678084821397</v>
      </c>
      <c r="C4365">
        <v>0.46327698230743403</v>
      </c>
    </row>
    <row r="4366" spans="1:3" x14ac:dyDescent="0.25">
      <c r="A4366">
        <v>-8065934.90234615</v>
      </c>
      <c r="B4366">
        <v>-57927.678084821397</v>
      </c>
      <c r="C4366">
        <v>0.46575209498405401</v>
      </c>
    </row>
    <row r="4367" spans="1:3" x14ac:dyDescent="0.25">
      <c r="A4367">
        <v>-8065000.4234692296</v>
      </c>
      <c r="B4367">
        <v>-57927.678084821397</v>
      </c>
      <c r="C4367">
        <v>0.46573588252067499</v>
      </c>
    </row>
    <row r="4368" spans="1:3" x14ac:dyDescent="0.25">
      <c r="A4368">
        <v>-8064065.9445922999</v>
      </c>
      <c r="B4368">
        <v>-57927.678084821397</v>
      </c>
      <c r="C4368">
        <v>0</v>
      </c>
    </row>
    <row r="4369" spans="1:3" x14ac:dyDescent="0.25">
      <c r="A4369">
        <v>-8063131.4657153804</v>
      </c>
      <c r="B4369">
        <v>-57927.678084821397</v>
      </c>
      <c r="C4369">
        <v>0</v>
      </c>
    </row>
    <row r="4370" spans="1:3" x14ac:dyDescent="0.25">
      <c r="A4370">
        <v>-8062196.98683846</v>
      </c>
      <c r="B4370">
        <v>-57927.678084821397</v>
      </c>
      <c r="C4370">
        <v>0</v>
      </c>
    </row>
    <row r="4371" spans="1:3" x14ac:dyDescent="0.25">
      <c r="A4371">
        <v>-8061262.5079615302</v>
      </c>
      <c r="B4371">
        <v>-57927.678084821397</v>
      </c>
      <c r="C4371">
        <v>0</v>
      </c>
    </row>
    <row r="4372" spans="1:3" x14ac:dyDescent="0.25">
      <c r="A4372">
        <v>-8060328.0290846098</v>
      </c>
      <c r="B4372">
        <v>-57927.678084821397</v>
      </c>
      <c r="C4372">
        <v>0</v>
      </c>
    </row>
    <row r="4373" spans="1:3" x14ac:dyDescent="0.25">
      <c r="A4373">
        <v>-8059393.5502076903</v>
      </c>
      <c r="B4373">
        <v>-57927.678084821397</v>
      </c>
      <c r="C4373">
        <v>0</v>
      </c>
    </row>
    <row r="4374" spans="1:3" x14ac:dyDescent="0.25">
      <c r="A4374">
        <v>-8083690.0010076901</v>
      </c>
      <c r="B4374">
        <v>-58862.156961607099</v>
      </c>
      <c r="C4374">
        <v>5.9040803462266901E-2</v>
      </c>
    </row>
    <row r="4375" spans="1:3" x14ac:dyDescent="0.25">
      <c r="A4375">
        <v>-8082755.5221307604</v>
      </c>
      <c r="B4375">
        <v>-58862.156961607099</v>
      </c>
      <c r="C4375">
        <v>7.9677596688270499E-2</v>
      </c>
    </row>
    <row r="4376" spans="1:3" x14ac:dyDescent="0.25">
      <c r="A4376">
        <v>-8081821.0432538399</v>
      </c>
      <c r="B4376">
        <v>-58862.156961607099</v>
      </c>
      <c r="C4376">
        <v>0.10766863077878901</v>
      </c>
    </row>
    <row r="4377" spans="1:3" x14ac:dyDescent="0.25">
      <c r="A4377">
        <v>-8080886.5643769205</v>
      </c>
      <c r="B4377">
        <v>-58862.156961607099</v>
      </c>
      <c r="C4377">
        <v>0.113144509494304</v>
      </c>
    </row>
    <row r="4378" spans="1:3" x14ac:dyDescent="0.25">
      <c r="A4378">
        <v>-8079952.0855</v>
      </c>
      <c r="B4378">
        <v>-58862.156961607099</v>
      </c>
      <c r="C4378">
        <v>0.14220590889453799</v>
      </c>
    </row>
    <row r="4379" spans="1:3" x14ac:dyDescent="0.25">
      <c r="A4379">
        <v>-8079017.6066230703</v>
      </c>
      <c r="B4379">
        <v>-58862.156961607099</v>
      </c>
      <c r="C4379">
        <v>0.17645658552646601</v>
      </c>
    </row>
    <row r="4380" spans="1:3" x14ac:dyDescent="0.25">
      <c r="A4380">
        <v>-8078083.1277461499</v>
      </c>
      <c r="B4380">
        <v>-58862.156961607099</v>
      </c>
      <c r="C4380">
        <v>0.21315668523311601</v>
      </c>
    </row>
    <row r="4381" spans="1:3" x14ac:dyDescent="0.25">
      <c r="A4381">
        <v>-8077148.6488692304</v>
      </c>
      <c r="B4381">
        <v>-58862.156961607099</v>
      </c>
      <c r="C4381">
        <v>0.25517842173576299</v>
      </c>
    </row>
    <row r="4382" spans="1:3" x14ac:dyDescent="0.25">
      <c r="A4382">
        <v>-8076214.1699922998</v>
      </c>
      <c r="B4382">
        <v>-58862.156961607099</v>
      </c>
      <c r="C4382">
        <v>0.296718209981918</v>
      </c>
    </row>
    <row r="4383" spans="1:3" x14ac:dyDescent="0.25">
      <c r="A4383">
        <v>-8075279.6911153803</v>
      </c>
      <c r="B4383">
        <v>-58862.156961607099</v>
      </c>
      <c r="C4383">
        <v>0.30123269557952798</v>
      </c>
    </row>
    <row r="4384" spans="1:3" x14ac:dyDescent="0.25">
      <c r="A4384">
        <v>-8074345.2122384598</v>
      </c>
      <c r="B4384">
        <v>-58862.156961607099</v>
      </c>
      <c r="C4384">
        <v>0.34052777290344199</v>
      </c>
    </row>
    <row r="4385" spans="1:3" x14ac:dyDescent="0.25">
      <c r="A4385">
        <v>-8073410.7333615301</v>
      </c>
      <c r="B4385">
        <v>-58862.156961607099</v>
      </c>
      <c r="C4385">
        <v>0.37629547715187001</v>
      </c>
    </row>
    <row r="4386" spans="1:3" x14ac:dyDescent="0.25">
      <c r="A4386">
        <v>-8072476.2544846097</v>
      </c>
      <c r="B4386">
        <v>-58862.156961607099</v>
      </c>
      <c r="C4386">
        <v>0.38168007135391202</v>
      </c>
    </row>
    <row r="4387" spans="1:3" x14ac:dyDescent="0.25">
      <c r="A4387">
        <v>-8071541.7756076902</v>
      </c>
      <c r="B4387">
        <v>-58862.156961607099</v>
      </c>
      <c r="C4387">
        <v>0.42137670516967701</v>
      </c>
    </row>
    <row r="4388" spans="1:3" x14ac:dyDescent="0.25">
      <c r="A4388">
        <v>-8070607.2967307596</v>
      </c>
      <c r="B4388">
        <v>-58862.156961607099</v>
      </c>
      <c r="C4388">
        <v>0.42612472176551802</v>
      </c>
    </row>
    <row r="4389" spans="1:3" x14ac:dyDescent="0.25">
      <c r="A4389">
        <v>-8069672.8178538401</v>
      </c>
      <c r="B4389">
        <v>-58862.156961607099</v>
      </c>
      <c r="C4389">
        <v>0.45714691281318598</v>
      </c>
    </row>
    <row r="4390" spans="1:3" x14ac:dyDescent="0.25">
      <c r="A4390">
        <v>-8068738.3389769197</v>
      </c>
      <c r="B4390">
        <v>-58862.156961607099</v>
      </c>
      <c r="C4390">
        <v>0.46167597174644398</v>
      </c>
    </row>
    <row r="4391" spans="1:3" x14ac:dyDescent="0.25">
      <c r="A4391">
        <v>-8067803.8601000002</v>
      </c>
      <c r="B4391">
        <v>-58862.156961607099</v>
      </c>
      <c r="C4391">
        <v>0.49224397540092402</v>
      </c>
    </row>
    <row r="4392" spans="1:3" x14ac:dyDescent="0.25">
      <c r="A4392">
        <v>-8066869.3812230704</v>
      </c>
      <c r="B4392">
        <v>-58862.156961607099</v>
      </c>
      <c r="C4392">
        <v>0.49513274431228599</v>
      </c>
    </row>
    <row r="4393" spans="1:3" x14ac:dyDescent="0.25">
      <c r="A4393">
        <v>-8065934.90234615</v>
      </c>
      <c r="B4393">
        <v>-58862.156961607099</v>
      </c>
      <c r="C4393">
        <v>0.497084200382232</v>
      </c>
    </row>
    <row r="4394" spans="1:3" x14ac:dyDescent="0.25">
      <c r="A4394">
        <v>-8065000.4234692296</v>
      </c>
      <c r="B4394">
        <v>-58862.156961607099</v>
      </c>
      <c r="C4394">
        <v>0.49710324406623801</v>
      </c>
    </row>
    <row r="4395" spans="1:3" x14ac:dyDescent="0.25">
      <c r="A4395">
        <v>-8064065.9445922999</v>
      </c>
      <c r="B4395">
        <v>-58862.156961607099</v>
      </c>
      <c r="C4395">
        <v>0</v>
      </c>
    </row>
    <row r="4396" spans="1:3" x14ac:dyDescent="0.25">
      <c r="A4396">
        <v>-8063131.4657153804</v>
      </c>
      <c r="B4396">
        <v>-58862.156961607099</v>
      </c>
      <c r="C4396">
        <v>0</v>
      </c>
    </row>
    <row r="4397" spans="1:3" x14ac:dyDescent="0.25">
      <c r="A4397">
        <v>-8062196.98683846</v>
      </c>
      <c r="B4397">
        <v>-58862.156961607099</v>
      </c>
      <c r="C4397">
        <v>0</v>
      </c>
    </row>
    <row r="4398" spans="1:3" x14ac:dyDescent="0.25">
      <c r="A4398">
        <v>-8061262.5079615302</v>
      </c>
      <c r="B4398">
        <v>-58862.156961607099</v>
      </c>
      <c r="C4398">
        <v>0</v>
      </c>
    </row>
    <row r="4399" spans="1:3" x14ac:dyDescent="0.25">
      <c r="A4399">
        <v>-8060328.0290846098</v>
      </c>
      <c r="B4399">
        <v>-58862.156961607099</v>
      </c>
      <c r="C4399">
        <v>0</v>
      </c>
    </row>
    <row r="4400" spans="1:3" x14ac:dyDescent="0.25">
      <c r="A4400">
        <v>-8059393.5502076903</v>
      </c>
      <c r="B4400">
        <v>-58862.156961607099</v>
      </c>
      <c r="C4400">
        <v>0</v>
      </c>
    </row>
    <row r="4401" spans="1:3" x14ac:dyDescent="0.25">
      <c r="A4401">
        <v>-8084624.4798846096</v>
      </c>
      <c r="B4401">
        <v>-59796.635838392802</v>
      </c>
      <c r="C4401">
        <v>5.5467672646045602E-2</v>
      </c>
    </row>
    <row r="4402" spans="1:3" x14ac:dyDescent="0.25">
      <c r="A4402">
        <v>-8083690.0010076901</v>
      </c>
      <c r="B4402">
        <v>-59796.635838392802</v>
      </c>
      <c r="C4402">
        <v>7.5813405215740204E-2</v>
      </c>
    </row>
    <row r="4403" spans="1:3" x14ac:dyDescent="0.25">
      <c r="A4403">
        <v>-8082755.5221307604</v>
      </c>
      <c r="B4403">
        <v>-59796.635838392802</v>
      </c>
      <c r="C4403">
        <v>7.9685568809509194E-2</v>
      </c>
    </row>
    <row r="4404" spans="1:3" x14ac:dyDescent="0.25">
      <c r="A4404">
        <v>-8081821.0432538399</v>
      </c>
      <c r="B4404">
        <v>-59796.635838392802</v>
      </c>
      <c r="C4404">
        <v>0.107655204832553</v>
      </c>
    </row>
    <row r="4405" spans="1:3" x14ac:dyDescent="0.25">
      <c r="A4405">
        <v>-8080886.5643769205</v>
      </c>
      <c r="B4405">
        <v>-59796.635838392802</v>
      </c>
      <c r="C4405">
        <v>0.1365966796875</v>
      </c>
    </row>
    <row r="4406" spans="1:3" x14ac:dyDescent="0.25">
      <c r="A4406">
        <v>-8079952.0855</v>
      </c>
      <c r="B4406">
        <v>-59796.635838392802</v>
      </c>
      <c r="C4406">
        <v>0.17460657656192699</v>
      </c>
    </row>
    <row r="4407" spans="1:3" x14ac:dyDescent="0.25">
      <c r="A4407">
        <v>-8079017.6066230703</v>
      </c>
      <c r="B4407">
        <v>-59796.635838392802</v>
      </c>
      <c r="C4407">
        <v>0.211170628666877</v>
      </c>
    </row>
    <row r="4408" spans="1:3" x14ac:dyDescent="0.25">
      <c r="A4408">
        <v>-8078083.1277461499</v>
      </c>
      <c r="B4408">
        <v>-59796.635838392802</v>
      </c>
      <c r="C4408">
        <v>0.24887134134769401</v>
      </c>
    </row>
    <row r="4409" spans="1:3" x14ac:dyDescent="0.25">
      <c r="A4409">
        <v>-8077148.6488692304</v>
      </c>
      <c r="B4409">
        <v>-59796.635838392802</v>
      </c>
      <c r="C4409">
        <v>0.25521668791770902</v>
      </c>
    </row>
    <row r="4410" spans="1:3" x14ac:dyDescent="0.25">
      <c r="A4410">
        <v>-8076214.1699922998</v>
      </c>
      <c r="B4410">
        <v>-59796.635838392802</v>
      </c>
      <c r="C4410">
        <v>0.29675135016441301</v>
      </c>
    </row>
    <row r="4411" spans="1:3" x14ac:dyDescent="0.25">
      <c r="A4411">
        <v>-8075279.6911153803</v>
      </c>
      <c r="B4411">
        <v>-59796.635838392802</v>
      </c>
      <c r="C4411">
        <v>0.334947109222412</v>
      </c>
    </row>
    <row r="4412" spans="1:3" x14ac:dyDescent="0.25">
      <c r="A4412">
        <v>-8074345.2122384598</v>
      </c>
      <c r="B4412">
        <v>-59796.635838392802</v>
      </c>
      <c r="C4412">
        <v>0.37131339311599698</v>
      </c>
    </row>
    <row r="4413" spans="1:3" x14ac:dyDescent="0.25">
      <c r="A4413">
        <v>-8073410.7333615301</v>
      </c>
      <c r="B4413">
        <v>-59796.635838392802</v>
      </c>
      <c r="C4413">
        <v>0.41196078062057401</v>
      </c>
    </row>
    <row r="4414" spans="1:3" x14ac:dyDescent="0.25">
      <c r="A4414">
        <v>-8072476.2544846097</v>
      </c>
      <c r="B4414">
        <v>-59796.635838392802</v>
      </c>
      <c r="C4414">
        <v>0.416384637355804</v>
      </c>
    </row>
    <row r="4415" spans="1:3" x14ac:dyDescent="0.25">
      <c r="A4415">
        <v>-8071541.7756076902</v>
      </c>
      <c r="B4415">
        <v>-59796.635838392802</v>
      </c>
      <c r="C4415">
        <v>0.44992831349372803</v>
      </c>
    </row>
    <row r="4416" spans="1:3" x14ac:dyDescent="0.25">
      <c r="A4416">
        <v>-8070607.2967307596</v>
      </c>
      <c r="B4416">
        <v>-59796.635838392802</v>
      </c>
      <c r="C4416">
        <v>0.45399826765060403</v>
      </c>
    </row>
    <row r="4417" spans="1:3" x14ac:dyDescent="0.25">
      <c r="A4417">
        <v>-8069672.8178538401</v>
      </c>
      <c r="B4417">
        <v>-59796.635838392802</v>
      </c>
      <c r="C4417">
        <v>0.491208255290985</v>
      </c>
    </row>
    <row r="4418" spans="1:3" x14ac:dyDescent="0.25">
      <c r="A4418">
        <v>-8068738.3389769197</v>
      </c>
      <c r="B4418">
        <v>-59796.635838392802</v>
      </c>
      <c r="C4418">
        <v>0.51990991830825795</v>
      </c>
    </row>
    <row r="4419" spans="1:3" x14ac:dyDescent="0.25">
      <c r="A4419">
        <v>-8067803.8601000002</v>
      </c>
      <c r="B4419">
        <v>-59796.635838392802</v>
      </c>
      <c r="C4419">
        <v>0.52220678329467696</v>
      </c>
    </row>
    <row r="4420" spans="1:3" x14ac:dyDescent="0.25">
      <c r="A4420">
        <v>-8066869.3812230704</v>
      </c>
      <c r="B4420">
        <v>-59796.635838392802</v>
      </c>
      <c r="C4420">
        <v>0.52454823255538896</v>
      </c>
    </row>
    <row r="4421" spans="1:3" x14ac:dyDescent="0.25">
      <c r="A4421">
        <v>-8065934.90234615</v>
      </c>
      <c r="B4421">
        <v>-59796.635838392802</v>
      </c>
      <c r="C4421">
        <v>0.52634543180465598</v>
      </c>
    </row>
    <row r="4422" spans="1:3" x14ac:dyDescent="0.25">
      <c r="A4422">
        <v>-8065000.4234692296</v>
      </c>
      <c r="B4422">
        <v>-59796.635838392802</v>
      </c>
      <c r="C4422">
        <v>0.52634161710739102</v>
      </c>
    </row>
    <row r="4423" spans="1:3" x14ac:dyDescent="0.25">
      <c r="A4423">
        <v>-8064065.9445922999</v>
      </c>
      <c r="B4423">
        <v>-59796.635838392802</v>
      </c>
      <c r="C4423">
        <v>0</v>
      </c>
    </row>
    <row r="4424" spans="1:3" x14ac:dyDescent="0.25">
      <c r="A4424">
        <v>-8063131.4657153804</v>
      </c>
      <c r="B4424">
        <v>-59796.635838392802</v>
      </c>
      <c r="C4424">
        <v>0</v>
      </c>
    </row>
    <row r="4425" spans="1:3" x14ac:dyDescent="0.25">
      <c r="A4425">
        <v>-8062196.98683846</v>
      </c>
      <c r="B4425">
        <v>-59796.635838392802</v>
      </c>
      <c r="C4425">
        <v>0</v>
      </c>
    </row>
    <row r="4426" spans="1:3" x14ac:dyDescent="0.25">
      <c r="A4426">
        <v>-8061262.5079615302</v>
      </c>
      <c r="B4426">
        <v>-59796.635838392802</v>
      </c>
      <c r="C4426">
        <v>0</v>
      </c>
    </row>
    <row r="4427" spans="1:3" x14ac:dyDescent="0.25">
      <c r="A4427">
        <v>-8060328.0290846098</v>
      </c>
      <c r="B4427">
        <v>-59796.635838392802</v>
      </c>
      <c r="C4427">
        <v>0</v>
      </c>
    </row>
    <row r="4428" spans="1:3" x14ac:dyDescent="0.25">
      <c r="A4428">
        <v>-8059393.5502076903</v>
      </c>
      <c r="B4428">
        <v>-59796.635838392802</v>
      </c>
      <c r="C4428">
        <v>0</v>
      </c>
    </row>
    <row r="4429" spans="1:3" x14ac:dyDescent="0.25">
      <c r="A4429">
        <v>-8058459.0713307597</v>
      </c>
      <c r="B4429">
        <v>-59796.635838392802</v>
      </c>
      <c r="C4429">
        <v>0</v>
      </c>
    </row>
    <row r="4430" spans="1:3" x14ac:dyDescent="0.25">
      <c r="A4430">
        <v>-8084624.4798846096</v>
      </c>
      <c r="B4430">
        <v>-60731.114715178497</v>
      </c>
      <c r="C4430">
        <v>5.4814785718917798E-2</v>
      </c>
    </row>
    <row r="4431" spans="1:3" x14ac:dyDescent="0.25">
      <c r="A4431">
        <v>-8083690.0010076901</v>
      </c>
      <c r="B4431">
        <v>-60731.114715178497</v>
      </c>
      <c r="C4431">
        <v>7.5072705745696994E-2</v>
      </c>
    </row>
    <row r="4432" spans="1:3" x14ac:dyDescent="0.25">
      <c r="A4432">
        <v>-8082755.5221307604</v>
      </c>
      <c r="B4432">
        <v>-60731.114715178497</v>
      </c>
      <c r="C4432">
        <v>0.103448010981082</v>
      </c>
    </row>
    <row r="4433" spans="1:3" x14ac:dyDescent="0.25">
      <c r="A4433">
        <v>-8081821.0432538399</v>
      </c>
      <c r="B4433">
        <v>-60731.114715178497</v>
      </c>
      <c r="C4433">
        <v>0.13502824306488001</v>
      </c>
    </row>
    <row r="4434" spans="1:3" x14ac:dyDescent="0.25">
      <c r="A4434">
        <v>-8080886.5643769205</v>
      </c>
      <c r="B4434">
        <v>-60731.114715178497</v>
      </c>
      <c r="C4434">
        <v>0.168726101517677</v>
      </c>
    </row>
    <row r="4435" spans="1:3" x14ac:dyDescent="0.25">
      <c r="A4435">
        <v>-8079952.0855</v>
      </c>
      <c r="B4435">
        <v>-60731.114715178497</v>
      </c>
      <c r="C4435">
        <v>0.20586825907230299</v>
      </c>
    </row>
    <row r="4436" spans="1:3" x14ac:dyDescent="0.25">
      <c r="A4436">
        <v>-8079017.6066230703</v>
      </c>
      <c r="B4436">
        <v>-60731.114715178497</v>
      </c>
      <c r="C4436">
        <v>0.21118399500846799</v>
      </c>
    </row>
    <row r="4437" spans="1:3" x14ac:dyDescent="0.25">
      <c r="A4437">
        <v>-8078083.1277461499</v>
      </c>
      <c r="B4437">
        <v>-60731.114715178497</v>
      </c>
      <c r="C4437">
        <v>0.24888665974140101</v>
      </c>
    </row>
    <row r="4438" spans="1:3" x14ac:dyDescent="0.25">
      <c r="A4438">
        <v>-8077148.6488692304</v>
      </c>
      <c r="B4438">
        <v>-60731.114715178497</v>
      </c>
      <c r="C4438">
        <v>0.28981617093086198</v>
      </c>
    </row>
    <row r="4439" spans="1:3" x14ac:dyDescent="0.25">
      <c r="A4439">
        <v>-8076214.1699922998</v>
      </c>
      <c r="B4439">
        <v>-60731.114715178497</v>
      </c>
      <c r="C4439">
        <v>0.32989814877509999</v>
      </c>
    </row>
    <row r="4440" spans="1:3" x14ac:dyDescent="0.25">
      <c r="A4440">
        <v>-8075279.6911153803</v>
      </c>
      <c r="B4440">
        <v>-60731.114715178497</v>
      </c>
      <c r="C4440">
        <v>0.36552518606185902</v>
      </c>
    </row>
    <row r="4441" spans="1:3" x14ac:dyDescent="0.25">
      <c r="A4441">
        <v>-8074345.2122384598</v>
      </c>
      <c r="B4441">
        <v>-60731.114715178497</v>
      </c>
      <c r="C4441">
        <v>0.40697598457336398</v>
      </c>
    </row>
    <row r="4442" spans="1:3" x14ac:dyDescent="0.25">
      <c r="A4442">
        <v>-8073410.7333615301</v>
      </c>
      <c r="B4442">
        <v>-60731.114715178497</v>
      </c>
      <c r="C4442">
        <v>0.41199132800102201</v>
      </c>
    </row>
    <row r="4443" spans="1:3" x14ac:dyDescent="0.25">
      <c r="A4443">
        <v>-8072476.2544846097</v>
      </c>
      <c r="B4443">
        <v>-60731.114715178497</v>
      </c>
      <c r="C4443">
        <v>0.449231207370758</v>
      </c>
    </row>
    <row r="4444" spans="1:3" x14ac:dyDescent="0.25">
      <c r="A4444">
        <v>-8071541.7756076902</v>
      </c>
      <c r="B4444">
        <v>-60731.114715178497</v>
      </c>
      <c r="C4444">
        <v>0.48433095216750999</v>
      </c>
    </row>
    <row r="4445" spans="1:3" x14ac:dyDescent="0.25">
      <c r="A4445">
        <v>-8070607.2967307596</v>
      </c>
      <c r="B4445">
        <v>-60731.114715178497</v>
      </c>
      <c r="C4445">
        <v>0.48729610443115201</v>
      </c>
    </row>
    <row r="4446" spans="1:3" x14ac:dyDescent="0.25">
      <c r="A4446">
        <v>-8069672.8178538401</v>
      </c>
      <c r="B4446">
        <v>-60731.114715178497</v>
      </c>
      <c r="C4446">
        <v>0.51952433586120605</v>
      </c>
    </row>
    <row r="4447" spans="1:3" x14ac:dyDescent="0.25">
      <c r="A4447">
        <v>-8068738.3389769197</v>
      </c>
      <c r="B4447">
        <v>-60731.114715178497</v>
      </c>
      <c r="C4447">
        <v>0.52174103260040205</v>
      </c>
    </row>
    <row r="4448" spans="1:3" x14ac:dyDescent="0.25">
      <c r="A4448">
        <v>-8067803.8601000002</v>
      </c>
      <c r="B4448">
        <v>-60731.114715178497</v>
      </c>
      <c r="C4448">
        <v>0.55188918113708396</v>
      </c>
    </row>
    <row r="4449" spans="1:3" x14ac:dyDescent="0.25">
      <c r="A4449">
        <v>-8066869.3812230704</v>
      </c>
      <c r="B4449">
        <v>-60731.114715178497</v>
      </c>
      <c r="C4449">
        <v>0.553439080715179</v>
      </c>
    </row>
    <row r="4450" spans="1:3" x14ac:dyDescent="0.25">
      <c r="A4450">
        <v>-8065934.90234615</v>
      </c>
      <c r="B4450">
        <v>-60731.114715178497</v>
      </c>
      <c r="C4450">
        <v>0.55399751663207997</v>
      </c>
    </row>
    <row r="4451" spans="1:3" x14ac:dyDescent="0.25">
      <c r="A4451">
        <v>-8065000.4234692296</v>
      </c>
      <c r="B4451">
        <v>-60731.114715178497</v>
      </c>
      <c r="C4451">
        <v>0.55587321519851596</v>
      </c>
    </row>
    <row r="4452" spans="1:3" x14ac:dyDescent="0.25">
      <c r="A4452">
        <v>-8064065.9445922999</v>
      </c>
      <c r="B4452">
        <v>-60731.114715178497</v>
      </c>
      <c r="C4452">
        <v>0</v>
      </c>
    </row>
    <row r="4453" spans="1:3" x14ac:dyDescent="0.25">
      <c r="A4453">
        <v>-8063131.4657153804</v>
      </c>
      <c r="B4453">
        <v>-60731.114715178497</v>
      </c>
      <c r="C4453">
        <v>0</v>
      </c>
    </row>
    <row r="4454" spans="1:3" x14ac:dyDescent="0.25">
      <c r="A4454">
        <v>-8062196.98683846</v>
      </c>
      <c r="B4454">
        <v>-60731.114715178497</v>
      </c>
      <c r="C4454">
        <v>0</v>
      </c>
    </row>
    <row r="4455" spans="1:3" x14ac:dyDescent="0.25">
      <c r="A4455">
        <v>-8061262.5079615302</v>
      </c>
      <c r="B4455">
        <v>-60731.114715178497</v>
      </c>
      <c r="C4455">
        <v>0</v>
      </c>
    </row>
    <row r="4456" spans="1:3" x14ac:dyDescent="0.25">
      <c r="A4456">
        <v>-8060328.0290846098</v>
      </c>
      <c r="B4456">
        <v>-60731.114715178497</v>
      </c>
      <c r="C4456">
        <v>0</v>
      </c>
    </row>
    <row r="4457" spans="1:3" x14ac:dyDescent="0.25">
      <c r="A4457">
        <v>-8059393.5502076903</v>
      </c>
      <c r="B4457">
        <v>-60731.114715178497</v>
      </c>
      <c r="C4457">
        <v>0</v>
      </c>
    </row>
    <row r="4458" spans="1:3" x14ac:dyDescent="0.25">
      <c r="A4458">
        <v>-8058459.0713307597</v>
      </c>
      <c r="B4458">
        <v>-60731.114715178497</v>
      </c>
      <c r="C4458">
        <v>0</v>
      </c>
    </row>
    <row r="4459" spans="1:3" x14ac:dyDescent="0.25">
      <c r="A4459">
        <v>-8084624.4798846096</v>
      </c>
      <c r="B4459">
        <v>-61665.5935919642</v>
      </c>
      <c r="C4459">
        <v>7.4433073401451097E-2</v>
      </c>
    </row>
    <row r="4460" spans="1:3" x14ac:dyDescent="0.25">
      <c r="A4460">
        <v>-8083690.0010076901</v>
      </c>
      <c r="B4460">
        <v>-61665.5935919642</v>
      </c>
      <c r="C4460">
        <v>0.101815909147262</v>
      </c>
    </row>
    <row r="4461" spans="1:3" x14ac:dyDescent="0.25">
      <c r="A4461">
        <v>-8082755.5221307604</v>
      </c>
      <c r="B4461">
        <v>-61665.5935919642</v>
      </c>
      <c r="C4461">
        <v>0.12988403439521701</v>
      </c>
    </row>
    <row r="4462" spans="1:3" x14ac:dyDescent="0.25">
      <c r="A4462">
        <v>-8081821.0432538399</v>
      </c>
      <c r="B4462">
        <v>-61665.5935919642</v>
      </c>
      <c r="C4462">
        <v>0.134020611643791</v>
      </c>
    </row>
    <row r="4463" spans="1:3" x14ac:dyDescent="0.25">
      <c r="A4463">
        <v>-8080886.5643769205</v>
      </c>
      <c r="B4463">
        <v>-61665.5935919642</v>
      </c>
      <c r="C4463">
        <v>0.16874100267887099</v>
      </c>
    </row>
    <row r="4464" spans="1:3" x14ac:dyDescent="0.25">
      <c r="A4464">
        <v>-8079952.0855</v>
      </c>
      <c r="B4464">
        <v>-61665.5935919642</v>
      </c>
      <c r="C4464">
        <v>0.20586825907230299</v>
      </c>
    </row>
    <row r="4465" spans="1:3" x14ac:dyDescent="0.25">
      <c r="A4465">
        <v>-8079017.6066230703</v>
      </c>
      <c r="B4465">
        <v>-61665.5935919642</v>
      </c>
      <c r="C4465">
        <v>0.24386057257652199</v>
      </c>
    </row>
    <row r="4466" spans="1:3" x14ac:dyDescent="0.25">
      <c r="A4466">
        <v>-8078083.1277461499</v>
      </c>
      <c r="B4466">
        <v>-61665.5935919642</v>
      </c>
      <c r="C4466">
        <v>0.28461980819702098</v>
      </c>
    </row>
    <row r="4467" spans="1:3" x14ac:dyDescent="0.25">
      <c r="A4467">
        <v>-8077148.6488692304</v>
      </c>
      <c r="B4467">
        <v>-61665.5935919642</v>
      </c>
      <c r="C4467">
        <v>0.32553058862686102</v>
      </c>
    </row>
    <row r="4468" spans="1:3" x14ac:dyDescent="0.25">
      <c r="A4468">
        <v>-8076214.1699922998</v>
      </c>
      <c r="B4468">
        <v>-61665.5935919642</v>
      </c>
      <c r="C4468">
        <v>0.32991519570350603</v>
      </c>
    </row>
    <row r="4469" spans="1:3" x14ac:dyDescent="0.25">
      <c r="A4469">
        <v>-8075279.6911153803</v>
      </c>
      <c r="B4469">
        <v>-61665.5935919642</v>
      </c>
      <c r="C4469">
        <v>0.36910399794578502</v>
      </c>
    </row>
    <row r="4470" spans="1:3" x14ac:dyDescent="0.25">
      <c r="A4470">
        <v>-8074345.2122384598</v>
      </c>
      <c r="B4470">
        <v>-61665.5935919642</v>
      </c>
      <c r="C4470">
        <v>0.40998390316963101</v>
      </c>
    </row>
    <row r="4471" spans="1:3" x14ac:dyDescent="0.25">
      <c r="A4471">
        <v>-8073410.7333615301</v>
      </c>
      <c r="B4471">
        <v>-61665.5935919642</v>
      </c>
      <c r="C4471">
        <v>0.44398143887519798</v>
      </c>
    </row>
    <row r="4472" spans="1:3" x14ac:dyDescent="0.25">
      <c r="A4472">
        <v>-8072476.2544846097</v>
      </c>
      <c r="B4472">
        <v>-61665.5935919642</v>
      </c>
      <c r="C4472">
        <v>0.48058506846427901</v>
      </c>
    </row>
    <row r="4473" spans="1:3" x14ac:dyDescent="0.25">
      <c r="A4473">
        <v>-8071541.7756076902</v>
      </c>
      <c r="B4473">
        <v>-61665.5935919642</v>
      </c>
      <c r="C4473">
        <v>0.48378461599349898</v>
      </c>
    </row>
    <row r="4474" spans="1:3" x14ac:dyDescent="0.25">
      <c r="A4474">
        <v>-8070607.2967307596</v>
      </c>
      <c r="B4474">
        <v>-61665.5935919642</v>
      </c>
      <c r="C4474">
        <v>0.516188085079193</v>
      </c>
    </row>
    <row r="4475" spans="1:3" x14ac:dyDescent="0.25">
      <c r="A4475">
        <v>-8069672.8178538401</v>
      </c>
      <c r="B4475">
        <v>-61665.5935919642</v>
      </c>
      <c r="C4475">
        <v>0.54774010181427002</v>
      </c>
    </row>
    <row r="4476" spans="1:3" x14ac:dyDescent="0.25">
      <c r="A4476">
        <v>-8068738.3389769197</v>
      </c>
      <c r="B4476">
        <v>-61665.5935919642</v>
      </c>
      <c r="C4476">
        <v>0.54972344636917103</v>
      </c>
    </row>
    <row r="4477" spans="1:3" x14ac:dyDescent="0.25">
      <c r="A4477">
        <v>-8067803.8601000002</v>
      </c>
      <c r="B4477">
        <v>-61665.5935919642</v>
      </c>
      <c r="C4477">
        <v>0.575317323207855</v>
      </c>
    </row>
    <row r="4478" spans="1:3" x14ac:dyDescent="0.25">
      <c r="A4478">
        <v>-8066869.3812230704</v>
      </c>
      <c r="B4478">
        <v>-61665.5935919642</v>
      </c>
      <c r="C4478">
        <v>0.57702201604843095</v>
      </c>
    </row>
    <row r="4479" spans="1:3" x14ac:dyDescent="0.25">
      <c r="A4479">
        <v>-8065934.90234615</v>
      </c>
      <c r="B4479">
        <v>-61665.5935919642</v>
      </c>
      <c r="C4479">
        <v>0.57866221666336004</v>
      </c>
    </row>
    <row r="4480" spans="1:3" x14ac:dyDescent="0.25">
      <c r="A4480">
        <v>-8065000.4234692296</v>
      </c>
      <c r="B4480">
        <v>-61665.5935919642</v>
      </c>
      <c r="C4480">
        <v>0.57866221666336004</v>
      </c>
    </row>
    <row r="4481" spans="1:3" x14ac:dyDescent="0.25">
      <c r="A4481">
        <v>-8064065.9445922999</v>
      </c>
      <c r="B4481">
        <v>-61665.5935919642</v>
      </c>
      <c r="C4481">
        <v>0</v>
      </c>
    </row>
    <row r="4482" spans="1:3" x14ac:dyDescent="0.25">
      <c r="A4482">
        <v>-8063131.4657153804</v>
      </c>
      <c r="B4482">
        <v>-61665.5935919642</v>
      </c>
      <c r="C4482">
        <v>0</v>
      </c>
    </row>
    <row r="4483" spans="1:3" x14ac:dyDescent="0.25">
      <c r="A4483">
        <v>-8062196.98683846</v>
      </c>
      <c r="B4483">
        <v>-61665.5935919642</v>
      </c>
      <c r="C4483">
        <v>0</v>
      </c>
    </row>
    <row r="4484" spans="1:3" x14ac:dyDescent="0.25">
      <c r="A4484">
        <v>-8061262.5079615302</v>
      </c>
      <c r="B4484">
        <v>-61665.5935919642</v>
      </c>
      <c r="C4484">
        <v>0</v>
      </c>
    </row>
    <row r="4485" spans="1:3" x14ac:dyDescent="0.25">
      <c r="A4485">
        <v>-8060328.0290846098</v>
      </c>
      <c r="B4485">
        <v>-61665.5935919642</v>
      </c>
      <c r="C4485">
        <v>0</v>
      </c>
    </row>
    <row r="4486" spans="1:3" x14ac:dyDescent="0.25">
      <c r="A4486">
        <v>-8059393.5502076903</v>
      </c>
      <c r="B4486">
        <v>-61665.5935919642</v>
      </c>
      <c r="C4486">
        <v>0</v>
      </c>
    </row>
    <row r="4487" spans="1:3" x14ac:dyDescent="0.25">
      <c r="A4487">
        <v>-8058459.0713307597</v>
      </c>
      <c r="B4487">
        <v>-61665.5935919642</v>
      </c>
      <c r="C4487">
        <v>0</v>
      </c>
    </row>
    <row r="4488" spans="1:3" x14ac:dyDescent="0.25">
      <c r="A4488">
        <v>-8057524.5924538402</v>
      </c>
      <c r="B4488">
        <v>-61665.5935919642</v>
      </c>
      <c r="C4488">
        <v>0</v>
      </c>
    </row>
    <row r="4489" spans="1:3" x14ac:dyDescent="0.25">
      <c r="A4489">
        <v>-8085558.95876153</v>
      </c>
      <c r="B4489">
        <v>-62600.072468749997</v>
      </c>
      <c r="C4489">
        <v>5.2639786154031698E-2</v>
      </c>
    </row>
    <row r="4490" spans="1:3" x14ac:dyDescent="0.25">
      <c r="A4490">
        <v>-8084624.4798846096</v>
      </c>
      <c r="B4490">
        <v>-62600.072468749997</v>
      </c>
      <c r="C4490">
        <v>7.4444264173507593E-2</v>
      </c>
    </row>
    <row r="4491" spans="1:3" x14ac:dyDescent="0.25">
      <c r="A4491">
        <v>-8083690.0010076901</v>
      </c>
      <c r="B4491">
        <v>-62600.072468749997</v>
      </c>
      <c r="C4491">
        <v>0.101830191910266</v>
      </c>
    </row>
    <row r="4492" spans="1:3" x14ac:dyDescent="0.25">
      <c r="A4492">
        <v>-8082755.5221307604</v>
      </c>
      <c r="B4492">
        <v>-62600.072468749997</v>
      </c>
      <c r="C4492">
        <v>0.12991984188556599</v>
      </c>
    </row>
    <row r="4493" spans="1:3" x14ac:dyDescent="0.25">
      <c r="A4493">
        <v>-8081821.0432538399</v>
      </c>
      <c r="B4493">
        <v>-62600.072468749997</v>
      </c>
      <c r="C4493">
        <v>0.16344362497329701</v>
      </c>
    </row>
    <row r="4494" spans="1:3" x14ac:dyDescent="0.25">
      <c r="A4494">
        <v>-8080886.5643769205</v>
      </c>
      <c r="B4494">
        <v>-62600.072468749997</v>
      </c>
      <c r="C4494">
        <v>0.19990961253643</v>
      </c>
    </row>
    <row r="4495" spans="1:3" x14ac:dyDescent="0.25">
      <c r="A4495">
        <v>-8079952.0855</v>
      </c>
      <c r="B4495">
        <v>-62600.072468749997</v>
      </c>
      <c r="C4495">
        <v>0.238327845931053</v>
      </c>
    </row>
    <row r="4496" spans="1:3" x14ac:dyDescent="0.25">
      <c r="A4496">
        <v>-8079017.6066230703</v>
      </c>
      <c r="B4496">
        <v>-62600.072468749997</v>
      </c>
      <c r="C4496">
        <v>0.27948263287544201</v>
      </c>
    </row>
    <row r="4497" spans="1:3" x14ac:dyDescent="0.25">
      <c r="A4497">
        <v>-8078083.1277461499</v>
      </c>
      <c r="B4497">
        <v>-62600.072468749997</v>
      </c>
      <c r="C4497">
        <v>0.28465193510055498</v>
      </c>
    </row>
    <row r="4498" spans="1:3" x14ac:dyDescent="0.25">
      <c r="A4498">
        <v>-8077148.6488692304</v>
      </c>
      <c r="B4498">
        <v>-62600.072468749997</v>
      </c>
      <c r="C4498">
        <v>0.32555344700813199</v>
      </c>
    </row>
    <row r="4499" spans="1:3" x14ac:dyDescent="0.25">
      <c r="A4499">
        <v>-8076214.1699922998</v>
      </c>
      <c r="B4499">
        <v>-62600.072468749997</v>
      </c>
      <c r="C4499">
        <v>0.36243739724159202</v>
      </c>
    </row>
    <row r="4500" spans="1:3" x14ac:dyDescent="0.25">
      <c r="A4500">
        <v>-8075279.6911153803</v>
      </c>
      <c r="B4500">
        <v>-62600.072468749997</v>
      </c>
      <c r="C4500">
        <v>0.40611442923545799</v>
      </c>
    </row>
    <row r="4501" spans="1:3" x14ac:dyDescent="0.25">
      <c r="A4501">
        <v>-8074345.2122384598</v>
      </c>
      <c r="B4501">
        <v>-62600.072468749997</v>
      </c>
      <c r="C4501">
        <v>0.44028040766715998</v>
      </c>
    </row>
    <row r="4502" spans="1:3" x14ac:dyDescent="0.25">
      <c r="A4502">
        <v>-8073410.7333615301</v>
      </c>
      <c r="B4502">
        <v>-62600.072468749997</v>
      </c>
      <c r="C4502">
        <v>0.47685065865516602</v>
      </c>
    </row>
    <row r="4503" spans="1:3" x14ac:dyDescent="0.25">
      <c r="A4503">
        <v>-8072476.2544846097</v>
      </c>
      <c r="B4503">
        <v>-62600.072468749997</v>
      </c>
      <c r="C4503">
        <v>0.48061245679855302</v>
      </c>
    </row>
    <row r="4504" spans="1:3" x14ac:dyDescent="0.25">
      <c r="A4504">
        <v>-8071541.7756076902</v>
      </c>
      <c r="B4504">
        <v>-62600.072468749997</v>
      </c>
      <c r="C4504">
        <v>0.513197541236877</v>
      </c>
    </row>
    <row r="4505" spans="1:3" x14ac:dyDescent="0.25">
      <c r="A4505">
        <v>-8070607.2967307596</v>
      </c>
      <c r="B4505">
        <v>-62600.072468749997</v>
      </c>
      <c r="C4505">
        <v>0.54470449686050404</v>
      </c>
    </row>
    <row r="4506" spans="1:3" x14ac:dyDescent="0.25">
      <c r="A4506">
        <v>-8069672.8178538401</v>
      </c>
      <c r="B4506">
        <v>-62600.072468749997</v>
      </c>
      <c r="C4506">
        <v>0.54776930809020896</v>
      </c>
    </row>
    <row r="4507" spans="1:3" x14ac:dyDescent="0.25">
      <c r="A4507">
        <v>-8068738.3389769197</v>
      </c>
      <c r="B4507">
        <v>-62600.072468749997</v>
      </c>
      <c r="C4507">
        <v>0.57341176271438499</v>
      </c>
    </row>
    <row r="4508" spans="1:3" x14ac:dyDescent="0.25">
      <c r="A4508">
        <v>-8067803.8601000002</v>
      </c>
      <c r="B4508">
        <v>-62600.072468749997</v>
      </c>
      <c r="C4508">
        <v>0.59953540563583296</v>
      </c>
    </row>
    <row r="4509" spans="1:3" x14ac:dyDescent="0.25">
      <c r="A4509">
        <v>-8066869.3812230704</v>
      </c>
      <c r="B4509">
        <v>-62600.072468749997</v>
      </c>
      <c r="C4509">
        <v>0.60097557306289595</v>
      </c>
    </row>
    <row r="4510" spans="1:3" x14ac:dyDescent="0.25">
      <c r="A4510">
        <v>-8065934.90234615</v>
      </c>
      <c r="B4510">
        <v>-62600.072468749997</v>
      </c>
      <c r="C4510">
        <v>0.60240960121154696</v>
      </c>
    </row>
    <row r="4511" spans="1:3" x14ac:dyDescent="0.25">
      <c r="A4511">
        <v>-8065000.4234692296</v>
      </c>
      <c r="B4511">
        <v>-62600.072468749997</v>
      </c>
      <c r="C4511">
        <v>0.60242140293121305</v>
      </c>
    </row>
    <row r="4512" spans="1:3" x14ac:dyDescent="0.25">
      <c r="A4512">
        <v>-8064065.9445922999</v>
      </c>
      <c r="B4512">
        <v>-62600.072468749997</v>
      </c>
      <c r="C4512">
        <v>0</v>
      </c>
    </row>
    <row r="4513" spans="1:3" x14ac:dyDescent="0.25">
      <c r="A4513">
        <v>-8063131.4657153804</v>
      </c>
      <c r="B4513">
        <v>-62600.072468749997</v>
      </c>
      <c r="C4513">
        <v>0</v>
      </c>
    </row>
    <row r="4514" spans="1:3" x14ac:dyDescent="0.25">
      <c r="A4514">
        <v>-8062196.98683846</v>
      </c>
      <c r="B4514">
        <v>-62600.072468749997</v>
      </c>
      <c r="C4514">
        <v>0</v>
      </c>
    </row>
    <row r="4515" spans="1:3" x14ac:dyDescent="0.25">
      <c r="A4515">
        <v>-8061262.5079615302</v>
      </c>
      <c r="B4515">
        <v>-62600.072468749997</v>
      </c>
      <c r="C4515">
        <v>0</v>
      </c>
    </row>
    <row r="4516" spans="1:3" x14ac:dyDescent="0.25">
      <c r="A4516">
        <v>-8060328.0290846098</v>
      </c>
      <c r="B4516">
        <v>-62600.072468749997</v>
      </c>
      <c r="C4516">
        <v>0</v>
      </c>
    </row>
    <row r="4517" spans="1:3" x14ac:dyDescent="0.25">
      <c r="A4517">
        <v>-8059393.5502076903</v>
      </c>
      <c r="B4517">
        <v>-62600.072468749997</v>
      </c>
      <c r="C4517">
        <v>0</v>
      </c>
    </row>
    <row r="4518" spans="1:3" x14ac:dyDescent="0.25">
      <c r="A4518">
        <v>-8058459.0713307597</v>
      </c>
      <c r="B4518">
        <v>-62600.072468749997</v>
      </c>
      <c r="C4518">
        <v>0</v>
      </c>
    </row>
    <row r="4519" spans="1:3" x14ac:dyDescent="0.25">
      <c r="A4519">
        <v>-8057524.5924538402</v>
      </c>
      <c r="B4519">
        <v>-62600.072468749997</v>
      </c>
      <c r="C4519">
        <v>0</v>
      </c>
    </row>
    <row r="4520" spans="1:3" x14ac:dyDescent="0.25">
      <c r="A4520">
        <v>-8085558.95876153</v>
      </c>
      <c r="B4520">
        <v>-63534.5513455357</v>
      </c>
      <c r="C4520">
        <v>5.2652429789304699E-2</v>
      </c>
    </row>
    <row r="4521" spans="1:3" x14ac:dyDescent="0.25">
      <c r="A4521">
        <v>-8084624.4798846096</v>
      </c>
      <c r="B4521">
        <v>-63534.5513455357</v>
      </c>
      <c r="C4521">
        <v>7.4460916221141801E-2</v>
      </c>
    </row>
    <row r="4522" spans="1:3" x14ac:dyDescent="0.25">
      <c r="A4522">
        <v>-8083690.0010076901</v>
      </c>
      <c r="B4522">
        <v>-63534.5513455357</v>
      </c>
      <c r="C4522">
        <v>0.101872779428958</v>
      </c>
    </row>
    <row r="4523" spans="1:3" x14ac:dyDescent="0.25">
      <c r="A4523">
        <v>-8082755.5221307604</v>
      </c>
      <c r="B4523">
        <v>-63534.5513455357</v>
      </c>
      <c r="C4523">
        <v>0.129938349127769</v>
      </c>
    </row>
    <row r="4524" spans="1:3" x14ac:dyDescent="0.25">
      <c r="A4524">
        <v>-8081821.0432538399</v>
      </c>
      <c r="B4524">
        <v>-63534.5513455357</v>
      </c>
      <c r="C4524">
        <v>0.163480654358863</v>
      </c>
    </row>
    <row r="4525" spans="1:3" x14ac:dyDescent="0.25">
      <c r="A4525">
        <v>-8080886.5643769205</v>
      </c>
      <c r="B4525">
        <v>-63534.5513455357</v>
      </c>
      <c r="C4525">
        <v>0.19994437694549499</v>
      </c>
    </row>
    <row r="4526" spans="1:3" x14ac:dyDescent="0.25">
      <c r="A4526">
        <v>-8079952.0855</v>
      </c>
      <c r="B4526">
        <v>-63534.5513455357</v>
      </c>
      <c r="C4526">
        <v>0.23838753998279499</v>
      </c>
    </row>
    <row r="4527" spans="1:3" x14ac:dyDescent="0.25">
      <c r="A4527">
        <v>-8079017.6066230703</v>
      </c>
      <c r="B4527">
        <v>-63534.5513455357</v>
      </c>
      <c r="C4527">
        <v>0.27951252460479697</v>
      </c>
    </row>
    <row r="4528" spans="1:3" x14ac:dyDescent="0.25">
      <c r="A4528">
        <v>-8078083.1277461499</v>
      </c>
      <c r="B4528">
        <v>-63534.5513455357</v>
      </c>
      <c r="C4528">
        <v>0.32023668289184498</v>
      </c>
    </row>
    <row r="4529" spans="1:3" x14ac:dyDescent="0.25">
      <c r="A4529">
        <v>-8077148.6488692304</v>
      </c>
      <c r="B4529">
        <v>-63534.5513455357</v>
      </c>
      <c r="C4529">
        <v>0.357726961374282</v>
      </c>
    </row>
    <row r="4530" spans="1:3" x14ac:dyDescent="0.25">
      <c r="A4530">
        <v>-8076214.1699922998</v>
      </c>
      <c r="B4530">
        <v>-63534.5513455357</v>
      </c>
      <c r="C4530">
        <v>0.40012961626052801</v>
      </c>
    </row>
    <row r="4531" spans="1:3" x14ac:dyDescent="0.25">
      <c r="A4531">
        <v>-8075279.6911153803</v>
      </c>
      <c r="B4531">
        <v>-63534.5513455357</v>
      </c>
      <c r="C4531">
        <v>0.406138986349105</v>
      </c>
    </row>
    <row r="4532" spans="1:3" x14ac:dyDescent="0.25">
      <c r="A4532">
        <v>-8074345.2122384598</v>
      </c>
      <c r="B4532">
        <v>-63534.5513455357</v>
      </c>
      <c r="C4532">
        <v>0.440303415060043</v>
      </c>
    </row>
    <row r="4533" spans="1:3" x14ac:dyDescent="0.25">
      <c r="A4533">
        <v>-8073410.7333615301</v>
      </c>
      <c r="B4533">
        <v>-63534.5513455357</v>
      </c>
      <c r="C4533">
        <v>0.47689515352249101</v>
      </c>
    </row>
    <row r="4534" spans="1:3" x14ac:dyDescent="0.25">
      <c r="A4534">
        <v>-8072476.2544846097</v>
      </c>
      <c r="B4534">
        <v>-63534.5513455357</v>
      </c>
      <c r="C4534">
        <v>0.50990402698516801</v>
      </c>
    </row>
    <row r="4535" spans="1:3" x14ac:dyDescent="0.25">
      <c r="A4535">
        <v>-8071541.7756076902</v>
      </c>
      <c r="B4535">
        <v>-63534.5513455357</v>
      </c>
      <c r="C4535">
        <v>0.54234427213668801</v>
      </c>
    </row>
    <row r="4536" spans="1:3" x14ac:dyDescent="0.25">
      <c r="A4536">
        <v>-8070607.2967307596</v>
      </c>
      <c r="B4536">
        <v>-63534.5513455357</v>
      </c>
      <c r="C4536">
        <v>0.56902849674224798</v>
      </c>
    </row>
    <row r="4537" spans="1:3" x14ac:dyDescent="0.25">
      <c r="A4537">
        <v>-8069672.8178538401</v>
      </c>
      <c r="B4537">
        <v>-63534.5513455357</v>
      </c>
      <c r="C4537">
        <v>0.57154399156570401</v>
      </c>
    </row>
    <row r="4538" spans="1:3" x14ac:dyDescent="0.25">
      <c r="A4538">
        <v>-8068738.3389769197</v>
      </c>
      <c r="B4538">
        <v>-63534.5513455357</v>
      </c>
      <c r="C4538">
        <v>0.59814131259918202</v>
      </c>
    </row>
    <row r="4539" spans="1:3" x14ac:dyDescent="0.25">
      <c r="A4539">
        <v>-8067803.8601000002</v>
      </c>
      <c r="B4539">
        <v>-63534.5513455357</v>
      </c>
      <c r="C4539">
        <v>0.59924906492233199</v>
      </c>
    </row>
    <row r="4540" spans="1:3" x14ac:dyDescent="0.25">
      <c r="A4540">
        <v>-8066869.3812230704</v>
      </c>
      <c r="B4540">
        <v>-63534.5513455357</v>
      </c>
      <c r="C4540">
        <v>0.62206351757049505</v>
      </c>
    </row>
    <row r="4541" spans="1:3" x14ac:dyDescent="0.25">
      <c r="A4541">
        <v>-8065934.90234615</v>
      </c>
      <c r="B4541">
        <v>-63534.5513455357</v>
      </c>
      <c r="C4541">
        <v>0.62336277961730902</v>
      </c>
    </row>
    <row r="4542" spans="1:3" x14ac:dyDescent="0.25">
      <c r="A4542">
        <v>-8065000.4234692296</v>
      </c>
      <c r="B4542">
        <v>-63534.5513455357</v>
      </c>
      <c r="C4542">
        <v>0.64050769805908203</v>
      </c>
    </row>
    <row r="4543" spans="1:3" x14ac:dyDescent="0.25">
      <c r="A4543">
        <v>-8064065.9445922999</v>
      </c>
      <c r="B4543">
        <v>-63534.5513455357</v>
      </c>
      <c r="C4543">
        <v>0.64050686359405495</v>
      </c>
    </row>
    <row r="4544" spans="1:3" x14ac:dyDescent="0.25">
      <c r="A4544">
        <v>-8063131.4657153804</v>
      </c>
      <c r="B4544">
        <v>-63534.5513455357</v>
      </c>
      <c r="C4544">
        <v>0</v>
      </c>
    </row>
    <row r="4545" spans="1:3" x14ac:dyDescent="0.25">
      <c r="A4545">
        <v>-8062196.98683846</v>
      </c>
      <c r="B4545">
        <v>-63534.5513455357</v>
      </c>
      <c r="C4545">
        <v>0</v>
      </c>
    </row>
    <row r="4546" spans="1:3" x14ac:dyDescent="0.25">
      <c r="A4546">
        <v>-8061262.5079615302</v>
      </c>
      <c r="B4546">
        <v>-63534.5513455357</v>
      </c>
      <c r="C4546">
        <v>0</v>
      </c>
    </row>
    <row r="4547" spans="1:3" x14ac:dyDescent="0.25">
      <c r="A4547">
        <v>-8060328.0290846098</v>
      </c>
      <c r="B4547">
        <v>-63534.5513455357</v>
      </c>
      <c r="C4547">
        <v>0</v>
      </c>
    </row>
    <row r="4548" spans="1:3" x14ac:dyDescent="0.25">
      <c r="A4548">
        <v>-8059393.5502076903</v>
      </c>
      <c r="B4548">
        <v>-63534.5513455357</v>
      </c>
      <c r="C4548">
        <v>0</v>
      </c>
    </row>
    <row r="4549" spans="1:3" x14ac:dyDescent="0.25">
      <c r="A4549">
        <v>-8058459.0713307597</v>
      </c>
      <c r="B4549">
        <v>-63534.5513455357</v>
      </c>
      <c r="C4549">
        <v>0</v>
      </c>
    </row>
    <row r="4550" spans="1:3" x14ac:dyDescent="0.25">
      <c r="A4550">
        <v>-8057524.5924538402</v>
      </c>
      <c r="B4550">
        <v>-63534.5513455357</v>
      </c>
      <c r="C4550">
        <v>0</v>
      </c>
    </row>
    <row r="4551" spans="1:3" x14ac:dyDescent="0.25">
      <c r="A4551">
        <v>-8056590.1135769198</v>
      </c>
      <c r="B4551">
        <v>-63534.5513455357</v>
      </c>
      <c r="C4551">
        <v>0</v>
      </c>
    </row>
    <row r="4552" spans="1:3" x14ac:dyDescent="0.25">
      <c r="A4552">
        <v>-8086493.4376384597</v>
      </c>
      <c r="B4552">
        <v>-64469.030222321402</v>
      </c>
      <c r="C4552">
        <v>3.6000195890664999E-2</v>
      </c>
    </row>
    <row r="4553" spans="1:3" x14ac:dyDescent="0.25">
      <c r="A4553">
        <v>-8085558.95876153</v>
      </c>
      <c r="B4553">
        <v>-64469.030222321402</v>
      </c>
      <c r="C4553">
        <v>5.23731000721454E-2</v>
      </c>
    </row>
    <row r="4554" spans="1:3" x14ac:dyDescent="0.25">
      <c r="A4554">
        <v>-8084624.4798846096</v>
      </c>
      <c r="B4554">
        <v>-64469.030222321402</v>
      </c>
      <c r="C4554">
        <v>7.40187317132949E-2</v>
      </c>
    </row>
    <row r="4555" spans="1:3" x14ac:dyDescent="0.25">
      <c r="A4555">
        <v>-8083690.0010076901</v>
      </c>
      <c r="B4555">
        <v>-64469.030222321402</v>
      </c>
      <c r="C4555">
        <v>0.101404823362827</v>
      </c>
    </row>
    <row r="4556" spans="1:3" x14ac:dyDescent="0.25">
      <c r="A4556">
        <v>-8082755.5221307604</v>
      </c>
      <c r="B4556">
        <v>-64469.030222321402</v>
      </c>
      <c r="C4556">
        <v>0.129994392395019</v>
      </c>
    </row>
    <row r="4557" spans="1:3" x14ac:dyDescent="0.25">
      <c r="A4557">
        <v>-8081821.0432538399</v>
      </c>
      <c r="B4557">
        <v>-64469.030222321402</v>
      </c>
      <c r="C4557">
        <v>0.163532704114913</v>
      </c>
    </row>
    <row r="4558" spans="1:3" x14ac:dyDescent="0.25">
      <c r="A4558">
        <v>-8080886.5643769205</v>
      </c>
      <c r="B4558">
        <v>-64469.030222321402</v>
      </c>
      <c r="C4558">
        <v>0.20001995563507</v>
      </c>
    </row>
    <row r="4559" spans="1:3" x14ac:dyDescent="0.25">
      <c r="A4559">
        <v>-8079952.0855</v>
      </c>
      <c r="B4559">
        <v>-64469.030222321402</v>
      </c>
      <c r="C4559">
        <v>0.23841594159603099</v>
      </c>
    </row>
    <row r="4560" spans="1:3" x14ac:dyDescent="0.25">
      <c r="A4560">
        <v>-8079017.6066230703</v>
      </c>
      <c r="B4560">
        <v>-64469.030222321402</v>
      </c>
      <c r="C4560">
        <v>0.279543876647949</v>
      </c>
    </row>
    <row r="4561" spans="1:3" x14ac:dyDescent="0.25">
      <c r="A4561">
        <v>-8078083.1277461499</v>
      </c>
      <c r="B4561">
        <v>-64469.030222321402</v>
      </c>
      <c r="C4561">
        <v>0.320315301418304</v>
      </c>
    </row>
    <row r="4562" spans="1:3" x14ac:dyDescent="0.25">
      <c r="A4562">
        <v>-8077148.6488692304</v>
      </c>
      <c r="B4562">
        <v>-64469.030222321402</v>
      </c>
      <c r="C4562">
        <v>0.35779240727424599</v>
      </c>
    </row>
    <row r="4563" spans="1:3" x14ac:dyDescent="0.25">
      <c r="A4563">
        <v>-8076214.1699922998</v>
      </c>
      <c r="B4563">
        <v>-64469.030222321402</v>
      </c>
      <c r="C4563">
        <v>0.400164574384689</v>
      </c>
    </row>
    <row r="4564" spans="1:3" x14ac:dyDescent="0.25">
      <c r="A4564">
        <v>-8075279.6911153803</v>
      </c>
      <c r="B4564">
        <v>-64469.030222321402</v>
      </c>
      <c r="C4564">
        <v>0.43628692626953097</v>
      </c>
    </row>
    <row r="4565" spans="1:3" x14ac:dyDescent="0.25">
      <c r="A4565">
        <v>-8074345.2122384598</v>
      </c>
      <c r="B4565">
        <v>-64469.030222321402</v>
      </c>
      <c r="C4565">
        <v>0.47319641709327598</v>
      </c>
    </row>
    <row r="4566" spans="1:3" x14ac:dyDescent="0.25">
      <c r="A4566">
        <v>-8073410.7333615301</v>
      </c>
      <c r="B4566">
        <v>-64469.030222321402</v>
      </c>
      <c r="C4566">
        <v>0.50686776638030995</v>
      </c>
    </row>
    <row r="4567" spans="1:3" x14ac:dyDescent="0.25">
      <c r="A4567">
        <v>-8072476.2544846097</v>
      </c>
      <c r="B4567">
        <v>-64469.030222321402</v>
      </c>
      <c r="C4567">
        <v>0.54000586271286</v>
      </c>
    </row>
    <row r="4568" spans="1:3" x14ac:dyDescent="0.25">
      <c r="A4568">
        <v>-8071541.7756076902</v>
      </c>
      <c r="B4568">
        <v>-64469.030222321402</v>
      </c>
      <c r="C4568">
        <v>0.542366623878479</v>
      </c>
    </row>
    <row r="4569" spans="1:3" x14ac:dyDescent="0.25">
      <c r="A4569">
        <v>-8070607.2967307596</v>
      </c>
      <c r="B4569">
        <v>-64469.030222321402</v>
      </c>
      <c r="C4569">
        <v>0.56866633892059304</v>
      </c>
    </row>
    <row r="4570" spans="1:3" x14ac:dyDescent="0.25">
      <c r="A4570">
        <v>-8069672.8178538401</v>
      </c>
      <c r="B4570">
        <v>-64469.030222321402</v>
      </c>
      <c r="C4570">
        <v>0.596216440200805</v>
      </c>
    </row>
    <row r="4571" spans="1:3" x14ac:dyDescent="0.25">
      <c r="A4571">
        <v>-8068738.3389769197</v>
      </c>
      <c r="B4571">
        <v>-64469.030222321402</v>
      </c>
      <c r="C4571">
        <v>0.61937552690505904</v>
      </c>
    </row>
    <row r="4572" spans="1:3" x14ac:dyDescent="0.25">
      <c r="A4572">
        <v>-8067803.8601000002</v>
      </c>
      <c r="B4572">
        <v>-64469.030222321402</v>
      </c>
      <c r="C4572">
        <v>0.62076824903488104</v>
      </c>
    </row>
    <row r="4573" spans="1:3" x14ac:dyDescent="0.25">
      <c r="A4573">
        <v>-8066869.3812230704</v>
      </c>
      <c r="B4573">
        <v>-64469.030222321402</v>
      </c>
      <c r="C4573">
        <v>0.63912314176559404</v>
      </c>
    </row>
    <row r="4574" spans="1:3" x14ac:dyDescent="0.25">
      <c r="A4574">
        <v>-8065934.90234615</v>
      </c>
      <c r="B4574">
        <v>-64469.030222321402</v>
      </c>
      <c r="C4574">
        <v>0.64030677080154397</v>
      </c>
    </row>
    <row r="4575" spans="1:3" x14ac:dyDescent="0.25">
      <c r="A4575">
        <v>-8065000.4234692296</v>
      </c>
      <c r="B4575">
        <v>-64469.030222321402</v>
      </c>
      <c r="C4575">
        <v>0.65683299303054798</v>
      </c>
    </row>
    <row r="4576" spans="1:3" x14ac:dyDescent="0.25">
      <c r="A4576">
        <v>-8064065.9445922999</v>
      </c>
      <c r="B4576">
        <v>-64469.030222321402</v>
      </c>
      <c r="C4576">
        <v>0.65683245658874501</v>
      </c>
    </row>
    <row r="4577" spans="1:3" x14ac:dyDescent="0.25">
      <c r="A4577">
        <v>-8063131.4657153804</v>
      </c>
      <c r="B4577">
        <v>-64469.030222321402</v>
      </c>
      <c r="C4577">
        <v>0</v>
      </c>
    </row>
    <row r="4578" spans="1:3" x14ac:dyDescent="0.25">
      <c r="A4578">
        <v>-8062196.98683846</v>
      </c>
      <c r="B4578">
        <v>-64469.030222321402</v>
      </c>
      <c r="C4578">
        <v>0</v>
      </c>
    </row>
    <row r="4579" spans="1:3" x14ac:dyDescent="0.25">
      <c r="A4579">
        <v>-8061262.5079615302</v>
      </c>
      <c r="B4579">
        <v>-64469.030222321402</v>
      </c>
      <c r="C4579">
        <v>0</v>
      </c>
    </row>
    <row r="4580" spans="1:3" x14ac:dyDescent="0.25">
      <c r="A4580">
        <v>-8060328.0290846098</v>
      </c>
      <c r="B4580">
        <v>-64469.030222321402</v>
      </c>
      <c r="C4580">
        <v>0</v>
      </c>
    </row>
    <row r="4581" spans="1:3" x14ac:dyDescent="0.25">
      <c r="A4581">
        <v>-8059393.5502076903</v>
      </c>
      <c r="B4581">
        <v>-64469.030222321402</v>
      </c>
      <c r="C4581">
        <v>0</v>
      </c>
    </row>
    <row r="4582" spans="1:3" x14ac:dyDescent="0.25">
      <c r="A4582">
        <v>-8058459.0713307597</v>
      </c>
      <c r="B4582">
        <v>-64469.030222321402</v>
      </c>
      <c r="C4582">
        <v>0</v>
      </c>
    </row>
    <row r="4583" spans="1:3" x14ac:dyDescent="0.25">
      <c r="A4583">
        <v>-8057524.5924538402</v>
      </c>
      <c r="B4583">
        <v>-64469.030222321402</v>
      </c>
      <c r="C4583">
        <v>0</v>
      </c>
    </row>
    <row r="4584" spans="1:3" x14ac:dyDescent="0.25">
      <c r="A4584">
        <v>-8056590.1135769198</v>
      </c>
      <c r="B4584">
        <v>-64469.030222321402</v>
      </c>
      <c r="C4584">
        <v>0</v>
      </c>
    </row>
    <row r="4585" spans="1:3" x14ac:dyDescent="0.25">
      <c r="A4585">
        <v>-8086493.4376384597</v>
      </c>
      <c r="B4585">
        <v>-65403.509099107097</v>
      </c>
      <c r="C4585">
        <v>5.09469583630561E-2</v>
      </c>
    </row>
    <row r="4586" spans="1:3" x14ac:dyDescent="0.25">
      <c r="A4586">
        <v>-8085558.95876153</v>
      </c>
      <c r="B4586">
        <v>-65403.509099107097</v>
      </c>
      <c r="C4586">
        <v>6.9777727127075098E-2</v>
      </c>
    </row>
    <row r="4587" spans="1:3" x14ac:dyDescent="0.25">
      <c r="A4587">
        <v>-8084624.4798846096</v>
      </c>
      <c r="B4587">
        <v>-65403.509099107097</v>
      </c>
      <c r="C4587">
        <v>9.8553441464900901E-2</v>
      </c>
    </row>
    <row r="4588" spans="1:3" x14ac:dyDescent="0.25">
      <c r="A4588">
        <v>-8083690.0010076901</v>
      </c>
      <c r="B4588">
        <v>-65403.509099107097</v>
      </c>
      <c r="C4588">
        <v>0.12638182938098899</v>
      </c>
    </row>
    <row r="4589" spans="1:3" x14ac:dyDescent="0.25">
      <c r="A4589">
        <v>-8082755.5221307604</v>
      </c>
      <c r="B4589">
        <v>-65403.509099107097</v>
      </c>
      <c r="C4589">
        <v>0.15961879491806</v>
      </c>
    </row>
    <row r="4590" spans="1:3" x14ac:dyDescent="0.25">
      <c r="A4590">
        <v>-8081821.0432538399</v>
      </c>
      <c r="B4590">
        <v>-65403.509099107097</v>
      </c>
      <c r="C4590">
        <v>0.19609953463077501</v>
      </c>
    </row>
    <row r="4591" spans="1:3" x14ac:dyDescent="0.25">
      <c r="A4591">
        <v>-8080886.5643769205</v>
      </c>
      <c r="B4591">
        <v>-65403.509099107097</v>
      </c>
      <c r="C4591">
        <v>0.23404438793659199</v>
      </c>
    </row>
    <row r="4592" spans="1:3" x14ac:dyDescent="0.25">
      <c r="A4592">
        <v>-8079952.0855</v>
      </c>
      <c r="B4592">
        <v>-65403.509099107097</v>
      </c>
      <c r="C4592">
        <v>0.276078701019287</v>
      </c>
    </row>
    <row r="4593" spans="1:3" x14ac:dyDescent="0.25">
      <c r="A4593">
        <v>-8079017.6066230703</v>
      </c>
      <c r="B4593">
        <v>-65403.509099107097</v>
      </c>
      <c r="C4593">
        <v>0.31722971796989402</v>
      </c>
    </row>
    <row r="4594" spans="1:3" x14ac:dyDescent="0.25">
      <c r="A4594">
        <v>-8078083.1277461499</v>
      </c>
      <c r="B4594">
        <v>-65403.509099107097</v>
      </c>
      <c r="C4594">
        <v>0.35447463393211298</v>
      </c>
    </row>
    <row r="4595" spans="1:3" x14ac:dyDescent="0.25">
      <c r="A4595">
        <v>-8077148.6488692304</v>
      </c>
      <c r="B4595">
        <v>-65403.509099107097</v>
      </c>
      <c r="C4595">
        <v>0.39696201682090698</v>
      </c>
    </row>
    <row r="4596" spans="1:3" x14ac:dyDescent="0.25">
      <c r="A4596">
        <v>-8076214.1699922998</v>
      </c>
      <c r="B4596">
        <v>-65403.509099107097</v>
      </c>
      <c r="C4596">
        <v>0.43203318119049</v>
      </c>
    </row>
    <row r="4597" spans="1:3" x14ac:dyDescent="0.25">
      <c r="A4597">
        <v>-8075279.6911153803</v>
      </c>
      <c r="B4597">
        <v>-65403.509099107097</v>
      </c>
      <c r="C4597">
        <v>0.470105171203613</v>
      </c>
    </row>
    <row r="4598" spans="1:3" x14ac:dyDescent="0.25">
      <c r="A4598">
        <v>-8074345.2122384598</v>
      </c>
      <c r="B4598">
        <v>-65403.509099107097</v>
      </c>
      <c r="C4598">
        <v>0.50378960371017401</v>
      </c>
    </row>
    <row r="4599" spans="1:3" x14ac:dyDescent="0.25">
      <c r="A4599">
        <v>-8073410.7333615301</v>
      </c>
      <c r="B4599">
        <v>-65403.509099107097</v>
      </c>
      <c r="C4599">
        <v>0.50639694929122903</v>
      </c>
    </row>
    <row r="4600" spans="1:3" x14ac:dyDescent="0.25">
      <c r="A4600">
        <v>-8072476.2544846097</v>
      </c>
      <c r="B4600">
        <v>-65403.509099107097</v>
      </c>
      <c r="C4600">
        <v>0.53959840536117498</v>
      </c>
    </row>
    <row r="4601" spans="1:3" x14ac:dyDescent="0.25">
      <c r="A4601">
        <v>-8071541.7756076902</v>
      </c>
      <c r="B4601">
        <v>-65403.509099107097</v>
      </c>
      <c r="C4601">
        <v>0.56691145896911599</v>
      </c>
    </row>
    <row r="4602" spans="1:3" x14ac:dyDescent="0.25">
      <c r="A4602">
        <v>-8070607.2967307596</v>
      </c>
      <c r="B4602">
        <v>-65403.509099107097</v>
      </c>
      <c r="C4602">
        <v>0.59403371810912997</v>
      </c>
    </row>
    <row r="4603" spans="1:3" x14ac:dyDescent="0.25">
      <c r="A4603">
        <v>-8069672.8178538401</v>
      </c>
      <c r="B4603">
        <v>-65403.509099107097</v>
      </c>
      <c r="C4603">
        <v>0.617775619029998</v>
      </c>
    </row>
    <row r="4604" spans="1:3" x14ac:dyDescent="0.25">
      <c r="A4604">
        <v>-8068738.3389769197</v>
      </c>
      <c r="B4604">
        <v>-65403.509099107097</v>
      </c>
      <c r="C4604">
        <v>0.61913084983825595</v>
      </c>
    </row>
    <row r="4605" spans="1:3" x14ac:dyDescent="0.25">
      <c r="A4605">
        <v>-8067803.8601000002</v>
      </c>
      <c r="B4605">
        <v>-65403.509099107097</v>
      </c>
      <c r="C4605">
        <v>0.637589931488037</v>
      </c>
    </row>
    <row r="4606" spans="1:3" x14ac:dyDescent="0.25">
      <c r="A4606">
        <v>-8066869.3812230704</v>
      </c>
      <c r="B4606">
        <v>-65403.509099107097</v>
      </c>
      <c r="C4606">
        <v>0.65547078847885099</v>
      </c>
    </row>
    <row r="4607" spans="1:3" x14ac:dyDescent="0.25">
      <c r="A4607">
        <v>-8065934.90234615</v>
      </c>
      <c r="B4607">
        <v>-65403.509099107097</v>
      </c>
      <c r="C4607">
        <v>0.65653645992278997</v>
      </c>
    </row>
    <row r="4608" spans="1:3" x14ac:dyDescent="0.25">
      <c r="A4608">
        <v>-8065000.4234692296</v>
      </c>
      <c r="B4608">
        <v>-65403.509099107097</v>
      </c>
      <c r="C4608">
        <v>0.673328816890716</v>
      </c>
    </row>
    <row r="4609" spans="1:3" x14ac:dyDescent="0.25">
      <c r="A4609">
        <v>-8064065.9445922999</v>
      </c>
      <c r="B4609">
        <v>-65403.509099107097</v>
      </c>
      <c r="C4609">
        <v>0.67331242561340299</v>
      </c>
    </row>
    <row r="4610" spans="1:3" x14ac:dyDescent="0.25">
      <c r="A4610">
        <v>-8063131.4657153804</v>
      </c>
      <c r="B4610">
        <v>-65403.509099107097</v>
      </c>
      <c r="C4610">
        <v>0</v>
      </c>
    </row>
    <row r="4611" spans="1:3" x14ac:dyDescent="0.25">
      <c r="A4611">
        <v>-8062196.98683846</v>
      </c>
      <c r="B4611">
        <v>-65403.509099107097</v>
      </c>
      <c r="C4611">
        <v>0</v>
      </c>
    </row>
    <row r="4612" spans="1:3" x14ac:dyDescent="0.25">
      <c r="A4612">
        <v>-8061262.5079615302</v>
      </c>
      <c r="B4612">
        <v>-65403.509099107097</v>
      </c>
      <c r="C4612">
        <v>0</v>
      </c>
    </row>
    <row r="4613" spans="1:3" x14ac:dyDescent="0.25">
      <c r="A4613">
        <v>-8060328.0290846098</v>
      </c>
      <c r="B4613">
        <v>-65403.509099107097</v>
      </c>
      <c r="C4613">
        <v>0</v>
      </c>
    </row>
    <row r="4614" spans="1:3" x14ac:dyDescent="0.25">
      <c r="A4614">
        <v>-8059393.5502076903</v>
      </c>
      <c r="B4614">
        <v>-65403.509099107097</v>
      </c>
      <c r="C4614">
        <v>0</v>
      </c>
    </row>
    <row r="4615" spans="1:3" x14ac:dyDescent="0.25">
      <c r="A4615">
        <v>-8058459.0713307597</v>
      </c>
      <c r="B4615">
        <v>-65403.509099107097</v>
      </c>
      <c r="C4615">
        <v>0</v>
      </c>
    </row>
    <row r="4616" spans="1:3" x14ac:dyDescent="0.25">
      <c r="A4616">
        <v>-8057524.5924538402</v>
      </c>
      <c r="B4616">
        <v>-65403.509099107097</v>
      </c>
      <c r="C4616">
        <v>0</v>
      </c>
    </row>
    <row r="4617" spans="1:3" x14ac:dyDescent="0.25">
      <c r="A4617">
        <v>-8056590.1135769198</v>
      </c>
      <c r="B4617">
        <v>-65403.509099107097</v>
      </c>
      <c r="C4617">
        <v>0</v>
      </c>
    </row>
    <row r="4618" spans="1:3" x14ac:dyDescent="0.25">
      <c r="A4618">
        <v>-8055655.6347000003</v>
      </c>
      <c r="B4618">
        <v>-65403.509099107097</v>
      </c>
      <c r="C4618">
        <v>0</v>
      </c>
    </row>
    <row r="4619" spans="1:3" x14ac:dyDescent="0.25">
      <c r="A4619">
        <v>-8086493.4376384597</v>
      </c>
      <c r="B4619">
        <v>-66337.9879758928</v>
      </c>
      <c r="C4619">
        <v>5.09877651929855E-2</v>
      </c>
    </row>
    <row r="4620" spans="1:3" x14ac:dyDescent="0.25">
      <c r="A4620">
        <v>-8085558.95876153</v>
      </c>
      <c r="B4620">
        <v>-66337.9879758928</v>
      </c>
      <c r="C4620">
        <v>6.9836594164371393E-2</v>
      </c>
    </row>
    <row r="4621" spans="1:3" x14ac:dyDescent="0.25">
      <c r="A4621">
        <v>-8084624.4798846096</v>
      </c>
      <c r="B4621">
        <v>-66337.9879758928</v>
      </c>
      <c r="C4621">
        <v>9.6432834863662706E-2</v>
      </c>
    </row>
    <row r="4622" spans="1:3" x14ac:dyDescent="0.25">
      <c r="A4622">
        <v>-8083690.0010076901</v>
      </c>
      <c r="B4622">
        <v>-66337.9879758928</v>
      </c>
      <c r="C4622">
        <v>0.12434548139572101</v>
      </c>
    </row>
    <row r="4623" spans="1:3" x14ac:dyDescent="0.25">
      <c r="A4623">
        <v>-8082755.5221307604</v>
      </c>
      <c r="B4623">
        <v>-66337.9879758928</v>
      </c>
      <c r="C4623">
        <v>0.157470762729644</v>
      </c>
    </row>
    <row r="4624" spans="1:3" x14ac:dyDescent="0.25">
      <c r="A4624">
        <v>-8081821.0432538399</v>
      </c>
      <c r="B4624">
        <v>-66337.9879758928</v>
      </c>
      <c r="C4624">
        <v>0.196157991886138</v>
      </c>
    </row>
    <row r="4625" spans="1:3" x14ac:dyDescent="0.25">
      <c r="A4625">
        <v>-8080886.5643769205</v>
      </c>
      <c r="B4625">
        <v>-66337.9879758928</v>
      </c>
      <c r="C4625">
        <v>0.23412989079952201</v>
      </c>
    </row>
    <row r="4626" spans="1:3" x14ac:dyDescent="0.25">
      <c r="A4626">
        <v>-8079952.0855</v>
      </c>
      <c r="B4626">
        <v>-66337.9879758928</v>
      </c>
      <c r="C4626">
        <v>0.27547040581703103</v>
      </c>
    </row>
    <row r="4627" spans="1:3" x14ac:dyDescent="0.25">
      <c r="A4627">
        <v>-8079017.6066230703</v>
      </c>
      <c r="B4627">
        <v>-66337.9879758928</v>
      </c>
      <c r="C4627">
        <v>0.31655701994895902</v>
      </c>
    </row>
    <row r="4628" spans="1:3" x14ac:dyDescent="0.25">
      <c r="A4628">
        <v>-8078083.1277461499</v>
      </c>
      <c r="B4628">
        <v>-66337.9879758928</v>
      </c>
      <c r="C4628">
        <v>0.35385614633560097</v>
      </c>
    </row>
    <row r="4629" spans="1:3" x14ac:dyDescent="0.25">
      <c r="A4629">
        <v>-8077148.6488692304</v>
      </c>
      <c r="B4629">
        <v>-66337.9879758928</v>
      </c>
      <c r="C4629">
        <v>0.396306902170181</v>
      </c>
    </row>
    <row r="4630" spans="1:3" x14ac:dyDescent="0.25">
      <c r="A4630">
        <v>-8076214.1699922998</v>
      </c>
      <c r="B4630">
        <v>-66337.9879758928</v>
      </c>
      <c r="C4630">
        <v>0.43141615390777499</v>
      </c>
    </row>
    <row r="4631" spans="1:3" x14ac:dyDescent="0.25">
      <c r="A4631">
        <v>-8075279.6911153803</v>
      </c>
      <c r="B4631">
        <v>-66337.9879758928</v>
      </c>
      <c r="C4631">
        <v>0.46813997626304599</v>
      </c>
    </row>
    <row r="4632" spans="1:3" x14ac:dyDescent="0.25">
      <c r="A4632">
        <v>-8074345.2122384598</v>
      </c>
      <c r="B4632">
        <v>-66337.9879758928</v>
      </c>
      <c r="C4632">
        <v>0.50207507610321001</v>
      </c>
    </row>
    <row r="4633" spans="1:3" x14ac:dyDescent="0.25">
      <c r="A4633">
        <v>-8073410.7333615301</v>
      </c>
      <c r="B4633">
        <v>-66337.9879758928</v>
      </c>
      <c r="C4633">
        <v>0.53532463312149003</v>
      </c>
    </row>
    <row r="4634" spans="1:3" x14ac:dyDescent="0.25">
      <c r="A4634">
        <v>-8072476.2544846097</v>
      </c>
      <c r="B4634">
        <v>-66337.9879758928</v>
      </c>
      <c r="C4634">
        <v>0.564608395099639</v>
      </c>
    </row>
    <row r="4635" spans="1:3" x14ac:dyDescent="0.25">
      <c r="A4635">
        <v>-8071541.7756076902</v>
      </c>
      <c r="B4635">
        <v>-66337.9879758928</v>
      </c>
      <c r="C4635">
        <v>0.59216749668121305</v>
      </c>
    </row>
    <row r="4636" spans="1:3" x14ac:dyDescent="0.25">
      <c r="A4636">
        <v>-8070607.2967307596</v>
      </c>
      <c r="B4636">
        <v>-66337.9879758928</v>
      </c>
      <c r="C4636">
        <v>0.59368461370468095</v>
      </c>
    </row>
    <row r="4637" spans="1:3" x14ac:dyDescent="0.25">
      <c r="A4637">
        <v>-8069672.8178538401</v>
      </c>
      <c r="B4637">
        <v>-66337.9879758928</v>
      </c>
      <c r="C4637">
        <v>0.61747002601623502</v>
      </c>
    </row>
    <row r="4638" spans="1:3" x14ac:dyDescent="0.25">
      <c r="A4638">
        <v>-8068738.3389769197</v>
      </c>
      <c r="B4638">
        <v>-66337.9879758928</v>
      </c>
      <c r="C4638">
        <v>0.636449635028839</v>
      </c>
    </row>
    <row r="4639" spans="1:3" x14ac:dyDescent="0.25">
      <c r="A4639">
        <v>-8067803.8601000002</v>
      </c>
      <c r="B4639">
        <v>-66337.9879758928</v>
      </c>
      <c r="C4639">
        <v>0.65415626764297397</v>
      </c>
    </row>
    <row r="4640" spans="1:3" x14ac:dyDescent="0.25">
      <c r="A4640">
        <v>-8066869.3812230704</v>
      </c>
      <c r="B4640">
        <v>-66337.9879758928</v>
      </c>
      <c r="C4640">
        <v>0.67216575145721402</v>
      </c>
    </row>
    <row r="4641" spans="1:3" x14ac:dyDescent="0.25">
      <c r="A4641">
        <v>-8065934.90234615</v>
      </c>
      <c r="B4641">
        <v>-66337.9879758928</v>
      </c>
      <c r="C4641">
        <v>0.67218619585037198</v>
      </c>
    </row>
    <row r="4642" spans="1:3" x14ac:dyDescent="0.25">
      <c r="A4642">
        <v>-8065000.4234692296</v>
      </c>
      <c r="B4642">
        <v>-66337.9879758928</v>
      </c>
      <c r="C4642">
        <v>0.68569916486740101</v>
      </c>
    </row>
    <row r="4643" spans="1:3" x14ac:dyDescent="0.25">
      <c r="A4643">
        <v>-8064065.9445922999</v>
      </c>
      <c r="B4643">
        <v>-66337.9879758928</v>
      </c>
      <c r="C4643">
        <v>0.68567603826522805</v>
      </c>
    </row>
    <row r="4644" spans="1:3" x14ac:dyDescent="0.25">
      <c r="A4644">
        <v>-8063131.4657153804</v>
      </c>
      <c r="B4644">
        <v>-66337.9879758928</v>
      </c>
      <c r="C4644">
        <v>0</v>
      </c>
    </row>
    <row r="4645" spans="1:3" x14ac:dyDescent="0.25">
      <c r="A4645">
        <v>-8062196.98683846</v>
      </c>
      <c r="B4645">
        <v>-66337.9879758928</v>
      </c>
      <c r="C4645">
        <v>0</v>
      </c>
    </row>
    <row r="4646" spans="1:3" x14ac:dyDescent="0.25">
      <c r="A4646">
        <v>-8061262.5079615302</v>
      </c>
      <c r="B4646">
        <v>-66337.9879758928</v>
      </c>
      <c r="C4646">
        <v>0</v>
      </c>
    </row>
    <row r="4647" spans="1:3" x14ac:dyDescent="0.25">
      <c r="A4647">
        <v>-8060328.0290846098</v>
      </c>
      <c r="B4647">
        <v>-66337.9879758928</v>
      </c>
      <c r="C4647">
        <v>0</v>
      </c>
    </row>
    <row r="4648" spans="1:3" x14ac:dyDescent="0.25">
      <c r="A4648">
        <v>-8059393.5502076903</v>
      </c>
      <c r="B4648">
        <v>-66337.9879758928</v>
      </c>
      <c r="C4648">
        <v>0</v>
      </c>
    </row>
    <row r="4649" spans="1:3" x14ac:dyDescent="0.25">
      <c r="A4649">
        <v>-8058459.0713307597</v>
      </c>
      <c r="B4649">
        <v>-66337.9879758928</v>
      </c>
      <c r="C4649">
        <v>0</v>
      </c>
    </row>
    <row r="4650" spans="1:3" x14ac:dyDescent="0.25">
      <c r="A4650">
        <v>-8057524.5924538402</v>
      </c>
      <c r="B4650">
        <v>-66337.9879758928</v>
      </c>
      <c r="C4650">
        <v>0</v>
      </c>
    </row>
    <row r="4651" spans="1:3" x14ac:dyDescent="0.25">
      <c r="A4651">
        <v>-8056590.1135769198</v>
      </c>
      <c r="B4651">
        <v>-66337.9879758928</v>
      </c>
      <c r="C4651">
        <v>0</v>
      </c>
    </row>
    <row r="4652" spans="1:3" x14ac:dyDescent="0.25">
      <c r="A4652">
        <v>-8055655.6347000003</v>
      </c>
      <c r="B4652">
        <v>-66337.9879758928</v>
      </c>
      <c r="C4652">
        <v>0</v>
      </c>
    </row>
    <row r="4653" spans="1:3" x14ac:dyDescent="0.25">
      <c r="A4653">
        <v>-8087427.9165153801</v>
      </c>
      <c r="B4653">
        <v>-67272.466852678495</v>
      </c>
      <c r="C4653">
        <v>3.4585077315568903E-2</v>
      </c>
    </row>
    <row r="4654" spans="1:3" x14ac:dyDescent="0.25">
      <c r="A4654">
        <v>-8086493.4376384597</v>
      </c>
      <c r="B4654">
        <v>-67272.466852678495</v>
      </c>
      <c r="C4654">
        <v>5.0842605531215598E-2</v>
      </c>
    </row>
    <row r="4655" spans="1:3" x14ac:dyDescent="0.25">
      <c r="A4655">
        <v>-8085558.95876153</v>
      </c>
      <c r="B4655">
        <v>-67272.466852678495</v>
      </c>
      <c r="C4655">
        <v>6.9657132029533303E-2</v>
      </c>
    </row>
    <row r="4656" spans="1:3" x14ac:dyDescent="0.25">
      <c r="A4656">
        <v>-8084624.4798846096</v>
      </c>
      <c r="B4656">
        <v>-67272.466852678495</v>
      </c>
      <c r="C4656">
        <v>9.64513644576072E-2</v>
      </c>
    </row>
    <row r="4657" spans="1:3" x14ac:dyDescent="0.25">
      <c r="A4657">
        <v>-8083690.0010076901</v>
      </c>
      <c r="B4657">
        <v>-67272.466852678495</v>
      </c>
      <c r="C4657">
        <v>0.124407343566417</v>
      </c>
    </row>
    <row r="4658" spans="1:3" x14ac:dyDescent="0.25">
      <c r="A4658">
        <v>-8082755.5221307604</v>
      </c>
      <c r="B4658">
        <v>-67272.466852678495</v>
      </c>
      <c r="C4658">
        <v>0.15754659473895999</v>
      </c>
    </row>
    <row r="4659" spans="1:3" x14ac:dyDescent="0.25">
      <c r="A4659">
        <v>-8081821.0432538399</v>
      </c>
      <c r="B4659">
        <v>-67272.466852678495</v>
      </c>
      <c r="C4659">
        <v>0.19398619234561901</v>
      </c>
    </row>
    <row r="4660" spans="1:3" x14ac:dyDescent="0.25">
      <c r="A4660">
        <v>-8080886.5643769205</v>
      </c>
      <c r="B4660">
        <v>-67272.466852678495</v>
      </c>
      <c r="C4660">
        <v>0.23202483355998901</v>
      </c>
    </row>
    <row r="4661" spans="1:3" x14ac:dyDescent="0.25">
      <c r="A4661">
        <v>-8079952.0855</v>
      </c>
      <c r="B4661">
        <v>-67272.466852678495</v>
      </c>
      <c r="C4661">
        <v>0.27554851770401001</v>
      </c>
    </row>
    <row r="4662" spans="1:3" x14ac:dyDescent="0.25">
      <c r="A4662">
        <v>-8079017.6066230703</v>
      </c>
      <c r="B4662">
        <v>-67272.466852678495</v>
      </c>
      <c r="C4662">
        <v>0.31664270162582298</v>
      </c>
    </row>
    <row r="4663" spans="1:3" x14ac:dyDescent="0.25">
      <c r="A4663">
        <v>-8078083.1277461499</v>
      </c>
      <c r="B4663">
        <v>-67272.466852678495</v>
      </c>
      <c r="C4663">
        <v>0.35335972905158902</v>
      </c>
    </row>
    <row r="4664" spans="1:3" x14ac:dyDescent="0.25">
      <c r="A4664">
        <v>-8077148.6488692304</v>
      </c>
      <c r="B4664">
        <v>-67272.466852678495</v>
      </c>
      <c r="C4664">
        <v>0.39585468173027</v>
      </c>
    </row>
    <row r="4665" spans="1:3" x14ac:dyDescent="0.25">
      <c r="A4665">
        <v>-8076214.1699922998</v>
      </c>
      <c r="B4665">
        <v>-67272.466852678495</v>
      </c>
      <c r="C4665">
        <v>0.43091329932212802</v>
      </c>
    </row>
    <row r="4666" spans="1:3" x14ac:dyDescent="0.25">
      <c r="A4666">
        <v>-8075279.6911153803</v>
      </c>
      <c r="B4666">
        <v>-67272.466852678495</v>
      </c>
      <c r="C4666">
        <v>0.46770220994949302</v>
      </c>
    </row>
    <row r="4667" spans="1:3" x14ac:dyDescent="0.25">
      <c r="A4667">
        <v>-8074345.2122384598</v>
      </c>
      <c r="B4667">
        <v>-67272.466852678495</v>
      </c>
      <c r="C4667">
        <v>0.50181531906127896</v>
      </c>
    </row>
    <row r="4668" spans="1:3" x14ac:dyDescent="0.25">
      <c r="A4668">
        <v>-8073410.7333615301</v>
      </c>
      <c r="B4668">
        <v>-67272.466852678495</v>
      </c>
      <c r="C4668">
        <v>0.53495734930038397</v>
      </c>
    </row>
    <row r="4669" spans="1:3" x14ac:dyDescent="0.25">
      <c r="A4669">
        <v>-8072476.2544846097</v>
      </c>
      <c r="B4669">
        <v>-67272.466852678495</v>
      </c>
      <c r="C4669">
        <v>0.562813401222229</v>
      </c>
    </row>
    <row r="4670" spans="1:3" x14ac:dyDescent="0.25">
      <c r="A4670">
        <v>-8071541.7756076902</v>
      </c>
      <c r="B4670">
        <v>-67272.466852678495</v>
      </c>
      <c r="C4670">
        <v>0.59056890010833696</v>
      </c>
    </row>
    <row r="4671" spans="1:3" x14ac:dyDescent="0.25">
      <c r="A4671">
        <v>-8070607.2967307596</v>
      </c>
      <c r="B4671">
        <v>-67272.466852678495</v>
      </c>
      <c r="C4671">
        <v>0.61456698179244895</v>
      </c>
    </row>
    <row r="4672" spans="1:3" x14ac:dyDescent="0.25">
      <c r="A4672">
        <v>-8069672.8178538401</v>
      </c>
      <c r="B4672">
        <v>-67272.466852678495</v>
      </c>
      <c r="C4672">
        <v>0.63521867990493697</v>
      </c>
    </row>
    <row r="4673" spans="1:3" x14ac:dyDescent="0.25">
      <c r="A4673">
        <v>-8068738.3389769197</v>
      </c>
      <c r="B4673">
        <v>-67272.466852678495</v>
      </c>
      <c r="C4673">
        <v>0.65223121643066395</v>
      </c>
    </row>
    <row r="4674" spans="1:3" x14ac:dyDescent="0.25">
      <c r="A4674">
        <v>-8067803.8601000002</v>
      </c>
      <c r="B4674">
        <v>-67272.466852678495</v>
      </c>
      <c r="C4674">
        <v>0.67019194364547696</v>
      </c>
    </row>
    <row r="4675" spans="1:3" x14ac:dyDescent="0.25">
      <c r="A4675">
        <v>-8066869.3812230704</v>
      </c>
      <c r="B4675">
        <v>-67272.466852678495</v>
      </c>
      <c r="C4675">
        <v>0.67119187116622903</v>
      </c>
    </row>
    <row r="4676" spans="1:3" x14ac:dyDescent="0.25">
      <c r="A4676">
        <v>-8065934.90234615</v>
      </c>
      <c r="B4676">
        <v>-67272.466852678495</v>
      </c>
      <c r="C4676">
        <v>0.68461656570434504</v>
      </c>
    </row>
    <row r="4677" spans="1:3" x14ac:dyDescent="0.25">
      <c r="A4677">
        <v>-8065000.4234692296</v>
      </c>
      <c r="B4677">
        <v>-67272.466852678495</v>
      </c>
      <c r="C4677">
        <v>0.698214530944824</v>
      </c>
    </row>
    <row r="4678" spans="1:3" x14ac:dyDescent="0.25">
      <c r="A4678">
        <v>-8064065.9445922999</v>
      </c>
      <c r="B4678">
        <v>-67272.466852678495</v>
      </c>
      <c r="C4678">
        <v>0.69821196794509799</v>
      </c>
    </row>
    <row r="4679" spans="1:3" x14ac:dyDescent="0.25">
      <c r="A4679">
        <v>-8063131.4657153804</v>
      </c>
      <c r="B4679">
        <v>-67272.466852678495</v>
      </c>
      <c r="C4679">
        <v>0</v>
      </c>
    </row>
    <row r="4680" spans="1:3" x14ac:dyDescent="0.25">
      <c r="A4680">
        <v>-8062196.98683846</v>
      </c>
      <c r="B4680">
        <v>-67272.466852678495</v>
      </c>
      <c r="C4680">
        <v>0</v>
      </c>
    </row>
    <row r="4681" spans="1:3" x14ac:dyDescent="0.25">
      <c r="A4681">
        <v>-8061262.5079615302</v>
      </c>
      <c r="B4681">
        <v>-67272.466852678495</v>
      </c>
      <c r="C4681">
        <v>0</v>
      </c>
    </row>
    <row r="4682" spans="1:3" x14ac:dyDescent="0.25">
      <c r="A4682">
        <v>-8060328.0290846098</v>
      </c>
      <c r="B4682">
        <v>-67272.466852678495</v>
      </c>
      <c r="C4682">
        <v>0</v>
      </c>
    </row>
    <row r="4683" spans="1:3" x14ac:dyDescent="0.25">
      <c r="A4683">
        <v>-8059393.5502076903</v>
      </c>
      <c r="B4683">
        <v>-67272.466852678495</v>
      </c>
      <c r="C4683">
        <v>0</v>
      </c>
    </row>
    <row r="4684" spans="1:3" x14ac:dyDescent="0.25">
      <c r="A4684">
        <v>-8058459.0713307597</v>
      </c>
      <c r="B4684">
        <v>-67272.466852678495</v>
      </c>
      <c r="C4684">
        <v>0</v>
      </c>
    </row>
    <row r="4685" spans="1:3" x14ac:dyDescent="0.25">
      <c r="A4685">
        <v>-8057524.5924538402</v>
      </c>
      <c r="B4685">
        <v>-67272.466852678495</v>
      </c>
      <c r="C4685">
        <v>0</v>
      </c>
    </row>
    <row r="4686" spans="1:3" x14ac:dyDescent="0.25">
      <c r="A4686">
        <v>-8056590.1135769198</v>
      </c>
      <c r="B4686">
        <v>-67272.466852678495</v>
      </c>
      <c r="C4686">
        <v>0</v>
      </c>
    </row>
    <row r="4687" spans="1:3" x14ac:dyDescent="0.25">
      <c r="A4687">
        <v>-8055655.6347000003</v>
      </c>
      <c r="B4687">
        <v>-67272.466852678495</v>
      </c>
      <c r="C4687">
        <v>0</v>
      </c>
    </row>
    <row r="4688" spans="1:3" x14ac:dyDescent="0.25">
      <c r="A4688">
        <v>-8054721.1558230696</v>
      </c>
      <c r="B4688">
        <v>-67272.466852678495</v>
      </c>
      <c r="C4688">
        <v>0</v>
      </c>
    </row>
    <row r="4689" spans="1:3" x14ac:dyDescent="0.25">
      <c r="A4689">
        <v>-8087427.9165153801</v>
      </c>
      <c r="B4689">
        <v>-68206.945729464205</v>
      </c>
      <c r="C4689">
        <v>3.3900354057550403E-2</v>
      </c>
    </row>
    <row r="4690" spans="1:3" x14ac:dyDescent="0.25">
      <c r="A4690">
        <v>-8086493.4376384597</v>
      </c>
      <c r="B4690">
        <v>-68206.945729464205</v>
      </c>
      <c r="C4690">
        <v>5.0914332270622198E-2</v>
      </c>
    </row>
    <row r="4691" spans="1:3" x14ac:dyDescent="0.25">
      <c r="A4691">
        <v>-8085558.95876153</v>
      </c>
      <c r="B4691">
        <v>-68206.945729464205</v>
      </c>
      <c r="C4691">
        <v>6.9729618728160803E-2</v>
      </c>
    </row>
    <row r="4692" spans="1:3" x14ac:dyDescent="0.25">
      <c r="A4692">
        <v>-8084624.4798846096</v>
      </c>
      <c r="B4692">
        <v>-68206.945729464205</v>
      </c>
      <c r="C4692">
        <v>9.6322350203990895E-2</v>
      </c>
    </row>
    <row r="4693" spans="1:3" x14ac:dyDescent="0.25">
      <c r="A4693">
        <v>-8083690.0010076901</v>
      </c>
      <c r="B4693">
        <v>-68206.945729464205</v>
      </c>
      <c r="C4693">
        <v>0.124136939644813</v>
      </c>
    </row>
    <row r="4694" spans="1:3" x14ac:dyDescent="0.25">
      <c r="A4694">
        <v>-8082755.5221307604</v>
      </c>
      <c r="B4694">
        <v>-68206.945729464205</v>
      </c>
      <c r="C4694">
        <v>0.15731300413608501</v>
      </c>
    </row>
    <row r="4695" spans="1:3" x14ac:dyDescent="0.25">
      <c r="A4695">
        <v>-8081821.0432538399</v>
      </c>
      <c r="B4695">
        <v>-68206.945729464205</v>
      </c>
      <c r="C4695">
        <v>0.19364610314369199</v>
      </c>
    </row>
    <row r="4696" spans="1:3" x14ac:dyDescent="0.25">
      <c r="A4696">
        <v>-8080886.5643769205</v>
      </c>
      <c r="B4696">
        <v>-68206.945729464205</v>
      </c>
      <c r="C4696">
        <v>0.23166878521442399</v>
      </c>
    </row>
    <row r="4697" spans="1:3" x14ac:dyDescent="0.25">
      <c r="A4697">
        <v>-8079952.0855</v>
      </c>
      <c r="B4697">
        <v>-68206.945729464205</v>
      </c>
      <c r="C4697">
        <v>0.272834032773971</v>
      </c>
    </row>
    <row r="4698" spans="1:3" x14ac:dyDescent="0.25">
      <c r="A4698">
        <v>-8079017.6066230703</v>
      </c>
      <c r="B4698">
        <v>-68206.945729464205</v>
      </c>
      <c r="C4698">
        <v>0.31415671110153098</v>
      </c>
    </row>
    <row r="4699" spans="1:3" x14ac:dyDescent="0.25">
      <c r="A4699">
        <v>-8078083.1277461499</v>
      </c>
      <c r="B4699">
        <v>-68206.945729464205</v>
      </c>
      <c r="C4699">
        <v>0.35153454542160001</v>
      </c>
    </row>
    <row r="4700" spans="1:3" x14ac:dyDescent="0.25">
      <c r="A4700">
        <v>-8077148.6488692304</v>
      </c>
      <c r="B4700">
        <v>-68206.945729464205</v>
      </c>
      <c r="C4700">
        <v>0.39596226811408902</v>
      </c>
    </row>
    <row r="4701" spans="1:3" x14ac:dyDescent="0.25">
      <c r="A4701">
        <v>-8076214.1699922998</v>
      </c>
      <c r="B4701">
        <v>-68206.945729464205</v>
      </c>
      <c r="C4701">
        <v>0.43102243542671198</v>
      </c>
    </row>
    <row r="4702" spans="1:3" x14ac:dyDescent="0.25">
      <c r="A4702">
        <v>-8075279.6911153803</v>
      </c>
      <c r="B4702">
        <v>-68206.945729464205</v>
      </c>
      <c r="C4702">
        <v>0.46772024035453702</v>
      </c>
    </row>
    <row r="4703" spans="1:3" x14ac:dyDescent="0.25">
      <c r="A4703">
        <v>-8074345.2122384598</v>
      </c>
      <c r="B4703">
        <v>-68206.945729464205</v>
      </c>
      <c r="C4703">
        <v>0.50143045186996404</v>
      </c>
    </row>
    <row r="4704" spans="1:3" x14ac:dyDescent="0.25">
      <c r="A4704">
        <v>-8073410.7333615301</v>
      </c>
      <c r="B4704">
        <v>-68206.945729464205</v>
      </c>
      <c r="C4704">
        <v>0.53476852178573597</v>
      </c>
    </row>
    <row r="4705" spans="1:3" x14ac:dyDescent="0.25">
      <c r="A4705">
        <v>-8072476.2544846097</v>
      </c>
      <c r="B4705">
        <v>-68206.945729464205</v>
      </c>
      <c r="C4705">
        <v>0.56251436471938998</v>
      </c>
    </row>
    <row r="4706" spans="1:3" x14ac:dyDescent="0.25">
      <c r="A4706">
        <v>-8071541.7756076902</v>
      </c>
      <c r="B4706">
        <v>-68206.945729464205</v>
      </c>
      <c r="C4706">
        <v>0.590307056903839</v>
      </c>
    </row>
    <row r="4707" spans="1:3" x14ac:dyDescent="0.25">
      <c r="A4707">
        <v>-8070607.2967307596</v>
      </c>
      <c r="B4707">
        <v>-68206.945729464205</v>
      </c>
      <c r="C4707">
        <v>0.61433684825897195</v>
      </c>
    </row>
    <row r="4708" spans="1:3" x14ac:dyDescent="0.25">
      <c r="A4708">
        <v>-8069672.8178538401</v>
      </c>
      <c r="B4708">
        <v>-68206.945729464205</v>
      </c>
      <c r="C4708">
        <v>0.63351517915725697</v>
      </c>
    </row>
    <row r="4709" spans="1:3" x14ac:dyDescent="0.25">
      <c r="A4709">
        <v>-8068738.3389769197</v>
      </c>
      <c r="B4709">
        <v>-68206.945729464205</v>
      </c>
      <c r="C4709">
        <v>0.65207505226135198</v>
      </c>
    </row>
    <row r="4710" spans="1:3" x14ac:dyDescent="0.25">
      <c r="A4710">
        <v>-8067803.8601000002</v>
      </c>
      <c r="B4710">
        <v>-68206.945729464205</v>
      </c>
      <c r="C4710">
        <v>0.66926515102386397</v>
      </c>
    </row>
    <row r="4711" spans="1:3" x14ac:dyDescent="0.25">
      <c r="A4711">
        <v>-8066869.3812230704</v>
      </c>
      <c r="B4711">
        <v>-68206.945729464205</v>
      </c>
      <c r="C4711">
        <v>0.68281340599060003</v>
      </c>
    </row>
    <row r="4712" spans="1:3" x14ac:dyDescent="0.25">
      <c r="A4712">
        <v>-8065934.90234615</v>
      </c>
      <c r="B4712">
        <v>-68206.945729464205</v>
      </c>
      <c r="C4712">
        <v>0.69734299182891801</v>
      </c>
    </row>
    <row r="4713" spans="1:3" x14ac:dyDescent="0.25">
      <c r="A4713">
        <v>-8065000.4234692296</v>
      </c>
      <c r="B4713">
        <v>-68206.945729464205</v>
      </c>
      <c r="C4713">
        <v>0.69734299182891801</v>
      </c>
    </row>
    <row r="4714" spans="1:3" x14ac:dyDescent="0.25">
      <c r="A4714">
        <v>-8064065.9445922999</v>
      </c>
      <c r="B4714">
        <v>-68206.945729464205</v>
      </c>
      <c r="C4714">
        <v>0.70562231540679898</v>
      </c>
    </row>
    <row r="4715" spans="1:3" x14ac:dyDescent="0.25">
      <c r="A4715">
        <v>-8063131.4657153804</v>
      </c>
      <c r="B4715">
        <v>-68206.945729464205</v>
      </c>
      <c r="C4715">
        <v>0</v>
      </c>
    </row>
    <row r="4716" spans="1:3" x14ac:dyDescent="0.25">
      <c r="A4716">
        <v>-8062196.98683846</v>
      </c>
      <c r="B4716">
        <v>-68206.945729464205</v>
      </c>
      <c r="C4716">
        <v>0</v>
      </c>
    </row>
    <row r="4717" spans="1:3" x14ac:dyDescent="0.25">
      <c r="A4717">
        <v>-8061262.5079615302</v>
      </c>
      <c r="B4717">
        <v>-68206.945729464205</v>
      </c>
      <c r="C4717">
        <v>0</v>
      </c>
    </row>
    <row r="4718" spans="1:3" x14ac:dyDescent="0.25">
      <c r="A4718">
        <v>-8060328.0290846098</v>
      </c>
      <c r="B4718">
        <v>-68206.945729464205</v>
      </c>
      <c r="C4718">
        <v>0</v>
      </c>
    </row>
    <row r="4719" spans="1:3" x14ac:dyDescent="0.25">
      <c r="A4719">
        <v>-8059393.5502076903</v>
      </c>
      <c r="B4719">
        <v>-68206.945729464205</v>
      </c>
      <c r="C4719">
        <v>0</v>
      </c>
    </row>
    <row r="4720" spans="1:3" x14ac:dyDescent="0.25">
      <c r="A4720">
        <v>-8058459.0713307597</v>
      </c>
      <c r="B4720">
        <v>-68206.945729464205</v>
      </c>
      <c r="C4720">
        <v>0</v>
      </c>
    </row>
    <row r="4721" spans="1:3" x14ac:dyDescent="0.25">
      <c r="A4721">
        <v>-8057524.5924538402</v>
      </c>
      <c r="B4721">
        <v>-68206.945729464205</v>
      </c>
      <c r="C4721">
        <v>0</v>
      </c>
    </row>
    <row r="4722" spans="1:3" x14ac:dyDescent="0.25">
      <c r="A4722">
        <v>-8056590.1135769198</v>
      </c>
      <c r="B4722">
        <v>-68206.945729464205</v>
      </c>
      <c r="C4722">
        <v>0</v>
      </c>
    </row>
    <row r="4723" spans="1:3" x14ac:dyDescent="0.25">
      <c r="A4723">
        <v>-8055655.6347000003</v>
      </c>
      <c r="B4723">
        <v>-68206.945729464205</v>
      </c>
      <c r="C4723">
        <v>0</v>
      </c>
    </row>
    <row r="4724" spans="1:3" x14ac:dyDescent="0.25">
      <c r="A4724">
        <v>-8054721.1558230696</v>
      </c>
      <c r="B4724">
        <v>-68206.945729464205</v>
      </c>
      <c r="C4724">
        <v>0</v>
      </c>
    </row>
    <row r="4725" spans="1:3" x14ac:dyDescent="0.25">
      <c r="A4725">
        <v>-8087427.9165153801</v>
      </c>
      <c r="B4725">
        <v>-69141.424606250002</v>
      </c>
      <c r="C4725">
        <v>3.4003600478172302E-2</v>
      </c>
    </row>
    <row r="4726" spans="1:3" x14ac:dyDescent="0.25">
      <c r="A4726">
        <v>-8086493.4376384597</v>
      </c>
      <c r="B4726">
        <v>-69141.424606250002</v>
      </c>
      <c r="C4726">
        <v>4.9930896610021501E-2</v>
      </c>
    </row>
    <row r="4727" spans="1:3" x14ac:dyDescent="0.25">
      <c r="A4727">
        <v>-8085558.95876153</v>
      </c>
      <c r="B4727">
        <v>-69141.424606250002</v>
      </c>
      <c r="C4727">
        <v>9.3907542526721899E-2</v>
      </c>
    </row>
    <row r="4728" spans="1:3" x14ac:dyDescent="0.25">
      <c r="A4728">
        <v>-8084624.4798846096</v>
      </c>
      <c r="B4728">
        <v>-69141.424606250002</v>
      </c>
      <c r="C4728">
        <v>0.12207259237766201</v>
      </c>
    </row>
    <row r="4729" spans="1:3" x14ac:dyDescent="0.25">
      <c r="A4729">
        <v>-8083690.0010076901</v>
      </c>
      <c r="B4729">
        <v>-69141.424606250002</v>
      </c>
      <c r="C4729">
        <v>0.15524822473526001</v>
      </c>
    </row>
    <row r="4730" spans="1:3" x14ac:dyDescent="0.25">
      <c r="A4730">
        <v>-8082755.5221307604</v>
      </c>
      <c r="B4730">
        <v>-69141.424606250002</v>
      </c>
      <c r="C4730">
        <v>0.19149550795555101</v>
      </c>
    </row>
    <row r="4731" spans="1:3" x14ac:dyDescent="0.25">
      <c r="A4731">
        <v>-8081821.0432538399</v>
      </c>
      <c r="B4731">
        <v>-69141.424606250002</v>
      </c>
      <c r="C4731">
        <v>0.229476928710937</v>
      </c>
    </row>
    <row r="4732" spans="1:3" x14ac:dyDescent="0.25">
      <c r="A4732">
        <v>-8080886.5643769205</v>
      </c>
      <c r="B4732">
        <v>-69141.424606250002</v>
      </c>
      <c r="C4732">
        <v>0.27046576142311002</v>
      </c>
    </row>
    <row r="4733" spans="1:3" x14ac:dyDescent="0.25">
      <c r="A4733">
        <v>-8079952.0855</v>
      </c>
      <c r="B4733">
        <v>-69141.424606250002</v>
      </c>
      <c r="C4733">
        <v>0.31156355142593301</v>
      </c>
    </row>
    <row r="4734" spans="1:3" x14ac:dyDescent="0.25">
      <c r="A4734">
        <v>-8079017.6066230703</v>
      </c>
      <c r="B4734">
        <v>-69141.424606250002</v>
      </c>
      <c r="C4734">
        <v>0.349173814058303</v>
      </c>
    </row>
    <row r="4735" spans="1:3" x14ac:dyDescent="0.25">
      <c r="A4735">
        <v>-8078083.1277461499</v>
      </c>
      <c r="B4735">
        <v>-69141.424606250002</v>
      </c>
      <c r="C4735">
        <v>0.39165225625038103</v>
      </c>
    </row>
    <row r="4736" spans="1:3" x14ac:dyDescent="0.25">
      <c r="A4736">
        <v>-8077148.6488692304</v>
      </c>
      <c r="B4736">
        <v>-69141.424606250002</v>
      </c>
      <c r="C4736">
        <v>0.42657586932182301</v>
      </c>
    </row>
    <row r="4737" spans="1:3" x14ac:dyDescent="0.25">
      <c r="A4737">
        <v>-8076214.1699922998</v>
      </c>
      <c r="B4737">
        <v>-69141.424606250002</v>
      </c>
      <c r="C4737">
        <v>0.46425023674964899</v>
      </c>
    </row>
    <row r="4738" spans="1:3" x14ac:dyDescent="0.25">
      <c r="A4738">
        <v>-8075279.6911153803</v>
      </c>
      <c r="B4738">
        <v>-69141.424606250002</v>
      </c>
      <c r="C4738">
        <v>0.49842295050620999</v>
      </c>
    </row>
    <row r="4739" spans="1:3" x14ac:dyDescent="0.25">
      <c r="A4739">
        <v>-8074345.2122384598</v>
      </c>
      <c r="B4739">
        <v>-69141.424606250002</v>
      </c>
      <c r="C4739">
        <v>0.53292566537857</v>
      </c>
    </row>
    <row r="4740" spans="1:3" x14ac:dyDescent="0.25">
      <c r="A4740">
        <v>-8073410.7333615301</v>
      </c>
      <c r="B4740">
        <v>-69141.424606250002</v>
      </c>
      <c r="C4740">
        <v>0.56046307086944502</v>
      </c>
    </row>
    <row r="4741" spans="1:3" x14ac:dyDescent="0.25">
      <c r="A4741">
        <v>-8072476.2544846097</v>
      </c>
      <c r="B4741">
        <v>-69141.424606250002</v>
      </c>
      <c r="C4741">
        <v>0.58857369422912498</v>
      </c>
    </row>
    <row r="4742" spans="1:3" x14ac:dyDescent="0.25">
      <c r="A4742">
        <v>-8071541.7756076902</v>
      </c>
      <c r="B4742">
        <v>-69141.424606250002</v>
      </c>
      <c r="C4742">
        <v>0.61132031679153398</v>
      </c>
    </row>
    <row r="4743" spans="1:3" x14ac:dyDescent="0.25">
      <c r="A4743">
        <v>-8070607.2967307596</v>
      </c>
      <c r="B4743">
        <v>-69141.424606250002</v>
      </c>
      <c r="C4743">
        <v>0.63106775283813399</v>
      </c>
    </row>
    <row r="4744" spans="1:3" x14ac:dyDescent="0.25">
      <c r="A4744">
        <v>-8069672.8178538401</v>
      </c>
      <c r="B4744">
        <v>-69141.424606250002</v>
      </c>
      <c r="C4744">
        <v>0.64966946840286199</v>
      </c>
    </row>
    <row r="4745" spans="1:3" x14ac:dyDescent="0.25">
      <c r="A4745">
        <v>-8068738.3389769197</v>
      </c>
      <c r="B4745">
        <v>-69141.424606250002</v>
      </c>
      <c r="C4745">
        <v>0.66788476705551103</v>
      </c>
    </row>
    <row r="4746" spans="1:3" x14ac:dyDescent="0.25">
      <c r="A4746">
        <v>-8067803.8601000002</v>
      </c>
      <c r="B4746">
        <v>-69141.424606250002</v>
      </c>
      <c r="C4746">
        <v>0.68194305896759</v>
      </c>
    </row>
    <row r="4747" spans="1:3" x14ac:dyDescent="0.25">
      <c r="A4747">
        <v>-8066869.3812230704</v>
      </c>
      <c r="B4747">
        <v>-69141.424606250002</v>
      </c>
      <c r="C4747">
        <v>0.69575011730194003</v>
      </c>
    </row>
    <row r="4748" spans="1:3" x14ac:dyDescent="0.25">
      <c r="A4748">
        <v>-8065934.90234615</v>
      </c>
      <c r="B4748">
        <v>-69141.424606250002</v>
      </c>
      <c r="C4748">
        <v>0.69656890630722001</v>
      </c>
    </row>
    <row r="4749" spans="1:3" x14ac:dyDescent="0.25">
      <c r="A4749">
        <v>-8065000.4234692296</v>
      </c>
      <c r="B4749">
        <v>-69141.424606250002</v>
      </c>
      <c r="C4749">
        <v>0.70505523681640603</v>
      </c>
    </row>
    <row r="4750" spans="1:3" x14ac:dyDescent="0.25">
      <c r="A4750">
        <v>-8064065.9445922999</v>
      </c>
      <c r="B4750">
        <v>-69141.424606250002</v>
      </c>
      <c r="C4750">
        <v>0.71167248487472501</v>
      </c>
    </row>
    <row r="4751" spans="1:3" x14ac:dyDescent="0.25">
      <c r="A4751">
        <v>-8063131.4657153804</v>
      </c>
      <c r="B4751">
        <v>-69141.424606250002</v>
      </c>
      <c r="C4751">
        <v>0</v>
      </c>
    </row>
    <row r="4752" spans="1:3" x14ac:dyDescent="0.25">
      <c r="A4752">
        <v>-8062196.98683846</v>
      </c>
      <c r="B4752">
        <v>-69141.424606250002</v>
      </c>
      <c r="C4752">
        <v>0</v>
      </c>
    </row>
    <row r="4753" spans="1:3" x14ac:dyDescent="0.25">
      <c r="A4753">
        <v>-8061262.5079615302</v>
      </c>
      <c r="B4753">
        <v>-69141.424606250002</v>
      </c>
      <c r="C4753">
        <v>0</v>
      </c>
    </row>
    <row r="4754" spans="1:3" x14ac:dyDescent="0.25">
      <c r="A4754">
        <v>-8060328.0290846098</v>
      </c>
      <c r="B4754">
        <v>-69141.424606250002</v>
      </c>
      <c r="C4754">
        <v>0</v>
      </c>
    </row>
    <row r="4755" spans="1:3" x14ac:dyDescent="0.25">
      <c r="A4755">
        <v>-8059393.5502076903</v>
      </c>
      <c r="B4755">
        <v>-69141.424606250002</v>
      </c>
      <c r="C4755">
        <v>0</v>
      </c>
    </row>
    <row r="4756" spans="1:3" x14ac:dyDescent="0.25">
      <c r="A4756">
        <v>-8058459.0713307597</v>
      </c>
      <c r="B4756">
        <v>-69141.424606250002</v>
      </c>
      <c r="C4756">
        <v>0</v>
      </c>
    </row>
    <row r="4757" spans="1:3" x14ac:dyDescent="0.25">
      <c r="A4757">
        <v>-8057524.5924538402</v>
      </c>
      <c r="B4757">
        <v>-69141.424606250002</v>
      </c>
      <c r="C4757">
        <v>0</v>
      </c>
    </row>
    <row r="4758" spans="1:3" x14ac:dyDescent="0.25">
      <c r="A4758">
        <v>-8056590.1135769198</v>
      </c>
      <c r="B4758">
        <v>-69141.424606250002</v>
      </c>
      <c r="C4758">
        <v>0</v>
      </c>
    </row>
    <row r="4759" spans="1:3" x14ac:dyDescent="0.25">
      <c r="A4759">
        <v>-8055655.6347000003</v>
      </c>
      <c r="B4759">
        <v>-69141.424606250002</v>
      </c>
      <c r="C4759">
        <v>0</v>
      </c>
    </row>
    <row r="4760" spans="1:3" x14ac:dyDescent="0.25">
      <c r="A4760">
        <v>-8054721.1558230696</v>
      </c>
      <c r="B4760">
        <v>-69141.424606250002</v>
      </c>
      <c r="C4760">
        <v>0</v>
      </c>
    </row>
    <row r="4761" spans="1:3" x14ac:dyDescent="0.25">
      <c r="A4761">
        <v>-8053786.6769461501</v>
      </c>
      <c r="B4761">
        <v>-69141.424606250002</v>
      </c>
      <c r="C4761">
        <v>0</v>
      </c>
    </row>
    <row r="4762" spans="1:3" x14ac:dyDescent="0.25">
      <c r="A4762">
        <v>-8088362.3953922996</v>
      </c>
      <c r="B4762">
        <v>-70075.903483035698</v>
      </c>
      <c r="C4762">
        <v>3.3377259969711297E-2</v>
      </c>
    </row>
    <row r="4763" spans="1:3" x14ac:dyDescent="0.25">
      <c r="A4763">
        <v>-8087427.9165153801</v>
      </c>
      <c r="B4763">
        <v>-70075.903483035698</v>
      </c>
      <c r="C4763">
        <v>4.9043823033571202E-2</v>
      </c>
    </row>
    <row r="4764" spans="1:3" x14ac:dyDescent="0.25">
      <c r="A4764">
        <v>-8086493.4376384597</v>
      </c>
      <c r="B4764">
        <v>-70075.903483035698</v>
      </c>
      <c r="C4764">
        <v>6.7490227520465795E-2</v>
      </c>
    </row>
    <row r="4765" spans="1:3" x14ac:dyDescent="0.25">
      <c r="A4765">
        <v>-8085558.95876153</v>
      </c>
      <c r="B4765">
        <v>-70075.903483035698</v>
      </c>
      <c r="C4765">
        <v>9.3843750655650995E-2</v>
      </c>
    </row>
    <row r="4766" spans="1:3" x14ac:dyDescent="0.25">
      <c r="A4766">
        <v>-8084624.4798846096</v>
      </c>
      <c r="B4766">
        <v>-70075.903483035698</v>
      </c>
      <c r="C4766">
        <v>0.12087994813918999</v>
      </c>
    </row>
    <row r="4767" spans="1:3" x14ac:dyDescent="0.25">
      <c r="A4767">
        <v>-8083690.0010076901</v>
      </c>
      <c r="B4767">
        <v>-70075.903483035698</v>
      </c>
      <c r="C4767">
        <v>0.153556808829307</v>
      </c>
    </row>
    <row r="4768" spans="1:3" x14ac:dyDescent="0.25">
      <c r="A4768">
        <v>-8082755.5221307604</v>
      </c>
      <c r="B4768">
        <v>-70075.903483035698</v>
      </c>
      <c r="C4768">
        <v>0.18995016813278101</v>
      </c>
    </row>
    <row r="4769" spans="1:3" x14ac:dyDescent="0.25">
      <c r="A4769">
        <v>-8081821.0432538399</v>
      </c>
      <c r="B4769">
        <v>-70075.903483035698</v>
      </c>
      <c r="C4769">
        <v>0.229387417435646</v>
      </c>
    </row>
    <row r="4770" spans="1:3" x14ac:dyDescent="0.25">
      <c r="A4770">
        <v>-8080886.5643769205</v>
      </c>
      <c r="B4770">
        <v>-70075.903483035698</v>
      </c>
      <c r="C4770">
        <v>0.270656198263168</v>
      </c>
    </row>
    <row r="4771" spans="1:3" x14ac:dyDescent="0.25">
      <c r="A4771">
        <v>-8079952.0855</v>
      </c>
      <c r="B4771">
        <v>-70075.903483035698</v>
      </c>
      <c r="C4771">
        <v>0.31174027919769198</v>
      </c>
    </row>
    <row r="4772" spans="1:3" x14ac:dyDescent="0.25">
      <c r="A4772">
        <v>-8079017.6066230703</v>
      </c>
      <c r="B4772">
        <v>-70075.903483035698</v>
      </c>
      <c r="C4772">
        <v>0.34937521815299899</v>
      </c>
    </row>
    <row r="4773" spans="1:3" x14ac:dyDescent="0.25">
      <c r="A4773">
        <v>-8078083.1277461499</v>
      </c>
      <c r="B4773">
        <v>-70075.903483035698</v>
      </c>
      <c r="C4773">
        <v>0.391811072826385</v>
      </c>
    </row>
    <row r="4774" spans="1:3" x14ac:dyDescent="0.25">
      <c r="A4774">
        <v>-8077148.6488692304</v>
      </c>
      <c r="B4774">
        <v>-70075.903483035698</v>
      </c>
      <c r="C4774">
        <v>0.42643782496452298</v>
      </c>
    </row>
    <row r="4775" spans="1:3" x14ac:dyDescent="0.25">
      <c r="A4775">
        <v>-8076214.1699922998</v>
      </c>
      <c r="B4775">
        <v>-70075.903483035698</v>
      </c>
      <c r="C4775">
        <v>0.46405121684074402</v>
      </c>
    </row>
    <row r="4776" spans="1:3" x14ac:dyDescent="0.25">
      <c r="A4776">
        <v>-8075279.6911153803</v>
      </c>
      <c r="B4776">
        <v>-70075.903483035698</v>
      </c>
      <c r="C4776">
        <v>0.49822130799293501</v>
      </c>
    </row>
    <row r="4777" spans="1:3" x14ac:dyDescent="0.25">
      <c r="A4777">
        <v>-8074345.2122384598</v>
      </c>
      <c r="B4777">
        <v>-70075.903483035698</v>
      </c>
      <c r="C4777">
        <v>0.531305491924285</v>
      </c>
    </row>
    <row r="4778" spans="1:3" x14ac:dyDescent="0.25">
      <c r="A4778">
        <v>-8073410.7333615301</v>
      </c>
      <c r="B4778">
        <v>-70075.903483035698</v>
      </c>
      <c r="C4778">
        <v>0.55909442901611295</v>
      </c>
    </row>
    <row r="4779" spans="1:3" x14ac:dyDescent="0.25">
      <c r="A4779">
        <v>-8072476.2544846097</v>
      </c>
      <c r="B4779">
        <v>-70075.903483035698</v>
      </c>
      <c r="C4779">
        <v>0.58708429336547796</v>
      </c>
    </row>
    <row r="4780" spans="1:3" x14ac:dyDescent="0.25">
      <c r="A4780">
        <v>-8071541.7756076902</v>
      </c>
      <c r="B4780">
        <v>-70075.903483035698</v>
      </c>
      <c r="C4780">
        <v>0.61142033338546697</v>
      </c>
    </row>
    <row r="4781" spans="1:3" x14ac:dyDescent="0.25">
      <c r="A4781">
        <v>-8070607.2967307596</v>
      </c>
      <c r="B4781">
        <v>-70075.903483035698</v>
      </c>
      <c r="C4781">
        <v>0.631000936031341</v>
      </c>
    </row>
    <row r="4782" spans="1:3" x14ac:dyDescent="0.25">
      <c r="A4782">
        <v>-8069672.8178538401</v>
      </c>
      <c r="B4782">
        <v>-70075.903483035698</v>
      </c>
      <c r="C4782">
        <v>0.64846742153167702</v>
      </c>
    </row>
    <row r="4783" spans="1:3" x14ac:dyDescent="0.25">
      <c r="A4783">
        <v>-8068738.3389769197</v>
      </c>
      <c r="B4783">
        <v>-70075.903483035698</v>
      </c>
      <c r="C4783">
        <v>0.66702300310134799</v>
      </c>
    </row>
    <row r="4784" spans="1:3" x14ac:dyDescent="0.25">
      <c r="A4784">
        <v>-8067803.8601000002</v>
      </c>
      <c r="B4784">
        <v>-70075.903483035698</v>
      </c>
      <c r="C4784">
        <v>0.68069857358932395</v>
      </c>
    </row>
    <row r="4785" spans="1:3" x14ac:dyDescent="0.25">
      <c r="A4785">
        <v>-8066869.3812230704</v>
      </c>
      <c r="B4785">
        <v>-70075.903483035698</v>
      </c>
      <c r="C4785">
        <v>0.69565612077713002</v>
      </c>
    </row>
    <row r="4786" spans="1:3" x14ac:dyDescent="0.25">
      <c r="A4786">
        <v>-8065934.90234615</v>
      </c>
      <c r="B4786">
        <v>-70075.903483035698</v>
      </c>
      <c r="C4786">
        <v>0.70435744524001997</v>
      </c>
    </row>
    <row r="4787" spans="1:3" x14ac:dyDescent="0.25">
      <c r="A4787">
        <v>-8065000.4234692296</v>
      </c>
      <c r="B4787">
        <v>-70075.903483035698</v>
      </c>
      <c r="C4787">
        <v>0.71110159158706598</v>
      </c>
    </row>
    <row r="4788" spans="1:3" x14ac:dyDescent="0.25">
      <c r="A4788">
        <v>-8064065.9445922999</v>
      </c>
      <c r="B4788">
        <v>-70075.903483035698</v>
      </c>
      <c r="C4788">
        <v>0.71777224540710405</v>
      </c>
    </row>
    <row r="4789" spans="1:3" x14ac:dyDescent="0.25">
      <c r="A4789">
        <v>-8063131.4657153804</v>
      </c>
      <c r="B4789">
        <v>-70075.903483035698</v>
      </c>
      <c r="C4789">
        <v>0.71777224540710405</v>
      </c>
    </row>
    <row r="4790" spans="1:3" x14ac:dyDescent="0.25">
      <c r="A4790">
        <v>-8062196.98683846</v>
      </c>
      <c r="B4790">
        <v>-70075.903483035698</v>
      </c>
      <c r="C4790">
        <v>0.72361844778060902</v>
      </c>
    </row>
    <row r="4791" spans="1:3" x14ac:dyDescent="0.25">
      <c r="A4791">
        <v>-8061262.5079615302</v>
      </c>
      <c r="B4791">
        <v>-70075.903483035698</v>
      </c>
      <c r="C4791">
        <v>0.72223347425460804</v>
      </c>
    </row>
    <row r="4792" spans="1:3" x14ac:dyDescent="0.25">
      <c r="A4792">
        <v>-8060328.0290846098</v>
      </c>
      <c r="B4792">
        <v>-70075.903483035698</v>
      </c>
      <c r="C4792">
        <v>0</v>
      </c>
    </row>
    <row r="4793" spans="1:3" x14ac:dyDescent="0.25">
      <c r="A4793">
        <v>-8059393.5502076903</v>
      </c>
      <c r="B4793">
        <v>-70075.903483035698</v>
      </c>
      <c r="C4793">
        <v>0</v>
      </c>
    </row>
    <row r="4794" spans="1:3" x14ac:dyDescent="0.25">
      <c r="A4794">
        <v>-8058459.0713307597</v>
      </c>
      <c r="B4794">
        <v>-70075.903483035698</v>
      </c>
      <c r="C4794">
        <v>0</v>
      </c>
    </row>
    <row r="4795" spans="1:3" x14ac:dyDescent="0.25">
      <c r="A4795">
        <v>-8057524.5924538402</v>
      </c>
      <c r="B4795">
        <v>-70075.903483035698</v>
      </c>
      <c r="C4795">
        <v>0</v>
      </c>
    </row>
    <row r="4796" spans="1:3" x14ac:dyDescent="0.25">
      <c r="A4796">
        <v>-8056590.1135769198</v>
      </c>
      <c r="B4796">
        <v>-70075.903483035698</v>
      </c>
      <c r="C4796">
        <v>0</v>
      </c>
    </row>
    <row r="4797" spans="1:3" x14ac:dyDescent="0.25">
      <c r="A4797">
        <v>-8055655.6347000003</v>
      </c>
      <c r="B4797">
        <v>-70075.903483035698</v>
      </c>
      <c r="C4797">
        <v>0</v>
      </c>
    </row>
    <row r="4798" spans="1:3" x14ac:dyDescent="0.25">
      <c r="A4798">
        <v>-8054721.1558230696</v>
      </c>
      <c r="B4798">
        <v>-70075.903483035698</v>
      </c>
      <c r="C4798">
        <v>0</v>
      </c>
    </row>
    <row r="4799" spans="1:3" x14ac:dyDescent="0.25">
      <c r="A4799">
        <v>-8053786.6769461501</v>
      </c>
      <c r="B4799">
        <v>-70075.903483035698</v>
      </c>
      <c r="C4799">
        <v>0</v>
      </c>
    </row>
    <row r="4800" spans="1:3" x14ac:dyDescent="0.25">
      <c r="A4800">
        <v>-8052852.1980692297</v>
      </c>
      <c r="B4800">
        <v>-70075.903483035698</v>
      </c>
      <c r="C4800">
        <v>0</v>
      </c>
    </row>
    <row r="4801" spans="1:3" x14ac:dyDescent="0.25">
      <c r="A4801">
        <v>-8088362.3953922996</v>
      </c>
      <c r="B4801">
        <v>-71010.382359821393</v>
      </c>
      <c r="C4801">
        <v>3.3481143414974199E-2</v>
      </c>
    </row>
    <row r="4802" spans="1:3" x14ac:dyDescent="0.25">
      <c r="A4802">
        <v>-8087427.9165153801</v>
      </c>
      <c r="B4802">
        <v>-71010.382359821393</v>
      </c>
      <c r="C4802">
        <v>4.9151804298162398E-2</v>
      </c>
    </row>
    <row r="4803" spans="1:3" x14ac:dyDescent="0.25">
      <c r="A4803">
        <v>-8086493.4376384597</v>
      </c>
      <c r="B4803">
        <v>-71010.382359821393</v>
      </c>
      <c r="C4803">
        <v>6.76291733980178E-2</v>
      </c>
    </row>
    <row r="4804" spans="1:3" x14ac:dyDescent="0.25">
      <c r="A4804">
        <v>-8085558.95876153</v>
      </c>
      <c r="B4804">
        <v>-71010.382359821393</v>
      </c>
      <c r="C4804">
        <v>9.39932465553283E-2</v>
      </c>
    </row>
    <row r="4805" spans="1:3" x14ac:dyDescent="0.25">
      <c r="A4805">
        <v>-8084624.4798846096</v>
      </c>
      <c r="B4805">
        <v>-71010.382359821393</v>
      </c>
      <c r="C4805">
        <v>0.121140927076339</v>
      </c>
    </row>
    <row r="4806" spans="1:3" x14ac:dyDescent="0.25">
      <c r="A4806">
        <v>-8083690.0010076901</v>
      </c>
      <c r="B4806">
        <v>-71010.382359821393</v>
      </c>
      <c r="C4806">
        <v>0.15363509953022</v>
      </c>
    </row>
    <row r="4807" spans="1:3" x14ac:dyDescent="0.25">
      <c r="A4807">
        <v>-8082755.5221307604</v>
      </c>
      <c r="B4807">
        <v>-71010.382359821393</v>
      </c>
      <c r="C4807">
        <v>0.19005005061626401</v>
      </c>
    </row>
    <row r="4808" spans="1:3" x14ac:dyDescent="0.25">
      <c r="A4808">
        <v>-8081821.0432538399</v>
      </c>
      <c r="B4808">
        <v>-71010.382359821393</v>
      </c>
      <c r="C4808">
        <v>0.227928802371025</v>
      </c>
    </row>
    <row r="4809" spans="1:3" x14ac:dyDescent="0.25">
      <c r="A4809">
        <v>-8080886.5643769205</v>
      </c>
      <c r="B4809">
        <v>-71010.382359821393</v>
      </c>
      <c r="C4809">
        <v>0.26919946074485701</v>
      </c>
    </row>
    <row r="4810" spans="1:3" x14ac:dyDescent="0.25">
      <c r="A4810">
        <v>-8079952.0855</v>
      </c>
      <c r="B4810">
        <v>-71010.382359821393</v>
      </c>
      <c r="C4810">
        <v>0.31041818857192899</v>
      </c>
    </row>
    <row r="4811" spans="1:3" x14ac:dyDescent="0.25">
      <c r="A4811">
        <v>-8079017.6066230703</v>
      </c>
      <c r="B4811">
        <v>-71010.382359821393</v>
      </c>
      <c r="C4811">
        <v>0.349216729402542</v>
      </c>
    </row>
    <row r="4812" spans="1:3" x14ac:dyDescent="0.25">
      <c r="A4812">
        <v>-8078083.1277461499</v>
      </c>
      <c r="B4812">
        <v>-71010.382359821393</v>
      </c>
      <c r="C4812">
        <v>0.39176449179649298</v>
      </c>
    </row>
    <row r="4813" spans="1:3" x14ac:dyDescent="0.25">
      <c r="A4813">
        <v>-8077148.6488692304</v>
      </c>
      <c r="B4813">
        <v>-71010.382359821393</v>
      </c>
      <c r="C4813">
        <v>0.42661568522453303</v>
      </c>
    </row>
    <row r="4814" spans="1:3" x14ac:dyDescent="0.25">
      <c r="A4814">
        <v>-8076214.1699922998</v>
      </c>
      <c r="B4814">
        <v>-71010.382359821393</v>
      </c>
      <c r="C4814">
        <v>0.463985115289688</v>
      </c>
    </row>
    <row r="4815" spans="1:3" x14ac:dyDescent="0.25">
      <c r="A4815">
        <v>-8075279.6911153803</v>
      </c>
      <c r="B4815">
        <v>-71010.382359821393</v>
      </c>
      <c r="C4815">
        <v>0.49813768267631497</v>
      </c>
    </row>
    <row r="4816" spans="1:3" x14ac:dyDescent="0.25">
      <c r="A4816">
        <v>-8074345.2122384598</v>
      </c>
      <c r="B4816">
        <v>-71010.382359821393</v>
      </c>
      <c r="C4816">
        <v>0.53043514490127497</v>
      </c>
    </row>
    <row r="4817" spans="1:3" x14ac:dyDescent="0.25">
      <c r="A4817">
        <v>-8073410.7333615301</v>
      </c>
      <c r="B4817">
        <v>-71010.382359821393</v>
      </c>
      <c r="C4817">
        <v>0.55784600973129195</v>
      </c>
    </row>
    <row r="4818" spans="1:3" x14ac:dyDescent="0.25">
      <c r="A4818">
        <v>-8072476.2544846097</v>
      </c>
      <c r="B4818">
        <v>-71010.382359821393</v>
      </c>
      <c r="C4818">
        <v>0.585893034934997</v>
      </c>
    </row>
    <row r="4819" spans="1:3" x14ac:dyDescent="0.25">
      <c r="A4819">
        <v>-8071541.7756076902</v>
      </c>
      <c r="B4819">
        <v>-71010.382359821393</v>
      </c>
      <c r="C4819">
        <v>0.61017549037933305</v>
      </c>
    </row>
    <row r="4820" spans="1:3" x14ac:dyDescent="0.25">
      <c r="A4820">
        <v>-8070607.2967307596</v>
      </c>
      <c r="B4820">
        <v>-71010.382359821393</v>
      </c>
      <c r="C4820">
        <v>0.62962990999221802</v>
      </c>
    </row>
    <row r="4821" spans="1:3" x14ac:dyDescent="0.25">
      <c r="A4821">
        <v>-8069672.8178538401</v>
      </c>
      <c r="B4821">
        <v>-71010.382359821393</v>
      </c>
      <c r="C4821">
        <v>0.64836502075195301</v>
      </c>
    </row>
    <row r="4822" spans="1:3" x14ac:dyDescent="0.25">
      <c r="A4822">
        <v>-8068738.3389769197</v>
      </c>
      <c r="B4822">
        <v>-71010.382359821393</v>
      </c>
      <c r="C4822">
        <v>0.66608023643493597</v>
      </c>
    </row>
    <row r="4823" spans="1:3" x14ac:dyDescent="0.25">
      <c r="A4823">
        <v>-8067803.8601000002</v>
      </c>
      <c r="B4823">
        <v>-71010.382359821393</v>
      </c>
      <c r="C4823">
        <v>0.67996698617935103</v>
      </c>
    </row>
    <row r="4824" spans="1:3" x14ac:dyDescent="0.25">
      <c r="A4824">
        <v>-8066869.3812230704</v>
      </c>
      <c r="B4824">
        <v>-71010.382359821393</v>
      </c>
      <c r="C4824">
        <v>0.69392168521881104</v>
      </c>
    </row>
    <row r="4825" spans="1:3" x14ac:dyDescent="0.25">
      <c r="A4825">
        <v>-8065934.90234615</v>
      </c>
      <c r="B4825">
        <v>-71010.382359821393</v>
      </c>
      <c r="C4825">
        <v>0.70314335823059004</v>
      </c>
    </row>
    <row r="4826" spans="1:3" x14ac:dyDescent="0.25">
      <c r="A4826">
        <v>-8065000.4234692296</v>
      </c>
      <c r="B4826">
        <v>-71010.382359821393</v>
      </c>
      <c r="C4826">
        <v>0.709946990013122</v>
      </c>
    </row>
    <row r="4827" spans="1:3" x14ac:dyDescent="0.25">
      <c r="A4827">
        <v>-8064065.9445922999</v>
      </c>
      <c r="B4827">
        <v>-71010.382359821393</v>
      </c>
      <c r="C4827">
        <v>0.71681106090545599</v>
      </c>
    </row>
    <row r="4828" spans="1:3" x14ac:dyDescent="0.25">
      <c r="A4828">
        <v>-8063131.4657153804</v>
      </c>
      <c r="B4828">
        <v>-71010.382359821393</v>
      </c>
      <c r="C4828">
        <v>0.72369635105133001</v>
      </c>
    </row>
    <row r="4829" spans="1:3" x14ac:dyDescent="0.25">
      <c r="A4829">
        <v>-8062196.98683846</v>
      </c>
      <c r="B4829">
        <v>-71010.382359821393</v>
      </c>
      <c r="C4829">
        <v>0.72294270992278997</v>
      </c>
    </row>
    <row r="4830" spans="1:3" x14ac:dyDescent="0.25">
      <c r="A4830">
        <v>-8061262.5079615302</v>
      </c>
      <c r="B4830">
        <v>-71010.382359821393</v>
      </c>
      <c r="C4830">
        <v>0.7291259765625</v>
      </c>
    </row>
    <row r="4831" spans="1:3" x14ac:dyDescent="0.25">
      <c r="A4831">
        <v>-8060328.0290846098</v>
      </c>
      <c r="B4831">
        <v>-71010.382359821393</v>
      </c>
      <c r="C4831">
        <v>0</v>
      </c>
    </row>
    <row r="4832" spans="1:3" x14ac:dyDescent="0.25">
      <c r="A4832">
        <v>-8059393.5502076903</v>
      </c>
      <c r="B4832">
        <v>-71010.382359821393</v>
      </c>
      <c r="C4832">
        <v>0</v>
      </c>
    </row>
    <row r="4833" spans="1:3" x14ac:dyDescent="0.25">
      <c r="A4833">
        <v>-8058459.0713307597</v>
      </c>
      <c r="B4833">
        <v>-71010.382359821393</v>
      </c>
      <c r="C4833">
        <v>0</v>
      </c>
    </row>
    <row r="4834" spans="1:3" x14ac:dyDescent="0.25">
      <c r="A4834">
        <v>-8057524.5924538402</v>
      </c>
      <c r="B4834">
        <v>-71010.382359821393</v>
      </c>
      <c r="C4834">
        <v>0</v>
      </c>
    </row>
    <row r="4835" spans="1:3" x14ac:dyDescent="0.25">
      <c r="A4835">
        <v>-8056590.1135769198</v>
      </c>
      <c r="B4835">
        <v>-71010.382359821393</v>
      </c>
      <c r="C4835">
        <v>0</v>
      </c>
    </row>
    <row r="4836" spans="1:3" x14ac:dyDescent="0.25">
      <c r="A4836">
        <v>-8055655.6347000003</v>
      </c>
      <c r="B4836">
        <v>-71010.382359821393</v>
      </c>
      <c r="C4836">
        <v>0</v>
      </c>
    </row>
    <row r="4837" spans="1:3" x14ac:dyDescent="0.25">
      <c r="A4837">
        <v>-8054721.1558230696</v>
      </c>
      <c r="B4837">
        <v>-71010.382359821393</v>
      </c>
      <c r="C4837">
        <v>0</v>
      </c>
    </row>
    <row r="4838" spans="1:3" x14ac:dyDescent="0.25">
      <c r="A4838">
        <v>-8053786.6769461501</v>
      </c>
      <c r="B4838">
        <v>-71010.382359821393</v>
      </c>
      <c r="C4838">
        <v>0</v>
      </c>
    </row>
    <row r="4839" spans="1:3" x14ac:dyDescent="0.25">
      <c r="A4839">
        <v>-8052852.1980692297</v>
      </c>
      <c r="B4839">
        <v>-71010.382359821393</v>
      </c>
      <c r="C4839">
        <v>0</v>
      </c>
    </row>
    <row r="4840" spans="1:3" x14ac:dyDescent="0.25">
      <c r="A4840">
        <v>-8051917.7191923</v>
      </c>
      <c r="B4840">
        <v>-71010.382359821393</v>
      </c>
      <c r="C4840">
        <v>0</v>
      </c>
    </row>
    <row r="4841" spans="1:3" x14ac:dyDescent="0.25">
      <c r="A4841">
        <v>-8050983.2403153796</v>
      </c>
      <c r="B4841">
        <v>-71010.382359821393</v>
      </c>
      <c r="C4841">
        <v>0</v>
      </c>
    </row>
    <row r="4842" spans="1:3" x14ac:dyDescent="0.25">
      <c r="A4842">
        <v>-8088362.3953922996</v>
      </c>
      <c r="B4842">
        <v>-71944.861236607103</v>
      </c>
      <c r="C4842">
        <v>3.3298660069704E-2</v>
      </c>
    </row>
    <row r="4843" spans="1:3" x14ac:dyDescent="0.25">
      <c r="A4843">
        <v>-8087427.9165153801</v>
      </c>
      <c r="B4843">
        <v>-71944.861236607103</v>
      </c>
      <c r="C4843">
        <v>4.88779172301292E-2</v>
      </c>
    </row>
    <row r="4844" spans="1:3" x14ac:dyDescent="0.25">
      <c r="A4844">
        <v>-8086493.4376384597</v>
      </c>
      <c r="B4844">
        <v>-71944.861236607103</v>
      </c>
      <c r="C4844">
        <v>6.7807972431182806E-2</v>
      </c>
    </row>
    <row r="4845" spans="1:3" x14ac:dyDescent="0.25">
      <c r="A4845">
        <v>-8085558.95876153</v>
      </c>
      <c r="B4845">
        <v>-71944.861236607103</v>
      </c>
      <c r="C4845">
        <v>9.4364218413829803E-2</v>
      </c>
    </row>
    <row r="4846" spans="1:3" x14ac:dyDescent="0.25">
      <c r="A4846">
        <v>-8084624.4798846096</v>
      </c>
      <c r="B4846">
        <v>-71944.861236607103</v>
      </c>
      <c r="C4846">
        <v>0.12131828814744899</v>
      </c>
    </row>
    <row r="4847" spans="1:3" x14ac:dyDescent="0.25">
      <c r="A4847">
        <v>-8083690.0010076901</v>
      </c>
      <c r="B4847">
        <v>-71944.861236607103</v>
      </c>
      <c r="C4847">
        <v>0.15398032963275901</v>
      </c>
    </row>
    <row r="4848" spans="1:3" x14ac:dyDescent="0.25">
      <c r="A4848">
        <v>-8082755.5221307604</v>
      </c>
      <c r="B4848">
        <v>-71944.861236607103</v>
      </c>
      <c r="C4848">
        <v>0.190363705158233</v>
      </c>
    </row>
    <row r="4849" spans="1:3" x14ac:dyDescent="0.25">
      <c r="A4849">
        <v>-8081821.0432538399</v>
      </c>
      <c r="B4849">
        <v>-71944.861236607103</v>
      </c>
      <c r="C4849">
        <v>0.22816655039787201</v>
      </c>
    </row>
    <row r="4850" spans="1:3" x14ac:dyDescent="0.25">
      <c r="A4850">
        <v>-8080886.5643769205</v>
      </c>
      <c r="B4850">
        <v>-71944.861236607103</v>
      </c>
      <c r="C4850">
        <v>0.26934984326362599</v>
      </c>
    </row>
    <row r="4851" spans="1:3" x14ac:dyDescent="0.25">
      <c r="A4851">
        <v>-8079952.0855</v>
      </c>
      <c r="B4851">
        <v>-71944.861236607103</v>
      </c>
      <c r="C4851">
        <v>0.31038117408752403</v>
      </c>
    </row>
    <row r="4852" spans="1:3" x14ac:dyDescent="0.25">
      <c r="A4852">
        <v>-8079017.6066230703</v>
      </c>
      <c r="B4852">
        <v>-71944.861236607103</v>
      </c>
      <c r="C4852">
        <v>0.34775280952453602</v>
      </c>
    </row>
    <row r="4853" spans="1:3" x14ac:dyDescent="0.25">
      <c r="A4853">
        <v>-8078083.1277461499</v>
      </c>
      <c r="B4853">
        <v>-71944.861236607103</v>
      </c>
      <c r="C4853">
        <v>0.39051154255866999</v>
      </c>
    </row>
    <row r="4854" spans="1:3" x14ac:dyDescent="0.25">
      <c r="A4854">
        <v>-8077148.6488692304</v>
      </c>
      <c r="B4854">
        <v>-71944.861236607103</v>
      </c>
      <c r="C4854">
        <v>0.425453871488571</v>
      </c>
    </row>
    <row r="4855" spans="1:3" x14ac:dyDescent="0.25">
      <c r="A4855">
        <v>-8076214.1699922998</v>
      </c>
      <c r="B4855">
        <v>-71944.861236607103</v>
      </c>
      <c r="C4855">
        <v>0.46288394927978499</v>
      </c>
    </row>
    <row r="4856" spans="1:3" x14ac:dyDescent="0.25">
      <c r="A4856">
        <v>-8075279.6911153803</v>
      </c>
      <c r="B4856">
        <v>-71944.861236607103</v>
      </c>
      <c r="C4856">
        <v>0.49679651856422402</v>
      </c>
    </row>
    <row r="4857" spans="1:3" x14ac:dyDescent="0.25">
      <c r="A4857">
        <v>-8074345.2122384598</v>
      </c>
      <c r="B4857">
        <v>-71944.861236607103</v>
      </c>
      <c r="C4857">
        <v>0.53050267696380604</v>
      </c>
    </row>
    <row r="4858" spans="1:3" x14ac:dyDescent="0.25">
      <c r="A4858">
        <v>-8073410.7333615301</v>
      </c>
      <c r="B4858">
        <v>-71944.861236607103</v>
      </c>
      <c r="C4858">
        <v>0.55786252021789495</v>
      </c>
    </row>
    <row r="4859" spans="1:3" x14ac:dyDescent="0.25">
      <c r="A4859">
        <v>-8072476.2544846097</v>
      </c>
      <c r="B4859">
        <v>-71944.861236607103</v>
      </c>
      <c r="C4859">
        <v>0.58588141202926602</v>
      </c>
    </row>
    <row r="4860" spans="1:3" x14ac:dyDescent="0.25">
      <c r="A4860">
        <v>-8071541.7756076902</v>
      </c>
      <c r="B4860">
        <v>-71944.861236607103</v>
      </c>
      <c r="C4860">
        <v>0.60913932323455799</v>
      </c>
    </row>
    <row r="4861" spans="1:3" x14ac:dyDescent="0.25">
      <c r="A4861">
        <v>-8070607.2967307596</v>
      </c>
      <c r="B4861">
        <v>-71944.861236607103</v>
      </c>
      <c r="C4861">
        <v>0.62863475084304798</v>
      </c>
    </row>
    <row r="4862" spans="1:3" x14ac:dyDescent="0.25">
      <c r="A4862">
        <v>-8069672.8178538401</v>
      </c>
      <c r="B4862">
        <v>-71944.861236607103</v>
      </c>
      <c r="C4862">
        <v>0.64720106124877896</v>
      </c>
    </row>
    <row r="4863" spans="1:3" x14ac:dyDescent="0.25">
      <c r="A4863">
        <v>-8068738.3389769197</v>
      </c>
      <c r="B4863">
        <v>-71944.861236607103</v>
      </c>
      <c r="C4863">
        <v>0.66496956348419101</v>
      </c>
    </row>
    <row r="4864" spans="1:3" x14ac:dyDescent="0.25">
      <c r="A4864">
        <v>-8067803.8601000002</v>
      </c>
      <c r="B4864">
        <v>-71944.861236607103</v>
      </c>
      <c r="C4864">
        <v>0.67905622720718295</v>
      </c>
    </row>
    <row r="4865" spans="1:3" x14ac:dyDescent="0.25">
      <c r="A4865">
        <v>-8066869.3812230704</v>
      </c>
      <c r="B4865">
        <v>-71944.861236607103</v>
      </c>
      <c r="C4865">
        <v>0.69307118654250999</v>
      </c>
    </row>
    <row r="4866" spans="1:3" x14ac:dyDescent="0.25">
      <c r="A4866">
        <v>-8065934.90234615</v>
      </c>
      <c r="B4866">
        <v>-71944.861236607103</v>
      </c>
      <c r="C4866">
        <v>0.70247286558151201</v>
      </c>
    </row>
    <row r="4867" spans="1:3" x14ac:dyDescent="0.25">
      <c r="A4867">
        <v>-8065000.4234692296</v>
      </c>
      <c r="B4867">
        <v>-71944.861236607103</v>
      </c>
      <c r="C4867">
        <v>0.70932048559188798</v>
      </c>
    </row>
    <row r="4868" spans="1:3" x14ac:dyDescent="0.25">
      <c r="A4868">
        <v>-8064065.9445922999</v>
      </c>
      <c r="B4868">
        <v>-71944.861236607103</v>
      </c>
      <c r="C4868">
        <v>0.71615362167358299</v>
      </c>
    </row>
    <row r="4869" spans="1:3" x14ac:dyDescent="0.25">
      <c r="A4869">
        <v>-8063131.4657153804</v>
      </c>
      <c r="B4869">
        <v>-71944.861236607103</v>
      </c>
      <c r="C4869">
        <v>0.72306376695632901</v>
      </c>
    </row>
    <row r="4870" spans="1:3" x14ac:dyDescent="0.25">
      <c r="A4870">
        <v>-8062196.98683846</v>
      </c>
      <c r="B4870">
        <v>-71944.861236607103</v>
      </c>
      <c r="C4870">
        <v>0.72918307781219405</v>
      </c>
    </row>
    <row r="4871" spans="1:3" x14ac:dyDescent="0.25">
      <c r="A4871">
        <v>-8061262.5079615302</v>
      </c>
      <c r="B4871">
        <v>-71944.861236607103</v>
      </c>
      <c r="C4871">
        <v>0.72917854785919101</v>
      </c>
    </row>
    <row r="4872" spans="1:3" x14ac:dyDescent="0.25">
      <c r="A4872">
        <v>-8060328.0290846098</v>
      </c>
      <c r="B4872">
        <v>-71944.861236607103</v>
      </c>
      <c r="C4872">
        <v>0.72829324007034302</v>
      </c>
    </row>
    <row r="4873" spans="1:3" x14ac:dyDescent="0.25">
      <c r="A4873">
        <v>-8059393.5502076903</v>
      </c>
      <c r="B4873">
        <v>-71944.861236607103</v>
      </c>
      <c r="C4873">
        <v>0</v>
      </c>
    </row>
    <row r="4874" spans="1:3" x14ac:dyDescent="0.25">
      <c r="A4874">
        <v>-8058459.0713307597</v>
      </c>
      <c r="B4874">
        <v>-71944.861236607103</v>
      </c>
      <c r="C4874">
        <v>0</v>
      </c>
    </row>
    <row r="4875" spans="1:3" x14ac:dyDescent="0.25">
      <c r="A4875">
        <v>-8057524.5924538402</v>
      </c>
      <c r="B4875">
        <v>-71944.861236607103</v>
      </c>
      <c r="C4875">
        <v>0</v>
      </c>
    </row>
    <row r="4876" spans="1:3" x14ac:dyDescent="0.25">
      <c r="A4876">
        <v>-8056590.1135769198</v>
      </c>
      <c r="B4876">
        <v>-71944.861236607103</v>
      </c>
      <c r="C4876">
        <v>0</v>
      </c>
    </row>
    <row r="4877" spans="1:3" x14ac:dyDescent="0.25">
      <c r="A4877">
        <v>-8055655.6347000003</v>
      </c>
      <c r="B4877">
        <v>-71944.861236607103</v>
      </c>
      <c r="C4877">
        <v>0</v>
      </c>
    </row>
    <row r="4878" spans="1:3" x14ac:dyDescent="0.25">
      <c r="A4878">
        <v>-8054721.1558230696</v>
      </c>
      <c r="B4878">
        <v>-71944.861236607103</v>
      </c>
      <c r="C4878">
        <v>0</v>
      </c>
    </row>
    <row r="4879" spans="1:3" x14ac:dyDescent="0.25">
      <c r="A4879">
        <v>-8053786.6769461501</v>
      </c>
      <c r="B4879">
        <v>-71944.861236607103</v>
      </c>
      <c r="C4879">
        <v>0</v>
      </c>
    </row>
    <row r="4880" spans="1:3" x14ac:dyDescent="0.25">
      <c r="A4880">
        <v>-8052852.1980692297</v>
      </c>
      <c r="B4880">
        <v>-71944.861236607103</v>
      </c>
      <c r="C4880">
        <v>0</v>
      </c>
    </row>
    <row r="4881" spans="1:3" x14ac:dyDescent="0.25">
      <c r="A4881">
        <v>-8051917.7191923</v>
      </c>
      <c r="B4881">
        <v>-71944.861236607103</v>
      </c>
      <c r="C4881">
        <v>0</v>
      </c>
    </row>
    <row r="4882" spans="1:3" x14ac:dyDescent="0.25">
      <c r="A4882">
        <v>-8050983.2403153796</v>
      </c>
      <c r="B4882">
        <v>-71944.861236607103</v>
      </c>
      <c r="C4882">
        <v>0</v>
      </c>
    </row>
    <row r="4883" spans="1:3" x14ac:dyDescent="0.25">
      <c r="A4883">
        <v>-8050048.7614384601</v>
      </c>
      <c r="B4883">
        <v>-71944.861236607103</v>
      </c>
      <c r="C4883">
        <v>0</v>
      </c>
    </row>
    <row r="4884" spans="1:3" x14ac:dyDescent="0.25">
      <c r="A4884">
        <v>-8049114.2825615304</v>
      </c>
      <c r="B4884">
        <v>-71944.861236607103</v>
      </c>
      <c r="C4884">
        <v>0</v>
      </c>
    </row>
    <row r="4885" spans="1:3" x14ac:dyDescent="0.25">
      <c r="A4885">
        <v>-8089296.8742692303</v>
      </c>
      <c r="B4885">
        <v>-72879.340113392798</v>
      </c>
      <c r="C4885">
        <v>2.2411990910768499E-2</v>
      </c>
    </row>
    <row r="4886" spans="1:3" x14ac:dyDescent="0.25">
      <c r="A4886">
        <v>-8088362.3953922996</v>
      </c>
      <c r="B4886">
        <v>-72879.340113392798</v>
      </c>
      <c r="C4886">
        <v>3.3418688923120402E-2</v>
      </c>
    </row>
    <row r="4887" spans="1:3" x14ac:dyDescent="0.25">
      <c r="A4887">
        <v>-8087427.9165153801</v>
      </c>
      <c r="B4887">
        <v>-72879.340113392798</v>
      </c>
      <c r="C4887">
        <v>4.9017071723937898E-2</v>
      </c>
    </row>
    <row r="4888" spans="1:3" x14ac:dyDescent="0.25">
      <c r="A4888">
        <v>-8086493.4376384597</v>
      </c>
      <c r="B4888">
        <v>-72879.340113392798</v>
      </c>
      <c r="C4888">
        <v>6.7387126386165605E-2</v>
      </c>
    </row>
    <row r="4889" spans="1:3" x14ac:dyDescent="0.25">
      <c r="A4889">
        <v>-8085558.95876153</v>
      </c>
      <c r="B4889">
        <v>-72879.340113392798</v>
      </c>
      <c r="C4889">
        <v>9.3490824103355394E-2</v>
      </c>
    </row>
    <row r="4890" spans="1:3" x14ac:dyDescent="0.25">
      <c r="A4890">
        <v>-8084624.4798846096</v>
      </c>
      <c r="B4890">
        <v>-72879.340113392798</v>
      </c>
      <c r="C4890">
        <v>0.12069072574377</v>
      </c>
    </row>
    <row r="4891" spans="1:3" x14ac:dyDescent="0.25">
      <c r="A4891">
        <v>-8083690.0010076901</v>
      </c>
      <c r="B4891">
        <v>-72879.340113392798</v>
      </c>
      <c r="C4891">
        <v>0.15409672260284399</v>
      </c>
    </row>
    <row r="4892" spans="1:3" x14ac:dyDescent="0.25">
      <c r="A4892">
        <v>-8082755.5221307604</v>
      </c>
      <c r="B4892">
        <v>-72879.340113392798</v>
      </c>
      <c r="C4892">
        <v>0.19048741459846399</v>
      </c>
    </row>
    <row r="4893" spans="1:3" x14ac:dyDescent="0.25">
      <c r="A4893">
        <v>-8081821.0432538399</v>
      </c>
      <c r="B4893">
        <v>-72879.340113392798</v>
      </c>
      <c r="C4893">
        <v>0.22846540808677601</v>
      </c>
    </row>
    <row r="4894" spans="1:3" x14ac:dyDescent="0.25">
      <c r="A4894">
        <v>-8080886.5643769205</v>
      </c>
      <c r="B4894">
        <v>-72879.340113392798</v>
      </c>
      <c r="C4894">
        <v>0.26960375905036899</v>
      </c>
    </row>
    <row r="4895" spans="1:3" x14ac:dyDescent="0.25">
      <c r="A4895">
        <v>-8079952.0855</v>
      </c>
      <c r="B4895">
        <v>-72879.340113392798</v>
      </c>
      <c r="C4895">
        <v>0.31079006195068298</v>
      </c>
    </row>
    <row r="4896" spans="1:3" x14ac:dyDescent="0.25">
      <c r="A4896">
        <v>-8079017.6066230703</v>
      </c>
      <c r="B4896">
        <v>-72879.340113392798</v>
      </c>
      <c r="C4896">
        <v>0.34794595837593001</v>
      </c>
    </row>
    <row r="4897" spans="1:3" x14ac:dyDescent="0.25">
      <c r="A4897">
        <v>-8078083.1277461499</v>
      </c>
      <c r="B4897">
        <v>-72879.340113392798</v>
      </c>
      <c r="C4897">
        <v>0.39074170589446999</v>
      </c>
    </row>
    <row r="4898" spans="1:3" x14ac:dyDescent="0.25">
      <c r="A4898">
        <v>-8077148.6488692304</v>
      </c>
      <c r="B4898">
        <v>-72879.340113392798</v>
      </c>
      <c r="C4898">
        <v>0.42453658580780002</v>
      </c>
    </row>
    <row r="4899" spans="1:3" x14ac:dyDescent="0.25">
      <c r="A4899">
        <v>-8076214.1699922998</v>
      </c>
      <c r="B4899">
        <v>-72879.340113392798</v>
      </c>
      <c r="C4899">
        <v>0.46215048432350098</v>
      </c>
    </row>
    <row r="4900" spans="1:3" x14ac:dyDescent="0.25">
      <c r="A4900">
        <v>-8075279.6911153803</v>
      </c>
      <c r="B4900">
        <v>-72879.340113392798</v>
      </c>
      <c r="C4900">
        <v>0.495862036943435</v>
      </c>
    </row>
    <row r="4901" spans="1:3" x14ac:dyDescent="0.25">
      <c r="A4901">
        <v>-8074345.2122384598</v>
      </c>
      <c r="B4901">
        <v>-72879.340113392798</v>
      </c>
      <c r="C4901">
        <v>0.52947330474853505</v>
      </c>
    </row>
    <row r="4902" spans="1:3" x14ac:dyDescent="0.25">
      <c r="A4902">
        <v>-8073410.7333615301</v>
      </c>
      <c r="B4902">
        <v>-72879.340113392798</v>
      </c>
      <c r="C4902">
        <v>0.55745309591293302</v>
      </c>
    </row>
    <row r="4903" spans="1:3" x14ac:dyDescent="0.25">
      <c r="A4903">
        <v>-8072476.2544846097</v>
      </c>
      <c r="B4903">
        <v>-72879.340113392798</v>
      </c>
      <c r="C4903">
        <v>0.58491790294647195</v>
      </c>
    </row>
    <row r="4904" spans="1:3" x14ac:dyDescent="0.25">
      <c r="A4904">
        <v>-8071541.7756076902</v>
      </c>
      <c r="B4904">
        <v>-72879.340113392798</v>
      </c>
      <c r="C4904">
        <v>0.60932600498199396</v>
      </c>
    </row>
    <row r="4905" spans="1:3" x14ac:dyDescent="0.25">
      <c r="A4905">
        <v>-8070607.2967307596</v>
      </c>
      <c r="B4905">
        <v>-72879.340113392798</v>
      </c>
      <c r="C4905">
        <v>0.62782347202301003</v>
      </c>
    </row>
    <row r="4906" spans="1:3" x14ac:dyDescent="0.25">
      <c r="A4906">
        <v>-8069672.8178538401</v>
      </c>
      <c r="B4906">
        <v>-72879.340113392798</v>
      </c>
      <c r="C4906">
        <v>0.64632040262222201</v>
      </c>
    </row>
    <row r="4907" spans="1:3" x14ac:dyDescent="0.25">
      <c r="A4907">
        <v>-8068738.3389769197</v>
      </c>
      <c r="B4907">
        <v>-72879.340113392798</v>
      </c>
      <c r="C4907">
        <v>0.66486132144927901</v>
      </c>
    </row>
    <row r="4908" spans="1:3" x14ac:dyDescent="0.25">
      <c r="A4908">
        <v>-8067803.8601000002</v>
      </c>
      <c r="B4908">
        <v>-72879.340113392798</v>
      </c>
      <c r="C4908">
        <v>0.678092300891876</v>
      </c>
    </row>
    <row r="4909" spans="1:3" x14ac:dyDescent="0.25">
      <c r="A4909">
        <v>-8066869.3812230704</v>
      </c>
      <c r="B4909">
        <v>-72879.340113392798</v>
      </c>
      <c r="C4909">
        <v>0.69217497110366799</v>
      </c>
    </row>
    <row r="4910" spans="1:3" x14ac:dyDescent="0.25">
      <c r="A4910">
        <v>-8065934.90234615</v>
      </c>
      <c r="B4910">
        <v>-72879.340113392798</v>
      </c>
      <c r="C4910">
        <v>0.70173615217208796</v>
      </c>
    </row>
    <row r="4911" spans="1:3" x14ac:dyDescent="0.25">
      <c r="A4911">
        <v>-8065000.4234692296</v>
      </c>
      <c r="B4911">
        <v>-72879.340113392798</v>
      </c>
      <c r="C4911">
        <v>0.70862013101577703</v>
      </c>
    </row>
    <row r="4912" spans="1:3" x14ac:dyDescent="0.25">
      <c r="A4912">
        <v>-8064065.9445922999</v>
      </c>
      <c r="B4912">
        <v>-72879.340113392798</v>
      </c>
      <c r="C4912">
        <v>0.71552091836929299</v>
      </c>
    </row>
    <row r="4913" spans="1:3" x14ac:dyDescent="0.25">
      <c r="A4913">
        <v>-8063131.4657153804</v>
      </c>
      <c r="B4913">
        <v>-72879.340113392798</v>
      </c>
      <c r="C4913">
        <v>0.72236549854278498</v>
      </c>
    </row>
    <row r="4914" spans="1:3" x14ac:dyDescent="0.25">
      <c r="A4914">
        <v>-8062196.98683846</v>
      </c>
      <c r="B4914">
        <v>-72879.340113392798</v>
      </c>
      <c r="C4914">
        <v>0.72841936349868697</v>
      </c>
    </row>
    <row r="4915" spans="1:3" x14ac:dyDescent="0.25">
      <c r="A4915">
        <v>-8061262.5079615302</v>
      </c>
      <c r="B4915">
        <v>-72879.340113392798</v>
      </c>
      <c r="C4915">
        <v>0.72841268777847201</v>
      </c>
    </row>
    <row r="4916" spans="1:3" x14ac:dyDescent="0.25">
      <c r="A4916">
        <v>-8060328.0290846098</v>
      </c>
      <c r="B4916">
        <v>-72879.340113392798</v>
      </c>
      <c r="C4916">
        <v>0.72766846418380704</v>
      </c>
    </row>
    <row r="4917" spans="1:3" x14ac:dyDescent="0.25">
      <c r="A4917">
        <v>-8059393.5502076903</v>
      </c>
      <c r="B4917">
        <v>-72879.340113392798</v>
      </c>
      <c r="C4917">
        <v>0</v>
      </c>
    </row>
    <row r="4918" spans="1:3" x14ac:dyDescent="0.25">
      <c r="A4918">
        <v>-8058459.0713307597</v>
      </c>
      <c r="B4918">
        <v>-72879.340113392798</v>
      </c>
      <c r="C4918">
        <v>0</v>
      </c>
    </row>
    <row r="4919" spans="1:3" x14ac:dyDescent="0.25">
      <c r="A4919">
        <v>-8057524.5924538402</v>
      </c>
      <c r="B4919">
        <v>-72879.340113392798</v>
      </c>
      <c r="C4919">
        <v>0</v>
      </c>
    </row>
    <row r="4920" spans="1:3" x14ac:dyDescent="0.25">
      <c r="A4920">
        <v>-8056590.1135769198</v>
      </c>
      <c r="B4920">
        <v>-72879.340113392798</v>
      </c>
      <c r="C4920">
        <v>0</v>
      </c>
    </row>
    <row r="4921" spans="1:3" x14ac:dyDescent="0.25">
      <c r="A4921">
        <v>-8055655.6347000003</v>
      </c>
      <c r="B4921">
        <v>-72879.340113392798</v>
      </c>
      <c r="C4921">
        <v>0</v>
      </c>
    </row>
    <row r="4922" spans="1:3" x14ac:dyDescent="0.25">
      <c r="A4922">
        <v>-8054721.1558230696</v>
      </c>
      <c r="B4922">
        <v>-72879.340113392798</v>
      </c>
      <c r="C4922">
        <v>0</v>
      </c>
    </row>
    <row r="4923" spans="1:3" x14ac:dyDescent="0.25">
      <c r="A4923">
        <v>-8053786.6769461501</v>
      </c>
      <c r="B4923">
        <v>-72879.340113392798</v>
      </c>
      <c r="C4923">
        <v>0</v>
      </c>
    </row>
    <row r="4924" spans="1:3" x14ac:dyDescent="0.25">
      <c r="A4924">
        <v>-8052852.1980692297</v>
      </c>
      <c r="B4924">
        <v>-72879.340113392798</v>
      </c>
      <c r="C4924">
        <v>0</v>
      </c>
    </row>
    <row r="4925" spans="1:3" x14ac:dyDescent="0.25">
      <c r="A4925">
        <v>-8051917.7191923</v>
      </c>
      <c r="B4925">
        <v>-72879.340113392798</v>
      </c>
      <c r="C4925">
        <v>0</v>
      </c>
    </row>
    <row r="4926" spans="1:3" x14ac:dyDescent="0.25">
      <c r="A4926">
        <v>-8050983.2403153796</v>
      </c>
      <c r="B4926">
        <v>-72879.340113392798</v>
      </c>
      <c r="C4926">
        <v>0</v>
      </c>
    </row>
    <row r="4927" spans="1:3" x14ac:dyDescent="0.25">
      <c r="A4927">
        <v>-8050048.7614384601</v>
      </c>
      <c r="B4927">
        <v>-72879.340113392798</v>
      </c>
      <c r="C4927">
        <v>0</v>
      </c>
    </row>
    <row r="4928" spans="1:3" x14ac:dyDescent="0.25">
      <c r="A4928">
        <v>-8049114.2825615304</v>
      </c>
      <c r="B4928">
        <v>-72879.340113392798</v>
      </c>
      <c r="C4928">
        <v>0</v>
      </c>
    </row>
    <row r="4929" spans="1:3" x14ac:dyDescent="0.25">
      <c r="A4929">
        <v>-8048179.8036846099</v>
      </c>
      <c r="B4929">
        <v>-72879.340113392798</v>
      </c>
      <c r="C4929">
        <v>0</v>
      </c>
    </row>
    <row r="4930" spans="1:3" x14ac:dyDescent="0.25">
      <c r="A4930">
        <v>-8089296.8742692303</v>
      </c>
      <c r="B4930">
        <v>-73813.818990178494</v>
      </c>
      <c r="C4930">
        <v>2.2571351379156099E-2</v>
      </c>
    </row>
    <row r="4931" spans="1:3" x14ac:dyDescent="0.25">
      <c r="A4931">
        <v>-8088362.3953922996</v>
      </c>
      <c r="B4931">
        <v>-73813.818990178494</v>
      </c>
      <c r="C4931">
        <v>3.3430103212594903E-2</v>
      </c>
    </row>
    <row r="4932" spans="1:3" x14ac:dyDescent="0.25">
      <c r="A4932">
        <v>-8087427.9165153801</v>
      </c>
      <c r="B4932">
        <v>-73813.818990178494</v>
      </c>
      <c r="C4932">
        <v>4.93389889597892E-2</v>
      </c>
    </row>
    <row r="4933" spans="1:3" x14ac:dyDescent="0.25">
      <c r="A4933">
        <v>-8086493.4376384597</v>
      </c>
      <c r="B4933">
        <v>-73813.818990178494</v>
      </c>
      <c r="C4933">
        <v>6.7894540727138505E-2</v>
      </c>
    </row>
    <row r="4934" spans="1:3" x14ac:dyDescent="0.25">
      <c r="A4934">
        <v>-8085558.95876153</v>
      </c>
      <c r="B4934">
        <v>-73813.818990178494</v>
      </c>
      <c r="C4934">
        <v>9.3943774700164698E-2</v>
      </c>
    </row>
    <row r="4935" spans="1:3" x14ac:dyDescent="0.25">
      <c r="A4935">
        <v>-8084624.4798846096</v>
      </c>
      <c r="B4935">
        <v>-73813.818990178494</v>
      </c>
      <c r="C4935">
        <v>0.121272414922714</v>
      </c>
    </row>
    <row r="4936" spans="1:3" x14ac:dyDescent="0.25">
      <c r="A4936">
        <v>-8083690.0010076901</v>
      </c>
      <c r="B4936">
        <v>-73813.818990178494</v>
      </c>
      <c r="C4936">
        <v>0.153728172183036</v>
      </c>
    </row>
    <row r="4937" spans="1:3" x14ac:dyDescent="0.25">
      <c r="A4937">
        <v>-8082755.5221307604</v>
      </c>
      <c r="B4937">
        <v>-73813.818990178494</v>
      </c>
      <c r="C4937">
        <v>0.189601629972457</v>
      </c>
    </row>
    <row r="4938" spans="1:3" x14ac:dyDescent="0.25">
      <c r="A4938">
        <v>-8081821.0432538399</v>
      </c>
      <c r="B4938">
        <v>-73813.818990178494</v>
      </c>
      <c r="C4938">
        <v>0.22787499427795399</v>
      </c>
    </row>
    <row r="4939" spans="1:3" x14ac:dyDescent="0.25">
      <c r="A4939">
        <v>-8080886.5643769205</v>
      </c>
      <c r="B4939">
        <v>-73813.818990178494</v>
      </c>
      <c r="C4939">
        <v>0.26893794536590498</v>
      </c>
    </row>
    <row r="4940" spans="1:3" x14ac:dyDescent="0.25">
      <c r="A4940">
        <v>-8079952.0855</v>
      </c>
      <c r="B4940">
        <v>-73813.818990178494</v>
      </c>
      <c r="C4940">
        <v>0.30993530154228199</v>
      </c>
    </row>
    <row r="4941" spans="1:3" x14ac:dyDescent="0.25">
      <c r="A4941">
        <v>-8079017.6066230703</v>
      </c>
      <c r="B4941">
        <v>-73813.818990178494</v>
      </c>
      <c r="C4941">
        <v>0.34725376963615401</v>
      </c>
    </row>
    <row r="4942" spans="1:3" x14ac:dyDescent="0.25">
      <c r="A4942">
        <v>-8078083.1277461499</v>
      </c>
      <c r="B4942">
        <v>-73813.818990178494</v>
      </c>
      <c r="C4942">
        <v>0.38990560173988298</v>
      </c>
    </row>
    <row r="4943" spans="1:3" x14ac:dyDescent="0.25">
      <c r="A4943">
        <v>-8077148.6488692304</v>
      </c>
      <c r="B4943">
        <v>-73813.818990178494</v>
      </c>
      <c r="C4943">
        <v>0.42494881153106601</v>
      </c>
    </row>
    <row r="4944" spans="1:3" x14ac:dyDescent="0.25">
      <c r="A4944">
        <v>-8076214.1699922998</v>
      </c>
      <c r="B4944">
        <v>-73813.818990178494</v>
      </c>
      <c r="C4944">
        <v>0.46213766932487399</v>
      </c>
    </row>
    <row r="4945" spans="1:3" x14ac:dyDescent="0.25">
      <c r="A4945">
        <v>-8075279.6911153803</v>
      </c>
      <c r="B4945">
        <v>-73813.818990178494</v>
      </c>
      <c r="C4945">
        <v>0.49611061811447099</v>
      </c>
    </row>
    <row r="4946" spans="1:3" x14ac:dyDescent="0.25">
      <c r="A4946">
        <v>-8074345.2122384598</v>
      </c>
      <c r="B4946">
        <v>-73813.818990178494</v>
      </c>
      <c r="C4946">
        <v>0.529721319675445</v>
      </c>
    </row>
    <row r="4947" spans="1:3" x14ac:dyDescent="0.25">
      <c r="A4947">
        <v>-8073410.7333615301</v>
      </c>
      <c r="B4947">
        <v>-73813.818990178494</v>
      </c>
      <c r="C4947">
        <v>0.556698858737945</v>
      </c>
    </row>
    <row r="4948" spans="1:3" x14ac:dyDescent="0.25">
      <c r="A4948">
        <v>-8072476.2544846097</v>
      </c>
      <c r="B4948">
        <v>-73813.818990178494</v>
      </c>
      <c r="C4948">
        <v>0.58452016115188499</v>
      </c>
    </row>
    <row r="4949" spans="1:3" x14ac:dyDescent="0.25">
      <c r="A4949">
        <v>-8071541.7756076902</v>
      </c>
      <c r="B4949">
        <v>-73813.818990178494</v>
      </c>
      <c r="C4949">
        <v>0.60850799083709695</v>
      </c>
    </row>
    <row r="4950" spans="1:3" x14ac:dyDescent="0.25">
      <c r="A4950">
        <v>-8070607.2967307596</v>
      </c>
      <c r="B4950">
        <v>-73813.818990178494</v>
      </c>
      <c r="C4950">
        <v>0.62710475921630804</v>
      </c>
    </row>
    <row r="4951" spans="1:3" x14ac:dyDescent="0.25">
      <c r="A4951">
        <v>-8069672.8178538401</v>
      </c>
      <c r="B4951">
        <v>-73813.818990178494</v>
      </c>
      <c r="C4951">
        <v>0.64564800262451105</v>
      </c>
    </row>
    <row r="4952" spans="1:3" x14ac:dyDescent="0.25">
      <c r="A4952">
        <v>-8068738.3389769197</v>
      </c>
      <c r="B4952">
        <v>-73813.818990178494</v>
      </c>
      <c r="C4952">
        <v>0.66410046815872104</v>
      </c>
    </row>
    <row r="4953" spans="1:3" x14ac:dyDescent="0.25">
      <c r="A4953">
        <v>-8067803.8601000002</v>
      </c>
      <c r="B4953">
        <v>-73813.818990178494</v>
      </c>
      <c r="C4953">
        <v>0.67737907171249301</v>
      </c>
    </row>
    <row r="4954" spans="1:3" x14ac:dyDescent="0.25">
      <c r="A4954">
        <v>-8066869.3812230704</v>
      </c>
      <c r="B4954">
        <v>-73813.818990178494</v>
      </c>
      <c r="C4954">
        <v>0.69149339199066095</v>
      </c>
    </row>
    <row r="4955" spans="1:3" x14ac:dyDescent="0.25">
      <c r="A4955">
        <v>-8065934.90234615</v>
      </c>
      <c r="B4955">
        <v>-73813.818990178494</v>
      </c>
      <c r="C4955">
        <v>0.70020961761474598</v>
      </c>
    </row>
    <row r="4956" spans="1:3" x14ac:dyDescent="0.25">
      <c r="A4956">
        <v>-8065000.4234692296</v>
      </c>
      <c r="B4956">
        <v>-73813.818990178494</v>
      </c>
      <c r="C4956">
        <v>0.70781999826431197</v>
      </c>
    </row>
    <row r="4957" spans="1:3" x14ac:dyDescent="0.25">
      <c r="A4957">
        <v>-8064065.9445922999</v>
      </c>
      <c r="B4957">
        <v>-73813.818990178494</v>
      </c>
      <c r="C4957">
        <v>0.71475350856780995</v>
      </c>
    </row>
    <row r="4958" spans="1:3" x14ac:dyDescent="0.25">
      <c r="A4958">
        <v>-8063131.4657153804</v>
      </c>
      <c r="B4958">
        <v>-73813.818990178494</v>
      </c>
      <c r="C4958">
        <v>0.72101342678070002</v>
      </c>
    </row>
    <row r="4959" spans="1:3" x14ac:dyDescent="0.25">
      <c r="A4959">
        <v>-8062196.98683846</v>
      </c>
      <c r="B4959">
        <v>-73813.818990178494</v>
      </c>
      <c r="C4959">
        <v>0.72782164812088002</v>
      </c>
    </row>
    <row r="4960" spans="1:3" x14ac:dyDescent="0.25">
      <c r="A4960">
        <v>-8061262.5079615302</v>
      </c>
      <c r="B4960">
        <v>-73813.818990178494</v>
      </c>
      <c r="C4960">
        <v>0</v>
      </c>
    </row>
    <row r="4961" spans="1:3" x14ac:dyDescent="0.25">
      <c r="A4961">
        <v>-8060328.0290846098</v>
      </c>
      <c r="B4961">
        <v>-73813.818990178494</v>
      </c>
      <c r="C4961">
        <v>0</v>
      </c>
    </row>
    <row r="4962" spans="1:3" x14ac:dyDescent="0.25">
      <c r="A4962">
        <v>-8059393.5502076903</v>
      </c>
      <c r="B4962">
        <v>-73813.818990178494</v>
      </c>
      <c r="C4962">
        <v>0</v>
      </c>
    </row>
    <row r="4963" spans="1:3" x14ac:dyDescent="0.25">
      <c r="A4963">
        <v>-8058459.0713307597</v>
      </c>
      <c r="B4963">
        <v>-73813.818990178494</v>
      </c>
      <c r="C4963">
        <v>0</v>
      </c>
    </row>
    <row r="4964" spans="1:3" x14ac:dyDescent="0.25">
      <c r="A4964">
        <v>-8057524.5924538402</v>
      </c>
      <c r="B4964">
        <v>-73813.818990178494</v>
      </c>
      <c r="C4964">
        <v>0</v>
      </c>
    </row>
    <row r="4965" spans="1:3" x14ac:dyDescent="0.25">
      <c r="A4965">
        <v>-8056590.1135769198</v>
      </c>
      <c r="B4965">
        <v>-73813.818990178494</v>
      </c>
      <c r="C4965">
        <v>0</v>
      </c>
    </row>
    <row r="4966" spans="1:3" x14ac:dyDescent="0.25">
      <c r="A4966">
        <v>-8055655.6347000003</v>
      </c>
      <c r="B4966">
        <v>-73813.818990178494</v>
      </c>
      <c r="C4966">
        <v>0</v>
      </c>
    </row>
    <row r="4967" spans="1:3" x14ac:dyDescent="0.25">
      <c r="A4967">
        <v>-8054721.1558230696</v>
      </c>
      <c r="B4967">
        <v>-73813.818990178494</v>
      </c>
      <c r="C4967">
        <v>0</v>
      </c>
    </row>
    <row r="4968" spans="1:3" x14ac:dyDescent="0.25">
      <c r="A4968">
        <v>-8053786.6769461501</v>
      </c>
      <c r="B4968">
        <v>-73813.818990178494</v>
      </c>
      <c r="C4968">
        <v>0</v>
      </c>
    </row>
    <row r="4969" spans="1:3" x14ac:dyDescent="0.25">
      <c r="A4969">
        <v>-8052852.1980692297</v>
      </c>
      <c r="B4969">
        <v>-73813.818990178494</v>
      </c>
      <c r="C4969">
        <v>0</v>
      </c>
    </row>
    <row r="4970" spans="1:3" x14ac:dyDescent="0.25">
      <c r="A4970">
        <v>-8051917.7191923</v>
      </c>
      <c r="B4970">
        <v>-73813.818990178494</v>
      </c>
      <c r="C4970">
        <v>0</v>
      </c>
    </row>
    <row r="4971" spans="1:3" x14ac:dyDescent="0.25">
      <c r="A4971">
        <v>-8050983.2403153796</v>
      </c>
      <c r="B4971">
        <v>-73813.818990178494</v>
      </c>
      <c r="C4971">
        <v>0</v>
      </c>
    </row>
    <row r="4972" spans="1:3" x14ac:dyDescent="0.25">
      <c r="A4972">
        <v>-8050048.7614384601</v>
      </c>
      <c r="B4972">
        <v>-73813.818990178494</v>
      </c>
      <c r="C4972">
        <v>0</v>
      </c>
    </row>
    <row r="4973" spans="1:3" x14ac:dyDescent="0.25">
      <c r="A4973">
        <v>-8049114.2825615304</v>
      </c>
      <c r="B4973">
        <v>-73813.818990178494</v>
      </c>
      <c r="C4973">
        <v>0</v>
      </c>
    </row>
    <row r="4974" spans="1:3" x14ac:dyDescent="0.25">
      <c r="A4974">
        <v>-8048179.8036846099</v>
      </c>
      <c r="B4974">
        <v>-73813.818990178494</v>
      </c>
      <c r="C4974">
        <v>0</v>
      </c>
    </row>
    <row r="4975" spans="1:3" x14ac:dyDescent="0.25">
      <c r="A4975">
        <v>-8047245.3248076905</v>
      </c>
      <c r="B4975">
        <v>-73813.818990178494</v>
      </c>
      <c r="C4975">
        <v>0</v>
      </c>
    </row>
    <row r="4976" spans="1:3" x14ac:dyDescent="0.25">
      <c r="A4976">
        <v>-8046310.8459307598</v>
      </c>
      <c r="B4976">
        <v>-73813.818990178494</v>
      </c>
      <c r="C4976">
        <v>0</v>
      </c>
    </row>
    <row r="4977" spans="1:3" x14ac:dyDescent="0.25">
      <c r="A4977">
        <v>-8089296.8742692303</v>
      </c>
      <c r="B4977">
        <v>-74748.297866964203</v>
      </c>
      <c r="C4977">
        <v>2.27445606142282E-2</v>
      </c>
    </row>
    <row r="4978" spans="1:3" x14ac:dyDescent="0.25">
      <c r="A4978">
        <v>-8088362.3953922996</v>
      </c>
      <c r="B4978">
        <v>-74748.297866964203</v>
      </c>
      <c r="C4978">
        <v>3.3820770680904298E-2</v>
      </c>
    </row>
    <row r="4979" spans="1:3" x14ac:dyDescent="0.25">
      <c r="A4979">
        <v>-8087427.9165153801</v>
      </c>
      <c r="B4979">
        <v>-74748.297866964203</v>
      </c>
      <c r="C4979">
        <v>4.9698546528816202E-2</v>
      </c>
    </row>
    <row r="4980" spans="1:3" x14ac:dyDescent="0.25">
      <c r="A4980">
        <v>-8086493.4376384597</v>
      </c>
      <c r="B4980">
        <v>-74748.297866964203</v>
      </c>
      <c r="C4980">
        <v>6.8364657461643205E-2</v>
      </c>
    </row>
    <row r="4981" spans="1:3" x14ac:dyDescent="0.25">
      <c r="A4981">
        <v>-8085558.95876153</v>
      </c>
      <c r="B4981">
        <v>-74748.297866964203</v>
      </c>
      <c r="C4981">
        <v>9.4385333359241402E-2</v>
      </c>
    </row>
    <row r="4982" spans="1:3" x14ac:dyDescent="0.25">
      <c r="A4982">
        <v>-8084624.4798846096</v>
      </c>
      <c r="B4982">
        <v>-74748.297866964203</v>
      </c>
      <c r="C4982">
        <v>0.121883824467658</v>
      </c>
    </row>
    <row r="4983" spans="1:3" x14ac:dyDescent="0.25">
      <c r="A4983">
        <v>-8083690.0010076901</v>
      </c>
      <c r="B4983">
        <v>-74748.297866964203</v>
      </c>
      <c r="C4983">
        <v>0.15419243276119199</v>
      </c>
    </row>
    <row r="4984" spans="1:3" x14ac:dyDescent="0.25">
      <c r="A4984">
        <v>-8082755.5221307604</v>
      </c>
      <c r="B4984">
        <v>-74748.297866964203</v>
      </c>
      <c r="C4984">
        <v>0.190411776304244</v>
      </c>
    </row>
    <row r="4985" spans="1:3" x14ac:dyDescent="0.25">
      <c r="A4985">
        <v>-8081821.0432538399</v>
      </c>
      <c r="B4985">
        <v>-74748.297866964203</v>
      </c>
      <c r="C4985">
        <v>0.228423297405242</v>
      </c>
    </row>
    <row r="4986" spans="1:3" x14ac:dyDescent="0.25">
      <c r="A4986">
        <v>-8080886.5643769205</v>
      </c>
      <c r="B4986">
        <v>-74748.297866964203</v>
      </c>
      <c r="C4986">
        <v>0.26935300230979897</v>
      </c>
    </row>
    <row r="4987" spans="1:3" x14ac:dyDescent="0.25">
      <c r="A4987">
        <v>-8079952.0855</v>
      </c>
      <c r="B4987">
        <v>-74748.297866964203</v>
      </c>
      <c r="C4987">
        <v>0.30928519368171598</v>
      </c>
    </row>
    <row r="4988" spans="1:3" x14ac:dyDescent="0.25">
      <c r="A4988">
        <v>-8079017.6066230703</v>
      </c>
      <c r="B4988">
        <v>-74748.297866964203</v>
      </c>
      <c r="C4988">
        <v>0.34649506211280801</v>
      </c>
    </row>
    <row r="4989" spans="1:3" x14ac:dyDescent="0.25">
      <c r="A4989">
        <v>-8078083.1277461499</v>
      </c>
      <c r="B4989">
        <v>-74748.297866964203</v>
      </c>
      <c r="C4989">
        <v>0.389394551515579</v>
      </c>
    </row>
    <row r="4990" spans="1:3" x14ac:dyDescent="0.25">
      <c r="A4990">
        <v>-8077148.6488692304</v>
      </c>
      <c r="B4990">
        <v>-74748.297866964203</v>
      </c>
      <c r="C4990">
        <v>0.42417597770690901</v>
      </c>
    </row>
    <row r="4991" spans="1:3" x14ac:dyDescent="0.25">
      <c r="A4991">
        <v>-8076214.1699922998</v>
      </c>
      <c r="B4991">
        <v>-74748.297866964203</v>
      </c>
      <c r="C4991">
        <v>0.46162486076354903</v>
      </c>
    </row>
    <row r="4992" spans="1:3" x14ac:dyDescent="0.25">
      <c r="A4992">
        <v>-8075279.6911153803</v>
      </c>
      <c r="B4992">
        <v>-74748.297866964203</v>
      </c>
      <c r="C4992">
        <v>0.495609581470489</v>
      </c>
    </row>
    <row r="4993" spans="1:3" x14ac:dyDescent="0.25">
      <c r="A4993">
        <v>-8074345.2122384598</v>
      </c>
      <c r="B4993">
        <v>-74748.297866964203</v>
      </c>
      <c r="C4993">
        <v>0.52917629480361905</v>
      </c>
    </row>
    <row r="4994" spans="1:3" x14ac:dyDescent="0.25">
      <c r="A4994">
        <v>-8073410.7333615301</v>
      </c>
      <c r="B4994">
        <v>-74748.297866964203</v>
      </c>
      <c r="C4994">
        <v>0.55685007572173995</v>
      </c>
    </row>
    <row r="4995" spans="1:3" x14ac:dyDescent="0.25">
      <c r="A4995">
        <v>-8072476.2544846097</v>
      </c>
      <c r="B4995">
        <v>-74748.297866964203</v>
      </c>
      <c r="C4995">
        <v>0.58397305011749201</v>
      </c>
    </row>
    <row r="4996" spans="1:3" x14ac:dyDescent="0.25">
      <c r="A4996">
        <v>-8071541.7756076902</v>
      </c>
      <c r="B4996">
        <v>-74748.297866964203</v>
      </c>
      <c r="C4996">
        <v>0.60810309648513705</v>
      </c>
    </row>
    <row r="4997" spans="1:3" x14ac:dyDescent="0.25">
      <c r="A4997">
        <v>-8070607.2967307596</v>
      </c>
      <c r="B4997">
        <v>-74748.297866964203</v>
      </c>
      <c r="C4997">
        <v>0.62680494785308805</v>
      </c>
    </row>
    <row r="4998" spans="1:3" x14ac:dyDescent="0.25">
      <c r="A4998">
        <v>-8069672.8178538401</v>
      </c>
      <c r="B4998">
        <v>-74748.297866964203</v>
      </c>
      <c r="C4998">
        <v>0.64502358436584395</v>
      </c>
    </row>
    <row r="4999" spans="1:3" x14ac:dyDescent="0.25">
      <c r="A4999">
        <v>-8068738.3389769197</v>
      </c>
      <c r="B4999">
        <v>-74748.297866964203</v>
      </c>
      <c r="C4999">
        <v>0.66359061002731301</v>
      </c>
    </row>
    <row r="5000" spans="1:3" x14ac:dyDescent="0.25">
      <c r="A5000">
        <v>-8067803.8601000002</v>
      </c>
      <c r="B5000">
        <v>-74748.297866964203</v>
      </c>
      <c r="C5000">
        <v>0.67688208818435602</v>
      </c>
    </row>
    <row r="5001" spans="1:3" x14ac:dyDescent="0.25">
      <c r="A5001">
        <v>-8066869.3812230704</v>
      </c>
      <c r="B5001">
        <v>-74748.297866964203</v>
      </c>
      <c r="C5001">
        <v>0.69103473424911399</v>
      </c>
    </row>
    <row r="5002" spans="1:3" x14ac:dyDescent="0.25">
      <c r="A5002">
        <v>-8065934.90234615</v>
      </c>
      <c r="B5002">
        <v>-74748.297866964203</v>
      </c>
      <c r="C5002">
        <v>0.69967836141586304</v>
      </c>
    </row>
    <row r="5003" spans="1:3" x14ac:dyDescent="0.25">
      <c r="A5003">
        <v>-8065000.4234692296</v>
      </c>
      <c r="B5003">
        <v>-74748.297866964203</v>
      </c>
      <c r="C5003">
        <v>0.70718306303024203</v>
      </c>
    </row>
    <row r="5004" spans="1:3" x14ac:dyDescent="0.25">
      <c r="A5004">
        <v>-8064065.9445922999</v>
      </c>
      <c r="B5004">
        <v>-74748.297866964203</v>
      </c>
      <c r="C5004">
        <v>0.71413171291351296</v>
      </c>
    </row>
    <row r="5005" spans="1:3" x14ac:dyDescent="0.25">
      <c r="A5005">
        <v>-8063131.4657153804</v>
      </c>
      <c r="B5005">
        <v>-74748.297866964203</v>
      </c>
      <c r="C5005">
        <v>0.72050505876541104</v>
      </c>
    </row>
    <row r="5006" spans="1:3" x14ac:dyDescent="0.25">
      <c r="A5006">
        <v>-8062196.98683846</v>
      </c>
      <c r="B5006">
        <v>-74748.297866964203</v>
      </c>
      <c r="C5006">
        <v>0</v>
      </c>
    </row>
    <row r="5007" spans="1:3" x14ac:dyDescent="0.25">
      <c r="A5007">
        <v>-8061262.5079615302</v>
      </c>
      <c r="B5007">
        <v>-74748.297866964203</v>
      </c>
      <c r="C5007">
        <v>0</v>
      </c>
    </row>
    <row r="5008" spans="1:3" x14ac:dyDescent="0.25">
      <c r="A5008">
        <v>-8060328.0290846098</v>
      </c>
      <c r="B5008">
        <v>-74748.297866964203</v>
      </c>
      <c r="C5008">
        <v>0</v>
      </c>
    </row>
    <row r="5009" spans="1:3" x14ac:dyDescent="0.25">
      <c r="A5009">
        <v>-8059393.5502076903</v>
      </c>
      <c r="B5009">
        <v>-74748.297866964203</v>
      </c>
      <c r="C5009">
        <v>0</v>
      </c>
    </row>
    <row r="5010" spans="1:3" x14ac:dyDescent="0.25">
      <c r="A5010">
        <v>-8058459.0713307597</v>
      </c>
      <c r="B5010">
        <v>-74748.297866964203</v>
      </c>
      <c r="C5010">
        <v>0</v>
      </c>
    </row>
    <row r="5011" spans="1:3" x14ac:dyDescent="0.25">
      <c r="A5011">
        <v>-8057524.5924538402</v>
      </c>
      <c r="B5011">
        <v>-74748.297866964203</v>
      </c>
      <c r="C5011">
        <v>0</v>
      </c>
    </row>
    <row r="5012" spans="1:3" x14ac:dyDescent="0.25">
      <c r="A5012">
        <v>-8056590.1135769198</v>
      </c>
      <c r="B5012">
        <v>-74748.297866964203</v>
      </c>
      <c r="C5012">
        <v>0</v>
      </c>
    </row>
    <row r="5013" spans="1:3" x14ac:dyDescent="0.25">
      <c r="A5013">
        <v>-8055655.6347000003</v>
      </c>
      <c r="B5013">
        <v>-74748.297866964203</v>
      </c>
      <c r="C5013">
        <v>0</v>
      </c>
    </row>
    <row r="5014" spans="1:3" x14ac:dyDescent="0.25">
      <c r="A5014">
        <v>-8054721.1558230696</v>
      </c>
      <c r="B5014">
        <v>-74748.297866964203</v>
      </c>
      <c r="C5014">
        <v>0</v>
      </c>
    </row>
    <row r="5015" spans="1:3" x14ac:dyDescent="0.25">
      <c r="A5015">
        <v>-8053786.6769461501</v>
      </c>
      <c r="B5015">
        <v>-74748.297866964203</v>
      </c>
      <c r="C5015">
        <v>0</v>
      </c>
    </row>
    <row r="5016" spans="1:3" x14ac:dyDescent="0.25">
      <c r="A5016">
        <v>-8052852.1980692297</v>
      </c>
      <c r="B5016">
        <v>-74748.297866964203</v>
      </c>
      <c r="C5016">
        <v>0</v>
      </c>
    </row>
    <row r="5017" spans="1:3" x14ac:dyDescent="0.25">
      <c r="A5017">
        <v>-8051917.7191923</v>
      </c>
      <c r="B5017">
        <v>-74748.297866964203</v>
      </c>
      <c r="C5017">
        <v>0</v>
      </c>
    </row>
    <row r="5018" spans="1:3" x14ac:dyDescent="0.25">
      <c r="A5018">
        <v>-8050983.2403153796</v>
      </c>
      <c r="B5018">
        <v>-74748.297866964203</v>
      </c>
      <c r="C5018">
        <v>0</v>
      </c>
    </row>
    <row r="5019" spans="1:3" x14ac:dyDescent="0.25">
      <c r="A5019">
        <v>-8050048.7614384601</v>
      </c>
      <c r="B5019">
        <v>-74748.297866964203</v>
      </c>
      <c r="C5019">
        <v>0</v>
      </c>
    </row>
    <row r="5020" spans="1:3" x14ac:dyDescent="0.25">
      <c r="A5020">
        <v>-8049114.2825615304</v>
      </c>
      <c r="B5020">
        <v>-74748.297866964203</v>
      </c>
      <c r="C5020">
        <v>0</v>
      </c>
    </row>
    <row r="5021" spans="1:3" x14ac:dyDescent="0.25">
      <c r="A5021">
        <v>-8048179.8036846099</v>
      </c>
      <c r="B5021">
        <v>-74748.297866964203</v>
      </c>
      <c r="C5021">
        <v>0</v>
      </c>
    </row>
    <row r="5022" spans="1:3" x14ac:dyDescent="0.25">
      <c r="A5022">
        <v>-8047245.3248076905</v>
      </c>
      <c r="B5022">
        <v>-74748.297866964203</v>
      </c>
      <c r="C5022">
        <v>0</v>
      </c>
    </row>
    <row r="5023" spans="1:3" x14ac:dyDescent="0.25">
      <c r="A5023">
        <v>-8046310.8459307598</v>
      </c>
      <c r="B5023">
        <v>-74748.297866964203</v>
      </c>
      <c r="C5023">
        <v>0</v>
      </c>
    </row>
    <row r="5024" spans="1:3" x14ac:dyDescent="0.25">
      <c r="A5024">
        <v>-8045376.3670538403</v>
      </c>
      <c r="B5024">
        <v>-74748.297866964203</v>
      </c>
      <c r="C5024">
        <v>0</v>
      </c>
    </row>
    <row r="5025" spans="1:3" x14ac:dyDescent="0.25">
      <c r="A5025">
        <v>-8044441.8881769199</v>
      </c>
      <c r="B5025">
        <v>-74748.297866964203</v>
      </c>
      <c r="C5025">
        <v>0</v>
      </c>
    </row>
    <row r="5026" spans="1:3" x14ac:dyDescent="0.25">
      <c r="A5026">
        <v>-8090231.3531461498</v>
      </c>
      <c r="B5026">
        <v>-75682.776743750001</v>
      </c>
      <c r="C5026">
        <v>1.4840845949947799E-2</v>
      </c>
    </row>
    <row r="5027" spans="1:3" x14ac:dyDescent="0.25">
      <c r="A5027">
        <v>-8089296.8742692303</v>
      </c>
      <c r="B5027">
        <v>-75682.776743750001</v>
      </c>
      <c r="C5027">
        <v>2.3118272423744202E-2</v>
      </c>
    </row>
    <row r="5028" spans="1:3" x14ac:dyDescent="0.25">
      <c r="A5028">
        <v>-8088362.3953922996</v>
      </c>
      <c r="B5028">
        <v>-75682.776743750001</v>
      </c>
      <c r="C5028">
        <v>3.4007132053375203E-2</v>
      </c>
    </row>
    <row r="5029" spans="1:3" x14ac:dyDescent="0.25">
      <c r="A5029">
        <v>-8087427.9165153801</v>
      </c>
      <c r="B5029">
        <v>-75682.776743750001</v>
      </c>
      <c r="C5029">
        <v>4.99096699059009E-2</v>
      </c>
    </row>
    <row r="5030" spans="1:3" x14ac:dyDescent="0.25">
      <c r="A5030">
        <v>-8086493.4376384597</v>
      </c>
      <c r="B5030">
        <v>-75682.776743750001</v>
      </c>
      <c r="C5030">
        <v>6.8041898310184395E-2</v>
      </c>
    </row>
    <row r="5031" spans="1:3" x14ac:dyDescent="0.25">
      <c r="A5031">
        <v>-8085558.95876153</v>
      </c>
      <c r="B5031">
        <v>-75682.776743750001</v>
      </c>
      <c r="C5031">
        <v>9.4500511884689303E-2</v>
      </c>
    </row>
    <row r="5032" spans="1:3" x14ac:dyDescent="0.25">
      <c r="A5032">
        <v>-8084624.4798846096</v>
      </c>
      <c r="B5032">
        <v>-75682.776743750001</v>
      </c>
      <c r="C5032">
        <v>0.12219260632991701</v>
      </c>
    </row>
    <row r="5033" spans="1:3" x14ac:dyDescent="0.25">
      <c r="A5033">
        <v>-8083690.0010076901</v>
      </c>
      <c r="B5033">
        <v>-75682.776743750001</v>
      </c>
      <c r="C5033">
        <v>0.15451498329639399</v>
      </c>
    </row>
    <row r="5034" spans="1:3" x14ac:dyDescent="0.25">
      <c r="A5034">
        <v>-8082755.5221307604</v>
      </c>
      <c r="B5034">
        <v>-75682.776743750001</v>
      </c>
      <c r="C5034">
        <v>0.19097709655761699</v>
      </c>
    </row>
    <row r="5035" spans="1:3" x14ac:dyDescent="0.25">
      <c r="A5035">
        <v>-8081821.0432538399</v>
      </c>
      <c r="B5035">
        <v>-75682.776743750001</v>
      </c>
      <c r="C5035">
        <v>0.22838227450847601</v>
      </c>
    </row>
    <row r="5036" spans="1:3" x14ac:dyDescent="0.25">
      <c r="A5036">
        <v>-8080886.5643769205</v>
      </c>
      <c r="B5036">
        <v>-75682.776743750001</v>
      </c>
      <c r="C5036">
        <v>0.269275993108749</v>
      </c>
    </row>
    <row r="5037" spans="1:3" x14ac:dyDescent="0.25">
      <c r="A5037">
        <v>-8079952.0855</v>
      </c>
      <c r="B5037">
        <v>-75682.776743750001</v>
      </c>
      <c r="C5037">
        <v>0.31013199687004001</v>
      </c>
    </row>
    <row r="5038" spans="1:3" x14ac:dyDescent="0.25">
      <c r="A5038">
        <v>-8079017.6066230703</v>
      </c>
      <c r="B5038">
        <v>-75682.776743750001</v>
      </c>
      <c r="C5038">
        <v>0.34721851348876898</v>
      </c>
    </row>
    <row r="5039" spans="1:3" x14ac:dyDescent="0.25">
      <c r="A5039">
        <v>-8078083.1277461499</v>
      </c>
      <c r="B5039">
        <v>-75682.776743750001</v>
      </c>
      <c r="C5039">
        <v>0.39014154672622597</v>
      </c>
    </row>
    <row r="5040" spans="1:3" x14ac:dyDescent="0.25">
      <c r="A5040">
        <v>-8077148.6488692304</v>
      </c>
      <c r="B5040">
        <v>-75682.776743750001</v>
      </c>
      <c r="C5040">
        <v>0.42478227615356401</v>
      </c>
    </row>
    <row r="5041" spans="1:3" x14ac:dyDescent="0.25">
      <c r="A5041">
        <v>-8076214.1699922998</v>
      </c>
      <c r="B5041">
        <v>-75682.776743750001</v>
      </c>
      <c r="C5041">
        <v>0.46132129430770802</v>
      </c>
    </row>
    <row r="5042" spans="1:3" x14ac:dyDescent="0.25">
      <c r="A5042">
        <v>-8075279.6911153803</v>
      </c>
      <c r="B5042">
        <v>-75682.776743750001</v>
      </c>
      <c r="C5042">
        <v>0.49547976255416798</v>
      </c>
    </row>
    <row r="5043" spans="1:3" x14ac:dyDescent="0.25">
      <c r="A5043">
        <v>-8074345.2122384598</v>
      </c>
      <c r="B5043">
        <v>-75682.776743750001</v>
      </c>
      <c r="C5043">
        <v>0.52881246805190996</v>
      </c>
    </row>
    <row r="5044" spans="1:3" x14ac:dyDescent="0.25">
      <c r="A5044">
        <v>-8073410.7333615301</v>
      </c>
      <c r="B5044">
        <v>-75682.776743750001</v>
      </c>
      <c r="C5044">
        <v>0.55643922090530296</v>
      </c>
    </row>
    <row r="5045" spans="1:3" x14ac:dyDescent="0.25">
      <c r="A5045">
        <v>-8072476.2544846097</v>
      </c>
      <c r="B5045">
        <v>-75682.776743750001</v>
      </c>
      <c r="C5045">
        <v>0.58356612920761097</v>
      </c>
    </row>
    <row r="5046" spans="1:3" x14ac:dyDescent="0.25">
      <c r="A5046">
        <v>-8071541.7756076902</v>
      </c>
      <c r="B5046">
        <v>-75682.776743750001</v>
      </c>
      <c r="C5046">
        <v>0.60769522190093905</v>
      </c>
    </row>
    <row r="5047" spans="1:3" x14ac:dyDescent="0.25">
      <c r="A5047">
        <v>-8070607.2967307596</v>
      </c>
      <c r="B5047">
        <v>-75682.776743750001</v>
      </c>
      <c r="C5047">
        <v>0.62711668014526301</v>
      </c>
    </row>
    <row r="5048" spans="1:3" x14ac:dyDescent="0.25">
      <c r="A5048">
        <v>-8069672.8178538401</v>
      </c>
      <c r="B5048">
        <v>-75682.776743750001</v>
      </c>
      <c r="C5048">
        <v>0.64486563205718905</v>
      </c>
    </row>
    <row r="5049" spans="1:3" x14ac:dyDescent="0.25">
      <c r="A5049">
        <v>-8068738.3389769197</v>
      </c>
      <c r="B5049">
        <v>-75682.776743750001</v>
      </c>
      <c r="C5049">
        <v>0.66271173954009999</v>
      </c>
    </row>
    <row r="5050" spans="1:3" x14ac:dyDescent="0.25">
      <c r="A5050">
        <v>-8067803.8601000002</v>
      </c>
      <c r="B5050">
        <v>-75682.776743750001</v>
      </c>
      <c r="C5050">
        <v>0.67633485794067305</v>
      </c>
    </row>
    <row r="5051" spans="1:3" x14ac:dyDescent="0.25">
      <c r="A5051">
        <v>-8066869.3812230704</v>
      </c>
      <c r="B5051">
        <v>-75682.776743750001</v>
      </c>
      <c r="C5051">
        <v>0.69060844182968095</v>
      </c>
    </row>
    <row r="5052" spans="1:3" x14ac:dyDescent="0.25">
      <c r="A5052">
        <v>-8065934.90234615</v>
      </c>
      <c r="B5052">
        <v>-75682.776743750001</v>
      </c>
      <c r="C5052">
        <v>0.699257552623748</v>
      </c>
    </row>
    <row r="5053" spans="1:3" x14ac:dyDescent="0.25">
      <c r="A5053">
        <v>-8065000.4234692296</v>
      </c>
      <c r="B5053">
        <v>-75682.776743750001</v>
      </c>
      <c r="C5053">
        <v>0.70672023296356201</v>
      </c>
    </row>
    <row r="5054" spans="1:3" x14ac:dyDescent="0.25">
      <c r="A5054">
        <v>-8064065.9445922999</v>
      </c>
      <c r="B5054">
        <v>-75682.776743750001</v>
      </c>
      <c r="C5054">
        <v>0.71368265151977495</v>
      </c>
    </row>
    <row r="5055" spans="1:3" x14ac:dyDescent="0.25">
      <c r="A5055">
        <v>-8063131.4657153804</v>
      </c>
      <c r="B5055">
        <v>-75682.776743750001</v>
      </c>
      <c r="C5055">
        <v>0</v>
      </c>
    </row>
    <row r="5056" spans="1:3" x14ac:dyDescent="0.25">
      <c r="A5056">
        <v>-8062196.98683846</v>
      </c>
      <c r="B5056">
        <v>-75682.776743750001</v>
      </c>
      <c r="C5056">
        <v>0</v>
      </c>
    </row>
    <row r="5057" spans="1:3" x14ac:dyDescent="0.25">
      <c r="A5057">
        <v>-8061262.5079615302</v>
      </c>
      <c r="B5057">
        <v>-75682.776743750001</v>
      </c>
      <c r="C5057">
        <v>0</v>
      </c>
    </row>
    <row r="5058" spans="1:3" x14ac:dyDescent="0.25">
      <c r="A5058">
        <v>-8060328.0290846098</v>
      </c>
      <c r="B5058">
        <v>-75682.776743750001</v>
      </c>
      <c r="C5058">
        <v>0</v>
      </c>
    </row>
    <row r="5059" spans="1:3" x14ac:dyDescent="0.25">
      <c r="A5059">
        <v>-8059393.5502076903</v>
      </c>
      <c r="B5059">
        <v>-75682.776743750001</v>
      </c>
      <c r="C5059">
        <v>0</v>
      </c>
    </row>
    <row r="5060" spans="1:3" x14ac:dyDescent="0.25">
      <c r="A5060">
        <v>-8058459.0713307597</v>
      </c>
      <c r="B5060">
        <v>-75682.776743750001</v>
      </c>
      <c r="C5060">
        <v>0</v>
      </c>
    </row>
    <row r="5061" spans="1:3" x14ac:dyDescent="0.25">
      <c r="A5061">
        <v>-8057524.5924538402</v>
      </c>
      <c r="B5061">
        <v>-75682.776743750001</v>
      </c>
      <c r="C5061">
        <v>0</v>
      </c>
    </row>
    <row r="5062" spans="1:3" x14ac:dyDescent="0.25">
      <c r="A5062">
        <v>-8056590.1135769198</v>
      </c>
      <c r="B5062">
        <v>-75682.776743750001</v>
      </c>
      <c r="C5062">
        <v>0</v>
      </c>
    </row>
    <row r="5063" spans="1:3" x14ac:dyDescent="0.25">
      <c r="A5063">
        <v>-8055655.6347000003</v>
      </c>
      <c r="B5063">
        <v>-75682.776743750001</v>
      </c>
      <c r="C5063">
        <v>0</v>
      </c>
    </row>
    <row r="5064" spans="1:3" x14ac:dyDescent="0.25">
      <c r="A5064">
        <v>-8054721.1558230696</v>
      </c>
      <c r="B5064">
        <v>-75682.776743750001</v>
      </c>
      <c r="C5064">
        <v>0</v>
      </c>
    </row>
    <row r="5065" spans="1:3" x14ac:dyDescent="0.25">
      <c r="A5065">
        <v>-8053786.6769461501</v>
      </c>
      <c r="B5065">
        <v>-75682.776743750001</v>
      </c>
      <c r="C5065">
        <v>0</v>
      </c>
    </row>
    <row r="5066" spans="1:3" x14ac:dyDescent="0.25">
      <c r="A5066">
        <v>-8052852.1980692297</v>
      </c>
      <c r="B5066">
        <v>-75682.776743750001</v>
      </c>
      <c r="C5066">
        <v>0</v>
      </c>
    </row>
    <row r="5067" spans="1:3" x14ac:dyDescent="0.25">
      <c r="A5067">
        <v>-8051917.7191923</v>
      </c>
      <c r="B5067">
        <v>-75682.776743750001</v>
      </c>
      <c r="C5067">
        <v>0</v>
      </c>
    </row>
    <row r="5068" spans="1:3" x14ac:dyDescent="0.25">
      <c r="A5068">
        <v>-8050983.2403153796</v>
      </c>
      <c r="B5068">
        <v>-75682.776743750001</v>
      </c>
      <c r="C5068">
        <v>0</v>
      </c>
    </row>
    <row r="5069" spans="1:3" x14ac:dyDescent="0.25">
      <c r="A5069">
        <v>-8050048.7614384601</v>
      </c>
      <c r="B5069">
        <v>-75682.776743750001</v>
      </c>
      <c r="C5069">
        <v>0</v>
      </c>
    </row>
    <row r="5070" spans="1:3" x14ac:dyDescent="0.25">
      <c r="A5070">
        <v>-8049114.2825615304</v>
      </c>
      <c r="B5070">
        <v>-75682.776743750001</v>
      </c>
      <c r="C5070">
        <v>0</v>
      </c>
    </row>
    <row r="5071" spans="1:3" x14ac:dyDescent="0.25">
      <c r="A5071">
        <v>-8048179.8036846099</v>
      </c>
      <c r="B5071">
        <v>-75682.776743750001</v>
      </c>
      <c r="C5071">
        <v>0</v>
      </c>
    </row>
    <row r="5072" spans="1:3" x14ac:dyDescent="0.25">
      <c r="A5072">
        <v>-8047245.3248076905</v>
      </c>
      <c r="B5072">
        <v>-75682.776743750001</v>
      </c>
      <c r="C5072">
        <v>0</v>
      </c>
    </row>
    <row r="5073" spans="1:3" x14ac:dyDescent="0.25">
      <c r="A5073">
        <v>-8046310.8459307598</v>
      </c>
      <c r="B5073">
        <v>-75682.776743750001</v>
      </c>
      <c r="C5073">
        <v>0</v>
      </c>
    </row>
    <row r="5074" spans="1:3" x14ac:dyDescent="0.25">
      <c r="A5074">
        <v>-8045376.3670538403</v>
      </c>
      <c r="B5074">
        <v>-75682.776743750001</v>
      </c>
      <c r="C5074">
        <v>0</v>
      </c>
    </row>
    <row r="5075" spans="1:3" x14ac:dyDescent="0.25">
      <c r="A5075">
        <v>-8044441.8881769199</v>
      </c>
      <c r="B5075">
        <v>-75682.776743750001</v>
      </c>
      <c r="C5075">
        <v>0</v>
      </c>
    </row>
    <row r="5076" spans="1:3" x14ac:dyDescent="0.25">
      <c r="A5076">
        <v>-8043507.4093000004</v>
      </c>
      <c r="B5076">
        <v>-75682.776743750001</v>
      </c>
      <c r="C5076">
        <v>0</v>
      </c>
    </row>
    <row r="5077" spans="1:3" x14ac:dyDescent="0.25">
      <c r="A5077">
        <v>-8042572.9304230697</v>
      </c>
      <c r="B5077">
        <v>-75682.776743750001</v>
      </c>
      <c r="C5077">
        <v>0</v>
      </c>
    </row>
    <row r="5078" spans="1:3" x14ac:dyDescent="0.25">
      <c r="A5078">
        <v>-8090231.3531461498</v>
      </c>
      <c r="B5078">
        <v>-76617.255620535696</v>
      </c>
      <c r="C5078">
        <v>9.9192205816507305E-3</v>
      </c>
    </row>
    <row r="5079" spans="1:3" x14ac:dyDescent="0.25">
      <c r="A5079">
        <v>-8089296.8742692303</v>
      </c>
      <c r="B5079">
        <v>-76617.255620535696</v>
      </c>
      <c r="C5079">
        <v>1.54438251629471E-2</v>
      </c>
    </row>
    <row r="5080" spans="1:3" x14ac:dyDescent="0.25">
      <c r="A5080">
        <v>-8088362.3953922996</v>
      </c>
      <c r="B5080">
        <v>-76617.255620535696</v>
      </c>
      <c r="C5080">
        <v>2.4088952690362899E-2</v>
      </c>
    </row>
    <row r="5081" spans="1:3" x14ac:dyDescent="0.25">
      <c r="A5081">
        <v>-8087427.9165153801</v>
      </c>
      <c r="B5081">
        <v>-76617.255620535696</v>
      </c>
      <c r="C5081">
        <v>3.5853441804647397E-2</v>
      </c>
    </row>
    <row r="5082" spans="1:3" x14ac:dyDescent="0.25">
      <c r="A5082">
        <v>-8086493.4376384597</v>
      </c>
      <c r="B5082">
        <v>-76617.255620535696</v>
      </c>
      <c r="C5082">
        <v>5.1401890814304303E-2</v>
      </c>
    </row>
    <row r="5083" spans="1:3" x14ac:dyDescent="0.25">
      <c r="A5083">
        <v>-8085558.95876153</v>
      </c>
      <c r="B5083">
        <v>-76617.255620535696</v>
      </c>
      <c r="C5083">
        <v>9.5700703561305903E-2</v>
      </c>
    </row>
    <row r="5084" spans="1:3" x14ac:dyDescent="0.25">
      <c r="A5084">
        <v>-8084624.4798846096</v>
      </c>
      <c r="B5084">
        <v>-76617.255620535696</v>
      </c>
      <c r="C5084">
        <v>0.122345320880413</v>
      </c>
    </row>
    <row r="5085" spans="1:3" x14ac:dyDescent="0.25">
      <c r="A5085">
        <v>-8083690.0010076901</v>
      </c>
      <c r="B5085">
        <v>-76617.255620535696</v>
      </c>
      <c r="C5085">
        <v>0.155572488903999</v>
      </c>
    </row>
    <row r="5086" spans="1:3" x14ac:dyDescent="0.25">
      <c r="A5086">
        <v>-8082755.5221307604</v>
      </c>
      <c r="B5086">
        <v>-76617.255620535696</v>
      </c>
      <c r="C5086">
        <v>0.191678211092948</v>
      </c>
    </row>
    <row r="5087" spans="1:3" x14ac:dyDescent="0.25">
      <c r="A5087">
        <v>-8081821.0432538399</v>
      </c>
      <c r="B5087">
        <v>-76617.255620535696</v>
      </c>
      <c r="C5087">
        <v>0.22883905470371199</v>
      </c>
    </row>
    <row r="5088" spans="1:3" x14ac:dyDescent="0.25">
      <c r="A5088">
        <v>-8080886.5643769205</v>
      </c>
      <c r="B5088">
        <v>-76617.255620535696</v>
      </c>
      <c r="C5088">
        <v>0.26932209730148299</v>
      </c>
    </row>
    <row r="5089" spans="1:3" x14ac:dyDescent="0.25">
      <c r="A5089">
        <v>-8079952.0855</v>
      </c>
      <c r="B5089">
        <v>-76617.255620535696</v>
      </c>
      <c r="C5089">
        <v>0.31035462021827598</v>
      </c>
    </row>
    <row r="5090" spans="1:3" x14ac:dyDescent="0.25">
      <c r="A5090">
        <v>-8079017.6066230703</v>
      </c>
      <c r="B5090">
        <v>-76617.255620535696</v>
      </c>
      <c r="C5090">
        <v>0.34806907176971402</v>
      </c>
    </row>
    <row r="5091" spans="1:3" x14ac:dyDescent="0.25">
      <c r="A5091">
        <v>-8078083.1277461499</v>
      </c>
      <c r="B5091">
        <v>-76617.255620535696</v>
      </c>
      <c r="C5091">
        <v>0.39026772975921598</v>
      </c>
    </row>
    <row r="5092" spans="1:3" x14ac:dyDescent="0.25">
      <c r="A5092">
        <v>-8077148.6488692304</v>
      </c>
      <c r="B5092">
        <v>-76617.255620535696</v>
      </c>
      <c r="C5092">
        <v>0.424846291542053</v>
      </c>
    </row>
    <row r="5093" spans="1:3" x14ac:dyDescent="0.25">
      <c r="A5093">
        <v>-8076214.1699922998</v>
      </c>
      <c r="B5093">
        <v>-76617.255620535696</v>
      </c>
      <c r="C5093">
        <v>0.46206542849540699</v>
      </c>
    </row>
    <row r="5094" spans="1:3" x14ac:dyDescent="0.25">
      <c r="A5094">
        <v>-8075279.6911153803</v>
      </c>
      <c r="B5094">
        <v>-76617.255620535696</v>
      </c>
      <c r="C5094">
        <v>0.495482116937637</v>
      </c>
    </row>
    <row r="5095" spans="1:3" x14ac:dyDescent="0.25">
      <c r="A5095">
        <v>-8074345.2122384598</v>
      </c>
      <c r="B5095">
        <v>-76617.255620535696</v>
      </c>
      <c r="C5095">
        <v>0.52880758047103804</v>
      </c>
    </row>
    <row r="5096" spans="1:3" x14ac:dyDescent="0.25">
      <c r="A5096">
        <v>-8073410.7333615301</v>
      </c>
      <c r="B5096">
        <v>-76617.255620535696</v>
      </c>
      <c r="C5096">
        <v>0.55634397268295199</v>
      </c>
    </row>
    <row r="5097" spans="1:3" x14ac:dyDescent="0.25">
      <c r="A5097">
        <v>-8072476.2544846097</v>
      </c>
      <c r="B5097">
        <v>-76617.255620535696</v>
      </c>
      <c r="C5097">
        <v>0.58356624841689997</v>
      </c>
    </row>
    <row r="5098" spans="1:3" x14ac:dyDescent="0.25">
      <c r="A5098">
        <v>-8071541.7756076902</v>
      </c>
      <c r="B5098">
        <v>-76617.255620535696</v>
      </c>
      <c r="C5098">
        <v>0.60747987031936601</v>
      </c>
    </row>
    <row r="5099" spans="1:3" x14ac:dyDescent="0.25">
      <c r="A5099">
        <v>-8070607.2967307596</v>
      </c>
      <c r="B5099">
        <v>-76617.255620535696</v>
      </c>
      <c r="C5099">
        <v>0.626789331436157</v>
      </c>
    </row>
    <row r="5100" spans="1:3" x14ac:dyDescent="0.25">
      <c r="A5100">
        <v>-8069672.8178538401</v>
      </c>
      <c r="B5100">
        <v>-76617.255620535696</v>
      </c>
      <c r="C5100">
        <v>0.64472121000289895</v>
      </c>
    </row>
    <row r="5101" spans="1:3" x14ac:dyDescent="0.25">
      <c r="A5101">
        <v>-8068738.3389769197</v>
      </c>
      <c r="B5101">
        <v>-76617.255620535696</v>
      </c>
      <c r="C5101">
        <v>0.66257345676422097</v>
      </c>
    </row>
    <row r="5102" spans="1:3" x14ac:dyDescent="0.25">
      <c r="A5102">
        <v>-8067803.8601000002</v>
      </c>
      <c r="B5102">
        <v>-76617.255620535696</v>
      </c>
      <c r="C5102">
        <v>0.67622160911560003</v>
      </c>
    </row>
    <row r="5103" spans="1:3" x14ac:dyDescent="0.25">
      <c r="A5103">
        <v>-8066869.3812230704</v>
      </c>
      <c r="B5103">
        <v>-76617.255620535696</v>
      </c>
      <c r="C5103">
        <v>0.69048434495925903</v>
      </c>
    </row>
    <row r="5104" spans="1:3" x14ac:dyDescent="0.25">
      <c r="A5104">
        <v>-8065934.90234615</v>
      </c>
      <c r="B5104">
        <v>-76617.255620535696</v>
      </c>
      <c r="C5104">
        <v>0.69044601917266801</v>
      </c>
    </row>
    <row r="5105" spans="1:3" x14ac:dyDescent="0.25">
      <c r="A5105">
        <v>-8065000.4234692296</v>
      </c>
      <c r="B5105">
        <v>-76617.255620535696</v>
      </c>
      <c r="C5105">
        <v>0.69902110099792403</v>
      </c>
    </row>
    <row r="5106" spans="1:3" x14ac:dyDescent="0.25">
      <c r="A5106">
        <v>-8064065.9445922999</v>
      </c>
      <c r="B5106">
        <v>-76617.255620535696</v>
      </c>
      <c r="C5106">
        <v>0</v>
      </c>
    </row>
    <row r="5107" spans="1:3" x14ac:dyDescent="0.25">
      <c r="A5107">
        <v>-8063131.4657153804</v>
      </c>
      <c r="B5107">
        <v>-76617.255620535696</v>
      </c>
      <c r="C5107">
        <v>0</v>
      </c>
    </row>
    <row r="5108" spans="1:3" x14ac:dyDescent="0.25">
      <c r="A5108">
        <v>-8062196.98683846</v>
      </c>
      <c r="B5108">
        <v>-76617.255620535696</v>
      </c>
      <c r="C5108">
        <v>0</v>
      </c>
    </row>
    <row r="5109" spans="1:3" x14ac:dyDescent="0.25">
      <c r="A5109">
        <v>-8061262.5079615302</v>
      </c>
      <c r="B5109">
        <v>-76617.255620535696</v>
      </c>
      <c r="C5109">
        <v>0</v>
      </c>
    </row>
    <row r="5110" spans="1:3" x14ac:dyDescent="0.25">
      <c r="A5110">
        <v>-8060328.0290846098</v>
      </c>
      <c r="B5110">
        <v>-76617.255620535696</v>
      </c>
      <c r="C5110">
        <v>0</v>
      </c>
    </row>
    <row r="5111" spans="1:3" x14ac:dyDescent="0.25">
      <c r="A5111">
        <v>-8059393.5502076903</v>
      </c>
      <c r="B5111">
        <v>-76617.255620535696</v>
      </c>
      <c r="C5111">
        <v>0</v>
      </c>
    </row>
    <row r="5112" spans="1:3" x14ac:dyDescent="0.25">
      <c r="A5112">
        <v>-8058459.0713307597</v>
      </c>
      <c r="B5112">
        <v>-76617.255620535696</v>
      </c>
      <c r="C5112">
        <v>0</v>
      </c>
    </row>
    <row r="5113" spans="1:3" x14ac:dyDescent="0.25">
      <c r="A5113">
        <v>-8057524.5924538402</v>
      </c>
      <c r="B5113">
        <v>-76617.255620535696</v>
      </c>
      <c r="C5113">
        <v>0</v>
      </c>
    </row>
    <row r="5114" spans="1:3" x14ac:dyDescent="0.25">
      <c r="A5114">
        <v>-8056590.1135769198</v>
      </c>
      <c r="B5114">
        <v>-76617.255620535696</v>
      </c>
      <c r="C5114">
        <v>0</v>
      </c>
    </row>
    <row r="5115" spans="1:3" x14ac:dyDescent="0.25">
      <c r="A5115">
        <v>-8055655.6347000003</v>
      </c>
      <c r="B5115">
        <v>-76617.255620535696</v>
      </c>
      <c r="C5115">
        <v>0</v>
      </c>
    </row>
    <row r="5116" spans="1:3" x14ac:dyDescent="0.25">
      <c r="A5116">
        <v>-8054721.1558230696</v>
      </c>
      <c r="B5116">
        <v>-76617.255620535696</v>
      </c>
      <c r="C5116">
        <v>0</v>
      </c>
    </row>
    <row r="5117" spans="1:3" x14ac:dyDescent="0.25">
      <c r="A5117">
        <v>-8053786.6769461501</v>
      </c>
      <c r="B5117">
        <v>-76617.255620535696</v>
      </c>
      <c r="C5117">
        <v>0</v>
      </c>
    </row>
    <row r="5118" spans="1:3" x14ac:dyDescent="0.25">
      <c r="A5118">
        <v>-8052852.1980692297</v>
      </c>
      <c r="B5118">
        <v>-76617.255620535696</v>
      </c>
      <c r="C5118">
        <v>0</v>
      </c>
    </row>
    <row r="5119" spans="1:3" x14ac:dyDescent="0.25">
      <c r="A5119">
        <v>-8051917.7191923</v>
      </c>
      <c r="B5119">
        <v>-76617.255620535696</v>
      </c>
      <c r="C5119">
        <v>0</v>
      </c>
    </row>
    <row r="5120" spans="1:3" x14ac:dyDescent="0.25">
      <c r="A5120">
        <v>-8050983.2403153796</v>
      </c>
      <c r="B5120">
        <v>-76617.255620535696</v>
      </c>
      <c r="C5120">
        <v>0</v>
      </c>
    </row>
    <row r="5121" spans="1:3" x14ac:dyDescent="0.25">
      <c r="A5121">
        <v>-8050048.7614384601</v>
      </c>
      <c r="B5121">
        <v>-76617.255620535696</v>
      </c>
      <c r="C5121">
        <v>0</v>
      </c>
    </row>
    <row r="5122" spans="1:3" x14ac:dyDescent="0.25">
      <c r="A5122">
        <v>-8049114.2825615304</v>
      </c>
      <c r="B5122">
        <v>-76617.255620535696</v>
      </c>
      <c r="C5122">
        <v>0</v>
      </c>
    </row>
    <row r="5123" spans="1:3" x14ac:dyDescent="0.25">
      <c r="A5123">
        <v>-8048179.8036846099</v>
      </c>
      <c r="B5123">
        <v>-76617.255620535696</v>
      </c>
      <c r="C5123">
        <v>0</v>
      </c>
    </row>
    <row r="5124" spans="1:3" x14ac:dyDescent="0.25">
      <c r="A5124">
        <v>-8047245.3248076905</v>
      </c>
      <c r="B5124">
        <v>-76617.255620535696</v>
      </c>
      <c r="C5124">
        <v>0</v>
      </c>
    </row>
    <row r="5125" spans="1:3" x14ac:dyDescent="0.25">
      <c r="A5125">
        <v>-8046310.8459307598</v>
      </c>
      <c r="B5125">
        <v>-76617.255620535696</v>
      </c>
      <c r="C5125">
        <v>0</v>
      </c>
    </row>
    <row r="5126" spans="1:3" x14ac:dyDescent="0.25">
      <c r="A5126">
        <v>-8045376.3670538403</v>
      </c>
      <c r="B5126">
        <v>-76617.255620535696</v>
      </c>
      <c r="C5126">
        <v>0</v>
      </c>
    </row>
    <row r="5127" spans="1:3" x14ac:dyDescent="0.25">
      <c r="A5127">
        <v>-8044441.8881769199</v>
      </c>
      <c r="B5127">
        <v>-76617.255620535696</v>
      </c>
      <c r="C5127">
        <v>0</v>
      </c>
    </row>
    <row r="5128" spans="1:3" x14ac:dyDescent="0.25">
      <c r="A5128">
        <v>-8043507.4093000004</v>
      </c>
      <c r="B5128">
        <v>-76617.255620535696</v>
      </c>
      <c r="C5128">
        <v>0</v>
      </c>
    </row>
    <row r="5129" spans="1:3" x14ac:dyDescent="0.25">
      <c r="A5129">
        <v>-8042572.9304230697</v>
      </c>
      <c r="B5129">
        <v>-76617.255620535696</v>
      </c>
      <c r="C5129">
        <v>0</v>
      </c>
    </row>
    <row r="5130" spans="1:3" x14ac:dyDescent="0.25">
      <c r="A5130">
        <v>-8091165.8320230702</v>
      </c>
      <c r="B5130">
        <v>-77551.734497321406</v>
      </c>
      <c r="C5130">
        <v>6.45313505083322E-3</v>
      </c>
    </row>
    <row r="5131" spans="1:3" x14ac:dyDescent="0.25">
      <c r="A5131">
        <v>-8090231.3531461498</v>
      </c>
      <c r="B5131">
        <v>-77551.734497321406</v>
      </c>
      <c r="C5131">
        <v>1.0573280043900001E-2</v>
      </c>
    </row>
    <row r="5132" spans="1:3" x14ac:dyDescent="0.25">
      <c r="A5132">
        <v>-8089296.8742692303</v>
      </c>
      <c r="B5132">
        <v>-77551.734497321406</v>
      </c>
      <c r="C5132">
        <v>1.60176269710063E-2</v>
      </c>
    </row>
    <row r="5133" spans="1:3" x14ac:dyDescent="0.25">
      <c r="A5133">
        <v>-8088362.3953922996</v>
      </c>
      <c r="B5133">
        <v>-77551.734497321406</v>
      </c>
      <c r="C5133">
        <v>2.4988088756799601E-2</v>
      </c>
    </row>
    <row r="5134" spans="1:3" x14ac:dyDescent="0.25">
      <c r="A5134">
        <v>-8087427.9165153801</v>
      </c>
      <c r="B5134">
        <v>-77551.734497321406</v>
      </c>
      <c r="C5134">
        <v>3.6026105284690801E-2</v>
      </c>
    </row>
    <row r="5135" spans="1:3" x14ac:dyDescent="0.25">
      <c r="A5135">
        <v>-8086493.4376384597</v>
      </c>
      <c r="B5135">
        <v>-77551.734497321406</v>
      </c>
      <c r="C5135">
        <v>5.2567519247531801E-2</v>
      </c>
    </row>
    <row r="5136" spans="1:3" x14ac:dyDescent="0.25">
      <c r="A5136">
        <v>-8085558.95876153</v>
      </c>
      <c r="B5136">
        <v>-77551.734497321406</v>
      </c>
      <c r="C5136">
        <v>7.21310004591941E-2</v>
      </c>
    </row>
    <row r="5137" spans="1:3" x14ac:dyDescent="0.25">
      <c r="A5137">
        <v>-8084624.4798846096</v>
      </c>
      <c r="B5137">
        <v>-77551.734497321406</v>
      </c>
      <c r="C5137">
        <v>9.7847186028957298E-2</v>
      </c>
    </row>
    <row r="5138" spans="1:3" x14ac:dyDescent="0.25">
      <c r="A5138">
        <v>-8083690.0010076901</v>
      </c>
      <c r="B5138">
        <v>-77551.734497321406</v>
      </c>
      <c r="C5138">
        <v>0.125860169529914</v>
      </c>
    </row>
    <row r="5139" spans="1:3" x14ac:dyDescent="0.25">
      <c r="A5139">
        <v>-8082755.5221307604</v>
      </c>
      <c r="B5139">
        <v>-77551.734497321406</v>
      </c>
      <c r="C5139">
        <v>0.15933144092559801</v>
      </c>
    </row>
    <row r="5140" spans="1:3" x14ac:dyDescent="0.25">
      <c r="A5140">
        <v>-8081821.0432538399</v>
      </c>
      <c r="B5140">
        <v>-77551.734497321406</v>
      </c>
      <c r="C5140">
        <v>0.194496259093284</v>
      </c>
    </row>
    <row r="5141" spans="1:3" x14ac:dyDescent="0.25">
      <c r="A5141">
        <v>-8080886.5643769205</v>
      </c>
      <c r="B5141">
        <v>-77551.734497321406</v>
      </c>
      <c r="C5141">
        <v>0.231701165437698</v>
      </c>
    </row>
    <row r="5142" spans="1:3" x14ac:dyDescent="0.25">
      <c r="A5142">
        <v>-8079952.0855</v>
      </c>
      <c r="B5142">
        <v>-77551.734497321406</v>
      </c>
      <c r="C5142">
        <v>0.272275149822235</v>
      </c>
    </row>
    <row r="5143" spans="1:3" x14ac:dyDescent="0.25">
      <c r="A5143">
        <v>-8079017.6066230703</v>
      </c>
      <c r="B5143">
        <v>-77551.734497321406</v>
      </c>
      <c r="C5143">
        <v>0.31310832500457703</v>
      </c>
    </row>
    <row r="5144" spans="1:3" x14ac:dyDescent="0.25">
      <c r="A5144">
        <v>-8078083.1277461499</v>
      </c>
      <c r="B5144">
        <v>-77551.734497321406</v>
      </c>
      <c r="C5144">
        <v>0.34979042410850503</v>
      </c>
    </row>
    <row r="5145" spans="1:3" x14ac:dyDescent="0.25">
      <c r="A5145">
        <v>-8077148.6488692304</v>
      </c>
      <c r="B5145">
        <v>-77551.734497321406</v>
      </c>
      <c r="C5145">
        <v>0.39169293642044001</v>
      </c>
    </row>
    <row r="5146" spans="1:3" x14ac:dyDescent="0.25">
      <c r="A5146">
        <v>-8076214.1699922998</v>
      </c>
      <c r="B5146">
        <v>-77551.734497321406</v>
      </c>
      <c r="C5146">
        <v>0.42608880996704102</v>
      </c>
    </row>
    <row r="5147" spans="1:3" x14ac:dyDescent="0.25">
      <c r="A5147">
        <v>-8075279.6911153803</v>
      </c>
      <c r="B5147">
        <v>-77551.734497321406</v>
      </c>
      <c r="C5147">
        <v>0.46386614441871599</v>
      </c>
    </row>
    <row r="5148" spans="1:3" x14ac:dyDescent="0.25">
      <c r="A5148">
        <v>-8074345.2122384598</v>
      </c>
      <c r="B5148">
        <v>-77551.734497321406</v>
      </c>
      <c r="C5148">
        <v>0.49681144952773998</v>
      </c>
    </row>
    <row r="5149" spans="1:3" x14ac:dyDescent="0.25">
      <c r="A5149">
        <v>-8073410.7333615301</v>
      </c>
      <c r="B5149">
        <v>-77551.734497321406</v>
      </c>
      <c r="C5149">
        <v>0.52988052368163996</v>
      </c>
    </row>
    <row r="5150" spans="1:3" x14ac:dyDescent="0.25">
      <c r="A5150">
        <v>-8072476.2544846097</v>
      </c>
      <c r="B5150">
        <v>-77551.734497321406</v>
      </c>
      <c r="C5150">
        <v>0.55672484636306696</v>
      </c>
    </row>
    <row r="5151" spans="1:3" x14ac:dyDescent="0.25">
      <c r="A5151">
        <v>-8071541.7756076902</v>
      </c>
      <c r="B5151">
        <v>-77551.734497321406</v>
      </c>
      <c r="C5151">
        <v>0.58441478013992298</v>
      </c>
    </row>
    <row r="5152" spans="1:3" x14ac:dyDescent="0.25">
      <c r="A5152">
        <v>-8070607.2967307596</v>
      </c>
      <c r="B5152">
        <v>-77551.734497321406</v>
      </c>
      <c r="C5152">
        <v>0.60809850692749001</v>
      </c>
    </row>
    <row r="5153" spans="1:3" x14ac:dyDescent="0.25">
      <c r="A5153">
        <v>-8069672.8178538401</v>
      </c>
      <c r="B5153">
        <v>-77551.734497321406</v>
      </c>
      <c r="C5153">
        <v>0.62687855958938499</v>
      </c>
    </row>
    <row r="5154" spans="1:3" x14ac:dyDescent="0.25">
      <c r="A5154">
        <v>-8068738.3389769197</v>
      </c>
      <c r="B5154">
        <v>-77551.734497321406</v>
      </c>
      <c r="C5154">
        <v>0.64462929964065496</v>
      </c>
    </row>
    <row r="5155" spans="1:3" x14ac:dyDescent="0.25">
      <c r="A5155">
        <v>-8067803.8601000002</v>
      </c>
      <c r="B5155">
        <v>-77551.734497321406</v>
      </c>
      <c r="C5155">
        <v>0.66273438930511397</v>
      </c>
    </row>
    <row r="5156" spans="1:3" x14ac:dyDescent="0.25">
      <c r="A5156">
        <v>-8066869.3812230704</v>
      </c>
      <c r="B5156">
        <v>-77551.734497321406</v>
      </c>
      <c r="C5156">
        <v>0.67600226402282704</v>
      </c>
    </row>
    <row r="5157" spans="1:3" x14ac:dyDescent="0.25">
      <c r="A5157">
        <v>-8065934.90234615</v>
      </c>
      <c r="B5157">
        <v>-77551.734497321406</v>
      </c>
      <c r="C5157">
        <v>0.69026935100555398</v>
      </c>
    </row>
    <row r="5158" spans="1:3" x14ac:dyDescent="0.25">
      <c r="A5158">
        <v>-8065000.4234692296</v>
      </c>
      <c r="B5158">
        <v>-77551.734497321406</v>
      </c>
      <c r="C5158">
        <v>0</v>
      </c>
    </row>
    <row r="5159" spans="1:3" x14ac:dyDescent="0.25">
      <c r="A5159">
        <v>-8064065.9445922999</v>
      </c>
      <c r="B5159">
        <v>-77551.734497321406</v>
      </c>
      <c r="C5159">
        <v>0</v>
      </c>
    </row>
    <row r="5160" spans="1:3" x14ac:dyDescent="0.25">
      <c r="A5160">
        <v>-8063131.4657153804</v>
      </c>
      <c r="B5160">
        <v>-77551.734497321406</v>
      </c>
      <c r="C5160">
        <v>0</v>
      </c>
    </row>
    <row r="5161" spans="1:3" x14ac:dyDescent="0.25">
      <c r="A5161">
        <v>-8062196.98683846</v>
      </c>
      <c r="B5161">
        <v>-77551.734497321406</v>
      </c>
      <c r="C5161">
        <v>0</v>
      </c>
    </row>
    <row r="5162" spans="1:3" x14ac:dyDescent="0.25">
      <c r="A5162">
        <v>-8061262.5079615302</v>
      </c>
      <c r="B5162">
        <v>-77551.734497321406</v>
      </c>
      <c r="C5162">
        <v>0</v>
      </c>
    </row>
    <row r="5163" spans="1:3" x14ac:dyDescent="0.25">
      <c r="A5163">
        <v>-8060328.0290846098</v>
      </c>
      <c r="B5163">
        <v>-77551.734497321406</v>
      </c>
      <c r="C5163">
        <v>0</v>
      </c>
    </row>
    <row r="5164" spans="1:3" x14ac:dyDescent="0.25">
      <c r="A5164">
        <v>-8059393.5502076903</v>
      </c>
      <c r="B5164">
        <v>-77551.734497321406</v>
      </c>
      <c r="C5164">
        <v>0</v>
      </c>
    </row>
    <row r="5165" spans="1:3" x14ac:dyDescent="0.25">
      <c r="A5165">
        <v>-8058459.0713307597</v>
      </c>
      <c r="B5165">
        <v>-77551.734497321406</v>
      </c>
      <c r="C5165">
        <v>0</v>
      </c>
    </row>
    <row r="5166" spans="1:3" x14ac:dyDescent="0.25">
      <c r="A5166">
        <v>-8057524.5924538402</v>
      </c>
      <c r="B5166">
        <v>-77551.734497321406</v>
      </c>
      <c r="C5166">
        <v>0</v>
      </c>
    </row>
    <row r="5167" spans="1:3" x14ac:dyDescent="0.25">
      <c r="A5167">
        <v>-8056590.1135769198</v>
      </c>
      <c r="B5167">
        <v>-77551.734497321406</v>
      </c>
      <c r="C5167">
        <v>0</v>
      </c>
    </row>
    <row r="5168" spans="1:3" x14ac:dyDescent="0.25">
      <c r="A5168">
        <v>-8055655.6347000003</v>
      </c>
      <c r="B5168">
        <v>-77551.734497321406</v>
      </c>
      <c r="C5168">
        <v>0</v>
      </c>
    </row>
    <row r="5169" spans="1:3" x14ac:dyDescent="0.25">
      <c r="A5169">
        <v>-8054721.1558230696</v>
      </c>
      <c r="B5169">
        <v>-77551.734497321406</v>
      </c>
      <c r="C5169">
        <v>0</v>
      </c>
    </row>
    <row r="5170" spans="1:3" x14ac:dyDescent="0.25">
      <c r="A5170">
        <v>-8053786.6769461501</v>
      </c>
      <c r="B5170">
        <v>-77551.734497321406</v>
      </c>
      <c r="C5170">
        <v>0</v>
      </c>
    </row>
    <row r="5171" spans="1:3" x14ac:dyDescent="0.25">
      <c r="A5171">
        <v>-8052852.1980692297</v>
      </c>
      <c r="B5171">
        <v>-77551.734497321406</v>
      </c>
      <c r="C5171">
        <v>0</v>
      </c>
    </row>
    <row r="5172" spans="1:3" x14ac:dyDescent="0.25">
      <c r="A5172">
        <v>-8051917.7191923</v>
      </c>
      <c r="B5172">
        <v>-77551.734497321406</v>
      </c>
      <c r="C5172">
        <v>0</v>
      </c>
    </row>
    <row r="5173" spans="1:3" x14ac:dyDescent="0.25">
      <c r="A5173">
        <v>-8050983.2403153796</v>
      </c>
      <c r="B5173">
        <v>-77551.734497321406</v>
      </c>
      <c r="C5173">
        <v>0</v>
      </c>
    </row>
    <row r="5174" spans="1:3" x14ac:dyDescent="0.25">
      <c r="A5174">
        <v>-8050048.7614384601</v>
      </c>
      <c r="B5174">
        <v>-77551.734497321406</v>
      </c>
      <c r="C5174">
        <v>0</v>
      </c>
    </row>
    <row r="5175" spans="1:3" x14ac:dyDescent="0.25">
      <c r="A5175">
        <v>-8049114.2825615304</v>
      </c>
      <c r="B5175">
        <v>-77551.734497321406</v>
      </c>
      <c r="C5175">
        <v>0</v>
      </c>
    </row>
    <row r="5176" spans="1:3" x14ac:dyDescent="0.25">
      <c r="A5176">
        <v>-8048179.8036846099</v>
      </c>
      <c r="B5176">
        <v>-77551.734497321406</v>
      </c>
      <c r="C5176">
        <v>0</v>
      </c>
    </row>
    <row r="5177" spans="1:3" x14ac:dyDescent="0.25">
      <c r="A5177">
        <v>-8047245.3248076905</v>
      </c>
      <c r="B5177">
        <v>-77551.734497321406</v>
      </c>
      <c r="C5177">
        <v>0</v>
      </c>
    </row>
    <row r="5178" spans="1:3" x14ac:dyDescent="0.25">
      <c r="A5178">
        <v>-8046310.8459307598</v>
      </c>
      <c r="B5178">
        <v>-77551.734497321406</v>
      </c>
      <c r="C5178">
        <v>0</v>
      </c>
    </row>
    <row r="5179" spans="1:3" x14ac:dyDescent="0.25">
      <c r="A5179">
        <v>-8045376.3670538403</v>
      </c>
      <c r="B5179">
        <v>-77551.734497321406</v>
      </c>
      <c r="C5179">
        <v>0</v>
      </c>
    </row>
    <row r="5180" spans="1:3" x14ac:dyDescent="0.25">
      <c r="A5180">
        <v>-8044441.8881769199</v>
      </c>
      <c r="B5180">
        <v>-77551.734497321406</v>
      </c>
      <c r="C5180">
        <v>0</v>
      </c>
    </row>
    <row r="5181" spans="1:3" x14ac:dyDescent="0.25">
      <c r="A5181">
        <v>-8043507.4093000004</v>
      </c>
      <c r="B5181">
        <v>-77551.734497321406</v>
      </c>
      <c r="C5181">
        <v>0</v>
      </c>
    </row>
    <row r="5182" spans="1:3" x14ac:dyDescent="0.25">
      <c r="A5182">
        <v>-8042572.9304230697</v>
      </c>
      <c r="B5182">
        <v>-77551.734497321406</v>
      </c>
      <c r="C5182">
        <v>0</v>
      </c>
    </row>
    <row r="5183" spans="1:3" x14ac:dyDescent="0.25">
      <c r="A5183">
        <v>-8091165.8320230702</v>
      </c>
      <c r="B5183">
        <v>-78486.213374107101</v>
      </c>
      <c r="C5183">
        <v>7.08373682573437E-3</v>
      </c>
    </row>
    <row r="5184" spans="1:3" x14ac:dyDescent="0.25">
      <c r="A5184">
        <v>-8090231.3531461498</v>
      </c>
      <c r="B5184">
        <v>-78486.213374107101</v>
      </c>
      <c r="C5184">
        <v>1.0563377290964101E-2</v>
      </c>
    </row>
    <row r="5185" spans="1:3" x14ac:dyDescent="0.25">
      <c r="A5185">
        <v>-8089296.8742692303</v>
      </c>
      <c r="B5185">
        <v>-78486.213374107101</v>
      </c>
      <c r="C5185">
        <v>1.7145177349448201E-2</v>
      </c>
    </row>
    <row r="5186" spans="1:3" x14ac:dyDescent="0.25">
      <c r="A5186">
        <v>-8088362.3953922996</v>
      </c>
      <c r="B5186">
        <v>-78486.213374107101</v>
      </c>
      <c r="C5186">
        <v>2.6407470926642401E-2</v>
      </c>
    </row>
    <row r="5187" spans="1:3" x14ac:dyDescent="0.25">
      <c r="A5187">
        <v>-8087427.9165153801</v>
      </c>
      <c r="B5187">
        <v>-78486.213374107101</v>
      </c>
      <c r="C5187">
        <v>3.7282150238752303E-2</v>
      </c>
    </row>
    <row r="5188" spans="1:3" x14ac:dyDescent="0.25">
      <c r="A5188">
        <v>-8086493.4376384597</v>
      </c>
      <c r="B5188">
        <v>-78486.213374107101</v>
      </c>
      <c r="C5188">
        <v>5.4249554872512797E-2</v>
      </c>
    </row>
    <row r="5189" spans="1:3" x14ac:dyDescent="0.25">
      <c r="A5189">
        <v>-8085558.95876153</v>
      </c>
      <c r="B5189">
        <v>-78486.213374107101</v>
      </c>
      <c r="C5189">
        <v>7.3970638215541798E-2</v>
      </c>
    </row>
    <row r="5190" spans="1:3" x14ac:dyDescent="0.25">
      <c r="A5190">
        <v>-8084624.4798846096</v>
      </c>
      <c r="B5190">
        <v>-78486.213374107101</v>
      </c>
      <c r="C5190">
        <v>9.9359780550002996E-2</v>
      </c>
    </row>
    <row r="5191" spans="1:3" x14ac:dyDescent="0.25">
      <c r="A5191">
        <v>-8083690.0010076901</v>
      </c>
      <c r="B5191">
        <v>-78486.213374107101</v>
      </c>
      <c r="C5191">
        <v>0.12751406431198101</v>
      </c>
    </row>
    <row r="5192" spans="1:3" x14ac:dyDescent="0.25">
      <c r="A5192">
        <v>-8082755.5221307604</v>
      </c>
      <c r="B5192">
        <v>-78486.213374107101</v>
      </c>
      <c r="C5192">
        <v>0.159573689103126</v>
      </c>
    </row>
    <row r="5193" spans="1:3" x14ac:dyDescent="0.25">
      <c r="A5193">
        <v>-8081821.0432538399</v>
      </c>
      <c r="B5193">
        <v>-78486.213374107101</v>
      </c>
      <c r="C5193">
        <v>0.19663567841053001</v>
      </c>
    </row>
    <row r="5194" spans="1:3" x14ac:dyDescent="0.25">
      <c r="A5194">
        <v>-8080886.5643769205</v>
      </c>
      <c r="B5194">
        <v>-78486.213374107101</v>
      </c>
      <c r="C5194">
        <v>0.23303204774856501</v>
      </c>
    </row>
    <row r="5195" spans="1:3" x14ac:dyDescent="0.25">
      <c r="A5195">
        <v>-8079952.0855</v>
      </c>
      <c r="B5195">
        <v>-78486.213374107101</v>
      </c>
      <c r="C5195">
        <v>0.27302941679954501</v>
      </c>
    </row>
    <row r="5196" spans="1:3" x14ac:dyDescent="0.25">
      <c r="A5196">
        <v>-8079017.6066230703</v>
      </c>
      <c r="B5196">
        <v>-78486.213374107101</v>
      </c>
      <c r="C5196">
        <v>0.31488353013992298</v>
      </c>
    </row>
    <row r="5197" spans="1:3" x14ac:dyDescent="0.25">
      <c r="A5197">
        <v>-8078083.1277461499</v>
      </c>
      <c r="B5197">
        <v>-78486.213374107101</v>
      </c>
      <c r="C5197">
        <v>0.35075694322585999</v>
      </c>
    </row>
    <row r="5198" spans="1:3" x14ac:dyDescent="0.25">
      <c r="A5198">
        <v>-8077148.6488692304</v>
      </c>
      <c r="B5198">
        <v>-78486.213374107101</v>
      </c>
      <c r="C5198">
        <v>0.39295387268066401</v>
      </c>
    </row>
    <row r="5199" spans="1:3" x14ac:dyDescent="0.25">
      <c r="A5199">
        <v>-8076214.1699922998</v>
      </c>
      <c r="B5199">
        <v>-78486.213374107101</v>
      </c>
      <c r="C5199">
        <v>0.42692631483077997</v>
      </c>
    </row>
    <row r="5200" spans="1:3" x14ac:dyDescent="0.25">
      <c r="A5200">
        <v>-8075279.6911153803</v>
      </c>
      <c r="B5200">
        <v>-78486.213374107101</v>
      </c>
      <c r="C5200">
        <v>0.46446526050567599</v>
      </c>
    </row>
    <row r="5201" spans="1:3" x14ac:dyDescent="0.25">
      <c r="A5201">
        <v>-8074345.2122384598</v>
      </c>
      <c r="B5201">
        <v>-78486.213374107101</v>
      </c>
      <c r="C5201">
        <v>0.49741619825363098</v>
      </c>
    </row>
    <row r="5202" spans="1:3" x14ac:dyDescent="0.25">
      <c r="A5202">
        <v>-8073410.7333615301</v>
      </c>
      <c r="B5202">
        <v>-78486.213374107101</v>
      </c>
      <c r="C5202">
        <v>0.53015536069869895</v>
      </c>
    </row>
    <row r="5203" spans="1:3" x14ac:dyDescent="0.25">
      <c r="A5203">
        <v>-8072476.2544846097</v>
      </c>
      <c r="B5203">
        <v>-78486.213374107101</v>
      </c>
      <c r="C5203">
        <v>0.55764764547348</v>
      </c>
    </row>
    <row r="5204" spans="1:3" x14ac:dyDescent="0.25">
      <c r="A5204">
        <v>-8071541.7756076902</v>
      </c>
      <c r="B5204">
        <v>-78486.213374107101</v>
      </c>
      <c r="C5204">
        <v>0.58447045087814298</v>
      </c>
    </row>
    <row r="5205" spans="1:3" x14ac:dyDescent="0.25">
      <c r="A5205">
        <v>-8070607.2967307596</v>
      </c>
      <c r="B5205">
        <v>-78486.213374107101</v>
      </c>
      <c r="C5205">
        <v>0.60825157165527299</v>
      </c>
    </row>
    <row r="5206" spans="1:3" x14ac:dyDescent="0.25">
      <c r="A5206">
        <v>-8069672.8178538401</v>
      </c>
      <c r="B5206">
        <v>-78486.213374107101</v>
      </c>
      <c r="C5206">
        <v>0.62701988220214799</v>
      </c>
    </row>
    <row r="5207" spans="1:3" x14ac:dyDescent="0.25">
      <c r="A5207">
        <v>-8068738.3389769197</v>
      </c>
      <c r="B5207">
        <v>-78486.213374107101</v>
      </c>
      <c r="C5207">
        <v>0.64478319883346502</v>
      </c>
    </row>
    <row r="5208" spans="1:3" x14ac:dyDescent="0.25">
      <c r="A5208">
        <v>-8067803.8601000002</v>
      </c>
      <c r="B5208">
        <v>-78486.213374107101</v>
      </c>
      <c r="C5208">
        <v>0.66238808631896895</v>
      </c>
    </row>
    <row r="5209" spans="1:3" x14ac:dyDescent="0.25">
      <c r="A5209">
        <v>-8066869.3812230704</v>
      </c>
      <c r="B5209">
        <v>-78486.213374107101</v>
      </c>
      <c r="C5209">
        <v>0.66269344091415405</v>
      </c>
    </row>
    <row r="5210" spans="1:3" x14ac:dyDescent="0.25">
      <c r="A5210">
        <v>-8065934.90234615</v>
      </c>
      <c r="B5210">
        <v>-78486.213374107101</v>
      </c>
      <c r="C5210">
        <v>0.67598569393157903</v>
      </c>
    </row>
    <row r="5211" spans="1:3" x14ac:dyDescent="0.25">
      <c r="A5211">
        <v>-8065000.4234692296</v>
      </c>
      <c r="B5211">
        <v>-78486.213374107101</v>
      </c>
      <c r="C5211">
        <v>0</v>
      </c>
    </row>
    <row r="5212" spans="1:3" x14ac:dyDescent="0.25">
      <c r="A5212">
        <v>-8064065.9445922999</v>
      </c>
      <c r="B5212">
        <v>-78486.213374107101</v>
      </c>
      <c r="C5212">
        <v>0</v>
      </c>
    </row>
    <row r="5213" spans="1:3" x14ac:dyDescent="0.25">
      <c r="A5213">
        <v>-8063131.4657153804</v>
      </c>
      <c r="B5213">
        <v>-78486.213374107101</v>
      </c>
      <c r="C5213">
        <v>0</v>
      </c>
    </row>
    <row r="5214" spans="1:3" x14ac:dyDescent="0.25">
      <c r="A5214">
        <v>-8062196.98683846</v>
      </c>
      <c r="B5214">
        <v>-78486.213374107101</v>
      </c>
      <c r="C5214">
        <v>0</v>
      </c>
    </row>
    <row r="5215" spans="1:3" x14ac:dyDescent="0.25">
      <c r="A5215">
        <v>-8061262.5079615302</v>
      </c>
      <c r="B5215">
        <v>-78486.213374107101</v>
      </c>
      <c r="C5215">
        <v>0</v>
      </c>
    </row>
    <row r="5216" spans="1:3" x14ac:dyDescent="0.25">
      <c r="A5216">
        <v>-8060328.0290846098</v>
      </c>
      <c r="B5216">
        <v>-78486.213374107101</v>
      </c>
      <c r="C5216">
        <v>0</v>
      </c>
    </row>
    <row r="5217" spans="1:3" x14ac:dyDescent="0.25">
      <c r="A5217">
        <v>-8059393.5502076903</v>
      </c>
      <c r="B5217">
        <v>-78486.213374107101</v>
      </c>
      <c r="C5217">
        <v>0</v>
      </c>
    </row>
    <row r="5218" spans="1:3" x14ac:dyDescent="0.25">
      <c r="A5218">
        <v>-8058459.0713307597</v>
      </c>
      <c r="B5218">
        <v>-78486.213374107101</v>
      </c>
      <c r="C5218">
        <v>0</v>
      </c>
    </row>
    <row r="5219" spans="1:3" x14ac:dyDescent="0.25">
      <c r="A5219">
        <v>-8057524.5924538402</v>
      </c>
      <c r="B5219">
        <v>-78486.213374107101</v>
      </c>
      <c r="C5219">
        <v>0</v>
      </c>
    </row>
    <row r="5220" spans="1:3" x14ac:dyDescent="0.25">
      <c r="A5220">
        <v>-8056590.1135769198</v>
      </c>
      <c r="B5220">
        <v>-78486.213374107101</v>
      </c>
      <c r="C5220">
        <v>0</v>
      </c>
    </row>
    <row r="5221" spans="1:3" x14ac:dyDescent="0.25">
      <c r="A5221">
        <v>-8055655.6347000003</v>
      </c>
      <c r="B5221">
        <v>-78486.213374107101</v>
      </c>
      <c r="C5221">
        <v>0</v>
      </c>
    </row>
    <row r="5222" spans="1:3" x14ac:dyDescent="0.25">
      <c r="A5222">
        <v>-8054721.1558230696</v>
      </c>
      <c r="B5222">
        <v>-78486.213374107101</v>
      </c>
      <c r="C5222">
        <v>0</v>
      </c>
    </row>
    <row r="5223" spans="1:3" x14ac:dyDescent="0.25">
      <c r="A5223">
        <v>-8053786.6769461501</v>
      </c>
      <c r="B5223">
        <v>-78486.213374107101</v>
      </c>
      <c r="C5223">
        <v>0</v>
      </c>
    </row>
    <row r="5224" spans="1:3" x14ac:dyDescent="0.25">
      <c r="A5224">
        <v>-8052852.1980692297</v>
      </c>
      <c r="B5224">
        <v>-78486.213374107101</v>
      </c>
      <c r="C5224">
        <v>0</v>
      </c>
    </row>
    <row r="5225" spans="1:3" x14ac:dyDescent="0.25">
      <c r="A5225">
        <v>-8051917.7191923</v>
      </c>
      <c r="B5225">
        <v>-78486.213374107101</v>
      </c>
      <c r="C5225">
        <v>0</v>
      </c>
    </row>
    <row r="5226" spans="1:3" x14ac:dyDescent="0.25">
      <c r="A5226">
        <v>-8050983.2403153796</v>
      </c>
      <c r="B5226">
        <v>-78486.213374107101</v>
      </c>
      <c r="C5226">
        <v>0</v>
      </c>
    </row>
    <row r="5227" spans="1:3" x14ac:dyDescent="0.25">
      <c r="A5227">
        <v>-8050048.7614384601</v>
      </c>
      <c r="B5227">
        <v>-78486.213374107101</v>
      </c>
      <c r="C5227">
        <v>0</v>
      </c>
    </row>
    <row r="5228" spans="1:3" x14ac:dyDescent="0.25">
      <c r="A5228">
        <v>-8049114.2825615304</v>
      </c>
      <c r="B5228">
        <v>-78486.213374107101</v>
      </c>
      <c r="C5228">
        <v>0</v>
      </c>
    </row>
    <row r="5229" spans="1:3" x14ac:dyDescent="0.25">
      <c r="A5229">
        <v>-8048179.8036846099</v>
      </c>
      <c r="B5229">
        <v>-78486.213374107101</v>
      </c>
      <c r="C5229">
        <v>0</v>
      </c>
    </row>
    <row r="5230" spans="1:3" x14ac:dyDescent="0.25">
      <c r="A5230">
        <v>-8047245.3248076905</v>
      </c>
      <c r="B5230">
        <v>-78486.213374107101</v>
      </c>
      <c r="C5230">
        <v>0</v>
      </c>
    </row>
    <row r="5231" spans="1:3" x14ac:dyDescent="0.25">
      <c r="A5231">
        <v>-8046310.8459307598</v>
      </c>
      <c r="B5231">
        <v>-78486.213374107101</v>
      </c>
      <c r="C5231">
        <v>0</v>
      </c>
    </row>
    <row r="5232" spans="1:3" x14ac:dyDescent="0.25">
      <c r="A5232">
        <v>-8045376.3670538403</v>
      </c>
      <c r="B5232">
        <v>-78486.213374107101</v>
      </c>
      <c r="C5232">
        <v>0</v>
      </c>
    </row>
    <row r="5233" spans="1:3" x14ac:dyDescent="0.25">
      <c r="A5233">
        <v>-8044441.8881769199</v>
      </c>
      <c r="B5233">
        <v>-78486.213374107101</v>
      </c>
      <c r="C5233">
        <v>0</v>
      </c>
    </row>
    <row r="5234" spans="1:3" x14ac:dyDescent="0.25">
      <c r="A5234">
        <v>-8043507.4093000004</v>
      </c>
      <c r="B5234">
        <v>-78486.213374107101</v>
      </c>
      <c r="C5234">
        <v>0</v>
      </c>
    </row>
    <row r="5235" spans="1:3" x14ac:dyDescent="0.25">
      <c r="A5235">
        <v>-8091165.8320230702</v>
      </c>
      <c r="B5235">
        <v>-79420.692250892796</v>
      </c>
      <c r="C5235">
        <v>8.1710256636142696E-3</v>
      </c>
    </row>
    <row r="5236" spans="1:3" x14ac:dyDescent="0.25">
      <c r="A5236">
        <v>-8090231.3531461498</v>
      </c>
      <c r="B5236">
        <v>-79420.692250892796</v>
      </c>
      <c r="C5236">
        <v>1.16520337760448E-2</v>
      </c>
    </row>
    <row r="5237" spans="1:3" x14ac:dyDescent="0.25">
      <c r="A5237">
        <v>-8089296.8742692303</v>
      </c>
      <c r="B5237">
        <v>-79420.692250892796</v>
      </c>
      <c r="C5237">
        <v>1.8423629924654902E-2</v>
      </c>
    </row>
    <row r="5238" spans="1:3" x14ac:dyDescent="0.25">
      <c r="A5238">
        <v>-8088362.3953922996</v>
      </c>
      <c r="B5238">
        <v>-79420.692250892796</v>
      </c>
      <c r="C5238">
        <v>2.8284229338169001E-2</v>
      </c>
    </row>
    <row r="5239" spans="1:3" x14ac:dyDescent="0.25">
      <c r="A5239">
        <v>-8087427.9165153801</v>
      </c>
      <c r="B5239">
        <v>-79420.692250892796</v>
      </c>
      <c r="C5239">
        <v>3.9030171930789899E-2</v>
      </c>
    </row>
    <row r="5240" spans="1:3" x14ac:dyDescent="0.25">
      <c r="A5240">
        <v>-8086493.4376384597</v>
      </c>
      <c r="B5240">
        <v>-79420.692250892796</v>
      </c>
      <c r="C5240">
        <v>5.6518476456403698E-2</v>
      </c>
    </row>
    <row r="5241" spans="1:3" x14ac:dyDescent="0.25">
      <c r="A5241">
        <v>-8085558.95876153</v>
      </c>
      <c r="B5241">
        <v>-79420.692250892796</v>
      </c>
      <c r="C5241">
        <v>7.4362114071845994E-2</v>
      </c>
    </row>
    <row r="5242" spans="1:3" x14ac:dyDescent="0.25">
      <c r="A5242">
        <v>-8084624.4798846096</v>
      </c>
      <c r="B5242">
        <v>-79420.692250892796</v>
      </c>
      <c r="C5242">
        <v>0.102480195462703</v>
      </c>
    </row>
    <row r="5243" spans="1:3" x14ac:dyDescent="0.25">
      <c r="A5243">
        <v>-8083690.0010076901</v>
      </c>
      <c r="B5243">
        <v>-79420.692250892796</v>
      </c>
      <c r="C5243">
        <v>0.13128273189067799</v>
      </c>
    </row>
    <row r="5244" spans="1:3" x14ac:dyDescent="0.25">
      <c r="A5244">
        <v>-8082755.5221307604</v>
      </c>
      <c r="B5244">
        <v>-79420.692250892796</v>
      </c>
      <c r="C5244">
        <v>0.16253022849559701</v>
      </c>
    </row>
    <row r="5245" spans="1:3" x14ac:dyDescent="0.25">
      <c r="A5245">
        <v>-8081821.0432538399</v>
      </c>
      <c r="B5245">
        <v>-79420.692250892796</v>
      </c>
      <c r="C5245">
        <v>0.19959533214569</v>
      </c>
    </row>
    <row r="5246" spans="1:3" x14ac:dyDescent="0.25">
      <c r="A5246">
        <v>-8080886.5643769205</v>
      </c>
      <c r="B5246">
        <v>-79420.692250892796</v>
      </c>
      <c r="C5246">
        <v>0.235406413674354</v>
      </c>
    </row>
    <row r="5247" spans="1:3" x14ac:dyDescent="0.25">
      <c r="A5247">
        <v>-8079952.0855</v>
      </c>
      <c r="B5247">
        <v>-79420.692250892796</v>
      </c>
      <c r="C5247">
        <v>0.27493959665298401</v>
      </c>
    </row>
    <row r="5248" spans="1:3" x14ac:dyDescent="0.25">
      <c r="A5248">
        <v>-8079017.6066230703</v>
      </c>
      <c r="B5248">
        <v>-79420.692250892796</v>
      </c>
      <c r="C5248">
        <v>0.31636846065521201</v>
      </c>
    </row>
    <row r="5249" spans="1:3" x14ac:dyDescent="0.25">
      <c r="A5249">
        <v>-8078083.1277461499</v>
      </c>
      <c r="B5249">
        <v>-79420.692250892796</v>
      </c>
      <c r="C5249">
        <v>0.35301148891448902</v>
      </c>
    </row>
    <row r="5250" spans="1:3" x14ac:dyDescent="0.25">
      <c r="A5250">
        <v>-8077148.6488692304</v>
      </c>
      <c r="B5250">
        <v>-79420.692250892796</v>
      </c>
      <c r="C5250">
        <v>0.39371308684348999</v>
      </c>
    </row>
    <row r="5251" spans="1:3" x14ac:dyDescent="0.25">
      <c r="A5251">
        <v>-8076214.1699922998</v>
      </c>
      <c r="B5251">
        <v>-79420.692250892796</v>
      </c>
      <c r="C5251">
        <v>0.42764610052108698</v>
      </c>
    </row>
    <row r="5252" spans="1:3" x14ac:dyDescent="0.25">
      <c r="A5252">
        <v>-8075279.6911153803</v>
      </c>
      <c r="B5252">
        <v>-79420.692250892796</v>
      </c>
      <c r="C5252">
        <v>0.46516662836074801</v>
      </c>
    </row>
    <row r="5253" spans="1:3" x14ac:dyDescent="0.25">
      <c r="A5253">
        <v>-8074345.2122384598</v>
      </c>
      <c r="B5253">
        <v>-79420.692250892796</v>
      </c>
      <c r="C5253">
        <v>0.49813219904899497</v>
      </c>
    </row>
    <row r="5254" spans="1:3" x14ac:dyDescent="0.25">
      <c r="A5254">
        <v>-8073410.7333615301</v>
      </c>
      <c r="B5254">
        <v>-79420.692250892796</v>
      </c>
      <c r="C5254">
        <v>0.53066843748092596</v>
      </c>
    </row>
    <row r="5255" spans="1:3" x14ac:dyDescent="0.25">
      <c r="A5255">
        <v>-8072476.2544846097</v>
      </c>
      <c r="B5255">
        <v>-79420.692250892796</v>
      </c>
      <c r="C5255">
        <v>0.55794590711593595</v>
      </c>
    </row>
    <row r="5256" spans="1:3" x14ac:dyDescent="0.25">
      <c r="A5256">
        <v>-8071541.7756076902</v>
      </c>
      <c r="B5256">
        <v>-79420.692250892796</v>
      </c>
      <c r="C5256">
        <v>0.58489096164703303</v>
      </c>
    </row>
    <row r="5257" spans="1:3" x14ac:dyDescent="0.25">
      <c r="A5257">
        <v>-8070607.2967307596</v>
      </c>
      <c r="B5257">
        <v>-79420.692250892796</v>
      </c>
      <c r="C5257">
        <v>0.58547538518905595</v>
      </c>
    </row>
    <row r="5258" spans="1:3" x14ac:dyDescent="0.25">
      <c r="A5258">
        <v>-8069672.8178538401</v>
      </c>
      <c r="B5258">
        <v>-79420.692250892796</v>
      </c>
      <c r="C5258">
        <v>0.60875779390335005</v>
      </c>
    </row>
    <row r="5259" spans="1:3" x14ac:dyDescent="0.25">
      <c r="A5259">
        <v>-8068738.3389769197</v>
      </c>
      <c r="B5259">
        <v>-79420.692250892796</v>
      </c>
      <c r="C5259">
        <v>0.62730902433395297</v>
      </c>
    </row>
    <row r="5260" spans="1:3" x14ac:dyDescent="0.25">
      <c r="A5260">
        <v>-8067803.8601000002</v>
      </c>
      <c r="B5260">
        <v>-79420.692250892796</v>
      </c>
      <c r="C5260">
        <v>0.64463526010513295</v>
      </c>
    </row>
    <row r="5261" spans="1:3" x14ac:dyDescent="0.25">
      <c r="A5261">
        <v>-8066869.3812230704</v>
      </c>
      <c r="B5261">
        <v>-79420.692250892796</v>
      </c>
      <c r="C5261">
        <v>0.66279149055480902</v>
      </c>
    </row>
    <row r="5262" spans="1:3" x14ac:dyDescent="0.25">
      <c r="A5262">
        <v>-8065934.90234615</v>
      </c>
      <c r="B5262">
        <v>-79420.692250892796</v>
      </c>
      <c r="C5262">
        <v>0</v>
      </c>
    </row>
    <row r="5263" spans="1:3" x14ac:dyDescent="0.25">
      <c r="A5263">
        <v>-8065000.4234692296</v>
      </c>
      <c r="B5263">
        <v>-79420.692250892796</v>
      </c>
      <c r="C5263">
        <v>0</v>
      </c>
    </row>
    <row r="5264" spans="1:3" x14ac:dyDescent="0.25">
      <c r="A5264">
        <v>-8064065.9445922999</v>
      </c>
      <c r="B5264">
        <v>-79420.692250892796</v>
      </c>
      <c r="C5264">
        <v>0</v>
      </c>
    </row>
    <row r="5265" spans="1:3" x14ac:dyDescent="0.25">
      <c r="A5265">
        <v>-8063131.4657153804</v>
      </c>
      <c r="B5265">
        <v>-79420.692250892796</v>
      </c>
      <c r="C5265">
        <v>0</v>
      </c>
    </row>
    <row r="5266" spans="1:3" x14ac:dyDescent="0.25">
      <c r="A5266">
        <v>-8062196.98683846</v>
      </c>
      <c r="B5266">
        <v>-79420.692250892796</v>
      </c>
      <c r="C5266">
        <v>0</v>
      </c>
    </row>
    <row r="5267" spans="1:3" x14ac:dyDescent="0.25">
      <c r="A5267">
        <v>-8061262.5079615302</v>
      </c>
      <c r="B5267">
        <v>-79420.692250892796</v>
      </c>
      <c r="C5267">
        <v>0</v>
      </c>
    </row>
    <row r="5268" spans="1:3" x14ac:dyDescent="0.25">
      <c r="A5268">
        <v>-8060328.0290846098</v>
      </c>
      <c r="B5268">
        <v>-79420.692250892796</v>
      </c>
      <c r="C5268">
        <v>0</v>
      </c>
    </row>
    <row r="5269" spans="1:3" x14ac:dyDescent="0.25">
      <c r="A5269">
        <v>-8059393.5502076903</v>
      </c>
      <c r="B5269">
        <v>-79420.692250892796</v>
      </c>
      <c r="C5269">
        <v>0</v>
      </c>
    </row>
    <row r="5270" spans="1:3" x14ac:dyDescent="0.25">
      <c r="A5270">
        <v>-8058459.0713307597</v>
      </c>
      <c r="B5270">
        <v>-79420.692250892796</v>
      </c>
      <c r="C5270">
        <v>0</v>
      </c>
    </row>
    <row r="5271" spans="1:3" x14ac:dyDescent="0.25">
      <c r="A5271">
        <v>-8057524.5924538402</v>
      </c>
      <c r="B5271">
        <v>-79420.692250892796</v>
      </c>
      <c r="C5271">
        <v>0</v>
      </c>
    </row>
    <row r="5272" spans="1:3" x14ac:dyDescent="0.25">
      <c r="A5272">
        <v>-8056590.1135769198</v>
      </c>
      <c r="B5272">
        <v>-79420.692250892796</v>
      </c>
      <c r="C5272">
        <v>0</v>
      </c>
    </row>
    <row r="5273" spans="1:3" x14ac:dyDescent="0.25">
      <c r="A5273">
        <v>-8055655.6347000003</v>
      </c>
      <c r="B5273">
        <v>-79420.692250892796</v>
      </c>
      <c r="C5273">
        <v>0</v>
      </c>
    </row>
    <row r="5274" spans="1:3" x14ac:dyDescent="0.25">
      <c r="A5274">
        <v>-8054721.1558230696</v>
      </c>
      <c r="B5274">
        <v>-79420.692250892796</v>
      </c>
      <c r="C5274">
        <v>0</v>
      </c>
    </row>
    <row r="5275" spans="1:3" x14ac:dyDescent="0.25">
      <c r="A5275">
        <v>-8053786.6769461501</v>
      </c>
      <c r="B5275">
        <v>-79420.692250892796</v>
      </c>
      <c r="C5275">
        <v>0</v>
      </c>
    </row>
    <row r="5276" spans="1:3" x14ac:dyDescent="0.25">
      <c r="A5276">
        <v>-8052852.1980692297</v>
      </c>
      <c r="B5276">
        <v>-79420.692250892796</v>
      </c>
      <c r="C5276">
        <v>0</v>
      </c>
    </row>
    <row r="5277" spans="1:3" x14ac:dyDescent="0.25">
      <c r="A5277">
        <v>-8051917.7191923</v>
      </c>
      <c r="B5277">
        <v>-79420.692250892796</v>
      </c>
      <c r="C5277">
        <v>0</v>
      </c>
    </row>
    <row r="5278" spans="1:3" x14ac:dyDescent="0.25">
      <c r="A5278">
        <v>-8050983.2403153796</v>
      </c>
      <c r="B5278">
        <v>-79420.692250892796</v>
      </c>
      <c r="C5278">
        <v>0</v>
      </c>
    </row>
    <row r="5279" spans="1:3" x14ac:dyDescent="0.25">
      <c r="A5279">
        <v>-8050048.7614384601</v>
      </c>
      <c r="B5279">
        <v>-79420.692250892796</v>
      </c>
      <c r="C5279">
        <v>0</v>
      </c>
    </row>
    <row r="5280" spans="1:3" x14ac:dyDescent="0.25">
      <c r="A5280">
        <v>-8049114.2825615304</v>
      </c>
      <c r="B5280">
        <v>-79420.692250892796</v>
      </c>
      <c r="C5280">
        <v>0</v>
      </c>
    </row>
    <row r="5281" spans="1:3" x14ac:dyDescent="0.25">
      <c r="A5281">
        <v>-8048179.8036846099</v>
      </c>
      <c r="B5281">
        <v>-79420.692250892796</v>
      </c>
      <c r="C5281">
        <v>0</v>
      </c>
    </row>
    <row r="5282" spans="1:3" x14ac:dyDescent="0.25">
      <c r="A5282">
        <v>-8047245.3248076905</v>
      </c>
      <c r="B5282">
        <v>-79420.692250892796</v>
      </c>
      <c r="C5282">
        <v>0</v>
      </c>
    </row>
    <row r="5283" spans="1:3" x14ac:dyDescent="0.25">
      <c r="A5283">
        <v>-8046310.8459307598</v>
      </c>
      <c r="B5283">
        <v>-79420.692250892796</v>
      </c>
      <c r="C5283">
        <v>0</v>
      </c>
    </row>
    <row r="5284" spans="1:3" x14ac:dyDescent="0.25">
      <c r="A5284">
        <v>-8045376.3670538403</v>
      </c>
      <c r="B5284">
        <v>-79420.692250892796</v>
      </c>
      <c r="C5284">
        <v>0</v>
      </c>
    </row>
    <row r="5285" spans="1:3" x14ac:dyDescent="0.25">
      <c r="A5285">
        <v>-8044441.8881769199</v>
      </c>
      <c r="B5285">
        <v>-79420.692250892796</v>
      </c>
      <c r="C5285">
        <v>0</v>
      </c>
    </row>
    <row r="5286" spans="1:3" x14ac:dyDescent="0.25">
      <c r="A5286">
        <v>-8043507.4093000004</v>
      </c>
      <c r="B5286">
        <v>-79420.692250892796</v>
      </c>
      <c r="C5286">
        <v>0</v>
      </c>
    </row>
    <row r="5287" spans="1:3" x14ac:dyDescent="0.25">
      <c r="A5287">
        <v>-8092100.3108999897</v>
      </c>
      <c r="B5287">
        <v>-80355.171127678506</v>
      </c>
      <c r="C5287">
        <v>4.5663462951779296E-3</v>
      </c>
    </row>
    <row r="5288" spans="1:3" x14ac:dyDescent="0.25">
      <c r="A5288">
        <v>-8091165.8320230702</v>
      </c>
      <c r="B5288">
        <v>-80355.171127678506</v>
      </c>
      <c r="C5288">
        <v>5.9370491653680801E-3</v>
      </c>
    </row>
    <row r="5289" spans="1:3" x14ac:dyDescent="0.25">
      <c r="A5289">
        <v>-8090231.3531461498</v>
      </c>
      <c r="B5289">
        <v>-80355.171127678506</v>
      </c>
      <c r="C5289">
        <v>1.3015937060117701E-2</v>
      </c>
    </row>
    <row r="5290" spans="1:3" x14ac:dyDescent="0.25">
      <c r="A5290">
        <v>-8089296.8742692303</v>
      </c>
      <c r="B5290">
        <v>-80355.171127678506</v>
      </c>
      <c r="C5290">
        <v>2.0420892164111099E-2</v>
      </c>
    </row>
    <row r="5291" spans="1:3" x14ac:dyDescent="0.25">
      <c r="A5291">
        <v>-8088362.3953922996</v>
      </c>
      <c r="B5291">
        <v>-80355.171127678506</v>
      </c>
      <c r="C5291">
        <v>2.8244834393262801E-2</v>
      </c>
    </row>
    <row r="5292" spans="1:3" x14ac:dyDescent="0.25">
      <c r="A5292">
        <v>-8087427.9165153801</v>
      </c>
      <c r="B5292">
        <v>-80355.171127678506</v>
      </c>
      <c r="C5292">
        <v>4.1509266942739403E-2</v>
      </c>
    </row>
    <row r="5293" spans="1:3" x14ac:dyDescent="0.25">
      <c r="A5293">
        <v>-8086493.4376384597</v>
      </c>
      <c r="B5293">
        <v>-80355.171127678506</v>
      </c>
      <c r="C5293">
        <v>5.9699710458516998E-2</v>
      </c>
    </row>
    <row r="5294" spans="1:3" x14ac:dyDescent="0.25">
      <c r="A5294">
        <v>-8085558.95876153</v>
      </c>
      <c r="B5294">
        <v>-80355.171127678506</v>
      </c>
      <c r="C5294">
        <v>7.7342040836810996E-2</v>
      </c>
    </row>
    <row r="5295" spans="1:3" x14ac:dyDescent="0.25">
      <c r="A5295">
        <v>-8084624.4798846096</v>
      </c>
      <c r="B5295">
        <v>-80355.171127678506</v>
      </c>
      <c r="C5295">
        <v>0.105576299130916</v>
      </c>
    </row>
    <row r="5296" spans="1:3" x14ac:dyDescent="0.25">
      <c r="A5296">
        <v>-8083690.0010076901</v>
      </c>
      <c r="B5296">
        <v>-80355.171127678506</v>
      </c>
      <c r="C5296">
        <v>0.135744914412498</v>
      </c>
    </row>
    <row r="5297" spans="1:3" x14ac:dyDescent="0.25">
      <c r="A5297">
        <v>-8082755.5221307604</v>
      </c>
      <c r="B5297">
        <v>-80355.171127678506</v>
      </c>
      <c r="C5297">
        <v>0.16590006649494099</v>
      </c>
    </row>
    <row r="5298" spans="1:3" x14ac:dyDescent="0.25">
      <c r="A5298">
        <v>-8081821.0432538399</v>
      </c>
      <c r="B5298">
        <v>-80355.171127678506</v>
      </c>
      <c r="C5298">
        <v>0.203025192022323</v>
      </c>
    </row>
    <row r="5299" spans="1:3" x14ac:dyDescent="0.25">
      <c r="A5299">
        <v>-8080886.5643769205</v>
      </c>
      <c r="B5299">
        <v>-80355.171127678506</v>
      </c>
      <c r="C5299">
        <v>0.238325059413909</v>
      </c>
    </row>
    <row r="5300" spans="1:3" x14ac:dyDescent="0.25">
      <c r="A5300">
        <v>-8079952.0855</v>
      </c>
      <c r="B5300">
        <v>-80355.171127678506</v>
      </c>
      <c r="C5300">
        <v>0.280496746301651</v>
      </c>
    </row>
    <row r="5301" spans="1:3" x14ac:dyDescent="0.25">
      <c r="A5301">
        <v>-8079017.6066230703</v>
      </c>
      <c r="B5301">
        <v>-80355.171127678506</v>
      </c>
      <c r="C5301">
        <v>0.319205462932586</v>
      </c>
    </row>
    <row r="5302" spans="1:3" x14ac:dyDescent="0.25">
      <c r="A5302">
        <v>-8078083.1277461499</v>
      </c>
      <c r="B5302">
        <v>-80355.171127678506</v>
      </c>
      <c r="C5302">
        <v>0.35460391640663103</v>
      </c>
    </row>
    <row r="5303" spans="1:3" x14ac:dyDescent="0.25">
      <c r="A5303">
        <v>-8077148.6488692304</v>
      </c>
      <c r="B5303">
        <v>-80355.171127678506</v>
      </c>
      <c r="C5303">
        <v>0.39562273025512601</v>
      </c>
    </row>
    <row r="5304" spans="1:3" x14ac:dyDescent="0.25">
      <c r="A5304">
        <v>-8076214.1699922998</v>
      </c>
      <c r="B5304">
        <v>-80355.171127678506</v>
      </c>
      <c r="C5304">
        <v>0.43062913417816101</v>
      </c>
    </row>
    <row r="5305" spans="1:3" x14ac:dyDescent="0.25">
      <c r="A5305">
        <v>-8075279.6911153803</v>
      </c>
      <c r="B5305">
        <v>-80355.171127678506</v>
      </c>
      <c r="C5305">
        <v>0.466751188039779</v>
      </c>
    </row>
    <row r="5306" spans="1:3" x14ac:dyDescent="0.25">
      <c r="A5306">
        <v>-8074345.2122384598</v>
      </c>
      <c r="B5306">
        <v>-80355.171127678506</v>
      </c>
      <c r="C5306">
        <v>0.499174535274505</v>
      </c>
    </row>
    <row r="5307" spans="1:3" x14ac:dyDescent="0.25">
      <c r="A5307">
        <v>-8073410.7333615301</v>
      </c>
      <c r="B5307">
        <v>-80355.171127678506</v>
      </c>
      <c r="C5307">
        <v>0.50026154518127397</v>
      </c>
    </row>
    <row r="5308" spans="1:3" x14ac:dyDescent="0.25">
      <c r="A5308">
        <v>-8072476.2544846097</v>
      </c>
      <c r="B5308">
        <v>-80355.171127678506</v>
      </c>
      <c r="C5308">
        <v>0.53259187936782804</v>
      </c>
    </row>
    <row r="5309" spans="1:3" x14ac:dyDescent="0.25">
      <c r="A5309">
        <v>-8071541.7756076902</v>
      </c>
      <c r="B5309">
        <v>-80355.171127678506</v>
      </c>
      <c r="C5309">
        <v>0.55904871225357</v>
      </c>
    </row>
    <row r="5310" spans="1:3" x14ac:dyDescent="0.25">
      <c r="A5310">
        <v>-8070607.2967307596</v>
      </c>
      <c r="B5310">
        <v>-80355.171127678506</v>
      </c>
      <c r="C5310">
        <v>0.58587253093719405</v>
      </c>
    </row>
    <row r="5311" spans="1:3" x14ac:dyDescent="0.25">
      <c r="A5311">
        <v>-8069672.8178538401</v>
      </c>
      <c r="B5311">
        <v>-80355.171127678506</v>
      </c>
      <c r="C5311">
        <v>0.60928094387054399</v>
      </c>
    </row>
    <row r="5312" spans="1:3" x14ac:dyDescent="0.25">
      <c r="A5312">
        <v>-8068738.3389769197</v>
      </c>
      <c r="B5312">
        <v>-80355.171127678506</v>
      </c>
      <c r="C5312">
        <v>0.60953259468078602</v>
      </c>
    </row>
    <row r="5313" spans="1:3" x14ac:dyDescent="0.25">
      <c r="A5313">
        <v>-8067803.8601000002</v>
      </c>
      <c r="B5313">
        <v>-80355.171127678506</v>
      </c>
      <c r="C5313">
        <v>0.62799936532974199</v>
      </c>
    </row>
    <row r="5314" spans="1:3" x14ac:dyDescent="0.25">
      <c r="A5314">
        <v>-8066869.3812230704</v>
      </c>
      <c r="B5314">
        <v>-80355.171127678506</v>
      </c>
      <c r="C5314">
        <v>0.64528936147689797</v>
      </c>
    </row>
    <row r="5315" spans="1:3" x14ac:dyDescent="0.25">
      <c r="A5315">
        <v>-8065934.90234615</v>
      </c>
      <c r="B5315">
        <v>-80355.171127678506</v>
      </c>
      <c r="C5315">
        <v>0</v>
      </c>
    </row>
    <row r="5316" spans="1:3" x14ac:dyDescent="0.25">
      <c r="A5316">
        <v>-8065000.4234692296</v>
      </c>
      <c r="B5316">
        <v>-80355.171127678506</v>
      </c>
      <c r="C5316">
        <v>0</v>
      </c>
    </row>
    <row r="5317" spans="1:3" x14ac:dyDescent="0.25">
      <c r="A5317">
        <v>-8064065.9445922999</v>
      </c>
      <c r="B5317">
        <v>-80355.171127678506</v>
      </c>
      <c r="C5317">
        <v>0</v>
      </c>
    </row>
    <row r="5318" spans="1:3" x14ac:dyDescent="0.25">
      <c r="A5318">
        <v>-8063131.4657153804</v>
      </c>
      <c r="B5318">
        <v>-80355.171127678506</v>
      </c>
      <c r="C5318">
        <v>0</v>
      </c>
    </row>
    <row r="5319" spans="1:3" x14ac:dyDescent="0.25">
      <c r="A5319">
        <v>-8062196.98683846</v>
      </c>
      <c r="B5319">
        <v>-80355.171127678506</v>
      </c>
      <c r="C5319">
        <v>0</v>
      </c>
    </row>
    <row r="5320" spans="1:3" x14ac:dyDescent="0.25">
      <c r="A5320">
        <v>-8061262.5079615302</v>
      </c>
      <c r="B5320">
        <v>-80355.171127678506</v>
      </c>
      <c r="C5320">
        <v>0</v>
      </c>
    </row>
    <row r="5321" spans="1:3" x14ac:dyDescent="0.25">
      <c r="A5321">
        <v>-8060328.0290846098</v>
      </c>
      <c r="B5321">
        <v>-80355.171127678506</v>
      </c>
      <c r="C5321">
        <v>0</v>
      </c>
    </row>
    <row r="5322" spans="1:3" x14ac:dyDescent="0.25">
      <c r="A5322">
        <v>-8059393.5502076903</v>
      </c>
      <c r="B5322">
        <v>-80355.171127678506</v>
      </c>
      <c r="C5322">
        <v>0</v>
      </c>
    </row>
    <row r="5323" spans="1:3" x14ac:dyDescent="0.25">
      <c r="A5323">
        <v>-8058459.0713307597</v>
      </c>
      <c r="B5323">
        <v>-80355.171127678506</v>
      </c>
      <c r="C5323">
        <v>0</v>
      </c>
    </row>
    <row r="5324" spans="1:3" x14ac:dyDescent="0.25">
      <c r="A5324">
        <v>-8057524.5924538402</v>
      </c>
      <c r="B5324">
        <v>-80355.171127678506</v>
      </c>
      <c r="C5324">
        <v>0</v>
      </c>
    </row>
    <row r="5325" spans="1:3" x14ac:dyDescent="0.25">
      <c r="A5325">
        <v>-8056590.1135769198</v>
      </c>
      <c r="B5325">
        <v>-80355.171127678506</v>
      </c>
      <c r="C5325">
        <v>0</v>
      </c>
    </row>
    <row r="5326" spans="1:3" x14ac:dyDescent="0.25">
      <c r="A5326">
        <v>-8055655.6347000003</v>
      </c>
      <c r="B5326">
        <v>-80355.171127678506</v>
      </c>
      <c r="C5326">
        <v>0</v>
      </c>
    </row>
    <row r="5327" spans="1:3" x14ac:dyDescent="0.25">
      <c r="A5327">
        <v>-8054721.1558230696</v>
      </c>
      <c r="B5327">
        <v>-80355.171127678506</v>
      </c>
      <c r="C5327">
        <v>0</v>
      </c>
    </row>
    <row r="5328" spans="1:3" x14ac:dyDescent="0.25">
      <c r="A5328">
        <v>-8053786.6769461501</v>
      </c>
      <c r="B5328">
        <v>-80355.171127678506</v>
      </c>
      <c r="C5328">
        <v>0</v>
      </c>
    </row>
    <row r="5329" spans="1:3" x14ac:dyDescent="0.25">
      <c r="A5329">
        <v>-8052852.1980692297</v>
      </c>
      <c r="B5329">
        <v>-80355.171127678506</v>
      </c>
      <c r="C5329">
        <v>0</v>
      </c>
    </row>
    <row r="5330" spans="1:3" x14ac:dyDescent="0.25">
      <c r="A5330">
        <v>-8051917.7191923</v>
      </c>
      <c r="B5330">
        <v>-80355.171127678506</v>
      </c>
      <c r="C5330">
        <v>0</v>
      </c>
    </row>
    <row r="5331" spans="1:3" x14ac:dyDescent="0.25">
      <c r="A5331">
        <v>-8050983.2403153796</v>
      </c>
      <c r="B5331">
        <v>-80355.171127678506</v>
      </c>
      <c r="C5331">
        <v>0</v>
      </c>
    </row>
    <row r="5332" spans="1:3" x14ac:dyDescent="0.25">
      <c r="A5332">
        <v>-8050048.7614384601</v>
      </c>
      <c r="B5332">
        <v>-80355.171127678506</v>
      </c>
      <c r="C5332">
        <v>0</v>
      </c>
    </row>
    <row r="5333" spans="1:3" x14ac:dyDescent="0.25">
      <c r="A5333">
        <v>-8049114.2825615304</v>
      </c>
      <c r="B5333">
        <v>-80355.171127678506</v>
      </c>
      <c r="C5333">
        <v>0</v>
      </c>
    </row>
    <row r="5334" spans="1:3" x14ac:dyDescent="0.25">
      <c r="A5334">
        <v>-8048179.8036846099</v>
      </c>
      <c r="B5334">
        <v>-80355.171127678506</v>
      </c>
      <c r="C5334">
        <v>0</v>
      </c>
    </row>
    <row r="5335" spans="1:3" x14ac:dyDescent="0.25">
      <c r="A5335">
        <v>-8047245.3248076905</v>
      </c>
      <c r="B5335">
        <v>-80355.171127678506</v>
      </c>
      <c r="C5335">
        <v>0</v>
      </c>
    </row>
    <row r="5336" spans="1:3" x14ac:dyDescent="0.25">
      <c r="A5336">
        <v>-8046310.8459307598</v>
      </c>
      <c r="B5336">
        <v>-80355.171127678506</v>
      </c>
      <c r="C5336">
        <v>0</v>
      </c>
    </row>
    <row r="5337" spans="1:3" x14ac:dyDescent="0.25">
      <c r="A5337">
        <v>-8045376.3670538403</v>
      </c>
      <c r="B5337">
        <v>-80355.171127678506</v>
      </c>
      <c r="C5337">
        <v>0</v>
      </c>
    </row>
    <row r="5338" spans="1:3" x14ac:dyDescent="0.25">
      <c r="A5338">
        <v>-8044441.8881769199</v>
      </c>
      <c r="B5338">
        <v>-80355.171127678506</v>
      </c>
      <c r="C5338">
        <v>0</v>
      </c>
    </row>
    <row r="5339" spans="1:3" x14ac:dyDescent="0.25">
      <c r="A5339">
        <v>-8043507.4093000004</v>
      </c>
      <c r="B5339">
        <v>-80355.171127678506</v>
      </c>
      <c r="C5339">
        <v>0</v>
      </c>
    </row>
    <row r="5340" spans="1:3" x14ac:dyDescent="0.25">
      <c r="A5340">
        <v>-8092100.3108999897</v>
      </c>
      <c r="B5340">
        <v>-81289.650004464202</v>
      </c>
      <c r="C5340">
        <v>4.5896139927208398E-3</v>
      </c>
    </row>
    <row r="5341" spans="1:3" x14ac:dyDescent="0.25">
      <c r="A5341">
        <v>-8091165.8320230702</v>
      </c>
      <c r="B5341">
        <v>-81289.650004464202</v>
      </c>
      <c r="C5341">
        <v>7.3905126191675602E-3</v>
      </c>
    </row>
    <row r="5342" spans="1:3" x14ac:dyDescent="0.25">
      <c r="A5342">
        <v>-8090231.3531461498</v>
      </c>
      <c r="B5342">
        <v>-81289.650004464202</v>
      </c>
      <c r="C5342">
        <v>1.18518294766545E-2</v>
      </c>
    </row>
    <row r="5343" spans="1:3" x14ac:dyDescent="0.25">
      <c r="A5343">
        <v>-8089296.8742692303</v>
      </c>
      <c r="B5343">
        <v>-81289.650004464202</v>
      </c>
      <c r="C5343">
        <v>1.8160806968808101E-2</v>
      </c>
    </row>
    <row r="5344" spans="1:3" x14ac:dyDescent="0.25">
      <c r="A5344">
        <v>-8088362.3953922996</v>
      </c>
      <c r="B5344">
        <v>-81289.650004464202</v>
      </c>
      <c r="C5344">
        <v>2.3858191445469801E-2</v>
      </c>
    </row>
    <row r="5345" spans="1:3" x14ac:dyDescent="0.25">
      <c r="A5345">
        <v>-8087427.9165153801</v>
      </c>
      <c r="B5345">
        <v>-81289.650004464202</v>
      </c>
      <c r="C5345">
        <v>3.5106375813484102E-2</v>
      </c>
    </row>
    <row r="5346" spans="1:3" x14ac:dyDescent="0.25">
      <c r="A5346">
        <v>-8086493.4376384597</v>
      </c>
      <c r="B5346">
        <v>-81289.650004464202</v>
      </c>
      <c r="C5346">
        <v>5.0372872501611703E-2</v>
      </c>
    </row>
    <row r="5347" spans="1:3" x14ac:dyDescent="0.25">
      <c r="A5347">
        <v>-8085558.95876153</v>
      </c>
      <c r="B5347">
        <v>-81289.650004464202</v>
      </c>
      <c r="C5347">
        <v>6.5198451280593803E-2</v>
      </c>
    </row>
    <row r="5348" spans="1:3" x14ac:dyDescent="0.25">
      <c r="A5348">
        <v>-8084624.4798846096</v>
      </c>
      <c r="B5348">
        <v>-81289.650004464202</v>
      </c>
      <c r="C5348">
        <v>8.8014490902423803E-2</v>
      </c>
    </row>
    <row r="5349" spans="1:3" x14ac:dyDescent="0.25">
      <c r="A5349">
        <v>-8083690.0010076901</v>
      </c>
      <c r="B5349">
        <v>-81289.650004464202</v>
      </c>
      <c r="C5349">
        <v>0.112217351794242</v>
      </c>
    </row>
    <row r="5350" spans="1:3" x14ac:dyDescent="0.25">
      <c r="A5350">
        <v>-8082755.5221307604</v>
      </c>
      <c r="B5350">
        <v>-81289.650004464202</v>
      </c>
      <c r="C5350">
        <v>0.14196887612342801</v>
      </c>
    </row>
    <row r="5351" spans="1:3" x14ac:dyDescent="0.25">
      <c r="A5351">
        <v>-8081821.0432538399</v>
      </c>
      <c r="B5351">
        <v>-81289.650004464202</v>
      </c>
      <c r="C5351">
        <v>0.177080899477005</v>
      </c>
    </row>
    <row r="5352" spans="1:3" x14ac:dyDescent="0.25">
      <c r="A5352">
        <v>-8080886.5643769205</v>
      </c>
      <c r="B5352">
        <v>-81289.650004464202</v>
      </c>
      <c r="C5352">
        <v>0.209657803177833</v>
      </c>
    </row>
    <row r="5353" spans="1:3" x14ac:dyDescent="0.25">
      <c r="A5353">
        <v>-8079952.0855</v>
      </c>
      <c r="B5353">
        <v>-81289.650004464202</v>
      </c>
      <c r="C5353">
        <v>0.249715626239776</v>
      </c>
    </row>
    <row r="5354" spans="1:3" x14ac:dyDescent="0.25">
      <c r="A5354">
        <v>-8079017.6066230703</v>
      </c>
      <c r="B5354">
        <v>-81289.650004464202</v>
      </c>
      <c r="C5354">
        <v>0.28633743524551297</v>
      </c>
    </row>
    <row r="5355" spans="1:3" x14ac:dyDescent="0.25">
      <c r="A5355">
        <v>-8078083.1277461499</v>
      </c>
      <c r="B5355">
        <v>-81289.650004464202</v>
      </c>
      <c r="C5355">
        <v>0.324082821607589</v>
      </c>
    </row>
    <row r="5356" spans="1:3" x14ac:dyDescent="0.25">
      <c r="A5356">
        <v>-8077148.6488692304</v>
      </c>
      <c r="B5356">
        <v>-81289.650004464202</v>
      </c>
      <c r="C5356">
        <v>0.35889410972595198</v>
      </c>
    </row>
    <row r="5357" spans="1:3" x14ac:dyDescent="0.25">
      <c r="A5357">
        <v>-8076214.1699922998</v>
      </c>
      <c r="B5357">
        <v>-81289.650004464202</v>
      </c>
      <c r="C5357">
        <v>0.40080732107162398</v>
      </c>
    </row>
    <row r="5358" spans="1:3" x14ac:dyDescent="0.25">
      <c r="A5358">
        <v>-8075279.6911153803</v>
      </c>
      <c r="B5358">
        <v>-81289.650004464202</v>
      </c>
      <c r="C5358">
        <v>0.43375787138938898</v>
      </c>
    </row>
    <row r="5359" spans="1:3" x14ac:dyDescent="0.25">
      <c r="A5359">
        <v>-8074345.2122384598</v>
      </c>
      <c r="B5359">
        <v>-81289.650004464202</v>
      </c>
      <c r="C5359">
        <v>0.46918502449989302</v>
      </c>
    </row>
    <row r="5360" spans="1:3" x14ac:dyDescent="0.25">
      <c r="A5360">
        <v>-8073410.7333615301</v>
      </c>
      <c r="B5360">
        <v>-81289.650004464202</v>
      </c>
      <c r="C5360">
        <v>0.50135147571563698</v>
      </c>
    </row>
    <row r="5361" spans="1:3" x14ac:dyDescent="0.25">
      <c r="A5361">
        <v>-8072476.2544846097</v>
      </c>
      <c r="B5361">
        <v>-81289.650004464202</v>
      </c>
      <c r="C5361">
        <v>0.53523933887481601</v>
      </c>
    </row>
    <row r="5362" spans="1:3" x14ac:dyDescent="0.25">
      <c r="A5362">
        <v>-8071541.7756076902</v>
      </c>
      <c r="B5362">
        <v>-81289.650004464202</v>
      </c>
      <c r="C5362">
        <v>0.53546088933944702</v>
      </c>
    </row>
    <row r="5363" spans="1:3" x14ac:dyDescent="0.25">
      <c r="A5363">
        <v>-8070607.2967307596</v>
      </c>
      <c r="B5363">
        <v>-81289.650004464202</v>
      </c>
      <c r="C5363">
        <v>0.56012958288192705</v>
      </c>
    </row>
    <row r="5364" spans="1:3" x14ac:dyDescent="0.25">
      <c r="A5364">
        <v>-8069672.8178538401</v>
      </c>
      <c r="B5364">
        <v>-81289.650004464202</v>
      </c>
      <c r="C5364">
        <v>0.58714669942855802</v>
      </c>
    </row>
    <row r="5365" spans="1:3" x14ac:dyDescent="0.25">
      <c r="A5365">
        <v>-8068738.3389769197</v>
      </c>
      <c r="B5365">
        <v>-81289.650004464202</v>
      </c>
      <c r="C5365">
        <v>0.61005729436874301</v>
      </c>
    </row>
    <row r="5366" spans="1:3" x14ac:dyDescent="0.25">
      <c r="A5366">
        <v>-8067803.8601000002</v>
      </c>
      <c r="B5366">
        <v>-81289.650004464202</v>
      </c>
      <c r="C5366">
        <v>0.61006337404250999</v>
      </c>
    </row>
    <row r="5367" spans="1:3" x14ac:dyDescent="0.25">
      <c r="A5367">
        <v>-8066869.3812230704</v>
      </c>
      <c r="B5367">
        <v>-81289.650004464202</v>
      </c>
      <c r="C5367">
        <v>0.60928291082382202</v>
      </c>
    </row>
    <row r="5368" spans="1:3" x14ac:dyDescent="0.25">
      <c r="A5368">
        <v>-8065934.90234615</v>
      </c>
      <c r="B5368">
        <v>-81289.650004464202</v>
      </c>
      <c r="C5368">
        <v>0</v>
      </c>
    </row>
    <row r="5369" spans="1:3" x14ac:dyDescent="0.25">
      <c r="A5369">
        <v>-8065000.4234692296</v>
      </c>
      <c r="B5369">
        <v>-81289.650004464202</v>
      </c>
      <c r="C5369">
        <v>0</v>
      </c>
    </row>
    <row r="5370" spans="1:3" x14ac:dyDescent="0.25">
      <c r="A5370">
        <v>-8064065.9445922999</v>
      </c>
      <c r="B5370">
        <v>-81289.650004464202</v>
      </c>
      <c r="C5370">
        <v>0</v>
      </c>
    </row>
    <row r="5371" spans="1:3" x14ac:dyDescent="0.25">
      <c r="A5371">
        <v>-8063131.4657153804</v>
      </c>
      <c r="B5371">
        <v>-81289.650004464202</v>
      </c>
      <c r="C5371">
        <v>0</v>
      </c>
    </row>
    <row r="5372" spans="1:3" x14ac:dyDescent="0.25">
      <c r="A5372">
        <v>-8062196.98683846</v>
      </c>
      <c r="B5372">
        <v>-81289.650004464202</v>
      </c>
      <c r="C5372">
        <v>0</v>
      </c>
    </row>
    <row r="5373" spans="1:3" x14ac:dyDescent="0.25">
      <c r="A5373">
        <v>-8061262.5079615302</v>
      </c>
      <c r="B5373">
        <v>-81289.650004464202</v>
      </c>
      <c r="C5373">
        <v>0</v>
      </c>
    </row>
    <row r="5374" spans="1:3" x14ac:dyDescent="0.25">
      <c r="A5374">
        <v>-8060328.0290846098</v>
      </c>
      <c r="B5374">
        <v>-81289.650004464202</v>
      </c>
      <c r="C5374">
        <v>0</v>
      </c>
    </row>
    <row r="5375" spans="1:3" x14ac:dyDescent="0.25">
      <c r="A5375">
        <v>-8059393.5502076903</v>
      </c>
      <c r="B5375">
        <v>-81289.650004464202</v>
      </c>
      <c r="C5375">
        <v>0</v>
      </c>
    </row>
    <row r="5376" spans="1:3" x14ac:dyDescent="0.25">
      <c r="A5376">
        <v>-8058459.0713307597</v>
      </c>
      <c r="B5376">
        <v>-81289.650004464202</v>
      </c>
      <c r="C5376">
        <v>0</v>
      </c>
    </row>
    <row r="5377" spans="1:3" x14ac:dyDescent="0.25">
      <c r="A5377">
        <v>-8057524.5924538402</v>
      </c>
      <c r="B5377">
        <v>-81289.650004464202</v>
      </c>
      <c r="C5377">
        <v>0</v>
      </c>
    </row>
    <row r="5378" spans="1:3" x14ac:dyDescent="0.25">
      <c r="A5378">
        <v>-8056590.1135769198</v>
      </c>
      <c r="B5378">
        <v>-81289.650004464202</v>
      </c>
      <c r="C5378">
        <v>0</v>
      </c>
    </row>
    <row r="5379" spans="1:3" x14ac:dyDescent="0.25">
      <c r="A5379">
        <v>-8055655.6347000003</v>
      </c>
      <c r="B5379">
        <v>-81289.650004464202</v>
      </c>
      <c r="C5379">
        <v>0</v>
      </c>
    </row>
    <row r="5380" spans="1:3" x14ac:dyDescent="0.25">
      <c r="A5380">
        <v>-8054721.1558230696</v>
      </c>
      <c r="B5380">
        <v>-81289.650004464202</v>
      </c>
      <c r="C5380">
        <v>0</v>
      </c>
    </row>
    <row r="5381" spans="1:3" x14ac:dyDescent="0.25">
      <c r="A5381">
        <v>-8053786.6769461501</v>
      </c>
      <c r="B5381">
        <v>-81289.650004464202</v>
      </c>
      <c r="C5381">
        <v>0</v>
      </c>
    </row>
    <row r="5382" spans="1:3" x14ac:dyDescent="0.25">
      <c r="A5382">
        <v>-8052852.1980692297</v>
      </c>
      <c r="B5382">
        <v>-81289.650004464202</v>
      </c>
      <c r="C5382">
        <v>0</v>
      </c>
    </row>
    <row r="5383" spans="1:3" x14ac:dyDescent="0.25">
      <c r="A5383">
        <v>-8051917.7191923</v>
      </c>
      <c r="B5383">
        <v>-81289.650004464202</v>
      </c>
      <c r="C5383">
        <v>0</v>
      </c>
    </row>
    <row r="5384" spans="1:3" x14ac:dyDescent="0.25">
      <c r="A5384">
        <v>-8050983.2403153796</v>
      </c>
      <c r="B5384">
        <v>-81289.650004464202</v>
      </c>
      <c r="C5384">
        <v>0</v>
      </c>
    </row>
    <row r="5385" spans="1:3" x14ac:dyDescent="0.25">
      <c r="A5385">
        <v>-8050048.7614384601</v>
      </c>
      <c r="B5385">
        <v>-81289.650004464202</v>
      </c>
      <c r="C5385">
        <v>0</v>
      </c>
    </row>
    <row r="5386" spans="1:3" x14ac:dyDescent="0.25">
      <c r="A5386">
        <v>-8049114.2825615304</v>
      </c>
      <c r="B5386">
        <v>-81289.650004464202</v>
      </c>
      <c r="C5386">
        <v>0</v>
      </c>
    </row>
    <row r="5387" spans="1:3" x14ac:dyDescent="0.25">
      <c r="A5387">
        <v>-8048179.8036846099</v>
      </c>
      <c r="B5387">
        <v>-81289.650004464202</v>
      </c>
      <c r="C5387">
        <v>0</v>
      </c>
    </row>
    <row r="5388" spans="1:3" x14ac:dyDescent="0.25">
      <c r="A5388">
        <v>-8047245.3248076905</v>
      </c>
      <c r="B5388">
        <v>-81289.650004464202</v>
      </c>
      <c r="C5388">
        <v>0</v>
      </c>
    </row>
    <row r="5389" spans="1:3" x14ac:dyDescent="0.25">
      <c r="A5389">
        <v>-8046310.8459307598</v>
      </c>
      <c r="B5389">
        <v>-81289.650004464202</v>
      </c>
      <c r="C5389">
        <v>0</v>
      </c>
    </row>
    <row r="5390" spans="1:3" x14ac:dyDescent="0.25">
      <c r="A5390">
        <v>-8045376.3670538403</v>
      </c>
      <c r="B5390">
        <v>-81289.650004464202</v>
      </c>
      <c r="C5390">
        <v>0</v>
      </c>
    </row>
    <row r="5391" spans="1:3" x14ac:dyDescent="0.25">
      <c r="A5391">
        <v>-8044441.8881769199</v>
      </c>
      <c r="B5391">
        <v>-81289.650004464202</v>
      </c>
      <c r="C5391">
        <v>0</v>
      </c>
    </row>
    <row r="5392" spans="1:3" x14ac:dyDescent="0.25">
      <c r="A5392">
        <v>-8092100.3108999897</v>
      </c>
      <c r="B5392">
        <v>-82224.128881249897</v>
      </c>
      <c r="C5392">
        <v>6.0769552364945403E-3</v>
      </c>
    </row>
    <row r="5393" spans="1:3" x14ac:dyDescent="0.25">
      <c r="A5393">
        <v>-8091165.8320230702</v>
      </c>
      <c r="B5393">
        <v>-82224.128881249897</v>
      </c>
      <c r="C5393">
        <v>9.5179099589586206E-3</v>
      </c>
    </row>
    <row r="5394" spans="1:3" x14ac:dyDescent="0.25">
      <c r="A5394">
        <v>-8090231.3531461498</v>
      </c>
      <c r="B5394">
        <v>-82224.128881249897</v>
      </c>
      <c r="C5394">
        <v>1.48380640894174E-2</v>
      </c>
    </row>
    <row r="5395" spans="1:3" x14ac:dyDescent="0.25">
      <c r="A5395">
        <v>-8089296.8742692303</v>
      </c>
      <c r="B5395">
        <v>-82224.128881249897</v>
      </c>
      <c r="C5395">
        <v>1.8370671197771998E-2</v>
      </c>
    </row>
    <row r="5396" spans="1:3" x14ac:dyDescent="0.25">
      <c r="A5396">
        <v>-8088362.3953922996</v>
      </c>
      <c r="B5396">
        <v>-82224.128881249897</v>
      </c>
      <c r="C5396">
        <v>2.7417128905653902E-2</v>
      </c>
    </row>
    <row r="5397" spans="1:3" x14ac:dyDescent="0.25">
      <c r="A5397">
        <v>-8087427.9165153801</v>
      </c>
      <c r="B5397">
        <v>-82224.128881249897</v>
      </c>
      <c r="C5397">
        <v>4.0162082761526101E-2</v>
      </c>
    </row>
    <row r="5398" spans="1:3" x14ac:dyDescent="0.25">
      <c r="A5398">
        <v>-8086493.4376384597</v>
      </c>
      <c r="B5398">
        <v>-82224.128881249897</v>
      </c>
      <c r="C5398">
        <v>5.06042726337909E-2</v>
      </c>
    </row>
    <row r="5399" spans="1:3" x14ac:dyDescent="0.25">
      <c r="A5399">
        <v>-8085558.95876153</v>
      </c>
      <c r="B5399">
        <v>-82224.128881249897</v>
      </c>
      <c r="C5399">
        <v>7.1443811058998094E-2</v>
      </c>
    </row>
    <row r="5400" spans="1:3" x14ac:dyDescent="0.25">
      <c r="A5400">
        <v>-8084624.4798846096</v>
      </c>
      <c r="B5400">
        <v>-82224.128881249897</v>
      </c>
      <c r="C5400">
        <v>9.4224296510219505E-2</v>
      </c>
    </row>
    <row r="5401" spans="1:3" x14ac:dyDescent="0.25">
      <c r="A5401">
        <v>-8083690.0010076901</v>
      </c>
      <c r="B5401">
        <v>-82224.128881249897</v>
      </c>
      <c r="C5401">
        <v>0.117930710315704</v>
      </c>
    </row>
    <row r="5402" spans="1:3" x14ac:dyDescent="0.25">
      <c r="A5402">
        <v>-8082755.5221307604</v>
      </c>
      <c r="B5402">
        <v>-82224.128881249897</v>
      </c>
      <c r="C5402">
        <v>0.14852327108383101</v>
      </c>
    </row>
    <row r="5403" spans="1:3" x14ac:dyDescent="0.25">
      <c r="A5403">
        <v>-8081821.0432538399</v>
      </c>
      <c r="B5403">
        <v>-82224.128881249897</v>
      </c>
      <c r="C5403">
        <v>0.184684872627258</v>
      </c>
    </row>
    <row r="5404" spans="1:3" x14ac:dyDescent="0.25">
      <c r="A5404">
        <v>-8080886.5643769205</v>
      </c>
      <c r="B5404">
        <v>-82224.128881249897</v>
      </c>
      <c r="C5404">
        <v>0.216456219553947</v>
      </c>
    </row>
    <row r="5405" spans="1:3" x14ac:dyDescent="0.25">
      <c r="A5405">
        <v>-8079952.0855</v>
      </c>
      <c r="B5405">
        <v>-82224.128881249897</v>
      </c>
      <c r="C5405">
        <v>0.25501447916030801</v>
      </c>
    </row>
    <row r="5406" spans="1:3" x14ac:dyDescent="0.25">
      <c r="A5406">
        <v>-8079017.6066230703</v>
      </c>
      <c r="B5406">
        <v>-82224.128881249897</v>
      </c>
      <c r="C5406">
        <v>0.29063042998313898</v>
      </c>
    </row>
    <row r="5407" spans="1:3" x14ac:dyDescent="0.25">
      <c r="A5407">
        <v>-8078083.1277461499</v>
      </c>
      <c r="B5407">
        <v>-82224.128881249897</v>
      </c>
      <c r="C5407">
        <v>0.32768577337264998</v>
      </c>
    </row>
    <row r="5408" spans="1:3" x14ac:dyDescent="0.25">
      <c r="A5408">
        <v>-8077148.6488692304</v>
      </c>
      <c r="B5408">
        <v>-82224.128881249897</v>
      </c>
      <c r="C5408">
        <v>0.36192032694816501</v>
      </c>
    </row>
    <row r="5409" spans="1:3" x14ac:dyDescent="0.25">
      <c r="A5409">
        <v>-8076214.1699922998</v>
      </c>
      <c r="B5409">
        <v>-82224.128881249897</v>
      </c>
      <c r="C5409">
        <v>0.40444228053092901</v>
      </c>
    </row>
    <row r="5410" spans="1:3" x14ac:dyDescent="0.25">
      <c r="A5410">
        <v>-8075279.6911153803</v>
      </c>
      <c r="B5410">
        <v>-82224.128881249897</v>
      </c>
      <c r="C5410">
        <v>0.40586522221565202</v>
      </c>
    </row>
    <row r="5411" spans="1:3" x14ac:dyDescent="0.25">
      <c r="A5411">
        <v>-8074345.2122384598</v>
      </c>
      <c r="B5411">
        <v>-82224.128881249897</v>
      </c>
      <c r="C5411">
        <v>0.437645703554153</v>
      </c>
    </row>
    <row r="5412" spans="1:3" x14ac:dyDescent="0.25">
      <c r="A5412">
        <v>-8073410.7333615301</v>
      </c>
      <c r="B5412">
        <v>-82224.128881249897</v>
      </c>
      <c r="C5412">
        <v>0.472219377756118</v>
      </c>
    </row>
    <row r="5413" spans="1:3" x14ac:dyDescent="0.25">
      <c r="A5413">
        <v>-8072476.2544846097</v>
      </c>
      <c r="B5413">
        <v>-82224.128881249897</v>
      </c>
      <c r="C5413">
        <v>0.50709497928619296</v>
      </c>
    </row>
    <row r="5414" spans="1:3" x14ac:dyDescent="0.25">
      <c r="A5414">
        <v>-8071541.7756076902</v>
      </c>
      <c r="B5414">
        <v>-82224.128881249897</v>
      </c>
      <c r="C5414">
        <v>0.53787130117416304</v>
      </c>
    </row>
    <row r="5415" spans="1:3" x14ac:dyDescent="0.25">
      <c r="A5415">
        <v>-8070607.2967307596</v>
      </c>
      <c r="B5415">
        <v>-82224.128881249897</v>
      </c>
      <c r="C5415">
        <v>0.561698138713836</v>
      </c>
    </row>
    <row r="5416" spans="1:3" x14ac:dyDescent="0.25">
      <c r="A5416">
        <v>-8069672.8178538401</v>
      </c>
      <c r="B5416">
        <v>-82224.128881249897</v>
      </c>
      <c r="C5416">
        <v>0.56213426589965798</v>
      </c>
    </row>
    <row r="5417" spans="1:3" x14ac:dyDescent="0.25">
      <c r="A5417">
        <v>-8068738.3389769197</v>
      </c>
      <c r="B5417">
        <v>-82224.128881249897</v>
      </c>
      <c r="C5417">
        <v>0.588329017162322</v>
      </c>
    </row>
    <row r="5418" spans="1:3" x14ac:dyDescent="0.25">
      <c r="A5418">
        <v>-8067803.8601000002</v>
      </c>
      <c r="B5418">
        <v>-82224.128881249897</v>
      </c>
      <c r="C5418">
        <v>0.58833378553390503</v>
      </c>
    </row>
    <row r="5419" spans="1:3" x14ac:dyDescent="0.25">
      <c r="A5419">
        <v>-8066869.3812230704</v>
      </c>
      <c r="B5419">
        <v>-82224.128881249897</v>
      </c>
      <c r="C5419">
        <v>0.58692187070846502</v>
      </c>
    </row>
    <row r="5420" spans="1:3" x14ac:dyDescent="0.25">
      <c r="A5420">
        <v>-8065934.90234615</v>
      </c>
      <c r="B5420">
        <v>-82224.128881249897</v>
      </c>
      <c r="C5420">
        <v>0</v>
      </c>
    </row>
    <row r="5421" spans="1:3" x14ac:dyDescent="0.25">
      <c r="A5421">
        <v>-8065000.4234692296</v>
      </c>
      <c r="B5421">
        <v>-82224.128881249897</v>
      </c>
      <c r="C5421">
        <v>0</v>
      </c>
    </row>
    <row r="5422" spans="1:3" x14ac:dyDescent="0.25">
      <c r="A5422">
        <v>-8064065.9445922999</v>
      </c>
      <c r="B5422">
        <v>-82224.128881249897</v>
      </c>
      <c r="C5422">
        <v>0</v>
      </c>
    </row>
    <row r="5423" spans="1:3" x14ac:dyDescent="0.25">
      <c r="A5423">
        <v>-8063131.4657153804</v>
      </c>
      <c r="B5423">
        <v>-82224.128881249897</v>
      </c>
      <c r="C5423">
        <v>0</v>
      </c>
    </row>
    <row r="5424" spans="1:3" x14ac:dyDescent="0.25">
      <c r="A5424">
        <v>-8062196.98683846</v>
      </c>
      <c r="B5424">
        <v>-82224.128881249897</v>
      </c>
      <c r="C5424">
        <v>0</v>
      </c>
    </row>
    <row r="5425" spans="1:3" x14ac:dyDescent="0.25">
      <c r="A5425">
        <v>-8061262.5079615302</v>
      </c>
      <c r="B5425">
        <v>-82224.128881249897</v>
      </c>
      <c r="C5425">
        <v>0</v>
      </c>
    </row>
    <row r="5426" spans="1:3" x14ac:dyDescent="0.25">
      <c r="A5426">
        <v>-8060328.0290846098</v>
      </c>
      <c r="B5426">
        <v>-82224.128881249897</v>
      </c>
      <c r="C5426">
        <v>0</v>
      </c>
    </row>
    <row r="5427" spans="1:3" x14ac:dyDescent="0.25">
      <c r="A5427">
        <v>-8059393.5502076903</v>
      </c>
      <c r="B5427">
        <v>-82224.128881249897</v>
      </c>
      <c r="C5427">
        <v>0</v>
      </c>
    </row>
    <row r="5428" spans="1:3" x14ac:dyDescent="0.25">
      <c r="A5428">
        <v>-8058459.0713307597</v>
      </c>
      <c r="B5428">
        <v>-82224.128881249897</v>
      </c>
      <c r="C5428">
        <v>0</v>
      </c>
    </row>
    <row r="5429" spans="1:3" x14ac:dyDescent="0.25">
      <c r="A5429">
        <v>-8057524.5924538402</v>
      </c>
      <c r="B5429">
        <v>-82224.128881249897</v>
      </c>
      <c r="C5429">
        <v>0</v>
      </c>
    </row>
    <row r="5430" spans="1:3" x14ac:dyDescent="0.25">
      <c r="A5430">
        <v>-8056590.1135769198</v>
      </c>
      <c r="B5430">
        <v>-82224.128881249897</v>
      </c>
      <c r="C5430">
        <v>0</v>
      </c>
    </row>
    <row r="5431" spans="1:3" x14ac:dyDescent="0.25">
      <c r="A5431">
        <v>-8055655.6347000003</v>
      </c>
      <c r="B5431">
        <v>-82224.128881249897</v>
      </c>
      <c r="C5431">
        <v>0</v>
      </c>
    </row>
    <row r="5432" spans="1:3" x14ac:dyDescent="0.25">
      <c r="A5432">
        <v>-8054721.1558230696</v>
      </c>
      <c r="B5432">
        <v>-82224.128881249897</v>
      </c>
      <c r="C5432">
        <v>0</v>
      </c>
    </row>
    <row r="5433" spans="1:3" x14ac:dyDescent="0.25">
      <c r="A5433">
        <v>-8053786.6769461501</v>
      </c>
      <c r="B5433">
        <v>-82224.128881249897</v>
      </c>
      <c r="C5433">
        <v>0</v>
      </c>
    </row>
    <row r="5434" spans="1:3" x14ac:dyDescent="0.25">
      <c r="A5434">
        <v>-8052852.1980692297</v>
      </c>
      <c r="B5434">
        <v>-82224.128881249897</v>
      </c>
      <c r="C5434">
        <v>0</v>
      </c>
    </row>
    <row r="5435" spans="1:3" x14ac:dyDescent="0.25">
      <c r="A5435">
        <v>-8051917.7191923</v>
      </c>
      <c r="B5435">
        <v>-82224.128881249897</v>
      </c>
      <c r="C5435">
        <v>0</v>
      </c>
    </row>
    <row r="5436" spans="1:3" x14ac:dyDescent="0.25">
      <c r="A5436">
        <v>-8050983.2403153796</v>
      </c>
      <c r="B5436">
        <v>-82224.128881249897</v>
      </c>
      <c r="C5436">
        <v>0</v>
      </c>
    </row>
    <row r="5437" spans="1:3" x14ac:dyDescent="0.25">
      <c r="A5437">
        <v>-8050048.7614384601</v>
      </c>
      <c r="B5437">
        <v>-82224.128881249897</v>
      </c>
      <c r="C5437">
        <v>0</v>
      </c>
    </row>
    <row r="5438" spans="1:3" x14ac:dyDescent="0.25">
      <c r="A5438">
        <v>-8049114.2825615304</v>
      </c>
      <c r="B5438">
        <v>-82224.128881249897</v>
      </c>
      <c r="C5438">
        <v>0</v>
      </c>
    </row>
    <row r="5439" spans="1:3" x14ac:dyDescent="0.25">
      <c r="A5439">
        <v>-8048179.8036846099</v>
      </c>
      <c r="B5439">
        <v>-82224.128881249897</v>
      </c>
      <c r="C5439">
        <v>0</v>
      </c>
    </row>
    <row r="5440" spans="1:3" x14ac:dyDescent="0.25">
      <c r="A5440">
        <v>-8047245.3248076905</v>
      </c>
      <c r="B5440">
        <v>-82224.128881249897</v>
      </c>
      <c r="C5440">
        <v>0</v>
      </c>
    </row>
    <row r="5441" spans="1:3" x14ac:dyDescent="0.25">
      <c r="A5441">
        <v>-8046310.8459307598</v>
      </c>
      <c r="B5441">
        <v>-82224.128881249897</v>
      </c>
      <c r="C5441">
        <v>0</v>
      </c>
    </row>
    <row r="5442" spans="1:3" x14ac:dyDescent="0.25">
      <c r="A5442">
        <v>-8045376.3670538403</v>
      </c>
      <c r="B5442">
        <v>-82224.128881249897</v>
      </c>
      <c r="C5442">
        <v>0</v>
      </c>
    </row>
    <row r="5443" spans="1:3" x14ac:dyDescent="0.25">
      <c r="A5443">
        <v>-8044441.8881769199</v>
      </c>
      <c r="B5443">
        <v>-82224.128881249897</v>
      </c>
      <c r="C5443">
        <v>0</v>
      </c>
    </row>
    <row r="5444" spans="1:3" x14ac:dyDescent="0.25">
      <c r="A5444">
        <v>-8093034.7897769203</v>
      </c>
      <c r="B5444">
        <v>-83158.607758035694</v>
      </c>
      <c r="C5444">
        <v>5.3688781335949802E-3</v>
      </c>
    </row>
    <row r="5445" spans="1:3" x14ac:dyDescent="0.25">
      <c r="A5445">
        <v>-8092100.3108999897</v>
      </c>
      <c r="B5445">
        <v>-83158.607758035694</v>
      </c>
      <c r="C5445">
        <v>8.1762894988059893E-3</v>
      </c>
    </row>
    <row r="5446" spans="1:3" x14ac:dyDescent="0.25">
      <c r="A5446">
        <v>-8091165.8320230702</v>
      </c>
      <c r="B5446">
        <v>-83158.607758035694</v>
      </c>
      <c r="C5446">
        <v>9.6643129363655992E-3</v>
      </c>
    </row>
    <row r="5447" spans="1:3" x14ac:dyDescent="0.25">
      <c r="A5447">
        <v>-8090231.3531461498</v>
      </c>
      <c r="B5447">
        <v>-83158.607758035694</v>
      </c>
      <c r="C5447">
        <v>1.4929875731468201E-2</v>
      </c>
    </row>
    <row r="5448" spans="1:3" x14ac:dyDescent="0.25">
      <c r="A5448">
        <v>-8089296.8742692303</v>
      </c>
      <c r="B5448">
        <v>-83158.607758035694</v>
      </c>
      <c r="C5448">
        <v>2.1900866180658299E-2</v>
      </c>
    </row>
    <row r="5449" spans="1:3" x14ac:dyDescent="0.25">
      <c r="A5449">
        <v>-8088362.3953922996</v>
      </c>
      <c r="B5449">
        <v>-83158.607758035694</v>
      </c>
      <c r="C5449">
        <v>3.26142124831676E-2</v>
      </c>
    </row>
    <row r="5450" spans="1:3" x14ac:dyDescent="0.25">
      <c r="A5450">
        <v>-8087427.9165153801</v>
      </c>
      <c r="B5450">
        <v>-83158.607758035694</v>
      </c>
      <c r="C5450">
        <v>4.7326542437076499E-2</v>
      </c>
    </row>
    <row r="5451" spans="1:3" x14ac:dyDescent="0.25">
      <c r="A5451">
        <v>-8086493.4376384597</v>
      </c>
      <c r="B5451">
        <v>-83158.607758035694</v>
      </c>
      <c r="C5451">
        <v>5.7395406067371299E-2</v>
      </c>
    </row>
    <row r="5452" spans="1:3" x14ac:dyDescent="0.25">
      <c r="A5452">
        <v>-8085558.95876153</v>
      </c>
      <c r="B5452">
        <v>-83158.607758035694</v>
      </c>
      <c r="C5452">
        <v>7.8361548483371707E-2</v>
      </c>
    </row>
    <row r="5453" spans="1:3" x14ac:dyDescent="0.25">
      <c r="A5453">
        <v>-8084624.4798846096</v>
      </c>
      <c r="B5453">
        <v>-83158.607758035694</v>
      </c>
      <c r="C5453">
        <v>0.102594293653964</v>
      </c>
    </row>
    <row r="5454" spans="1:3" x14ac:dyDescent="0.25">
      <c r="A5454">
        <v>-8083690.0010076901</v>
      </c>
      <c r="B5454">
        <v>-83158.607758035694</v>
      </c>
      <c r="C5454">
        <v>0.12524609267711601</v>
      </c>
    </row>
    <row r="5455" spans="1:3" x14ac:dyDescent="0.25">
      <c r="A5455">
        <v>-8082755.5221307604</v>
      </c>
      <c r="B5455">
        <v>-83158.607758035694</v>
      </c>
      <c r="C5455">
        <v>0.157630249857902</v>
      </c>
    </row>
    <row r="5456" spans="1:3" x14ac:dyDescent="0.25">
      <c r="A5456">
        <v>-8081821.0432538399</v>
      </c>
      <c r="B5456">
        <v>-83158.607758035694</v>
      </c>
      <c r="C5456">
        <v>0.18560263514518699</v>
      </c>
    </row>
    <row r="5457" spans="1:3" x14ac:dyDescent="0.25">
      <c r="A5457">
        <v>-8080886.5643769205</v>
      </c>
      <c r="B5457">
        <v>-83158.607758035694</v>
      </c>
      <c r="C5457">
        <v>0.22252918779850001</v>
      </c>
    </row>
    <row r="5458" spans="1:3" x14ac:dyDescent="0.25">
      <c r="A5458">
        <v>-8079952.0855</v>
      </c>
      <c r="B5458">
        <v>-83158.607758035694</v>
      </c>
      <c r="C5458">
        <v>0.262913197278976</v>
      </c>
    </row>
    <row r="5459" spans="1:3" x14ac:dyDescent="0.25">
      <c r="A5459">
        <v>-8079017.6066230703</v>
      </c>
      <c r="B5459">
        <v>-83158.607758035694</v>
      </c>
      <c r="C5459">
        <v>0.29740333557128901</v>
      </c>
    </row>
    <row r="5460" spans="1:3" x14ac:dyDescent="0.25">
      <c r="A5460">
        <v>-8078083.1277461499</v>
      </c>
      <c r="B5460">
        <v>-83158.607758035694</v>
      </c>
      <c r="C5460">
        <v>0.29888981580734197</v>
      </c>
    </row>
    <row r="5461" spans="1:3" x14ac:dyDescent="0.25">
      <c r="A5461">
        <v>-8077148.6488692304</v>
      </c>
      <c r="B5461">
        <v>-83158.607758035694</v>
      </c>
      <c r="C5461">
        <v>0.33491539955139099</v>
      </c>
    </row>
    <row r="5462" spans="1:3" x14ac:dyDescent="0.25">
      <c r="A5462">
        <v>-8076214.1699922998</v>
      </c>
      <c r="B5462">
        <v>-83158.607758035694</v>
      </c>
      <c r="C5462">
        <v>0.37361580133438099</v>
      </c>
    </row>
    <row r="5463" spans="1:3" x14ac:dyDescent="0.25">
      <c r="A5463">
        <v>-8075279.6911153803</v>
      </c>
      <c r="B5463">
        <v>-83158.607758035694</v>
      </c>
      <c r="C5463">
        <v>0.41099920868873502</v>
      </c>
    </row>
    <row r="5464" spans="1:3" x14ac:dyDescent="0.25">
      <c r="A5464">
        <v>-8074345.2122384598</v>
      </c>
      <c r="B5464">
        <v>-83158.607758035694</v>
      </c>
      <c r="C5464">
        <v>0.44190582633018399</v>
      </c>
    </row>
    <row r="5465" spans="1:3" x14ac:dyDescent="0.25">
      <c r="A5465">
        <v>-8073410.7333615301</v>
      </c>
      <c r="B5465">
        <v>-83158.607758035694</v>
      </c>
      <c r="C5465">
        <v>0.47594207525253202</v>
      </c>
    </row>
    <row r="5466" spans="1:3" x14ac:dyDescent="0.25">
      <c r="A5466">
        <v>-8072476.2544846097</v>
      </c>
      <c r="B5466">
        <v>-83158.607758035694</v>
      </c>
      <c r="C5466">
        <v>0.48023530840873702</v>
      </c>
    </row>
    <row r="5467" spans="1:3" x14ac:dyDescent="0.25">
      <c r="A5467">
        <v>-8071541.7756076902</v>
      </c>
      <c r="B5467">
        <v>-83158.607758035694</v>
      </c>
      <c r="C5467">
        <v>0.51047652959823597</v>
      </c>
    </row>
    <row r="5468" spans="1:3" x14ac:dyDescent="0.25">
      <c r="A5468">
        <v>-8070607.2967307596</v>
      </c>
      <c r="B5468">
        <v>-83158.607758035694</v>
      </c>
      <c r="C5468">
        <v>0.53838908672332697</v>
      </c>
    </row>
    <row r="5469" spans="1:3" x14ac:dyDescent="0.25">
      <c r="A5469">
        <v>-8069672.8178538401</v>
      </c>
      <c r="B5469">
        <v>-83158.607758035694</v>
      </c>
      <c r="C5469">
        <v>0.53874105215072599</v>
      </c>
    </row>
    <row r="5470" spans="1:3" x14ac:dyDescent="0.25">
      <c r="A5470">
        <v>-8068738.3389769197</v>
      </c>
      <c r="B5470">
        <v>-83158.607758035694</v>
      </c>
      <c r="C5470">
        <v>0.56421422958374001</v>
      </c>
    </row>
    <row r="5471" spans="1:3" x14ac:dyDescent="0.25">
      <c r="A5471">
        <v>-8067803.8601000002</v>
      </c>
      <c r="B5471">
        <v>-83158.607758035694</v>
      </c>
      <c r="C5471">
        <v>0.56421595811843805</v>
      </c>
    </row>
    <row r="5472" spans="1:3" x14ac:dyDescent="0.25">
      <c r="A5472">
        <v>-8066869.3812230704</v>
      </c>
      <c r="B5472">
        <v>-83158.607758035694</v>
      </c>
      <c r="C5472">
        <v>0</v>
      </c>
    </row>
    <row r="5473" spans="1:3" x14ac:dyDescent="0.25">
      <c r="A5473">
        <v>-8065934.90234615</v>
      </c>
      <c r="B5473">
        <v>-83158.607758035694</v>
      </c>
      <c r="C5473">
        <v>0</v>
      </c>
    </row>
    <row r="5474" spans="1:3" x14ac:dyDescent="0.25">
      <c r="A5474">
        <v>-8065000.4234692296</v>
      </c>
      <c r="B5474">
        <v>-83158.607758035694</v>
      </c>
      <c r="C5474">
        <v>0</v>
      </c>
    </row>
    <row r="5475" spans="1:3" x14ac:dyDescent="0.25">
      <c r="A5475">
        <v>-8064065.9445922999</v>
      </c>
      <c r="B5475">
        <v>-83158.607758035694</v>
      </c>
      <c r="C5475">
        <v>0</v>
      </c>
    </row>
    <row r="5476" spans="1:3" x14ac:dyDescent="0.25">
      <c r="A5476">
        <v>-8063131.4657153804</v>
      </c>
      <c r="B5476">
        <v>-83158.607758035694</v>
      </c>
      <c r="C5476">
        <v>0</v>
      </c>
    </row>
    <row r="5477" spans="1:3" x14ac:dyDescent="0.25">
      <c r="A5477">
        <v>-8062196.98683846</v>
      </c>
      <c r="B5477">
        <v>-83158.607758035694</v>
      </c>
      <c r="C5477">
        <v>0</v>
      </c>
    </row>
    <row r="5478" spans="1:3" x14ac:dyDescent="0.25">
      <c r="A5478">
        <v>-8061262.5079615302</v>
      </c>
      <c r="B5478">
        <v>-83158.607758035694</v>
      </c>
      <c r="C5478">
        <v>0</v>
      </c>
    </row>
    <row r="5479" spans="1:3" x14ac:dyDescent="0.25">
      <c r="A5479">
        <v>-8060328.0290846098</v>
      </c>
      <c r="B5479">
        <v>-83158.607758035694</v>
      </c>
      <c r="C5479">
        <v>0</v>
      </c>
    </row>
    <row r="5480" spans="1:3" x14ac:dyDescent="0.25">
      <c r="A5480">
        <v>-8059393.5502076903</v>
      </c>
      <c r="B5480">
        <v>-83158.607758035694</v>
      </c>
      <c r="C5480">
        <v>0</v>
      </c>
    </row>
    <row r="5481" spans="1:3" x14ac:dyDescent="0.25">
      <c r="A5481">
        <v>-8058459.0713307597</v>
      </c>
      <c r="B5481">
        <v>-83158.607758035694</v>
      </c>
      <c r="C5481">
        <v>0</v>
      </c>
    </row>
    <row r="5482" spans="1:3" x14ac:dyDescent="0.25">
      <c r="A5482">
        <v>-8057524.5924538402</v>
      </c>
      <c r="B5482">
        <v>-83158.607758035694</v>
      </c>
      <c r="C5482">
        <v>0</v>
      </c>
    </row>
    <row r="5483" spans="1:3" x14ac:dyDescent="0.25">
      <c r="A5483">
        <v>-8056590.1135769198</v>
      </c>
      <c r="B5483">
        <v>-83158.607758035694</v>
      </c>
      <c r="C5483">
        <v>0</v>
      </c>
    </row>
    <row r="5484" spans="1:3" x14ac:dyDescent="0.25">
      <c r="A5484">
        <v>-8055655.6347000003</v>
      </c>
      <c r="B5484">
        <v>-83158.607758035694</v>
      </c>
      <c r="C5484">
        <v>0</v>
      </c>
    </row>
    <row r="5485" spans="1:3" x14ac:dyDescent="0.25">
      <c r="A5485">
        <v>-8054721.1558230696</v>
      </c>
      <c r="B5485">
        <v>-83158.607758035694</v>
      </c>
      <c r="C5485">
        <v>0</v>
      </c>
    </row>
    <row r="5486" spans="1:3" x14ac:dyDescent="0.25">
      <c r="A5486">
        <v>-8053786.6769461501</v>
      </c>
      <c r="B5486">
        <v>-83158.607758035694</v>
      </c>
      <c r="C5486">
        <v>0</v>
      </c>
    </row>
    <row r="5487" spans="1:3" x14ac:dyDescent="0.25">
      <c r="A5487">
        <v>-8052852.1980692297</v>
      </c>
      <c r="B5487">
        <v>-83158.607758035694</v>
      </c>
      <c r="C5487">
        <v>0</v>
      </c>
    </row>
    <row r="5488" spans="1:3" x14ac:dyDescent="0.25">
      <c r="A5488">
        <v>-8051917.7191923</v>
      </c>
      <c r="B5488">
        <v>-83158.607758035694</v>
      </c>
      <c r="C5488">
        <v>0</v>
      </c>
    </row>
    <row r="5489" spans="1:3" x14ac:dyDescent="0.25">
      <c r="A5489">
        <v>-8050983.2403153796</v>
      </c>
      <c r="B5489">
        <v>-83158.607758035694</v>
      </c>
      <c r="C5489">
        <v>0</v>
      </c>
    </row>
    <row r="5490" spans="1:3" x14ac:dyDescent="0.25">
      <c r="A5490">
        <v>-8050048.7614384601</v>
      </c>
      <c r="B5490">
        <v>-83158.607758035694</v>
      </c>
      <c r="C5490">
        <v>0</v>
      </c>
    </row>
    <row r="5491" spans="1:3" x14ac:dyDescent="0.25">
      <c r="A5491">
        <v>-8049114.2825615304</v>
      </c>
      <c r="B5491">
        <v>-83158.607758035694</v>
      </c>
      <c r="C5491">
        <v>0</v>
      </c>
    </row>
    <row r="5492" spans="1:3" x14ac:dyDescent="0.25">
      <c r="A5492">
        <v>-8048179.8036846099</v>
      </c>
      <c r="B5492">
        <v>-83158.607758035694</v>
      </c>
      <c r="C5492">
        <v>0</v>
      </c>
    </row>
    <row r="5493" spans="1:3" x14ac:dyDescent="0.25">
      <c r="A5493">
        <v>-8047245.3248076905</v>
      </c>
      <c r="B5493">
        <v>-83158.607758035694</v>
      </c>
      <c r="C5493">
        <v>0</v>
      </c>
    </row>
    <row r="5494" spans="1:3" x14ac:dyDescent="0.25">
      <c r="A5494">
        <v>-8046310.8459307598</v>
      </c>
      <c r="B5494">
        <v>-83158.607758035694</v>
      </c>
      <c r="C5494">
        <v>0</v>
      </c>
    </row>
    <row r="5495" spans="1:3" x14ac:dyDescent="0.25">
      <c r="A5495">
        <v>-8045376.3670538403</v>
      </c>
      <c r="B5495">
        <v>-83158.607758035694</v>
      </c>
      <c r="C5495">
        <v>0</v>
      </c>
    </row>
    <row r="5496" spans="1:3" x14ac:dyDescent="0.25">
      <c r="A5496">
        <v>-8044441.8881769199</v>
      </c>
      <c r="B5496">
        <v>-83158.607758035694</v>
      </c>
      <c r="C5496">
        <v>0</v>
      </c>
    </row>
    <row r="5497" spans="1:3" x14ac:dyDescent="0.25">
      <c r="A5497">
        <v>-8093034.7897769203</v>
      </c>
      <c r="B5497">
        <v>-84093.086634821404</v>
      </c>
      <c r="C5497">
        <v>5.4312814027070904E-3</v>
      </c>
    </row>
    <row r="5498" spans="1:3" x14ac:dyDescent="0.25">
      <c r="A5498">
        <v>-8092100.3108999897</v>
      </c>
      <c r="B5498">
        <v>-84093.086634821404</v>
      </c>
      <c r="C5498">
        <v>8.3963135257363302E-3</v>
      </c>
    </row>
    <row r="5499" spans="1:3" x14ac:dyDescent="0.25">
      <c r="A5499">
        <v>-8091165.8320230702</v>
      </c>
      <c r="B5499">
        <v>-84093.086634821404</v>
      </c>
      <c r="C5499">
        <v>1.2729574926197499E-2</v>
      </c>
    </row>
    <row r="5500" spans="1:3" x14ac:dyDescent="0.25">
      <c r="A5500">
        <v>-8090231.3531461498</v>
      </c>
      <c r="B5500">
        <v>-84093.086634821404</v>
      </c>
      <c r="C5500">
        <v>1.88196636736392E-2</v>
      </c>
    </row>
    <row r="5501" spans="1:3" x14ac:dyDescent="0.25">
      <c r="A5501">
        <v>-8089296.8742692303</v>
      </c>
      <c r="B5501">
        <v>-84093.086634821404</v>
      </c>
      <c r="C5501">
        <v>2.7448050677776299E-2</v>
      </c>
    </row>
    <row r="5502" spans="1:3" x14ac:dyDescent="0.25">
      <c r="A5502">
        <v>-8088362.3953922996</v>
      </c>
      <c r="B5502">
        <v>-84093.086634821404</v>
      </c>
      <c r="C5502">
        <v>4.0191713720559998E-2</v>
      </c>
    </row>
    <row r="5503" spans="1:3" x14ac:dyDescent="0.25">
      <c r="A5503">
        <v>-8087427.9165153801</v>
      </c>
      <c r="B5503">
        <v>-84093.086634821404</v>
      </c>
      <c r="C5503">
        <v>4.7787439078092499E-2</v>
      </c>
    </row>
    <row r="5504" spans="1:3" x14ac:dyDescent="0.25">
      <c r="A5504">
        <v>-8086493.4376384597</v>
      </c>
      <c r="B5504">
        <v>-84093.086634821404</v>
      </c>
      <c r="C5504">
        <v>6.4912952482700306E-2</v>
      </c>
    </row>
    <row r="5505" spans="1:3" x14ac:dyDescent="0.25">
      <c r="A5505">
        <v>-8085558.95876153</v>
      </c>
      <c r="B5505">
        <v>-84093.086634821404</v>
      </c>
      <c r="C5505">
        <v>8.7477073073387104E-2</v>
      </c>
    </row>
    <row r="5506" spans="1:3" x14ac:dyDescent="0.25">
      <c r="A5506">
        <v>-8084624.4798846096</v>
      </c>
      <c r="B5506">
        <v>-84093.086634821404</v>
      </c>
      <c r="C5506">
        <v>0.10313989222049701</v>
      </c>
    </row>
    <row r="5507" spans="1:3" x14ac:dyDescent="0.25">
      <c r="A5507">
        <v>-8083690.0010076901</v>
      </c>
      <c r="B5507">
        <v>-84093.086634821404</v>
      </c>
      <c r="C5507">
        <v>0.13621287047863001</v>
      </c>
    </row>
    <row r="5508" spans="1:3" x14ac:dyDescent="0.25">
      <c r="A5508">
        <v>-8082755.5221307604</v>
      </c>
      <c r="B5508">
        <v>-84093.086634821404</v>
      </c>
      <c r="C5508">
        <v>0.16594998538494099</v>
      </c>
    </row>
    <row r="5509" spans="1:3" x14ac:dyDescent="0.25">
      <c r="A5509">
        <v>-8081821.0432538399</v>
      </c>
      <c r="B5509">
        <v>-84093.086634821404</v>
      </c>
      <c r="C5509">
        <v>0.16827903687953899</v>
      </c>
    </row>
    <row r="5510" spans="1:3" x14ac:dyDescent="0.25">
      <c r="A5510">
        <v>-8080886.5643769205</v>
      </c>
      <c r="B5510">
        <v>-84093.086634821404</v>
      </c>
      <c r="C5510">
        <v>0.20563392341136899</v>
      </c>
    </row>
    <row r="5511" spans="1:3" x14ac:dyDescent="0.25">
      <c r="A5511">
        <v>-8079952.0855</v>
      </c>
      <c r="B5511">
        <v>-84093.086634821404</v>
      </c>
      <c r="C5511">
        <v>0.246988400816917</v>
      </c>
    </row>
    <row r="5512" spans="1:3" x14ac:dyDescent="0.25">
      <c r="A5512">
        <v>-8079017.6066230703</v>
      </c>
      <c r="B5512">
        <v>-84093.086634821404</v>
      </c>
      <c r="C5512">
        <v>0.275392085313796</v>
      </c>
    </row>
    <row r="5513" spans="1:3" x14ac:dyDescent="0.25">
      <c r="A5513">
        <v>-8078083.1277461499</v>
      </c>
      <c r="B5513">
        <v>-84093.086634821404</v>
      </c>
      <c r="C5513">
        <v>0.30862802267074502</v>
      </c>
    </row>
    <row r="5514" spans="1:3" x14ac:dyDescent="0.25">
      <c r="A5514">
        <v>-8077148.6488692304</v>
      </c>
      <c r="B5514">
        <v>-84093.086634821404</v>
      </c>
      <c r="C5514">
        <v>0.34287557005882202</v>
      </c>
    </row>
    <row r="5515" spans="1:3" x14ac:dyDescent="0.25">
      <c r="A5515">
        <v>-8076214.1699922998</v>
      </c>
      <c r="B5515">
        <v>-84093.086634821404</v>
      </c>
      <c r="C5515">
        <v>0.35124737024307201</v>
      </c>
    </row>
    <row r="5516" spans="1:3" x14ac:dyDescent="0.25">
      <c r="A5516">
        <v>-8075279.6911153803</v>
      </c>
      <c r="B5516">
        <v>-84093.086634821404</v>
      </c>
      <c r="C5516">
        <v>0.38174936175346302</v>
      </c>
    </row>
    <row r="5517" spans="1:3" x14ac:dyDescent="0.25">
      <c r="A5517">
        <v>-8074345.2122384598</v>
      </c>
      <c r="B5517">
        <v>-84093.086634821404</v>
      </c>
      <c r="C5517">
        <v>0.41735935211181602</v>
      </c>
    </row>
    <row r="5518" spans="1:3" x14ac:dyDescent="0.25">
      <c r="A5518">
        <v>-8073410.7333615301</v>
      </c>
      <c r="B5518">
        <v>-84093.086634821404</v>
      </c>
      <c r="C5518">
        <v>0.44746875762939398</v>
      </c>
    </row>
    <row r="5519" spans="1:3" x14ac:dyDescent="0.25">
      <c r="A5519">
        <v>-8072476.2544846097</v>
      </c>
      <c r="B5519">
        <v>-84093.086634821404</v>
      </c>
      <c r="C5519">
        <v>0.484718918800354</v>
      </c>
    </row>
    <row r="5520" spans="1:3" x14ac:dyDescent="0.25">
      <c r="A5520">
        <v>-8071541.7756076902</v>
      </c>
      <c r="B5520">
        <v>-84093.086634821404</v>
      </c>
      <c r="C5520">
        <v>0.48522970080375599</v>
      </c>
    </row>
    <row r="5521" spans="1:3" x14ac:dyDescent="0.25">
      <c r="A5521">
        <v>-8070607.2967307596</v>
      </c>
      <c r="B5521">
        <v>-84093.086634821404</v>
      </c>
      <c r="C5521">
        <v>0.51100623607635398</v>
      </c>
    </row>
    <row r="5522" spans="1:3" x14ac:dyDescent="0.25">
      <c r="A5522">
        <v>-8069672.8178538401</v>
      </c>
      <c r="B5522">
        <v>-84093.086634821404</v>
      </c>
      <c r="C5522">
        <v>0.54131770133972101</v>
      </c>
    </row>
    <row r="5523" spans="1:3" x14ac:dyDescent="0.25">
      <c r="A5523">
        <v>-8068738.3389769197</v>
      </c>
      <c r="B5523">
        <v>-84093.086634821404</v>
      </c>
      <c r="C5523">
        <v>0.541362404823303</v>
      </c>
    </row>
    <row r="5524" spans="1:3" x14ac:dyDescent="0.25">
      <c r="A5524">
        <v>-8067803.8601000002</v>
      </c>
      <c r="B5524">
        <v>-84093.086634821404</v>
      </c>
      <c r="C5524">
        <v>0.541365265846252</v>
      </c>
    </row>
    <row r="5525" spans="1:3" x14ac:dyDescent="0.25">
      <c r="A5525">
        <v>-8066869.3812230704</v>
      </c>
      <c r="B5525">
        <v>-84093.086634821404</v>
      </c>
      <c r="C5525">
        <v>0</v>
      </c>
    </row>
    <row r="5526" spans="1:3" x14ac:dyDescent="0.25">
      <c r="A5526">
        <v>-8065934.90234615</v>
      </c>
      <c r="B5526">
        <v>-84093.086634821404</v>
      </c>
      <c r="C5526">
        <v>0</v>
      </c>
    </row>
    <row r="5527" spans="1:3" x14ac:dyDescent="0.25">
      <c r="A5527">
        <v>-8065000.4234692296</v>
      </c>
      <c r="B5527">
        <v>-84093.086634821404</v>
      </c>
      <c r="C5527">
        <v>0</v>
      </c>
    </row>
    <row r="5528" spans="1:3" x14ac:dyDescent="0.25">
      <c r="A5528">
        <v>-8064065.9445922999</v>
      </c>
      <c r="B5528">
        <v>-84093.086634821404</v>
      </c>
      <c r="C5528">
        <v>0</v>
      </c>
    </row>
    <row r="5529" spans="1:3" x14ac:dyDescent="0.25">
      <c r="A5529">
        <v>-8063131.4657153804</v>
      </c>
      <c r="B5529">
        <v>-84093.086634821404</v>
      </c>
      <c r="C5529">
        <v>0</v>
      </c>
    </row>
    <row r="5530" spans="1:3" x14ac:dyDescent="0.25">
      <c r="A5530">
        <v>-8062196.98683846</v>
      </c>
      <c r="B5530">
        <v>-84093.086634821404</v>
      </c>
      <c r="C5530">
        <v>0</v>
      </c>
    </row>
    <row r="5531" spans="1:3" x14ac:dyDescent="0.25">
      <c r="A5531">
        <v>-8061262.5079615302</v>
      </c>
      <c r="B5531">
        <v>-84093.086634821404</v>
      </c>
      <c r="C5531">
        <v>0</v>
      </c>
    </row>
    <row r="5532" spans="1:3" x14ac:dyDescent="0.25">
      <c r="A5532">
        <v>-8060328.0290846098</v>
      </c>
      <c r="B5532">
        <v>-84093.086634821404</v>
      </c>
      <c r="C5532">
        <v>0</v>
      </c>
    </row>
    <row r="5533" spans="1:3" x14ac:dyDescent="0.25">
      <c r="A5533">
        <v>-8059393.5502076903</v>
      </c>
      <c r="B5533">
        <v>-84093.086634821404</v>
      </c>
      <c r="C5533">
        <v>0</v>
      </c>
    </row>
    <row r="5534" spans="1:3" x14ac:dyDescent="0.25">
      <c r="A5534">
        <v>-8058459.0713307597</v>
      </c>
      <c r="B5534">
        <v>-84093.086634821404</v>
      </c>
      <c r="C5534">
        <v>0</v>
      </c>
    </row>
    <row r="5535" spans="1:3" x14ac:dyDescent="0.25">
      <c r="A5535">
        <v>-8057524.5924538402</v>
      </c>
      <c r="B5535">
        <v>-84093.086634821404</v>
      </c>
      <c r="C5535">
        <v>0</v>
      </c>
    </row>
    <row r="5536" spans="1:3" x14ac:dyDescent="0.25">
      <c r="A5536">
        <v>-8056590.1135769198</v>
      </c>
      <c r="B5536">
        <v>-84093.086634821404</v>
      </c>
      <c r="C5536">
        <v>0</v>
      </c>
    </row>
    <row r="5537" spans="1:3" x14ac:dyDescent="0.25">
      <c r="A5537">
        <v>-8055655.6347000003</v>
      </c>
      <c r="B5537">
        <v>-84093.086634821404</v>
      </c>
      <c r="C5537">
        <v>0</v>
      </c>
    </row>
    <row r="5538" spans="1:3" x14ac:dyDescent="0.25">
      <c r="A5538">
        <v>-8054721.1558230696</v>
      </c>
      <c r="B5538">
        <v>-84093.086634821404</v>
      </c>
      <c r="C5538">
        <v>0</v>
      </c>
    </row>
    <row r="5539" spans="1:3" x14ac:dyDescent="0.25">
      <c r="A5539">
        <v>-8053786.6769461501</v>
      </c>
      <c r="B5539">
        <v>-84093.086634821404</v>
      </c>
      <c r="C5539">
        <v>0</v>
      </c>
    </row>
    <row r="5540" spans="1:3" x14ac:dyDescent="0.25">
      <c r="A5540">
        <v>-8052852.1980692297</v>
      </c>
      <c r="B5540">
        <v>-84093.086634821404</v>
      </c>
      <c r="C5540">
        <v>0</v>
      </c>
    </row>
    <row r="5541" spans="1:3" x14ac:dyDescent="0.25">
      <c r="A5541">
        <v>-8051917.7191923</v>
      </c>
      <c r="B5541">
        <v>-84093.086634821404</v>
      </c>
      <c r="C5541">
        <v>0</v>
      </c>
    </row>
    <row r="5542" spans="1:3" x14ac:dyDescent="0.25">
      <c r="A5542">
        <v>-8050983.2403153796</v>
      </c>
      <c r="B5542">
        <v>-84093.086634821404</v>
      </c>
      <c r="C5542">
        <v>0</v>
      </c>
    </row>
    <row r="5543" spans="1:3" x14ac:dyDescent="0.25">
      <c r="A5543">
        <v>-8050048.7614384601</v>
      </c>
      <c r="B5543">
        <v>-84093.086634821404</v>
      </c>
      <c r="C5543">
        <v>0</v>
      </c>
    </row>
    <row r="5544" spans="1:3" x14ac:dyDescent="0.25">
      <c r="A5544">
        <v>-8049114.2825615304</v>
      </c>
      <c r="B5544">
        <v>-84093.086634821404</v>
      </c>
      <c r="C5544">
        <v>0</v>
      </c>
    </row>
    <row r="5545" spans="1:3" x14ac:dyDescent="0.25">
      <c r="A5545">
        <v>-8048179.8036846099</v>
      </c>
      <c r="B5545">
        <v>-84093.086634821404</v>
      </c>
      <c r="C5545">
        <v>0</v>
      </c>
    </row>
    <row r="5546" spans="1:3" x14ac:dyDescent="0.25">
      <c r="A5546">
        <v>-8047245.3248076905</v>
      </c>
      <c r="B5546">
        <v>-84093.086634821404</v>
      </c>
      <c r="C5546">
        <v>0</v>
      </c>
    </row>
    <row r="5547" spans="1:3" x14ac:dyDescent="0.25">
      <c r="A5547">
        <v>-8046310.8459307598</v>
      </c>
      <c r="B5547">
        <v>-84093.086634821404</v>
      </c>
      <c r="C5547">
        <v>0</v>
      </c>
    </row>
    <row r="5548" spans="1:3" x14ac:dyDescent="0.25">
      <c r="A5548">
        <v>-8045376.3670538403</v>
      </c>
      <c r="B5548">
        <v>-84093.086634821404</v>
      </c>
      <c r="C5548">
        <v>0</v>
      </c>
    </row>
    <row r="5549" spans="1:3" x14ac:dyDescent="0.25">
      <c r="A5549">
        <v>-8093969.2686538398</v>
      </c>
      <c r="B5549">
        <v>-85027.565511607099</v>
      </c>
      <c r="C5549">
        <v>4.97264740988612E-3</v>
      </c>
    </row>
    <row r="5550" spans="1:3" x14ac:dyDescent="0.25">
      <c r="A5550">
        <v>-8093034.7897769203</v>
      </c>
      <c r="B5550">
        <v>-85027.565511607099</v>
      </c>
      <c r="C5550">
        <v>7.3268241249024799E-3</v>
      </c>
    </row>
    <row r="5551" spans="1:3" x14ac:dyDescent="0.25">
      <c r="A5551">
        <v>-8092100.3108999897</v>
      </c>
      <c r="B5551">
        <v>-85027.565511607099</v>
      </c>
      <c r="C5551">
        <v>1.0800926014780899E-2</v>
      </c>
    </row>
    <row r="5552" spans="1:3" x14ac:dyDescent="0.25">
      <c r="A5552">
        <v>-8091165.8320230702</v>
      </c>
      <c r="B5552">
        <v>-85027.565511607099</v>
      </c>
      <c r="C5552">
        <v>1.5497579239308799E-2</v>
      </c>
    </row>
    <row r="5553" spans="1:3" x14ac:dyDescent="0.25">
      <c r="A5553">
        <v>-8090231.3531461498</v>
      </c>
      <c r="B5553">
        <v>-85027.565511607099</v>
      </c>
      <c r="C5553">
        <v>2.2360797971487E-2</v>
      </c>
    </row>
    <row r="5554" spans="1:3" x14ac:dyDescent="0.25">
      <c r="A5554">
        <v>-8089296.8742692303</v>
      </c>
      <c r="B5554">
        <v>-85027.565511607099</v>
      </c>
      <c r="C5554">
        <v>2.4948911741375899E-2</v>
      </c>
    </row>
    <row r="5555" spans="1:3" x14ac:dyDescent="0.25">
      <c r="A5555">
        <v>-8088362.3953922996</v>
      </c>
      <c r="B5555">
        <v>-85027.565511607099</v>
      </c>
      <c r="C5555">
        <v>3.6116227507591199E-2</v>
      </c>
    </row>
    <row r="5556" spans="1:3" x14ac:dyDescent="0.25">
      <c r="A5556">
        <v>-8087427.9165153801</v>
      </c>
      <c r="B5556">
        <v>-85027.565511607099</v>
      </c>
      <c r="C5556">
        <v>4.92861717939376E-2</v>
      </c>
    </row>
    <row r="5557" spans="1:3" x14ac:dyDescent="0.25">
      <c r="A5557">
        <v>-8086493.4376384597</v>
      </c>
      <c r="B5557">
        <v>-85027.565511607099</v>
      </c>
      <c r="C5557">
        <v>6.6451996564865098E-2</v>
      </c>
    </row>
    <row r="5558" spans="1:3" x14ac:dyDescent="0.25">
      <c r="A5558">
        <v>-8085558.95876153</v>
      </c>
      <c r="B5558">
        <v>-85027.565511607099</v>
      </c>
      <c r="C5558">
        <v>8.8827393949031802E-2</v>
      </c>
    </row>
    <row r="5559" spans="1:3" x14ac:dyDescent="0.25">
      <c r="A5559">
        <v>-8084624.4798846096</v>
      </c>
      <c r="B5559">
        <v>-85027.565511607099</v>
      </c>
      <c r="C5559">
        <v>0.101705327630043</v>
      </c>
    </row>
    <row r="5560" spans="1:3" x14ac:dyDescent="0.25">
      <c r="A5560">
        <v>-8083690.0010076901</v>
      </c>
      <c r="B5560">
        <v>-85027.565511607099</v>
      </c>
      <c r="C5560">
        <v>0.12674061954021401</v>
      </c>
    </row>
    <row r="5561" spans="1:3" x14ac:dyDescent="0.25">
      <c r="A5561">
        <v>-8082755.5221307604</v>
      </c>
      <c r="B5561">
        <v>-85027.565511607099</v>
      </c>
      <c r="C5561">
        <v>0.16106173396110501</v>
      </c>
    </row>
    <row r="5562" spans="1:3" x14ac:dyDescent="0.25">
      <c r="A5562">
        <v>-8081821.0432538399</v>
      </c>
      <c r="B5562">
        <v>-85027.565511607099</v>
      </c>
      <c r="C5562">
        <v>0.181374937295913</v>
      </c>
    </row>
    <row r="5563" spans="1:3" x14ac:dyDescent="0.25">
      <c r="A5563">
        <v>-8080886.5643769205</v>
      </c>
      <c r="B5563">
        <v>-85027.565511607099</v>
      </c>
      <c r="C5563">
        <v>0.221042931079864</v>
      </c>
    </row>
    <row r="5564" spans="1:3" x14ac:dyDescent="0.25">
      <c r="A5564">
        <v>-8079952.0855</v>
      </c>
      <c r="B5564">
        <v>-85027.565511607099</v>
      </c>
      <c r="C5564">
        <v>0.24765400588512401</v>
      </c>
    </row>
    <row r="5565" spans="1:3" x14ac:dyDescent="0.25">
      <c r="A5565">
        <v>-8079017.6066230703</v>
      </c>
      <c r="B5565">
        <v>-85027.565511607099</v>
      </c>
      <c r="C5565">
        <v>0.26156798005103998</v>
      </c>
    </row>
    <row r="5566" spans="1:3" x14ac:dyDescent="0.25">
      <c r="A5566">
        <v>-8078083.1277461499</v>
      </c>
      <c r="B5566">
        <v>-85027.565511607099</v>
      </c>
      <c r="C5566">
        <v>0.28883525729179299</v>
      </c>
    </row>
    <row r="5567" spans="1:3" x14ac:dyDescent="0.25">
      <c r="A5567">
        <v>-8077148.6488692304</v>
      </c>
      <c r="B5567">
        <v>-85027.565511607099</v>
      </c>
      <c r="C5567">
        <v>0.33066809177398598</v>
      </c>
    </row>
    <row r="5568" spans="1:3" x14ac:dyDescent="0.25">
      <c r="A5568">
        <v>-8076214.1699922998</v>
      </c>
      <c r="B5568">
        <v>-85027.565511607099</v>
      </c>
      <c r="C5568">
        <v>0.36070194840431202</v>
      </c>
    </row>
    <row r="5569" spans="1:3" x14ac:dyDescent="0.25">
      <c r="A5569">
        <v>-8075279.6911153803</v>
      </c>
      <c r="B5569">
        <v>-85027.565511607099</v>
      </c>
      <c r="C5569">
        <v>0.38973268866539001</v>
      </c>
    </row>
    <row r="5570" spans="1:3" x14ac:dyDescent="0.25">
      <c r="A5570">
        <v>-8074345.2122384598</v>
      </c>
      <c r="B5570">
        <v>-85027.565511607099</v>
      </c>
      <c r="C5570">
        <v>0.42416828870773299</v>
      </c>
    </row>
    <row r="5571" spans="1:3" x14ac:dyDescent="0.25">
      <c r="A5571">
        <v>-8073410.7333615301</v>
      </c>
      <c r="B5571">
        <v>-85027.565511607099</v>
      </c>
      <c r="C5571">
        <v>0.43309038877487099</v>
      </c>
    </row>
    <row r="5572" spans="1:3" x14ac:dyDescent="0.25">
      <c r="A5572">
        <v>-8072476.2544846097</v>
      </c>
      <c r="B5572">
        <v>-85027.565511607099</v>
      </c>
      <c r="C5572">
        <v>0.46051943302154502</v>
      </c>
    </row>
    <row r="5573" spans="1:3" x14ac:dyDescent="0.25">
      <c r="A5573">
        <v>-8071541.7756076902</v>
      </c>
      <c r="B5573">
        <v>-85027.565511607099</v>
      </c>
      <c r="C5573">
        <v>0.49127858877182001</v>
      </c>
    </row>
    <row r="5574" spans="1:3" x14ac:dyDescent="0.25">
      <c r="A5574">
        <v>-8070607.2967307596</v>
      </c>
      <c r="B5574">
        <v>-85027.565511607099</v>
      </c>
      <c r="C5574">
        <v>0.49180525541305498</v>
      </c>
    </row>
    <row r="5575" spans="1:3" x14ac:dyDescent="0.25">
      <c r="A5575">
        <v>-8069672.8178538401</v>
      </c>
      <c r="B5575">
        <v>-85027.565511607099</v>
      </c>
      <c r="C5575">
        <v>0.51547318696975697</v>
      </c>
    </row>
    <row r="5576" spans="1:3" x14ac:dyDescent="0.25">
      <c r="A5576">
        <v>-8068738.3389769197</v>
      </c>
      <c r="B5576">
        <v>-85027.565511607099</v>
      </c>
      <c r="C5576">
        <v>0.51559484004974299</v>
      </c>
    </row>
    <row r="5577" spans="1:3" x14ac:dyDescent="0.25">
      <c r="A5577">
        <v>-8067803.8601000002</v>
      </c>
      <c r="B5577">
        <v>-85027.565511607099</v>
      </c>
      <c r="C5577">
        <v>0.51540213823318404</v>
      </c>
    </row>
    <row r="5578" spans="1:3" x14ac:dyDescent="0.25">
      <c r="A5578">
        <v>-8066869.3812230704</v>
      </c>
      <c r="B5578">
        <v>-85027.565511607099</v>
      </c>
      <c r="C5578">
        <v>0</v>
      </c>
    </row>
    <row r="5579" spans="1:3" x14ac:dyDescent="0.25">
      <c r="A5579">
        <v>-8065934.90234615</v>
      </c>
      <c r="B5579">
        <v>-85027.565511607099</v>
      </c>
      <c r="C5579">
        <v>0</v>
      </c>
    </row>
    <row r="5580" spans="1:3" x14ac:dyDescent="0.25">
      <c r="A5580">
        <v>-8065000.4234692296</v>
      </c>
      <c r="B5580">
        <v>-85027.565511607099</v>
      </c>
      <c r="C5580">
        <v>0</v>
      </c>
    </row>
    <row r="5581" spans="1:3" x14ac:dyDescent="0.25">
      <c r="A5581">
        <v>-8064065.9445922999</v>
      </c>
      <c r="B5581">
        <v>-85027.565511607099</v>
      </c>
      <c r="C5581">
        <v>0</v>
      </c>
    </row>
    <row r="5582" spans="1:3" x14ac:dyDescent="0.25">
      <c r="A5582">
        <v>-8063131.4657153804</v>
      </c>
      <c r="B5582">
        <v>-85027.565511607099</v>
      </c>
      <c r="C5582">
        <v>0</v>
      </c>
    </row>
    <row r="5583" spans="1:3" x14ac:dyDescent="0.25">
      <c r="A5583">
        <v>-8062196.98683846</v>
      </c>
      <c r="B5583">
        <v>-85027.565511607099</v>
      </c>
      <c r="C5583">
        <v>0</v>
      </c>
    </row>
    <row r="5584" spans="1:3" x14ac:dyDescent="0.25">
      <c r="A5584">
        <v>-8061262.5079615302</v>
      </c>
      <c r="B5584">
        <v>-85027.565511607099</v>
      </c>
      <c r="C5584">
        <v>0</v>
      </c>
    </row>
    <row r="5585" spans="1:3" x14ac:dyDescent="0.25">
      <c r="A5585">
        <v>-8060328.0290846098</v>
      </c>
      <c r="B5585">
        <v>-85027.565511607099</v>
      </c>
      <c r="C5585">
        <v>0</v>
      </c>
    </row>
    <row r="5586" spans="1:3" x14ac:dyDescent="0.25">
      <c r="A5586">
        <v>-8059393.5502076903</v>
      </c>
      <c r="B5586">
        <v>-85027.565511607099</v>
      </c>
      <c r="C5586">
        <v>0</v>
      </c>
    </row>
    <row r="5587" spans="1:3" x14ac:dyDescent="0.25">
      <c r="A5587">
        <v>-8058459.0713307597</v>
      </c>
      <c r="B5587">
        <v>-85027.565511607099</v>
      </c>
      <c r="C5587">
        <v>0</v>
      </c>
    </row>
    <row r="5588" spans="1:3" x14ac:dyDescent="0.25">
      <c r="A5588">
        <v>-8057524.5924538402</v>
      </c>
      <c r="B5588">
        <v>-85027.565511607099</v>
      </c>
      <c r="C5588">
        <v>0</v>
      </c>
    </row>
    <row r="5589" spans="1:3" x14ac:dyDescent="0.25">
      <c r="A5589">
        <v>-8056590.1135769198</v>
      </c>
      <c r="B5589">
        <v>-85027.565511607099</v>
      </c>
      <c r="C5589">
        <v>0</v>
      </c>
    </row>
    <row r="5590" spans="1:3" x14ac:dyDescent="0.25">
      <c r="A5590">
        <v>-8055655.6347000003</v>
      </c>
      <c r="B5590">
        <v>-85027.565511607099</v>
      </c>
      <c r="C5590">
        <v>0</v>
      </c>
    </row>
    <row r="5591" spans="1:3" x14ac:dyDescent="0.25">
      <c r="A5591">
        <v>-8054721.1558230696</v>
      </c>
      <c r="B5591">
        <v>-85027.565511607099</v>
      </c>
      <c r="C5591">
        <v>0</v>
      </c>
    </row>
    <row r="5592" spans="1:3" x14ac:dyDescent="0.25">
      <c r="A5592">
        <v>-8053786.6769461501</v>
      </c>
      <c r="B5592">
        <v>-85027.565511607099</v>
      </c>
      <c r="C5592">
        <v>0</v>
      </c>
    </row>
    <row r="5593" spans="1:3" x14ac:dyDescent="0.25">
      <c r="A5593">
        <v>-8052852.1980692297</v>
      </c>
      <c r="B5593">
        <v>-85027.565511607099</v>
      </c>
      <c r="C5593">
        <v>0</v>
      </c>
    </row>
    <row r="5594" spans="1:3" x14ac:dyDescent="0.25">
      <c r="A5594">
        <v>-8051917.7191923</v>
      </c>
      <c r="B5594">
        <v>-85027.565511607099</v>
      </c>
      <c r="C5594">
        <v>0</v>
      </c>
    </row>
    <row r="5595" spans="1:3" x14ac:dyDescent="0.25">
      <c r="A5595">
        <v>-8050983.2403153796</v>
      </c>
      <c r="B5595">
        <v>-85027.565511607099</v>
      </c>
      <c r="C5595">
        <v>0</v>
      </c>
    </row>
    <row r="5596" spans="1:3" x14ac:dyDescent="0.25">
      <c r="A5596">
        <v>-8050048.7614384601</v>
      </c>
      <c r="B5596">
        <v>-85027.565511607099</v>
      </c>
      <c r="C5596">
        <v>0</v>
      </c>
    </row>
    <row r="5597" spans="1:3" x14ac:dyDescent="0.25">
      <c r="A5597">
        <v>-8049114.2825615304</v>
      </c>
      <c r="B5597">
        <v>-85027.565511607099</v>
      </c>
      <c r="C5597">
        <v>0</v>
      </c>
    </row>
    <row r="5598" spans="1:3" x14ac:dyDescent="0.25">
      <c r="A5598">
        <v>-8048179.8036846099</v>
      </c>
      <c r="B5598">
        <v>-85027.565511607099</v>
      </c>
      <c r="C5598">
        <v>0</v>
      </c>
    </row>
    <row r="5599" spans="1:3" x14ac:dyDescent="0.25">
      <c r="A5599">
        <v>-8047245.3248076905</v>
      </c>
      <c r="B5599">
        <v>-85027.565511607099</v>
      </c>
      <c r="C5599">
        <v>0</v>
      </c>
    </row>
    <row r="5600" spans="1:3" x14ac:dyDescent="0.25">
      <c r="A5600">
        <v>-8046310.8459307598</v>
      </c>
      <c r="B5600">
        <v>-85027.565511607099</v>
      </c>
      <c r="C5600">
        <v>0</v>
      </c>
    </row>
    <row r="5601" spans="1:3" x14ac:dyDescent="0.25">
      <c r="A5601">
        <v>-8045376.3670538403</v>
      </c>
      <c r="B5601">
        <v>-85027.565511607099</v>
      </c>
      <c r="C5601">
        <v>0</v>
      </c>
    </row>
    <row r="5602" spans="1:3" x14ac:dyDescent="0.25">
      <c r="A5602">
        <v>-8094903.7475307602</v>
      </c>
      <c r="B5602">
        <v>-85962.044388392795</v>
      </c>
      <c r="C5602">
        <v>4.9306321889162003E-3</v>
      </c>
    </row>
    <row r="5603" spans="1:3" x14ac:dyDescent="0.25">
      <c r="A5603">
        <v>-8093969.2686538398</v>
      </c>
      <c r="B5603">
        <v>-85962.044388392795</v>
      </c>
      <c r="C5603">
        <v>7.2083510458469304E-3</v>
      </c>
    </row>
    <row r="5604" spans="1:3" x14ac:dyDescent="0.25">
      <c r="A5604">
        <v>-8093034.7897769203</v>
      </c>
      <c r="B5604">
        <v>-85962.044388392795</v>
      </c>
      <c r="C5604">
        <v>1.04073891416192E-2</v>
      </c>
    </row>
    <row r="5605" spans="1:3" x14ac:dyDescent="0.25">
      <c r="A5605">
        <v>-8092100.3108999897</v>
      </c>
      <c r="B5605">
        <v>-85962.044388392795</v>
      </c>
      <c r="C5605">
        <v>1.1226261965930399E-2</v>
      </c>
    </row>
    <row r="5606" spans="1:3" x14ac:dyDescent="0.25">
      <c r="A5606">
        <v>-8091165.8320230702</v>
      </c>
      <c r="B5606">
        <v>-85962.044388392795</v>
      </c>
      <c r="C5606">
        <v>1.5771260485053E-2</v>
      </c>
    </row>
    <row r="5607" spans="1:3" x14ac:dyDescent="0.25">
      <c r="A5607">
        <v>-8090231.3531461498</v>
      </c>
      <c r="B5607">
        <v>-85962.044388392795</v>
      </c>
      <c r="C5607">
        <v>2.2664798423647801E-2</v>
      </c>
    </row>
    <row r="5608" spans="1:3" x14ac:dyDescent="0.25">
      <c r="A5608">
        <v>-8089296.8742692303</v>
      </c>
      <c r="B5608">
        <v>-85962.044388392795</v>
      </c>
      <c r="C5608">
        <v>3.2735418528318398E-2</v>
      </c>
    </row>
    <row r="5609" spans="1:3" x14ac:dyDescent="0.25">
      <c r="A5609">
        <v>-8088362.3953922996</v>
      </c>
      <c r="B5609">
        <v>-85962.044388392795</v>
      </c>
      <c r="C5609">
        <v>4.4257145375013303E-2</v>
      </c>
    </row>
    <row r="5610" spans="1:3" x14ac:dyDescent="0.25">
      <c r="A5610">
        <v>-8087427.9165153801</v>
      </c>
      <c r="B5610">
        <v>-85962.044388392795</v>
      </c>
      <c r="C5610">
        <v>5.9649232774972902E-2</v>
      </c>
    </row>
    <row r="5611" spans="1:3" x14ac:dyDescent="0.25">
      <c r="A5611">
        <v>-8086493.4376384597</v>
      </c>
      <c r="B5611">
        <v>-85962.044388392795</v>
      </c>
      <c r="C5611">
        <v>8.0565370619297E-2</v>
      </c>
    </row>
    <row r="5612" spans="1:3" x14ac:dyDescent="0.25">
      <c r="A5612">
        <v>-8085558.95876153</v>
      </c>
      <c r="B5612">
        <v>-85962.044388392795</v>
      </c>
      <c r="C5612">
        <v>8.9582130312919603E-2</v>
      </c>
    </row>
    <row r="5613" spans="1:3" x14ac:dyDescent="0.25">
      <c r="A5613">
        <v>-8084624.4798846096</v>
      </c>
      <c r="B5613">
        <v>-85962.044388392795</v>
      </c>
      <c r="C5613">
        <v>0.113433443009853</v>
      </c>
    </row>
    <row r="5614" spans="1:3" x14ac:dyDescent="0.25">
      <c r="A5614">
        <v>-8083690.0010076901</v>
      </c>
      <c r="B5614">
        <v>-85962.044388392795</v>
      </c>
      <c r="C5614">
        <v>0.143188595771789</v>
      </c>
    </row>
    <row r="5615" spans="1:3" x14ac:dyDescent="0.25">
      <c r="A5615">
        <v>-8082755.5221307604</v>
      </c>
      <c r="B5615">
        <v>-85962.044388392795</v>
      </c>
      <c r="C5615">
        <v>0.144969686865806</v>
      </c>
    </row>
    <row r="5616" spans="1:3" x14ac:dyDescent="0.25">
      <c r="A5616">
        <v>-8081821.0432538399</v>
      </c>
      <c r="B5616">
        <v>-85962.044388392795</v>
      </c>
      <c r="C5616">
        <v>0.18206344544887501</v>
      </c>
    </row>
    <row r="5617" spans="1:3" x14ac:dyDescent="0.25">
      <c r="A5617">
        <v>-8080886.5643769205</v>
      </c>
      <c r="B5617">
        <v>-85962.044388392795</v>
      </c>
      <c r="C5617">
        <v>0.21673198044299999</v>
      </c>
    </row>
    <row r="5618" spans="1:3" x14ac:dyDescent="0.25">
      <c r="A5618">
        <v>-8079952.0855</v>
      </c>
      <c r="B5618">
        <v>-85962.044388392795</v>
      </c>
      <c r="C5618">
        <v>0.23868754506111101</v>
      </c>
    </row>
    <row r="5619" spans="1:3" x14ac:dyDescent="0.25">
      <c r="A5619">
        <v>-8079017.6066230703</v>
      </c>
      <c r="B5619">
        <v>-85962.044388392795</v>
      </c>
      <c r="C5619">
        <v>0.277119070291519</v>
      </c>
    </row>
    <row r="5620" spans="1:3" x14ac:dyDescent="0.25">
      <c r="A5620">
        <v>-8078083.1277461499</v>
      </c>
      <c r="B5620">
        <v>-85962.044388392795</v>
      </c>
      <c r="C5620">
        <v>0.30220809578895502</v>
      </c>
    </row>
    <row r="5621" spans="1:3" x14ac:dyDescent="0.25">
      <c r="A5621">
        <v>-8077148.6488692304</v>
      </c>
      <c r="B5621">
        <v>-85962.044388392795</v>
      </c>
      <c r="C5621">
        <v>0.31992655992507901</v>
      </c>
    </row>
    <row r="5622" spans="1:3" x14ac:dyDescent="0.25">
      <c r="A5622">
        <v>-8076214.1699922998</v>
      </c>
      <c r="B5622">
        <v>-85962.044388392795</v>
      </c>
      <c r="C5622">
        <v>0.34575530886650002</v>
      </c>
    </row>
    <row r="5623" spans="1:3" x14ac:dyDescent="0.25">
      <c r="A5623">
        <v>-8075279.6911153803</v>
      </c>
      <c r="B5623">
        <v>-85962.044388392795</v>
      </c>
      <c r="C5623">
        <v>0.37404197454452498</v>
      </c>
    </row>
    <row r="5624" spans="1:3" x14ac:dyDescent="0.25">
      <c r="A5624">
        <v>-8074345.2122384598</v>
      </c>
      <c r="B5624">
        <v>-85962.044388392795</v>
      </c>
      <c r="C5624">
        <v>0.40121936798095698</v>
      </c>
    </row>
    <row r="5625" spans="1:3" x14ac:dyDescent="0.25">
      <c r="A5625">
        <v>-8073410.7333615301</v>
      </c>
      <c r="B5625">
        <v>-85962.044388392795</v>
      </c>
      <c r="C5625">
        <v>0.44316637516021701</v>
      </c>
    </row>
    <row r="5626" spans="1:3" x14ac:dyDescent="0.25">
      <c r="A5626">
        <v>-8072476.2544846097</v>
      </c>
      <c r="B5626">
        <v>-85962.044388392795</v>
      </c>
      <c r="C5626">
        <v>0.44376343488693198</v>
      </c>
    </row>
    <row r="5627" spans="1:3" x14ac:dyDescent="0.25">
      <c r="A5627">
        <v>-8071541.7756076902</v>
      </c>
      <c r="B5627">
        <v>-85962.044388392795</v>
      </c>
      <c r="C5627">
        <v>0.469822376966476</v>
      </c>
    </row>
    <row r="5628" spans="1:3" x14ac:dyDescent="0.25">
      <c r="A5628">
        <v>-8070607.2967307596</v>
      </c>
      <c r="B5628">
        <v>-85962.044388392795</v>
      </c>
      <c r="C5628">
        <v>0.47023454308509799</v>
      </c>
    </row>
    <row r="5629" spans="1:3" x14ac:dyDescent="0.25">
      <c r="A5629">
        <v>-8069672.8178538401</v>
      </c>
      <c r="B5629">
        <v>-85962.044388392795</v>
      </c>
      <c r="C5629">
        <v>0.49228665232658297</v>
      </c>
    </row>
    <row r="5630" spans="1:3" x14ac:dyDescent="0.25">
      <c r="A5630">
        <v>-8068738.3389769197</v>
      </c>
      <c r="B5630">
        <v>-85962.044388392795</v>
      </c>
      <c r="C5630">
        <v>0.49271914362907399</v>
      </c>
    </row>
    <row r="5631" spans="1:3" x14ac:dyDescent="0.25">
      <c r="A5631">
        <v>-8067803.8601000002</v>
      </c>
      <c r="B5631">
        <v>-85962.044388392795</v>
      </c>
      <c r="C5631">
        <v>0.49248033761978099</v>
      </c>
    </row>
    <row r="5632" spans="1:3" x14ac:dyDescent="0.25">
      <c r="A5632">
        <v>-8066869.3812230704</v>
      </c>
      <c r="B5632">
        <v>-85962.044388392795</v>
      </c>
      <c r="C5632">
        <v>0</v>
      </c>
    </row>
    <row r="5633" spans="1:3" x14ac:dyDescent="0.25">
      <c r="A5633">
        <v>-8065934.90234615</v>
      </c>
      <c r="B5633">
        <v>-85962.044388392795</v>
      </c>
      <c r="C5633">
        <v>0</v>
      </c>
    </row>
    <row r="5634" spans="1:3" x14ac:dyDescent="0.25">
      <c r="A5634">
        <v>-8065000.4234692296</v>
      </c>
      <c r="B5634">
        <v>-85962.044388392795</v>
      </c>
      <c r="C5634">
        <v>0</v>
      </c>
    </row>
    <row r="5635" spans="1:3" x14ac:dyDescent="0.25">
      <c r="A5635">
        <v>-8064065.9445922999</v>
      </c>
      <c r="B5635">
        <v>-85962.044388392795</v>
      </c>
      <c r="C5635">
        <v>0</v>
      </c>
    </row>
    <row r="5636" spans="1:3" x14ac:dyDescent="0.25">
      <c r="A5636">
        <v>-8063131.4657153804</v>
      </c>
      <c r="B5636">
        <v>-85962.044388392795</v>
      </c>
      <c r="C5636">
        <v>0</v>
      </c>
    </row>
    <row r="5637" spans="1:3" x14ac:dyDescent="0.25">
      <c r="A5637">
        <v>-8062196.98683846</v>
      </c>
      <c r="B5637">
        <v>-85962.044388392795</v>
      </c>
      <c r="C5637">
        <v>0</v>
      </c>
    </row>
    <row r="5638" spans="1:3" x14ac:dyDescent="0.25">
      <c r="A5638">
        <v>-8061262.5079615302</v>
      </c>
      <c r="B5638">
        <v>-85962.044388392795</v>
      </c>
      <c r="C5638">
        <v>0</v>
      </c>
    </row>
    <row r="5639" spans="1:3" x14ac:dyDescent="0.25">
      <c r="A5639">
        <v>-8060328.0290846098</v>
      </c>
      <c r="B5639">
        <v>-85962.044388392795</v>
      </c>
      <c r="C5639">
        <v>0</v>
      </c>
    </row>
    <row r="5640" spans="1:3" x14ac:dyDescent="0.25">
      <c r="A5640">
        <v>-8059393.5502076903</v>
      </c>
      <c r="B5640">
        <v>-85962.044388392795</v>
      </c>
      <c r="C5640">
        <v>0</v>
      </c>
    </row>
    <row r="5641" spans="1:3" x14ac:dyDescent="0.25">
      <c r="A5641">
        <v>-8058459.0713307597</v>
      </c>
      <c r="B5641">
        <v>-85962.044388392795</v>
      </c>
      <c r="C5641">
        <v>0</v>
      </c>
    </row>
    <row r="5642" spans="1:3" x14ac:dyDescent="0.25">
      <c r="A5642">
        <v>-8057524.5924538402</v>
      </c>
      <c r="B5642">
        <v>-85962.044388392795</v>
      </c>
      <c r="C5642">
        <v>0</v>
      </c>
    </row>
    <row r="5643" spans="1:3" x14ac:dyDescent="0.25">
      <c r="A5643">
        <v>-8056590.1135769198</v>
      </c>
      <c r="B5643">
        <v>-85962.044388392795</v>
      </c>
      <c r="C5643">
        <v>0</v>
      </c>
    </row>
    <row r="5644" spans="1:3" x14ac:dyDescent="0.25">
      <c r="A5644">
        <v>-8055655.6347000003</v>
      </c>
      <c r="B5644">
        <v>-85962.044388392795</v>
      </c>
      <c r="C5644">
        <v>0</v>
      </c>
    </row>
    <row r="5645" spans="1:3" x14ac:dyDescent="0.25">
      <c r="A5645">
        <v>-8094903.7475307602</v>
      </c>
      <c r="B5645">
        <v>-86896.523265178505</v>
      </c>
      <c r="C5645">
        <v>5.0699571147561004E-3</v>
      </c>
    </row>
    <row r="5646" spans="1:3" x14ac:dyDescent="0.25">
      <c r="A5646">
        <v>-8093969.2686538398</v>
      </c>
      <c r="B5646">
        <v>-86896.523265178505</v>
      </c>
      <c r="C5646">
        <v>7.5370948761701497E-3</v>
      </c>
    </row>
    <row r="5647" spans="1:3" x14ac:dyDescent="0.25">
      <c r="A5647">
        <v>-8093034.7897769203</v>
      </c>
      <c r="B5647">
        <v>-86896.523265178505</v>
      </c>
      <c r="C5647">
        <v>1.07115795835852E-2</v>
      </c>
    </row>
    <row r="5648" spans="1:3" x14ac:dyDescent="0.25">
      <c r="A5648">
        <v>-8092100.3108999897</v>
      </c>
      <c r="B5648">
        <v>-86896.523265178505</v>
      </c>
      <c r="C5648">
        <v>1.5190822072327101E-2</v>
      </c>
    </row>
    <row r="5649" spans="1:3" x14ac:dyDescent="0.25">
      <c r="A5649">
        <v>-8091165.8320230702</v>
      </c>
      <c r="B5649">
        <v>-86896.523265178505</v>
      </c>
      <c r="C5649">
        <v>2.18088440597057E-2</v>
      </c>
    </row>
    <row r="5650" spans="1:3" x14ac:dyDescent="0.25">
      <c r="A5650">
        <v>-8090231.3531461498</v>
      </c>
      <c r="B5650">
        <v>-86896.523265178505</v>
      </c>
      <c r="C5650">
        <v>3.0969325453042901E-2</v>
      </c>
    </row>
    <row r="5651" spans="1:3" x14ac:dyDescent="0.25">
      <c r="A5651">
        <v>-8089296.8742692303</v>
      </c>
      <c r="B5651">
        <v>-86896.523265178505</v>
      </c>
      <c r="C5651">
        <v>4.1528102010488503E-2</v>
      </c>
    </row>
    <row r="5652" spans="1:3" x14ac:dyDescent="0.25">
      <c r="A5652">
        <v>-8088362.3953922996</v>
      </c>
      <c r="B5652">
        <v>-86896.523265178505</v>
      </c>
      <c r="C5652">
        <v>5.5531330406665802E-2</v>
      </c>
    </row>
    <row r="5653" spans="1:3" x14ac:dyDescent="0.25">
      <c r="A5653">
        <v>-8087427.9165153801</v>
      </c>
      <c r="B5653">
        <v>-86896.523265178505</v>
      </c>
      <c r="C5653">
        <v>6.0621727257966898E-2</v>
      </c>
    </row>
    <row r="5654" spans="1:3" x14ac:dyDescent="0.25">
      <c r="A5654">
        <v>-8086493.4376384597</v>
      </c>
      <c r="B5654">
        <v>-86896.523265178505</v>
      </c>
      <c r="C5654">
        <v>8.1294834613799993E-2</v>
      </c>
    </row>
    <row r="5655" spans="1:3" x14ac:dyDescent="0.25">
      <c r="A5655">
        <v>-8085558.95876153</v>
      </c>
      <c r="B5655">
        <v>-86896.523265178505</v>
      </c>
      <c r="C5655">
        <v>9.47617888450622E-2</v>
      </c>
    </row>
    <row r="5656" spans="1:3" x14ac:dyDescent="0.25">
      <c r="A5656">
        <v>-8084624.4798846096</v>
      </c>
      <c r="B5656">
        <v>-86896.523265178505</v>
      </c>
      <c r="C5656">
        <v>0.121872961521148</v>
      </c>
    </row>
    <row r="5657" spans="1:3" x14ac:dyDescent="0.25">
      <c r="A5657">
        <v>-8083690.0010076901</v>
      </c>
      <c r="B5657">
        <v>-86896.523265178505</v>
      </c>
      <c r="C5657">
        <v>0.15457943081855699</v>
      </c>
    </row>
    <row r="5658" spans="1:3" x14ac:dyDescent="0.25">
      <c r="A5658">
        <v>-8082755.5221307604</v>
      </c>
      <c r="B5658">
        <v>-86896.523265178505</v>
      </c>
      <c r="C5658">
        <v>0.16681829094886699</v>
      </c>
    </row>
    <row r="5659" spans="1:3" x14ac:dyDescent="0.25">
      <c r="A5659">
        <v>-8081821.0432538399</v>
      </c>
      <c r="B5659">
        <v>-86896.523265178505</v>
      </c>
      <c r="C5659">
        <v>0.200789794325828</v>
      </c>
    </row>
    <row r="5660" spans="1:3" x14ac:dyDescent="0.25">
      <c r="A5660">
        <v>-8080886.5643769205</v>
      </c>
      <c r="B5660">
        <v>-86896.523265178505</v>
      </c>
      <c r="C5660">
        <v>0.22365689277648901</v>
      </c>
    </row>
    <row r="5661" spans="1:3" x14ac:dyDescent="0.25">
      <c r="A5661">
        <v>-8079952.0855</v>
      </c>
      <c r="B5661">
        <v>-86896.523265178505</v>
      </c>
      <c r="C5661">
        <v>0.23787972331047</v>
      </c>
    </row>
    <row r="5662" spans="1:3" x14ac:dyDescent="0.25">
      <c r="A5662">
        <v>-8079017.6066230703</v>
      </c>
      <c r="B5662">
        <v>-86896.523265178505</v>
      </c>
      <c r="C5662">
        <v>0.27695509791374201</v>
      </c>
    </row>
    <row r="5663" spans="1:3" x14ac:dyDescent="0.25">
      <c r="A5663">
        <v>-8078083.1277461499</v>
      </c>
      <c r="B5663">
        <v>-86896.523265178505</v>
      </c>
      <c r="C5663">
        <v>0.29786437749862599</v>
      </c>
    </row>
    <row r="5664" spans="1:3" x14ac:dyDescent="0.25">
      <c r="A5664">
        <v>-8077148.6488692304</v>
      </c>
      <c r="B5664">
        <v>-86896.523265178505</v>
      </c>
      <c r="C5664">
        <v>0.338303923606872</v>
      </c>
    </row>
    <row r="5665" spans="1:3" x14ac:dyDescent="0.25">
      <c r="A5665">
        <v>-8076214.1699922998</v>
      </c>
      <c r="B5665">
        <v>-86896.523265178505</v>
      </c>
      <c r="C5665">
        <v>0.36209738254547102</v>
      </c>
    </row>
    <row r="5666" spans="1:3" x14ac:dyDescent="0.25">
      <c r="A5666">
        <v>-8075279.6911153803</v>
      </c>
      <c r="B5666">
        <v>-86896.523265178505</v>
      </c>
      <c r="C5666">
        <v>0.36358720064163202</v>
      </c>
    </row>
    <row r="5667" spans="1:3" x14ac:dyDescent="0.25">
      <c r="A5667">
        <v>-8074345.2122384598</v>
      </c>
      <c r="B5667">
        <v>-86896.523265178505</v>
      </c>
      <c r="C5667">
        <v>0.38905966281890803</v>
      </c>
    </row>
    <row r="5668" spans="1:3" x14ac:dyDescent="0.25">
      <c r="A5668">
        <v>-8073410.7333615301</v>
      </c>
      <c r="B5668">
        <v>-86896.523265178505</v>
      </c>
      <c r="C5668">
        <v>0.42535459995269698</v>
      </c>
    </row>
    <row r="5669" spans="1:3" x14ac:dyDescent="0.25">
      <c r="A5669">
        <v>-8072476.2544846097</v>
      </c>
      <c r="B5669">
        <v>-86896.523265178505</v>
      </c>
      <c r="C5669">
        <v>0.426081001758575</v>
      </c>
    </row>
    <row r="5670" spans="1:3" x14ac:dyDescent="0.25">
      <c r="A5670">
        <v>-8071541.7756076902</v>
      </c>
      <c r="B5670">
        <v>-86896.523265178505</v>
      </c>
      <c r="C5670">
        <v>0.45437145233154203</v>
      </c>
    </row>
    <row r="5671" spans="1:3" x14ac:dyDescent="0.25">
      <c r="A5671">
        <v>-8070607.2967307596</v>
      </c>
      <c r="B5671">
        <v>-86896.523265178505</v>
      </c>
      <c r="C5671">
        <v>0.45509403944015497</v>
      </c>
    </row>
    <row r="5672" spans="1:3" x14ac:dyDescent="0.25">
      <c r="A5672">
        <v>-8069672.8178538401</v>
      </c>
      <c r="B5672">
        <v>-86896.523265178505</v>
      </c>
      <c r="C5672">
        <v>0.47077769041061401</v>
      </c>
    </row>
    <row r="5673" spans="1:3" x14ac:dyDescent="0.25">
      <c r="A5673">
        <v>-8068738.3389769197</v>
      </c>
      <c r="B5673">
        <v>-86896.523265178505</v>
      </c>
      <c r="C5673">
        <v>0.47074249386787398</v>
      </c>
    </row>
    <row r="5674" spans="1:3" x14ac:dyDescent="0.25">
      <c r="A5674">
        <v>-8067803.8601000002</v>
      </c>
      <c r="B5674">
        <v>-86896.523265178505</v>
      </c>
      <c r="C5674">
        <v>0</v>
      </c>
    </row>
    <row r="5675" spans="1:3" x14ac:dyDescent="0.25">
      <c r="A5675">
        <v>-8066869.3812230704</v>
      </c>
      <c r="B5675">
        <v>-86896.523265178505</v>
      </c>
      <c r="C5675">
        <v>0</v>
      </c>
    </row>
    <row r="5676" spans="1:3" x14ac:dyDescent="0.25">
      <c r="A5676">
        <v>-8065934.90234615</v>
      </c>
      <c r="B5676">
        <v>-86896.523265178505</v>
      </c>
      <c r="C5676">
        <v>0</v>
      </c>
    </row>
    <row r="5677" spans="1:3" x14ac:dyDescent="0.25">
      <c r="A5677">
        <v>-8065000.4234692296</v>
      </c>
      <c r="B5677">
        <v>-86896.523265178505</v>
      </c>
      <c r="C5677">
        <v>0</v>
      </c>
    </row>
    <row r="5678" spans="1:3" x14ac:dyDescent="0.25">
      <c r="A5678">
        <v>-8064065.9445922999</v>
      </c>
      <c r="B5678">
        <v>-86896.523265178505</v>
      </c>
      <c r="C5678">
        <v>0</v>
      </c>
    </row>
    <row r="5679" spans="1:3" x14ac:dyDescent="0.25">
      <c r="A5679">
        <v>-8063131.4657153804</v>
      </c>
      <c r="B5679">
        <v>-86896.523265178505</v>
      </c>
      <c r="C5679">
        <v>0</v>
      </c>
    </row>
    <row r="5680" spans="1:3" x14ac:dyDescent="0.25">
      <c r="A5680">
        <v>-8062196.98683846</v>
      </c>
      <c r="B5680">
        <v>-86896.523265178505</v>
      </c>
      <c r="C5680">
        <v>0</v>
      </c>
    </row>
    <row r="5681" spans="1:3" x14ac:dyDescent="0.25">
      <c r="A5681">
        <v>-8061262.5079615302</v>
      </c>
      <c r="B5681">
        <v>-86896.523265178505</v>
      </c>
      <c r="C5681">
        <v>0</v>
      </c>
    </row>
    <row r="5682" spans="1:3" x14ac:dyDescent="0.25">
      <c r="A5682">
        <v>-8060328.0290846098</v>
      </c>
      <c r="B5682">
        <v>-86896.523265178505</v>
      </c>
      <c r="C5682">
        <v>0</v>
      </c>
    </row>
    <row r="5683" spans="1:3" x14ac:dyDescent="0.25">
      <c r="A5683">
        <v>-8059393.5502076903</v>
      </c>
      <c r="B5683">
        <v>-86896.523265178505</v>
      </c>
      <c r="C5683">
        <v>0</v>
      </c>
    </row>
    <row r="5684" spans="1:3" x14ac:dyDescent="0.25">
      <c r="A5684">
        <v>-8058459.0713307597</v>
      </c>
      <c r="B5684">
        <v>-86896.523265178505</v>
      </c>
      <c r="C5684">
        <v>0</v>
      </c>
    </row>
    <row r="5685" spans="1:3" x14ac:dyDescent="0.25">
      <c r="A5685">
        <v>-8057524.5924538402</v>
      </c>
      <c r="B5685">
        <v>-86896.523265178505</v>
      </c>
      <c r="C5685">
        <v>0</v>
      </c>
    </row>
    <row r="5686" spans="1:3" x14ac:dyDescent="0.25">
      <c r="A5686">
        <v>-8056590.1135769198</v>
      </c>
      <c r="B5686">
        <v>-86896.523265178505</v>
      </c>
      <c r="C5686">
        <v>0</v>
      </c>
    </row>
    <row r="5687" spans="1:3" x14ac:dyDescent="0.25">
      <c r="A5687">
        <v>-8055655.6347000003</v>
      </c>
      <c r="B5687">
        <v>-86896.523265178505</v>
      </c>
      <c r="C5687">
        <v>0</v>
      </c>
    </row>
    <row r="5688" spans="1:3" x14ac:dyDescent="0.25">
      <c r="A5688">
        <v>-8095838.22640769</v>
      </c>
      <c r="B5688">
        <v>-87831.0021419642</v>
      </c>
      <c r="C5688">
        <v>5.1254117861390096E-3</v>
      </c>
    </row>
    <row r="5689" spans="1:3" x14ac:dyDescent="0.25">
      <c r="A5689">
        <v>-8094903.7475307602</v>
      </c>
      <c r="B5689">
        <v>-87831.0021419642</v>
      </c>
      <c r="C5689">
        <v>7.5420001521706503E-3</v>
      </c>
    </row>
    <row r="5690" spans="1:3" x14ac:dyDescent="0.25">
      <c r="A5690">
        <v>-8093969.2686538398</v>
      </c>
      <c r="B5690">
        <v>-87831.0021419642</v>
      </c>
      <c r="C5690">
        <v>1.08814472332596E-2</v>
      </c>
    </row>
    <row r="5691" spans="1:3" x14ac:dyDescent="0.25">
      <c r="A5691">
        <v>-8093034.7897769203</v>
      </c>
      <c r="B5691">
        <v>-87831.0021419642</v>
      </c>
      <c r="C5691">
        <v>1.48836746811866E-2</v>
      </c>
    </row>
    <row r="5692" spans="1:3" x14ac:dyDescent="0.25">
      <c r="A5692">
        <v>-8092100.3108999897</v>
      </c>
      <c r="B5692">
        <v>-87831.0021419642</v>
      </c>
      <c r="C5692">
        <v>2.12548077106475E-2</v>
      </c>
    </row>
    <row r="5693" spans="1:3" x14ac:dyDescent="0.25">
      <c r="A5693">
        <v>-8091165.8320230702</v>
      </c>
      <c r="B5693">
        <v>-87831.0021419642</v>
      </c>
      <c r="C5693">
        <v>3.0000073835253702E-2</v>
      </c>
    </row>
    <row r="5694" spans="1:3" x14ac:dyDescent="0.25">
      <c r="A5694">
        <v>-8090231.3531461498</v>
      </c>
      <c r="B5694">
        <v>-87831.0021419642</v>
      </c>
      <c r="C5694">
        <v>3.1518466770648901E-2</v>
      </c>
    </row>
    <row r="5695" spans="1:3" x14ac:dyDescent="0.25">
      <c r="A5695">
        <v>-8089296.8742692303</v>
      </c>
      <c r="B5695">
        <v>-87831.0021419642</v>
      </c>
      <c r="C5695">
        <v>4.0787834674119901E-2</v>
      </c>
    </row>
    <row r="5696" spans="1:3" x14ac:dyDescent="0.25">
      <c r="A5696">
        <v>-8088362.3953922996</v>
      </c>
      <c r="B5696">
        <v>-87831.0021419642</v>
      </c>
      <c r="C5696">
        <v>5.3694169968366602E-2</v>
      </c>
    </row>
    <row r="5697" spans="1:3" x14ac:dyDescent="0.25">
      <c r="A5697">
        <v>-8087427.9165153801</v>
      </c>
      <c r="B5697">
        <v>-87831.0021419642</v>
      </c>
      <c r="C5697">
        <v>7.1500800549983895E-2</v>
      </c>
    </row>
    <row r="5698" spans="1:3" x14ac:dyDescent="0.25">
      <c r="A5698">
        <v>-8086493.4376384597</v>
      </c>
      <c r="B5698">
        <v>-87831.0021419642</v>
      </c>
      <c r="C5698">
        <v>8.9538201689720098E-2</v>
      </c>
    </row>
    <row r="5699" spans="1:3" x14ac:dyDescent="0.25">
      <c r="A5699">
        <v>-8085558.95876153</v>
      </c>
      <c r="B5699">
        <v>-87831.0021419642</v>
      </c>
      <c r="C5699">
        <v>0.114170417189598</v>
      </c>
    </row>
    <row r="5700" spans="1:3" x14ac:dyDescent="0.25">
      <c r="A5700">
        <v>-8084624.4798846096</v>
      </c>
      <c r="B5700">
        <v>-87831.0021419642</v>
      </c>
      <c r="C5700">
        <v>0.14504140615463201</v>
      </c>
    </row>
    <row r="5701" spans="1:3" x14ac:dyDescent="0.25">
      <c r="A5701">
        <v>-8083690.0010076901</v>
      </c>
      <c r="B5701">
        <v>-87831.0021419642</v>
      </c>
      <c r="C5701">
        <v>0.14649927616119299</v>
      </c>
    </row>
    <row r="5702" spans="1:3" x14ac:dyDescent="0.25">
      <c r="A5702">
        <v>-8082755.5221307604</v>
      </c>
      <c r="B5702">
        <v>-87831.0021419642</v>
      </c>
      <c r="C5702">
        <v>0.177076786756515</v>
      </c>
    </row>
    <row r="5703" spans="1:3" x14ac:dyDescent="0.25">
      <c r="A5703">
        <v>-8081821.0432538399</v>
      </c>
      <c r="B5703">
        <v>-87831.0021419642</v>
      </c>
      <c r="C5703">
        <v>0.21004596352577201</v>
      </c>
    </row>
    <row r="5704" spans="1:3" x14ac:dyDescent="0.25">
      <c r="A5704">
        <v>-8080886.5643769205</v>
      </c>
      <c r="B5704">
        <v>-87831.0021419642</v>
      </c>
      <c r="C5704">
        <v>0.224041253328323</v>
      </c>
    </row>
    <row r="5705" spans="1:3" x14ac:dyDescent="0.25">
      <c r="A5705">
        <v>-8079952.0855</v>
      </c>
      <c r="B5705">
        <v>-87831.0021419642</v>
      </c>
      <c r="C5705">
        <v>0.26096925139427102</v>
      </c>
    </row>
    <row r="5706" spans="1:3" x14ac:dyDescent="0.25">
      <c r="A5706">
        <v>-8079017.6066230703</v>
      </c>
      <c r="B5706">
        <v>-87831.0021419642</v>
      </c>
      <c r="C5706">
        <v>0.299800425767898</v>
      </c>
    </row>
    <row r="5707" spans="1:3" x14ac:dyDescent="0.25">
      <c r="A5707">
        <v>-8078083.1277461499</v>
      </c>
      <c r="B5707">
        <v>-87831.0021419642</v>
      </c>
      <c r="C5707">
        <v>0.30209371447563099</v>
      </c>
    </row>
    <row r="5708" spans="1:3" x14ac:dyDescent="0.25">
      <c r="A5708">
        <v>-8077148.6488692304</v>
      </c>
      <c r="B5708">
        <v>-87831.0021419642</v>
      </c>
      <c r="C5708">
        <v>0.33927044272422702</v>
      </c>
    </row>
    <row r="5709" spans="1:3" x14ac:dyDescent="0.25">
      <c r="A5709">
        <v>-8076214.1699922998</v>
      </c>
      <c r="B5709">
        <v>-87831.0021419642</v>
      </c>
      <c r="C5709">
        <v>0.358084857463836</v>
      </c>
    </row>
    <row r="5710" spans="1:3" x14ac:dyDescent="0.25">
      <c r="A5710">
        <v>-8075279.6911153803</v>
      </c>
      <c r="B5710">
        <v>-87831.0021419642</v>
      </c>
      <c r="C5710">
        <v>0.379384845495223</v>
      </c>
    </row>
    <row r="5711" spans="1:3" x14ac:dyDescent="0.25">
      <c r="A5711">
        <v>-8074345.2122384598</v>
      </c>
      <c r="B5711">
        <v>-87831.0021419642</v>
      </c>
      <c r="C5711">
        <v>0.38048696517944303</v>
      </c>
    </row>
    <row r="5712" spans="1:3" x14ac:dyDescent="0.25">
      <c r="A5712">
        <v>-8073410.7333615301</v>
      </c>
      <c r="B5712">
        <v>-87831.0021419642</v>
      </c>
      <c r="C5712">
        <v>0.419318556785583</v>
      </c>
    </row>
    <row r="5713" spans="1:3" x14ac:dyDescent="0.25">
      <c r="A5713">
        <v>-8072476.2544846097</v>
      </c>
      <c r="B5713">
        <v>-87831.0021419642</v>
      </c>
      <c r="C5713">
        <v>0.42065194249153098</v>
      </c>
    </row>
    <row r="5714" spans="1:3" x14ac:dyDescent="0.25">
      <c r="A5714">
        <v>-8071541.7756076902</v>
      </c>
      <c r="B5714">
        <v>-87831.0021419642</v>
      </c>
      <c r="C5714">
        <v>0.44110727310180597</v>
      </c>
    </row>
    <row r="5715" spans="1:3" x14ac:dyDescent="0.25">
      <c r="A5715">
        <v>-8070607.2967307596</v>
      </c>
      <c r="B5715">
        <v>-87831.0021419642</v>
      </c>
      <c r="C5715">
        <v>0.44194152951240501</v>
      </c>
    </row>
    <row r="5716" spans="1:3" x14ac:dyDescent="0.25">
      <c r="A5716">
        <v>-8069672.8178538401</v>
      </c>
      <c r="B5716">
        <v>-87831.0021419642</v>
      </c>
      <c r="C5716">
        <v>0.45535629987716603</v>
      </c>
    </row>
    <row r="5717" spans="1:3" x14ac:dyDescent="0.25">
      <c r="A5717">
        <v>-8068738.3389769197</v>
      </c>
      <c r="B5717">
        <v>-87831.0021419642</v>
      </c>
      <c r="C5717">
        <v>0.455351471900939</v>
      </c>
    </row>
    <row r="5718" spans="1:3" x14ac:dyDescent="0.25">
      <c r="A5718">
        <v>-8067803.8601000002</v>
      </c>
      <c r="B5718">
        <v>-87831.0021419642</v>
      </c>
      <c r="C5718">
        <v>0</v>
      </c>
    </row>
    <row r="5719" spans="1:3" x14ac:dyDescent="0.25">
      <c r="A5719">
        <v>-8066869.3812230704</v>
      </c>
      <c r="B5719">
        <v>-87831.0021419642</v>
      </c>
      <c r="C5719">
        <v>0</v>
      </c>
    </row>
    <row r="5720" spans="1:3" x14ac:dyDescent="0.25">
      <c r="A5720">
        <v>-8065934.90234615</v>
      </c>
      <c r="B5720">
        <v>-87831.0021419642</v>
      </c>
      <c r="C5720">
        <v>0</v>
      </c>
    </row>
    <row r="5721" spans="1:3" x14ac:dyDescent="0.25">
      <c r="A5721">
        <v>-8065000.4234692296</v>
      </c>
      <c r="B5721">
        <v>-87831.0021419642</v>
      </c>
      <c r="C5721">
        <v>0</v>
      </c>
    </row>
    <row r="5722" spans="1:3" x14ac:dyDescent="0.25">
      <c r="A5722">
        <v>-8064065.9445922999</v>
      </c>
      <c r="B5722">
        <v>-87831.0021419642</v>
      </c>
      <c r="C5722">
        <v>0</v>
      </c>
    </row>
    <row r="5723" spans="1:3" x14ac:dyDescent="0.25">
      <c r="A5723">
        <v>-8063131.4657153804</v>
      </c>
      <c r="B5723">
        <v>-87831.0021419642</v>
      </c>
      <c r="C5723">
        <v>0</v>
      </c>
    </row>
    <row r="5724" spans="1:3" x14ac:dyDescent="0.25">
      <c r="A5724">
        <v>-8062196.98683846</v>
      </c>
      <c r="B5724">
        <v>-87831.0021419642</v>
      </c>
      <c r="C5724">
        <v>0</v>
      </c>
    </row>
    <row r="5725" spans="1:3" x14ac:dyDescent="0.25">
      <c r="A5725">
        <v>-8061262.5079615302</v>
      </c>
      <c r="B5725">
        <v>-87831.0021419642</v>
      </c>
      <c r="C5725">
        <v>0</v>
      </c>
    </row>
    <row r="5726" spans="1:3" x14ac:dyDescent="0.25">
      <c r="A5726">
        <v>-8060328.0290846098</v>
      </c>
      <c r="B5726">
        <v>-87831.0021419642</v>
      </c>
      <c r="C5726">
        <v>0</v>
      </c>
    </row>
    <row r="5727" spans="1:3" x14ac:dyDescent="0.25">
      <c r="A5727">
        <v>-8059393.5502076903</v>
      </c>
      <c r="B5727">
        <v>-87831.0021419642</v>
      </c>
      <c r="C5727">
        <v>0</v>
      </c>
    </row>
    <row r="5728" spans="1:3" x14ac:dyDescent="0.25">
      <c r="A5728">
        <v>-8058459.0713307597</v>
      </c>
      <c r="B5728">
        <v>-87831.0021419642</v>
      </c>
      <c r="C5728">
        <v>0</v>
      </c>
    </row>
    <row r="5729" spans="1:3" x14ac:dyDescent="0.25">
      <c r="A5729">
        <v>-8057524.5924538402</v>
      </c>
      <c r="B5729">
        <v>-87831.0021419642</v>
      </c>
      <c r="C5729">
        <v>0</v>
      </c>
    </row>
    <row r="5730" spans="1:3" x14ac:dyDescent="0.25">
      <c r="A5730">
        <v>-8056590.1135769198</v>
      </c>
      <c r="B5730">
        <v>-87831.0021419642</v>
      </c>
      <c r="C5730">
        <v>0</v>
      </c>
    </row>
    <row r="5731" spans="1:3" x14ac:dyDescent="0.25">
      <c r="A5731">
        <v>-8096772.7052846104</v>
      </c>
      <c r="B5731">
        <v>-88765.481018749895</v>
      </c>
      <c r="C5731">
        <v>3.8967011496424601E-3</v>
      </c>
    </row>
    <row r="5732" spans="1:3" x14ac:dyDescent="0.25">
      <c r="A5732">
        <v>-8095838.22640769</v>
      </c>
      <c r="B5732">
        <v>-88765.481018749895</v>
      </c>
      <c r="C5732">
        <v>7.6512326486408702E-3</v>
      </c>
    </row>
    <row r="5733" spans="1:3" x14ac:dyDescent="0.25">
      <c r="A5733">
        <v>-8094903.7475307602</v>
      </c>
      <c r="B5733">
        <v>-88765.481018749895</v>
      </c>
      <c r="C5733">
        <v>1.0887222364544801E-2</v>
      </c>
    </row>
    <row r="5734" spans="1:3" x14ac:dyDescent="0.25">
      <c r="A5734">
        <v>-8093969.2686538398</v>
      </c>
      <c r="B5734">
        <v>-88765.481018749895</v>
      </c>
      <c r="C5734">
        <v>1.5159361064433999E-2</v>
      </c>
    </row>
    <row r="5735" spans="1:3" x14ac:dyDescent="0.25">
      <c r="A5735">
        <v>-8093034.7897769203</v>
      </c>
      <c r="B5735">
        <v>-88765.481018749895</v>
      </c>
      <c r="C5735">
        <v>1.5945769846439299E-2</v>
      </c>
    </row>
    <row r="5736" spans="1:3" x14ac:dyDescent="0.25">
      <c r="A5736">
        <v>-8092100.3108999897</v>
      </c>
      <c r="B5736">
        <v>-88765.481018749895</v>
      </c>
      <c r="C5736">
        <v>2.17040367424488E-2</v>
      </c>
    </row>
    <row r="5737" spans="1:3" x14ac:dyDescent="0.25">
      <c r="A5737">
        <v>-8091165.8320230702</v>
      </c>
      <c r="B5737">
        <v>-88765.481018749895</v>
      </c>
      <c r="C5737">
        <v>3.0387904495000801E-2</v>
      </c>
    </row>
    <row r="5738" spans="1:3" x14ac:dyDescent="0.25">
      <c r="A5738">
        <v>-8090231.3531461498</v>
      </c>
      <c r="B5738">
        <v>-88765.481018749895</v>
      </c>
      <c r="C5738">
        <v>3.9450105279683997E-2</v>
      </c>
    </row>
    <row r="5739" spans="1:3" x14ac:dyDescent="0.25">
      <c r="A5739">
        <v>-8089296.8742692303</v>
      </c>
      <c r="B5739">
        <v>-88765.481018749895</v>
      </c>
      <c r="C5739">
        <v>5.2257563918828902E-2</v>
      </c>
    </row>
    <row r="5740" spans="1:3" x14ac:dyDescent="0.25">
      <c r="A5740">
        <v>-8088362.3953922996</v>
      </c>
      <c r="B5740">
        <v>-88765.481018749895</v>
      </c>
      <c r="C5740">
        <v>6.9586791098117801E-2</v>
      </c>
    </row>
    <row r="5741" spans="1:3" x14ac:dyDescent="0.25">
      <c r="A5741">
        <v>-8087427.9165153801</v>
      </c>
      <c r="B5741">
        <v>-88765.481018749895</v>
      </c>
      <c r="C5741">
        <v>8.3491042256355202E-2</v>
      </c>
    </row>
    <row r="5742" spans="1:3" x14ac:dyDescent="0.25">
      <c r="A5742">
        <v>-8086493.4376384597</v>
      </c>
      <c r="B5742">
        <v>-88765.481018749895</v>
      </c>
      <c r="C5742">
        <v>0.10617467761039701</v>
      </c>
    </row>
    <row r="5743" spans="1:3" x14ac:dyDescent="0.25">
      <c r="A5743">
        <v>-8085558.95876153</v>
      </c>
      <c r="B5743">
        <v>-88765.481018749895</v>
      </c>
      <c r="C5743">
        <v>0.111297637224197</v>
      </c>
    </row>
    <row r="5744" spans="1:3" x14ac:dyDescent="0.25">
      <c r="A5744">
        <v>-8084624.4798846096</v>
      </c>
      <c r="B5744">
        <v>-88765.481018749895</v>
      </c>
      <c r="C5744">
        <v>0.140859425067901</v>
      </c>
    </row>
    <row r="5745" spans="1:3" x14ac:dyDescent="0.25">
      <c r="A5745">
        <v>-8083690.0010076901</v>
      </c>
      <c r="B5745">
        <v>-88765.481018749895</v>
      </c>
      <c r="C5745">
        <v>0.16875773668289101</v>
      </c>
    </row>
    <row r="5746" spans="1:3" x14ac:dyDescent="0.25">
      <c r="A5746">
        <v>-8082755.5221307604</v>
      </c>
      <c r="B5746">
        <v>-88765.481018749895</v>
      </c>
      <c r="C5746">
        <v>0.20113840699195801</v>
      </c>
    </row>
    <row r="5747" spans="1:3" x14ac:dyDescent="0.25">
      <c r="A5747">
        <v>-8081821.0432538399</v>
      </c>
      <c r="B5747">
        <v>-88765.481018749895</v>
      </c>
      <c r="C5747">
        <v>0.23006041347980399</v>
      </c>
    </row>
    <row r="5748" spans="1:3" x14ac:dyDescent="0.25">
      <c r="A5748">
        <v>-8080886.5643769205</v>
      </c>
      <c r="B5748">
        <v>-88765.481018749895</v>
      </c>
      <c r="C5748">
        <v>0.238867327570915</v>
      </c>
    </row>
    <row r="5749" spans="1:3" x14ac:dyDescent="0.25">
      <c r="A5749">
        <v>-8079952.0855</v>
      </c>
      <c r="B5749">
        <v>-88765.481018749895</v>
      </c>
      <c r="C5749">
        <v>0.27611172199249201</v>
      </c>
    </row>
    <row r="5750" spans="1:3" x14ac:dyDescent="0.25">
      <c r="A5750">
        <v>-8079017.6066230703</v>
      </c>
      <c r="B5750">
        <v>-88765.481018749895</v>
      </c>
      <c r="C5750">
        <v>0.288101255893707</v>
      </c>
    </row>
    <row r="5751" spans="1:3" x14ac:dyDescent="0.25">
      <c r="A5751">
        <v>-8078083.1277461499</v>
      </c>
      <c r="B5751">
        <v>-88765.481018749895</v>
      </c>
      <c r="C5751">
        <v>0.323584824800491</v>
      </c>
    </row>
    <row r="5752" spans="1:3" x14ac:dyDescent="0.25">
      <c r="A5752">
        <v>-8077148.6488692304</v>
      </c>
      <c r="B5752">
        <v>-88765.481018749895</v>
      </c>
      <c r="C5752">
        <v>0.36167404055595298</v>
      </c>
    </row>
    <row r="5753" spans="1:3" x14ac:dyDescent="0.25">
      <c r="A5753">
        <v>-8076214.1699922998</v>
      </c>
      <c r="B5753">
        <v>-88765.481018749895</v>
      </c>
      <c r="C5753">
        <v>0.36358961462974498</v>
      </c>
    </row>
    <row r="5754" spans="1:3" x14ac:dyDescent="0.25">
      <c r="A5754">
        <v>-8075279.6911153803</v>
      </c>
      <c r="B5754">
        <v>-88765.481018749895</v>
      </c>
      <c r="C5754">
        <v>0.37962719798088002</v>
      </c>
    </row>
    <row r="5755" spans="1:3" x14ac:dyDescent="0.25">
      <c r="A5755">
        <v>-8074345.2122384598</v>
      </c>
      <c r="B5755">
        <v>-88765.481018749895</v>
      </c>
      <c r="C5755">
        <v>0.38051062822341902</v>
      </c>
    </row>
    <row r="5756" spans="1:3" x14ac:dyDescent="0.25">
      <c r="A5756">
        <v>-8073410.7333615301</v>
      </c>
      <c r="B5756">
        <v>-88765.481018749895</v>
      </c>
      <c r="C5756">
        <v>0.416007369756698</v>
      </c>
    </row>
    <row r="5757" spans="1:3" x14ac:dyDescent="0.25">
      <c r="A5757">
        <v>-8072476.2544846097</v>
      </c>
      <c r="B5757">
        <v>-88765.481018749895</v>
      </c>
      <c r="C5757">
        <v>0.43551480770111001</v>
      </c>
    </row>
    <row r="5758" spans="1:3" x14ac:dyDescent="0.25">
      <c r="A5758">
        <v>-8071541.7756076902</v>
      </c>
      <c r="B5758">
        <v>-88765.481018749895</v>
      </c>
      <c r="C5758">
        <v>0.43616163730621299</v>
      </c>
    </row>
    <row r="5759" spans="1:3" x14ac:dyDescent="0.25">
      <c r="A5759">
        <v>-8070607.2967307596</v>
      </c>
      <c r="B5759">
        <v>-88765.481018749895</v>
      </c>
      <c r="C5759">
        <v>0.43662682175636203</v>
      </c>
    </row>
    <row r="5760" spans="1:3" x14ac:dyDescent="0.25">
      <c r="A5760">
        <v>-8069672.8178538401</v>
      </c>
      <c r="B5760">
        <v>-88765.481018749895</v>
      </c>
      <c r="C5760">
        <v>0.44197794795036299</v>
      </c>
    </row>
    <row r="5761" spans="1:3" x14ac:dyDescent="0.25">
      <c r="A5761">
        <v>-8068738.3389769197</v>
      </c>
      <c r="B5761">
        <v>-88765.481018749895</v>
      </c>
      <c r="C5761">
        <v>0.44197794795036299</v>
      </c>
    </row>
    <row r="5762" spans="1:3" x14ac:dyDescent="0.25">
      <c r="A5762">
        <v>-8067803.8601000002</v>
      </c>
      <c r="B5762">
        <v>-88765.481018749895</v>
      </c>
      <c r="C5762">
        <v>0</v>
      </c>
    </row>
    <row r="5763" spans="1:3" x14ac:dyDescent="0.25">
      <c r="A5763">
        <v>-8066869.3812230704</v>
      </c>
      <c r="B5763">
        <v>-88765.481018749895</v>
      </c>
      <c r="C5763">
        <v>0</v>
      </c>
    </row>
    <row r="5764" spans="1:3" x14ac:dyDescent="0.25">
      <c r="A5764">
        <v>-8065934.90234615</v>
      </c>
      <c r="B5764">
        <v>-88765.481018749895</v>
      </c>
      <c r="C5764">
        <v>0</v>
      </c>
    </row>
    <row r="5765" spans="1:3" x14ac:dyDescent="0.25">
      <c r="A5765">
        <v>-8065000.4234692296</v>
      </c>
      <c r="B5765">
        <v>-88765.481018749895</v>
      </c>
      <c r="C5765">
        <v>0</v>
      </c>
    </row>
    <row r="5766" spans="1:3" x14ac:dyDescent="0.25">
      <c r="A5766">
        <v>-8064065.9445922999</v>
      </c>
      <c r="B5766">
        <v>-88765.481018749895</v>
      </c>
      <c r="C5766">
        <v>0</v>
      </c>
    </row>
    <row r="5767" spans="1:3" x14ac:dyDescent="0.25">
      <c r="A5767">
        <v>-8063131.4657153804</v>
      </c>
      <c r="B5767">
        <v>-88765.481018749895</v>
      </c>
      <c r="C5767">
        <v>0</v>
      </c>
    </row>
    <row r="5768" spans="1:3" x14ac:dyDescent="0.25">
      <c r="A5768">
        <v>-8062196.98683846</v>
      </c>
      <c r="B5768">
        <v>-88765.481018749895</v>
      </c>
      <c r="C5768">
        <v>0</v>
      </c>
    </row>
    <row r="5769" spans="1:3" x14ac:dyDescent="0.25">
      <c r="A5769">
        <v>-8061262.5079615302</v>
      </c>
      <c r="B5769">
        <v>-88765.481018749895</v>
      </c>
      <c r="C5769">
        <v>0</v>
      </c>
    </row>
    <row r="5770" spans="1:3" x14ac:dyDescent="0.25">
      <c r="A5770">
        <v>-8060328.0290846098</v>
      </c>
      <c r="B5770">
        <v>-88765.481018749895</v>
      </c>
      <c r="C5770">
        <v>0</v>
      </c>
    </row>
    <row r="5771" spans="1:3" x14ac:dyDescent="0.25">
      <c r="A5771">
        <v>-8059393.5502076903</v>
      </c>
      <c r="B5771">
        <v>-88765.481018749895</v>
      </c>
      <c r="C5771">
        <v>0</v>
      </c>
    </row>
    <row r="5772" spans="1:3" x14ac:dyDescent="0.25">
      <c r="A5772">
        <v>-8058459.0713307597</v>
      </c>
      <c r="B5772">
        <v>-88765.481018749895</v>
      </c>
      <c r="C5772">
        <v>0</v>
      </c>
    </row>
    <row r="5773" spans="1:3" x14ac:dyDescent="0.25">
      <c r="A5773">
        <v>-8057524.5924538402</v>
      </c>
      <c r="B5773">
        <v>-88765.481018749895</v>
      </c>
      <c r="C5773">
        <v>0</v>
      </c>
    </row>
    <row r="5774" spans="1:3" x14ac:dyDescent="0.25">
      <c r="A5774">
        <v>-8097707.1841615299</v>
      </c>
      <c r="B5774">
        <v>-89699.959895535707</v>
      </c>
      <c r="C5774">
        <v>4.1408655233681202E-3</v>
      </c>
    </row>
    <row r="5775" spans="1:3" x14ac:dyDescent="0.25">
      <c r="A5775">
        <v>-8096772.7052846104</v>
      </c>
      <c r="B5775">
        <v>-89699.959895535707</v>
      </c>
      <c r="C5775">
        <v>5.8377264067530597E-3</v>
      </c>
    </row>
    <row r="5776" spans="1:3" x14ac:dyDescent="0.25">
      <c r="A5776">
        <v>-8095838.22640769</v>
      </c>
      <c r="B5776">
        <v>-89699.959895535707</v>
      </c>
      <c r="C5776">
        <v>8.3741964772343601E-3</v>
      </c>
    </row>
    <row r="5777" spans="1:3" x14ac:dyDescent="0.25">
      <c r="A5777">
        <v>-8094903.7475307602</v>
      </c>
      <c r="B5777">
        <v>-89699.959895535707</v>
      </c>
      <c r="C5777">
        <v>1.1785514652729E-2</v>
      </c>
    </row>
    <row r="5778" spans="1:3" x14ac:dyDescent="0.25">
      <c r="A5778">
        <v>-8093969.2686538398</v>
      </c>
      <c r="B5778">
        <v>-89699.959895535707</v>
      </c>
      <c r="C5778">
        <v>1.62076260894536E-2</v>
      </c>
    </row>
    <row r="5779" spans="1:3" x14ac:dyDescent="0.25">
      <c r="A5779">
        <v>-8093034.7897769203</v>
      </c>
      <c r="B5779">
        <v>-89699.959895535707</v>
      </c>
      <c r="C5779">
        <v>2.1740907803177799E-2</v>
      </c>
    </row>
    <row r="5780" spans="1:3" x14ac:dyDescent="0.25">
      <c r="A5780">
        <v>-8092100.3108999897</v>
      </c>
      <c r="B5780">
        <v>-89699.959895535707</v>
      </c>
      <c r="C5780">
        <v>3.05230990052223E-2</v>
      </c>
    </row>
    <row r="5781" spans="1:3" x14ac:dyDescent="0.25">
      <c r="A5781">
        <v>-8091165.8320230702</v>
      </c>
      <c r="B5781">
        <v>-89699.959895535707</v>
      </c>
      <c r="C5781">
        <v>3.9805453270673703E-2</v>
      </c>
    </row>
    <row r="5782" spans="1:3" x14ac:dyDescent="0.25">
      <c r="A5782">
        <v>-8090231.3531461498</v>
      </c>
      <c r="B5782">
        <v>-89699.959895535707</v>
      </c>
      <c r="C5782">
        <v>5.0740767270326601E-2</v>
      </c>
    </row>
    <row r="5783" spans="1:3" x14ac:dyDescent="0.25">
      <c r="A5783">
        <v>-8089296.8742692303</v>
      </c>
      <c r="B5783">
        <v>-89699.959895535707</v>
      </c>
      <c r="C5783">
        <v>6.7659452557563698E-2</v>
      </c>
    </row>
    <row r="5784" spans="1:3" x14ac:dyDescent="0.25">
      <c r="A5784">
        <v>-8088362.3953922996</v>
      </c>
      <c r="B5784">
        <v>-89699.959895535707</v>
      </c>
      <c r="C5784">
        <v>6.93334490060806E-2</v>
      </c>
    </row>
    <row r="5785" spans="1:3" x14ac:dyDescent="0.25">
      <c r="A5785">
        <v>-8087427.9165153801</v>
      </c>
      <c r="B5785">
        <v>-89699.959895535707</v>
      </c>
      <c r="C5785">
        <v>8.4538772702217102E-2</v>
      </c>
    </row>
    <row r="5786" spans="1:3" x14ac:dyDescent="0.25">
      <c r="A5786">
        <v>-8086493.4376384597</v>
      </c>
      <c r="B5786">
        <v>-89699.959895535707</v>
      </c>
      <c r="C5786">
        <v>0.107107669115066</v>
      </c>
    </row>
    <row r="5787" spans="1:3" x14ac:dyDescent="0.25">
      <c r="A5787">
        <v>-8085558.95876153</v>
      </c>
      <c r="B5787">
        <v>-89699.959895535707</v>
      </c>
      <c r="C5787">
        <v>0.136574536561965</v>
      </c>
    </row>
    <row r="5788" spans="1:3" x14ac:dyDescent="0.25">
      <c r="A5788">
        <v>-8084624.4798846096</v>
      </c>
      <c r="B5788">
        <v>-89699.959895535707</v>
      </c>
      <c r="C5788">
        <v>0.15976902842521601</v>
      </c>
    </row>
    <row r="5789" spans="1:3" x14ac:dyDescent="0.25">
      <c r="A5789">
        <v>-8083690.0010076901</v>
      </c>
      <c r="B5789">
        <v>-89699.959895535707</v>
      </c>
      <c r="C5789">
        <v>0.19033452868461601</v>
      </c>
    </row>
    <row r="5790" spans="1:3" x14ac:dyDescent="0.25">
      <c r="A5790">
        <v>-8082755.5221307604</v>
      </c>
      <c r="B5790">
        <v>-89699.959895535707</v>
      </c>
      <c r="C5790">
        <v>0.22457626461982699</v>
      </c>
    </row>
    <row r="5791" spans="1:3" x14ac:dyDescent="0.25">
      <c r="A5791">
        <v>-8081821.0432538399</v>
      </c>
      <c r="B5791">
        <v>-89699.959895535707</v>
      </c>
      <c r="C5791">
        <v>0.231537476181983</v>
      </c>
    </row>
    <row r="5792" spans="1:3" x14ac:dyDescent="0.25">
      <c r="A5792">
        <v>-8080886.5643769205</v>
      </c>
      <c r="B5792">
        <v>-89699.959895535707</v>
      </c>
      <c r="C5792">
        <v>0.26671558618545499</v>
      </c>
    </row>
    <row r="5793" spans="1:3" x14ac:dyDescent="0.25">
      <c r="A5793">
        <v>-8079952.0855</v>
      </c>
      <c r="B5793">
        <v>-89699.959895535707</v>
      </c>
      <c r="C5793">
        <v>0.30199024081230103</v>
      </c>
    </row>
    <row r="5794" spans="1:3" x14ac:dyDescent="0.25">
      <c r="A5794">
        <v>-8079017.6066230703</v>
      </c>
      <c r="B5794">
        <v>-89699.959895535707</v>
      </c>
      <c r="C5794">
        <v>0.30294156074523898</v>
      </c>
    </row>
    <row r="5795" spans="1:3" x14ac:dyDescent="0.25">
      <c r="A5795">
        <v>-8078083.1277461499</v>
      </c>
      <c r="B5795">
        <v>-89699.959895535707</v>
      </c>
      <c r="C5795">
        <v>0.338836699724197</v>
      </c>
    </row>
    <row r="5796" spans="1:3" x14ac:dyDescent="0.25">
      <c r="A5796">
        <v>-8077148.6488692304</v>
      </c>
      <c r="B5796">
        <v>-89699.959895535707</v>
      </c>
      <c r="C5796">
        <v>0.37173929810523898</v>
      </c>
    </row>
    <row r="5797" spans="1:3" x14ac:dyDescent="0.25">
      <c r="A5797">
        <v>-8076214.1699922998</v>
      </c>
      <c r="B5797">
        <v>-89699.959895535707</v>
      </c>
      <c r="C5797">
        <v>0.37368473410606301</v>
      </c>
    </row>
    <row r="5798" spans="1:3" x14ac:dyDescent="0.25">
      <c r="A5798">
        <v>-8075279.6911153803</v>
      </c>
      <c r="B5798">
        <v>-89699.959895535707</v>
      </c>
      <c r="C5798">
        <v>0.385459095239639</v>
      </c>
    </row>
    <row r="5799" spans="1:3" x14ac:dyDescent="0.25">
      <c r="A5799">
        <v>-8074345.2122384598</v>
      </c>
      <c r="B5799">
        <v>-89699.959895535707</v>
      </c>
      <c r="C5799">
        <v>0.41791123151779103</v>
      </c>
    </row>
    <row r="5800" spans="1:3" x14ac:dyDescent="0.25">
      <c r="A5800">
        <v>-8073410.7333615301</v>
      </c>
      <c r="B5800">
        <v>-89699.959895535707</v>
      </c>
      <c r="C5800">
        <v>0.41915088891982999</v>
      </c>
    </row>
    <row r="5801" spans="1:3" x14ac:dyDescent="0.25">
      <c r="A5801">
        <v>-8072476.2544846097</v>
      </c>
      <c r="B5801">
        <v>-89699.959895535707</v>
      </c>
      <c r="C5801">
        <v>0.43445914983749301</v>
      </c>
    </row>
    <row r="5802" spans="1:3" x14ac:dyDescent="0.25">
      <c r="A5802">
        <v>-8071541.7756076902</v>
      </c>
      <c r="B5802">
        <v>-89699.959895535707</v>
      </c>
      <c r="C5802">
        <v>0.43495786190032898</v>
      </c>
    </row>
    <row r="5803" spans="1:3" x14ac:dyDescent="0.25">
      <c r="A5803">
        <v>-8070607.2967307596</v>
      </c>
      <c r="B5803">
        <v>-89699.959895535707</v>
      </c>
      <c r="C5803">
        <v>0.43524777889251698</v>
      </c>
    </row>
    <row r="5804" spans="1:3" x14ac:dyDescent="0.25">
      <c r="A5804">
        <v>-8069672.8178538401</v>
      </c>
      <c r="B5804">
        <v>-89699.959895535707</v>
      </c>
      <c r="C5804">
        <v>0.452504992485046</v>
      </c>
    </row>
    <row r="5805" spans="1:3" x14ac:dyDescent="0.25">
      <c r="A5805">
        <v>-8068738.3389769197</v>
      </c>
      <c r="B5805">
        <v>-89699.959895535707</v>
      </c>
      <c r="C5805">
        <v>0.43670263886451699</v>
      </c>
    </row>
    <row r="5806" spans="1:3" x14ac:dyDescent="0.25">
      <c r="A5806">
        <v>-8067803.8601000002</v>
      </c>
      <c r="B5806">
        <v>-89699.959895535707</v>
      </c>
      <c r="C5806">
        <v>0</v>
      </c>
    </row>
    <row r="5807" spans="1:3" x14ac:dyDescent="0.25">
      <c r="A5807">
        <v>-8066869.3812230704</v>
      </c>
      <c r="B5807">
        <v>-89699.959895535707</v>
      </c>
      <c r="C5807">
        <v>0</v>
      </c>
    </row>
    <row r="5808" spans="1:3" x14ac:dyDescent="0.25">
      <c r="A5808">
        <v>-8065934.90234615</v>
      </c>
      <c r="B5808">
        <v>-89699.959895535707</v>
      </c>
      <c r="C5808">
        <v>0</v>
      </c>
    </row>
    <row r="5809" spans="1:3" x14ac:dyDescent="0.25">
      <c r="A5809">
        <v>-8065000.4234692296</v>
      </c>
      <c r="B5809">
        <v>-89699.959895535707</v>
      </c>
      <c r="C5809">
        <v>0</v>
      </c>
    </row>
    <row r="5810" spans="1:3" x14ac:dyDescent="0.25">
      <c r="A5810">
        <v>-8064065.9445922999</v>
      </c>
      <c r="B5810">
        <v>-89699.959895535707</v>
      </c>
      <c r="C5810">
        <v>0</v>
      </c>
    </row>
    <row r="5811" spans="1:3" x14ac:dyDescent="0.25">
      <c r="A5811">
        <v>-8063131.4657153804</v>
      </c>
      <c r="B5811">
        <v>-89699.959895535707</v>
      </c>
      <c r="C5811">
        <v>0</v>
      </c>
    </row>
    <row r="5812" spans="1:3" x14ac:dyDescent="0.25">
      <c r="A5812">
        <v>-8062196.98683846</v>
      </c>
      <c r="B5812">
        <v>-89699.959895535707</v>
      </c>
      <c r="C5812">
        <v>0</v>
      </c>
    </row>
    <row r="5813" spans="1:3" x14ac:dyDescent="0.25">
      <c r="A5813">
        <v>-8061262.5079615302</v>
      </c>
      <c r="B5813">
        <v>-89699.959895535707</v>
      </c>
      <c r="C5813">
        <v>0</v>
      </c>
    </row>
    <row r="5814" spans="1:3" x14ac:dyDescent="0.25">
      <c r="A5814">
        <v>-8060328.0290846098</v>
      </c>
      <c r="B5814">
        <v>-89699.959895535707</v>
      </c>
      <c r="C5814">
        <v>0</v>
      </c>
    </row>
    <row r="5815" spans="1:3" x14ac:dyDescent="0.25">
      <c r="A5815">
        <v>-8059393.5502076903</v>
      </c>
      <c r="B5815">
        <v>-89699.959895535707</v>
      </c>
      <c r="C5815">
        <v>0</v>
      </c>
    </row>
    <row r="5816" spans="1:3" x14ac:dyDescent="0.25">
      <c r="A5816">
        <v>-8058459.0713307597</v>
      </c>
      <c r="B5816">
        <v>-89699.959895535707</v>
      </c>
      <c r="C5816">
        <v>0</v>
      </c>
    </row>
    <row r="5817" spans="1:3" x14ac:dyDescent="0.25">
      <c r="A5817">
        <v>-8057524.5924538402</v>
      </c>
      <c r="B5817">
        <v>-89699.959895535707</v>
      </c>
      <c r="C5817">
        <v>0</v>
      </c>
    </row>
    <row r="5818" spans="1:3" x14ac:dyDescent="0.25">
      <c r="A5818">
        <v>-8098641.6630384596</v>
      </c>
      <c r="B5818">
        <v>-90634.438772321402</v>
      </c>
      <c r="C5818">
        <v>3.5970739554613798E-3</v>
      </c>
    </row>
    <row r="5819" spans="1:3" x14ac:dyDescent="0.25">
      <c r="A5819">
        <v>-8097707.1841615299</v>
      </c>
      <c r="B5819">
        <v>-90634.438772321402</v>
      </c>
      <c r="C5819">
        <v>4.9180309288203699E-3</v>
      </c>
    </row>
    <row r="5820" spans="1:3" x14ac:dyDescent="0.25">
      <c r="A5820">
        <v>-8096772.7052846104</v>
      </c>
      <c r="B5820">
        <v>-90634.438772321402</v>
      </c>
      <c r="C5820">
        <v>6.7476783879101198E-3</v>
      </c>
    </row>
    <row r="5821" spans="1:3" x14ac:dyDescent="0.25">
      <c r="A5821">
        <v>-8095838.22640769</v>
      </c>
      <c r="B5821">
        <v>-90634.438772321402</v>
      </c>
      <c r="C5821">
        <v>8.8650006800889899E-3</v>
      </c>
    </row>
    <row r="5822" spans="1:3" x14ac:dyDescent="0.25">
      <c r="A5822">
        <v>-8094903.7475307602</v>
      </c>
      <c r="B5822">
        <v>-90634.438772321402</v>
      </c>
      <c r="C5822">
        <v>1.3061596080660799E-2</v>
      </c>
    </row>
    <row r="5823" spans="1:3" x14ac:dyDescent="0.25">
      <c r="A5823">
        <v>-8093969.2686538398</v>
      </c>
      <c r="B5823">
        <v>-90634.438772321402</v>
      </c>
      <c r="C5823">
        <v>1.7587913200259198E-2</v>
      </c>
    </row>
    <row r="5824" spans="1:3" x14ac:dyDescent="0.25">
      <c r="A5824">
        <v>-8093034.7897769203</v>
      </c>
      <c r="B5824">
        <v>-90634.438772321402</v>
      </c>
      <c r="C5824">
        <v>2.30837576091289E-2</v>
      </c>
    </row>
    <row r="5825" spans="1:3" x14ac:dyDescent="0.25">
      <c r="A5825">
        <v>-8092100.3108999897</v>
      </c>
      <c r="B5825">
        <v>-90634.438772321402</v>
      </c>
      <c r="C5825">
        <v>3.1931292265653603E-2</v>
      </c>
    </row>
    <row r="5826" spans="1:3" x14ac:dyDescent="0.25">
      <c r="A5826">
        <v>-8091165.8320230702</v>
      </c>
      <c r="B5826">
        <v>-90634.438772321402</v>
      </c>
      <c r="C5826">
        <v>4.1427046060562099E-2</v>
      </c>
    </row>
    <row r="5827" spans="1:3" x14ac:dyDescent="0.25">
      <c r="A5827">
        <v>-8090231.3531461498</v>
      </c>
      <c r="B5827">
        <v>-90634.438772321402</v>
      </c>
      <c r="C5827">
        <v>5.3727909922599702E-2</v>
      </c>
    </row>
    <row r="5828" spans="1:3" x14ac:dyDescent="0.25">
      <c r="A5828">
        <v>-8089296.8742692303</v>
      </c>
      <c r="B5828">
        <v>-90634.438772321402</v>
      </c>
      <c r="C5828">
        <v>6.9386385381221702E-2</v>
      </c>
    </row>
    <row r="5829" spans="1:3" x14ac:dyDescent="0.25">
      <c r="A5829">
        <v>-8088362.3953922996</v>
      </c>
      <c r="B5829">
        <v>-90634.438772321402</v>
      </c>
      <c r="C5829">
        <v>8.2974635064601801E-2</v>
      </c>
    </row>
    <row r="5830" spans="1:3" x14ac:dyDescent="0.25">
      <c r="A5830">
        <v>-8087427.9165153801</v>
      </c>
      <c r="B5830">
        <v>-90634.438772321402</v>
      </c>
      <c r="C5830">
        <v>0.10410439223051</v>
      </c>
    </row>
    <row r="5831" spans="1:3" x14ac:dyDescent="0.25">
      <c r="A5831">
        <v>-8086493.4376384597</v>
      </c>
      <c r="B5831">
        <v>-90634.438772321402</v>
      </c>
      <c r="C5831">
        <v>0.13247597217559801</v>
      </c>
    </row>
    <row r="5832" spans="1:3" x14ac:dyDescent="0.25">
      <c r="A5832">
        <v>-8085558.95876153</v>
      </c>
      <c r="B5832">
        <v>-90634.438772321402</v>
      </c>
      <c r="C5832">
        <v>0.157437443733215</v>
      </c>
    </row>
    <row r="5833" spans="1:3" x14ac:dyDescent="0.25">
      <c r="A5833">
        <v>-8084624.4798846096</v>
      </c>
      <c r="B5833">
        <v>-90634.438772321402</v>
      </c>
      <c r="C5833">
        <v>0.187002062797546</v>
      </c>
    </row>
    <row r="5834" spans="1:3" x14ac:dyDescent="0.25">
      <c r="A5834">
        <v>-8083690.0010076901</v>
      </c>
      <c r="B5834">
        <v>-90634.438772321402</v>
      </c>
      <c r="C5834">
        <v>0.19150029122829401</v>
      </c>
    </row>
    <row r="5835" spans="1:3" x14ac:dyDescent="0.25">
      <c r="A5835">
        <v>-8082755.5221307604</v>
      </c>
      <c r="B5835">
        <v>-90634.438772321402</v>
      </c>
      <c r="C5835">
        <v>0.22205507755279499</v>
      </c>
    </row>
    <row r="5836" spans="1:3" x14ac:dyDescent="0.25">
      <c r="A5836">
        <v>-8081821.0432538399</v>
      </c>
      <c r="B5836">
        <v>-90634.438772321402</v>
      </c>
      <c r="C5836">
        <v>0.25572094321250899</v>
      </c>
    </row>
    <row r="5837" spans="1:3" x14ac:dyDescent="0.25">
      <c r="A5837">
        <v>-8080886.5643769205</v>
      </c>
      <c r="B5837">
        <v>-90634.438772321402</v>
      </c>
      <c r="C5837">
        <v>0.288038849830627</v>
      </c>
    </row>
    <row r="5838" spans="1:3" x14ac:dyDescent="0.25">
      <c r="A5838">
        <v>-8079952.0855</v>
      </c>
      <c r="B5838">
        <v>-90634.438772321402</v>
      </c>
      <c r="C5838">
        <v>0.32265245914459201</v>
      </c>
    </row>
    <row r="5839" spans="1:3" x14ac:dyDescent="0.25">
      <c r="A5839">
        <v>-8079017.6066230703</v>
      </c>
      <c r="B5839">
        <v>-90634.438772321402</v>
      </c>
      <c r="C5839">
        <v>0.33056968450546198</v>
      </c>
    </row>
    <row r="5840" spans="1:3" x14ac:dyDescent="0.25">
      <c r="A5840">
        <v>-8078083.1277461499</v>
      </c>
      <c r="B5840">
        <v>-90634.438772321402</v>
      </c>
      <c r="C5840">
        <v>0.35598379373550398</v>
      </c>
    </row>
    <row r="5841" spans="1:3" x14ac:dyDescent="0.25">
      <c r="A5841">
        <v>-8077148.6488692304</v>
      </c>
      <c r="B5841">
        <v>-90634.438772321402</v>
      </c>
      <c r="C5841">
        <v>0.36386787891387901</v>
      </c>
    </row>
    <row r="5842" spans="1:3" x14ac:dyDescent="0.25">
      <c r="A5842">
        <v>-8076214.1699922998</v>
      </c>
      <c r="B5842">
        <v>-90634.438772321402</v>
      </c>
      <c r="C5842">
        <v>0.39544740319251998</v>
      </c>
    </row>
    <row r="5843" spans="1:3" x14ac:dyDescent="0.25">
      <c r="A5843">
        <v>-8075279.6911153803</v>
      </c>
      <c r="B5843">
        <v>-90634.438772321402</v>
      </c>
      <c r="C5843">
        <v>0.39701750874519298</v>
      </c>
    </row>
    <row r="5844" spans="1:3" x14ac:dyDescent="0.25">
      <c r="A5844">
        <v>-8074345.2122384598</v>
      </c>
      <c r="B5844">
        <v>-90634.438772321402</v>
      </c>
      <c r="C5844">
        <v>0.42871758341789201</v>
      </c>
    </row>
    <row r="5845" spans="1:3" x14ac:dyDescent="0.25">
      <c r="A5845">
        <v>-8073410.7333615301</v>
      </c>
      <c r="B5845">
        <v>-90634.438772321402</v>
      </c>
      <c r="C5845">
        <v>0.42986020445823597</v>
      </c>
    </row>
    <row r="5846" spans="1:3" x14ac:dyDescent="0.25">
      <c r="A5846">
        <v>-8072476.2544846097</v>
      </c>
      <c r="B5846">
        <v>-90634.438772321402</v>
      </c>
      <c r="C5846">
        <v>0.44062960147857599</v>
      </c>
    </row>
    <row r="5847" spans="1:3" x14ac:dyDescent="0.25">
      <c r="A5847">
        <v>-8071541.7756076902</v>
      </c>
      <c r="B5847">
        <v>-90634.438772321402</v>
      </c>
      <c r="C5847">
        <v>0.44130516052245999</v>
      </c>
    </row>
    <row r="5848" spans="1:3" x14ac:dyDescent="0.25">
      <c r="A5848">
        <v>-8070607.2967307596</v>
      </c>
      <c r="B5848">
        <v>-90634.438772321402</v>
      </c>
      <c r="C5848">
        <v>0.44147688150405801</v>
      </c>
    </row>
    <row r="5849" spans="1:3" x14ac:dyDescent="0.25">
      <c r="A5849">
        <v>-8069672.8178538401</v>
      </c>
      <c r="B5849">
        <v>-90634.438772321402</v>
      </c>
      <c r="C5849">
        <v>0.45444726943969699</v>
      </c>
    </row>
    <row r="5850" spans="1:3" x14ac:dyDescent="0.25">
      <c r="A5850">
        <v>-8068738.3389769197</v>
      </c>
      <c r="B5850">
        <v>-90634.438772321402</v>
      </c>
      <c r="C5850">
        <v>0</v>
      </c>
    </row>
    <row r="5851" spans="1:3" x14ac:dyDescent="0.25">
      <c r="A5851">
        <v>-8067803.8601000002</v>
      </c>
      <c r="B5851">
        <v>-90634.438772321402</v>
      </c>
      <c r="C5851">
        <v>0</v>
      </c>
    </row>
    <row r="5852" spans="1:3" x14ac:dyDescent="0.25">
      <c r="A5852">
        <v>-8066869.3812230704</v>
      </c>
      <c r="B5852">
        <v>-90634.438772321402</v>
      </c>
      <c r="C5852">
        <v>0</v>
      </c>
    </row>
    <row r="5853" spans="1:3" x14ac:dyDescent="0.25">
      <c r="A5853">
        <v>-8065934.90234615</v>
      </c>
      <c r="B5853">
        <v>-90634.438772321402</v>
      </c>
      <c r="C5853">
        <v>0</v>
      </c>
    </row>
    <row r="5854" spans="1:3" x14ac:dyDescent="0.25">
      <c r="A5854">
        <v>-8065000.4234692296</v>
      </c>
      <c r="B5854">
        <v>-90634.438772321402</v>
      </c>
      <c r="C5854">
        <v>0</v>
      </c>
    </row>
    <row r="5855" spans="1:3" x14ac:dyDescent="0.25">
      <c r="A5855">
        <v>-8064065.9445922999</v>
      </c>
      <c r="B5855">
        <v>-90634.438772321402</v>
      </c>
      <c r="C5855">
        <v>0</v>
      </c>
    </row>
    <row r="5856" spans="1:3" x14ac:dyDescent="0.25">
      <c r="A5856">
        <v>-8063131.4657153804</v>
      </c>
      <c r="B5856">
        <v>-90634.438772321402</v>
      </c>
      <c r="C5856">
        <v>0</v>
      </c>
    </row>
    <row r="5857" spans="1:3" x14ac:dyDescent="0.25">
      <c r="A5857">
        <v>-8062196.98683846</v>
      </c>
      <c r="B5857">
        <v>-90634.438772321402</v>
      </c>
      <c r="C5857">
        <v>0</v>
      </c>
    </row>
    <row r="5858" spans="1:3" x14ac:dyDescent="0.25">
      <c r="A5858">
        <v>-8061262.5079615302</v>
      </c>
      <c r="B5858">
        <v>-90634.438772321402</v>
      </c>
      <c r="C5858">
        <v>0</v>
      </c>
    </row>
    <row r="5859" spans="1:3" x14ac:dyDescent="0.25">
      <c r="A5859">
        <v>-8060328.0290846098</v>
      </c>
      <c r="B5859">
        <v>-90634.438772321402</v>
      </c>
      <c r="C5859">
        <v>0</v>
      </c>
    </row>
    <row r="5860" spans="1:3" x14ac:dyDescent="0.25">
      <c r="A5860">
        <v>-8059393.5502076903</v>
      </c>
      <c r="B5860">
        <v>-90634.438772321402</v>
      </c>
      <c r="C5860">
        <v>0</v>
      </c>
    </row>
    <row r="5861" spans="1:3" x14ac:dyDescent="0.25">
      <c r="A5861">
        <v>-8058459.0713307597</v>
      </c>
      <c r="B5861">
        <v>-90634.438772321402</v>
      </c>
      <c r="C5861">
        <v>0</v>
      </c>
    </row>
    <row r="5862" spans="1:3" x14ac:dyDescent="0.25">
      <c r="A5862">
        <v>-8099576.14191538</v>
      </c>
      <c r="B5862">
        <v>-91568.917649107098</v>
      </c>
      <c r="C5862">
        <v>3.94297949969768E-3</v>
      </c>
    </row>
    <row r="5863" spans="1:3" x14ac:dyDescent="0.25">
      <c r="A5863">
        <v>-8098641.6630384596</v>
      </c>
      <c r="B5863">
        <v>-91568.917649107098</v>
      </c>
      <c r="C5863">
        <v>4.5928410254418798E-3</v>
      </c>
    </row>
    <row r="5864" spans="1:3" x14ac:dyDescent="0.25">
      <c r="A5864">
        <v>-8097707.1841615299</v>
      </c>
      <c r="B5864">
        <v>-91568.917649107098</v>
      </c>
      <c r="C5864">
        <v>6.0333479195833198E-3</v>
      </c>
    </row>
    <row r="5865" spans="1:3" x14ac:dyDescent="0.25">
      <c r="A5865">
        <v>-8096772.7052846104</v>
      </c>
      <c r="B5865">
        <v>-91568.917649107098</v>
      </c>
      <c r="C5865">
        <v>8.0609014257788606E-3</v>
      </c>
    </row>
    <row r="5866" spans="1:3" x14ac:dyDescent="0.25">
      <c r="A5866">
        <v>-8095838.22640769</v>
      </c>
      <c r="B5866">
        <v>-91568.917649107098</v>
      </c>
      <c r="C5866">
        <v>1.11208334565162E-2</v>
      </c>
    </row>
    <row r="5867" spans="1:3" x14ac:dyDescent="0.25">
      <c r="A5867">
        <v>-8094903.7475307602</v>
      </c>
      <c r="B5867">
        <v>-91568.917649107098</v>
      </c>
      <c r="C5867">
        <v>1.4830065891146599E-2</v>
      </c>
    </row>
    <row r="5868" spans="1:3" x14ac:dyDescent="0.25">
      <c r="A5868">
        <v>-8093969.2686538398</v>
      </c>
      <c r="B5868">
        <v>-91568.917649107098</v>
      </c>
      <c r="C5868">
        <v>1.9615037366747801E-2</v>
      </c>
    </row>
    <row r="5869" spans="1:3" x14ac:dyDescent="0.25">
      <c r="A5869">
        <v>-8093034.7897769203</v>
      </c>
      <c r="B5869">
        <v>-91568.917649107098</v>
      </c>
      <c r="C5869">
        <v>2.5180127471685399E-2</v>
      </c>
    </row>
    <row r="5870" spans="1:3" x14ac:dyDescent="0.25">
      <c r="A5870">
        <v>-8092100.3108999897</v>
      </c>
      <c r="B5870">
        <v>-91568.917649107098</v>
      </c>
      <c r="C5870">
        <v>3.5468261688947601E-2</v>
      </c>
    </row>
    <row r="5871" spans="1:3" x14ac:dyDescent="0.25">
      <c r="A5871">
        <v>-8091165.8320230702</v>
      </c>
      <c r="B5871">
        <v>-91568.917649107098</v>
      </c>
      <c r="C5871">
        <v>5.4054692387580802E-2</v>
      </c>
    </row>
    <row r="5872" spans="1:3" x14ac:dyDescent="0.25">
      <c r="A5872">
        <v>-8090231.3531461498</v>
      </c>
      <c r="B5872">
        <v>-91568.917649107098</v>
      </c>
      <c r="C5872">
        <v>7.0565164089202798E-2</v>
      </c>
    </row>
    <row r="5873" spans="1:3" x14ac:dyDescent="0.25">
      <c r="A5873">
        <v>-8089296.8742692303</v>
      </c>
      <c r="B5873">
        <v>-91568.917649107098</v>
      </c>
      <c r="C5873">
        <v>8.4205232560634599E-2</v>
      </c>
    </row>
    <row r="5874" spans="1:3" x14ac:dyDescent="0.25">
      <c r="A5874">
        <v>-8088362.3953922996</v>
      </c>
      <c r="B5874">
        <v>-91568.917649107098</v>
      </c>
      <c r="C5874">
        <v>0.10467027127742699</v>
      </c>
    </row>
    <row r="5875" spans="1:3" x14ac:dyDescent="0.25">
      <c r="A5875">
        <v>-8087427.9165153801</v>
      </c>
      <c r="B5875">
        <v>-91568.917649107098</v>
      </c>
      <c r="C5875">
        <v>0.13117508590221399</v>
      </c>
    </row>
    <row r="5876" spans="1:3" x14ac:dyDescent="0.25">
      <c r="A5876">
        <v>-8086493.4376384597</v>
      </c>
      <c r="B5876">
        <v>-91568.917649107098</v>
      </c>
      <c r="C5876">
        <v>0.13527801632881101</v>
      </c>
    </row>
    <row r="5877" spans="1:3" x14ac:dyDescent="0.25">
      <c r="A5877">
        <v>-8085558.95876153</v>
      </c>
      <c r="B5877">
        <v>-91568.917649107098</v>
      </c>
      <c r="C5877">
        <v>0.15838013589382099</v>
      </c>
    </row>
    <row r="5878" spans="1:3" x14ac:dyDescent="0.25">
      <c r="A5878">
        <v>-8084624.4798846096</v>
      </c>
      <c r="B5878">
        <v>-91568.917649107098</v>
      </c>
      <c r="C5878">
        <v>0.18635120987892101</v>
      </c>
    </row>
    <row r="5879" spans="1:3" x14ac:dyDescent="0.25">
      <c r="A5879">
        <v>-8083690.0010076901</v>
      </c>
      <c r="B5879">
        <v>-91568.917649107098</v>
      </c>
      <c r="C5879">
        <v>0.21821990609169001</v>
      </c>
    </row>
    <row r="5880" spans="1:3" x14ac:dyDescent="0.25">
      <c r="A5880">
        <v>-8082755.5221307604</v>
      </c>
      <c r="B5880">
        <v>-91568.917649107098</v>
      </c>
      <c r="C5880">
        <v>0.25238987803459101</v>
      </c>
    </row>
    <row r="5881" spans="1:3" x14ac:dyDescent="0.25">
      <c r="A5881">
        <v>-8081821.0432538399</v>
      </c>
      <c r="B5881">
        <v>-91568.917649107098</v>
      </c>
      <c r="C5881">
        <v>0.28311794996261502</v>
      </c>
    </row>
    <row r="5882" spans="1:3" x14ac:dyDescent="0.25">
      <c r="A5882">
        <v>-8080886.5643769205</v>
      </c>
      <c r="B5882">
        <v>-91568.917649107098</v>
      </c>
      <c r="C5882">
        <v>0.318488329648971</v>
      </c>
    </row>
    <row r="5883" spans="1:3" x14ac:dyDescent="0.25">
      <c r="A5883">
        <v>-8079952.0855</v>
      </c>
      <c r="B5883">
        <v>-91568.917649107098</v>
      </c>
      <c r="C5883">
        <v>0.31989046931266701</v>
      </c>
    </row>
    <row r="5884" spans="1:3" x14ac:dyDescent="0.25">
      <c r="A5884">
        <v>-8079017.6066230703</v>
      </c>
      <c r="B5884">
        <v>-91568.917649107098</v>
      </c>
      <c r="C5884">
        <v>0.349809020757675</v>
      </c>
    </row>
    <row r="5885" spans="1:3" x14ac:dyDescent="0.25">
      <c r="A5885">
        <v>-8078083.1277461499</v>
      </c>
      <c r="B5885">
        <v>-91568.917649107098</v>
      </c>
      <c r="C5885">
        <v>0.38025543093681302</v>
      </c>
    </row>
    <row r="5886" spans="1:3" x14ac:dyDescent="0.25">
      <c r="A5886">
        <v>-8077148.6488692304</v>
      </c>
      <c r="B5886">
        <v>-91568.917649107098</v>
      </c>
      <c r="C5886">
        <v>0.38157567381858798</v>
      </c>
    </row>
    <row r="5887" spans="1:3" x14ac:dyDescent="0.25">
      <c r="A5887">
        <v>-8076214.1699922998</v>
      </c>
      <c r="B5887">
        <v>-91568.917649107098</v>
      </c>
      <c r="C5887">
        <v>0.41265472769737199</v>
      </c>
    </row>
    <row r="5888" spans="1:3" x14ac:dyDescent="0.25">
      <c r="A5888">
        <v>-8075279.6911153803</v>
      </c>
      <c r="B5888">
        <v>-91568.917649107098</v>
      </c>
      <c r="C5888">
        <v>0.41332077980041498</v>
      </c>
    </row>
    <row r="5889" spans="1:3" x14ac:dyDescent="0.25">
      <c r="A5889">
        <v>-8074345.2122384598</v>
      </c>
      <c r="B5889">
        <v>-91568.917649107098</v>
      </c>
      <c r="C5889">
        <v>0.43917202949523898</v>
      </c>
    </row>
    <row r="5890" spans="1:3" x14ac:dyDescent="0.25">
      <c r="A5890">
        <v>-8073410.7333615301</v>
      </c>
      <c r="B5890">
        <v>-91568.917649107098</v>
      </c>
      <c r="C5890">
        <v>0.44743993878364502</v>
      </c>
    </row>
    <row r="5891" spans="1:3" x14ac:dyDescent="0.25">
      <c r="A5891">
        <v>-8072476.2544846097</v>
      </c>
      <c r="B5891">
        <v>-91568.917649107098</v>
      </c>
      <c r="C5891">
        <v>0.447982758283615</v>
      </c>
    </row>
    <row r="5892" spans="1:3" x14ac:dyDescent="0.25">
      <c r="A5892">
        <v>-8071541.7756076902</v>
      </c>
      <c r="B5892">
        <v>-91568.917649107098</v>
      </c>
      <c r="C5892">
        <v>0.44849586486816401</v>
      </c>
    </row>
    <row r="5893" spans="1:3" x14ac:dyDescent="0.25">
      <c r="A5893">
        <v>-8070607.2967307596</v>
      </c>
      <c r="B5893">
        <v>-91568.917649107098</v>
      </c>
      <c r="C5893">
        <v>0.44834420084953303</v>
      </c>
    </row>
    <row r="5894" spans="1:3" x14ac:dyDescent="0.25">
      <c r="A5894">
        <v>-8069672.8178538401</v>
      </c>
      <c r="B5894">
        <v>-91568.917649107098</v>
      </c>
      <c r="C5894">
        <v>0.44165119528770402</v>
      </c>
    </row>
    <row r="5895" spans="1:3" x14ac:dyDescent="0.25">
      <c r="A5895">
        <v>-8068738.3389769197</v>
      </c>
      <c r="B5895">
        <v>-91568.917649107098</v>
      </c>
      <c r="C5895">
        <v>0</v>
      </c>
    </row>
    <row r="5896" spans="1:3" x14ac:dyDescent="0.25">
      <c r="A5896">
        <v>-8067803.8601000002</v>
      </c>
      <c r="B5896">
        <v>-91568.917649107098</v>
      </c>
      <c r="C5896">
        <v>0</v>
      </c>
    </row>
    <row r="5897" spans="1:3" x14ac:dyDescent="0.25">
      <c r="A5897">
        <v>-8066869.3812230704</v>
      </c>
      <c r="B5897">
        <v>-91568.917649107098</v>
      </c>
      <c r="C5897">
        <v>0</v>
      </c>
    </row>
    <row r="5898" spans="1:3" x14ac:dyDescent="0.25">
      <c r="A5898">
        <v>-8065934.90234615</v>
      </c>
      <c r="B5898">
        <v>-91568.917649107098</v>
      </c>
      <c r="C5898">
        <v>0</v>
      </c>
    </row>
    <row r="5899" spans="1:3" x14ac:dyDescent="0.25">
      <c r="A5899">
        <v>-8065000.4234692296</v>
      </c>
      <c r="B5899">
        <v>-91568.917649107098</v>
      </c>
      <c r="C5899">
        <v>0</v>
      </c>
    </row>
    <row r="5900" spans="1:3" x14ac:dyDescent="0.25">
      <c r="A5900">
        <v>-8064065.9445922999</v>
      </c>
      <c r="B5900">
        <v>-91568.917649107098</v>
      </c>
      <c r="C5900">
        <v>0</v>
      </c>
    </row>
    <row r="5901" spans="1:3" x14ac:dyDescent="0.25">
      <c r="A5901">
        <v>-8063131.4657153804</v>
      </c>
      <c r="B5901">
        <v>-91568.917649107098</v>
      </c>
      <c r="C5901">
        <v>0</v>
      </c>
    </row>
    <row r="5902" spans="1:3" x14ac:dyDescent="0.25">
      <c r="A5902">
        <v>-8062196.98683846</v>
      </c>
      <c r="B5902">
        <v>-91568.917649107098</v>
      </c>
      <c r="C5902">
        <v>0</v>
      </c>
    </row>
    <row r="5903" spans="1:3" x14ac:dyDescent="0.25">
      <c r="A5903">
        <v>-8061262.5079615302</v>
      </c>
      <c r="B5903">
        <v>-91568.917649107098</v>
      </c>
      <c r="C5903">
        <v>0</v>
      </c>
    </row>
    <row r="5904" spans="1:3" x14ac:dyDescent="0.25">
      <c r="A5904">
        <v>-8060328.0290846098</v>
      </c>
      <c r="B5904">
        <v>-91568.917649107098</v>
      </c>
      <c r="C5904">
        <v>0</v>
      </c>
    </row>
    <row r="5905" spans="1:3" x14ac:dyDescent="0.25">
      <c r="A5905">
        <v>-8059393.5502076903</v>
      </c>
      <c r="B5905">
        <v>-91568.917649107098</v>
      </c>
      <c r="C5905">
        <v>0</v>
      </c>
    </row>
    <row r="5906" spans="1:3" x14ac:dyDescent="0.25">
      <c r="A5906">
        <v>-8058459.0713307597</v>
      </c>
      <c r="B5906">
        <v>-91568.917649107098</v>
      </c>
      <c r="C5906">
        <v>0</v>
      </c>
    </row>
    <row r="5907" spans="1:3" x14ac:dyDescent="0.25">
      <c r="A5907">
        <v>-8100510.6207923004</v>
      </c>
      <c r="B5907">
        <v>-92503.396525892793</v>
      </c>
      <c r="C5907">
        <v>3.6031347699463298E-3</v>
      </c>
    </row>
    <row r="5908" spans="1:3" x14ac:dyDescent="0.25">
      <c r="A5908">
        <v>-8099576.14191538</v>
      </c>
      <c r="B5908">
        <v>-92503.396525892793</v>
      </c>
      <c r="C5908">
        <v>5.4106037132441902E-3</v>
      </c>
    </row>
    <row r="5909" spans="1:3" x14ac:dyDescent="0.25">
      <c r="A5909">
        <v>-8098641.6630384596</v>
      </c>
      <c r="B5909">
        <v>-92503.396525892793</v>
      </c>
      <c r="C5909">
        <v>6.0600782744586398E-3</v>
      </c>
    </row>
    <row r="5910" spans="1:3" x14ac:dyDescent="0.25">
      <c r="A5910">
        <v>-8097707.1841615299</v>
      </c>
      <c r="B5910">
        <v>-92503.396525892793</v>
      </c>
      <c r="C5910">
        <v>7.7147348783910196E-3</v>
      </c>
    </row>
    <row r="5911" spans="1:3" x14ac:dyDescent="0.25">
      <c r="A5911">
        <v>-8096772.7052846104</v>
      </c>
      <c r="B5911">
        <v>-92503.396525892793</v>
      </c>
      <c r="C5911">
        <v>9.9227307364344493E-3</v>
      </c>
    </row>
    <row r="5912" spans="1:3" x14ac:dyDescent="0.25">
      <c r="A5912">
        <v>-8095838.22640769</v>
      </c>
      <c r="B5912">
        <v>-92503.396525892793</v>
      </c>
      <c r="C5912">
        <v>1.3505320996046E-2</v>
      </c>
    </row>
    <row r="5913" spans="1:3" x14ac:dyDescent="0.25">
      <c r="A5913">
        <v>-8094903.7475307602</v>
      </c>
      <c r="B5913">
        <v>-92503.396525892793</v>
      </c>
      <c r="C5913">
        <v>2.0936692133545799E-2</v>
      </c>
    </row>
    <row r="5914" spans="1:3" x14ac:dyDescent="0.25">
      <c r="A5914">
        <v>-8093969.2686538398</v>
      </c>
      <c r="B5914">
        <v>-92503.396525892793</v>
      </c>
      <c r="C5914">
        <v>2.7548283338546701E-2</v>
      </c>
    </row>
    <row r="5915" spans="1:3" x14ac:dyDescent="0.25">
      <c r="A5915">
        <v>-8093034.7897769203</v>
      </c>
      <c r="B5915">
        <v>-92503.396525892793</v>
      </c>
      <c r="C5915">
        <v>3.5180222243070602E-2</v>
      </c>
    </row>
    <row r="5916" spans="1:3" x14ac:dyDescent="0.25">
      <c r="A5916">
        <v>-8092100.3108999897</v>
      </c>
      <c r="B5916">
        <v>-92503.396525892793</v>
      </c>
      <c r="C5916">
        <v>4.6908829361200298E-2</v>
      </c>
    </row>
    <row r="5917" spans="1:3" x14ac:dyDescent="0.25">
      <c r="A5917">
        <v>-8091165.8320230702</v>
      </c>
      <c r="B5917">
        <v>-92503.396525892793</v>
      </c>
      <c r="C5917">
        <v>5.75016811490058E-2</v>
      </c>
    </row>
    <row r="5918" spans="1:3" x14ac:dyDescent="0.25">
      <c r="A5918">
        <v>-8090231.3531461498</v>
      </c>
      <c r="B5918">
        <v>-92503.396525892793</v>
      </c>
      <c r="C5918">
        <v>7.4019618332386003E-2</v>
      </c>
    </row>
    <row r="5919" spans="1:3" x14ac:dyDescent="0.25">
      <c r="A5919">
        <v>-8089296.8742692303</v>
      </c>
      <c r="B5919">
        <v>-92503.396525892793</v>
      </c>
      <c r="C5919">
        <v>8.7105274200439398E-2</v>
      </c>
    </row>
    <row r="5920" spans="1:3" x14ac:dyDescent="0.25">
      <c r="A5920">
        <v>-8088362.3953922996</v>
      </c>
      <c r="B5920">
        <v>-92503.396525892793</v>
      </c>
      <c r="C5920">
        <v>0.10758439451456001</v>
      </c>
    </row>
    <row r="5921" spans="1:3" x14ac:dyDescent="0.25">
      <c r="A5921">
        <v>-8087427.9165153801</v>
      </c>
      <c r="B5921">
        <v>-92503.396525892793</v>
      </c>
      <c r="C5921">
        <v>0.134970977902412</v>
      </c>
    </row>
    <row r="5922" spans="1:3" x14ac:dyDescent="0.25">
      <c r="A5922">
        <v>-8086493.4376384597</v>
      </c>
      <c r="B5922">
        <v>-92503.396525892793</v>
      </c>
      <c r="C5922">
        <v>0.15864710509777</v>
      </c>
    </row>
    <row r="5923" spans="1:3" x14ac:dyDescent="0.25">
      <c r="A5923">
        <v>-8085558.95876153</v>
      </c>
      <c r="B5923">
        <v>-92503.396525892793</v>
      </c>
      <c r="C5923">
        <v>0.18593987822532601</v>
      </c>
    </row>
    <row r="5924" spans="1:3" x14ac:dyDescent="0.25">
      <c r="A5924">
        <v>-8084624.4798846096</v>
      </c>
      <c r="B5924">
        <v>-92503.396525892793</v>
      </c>
      <c r="C5924">
        <v>0.216968283057212</v>
      </c>
    </row>
    <row r="5925" spans="1:3" x14ac:dyDescent="0.25">
      <c r="A5925">
        <v>-8083690.0010076901</v>
      </c>
      <c r="B5925">
        <v>-92503.396525892793</v>
      </c>
      <c r="C5925">
        <v>0.24909940361976601</v>
      </c>
    </row>
    <row r="5926" spans="1:3" x14ac:dyDescent="0.25">
      <c r="A5926">
        <v>-8082755.5221307604</v>
      </c>
      <c r="B5926">
        <v>-92503.396525892793</v>
      </c>
      <c r="C5926">
        <v>0.251806199550628</v>
      </c>
    </row>
    <row r="5927" spans="1:3" x14ac:dyDescent="0.25">
      <c r="A5927">
        <v>-8081821.0432538399</v>
      </c>
      <c r="B5927">
        <v>-92503.396525892793</v>
      </c>
      <c r="C5927">
        <v>0.28264647722244202</v>
      </c>
    </row>
    <row r="5928" spans="1:3" x14ac:dyDescent="0.25">
      <c r="A5928">
        <v>-8080886.5643769205</v>
      </c>
      <c r="B5928">
        <v>-92503.396525892793</v>
      </c>
      <c r="C5928">
        <v>0.31602668762206998</v>
      </c>
    </row>
    <row r="5929" spans="1:3" x14ac:dyDescent="0.25">
      <c r="A5929">
        <v>-8079952.0855</v>
      </c>
      <c r="B5929">
        <v>-92503.396525892793</v>
      </c>
      <c r="C5929">
        <v>0.34589365124702398</v>
      </c>
    </row>
    <row r="5930" spans="1:3" x14ac:dyDescent="0.25">
      <c r="A5930">
        <v>-8079017.6066230703</v>
      </c>
      <c r="B5930">
        <v>-92503.396525892793</v>
      </c>
      <c r="C5930">
        <v>0.37185057997703502</v>
      </c>
    </row>
    <row r="5931" spans="1:3" x14ac:dyDescent="0.25">
      <c r="A5931">
        <v>-8078083.1277461499</v>
      </c>
      <c r="B5931">
        <v>-92503.396525892793</v>
      </c>
      <c r="C5931">
        <v>0.40199211239814697</v>
      </c>
    </row>
    <row r="5932" spans="1:3" x14ac:dyDescent="0.25">
      <c r="A5932">
        <v>-8077148.6488692304</v>
      </c>
      <c r="B5932">
        <v>-92503.396525892793</v>
      </c>
      <c r="C5932">
        <v>0.40314862132072399</v>
      </c>
    </row>
    <row r="5933" spans="1:3" x14ac:dyDescent="0.25">
      <c r="A5933">
        <v>-8076214.1699922998</v>
      </c>
      <c r="B5933">
        <v>-92503.396525892793</v>
      </c>
      <c r="C5933">
        <v>0.42753863334655701</v>
      </c>
    </row>
    <row r="5934" spans="1:3" x14ac:dyDescent="0.25">
      <c r="A5934">
        <v>-8075279.6911153803</v>
      </c>
      <c r="B5934">
        <v>-92503.396525892793</v>
      </c>
      <c r="C5934">
        <v>0.42856755852699202</v>
      </c>
    </row>
    <row r="5935" spans="1:3" x14ac:dyDescent="0.25">
      <c r="A5935">
        <v>-8074345.2122384598</v>
      </c>
      <c r="B5935">
        <v>-92503.396525892793</v>
      </c>
      <c r="C5935">
        <v>0.45225545763969399</v>
      </c>
    </row>
    <row r="5936" spans="1:3" x14ac:dyDescent="0.25">
      <c r="A5936">
        <v>-8073410.7333615301</v>
      </c>
      <c r="B5936">
        <v>-92503.396525892793</v>
      </c>
      <c r="C5936">
        <v>0.45823201537132202</v>
      </c>
    </row>
    <row r="5937" spans="1:3" x14ac:dyDescent="0.25">
      <c r="A5937">
        <v>-8072476.2544846097</v>
      </c>
      <c r="B5937">
        <v>-92503.396525892793</v>
      </c>
      <c r="C5937">
        <v>0.45846870541572499</v>
      </c>
    </row>
    <row r="5938" spans="1:3" x14ac:dyDescent="0.25">
      <c r="A5938">
        <v>-8071541.7756076902</v>
      </c>
      <c r="B5938">
        <v>-92503.396525892793</v>
      </c>
      <c r="C5938">
        <v>0.45894360542297302</v>
      </c>
    </row>
    <row r="5939" spans="1:3" x14ac:dyDescent="0.25">
      <c r="A5939">
        <v>-8070607.2967307596</v>
      </c>
      <c r="B5939">
        <v>-92503.396525892793</v>
      </c>
      <c r="C5939">
        <v>0.45917937159538202</v>
      </c>
    </row>
    <row r="5940" spans="1:3" x14ac:dyDescent="0.25">
      <c r="A5940">
        <v>-8069672.8178538401</v>
      </c>
      <c r="B5940">
        <v>-92503.396525892793</v>
      </c>
      <c r="C5940">
        <v>0</v>
      </c>
    </row>
    <row r="5941" spans="1:3" x14ac:dyDescent="0.25">
      <c r="A5941">
        <v>-8068738.3389769197</v>
      </c>
      <c r="B5941">
        <v>-92503.396525892793</v>
      </c>
      <c r="C5941">
        <v>0</v>
      </c>
    </row>
    <row r="5942" spans="1:3" x14ac:dyDescent="0.25">
      <c r="A5942">
        <v>-8067803.8601000002</v>
      </c>
      <c r="B5942">
        <v>-92503.396525892793</v>
      </c>
      <c r="C5942">
        <v>0</v>
      </c>
    </row>
    <row r="5943" spans="1:3" x14ac:dyDescent="0.25">
      <c r="A5943">
        <v>-8066869.3812230704</v>
      </c>
      <c r="B5943">
        <v>-92503.396525892793</v>
      </c>
      <c r="C5943">
        <v>0</v>
      </c>
    </row>
    <row r="5944" spans="1:3" x14ac:dyDescent="0.25">
      <c r="A5944">
        <v>-8065934.90234615</v>
      </c>
      <c r="B5944">
        <v>-92503.396525892793</v>
      </c>
      <c r="C5944">
        <v>0</v>
      </c>
    </row>
    <row r="5945" spans="1:3" x14ac:dyDescent="0.25">
      <c r="A5945">
        <v>-8065000.4234692296</v>
      </c>
      <c r="B5945">
        <v>-92503.396525892793</v>
      </c>
      <c r="C5945">
        <v>0</v>
      </c>
    </row>
    <row r="5946" spans="1:3" x14ac:dyDescent="0.25">
      <c r="A5946">
        <v>-8064065.9445922999</v>
      </c>
      <c r="B5946">
        <v>-92503.396525892793</v>
      </c>
      <c r="C5946">
        <v>0</v>
      </c>
    </row>
    <row r="5947" spans="1:3" x14ac:dyDescent="0.25">
      <c r="A5947">
        <v>-8063131.4657153804</v>
      </c>
      <c r="B5947">
        <v>-92503.396525892793</v>
      </c>
      <c r="C5947">
        <v>0</v>
      </c>
    </row>
    <row r="5948" spans="1:3" x14ac:dyDescent="0.25">
      <c r="A5948">
        <v>-8062196.98683846</v>
      </c>
      <c r="B5948">
        <v>-92503.396525892793</v>
      </c>
      <c r="C5948">
        <v>0</v>
      </c>
    </row>
    <row r="5949" spans="1:3" x14ac:dyDescent="0.25">
      <c r="A5949">
        <v>-8061262.5079615302</v>
      </c>
      <c r="B5949">
        <v>-92503.396525892793</v>
      </c>
      <c r="C5949">
        <v>0</v>
      </c>
    </row>
    <row r="5950" spans="1:3" x14ac:dyDescent="0.25">
      <c r="A5950">
        <v>-8060328.0290846098</v>
      </c>
      <c r="B5950">
        <v>-92503.396525892793</v>
      </c>
      <c r="C5950">
        <v>0</v>
      </c>
    </row>
    <row r="5951" spans="1:3" x14ac:dyDescent="0.25">
      <c r="A5951">
        <v>-8059393.5502076903</v>
      </c>
      <c r="B5951">
        <v>-92503.396525892793</v>
      </c>
      <c r="C5951">
        <v>0</v>
      </c>
    </row>
    <row r="5952" spans="1:3" x14ac:dyDescent="0.25">
      <c r="A5952">
        <v>-8101445.0996692302</v>
      </c>
      <c r="B5952">
        <v>-93437.875402678503</v>
      </c>
      <c r="C5952">
        <v>3.3388226293027401E-3</v>
      </c>
    </row>
    <row r="5953" spans="1:3" x14ac:dyDescent="0.25">
      <c r="A5953">
        <v>-8100510.6207923004</v>
      </c>
      <c r="B5953">
        <v>-93437.875402678503</v>
      </c>
      <c r="C5953">
        <v>5.0406851805746503E-3</v>
      </c>
    </row>
    <row r="5954" spans="1:3" x14ac:dyDescent="0.25">
      <c r="A5954">
        <v>-8099576.14191538</v>
      </c>
      <c r="B5954">
        <v>-93437.875402678503</v>
      </c>
      <c r="C5954">
        <v>6.73610856756567E-3</v>
      </c>
    </row>
    <row r="5955" spans="1:3" x14ac:dyDescent="0.25">
      <c r="A5955">
        <v>-8098641.6630384596</v>
      </c>
      <c r="B5955">
        <v>-93437.875402678503</v>
      </c>
      <c r="C5955">
        <v>9.2468373477458902E-3</v>
      </c>
    </row>
    <row r="5956" spans="1:3" x14ac:dyDescent="0.25">
      <c r="A5956">
        <v>-8097707.1841615299</v>
      </c>
      <c r="B5956">
        <v>-93437.875402678503</v>
      </c>
      <c r="C5956">
        <v>1.14410324022173E-2</v>
      </c>
    </row>
    <row r="5957" spans="1:3" x14ac:dyDescent="0.25">
      <c r="A5957">
        <v>-8096772.7052846104</v>
      </c>
      <c r="B5957">
        <v>-93437.875402678503</v>
      </c>
      <c r="C5957">
        <v>1.3501176610589E-2</v>
      </c>
    </row>
    <row r="5958" spans="1:3" x14ac:dyDescent="0.25">
      <c r="A5958">
        <v>-8095838.22640769</v>
      </c>
      <c r="B5958">
        <v>-93437.875402678503</v>
      </c>
      <c r="C5958">
        <v>1.9570453092455802E-2</v>
      </c>
    </row>
    <row r="5959" spans="1:3" x14ac:dyDescent="0.25">
      <c r="A5959">
        <v>-8094903.7475307602</v>
      </c>
      <c r="B5959">
        <v>-93437.875402678503</v>
      </c>
      <c r="C5959">
        <v>2.4423051625490098E-2</v>
      </c>
    </row>
    <row r="5960" spans="1:3" x14ac:dyDescent="0.25">
      <c r="A5960">
        <v>-8093969.2686538398</v>
      </c>
      <c r="B5960">
        <v>-93437.875402678503</v>
      </c>
      <c r="C5960">
        <v>2.9666423797607401E-2</v>
      </c>
    </row>
    <row r="5961" spans="1:3" x14ac:dyDescent="0.25">
      <c r="A5961">
        <v>-8093034.7897769203</v>
      </c>
      <c r="B5961">
        <v>-93437.875402678503</v>
      </c>
      <c r="C5961">
        <v>3.9079826325178098E-2</v>
      </c>
    </row>
    <row r="5962" spans="1:3" x14ac:dyDescent="0.25">
      <c r="A5962">
        <v>-8092100.3108999897</v>
      </c>
      <c r="B5962">
        <v>-93437.875402678503</v>
      </c>
      <c r="C5962">
        <v>5.1274329423904398E-2</v>
      </c>
    </row>
    <row r="5963" spans="1:3" x14ac:dyDescent="0.25">
      <c r="A5963">
        <v>-8091165.8320230702</v>
      </c>
      <c r="B5963">
        <v>-93437.875402678503</v>
      </c>
      <c r="C5963">
        <v>6.1451893299817997E-2</v>
      </c>
    </row>
    <row r="5964" spans="1:3" x14ac:dyDescent="0.25">
      <c r="A5964">
        <v>-8090231.3531461498</v>
      </c>
      <c r="B5964">
        <v>-93437.875402678503</v>
      </c>
      <c r="C5964">
        <v>7.8266866505145999E-2</v>
      </c>
    </row>
    <row r="5965" spans="1:3" x14ac:dyDescent="0.25">
      <c r="A5965">
        <v>-8089296.8742692303</v>
      </c>
      <c r="B5965">
        <v>-93437.875402678503</v>
      </c>
      <c r="C5965">
        <v>9.1349840164184501E-2</v>
      </c>
    </row>
    <row r="5966" spans="1:3" x14ac:dyDescent="0.25">
      <c r="A5966">
        <v>-8088362.3953922996</v>
      </c>
      <c r="B5966">
        <v>-93437.875402678503</v>
      </c>
      <c r="C5966">
        <v>0.11096816509962</v>
      </c>
    </row>
    <row r="5967" spans="1:3" x14ac:dyDescent="0.25">
      <c r="A5967">
        <v>-8087427.9165153801</v>
      </c>
      <c r="B5967">
        <v>-93437.875402678503</v>
      </c>
      <c r="C5967">
        <v>0.13815642893314301</v>
      </c>
    </row>
    <row r="5968" spans="1:3" x14ac:dyDescent="0.25">
      <c r="A5968">
        <v>-8086493.4376384597</v>
      </c>
      <c r="B5968">
        <v>-93437.875402678503</v>
      </c>
      <c r="C5968">
        <v>0.16123254597187001</v>
      </c>
    </row>
    <row r="5969" spans="1:3" x14ac:dyDescent="0.25">
      <c r="A5969">
        <v>-8085558.95876153</v>
      </c>
      <c r="B5969">
        <v>-93437.875402678503</v>
      </c>
      <c r="C5969">
        <v>0.18760627508163399</v>
      </c>
    </row>
    <row r="5970" spans="1:3" x14ac:dyDescent="0.25">
      <c r="A5970">
        <v>-8084624.4798846096</v>
      </c>
      <c r="B5970">
        <v>-93437.875402678503</v>
      </c>
      <c r="C5970">
        <v>0.21791815757751401</v>
      </c>
    </row>
    <row r="5971" spans="1:3" x14ac:dyDescent="0.25">
      <c r="A5971">
        <v>-8083690.0010076901</v>
      </c>
      <c r="B5971">
        <v>-93437.875402678503</v>
      </c>
      <c r="C5971">
        <v>0.25171649456024098</v>
      </c>
    </row>
    <row r="5972" spans="1:3" x14ac:dyDescent="0.25">
      <c r="A5972">
        <v>-8082755.5221307604</v>
      </c>
      <c r="B5972">
        <v>-93437.875402678503</v>
      </c>
      <c r="C5972">
        <v>0.28152865171432401</v>
      </c>
    </row>
    <row r="5973" spans="1:3" x14ac:dyDescent="0.25">
      <c r="A5973">
        <v>-8081821.0432538399</v>
      </c>
      <c r="B5973">
        <v>-93437.875402678503</v>
      </c>
      <c r="C5973">
        <v>0.31200036406517001</v>
      </c>
    </row>
    <row r="5974" spans="1:3" x14ac:dyDescent="0.25">
      <c r="A5974">
        <v>-8080886.5643769205</v>
      </c>
      <c r="B5974">
        <v>-93437.875402678503</v>
      </c>
      <c r="C5974">
        <v>0.34095585346221902</v>
      </c>
    </row>
    <row r="5975" spans="1:3" x14ac:dyDescent="0.25">
      <c r="A5975">
        <v>-8079952.0855</v>
      </c>
      <c r="B5975">
        <v>-93437.875402678503</v>
      </c>
      <c r="C5975">
        <v>0.36910283565521201</v>
      </c>
    </row>
    <row r="5976" spans="1:3" x14ac:dyDescent="0.25">
      <c r="A5976">
        <v>-8079017.6066230703</v>
      </c>
      <c r="B5976">
        <v>-93437.875402678503</v>
      </c>
      <c r="C5976">
        <v>0.39669838547706598</v>
      </c>
    </row>
    <row r="5977" spans="1:3" x14ac:dyDescent="0.25">
      <c r="A5977">
        <v>-8078083.1277461499</v>
      </c>
      <c r="B5977">
        <v>-93437.875402678503</v>
      </c>
      <c r="C5977">
        <v>0.399917632341384</v>
      </c>
    </row>
    <row r="5978" spans="1:3" x14ac:dyDescent="0.25">
      <c r="A5978">
        <v>-8077148.6488692304</v>
      </c>
      <c r="B5978">
        <v>-93437.875402678503</v>
      </c>
      <c r="C5978">
        <v>0.42169666290283198</v>
      </c>
    </row>
    <row r="5979" spans="1:3" x14ac:dyDescent="0.25">
      <c r="A5979">
        <v>-8076214.1699922998</v>
      </c>
      <c r="B5979">
        <v>-93437.875402678503</v>
      </c>
      <c r="C5979">
        <v>0.44430062174797003</v>
      </c>
    </row>
    <row r="5980" spans="1:3" x14ac:dyDescent="0.25">
      <c r="A5980">
        <v>-8075279.6911153803</v>
      </c>
      <c r="B5980">
        <v>-93437.875402678503</v>
      </c>
      <c r="C5980">
        <v>0.44814458489418002</v>
      </c>
    </row>
    <row r="5981" spans="1:3" x14ac:dyDescent="0.25">
      <c r="A5981">
        <v>-8074345.2122384598</v>
      </c>
      <c r="B5981">
        <v>-93437.875402678503</v>
      </c>
      <c r="C5981">
        <v>0.468421250581741</v>
      </c>
    </row>
    <row r="5982" spans="1:3" x14ac:dyDescent="0.25">
      <c r="A5982">
        <v>-8073410.7333615301</v>
      </c>
      <c r="B5982">
        <v>-93437.875402678503</v>
      </c>
      <c r="C5982">
        <v>0.47192415595054599</v>
      </c>
    </row>
    <row r="5983" spans="1:3" x14ac:dyDescent="0.25">
      <c r="A5983">
        <v>-8072476.2544846097</v>
      </c>
      <c r="B5983">
        <v>-93437.875402678503</v>
      </c>
      <c r="C5983">
        <v>0.47252953052520702</v>
      </c>
    </row>
    <row r="5984" spans="1:3" x14ac:dyDescent="0.25">
      <c r="A5984">
        <v>-8071541.7756076902</v>
      </c>
      <c r="B5984">
        <v>-93437.875402678503</v>
      </c>
      <c r="C5984">
        <v>0.47299954295158297</v>
      </c>
    </row>
    <row r="5985" spans="1:3" x14ac:dyDescent="0.25">
      <c r="A5985">
        <v>-8070607.2967307596</v>
      </c>
      <c r="B5985">
        <v>-93437.875402678503</v>
      </c>
      <c r="C5985">
        <v>0.47320476174354498</v>
      </c>
    </row>
    <row r="5986" spans="1:3" x14ac:dyDescent="0.25">
      <c r="A5986">
        <v>-8069672.8178538401</v>
      </c>
      <c r="B5986">
        <v>-93437.875402678503</v>
      </c>
      <c r="C5986">
        <v>0</v>
      </c>
    </row>
    <row r="5987" spans="1:3" x14ac:dyDescent="0.25">
      <c r="A5987">
        <v>-8068738.3389769197</v>
      </c>
      <c r="B5987">
        <v>-93437.875402678503</v>
      </c>
      <c r="C5987">
        <v>0</v>
      </c>
    </row>
    <row r="5988" spans="1:3" x14ac:dyDescent="0.25">
      <c r="A5988">
        <v>-8067803.8601000002</v>
      </c>
      <c r="B5988">
        <v>-93437.875402678503</v>
      </c>
      <c r="C5988">
        <v>0</v>
      </c>
    </row>
    <row r="5989" spans="1:3" x14ac:dyDescent="0.25">
      <c r="A5989">
        <v>-8066869.3812230704</v>
      </c>
      <c r="B5989">
        <v>-93437.875402678503</v>
      </c>
      <c r="C5989">
        <v>0</v>
      </c>
    </row>
    <row r="5990" spans="1:3" x14ac:dyDescent="0.25">
      <c r="A5990">
        <v>-8065934.90234615</v>
      </c>
      <c r="B5990">
        <v>-93437.875402678503</v>
      </c>
      <c r="C5990">
        <v>0</v>
      </c>
    </row>
    <row r="5991" spans="1:3" x14ac:dyDescent="0.25">
      <c r="A5991">
        <v>-8065000.4234692296</v>
      </c>
      <c r="B5991">
        <v>-93437.875402678503</v>
      </c>
      <c r="C5991">
        <v>0</v>
      </c>
    </row>
    <row r="5992" spans="1:3" x14ac:dyDescent="0.25">
      <c r="A5992">
        <v>-8064065.9445922999</v>
      </c>
      <c r="B5992">
        <v>-93437.875402678503</v>
      </c>
      <c r="C5992">
        <v>0</v>
      </c>
    </row>
    <row r="5993" spans="1:3" x14ac:dyDescent="0.25">
      <c r="A5993">
        <v>-8063131.4657153804</v>
      </c>
      <c r="B5993">
        <v>-93437.875402678503</v>
      </c>
      <c r="C5993">
        <v>0</v>
      </c>
    </row>
    <row r="5994" spans="1:3" x14ac:dyDescent="0.25">
      <c r="A5994">
        <v>-8062196.98683846</v>
      </c>
      <c r="B5994">
        <v>-93437.875402678503</v>
      </c>
      <c r="C5994">
        <v>0</v>
      </c>
    </row>
    <row r="5995" spans="1:3" x14ac:dyDescent="0.25">
      <c r="A5995">
        <v>-8061262.5079615302</v>
      </c>
      <c r="B5995">
        <v>-93437.875402678503</v>
      </c>
      <c r="C5995">
        <v>0</v>
      </c>
    </row>
    <row r="5996" spans="1:3" x14ac:dyDescent="0.25">
      <c r="A5996">
        <v>-8060328.0290846098</v>
      </c>
      <c r="B5996">
        <v>-93437.875402678503</v>
      </c>
      <c r="C5996">
        <v>0</v>
      </c>
    </row>
    <row r="5997" spans="1:3" x14ac:dyDescent="0.25">
      <c r="A5997">
        <v>-8059393.5502076903</v>
      </c>
      <c r="B5997">
        <v>-93437.875402678503</v>
      </c>
      <c r="C5997">
        <v>0</v>
      </c>
    </row>
    <row r="5998" spans="1:3" x14ac:dyDescent="0.25">
      <c r="A5998">
        <v>-8101445.0996692302</v>
      </c>
      <c r="B5998">
        <v>-94372.354279464198</v>
      </c>
      <c r="C5998">
        <v>5.0957389175891798E-3</v>
      </c>
    </row>
    <row r="5999" spans="1:3" x14ac:dyDescent="0.25">
      <c r="A5999">
        <v>-8100510.6207923004</v>
      </c>
      <c r="B5999">
        <v>-94372.354279464198</v>
      </c>
      <c r="C5999">
        <v>7.7857146970927698E-3</v>
      </c>
    </row>
    <row r="6000" spans="1:3" x14ac:dyDescent="0.25">
      <c r="A6000">
        <v>-8099576.14191538</v>
      </c>
      <c r="B6000">
        <v>-94372.354279464198</v>
      </c>
      <c r="C6000">
        <v>8.4133492782711896E-3</v>
      </c>
    </row>
    <row r="6001" spans="1:3" x14ac:dyDescent="0.25">
      <c r="A6001">
        <v>-8098641.6630384596</v>
      </c>
      <c r="B6001">
        <v>-94372.354279464198</v>
      </c>
      <c r="C6001">
        <v>1.2461757287383E-2</v>
      </c>
    </row>
    <row r="6002" spans="1:3" x14ac:dyDescent="0.25">
      <c r="A6002">
        <v>-8097707.1841615299</v>
      </c>
      <c r="B6002">
        <v>-94372.354279464198</v>
      </c>
      <c r="C6002">
        <v>1.4913477934896901E-2</v>
      </c>
    </row>
    <row r="6003" spans="1:3" x14ac:dyDescent="0.25">
      <c r="A6003">
        <v>-8096772.7052846104</v>
      </c>
      <c r="B6003">
        <v>-94372.354279464198</v>
      </c>
      <c r="C6003">
        <v>1.6925537958741101E-2</v>
      </c>
    </row>
    <row r="6004" spans="1:3" x14ac:dyDescent="0.25">
      <c r="A6004">
        <v>-8095838.22640769</v>
      </c>
      <c r="B6004">
        <v>-94372.354279464198</v>
      </c>
      <c r="C6004">
        <v>2.3601861670613199E-2</v>
      </c>
    </row>
    <row r="6005" spans="1:3" x14ac:dyDescent="0.25">
      <c r="A6005">
        <v>-8094903.7475307602</v>
      </c>
      <c r="B6005">
        <v>-94372.354279464198</v>
      </c>
      <c r="C6005">
        <v>2.9047513380646699E-2</v>
      </c>
    </row>
    <row r="6006" spans="1:3" x14ac:dyDescent="0.25">
      <c r="A6006">
        <v>-8093969.2686538398</v>
      </c>
      <c r="B6006">
        <v>-94372.354279464198</v>
      </c>
      <c r="C6006">
        <v>3.4161880612373297E-2</v>
      </c>
    </row>
    <row r="6007" spans="1:3" x14ac:dyDescent="0.25">
      <c r="A6007">
        <v>-8093034.7897769203</v>
      </c>
      <c r="B6007">
        <v>-94372.354279464198</v>
      </c>
      <c r="C6007">
        <v>4.3696388602256699E-2</v>
      </c>
    </row>
    <row r="6008" spans="1:3" x14ac:dyDescent="0.25">
      <c r="A6008">
        <v>-8092100.3108999897</v>
      </c>
      <c r="B6008">
        <v>-94372.354279464198</v>
      </c>
      <c r="C6008">
        <v>5.6967195123433997E-2</v>
      </c>
    </row>
    <row r="6009" spans="1:3" x14ac:dyDescent="0.25">
      <c r="A6009">
        <v>-8091165.8320230702</v>
      </c>
      <c r="B6009">
        <v>-94372.354279464198</v>
      </c>
      <c r="C6009">
        <v>6.6897325217723805E-2</v>
      </c>
    </row>
    <row r="6010" spans="1:3" x14ac:dyDescent="0.25">
      <c r="A6010">
        <v>-8090231.3531461498</v>
      </c>
      <c r="B6010">
        <v>-94372.354279464198</v>
      </c>
      <c r="C6010">
        <v>8.3789847791194902E-2</v>
      </c>
    </row>
    <row r="6011" spans="1:3" x14ac:dyDescent="0.25">
      <c r="A6011">
        <v>-8089296.8742692303</v>
      </c>
      <c r="B6011">
        <v>-94372.354279464198</v>
      </c>
      <c r="C6011">
        <v>9.6442319452762604E-2</v>
      </c>
    </row>
    <row r="6012" spans="1:3" x14ac:dyDescent="0.25">
      <c r="A6012">
        <v>-8088362.3953922996</v>
      </c>
      <c r="B6012">
        <v>-94372.354279464198</v>
      </c>
      <c r="C6012">
        <v>0.11545544862747099</v>
      </c>
    </row>
    <row r="6013" spans="1:3" x14ac:dyDescent="0.25">
      <c r="A6013">
        <v>-8087427.9165153801</v>
      </c>
      <c r="B6013">
        <v>-94372.354279464198</v>
      </c>
      <c r="C6013">
        <v>0.14238345623016299</v>
      </c>
    </row>
    <row r="6014" spans="1:3" x14ac:dyDescent="0.25">
      <c r="A6014">
        <v>-8086493.4376384597</v>
      </c>
      <c r="B6014">
        <v>-94372.354279464198</v>
      </c>
      <c r="C6014">
        <v>0.18950898945331501</v>
      </c>
    </row>
    <row r="6015" spans="1:3" x14ac:dyDescent="0.25">
      <c r="A6015">
        <v>-8085558.95876153</v>
      </c>
      <c r="B6015">
        <v>-94372.354279464198</v>
      </c>
      <c r="C6015">
        <v>0.219532445073127</v>
      </c>
    </row>
    <row r="6016" spans="1:3" x14ac:dyDescent="0.25">
      <c r="A6016">
        <v>-8084624.4798846096</v>
      </c>
      <c r="B6016">
        <v>-94372.354279464198</v>
      </c>
      <c r="C6016">
        <v>0.25134643912315302</v>
      </c>
    </row>
    <row r="6017" spans="1:3" x14ac:dyDescent="0.25">
      <c r="A6017">
        <v>-8083690.0010076901</v>
      </c>
      <c r="B6017">
        <v>-94372.354279464198</v>
      </c>
      <c r="C6017">
        <v>0.28054216504096902</v>
      </c>
    </row>
    <row r="6018" spans="1:3" x14ac:dyDescent="0.25">
      <c r="A6018">
        <v>-8082755.5221307604</v>
      </c>
      <c r="B6018">
        <v>-94372.354279464198</v>
      </c>
      <c r="C6018">
        <v>0.312125533819198</v>
      </c>
    </row>
    <row r="6019" spans="1:3" x14ac:dyDescent="0.25">
      <c r="A6019">
        <v>-8081821.0432538399</v>
      </c>
      <c r="B6019">
        <v>-94372.354279464198</v>
      </c>
      <c r="C6019">
        <v>0.33963692188262901</v>
      </c>
    </row>
    <row r="6020" spans="1:3" x14ac:dyDescent="0.25">
      <c r="A6020">
        <v>-8080886.5643769205</v>
      </c>
      <c r="B6020">
        <v>-94372.354279464198</v>
      </c>
      <c r="C6020">
        <v>0.34203591942787098</v>
      </c>
    </row>
    <row r="6021" spans="1:3" x14ac:dyDescent="0.25">
      <c r="A6021">
        <v>-8079952.0855</v>
      </c>
      <c r="B6021">
        <v>-94372.354279464198</v>
      </c>
      <c r="C6021">
        <v>0.36949998140335</v>
      </c>
    </row>
    <row r="6022" spans="1:3" x14ac:dyDescent="0.25">
      <c r="A6022">
        <v>-8079017.6066230703</v>
      </c>
      <c r="B6022">
        <v>-94372.354279464198</v>
      </c>
      <c r="C6022">
        <v>0.39769795536994901</v>
      </c>
    </row>
    <row r="6023" spans="1:3" x14ac:dyDescent="0.25">
      <c r="A6023">
        <v>-8078083.1277461499</v>
      </c>
      <c r="B6023">
        <v>-94372.354279464198</v>
      </c>
      <c r="C6023">
        <v>0.41986143589019698</v>
      </c>
    </row>
    <row r="6024" spans="1:3" x14ac:dyDescent="0.25">
      <c r="A6024">
        <v>-8077148.6488692304</v>
      </c>
      <c r="B6024">
        <v>-94372.354279464198</v>
      </c>
      <c r="C6024">
        <v>0.44235768914222701</v>
      </c>
    </row>
    <row r="6025" spans="1:3" x14ac:dyDescent="0.25">
      <c r="A6025">
        <v>-8076214.1699922998</v>
      </c>
      <c r="B6025">
        <v>-94372.354279464198</v>
      </c>
      <c r="C6025">
        <v>0.46258461475372298</v>
      </c>
    </row>
    <row r="6026" spans="1:3" x14ac:dyDescent="0.25">
      <c r="A6026">
        <v>-8075279.6911153803</v>
      </c>
      <c r="B6026">
        <v>-94372.354279464198</v>
      </c>
      <c r="C6026">
        <v>0.46474722027778598</v>
      </c>
    </row>
    <row r="6027" spans="1:3" x14ac:dyDescent="0.25">
      <c r="A6027">
        <v>-8074345.2122384598</v>
      </c>
      <c r="B6027">
        <v>-94372.354279464198</v>
      </c>
      <c r="C6027">
        <v>0.481474459171295</v>
      </c>
    </row>
    <row r="6028" spans="1:3" x14ac:dyDescent="0.25">
      <c r="A6028">
        <v>-8073410.7333615301</v>
      </c>
      <c r="B6028">
        <v>-94372.354279464198</v>
      </c>
      <c r="C6028">
        <v>0.48498567938804599</v>
      </c>
    </row>
    <row r="6029" spans="1:3" x14ac:dyDescent="0.25">
      <c r="A6029">
        <v>-8072476.2544846097</v>
      </c>
      <c r="B6029">
        <v>-94372.354279464198</v>
      </c>
      <c r="C6029">
        <v>0.48481875658035201</v>
      </c>
    </row>
    <row r="6030" spans="1:3" x14ac:dyDescent="0.25">
      <c r="A6030">
        <v>-8071541.7756076902</v>
      </c>
      <c r="B6030">
        <v>-94372.354279464198</v>
      </c>
      <c r="C6030">
        <v>0.48477217555045998</v>
      </c>
    </row>
    <row r="6031" spans="1:3" x14ac:dyDescent="0.25">
      <c r="A6031">
        <v>-8070607.2967307596</v>
      </c>
      <c r="B6031">
        <v>-94372.354279464198</v>
      </c>
      <c r="C6031">
        <v>0.485097676515579</v>
      </c>
    </row>
    <row r="6032" spans="1:3" x14ac:dyDescent="0.25">
      <c r="A6032">
        <v>-8069672.8178538401</v>
      </c>
      <c r="B6032">
        <v>-94372.354279464198</v>
      </c>
      <c r="C6032">
        <v>0</v>
      </c>
    </row>
    <row r="6033" spans="1:3" x14ac:dyDescent="0.25">
      <c r="A6033">
        <v>-8068738.3389769197</v>
      </c>
      <c r="B6033">
        <v>-94372.354279464198</v>
      </c>
      <c r="C6033">
        <v>0</v>
      </c>
    </row>
    <row r="6034" spans="1:3" x14ac:dyDescent="0.25">
      <c r="A6034">
        <v>-8067803.8601000002</v>
      </c>
      <c r="B6034">
        <v>-94372.354279464198</v>
      </c>
      <c r="C6034">
        <v>0</v>
      </c>
    </row>
    <row r="6035" spans="1:3" x14ac:dyDescent="0.25">
      <c r="A6035">
        <v>-8066869.3812230704</v>
      </c>
      <c r="B6035">
        <v>-94372.354279464198</v>
      </c>
      <c r="C6035">
        <v>0</v>
      </c>
    </row>
    <row r="6036" spans="1:3" x14ac:dyDescent="0.25">
      <c r="A6036">
        <v>-8065934.90234615</v>
      </c>
      <c r="B6036">
        <v>-94372.354279464198</v>
      </c>
      <c r="C6036">
        <v>0</v>
      </c>
    </row>
    <row r="6037" spans="1:3" x14ac:dyDescent="0.25">
      <c r="A6037">
        <v>-8065000.4234692296</v>
      </c>
      <c r="B6037">
        <v>-94372.354279464198</v>
      </c>
      <c r="C6037">
        <v>0</v>
      </c>
    </row>
    <row r="6038" spans="1:3" x14ac:dyDescent="0.25">
      <c r="A6038">
        <v>-8064065.9445922999</v>
      </c>
      <c r="B6038">
        <v>-94372.354279464198</v>
      </c>
      <c r="C6038">
        <v>0</v>
      </c>
    </row>
    <row r="6039" spans="1:3" x14ac:dyDescent="0.25">
      <c r="A6039">
        <v>-8063131.4657153804</v>
      </c>
      <c r="B6039">
        <v>-94372.354279464198</v>
      </c>
      <c r="C6039">
        <v>0</v>
      </c>
    </row>
    <row r="6040" spans="1:3" x14ac:dyDescent="0.25">
      <c r="A6040">
        <v>-8062196.98683846</v>
      </c>
      <c r="B6040">
        <v>-94372.354279464198</v>
      </c>
      <c r="C6040">
        <v>0</v>
      </c>
    </row>
    <row r="6041" spans="1:3" x14ac:dyDescent="0.25">
      <c r="A6041">
        <v>-8061262.5079615302</v>
      </c>
      <c r="B6041">
        <v>-94372.354279464198</v>
      </c>
      <c r="C6041">
        <v>0</v>
      </c>
    </row>
    <row r="6042" spans="1:3" x14ac:dyDescent="0.25">
      <c r="A6042">
        <v>-8060328.0290846098</v>
      </c>
      <c r="B6042">
        <v>-94372.354279464198</v>
      </c>
      <c r="C6042">
        <v>0</v>
      </c>
    </row>
    <row r="6043" spans="1:3" x14ac:dyDescent="0.25">
      <c r="A6043">
        <v>-8102379.5785461497</v>
      </c>
      <c r="B6043">
        <v>-95306.833156249995</v>
      </c>
      <c r="C6043">
        <v>5.0109019502997303E-3</v>
      </c>
    </row>
    <row r="6044" spans="1:3" x14ac:dyDescent="0.25">
      <c r="A6044">
        <v>-8101445.0996692302</v>
      </c>
      <c r="B6044">
        <v>-95306.833156249995</v>
      </c>
      <c r="C6044">
        <v>7.4077975004911397E-3</v>
      </c>
    </row>
    <row r="6045" spans="1:3" x14ac:dyDescent="0.25">
      <c r="A6045">
        <v>-8100510.6207923004</v>
      </c>
      <c r="B6045">
        <v>-95306.833156249995</v>
      </c>
      <c r="C6045">
        <v>1.02591393515467E-2</v>
      </c>
    </row>
    <row r="6046" spans="1:3" x14ac:dyDescent="0.25">
      <c r="A6046">
        <v>-8099576.14191538</v>
      </c>
      <c r="B6046">
        <v>-95306.833156249995</v>
      </c>
      <c r="C6046">
        <v>1.17019573226571E-2</v>
      </c>
    </row>
    <row r="6047" spans="1:3" x14ac:dyDescent="0.25">
      <c r="A6047">
        <v>-8098641.6630384596</v>
      </c>
      <c r="B6047">
        <v>-95306.833156249995</v>
      </c>
      <c r="C6047">
        <v>1.6463125124573701E-2</v>
      </c>
    </row>
    <row r="6048" spans="1:3" x14ac:dyDescent="0.25">
      <c r="A6048">
        <v>-8097707.1841615299</v>
      </c>
      <c r="B6048">
        <v>-95306.833156249995</v>
      </c>
      <c r="C6048">
        <v>1.90778579562902E-2</v>
      </c>
    </row>
    <row r="6049" spans="1:3" x14ac:dyDescent="0.25">
      <c r="A6049">
        <v>-8096772.7052846104</v>
      </c>
      <c r="B6049">
        <v>-95306.833156249995</v>
      </c>
      <c r="C6049">
        <v>2.4559972807765E-2</v>
      </c>
    </row>
    <row r="6050" spans="1:3" x14ac:dyDescent="0.25">
      <c r="A6050">
        <v>-8095838.22640769</v>
      </c>
      <c r="B6050">
        <v>-95306.833156249995</v>
      </c>
      <c r="C6050">
        <v>2.9205340892076399E-2</v>
      </c>
    </row>
    <row r="6051" spans="1:3" x14ac:dyDescent="0.25">
      <c r="A6051">
        <v>-8094903.7475307602</v>
      </c>
      <c r="B6051">
        <v>-95306.833156249995</v>
      </c>
      <c r="C6051">
        <v>3.4902766346931402E-2</v>
      </c>
    </row>
    <row r="6052" spans="1:3" x14ac:dyDescent="0.25">
      <c r="A6052">
        <v>-8093969.2686538398</v>
      </c>
      <c r="B6052">
        <v>-95306.833156249995</v>
      </c>
      <c r="C6052">
        <v>3.9824120700359303E-2</v>
      </c>
    </row>
    <row r="6053" spans="1:3" x14ac:dyDescent="0.25">
      <c r="A6053">
        <v>-8093034.7897769203</v>
      </c>
      <c r="B6053">
        <v>-95306.833156249995</v>
      </c>
      <c r="C6053">
        <v>5.40920980274677E-2</v>
      </c>
    </row>
    <row r="6054" spans="1:3" x14ac:dyDescent="0.25">
      <c r="A6054">
        <v>-8092100.3108999897</v>
      </c>
      <c r="B6054">
        <v>-95306.833156249995</v>
      </c>
      <c r="C6054">
        <v>6.4883440732955905E-2</v>
      </c>
    </row>
    <row r="6055" spans="1:3" x14ac:dyDescent="0.25">
      <c r="A6055">
        <v>-8091165.8320230702</v>
      </c>
      <c r="B6055">
        <v>-95306.833156249995</v>
      </c>
      <c r="C6055">
        <v>8.7457574903964899E-2</v>
      </c>
    </row>
    <row r="6056" spans="1:3" x14ac:dyDescent="0.25">
      <c r="A6056">
        <v>-8090231.3531461498</v>
      </c>
      <c r="B6056">
        <v>-95306.833156249995</v>
      </c>
      <c r="C6056">
        <v>0.102164290845394</v>
      </c>
    </row>
    <row r="6057" spans="1:3" x14ac:dyDescent="0.25">
      <c r="A6057">
        <v>-8089296.8742692303</v>
      </c>
      <c r="B6057">
        <v>-95306.833156249995</v>
      </c>
      <c r="C6057">
        <v>0.12056864798069</v>
      </c>
    </row>
    <row r="6058" spans="1:3" x14ac:dyDescent="0.25">
      <c r="A6058">
        <v>-8088362.3953922996</v>
      </c>
      <c r="B6058">
        <v>-95306.833156249995</v>
      </c>
      <c r="C6058">
        <v>0.14652837812900499</v>
      </c>
    </row>
    <row r="6059" spans="1:3" x14ac:dyDescent="0.25">
      <c r="A6059">
        <v>-8087427.9165153801</v>
      </c>
      <c r="B6059">
        <v>-95306.833156249995</v>
      </c>
      <c r="C6059">
        <v>0.168272614479064</v>
      </c>
    </row>
    <row r="6060" spans="1:3" x14ac:dyDescent="0.25">
      <c r="A6060">
        <v>-8086493.4376384597</v>
      </c>
      <c r="B6060">
        <v>-95306.833156249995</v>
      </c>
      <c r="C6060">
        <v>0.19345764815807301</v>
      </c>
    </row>
    <row r="6061" spans="1:3" x14ac:dyDescent="0.25">
      <c r="A6061">
        <v>-8085558.95876153</v>
      </c>
      <c r="B6061">
        <v>-95306.833156249995</v>
      </c>
      <c r="C6061">
        <v>0.222644492983818</v>
      </c>
    </row>
    <row r="6062" spans="1:3" x14ac:dyDescent="0.25">
      <c r="A6062">
        <v>-8084624.4798846096</v>
      </c>
      <c r="B6062">
        <v>-95306.833156249995</v>
      </c>
      <c r="C6062">
        <v>0.25495555996894798</v>
      </c>
    </row>
    <row r="6063" spans="1:3" x14ac:dyDescent="0.25">
      <c r="A6063">
        <v>-8083690.0010076901</v>
      </c>
      <c r="B6063">
        <v>-95306.833156249995</v>
      </c>
      <c r="C6063">
        <v>0.28360477089881803</v>
      </c>
    </row>
    <row r="6064" spans="1:3" x14ac:dyDescent="0.25">
      <c r="A6064">
        <v>-8082755.5221307604</v>
      </c>
      <c r="B6064">
        <v>-95306.833156249995</v>
      </c>
      <c r="C6064">
        <v>0.31402933597564597</v>
      </c>
    </row>
    <row r="6065" spans="1:3" x14ac:dyDescent="0.25">
      <c r="A6065">
        <v>-8081821.0432538399</v>
      </c>
      <c r="B6065">
        <v>-95306.833156249995</v>
      </c>
      <c r="C6065">
        <v>0.341433346271514</v>
      </c>
    </row>
    <row r="6066" spans="1:3" x14ac:dyDescent="0.25">
      <c r="A6066">
        <v>-8080886.5643769205</v>
      </c>
      <c r="B6066">
        <v>-95306.833156249995</v>
      </c>
      <c r="C6066">
        <v>0.36833685636520302</v>
      </c>
    </row>
    <row r="6067" spans="1:3" x14ac:dyDescent="0.25">
      <c r="A6067">
        <v>-8079952.0855</v>
      </c>
      <c r="B6067">
        <v>-95306.833156249995</v>
      </c>
      <c r="C6067">
        <v>0.39680418372154203</v>
      </c>
    </row>
    <row r="6068" spans="1:3" x14ac:dyDescent="0.25">
      <c r="A6068">
        <v>-8079017.6066230703</v>
      </c>
      <c r="B6068">
        <v>-95306.833156249995</v>
      </c>
      <c r="C6068">
        <v>0.41933330893516502</v>
      </c>
    </row>
    <row r="6069" spans="1:3" x14ac:dyDescent="0.25">
      <c r="A6069">
        <v>-8078083.1277461499</v>
      </c>
      <c r="B6069">
        <v>-95306.833156249995</v>
      </c>
      <c r="C6069">
        <v>0.44001010060310303</v>
      </c>
    </row>
    <row r="6070" spans="1:3" x14ac:dyDescent="0.25">
      <c r="A6070">
        <v>-8077148.6488692304</v>
      </c>
      <c r="B6070">
        <v>-95306.833156249995</v>
      </c>
      <c r="C6070">
        <v>0.46178176999092102</v>
      </c>
    </row>
    <row r="6071" spans="1:3" x14ac:dyDescent="0.25">
      <c r="A6071">
        <v>-8076214.1699922998</v>
      </c>
      <c r="B6071">
        <v>-95306.833156249995</v>
      </c>
      <c r="C6071">
        <v>0.46164381504058799</v>
      </c>
    </row>
    <row r="6072" spans="1:3" x14ac:dyDescent="0.25">
      <c r="A6072">
        <v>-8075279.6911153803</v>
      </c>
      <c r="B6072">
        <v>-95306.833156249995</v>
      </c>
      <c r="C6072">
        <v>0.47952929139137201</v>
      </c>
    </row>
    <row r="6073" spans="1:3" x14ac:dyDescent="0.25">
      <c r="A6073">
        <v>-8074345.2122384598</v>
      </c>
      <c r="B6073">
        <v>-95306.833156249995</v>
      </c>
      <c r="C6073">
        <v>0.49463760852813698</v>
      </c>
    </row>
    <row r="6074" spans="1:3" x14ac:dyDescent="0.25">
      <c r="A6074">
        <v>-8073410.7333615301</v>
      </c>
      <c r="B6074">
        <v>-95306.833156249995</v>
      </c>
      <c r="C6074">
        <v>0.496949613094329</v>
      </c>
    </row>
    <row r="6075" spans="1:3" x14ac:dyDescent="0.25">
      <c r="A6075">
        <v>-8072476.2544846097</v>
      </c>
      <c r="B6075">
        <v>-95306.833156249995</v>
      </c>
      <c r="C6075">
        <v>0.49653533101081798</v>
      </c>
    </row>
    <row r="6076" spans="1:3" x14ac:dyDescent="0.25">
      <c r="A6076">
        <v>-8071541.7756076902</v>
      </c>
      <c r="B6076">
        <v>-95306.833156249995</v>
      </c>
      <c r="C6076">
        <v>0.49649021029472301</v>
      </c>
    </row>
    <row r="6077" spans="1:3" x14ac:dyDescent="0.25">
      <c r="A6077">
        <v>-8070607.2967307596</v>
      </c>
      <c r="B6077">
        <v>-95306.833156249995</v>
      </c>
      <c r="C6077">
        <v>0.49642866849899198</v>
      </c>
    </row>
    <row r="6078" spans="1:3" x14ac:dyDescent="0.25">
      <c r="A6078">
        <v>-8069672.8178538401</v>
      </c>
      <c r="B6078">
        <v>-95306.833156249995</v>
      </c>
      <c r="C6078">
        <v>0</v>
      </c>
    </row>
    <row r="6079" spans="1:3" x14ac:dyDescent="0.25">
      <c r="A6079">
        <v>-8068738.3389769197</v>
      </c>
      <c r="B6079">
        <v>-95306.833156249995</v>
      </c>
      <c r="C6079">
        <v>0</v>
      </c>
    </row>
    <row r="6080" spans="1:3" x14ac:dyDescent="0.25">
      <c r="A6080">
        <v>-8067803.8601000002</v>
      </c>
      <c r="B6080">
        <v>-95306.833156249995</v>
      </c>
      <c r="C6080">
        <v>0</v>
      </c>
    </row>
    <row r="6081" spans="1:3" x14ac:dyDescent="0.25">
      <c r="A6081">
        <v>-8066869.3812230704</v>
      </c>
      <c r="B6081">
        <v>-95306.833156249995</v>
      </c>
      <c r="C6081">
        <v>0</v>
      </c>
    </row>
    <row r="6082" spans="1:3" x14ac:dyDescent="0.25">
      <c r="A6082">
        <v>-8065934.90234615</v>
      </c>
      <c r="B6082">
        <v>-95306.833156249995</v>
      </c>
      <c r="C6082">
        <v>0</v>
      </c>
    </row>
    <row r="6083" spans="1:3" x14ac:dyDescent="0.25">
      <c r="A6083">
        <v>-8065000.4234692296</v>
      </c>
      <c r="B6083">
        <v>-95306.833156249995</v>
      </c>
      <c r="C6083">
        <v>0</v>
      </c>
    </row>
    <row r="6084" spans="1:3" x14ac:dyDescent="0.25">
      <c r="A6084">
        <v>-8064065.9445922999</v>
      </c>
      <c r="B6084">
        <v>-95306.833156249995</v>
      </c>
      <c r="C6084">
        <v>0</v>
      </c>
    </row>
    <row r="6085" spans="1:3" x14ac:dyDescent="0.25">
      <c r="A6085">
        <v>-8063131.4657153804</v>
      </c>
      <c r="B6085">
        <v>-95306.833156249995</v>
      </c>
      <c r="C6085">
        <v>0</v>
      </c>
    </row>
    <row r="6086" spans="1:3" x14ac:dyDescent="0.25">
      <c r="A6086">
        <v>-8062196.98683846</v>
      </c>
      <c r="B6086">
        <v>-95306.833156249995</v>
      </c>
      <c r="C6086">
        <v>0</v>
      </c>
    </row>
    <row r="6087" spans="1:3" x14ac:dyDescent="0.25">
      <c r="A6087">
        <v>-8061262.5079615302</v>
      </c>
      <c r="B6087">
        <v>-95306.833156249995</v>
      </c>
      <c r="C6087">
        <v>0</v>
      </c>
    </row>
    <row r="6088" spans="1:3" x14ac:dyDescent="0.25">
      <c r="A6088">
        <v>-8060328.0290846098</v>
      </c>
      <c r="B6088">
        <v>-95306.833156249995</v>
      </c>
      <c r="C6088">
        <v>0</v>
      </c>
    </row>
    <row r="6089" spans="1:3" x14ac:dyDescent="0.25">
      <c r="A6089">
        <v>-8103314.0574230701</v>
      </c>
      <c r="B6089">
        <v>-96241.312033035705</v>
      </c>
      <c r="C6089">
        <v>6.2228031456470403E-3</v>
      </c>
    </row>
    <row r="6090" spans="1:3" x14ac:dyDescent="0.25">
      <c r="A6090">
        <v>-8102379.5785461497</v>
      </c>
      <c r="B6090">
        <v>-96241.312033035705</v>
      </c>
      <c r="C6090">
        <v>6.80049695074558E-3</v>
      </c>
    </row>
    <row r="6091" spans="1:3" x14ac:dyDescent="0.25">
      <c r="A6091">
        <v>-8101445.0996692302</v>
      </c>
      <c r="B6091">
        <v>-96241.312033035705</v>
      </c>
      <c r="C6091">
        <v>1.02244047448039E-2</v>
      </c>
    </row>
    <row r="6092" spans="1:3" x14ac:dyDescent="0.25">
      <c r="A6092">
        <v>-8100510.6207923004</v>
      </c>
      <c r="B6092">
        <v>-96241.312033035705</v>
      </c>
      <c r="C6092">
        <v>1.1465172283351401E-2</v>
      </c>
    </row>
    <row r="6093" spans="1:3" x14ac:dyDescent="0.25">
      <c r="A6093">
        <v>-8099576.14191538</v>
      </c>
      <c r="B6093">
        <v>-96241.312033035705</v>
      </c>
      <c r="C6093">
        <v>1.5815578401088701E-2</v>
      </c>
    </row>
    <row r="6094" spans="1:3" x14ac:dyDescent="0.25">
      <c r="A6094">
        <v>-8098641.6630384596</v>
      </c>
      <c r="B6094">
        <v>-96241.312033035705</v>
      </c>
      <c r="C6094">
        <v>2.1663017570972401E-2</v>
      </c>
    </row>
    <row r="6095" spans="1:3" x14ac:dyDescent="0.25">
      <c r="A6095">
        <v>-8097707.1841615299</v>
      </c>
      <c r="B6095">
        <v>-96241.312033035705</v>
      </c>
      <c r="C6095">
        <v>2.54529379308223E-2</v>
      </c>
    </row>
    <row r="6096" spans="1:3" x14ac:dyDescent="0.25">
      <c r="A6096">
        <v>-8096772.7052846104</v>
      </c>
      <c r="B6096">
        <v>-96241.312033035705</v>
      </c>
      <c r="C6096">
        <v>3.2661214470863301E-2</v>
      </c>
    </row>
    <row r="6097" spans="1:3" x14ac:dyDescent="0.25">
      <c r="A6097">
        <v>-8095838.22640769</v>
      </c>
      <c r="B6097">
        <v>-96241.312033035705</v>
      </c>
      <c r="C6097">
        <v>3.7466805428266498E-2</v>
      </c>
    </row>
    <row r="6098" spans="1:3" x14ac:dyDescent="0.25">
      <c r="A6098">
        <v>-8094903.7475307602</v>
      </c>
      <c r="B6098">
        <v>-96241.312033035705</v>
      </c>
      <c r="C6098">
        <v>4.5483764261007302E-2</v>
      </c>
    </row>
    <row r="6099" spans="1:3" x14ac:dyDescent="0.25">
      <c r="A6099">
        <v>-8093969.2686538398</v>
      </c>
      <c r="B6099">
        <v>-96241.312033035705</v>
      </c>
      <c r="C6099">
        <v>5.4572328925132703E-2</v>
      </c>
    </row>
    <row r="6100" spans="1:3" x14ac:dyDescent="0.25">
      <c r="A6100">
        <v>-8093034.7897769203</v>
      </c>
      <c r="B6100">
        <v>-96241.312033035705</v>
      </c>
      <c r="C6100">
        <v>6.9155290722846902E-2</v>
      </c>
    </row>
    <row r="6101" spans="1:3" x14ac:dyDescent="0.25">
      <c r="A6101">
        <v>-8092100.3108999897</v>
      </c>
      <c r="B6101">
        <v>-96241.312033035705</v>
      </c>
      <c r="C6101">
        <v>7.8714497387409196E-2</v>
      </c>
    </row>
    <row r="6102" spans="1:3" x14ac:dyDescent="0.25">
      <c r="A6102">
        <v>-8091165.8320230702</v>
      </c>
      <c r="B6102">
        <v>-96241.312033035705</v>
      </c>
      <c r="C6102">
        <v>9.4466038048267295E-2</v>
      </c>
    </row>
    <row r="6103" spans="1:3" x14ac:dyDescent="0.25">
      <c r="A6103">
        <v>-8090231.3531461498</v>
      </c>
      <c r="B6103">
        <v>-96241.312033035705</v>
      </c>
      <c r="C6103">
        <v>0.10922759771347</v>
      </c>
    </row>
    <row r="6104" spans="1:3" x14ac:dyDescent="0.25">
      <c r="A6104">
        <v>-8089296.8742692303</v>
      </c>
      <c r="B6104">
        <v>-96241.312033035705</v>
      </c>
      <c r="C6104">
        <v>0.131782442331314</v>
      </c>
    </row>
    <row r="6105" spans="1:3" x14ac:dyDescent="0.25">
      <c r="A6105">
        <v>-8088362.3953922996</v>
      </c>
      <c r="B6105">
        <v>-96241.312033035705</v>
      </c>
      <c r="C6105">
        <v>0.15758499503135601</v>
      </c>
    </row>
    <row r="6106" spans="1:3" x14ac:dyDescent="0.25">
      <c r="A6106">
        <v>-8087427.9165153801</v>
      </c>
      <c r="B6106">
        <v>-96241.312033035705</v>
      </c>
      <c r="C6106">
        <v>0.178098410367965</v>
      </c>
    </row>
    <row r="6107" spans="1:3" x14ac:dyDescent="0.25">
      <c r="A6107">
        <v>-8086493.4376384597</v>
      </c>
      <c r="B6107">
        <v>-96241.312033035705</v>
      </c>
      <c r="C6107">
        <v>0.20190729200839899</v>
      </c>
    </row>
    <row r="6108" spans="1:3" x14ac:dyDescent="0.25">
      <c r="A6108">
        <v>-8085558.95876153</v>
      </c>
      <c r="B6108">
        <v>-96241.312033035705</v>
      </c>
      <c r="C6108">
        <v>0.229726716876029</v>
      </c>
    </row>
    <row r="6109" spans="1:3" x14ac:dyDescent="0.25">
      <c r="A6109">
        <v>-8084624.4798846096</v>
      </c>
      <c r="B6109">
        <v>-96241.312033035705</v>
      </c>
      <c r="C6109">
        <v>0.25856801867485002</v>
      </c>
    </row>
    <row r="6110" spans="1:3" x14ac:dyDescent="0.25">
      <c r="A6110">
        <v>-8083690.0010076901</v>
      </c>
      <c r="B6110">
        <v>-96241.312033035705</v>
      </c>
      <c r="C6110">
        <v>0.286444902420043</v>
      </c>
    </row>
    <row r="6111" spans="1:3" x14ac:dyDescent="0.25">
      <c r="A6111">
        <v>-8082755.5221307604</v>
      </c>
      <c r="B6111">
        <v>-96241.312033035705</v>
      </c>
      <c r="C6111">
        <v>0.31638196110725397</v>
      </c>
    </row>
    <row r="6112" spans="1:3" x14ac:dyDescent="0.25">
      <c r="A6112">
        <v>-8081821.0432538399</v>
      </c>
      <c r="B6112">
        <v>-96241.312033035705</v>
      </c>
      <c r="C6112">
        <v>0.34325259923934898</v>
      </c>
    </row>
    <row r="6113" spans="1:3" x14ac:dyDescent="0.25">
      <c r="A6113">
        <v>-8080886.5643769205</v>
      </c>
      <c r="B6113">
        <v>-96241.312033035705</v>
      </c>
      <c r="C6113">
        <v>0.37028446793556202</v>
      </c>
    </row>
    <row r="6114" spans="1:3" x14ac:dyDescent="0.25">
      <c r="A6114">
        <v>-8079952.0855</v>
      </c>
      <c r="B6114">
        <v>-96241.312033035705</v>
      </c>
      <c r="C6114">
        <v>0.39781355857849099</v>
      </c>
    </row>
    <row r="6115" spans="1:3" x14ac:dyDescent="0.25">
      <c r="A6115">
        <v>-8079017.6066230703</v>
      </c>
      <c r="B6115">
        <v>-96241.312033035705</v>
      </c>
      <c r="C6115">
        <v>0.42000851035118097</v>
      </c>
    </row>
    <row r="6116" spans="1:3" x14ac:dyDescent="0.25">
      <c r="A6116">
        <v>-8078083.1277461499</v>
      </c>
      <c r="B6116">
        <v>-96241.312033035705</v>
      </c>
      <c r="C6116">
        <v>0.44049125909805198</v>
      </c>
    </row>
    <row r="6117" spans="1:3" x14ac:dyDescent="0.25">
      <c r="A6117">
        <v>-8077148.6488692304</v>
      </c>
      <c r="B6117">
        <v>-96241.312033035705</v>
      </c>
      <c r="C6117">
        <v>0.46163704991340598</v>
      </c>
    </row>
    <row r="6118" spans="1:3" x14ac:dyDescent="0.25">
      <c r="A6118">
        <v>-8076214.1699922998</v>
      </c>
      <c r="B6118">
        <v>-96241.312033035705</v>
      </c>
      <c r="C6118">
        <v>0.47863808274269098</v>
      </c>
    </row>
    <row r="6119" spans="1:3" x14ac:dyDescent="0.25">
      <c r="A6119">
        <v>-8075279.6911153803</v>
      </c>
      <c r="B6119">
        <v>-96241.312033035705</v>
      </c>
      <c r="C6119">
        <v>0.493373483419418</v>
      </c>
    </row>
    <row r="6120" spans="1:3" x14ac:dyDescent="0.25">
      <c r="A6120">
        <v>-8074345.2122384598</v>
      </c>
      <c r="B6120">
        <v>-96241.312033035705</v>
      </c>
      <c r="C6120">
        <v>0.50856488943099898</v>
      </c>
    </row>
    <row r="6121" spans="1:3" x14ac:dyDescent="0.25">
      <c r="A6121">
        <v>-8073410.7333615301</v>
      </c>
      <c r="B6121">
        <v>-96241.312033035705</v>
      </c>
      <c r="C6121">
        <v>0.51037555932998602</v>
      </c>
    </row>
    <row r="6122" spans="1:3" x14ac:dyDescent="0.25">
      <c r="A6122">
        <v>-8072476.2544846097</v>
      </c>
      <c r="B6122">
        <v>-96241.312033035705</v>
      </c>
      <c r="C6122">
        <v>0.50992703437805098</v>
      </c>
    </row>
    <row r="6123" spans="1:3" x14ac:dyDescent="0.25">
      <c r="A6123">
        <v>-8071541.7756076902</v>
      </c>
      <c r="B6123">
        <v>-96241.312033035705</v>
      </c>
      <c r="C6123">
        <v>0.50992703437805098</v>
      </c>
    </row>
    <row r="6124" spans="1:3" x14ac:dyDescent="0.25">
      <c r="A6124">
        <v>-8070607.2967307596</v>
      </c>
      <c r="B6124">
        <v>-96241.312033035705</v>
      </c>
      <c r="C6124">
        <v>0</v>
      </c>
    </row>
    <row r="6125" spans="1:3" x14ac:dyDescent="0.25">
      <c r="A6125">
        <v>-8069672.8178538401</v>
      </c>
      <c r="B6125">
        <v>-96241.312033035705</v>
      </c>
      <c r="C6125">
        <v>0</v>
      </c>
    </row>
    <row r="6126" spans="1:3" x14ac:dyDescent="0.25">
      <c r="A6126">
        <v>-8068738.3389769197</v>
      </c>
      <c r="B6126">
        <v>-96241.312033035705</v>
      </c>
      <c r="C6126">
        <v>0</v>
      </c>
    </row>
    <row r="6127" spans="1:3" x14ac:dyDescent="0.25">
      <c r="A6127">
        <v>-8067803.8601000002</v>
      </c>
      <c r="B6127">
        <v>-96241.312033035705</v>
      </c>
      <c r="C6127">
        <v>0</v>
      </c>
    </row>
    <row r="6128" spans="1:3" x14ac:dyDescent="0.25">
      <c r="A6128">
        <v>-8066869.3812230704</v>
      </c>
      <c r="B6128">
        <v>-96241.312033035705</v>
      </c>
      <c r="C6128">
        <v>0</v>
      </c>
    </row>
    <row r="6129" spans="1:3" x14ac:dyDescent="0.25">
      <c r="A6129">
        <v>-8065934.90234615</v>
      </c>
      <c r="B6129">
        <v>-96241.312033035705</v>
      </c>
      <c r="C6129">
        <v>0</v>
      </c>
    </row>
    <row r="6130" spans="1:3" x14ac:dyDescent="0.25">
      <c r="A6130">
        <v>-8065000.4234692296</v>
      </c>
      <c r="B6130">
        <v>-96241.312033035705</v>
      </c>
      <c r="C6130">
        <v>0</v>
      </c>
    </row>
    <row r="6131" spans="1:3" x14ac:dyDescent="0.25">
      <c r="A6131">
        <v>-8064065.9445922999</v>
      </c>
      <c r="B6131">
        <v>-96241.312033035705</v>
      </c>
      <c r="C6131">
        <v>0</v>
      </c>
    </row>
    <row r="6132" spans="1:3" x14ac:dyDescent="0.25">
      <c r="A6132">
        <v>-8063131.4657153804</v>
      </c>
      <c r="B6132">
        <v>-96241.312033035705</v>
      </c>
      <c r="C6132">
        <v>0</v>
      </c>
    </row>
    <row r="6133" spans="1:3" x14ac:dyDescent="0.25">
      <c r="A6133">
        <v>-8062196.98683846</v>
      </c>
      <c r="B6133">
        <v>-96241.312033035705</v>
      </c>
      <c r="C6133">
        <v>0</v>
      </c>
    </row>
    <row r="6134" spans="1:3" x14ac:dyDescent="0.25">
      <c r="A6134">
        <v>-8061262.5079615302</v>
      </c>
      <c r="B6134">
        <v>-96241.312033035705</v>
      </c>
      <c r="C6134">
        <v>0</v>
      </c>
    </row>
    <row r="6135" spans="1:3" x14ac:dyDescent="0.25">
      <c r="A6135">
        <v>-8060328.0290846098</v>
      </c>
      <c r="B6135">
        <v>-96241.312033035705</v>
      </c>
      <c r="C6135">
        <v>0</v>
      </c>
    </row>
    <row r="6136" spans="1:3" x14ac:dyDescent="0.25">
      <c r="A6136">
        <v>-8104248.5362999896</v>
      </c>
      <c r="B6136">
        <v>-97175.7909098214</v>
      </c>
      <c r="C6136">
        <v>6.4455335959792102E-3</v>
      </c>
    </row>
    <row r="6137" spans="1:3" x14ac:dyDescent="0.25">
      <c r="A6137">
        <v>-8103314.0574230701</v>
      </c>
      <c r="B6137">
        <v>-97175.7909098214</v>
      </c>
      <c r="C6137">
        <v>7.0442100986838297E-3</v>
      </c>
    </row>
    <row r="6138" spans="1:3" x14ac:dyDescent="0.25">
      <c r="A6138">
        <v>-8102379.5785461497</v>
      </c>
      <c r="B6138">
        <v>-97175.7909098214</v>
      </c>
      <c r="C6138">
        <v>1.00285010412335E-2</v>
      </c>
    </row>
    <row r="6139" spans="1:3" x14ac:dyDescent="0.25">
      <c r="A6139">
        <v>-8101445.0996692302</v>
      </c>
      <c r="B6139">
        <v>-97175.7909098214</v>
      </c>
      <c r="C6139">
        <v>1.43961105495691E-2</v>
      </c>
    </row>
    <row r="6140" spans="1:3" x14ac:dyDescent="0.25">
      <c r="A6140">
        <v>-8100510.6207923004</v>
      </c>
      <c r="B6140">
        <v>-97175.7909098214</v>
      </c>
      <c r="C6140">
        <v>1.6029579564929002E-2</v>
      </c>
    </row>
    <row r="6141" spans="1:3" x14ac:dyDescent="0.25">
      <c r="A6141">
        <v>-8099576.14191538</v>
      </c>
      <c r="B6141">
        <v>-97175.7909098214</v>
      </c>
      <c r="C6141">
        <v>2.2350983694195699E-2</v>
      </c>
    </row>
    <row r="6142" spans="1:3" x14ac:dyDescent="0.25">
      <c r="A6142">
        <v>-8098641.6630384596</v>
      </c>
      <c r="B6142">
        <v>-97175.7909098214</v>
      </c>
      <c r="C6142">
        <v>3.0912812799215299E-2</v>
      </c>
    </row>
    <row r="6143" spans="1:3" x14ac:dyDescent="0.25">
      <c r="A6143">
        <v>-8097707.1841615299</v>
      </c>
      <c r="B6143">
        <v>-97175.7909098214</v>
      </c>
      <c r="C6143">
        <v>3.3477067947387598E-2</v>
      </c>
    </row>
    <row r="6144" spans="1:3" x14ac:dyDescent="0.25">
      <c r="A6144">
        <v>-8096772.7052846104</v>
      </c>
      <c r="B6144">
        <v>-97175.7909098214</v>
      </c>
      <c r="C6144">
        <v>4.3384123593568802E-2</v>
      </c>
    </row>
    <row r="6145" spans="1:3" x14ac:dyDescent="0.25">
      <c r="A6145">
        <v>-8095838.22640769</v>
      </c>
      <c r="B6145">
        <v>-97175.7909098214</v>
      </c>
      <c r="C6145">
        <v>4.8815749585628503E-2</v>
      </c>
    </row>
    <row r="6146" spans="1:3" x14ac:dyDescent="0.25">
      <c r="A6146">
        <v>-8094903.7475307602</v>
      </c>
      <c r="B6146">
        <v>-97175.7909098214</v>
      </c>
      <c r="C6146">
        <v>5.35312630236148E-2</v>
      </c>
    </row>
    <row r="6147" spans="1:3" x14ac:dyDescent="0.25">
      <c r="A6147">
        <v>-8093969.2686538398</v>
      </c>
      <c r="B6147">
        <v>-97175.7909098214</v>
      </c>
      <c r="C6147">
        <v>6.3297368586063302E-2</v>
      </c>
    </row>
    <row r="6148" spans="1:3" x14ac:dyDescent="0.25">
      <c r="A6148">
        <v>-8093034.7897769203</v>
      </c>
      <c r="B6148">
        <v>-97175.7909098214</v>
      </c>
      <c r="C6148">
        <v>7.9695306718349401E-2</v>
      </c>
    </row>
    <row r="6149" spans="1:3" x14ac:dyDescent="0.25">
      <c r="A6149">
        <v>-8092100.3108999897</v>
      </c>
      <c r="B6149">
        <v>-97175.7909098214</v>
      </c>
      <c r="C6149">
        <v>8.8762454688549E-2</v>
      </c>
    </row>
    <row r="6150" spans="1:3" x14ac:dyDescent="0.25">
      <c r="A6150">
        <v>-8091165.8320230702</v>
      </c>
      <c r="B6150">
        <v>-97175.7909098214</v>
      </c>
      <c r="C6150">
        <v>0.10414932668209</v>
      </c>
    </row>
    <row r="6151" spans="1:3" x14ac:dyDescent="0.25">
      <c r="A6151">
        <v>-8090231.3531461498</v>
      </c>
      <c r="B6151">
        <v>-97175.7909098214</v>
      </c>
      <c r="C6151">
        <v>0.119628578424453</v>
      </c>
    </row>
    <row r="6152" spans="1:3" x14ac:dyDescent="0.25">
      <c r="A6152">
        <v>-8089296.8742692303</v>
      </c>
      <c r="B6152">
        <v>-97175.7909098214</v>
      </c>
      <c r="C6152">
        <v>0.142612248659133</v>
      </c>
    </row>
    <row r="6153" spans="1:3" x14ac:dyDescent="0.25">
      <c r="A6153">
        <v>-8088362.3953922996</v>
      </c>
      <c r="B6153">
        <v>-97175.7909098214</v>
      </c>
      <c r="C6153">
        <v>0.16729156672954501</v>
      </c>
    </row>
    <row r="6154" spans="1:3" x14ac:dyDescent="0.25">
      <c r="A6154">
        <v>-8087427.9165153801</v>
      </c>
      <c r="B6154">
        <v>-97175.7909098214</v>
      </c>
      <c r="C6154">
        <v>0.18679282069206199</v>
      </c>
    </row>
    <row r="6155" spans="1:3" x14ac:dyDescent="0.25">
      <c r="A6155">
        <v>-8086493.4376384597</v>
      </c>
      <c r="B6155">
        <v>-97175.7909098214</v>
      </c>
      <c r="C6155">
        <v>0.209424152970314</v>
      </c>
    </row>
    <row r="6156" spans="1:3" x14ac:dyDescent="0.25">
      <c r="A6156">
        <v>-8085558.95876153</v>
      </c>
      <c r="B6156">
        <v>-97175.7909098214</v>
      </c>
      <c r="C6156">
        <v>0.23903554677963201</v>
      </c>
    </row>
    <row r="6157" spans="1:3" x14ac:dyDescent="0.25">
      <c r="A6157">
        <v>-8084624.4798846096</v>
      </c>
      <c r="B6157">
        <v>-97175.7909098214</v>
      </c>
      <c r="C6157">
        <v>0.26332288980483998</v>
      </c>
    </row>
    <row r="6158" spans="1:3" x14ac:dyDescent="0.25">
      <c r="A6158">
        <v>-8083690.0010076901</v>
      </c>
      <c r="B6158">
        <v>-97175.7909098214</v>
      </c>
      <c r="C6158">
        <v>0.29042083024978599</v>
      </c>
    </row>
    <row r="6159" spans="1:3" x14ac:dyDescent="0.25">
      <c r="A6159">
        <v>-8082755.5221307604</v>
      </c>
      <c r="B6159">
        <v>-97175.7909098214</v>
      </c>
      <c r="C6159">
        <v>0.319829732179641</v>
      </c>
    </row>
    <row r="6160" spans="1:3" x14ac:dyDescent="0.25">
      <c r="A6160">
        <v>-8081821.0432538399</v>
      </c>
      <c r="B6160">
        <v>-97175.7909098214</v>
      </c>
      <c r="C6160">
        <v>0.372443526983261</v>
      </c>
    </row>
    <row r="6161" spans="1:3" x14ac:dyDescent="0.25">
      <c r="A6161">
        <v>-8080886.5643769205</v>
      </c>
      <c r="B6161">
        <v>-97175.7909098214</v>
      </c>
      <c r="C6161">
        <v>0.39868268370628301</v>
      </c>
    </row>
    <row r="6162" spans="1:3" x14ac:dyDescent="0.25">
      <c r="A6162">
        <v>-8079952.0855</v>
      </c>
      <c r="B6162">
        <v>-97175.7909098214</v>
      </c>
      <c r="C6162">
        <v>0.41975182294845498</v>
      </c>
    </row>
    <row r="6163" spans="1:3" x14ac:dyDescent="0.25">
      <c r="A6163">
        <v>-8079017.6066230703</v>
      </c>
      <c r="B6163">
        <v>-97175.7909098214</v>
      </c>
      <c r="C6163">
        <v>0.44094100594520502</v>
      </c>
    </row>
    <row r="6164" spans="1:3" x14ac:dyDescent="0.25">
      <c r="A6164">
        <v>-8078083.1277461499</v>
      </c>
      <c r="B6164">
        <v>-97175.7909098214</v>
      </c>
      <c r="C6164">
        <v>0.46209609508514399</v>
      </c>
    </row>
    <row r="6165" spans="1:3" x14ac:dyDescent="0.25">
      <c r="A6165">
        <v>-8077148.6488692304</v>
      </c>
      <c r="B6165">
        <v>-97175.7909098214</v>
      </c>
      <c r="C6165">
        <v>0.47849524021148598</v>
      </c>
    </row>
    <row r="6166" spans="1:3" x14ac:dyDescent="0.25">
      <c r="A6166">
        <v>-8076214.1699922998</v>
      </c>
      <c r="B6166">
        <v>-97175.7909098214</v>
      </c>
      <c r="C6166">
        <v>0.49419084191322299</v>
      </c>
    </row>
    <row r="6167" spans="1:3" x14ac:dyDescent="0.25">
      <c r="A6167">
        <v>-8075279.6911153803</v>
      </c>
      <c r="B6167">
        <v>-97175.7909098214</v>
      </c>
      <c r="C6167">
        <v>0.50826036930084195</v>
      </c>
    </row>
    <row r="6168" spans="1:3" x14ac:dyDescent="0.25">
      <c r="A6168">
        <v>-8074345.2122384598</v>
      </c>
      <c r="B6168">
        <v>-97175.7909098214</v>
      </c>
      <c r="C6168">
        <v>0.50843793153762795</v>
      </c>
    </row>
    <row r="6169" spans="1:3" x14ac:dyDescent="0.25">
      <c r="A6169">
        <v>-8073410.7333615301</v>
      </c>
      <c r="B6169">
        <v>-97175.7909098214</v>
      </c>
      <c r="C6169">
        <v>0.52110821008682195</v>
      </c>
    </row>
    <row r="6170" spans="1:3" x14ac:dyDescent="0.25">
      <c r="A6170">
        <v>-8072476.2544846097</v>
      </c>
      <c r="B6170">
        <v>-97175.7909098214</v>
      </c>
      <c r="C6170">
        <v>0.52118617296218805</v>
      </c>
    </row>
    <row r="6171" spans="1:3" x14ac:dyDescent="0.25">
      <c r="A6171">
        <v>-8071541.7756076902</v>
      </c>
      <c r="B6171">
        <v>-97175.7909098214</v>
      </c>
      <c r="C6171">
        <v>0.52050209045410101</v>
      </c>
    </row>
    <row r="6172" spans="1:3" x14ac:dyDescent="0.25">
      <c r="A6172">
        <v>-8070607.2967307596</v>
      </c>
      <c r="B6172">
        <v>-97175.7909098214</v>
      </c>
      <c r="C6172">
        <v>0</v>
      </c>
    </row>
    <row r="6173" spans="1:3" x14ac:dyDescent="0.25">
      <c r="A6173">
        <v>-8069672.8178538401</v>
      </c>
      <c r="B6173">
        <v>-97175.7909098214</v>
      </c>
      <c r="C6173">
        <v>0</v>
      </c>
    </row>
    <row r="6174" spans="1:3" x14ac:dyDescent="0.25">
      <c r="A6174">
        <v>-8068738.3389769197</v>
      </c>
      <c r="B6174">
        <v>-97175.7909098214</v>
      </c>
      <c r="C6174">
        <v>0</v>
      </c>
    </row>
    <row r="6175" spans="1:3" x14ac:dyDescent="0.25">
      <c r="A6175">
        <v>-8067803.8601000002</v>
      </c>
      <c r="B6175">
        <v>-97175.7909098214</v>
      </c>
      <c r="C6175">
        <v>0</v>
      </c>
    </row>
    <row r="6176" spans="1:3" x14ac:dyDescent="0.25">
      <c r="A6176">
        <v>-8066869.3812230704</v>
      </c>
      <c r="B6176">
        <v>-97175.7909098214</v>
      </c>
      <c r="C6176">
        <v>0</v>
      </c>
    </row>
    <row r="6177" spans="1:3" x14ac:dyDescent="0.25">
      <c r="A6177">
        <v>-8065934.90234615</v>
      </c>
      <c r="B6177">
        <v>-97175.7909098214</v>
      </c>
      <c r="C6177">
        <v>0</v>
      </c>
    </row>
    <row r="6178" spans="1:3" x14ac:dyDescent="0.25">
      <c r="A6178">
        <v>-8065000.4234692296</v>
      </c>
      <c r="B6178">
        <v>-97175.7909098214</v>
      </c>
      <c r="C6178">
        <v>0</v>
      </c>
    </row>
    <row r="6179" spans="1:3" x14ac:dyDescent="0.25">
      <c r="A6179">
        <v>-8064065.9445922999</v>
      </c>
      <c r="B6179">
        <v>-97175.7909098214</v>
      </c>
      <c r="C6179">
        <v>0</v>
      </c>
    </row>
    <row r="6180" spans="1:3" x14ac:dyDescent="0.25">
      <c r="A6180">
        <v>-8063131.4657153804</v>
      </c>
      <c r="B6180">
        <v>-97175.7909098214</v>
      </c>
      <c r="C6180">
        <v>0</v>
      </c>
    </row>
    <row r="6181" spans="1:3" x14ac:dyDescent="0.25">
      <c r="A6181">
        <v>-8062196.98683846</v>
      </c>
      <c r="B6181">
        <v>-97175.7909098214</v>
      </c>
      <c r="C6181">
        <v>0</v>
      </c>
    </row>
    <row r="6182" spans="1:3" x14ac:dyDescent="0.25">
      <c r="A6182">
        <v>-8061262.5079615302</v>
      </c>
      <c r="B6182">
        <v>-97175.7909098214</v>
      </c>
      <c r="C6182">
        <v>0</v>
      </c>
    </row>
    <row r="6183" spans="1:3" x14ac:dyDescent="0.25">
      <c r="A6183">
        <v>-8105183.0151769202</v>
      </c>
      <c r="B6183">
        <v>-98110.269786607096</v>
      </c>
      <c r="C6183">
        <v>7.0683010853826904E-3</v>
      </c>
    </row>
    <row r="6184" spans="1:3" x14ac:dyDescent="0.25">
      <c r="A6184">
        <v>-8104248.5362999896</v>
      </c>
      <c r="B6184">
        <v>-98110.269786607096</v>
      </c>
      <c r="C6184">
        <v>9.9896183237433399E-3</v>
      </c>
    </row>
    <row r="6185" spans="1:3" x14ac:dyDescent="0.25">
      <c r="A6185">
        <v>-8103314.0574230701</v>
      </c>
      <c r="B6185">
        <v>-98110.269786607096</v>
      </c>
      <c r="C6185">
        <v>1.07604190707206E-2</v>
      </c>
    </row>
    <row r="6186" spans="1:3" x14ac:dyDescent="0.25">
      <c r="A6186">
        <v>-8102379.5785461497</v>
      </c>
      <c r="B6186">
        <v>-98110.269786607096</v>
      </c>
      <c r="C6186">
        <v>1.45594421774148E-2</v>
      </c>
    </row>
    <row r="6187" spans="1:3" x14ac:dyDescent="0.25">
      <c r="A6187">
        <v>-8101445.0996692302</v>
      </c>
      <c r="B6187">
        <v>-98110.269786607096</v>
      </c>
      <c r="C6187">
        <v>1.9259300082921899E-2</v>
      </c>
    </row>
    <row r="6188" spans="1:3" x14ac:dyDescent="0.25">
      <c r="A6188">
        <v>-8100510.6207923004</v>
      </c>
      <c r="B6188">
        <v>-98110.269786607096</v>
      </c>
      <c r="C6188">
        <v>2.1098382771015101E-2</v>
      </c>
    </row>
    <row r="6189" spans="1:3" x14ac:dyDescent="0.25">
      <c r="A6189">
        <v>-8099576.14191538</v>
      </c>
      <c r="B6189">
        <v>-98110.269786607096</v>
      </c>
      <c r="C6189">
        <v>2.87170484662055E-2</v>
      </c>
    </row>
    <row r="6190" spans="1:3" x14ac:dyDescent="0.25">
      <c r="A6190">
        <v>-8098641.6630384596</v>
      </c>
      <c r="B6190">
        <v>-98110.269786607096</v>
      </c>
      <c r="C6190">
        <v>3.18810977041721E-2</v>
      </c>
    </row>
    <row r="6191" spans="1:3" x14ac:dyDescent="0.25">
      <c r="A6191">
        <v>-8097707.1841615299</v>
      </c>
      <c r="B6191">
        <v>-98110.269786607096</v>
      </c>
      <c r="C6191">
        <v>4.2049597948789499E-2</v>
      </c>
    </row>
    <row r="6192" spans="1:3" x14ac:dyDescent="0.25">
      <c r="A6192">
        <v>-8096772.7052846104</v>
      </c>
      <c r="B6192">
        <v>-98110.269786607096</v>
      </c>
      <c r="C6192">
        <v>5.4817672818899099E-2</v>
      </c>
    </row>
    <row r="6193" spans="1:3" x14ac:dyDescent="0.25">
      <c r="A6193">
        <v>-8095838.22640769</v>
      </c>
      <c r="B6193">
        <v>-98110.269786607096</v>
      </c>
      <c r="C6193">
        <v>6.0986086726188597E-2</v>
      </c>
    </row>
    <row r="6194" spans="1:3" x14ac:dyDescent="0.25">
      <c r="A6194">
        <v>-8094903.7475307602</v>
      </c>
      <c r="B6194">
        <v>-98110.269786607096</v>
      </c>
      <c r="C6194">
        <v>6.5263211727142306E-2</v>
      </c>
    </row>
    <row r="6195" spans="1:3" x14ac:dyDescent="0.25">
      <c r="A6195">
        <v>-8093969.2686538398</v>
      </c>
      <c r="B6195">
        <v>-98110.269786607096</v>
      </c>
      <c r="C6195">
        <v>7.4627809226512895E-2</v>
      </c>
    </row>
    <row r="6196" spans="1:3" x14ac:dyDescent="0.25">
      <c r="A6196">
        <v>-8093034.7897769203</v>
      </c>
      <c r="B6196">
        <v>-98110.269786607096</v>
      </c>
      <c r="C6196">
        <v>9.2666544020175906E-2</v>
      </c>
    </row>
    <row r="6197" spans="1:3" x14ac:dyDescent="0.25">
      <c r="A6197">
        <v>-8092100.3108999897</v>
      </c>
      <c r="B6197">
        <v>-98110.269786607096</v>
      </c>
      <c r="C6197">
        <v>0.10110156238079</v>
      </c>
    </row>
    <row r="6198" spans="1:3" x14ac:dyDescent="0.25">
      <c r="A6198">
        <v>-8091165.8320230702</v>
      </c>
      <c r="B6198">
        <v>-98110.269786607096</v>
      </c>
      <c r="C6198">
        <v>0.11698616296052899</v>
      </c>
    </row>
    <row r="6199" spans="1:3" x14ac:dyDescent="0.25">
      <c r="A6199">
        <v>-8090231.3531461498</v>
      </c>
      <c r="B6199">
        <v>-98110.269786607096</v>
      </c>
      <c r="C6199">
        <v>0.13180279731750399</v>
      </c>
    </row>
    <row r="6200" spans="1:3" x14ac:dyDescent="0.25">
      <c r="A6200">
        <v>-8089296.8742692303</v>
      </c>
      <c r="B6200">
        <v>-98110.269786607096</v>
      </c>
      <c r="C6200">
        <v>0.15394902229308999</v>
      </c>
    </row>
    <row r="6201" spans="1:3" x14ac:dyDescent="0.25">
      <c r="A6201">
        <v>-8088362.3953922996</v>
      </c>
      <c r="B6201">
        <v>-98110.269786607096</v>
      </c>
      <c r="C6201">
        <v>0.177672758698463</v>
      </c>
    </row>
    <row r="6202" spans="1:3" x14ac:dyDescent="0.25">
      <c r="A6202">
        <v>-8087427.9165153801</v>
      </c>
      <c r="B6202">
        <v>-98110.269786607096</v>
      </c>
      <c r="C6202">
        <v>0.19612634181976299</v>
      </c>
    </row>
    <row r="6203" spans="1:3" x14ac:dyDescent="0.25">
      <c r="A6203">
        <v>-8086493.4376384597</v>
      </c>
      <c r="B6203">
        <v>-98110.269786607096</v>
      </c>
      <c r="C6203">
        <v>0.242192313075065</v>
      </c>
    </row>
    <row r="6204" spans="1:3" x14ac:dyDescent="0.25">
      <c r="A6204">
        <v>-8085558.95876153</v>
      </c>
      <c r="B6204">
        <v>-98110.269786607096</v>
      </c>
      <c r="C6204">
        <v>0.27251064777374201</v>
      </c>
    </row>
    <row r="6205" spans="1:3" x14ac:dyDescent="0.25">
      <c r="A6205">
        <v>-8084624.4798846096</v>
      </c>
      <c r="B6205">
        <v>-98110.269786607096</v>
      </c>
      <c r="C6205">
        <v>0.29506075382232599</v>
      </c>
    </row>
    <row r="6206" spans="1:3" x14ac:dyDescent="0.25">
      <c r="A6206">
        <v>-8083690.0010076901</v>
      </c>
      <c r="B6206">
        <v>-98110.269786607096</v>
      </c>
      <c r="C6206">
        <v>0.32359346747398299</v>
      </c>
    </row>
    <row r="6207" spans="1:3" x14ac:dyDescent="0.25">
      <c r="A6207">
        <v>-8082755.5221307604</v>
      </c>
      <c r="B6207">
        <v>-98110.269786607096</v>
      </c>
      <c r="C6207">
        <v>0.34913620352745001</v>
      </c>
    </row>
    <row r="6208" spans="1:3" x14ac:dyDescent="0.25">
      <c r="A6208">
        <v>-8081821.0432538399</v>
      </c>
      <c r="B6208">
        <v>-98110.269786607096</v>
      </c>
      <c r="C6208">
        <v>0.375832378864288</v>
      </c>
    </row>
    <row r="6209" spans="1:3" x14ac:dyDescent="0.25">
      <c r="A6209">
        <v>-8080886.5643769205</v>
      </c>
      <c r="B6209">
        <v>-98110.269786607096</v>
      </c>
      <c r="C6209">
        <v>0.40113440155982899</v>
      </c>
    </row>
    <row r="6210" spans="1:3" x14ac:dyDescent="0.25">
      <c r="A6210">
        <v>-8079952.0855</v>
      </c>
      <c r="B6210">
        <v>-98110.269786607096</v>
      </c>
      <c r="C6210">
        <v>0.42209509015083302</v>
      </c>
    </row>
    <row r="6211" spans="1:3" x14ac:dyDescent="0.25">
      <c r="A6211">
        <v>-8079017.6066230703</v>
      </c>
      <c r="B6211">
        <v>-98110.269786607096</v>
      </c>
      <c r="C6211">
        <v>0.442717045545578</v>
      </c>
    </row>
    <row r="6212" spans="1:3" x14ac:dyDescent="0.25">
      <c r="A6212">
        <v>-8078083.1277461499</v>
      </c>
      <c r="B6212">
        <v>-98110.269786607096</v>
      </c>
      <c r="C6212">
        <v>0.463503807783126</v>
      </c>
    </row>
    <row r="6213" spans="1:3" x14ac:dyDescent="0.25">
      <c r="A6213">
        <v>-8077148.6488692304</v>
      </c>
      <c r="B6213">
        <v>-98110.269786607096</v>
      </c>
      <c r="C6213">
        <v>0.47934761643409701</v>
      </c>
    </row>
    <row r="6214" spans="1:3" x14ac:dyDescent="0.25">
      <c r="A6214">
        <v>-8076214.1699922998</v>
      </c>
      <c r="B6214">
        <v>-98110.269786607096</v>
      </c>
      <c r="C6214">
        <v>0.494357049465179</v>
      </c>
    </row>
    <row r="6215" spans="1:3" x14ac:dyDescent="0.25">
      <c r="A6215">
        <v>-8075279.6911153803</v>
      </c>
      <c r="B6215">
        <v>-98110.269786607096</v>
      </c>
      <c r="C6215">
        <v>0.50872135162353505</v>
      </c>
    </row>
    <row r="6216" spans="1:3" x14ac:dyDescent="0.25">
      <c r="A6216">
        <v>-8074345.2122384598</v>
      </c>
      <c r="B6216">
        <v>-98110.269786607096</v>
      </c>
      <c r="C6216">
        <v>0.52039533853530795</v>
      </c>
    </row>
    <row r="6217" spans="1:3" x14ac:dyDescent="0.25">
      <c r="A6217">
        <v>-8073410.7333615301</v>
      </c>
      <c r="B6217">
        <v>-98110.269786607096</v>
      </c>
      <c r="C6217">
        <v>0.52124142646789495</v>
      </c>
    </row>
    <row r="6218" spans="1:3" x14ac:dyDescent="0.25">
      <c r="A6218">
        <v>-8072476.2544846097</v>
      </c>
      <c r="B6218">
        <v>-98110.269786607096</v>
      </c>
      <c r="C6218">
        <v>0.53424394130706698</v>
      </c>
    </row>
    <row r="6219" spans="1:3" x14ac:dyDescent="0.25">
      <c r="A6219">
        <v>-8071541.7756076902</v>
      </c>
      <c r="B6219">
        <v>-98110.269786607096</v>
      </c>
      <c r="C6219">
        <v>0.53360772132873502</v>
      </c>
    </row>
    <row r="6220" spans="1:3" x14ac:dyDescent="0.25">
      <c r="A6220">
        <v>-8070607.2967307596</v>
      </c>
      <c r="B6220">
        <v>-98110.269786607096</v>
      </c>
      <c r="C6220">
        <v>0</v>
      </c>
    </row>
    <row r="6221" spans="1:3" x14ac:dyDescent="0.25">
      <c r="A6221">
        <v>-8069672.8178538401</v>
      </c>
      <c r="B6221">
        <v>-98110.269786607096</v>
      </c>
      <c r="C6221">
        <v>0</v>
      </c>
    </row>
    <row r="6222" spans="1:3" x14ac:dyDescent="0.25">
      <c r="A6222">
        <v>-8068738.3389769197</v>
      </c>
      <c r="B6222">
        <v>-98110.269786607096</v>
      </c>
      <c r="C6222">
        <v>0</v>
      </c>
    </row>
    <row r="6223" spans="1:3" x14ac:dyDescent="0.25">
      <c r="A6223">
        <v>-8067803.8601000002</v>
      </c>
      <c r="B6223">
        <v>-98110.269786607096</v>
      </c>
      <c r="C6223">
        <v>0</v>
      </c>
    </row>
    <row r="6224" spans="1:3" x14ac:dyDescent="0.25">
      <c r="A6224">
        <v>-8066869.3812230704</v>
      </c>
      <c r="B6224">
        <v>-98110.269786607096</v>
      </c>
      <c r="C6224">
        <v>0</v>
      </c>
    </row>
    <row r="6225" spans="1:3" x14ac:dyDescent="0.25">
      <c r="A6225">
        <v>-8065934.90234615</v>
      </c>
      <c r="B6225">
        <v>-98110.269786607096</v>
      </c>
      <c r="C6225">
        <v>0</v>
      </c>
    </row>
    <row r="6226" spans="1:3" x14ac:dyDescent="0.25">
      <c r="A6226">
        <v>-8065000.4234692296</v>
      </c>
      <c r="B6226">
        <v>-98110.269786607096</v>
      </c>
      <c r="C6226">
        <v>0</v>
      </c>
    </row>
    <row r="6227" spans="1:3" x14ac:dyDescent="0.25">
      <c r="A6227">
        <v>-8064065.9445922999</v>
      </c>
      <c r="B6227">
        <v>-98110.269786607096</v>
      </c>
      <c r="C6227">
        <v>0</v>
      </c>
    </row>
    <row r="6228" spans="1:3" x14ac:dyDescent="0.25">
      <c r="A6228">
        <v>-8063131.4657153804</v>
      </c>
      <c r="B6228">
        <v>-98110.269786607096</v>
      </c>
      <c r="C6228">
        <v>0</v>
      </c>
    </row>
    <row r="6229" spans="1:3" x14ac:dyDescent="0.25">
      <c r="A6229">
        <v>-8062196.98683846</v>
      </c>
      <c r="B6229">
        <v>-98110.269786607096</v>
      </c>
      <c r="C6229">
        <v>0</v>
      </c>
    </row>
    <row r="6230" spans="1:3" x14ac:dyDescent="0.25">
      <c r="A6230">
        <v>-8061262.5079615302</v>
      </c>
      <c r="B6230">
        <v>-98110.269786607096</v>
      </c>
      <c r="C6230">
        <v>0</v>
      </c>
    </row>
    <row r="6231" spans="1:3" x14ac:dyDescent="0.25">
      <c r="A6231">
        <v>-8106117.4940538397</v>
      </c>
      <c r="B6231">
        <v>-99044.748663392806</v>
      </c>
      <c r="C6231">
        <v>7.2194179520010896E-3</v>
      </c>
    </row>
    <row r="6232" spans="1:3" x14ac:dyDescent="0.25">
      <c r="A6232">
        <v>-8105183.0151769202</v>
      </c>
      <c r="B6232">
        <v>-99044.748663392806</v>
      </c>
      <c r="C6232">
        <v>1.0686342604458301E-2</v>
      </c>
    </row>
    <row r="6233" spans="1:3" x14ac:dyDescent="0.25">
      <c r="A6233">
        <v>-8104248.5362999896</v>
      </c>
      <c r="B6233">
        <v>-99044.748663392806</v>
      </c>
      <c r="C6233">
        <v>1.09790144488215E-2</v>
      </c>
    </row>
    <row r="6234" spans="1:3" x14ac:dyDescent="0.25">
      <c r="A6234">
        <v>-8103314.0574230701</v>
      </c>
      <c r="B6234">
        <v>-99044.748663392806</v>
      </c>
      <c r="C6234">
        <v>1.4437983743846401E-2</v>
      </c>
    </row>
    <row r="6235" spans="1:3" x14ac:dyDescent="0.25">
      <c r="A6235">
        <v>-8102379.5785461497</v>
      </c>
      <c r="B6235">
        <v>-99044.748663392806</v>
      </c>
      <c r="C6235">
        <v>2.0127052441239301E-2</v>
      </c>
    </row>
    <row r="6236" spans="1:3" x14ac:dyDescent="0.25">
      <c r="A6236">
        <v>-8101445.0996692302</v>
      </c>
      <c r="B6236">
        <v>-99044.748663392806</v>
      </c>
      <c r="C6236">
        <v>2.1822843700647299E-2</v>
      </c>
    </row>
    <row r="6237" spans="1:3" x14ac:dyDescent="0.25">
      <c r="A6237">
        <v>-8100510.6207923004</v>
      </c>
      <c r="B6237">
        <v>-99044.748663392806</v>
      </c>
      <c r="C6237">
        <v>2.9120685532689001E-2</v>
      </c>
    </row>
    <row r="6238" spans="1:3" x14ac:dyDescent="0.25">
      <c r="A6238">
        <v>-8099576.14191538</v>
      </c>
      <c r="B6238">
        <v>-99044.748663392806</v>
      </c>
      <c r="C6238">
        <v>3.7146419286727898E-2</v>
      </c>
    </row>
    <row r="6239" spans="1:3" x14ac:dyDescent="0.25">
      <c r="A6239">
        <v>-8098641.6630384596</v>
      </c>
      <c r="B6239">
        <v>-99044.748663392806</v>
      </c>
      <c r="C6239">
        <v>4.1857436299324001E-2</v>
      </c>
    </row>
    <row r="6240" spans="1:3" x14ac:dyDescent="0.25">
      <c r="A6240">
        <v>-8097707.1841615299</v>
      </c>
      <c r="B6240">
        <v>-99044.748663392806</v>
      </c>
      <c r="C6240">
        <v>5.3917974233627299E-2</v>
      </c>
    </row>
    <row r="6241" spans="1:3" x14ac:dyDescent="0.25">
      <c r="A6241">
        <v>-8096772.7052846104</v>
      </c>
      <c r="B6241">
        <v>-99044.748663392806</v>
      </c>
      <c r="C6241">
        <v>6.9496393203735296E-2</v>
      </c>
    </row>
    <row r="6242" spans="1:3" x14ac:dyDescent="0.25">
      <c r="A6242">
        <v>-8095838.22640769</v>
      </c>
      <c r="B6242">
        <v>-99044.748663392806</v>
      </c>
      <c r="C6242">
        <v>7.2306215763091999E-2</v>
      </c>
    </row>
    <row r="6243" spans="1:3" x14ac:dyDescent="0.25">
      <c r="A6243">
        <v>-8094903.7475307602</v>
      </c>
      <c r="B6243">
        <v>-99044.748663392806</v>
      </c>
      <c r="C6243">
        <v>7.92594105005264E-2</v>
      </c>
    </row>
    <row r="6244" spans="1:3" x14ac:dyDescent="0.25">
      <c r="A6244">
        <v>-8093969.2686538398</v>
      </c>
      <c r="B6244">
        <v>-99044.748663392806</v>
      </c>
      <c r="C6244">
        <v>8.8437370955944006E-2</v>
      </c>
    </row>
    <row r="6245" spans="1:3" x14ac:dyDescent="0.25">
      <c r="A6245">
        <v>-8093034.7897769203</v>
      </c>
      <c r="B6245">
        <v>-99044.748663392806</v>
      </c>
      <c r="C6245">
        <v>0.108249574899673</v>
      </c>
    </row>
    <row r="6246" spans="1:3" x14ac:dyDescent="0.25">
      <c r="A6246">
        <v>-8092100.3108999897</v>
      </c>
      <c r="B6246">
        <v>-99044.748663392806</v>
      </c>
      <c r="C6246">
        <v>0.114739283919334</v>
      </c>
    </row>
    <row r="6247" spans="1:3" x14ac:dyDescent="0.25">
      <c r="A6247">
        <v>-8091165.8320230702</v>
      </c>
      <c r="B6247">
        <v>-99044.748663392806</v>
      </c>
      <c r="C6247">
        <v>0.130092993378639</v>
      </c>
    </row>
    <row r="6248" spans="1:3" x14ac:dyDescent="0.25">
      <c r="A6248">
        <v>-8090231.3531461498</v>
      </c>
      <c r="B6248">
        <v>-99044.748663392806</v>
      </c>
      <c r="C6248">
        <v>0.154488891363143</v>
      </c>
    </row>
    <row r="6249" spans="1:3" x14ac:dyDescent="0.25">
      <c r="A6249">
        <v>-8089296.8742692303</v>
      </c>
      <c r="B6249">
        <v>-99044.748663392806</v>
      </c>
      <c r="C6249">
        <v>0.18541768193244901</v>
      </c>
    </row>
    <row r="6250" spans="1:3" x14ac:dyDescent="0.25">
      <c r="A6250">
        <v>-8088362.3953922996</v>
      </c>
      <c r="B6250">
        <v>-99044.748663392806</v>
      </c>
      <c r="C6250">
        <v>0.206794708967208</v>
      </c>
    </row>
    <row r="6251" spans="1:3" x14ac:dyDescent="0.25">
      <c r="A6251">
        <v>-8087427.9165153801</v>
      </c>
      <c r="B6251">
        <v>-99044.748663392806</v>
      </c>
      <c r="C6251">
        <v>0.22729718685150099</v>
      </c>
    </row>
    <row r="6252" spans="1:3" x14ac:dyDescent="0.25">
      <c r="A6252">
        <v>-8086493.4376384597</v>
      </c>
      <c r="B6252">
        <v>-99044.748663392806</v>
      </c>
      <c r="C6252">
        <v>0.25123044848442</v>
      </c>
    </row>
    <row r="6253" spans="1:3" x14ac:dyDescent="0.25">
      <c r="A6253">
        <v>-8085558.95876153</v>
      </c>
      <c r="B6253">
        <v>-99044.748663392806</v>
      </c>
      <c r="C6253">
        <v>0.27953019738197299</v>
      </c>
    </row>
    <row r="6254" spans="1:3" x14ac:dyDescent="0.25">
      <c r="A6254">
        <v>-8084624.4798846096</v>
      </c>
      <c r="B6254">
        <v>-99044.748663392806</v>
      </c>
      <c r="C6254">
        <v>0.30029350519180198</v>
      </c>
    </row>
    <row r="6255" spans="1:3" x14ac:dyDescent="0.25">
      <c r="A6255">
        <v>-8083690.0010076901</v>
      </c>
      <c r="B6255">
        <v>-99044.748663392806</v>
      </c>
      <c r="C6255">
        <v>0.32836171984672502</v>
      </c>
    </row>
    <row r="6256" spans="1:3" x14ac:dyDescent="0.25">
      <c r="A6256">
        <v>-8082755.5221307604</v>
      </c>
      <c r="B6256">
        <v>-99044.748663392806</v>
      </c>
      <c r="C6256">
        <v>0.35609480738639798</v>
      </c>
    </row>
    <row r="6257" spans="1:3" x14ac:dyDescent="0.25">
      <c r="A6257">
        <v>-8081821.0432538399</v>
      </c>
      <c r="B6257">
        <v>-99044.748663392806</v>
      </c>
      <c r="C6257">
        <v>0.38021358847618097</v>
      </c>
    </row>
    <row r="6258" spans="1:3" x14ac:dyDescent="0.25">
      <c r="A6258">
        <v>-8080886.5643769205</v>
      </c>
      <c r="B6258">
        <v>-99044.748663392806</v>
      </c>
      <c r="C6258">
        <v>0.40465599298477101</v>
      </c>
    </row>
    <row r="6259" spans="1:3" x14ac:dyDescent="0.25">
      <c r="A6259">
        <v>-8079952.0855</v>
      </c>
      <c r="B6259">
        <v>-99044.748663392806</v>
      </c>
      <c r="C6259">
        <v>0.425057083368301</v>
      </c>
    </row>
    <row r="6260" spans="1:3" x14ac:dyDescent="0.25">
      <c r="A6260">
        <v>-8079017.6066230703</v>
      </c>
      <c r="B6260">
        <v>-99044.748663392806</v>
      </c>
      <c r="C6260">
        <v>0.44487479329109098</v>
      </c>
    </row>
    <row r="6261" spans="1:3" x14ac:dyDescent="0.25">
      <c r="A6261">
        <v>-8078083.1277461499</v>
      </c>
      <c r="B6261">
        <v>-99044.748663392806</v>
      </c>
      <c r="C6261">
        <v>0.46546080708503701</v>
      </c>
    </row>
    <row r="6262" spans="1:3" x14ac:dyDescent="0.25">
      <c r="A6262">
        <v>-8077148.6488692304</v>
      </c>
      <c r="B6262">
        <v>-99044.748663392806</v>
      </c>
      <c r="C6262">
        <v>0.48122853040695102</v>
      </c>
    </row>
    <row r="6263" spans="1:3" x14ac:dyDescent="0.25">
      <c r="A6263">
        <v>-8076214.1699922998</v>
      </c>
      <c r="B6263">
        <v>-99044.748663392806</v>
      </c>
      <c r="C6263">
        <v>0.49556747078895502</v>
      </c>
    </row>
    <row r="6264" spans="1:3" x14ac:dyDescent="0.25">
      <c r="A6264">
        <v>-8075279.6911153803</v>
      </c>
      <c r="B6264">
        <v>-99044.748663392806</v>
      </c>
      <c r="C6264">
        <v>0.510664463043212</v>
      </c>
    </row>
    <row r="6265" spans="1:3" x14ac:dyDescent="0.25">
      <c r="A6265">
        <v>-8074345.2122384598</v>
      </c>
      <c r="B6265">
        <v>-99044.748663392806</v>
      </c>
      <c r="C6265">
        <v>0.52099239826202304</v>
      </c>
    </row>
    <row r="6266" spans="1:3" x14ac:dyDescent="0.25">
      <c r="A6266">
        <v>-8073410.7333615301</v>
      </c>
      <c r="B6266">
        <v>-99044.748663392806</v>
      </c>
      <c r="C6266">
        <v>0.53418213129043501</v>
      </c>
    </row>
    <row r="6267" spans="1:3" x14ac:dyDescent="0.25">
      <c r="A6267">
        <v>-8072476.2544846097</v>
      </c>
      <c r="B6267">
        <v>-99044.748663392806</v>
      </c>
      <c r="C6267">
        <v>0.53451871871948198</v>
      </c>
    </row>
    <row r="6268" spans="1:3" x14ac:dyDescent="0.25">
      <c r="A6268">
        <v>-8071541.7756076902</v>
      </c>
      <c r="B6268">
        <v>-99044.748663392806</v>
      </c>
      <c r="C6268">
        <v>0.533849656581878</v>
      </c>
    </row>
    <row r="6269" spans="1:3" x14ac:dyDescent="0.25">
      <c r="A6269">
        <v>-8070607.2967307596</v>
      </c>
      <c r="B6269">
        <v>-99044.748663392806</v>
      </c>
      <c r="C6269">
        <v>0</v>
      </c>
    </row>
    <row r="6270" spans="1:3" x14ac:dyDescent="0.25">
      <c r="A6270">
        <v>-8069672.8178538401</v>
      </c>
      <c r="B6270">
        <v>-99044.748663392806</v>
      </c>
      <c r="C6270">
        <v>0</v>
      </c>
    </row>
    <row r="6271" spans="1:3" x14ac:dyDescent="0.25">
      <c r="A6271">
        <v>-8068738.3389769197</v>
      </c>
      <c r="B6271">
        <v>-99044.748663392806</v>
      </c>
      <c r="C6271">
        <v>0</v>
      </c>
    </row>
    <row r="6272" spans="1:3" x14ac:dyDescent="0.25">
      <c r="A6272">
        <v>-8067803.8601000002</v>
      </c>
      <c r="B6272">
        <v>-99044.748663392806</v>
      </c>
      <c r="C6272">
        <v>0</v>
      </c>
    </row>
    <row r="6273" spans="1:3" x14ac:dyDescent="0.25">
      <c r="A6273">
        <v>-8066869.3812230704</v>
      </c>
      <c r="B6273">
        <v>-99044.748663392806</v>
      </c>
      <c r="C6273">
        <v>0</v>
      </c>
    </row>
    <row r="6274" spans="1:3" x14ac:dyDescent="0.25">
      <c r="A6274">
        <v>-8065934.90234615</v>
      </c>
      <c r="B6274">
        <v>-99044.748663392806</v>
      </c>
      <c r="C6274">
        <v>0</v>
      </c>
    </row>
    <row r="6275" spans="1:3" x14ac:dyDescent="0.25">
      <c r="A6275">
        <v>-8065000.4234692296</v>
      </c>
      <c r="B6275">
        <v>-99044.748663392806</v>
      </c>
      <c r="C6275">
        <v>0</v>
      </c>
    </row>
    <row r="6276" spans="1:3" x14ac:dyDescent="0.25">
      <c r="A6276">
        <v>-8064065.9445922999</v>
      </c>
      <c r="B6276">
        <v>-99044.748663392806</v>
      </c>
      <c r="C6276">
        <v>0</v>
      </c>
    </row>
    <row r="6277" spans="1:3" x14ac:dyDescent="0.25">
      <c r="A6277">
        <v>-8063131.4657153804</v>
      </c>
      <c r="B6277">
        <v>-99044.748663392806</v>
      </c>
      <c r="C6277">
        <v>0</v>
      </c>
    </row>
    <row r="6278" spans="1:3" x14ac:dyDescent="0.25">
      <c r="A6278">
        <v>-8062196.98683846</v>
      </c>
      <c r="B6278">
        <v>-99044.748663392806</v>
      </c>
      <c r="C6278">
        <v>0</v>
      </c>
    </row>
    <row r="6279" spans="1:3" x14ac:dyDescent="0.25">
      <c r="A6279">
        <v>-8061262.5079615302</v>
      </c>
      <c r="B6279">
        <v>-99044.748663392806</v>
      </c>
      <c r="C6279">
        <v>0</v>
      </c>
    </row>
    <row r="6280" spans="1:3" x14ac:dyDescent="0.25">
      <c r="A6280">
        <v>-8107051.9729307601</v>
      </c>
      <c r="B6280">
        <v>-99979.227540178501</v>
      </c>
      <c r="C6280">
        <v>7.9528037458658201E-3</v>
      </c>
    </row>
    <row r="6281" spans="1:3" x14ac:dyDescent="0.25">
      <c r="A6281">
        <v>-8106117.4940538397</v>
      </c>
      <c r="B6281">
        <v>-99979.227540178501</v>
      </c>
      <c r="C6281">
        <v>8.2656797021627391E-3</v>
      </c>
    </row>
    <row r="6282" spans="1:3" x14ac:dyDescent="0.25">
      <c r="A6282">
        <v>-8105183.0151769202</v>
      </c>
      <c r="B6282">
        <v>-99979.227540178501</v>
      </c>
      <c r="C6282">
        <v>1.23876519501209E-2</v>
      </c>
    </row>
    <row r="6283" spans="1:3" x14ac:dyDescent="0.25">
      <c r="A6283">
        <v>-8104248.5362999896</v>
      </c>
      <c r="B6283">
        <v>-99979.227540178501</v>
      </c>
      <c r="C6283">
        <v>1.5725253149866999E-2</v>
      </c>
    </row>
    <row r="6284" spans="1:3" x14ac:dyDescent="0.25">
      <c r="A6284">
        <v>-8103314.0574230701</v>
      </c>
      <c r="B6284">
        <v>-99979.227540178501</v>
      </c>
      <c r="C6284">
        <v>2.0255450159311201E-2</v>
      </c>
    </row>
    <row r="6285" spans="1:3" x14ac:dyDescent="0.25">
      <c r="A6285">
        <v>-8102379.5785461497</v>
      </c>
      <c r="B6285">
        <v>-99979.227540178501</v>
      </c>
      <c r="C6285">
        <v>2.8449110686779001E-2</v>
      </c>
    </row>
    <row r="6286" spans="1:3" x14ac:dyDescent="0.25">
      <c r="A6286">
        <v>-8101445.0996692302</v>
      </c>
      <c r="B6286">
        <v>-99979.227540178501</v>
      </c>
      <c r="C6286">
        <v>3.0389776453375799E-2</v>
      </c>
    </row>
    <row r="6287" spans="1:3" x14ac:dyDescent="0.25">
      <c r="A6287">
        <v>-8100510.6207923004</v>
      </c>
      <c r="B6287">
        <v>-99979.227540178501</v>
      </c>
      <c r="C6287">
        <v>3.8100298494100501E-2</v>
      </c>
    </row>
    <row r="6288" spans="1:3" x14ac:dyDescent="0.25">
      <c r="A6288">
        <v>-8099576.14191538</v>
      </c>
      <c r="B6288">
        <v>-99979.227540178501</v>
      </c>
      <c r="C6288">
        <v>4.92453724145889E-2</v>
      </c>
    </row>
    <row r="6289" spans="1:3" x14ac:dyDescent="0.25">
      <c r="A6289">
        <v>-8098641.6630384596</v>
      </c>
      <c r="B6289">
        <v>-99979.227540178501</v>
      </c>
      <c r="C6289">
        <v>5.2010055631399099E-2</v>
      </c>
    </row>
    <row r="6290" spans="1:3" x14ac:dyDescent="0.25">
      <c r="A6290">
        <v>-8097707.1841615299</v>
      </c>
      <c r="B6290">
        <v>-99979.227540178501</v>
      </c>
      <c r="C6290">
        <v>6.6124096512794397E-2</v>
      </c>
    </row>
    <row r="6291" spans="1:3" x14ac:dyDescent="0.25">
      <c r="A6291">
        <v>-8096772.7052846104</v>
      </c>
      <c r="B6291">
        <v>-99979.227540178501</v>
      </c>
      <c r="C6291">
        <v>7.1421884000301306E-2</v>
      </c>
    </row>
    <row r="6292" spans="1:3" x14ac:dyDescent="0.25">
      <c r="A6292">
        <v>-8095838.22640769</v>
      </c>
      <c r="B6292">
        <v>-99979.227540178501</v>
      </c>
      <c r="C6292">
        <v>8.7118923664093004E-2</v>
      </c>
    </row>
    <row r="6293" spans="1:3" x14ac:dyDescent="0.25">
      <c r="A6293">
        <v>-8094903.7475307602</v>
      </c>
      <c r="B6293">
        <v>-99979.227540178501</v>
      </c>
      <c r="C6293">
        <v>9.3946263194084098E-2</v>
      </c>
    </row>
    <row r="6294" spans="1:3" x14ac:dyDescent="0.25">
      <c r="A6294">
        <v>-8093969.2686538398</v>
      </c>
      <c r="B6294">
        <v>-99979.227540178501</v>
      </c>
      <c r="C6294">
        <v>0.114893049001693</v>
      </c>
    </row>
    <row r="6295" spans="1:3" x14ac:dyDescent="0.25">
      <c r="A6295">
        <v>-8093034.7897769203</v>
      </c>
      <c r="B6295">
        <v>-99979.227540178501</v>
      </c>
      <c r="C6295">
        <v>0.12013129144906901</v>
      </c>
    </row>
    <row r="6296" spans="1:3" x14ac:dyDescent="0.25">
      <c r="A6296">
        <v>-8092100.3108999897</v>
      </c>
      <c r="B6296">
        <v>-99979.227540178501</v>
      </c>
      <c r="C6296">
        <v>0.13064132630825001</v>
      </c>
    </row>
    <row r="6297" spans="1:3" x14ac:dyDescent="0.25">
      <c r="A6297">
        <v>-8091165.8320230702</v>
      </c>
      <c r="B6297">
        <v>-99979.227540178501</v>
      </c>
      <c r="C6297">
        <v>0.145199075341224</v>
      </c>
    </row>
    <row r="6298" spans="1:3" x14ac:dyDescent="0.25">
      <c r="A6298">
        <v>-8090231.3531461498</v>
      </c>
      <c r="B6298">
        <v>-99979.227540178501</v>
      </c>
      <c r="C6298">
        <v>0.177458927035331</v>
      </c>
    </row>
    <row r="6299" spans="1:3" x14ac:dyDescent="0.25">
      <c r="A6299">
        <v>-8089296.8742692303</v>
      </c>
      <c r="B6299">
        <v>-99979.227540178501</v>
      </c>
      <c r="C6299">
        <v>0.199449777603149</v>
      </c>
    </row>
    <row r="6300" spans="1:3" x14ac:dyDescent="0.25">
      <c r="A6300">
        <v>-8088362.3953922996</v>
      </c>
      <c r="B6300">
        <v>-99979.227540178501</v>
      </c>
      <c r="C6300">
        <v>0.219491392374038</v>
      </c>
    </row>
    <row r="6301" spans="1:3" x14ac:dyDescent="0.25">
      <c r="A6301">
        <v>-8087427.9165153801</v>
      </c>
      <c r="B6301">
        <v>-99979.227540178501</v>
      </c>
      <c r="C6301">
        <v>0.23857216536998699</v>
      </c>
    </row>
    <row r="6302" spans="1:3" x14ac:dyDescent="0.25">
      <c r="A6302">
        <v>-8086493.4376384597</v>
      </c>
      <c r="B6302">
        <v>-99979.227540178501</v>
      </c>
      <c r="C6302">
        <v>0.26568266749382002</v>
      </c>
    </row>
    <row r="6303" spans="1:3" x14ac:dyDescent="0.25">
      <c r="A6303">
        <v>-8085558.95876153</v>
      </c>
      <c r="B6303">
        <v>-99979.227540178501</v>
      </c>
      <c r="C6303">
        <v>0.28926879167556702</v>
      </c>
    </row>
    <row r="6304" spans="1:3" x14ac:dyDescent="0.25">
      <c r="A6304">
        <v>-8084624.4798846096</v>
      </c>
      <c r="B6304">
        <v>-99979.227540178501</v>
      </c>
      <c r="C6304">
        <v>0.31250643730163502</v>
      </c>
    </row>
    <row r="6305" spans="1:3" x14ac:dyDescent="0.25">
      <c r="A6305">
        <v>-8083690.0010076901</v>
      </c>
      <c r="B6305">
        <v>-99979.227540178501</v>
      </c>
      <c r="C6305">
        <v>0.33437046408653198</v>
      </c>
    </row>
    <row r="6306" spans="1:3" x14ac:dyDescent="0.25">
      <c r="A6306">
        <v>-8082755.5221307604</v>
      </c>
      <c r="B6306">
        <v>-99979.227540178501</v>
      </c>
      <c r="C6306">
        <v>0.36125344038009599</v>
      </c>
    </row>
    <row r="6307" spans="1:3" x14ac:dyDescent="0.25">
      <c r="A6307">
        <v>-8081821.0432538399</v>
      </c>
      <c r="B6307">
        <v>-99979.227540178501</v>
      </c>
      <c r="C6307">
        <v>0.38510179519653298</v>
      </c>
    </row>
    <row r="6308" spans="1:3" x14ac:dyDescent="0.25">
      <c r="A6308">
        <v>-8080886.5643769205</v>
      </c>
      <c r="B6308">
        <v>-99979.227540178501</v>
      </c>
      <c r="C6308">
        <v>0.41042643785476601</v>
      </c>
    </row>
    <row r="6309" spans="1:3" x14ac:dyDescent="0.25">
      <c r="A6309">
        <v>-8079952.0855</v>
      </c>
      <c r="B6309">
        <v>-99979.227540178501</v>
      </c>
      <c r="C6309">
        <v>0.42844378948211598</v>
      </c>
    </row>
    <row r="6310" spans="1:3" x14ac:dyDescent="0.25">
      <c r="A6310">
        <v>-8079017.6066230703</v>
      </c>
      <c r="B6310">
        <v>-99979.227540178501</v>
      </c>
      <c r="C6310">
        <v>0.44784677028656</v>
      </c>
    </row>
    <row r="6311" spans="1:3" x14ac:dyDescent="0.25">
      <c r="A6311">
        <v>-8078083.1277461499</v>
      </c>
      <c r="B6311">
        <v>-99979.227540178501</v>
      </c>
      <c r="C6311">
        <v>0.466857820749282</v>
      </c>
    </row>
    <row r="6312" spans="1:3" x14ac:dyDescent="0.25">
      <c r="A6312">
        <v>-8077148.6488692304</v>
      </c>
      <c r="B6312">
        <v>-99979.227540178501</v>
      </c>
      <c r="C6312">
        <v>0.48315674066543501</v>
      </c>
    </row>
    <row r="6313" spans="1:3" x14ac:dyDescent="0.25">
      <c r="A6313">
        <v>-8076214.1699922998</v>
      </c>
      <c r="B6313">
        <v>-99979.227540178501</v>
      </c>
      <c r="C6313">
        <v>0.496953755617141</v>
      </c>
    </row>
    <row r="6314" spans="1:3" x14ac:dyDescent="0.25">
      <c r="A6314">
        <v>-8075279.6911153803</v>
      </c>
      <c r="B6314">
        <v>-99979.227540178501</v>
      </c>
      <c r="C6314">
        <v>0.51182663440704301</v>
      </c>
    </row>
    <row r="6315" spans="1:3" x14ac:dyDescent="0.25">
      <c r="A6315">
        <v>-8074345.2122384598</v>
      </c>
      <c r="B6315">
        <v>-99979.227540178501</v>
      </c>
      <c r="C6315">
        <v>0.52182859182357699</v>
      </c>
    </row>
    <row r="6316" spans="1:3" x14ac:dyDescent="0.25">
      <c r="A6316">
        <v>-8073410.7333615301</v>
      </c>
      <c r="B6316">
        <v>-99979.227540178501</v>
      </c>
      <c r="C6316">
        <v>0.535109102725982</v>
      </c>
    </row>
    <row r="6317" spans="1:3" x14ac:dyDescent="0.25">
      <c r="A6317">
        <v>-8072476.2544846097</v>
      </c>
      <c r="B6317">
        <v>-99979.227540178501</v>
      </c>
      <c r="C6317">
        <v>0.53504198789596502</v>
      </c>
    </row>
    <row r="6318" spans="1:3" x14ac:dyDescent="0.25">
      <c r="A6318">
        <v>-8071541.7756076902</v>
      </c>
      <c r="B6318">
        <v>-99979.227540178501</v>
      </c>
      <c r="C6318">
        <v>0.53472828865051203</v>
      </c>
    </row>
    <row r="6319" spans="1:3" x14ac:dyDescent="0.25">
      <c r="A6319">
        <v>-8070607.2967307596</v>
      </c>
      <c r="B6319">
        <v>-99979.227540178501</v>
      </c>
      <c r="C6319">
        <v>0</v>
      </c>
    </row>
    <row r="6320" spans="1:3" x14ac:dyDescent="0.25">
      <c r="A6320">
        <v>-8069672.8178538401</v>
      </c>
      <c r="B6320">
        <v>-99979.227540178501</v>
      </c>
      <c r="C6320">
        <v>0</v>
      </c>
    </row>
    <row r="6321" spans="1:3" x14ac:dyDescent="0.25">
      <c r="A6321">
        <v>-8068738.3389769197</v>
      </c>
      <c r="B6321">
        <v>-99979.227540178501</v>
      </c>
      <c r="C6321">
        <v>0</v>
      </c>
    </row>
    <row r="6322" spans="1:3" x14ac:dyDescent="0.25">
      <c r="A6322">
        <v>-8067803.8601000002</v>
      </c>
      <c r="B6322">
        <v>-99979.227540178501</v>
      </c>
      <c r="C6322">
        <v>0</v>
      </c>
    </row>
    <row r="6323" spans="1:3" x14ac:dyDescent="0.25">
      <c r="A6323">
        <v>-8066869.3812230704</v>
      </c>
      <c r="B6323">
        <v>-99979.227540178501</v>
      </c>
      <c r="C6323">
        <v>0</v>
      </c>
    </row>
    <row r="6324" spans="1:3" x14ac:dyDescent="0.25">
      <c r="A6324">
        <v>-8065934.90234615</v>
      </c>
      <c r="B6324">
        <v>-99979.227540178501</v>
      </c>
      <c r="C6324">
        <v>0</v>
      </c>
    </row>
    <row r="6325" spans="1:3" x14ac:dyDescent="0.25">
      <c r="A6325">
        <v>-8065000.4234692296</v>
      </c>
      <c r="B6325">
        <v>-99979.227540178501</v>
      </c>
      <c r="C6325">
        <v>0</v>
      </c>
    </row>
    <row r="6326" spans="1:3" x14ac:dyDescent="0.25">
      <c r="A6326">
        <v>-8064065.9445922999</v>
      </c>
      <c r="B6326">
        <v>-99979.227540178501</v>
      </c>
      <c r="C6326">
        <v>0</v>
      </c>
    </row>
    <row r="6327" spans="1:3" x14ac:dyDescent="0.25">
      <c r="A6327">
        <v>-8063131.4657153804</v>
      </c>
      <c r="B6327">
        <v>-99979.227540178501</v>
      </c>
      <c r="C6327">
        <v>0</v>
      </c>
    </row>
    <row r="6328" spans="1:3" x14ac:dyDescent="0.25">
      <c r="A6328">
        <v>-8062196.98683846</v>
      </c>
      <c r="B6328">
        <v>-99979.227540178501</v>
      </c>
      <c r="C6328">
        <v>0</v>
      </c>
    </row>
    <row r="6329" spans="1:3" x14ac:dyDescent="0.25">
      <c r="A6329">
        <v>-8107986.4518076899</v>
      </c>
      <c r="B6329">
        <v>-100913.70641696401</v>
      </c>
      <c r="C6329">
        <v>6.8089179694652497E-3</v>
      </c>
    </row>
    <row r="6330" spans="1:3" x14ac:dyDescent="0.25">
      <c r="A6330">
        <v>-8107051.9729307601</v>
      </c>
      <c r="B6330">
        <v>-100913.70641696401</v>
      </c>
      <c r="C6330">
        <v>8.5839508101344109E-3</v>
      </c>
    </row>
    <row r="6331" spans="1:3" x14ac:dyDescent="0.25">
      <c r="A6331">
        <v>-8106117.4940538397</v>
      </c>
      <c r="B6331">
        <v>-100913.70641696401</v>
      </c>
      <c r="C6331">
        <v>1.27162942662835E-2</v>
      </c>
    </row>
    <row r="6332" spans="1:3" x14ac:dyDescent="0.25">
      <c r="A6332">
        <v>-8105183.0151769202</v>
      </c>
      <c r="B6332">
        <v>-100913.70641696401</v>
      </c>
      <c r="C6332">
        <v>1.7732473090290999E-2</v>
      </c>
    </row>
    <row r="6333" spans="1:3" x14ac:dyDescent="0.25">
      <c r="A6333">
        <v>-8104248.5362999896</v>
      </c>
      <c r="B6333">
        <v>-100913.70641696401</v>
      </c>
      <c r="C6333">
        <v>2.2147582843899699E-2</v>
      </c>
    </row>
    <row r="6334" spans="1:3" x14ac:dyDescent="0.25">
      <c r="A6334">
        <v>-8103314.0574230701</v>
      </c>
      <c r="B6334">
        <v>-100913.70641696401</v>
      </c>
      <c r="C6334">
        <v>2.8720308095216699E-2</v>
      </c>
    </row>
    <row r="6335" spans="1:3" x14ac:dyDescent="0.25">
      <c r="A6335">
        <v>-8102379.5785461497</v>
      </c>
      <c r="B6335">
        <v>-100913.70641696401</v>
      </c>
      <c r="C6335">
        <v>3.24845165014266E-2</v>
      </c>
    </row>
    <row r="6336" spans="1:3" x14ac:dyDescent="0.25">
      <c r="A6336">
        <v>-8101445.0996692302</v>
      </c>
      <c r="B6336">
        <v>-100913.70641696401</v>
      </c>
      <c r="C6336">
        <v>3.8078047335147802E-2</v>
      </c>
    </row>
    <row r="6337" spans="1:3" x14ac:dyDescent="0.25">
      <c r="A6337">
        <v>-8100510.6207923004</v>
      </c>
      <c r="B6337">
        <v>-100913.70641696401</v>
      </c>
      <c r="C6337">
        <v>4.8580776900052997E-2</v>
      </c>
    </row>
    <row r="6338" spans="1:3" x14ac:dyDescent="0.25">
      <c r="A6338">
        <v>-8099576.14191538</v>
      </c>
      <c r="B6338">
        <v>-100913.70641696401</v>
      </c>
      <c r="C6338">
        <v>5.4080631583928999E-2</v>
      </c>
    </row>
    <row r="6339" spans="1:3" x14ac:dyDescent="0.25">
      <c r="A6339">
        <v>-8098641.6630384596</v>
      </c>
      <c r="B6339">
        <v>-100913.70641696401</v>
      </c>
      <c r="C6339">
        <v>6.7569956183433505E-2</v>
      </c>
    </row>
    <row r="6340" spans="1:3" x14ac:dyDescent="0.25">
      <c r="A6340">
        <v>-8097707.1841615299</v>
      </c>
      <c r="B6340">
        <v>-100913.70641696401</v>
      </c>
      <c r="C6340">
        <v>8.2371354103088296E-2</v>
      </c>
    </row>
    <row r="6341" spans="1:3" x14ac:dyDescent="0.25">
      <c r="A6341">
        <v>-8096772.7052846104</v>
      </c>
      <c r="B6341">
        <v>-100913.70641696401</v>
      </c>
      <c r="C6341">
        <v>8.7262079119682298E-2</v>
      </c>
    </row>
    <row r="6342" spans="1:3" x14ac:dyDescent="0.25">
      <c r="A6342">
        <v>-8095838.22640769</v>
      </c>
      <c r="B6342">
        <v>-100913.70641696401</v>
      </c>
      <c r="C6342">
        <v>0.10452043265104199</v>
      </c>
    </row>
    <row r="6343" spans="1:3" x14ac:dyDescent="0.25">
      <c r="A6343">
        <v>-8094903.7475307602</v>
      </c>
      <c r="B6343">
        <v>-100913.70641696401</v>
      </c>
      <c r="C6343">
        <v>0.112560249865055</v>
      </c>
    </row>
    <row r="6344" spans="1:3" x14ac:dyDescent="0.25">
      <c r="A6344">
        <v>-8093969.2686538398</v>
      </c>
      <c r="B6344">
        <v>-100913.70641696401</v>
      </c>
      <c r="C6344">
        <v>0.12997543811798001</v>
      </c>
    </row>
    <row r="6345" spans="1:3" x14ac:dyDescent="0.25">
      <c r="A6345">
        <v>-8093034.7897769203</v>
      </c>
      <c r="B6345">
        <v>-100913.70641696401</v>
      </c>
      <c r="C6345">
        <v>0.13918070495128601</v>
      </c>
    </row>
    <row r="6346" spans="1:3" x14ac:dyDescent="0.25">
      <c r="A6346">
        <v>-8092100.3108999897</v>
      </c>
      <c r="B6346">
        <v>-100913.70641696401</v>
      </c>
      <c r="C6346">
        <v>0.15018208324909199</v>
      </c>
    </row>
    <row r="6347" spans="1:3" x14ac:dyDescent="0.25">
      <c r="A6347">
        <v>-8091165.8320230702</v>
      </c>
      <c r="B6347">
        <v>-100913.70641696401</v>
      </c>
      <c r="C6347">
        <v>0.16347457468509599</v>
      </c>
    </row>
    <row r="6348" spans="1:3" x14ac:dyDescent="0.25">
      <c r="A6348">
        <v>-8090231.3531461498</v>
      </c>
      <c r="B6348">
        <v>-100913.70641696401</v>
      </c>
      <c r="C6348">
        <v>0.19457827508449499</v>
      </c>
    </row>
    <row r="6349" spans="1:3" x14ac:dyDescent="0.25">
      <c r="A6349">
        <v>-8089296.8742692303</v>
      </c>
      <c r="B6349">
        <v>-100913.70641696401</v>
      </c>
      <c r="C6349">
        <v>0.214624658226966</v>
      </c>
    </row>
    <row r="6350" spans="1:3" x14ac:dyDescent="0.25">
      <c r="A6350">
        <v>-8088362.3953922996</v>
      </c>
      <c r="B6350">
        <v>-100913.70641696401</v>
      </c>
      <c r="C6350">
        <v>0.23449283838272</v>
      </c>
    </row>
    <row r="6351" spans="1:3" x14ac:dyDescent="0.25">
      <c r="A6351">
        <v>-8087427.9165153801</v>
      </c>
      <c r="B6351">
        <v>-100913.70641696401</v>
      </c>
      <c r="C6351">
        <v>0.25213718414306602</v>
      </c>
    </row>
    <row r="6352" spans="1:3" x14ac:dyDescent="0.25">
      <c r="A6352">
        <v>-8086493.4376384597</v>
      </c>
      <c r="B6352">
        <v>-100913.70641696401</v>
      </c>
      <c r="C6352">
        <v>0.27783247828483498</v>
      </c>
    </row>
    <row r="6353" spans="1:3" x14ac:dyDescent="0.25">
      <c r="A6353">
        <v>-8085558.95876153</v>
      </c>
      <c r="B6353">
        <v>-100913.70641696401</v>
      </c>
      <c r="C6353">
        <v>0.29983890056610102</v>
      </c>
    </row>
    <row r="6354" spans="1:3" x14ac:dyDescent="0.25">
      <c r="A6354">
        <v>-8084624.4798846096</v>
      </c>
      <c r="B6354">
        <v>-100913.70641696401</v>
      </c>
      <c r="C6354">
        <v>0.32159823179244901</v>
      </c>
    </row>
    <row r="6355" spans="1:3" x14ac:dyDescent="0.25">
      <c r="A6355">
        <v>-8083690.0010076901</v>
      </c>
      <c r="B6355">
        <v>-100913.70641696401</v>
      </c>
      <c r="C6355">
        <v>0.341827422380447</v>
      </c>
    </row>
    <row r="6356" spans="1:3" x14ac:dyDescent="0.25">
      <c r="A6356">
        <v>-8082755.5221307604</v>
      </c>
      <c r="B6356">
        <v>-100913.70641696401</v>
      </c>
      <c r="C6356">
        <v>0.367614775896072</v>
      </c>
    </row>
    <row r="6357" spans="1:3" x14ac:dyDescent="0.25">
      <c r="A6357">
        <v>-8081821.0432538399</v>
      </c>
      <c r="B6357">
        <v>-100913.70641696401</v>
      </c>
      <c r="C6357">
        <v>0.39023995399474998</v>
      </c>
    </row>
    <row r="6358" spans="1:3" x14ac:dyDescent="0.25">
      <c r="A6358">
        <v>-8080886.5643769205</v>
      </c>
      <c r="B6358">
        <v>-100913.70641696401</v>
      </c>
      <c r="C6358">
        <v>0.41519615054130499</v>
      </c>
    </row>
    <row r="6359" spans="1:3" x14ac:dyDescent="0.25">
      <c r="A6359">
        <v>-8079952.0855</v>
      </c>
      <c r="B6359">
        <v>-100913.70641696401</v>
      </c>
      <c r="C6359">
        <v>0.43210655450820901</v>
      </c>
    </row>
    <row r="6360" spans="1:3" x14ac:dyDescent="0.25">
      <c r="A6360">
        <v>-8079017.6066230703</v>
      </c>
      <c r="B6360">
        <v>-100913.70641696401</v>
      </c>
      <c r="C6360">
        <v>0.451248288154602</v>
      </c>
    </row>
    <row r="6361" spans="1:3" x14ac:dyDescent="0.25">
      <c r="A6361">
        <v>-8078083.1277461499</v>
      </c>
      <c r="B6361">
        <v>-100913.70641696401</v>
      </c>
      <c r="C6361">
        <v>0.46943882107734602</v>
      </c>
    </row>
    <row r="6362" spans="1:3" x14ac:dyDescent="0.25">
      <c r="A6362">
        <v>-8077148.6488692304</v>
      </c>
      <c r="B6362">
        <v>-100913.70641696401</v>
      </c>
      <c r="C6362">
        <v>0.48543146252632102</v>
      </c>
    </row>
    <row r="6363" spans="1:3" x14ac:dyDescent="0.25">
      <c r="A6363">
        <v>-8076214.1699922998</v>
      </c>
      <c r="B6363">
        <v>-100913.70641696401</v>
      </c>
      <c r="C6363">
        <v>0.498962372541427</v>
      </c>
    </row>
    <row r="6364" spans="1:3" x14ac:dyDescent="0.25">
      <c r="A6364">
        <v>-8075279.6911153803</v>
      </c>
      <c r="B6364">
        <v>-100913.70641696401</v>
      </c>
      <c r="C6364">
        <v>0.512539863586425</v>
      </c>
    </row>
    <row r="6365" spans="1:3" x14ac:dyDescent="0.25">
      <c r="A6365">
        <v>-8074345.2122384598</v>
      </c>
      <c r="B6365">
        <v>-100913.70641696401</v>
      </c>
      <c r="C6365">
        <v>0.52293020486831598</v>
      </c>
    </row>
    <row r="6366" spans="1:3" x14ac:dyDescent="0.25">
      <c r="A6366">
        <v>-8073410.7333615301</v>
      </c>
      <c r="B6366">
        <v>-100913.70641696401</v>
      </c>
      <c r="C6366">
        <v>0.53598344326019198</v>
      </c>
    </row>
    <row r="6367" spans="1:3" x14ac:dyDescent="0.25">
      <c r="A6367">
        <v>-8072476.2544846097</v>
      </c>
      <c r="B6367">
        <v>-100913.70641696401</v>
      </c>
      <c r="C6367">
        <v>0.53566318750381403</v>
      </c>
    </row>
    <row r="6368" spans="1:3" x14ac:dyDescent="0.25">
      <c r="A6368">
        <v>-8071541.7756076902</v>
      </c>
      <c r="B6368">
        <v>-100913.70641696401</v>
      </c>
      <c r="C6368">
        <v>0.53451663255691495</v>
      </c>
    </row>
    <row r="6369" spans="1:3" x14ac:dyDescent="0.25">
      <c r="A6369">
        <v>-8070607.2967307596</v>
      </c>
      <c r="B6369">
        <v>-100913.70641696401</v>
      </c>
      <c r="C6369">
        <v>0</v>
      </c>
    </row>
    <row r="6370" spans="1:3" x14ac:dyDescent="0.25">
      <c r="A6370">
        <v>-8069672.8178538401</v>
      </c>
      <c r="B6370">
        <v>-100913.70641696401</v>
      </c>
      <c r="C6370">
        <v>0</v>
      </c>
    </row>
    <row r="6371" spans="1:3" x14ac:dyDescent="0.25">
      <c r="A6371">
        <v>-8068738.3389769197</v>
      </c>
      <c r="B6371">
        <v>-100913.70641696401</v>
      </c>
      <c r="C6371">
        <v>0</v>
      </c>
    </row>
    <row r="6372" spans="1:3" x14ac:dyDescent="0.25">
      <c r="A6372">
        <v>-8067803.8601000002</v>
      </c>
      <c r="B6372">
        <v>-100913.70641696401</v>
      </c>
      <c r="C6372">
        <v>0</v>
      </c>
    </row>
    <row r="6373" spans="1:3" x14ac:dyDescent="0.25">
      <c r="A6373">
        <v>-8066869.3812230704</v>
      </c>
      <c r="B6373">
        <v>-100913.70641696401</v>
      </c>
      <c r="C6373">
        <v>0</v>
      </c>
    </row>
    <row r="6374" spans="1:3" x14ac:dyDescent="0.25">
      <c r="A6374">
        <v>-8065934.90234615</v>
      </c>
      <c r="B6374">
        <v>-100913.70641696401</v>
      </c>
      <c r="C6374">
        <v>0</v>
      </c>
    </row>
    <row r="6375" spans="1:3" x14ac:dyDescent="0.25">
      <c r="A6375">
        <v>-8065000.4234692296</v>
      </c>
      <c r="B6375">
        <v>-100913.70641696401</v>
      </c>
      <c r="C6375">
        <v>0</v>
      </c>
    </row>
    <row r="6376" spans="1:3" x14ac:dyDescent="0.25">
      <c r="A6376">
        <v>-8064065.9445922999</v>
      </c>
      <c r="B6376">
        <v>-100913.70641696401</v>
      </c>
      <c r="C6376">
        <v>0</v>
      </c>
    </row>
    <row r="6377" spans="1:3" x14ac:dyDescent="0.25">
      <c r="A6377">
        <v>-8063131.4657153804</v>
      </c>
      <c r="B6377">
        <v>-100913.70641696401</v>
      </c>
      <c r="C6377">
        <v>0</v>
      </c>
    </row>
    <row r="6378" spans="1:3" x14ac:dyDescent="0.25">
      <c r="A6378">
        <v>-8062196.98683846</v>
      </c>
      <c r="B6378">
        <v>-100913.70641696401</v>
      </c>
      <c r="C6378">
        <v>0</v>
      </c>
    </row>
    <row r="6379" spans="1:3" x14ac:dyDescent="0.25">
      <c r="A6379">
        <v>-8107986.4518076899</v>
      </c>
      <c r="B6379">
        <v>-101848.185293749</v>
      </c>
      <c r="C6379">
        <v>9.9881906062364492E-3</v>
      </c>
    </row>
    <row r="6380" spans="1:3" x14ac:dyDescent="0.25">
      <c r="A6380">
        <v>-8107051.9729307601</v>
      </c>
      <c r="B6380">
        <v>-101848.185293749</v>
      </c>
      <c r="C6380">
        <v>1.2502088211476799E-2</v>
      </c>
    </row>
    <row r="6381" spans="1:3" x14ac:dyDescent="0.25">
      <c r="A6381">
        <v>-8106117.4940538397</v>
      </c>
      <c r="B6381">
        <v>-101848.185293749</v>
      </c>
      <c r="C6381">
        <v>1.8453324213624001E-2</v>
      </c>
    </row>
    <row r="6382" spans="1:3" x14ac:dyDescent="0.25">
      <c r="A6382">
        <v>-8105183.0151769202</v>
      </c>
      <c r="B6382">
        <v>-101848.185293749</v>
      </c>
      <c r="C6382">
        <v>2.38896701484918E-2</v>
      </c>
    </row>
    <row r="6383" spans="1:3" x14ac:dyDescent="0.25">
      <c r="A6383">
        <v>-8104248.5362999896</v>
      </c>
      <c r="B6383">
        <v>-101848.185293749</v>
      </c>
      <c r="C6383">
        <v>2.4793814867734899E-2</v>
      </c>
    </row>
    <row r="6384" spans="1:3" x14ac:dyDescent="0.25">
      <c r="A6384">
        <v>-8103314.0574230701</v>
      </c>
      <c r="B6384">
        <v>-101848.185293749</v>
      </c>
      <c r="C6384">
        <v>3.4192100167274399E-2</v>
      </c>
    </row>
    <row r="6385" spans="1:3" x14ac:dyDescent="0.25">
      <c r="A6385">
        <v>-8102379.5785461497</v>
      </c>
      <c r="B6385">
        <v>-101848.185293749</v>
      </c>
      <c r="C6385">
        <v>4.1536163538694298E-2</v>
      </c>
    </row>
    <row r="6386" spans="1:3" x14ac:dyDescent="0.25">
      <c r="A6386">
        <v>-8101445.0996692302</v>
      </c>
      <c r="B6386">
        <v>-101848.185293749</v>
      </c>
      <c r="C6386">
        <v>5.1654461771249702E-2</v>
      </c>
    </row>
    <row r="6387" spans="1:3" x14ac:dyDescent="0.25">
      <c r="A6387">
        <v>-8100510.6207923004</v>
      </c>
      <c r="B6387">
        <v>-101848.185293749</v>
      </c>
      <c r="C6387">
        <v>6.4368873834609902E-2</v>
      </c>
    </row>
    <row r="6388" spans="1:3" x14ac:dyDescent="0.25">
      <c r="A6388">
        <v>-8099576.14191538</v>
      </c>
      <c r="B6388">
        <v>-101848.185293749</v>
      </c>
      <c r="C6388">
        <v>7.0442579686641596E-2</v>
      </c>
    </row>
    <row r="6389" spans="1:3" x14ac:dyDescent="0.25">
      <c r="A6389">
        <v>-8098641.6630384596</v>
      </c>
      <c r="B6389">
        <v>-101848.185293749</v>
      </c>
      <c r="C6389">
        <v>8.4546864032745306E-2</v>
      </c>
    </row>
    <row r="6390" spans="1:3" x14ac:dyDescent="0.25">
      <c r="A6390">
        <v>-8097707.1841615299</v>
      </c>
      <c r="B6390">
        <v>-101848.185293749</v>
      </c>
      <c r="C6390">
        <v>0.100510731339454</v>
      </c>
    </row>
    <row r="6391" spans="1:3" x14ac:dyDescent="0.25">
      <c r="A6391">
        <v>-8096772.7052846104</v>
      </c>
      <c r="B6391">
        <v>-101848.185293749</v>
      </c>
      <c r="C6391">
        <v>0.10544985532760601</v>
      </c>
    </row>
    <row r="6392" spans="1:3" x14ac:dyDescent="0.25">
      <c r="A6392">
        <v>-8095838.22640769</v>
      </c>
      <c r="B6392">
        <v>-101848.185293749</v>
      </c>
      <c r="C6392">
        <v>0.12550054490566201</v>
      </c>
    </row>
    <row r="6393" spans="1:3" x14ac:dyDescent="0.25">
      <c r="A6393">
        <v>-8094903.7475307602</v>
      </c>
      <c r="B6393">
        <v>-101848.185293749</v>
      </c>
      <c r="C6393">
        <v>0.12865570187568601</v>
      </c>
    </row>
    <row r="6394" spans="1:3" x14ac:dyDescent="0.25">
      <c r="A6394">
        <v>-8093969.2686538398</v>
      </c>
      <c r="B6394">
        <v>-101848.185293749</v>
      </c>
      <c r="C6394">
        <v>0.15111088752746499</v>
      </c>
    </row>
    <row r="6395" spans="1:3" x14ac:dyDescent="0.25">
      <c r="A6395">
        <v>-8093034.7897769203</v>
      </c>
      <c r="B6395">
        <v>-101848.185293749</v>
      </c>
      <c r="C6395">
        <v>0.15980771183967499</v>
      </c>
    </row>
    <row r="6396" spans="1:3" x14ac:dyDescent="0.25">
      <c r="A6396">
        <v>-8092100.3108999897</v>
      </c>
      <c r="B6396">
        <v>-101848.185293749</v>
      </c>
      <c r="C6396">
        <v>0.17101544141769401</v>
      </c>
    </row>
    <row r="6397" spans="1:3" x14ac:dyDescent="0.25">
      <c r="A6397">
        <v>-8091165.8320230702</v>
      </c>
      <c r="B6397">
        <v>-101848.185293749</v>
      </c>
      <c r="C6397">
        <v>0.18247330188751201</v>
      </c>
    </row>
    <row r="6398" spans="1:3" x14ac:dyDescent="0.25">
      <c r="A6398">
        <v>-8090231.3531461498</v>
      </c>
      <c r="B6398">
        <v>-101848.185293749</v>
      </c>
      <c r="C6398">
        <v>0.21177510917186701</v>
      </c>
    </row>
    <row r="6399" spans="1:3" x14ac:dyDescent="0.25">
      <c r="A6399">
        <v>-8089296.8742692303</v>
      </c>
      <c r="B6399">
        <v>-101848.185293749</v>
      </c>
      <c r="C6399">
        <v>0.231847673654556</v>
      </c>
    </row>
    <row r="6400" spans="1:3" x14ac:dyDescent="0.25">
      <c r="A6400">
        <v>-8088362.3953922996</v>
      </c>
      <c r="B6400">
        <v>-101848.185293749</v>
      </c>
      <c r="C6400">
        <v>0.245462536811828</v>
      </c>
    </row>
    <row r="6401" spans="1:3" x14ac:dyDescent="0.25">
      <c r="A6401">
        <v>-8087427.9165153801</v>
      </c>
      <c r="B6401">
        <v>-101848.185293749</v>
      </c>
      <c r="C6401">
        <v>0.26604977250099099</v>
      </c>
    </row>
    <row r="6402" spans="1:3" x14ac:dyDescent="0.25">
      <c r="A6402">
        <v>-8086493.4376384597</v>
      </c>
      <c r="B6402">
        <v>-101848.185293749</v>
      </c>
      <c r="C6402">
        <v>0.28965124487876798</v>
      </c>
    </row>
    <row r="6403" spans="1:3" x14ac:dyDescent="0.25">
      <c r="A6403">
        <v>-8085558.95876153</v>
      </c>
      <c r="B6403">
        <v>-101848.185293749</v>
      </c>
      <c r="C6403">
        <v>0.31031644344329801</v>
      </c>
    </row>
    <row r="6404" spans="1:3" x14ac:dyDescent="0.25">
      <c r="A6404">
        <v>-8084624.4798846096</v>
      </c>
      <c r="B6404">
        <v>-101848.185293749</v>
      </c>
      <c r="C6404">
        <v>0.33117932081222501</v>
      </c>
    </row>
    <row r="6405" spans="1:3" x14ac:dyDescent="0.25">
      <c r="A6405">
        <v>-8083690.0010076901</v>
      </c>
      <c r="B6405">
        <v>-101848.185293749</v>
      </c>
      <c r="C6405">
        <v>0.35367399454116799</v>
      </c>
    </row>
    <row r="6406" spans="1:3" x14ac:dyDescent="0.25">
      <c r="A6406">
        <v>-8082755.5221307604</v>
      </c>
      <c r="B6406">
        <v>-101848.185293749</v>
      </c>
      <c r="C6406">
        <v>0.375270515680313</v>
      </c>
    </row>
    <row r="6407" spans="1:3" x14ac:dyDescent="0.25">
      <c r="A6407">
        <v>-8081821.0432538399</v>
      </c>
      <c r="B6407">
        <v>-101848.185293749</v>
      </c>
      <c r="C6407">
        <v>0.39688926935195901</v>
      </c>
    </row>
    <row r="6408" spans="1:3" x14ac:dyDescent="0.25">
      <c r="A6408">
        <v>-8080886.5643769205</v>
      </c>
      <c r="B6408">
        <v>-101848.185293749</v>
      </c>
      <c r="C6408">
        <v>0.420652836561203</v>
      </c>
    </row>
    <row r="6409" spans="1:3" x14ac:dyDescent="0.25">
      <c r="A6409">
        <v>-8079952.0855</v>
      </c>
      <c r="B6409">
        <v>-101848.185293749</v>
      </c>
      <c r="C6409">
        <v>0.43662270903587302</v>
      </c>
    </row>
    <row r="6410" spans="1:3" x14ac:dyDescent="0.25">
      <c r="A6410">
        <v>-8079017.6066230703</v>
      </c>
      <c r="B6410">
        <v>-101848.185293749</v>
      </c>
      <c r="C6410">
        <v>0.45524275302886902</v>
      </c>
    </row>
    <row r="6411" spans="1:3" x14ac:dyDescent="0.25">
      <c r="A6411">
        <v>-8078083.1277461499</v>
      </c>
      <c r="B6411">
        <v>-101848.185293749</v>
      </c>
      <c r="C6411">
        <v>0.47247529029846103</v>
      </c>
    </row>
    <row r="6412" spans="1:3" x14ac:dyDescent="0.25">
      <c r="A6412">
        <v>-8077148.6488692304</v>
      </c>
      <c r="B6412">
        <v>-101848.185293749</v>
      </c>
      <c r="C6412">
        <v>0.48820853233337402</v>
      </c>
    </row>
    <row r="6413" spans="1:3" x14ac:dyDescent="0.25">
      <c r="A6413">
        <v>-8076214.1699922998</v>
      </c>
      <c r="B6413">
        <v>-101848.185293749</v>
      </c>
      <c r="C6413">
        <v>0.50117522478103604</v>
      </c>
    </row>
    <row r="6414" spans="1:3" x14ac:dyDescent="0.25">
      <c r="A6414">
        <v>-8075279.6911153803</v>
      </c>
      <c r="B6414">
        <v>-101848.185293749</v>
      </c>
      <c r="C6414">
        <v>0.51490551233291604</v>
      </c>
    </row>
    <row r="6415" spans="1:3" x14ac:dyDescent="0.25">
      <c r="A6415">
        <v>-8074345.2122384598</v>
      </c>
      <c r="B6415">
        <v>-101848.185293749</v>
      </c>
      <c r="C6415">
        <v>0.52591294050216597</v>
      </c>
    </row>
    <row r="6416" spans="1:3" x14ac:dyDescent="0.25">
      <c r="A6416">
        <v>-8073410.7333615301</v>
      </c>
      <c r="B6416">
        <v>-101848.185293749</v>
      </c>
      <c r="C6416">
        <v>0.53711587190627996</v>
      </c>
    </row>
    <row r="6417" spans="1:3" x14ac:dyDescent="0.25">
      <c r="A6417">
        <v>-8072476.2544846097</v>
      </c>
      <c r="B6417">
        <v>-101848.185293749</v>
      </c>
      <c r="C6417">
        <v>0.53660809993743797</v>
      </c>
    </row>
    <row r="6418" spans="1:3" x14ac:dyDescent="0.25">
      <c r="A6418">
        <v>-8071541.7756076902</v>
      </c>
      <c r="B6418">
        <v>-101848.185293749</v>
      </c>
      <c r="C6418">
        <v>0</v>
      </c>
    </row>
    <row r="6419" spans="1:3" x14ac:dyDescent="0.25">
      <c r="A6419">
        <v>-8070607.2967307596</v>
      </c>
      <c r="B6419">
        <v>-101848.185293749</v>
      </c>
      <c r="C6419">
        <v>0</v>
      </c>
    </row>
    <row r="6420" spans="1:3" x14ac:dyDescent="0.25">
      <c r="A6420">
        <v>-8069672.8178538401</v>
      </c>
      <c r="B6420">
        <v>-101848.185293749</v>
      </c>
      <c r="C6420">
        <v>0</v>
      </c>
    </row>
    <row r="6421" spans="1:3" x14ac:dyDescent="0.25">
      <c r="A6421">
        <v>-8068738.3389769197</v>
      </c>
      <c r="B6421">
        <v>-101848.185293749</v>
      </c>
      <c r="C6421">
        <v>0</v>
      </c>
    </row>
    <row r="6422" spans="1:3" x14ac:dyDescent="0.25">
      <c r="A6422">
        <v>-8067803.8601000002</v>
      </c>
      <c r="B6422">
        <v>-101848.185293749</v>
      </c>
      <c r="C6422">
        <v>0</v>
      </c>
    </row>
    <row r="6423" spans="1:3" x14ac:dyDescent="0.25">
      <c r="A6423">
        <v>-8066869.3812230704</v>
      </c>
      <c r="B6423">
        <v>-101848.185293749</v>
      </c>
      <c r="C6423">
        <v>0</v>
      </c>
    </row>
    <row r="6424" spans="1:3" x14ac:dyDescent="0.25">
      <c r="A6424">
        <v>-8065934.90234615</v>
      </c>
      <c r="B6424">
        <v>-101848.185293749</v>
      </c>
      <c r="C6424">
        <v>0</v>
      </c>
    </row>
    <row r="6425" spans="1:3" x14ac:dyDescent="0.25">
      <c r="A6425">
        <v>-8065000.4234692296</v>
      </c>
      <c r="B6425">
        <v>-101848.185293749</v>
      </c>
      <c r="C6425">
        <v>0</v>
      </c>
    </row>
    <row r="6426" spans="1:3" x14ac:dyDescent="0.25">
      <c r="A6426">
        <v>-8064065.9445922999</v>
      </c>
      <c r="B6426">
        <v>-101848.185293749</v>
      </c>
      <c r="C6426">
        <v>0</v>
      </c>
    </row>
    <row r="6427" spans="1:3" x14ac:dyDescent="0.25">
      <c r="A6427">
        <v>-8063131.4657153804</v>
      </c>
      <c r="B6427">
        <v>-101848.185293749</v>
      </c>
      <c r="C6427">
        <v>0</v>
      </c>
    </row>
    <row r="6428" spans="1:3" x14ac:dyDescent="0.25">
      <c r="A6428">
        <v>-8108920.9306846103</v>
      </c>
      <c r="B6428">
        <v>-102782.664170535</v>
      </c>
      <c r="C6428">
        <v>1.0260526090860299E-2</v>
      </c>
    </row>
    <row r="6429" spans="1:3" x14ac:dyDescent="0.25">
      <c r="A6429">
        <v>-8107986.4518076899</v>
      </c>
      <c r="B6429">
        <v>-102782.664170535</v>
      </c>
      <c r="C6429">
        <v>1.47627405822277E-2</v>
      </c>
    </row>
    <row r="6430" spans="1:3" x14ac:dyDescent="0.25">
      <c r="A6430">
        <v>-8107051.9729307601</v>
      </c>
      <c r="B6430">
        <v>-102782.664170535</v>
      </c>
      <c r="C6430">
        <v>1.6064181923866199E-2</v>
      </c>
    </row>
    <row r="6431" spans="1:3" x14ac:dyDescent="0.25">
      <c r="A6431">
        <v>-8106117.4940538397</v>
      </c>
      <c r="B6431">
        <v>-102782.664170535</v>
      </c>
      <c r="C6431">
        <v>2.15224642306566E-2</v>
      </c>
    </row>
    <row r="6432" spans="1:3" x14ac:dyDescent="0.25">
      <c r="A6432">
        <v>-8105183.0151769202</v>
      </c>
      <c r="B6432">
        <v>-102782.664170535</v>
      </c>
      <c r="C6432">
        <v>2.87775453180074E-2</v>
      </c>
    </row>
    <row r="6433" spans="1:3" x14ac:dyDescent="0.25">
      <c r="A6433">
        <v>-8104248.5362999896</v>
      </c>
      <c r="B6433">
        <v>-102782.664170535</v>
      </c>
      <c r="C6433">
        <v>3.5062599927186897E-2</v>
      </c>
    </row>
    <row r="6434" spans="1:3" x14ac:dyDescent="0.25">
      <c r="A6434">
        <v>-8103314.0574230701</v>
      </c>
      <c r="B6434">
        <v>-102782.664170535</v>
      </c>
      <c r="C6434">
        <v>4.6242587268352502E-2</v>
      </c>
    </row>
    <row r="6435" spans="1:3" x14ac:dyDescent="0.25">
      <c r="A6435">
        <v>-8102379.5785461497</v>
      </c>
      <c r="B6435">
        <v>-102782.664170535</v>
      </c>
      <c r="C6435">
        <v>5.5966041982173899E-2</v>
      </c>
    </row>
    <row r="6436" spans="1:3" x14ac:dyDescent="0.25">
      <c r="A6436">
        <v>-8101445.0996692302</v>
      </c>
      <c r="B6436">
        <v>-102782.664170535</v>
      </c>
      <c r="C6436">
        <v>6.8280577659606906E-2</v>
      </c>
    </row>
    <row r="6437" spans="1:3" x14ac:dyDescent="0.25">
      <c r="A6437">
        <v>-8100510.6207923004</v>
      </c>
      <c r="B6437">
        <v>-102782.664170535</v>
      </c>
      <c r="C6437">
        <v>7.0742525160312597E-2</v>
      </c>
    </row>
    <row r="6438" spans="1:3" x14ac:dyDescent="0.25">
      <c r="A6438">
        <v>-8099576.14191538</v>
      </c>
      <c r="B6438">
        <v>-102782.664170535</v>
      </c>
      <c r="C6438">
        <v>8.7622031569480799E-2</v>
      </c>
    </row>
    <row r="6439" spans="1:3" x14ac:dyDescent="0.25">
      <c r="A6439">
        <v>-8098641.6630384596</v>
      </c>
      <c r="B6439">
        <v>-102782.664170535</v>
      </c>
      <c r="C6439">
        <v>0.100192971527576</v>
      </c>
    </row>
    <row r="6440" spans="1:3" x14ac:dyDescent="0.25">
      <c r="A6440">
        <v>-8097707.1841615299</v>
      </c>
      <c r="B6440">
        <v>-102782.664170535</v>
      </c>
      <c r="C6440">
        <v>0.104159176349639</v>
      </c>
    </row>
    <row r="6441" spans="1:3" x14ac:dyDescent="0.25">
      <c r="A6441">
        <v>-8096772.7052846104</v>
      </c>
      <c r="B6441">
        <v>-102782.664170535</v>
      </c>
      <c r="C6441">
        <v>0.122437573969364</v>
      </c>
    </row>
    <row r="6442" spans="1:3" x14ac:dyDescent="0.25">
      <c r="A6442">
        <v>-8095838.22640769</v>
      </c>
      <c r="B6442">
        <v>-102782.664170535</v>
      </c>
      <c r="C6442">
        <v>0.14352507889270699</v>
      </c>
    </row>
    <row r="6443" spans="1:3" x14ac:dyDescent="0.25">
      <c r="A6443">
        <v>-8094903.7475307602</v>
      </c>
      <c r="B6443">
        <v>-102782.664170535</v>
      </c>
      <c r="C6443">
        <v>0.15034793317317899</v>
      </c>
    </row>
    <row r="6444" spans="1:3" x14ac:dyDescent="0.25">
      <c r="A6444">
        <v>-8093969.2686538398</v>
      </c>
      <c r="B6444">
        <v>-102782.664170535</v>
      </c>
      <c r="C6444">
        <v>0.17243868112564001</v>
      </c>
    </row>
    <row r="6445" spans="1:3" x14ac:dyDescent="0.25">
      <c r="A6445">
        <v>-8093034.7897769203</v>
      </c>
      <c r="B6445">
        <v>-102782.664170535</v>
      </c>
      <c r="C6445">
        <v>0.18111684918403601</v>
      </c>
    </row>
    <row r="6446" spans="1:3" x14ac:dyDescent="0.25">
      <c r="A6446">
        <v>-8092100.3108999897</v>
      </c>
      <c r="B6446">
        <v>-102782.664170535</v>
      </c>
      <c r="C6446">
        <v>0.191107243299484</v>
      </c>
    </row>
    <row r="6447" spans="1:3" x14ac:dyDescent="0.25">
      <c r="A6447">
        <v>-8091165.8320230702</v>
      </c>
      <c r="B6447">
        <v>-102782.664170535</v>
      </c>
      <c r="C6447">
        <v>0.196760788559913</v>
      </c>
    </row>
    <row r="6448" spans="1:3" x14ac:dyDescent="0.25">
      <c r="A6448">
        <v>-8090231.3531461498</v>
      </c>
      <c r="B6448">
        <v>-102782.664170535</v>
      </c>
      <c r="C6448">
        <v>0.232677802443504</v>
      </c>
    </row>
    <row r="6449" spans="1:3" x14ac:dyDescent="0.25">
      <c r="A6449">
        <v>-8089296.8742692303</v>
      </c>
      <c r="B6449">
        <v>-102782.664170535</v>
      </c>
      <c r="C6449">
        <v>0.2509625852108</v>
      </c>
    </row>
    <row r="6450" spans="1:3" x14ac:dyDescent="0.25">
      <c r="A6450">
        <v>-8088362.3953922996</v>
      </c>
      <c r="B6450">
        <v>-102782.664170535</v>
      </c>
      <c r="C6450">
        <v>0.263158738613128</v>
      </c>
    </row>
    <row r="6451" spans="1:3" x14ac:dyDescent="0.25">
      <c r="A6451">
        <v>-8087427.9165153801</v>
      </c>
      <c r="B6451">
        <v>-102782.664170535</v>
      </c>
      <c r="C6451">
        <v>0.28173765540122903</v>
      </c>
    </row>
    <row r="6452" spans="1:3" x14ac:dyDescent="0.25">
      <c r="A6452">
        <v>-8086493.4376384597</v>
      </c>
      <c r="B6452">
        <v>-102782.664170535</v>
      </c>
      <c r="C6452">
        <v>0.30464011430740301</v>
      </c>
    </row>
    <row r="6453" spans="1:3" x14ac:dyDescent="0.25">
      <c r="A6453">
        <v>-8085558.95876153</v>
      </c>
      <c r="B6453">
        <v>-102782.664170535</v>
      </c>
      <c r="C6453">
        <v>0.32351610064506497</v>
      </c>
    </row>
    <row r="6454" spans="1:3" x14ac:dyDescent="0.25">
      <c r="A6454">
        <v>-8084624.4798846096</v>
      </c>
      <c r="B6454">
        <v>-102782.664170535</v>
      </c>
      <c r="C6454">
        <v>0.34253686666488598</v>
      </c>
    </row>
    <row r="6455" spans="1:3" x14ac:dyDescent="0.25">
      <c r="A6455">
        <v>-8083690.0010076901</v>
      </c>
      <c r="B6455">
        <v>-102782.664170535</v>
      </c>
      <c r="C6455">
        <v>0.36311408877372697</v>
      </c>
    </row>
    <row r="6456" spans="1:3" x14ac:dyDescent="0.25">
      <c r="A6456">
        <v>-8082755.5221307604</v>
      </c>
      <c r="B6456">
        <v>-102782.664170535</v>
      </c>
      <c r="C6456">
        <v>0.38359525799751198</v>
      </c>
    </row>
    <row r="6457" spans="1:3" x14ac:dyDescent="0.25">
      <c r="A6457">
        <v>-8081821.0432538399</v>
      </c>
      <c r="B6457">
        <v>-102782.664170535</v>
      </c>
      <c r="C6457">
        <v>0.40423688292503301</v>
      </c>
    </row>
    <row r="6458" spans="1:3" x14ac:dyDescent="0.25">
      <c r="A6458">
        <v>-8080886.5643769205</v>
      </c>
      <c r="B6458">
        <v>-102782.664170535</v>
      </c>
      <c r="C6458">
        <v>0.42699041962623502</v>
      </c>
    </row>
    <row r="6459" spans="1:3" x14ac:dyDescent="0.25">
      <c r="A6459">
        <v>-8079952.0855</v>
      </c>
      <c r="B6459">
        <v>-102782.664170535</v>
      </c>
      <c r="C6459">
        <v>0.44217601418495101</v>
      </c>
    </row>
    <row r="6460" spans="1:3" x14ac:dyDescent="0.25">
      <c r="A6460">
        <v>-8079017.6066230703</v>
      </c>
      <c r="B6460">
        <v>-102782.664170535</v>
      </c>
      <c r="C6460">
        <v>0.45984548330307001</v>
      </c>
    </row>
    <row r="6461" spans="1:3" x14ac:dyDescent="0.25">
      <c r="A6461">
        <v>-8078083.1277461499</v>
      </c>
      <c r="B6461">
        <v>-102782.664170535</v>
      </c>
      <c r="C6461">
        <v>0.47631403803825301</v>
      </c>
    </row>
    <row r="6462" spans="1:3" x14ac:dyDescent="0.25">
      <c r="A6462">
        <v>-8077148.6488692304</v>
      </c>
      <c r="B6462">
        <v>-102782.664170535</v>
      </c>
      <c r="C6462">
        <v>0.4899223446846</v>
      </c>
    </row>
    <row r="6463" spans="1:3" x14ac:dyDescent="0.25">
      <c r="A6463">
        <v>-8076214.1699922998</v>
      </c>
      <c r="B6463">
        <v>-102782.664170535</v>
      </c>
      <c r="C6463">
        <v>0.50402516126632602</v>
      </c>
    </row>
    <row r="6464" spans="1:3" x14ac:dyDescent="0.25">
      <c r="A6464">
        <v>-8075279.6911153803</v>
      </c>
      <c r="B6464">
        <v>-102782.664170535</v>
      </c>
      <c r="C6464">
        <v>0.51718163490295399</v>
      </c>
    </row>
    <row r="6465" spans="1:3" x14ac:dyDescent="0.25">
      <c r="A6465">
        <v>-8074345.2122384598</v>
      </c>
      <c r="B6465">
        <v>-102782.664170535</v>
      </c>
      <c r="C6465">
        <v>0.52724301815032903</v>
      </c>
    </row>
    <row r="6466" spans="1:3" x14ac:dyDescent="0.25">
      <c r="A6466">
        <v>-8073410.7333615301</v>
      </c>
      <c r="B6466">
        <v>-102782.664170535</v>
      </c>
      <c r="C6466">
        <v>0.53880316019058205</v>
      </c>
    </row>
    <row r="6467" spans="1:3" x14ac:dyDescent="0.25">
      <c r="A6467">
        <v>-8072476.2544846097</v>
      </c>
      <c r="B6467">
        <v>-102782.664170535</v>
      </c>
      <c r="C6467">
        <v>0.53818947076797397</v>
      </c>
    </row>
    <row r="6468" spans="1:3" x14ac:dyDescent="0.25">
      <c r="A6468">
        <v>-8071541.7756076902</v>
      </c>
      <c r="B6468">
        <v>-102782.664170535</v>
      </c>
      <c r="C6468">
        <v>0</v>
      </c>
    </row>
    <row r="6469" spans="1:3" x14ac:dyDescent="0.25">
      <c r="A6469">
        <v>-8070607.2967307596</v>
      </c>
      <c r="B6469">
        <v>-102782.664170535</v>
      </c>
      <c r="C6469">
        <v>0</v>
      </c>
    </row>
    <row r="6470" spans="1:3" x14ac:dyDescent="0.25">
      <c r="A6470">
        <v>-8069672.8178538401</v>
      </c>
      <c r="B6470">
        <v>-102782.664170535</v>
      </c>
      <c r="C6470">
        <v>0</v>
      </c>
    </row>
    <row r="6471" spans="1:3" x14ac:dyDescent="0.25">
      <c r="A6471">
        <v>-8068738.3389769197</v>
      </c>
      <c r="B6471">
        <v>-102782.664170535</v>
      </c>
      <c r="C6471">
        <v>0</v>
      </c>
    </row>
    <row r="6472" spans="1:3" x14ac:dyDescent="0.25">
      <c r="A6472">
        <v>-8067803.8601000002</v>
      </c>
      <c r="B6472">
        <v>-102782.664170535</v>
      </c>
      <c r="C6472">
        <v>0</v>
      </c>
    </row>
    <row r="6473" spans="1:3" x14ac:dyDescent="0.25">
      <c r="A6473">
        <v>-8066869.3812230704</v>
      </c>
      <c r="B6473">
        <v>-102782.664170535</v>
      </c>
      <c r="C6473">
        <v>0</v>
      </c>
    </row>
    <row r="6474" spans="1:3" x14ac:dyDescent="0.25">
      <c r="A6474">
        <v>-8065934.90234615</v>
      </c>
      <c r="B6474">
        <v>-102782.664170535</v>
      </c>
      <c r="C6474">
        <v>0</v>
      </c>
    </row>
    <row r="6475" spans="1:3" x14ac:dyDescent="0.25">
      <c r="A6475">
        <v>-8065000.4234692296</v>
      </c>
      <c r="B6475">
        <v>-102782.664170535</v>
      </c>
      <c r="C6475">
        <v>0</v>
      </c>
    </row>
    <row r="6476" spans="1:3" x14ac:dyDescent="0.25">
      <c r="A6476">
        <v>-8064065.9445922999</v>
      </c>
      <c r="B6476">
        <v>-102782.664170535</v>
      </c>
      <c r="C6476">
        <v>0</v>
      </c>
    </row>
    <row r="6477" spans="1:3" x14ac:dyDescent="0.25">
      <c r="A6477">
        <v>-8063131.4657153804</v>
      </c>
      <c r="B6477">
        <v>-102782.664170535</v>
      </c>
      <c r="C6477">
        <v>0</v>
      </c>
    </row>
    <row r="6478" spans="1:3" x14ac:dyDescent="0.25">
      <c r="A6478">
        <v>-8109855.4095615298</v>
      </c>
      <c r="B6478">
        <v>-103717.14304732101</v>
      </c>
      <c r="C6478">
        <v>8.7944837287068298E-3</v>
      </c>
    </row>
    <row r="6479" spans="1:3" x14ac:dyDescent="0.25">
      <c r="A6479">
        <v>-8108920.9306846103</v>
      </c>
      <c r="B6479">
        <v>-103717.14304732101</v>
      </c>
      <c r="C6479">
        <v>1.2723884545266601E-2</v>
      </c>
    </row>
    <row r="6480" spans="1:3" x14ac:dyDescent="0.25">
      <c r="A6480">
        <v>-8107986.4518076899</v>
      </c>
      <c r="B6480">
        <v>-103717.14304732101</v>
      </c>
      <c r="C6480">
        <v>1.79849546402692E-2</v>
      </c>
    </row>
    <row r="6481" spans="1:3" x14ac:dyDescent="0.25">
      <c r="A6481">
        <v>-8107051.9729307601</v>
      </c>
      <c r="B6481">
        <v>-103717.14304732101</v>
      </c>
      <c r="C6481">
        <v>2.1355079486966098E-2</v>
      </c>
    </row>
    <row r="6482" spans="1:3" x14ac:dyDescent="0.25">
      <c r="A6482">
        <v>-8106117.4940538397</v>
      </c>
      <c r="B6482">
        <v>-103717.14304732101</v>
      </c>
      <c r="C6482">
        <v>2.93527990579605E-2</v>
      </c>
    </row>
    <row r="6483" spans="1:3" x14ac:dyDescent="0.25">
      <c r="A6483">
        <v>-8105183.0151769202</v>
      </c>
      <c r="B6483">
        <v>-103717.14304732101</v>
      </c>
      <c r="C6483">
        <v>3.5314563661813701E-2</v>
      </c>
    </row>
    <row r="6484" spans="1:3" x14ac:dyDescent="0.25">
      <c r="A6484">
        <v>-8104248.5362999896</v>
      </c>
      <c r="B6484">
        <v>-103717.14304732101</v>
      </c>
      <c r="C6484">
        <v>4.5244105160236303E-2</v>
      </c>
    </row>
    <row r="6485" spans="1:3" x14ac:dyDescent="0.25">
      <c r="A6485">
        <v>-8103314.0574230701</v>
      </c>
      <c r="B6485">
        <v>-103717.14304732101</v>
      </c>
      <c r="C6485">
        <v>5.88827393949031E-2</v>
      </c>
    </row>
    <row r="6486" spans="1:3" x14ac:dyDescent="0.25">
      <c r="A6486">
        <v>-8102379.5785461497</v>
      </c>
      <c r="B6486">
        <v>-103717.14304732101</v>
      </c>
      <c r="C6486">
        <v>6.0712311416864298E-2</v>
      </c>
    </row>
    <row r="6487" spans="1:3" x14ac:dyDescent="0.25">
      <c r="A6487">
        <v>-8101445.0996692302</v>
      </c>
      <c r="B6487">
        <v>-103717.14304732101</v>
      </c>
      <c r="C6487">
        <v>7.2703756392002106E-2</v>
      </c>
    </row>
    <row r="6488" spans="1:3" x14ac:dyDescent="0.25">
      <c r="A6488">
        <v>-8100510.6207923004</v>
      </c>
      <c r="B6488">
        <v>-103717.14304732101</v>
      </c>
      <c r="C6488">
        <v>9.0826712548732702E-2</v>
      </c>
    </row>
    <row r="6489" spans="1:3" x14ac:dyDescent="0.25">
      <c r="A6489">
        <v>-8099576.14191538</v>
      </c>
      <c r="B6489">
        <v>-103717.14304732101</v>
      </c>
      <c r="C6489">
        <v>0.105505287647247</v>
      </c>
    </row>
    <row r="6490" spans="1:3" x14ac:dyDescent="0.25">
      <c r="A6490">
        <v>-8098641.6630384596</v>
      </c>
      <c r="B6490">
        <v>-103717.14304732101</v>
      </c>
      <c r="C6490">
        <v>0.122302383184432</v>
      </c>
    </row>
    <row r="6491" spans="1:3" x14ac:dyDescent="0.25">
      <c r="A6491">
        <v>-8097707.1841615299</v>
      </c>
      <c r="B6491">
        <v>-103717.14304732101</v>
      </c>
      <c r="C6491">
        <v>0.12627390027046201</v>
      </c>
    </row>
    <row r="6492" spans="1:3" x14ac:dyDescent="0.25">
      <c r="A6492">
        <v>-8096772.7052846104</v>
      </c>
      <c r="B6492">
        <v>-103717.14304732101</v>
      </c>
      <c r="C6492">
        <v>0.14653588831424699</v>
      </c>
    </row>
    <row r="6493" spans="1:3" x14ac:dyDescent="0.25">
      <c r="A6493">
        <v>-8095838.22640769</v>
      </c>
      <c r="B6493">
        <v>-103717.14304732101</v>
      </c>
      <c r="C6493">
        <v>0.151634290814399</v>
      </c>
    </row>
    <row r="6494" spans="1:3" x14ac:dyDescent="0.25">
      <c r="A6494">
        <v>-8094903.7475307602</v>
      </c>
      <c r="B6494">
        <v>-103717.14304732101</v>
      </c>
      <c r="C6494">
        <v>0.172425687313079</v>
      </c>
    </row>
    <row r="6495" spans="1:3" x14ac:dyDescent="0.25">
      <c r="A6495">
        <v>-8093969.2686538398</v>
      </c>
      <c r="B6495">
        <v>-103717.14304732101</v>
      </c>
      <c r="C6495">
        <v>0.19710901379585199</v>
      </c>
    </row>
    <row r="6496" spans="1:3" x14ac:dyDescent="0.25">
      <c r="A6496">
        <v>-8093034.7897769203</v>
      </c>
      <c r="B6496">
        <v>-103717.14304732101</v>
      </c>
      <c r="C6496">
        <v>0.20447491109371099</v>
      </c>
    </row>
    <row r="6497" spans="1:3" x14ac:dyDescent="0.25">
      <c r="A6497">
        <v>-8092100.3108999897</v>
      </c>
      <c r="B6497">
        <v>-103717.14304732101</v>
      </c>
      <c r="C6497">
        <v>0.20908814668655301</v>
      </c>
    </row>
    <row r="6498" spans="1:3" x14ac:dyDescent="0.25">
      <c r="A6498">
        <v>-8091165.8320230702</v>
      </c>
      <c r="B6498">
        <v>-103717.14304732101</v>
      </c>
      <c r="C6498">
        <v>0.221699804067611</v>
      </c>
    </row>
    <row r="6499" spans="1:3" x14ac:dyDescent="0.25">
      <c r="A6499">
        <v>-8090231.3531461498</v>
      </c>
      <c r="B6499">
        <v>-103717.14304732101</v>
      </c>
      <c r="C6499">
        <v>0.24365252256393399</v>
      </c>
    </row>
    <row r="6500" spans="1:3" x14ac:dyDescent="0.25">
      <c r="A6500">
        <v>-8089296.8742692303</v>
      </c>
      <c r="B6500">
        <v>-103717.14304732101</v>
      </c>
      <c r="C6500">
        <v>0.25732678174972501</v>
      </c>
    </row>
    <row r="6501" spans="1:3" x14ac:dyDescent="0.25">
      <c r="A6501">
        <v>-8088362.3953922996</v>
      </c>
      <c r="B6501">
        <v>-103717.14304732101</v>
      </c>
      <c r="C6501">
        <v>0.26878234744071899</v>
      </c>
    </row>
    <row r="6502" spans="1:3" x14ac:dyDescent="0.25">
      <c r="A6502">
        <v>-8087427.9165153801</v>
      </c>
      <c r="B6502">
        <v>-103717.14304732101</v>
      </c>
      <c r="C6502">
        <v>0.28469222784042297</v>
      </c>
    </row>
    <row r="6503" spans="1:3" x14ac:dyDescent="0.25">
      <c r="A6503">
        <v>-8086493.4376384597</v>
      </c>
      <c r="B6503">
        <v>-103717.14304732101</v>
      </c>
      <c r="C6503">
        <v>0.31875556707382202</v>
      </c>
    </row>
    <row r="6504" spans="1:3" x14ac:dyDescent="0.25">
      <c r="A6504">
        <v>-8085558.95876153</v>
      </c>
      <c r="B6504">
        <v>-103717.14304732101</v>
      </c>
      <c r="C6504">
        <v>0.33682024478912298</v>
      </c>
    </row>
    <row r="6505" spans="1:3" x14ac:dyDescent="0.25">
      <c r="A6505">
        <v>-8084624.4798846096</v>
      </c>
      <c r="B6505">
        <v>-103717.14304732101</v>
      </c>
      <c r="C6505">
        <v>0.35441079735755898</v>
      </c>
    </row>
    <row r="6506" spans="1:3" x14ac:dyDescent="0.25">
      <c r="A6506">
        <v>-8083690.0010076901</v>
      </c>
      <c r="B6506">
        <v>-103717.14304732101</v>
      </c>
      <c r="C6506">
        <v>0.37182256579399098</v>
      </c>
    </row>
    <row r="6507" spans="1:3" x14ac:dyDescent="0.25">
      <c r="A6507">
        <v>-8082755.5221307604</v>
      </c>
      <c r="B6507">
        <v>-103717.14304732101</v>
      </c>
      <c r="C6507">
        <v>0.39123561978340099</v>
      </c>
    </row>
    <row r="6508" spans="1:3" x14ac:dyDescent="0.25">
      <c r="A6508">
        <v>-8081821.0432538399</v>
      </c>
      <c r="B6508">
        <v>-103717.14304732101</v>
      </c>
      <c r="C6508">
        <v>0.411037176847457</v>
      </c>
    </row>
    <row r="6509" spans="1:3" x14ac:dyDescent="0.25">
      <c r="A6509">
        <v>-8080886.5643769205</v>
      </c>
      <c r="B6509">
        <v>-103717.14304732101</v>
      </c>
      <c r="C6509">
        <v>0.43609356880187899</v>
      </c>
    </row>
    <row r="6510" spans="1:3" x14ac:dyDescent="0.25">
      <c r="A6510">
        <v>-8079952.0855</v>
      </c>
      <c r="B6510">
        <v>-103717.14304732101</v>
      </c>
      <c r="C6510">
        <v>0.44940856099128701</v>
      </c>
    </row>
    <row r="6511" spans="1:3" x14ac:dyDescent="0.25">
      <c r="A6511">
        <v>-8079017.6066230703</v>
      </c>
      <c r="B6511">
        <v>-103717.14304732101</v>
      </c>
      <c r="C6511">
        <v>0.46425017714500399</v>
      </c>
    </row>
    <row r="6512" spans="1:3" x14ac:dyDescent="0.25">
      <c r="A6512">
        <v>-8078083.1277461499</v>
      </c>
      <c r="B6512">
        <v>-103717.14304732101</v>
      </c>
      <c r="C6512">
        <v>0.48210722208022999</v>
      </c>
    </row>
    <row r="6513" spans="1:3" x14ac:dyDescent="0.25">
      <c r="A6513">
        <v>-8077148.6488692304</v>
      </c>
      <c r="B6513">
        <v>-103717.14304732101</v>
      </c>
      <c r="C6513">
        <v>0.49505683779716397</v>
      </c>
    </row>
    <row r="6514" spans="1:3" x14ac:dyDescent="0.25">
      <c r="A6514">
        <v>-8076214.1699922998</v>
      </c>
      <c r="B6514">
        <v>-103717.14304732101</v>
      </c>
      <c r="C6514">
        <v>0.50649034976959195</v>
      </c>
    </row>
    <row r="6515" spans="1:3" x14ac:dyDescent="0.25">
      <c r="A6515">
        <v>-8075279.6911153803</v>
      </c>
      <c r="B6515">
        <v>-103717.14304732101</v>
      </c>
      <c r="C6515">
        <v>0.51920837163925104</v>
      </c>
    </row>
    <row r="6516" spans="1:3" x14ac:dyDescent="0.25">
      <c r="A6516">
        <v>-8074345.2122384598</v>
      </c>
      <c r="B6516">
        <v>-103717.14304732101</v>
      </c>
      <c r="C6516">
        <v>0.52899694442749001</v>
      </c>
    </row>
    <row r="6517" spans="1:3" x14ac:dyDescent="0.25">
      <c r="A6517">
        <v>-8073410.7333615301</v>
      </c>
      <c r="B6517">
        <v>-103717.14304732101</v>
      </c>
      <c r="C6517">
        <v>0.52702599763870195</v>
      </c>
    </row>
    <row r="6518" spans="1:3" x14ac:dyDescent="0.25">
      <c r="A6518">
        <v>-8072476.2544846097</v>
      </c>
      <c r="B6518">
        <v>-103717.14304732101</v>
      </c>
      <c r="C6518">
        <v>0.53940016031265203</v>
      </c>
    </row>
    <row r="6519" spans="1:3" x14ac:dyDescent="0.25">
      <c r="A6519">
        <v>-8071541.7756076902</v>
      </c>
      <c r="B6519">
        <v>-103717.14304732101</v>
      </c>
      <c r="C6519">
        <v>0</v>
      </c>
    </row>
    <row r="6520" spans="1:3" x14ac:dyDescent="0.25">
      <c r="A6520">
        <v>-8070607.2967307596</v>
      </c>
      <c r="B6520">
        <v>-103717.14304732101</v>
      </c>
      <c r="C6520">
        <v>0</v>
      </c>
    </row>
    <row r="6521" spans="1:3" x14ac:dyDescent="0.25">
      <c r="A6521">
        <v>-8069672.8178538401</v>
      </c>
      <c r="B6521">
        <v>-103717.14304732101</v>
      </c>
      <c r="C6521">
        <v>0</v>
      </c>
    </row>
    <row r="6522" spans="1:3" x14ac:dyDescent="0.25">
      <c r="A6522">
        <v>-8068738.3389769197</v>
      </c>
      <c r="B6522">
        <v>-103717.14304732101</v>
      </c>
      <c r="C6522">
        <v>0</v>
      </c>
    </row>
    <row r="6523" spans="1:3" x14ac:dyDescent="0.25">
      <c r="A6523">
        <v>-8067803.8601000002</v>
      </c>
      <c r="B6523">
        <v>-103717.14304732101</v>
      </c>
      <c r="C6523">
        <v>0</v>
      </c>
    </row>
    <row r="6524" spans="1:3" x14ac:dyDescent="0.25">
      <c r="A6524">
        <v>-8066869.3812230704</v>
      </c>
      <c r="B6524">
        <v>-103717.14304732101</v>
      </c>
      <c r="C6524">
        <v>0</v>
      </c>
    </row>
    <row r="6525" spans="1:3" x14ac:dyDescent="0.25">
      <c r="A6525">
        <v>-8065934.90234615</v>
      </c>
      <c r="B6525">
        <v>-103717.14304732101</v>
      </c>
      <c r="C6525">
        <v>0</v>
      </c>
    </row>
    <row r="6526" spans="1:3" x14ac:dyDescent="0.25">
      <c r="A6526">
        <v>-8065000.4234692296</v>
      </c>
      <c r="B6526">
        <v>-103717.14304732101</v>
      </c>
      <c r="C6526">
        <v>0</v>
      </c>
    </row>
    <row r="6527" spans="1:3" x14ac:dyDescent="0.25">
      <c r="A6527">
        <v>-8064065.9445922999</v>
      </c>
      <c r="B6527">
        <v>-103717.14304732101</v>
      </c>
      <c r="C6527">
        <v>0</v>
      </c>
    </row>
    <row r="6528" spans="1:3" x14ac:dyDescent="0.25">
      <c r="A6528">
        <v>-8063131.4657153804</v>
      </c>
      <c r="B6528">
        <v>-103717.14304732101</v>
      </c>
      <c r="C6528">
        <v>0</v>
      </c>
    </row>
    <row r="6529" spans="1:3" x14ac:dyDescent="0.25">
      <c r="A6529">
        <v>-8110789.8884384604</v>
      </c>
      <c r="B6529">
        <v>-104651.62192410701</v>
      </c>
      <c r="C6529">
        <v>9.6188187599182094E-3</v>
      </c>
    </row>
    <row r="6530" spans="1:3" x14ac:dyDescent="0.25">
      <c r="A6530">
        <v>-8109855.4095615298</v>
      </c>
      <c r="B6530">
        <v>-104651.62192410701</v>
      </c>
      <c r="C6530">
        <v>1.27970296889543E-2</v>
      </c>
    </row>
    <row r="6531" spans="1:3" x14ac:dyDescent="0.25">
      <c r="A6531">
        <v>-8108920.9306846103</v>
      </c>
      <c r="B6531">
        <v>-104651.62192410701</v>
      </c>
      <c r="C6531">
        <v>1.8121285364031701E-2</v>
      </c>
    </row>
    <row r="6532" spans="1:3" x14ac:dyDescent="0.25">
      <c r="A6532">
        <v>-8107986.4518076899</v>
      </c>
      <c r="B6532">
        <v>-104651.62192410701</v>
      </c>
      <c r="C6532">
        <v>2.2261615842580702E-2</v>
      </c>
    </row>
    <row r="6533" spans="1:3" x14ac:dyDescent="0.25">
      <c r="A6533">
        <v>-8107051.9729307601</v>
      </c>
      <c r="B6533">
        <v>-104651.62192410701</v>
      </c>
      <c r="C6533">
        <v>2.94127389788627E-2</v>
      </c>
    </row>
    <row r="6534" spans="1:3" x14ac:dyDescent="0.25">
      <c r="A6534">
        <v>-8106117.4940538397</v>
      </c>
      <c r="B6534">
        <v>-104651.62192410701</v>
      </c>
      <c r="C6534">
        <v>3.98714654147624E-2</v>
      </c>
    </row>
    <row r="6535" spans="1:3" x14ac:dyDescent="0.25">
      <c r="A6535">
        <v>-8105183.0151769202</v>
      </c>
      <c r="B6535">
        <v>-104651.62192410701</v>
      </c>
      <c r="C6535">
        <v>4.0608610957860898E-2</v>
      </c>
    </row>
    <row r="6536" spans="1:3" x14ac:dyDescent="0.25">
      <c r="A6536">
        <v>-8104248.5362999896</v>
      </c>
      <c r="B6536">
        <v>-104651.62192410701</v>
      </c>
      <c r="C6536">
        <v>5.2752498537302003E-2</v>
      </c>
    </row>
    <row r="6537" spans="1:3" x14ac:dyDescent="0.25">
      <c r="A6537">
        <v>-8103314.0574230701</v>
      </c>
      <c r="B6537">
        <v>-104651.62192410701</v>
      </c>
      <c r="C6537">
        <v>6.7445412278175298E-2</v>
      </c>
    </row>
    <row r="6538" spans="1:3" x14ac:dyDescent="0.25">
      <c r="A6538">
        <v>-8102379.5785461497</v>
      </c>
      <c r="B6538">
        <v>-104651.62192410701</v>
      </c>
      <c r="C6538">
        <v>7.8848272562026894E-2</v>
      </c>
    </row>
    <row r="6539" spans="1:3" x14ac:dyDescent="0.25">
      <c r="A6539">
        <v>-8101445.0996692302</v>
      </c>
      <c r="B6539">
        <v>-104651.62192410701</v>
      </c>
      <c r="C6539">
        <v>9.0639509260654394E-2</v>
      </c>
    </row>
    <row r="6540" spans="1:3" x14ac:dyDescent="0.25">
      <c r="A6540">
        <v>-8100510.6207923004</v>
      </c>
      <c r="B6540">
        <v>-104651.62192410701</v>
      </c>
      <c r="C6540">
        <v>0.111172437667846</v>
      </c>
    </row>
    <row r="6541" spans="1:3" x14ac:dyDescent="0.25">
      <c r="A6541">
        <v>-8099576.14191538</v>
      </c>
      <c r="B6541">
        <v>-104651.62192410701</v>
      </c>
      <c r="C6541">
        <v>0.12751176953315699</v>
      </c>
    </row>
    <row r="6542" spans="1:3" x14ac:dyDescent="0.25">
      <c r="A6542">
        <v>-8098641.6630384596</v>
      </c>
      <c r="B6542">
        <v>-104651.62192410701</v>
      </c>
      <c r="C6542">
        <v>0.13100822269916501</v>
      </c>
    </row>
    <row r="6543" spans="1:3" x14ac:dyDescent="0.25">
      <c r="A6543">
        <v>-8097707.1841615299</v>
      </c>
      <c r="B6543">
        <v>-104651.62192410701</v>
      </c>
      <c r="C6543">
        <v>0.15011921525001501</v>
      </c>
    </row>
    <row r="6544" spans="1:3" x14ac:dyDescent="0.25">
      <c r="A6544">
        <v>-8096772.7052846104</v>
      </c>
      <c r="B6544">
        <v>-104651.62192410701</v>
      </c>
      <c r="C6544">
        <v>0.169499397277832</v>
      </c>
    </row>
    <row r="6545" spans="1:3" x14ac:dyDescent="0.25">
      <c r="A6545">
        <v>-8095838.22640769</v>
      </c>
      <c r="B6545">
        <v>-104651.62192410701</v>
      </c>
      <c r="C6545">
        <v>0.17036050558090199</v>
      </c>
    </row>
    <row r="6546" spans="1:3" x14ac:dyDescent="0.25">
      <c r="A6546">
        <v>-8094903.7475307602</v>
      </c>
      <c r="B6546">
        <v>-104651.62192410701</v>
      </c>
      <c r="C6546">
        <v>0.193099349737167</v>
      </c>
    </row>
    <row r="6547" spans="1:3" x14ac:dyDescent="0.25">
      <c r="A6547">
        <v>-8093969.2686538398</v>
      </c>
      <c r="B6547">
        <v>-104651.62192410701</v>
      </c>
      <c r="C6547">
        <v>0.21560288965702001</v>
      </c>
    </row>
    <row r="6548" spans="1:3" x14ac:dyDescent="0.25">
      <c r="A6548">
        <v>-8093034.7897769203</v>
      </c>
      <c r="B6548">
        <v>-104651.62192410701</v>
      </c>
      <c r="C6548">
        <v>0.222811684012413</v>
      </c>
    </row>
    <row r="6549" spans="1:3" x14ac:dyDescent="0.25">
      <c r="A6549">
        <v>-8092100.3108999897</v>
      </c>
      <c r="B6549">
        <v>-104651.62192410701</v>
      </c>
      <c r="C6549">
        <v>0.23220522701740201</v>
      </c>
    </row>
    <row r="6550" spans="1:3" x14ac:dyDescent="0.25">
      <c r="A6550">
        <v>-8091165.8320230702</v>
      </c>
      <c r="B6550">
        <v>-104651.62192410701</v>
      </c>
      <c r="C6550">
        <v>0.25821879506111101</v>
      </c>
    </row>
    <row r="6551" spans="1:3" x14ac:dyDescent="0.25">
      <c r="A6551">
        <v>-8090231.3531461498</v>
      </c>
      <c r="B6551">
        <v>-104651.62192410701</v>
      </c>
      <c r="C6551">
        <v>0.26553586125373801</v>
      </c>
    </row>
    <row r="6552" spans="1:3" x14ac:dyDescent="0.25">
      <c r="A6552">
        <v>-8089296.8742692303</v>
      </c>
      <c r="B6552">
        <v>-104651.62192410701</v>
      </c>
      <c r="C6552">
        <v>0.279105424880981</v>
      </c>
    </row>
    <row r="6553" spans="1:3" x14ac:dyDescent="0.25">
      <c r="A6553">
        <v>-8088362.3953922996</v>
      </c>
      <c r="B6553">
        <v>-104651.62192410701</v>
      </c>
      <c r="C6553">
        <v>0.28913268446922302</v>
      </c>
    </row>
    <row r="6554" spans="1:3" x14ac:dyDescent="0.25">
      <c r="A6554">
        <v>-8087427.9165153801</v>
      </c>
      <c r="B6554">
        <v>-104651.62192410701</v>
      </c>
      <c r="C6554">
        <v>0.30358779430389399</v>
      </c>
    </row>
    <row r="6555" spans="1:3" x14ac:dyDescent="0.25">
      <c r="A6555">
        <v>-8086493.4376384597</v>
      </c>
      <c r="B6555">
        <v>-104651.62192410701</v>
      </c>
      <c r="C6555">
        <v>0.31504890322685197</v>
      </c>
    </row>
    <row r="6556" spans="1:3" x14ac:dyDescent="0.25">
      <c r="A6556">
        <v>-8085558.95876153</v>
      </c>
      <c r="B6556">
        <v>-104651.62192410701</v>
      </c>
      <c r="C6556">
        <v>0.33308461308479298</v>
      </c>
    </row>
    <row r="6557" spans="1:3" x14ac:dyDescent="0.25">
      <c r="A6557">
        <v>-8084624.4798846096</v>
      </c>
      <c r="B6557">
        <v>-104651.62192410701</v>
      </c>
      <c r="C6557">
        <v>0.354268908500671</v>
      </c>
    </row>
    <row r="6558" spans="1:3" x14ac:dyDescent="0.25">
      <c r="A6558">
        <v>-8083690.0010076901</v>
      </c>
      <c r="B6558">
        <v>-104651.62192410701</v>
      </c>
      <c r="C6558">
        <v>0.37018945813178999</v>
      </c>
    </row>
    <row r="6559" spans="1:3" x14ac:dyDescent="0.25">
      <c r="A6559">
        <v>-8082755.5221307604</v>
      </c>
      <c r="B6559">
        <v>-104651.62192410701</v>
      </c>
      <c r="C6559">
        <v>0.38251242041587802</v>
      </c>
    </row>
    <row r="6560" spans="1:3" x14ac:dyDescent="0.25">
      <c r="A6560">
        <v>-8081821.0432538399</v>
      </c>
      <c r="B6560">
        <v>-104651.62192410701</v>
      </c>
      <c r="C6560">
        <v>0.419389188289642</v>
      </c>
    </row>
    <row r="6561" spans="1:3" x14ac:dyDescent="0.25">
      <c r="A6561">
        <v>-8080886.5643769205</v>
      </c>
      <c r="B6561">
        <v>-104651.62192410701</v>
      </c>
      <c r="C6561">
        <v>0.44322958588600098</v>
      </c>
    </row>
    <row r="6562" spans="1:3" x14ac:dyDescent="0.25">
      <c r="A6562">
        <v>-8079952.0855</v>
      </c>
      <c r="B6562">
        <v>-104651.62192410701</v>
      </c>
      <c r="C6562">
        <v>0.45586618781089699</v>
      </c>
    </row>
    <row r="6563" spans="1:3" x14ac:dyDescent="0.25">
      <c r="A6563">
        <v>-8079017.6066230703</v>
      </c>
      <c r="B6563">
        <v>-104651.62192410701</v>
      </c>
      <c r="C6563">
        <v>0.469227194786071</v>
      </c>
    </row>
    <row r="6564" spans="1:3" x14ac:dyDescent="0.25">
      <c r="A6564">
        <v>-8078083.1277461499</v>
      </c>
      <c r="B6564">
        <v>-104651.62192410701</v>
      </c>
      <c r="C6564">
        <v>0.48693031072616499</v>
      </c>
    </row>
    <row r="6565" spans="1:3" x14ac:dyDescent="0.25">
      <c r="A6565">
        <v>-8077148.6488692304</v>
      </c>
      <c r="B6565">
        <v>-104651.62192410701</v>
      </c>
      <c r="C6565">
        <v>0.499013751745223</v>
      </c>
    </row>
    <row r="6566" spans="1:3" x14ac:dyDescent="0.25">
      <c r="A6566">
        <v>-8076214.1699922998</v>
      </c>
      <c r="B6566">
        <v>-104651.62192410701</v>
      </c>
      <c r="C6566">
        <v>0.50850290060043302</v>
      </c>
    </row>
    <row r="6567" spans="1:3" x14ac:dyDescent="0.25">
      <c r="A6567">
        <v>-8075279.6911153803</v>
      </c>
      <c r="B6567">
        <v>-104651.62192410701</v>
      </c>
      <c r="C6567">
        <v>0.52237451076507502</v>
      </c>
    </row>
    <row r="6568" spans="1:3" x14ac:dyDescent="0.25">
      <c r="A6568">
        <v>-8074345.2122384598</v>
      </c>
      <c r="B6568">
        <v>-104651.62192410701</v>
      </c>
      <c r="C6568">
        <v>0.52097177505493097</v>
      </c>
    </row>
    <row r="6569" spans="1:3" x14ac:dyDescent="0.25">
      <c r="A6569">
        <v>-8073410.7333615301</v>
      </c>
      <c r="B6569">
        <v>-104651.62192410701</v>
      </c>
      <c r="C6569">
        <v>0.53063011169433505</v>
      </c>
    </row>
    <row r="6570" spans="1:3" x14ac:dyDescent="0.25">
      <c r="A6570">
        <v>-8072476.2544846097</v>
      </c>
      <c r="B6570">
        <v>-104651.62192410701</v>
      </c>
      <c r="C6570">
        <v>0.52811849117278997</v>
      </c>
    </row>
    <row r="6571" spans="1:3" x14ac:dyDescent="0.25">
      <c r="A6571">
        <v>-8071541.7756076902</v>
      </c>
      <c r="B6571">
        <v>-104651.62192410701</v>
      </c>
      <c r="C6571">
        <v>0</v>
      </c>
    </row>
    <row r="6572" spans="1:3" x14ac:dyDescent="0.25">
      <c r="A6572">
        <v>-8070607.2967307596</v>
      </c>
      <c r="B6572">
        <v>-104651.62192410701</v>
      </c>
      <c r="C6572">
        <v>0</v>
      </c>
    </row>
    <row r="6573" spans="1:3" x14ac:dyDescent="0.25">
      <c r="A6573">
        <v>-8069672.8178538401</v>
      </c>
      <c r="B6573">
        <v>-104651.62192410701</v>
      </c>
      <c r="C6573">
        <v>0</v>
      </c>
    </row>
    <row r="6574" spans="1:3" x14ac:dyDescent="0.25">
      <c r="A6574">
        <v>-8068738.3389769197</v>
      </c>
      <c r="B6574">
        <v>-104651.62192410701</v>
      </c>
      <c r="C6574">
        <v>0</v>
      </c>
    </row>
    <row r="6575" spans="1:3" x14ac:dyDescent="0.25">
      <c r="A6575">
        <v>-8067803.8601000002</v>
      </c>
      <c r="B6575">
        <v>-104651.62192410701</v>
      </c>
      <c r="C6575">
        <v>0</v>
      </c>
    </row>
    <row r="6576" spans="1:3" x14ac:dyDescent="0.25">
      <c r="A6576">
        <v>-8066869.3812230704</v>
      </c>
      <c r="B6576">
        <v>-104651.62192410701</v>
      </c>
      <c r="C6576">
        <v>0</v>
      </c>
    </row>
    <row r="6577" spans="1:3" x14ac:dyDescent="0.25">
      <c r="A6577">
        <v>-8065934.90234615</v>
      </c>
      <c r="B6577">
        <v>-104651.62192410701</v>
      </c>
      <c r="C6577">
        <v>0</v>
      </c>
    </row>
    <row r="6578" spans="1:3" x14ac:dyDescent="0.25">
      <c r="A6578">
        <v>-8065000.4234692296</v>
      </c>
      <c r="B6578">
        <v>-104651.62192410701</v>
      </c>
      <c r="C6578">
        <v>0</v>
      </c>
    </row>
    <row r="6579" spans="1:3" x14ac:dyDescent="0.25">
      <c r="A6579">
        <v>-8064065.9445922999</v>
      </c>
      <c r="B6579">
        <v>-104651.62192410701</v>
      </c>
      <c r="C6579">
        <v>0</v>
      </c>
    </row>
    <row r="6580" spans="1:3" x14ac:dyDescent="0.25">
      <c r="A6580">
        <v>-8111724.3673153799</v>
      </c>
      <c r="B6580">
        <v>-105586.100800892</v>
      </c>
      <c r="C6580">
        <v>9.1435946524143202E-3</v>
      </c>
    </row>
    <row r="6581" spans="1:3" x14ac:dyDescent="0.25">
      <c r="A6581">
        <v>-8110789.8884384604</v>
      </c>
      <c r="B6581">
        <v>-105586.100800892</v>
      </c>
      <c r="C6581">
        <v>1.2769322842359499E-2</v>
      </c>
    </row>
    <row r="6582" spans="1:3" x14ac:dyDescent="0.25">
      <c r="A6582">
        <v>-8109855.4095615298</v>
      </c>
      <c r="B6582">
        <v>-105586.100800892</v>
      </c>
      <c r="C6582">
        <v>1.63422506302595E-2</v>
      </c>
    </row>
    <row r="6583" spans="1:3" x14ac:dyDescent="0.25">
      <c r="A6583">
        <v>-8108920.9306846103</v>
      </c>
      <c r="B6583">
        <v>-105586.100800892</v>
      </c>
      <c r="C6583">
        <v>2.0015263929963101E-2</v>
      </c>
    </row>
    <row r="6584" spans="1:3" x14ac:dyDescent="0.25">
      <c r="A6584">
        <v>-8107986.4518076899</v>
      </c>
      <c r="B6584">
        <v>-105586.100800892</v>
      </c>
      <c r="C6584">
        <v>2.7527187019586501E-2</v>
      </c>
    </row>
    <row r="6585" spans="1:3" x14ac:dyDescent="0.25">
      <c r="A6585">
        <v>-8107051.9729307601</v>
      </c>
      <c r="B6585">
        <v>-105586.100800892</v>
      </c>
      <c r="C6585">
        <v>3.5694293677806799E-2</v>
      </c>
    </row>
    <row r="6586" spans="1:3" x14ac:dyDescent="0.25">
      <c r="A6586">
        <v>-8106117.4940538397</v>
      </c>
      <c r="B6586">
        <v>-105586.100800892</v>
      </c>
      <c r="C6586">
        <v>4.63846288621425E-2</v>
      </c>
    </row>
    <row r="6587" spans="1:3" x14ac:dyDescent="0.25">
      <c r="A6587">
        <v>-8105183.0151769202</v>
      </c>
      <c r="B6587">
        <v>-105586.100800892</v>
      </c>
      <c r="C6587">
        <v>5.3551502525806399E-2</v>
      </c>
    </row>
    <row r="6588" spans="1:3" x14ac:dyDescent="0.25">
      <c r="A6588">
        <v>-8104248.5362999896</v>
      </c>
      <c r="B6588">
        <v>-105586.100800892</v>
      </c>
      <c r="C6588">
        <v>6.78285732865333E-2</v>
      </c>
    </row>
    <row r="6589" spans="1:3" x14ac:dyDescent="0.25">
      <c r="A6589">
        <v>-8103314.0574230701</v>
      </c>
      <c r="B6589">
        <v>-105586.100800892</v>
      </c>
      <c r="C6589">
        <v>8.4751516580581596E-2</v>
      </c>
    </row>
    <row r="6590" spans="1:3" x14ac:dyDescent="0.25">
      <c r="A6590">
        <v>-8102379.5785461497</v>
      </c>
      <c r="B6590">
        <v>-105586.100800892</v>
      </c>
      <c r="C6590">
        <v>9.5942966639995506E-2</v>
      </c>
    </row>
    <row r="6591" spans="1:3" x14ac:dyDescent="0.25">
      <c r="A6591">
        <v>-8101445.0996692302</v>
      </c>
      <c r="B6591">
        <v>-105586.100800892</v>
      </c>
      <c r="C6591">
        <v>0.11052756011485999</v>
      </c>
    </row>
    <row r="6592" spans="1:3" x14ac:dyDescent="0.25">
      <c r="A6592">
        <v>-8100510.6207923004</v>
      </c>
      <c r="B6592">
        <v>-105586.100800892</v>
      </c>
      <c r="C6592">
        <v>0.1171875</v>
      </c>
    </row>
    <row r="6593" spans="1:3" x14ac:dyDescent="0.25">
      <c r="A6593">
        <v>-8099576.14191538</v>
      </c>
      <c r="B6593">
        <v>-105586.100800892</v>
      </c>
      <c r="C6593">
        <v>0.13272140920162201</v>
      </c>
    </row>
    <row r="6594" spans="1:3" x14ac:dyDescent="0.25">
      <c r="A6594">
        <v>-8098641.6630384596</v>
      </c>
      <c r="B6594">
        <v>-105586.100800892</v>
      </c>
      <c r="C6594">
        <v>0.149985641241073</v>
      </c>
    </row>
    <row r="6595" spans="1:3" x14ac:dyDescent="0.25">
      <c r="A6595">
        <v>-8097707.1841615299</v>
      </c>
      <c r="B6595">
        <v>-105586.100800892</v>
      </c>
      <c r="C6595">
        <v>0.172785729169845</v>
      </c>
    </row>
    <row r="6596" spans="1:3" x14ac:dyDescent="0.25">
      <c r="A6596">
        <v>-8096772.7052846104</v>
      </c>
      <c r="B6596">
        <v>-105586.100800892</v>
      </c>
      <c r="C6596">
        <v>0.19343520700931499</v>
      </c>
    </row>
    <row r="6597" spans="1:3" x14ac:dyDescent="0.25">
      <c r="A6597">
        <v>-8095838.22640769</v>
      </c>
      <c r="B6597">
        <v>-105586.100800892</v>
      </c>
      <c r="C6597">
        <v>0.197935685515403</v>
      </c>
    </row>
    <row r="6598" spans="1:3" x14ac:dyDescent="0.25">
      <c r="A6598">
        <v>-8094903.7475307602</v>
      </c>
      <c r="B6598">
        <v>-105586.100800892</v>
      </c>
      <c r="C6598">
        <v>0.21950447559356601</v>
      </c>
    </row>
    <row r="6599" spans="1:3" x14ac:dyDescent="0.25">
      <c r="A6599">
        <v>-8093969.2686538398</v>
      </c>
      <c r="B6599">
        <v>-105586.100800892</v>
      </c>
      <c r="C6599">
        <v>0.226099088788032</v>
      </c>
    </row>
    <row r="6600" spans="1:3" x14ac:dyDescent="0.25">
      <c r="A6600">
        <v>-8093034.7897769203</v>
      </c>
      <c r="B6600">
        <v>-105586.100800892</v>
      </c>
      <c r="C6600">
        <v>0.24707713723182601</v>
      </c>
    </row>
    <row r="6601" spans="1:3" x14ac:dyDescent="0.25">
      <c r="A6601">
        <v>-8092100.3108999897</v>
      </c>
      <c r="B6601">
        <v>-105586.100800892</v>
      </c>
      <c r="C6601">
        <v>0.25589203834533603</v>
      </c>
    </row>
    <row r="6602" spans="1:3" x14ac:dyDescent="0.25">
      <c r="A6602">
        <v>-8091165.8320230702</v>
      </c>
      <c r="B6602">
        <v>-105586.100800892</v>
      </c>
      <c r="C6602">
        <v>0.28171253204345698</v>
      </c>
    </row>
    <row r="6603" spans="1:3" x14ac:dyDescent="0.25">
      <c r="A6603">
        <v>-8090231.3531461498</v>
      </c>
      <c r="B6603">
        <v>-105586.100800892</v>
      </c>
      <c r="C6603">
        <v>0.28976234793663003</v>
      </c>
    </row>
    <row r="6604" spans="1:3" x14ac:dyDescent="0.25">
      <c r="A6604">
        <v>-8089296.8742692303</v>
      </c>
      <c r="B6604">
        <v>-105586.100800892</v>
      </c>
      <c r="C6604">
        <v>0.29643711447715698</v>
      </c>
    </row>
    <row r="6605" spans="1:3" x14ac:dyDescent="0.25">
      <c r="A6605">
        <v>-8088362.3953922996</v>
      </c>
      <c r="B6605">
        <v>-105586.100800892</v>
      </c>
      <c r="C6605">
        <v>0.31141003966331399</v>
      </c>
    </row>
    <row r="6606" spans="1:3" x14ac:dyDescent="0.25">
      <c r="A6606">
        <v>-8087427.9165153801</v>
      </c>
      <c r="B6606">
        <v>-105586.100800892</v>
      </c>
      <c r="C6606">
        <v>0.321863293647766</v>
      </c>
    </row>
    <row r="6607" spans="1:3" x14ac:dyDescent="0.25">
      <c r="A6607">
        <v>-8086493.4376384597</v>
      </c>
      <c r="B6607">
        <v>-105586.100800892</v>
      </c>
      <c r="C6607">
        <v>0.33176657557487399</v>
      </c>
    </row>
    <row r="6608" spans="1:3" x14ac:dyDescent="0.25">
      <c r="A6608">
        <v>-8085558.95876153</v>
      </c>
      <c r="B6608">
        <v>-105586.100800892</v>
      </c>
      <c r="C6608">
        <v>0.35072582960128701</v>
      </c>
    </row>
    <row r="6609" spans="1:3" x14ac:dyDescent="0.25">
      <c r="A6609">
        <v>-8084624.4798846096</v>
      </c>
      <c r="B6609">
        <v>-105586.100800892</v>
      </c>
      <c r="C6609">
        <v>0.36995327472686701</v>
      </c>
    </row>
    <row r="6610" spans="1:3" x14ac:dyDescent="0.25">
      <c r="A6610">
        <v>-8083690.0010076901</v>
      </c>
      <c r="B6610">
        <v>-105586.100800892</v>
      </c>
      <c r="C6610">
        <v>0.384298235177993</v>
      </c>
    </row>
    <row r="6611" spans="1:3" x14ac:dyDescent="0.25">
      <c r="A6611">
        <v>-8082755.5221307604</v>
      </c>
      <c r="B6611">
        <v>-105586.100800892</v>
      </c>
      <c r="C6611">
        <v>0.39367985725402799</v>
      </c>
    </row>
    <row r="6612" spans="1:3" x14ac:dyDescent="0.25">
      <c r="A6612">
        <v>-8081821.0432538399</v>
      </c>
      <c r="B6612">
        <v>-105586.100800892</v>
      </c>
      <c r="C6612">
        <v>0.41113331913947998</v>
      </c>
    </row>
    <row r="6613" spans="1:3" x14ac:dyDescent="0.25">
      <c r="A6613">
        <v>-8080886.5643769205</v>
      </c>
      <c r="B6613">
        <v>-105586.100800892</v>
      </c>
      <c r="C6613">
        <v>0.42660841345786998</v>
      </c>
    </row>
    <row r="6614" spans="1:3" x14ac:dyDescent="0.25">
      <c r="A6614">
        <v>-8079952.0855</v>
      </c>
      <c r="B6614">
        <v>-105586.100800892</v>
      </c>
      <c r="C6614">
        <v>0.446413993835449</v>
      </c>
    </row>
    <row r="6615" spans="1:3" x14ac:dyDescent="0.25">
      <c r="A6615">
        <v>-8079017.6066230703</v>
      </c>
      <c r="B6615">
        <v>-105586.100800892</v>
      </c>
      <c r="C6615">
        <v>0.45874702930450401</v>
      </c>
    </row>
    <row r="6616" spans="1:3" x14ac:dyDescent="0.25">
      <c r="A6616">
        <v>-8078083.1277461499</v>
      </c>
      <c r="B6616">
        <v>-105586.100800892</v>
      </c>
      <c r="C6616">
        <v>0.47521737217903098</v>
      </c>
    </row>
    <row r="6617" spans="1:3" x14ac:dyDescent="0.25">
      <c r="A6617">
        <v>-8077148.6488692304</v>
      </c>
      <c r="B6617">
        <v>-105586.100800892</v>
      </c>
      <c r="C6617">
        <v>0.48943737149238498</v>
      </c>
    </row>
    <row r="6618" spans="1:3" x14ac:dyDescent="0.25">
      <c r="A6618">
        <v>-8076214.1699922998</v>
      </c>
      <c r="B6618">
        <v>-105586.100800892</v>
      </c>
      <c r="C6618">
        <v>0.49912956357002197</v>
      </c>
    </row>
    <row r="6619" spans="1:3" x14ac:dyDescent="0.25">
      <c r="A6619">
        <v>-8075279.6911153803</v>
      </c>
      <c r="B6619">
        <v>-105586.100800892</v>
      </c>
      <c r="C6619">
        <v>0.51068353652954102</v>
      </c>
    </row>
    <row r="6620" spans="1:3" x14ac:dyDescent="0.25">
      <c r="A6620">
        <v>-8074345.2122384598</v>
      </c>
      <c r="B6620">
        <v>-105586.100800892</v>
      </c>
      <c r="C6620">
        <v>0.52279543876647905</v>
      </c>
    </row>
    <row r="6621" spans="1:3" x14ac:dyDescent="0.25">
      <c r="A6621">
        <v>-8073410.7333615301</v>
      </c>
      <c r="B6621">
        <v>-105586.100800892</v>
      </c>
      <c r="C6621">
        <v>0.52279710769653298</v>
      </c>
    </row>
    <row r="6622" spans="1:3" x14ac:dyDescent="0.25">
      <c r="A6622">
        <v>-8072476.2544846097</v>
      </c>
      <c r="B6622">
        <v>-105586.100800892</v>
      </c>
      <c r="C6622">
        <v>0.51963466405868497</v>
      </c>
    </row>
    <row r="6623" spans="1:3" x14ac:dyDescent="0.25">
      <c r="A6623">
        <v>-8071541.7756076902</v>
      </c>
      <c r="B6623">
        <v>-105586.100800892</v>
      </c>
      <c r="C6623">
        <v>0</v>
      </c>
    </row>
    <row r="6624" spans="1:3" x14ac:dyDescent="0.25">
      <c r="A6624">
        <v>-8070607.2967307596</v>
      </c>
      <c r="B6624">
        <v>-105586.100800892</v>
      </c>
      <c r="C6624">
        <v>0</v>
      </c>
    </row>
    <row r="6625" spans="1:3" x14ac:dyDescent="0.25">
      <c r="A6625">
        <v>-8069672.8178538401</v>
      </c>
      <c r="B6625">
        <v>-105586.100800892</v>
      </c>
      <c r="C6625">
        <v>0</v>
      </c>
    </row>
    <row r="6626" spans="1:3" x14ac:dyDescent="0.25">
      <c r="A6626">
        <v>-8068738.3389769197</v>
      </c>
      <c r="B6626">
        <v>-105586.100800892</v>
      </c>
      <c r="C6626">
        <v>0</v>
      </c>
    </row>
    <row r="6627" spans="1:3" x14ac:dyDescent="0.25">
      <c r="A6627">
        <v>-8067803.8601000002</v>
      </c>
      <c r="B6627">
        <v>-105586.100800892</v>
      </c>
      <c r="C6627">
        <v>0</v>
      </c>
    </row>
    <row r="6628" spans="1:3" x14ac:dyDescent="0.25">
      <c r="A6628">
        <v>-8066869.3812230704</v>
      </c>
      <c r="B6628">
        <v>-105586.100800892</v>
      </c>
      <c r="C6628">
        <v>0</v>
      </c>
    </row>
    <row r="6629" spans="1:3" x14ac:dyDescent="0.25">
      <c r="A6629">
        <v>-8065934.90234615</v>
      </c>
      <c r="B6629">
        <v>-105586.100800892</v>
      </c>
      <c r="C6629">
        <v>0</v>
      </c>
    </row>
    <row r="6630" spans="1:3" x14ac:dyDescent="0.25">
      <c r="A6630">
        <v>-8065000.4234692296</v>
      </c>
      <c r="B6630">
        <v>-105586.100800892</v>
      </c>
      <c r="C6630">
        <v>0</v>
      </c>
    </row>
    <row r="6631" spans="1:3" x14ac:dyDescent="0.25">
      <c r="A6631">
        <v>-8064065.9445922999</v>
      </c>
      <c r="B6631">
        <v>-105586.100800892</v>
      </c>
      <c r="C6631">
        <v>0</v>
      </c>
    </row>
    <row r="6632" spans="1:3" x14ac:dyDescent="0.25">
      <c r="A6632">
        <v>-8112658.8461923003</v>
      </c>
      <c r="B6632">
        <v>-106520.579677678</v>
      </c>
      <c r="C6632">
        <v>7.5529697351157596E-3</v>
      </c>
    </row>
    <row r="6633" spans="1:3" x14ac:dyDescent="0.25">
      <c r="A6633">
        <v>-8111724.3673153799</v>
      </c>
      <c r="B6633">
        <v>-106520.579677678</v>
      </c>
      <c r="C6633">
        <v>1.0402171872556199E-2</v>
      </c>
    </row>
    <row r="6634" spans="1:3" x14ac:dyDescent="0.25">
      <c r="A6634">
        <v>-8110789.8884384604</v>
      </c>
      <c r="B6634">
        <v>-106520.579677678</v>
      </c>
      <c r="C6634">
        <v>1.36913238093256E-2</v>
      </c>
    </row>
    <row r="6635" spans="1:3" x14ac:dyDescent="0.25">
      <c r="A6635">
        <v>-8109855.4095615298</v>
      </c>
      <c r="B6635">
        <v>-106520.579677678</v>
      </c>
      <c r="C6635">
        <v>1.82346235960721E-2</v>
      </c>
    </row>
    <row r="6636" spans="1:3" x14ac:dyDescent="0.25">
      <c r="A6636">
        <v>-8108920.9306846103</v>
      </c>
      <c r="B6636">
        <v>-106520.579677678</v>
      </c>
      <c r="C6636">
        <v>2.5404140353202799E-2</v>
      </c>
    </row>
    <row r="6637" spans="1:3" x14ac:dyDescent="0.25">
      <c r="A6637">
        <v>-8107986.4518076899</v>
      </c>
      <c r="B6637">
        <v>-106520.579677678</v>
      </c>
      <c r="C6637">
        <v>3.7350378930568598E-2</v>
      </c>
    </row>
    <row r="6638" spans="1:3" x14ac:dyDescent="0.25">
      <c r="A6638">
        <v>-8107051.9729307601</v>
      </c>
      <c r="B6638">
        <v>-106520.579677678</v>
      </c>
      <c r="C6638">
        <v>4.66805845499038E-2</v>
      </c>
    </row>
    <row r="6639" spans="1:3" x14ac:dyDescent="0.25">
      <c r="A6639">
        <v>-8106117.4940538397</v>
      </c>
      <c r="B6639">
        <v>-106520.579677678</v>
      </c>
      <c r="C6639">
        <v>5.9185102581977803E-2</v>
      </c>
    </row>
    <row r="6640" spans="1:3" x14ac:dyDescent="0.25">
      <c r="A6640">
        <v>-8105183.0151769202</v>
      </c>
      <c r="B6640">
        <v>-106520.579677678</v>
      </c>
      <c r="C6640">
        <v>6.9938868284225394E-2</v>
      </c>
    </row>
    <row r="6641" spans="1:3" x14ac:dyDescent="0.25">
      <c r="A6641">
        <v>-8104248.5362999896</v>
      </c>
      <c r="B6641">
        <v>-106520.579677678</v>
      </c>
      <c r="C6641">
        <v>8.6173221468925407E-2</v>
      </c>
    </row>
    <row r="6642" spans="1:3" x14ac:dyDescent="0.25">
      <c r="A6642">
        <v>-8103314.0574230701</v>
      </c>
      <c r="B6642">
        <v>-106520.579677678</v>
      </c>
      <c r="C6642">
        <v>8.7617270648479406E-2</v>
      </c>
    </row>
    <row r="6643" spans="1:3" x14ac:dyDescent="0.25">
      <c r="A6643">
        <v>-8102379.5785461497</v>
      </c>
      <c r="B6643">
        <v>-106520.579677678</v>
      </c>
      <c r="C6643">
        <v>0.103004872798919</v>
      </c>
    </row>
    <row r="6644" spans="1:3" x14ac:dyDescent="0.25">
      <c r="A6644">
        <v>-8101445.0996692302</v>
      </c>
      <c r="B6644">
        <v>-106520.579677678</v>
      </c>
      <c r="C6644">
        <v>0.122505597770214</v>
      </c>
    </row>
    <row r="6645" spans="1:3" x14ac:dyDescent="0.25">
      <c r="A6645">
        <v>-8100510.6207923004</v>
      </c>
      <c r="B6645">
        <v>-106520.579677678</v>
      </c>
      <c r="C6645">
        <v>0.13736350834369601</v>
      </c>
    </row>
    <row r="6646" spans="1:3" x14ac:dyDescent="0.25">
      <c r="A6646">
        <v>-8099576.14191538</v>
      </c>
      <c r="B6646">
        <v>-106520.579677678</v>
      </c>
      <c r="C6646">
        <v>0.156084358692169</v>
      </c>
    </row>
    <row r="6647" spans="1:3" x14ac:dyDescent="0.25">
      <c r="A6647">
        <v>-8098641.6630384596</v>
      </c>
      <c r="B6647">
        <v>-106520.579677678</v>
      </c>
      <c r="C6647">
        <v>0.17357543110847401</v>
      </c>
    </row>
    <row r="6648" spans="1:3" x14ac:dyDescent="0.25">
      <c r="A6648">
        <v>-8097707.1841615299</v>
      </c>
      <c r="B6648">
        <v>-106520.579677678</v>
      </c>
      <c r="C6648">
        <v>0.19795385003089899</v>
      </c>
    </row>
    <row r="6649" spans="1:3" x14ac:dyDescent="0.25">
      <c r="A6649">
        <v>-8096772.7052846104</v>
      </c>
      <c r="B6649">
        <v>-106520.579677678</v>
      </c>
      <c r="C6649">
        <v>0.20196196436882</v>
      </c>
    </row>
    <row r="6650" spans="1:3" x14ac:dyDescent="0.25">
      <c r="A6650">
        <v>-8095838.22640769</v>
      </c>
      <c r="B6650">
        <v>-106520.579677678</v>
      </c>
      <c r="C6650">
        <v>0.221766427159309</v>
      </c>
    </row>
    <row r="6651" spans="1:3" x14ac:dyDescent="0.25">
      <c r="A6651">
        <v>-8094903.7475307602</v>
      </c>
      <c r="B6651">
        <v>-106520.579677678</v>
      </c>
      <c r="C6651">
        <v>0.242374673485755</v>
      </c>
    </row>
    <row r="6652" spans="1:3" x14ac:dyDescent="0.25">
      <c r="A6652">
        <v>-8093969.2686538398</v>
      </c>
      <c r="B6652">
        <v>-106520.579677678</v>
      </c>
      <c r="C6652">
        <v>0.24916310608386899</v>
      </c>
    </row>
    <row r="6653" spans="1:3" x14ac:dyDescent="0.25">
      <c r="A6653">
        <v>-8093034.7897769203</v>
      </c>
      <c r="B6653">
        <v>-106520.579677678</v>
      </c>
      <c r="C6653">
        <v>0.26618582010269098</v>
      </c>
    </row>
    <row r="6654" spans="1:3" x14ac:dyDescent="0.25">
      <c r="A6654">
        <v>-8092100.3108999897</v>
      </c>
      <c r="B6654">
        <v>-106520.579677678</v>
      </c>
      <c r="C6654">
        <v>0.27330344915389998</v>
      </c>
    </row>
    <row r="6655" spans="1:3" x14ac:dyDescent="0.25">
      <c r="A6655">
        <v>-8091165.8320230702</v>
      </c>
      <c r="B6655">
        <v>-106520.579677678</v>
      </c>
      <c r="C6655">
        <v>0.298572838306427</v>
      </c>
    </row>
    <row r="6656" spans="1:3" x14ac:dyDescent="0.25">
      <c r="A6656">
        <v>-8090231.3531461498</v>
      </c>
      <c r="B6656">
        <v>-106520.579677678</v>
      </c>
      <c r="C6656">
        <v>0.30717813968658397</v>
      </c>
    </row>
    <row r="6657" spans="1:3" x14ac:dyDescent="0.25">
      <c r="A6657">
        <v>-8089296.8742692303</v>
      </c>
      <c r="B6657">
        <v>-106520.579677678</v>
      </c>
      <c r="C6657">
        <v>0.31680563092231701</v>
      </c>
    </row>
    <row r="6658" spans="1:3" x14ac:dyDescent="0.25">
      <c r="A6658">
        <v>-8088362.3953922996</v>
      </c>
      <c r="B6658">
        <v>-106520.579677678</v>
      </c>
      <c r="C6658">
        <v>0.32697007060050898</v>
      </c>
    </row>
    <row r="6659" spans="1:3" x14ac:dyDescent="0.25">
      <c r="A6659">
        <v>-8087427.9165153801</v>
      </c>
      <c r="B6659">
        <v>-106520.579677678</v>
      </c>
      <c r="C6659">
        <v>0.34058851003646801</v>
      </c>
    </row>
    <row r="6660" spans="1:3" x14ac:dyDescent="0.25">
      <c r="A6660">
        <v>-8086493.4376384597</v>
      </c>
      <c r="B6660">
        <v>-106520.579677678</v>
      </c>
      <c r="C6660">
        <v>0.34912014007568298</v>
      </c>
    </row>
    <row r="6661" spans="1:3" x14ac:dyDescent="0.25">
      <c r="A6661">
        <v>-8085558.95876153</v>
      </c>
      <c r="B6661">
        <v>-106520.579677678</v>
      </c>
      <c r="C6661">
        <v>0.366421669721603</v>
      </c>
    </row>
    <row r="6662" spans="1:3" x14ac:dyDescent="0.25">
      <c r="A6662">
        <v>-8084624.4798846096</v>
      </c>
      <c r="B6662">
        <v>-106520.579677678</v>
      </c>
      <c r="C6662">
        <v>0.38341927528381298</v>
      </c>
    </row>
    <row r="6663" spans="1:3" x14ac:dyDescent="0.25">
      <c r="A6663">
        <v>-8083690.0010076901</v>
      </c>
      <c r="B6663">
        <v>-106520.579677678</v>
      </c>
      <c r="C6663">
        <v>0.39700546860694802</v>
      </c>
    </row>
    <row r="6664" spans="1:3" x14ac:dyDescent="0.25">
      <c r="A6664">
        <v>-8082755.5221307604</v>
      </c>
      <c r="B6664">
        <v>-106520.579677678</v>
      </c>
      <c r="C6664">
        <v>0.40582096576690602</v>
      </c>
    </row>
    <row r="6665" spans="1:3" x14ac:dyDescent="0.25">
      <c r="A6665">
        <v>-8081821.0432538399</v>
      </c>
      <c r="B6665">
        <v>-106520.579677678</v>
      </c>
      <c r="C6665">
        <v>0.42549368739128102</v>
      </c>
    </row>
    <row r="6666" spans="1:3" x14ac:dyDescent="0.25">
      <c r="A6666">
        <v>-8080886.5643769205</v>
      </c>
      <c r="B6666">
        <v>-106520.579677678</v>
      </c>
      <c r="C6666">
        <v>0.43534389138221702</v>
      </c>
    </row>
    <row r="6667" spans="1:3" x14ac:dyDescent="0.25">
      <c r="A6667">
        <v>-8079952.0855</v>
      </c>
      <c r="B6667">
        <v>-106520.579677678</v>
      </c>
      <c r="C6667">
        <v>0.45464360713958701</v>
      </c>
    </row>
    <row r="6668" spans="1:3" x14ac:dyDescent="0.25">
      <c r="A6668">
        <v>-8079017.6066230703</v>
      </c>
      <c r="B6668">
        <v>-106520.579677678</v>
      </c>
      <c r="C6668">
        <v>0.46531456708907998</v>
      </c>
    </row>
    <row r="6669" spans="1:3" x14ac:dyDescent="0.25">
      <c r="A6669">
        <v>-8078083.1277461499</v>
      </c>
      <c r="B6669">
        <v>-106520.579677678</v>
      </c>
      <c r="C6669">
        <v>0.47795751690864502</v>
      </c>
    </row>
    <row r="6670" spans="1:3" x14ac:dyDescent="0.25">
      <c r="A6670">
        <v>-8077148.6488692304</v>
      </c>
      <c r="B6670">
        <v>-106520.579677678</v>
      </c>
      <c r="C6670">
        <v>0.494746923446655</v>
      </c>
    </row>
    <row r="6671" spans="1:3" x14ac:dyDescent="0.25">
      <c r="A6671">
        <v>-8076214.1699922998</v>
      </c>
      <c r="B6671">
        <v>-106520.579677678</v>
      </c>
      <c r="C6671">
        <v>0.49178972840309099</v>
      </c>
    </row>
    <row r="6672" spans="1:3" x14ac:dyDescent="0.25">
      <c r="A6672">
        <v>-8075279.6911153803</v>
      </c>
      <c r="B6672">
        <v>-106520.579677678</v>
      </c>
      <c r="C6672">
        <v>0.50134760141372603</v>
      </c>
    </row>
    <row r="6673" spans="1:3" x14ac:dyDescent="0.25">
      <c r="A6673">
        <v>-8074345.2122384598</v>
      </c>
      <c r="B6673">
        <v>-106520.579677678</v>
      </c>
      <c r="C6673">
        <v>0.51250487565994196</v>
      </c>
    </row>
    <row r="6674" spans="1:3" x14ac:dyDescent="0.25">
      <c r="A6674">
        <v>-8073410.7333615301</v>
      </c>
      <c r="B6674">
        <v>-106520.579677678</v>
      </c>
      <c r="C6674">
        <v>0.51102828979492099</v>
      </c>
    </row>
    <row r="6675" spans="1:3" x14ac:dyDescent="0.25">
      <c r="A6675">
        <v>-8072476.2544846097</v>
      </c>
      <c r="B6675">
        <v>-106520.579677678</v>
      </c>
      <c r="C6675">
        <v>0</v>
      </c>
    </row>
    <row r="6676" spans="1:3" x14ac:dyDescent="0.25">
      <c r="A6676">
        <v>-8071541.7756076902</v>
      </c>
      <c r="B6676">
        <v>-106520.579677678</v>
      </c>
      <c r="C6676">
        <v>0</v>
      </c>
    </row>
    <row r="6677" spans="1:3" x14ac:dyDescent="0.25">
      <c r="A6677">
        <v>-8070607.2967307596</v>
      </c>
      <c r="B6677">
        <v>-106520.579677678</v>
      </c>
      <c r="C6677">
        <v>0</v>
      </c>
    </row>
    <row r="6678" spans="1:3" x14ac:dyDescent="0.25">
      <c r="A6678">
        <v>-8069672.8178538401</v>
      </c>
      <c r="B6678">
        <v>-106520.579677678</v>
      </c>
      <c r="C6678">
        <v>0</v>
      </c>
    </row>
    <row r="6679" spans="1:3" x14ac:dyDescent="0.25">
      <c r="A6679">
        <v>-8068738.3389769197</v>
      </c>
      <c r="B6679">
        <v>-106520.579677678</v>
      </c>
      <c r="C6679">
        <v>0</v>
      </c>
    </row>
    <row r="6680" spans="1:3" x14ac:dyDescent="0.25">
      <c r="A6680">
        <v>-8067803.8601000002</v>
      </c>
      <c r="B6680">
        <v>-106520.579677678</v>
      </c>
      <c r="C6680">
        <v>0</v>
      </c>
    </row>
    <row r="6681" spans="1:3" x14ac:dyDescent="0.25">
      <c r="A6681">
        <v>-8066869.3812230704</v>
      </c>
      <c r="B6681">
        <v>-106520.579677678</v>
      </c>
      <c r="C6681">
        <v>0</v>
      </c>
    </row>
    <row r="6682" spans="1:3" x14ac:dyDescent="0.25">
      <c r="A6682">
        <v>-8065934.90234615</v>
      </c>
      <c r="B6682">
        <v>-106520.579677678</v>
      </c>
      <c r="C6682">
        <v>0</v>
      </c>
    </row>
    <row r="6683" spans="1:3" x14ac:dyDescent="0.25">
      <c r="A6683">
        <v>-8065000.4234692296</v>
      </c>
      <c r="B6683">
        <v>-106520.579677678</v>
      </c>
      <c r="C6683">
        <v>0</v>
      </c>
    </row>
    <row r="6684" spans="1:3" x14ac:dyDescent="0.25">
      <c r="A6684">
        <v>-8064065.9445922999</v>
      </c>
      <c r="B6684">
        <v>-106520.579677678</v>
      </c>
      <c r="C6684">
        <v>0</v>
      </c>
    </row>
    <row r="6685" spans="1:3" x14ac:dyDescent="0.25">
      <c r="A6685">
        <v>-8113593.32506923</v>
      </c>
      <c r="B6685">
        <v>-107455.05855446401</v>
      </c>
      <c r="C6685">
        <v>6.8882345221936703E-3</v>
      </c>
    </row>
    <row r="6686" spans="1:3" x14ac:dyDescent="0.25">
      <c r="A6686">
        <v>-8112658.8461923003</v>
      </c>
      <c r="B6686">
        <v>-107455.05855446401</v>
      </c>
      <c r="C6686">
        <v>9.7224591299891402E-3</v>
      </c>
    </row>
    <row r="6687" spans="1:3" x14ac:dyDescent="0.25">
      <c r="A6687">
        <v>-8111724.3673153799</v>
      </c>
      <c r="B6687">
        <v>-107455.05855446401</v>
      </c>
      <c r="C6687">
        <v>1.4062957838177599E-2</v>
      </c>
    </row>
    <row r="6688" spans="1:3" x14ac:dyDescent="0.25">
      <c r="A6688">
        <v>-8110789.8884384604</v>
      </c>
      <c r="B6688">
        <v>-107455.05855446401</v>
      </c>
      <c r="C6688">
        <v>1.9332524389028501E-2</v>
      </c>
    </row>
    <row r="6689" spans="1:3" x14ac:dyDescent="0.25">
      <c r="A6689">
        <v>-8109855.4095615298</v>
      </c>
      <c r="B6689">
        <v>-107455.05855446401</v>
      </c>
      <c r="C6689">
        <v>2.6003103703260401E-2</v>
      </c>
    </row>
    <row r="6690" spans="1:3" x14ac:dyDescent="0.25">
      <c r="A6690">
        <v>-8108920.9306846103</v>
      </c>
      <c r="B6690">
        <v>-107455.05855446401</v>
      </c>
      <c r="C6690">
        <v>3.4821517765522003E-2</v>
      </c>
    </row>
    <row r="6691" spans="1:3" x14ac:dyDescent="0.25">
      <c r="A6691">
        <v>-8107986.4518076899</v>
      </c>
      <c r="B6691">
        <v>-107455.05855446401</v>
      </c>
      <c r="C6691">
        <v>4.402731731534E-2</v>
      </c>
    </row>
    <row r="6692" spans="1:3" x14ac:dyDescent="0.25">
      <c r="A6692">
        <v>-8107051.9729307601</v>
      </c>
      <c r="B6692">
        <v>-107455.05855446401</v>
      </c>
      <c r="C6692">
        <v>5.51021583378314E-2</v>
      </c>
    </row>
    <row r="6693" spans="1:3" x14ac:dyDescent="0.25">
      <c r="A6693">
        <v>-8106117.4940538397</v>
      </c>
      <c r="B6693">
        <v>-107455.05855446401</v>
      </c>
      <c r="C6693">
        <v>6.2691926956176702E-2</v>
      </c>
    </row>
    <row r="6694" spans="1:3" x14ac:dyDescent="0.25">
      <c r="A6694">
        <v>-8105183.0151769202</v>
      </c>
      <c r="B6694">
        <v>-107455.05855446401</v>
      </c>
      <c r="C6694">
        <v>7.9119093716144506E-2</v>
      </c>
    </row>
    <row r="6695" spans="1:3" x14ac:dyDescent="0.25">
      <c r="A6695">
        <v>-8104248.5362999896</v>
      </c>
      <c r="B6695">
        <v>-107455.05855446401</v>
      </c>
      <c r="C6695">
        <v>9.3609794974327004E-2</v>
      </c>
    </row>
    <row r="6696" spans="1:3" x14ac:dyDescent="0.25">
      <c r="A6696">
        <v>-8103314.0574230701</v>
      </c>
      <c r="B6696">
        <v>-107455.05855446401</v>
      </c>
      <c r="C6696">
        <v>0.103969968855381</v>
      </c>
    </row>
    <row r="6697" spans="1:3" x14ac:dyDescent="0.25">
      <c r="A6697">
        <v>-8102379.5785461497</v>
      </c>
      <c r="B6697">
        <v>-107455.05855446401</v>
      </c>
      <c r="C6697">
        <v>0.12505289912223799</v>
      </c>
    </row>
    <row r="6698" spans="1:3" x14ac:dyDescent="0.25">
      <c r="A6698">
        <v>-8101445.0996692302</v>
      </c>
      <c r="B6698">
        <v>-107455.05855446401</v>
      </c>
      <c r="C6698">
        <v>0.14474950730800601</v>
      </c>
    </row>
    <row r="6699" spans="1:3" x14ac:dyDescent="0.25">
      <c r="A6699">
        <v>-8100510.6207923004</v>
      </c>
      <c r="B6699">
        <v>-107455.05855446401</v>
      </c>
      <c r="C6699">
        <v>0.160437211394309</v>
      </c>
    </row>
    <row r="6700" spans="1:3" x14ac:dyDescent="0.25">
      <c r="A6700">
        <v>-8099576.14191538</v>
      </c>
      <c r="B6700">
        <v>-107455.05855446401</v>
      </c>
      <c r="C6700">
        <v>0.162812575697898</v>
      </c>
    </row>
    <row r="6701" spans="1:3" x14ac:dyDescent="0.25">
      <c r="A6701">
        <v>-8098641.6630384596</v>
      </c>
      <c r="B6701">
        <v>-107455.05855446401</v>
      </c>
      <c r="C6701">
        <v>0.17986437678337</v>
      </c>
    </row>
    <row r="6702" spans="1:3" x14ac:dyDescent="0.25">
      <c r="A6702">
        <v>-8097707.1841615299</v>
      </c>
      <c r="B6702">
        <v>-107455.05855446401</v>
      </c>
      <c r="C6702">
        <v>0.20375470817089</v>
      </c>
    </row>
    <row r="6703" spans="1:3" x14ac:dyDescent="0.25">
      <c r="A6703">
        <v>-8096772.7052846104</v>
      </c>
      <c r="B6703">
        <v>-107455.05855446401</v>
      </c>
      <c r="C6703">
        <v>0.22203116118907901</v>
      </c>
    </row>
    <row r="6704" spans="1:3" x14ac:dyDescent="0.25">
      <c r="A6704">
        <v>-8095838.22640769</v>
      </c>
      <c r="B6704">
        <v>-107455.05855446401</v>
      </c>
      <c r="C6704">
        <v>0.24290621280670099</v>
      </c>
    </row>
    <row r="6705" spans="1:3" x14ac:dyDescent="0.25">
      <c r="A6705">
        <v>-8094903.7475307602</v>
      </c>
      <c r="B6705">
        <v>-107455.05855446401</v>
      </c>
      <c r="C6705">
        <v>0.265475243330001</v>
      </c>
    </row>
    <row r="6706" spans="1:3" x14ac:dyDescent="0.25">
      <c r="A6706">
        <v>-8093969.2686538398</v>
      </c>
      <c r="B6706">
        <v>-107455.05855446401</v>
      </c>
      <c r="C6706">
        <v>0.27070537209510798</v>
      </c>
    </row>
    <row r="6707" spans="1:3" x14ac:dyDescent="0.25">
      <c r="A6707">
        <v>-8093034.7897769203</v>
      </c>
      <c r="B6707">
        <v>-107455.05855446401</v>
      </c>
      <c r="C6707">
        <v>0.28923833370208701</v>
      </c>
    </row>
    <row r="6708" spans="1:3" x14ac:dyDescent="0.25">
      <c r="A6708">
        <v>-8092100.3108999897</v>
      </c>
      <c r="B6708">
        <v>-107455.05855446401</v>
      </c>
      <c r="C6708">
        <v>0.29545682668685902</v>
      </c>
    </row>
    <row r="6709" spans="1:3" x14ac:dyDescent="0.25">
      <c r="A6709">
        <v>-8091165.8320230702</v>
      </c>
      <c r="B6709">
        <v>-107455.05855446401</v>
      </c>
      <c r="C6709">
        <v>0.31733736395835799</v>
      </c>
    </row>
    <row r="6710" spans="1:3" x14ac:dyDescent="0.25">
      <c r="A6710">
        <v>-8090231.3531461498</v>
      </c>
      <c r="B6710">
        <v>-107455.05855446401</v>
      </c>
      <c r="C6710">
        <v>0.32570642232894798</v>
      </c>
    </row>
    <row r="6711" spans="1:3" x14ac:dyDescent="0.25">
      <c r="A6711">
        <v>-8089296.8742692303</v>
      </c>
      <c r="B6711">
        <v>-107455.05855446401</v>
      </c>
      <c r="C6711">
        <v>0.33046910166740401</v>
      </c>
    </row>
    <row r="6712" spans="1:3" x14ac:dyDescent="0.25">
      <c r="A6712">
        <v>-8088362.3953922996</v>
      </c>
      <c r="B6712">
        <v>-107455.05855446401</v>
      </c>
      <c r="C6712">
        <v>0.33938825130462602</v>
      </c>
    </row>
    <row r="6713" spans="1:3" x14ac:dyDescent="0.25">
      <c r="A6713">
        <v>-8087427.9165153801</v>
      </c>
      <c r="B6713">
        <v>-107455.05855446401</v>
      </c>
      <c r="C6713">
        <v>0.34660696983337402</v>
      </c>
    </row>
    <row r="6714" spans="1:3" x14ac:dyDescent="0.25">
      <c r="A6714">
        <v>-8086493.4376384597</v>
      </c>
      <c r="B6714">
        <v>-107455.05855446401</v>
      </c>
      <c r="C6714">
        <v>0.36656910181045499</v>
      </c>
    </row>
    <row r="6715" spans="1:3" x14ac:dyDescent="0.25">
      <c r="A6715">
        <v>-8085558.95876153</v>
      </c>
      <c r="B6715">
        <v>-107455.05855446401</v>
      </c>
      <c r="C6715">
        <v>0.38081330060958801</v>
      </c>
    </row>
    <row r="6716" spans="1:3" x14ac:dyDescent="0.25">
      <c r="A6716">
        <v>-8084624.4798846096</v>
      </c>
      <c r="B6716">
        <v>-107455.05855446401</v>
      </c>
      <c r="C6716">
        <v>0.39367213845252902</v>
      </c>
    </row>
    <row r="6717" spans="1:3" x14ac:dyDescent="0.25">
      <c r="A6717">
        <v>-8083690.0010076901</v>
      </c>
      <c r="B6717">
        <v>-107455.05855446401</v>
      </c>
      <c r="C6717">
        <v>0.41010385751724199</v>
      </c>
    </row>
    <row r="6718" spans="1:3" x14ac:dyDescent="0.25">
      <c r="A6718">
        <v>-8082755.5221307604</v>
      </c>
      <c r="B6718">
        <v>-107455.05855446401</v>
      </c>
      <c r="C6718">
        <v>0.417545557022094</v>
      </c>
    </row>
    <row r="6719" spans="1:3" x14ac:dyDescent="0.25">
      <c r="A6719">
        <v>-8081821.0432538399</v>
      </c>
      <c r="B6719">
        <v>-107455.05855446401</v>
      </c>
      <c r="C6719">
        <v>0.43564134836196799</v>
      </c>
    </row>
    <row r="6720" spans="1:3" x14ac:dyDescent="0.25">
      <c r="A6720">
        <v>-8080886.5643769205</v>
      </c>
      <c r="B6720">
        <v>-107455.05855446401</v>
      </c>
      <c r="C6720">
        <v>0.42918315529823298</v>
      </c>
    </row>
    <row r="6721" spans="1:3" x14ac:dyDescent="0.25">
      <c r="A6721">
        <v>-8079952.0855</v>
      </c>
      <c r="B6721">
        <v>-107455.05855446401</v>
      </c>
      <c r="C6721">
        <v>0.44522762298583901</v>
      </c>
    </row>
    <row r="6722" spans="1:3" x14ac:dyDescent="0.25">
      <c r="A6722">
        <v>-8079017.6066230703</v>
      </c>
      <c r="B6722">
        <v>-107455.05855446401</v>
      </c>
      <c r="C6722">
        <v>0.45742711424827498</v>
      </c>
    </row>
    <row r="6723" spans="1:3" x14ac:dyDescent="0.25">
      <c r="A6723">
        <v>-8078083.1277461499</v>
      </c>
      <c r="B6723">
        <v>-107455.05855446401</v>
      </c>
      <c r="C6723">
        <v>0.468238174915313</v>
      </c>
    </row>
    <row r="6724" spans="1:3" x14ac:dyDescent="0.25">
      <c r="A6724">
        <v>-8077148.6488692304</v>
      </c>
      <c r="B6724">
        <v>-107455.05855446401</v>
      </c>
      <c r="C6724">
        <v>0.48056784272193898</v>
      </c>
    </row>
    <row r="6725" spans="1:3" x14ac:dyDescent="0.25">
      <c r="A6725">
        <v>-8076214.1699922998</v>
      </c>
      <c r="B6725">
        <v>-107455.05855446401</v>
      </c>
      <c r="C6725">
        <v>0.49401092529296797</v>
      </c>
    </row>
    <row r="6726" spans="1:3" x14ac:dyDescent="0.25">
      <c r="A6726">
        <v>-8075279.6911153803</v>
      </c>
      <c r="B6726">
        <v>-107455.05855446401</v>
      </c>
      <c r="C6726">
        <v>0.48934137821197499</v>
      </c>
    </row>
    <row r="6727" spans="1:3" x14ac:dyDescent="0.25">
      <c r="A6727">
        <v>-8074345.2122384598</v>
      </c>
      <c r="B6727">
        <v>-107455.05855446401</v>
      </c>
      <c r="C6727">
        <v>0.50348514318466098</v>
      </c>
    </row>
    <row r="6728" spans="1:3" x14ac:dyDescent="0.25">
      <c r="A6728">
        <v>-8073410.7333615301</v>
      </c>
      <c r="B6728">
        <v>-107455.05855446401</v>
      </c>
      <c r="C6728">
        <v>0.49922206997871299</v>
      </c>
    </row>
    <row r="6729" spans="1:3" x14ac:dyDescent="0.25">
      <c r="A6729">
        <v>-8072476.2544846097</v>
      </c>
      <c r="B6729">
        <v>-107455.05855446401</v>
      </c>
      <c r="C6729">
        <v>0</v>
      </c>
    </row>
    <row r="6730" spans="1:3" x14ac:dyDescent="0.25">
      <c r="A6730">
        <v>-8071541.7756076902</v>
      </c>
      <c r="B6730">
        <v>-107455.05855446401</v>
      </c>
      <c r="C6730">
        <v>0</v>
      </c>
    </row>
    <row r="6731" spans="1:3" x14ac:dyDescent="0.25">
      <c r="A6731">
        <v>-8070607.2967307596</v>
      </c>
      <c r="B6731">
        <v>-107455.05855446401</v>
      </c>
      <c r="C6731">
        <v>0</v>
      </c>
    </row>
    <row r="6732" spans="1:3" x14ac:dyDescent="0.25">
      <c r="A6732">
        <v>-8069672.8178538401</v>
      </c>
      <c r="B6732">
        <v>-107455.05855446401</v>
      </c>
      <c r="C6732">
        <v>0</v>
      </c>
    </row>
    <row r="6733" spans="1:3" x14ac:dyDescent="0.25">
      <c r="A6733">
        <v>-8068738.3389769197</v>
      </c>
      <c r="B6733">
        <v>-107455.05855446401</v>
      </c>
      <c r="C6733">
        <v>0</v>
      </c>
    </row>
    <row r="6734" spans="1:3" x14ac:dyDescent="0.25">
      <c r="A6734">
        <v>-8067803.8601000002</v>
      </c>
      <c r="B6734">
        <v>-107455.05855446401</v>
      </c>
      <c r="C6734">
        <v>0</v>
      </c>
    </row>
    <row r="6735" spans="1:3" x14ac:dyDescent="0.25">
      <c r="A6735">
        <v>-8066869.3812230704</v>
      </c>
      <c r="B6735">
        <v>-107455.05855446401</v>
      </c>
      <c r="C6735">
        <v>0</v>
      </c>
    </row>
    <row r="6736" spans="1:3" x14ac:dyDescent="0.25">
      <c r="A6736">
        <v>-8065934.90234615</v>
      </c>
      <c r="B6736">
        <v>-107455.05855446401</v>
      </c>
      <c r="C6736">
        <v>0</v>
      </c>
    </row>
    <row r="6737" spans="1:3" x14ac:dyDescent="0.25">
      <c r="A6737">
        <v>-8065000.4234692296</v>
      </c>
      <c r="B6737">
        <v>-107455.05855446401</v>
      </c>
      <c r="C6737">
        <v>0</v>
      </c>
    </row>
    <row r="6738" spans="1:3" x14ac:dyDescent="0.25">
      <c r="A6738">
        <v>-8113593.32506923</v>
      </c>
      <c r="B6738">
        <v>-108389.53743125001</v>
      </c>
      <c r="C6738">
        <v>9.7224591299891402E-3</v>
      </c>
    </row>
    <row r="6739" spans="1:3" x14ac:dyDescent="0.25">
      <c r="A6739">
        <v>-8112658.8461923003</v>
      </c>
      <c r="B6739">
        <v>-108389.53743125001</v>
      </c>
      <c r="C6739">
        <v>1.4029271900653799E-2</v>
      </c>
    </row>
    <row r="6740" spans="1:3" x14ac:dyDescent="0.25">
      <c r="A6740">
        <v>-8111724.3673153799</v>
      </c>
      <c r="B6740">
        <v>-108389.53743125001</v>
      </c>
      <c r="C6740">
        <v>1.82826183736324E-2</v>
      </c>
    </row>
    <row r="6741" spans="1:3" x14ac:dyDescent="0.25">
      <c r="A6741">
        <v>-8110789.8884384604</v>
      </c>
      <c r="B6741">
        <v>-108389.53743125001</v>
      </c>
      <c r="C6741">
        <v>2.44718566536903E-2</v>
      </c>
    </row>
    <row r="6742" spans="1:3" x14ac:dyDescent="0.25">
      <c r="A6742">
        <v>-8109855.4095615298</v>
      </c>
      <c r="B6742">
        <v>-108389.53743125001</v>
      </c>
      <c r="C6742">
        <v>2.9515054076910002E-2</v>
      </c>
    </row>
    <row r="6743" spans="1:3" x14ac:dyDescent="0.25">
      <c r="A6743">
        <v>-8108920.9306846103</v>
      </c>
      <c r="B6743">
        <v>-108389.53743125001</v>
      </c>
      <c r="C6743">
        <v>3.7875775247812202E-2</v>
      </c>
    </row>
    <row r="6744" spans="1:3" x14ac:dyDescent="0.25">
      <c r="A6744">
        <v>-8107986.4518076899</v>
      </c>
      <c r="B6744">
        <v>-108389.53743125001</v>
      </c>
      <c r="C6744">
        <v>4.7764204442500999E-2</v>
      </c>
    </row>
    <row r="6745" spans="1:3" x14ac:dyDescent="0.25">
      <c r="A6745">
        <v>-8107051.9729307601</v>
      </c>
      <c r="B6745">
        <v>-108389.53743125001</v>
      </c>
      <c r="C6745">
        <v>5.9115953743457697E-2</v>
      </c>
    </row>
    <row r="6746" spans="1:3" x14ac:dyDescent="0.25">
      <c r="A6746">
        <v>-8106117.4940538397</v>
      </c>
      <c r="B6746">
        <v>-108389.53743125001</v>
      </c>
      <c r="C6746">
        <v>7.3626585304736994E-2</v>
      </c>
    </row>
    <row r="6747" spans="1:3" x14ac:dyDescent="0.25">
      <c r="A6747">
        <v>-8105183.0151769202</v>
      </c>
      <c r="B6747">
        <v>-108389.53743125001</v>
      </c>
      <c r="C6747">
        <v>8.7519451975822393E-2</v>
      </c>
    </row>
    <row r="6748" spans="1:3" x14ac:dyDescent="0.25">
      <c r="A6748">
        <v>-8104248.5362999896</v>
      </c>
      <c r="B6748">
        <v>-108389.53743125001</v>
      </c>
      <c r="C6748">
        <v>0.104786254465579</v>
      </c>
    </row>
    <row r="6749" spans="1:3" x14ac:dyDescent="0.25">
      <c r="A6749">
        <v>-8103314.0574230701</v>
      </c>
      <c r="B6749">
        <v>-108389.53743125001</v>
      </c>
      <c r="C6749">
        <v>0.11714843660593</v>
      </c>
    </row>
    <row r="6750" spans="1:3" x14ac:dyDescent="0.25">
      <c r="A6750">
        <v>-8102379.5785461497</v>
      </c>
      <c r="B6750">
        <v>-108389.53743125001</v>
      </c>
      <c r="C6750">
        <v>0.13417063653469</v>
      </c>
    </row>
    <row r="6751" spans="1:3" x14ac:dyDescent="0.25">
      <c r="A6751">
        <v>-8101445.0996692302</v>
      </c>
      <c r="B6751">
        <v>-108389.53743125001</v>
      </c>
      <c r="C6751">
        <v>0.153921544551849</v>
      </c>
    </row>
    <row r="6752" spans="1:3" x14ac:dyDescent="0.25">
      <c r="A6752">
        <v>-8100510.6207923004</v>
      </c>
      <c r="B6752">
        <v>-108389.53743125001</v>
      </c>
      <c r="C6752">
        <v>0.16829930245876301</v>
      </c>
    </row>
    <row r="6753" spans="1:3" x14ac:dyDescent="0.25">
      <c r="A6753">
        <v>-8099576.14191538</v>
      </c>
      <c r="B6753">
        <v>-108389.53743125001</v>
      </c>
      <c r="C6753">
        <v>0.183700665831565</v>
      </c>
    </row>
    <row r="6754" spans="1:3" x14ac:dyDescent="0.25">
      <c r="A6754">
        <v>-8098641.6630384596</v>
      </c>
      <c r="B6754">
        <v>-108389.53743125001</v>
      </c>
      <c r="C6754">
        <v>0.207936391234397</v>
      </c>
    </row>
    <row r="6755" spans="1:3" x14ac:dyDescent="0.25">
      <c r="A6755">
        <v>-8097707.1841615299</v>
      </c>
      <c r="B6755">
        <v>-108389.53743125001</v>
      </c>
      <c r="C6755">
        <v>0.225366875529289</v>
      </c>
    </row>
    <row r="6756" spans="1:3" x14ac:dyDescent="0.25">
      <c r="A6756">
        <v>-8096772.7052846104</v>
      </c>
      <c r="B6756">
        <v>-108389.53743125001</v>
      </c>
      <c r="C6756">
        <v>0.24458554387092499</v>
      </c>
    </row>
    <row r="6757" spans="1:3" x14ac:dyDescent="0.25">
      <c r="A6757">
        <v>-8095838.22640769</v>
      </c>
      <c r="B6757">
        <v>-108389.53743125001</v>
      </c>
      <c r="C6757">
        <v>0.26652014255523598</v>
      </c>
    </row>
    <row r="6758" spans="1:3" x14ac:dyDescent="0.25">
      <c r="A6758">
        <v>-8094903.7475307602</v>
      </c>
      <c r="B6758">
        <v>-108389.53743125001</v>
      </c>
      <c r="C6758">
        <v>0.27481532096862699</v>
      </c>
    </row>
    <row r="6759" spans="1:3" x14ac:dyDescent="0.25">
      <c r="A6759">
        <v>-8093969.2686538398</v>
      </c>
      <c r="B6759">
        <v>-108389.53743125001</v>
      </c>
      <c r="C6759">
        <v>0.29495701193809498</v>
      </c>
    </row>
    <row r="6760" spans="1:3" x14ac:dyDescent="0.25">
      <c r="A6760">
        <v>-8093034.7897769203</v>
      </c>
      <c r="B6760">
        <v>-108389.53743125001</v>
      </c>
      <c r="C6760">
        <v>0.31446853280067399</v>
      </c>
    </row>
    <row r="6761" spans="1:3" x14ac:dyDescent="0.25">
      <c r="A6761">
        <v>-8092100.3108999897</v>
      </c>
      <c r="B6761">
        <v>-108389.53743125001</v>
      </c>
      <c r="C6761">
        <v>0.318040370941162</v>
      </c>
    </row>
    <row r="6762" spans="1:3" x14ac:dyDescent="0.25">
      <c r="A6762">
        <v>-8091165.8320230702</v>
      </c>
      <c r="B6762">
        <v>-108389.53743125001</v>
      </c>
      <c r="C6762">
        <v>0.34137704968452398</v>
      </c>
    </row>
    <row r="6763" spans="1:3" x14ac:dyDescent="0.25">
      <c r="A6763">
        <v>-8090231.3531461498</v>
      </c>
      <c r="B6763">
        <v>-108389.53743125001</v>
      </c>
      <c r="C6763">
        <v>0.344193994998931</v>
      </c>
    </row>
    <row r="6764" spans="1:3" x14ac:dyDescent="0.25">
      <c r="A6764">
        <v>-8089296.8742692303</v>
      </c>
      <c r="B6764">
        <v>-108389.53743125001</v>
      </c>
      <c r="C6764">
        <v>0.34822276234626698</v>
      </c>
    </row>
    <row r="6765" spans="1:3" x14ac:dyDescent="0.25">
      <c r="A6765">
        <v>-8088362.3953922996</v>
      </c>
      <c r="B6765">
        <v>-108389.53743125001</v>
      </c>
      <c r="C6765">
        <v>0.35614499449729897</v>
      </c>
    </row>
    <row r="6766" spans="1:3" x14ac:dyDescent="0.25">
      <c r="A6766">
        <v>-8087427.9165153801</v>
      </c>
      <c r="B6766">
        <v>-108389.53743125001</v>
      </c>
      <c r="C6766">
        <v>0.36736673116683899</v>
      </c>
    </row>
    <row r="6767" spans="1:3" x14ac:dyDescent="0.25">
      <c r="A6767">
        <v>-8086493.4376384597</v>
      </c>
      <c r="B6767">
        <v>-108389.53743125001</v>
      </c>
      <c r="C6767">
        <v>0.37659192085266102</v>
      </c>
    </row>
    <row r="6768" spans="1:3" x14ac:dyDescent="0.25">
      <c r="A6768">
        <v>-8085558.95876153</v>
      </c>
      <c r="B6768">
        <v>-108389.53743125001</v>
      </c>
      <c r="C6768">
        <v>0.38836282491683899</v>
      </c>
    </row>
    <row r="6769" spans="1:3" x14ac:dyDescent="0.25">
      <c r="A6769">
        <v>-8084624.4798846096</v>
      </c>
      <c r="B6769">
        <v>-108389.53743125001</v>
      </c>
      <c r="C6769">
        <v>0.397380411624908</v>
      </c>
    </row>
    <row r="6770" spans="1:3" x14ac:dyDescent="0.25">
      <c r="A6770">
        <v>-8083690.0010076901</v>
      </c>
      <c r="B6770">
        <v>-108389.53743125001</v>
      </c>
      <c r="C6770">
        <v>0.41206315159797602</v>
      </c>
    </row>
    <row r="6771" spans="1:3" x14ac:dyDescent="0.25">
      <c r="A6771">
        <v>-8082755.5221307604</v>
      </c>
      <c r="B6771">
        <v>-108389.53743125001</v>
      </c>
      <c r="C6771">
        <v>0.413657397031784</v>
      </c>
    </row>
    <row r="6772" spans="1:3" x14ac:dyDescent="0.25">
      <c r="A6772">
        <v>-8081821.0432538399</v>
      </c>
      <c r="B6772">
        <v>-108389.53743125001</v>
      </c>
      <c r="C6772">
        <v>0.43111196160316401</v>
      </c>
    </row>
    <row r="6773" spans="1:3" x14ac:dyDescent="0.25">
      <c r="A6773">
        <v>-8080886.5643769205</v>
      </c>
      <c r="B6773">
        <v>-108389.53743125001</v>
      </c>
      <c r="C6773">
        <v>0.43861421942710799</v>
      </c>
    </row>
    <row r="6774" spans="1:3" x14ac:dyDescent="0.25">
      <c r="A6774">
        <v>-8079952.0855</v>
      </c>
      <c r="B6774">
        <v>-108389.53743125001</v>
      </c>
      <c r="C6774">
        <v>0.44794365763664201</v>
      </c>
    </row>
    <row r="6775" spans="1:3" x14ac:dyDescent="0.25">
      <c r="A6775">
        <v>-8079017.6066230703</v>
      </c>
      <c r="B6775">
        <v>-108389.53743125001</v>
      </c>
      <c r="C6775">
        <v>0.46558398008346502</v>
      </c>
    </row>
    <row r="6776" spans="1:3" x14ac:dyDescent="0.25">
      <c r="A6776">
        <v>-8078083.1277461499</v>
      </c>
      <c r="B6776">
        <v>-108389.53743125001</v>
      </c>
      <c r="C6776">
        <v>0.46004199981689398</v>
      </c>
    </row>
    <row r="6777" spans="1:3" x14ac:dyDescent="0.25">
      <c r="A6777">
        <v>-8077148.6488692304</v>
      </c>
      <c r="B6777">
        <v>-108389.53743125001</v>
      </c>
      <c r="C6777">
        <v>0.470629572868347</v>
      </c>
    </row>
    <row r="6778" spans="1:3" x14ac:dyDescent="0.25">
      <c r="A6778">
        <v>-8076214.1699922998</v>
      </c>
      <c r="B6778">
        <v>-108389.53743125001</v>
      </c>
      <c r="C6778">
        <v>0.48259979486465399</v>
      </c>
    </row>
    <row r="6779" spans="1:3" x14ac:dyDescent="0.25">
      <c r="A6779">
        <v>-8075279.6911153803</v>
      </c>
      <c r="B6779">
        <v>-108389.53743125001</v>
      </c>
      <c r="C6779">
        <v>0.47731551527976901</v>
      </c>
    </row>
    <row r="6780" spans="1:3" x14ac:dyDescent="0.25">
      <c r="A6780">
        <v>-8074345.2122384598</v>
      </c>
      <c r="B6780">
        <v>-108389.53743125001</v>
      </c>
      <c r="C6780">
        <v>0.491626977920532</v>
      </c>
    </row>
    <row r="6781" spans="1:3" x14ac:dyDescent="0.25">
      <c r="A6781">
        <v>-8073410.7333615301</v>
      </c>
      <c r="B6781">
        <v>-108389.53743125001</v>
      </c>
      <c r="C6781">
        <v>0</v>
      </c>
    </row>
    <row r="6782" spans="1:3" x14ac:dyDescent="0.25">
      <c r="A6782">
        <v>-8072476.2544846097</v>
      </c>
      <c r="B6782">
        <v>-108389.53743125001</v>
      </c>
      <c r="C6782">
        <v>0</v>
      </c>
    </row>
    <row r="6783" spans="1:3" x14ac:dyDescent="0.25">
      <c r="A6783">
        <v>-8071541.7756076902</v>
      </c>
      <c r="B6783">
        <v>-108389.53743125001</v>
      </c>
      <c r="C6783">
        <v>0</v>
      </c>
    </row>
    <row r="6784" spans="1:3" x14ac:dyDescent="0.25">
      <c r="A6784">
        <v>-8070607.2967307596</v>
      </c>
      <c r="B6784">
        <v>-108389.53743125001</v>
      </c>
      <c r="C6784">
        <v>0</v>
      </c>
    </row>
    <row r="6785" spans="1:3" x14ac:dyDescent="0.25">
      <c r="A6785">
        <v>-8069672.8178538401</v>
      </c>
      <c r="B6785">
        <v>-108389.53743125001</v>
      </c>
      <c r="C6785">
        <v>0</v>
      </c>
    </row>
    <row r="6786" spans="1:3" x14ac:dyDescent="0.25">
      <c r="A6786">
        <v>-8068738.3389769197</v>
      </c>
      <c r="B6786">
        <v>-108389.53743125001</v>
      </c>
      <c r="C6786">
        <v>0</v>
      </c>
    </row>
    <row r="6787" spans="1:3" x14ac:dyDescent="0.25">
      <c r="A6787">
        <v>-8067803.8601000002</v>
      </c>
      <c r="B6787">
        <v>-108389.53743125001</v>
      </c>
      <c r="C6787">
        <v>0</v>
      </c>
    </row>
    <row r="6788" spans="1:3" x14ac:dyDescent="0.25">
      <c r="A6788">
        <v>-8066869.3812230704</v>
      </c>
      <c r="B6788">
        <v>-108389.53743125001</v>
      </c>
      <c r="C6788">
        <v>0</v>
      </c>
    </row>
    <row r="6789" spans="1:3" x14ac:dyDescent="0.25">
      <c r="A6789">
        <v>-8065934.90234615</v>
      </c>
      <c r="B6789">
        <v>-108389.53743125001</v>
      </c>
      <c r="C6789">
        <v>0</v>
      </c>
    </row>
    <row r="6790" spans="1:3" x14ac:dyDescent="0.25">
      <c r="A6790">
        <v>-8065000.4234692296</v>
      </c>
      <c r="B6790">
        <v>-108389.53743125001</v>
      </c>
      <c r="C6790">
        <v>0</v>
      </c>
    </row>
    <row r="6791" spans="1:3" x14ac:dyDescent="0.25">
      <c r="A6791">
        <v>-8114527.8039461495</v>
      </c>
      <c r="B6791">
        <v>-109324.016308035</v>
      </c>
      <c r="C6791">
        <v>8.4989648312330194E-3</v>
      </c>
    </row>
    <row r="6792" spans="1:3" x14ac:dyDescent="0.25">
      <c r="A6792">
        <v>-8113593.32506923</v>
      </c>
      <c r="B6792">
        <v>-109324.016308035</v>
      </c>
      <c r="C6792">
        <v>1.1681301519274699E-2</v>
      </c>
    </row>
    <row r="6793" spans="1:3" x14ac:dyDescent="0.25">
      <c r="A6793">
        <v>-8112658.8461923003</v>
      </c>
      <c r="B6793">
        <v>-109324.016308035</v>
      </c>
      <c r="C6793">
        <v>1.61998178809881E-2</v>
      </c>
    </row>
    <row r="6794" spans="1:3" x14ac:dyDescent="0.25">
      <c r="A6794">
        <v>-8111724.3673153799</v>
      </c>
      <c r="B6794">
        <v>-109324.016308035</v>
      </c>
      <c r="C6794">
        <v>2.0364442840218499E-2</v>
      </c>
    </row>
    <row r="6795" spans="1:3" x14ac:dyDescent="0.25">
      <c r="A6795">
        <v>-8110789.8884384604</v>
      </c>
      <c r="B6795">
        <v>-109324.016308035</v>
      </c>
      <c r="C6795">
        <v>2.7963619679212501E-2</v>
      </c>
    </row>
    <row r="6796" spans="1:3" x14ac:dyDescent="0.25">
      <c r="A6796">
        <v>-8109855.4095615298</v>
      </c>
      <c r="B6796">
        <v>-109324.016308035</v>
      </c>
      <c r="C6796">
        <v>3.7090368568897199E-2</v>
      </c>
    </row>
    <row r="6797" spans="1:3" x14ac:dyDescent="0.25">
      <c r="A6797">
        <v>-8108920.9306846103</v>
      </c>
      <c r="B6797">
        <v>-109324.016308035</v>
      </c>
      <c r="C6797">
        <v>4.6091314405202803E-2</v>
      </c>
    </row>
    <row r="6798" spans="1:3" x14ac:dyDescent="0.25">
      <c r="A6798">
        <v>-8107986.4518076899</v>
      </c>
      <c r="B6798">
        <v>-109324.016308035</v>
      </c>
      <c r="C6798">
        <v>5.5221639573573997E-2</v>
      </c>
    </row>
    <row r="6799" spans="1:3" x14ac:dyDescent="0.25">
      <c r="A6799">
        <v>-8107051.9729307601</v>
      </c>
      <c r="B6799">
        <v>-109324.016308035</v>
      </c>
      <c r="C6799">
        <v>7.0003278553485801E-2</v>
      </c>
    </row>
    <row r="6800" spans="1:3" x14ac:dyDescent="0.25">
      <c r="A6800">
        <v>-8106117.4940538397</v>
      </c>
      <c r="B6800">
        <v>-109324.016308035</v>
      </c>
      <c r="C6800">
        <v>8.2866042852401706E-2</v>
      </c>
    </row>
    <row r="6801" spans="1:3" x14ac:dyDescent="0.25">
      <c r="A6801">
        <v>-8105183.0151769202</v>
      </c>
      <c r="B6801">
        <v>-109324.016308035</v>
      </c>
      <c r="C6801">
        <v>9.9595740437507602E-2</v>
      </c>
    </row>
    <row r="6802" spans="1:3" x14ac:dyDescent="0.25">
      <c r="A6802">
        <v>-8104248.5362999896</v>
      </c>
      <c r="B6802">
        <v>-109324.016308035</v>
      </c>
      <c r="C6802">
        <v>0.108839496970176</v>
      </c>
    </row>
    <row r="6803" spans="1:3" x14ac:dyDescent="0.25">
      <c r="A6803">
        <v>-8103314.0574230701</v>
      </c>
      <c r="B6803">
        <v>-109324.016308035</v>
      </c>
      <c r="C6803">
        <v>0.136471092700958</v>
      </c>
    </row>
    <row r="6804" spans="1:3" x14ac:dyDescent="0.25">
      <c r="A6804">
        <v>-8102379.5785461497</v>
      </c>
      <c r="B6804">
        <v>-109324.016308035</v>
      </c>
      <c r="C6804">
        <v>0.15495461225509599</v>
      </c>
    </row>
    <row r="6805" spans="1:3" x14ac:dyDescent="0.25">
      <c r="A6805">
        <v>-8101445.0996692302</v>
      </c>
      <c r="B6805">
        <v>-109324.016308035</v>
      </c>
      <c r="C6805">
        <v>0.16965360939502699</v>
      </c>
    </row>
    <row r="6806" spans="1:3" x14ac:dyDescent="0.25">
      <c r="A6806">
        <v>-8100510.6207923004</v>
      </c>
      <c r="B6806">
        <v>-109324.016308035</v>
      </c>
      <c r="C6806">
        <v>0.18989677727222401</v>
      </c>
    </row>
    <row r="6807" spans="1:3" x14ac:dyDescent="0.25">
      <c r="A6807">
        <v>-8099576.14191538</v>
      </c>
      <c r="B6807">
        <v>-109324.016308035</v>
      </c>
      <c r="C6807">
        <v>0.20708306133747101</v>
      </c>
    </row>
    <row r="6808" spans="1:3" x14ac:dyDescent="0.25">
      <c r="A6808">
        <v>-8098641.6630384596</v>
      </c>
      <c r="B6808">
        <v>-109324.016308035</v>
      </c>
      <c r="C6808">
        <v>0.227790743112564</v>
      </c>
    </row>
    <row r="6809" spans="1:3" x14ac:dyDescent="0.25">
      <c r="A6809">
        <v>-8097707.1841615299</v>
      </c>
      <c r="B6809">
        <v>-109324.016308035</v>
      </c>
      <c r="C6809">
        <v>0.233165293931961</v>
      </c>
    </row>
    <row r="6810" spans="1:3" x14ac:dyDescent="0.25">
      <c r="A6810">
        <v>-8096772.7052846104</v>
      </c>
      <c r="B6810">
        <v>-109324.016308035</v>
      </c>
      <c r="C6810">
        <v>0.25247699022293002</v>
      </c>
    </row>
    <row r="6811" spans="1:3" x14ac:dyDescent="0.25">
      <c r="A6811">
        <v>-8095838.22640769</v>
      </c>
      <c r="B6811">
        <v>-109324.016308035</v>
      </c>
      <c r="C6811">
        <v>0.27327129244804299</v>
      </c>
    </row>
    <row r="6812" spans="1:3" x14ac:dyDescent="0.25">
      <c r="A6812">
        <v>-8094903.7475307602</v>
      </c>
      <c r="B6812">
        <v>-109324.016308035</v>
      </c>
      <c r="C6812">
        <v>0.29339864850044201</v>
      </c>
    </row>
    <row r="6813" spans="1:3" x14ac:dyDescent="0.25">
      <c r="A6813">
        <v>-8093969.2686538398</v>
      </c>
      <c r="B6813">
        <v>-109324.016308035</v>
      </c>
      <c r="C6813">
        <v>0.31338199973106301</v>
      </c>
    </row>
    <row r="6814" spans="1:3" x14ac:dyDescent="0.25">
      <c r="A6814">
        <v>-8093034.7897769203</v>
      </c>
      <c r="B6814">
        <v>-109324.016308035</v>
      </c>
      <c r="C6814">
        <v>0.33440077304839999</v>
      </c>
    </row>
    <row r="6815" spans="1:3" x14ac:dyDescent="0.25">
      <c r="A6815">
        <v>-8092100.3108999897</v>
      </c>
      <c r="B6815">
        <v>-109324.016308035</v>
      </c>
      <c r="C6815">
        <v>0.33810117840766901</v>
      </c>
    </row>
    <row r="6816" spans="1:3" x14ac:dyDescent="0.25">
      <c r="A6816">
        <v>-8091165.8320230702</v>
      </c>
      <c r="B6816">
        <v>-109324.016308035</v>
      </c>
      <c r="C6816">
        <v>0.35698878765106201</v>
      </c>
    </row>
    <row r="6817" spans="1:3" x14ac:dyDescent="0.25">
      <c r="A6817">
        <v>-8090231.3531461498</v>
      </c>
      <c r="B6817">
        <v>-109324.016308035</v>
      </c>
      <c r="C6817">
        <v>0.35999757051467801</v>
      </c>
    </row>
    <row r="6818" spans="1:3" x14ac:dyDescent="0.25">
      <c r="A6818">
        <v>-8089296.8742692303</v>
      </c>
      <c r="B6818">
        <v>-109324.016308035</v>
      </c>
      <c r="C6818">
        <v>0.36723268032073902</v>
      </c>
    </row>
    <row r="6819" spans="1:3" x14ac:dyDescent="0.25">
      <c r="A6819">
        <v>-8088362.3953922996</v>
      </c>
      <c r="B6819">
        <v>-109324.016308035</v>
      </c>
      <c r="C6819">
        <v>0.37447240948677002</v>
      </c>
    </row>
    <row r="6820" spans="1:3" x14ac:dyDescent="0.25">
      <c r="A6820">
        <v>-8087427.9165153801</v>
      </c>
      <c r="B6820">
        <v>-109324.016308035</v>
      </c>
      <c r="C6820">
        <v>0.38302496075630099</v>
      </c>
    </row>
    <row r="6821" spans="1:3" x14ac:dyDescent="0.25">
      <c r="A6821">
        <v>-8086493.4376384597</v>
      </c>
      <c r="B6821">
        <v>-109324.016308035</v>
      </c>
      <c r="C6821">
        <v>0.39326000213623002</v>
      </c>
    </row>
    <row r="6822" spans="1:3" x14ac:dyDescent="0.25">
      <c r="A6822">
        <v>-8085558.95876153</v>
      </c>
      <c r="B6822">
        <v>-109324.016308035</v>
      </c>
      <c r="C6822">
        <v>0.39935463666915799</v>
      </c>
    </row>
    <row r="6823" spans="1:3" x14ac:dyDescent="0.25">
      <c r="A6823">
        <v>-8084624.4798846096</v>
      </c>
      <c r="B6823">
        <v>-109324.016308035</v>
      </c>
      <c r="C6823">
        <v>0.41176283359527499</v>
      </c>
    </row>
    <row r="6824" spans="1:3" x14ac:dyDescent="0.25">
      <c r="A6824">
        <v>-8083690.0010076901</v>
      </c>
      <c r="B6824">
        <v>-109324.016308035</v>
      </c>
      <c r="C6824">
        <v>0.42455944418907099</v>
      </c>
    </row>
    <row r="6825" spans="1:3" x14ac:dyDescent="0.25">
      <c r="A6825">
        <v>-8082755.5221307604</v>
      </c>
      <c r="B6825">
        <v>-109324.016308035</v>
      </c>
      <c r="C6825">
        <v>0.41967180371284402</v>
      </c>
    </row>
    <row r="6826" spans="1:3" x14ac:dyDescent="0.25">
      <c r="A6826">
        <v>-8081821.0432538399</v>
      </c>
      <c r="B6826">
        <v>-109324.016308035</v>
      </c>
      <c r="C6826">
        <v>0.43069314956665</v>
      </c>
    </row>
    <row r="6827" spans="1:3" x14ac:dyDescent="0.25">
      <c r="A6827">
        <v>-8080886.5643769205</v>
      </c>
      <c r="B6827">
        <v>-109324.016308035</v>
      </c>
      <c r="C6827">
        <v>0.43542674183845498</v>
      </c>
    </row>
    <row r="6828" spans="1:3" x14ac:dyDescent="0.25">
      <c r="A6828">
        <v>-8079952.0855</v>
      </c>
      <c r="B6828">
        <v>-109324.016308035</v>
      </c>
      <c r="C6828">
        <v>0.44231644272804199</v>
      </c>
    </row>
    <row r="6829" spans="1:3" x14ac:dyDescent="0.25">
      <c r="A6829">
        <v>-8079017.6066230703</v>
      </c>
      <c r="B6829">
        <v>-109324.016308035</v>
      </c>
      <c r="C6829">
        <v>0.45141294598579401</v>
      </c>
    </row>
    <row r="6830" spans="1:3" x14ac:dyDescent="0.25">
      <c r="A6830">
        <v>-8078083.1277461499</v>
      </c>
      <c r="B6830">
        <v>-109324.016308035</v>
      </c>
      <c r="C6830">
        <v>0.46325623989105202</v>
      </c>
    </row>
    <row r="6831" spans="1:3" x14ac:dyDescent="0.25">
      <c r="A6831">
        <v>-8077148.6488692304</v>
      </c>
      <c r="B6831">
        <v>-109324.016308035</v>
      </c>
      <c r="C6831">
        <v>0.458937257528305</v>
      </c>
    </row>
    <row r="6832" spans="1:3" x14ac:dyDescent="0.25">
      <c r="A6832">
        <v>-8076214.1699922998</v>
      </c>
      <c r="B6832">
        <v>-109324.016308035</v>
      </c>
      <c r="C6832">
        <v>0.47365778684616</v>
      </c>
    </row>
    <row r="6833" spans="1:3" x14ac:dyDescent="0.25">
      <c r="A6833">
        <v>-8075279.6911153803</v>
      </c>
      <c r="B6833">
        <v>-109324.016308035</v>
      </c>
      <c r="C6833">
        <v>0.47021153569221402</v>
      </c>
    </row>
    <row r="6834" spans="1:3" x14ac:dyDescent="0.25">
      <c r="A6834">
        <v>-8074345.2122384598</v>
      </c>
      <c r="B6834">
        <v>-109324.016308035</v>
      </c>
      <c r="C6834">
        <v>0.47929146885871798</v>
      </c>
    </row>
    <row r="6835" spans="1:3" x14ac:dyDescent="0.25">
      <c r="A6835">
        <v>-8073410.7333615301</v>
      </c>
      <c r="B6835">
        <v>-109324.016308035</v>
      </c>
      <c r="C6835">
        <v>0</v>
      </c>
    </row>
    <row r="6836" spans="1:3" x14ac:dyDescent="0.25">
      <c r="A6836">
        <v>-8072476.2544846097</v>
      </c>
      <c r="B6836">
        <v>-109324.016308035</v>
      </c>
      <c r="C6836">
        <v>0</v>
      </c>
    </row>
    <row r="6837" spans="1:3" x14ac:dyDescent="0.25">
      <c r="A6837">
        <v>-8071541.7756076902</v>
      </c>
      <c r="B6837">
        <v>-109324.016308035</v>
      </c>
      <c r="C6837">
        <v>0</v>
      </c>
    </row>
    <row r="6838" spans="1:3" x14ac:dyDescent="0.25">
      <c r="A6838">
        <v>-8070607.2967307596</v>
      </c>
      <c r="B6838">
        <v>-109324.016308035</v>
      </c>
      <c r="C6838">
        <v>0</v>
      </c>
    </row>
    <row r="6839" spans="1:3" x14ac:dyDescent="0.25">
      <c r="A6839">
        <v>-8069672.8178538401</v>
      </c>
      <c r="B6839">
        <v>-109324.016308035</v>
      </c>
      <c r="C6839">
        <v>0</v>
      </c>
    </row>
    <row r="6840" spans="1:3" x14ac:dyDescent="0.25">
      <c r="A6840">
        <v>-8068738.3389769197</v>
      </c>
      <c r="B6840">
        <v>-109324.016308035</v>
      </c>
      <c r="C6840">
        <v>0</v>
      </c>
    </row>
    <row r="6841" spans="1:3" x14ac:dyDescent="0.25">
      <c r="A6841">
        <v>-8067803.8601000002</v>
      </c>
      <c r="B6841">
        <v>-109324.016308035</v>
      </c>
      <c r="C6841">
        <v>0</v>
      </c>
    </row>
    <row r="6842" spans="1:3" x14ac:dyDescent="0.25">
      <c r="A6842">
        <v>-8066869.3812230704</v>
      </c>
      <c r="B6842">
        <v>-109324.016308035</v>
      </c>
      <c r="C6842">
        <v>0</v>
      </c>
    </row>
    <row r="6843" spans="1:3" x14ac:dyDescent="0.25">
      <c r="A6843">
        <v>-8065934.90234615</v>
      </c>
      <c r="B6843">
        <v>-109324.016308035</v>
      </c>
      <c r="C6843">
        <v>0</v>
      </c>
    </row>
    <row r="6844" spans="1:3" x14ac:dyDescent="0.25">
      <c r="A6844">
        <v>-8115462.28282307</v>
      </c>
      <c r="B6844">
        <v>-110258.495184821</v>
      </c>
      <c r="C6844">
        <v>7.0217172615229997E-3</v>
      </c>
    </row>
    <row r="6845" spans="1:3" x14ac:dyDescent="0.25">
      <c r="A6845">
        <v>-8114527.8039461495</v>
      </c>
      <c r="B6845">
        <v>-110258.495184821</v>
      </c>
      <c r="C6845">
        <v>1.0700449347496E-2</v>
      </c>
    </row>
    <row r="6846" spans="1:3" x14ac:dyDescent="0.25">
      <c r="A6846">
        <v>-8113593.32506923</v>
      </c>
      <c r="B6846">
        <v>-110258.495184821</v>
      </c>
      <c r="C6846">
        <v>1.31441438570618E-2</v>
      </c>
    </row>
    <row r="6847" spans="1:3" x14ac:dyDescent="0.25">
      <c r="A6847">
        <v>-8112658.8461923003</v>
      </c>
      <c r="B6847">
        <v>-110258.495184821</v>
      </c>
      <c r="C6847">
        <v>1.8218344077467901E-2</v>
      </c>
    </row>
    <row r="6848" spans="1:3" x14ac:dyDescent="0.25">
      <c r="A6848">
        <v>-8111724.3673153799</v>
      </c>
      <c r="B6848">
        <v>-110258.495184821</v>
      </c>
      <c r="C6848">
        <v>2.6122843846678699E-2</v>
      </c>
    </row>
    <row r="6849" spans="1:3" x14ac:dyDescent="0.25">
      <c r="A6849">
        <v>-8110789.8884384604</v>
      </c>
      <c r="B6849">
        <v>-110258.495184821</v>
      </c>
      <c r="C6849">
        <v>3.4448560327291398E-2</v>
      </c>
    </row>
    <row r="6850" spans="1:3" x14ac:dyDescent="0.25">
      <c r="A6850">
        <v>-8109855.4095615298</v>
      </c>
      <c r="B6850">
        <v>-110258.495184821</v>
      </c>
      <c r="C6850">
        <v>4.37430217862129E-2</v>
      </c>
    </row>
    <row r="6851" spans="1:3" x14ac:dyDescent="0.25">
      <c r="A6851">
        <v>-8108920.9306846103</v>
      </c>
      <c r="B6851">
        <v>-110258.495184821</v>
      </c>
      <c r="C6851">
        <v>5.41325286030769E-2</v>
      </c>
    </row>
    <row r="6852" spans="1:3" x14ac:dyDescent="0.25">
      <c r="A6852">
        <v>-8107986.4518076899</v>
      </c>
      <c r="B6852">
        <v>-110258.495184821</v>
      </c>
      <c r="C6852">
        <v>7.1388177573680794E-2</v>
      </c>
    </row>
    <row r="6853" spans="1:3" x14ac:dyDescent="0.25">
      <c r="A6853">
        <v>-8107051.9729307601</v>
      </c>
      <c r="B6853">
        <v>-110258.495184821</v>
      </c>
      <c r="C6853">
        <v>7.9220905900001498E-2</v>
      </c>
    </row>
    <row r="6854" spans="1:3" x14ac:dyDescent="0.25">
      <c r="A6854">
        <v>-8106117.4940538397</v>
      </c>
      <c r="B6854">
        <v>-110258.495184821</v>
      </c>
      <c r="C6854">
        <v>9.4294384121894795E-2</v>
      </c>
    </row>
    <row r="6855" spans="1:3" x14ac:dyDescent="0.25">
      <c r="A6855">
        <v>-8105183.0151769202</v>
      </c>
      <c r="B6855">
        <v>-110258.495184821</v>
      </c>
      <c r="C6855">
        <v>0.109751924872398</v>
      </c>
    </row>
    <row r="6856" spans="1:3" x14ac:dyDescent="0.25">
      <c r="A6856">
        <v>-8104248.5362999896</v>
      </c>
      <c r="B6856">
        <v>-110258.495184821</v>
      </c>
      <c r="C6856">
        <v>0.12705533206462799</v>
      </c>
    </row>
    <row r="6857" spans="1:3" x14ac:dyDescent="0.25">
      <c r="A6857">
        <v>-8103314.0574230701</v>
      </c>
      <c r="B6857">
        <v>-110258.495184821</v>
      </c>
      <c r="C6857">
        <v>0.14572314918041199</v>
      </c>
    </row>
    <row r="6858" spans="1:3" x14ac:dyDescent="0.25">
      <c r="A6858">
        <v>-8102379.5785461497</v>
      </c>
      <c r="B6858">
        <v>-110258.495184821</v>
      </c>
      <c r="C6858">
        <v>0.16497139632701799</v>
      </c>
    </row>
    <row r="6859" spans="1:3" x14ac:dyDescent="0.25">
      <c r="A6859">
        <v>-8101445.0996692302</v>
      </c>
      <c r="B6859">
        <v>-110258.495184821</v>
      </c>
      <c r="C6859">
        <v>0.178468868136405</v>
      </c>
    </row>
    <row r="6860" spans="1:3" x14ac:dyDescent="0.25">
      <c r="A6860">
        <v>-8100510.6207923004</v>
      </c>
      <c r="B6860">
        <v>-110258.495184821</v>
      </c>
      <c r="C6860">
        <v>0.20049940049648199</v>
      </c>
    </row>
    <row r="6861" spans="1:3" x14ac:dyDescent="0.25">
      <c r="A6861">
        <v>-8099576.14191538</v>
      </c>
      <c r="B6861">
        <v>-110258.495184821</v>
      </c>
      <c r="C6861">
        <v>0.217131987214088</v>
      </c>
    </row>
    <row r="6862" spans="1:3" x14ac:dyDescent="0.25">
      <c r="A6862">
        <v>-8098641.6630384596</v>
      </c>
      <c r="B6862">
        <v>-110258.495184821</v>
      </c>
      <c r="C6862">
        <v>0.236505776643753</v>
      </c>
    </row>
    <row r="6863" spans="1:3" x14ac:dyDescent="0.25">
      <c r="A6863">
        <v>-8097707.1841615299</v>
      </c>
      <c r="B6863">
        <v>-110258.495184821</v>
      </c>
      <c r="C6863">
        <v>0.25407344102859403</v>
      </c>
    </row>
    <row r="6864" spans="1:3" x14ac:dyDescent="0.25">
      <c r="A6864">
        <v>-8096772.7052846104</v>
      </c>
      <c r="B6864">
        <v>-110258.495184821</v>
      </c>
      <c r="C6864">
        <v>0.27472370862960799</v>
      </c>
    </row>
    <row r="6865" spans="1:3" x14ac:dyDescent="0.25">
      <c r="A6865">
        <v>-8095838.22640769</v>
      </c>
      <c r="B6865">
        <v>-110258.495184821</v>
      </c>
      <c r="C6865">
        <v>0.29151886701583801</v>
      </c>
    </row>
    <row r="6866" spans="1:3" x14ac:dyDescent="0.25">
      <c r="A6866">
        <v>-8094903.7475307602</v>
      </c>
      <c r="B6866">
        <v>-110258.495184821</v>
      </c>
      <c r="C6866">
        <v>0.31079116463661099</v>
      </c>
    </row>
    <row r="6867" spans="1:3" x14ac:dyDescent="0.25">
      <c r="A6867">
        <v>-8093969.2686538398</v>
      </c>
      <c r="B6867">
        <v>-110258.495184821</v>
      </c>
      <c r="C6867">
        <v>0.331977277994155</v>
      </c>
    </row>
    <row r="6868" spans="1:3" x14ac:dyDescent="0.25">
      <c r="A6868">
        <v>-8093034.7897769203</v>
      </c>
      <c r="B6868">
        <v>-110258.495184821</v>
      </c>
      <c r="C6868">
        <v>0.33568978309631298</v>
      </c>
    </row>
    <row r="6869" spans="1:3" x14ac:dyDescent="0.25">
      <c r="A6869">
        <v>-8092100.3108999897</v>
      </c>
      <c r="B6869">
        <v>-110258.495184821</v>
      </c>
      <c r="C6869">
        <v>0.35201951861381497</v>
      </c>
    </row>
    <row r="6870" spans="1:3" x14ac:dyDescent="0.25">
      <c r="A6870">
        <v>-8091165.8320230702</v>
      </c>
      <c r="B6870">
        <v>-110258.495184821</v>
      </c>
      <c r="C6870">
        <v>0.371074318885803</v>
      </c>
    </row>
    <row r="6871" spans="1:3" x14ac:dyDescent="0.25">
      <c r="A6871">
        <v>-8090231.3531461498</v>
      </c>
      <c r="B6871">
        <v>-110258.495184821</v>
      </c>
      <c r="C6871">
        <v>0.37848389148712103</v>
      </c>
    </row>
    <row r="6872" spans="1:3" x14ac:dyDescent="0.25">
      <c r="A6872">
        <v>-8089296.8742692303</v>
      </c>
      <c r="B6872">
        <v>-110258.495184821</v>
      </c>
      <c r="C6872">
        <v>0.38486629724502502</v>
      </c>
    </row>
    <row r="6873" spans="1:3" x14ac:dyDescent="0.25">
      <c r="A6873">
        <v>-8088362.3953922996</v>
      </c>
      <c r="B6873">
        <v>-110258.495184821</v>
      </c>
      <c r="C6873">
        <v>0.39080241322517301</v>
      </c>
    </row>
    <row r="6874" spans="1:3" x14ac:dyDescent="0.25">
      <c r="A6874">
        <v>-8087427.9165153801</v>
      </c>
      <c r="B6874">
        <v>-110258.495184821</v>
      </c>
      <c r="C6874">
        <v>0.39462682604789701</v>
      </c>
    </row>
    <row r="6875" spans="1:3" x14ac:dyDescent="0.25">
      <c r="A6875">
        <v>-8086493.4376384597</v>
      </c>
      <c r="B6875">
        <v>-110258.495184821</v>
      </c>
      <c r="C6875">
        <v>0.39754027128219599</v>
      </c>
    </row>
    <row r="6876" spans="1:3" x14ac:dyDescent="0.25">
      <c r="A6876">
        <v>-8085558.95876153</v>
      </c>
      <c r="B6876">
        <v>-110258.495184821</v>
      </c>
      <c r="C6876">
        <v>0.40563085675239502</v>
      </c>
    </row>
    <row r="6877" spans="1:3" x14ac:dyDescent="0.25">
      <c r="A6877">
        <v>-8084624.4798846096</v>
      </c>
      <c r="B6877">
        <v>-110258.495184821</v>
      </c>
      <c r="C6877">
        <v>0.414810180664062</v>
      </c>
    </row>
    <row r="6878" spans="1:3" x14ac:dyDescent="0.25">
      <c r="A6878">
        <v>-8083690.0010076901</v>
      </c>
      <c r="B6878">
        <v>-110258.495184821</v>
      </c>
      <c r="C6878">
        <v>0.42762020230293202</v>
      </c>
    </row>
    <row r="6879" spans="1:3" x14ac:dyDescent="0.25">
      <c r="A6879">
        <v>-8082755.5221307604</v>
      </c>
      <c r="B6879">
        <v>-110258.495184821</v>
      </c>
      <c r="C6879">
        <v>0.42887279391288702</v>
      </c>
    </row>
    <row r="6880" spans="1:3" x14ac:dyDescent="0.25">
      <c r="A6880">
        <v>-8081821.0432538399</v>
      </c>
      <c r="B6880">
        <v>-110258.495184821</v>
      </c>
      <c r="C6880">
        <v>0.433879494667053</v>
      </c>
    </row>
    <row r="6881" spans="1:3" x14ac:dyDescent="0.25">
      <c r="A6881">
        <v>-8080886.5643769205</v>
      </c>
      <c r="B6881">
        <v>-110258.495184821</v>
      </c>
      <c r="C6881">
        <v>0.44714051485061601</v>
      </c>
    </row>
    <row r="6882" spans="1:3" x14ac:dyDescent="0.25">
      <c r="A6882">
        <v>-8079952.0855</v>
      </c>
      <c r="B6882">
        <v>-110258.495184821</v>
      </c>
      <c r="C6882">
        <v>0.43828964233398399</v>
      </c>
    </row>
    <row r="6883" spans="1:3" x14ac:dyDescent="0.25">
      <c r="A6883">
        <v>-8079017.6066230703</v>
      </c>
      <c r="B6883">
        <v>-110258.495184821</v>
      </c>
      <c r="C6883">
        <v>0.44478878378868097</v>
      </c>
    </row>
    <row r="6884" spans="1:3" x14ac:dyDescent="0.25">
      <c r="A6884">
        <v>-8078083.1277461499</v>
      </c>
      <c r="B6884">
        <v>-110258.495184821</v>
      </c>
      <c r="C6884">
        <v>0.453957378864288</v>
      </c>
    </row>
    <row r="6885" spans="1:3" x14ac:dyDescent="0.25">
      <c r="A6885">
        <v>-8077148.6488692304</v>
      </c>
      <c r="B6885">
        <v>-110258.495184821</v>
      </c>
      <c r="C6885">
        <v>0.44780543446540799</v>
      </c>
    </row>
    <row r="6886" spans="1:3" x14ac:dyDescent="0.25">
      <c r="A6886">
        <v>-8076214.1699922998</v>
      </c>
      <c r="B6886">
        <v>-110258.495184821</v>
      </c>
      <c r="C6886">
        <v>0.46114534139633101</v>
      </c>
    </row>
    <row r="6887" spans="1:3" x14ac:dyDescent="0.25">
      <c r="A6887">
        <v>-8075279.6911153803</v>
      </c>
      <c r="B6887">
        <v>-110258.495184821</v>
      </c>
      <c r="C6887">
        <v>0.45505386590957603</v>
      </c>
    </row>
    <row r="6888" spans="1:3" x14ac:dyDescent="0.25">
      <c r="A6888">
        <v>-8074345.2122384598</v>
      </c>
      <c r="B6888">
        <v>-110258.495184821</v>
      </c>
      <c r="C6888">
        <v>0</v>
      </c>
    </row>
    <row r="6889" spans="1:3" x14ac:dyDescent="0.25">
      <c r="A6889">
        <v>-8073410.7333615301</v>
      </c>
      <c r="B6889">
        <v>-110258.495184821</v>
      </c>
      <c r="C6889">
        <v>0</v>
      </c>
    </row>
    <row r="6890" spans="1:3" x14ac:dyDescent="0.25">
      <c r="A6890">
        <v>-8072476.2544846097</v>
      </c>
      <c r="B6890">
        <v>-110258.495184821</v>
      </c>
      <c r="C6890">
        <v>0</v>
      </c>
    </row>
    <row r="6891" spans="1:3" x14ac:dyDescent="0.25">
      <c r="A6891">
        <v>-8071541.7756076902</v>
      </c>
      <c r="B6891">
        <v>-110258.495184821</v>
      </c>
      <c r="C6891">
        <v>0</v>
      </c>
    </row>
    <row r="6892" spans="1:3" x14ac:dyDescent="0.25">
      <c r="A6892">
        <v>-8070607.2967307596</v>
      </c>
      <c r="B6892">
        <v>-110258.495184821</v>
      </c>
      <c r="C6892">
        <v>0</v>
      </c>
    </row>
    <row r="6893" spans="1:3" x14ac:dyDescent="0.25">
      <c r="A6893">
        <v>-8069672.8178538401</v>
      </c>
      <c r="B6893">
        <v>-110258.495184821</v>
      </c>
      <c r="C6893">
        <v>0</v>
      </c>
    </row>
    <row r="6894" spans="1:3" x14ac:dyDescent="0.25">
      <c r="A6894">
        <v>-8068738.3389769197</v>
      </c>
      <c r="B6894">
        <v>-110258.495184821</v>
      </c>
      <c r="C6894">
        <v>0</v>
      </c>
    </row>
    <row r="6895" spans="1:3" x14ac:dyDescent="0.25">
      <c r="A6895">
        <v>-8067803.8601000002</v>
      </c>
      <c r="B6895">
        <v>-110258.495184821</v>
      </c>
      <c r="C6895">
        <v>0</v>
      </c>
    </row>
    <row r="6896" spans="1:3" x14ac:dyDescent="0.25">
      <c r="A6896">
        <v>-8066869.3812230704</v>
      </c>
      <c r="B6896">
        <v>-110258.495184821</v>
      </c>
      <c r="C6896">
        <v>0</v>
      </c>
    </row>
    <row r="6897" spans="1:3" x14ac:dyDescent="0.25">
      <c r="A6897">
        <v>-8065934.90234615</v>
      </c>
      <c r="B6897">
        <v>-110258.495184821</v>
      </c>
      <c r="C6897">
        <v>0</v>
      </c>
    </row>
    <row r="6898" spans="1:3" x14ac:dyDescent="0.25">
      <c r="A6898">
        <v>-8116396.7616999904</v>
      </c>
      <c r="B6898">
        <v>-111192.974061607</v>
      </c>
      <c r="C6898">
        <v>6.3235070556402198E-3</v>
      </c>
    </row>
    <row r="6899" spans="1:3" x14ac:dyDescent="0.25">
      <c r="A6899">
        <v>-8115462.28282307</v>
      </c>
      <c r="B6899">
        <v>-111192.974061607</v>
      </c>
      <c r="C6899">
        <v>8.6217578500509193E-3</v>
      </c>
    </row>
    <row r="6900" spans="1:3" x14ac:dyDescent="0.25">
      <c r="A6900">
        <v>-8114527.8039461495</v>
      </c>
      <c r="B6900">
        <v>-111192.974061607</v>
      </c>
      <c r="C6900">
        <v>1.3567061163485E-2</v>
      </c>
    </row>
    <row r="6901" spans="1:3" x14ac:dyDescent="0.25">
      <c r="A6901">
        <v>-8113593.32506923</v>
      </c>
      <c r="B6901">
        <v>-111192.974061607</v>
      </c>
      <c r="C6901">
        <v>1.7794271931052201E-2</v>
      </c>
    </row>
    <row r="6902" spans="1:3" x14ac:dyDescent="0.25">
      <c r="A6902">
        <v>-8112658.8461923003</v>
      </c>
      <c r="B6902">
        <v>-111192.974061607</v>
      </c>
      <c r="C6902">
        <v>2.3525910452008199E-2</v>
      </c>
    </row>
    <row r="6903" spans="1:3" x14ac:dyDescent="0.25">
      <c r="A6903">
        <v>-8111724.3673153799</v>
      </c>
      <c r="B6903">
        <v>-111192.974061607</v>
      </c>
      <c r="C6903">
        <v>3.15428301692008E-2</v>
      </c>
    </row>
    <row r="6904" spans="1:3" x14ac:dyDescent="0.25">
      <c r="A6904">
        <v>-8110789.8884384604</v>
      </c>
      <c r="B6904">
        <v>-111192.974061607</v>
      </c>
      <c r="C6904">
        <v>4.1015014052390997E-2</v>
      </c>
    </row>
    <row r="6905" spans="1:3" x14ac:dyDescent="0.25">
      <c r="A6905">
        <v>-8109855.4095615298</v>
      </c>
      <c r="B6905">
        <v>-111192.974061607</v>
      </c>
      <c r="C6905">
        <v>5.0486333668231902E-2</v>
      </c>
    </row>
    <row r="6906" spans="1:3" x14ac:dyDescent="0.25">
      <c r="A6906">
        <v>-8108920.9306846103</v>
      </c>
      <c r="B6906">
        <v>-111192.974061607</v>
      </c>
      <c r="C6906">
        <v>6.1546899378299699E-2</v>
      </c>
    </row>
    <row r="6907" spans="1:3" x14ac:dyDescent="0.25">
      <c r="A6907">
        <v>-8107986.4518076899</v>
      </c>
      <c r="B6907">
        <v>-111192.974061607</v>
      </c>
      <c r="C6907">
        <v>7.7088713645935003E-2</v>
      </c>
    </row>
    <row r="6908" spans="1:3" x14ac:dyDescent="0.25">
      <c r="A6908">
        <v>-8107051.9729307601</v>
      </c>
      <c r="B6908">
        <v>-111192.974061607</v>
      </c>
      <c r="C6908">
        <v>8.9738622307777405E-2</v>
      </c>
    </row>
    <row r="6909" spans="1:3" x14ac:dyDescent="0.25">
      <c r="A6909">
        <v>-8106117.4940538397</v>
      </c>
      <c r="B6909">
        <v>-111192.974061607</v>
      </c>
      <c r="C6909">
        <v>0.103619642555713</v>
      </c>
    </row>
    <row r="6910" spans="1:3" x14ac:dyDescent="0.25">
      <c r="A6910">
        <v>-8105183.0151769202</v>
      </c>
      <c r="B6910">
        <v>-111192.974061607</v>
      </c>
      <c r="C6910">
        <v>0.120518095791339</v>
      </c>
    </row>
    <row r="6911" spans="1:3" x14ac:dyDescent="0.25">
      <c r="A6911">
        <v>-8104248.5362999896</v>
      </c>
      <c r="B6911">
        <v>-111192.974061607</v>
      </c>
      <c r="C6911">
        <v>0.13759709894657099</v>
      </c>
    </row>
    <row r="6912" spans="1:3" x14ac:dyDescent="0.25">
      <c r="A6912">
        <v>-8103314.0574230701</v>
      </c>
      <c r="B6912">
        <v>-111192.974061607</v>
      </c>
      <c r="C6912">
        <v>0.15674902498721999</v>
      </c>
    </row>
    <row r="6913" spans="1:3" x14ac:dyDescent="0.25">
      <c r="A6913">
        <v>-8102379.5785461497</v>
      </c>
      <c r="B6913">
        <v>-111192.974061607</v>
      </c>
      <c r="C6913">
        <v>0.17027674615383101</v>
      </c>
    </row>
    <row r="6914" spans="1:3" x14ac:dyDescent="0.25">
      <c r="A6914">
        <v>-8101445.0996692302</v>
      </c>
      <c r="B6914">
        <v>-111192.974061607</v>
      </c>
      <c r="C6914">
        <v>0.18841360509395499</v>
      </c>
    </row>
    <row r="6915" spans="1:3" x14ac:dyDescent="0.25">
      <c r="A6915">
        <v>-8100510.6207923004</v>
      </c>
      <c r="B6915">
        <v>-111192.974061607</v>
      </c>
      <c r="C6915">
        <v>0.20691755414009</v>
      </c>
    </row>
    <row r="6916" spans="1:3" x14ac:dyDescent="0.25">
      <c r="A6916">
        <v>-8099576.14191538</v>
      </c>
      <c r="B6916">
        <v>-111192.974061607</v>
      </c>
      <c r="C6916">
        <v>0.229175224900245</v>
      </c>
    </row>
    <row r="6917" spans="1:3" x14ac:dyDescent="0.25">
      <c r="A6917">
        <v>-8098641.6630384596</v>
      </c>
      <c r="B6917">
        <v>-111192.974061607</v>
      </c>
      <c r="C6917">
        <v>0.24357312917709301</v>
      </c>
    </row>
    <row r="6918" spans="1:3" x14ac:dyDescent="0.25">
      <c r="A6918">
        <v>-8097707.1841615299</v>
      </c>
      <c r="B6918">
        <v>-111192.974061607</v>
      </c>
      <c r="C6918">
        <v>0.26043337583541798</v>
      </c>
    </row>
    <row r="6919" spans="1:3" x14ac:dyDescent="0.25">
      <c r="A6919">
        <v>-8096772.7052846104</v>
      </c>
      <c r="B6919">
        <v>-111192.974061607</v>
      </c>
      <c r="C6919">
        <v>0.28036692738532998</v>
      </c>
    </row>
    <row r="6920" spans="1:3" x14ac:dyDescent="0.25">
      <c r="A6920">
        <v>-8095838.22640769</v>
      </c>
      <c r="B6920">
        <v>-111192.974061607</v>
      </c>
      <c r="C6920">
        <v>0.29682698845863298</v>
      </c>
    </row>
    <row r="6921" spans="1:3" x14ac:dyDescent="0.25">
      <c r="A6921">
        <v>-8094903.7475307602</v>
      </c>
      <c r="B6921">
        <v>-111192.974061607</v>
      </c>
      <c r="C6921">
        <v>0.31540232896804798</v>
      </c>
    </row>
    <row r="6922" spans="1:3" x14ac:dyDescent="0.25">
      <c r="A6922">
        <v>-8093969.2686538398</v>
      </c>
      <c r="B6922">
        <v>-111192.974061607</v>
      </c>
      <c r="C6922">
        <v>0.33602702617645203</v>
      </c>
    </row>
    <row r="6923" spans="1:3" x14ac:dyDescent="0.25">
      <c r="A6923">
        <v>-8093034.7897769203</v>
      </c>
      <c r="B6923">
        <v>-111192.974061607</v>
      </c>
      <c r="C6923">
        <v>0.356262266635894</v>
      </c>
    </row>
    <row r="6924" spans="1:3" x14ac:dyDescent="0.25">
      <c r="A6924">
        <v>-8092100.3108999897</v>
      </c>
      <c r="B6924">
        <v>-111192.974061607</v>
      </c>
      <c r="C6924">
        <v>0.37271797657012901</v>
      </c>
    </row>
    <row r="6925" spans="1:3" x14ac:dyDescent="0.25">
      <c r="A6925">
        <v>-8091165.8320230702</v>
      </c>
      <c r="B6925">
        <v>-111192.974061607</v>
      </c>
      <c r="C6925">
        <v>0.38589808344840998</v>
      </c>
    </row>
    <row r="6926" spans="1:3" x14ac:dyDescent="0.25">
      <c r="A6926">
        <v>-8090231.3531461498</v>
      </c>
      <c r="B6926">
        <v>-111192.974061607</v>
      </c>
      <c r="C6926">
        <v>0.39043265581130898</v>
      </c>
    </row>
    <row r="6927" spans="1:3" x14ac:dyDescent="0.25">
      <c r="A6927">
        <v>-8089296.8742692303</v>
      </c>
      <c r="B6927">
        <v>-111192.974061607</v>
      </c>
      <c r="C6927">
        <v>0.39486756920814498</v>
      </c>
    </row>
    <row r="6928" spans="1:3" x14ac:dyDescent="0.25">
      <c r="A6928">
        <v>-8088362.3953922996</v>
      </c>
      <c r="B6928">
        <v>-111192.974061607</v>
      </c>
      <c r="C6928">
        <v>0.40069618821144098</v>
      </c>
    </row>
    <row r="6929" spans="1:3" x14ac:dyDescent="0.25">
      <c r="A6929">
        <v>-8087427.9165153801</v>
      </c>
      <c r="B6929">
        <v>-111192.974061607</v>
      </c>
      <c r="C6929">
        <v>0.40640151500701899</v>
      </c>
    </row>
    <row r="6930" spans="1:3" x14ac:dyDescent="0.25">
      <c r="A6930">
        <v>-8086493.4376384597</v>
      </c>
      <c r="B6930">
        <v>-111192.974061607</v>
      </c>
      <c r="C6930">
        <v>0.41355112195014898</v>
      </c>
    </row>
    <row r="6931" spans="1:3" x14ac:dyDescent="0.25">
      <c r="A6931">
        <v>-8085558.95876153</v>
      </c>
      <c r="B6931">
        <v>-111192.974061607</v>
      </c>
      <c r="C6931">
        <v>0.420286744832992</v>
      </c>
    </row>
    <row r="6932" spans="1:3" x14ac:dyDescent="0.25">
      <c r="A6932">
        <v>-8084624.4798846096</v>
      </c>
      <c r="B6932">
        <v>-111192.974061607</v>
      </c>
      <c r="C6932">
        <v>0.42949771881103499</v>
      </c>
    </row>
    <row r="6933" spans="1:3" x14ac:dyDescent="0.25">
      <c r="A6933">
        <v>-8083690.0010076901</v>
      </c>
      <c r="B6933">
        <v>-111192.974061607</v>
      </c>
      <c r="C6933">
        <v>0.42904177308082497</v>
      </c>
    </row>
    <row r="6934" spans="1:3" x14ac:dyDescent="0.25">
      <c r="A6934">
        <v>-8082755.5221307604</v>
      </c>
      <c r="B6934">
        <v>-111192.974061607</v>
      </c>
      <c r="C6934">
        <v>0.42977863550186102</v>
      </c>
    </row>
    <row r="6935" spans="1:3" x14ac:dyDescent="0.25">
      <c r="A6935">
        <v>-8081821.0432538399</v>
      </c>
      <c r="B6935">
        <v>-111192.974061607</v>
      </c>
      <c r="C6935">
        <v>0.43408203125</v>
      </c>
    </row>
    <row r="6936" spans="1:3" x14ac:dyDescent="0.25">
      <c r="A6936">
        <v>-8080886.5643769205</v>
      </c>
      <c r="B6936">
        <v>-111192.974061607</v>
      </c>
      <c r="C6936">
        <v>0.43667694926261902</v>
      </c>
    </row>
    <row r="6937" spans="1:3" x14ac:dyDescent="0.25">
      <c r="A6937">
        <v>-8079952.0855</v>
      </c>
      <c r="B6937">
        <v>-111192.974061607</v>
      </c>
      <c r="C6937">
        <v>0.44108650088310197</v>
      </c>
    </row>
    <row r="6938" spans="1:3" x14ac:dyDescent="0.25">
      <c r="A6938">
        <v>-8079017.6066230703</v>
      </c>
      <c r="B6938">
        <v>-111192.974061607</v>
      </c>
      <c r="C6938">
        <v>0.43382096290588301</v>
      </c>
    </row>
    <row r="6939" spans="1:3" x14ac:dyDescent="0.25">
      <c r="A6939">
        <v>-8078083.1277461499</v>
      </c>
      <c r="B6939">
        <v>-111192.974061607</v>
      </c>
      <c r="C6939">
        <v>0.44176670908927901</v>
      </c>
    </row>
    <row r="6940" spans="1:3" x14ac:dyDescent="0.25">
      <c r="A6940">
        <v>-8077148.6488692304</v>
      </c>
      <c r="B6940">
        <v>-111192.974061607</v>
      </c>
      <c r="C6940">
        <v>0.435125261545181</v>
      </c>
    </row>
    <row r="6941" spans="1:3" x14ac:dyDescent="0.25">
      <c r="A6941">
        <v>-8076214.1699922998</v>
      </c>
      <c r="B6941">
        <v>-111192.974061607</v>
      </c>
      <c r="C6941">
        <v>0.44552510976791299</v>
      </c>
    </row>
    <row r="6942" spans="1:3" x14ac:dyDescent="0.25">
      <c r="A6942">
        <v>-8075279.6911153803</v>
      </c>
      <c r="B6942">
        <v>-111192.974061607</v>
      </c>
      <c r="C6942">
        <v>0.43880721926689098</v>
      </c>
    </row>
    <row r="6943" spans="1:3" x14ac:dyDescent="0.25">
      <c r="A6943">
        <v>-8074345.2122384598</v>
      </c>
      <c r="B6943">
        <v>-111192.974061607</v>
      </c>
      <c r="C6943">
        <v>0</v>
      </c>
    </row>
    <row r="6944" spans="1:3" x14ac:dyDescent="0.25">
      <c r="A6944">
        <v>-8073410.7333615301</v>
      </c>
      <c r="B6944">
        <v>-111192.974061607</v>
      </c>
      <c r="C6944">
        <v>0</v>
      </c>
    </row>
    <row r="6945" spans="1:3" x14ac:dyDescent="0.25">
      <c r="A6945">
        <v>-8072476.2544846097</v>
      </c>
      <c r="B6945">
        <v>-111192.974061607</v>
      </c>
      <c r="C6945">
        <v>0</v>
      </c>
    </row>
    <row r="6946" spans="1:3" x14ac:dyDescent="0.25">
      <c r="A6946">
        <v>-8071541.7756076902</v>
      </c>
      <c r="B6946">
        <v>-111192.974061607</v>
      </c>
      <c r="C6946">
        <v>0</v>
      </c>
    </row>
    <row r="6947" spans="1:3" x14ac:dyDescent="0.25">
      <c r="A6947">
        <v>-8070607.2967307596</v>
      </c>
      <c r="B6947">
        <v>-111192.974061607</v>
      </c>
      <c r="C6947">
        <v>0</v>
      </c>
    </row>
    <row r="6948" spans="1:3" x14ac:dyDescent="0.25">
      <c r="A6948">
        <v>-8069672.8178538401</v>
      </c>
      <c r="B6948">
        <v>-111192.974061607</v>
      </c>
      <c r="C6948">
        <v>0</v>
      </c>
    </row>
    <row r="6949" spans="1:3" x14ac:dyDescent="0.25">
      <c r="A6949">
        <v>-8068738.3389769197</v>
      </c>
      <c r="B6949">
        <v>-111192.974061607</v>
      </c>
      <c r="C6949">
        <v>0</v>
      </c>
    </row>
    <row r="6950" spans="1:3" x14ac:dyDescent="0.25">
      <c r="A6950">
        <v>-8067803.8601000002</v>
      </c>
      <c r="B6950">
        <v>-111192.974061607</v>
      </c>
      <c r="C6950">
        <v>0</v>
      </c>
    </row>
    <row r="6951" spans="1:3" x14ac:dyDescent="0.25">
      <c r="A6951">
        <v>-8066869.3812230704</v>
      </c>
      <c r="B6951">
        <v>-111192.974061607</v>
      </c>
      <c r="C6951">
        <v>0</v>
      </c>
    </row>
    <row r="6952" spans="1:3" x14ac:dyDescent="0.25">
      <c r="A6952">
        <v>-8065934.90234615</v>
      </c>
      <c r="B6952">
        <v>-111192.974061607</v>
      </c>
      <c r="C6952">
        <v>0</v>
      </c>
    </row>
    <row r="6953" spans="1:3" x14ac:dyDescent="0.25">
      <c r="A6953">
        <v>-8117331.2405769201</v>
      </c>
      <c r="B6953">
        <v>-112127.452938392</v>
      </c>
      <c r="C6953">
        <v>5.6696478277444796E-3</v>
      </c>
    </row>
    <row r="6954" spans="1:3" x14ac:dyDescent="0.25">
      <c r="A6954">
        <v>-8116396.7616999904</v>
      </c>
      <c r="B6954">
        <v>-112127.452938392</v>
      </c>
      <c r="C6954">
        <v>8.22457950562238E-3</v>
      </c>
    </row>
    <row r="6955" spans="1:3" x14ac:dyDescent="0.25">
      <c r="A6955">
        <v>-8115462.28282307</v>
      </c>
      <c r="B6955">
        <v>-112127.452938392</v>
      </c>
      <c r="C6955">
        <v>1.18069443851709E-2</v>
      </c>
    </row>
    <row r="6956" spans="1:3" x14ac:dyDescent="0.25">
      <c r="A6956">
        <v>-8114527.8039461495</v>
      </c>
      <c r="B6956">
        <v>-112127.452938392</v>
      </c>
      <c r="C6956">
        <v>1.6121074557304299E-2</v>
      </c>
    </row>
    <row r="6957" spans="1:3" x14ac:dyDescent="0.25">
      <c r="A6957">
        <v>-8113593.32506923</v>
      </c>
      <c r="B6957">
        <v>-112127.452938392</v>
      </c>
      <c r="C6957">
        <v>2.0788537338376E-2</v>
      </c>
    </row>
    <row r="6958" spans="1:3" x14ac:dyDescent="0.25">
      <c r="A6958">
        <v>-8112658.8461923003</v>
      </c>
      <c r="B6958">
        <v>-112127.452938392</v>
      </c>
      <c r="C6958">
        <v>2.5923905894160201E-2</v>
      </c>
    </row>
    <row r="6959" spans="1:3" x14ac:dyDescent="0.25">
      <c r="A6959">
        <v>-8111724.3673153799</v>
      </c>
      <c r="B6959">
        <v>-112127.452938392</v>
      </c>
      <c r="C6959">
        <v>3.6081049591302802E-2</v>
      </c>
    </row>
    <row r="6960" spans="1:3" x14ac:dyDescent="0.25">
      <c r="A6960">
        <v>-8110789.8884384604</v>
      </c>
      <c r="B6960">
        <v>-112127.452938392</v>
      </c>
      <c r="C6960">
        <v>4.5738279819488498E-2</v>
      </c>
    </row>
    <row r="6961" spans="1:3" x14ac:dyDescent="0.25">
      <c r="A6961">
        <v>-8109855.4095615298</v>
      </c>
      <c r="B6961">
        <v>-112127.452938392</v>
      </c>
      <c r="C6961">
        <v>5.5849518626928302E-2</v>
      </c>
    </row>
    <row r="6962" spans="1:3" x14ac:dyDescent="0.25">
      <c r="A6962">
        <v>-8108920.9306846103</v>
      </c>
      <c r="B6962">
        <v>-112127.452938392</v>
      </c>
      <c r="C6962">
        <v>6.7567199468612602E-2</v>
      </c>
    </row>
    <row r="6963" spans="1:3" x14ac:dyDescent="0.25">
      <c r="A6963">
        <v>-8107986.4518076899</v>
      </c>
      <c r="B6963">
        <v>-112127.452938392</v>
      </c>
      <c r="C6963">
        <v>8.3016395568847601E-2</v>
      </c>
    </row>
    <row r="6964" spans="1:3" x14ac:dyDescent="0.25">
      <c r="A6964">
        <v>-8107051.9729307601</v>
      </c>
      <c r="B6964">
        <v>-112127.452938392</v>
      </c>
      <c r="C6964">
        <v>9.9338516592979403E-2</v>
      </c>
    </row>
    <row r="6965" spans="1:3" x14ac:dyDescent="0.25">
      <c r="A6965">
        <v>-8106117.4940538397</v>
      </c>
      <c r="B6965">
        <v>-112127.452938392</v>
      </c>
      <c r="C6965">
        <v>0.114943861961364</v>
      </c>
    </row>
    <row r="6966" spans="1:3" x14ac:dyDescent="0.25">
      <c r="A6966">
        <v>-8105183.0151769202</v>
      </c>
      <c r="B6966">
        <v>-112127.452938392</v>
      </c>
      <c r="C6966">
        <v>0.13229565322399101</v>
      </c>
    </row>
    <row r="6967" spans="1:3" x14ac:dyDescent="0.25">
      <c r="A6967">
        <v>-8104248.5362999896</v>
      </c>
      <c r="B6967">
        <v>-112127.452938392</v>
      </c>
      <c r="C6967">
        <v>0.14309950172901101</v>
      </c>
    </row>
    <row r="6968" spans="1:3" x14ac:dyDescent="0.25">
      <c r="A6968">
        <v>-8103314.0574230701</v>
      </c>
      <c r="B6968">
        <v>-112127.452938392</v>
      </c>
      <c r="C6968">
        <v>0.16139239072799599</v>
      </c>
    </row>
    <row r="6969" spans="1:3" x14ac:dyDescent="0.25">
      <c r="A6969">
        <v>-8102379.5785461497</v>
      </c>
      <c r="B6969">
        <v>-112127.452938392</v>
      </c>
      <c r="C6969">
        <v>0.178660243749618</v>
      </c>
    </row>
    <row r="6970" spans="1:3" x14ac:dyDescent="0.25">
      <c r="A6970">
        <v>-8101445.0996692302</v>
      </c>
      <c r="B6970">
        <v>-112127.452938392</v>
      </c>
      <c r="C6970">
        <v>0.19724470376968301</v>
      </c>
    </row>
    <row r="6971" spans="1:3" x14ac:dyDescent="0.25">
      <c r="A6971">
        <v>-8100510.6207923004</v>
      </c>
      <c r="B6971">
        <v>-112127.452938392</v>
      </c>
      <c r="C6971">
        <v>0.216002017259597</v>
      </c>
    </row>
    <row r="6972" spans="1:3" x14ac:dyDescent="0.25">
      <c r="A6972">
        <v>-8099576.14191538</v>
      </c>
      <c r="B6972">
        <v>-112127.452938392</v>
      </c>
      <c r="C6972">
        <v>0.23170094192028001</v>
      </c>
    </row>
    <row r="6973" spans="1:3" x14ac:dyDescent="0.25">
      <c r="A6973">
        <v>-8098641.6630384596</v>
      </c>
      <c r="B6973">
        <v>-112127.452938392</v>
      </c>
      <c r="C6973">
        <v>0.26317009329795799</v>
      </c>
    </row>
    <row r="6974" spans="1:3" x14ac:dyDescent="0.25">
      <c r="A6974">
        <v>-8097707.1841615299</v>
      </c>
      <c r="B6974">
        <v>-112127.452938392</v>
      </c>
      <c r="C6974">
        <v>0.28157141804695102</v>
      </c>
    </row>
    <row r="6975" spans="1:3" x14ac:dyDescent="0.25">
      <c r="A6975">
        <v>-8096772.7052846104</v>
      </c>
      <c r="B6975">
        <v>-112127.452938392</v>
      </c>
      <c r="C6975">
        <v>0.298661619424819</v>
      </c>
    </row>
    <row r="6976" spans="1:3" x14ac:dyDescent="0.25">
      <c r="A6976">
        <v>-8095838.22640769</v>
      </c>
      <c r="B6976">
        <v>-112127.452938392</v>
      </c>
      <c r="C6976">
        <v>0.319022327661514</v>
      </c>
    </row>
    <row r="6977" spans="1:3" x14ac:dyDescent="0.25">
      <c r="A6977">
        <v>-8094903.7475307602</v>
      </c>
      <c r="B6977">
        <v>-112127.452938392</v>
      </c>
      <c r="C6977">
        <v>0.33818623423576299</v>
      </c>
    </row>
    <row r="6978" spans="1:3" x14ac:dyDescent="0.25">
      <c r="A6978">
        <v>-8093969.2686538398</v>
      </c>
      <c r="B6978">
        <v>-112127.452938392</v>
      </c>
      <c r="C6978">
        <v>0.354619860649108</v>
      </c>
    </row>
    <row r="6979" spans="1:3" x14ac:dyDescent="0.25">
      <c r="A6979">
        <v>-8093034.7897769203</v>
      </c>
      <c r="B6979">
        <v>-112127.452938392</v>
      </c>
      <c r="C6979">
        <v>0.370124131441116</v>
      </c>
    </row>
    <row r="6980" spans="1:3" x14ac:dyDescent="0.25">
      <c r="A6980">
        <v>-8092100.3108999897</v>
      </c>
      <c r="B6980">
        <v>-112127.452938392</v>
      </c>
      <c r="C6980">
        <v>0.38564050197601302</v>
      </c>
    </row>
    <row r="6981" spans="1:3" x14ac:dyDescent="0.25">
      <c r="A6981">
        <v>-8091165.8320230702</v>
      </c>
      <c r="B6981">
        <v>-112127.452938392</v>
      </c>
      <c r="C6981">
        <v>0.388874441385269</v>
      </c>
    </row>
    <row r="6982" spans="1:3" x14ac:dyDescent="0.25">
      <c r="A6982">
        <v>-8090231.3531461498</v>
      </c>
      <c r="B6982">
        <v>-112127.452938392</v>
      </c>
      <c r="C6982">
        <v>0.40030235052108698</v>
      </c>
    </row>
    <row r="6983" spans="1:3" x14ac:dyDescent="0.25">
      <c r="A6983">
        <v>-8089296.8742692303</v>
      </c>
      <c r="B6983">
        <v>-112127.452938392</v>
      </c>
      <c r="C6983">
        <v>0.40503948926925598</v>
      </c>
    </row>
    <row r="6984" spans="1:3" x14ac:dyDescent="0.25">
      <c r="A6984">
        <v>-8088362.3953922996</v>
      </c>
      <c r="B6984">
        <v>-112127.452938392</v>
      </c>
      <c r="C6984">
        <v>0.40692722797393699</v>
      </c>
    </row>
    <row r="6985" spans="1:3" x14ac:dyDescent="0.25">
      <c r="A6985">
        <v>-8087427.9165153801</v>
      </c>
      <c r="B6985">
        <v>-112127.452938392</v>
      </c>
      <c r="C6985">
        <v>0.411106526851654</v>
      </c>
    </row>
    <row r="6986" spans="1:3" x14ac:dyDescent="0.25">
      <c r="A6986">
        <v>-8086493.4376384597</v>
      </c>
      <c r="B6986">
        <v>-112127.452938392</v>
      </c>
      <c r="C6986">
        <v>0.417878597974777</v>
      </c>
    </row>
    <row r="6987" spans="1:3" x14ac:dyDescent="0.25">
      <c r="A6987">
        <v>-8085558.95876153</v>
      </c>
      <c r="B6987">
        <v>-112127.452938392</v>
      </c>
      <c r="C6987">
        <v>0.428104758262634</v>
      </c>
    </row>
    <row r="6988" spans="1:3" x14ac:dyDescent="0.25">
      <c r="A6988">
        <v>-8084624.4798846096</v>
      </c>
      <c r="B6988">
        <v>-112127.452938392</v>
      </c>
      <c r="C6988">
        <v>0.43156632781028698</v>
      </c>
    </row>
    <row r="6989" spans="1:3" x14ac:dyDescent="0.25">
      <c r="A6989">
        <v>-8083690.0010076901</v>
      </c>
      <c r="B6989">
        <v>-112127.452938392</v>
      </c>
      <c r="C6989">
        <v>0.43189808726310702</v>
      </c>
    </row>
    <row r="6990" spans="1:3" x14ac:dyDescent="0.25">
      <c r="A6990">
        <v>-8082755.5221307604</v>
      </c>
      <c r="B6990">
        <v>-112127.452938392</v>
      </c>
      <c r="C6990">
        <v>0.44179987907409601</v>
      </c>
    </row>
    <row r="6991" spans="1:3" x14ac:dyDescent="0.25">
      <c r="A6991">
        <v>-8081821.0432538399</v>
      </c>
      <c r="B6991">
        <v>-112127.452938392</v>
      </c>
      <c r="C6991">
        <v>0.43567109107971103</v>
      </c>
    </row>
    <row r="6992" spans="1:3" x14ac:dyDescent="0.25">
      <c r="A6992">
        <v>-8080886.5643769205</v>
      </c>
      <c r="B6992">
        <v>-112127.452938392</v>
      </c>
      <c r="C6992">
        <v>0.43715715408325101</v>
      </c>
    </row>
    <row r="6993" spans="1:3" x14ac:dyDescent="0.25">
      <c r="A6993">
        <v>-8079952.0855</v>
      </c>
      <c r="B6993">
        <v>-112127.452938392</v>
      </c>
      <c r="C6993">
        <v>0.43983578681945801</v>
      </c>
    </row>
    <row r="6994" spans="1:3" x14ac:dyDescent="0.25">
      <c r="A6994">
        <v>-8079017.6066230703</v>
      </c>
      <c r="B6994">
        <v>-112127.452938392</v>
      </c>
      <c r="C6994">
        <v>0.43067848682403498</v>
      </c>
    </row>
    <row r="6995" spans="1:3" x14ac:dyDescent="0.25">
      <c r="A6995">
        <v>-8078083.1277461499</v>
      </c>
      <c r="B6995">
        <v>-112127.452938392</v>
      </c>
      <c r="C6995">
        <v>0.43734735250473</v>
      </c>
    </row>
    <row r="6996" spans="1:3" x14ac:dyDescent="0.25">
      <c r="A6996">
        <v>-8077148.6488692304</v>
      </c>
      <c r="B6996">
        <v>-112127.452938392</v>
      </c>
      <c r="C6996">
        <v>0.44490870833396901</v>
      </c>
    </row>
    <row r="6997" spans="1:3" x14ac:dyDescent="0.25">
      <c r="A6997">
        <v>-8076214.1699922998</v>
      </c>
      <c r="B6997">
        <v>-112127.452938392</v>
      </c>
      <c r="C6997">
        <v>0.43843331933021501</v>
      </c>
    </row>
    <row r="6998" spans="1:3" x14ac:dyDescent="0.25">
      <c r="A6998">
        <v>-8075279.6911153803</v>
      </c>
      <c r="B6998">
        <v>-112127.452938392</v>
      </c>
      <c r="C6998">
        <v>0</v>
      </c>
    </row>
    <row r="6999" spans="1:3" x14ac:dyDescent="0.25">
      <c r="A6999">
        <v>-8074345.2122384598</v>
      </c>
      <c r="B6999">
        <v>-112127.452938392</v>
      </c>
      <c r="C6999">
        <v>0</v>
      </c>
    </row>
    <row r="7000" spans="1:3" x14ac:dyDescent="0.25">
      <c r="A7000">
        <v>-8073410.7333615301</v>
      </c>
      <c r="B7000">
        <v>-112127.452938392</v>
      </c>
      <c r="C7000">
        <v>0</v>
      </c>
    </row>
    <row r="7001" spans="1:3" x14ac:dyDescent="0.25">
      <c r="A7001">
        <v>-8072476.2544846097</v>
      </c>
      <c r="B7001">
        <v>-112127.452938392</v>
      </c>
      <c r="C7001">
        <v>0</v>
      </c>
    </row>
    <row r="7002" spans="1:3" x14ac:dyDescent="0.25">
      <c r="A7002">
        <v>-8071541.7756076902</v>
      </c>
      <c r="B7002">
        <v>-112127.452938392</v>
      </c>
      <c r="C7002">
        <v>0</v>
      </c>
    </row>
    <row r="7003" spans="1:3" x14ac:dyDescent="0.25">
      <c r="A7003">
        <v>-8070607.2967307596</v>
      </c>
      <c r="B7003">
        <v>-112127.452938392</v>
      </c>
      <c r="C7003">
        <v>0</v>
      </c>
    </row>
    <row r="7004" spans="1:3" x14ac:dyDescent="0.25">
      <c r="A7004">
        <v>-8069672.8178538401</v>
      </c>
      <c r="B7004">
        <v>-112127.452938392</v>
      </c>
      <c r="C7004">
        <v>0</v>
      </c>
    </row>
    <row r="7005" spans="1:3" x14ac:dyDescent="0.25">
      <c r="A7005">
        <v>-8068738.3389769197</v>
      </c>
      <c r="B7005">
        <v>-112127.452938392</v>
      </c>
      <c r="C7005">
        <v>0</v>
      </c>
    </row>
    <row r="7006" spans="1:3" x14ac:dyDescent="0.25">
      <c r="A7006">
        <v>-8067803.8601000002</v>
      </c>
      <c r="B7006">
        <v>-112127.452938392</v>
      </c>
      <c r="C7006">
        <v>0</v>
      </c>
    </row>
    <row r="7007" spans="1:3" x14ac:dyDescent="0.25">
      <c r="A7007">
        <v>-8066869.3812230704</v>
      </c>
      <c r="B7007">
        <v>-112127.452938392</v>
      </c>
      <c r="C7007">
        <v>0</v>
      </c>
    </row>
    <row r="7008" spans="1:3" x14ac:dyDescent="0.25">
      <c r="A7008">
        <v>-8118265.7194538396</v>
      </c>
      <c r="B7008">
        <v>-113061.931815178</v>
      </c>
      <c r="C7008">
        <v>4.4604814611375297E-3</v>
      </c>
    </row>
    <row r="7009" spans="1:3" x14ac:dyDescent="0.25">
      <c r="A7009">
        <v>-8117331.2405769201</v>
      </c>
      <c r="B7009">
        <v>-113061.931815178</v>
      </c>
      <c r="C7009">
        <v>6.5366700291633597E-3</v>
      </c>
    </row>
    <row r="7010" spans="1:3" x14ac:dyDescent="0.25">
      <c r="A7010">
        <v>-8116396.7616999904</v>
      </c>
      <c r="B7010">
        <v>-113061.931815178</v>
      </c>
      <c r="C7010">
        <v>9.4045102596282907E-3</v>
      </c>
    </row>
    <row r="7011" spans="1:3" x14ac:dyDescent="0.25">
      <c r="A7011">
        <v>-8115462.28282307</v>
      </c>
      <c r="B7011">
        <v>-113061.931815178</v>
      </c>
      <c r="C7011">
        <v>1.26361334696412E-2</v>
      </c>
    </row>
    <row r="7012" spans="1:3" x14ac:dyDescent="0.25">
      <c r="A7012">
        <v>-8114527.8039461495</v>
      </c>
      <c r="B7012">
        <v>-113061.931815178</v>
      </c>
      <c r="C7012">
        <v>1.7762163653969699E-2</v>
      </c>
    </row>
    <row r="7013" spans="1:3" x14ac:dyDescent="0.25">
      <c r="A7013">
        <v>-8113593.32506923</v>
      </c>
      <c r="B7013">
        <v>-113061.931815178</v>
      </c>
      <c r="C7013">
        <v>2.2387517616152701E-2</v>
      </c>
    </row>
    <row r="7014" spans="1:3" x14ac:dyDescent="0.25">
      <c r="A7014">
        <v>-8112658.8461923003</v>
      </c>
      <c r="B7014">
        <v>-113061.931815178</v>
      </c>
      <c r="C7014">
        <v>2.9928024858236299E-2</v>
      </c>
    </row>
    <row r="7015" spans="1:3" x14ac:dyDescent="0.25">
      <c r="A7015">
        <v>-8111724.3673153799</v>
      </c>
      <c r="B7015">
        <v>-113061.931815178</v>
      </c>
      <c r="C7015">
        <v>3.9485692977905197E-2</v>
      </c>
    </row>
    <row r="7016" spans="1:3" x14ac:dyDescent="0.25">
      <c r="A7016">
        <v>-8110789.8884384604</v>
      </c>
      <c r="B7016">
        <v>-113061.931815178</v>
      </c>
      <c r="C7016">
        <v>4.9470204859972E-2</v>
      </c>
    </row>
    <row r="7017" spans="1:3" x14ac:dyDescent="0.25">
      <c r="A7017">
        <v>-8109855.4095615298</v>
      </c>
      <c r="B7017">
        <v>-113061.931815178</v>
      </c>
      <c r="C7017">
        <v>6.4566493034362696E-2</v>
      </c>
    </row>
    <row r="7018" spans="1:3" x14ac:dyDescent="0.25">
      <c r="A7018">
        <v>-8108920.9306846103</v>
      </c>
      <c r="B7018">
        <v>-113061.931815178</v>
      </c>
      <c r="C7018">
        <v>7.7919438481330802E-2</v>
      </c>
    </row>
    <row r="7019" spans="1:3" x14ac:dyDescent="0.25">
      <c r="A7019">
        <v>-8107986.4518076899</v>
      </c>
      <c r="B7019">
        <v>-113061.931815178</v>
      </c>
      <c r="C7019">
        <v>9.1201916337013203E-2</v>
      </c>
    </row>
    <row r="7020" spans="1:3" x14ac:dyDescent="0.25">
      <c r="A7020">
        <v>-8107051.9729307601</v>
      </c>
      <c r="B7020">
        <v>-113061.931815178</v>
      </c>
      <c r="C7020">
        <v>0.105540998280048</v>
      </c>
    </row>
    <row r="7021" spans="1:3" x14ac:dyDescent="0.25">
      <c r="A7021">
        <v>-8106117.4940538397</v>
      </c>
      <c r="B7021">
        <v>-113061.931815178</v>
      </c>
      <c r="C7021">
        <v>0.119571059942245</v>
      </c>
    </row>
    <row r="7022" spans="1:3" x14ac:dyDescent="0.25">
      <c r="A7022">
        <v>-8105183.0151769202</v>
      </c>
      <c r="B7022">
        <v>-113061.931815178</v>
      </c>
      <c r="C7022">
        <v>0.137761279940605</v>
      </c>
    </row>
    <row r="7023" spans="1:3" x14ac:dyDescent="0.25">
      <c r="A7023">
        <v>-8104248.5362999896</v>
      </c>
      <c r="B7023">
        <v>-113061.931815178</v>
      </c>
      <c r="C7023">
        <v>0.155175626277923</v>
      </c>
    </row>
    <row r="7024" spans="1:3" x14ac:dyDescent="0.25">
      <c r="A7024">
        <v>-8103314.0574230701</v>
      </c>
      <c r="B7024">
        <v>-113061.931815178</v>
      </c>
      <c r="C7024">
        <v>0.18141363561153401</v>
      </c>
    </row>
    <row r="7025" spans="1:3" x14ac:dyDescent="0.25">
      <c r="A7025">
        <v>-8102379.5785461497</v>
      </c>
      <c r="B7025">
        <v>-113061.931815178</v>
      </c>
      <c r="C7025">
        <v>0.19811291992664301</v>
      </c>
    </row>
    <row r="7026" spans="1:3" x14ac:dyDescent="0.25">
      <c r="A7026">
        <v>-8101445.0996692302</v>
      </c>
      <c r="B7026">
        <v>-113061.931815178</v>
      </c>
      <c r="C7026">
        <v>0.217306703329086</v>
      </c>
    </row>
    <row r="7027" spans="1:3" x14ac:dyDescent="0.25">
      <c r="A7027">
        <v>-8100510.6207923004</v>
      </c>
      <c r="B7027">
        <v>-113061.931815178</v>
      </c>
      <c r="C7027">
        <v>0.23192769289016699</v>
      </c>
    </row>
    <row r="7028" spans="1:3" x14ac:dyDescent="0.25">
      <c r="A7028">
        <v>-8099576.14191538</v>
      </c>
      <c r="B7028">
        <v>-113061.931815178</v>
      </c>
      <c r="C7028">
        <v>0.24924388527870101</v>
      </c>
    </row>
    <row r="7029" spans="1:3" x14ac:dyDescent="0.25">
      <c r="A7029">
        <v>-8098641.6630384596</v>
      </c>
      <c r="B7029">
        <v>-113061.931815178</v>
      </c>
      <c r="C7029">
        <v>0.26740774512290899</v>
      </c>
    </row>
    <row r="7030" spans="1:3" x14ac:dyDescent="0.25">
      <c r="A7030">
        <v>-8097707.1841615299</v>
      </c>
      <c r="B7030">
        <v>-113061.931815178</v>
      </c>
      <c r="C7030">
        <v>0.28804475069045998</v>
      </c>
    </row>
    <row r="7031" spans="1:3" x14ac:dyDescent="0.25">
      <c r="A7031">
        <v>-8096772.7052846104</v>
      </c>
      <c r="B7031">
        <v>-113061.931815178</v>
      </c>
      <c r="C7031">
        <v>0.30391645431518499</v>
      </c>
    </row>
    <row r="7032" spans="1:3" x14ac:dyDescent="0.25">
      <c r="A7032">
        <v>-8095838.22640769</v>
      </c>
      <c r="B7032">
        <v>-113061.931815178</v>
      </c>
      <c r="C7032">
        <v>0.32177612185478199</v>
      </c>
    </row>
    <row r="7033" spans="1:3" x14ac:dyDescent="0.25">
      <c r="A7033">
        <v>-8094903.7475307602</v>
      </c>
      <c r="B7033">
        <v>-113061.931815178</v>
      </c>
      <c r="C7033">
        <v>0.34074375033378601</v>
      </c>
    </row>
    <row r="7034" spans="1:3" x14ac:dyDescent="0.25">
      <c r="A7034">
        <v>-8093969.2686538398</v>
      </c>
      <c r="B7034">
        <v>-113061.931815178</v>
      </c>
      <c r="C7034">
        <v>0.35692641139030401</v>
      </c>
    </row>
    <row r="7035" spans="1:3" x14ac:dyDescent="0.25">
      <c r="A7035">
        <v>-8093034.7897769203</v>
      </c>
      <c r="B7035">
        <v>-113061.931815178</v>
      </c>
      <c r="C7035">
        <v>0.371418327093124</v>
      </c>
    </row>
    <row r="7036" spans="1:3" x14ac:dyDescent="0.25">
      <c r="A7036">
        <v>-8092100.3108999897</v>
      </c>
      <c r="B7036">
        <v>-113061.931815178</v>
      </c>
      <c r="C7036">
        <v>0.38666936755180298</v>
      </c>
    </row>
    <row r="7037" spans="1:3" x14ac:dyDescent="0.25">
      <c r="A7037">
        <v>-8091165.8320230702</v>
      </c>
      <c r="B7037">
        <v>-113061.931815178</v>
      </c>
      <c r="C7037">
        <v>0.39673876762390098</v>
      </c>
    </row>
    <row r="7038" spans="1:3" x14ac:dyDescent="0.25">
      <c r="A7038">
        <v>-8090231.3531461498</v>
      </c>
      <c r="B7038">
        <v>-113061.931815178</v>
      </c>
      <c r="C7038">
        <v>0.40143150091171198</v>
      </c>
    </row>
    <row r="7039" spans="1:3" x14ac:dyDescent="0.25">
      <c r="A7039">
        <v>-8089296.8742692303</v>
      </c>
      <c r="B7039">
        <v>-113061.931815178</v>
      </c>
      <c r="C7039">
        <v>0.41504108905792197</v>
      </c>
    </row>
    <row r="7040" spans="1:3" x14ac:dyDescent="0.25">
      <c r="A7040">
        <v>-8088362.3953922996</v>
      </c>
      <c r="B7040">
        <v>-113061.931815178</v>
      </c>
      <c r="C7040">
        <v>0.42272093892097401</v>
      </c>
    </row>
    <row r="7041" spans="1:3" x14ac:dyDescent="0.25">
      <c r="A7041">
        <v>-8087427.9165153801</v>
      </c>
      <c r="B7041">
        <v>-113061.931815178</v>
      </c>
      <c r="C7041">
        <v>0.426558136940002</v>
      </c>
    </row>
    <row r="7042" spans="1:3" x14ac:dyDescent="0.25">
      <c r="A7042">
        <v>-8086493.4376384597</v>
      </c>
      <c r="B7042">
        <v>-113061.931815178</v>
      </c>
      <c r="C7042">
        <v>0.4308762550354</v>
      </c>
    </row>
    <row r="7043" spans="1:3" x14ac:dyDescent="0.25">
      <c r="A7043">
        <v>-8085558.95876153</v>
      </c>
      <c r="B7043">
        <v>-113061.931815178</v>
      </c>
      <c r="C7043">
        <v>0.43349686264991699</v>
      </c>
    </row>
    <row r="7044" spans="1:3" x14ac:dyDescent="0.25">
      <c r="A7044">
        <v>-8084624.4798846096</v>
      </c>
      <c r="B7044">
        <v>-113061.931815178</v>
      </c>
      <c r="C7044">
        <v>0.42995613813400202</v>
      </c>
    </row>
    <row r="7045" spans="1:3" x14ac:dyDescent="0.25">
      <c r="A7045">
        <v>-8083690.0010076901</v>
      </c>
      <c r="B7045">
        <v>-113061.931815178</v>
      </c>
      <c r="C7045">
        <v>0.43633410334586997</v>
      </c>
    </row>
    <row r="7046" spans="1:3" x14ac:dyDescent="0.25">
      <c r="A7046">
        <v>-8082755.5221307604</v>
      </c>
      <c r="B7046">
        <v>-113061.931815178</v>
      </c>
      <c r="C7046">
        <v>0.438211739063262</v>
      </c>
    </row>
    <row r="7047" spans="1:3" x14ac:dyDescent="0.25">
      <c r="A7047">
        <v>-8081821.0432538399</v>
      </c>
      <c r="B7047">
        <v>-113061.931815178</v>
      </c>
      <c r="C7047">
        <v>0.43628042936325001</v>
      </c>
    </row>
    <row r="7048" spans="1:3" x14ac:dyDescent="0.25">
      <c r="A7048">
        <v>-8080886.5643769205</v>
      </c>
      <c r="B7048">
        <v>-113061.931815178</v>
      </c>
      <c r="C7048">
        <v>0.43308821320533702</v>
      </c>
    </row>
    <row r="7049" spans="1:3" x14ac:dyDescent="0.25">
      <c r="A7049">
        <v>-8079952.0855</v>
      </c>
      <c r="B7049">
        <v>-113061.931815178</v>
      </c>
      <c r="C7049">
        <v>0.434498220682144</v>
      </c>
    </row>
    <row r="7050" spans="1:3" x14ac:dyDescent="0.25">
      <c r="A7050">
        <v>-8079017.6066230703</v>
      </c>
      <c r="B7050">
        <v>-113061.931815178</v>
      </c>
      <c r="C7050">
        <v>0.42495188117027199</v>
      </c>
    </row>
    <row r="7051" spans="1:3" x14ac:dyDescent="0.25">
      <c r="A7051">
        <v>-8078083.1277461499</v>
      </c>
      <c r="B7051">
        <v>-113061.931815178</v>
      </c>
      <c r="C7051">
        <v>0.42872393131256098</v>
      </c>
    </row>
    <row r="7052" spans="1:3" x14ac:dyDescent="0.25">
      <c r="A7052">
        <v>-8077148.6488692304</v>
      </c>
      <c r="B7052">
        <v>-113061.931815178</v>
      </c>
      <c r="C7052">
        <v>0.436162799596786</v>
      </c>
    </row>
    <row r="7053" spans="1:3" x14ac:dyDescent="0.25">
      <c r="A7053">
        <v>-8076214.1699922998</v>
      </c>
      <c r="B7053">
        <v>-113061.931815178</v>
      </c>
      <c r="C7053">
        <v>0.42371270060539201</v>
      </c>
    </row>
    <row r="7054" spans="1:3" x14ac:dyDescent="0.25">
      <c r="A7054">
        <v>-8075279.6911153803</v>
      </c>
      <c r="B7054">
        <v>-113061.931815178</v>
      </c>
      <c r="C7054">
        <v>0</v>
      </c>
    </row>
    <row r="7055" spans="1:3" x14ac:dyDescent="0.25">
      <c r="A7055">
        <v>-8074345.2122384598</v>
      </c>
      <c r="B7055">
        <v>-113061.931815178</v>
      </c>
      <c r="C7055">
        <v>0</v>
      </c>
    </row>
    <row r="7056" spans="1:3" x14ac:dyDescent="0.25">
      <c r="A7056">
        <v>-8073410.7333615301</v>
      </c>
      <c r="B7056">
        <v>-113061.931815178</v>
      </c>
      <c r="C7056">
        <v>0</v>
      </c>
    </row>
    <row r="7057" spans="1:3" x14ac:dyDescent="0.25">
      <c r="A7057">
        <v>-8072476.2544846097</v>
      </c>
      <c r="B7057">
        <v>-113061.931815178</v>
      </c>
      <c r="C7057">
        <v>0</v>
      </c>
    </row>
    <row r="7058" spans="1:3" x14ac:dyDescent="0.25">
      <c r="A7058">
        <v>-8071541.7756076902</v>
      </c>
      <c r="B7058">
        <v>-113061.931815178</v>
      </c>
      <c r="C7058">
        <v>0</v>
      </c>
    </row>
    <row r="7059" spans="1:3" x14ac:dyDescent="0.25">
      <c r="A7059">
        <v>-8070607.2967307596</v>
      </c>
      <c r="B7059">
        <v>-113061.931815178</v>
      </c>
      <c r="C7059">
        <v>0</v>
      </c>
    </row>
    <row r="7060" spans="1:3" x14ac:dyDescent="0.25">
      <c r="A7060">
        <v>-8069672.8178538401</v>
      </c>
      <c r="B7060">
        <v>-113061.931815178</v>
      </c>
      <c r="C7060">
        <v>0</v>
      </c>
    </row>
    <row r="7061" spans="1:3" x14ac:dyDescent="0.25">
      <c r="A7061">
        <v>-8068738.3389769197</v>
      </c>
      <c r="B7061">
        <v>-113061.931815178</v>
      </c>
      <c r="C7061">
        <v>0</v>
      </c>
    </row>
    <row r="7062" spans="1:3" x14ac:dyDescent="0.25">
      <c r="A7062">
        <v>-8067803.8601000002</v>
      </c>
      <c r="B7062">
        <v>-113061.931815178</v>
      </c>
      <c r="C7062">
        <v>0</v>
      </c>
    </row>
    <row r="7063" spans="1:3" x14ac:dyDescent="0.25">
      <c r="A7063">
        <v>-8066869.3812230704</v>
      </c>
      <c r="B7063">
        <v>-113061.931815178</v>
      </c>
      <c r="C7063">
        <v>0</v>
      </c>
    </row>
    <row r="7064" spans="1:3" x14ac:dyDescent="0.25">
      <c r="A7064">
        <v>-8119200.19833076</v>
      </c>
      <c r="B7064">
        <v>-113996.410691964</v>
      </c>
      <c r="C7064">
        <v>4.2883977293968201E-3</v>
      </c>
    </row>
    <row r="7065" spans="1:3" x14ac:dyDescent="0.25">
      <c r="A7065">
        <v>-8118265.7194538396</v>
      </c>
      <c r="B7065">
        <v>-113996.410691964</v>
      </c>
      <c r="C7065">
        <v>5.7476805523037902E-3</v>
      </c>
    </row>
    <row r="7066" spans="1:3" x14ac:dyDescent="0.25">
      <c r="A7066">
        <v>-8117331.2405769201</v>
      </c>
      <c r="B7066">
        <v>-113996.410691964</v>
      </c>
      <c r="C7066">
        <v>8.0967107787728292E-3</v>
      </c>
    </row>
    <row r="7067" spans="1:3" x14ac:dyDescent="0.25">
      <c r="A7067">
        <v>-8116396.7616999904</v>
      </c>
      <c r="B7067">
        <v>-113996.410691964</v>
      </c>
      <c r="C7067">
        <v>1.1438942514359901E-2</v>
      </c>
    </row>
    <row r="7068" spans="1:3" x14ac:dyDescent="0.25">
      <c r="A7068">
        <v>-8115462.28282307</v>
      </c>
      <c r="B7068">
        <v>-113996.410691964</v>
      </c>
      <c r="C7068">
        <v>1.5219509601593E-2</v>
      </c>
    </row>
    <row r="7069" spans="1:3" x14ac:dyDescent="0.25">
      <c r="A7069">
        <v>-8114527.8039461495</v>
      </c>
      <c r="B7069">
        <v>-113996.410691964</v>
      </c>
      <c r="C7069">
        <v>2.0384863018989501E-2</v>
      </c>
    </row>
    <row r="7070" spans="1:3" x14ac:dyDescent="0.25">
      <c r="A7070">
        <v>-8113593.32506923</v>
      </c>
      <c r="B7070">
        <v>-113996.410691964</v>
      </c>
      <c r="C7070">
        <v>2.6080824434757201E-2</v>
      </c>
    </row>
    <row r="7071" spans="1:3" x14ac:dyDescent="0.25">
      <c r="A7071">
        <v>-8112658.8461923003</v>
      </c>
      <c r="B7071">
        <v>-113996.410691964</v>
      </c>
      <c r="C7071">
        <v>3.6684110760688698E-2</v>
      </c>
    </row>
    <row r="7072" spans="1:3" x14ac:dyDescent="0.25">
      <c r="A7072">
        <v>-8111724.3673153799</v>
      </c>
      <c r="B7072">
        <v>-113996.410691964</v>
      </c>
      <c r="C7072">
        <v>4.7279488295316599E-2</v>
      </c>
    </row>
    <row r="7073" spans="1:3" x14ac:dyDescent="0.25">
      <c r="A7073">
        <v>-8110789.8884384604</v>
      </c>
      <c r="B7073">
        <v>-113996.410691964</v>
      </c>
      <c r="C7073">
        <v>5.5272713303565903E-2</v>
      </c>
    </row>
    <row r="7074" spans="1:3" x14ac:dyDescent="0.25">
      <c r="A7074">
        <v>-8109855.4095615298</v>
      </c>
      <c r="B7074">
        <v>-113996.410691964</v>
      </c>
      <c r="C7074">
        <v>6.8162620067596394E-2</v>
      </c>
    </row>
    <row r="7075" spans="1:3" x14ac:dyDescent="0.25">
      <c r="A7075">
        <v>-8108920.9306846103</v>
      </c>
      <c r="B7075">
        <v>-113996.410691964</v>
      </c>
      <c r="C7075">
        <v>8.4027633070945698E-2</v>
      </c>
    </row>
    <row r="7076" spans="1:3" x14ac:dyDescent="0.25">
      <c r="A7076">
        <v>-8107986.4518076899</v>
      </c>
      <c r="B7076">
        <v>-113996.410691964</v>
      </c>
      <c r="C7076">
        <v>9.7122907638549805E-2</v>
      </c>
    </row>
    <row r="7077" spans="1:3" x14ac:dyDescent="0.25">
      <c r="A7077">
        <v>-8107051.9729307601</v>
      </c>
      <c r="B7077">
        <v>-113996.410691964</v>
      </c>
      <c r="C7077">
        <v>0.115702249109745</v>
      </c>
    </row>
    <row r="7078" spans="1:3" x14ac:dyDescent="0.25">
      <c r="A7078">
        <v>-8106117.4940538397</v>
      </c>
      <c r="B7078">
        <v>-113996.410691964</v>
      </c>
      <c r="C7078">
        <v>0.13158230483531899</v>
      </c>
    </row>
    <row r="7079" spans="1:3" x14ac:dyDescent="0.25">
      <c r="A7079">
        <v>-8105183.0151769202</v>
      </c>
      <c r="B7079">
        <v>-113996.410691964</v>
      </c>
      <c r="C7079">
        <v>0.148793205618858</v>
      </c>
    </row>
    <row r="7080" spans="1:3" x14ac:dyDescent="0.25">
      <c r="A7080">
        <v>-8104248.5362999896</v>
      </c>
      <c r="B7080">
        <v>-113996.410691964</v>
      </c>
      <c r="C7080">
        <v>0.16744010150432501</v>
      </c>
    </row>
    <row r="7081" spans="1:3" x14ac:dyDescent="0.25">
      <c r="A7081">
        <v>-8103314.0574230701</v>
      </c>
      <c r="B7081">
        <v>-113996.410691964</v>
      </c>
      <c r="C7081">
        <v>0.18361136317253099</v>
      </c>
    </row>
    <row r="7082" spans="1:3" x14ac:dyDescent="0.25">
      <c r="A7082">
        <v>-8102379.5785461497</v>
      </c>
      <c r="B7082">
        <v>-113996.410691964</v>
      </c>
      <c r="C7082">
        <v>0.20755678415298401</v>
      </c>
    </row>
    <row r="7083" spans="1:3" x14ac:dyDescent="0.25">
      <c r="A7083">
        <v>-8101445.0996692302</v>
      </c>
      <c r="B7083">
        <v>-113996.410691964</v>
      </c>
      <c r="C7083">
        <v>0.220049157738685</v>
      </c>
    </row>
    <row r="7084" spans="1:3" x14ac:dyDescent="0.25">
      <c r="A7084">
        <v>-8100510.6207923004</v>
      </c>
      <c r="B7084">
        <v>-113996.410691964</v>
      </c>
      <c r="C7084">
        <v>0.23980657756328499</v>
      </c>
    </row>
    <row r="7085" spans="1:3" x14ac:dyDescent="0.25">
      <c r="A7085">
        <v>-8099576.14191538</v>
      </c>
      <c r="B7085">
        <v>-113996.410691964</v>
      </c>
      <c r="C7085">
        <v>0.25642275810241599</v>
      </c>
    </row>
    <row r="7086" spans="1:3" x14ac:dyDescent="0.25">
      <c r="A7086">
        <v>-8098641.6630384596</v>
      </c>
      <c r="B7086">
        <v>-113996.410691964</v>
      </c>
      <c r="C7086">
        <v>0.27419388294219899</v>
      </c>
    </row>
    <row r="7087" spans="1:3" x14ac:dyDescent="0.25">
      <c r="A7087">
        <v>-8097707.1841615299</v>
      </c>
      <c r="B7087">
        <v>-113996.410691964</v>
      </c>
      <c r="C7087">
        <v>0.29185843467712402</v>
      </c>
    </row>
    <row r="7088" spans="1:3" x14ac:dyDescent="0.25">
      <c r="A7088">
        <v>-8096772.7052846104</v>
      </c>
      <c r="B7088">
        <v>-113996.410691964</v>
      </c>
      <c r="C7088">
        <v>0.30740141868591297</v>
      </c>
    </row>
    <row r="7089" spans="1:3" x14ac:dyDescent="0.25">
      <c r="A7089">
        <v>-8095838.22640769</v>
      </c>
      <c r="B7089">
        <v>-113996.410691964</v>
      </c>
      <c r="C7089">
        <v>0.32433187961578303</v>
      </c>
    </row>
    <row r="7090" spans="1:3" x14ac:dyDescent="0.25">
      <c r="A7090">
        <v>-8094903.7475307602</v>
      </c>
      <c r="B7090">
        <v>-113996.410691964</v>
      </c>
      <c r="C7090">
        <v>0.34292215108871399</v>
      </c>
    </row>
    <row r="7091" spans="1:3" x14ac:dyDescent="0.25">
      <c r="A7091">
        <v>-8093969.2686538398</v>
      </c>
      <c r="B7091">
        <v>-113996.410691964</v>
      </c>
      <c r="C7091">
        <v>0.35828804969787498</v>
      </c>
    </row>
    <row r="7092" spans="1:3" x14ac:dyDescent="0.25">
      <c r="A7092">
        <v>-8093034.7897769203</v>
      </c>
      <c r="B7092">
        <v>-113996.410691964</v>
      </c>
      <c r="C7092">
        <v>0.37370762228965698</v>
      </c>
    </row>
    <row r="7093" spans="1:3" x14ac:dyDescent="0.25">
      <c r="A7093">
        <v>-8092100.3108999897</v>
      </c>
      <c r="B7093">
        <v>-113996.410691964</v>
      </c>
      <c r="C7093">
        <v>0.38832020759582497</v>
      </c>
    </row>
    <row r="7094" spans="1:3" x14ac:dyDescent="0.25">
      <c r="A7094">
        <v>-8091165.8320230702</v>
      </c>
      <c r="B7094">
        <v>-113996.410691964</v>
      </c>
      <c r="C7094">
        <v>0.40238288044929499</v>
      </c>
    </row>
    <row r="7095" spans="1:3" x14ac:dyDescent="0.25">
      <c r="A7095">
        <v>-8090231.3531461498</v>
      </c>
      <c r="B7095">
        <v>-113996.410691964</v>
      </c>
      <c r="C7095">
        <v>0.41538107395172102</v>
      </c>
    </row>
    <row r="7096" spans="1:3" x14ac:dyDescent="0.25">
      <c r="A7096">
        <v>-8089296.8742692303</v>
      </c>
      <c r="B7096">
        <v>-113996.410691964</v>
      </c>
      <c r="C7096">
        <v>0.41945087909698398</v>
      </c>
    </row>
    <row r="7097" spans="1:3" x14ac:dyDescent="0.25">
      <c r="A7097">
        <v>-8088362.3953922996</v>
      </c>
      <c r="B7097">
        <v>-113996.410691964</v>
      </c>
      <c r="C7097">
        <v>0.42120376229286099</v>
      </c>
    </row>
    <row r="7098" spans="1:3" x14ac:dyDescent="0.25">
      <c r="A7098">
        <v>-8087427.9165153801</v>
      </c>
      <c r="B7098">
        <v>-113996.410691964</v>
      </c>
      <c r="C7098">
        <v>0.42475125193595797</v>
      </c>
    </row>
    <row r="7099" spans="1:3" x14ac:dyDescent="0.25">
      <c r="A7099">
        <v>-8086493.4376384597</v>
      </c>
      <c r="B7099">
        <v>-113996.410691964</v>
      </c>
      <c r="C7099">
        <v>0.42788502573966902</v>
      </c>
    </row>
    <row r="7100" spans="1:3" x14ac:dyDescent="0.25">
      <c r="A7100">
        <v>-8085558.95876153</v>
      </c>
      <c r="B7100">
        <v>-113996.410691964</v>
      </c>
      <c r="C7100">
        <v>0.43348228931427002</v>
      </c>
    </row>
    <row r="7101" spans="1:3" x14ac:dyDescent="0.25">
      <c r="A7101">
        <v>-8084624.4798846096</v>
      </c>
      <c r="B7101">
        <v>-113996.410691964</v>
      </c>
      <c r="C7101">
        <v>0.43938064575195301</v>
      </c>
    </row>
    <row r="7102" spans="1:3" x14ac:dyDescent="0.25">
      <c r="A7102">
        <v>-8083690.0010076901</v>
      </c>
      <c r="B7102">
        <v>-113996.410691964</v>
      </c>
      <c r="C7102">
        <v>0.43197655677795399</v>
      </c>
    </row>
    <row r="7103" spans="1:3" x14ac:dyDescent="0.25">
      <c r="A7103">
        <v>-8082755.5221307604</v>
      </c>
      <c r="B7103">
        <v>-113996.410691964</v>
      </c>
      <c r="C7103">
        <v>0.43244305253028797</v>
      </c>
    </row>
    <row r="7104" spans="1:3" x14ac:dyDescent="0.25">
      <c r="A7104">
        <v>-8081821.0432538399</v>
      </c>
      <c r="B7104">
        <v>-113996.410691964</v>
      </c>
      <c r="C7104">
        <v>0.43381941318511902</v>
      </c>
    </row>
    <row r="7105" spans="1:3" x14ac:dyDescent="0.25">
      <c r="A7105">
        <v>-8080886.5643769205</v>
      </c>
      <c r="B7105">
        <v>-113996.410691964</v>
      </c>
      <c r="C7105">
        <v>0.42542695999145502</v>
      </c>
    </row>
    <row r="7106" spans="1:3" x14ac:dyDescent="0.25">
      <c r="A7106">
        <v>-8079952.0855</v>
      </c>
      <c r="B7106">
        <v>-113996.410691964</v>
      </c>
      <c r="C7106">
        <v>0.42492899298667902</v>
      </c>
    </row>
    <row r="7107" spans="1:3" x14ac:dyDescent="0.25">
      <c r="A7107">
        <v>-8079017.6066230703</v>
      </c>
      <c r="B7107">
        <v>-113996.410691964</v>
      </c>
      <c r="C7107">
        <v>0.42520847916603</v>
      </c>
    </row>
    <row r="7108" spans="1:3" x14ac:dyDescent="0.25">
      <c r="A7108">
        <v>-8078083.1277461499</v>
      </c>
      <c r="B7108">
        <v>-113996.410691964</v>
      </c>
      <c r="C7108">
        <v>0.41718581318855202</v>
      </c>
    </row>
    <row r="7109" spans="1:3" x14ac:dyDescent="0.25">
      <c r="A7109">
        <v>-8077148.6488692304</v>
      </c>
      <c r="B7109">
        <v>-113996.410691964</v>
      </c>
      <c r="C7109">
        <v>0.42181015014648399</v>
      </c>
    </row>
    <row r="7110" spans="1:3" x14ac:dyDescent="0.25">
      <c r="A7110">
        <v>-8076214.1699922998</v>
      </c>
      <c r="B7110">
        <v>-113996.410691964</v>
      </c>
      <c r="C7110">
        <v>0</v>
      </c>
    </row>
    <row r="7111" spans="1:3" x14ac:dyDescent="0.25">
      <c r="A7111">
        <v>-8075279.6911153803</v>
      </c>
      <c r="B7111">
        <v>-113996.410691964</v>
      </c>
      <c r="C7111">
        <v>0</v>
      </c>
    </row>
    <row r="7112" spans="1:3" x14ac:dyDescent="0.25">
      <c r="A7112">
        <v>-8074345.2122384598</v>
      </c>
      <c r="B7112">
        <v>-113996.410691964</v>
      </c>
      <c r="C7112">
        <v>0</v>
      </c>
    </row>
    <row r="7113" spans="1:3" x14ac:dyDescent="0.25">
      <c r="A7113">
        <v>-8073410.7333615301</v>
      </c>
      <c r="B7113">
        <v>-113996.410691964</v>
      </c>
      <c r="C7113">
        <v>0</v>
      </c>
    </row>
    <row r="7114" spans="1:3" x14ac:dyDescent="0.25">
      <c r="A7114">
        <v>-8072476.2544846097</v>
      </c>
      <c r="B7114">
        <v>-113996.410691964</v>
      </c>
      <c r="C7114">
        <v>0</v>
      </c>
    </row>
    <row r="7115" spans="1:3" x14ac:dyDescent="0.25">
      <c r="A7115">
        <v>-8071541.7756076902</v>
      </c>
      <c r="B7115">
        <v>-113996.410691964</v>
      </c>
      <c r="C7115">
        <v>0</v>
      </c>
    </row>
    <row r="7116" spans="1:3" x14ac:dyDescent="0.25">
      <c r="A7116">
        <v>-8070607.2967307596</v>
      </c>
      <c r="B7116">
        <v>-113996.410691964</v>
      </c>
      <c r="C7116">
        <v>0</v>
      </c>
    </row>
    <row r="7117" spans="1:3" x14ac:dyDescent="0.25">
      <c r="A7117">
        <v>-8069672.8178538401</v>
      </c>
      <c r="B7117">
        <v>-113996.410691964</v>
      </c>
      <c r="C7117">
        <v>0</v>
      </c>
    </row>
    <row r="7118" spans="1:3" x14ac:dyDescent="0.25">
      <c r="A7118">
        <v>-8068738.3389769197</v>
      </c>
      <c r="B7118">
        <v>-113996.410691964</v>
      </c>
      <c r="C7118">
        <v>0</v>
      </c>
    </row>
    <row r="7119" spans="1:3" x14ac:dyDescent="0.25">
      <c r="A7119">
        <v>-8067803.8601000002</v>
      </c>
      <c r="B7119">
        <v>-113996.410691964</v>
      </c>
      <c r="C7119">
        <v>0</v>
      </c>
    </row>
    <row r="7120" spans="1:3" x14ac:dyDescent="0.25">
      <c r="A7120">
        <v>-8066869.3812230704</v>
      </c>
      <c r="B7120">
        <v>-113996.410691964</v>
      </c>
      <c r="C7120">
        <v>0</v>
      </c>
    </row>
    <row r="7121" spans="1:3" x14ac:dyDescent="0.25">
      <c r="A7121">
        <v>-8120134.6772076897</v>
      </c>
      <c r="B7121">
        <v>-114930.889568749</v>
      </c>
      <c r="C7121">
        <v>3.0390063766389998E-3</v>
      </c>
    </row>
    <row r="7122" spans="1:3" x14ac:dyDescent="0.25">
      <c r="A7122">
        <v>-8119200.19833076</v>
      </c>
      <c r="B7122">
        <v>-114930.889568749</v>
      </c>
      <c r="C7122">
        <v>4.6977628953754902E-3</v>
      </c>
    </row>
    <row r="7123" spans="1:3" x14ac:dyDescent="0.25">
      <c r="A7123">
        <v>-8118265.7194538396</v>
      </c>
      <c r="B7123">
        <v>-114930.889568749</v>
      </c>
      <c r="C7123">
        <v>6.1282487586140598E-3</v>
      </c>
    </row>
    <row r="7124" spans="1:3" x14ac:dyDescent="0.25">
      <c r="A7124">
        <v>-8117331.2405769201</v>
      </c>
      <c r="B7124">
        <v>-114930.889568749</v>
      </c>
      <c r="C7124">
        <v>8.62305238842964E-3</v>
      </c>
    </row>
    <row r="7125" spans="1:3" x14ac:dyDescent="0.25">
      <c r="A7125">
        <v>-8116396.7616999904</v>
      </c>
      <c r="B7125">
        <v>-114930.889568749</v>
      </c>
      <c r="C7125">
        <v>1.3353769667446599E-2</v>
      </c>
    </row>
    <row r="7126" spans="1:3" x14ac:dyDescent="0.25">
      <c r="A7126">
        <v>-8115462.28282307</v>
      </c>
      <c r="B7126">
        <v>-114930.889568749</v>
      </c>
      <c r="C7126">
        <v>1.7721815034747099E-2</v>
      </c>
    </row>
    <row r="7127" spans="1:3" x14ac:dyDescent="0.25">
      <c r="A7127">
        <v>-8114527.8039461495</v>
      </c>
      <c r="B7127">
        <v>-114930.889568749</v>
      </c>
      <c r="C7127">
        <v>2.5205869227647702E-2</v>
      </c>
    </row>
    <row r="7128" spans="1:3" x14ac:dyDescent="0.25">
      <c r="A7128">
        <v>-8113593.32506923</v>
      </c>
      <c r="B7128">
        <v>-114930.889568749</v>
      </c>
      <c r="C7128">
        <v>3.2151982188224702E-2</v>
      </c>
    </row>
    <row r="7129" spans="1:3" x14ac:dyDescent="0.25">
      <c r="A7129">
        <v>-8112658.8461923003</v>
      </c>
      <c r="B7129">
        <v>-114930.889568749</v>
      </c>
      <c r="C7129">
        <v>4.0998131036758402E-2</v>
      </c>
    </row>
    <row r="7130" spans="1:3" x14ac:dyDescent="0.25">
      <c r="A7130">
        <v>-8111724.3673153799</v>
      </c>
      <c r="B7130">
        <v>-114930.889568749</v>
      </c>
      <c r="C7130">
        <v>4.7942243516445097E-2</v>
      </c>
    </row>
    <row r="7131" spans="1:3" x14ac:dyDescent="0.25">
      <c r="A7131">
        <v>-8110789.8884384604</v>
      </c>
      <c r="B7131">
        <v>-114930.889568749</v>
      </c>
      <c r="C7131">
        <v>5.8883737772703101E-2</v>
      </c>
    </row>
    <row r="7132" spans="1:3" x14ac:dyDescent="0.25">
      <c r="A7132">
        <v>-8109855.4095615298</v>
      </c>
      <c r="B7132">
        <v>-114930.889568749</v>
      </c>
      <c r="C7132">
        <v>7.3204070329666096E-2</v>
      </c>
    </row>
    <row r="7133" spans="1:3" x14ac:dyDescent="0.25">
      <c r="A7133">
        <v>-8108920.9306846103</v>
      </c>
      <c r="B7133">
        <v>-114930.889568749</v>
      </c>
      <c r="C7133">
        <v>8.6828842759132302E-2</v>
      </c>
    </row>
    <row r="7134" spans="1:3" x14ac:dyDescent="0.25">
      <c r="A7134">
        <v>-8107986.4518076899</v>
      </c>
      <c r="B7134">
        <v>-114930.889568749</v>
      </c>
      <c r="C7134">
        <v>9.9846608936786596E-2</v>
      </c>
    </row>
    <row r="7135" spans="1:3" x14ac:dyDescent="0.25">
      <c r="A7135">
        <v>-8107051.9729307601</v>
      </c>
      <c r="B7135">
        <v>-114930.889568749</v>
      </c>
      <c r="C7135">
        <v>0.11963081359863199</v>
      </c>
    </row>
    <row r="7136" spans="1:3" x14ac:dyDescent="0.25">
      <c r="A7136">
        <v>-8106117.4940538397</v>
      </c>
      <c r="B7136">
        <v>-114930.889568749</v>
      </c>
      <c r="C7136">
        <v>0.136663168668746</v>
      </c>
    </row>
    <row r="7137" spans="1:3" x14ac:dyDescent="0.25">
      <c r="A7137">
        <v>-8105183.0151769202</v>
      </c>
      <c r="B7137">
        <v>-114930.889568749</v>
      </c>
      <c r="C7137">
        <v>0.159098625183105</v>
      </c>
    </row>
    <row r="7138" spans="1:3" x14ac:dyDescent="0.25">
      <c r="A7138">
        <v>-8104248.5362999896</v>
      </c>
      <c r="B7138">
        <v>-114930.889568749</v>
      </c>
      <c r="C7138">
        <v>0.17543280124664301</v>
      </c>
    </row>
    <row r="7139" spans="1:3" x14ac:dyDescent="0.25">
      <c r="A7139">
        <v>-8103314.0574230701</v>
      </c>
      <c r="B7139">
        <v>-114930.889568749</v>
      </c>
      <c r="C7139">
        <v>0.19189283251762301</v>
      </c>
    </row>
    <row r="7140" spans="1:3" x14ac:dyDescent="0.25">
      <c r="A7140">
        <v>-8102379.5785461497</v>
      </c>
      <c r="B7140">
        <v>-114930.889568749</v>
      </c>
      <c r="C7140">
        <v>0.210733607411384</v>
      </c>
    </row>
    <row r="7141" spans="1:3" x14ac:dyDescent="0.25">
      <c r="A7141">
        <v>-8101445.0996692302</v>
      </c>
      <c r="B7141">
        <v>-114930.889568749</v>
      </c>
      <c r="C7141">
        <v>0.226676985621452</v>
      </c>
    </row>
    <row r="7142" spans="1:3" x14ac:dyDescent="0.25">
      <c r="A7142">
        <v>-8100510.6207923004</v>
      </c>
      <c r="B7142">
        <v>-114930.889568749</v>
      </c>
      <c r="C7142">
        <v>0.24275116622447901</v>
      </c>
    </row>
    <row r="7143" spans="1:3" x14ac:dyDescent="0.25">
      <c r="A7143">
        <v>-8099576.14191538</v>
      </c>
      <c r="B7143">
        <v>-114930.889568749</v>
      </c>
      <c r="C7143">
        <v>0.25894606113433799</v>
      </c>
    </row>
    <row r="7144" spans="1:3" x14ac:dyDescent="0.25">
      <c r="A7144">
        <v>-8098641.6630384596</v>
      </c>
      <c r="B7144">
        <v>-114930.889568749</v>
      </c>
      <c r="C7144">
        <v>0.273777335882186</v>
      </c>
    </row>
    <row r="7145" spans="1:3" x14ac:dyDescent="0.25">
      <c r="A7145">
        <v>-8097707.1841615299</v>
      </c>
      <c r="B7145">
        <v>-114930.889568749</v>
      </c>
      <c r="C7145">
        <v>0.29725387692451399</v>
      </c>
    </row>
    <row r="7146" spans="1:3" x14ac:dyDescent="0.25">
      <c r="A7146">
        <v>-8096772.7052846104</v>
      </c>
      <c r="B7146">
        <v>-114930.889568749</v>
      </c>
      <c r="C7146">
        <v>0.31195068359375</v>
      </c>
    </row>
    <row r="7147" spans="1:3" x14ac:dyDescent="0.25">
      <c r="A7147">
        <v>-8095838.22640769</v>
      </c>
      <c r="B7147">
        <v>-114930.889568749</v>
      </c>
      <c r="C7147">
        <v>0.32846018671989402</v>
      </c>
    </row>
    <row r="7148" spans="1:3" x14ac:dyDescent="0.25">
      <c r="A7148">
        <v>-8094903.7475307602</v>
      </c>
      <c r="B7148">
        <v>-114930.889568749</v>
      </c>
      <c r="C7148">
        <v>0.346303850412368</v>
      </c>
    </row>
    <row r="7149" spans="1:3" x14ac:dyDescent="0.25">
      <c r="A7149">
        <v>-8093969.2686538398</v>
      </c>
      <c r="B7149">
        <v>-114930.889568749</v>
      </c>
      <c r="C7149">
        <v>0.361063182353973</v>
      </c>
    </row>
    <row r="7150" spans="1:3" x14ac:dyDescent="0.25">
      <c r="A7150">
        <v>-8093034.7897769203</v>
      </c>
      <c r="B7150">
        <v>-114930.889568749</v>
      </c>
      <c r="C7150">
        <v>0.373113512992858</v>
      </c>
    </row>
    <row r="7151" spans="1:3" x14ac:dyDescent="0.25">
      <c r="A7151">
        <v>-8092100.3108999897</v>
      </c>
      <c r="B7151">
        <v>-114930.889568749</v>
      </c>
      <c r="C7151">
        <v>0.38906610012054399</v>
      </c>
    </row>
    <row r="7152" spans="1:3" x14ac:dyDescent="0.25">
      <c r="A7152">
        <v>-8091165.8320230702</v>
      </c>
      <c r="B7152">
        <v>-114930.889568749</v>
      </c>
      <c r="C7152">
        <v>0.39875748753547602</v>
      </c>
    </row>
    <row r="7153" spans="1:3" x14ac:dyDescent="0.25">
      <c r="A7153">
        <v>-8090231.3531461498</v>
      </c>
      <c r="B7153">
        <v>-114930.889568749</v>
      </c>
      <c r="C7153">
        <v>0.41295954585075301</v>
      </c>
    </row>
    <row r="7154" spans="1:3" x14ac:dyDescent="0.25">
      <c r="A7154">
        <v>-8089296.8742692303</v>
      </c>
      <c r="B7154">
        <v>-114930.889568749</v>
      </c>
      <c r="C7154">
        <v>0.41605380177497803</v>
      </c>
    </row>
    <row r="7155" spans="1:3" x14ac:dyDescent="0.25">
      <c r="A7155">
        <v>-8088362.3953922996</v>
      </c>
      <c r="B7155">
        <v>-114930.889568749</v>
      </c>
      <c r="C7155">
        <v>0.42235723137855502</v>
      </c>
    </row>
    <row r="7156" spans="1:3" x14ac:dyDescent="0.25">
      <c r="A7156">
        <v>-8087427.9165153801</v>
      </c>
      <c r="B7156">
        <v>-114930.889568749</v>
      </c>
      <c r="C7156">
        <v>0.42439791560173001</v>
      </c>
    </row>
    <row r="7157" spans="1:3" x14ac:dyDescent="0.25">
      <c r="A7157">
        <v>-8086493.4376384597</v>
      </c>
      <c r="B7157">
        <v>-114930.889568749</v>
      </c>
      <c r="C7157">
        <v>0.42748355865478499</v>
      </c>
    </row>
    <row r="7158" spans="1:3" x14ac:dyDescent="0.25">
      <c r="A7158">
        <v>-8085558.95876153</v>
      </c>
      <c r="B7158">
        <v>-114930.889568749</v>
      </c>
      <c r="C7158">
        <v>0</v>
      </c>
    </row>
    <row r="7159" spans="1:3" x14ac:dyDescent="0.25">
      <c r="A7159">
        <v>-8084624.4798846096</v>
      </c>
      <c r="B7159">
        <v>-114930.889568749</v>
      </c>
      <c r="C7159">
        <v>0</v>
      </c>
    </row>
    <row r="7160" spans="1:3" x14ac:dyDescent="0.25">
      <c r="A7160">
        <v>-8083690.0010076901</v>
      </c>
      <c r="B7160">
        <v>-114930.889568749</v>
      </c>
      <c r="C7160">
        <v>0.43176436424255299</v>
      </c>
    </row>
    <row r="7161" spans="1:3" x14ac:dyDescent="0.25">
      <c r="A7161">
        <v>-8082755.5221307604</v>
      </c>
      <c r="B7161">
        <v>-114930.889568749</v>
      </c>
      <c r="C7161">
        <v>0.42770743370056102</v>
      </c>
    </row>
    <row r="7162" spans="1:3" x14ac:dyDescent="0.25">
      <c r="A7162">
        <v>-8081821.0432538399</v>
      </c>
      <c r="B7162">
        <v>-114930.889568749</v>
      </c>
      <c r="C7162">
        <v>0.427805125713348</v>
      </c>
    </row>
    <row r="7163" spans="1:3" x14ac:dyDescent="0.25">
      <c r="A7163">
        <v>-8080886.5643769205</v>
      </c>
      <c r="B7163">
        <v>-114930.889568749</v>
      </c>
      <c r="C7163">
        <v>0.42494288086891102</v>
      </c>
    </row>
    <row r="7164" spans="1:3" x14ac:dyDescent="0.25">
      <c r="A7164">
        <v>-8079952.0855</v>
      </c>
      <c r="B7164">
        <v>-114930.889568749</v>
      </c>
      <c r="C7164">
        <v>0.41597205400466902</v>
      </c>
    </row>
    <row r="7165" spans="1:3" x14ac:dyDescent="0.25">
      <c r="A7165">
        <v>-8079017.6066230703</v>
      </c>
      <c r="B7165">
        <v>-114930.889568749</v>
      </c>
      <c r="C7165">
        <v>0.414334267377853</v>
      </c>
    </row>
    <row r="7166" spans="1:3" x14ac:dyDescent="0.25">
      <c r="A7166">
        <v>-8078083.1277461499</v>
      </c>
      <c r="B7166">
        <v>-114930.889568749</v>
      </c>
      <c r="C7166">
        <v>0</v>
      </c>
    </row>
    <row r="7167" spans="1:3" x14ac:dyDescent="0.25">
      <c r="A7167">
        <v>-8077148.6488692304</v>
      </c>
      <c r="B7167">
        <v>-114930.889568749</v>
      </c>
      <c r="C7167">
        <v>0</v>
      </c>
    </row>
    <row r="7168" spans="1:3" x14ac:dyDescent="0.25">
      <c r="A7168">
        <v>-8076214.1699922998</v>
      </c>
      <c r="B7168">
        <v>-114930.889568749</v>
      </c>
      <c r="C7168">
        <v>0</v>
      </c>
    </row>
    <row r="7169" spans="1:3" x14ac:dyDescent="0.25">
      <c r="A7169">
        <v>-8075279.6911153803</v>
      </c>
      <c r="B7169">
        <v>-114930.889568749</v>
      </c>
      <c r="C7169">
        <v>0</v>
      </c>
    </row>
    <row r="7170" spans="1:3" x14ac:dyDescent="0.25">
      <c r="A7170">
        <v>-8074345.2122384598</v>
      </c>
      <c r="B7170">
        <v>-114930.889568749</v>
      </c>
      <c r="C7170">
        <v>0</v>
      </c>
    </row>
    <row r="7171" spans="1:3" x14ac:dyDescent="0.25">
      <c r="A7171">
        <v>-8073410.7333615301</v>
      </c>
      <c r="B7171">
        <v>-114930.889568749</v>
      </c>
      <c r="C7171">
        <v>0</v>
      </c>
    </row>
    <row r="7172" spans="1:3" x14ac:dyDescent="0.25">
      <c r="A7172">
        <v>-8072476.2544846097</v>
      </c>
      <c r="B7172">
        <v>-114930.889568749</v>
      </c>
      <c r="C7172">
        <v>0</v>
      </c>
    </row>
    <row r="7173" spans="1:3" x14ac:dyDescent="0.25">
      <c r="A7173">
        <v>-8071541.7756076902</v>
      </c>
      <c r="B7173">
        <v>-114930.889568749</v>
      </c>
      <c r="C7173">
        <v>0</v>
      </c>
    </row>
    <row r="7174" spans="1:3" x14ac:dyDescent="0.25">
      <c r="A7174">
        <v>-8070607.2967307596</v>
      </c>
      <c r="B7174">
        <v>-114930.889568749</v>
      </c>
      <c r="C7174">
        <v>0</v>
      </c>
    </row>
    <row r="7175" spans="1:3" x14ac:dyDescent="0.25">
      <c r="A7175">
        <v>-8069672.8178538401</v>
      </c>
      <c r="B7175">
        <v>-114930.889568749</v>
      </c>
      <c r="C7175">
        <v>0</v>
      </c>
    </row>
    <row r="7176" spans="1:3" x14ac:dyDescent="0.25">
      <c r="A7176">
        <v>-8068738.3389769197</v>
      </c>
      <c r="B7176">
        <v>-114930.889568749</v>
      </c>
      <c r="C7176">
        <v>0</v>
      </c>
    </row>
    <row r="7177" spans="1:3" x14ac:dyDescent="0.25">
      <c r="A7177">
        <v>-8067803.8601000002</v>
      </c>
      <c r="B7177">
        <v>-114930.889568749</v>
      </c>
      <c r="C7177">
        <v>0</v>
      </c>
    </row>
    <row r="7178" spans="1:3" x14ac:dyDescent="0.25">
      <c r="A7178">
        <v>-8120134.6772076897</v>
      </c>
      <c r="B7178">
        <v>-115865.368445535</v>
      </c>
      <c r="C7178">
        <v>3.9026271551847402E-3</v>
      </c>
    </row>
    <row r="7179" spans="1:3" x14ac:dyDescent="0.25">
      <c r="A7179">
        <v>-8119200.19833076</v>
      </c>
      <c r="B7179">
        <v>-115865.368445535</v>
      </c>
      <c r="C7179">
        <v>5.0982427783310396E-3</v>
      </c>
    </row>
    <row r="7180" spans="1:3" x14ac:dyDescent="0.25">
      <c r="A7180">
        <v>-8118265.7194538396</v>
      </c>
      <c r="B7180">
        <v>-115865.368445535</v>
      </c>
      <c r="C7180">
        <v>7.5957477092742903E-3</v>
      </c>
    </row>
    <row r="7181" spans="1:3" x14ac:dyDescent="0.25">
      <c r="A7181">
        <v>-8117331.2405769201</v>
      </c>
      <c r="B7181">
        <v>-115865.368445535</v>
      </c>
      <c r="C7181">
        <v>1.16220535710453E-2</v>
      </c>
    </row>
    <row r="7182" spans="1:3" x14ac:dyDescent="0.25">
      <c r="A7182">
        <v>-8116396.7616999904</v>
      </c>
      <c r="B7182">
        <v>-115865.368445535</v>
      </c>
      <c r="C7182">
        <v>1.6098128631710999E-2</v>
      </c>
    </row>
    <row r="7183" spans="1:3" x14ac:dyDescent="0.25">
      <c r="A7183">
        <v>-8115462.28282307</v>
      </c>
      <c r="B7183">
        <v>-115865.368445535</v>
      </c>
      <c r="C7183">
        <v>2.0795648917555799E-2</v>
      </c>
    </row>
    <row r="7184" spans="1:3" x14ac:dyDescent="0.25">
      <c r="A7184">
        <v>-8114527.8039461495</v>
      </c>
      <c r="B7184">
        <v>-115865.368445535</v>
      </c>
      <c r="C7184">
        <v>2.7255496010184201E-2</v>
      </c>
    </row>
    <row r="7185" spans="1:3" x14ac:dyDescent="0.25">
      <c r="A7185">
        <v>-8113593.32506923</v>
      </c>
      <c r="B7185">
        <v>-115865.368445535</v>
      </c>
      <c r="C7185">
        <v>3.5065043717622701E-2</v>
      </c>
    </row>
    <row r="7186" spans="1:3" x14ac:dyDescent="0.25">
      <c r="A7186">
        <v>-8112658.8461923003</v>
      </c>
      <c r="B7186">
        <v>-115865.368445535</v>
      </c>
      <c r="C7186">
        <v>4.2095188051462097E-2</v>
      </c>
    </row>
    <row r="7187" spans="1:3" x14ac:dyDescent="0.25">
      <c r="A7187">
        <v>-8111724.3673153799</v>
      </c>
      <c r="B7187">
        <v>-115865.368445535</v>
      </c>
      <c r="C7187">
        <v>5.3999204188585198E-2</v>
      </c>
    </row>
    <row r="7188" spans="1:3" x14ac:dyDescent="0.25">
      <c r="A7188">
        <v>-8110789.8884384604</v>
      </c>
      <c r="B7188">
        <v>-115865.368445535</v>
      </c>
      <c r="C7188">
        <v>6.3709981739520999E-2</v>
      </c>
    </row>
    <row r="7189" spans="1:3" x14ac:dyDescent="0.25">
      <c r="A7189">
        <v>-8109855.4095615298</v>
      </c>
      <c r="B7189">
        <v>-115865.368445535</v>
      </c>
      <c r="C7189">
        <v>7.7511146664619404E-2</v>
      </c>
    </row>
    <row r="7190" spans="1:3" x14ac:dyDescent="0.25">
      <c r="A7190">
        <v>-8108920.9306846103</v>
      </c>
      <c r="B7190">
        <v>-115865.368445535</v>
      </c>
      <c r="C7190">
        <v>9.0492554008960696E-2</v>
      </c>
    </row>
    <row r="7191" spans="1:3" x14ac:dyDescent="0.25">
      <c r="A7191">
        <v>-8107986.4518076899</v>
      </c>
      <c r="B7191">
        <v>-115865.368445535</v>
      </c>
      <c r="C7191">
        <v>0.10948026925325299</v>
      </c>
    </row>
    <row r="7192" spans="1:3" x14ac:dyDescent="0.25">
      <c r="A7192">
        <v>-8107051.9729307601</v>
      </c>
      <c r="B7192">
        <v>-115865.368445535</v>
      </c>
      <c r="C7192">
        <v>0.122558966279029</v>
      </c>
    </row>
    <row r="7193" spans="1:3" x14ac:dyDescent="0.25">
      <c r="A7193">
        <v>-8106117.4940538397</v>
      </c>
      <c r="B7193">
        <v>-115865.368445535</v>
      </c>
      <c r="C7193">
        <v>0.138060182332992</v>
      </c>
    </row>
    <row r="7194" spans="1:3" x14ac:dyDescent="0.25">
      <c r="A7194">
        <v>-8105183.0151769202</v>
      </c>
      <c r="B7194">
        <v>-115865.368445535</v>
      </c>
      <c r="C7194">
        <v>0.15676599740982</v>
      </c>
    </row>
    <row r="7195" spans="1:3" x14ac:dyDescent="0.25">
      <c r="A7195">
        <v>-8104248.5362999896</v>
      </c>
      <c r="B7195">
        <v>-115865.368445535</v>
      </c>
      <c r="C7195">
        <v>0.17177909612655601</v>
      </c>
    </row>
    <row r="7196" spans="1:3" x14ac:dyDescent="0.25">
      <c r="A7196">
        <v>-8103314.0574230701</v>
      </c>
      <c r="B7196">
        <v>-115865.368445535</v>
      </c>
      <c r="C7196">
        <v>0.19481143355369501</v>
      </c>
    </row>
    <row r="7197" spans="1:3" x14ac:dyDescent="0.25">
      <c r="A7197">
        <v>-8102379.5785461497</v>
      </c>
      <c r="B7197">
        <v>-115865.368445535</v>
      </c>
      <c r="C7197">
        <v>0.21350258588790799</v>
      </c>
    </row>
    <row r="7198" spans="1:3" x14ac:dyDescent="0.25">
      <c r="A7198">
        <v>-8101445.0996692302</v>
      </c>
      <c r="B7198">
        <v>-115865.368445535</v>
      </c>
      <c r="C7198">
        <v>0.22807754576206199</v>
      </c>
    </row>
    <row r="7199" spans="1:3" x14ac:dyDescent="0.25">
      <c r="A7199">
        <v>-8100510.6207923004</v>
      </c>
      <c r="B7199">
        <v>-115865.368445535</v>
      </c>
      <c r="C7199">
        <v>0.245008960366249</v>
      </c>
    </row>
    <row r="7200" spans="1:3" x14ac:dyDescent="0.25">
      <c r="A7200">
        <v>-8099576.14191538</v>
      </c>
      <c r="B7200">
        <v>-115865.368445535</v>
      </c>
      <c r="C7200">
        <v>0.26060834527015603</v>
      </c>
    </row>
    <row r="7201" spans="1:3" x14ac:dyDescent="0.25">
      <c r="A7201">
        <v>-8098641.6630384596</v>
      </c>
      <c r="B7201">
        <v>-115865.368445535</v>
      </c>
      <c r="C7201">
        <v>0.27908298373222301</v>
      </c>
    </row>
    <row r="7202" spans="1:3" x14ac:dyDescent="0.25">
      <c r="A7202">
        <v>-8097707.1841615299</v>
      </c>
      <c r="B7202">
        <v>-115865.368445535</v>
      </c>
      <c r="C7202">
        <v>0.295131415128707</v>
      </c>
    </row>
    <row r="7203" spans="1:3" x14ac:dyDescent="0.25">
      <c r="A7203">
        <v>-8096772.7052846104</v>
      </c>
      <c r="B7203">
        <v>-115865.368445535</v>
      </c>
      <c r="C7203">
        <v>0.31031289696693398</v>
      </c>
    </row>
    <row r="7204" spans="1:3" x14ac:dyDescent="0.25">
      <c r="A7204">
        <v>-8095838.22640769</v>
      </c>
      <c r="B7204">
        <v>-115865.368445535</v>
      </c>
      <c r="C7204">
        <v>0.32860577106475802</v>
      </c>
    </row>
    <row r="7205" spans="1:3" x14ac:dyDescent="0.25">
      <c r="A7205">
        <v>-8094903.7475307602</v>
      </c>
      <c r="B7205">
        <v>-115865.368445535</v>
      </c>
      <c r="C7205">
        <v>0.34678682684898299</v>
      </c>
    </row>
    <row r="7206" spans="1:3" x14ac:dyDescent="0.25">
      <c r="A7206">
        <v>-8093969.2686538398</v>
      </c>
      <c r="B7206">
        <v>-115865.368445535</v>
      </c>
      <c r="C7206">
        <v>0.36166581511497398</v>
      </c>
    </row>
    <row r="7207" spans="1:3" x14ac:dyDescent="0.25">
      <c r="A7207">
        <v>-8093034.7897769203</v>
      </c>
      <c r="B7207">
        <v>-115865.368445535</v>
      </c>
      <c r="C7207">
        <v>0.376176297664642</v>
      </c>
    </row>
    <row r="7208" spans="1:3" x14ac:dyDescent="0.25">
      <c r="A7208">
        <v>-8092100.3108999897</v>
      </c>
      <c r="B7208">
        <v>-115865.368445535</v>
      </c>
      <c r="C7208">
        <v>0.38916677236557001</v>
      </c>
    </row>
    <row r="7209" spans="1:3" x14ac:dyDescent="0.25">
      <c r="A7209">
        <v>-8091165.8320230702</v>
      </c>
      <c r="B7209">
        <v>-115865.368445535</v>
      </c>
      <c r="C7209">
        <v>0</v>
      </c>
    </row>
    <row r="7210" spans="1:3" x14ac:dyDescent="0.25">
      <c r="A7210">
        <v>-8090231.3531461498</v>
      </c>
      <c r="B7210">
        <v>-115865.368445535</v>
      </c>
      <c r="C7210">
        <v>0.41073340177536</v>
      </c>
    </row>
    <row r="7211" spans="1:3" x14ac:dyDescent="0.25">
      <c r="A7211">
        <v>-8089296.8742692303</v>
      </c>
      <c r="B7211">
        <v>-115865.368445535</v>
      </c>
      <c r="C7211">
        <v>0.41493442654609602</v>
      </c>
    </row>
    <row r="7212" spans="1:3" x14ac:dyDescent="0.25">
      <c r="A7212">
        <v>-8088362.3953922996</v>
      </c>
      <c r="B7212">
        <v>-115865.368445535</v>
      </c>
      <c r="C7212">
        <v>0</v>
      </c>
    </row>
    <row r="7213" spans="1:3" x14ac:dyDescent="0.25">
      <c r="A7213">
        <v>-8087427.9165153801</v>
      </c>
      <c r="B7213">
        <v>-115865.368445535</v>
      </c>
      <c r="C7213">
        <v>0</v>
      </c>
    </row>
    <row r="7214" spans="1:3" x14ac:dyDescent="0.25">
      <c r="A7214">
        <v>-8086493.4376384597</v>
      </c>
      <c r="B7214">
        <v>-115865.368445535</v>
      </c>
      <c r="C7214">
        <v>0</v>
      </c>
    </row>
    <row r="7215" spans="1:3" x14ac:dyDescent="0.25">
      <c r="A7215">
        <v>-8085558.95876153</v>
      </c>
      <c r="B7215">
        <v>-115865.368445535</v>
      </c>
      <c r="C7215">
        <v>0</v>
      </c>
    </row>
    <row r="7216" spans="1:3" x14ac:dyDescent="0.25">
      <c r="A7216">
        <v>-8084624.4798846096</v>
      </c>
      <c r="B7216">
        <v>-115865.368445535</v>
      </c>
      <c r="C7216">
        <v>0</v>
      </c>
    </row>
    <row r="7217" spans="1:3" x14ac:dyDescent="0.25">
      <c r="A7217">
        <v>-8083690.0010076901</v>
      </c>
      <c r="B7217">
        <v>-115865.368445535</v>
      </c>
      <c r="C7217">
        <v>0.418465435504913</v>
      </c>
    </row>
    <row r="7218" spans="1:3" x14ac:dyDescent="0.25">
      <c r="A7218">
        <v>-8082755.5221307604</v>
      </c>
      <c r="B7218">
        <v>-115865.368445535</v>
      </c>
      <c r="C7218">
        <v>0.42233517765998801</v>
      </c>
    </row>
    <row r="7219" spans="1:3" x14ac:dyDescent="0.25">
      <c r="A7219">
        <v>-8081821.0432538399</v>
      </c>
      <c r="B7219">
        <v>-115865.368445535</v>
      </c>
      <c r="C7219">
        <v>0.42228814959526001</v>
      </c>
    </row>
    <row r="7220" spans="1:3" x14ac:dyDescent="0.25">
      <c r="A7220">
        <v>-8080886.5643769205</v>
      </c>
      <c r="B7220">
        <v>-115865.368445535</v>
      </c>
      <c r="C7220">
        <v>0.41851332783699002</v>
      </c>
    </row>
    <row r="7221" spans="1:3" x14ac:dyDescent="0.25">
      <c r="A7221">
        <v>-8079952.0855</v>
      </c>
      <c r="B7221">
        <v>-115865.368445535</v>
      </c>
      <c r="C7221">
        <v>0.40920534729957497</v>
      </c>
    </row>
    <row r="7222" spans="1:3" x14ac:dyDescent="0.25">
      <c r="A7222">
        <v>-8079017.6066230703</v>
      </c>
      <c r="B7222">
        <v>-115865.368445535</v>
      </c>
      <c r="C7222">
        <v>0</v>
      </c>
    </row>
    <row r="7223" spans="1:3" x14ac:dyDescent="0.25">
      <c r="A7223">
        <v>-8078083.1277461499</v>
      </c>
      <c r="B7223">
        <v>-115865.368445535</v>
      </c>
      <c r="C7223">
        <v>0</v>
      </c>
    </row>
    <row r="7224" spans="1:3" x14ac:dyDescent="0.25">
      <c r="A7224">
        <v>-8077148.6488692304</v>
      </c>
      <c r="B7224">
        <v>-115865.368445535</v>
      </c>
      <c r="C7224">
        <v>0</v>
      </c>
    </row>
    <row r="7225" spans="1:3" x14ac:dyDescent="0.25">
      <c r="A7225">
        <v>-8076214.1699922998</v>
      </c>
      <c r="B7225">
        <v>-115865.368445535</v>
      </c>
      <c r="C7225">
        <v>0</v>
      </c>
    </row>
    <row r="7226" spans="1:3" x14ac:dyDescent="0.25">
      <c r="A7226">
        <v>-8075279.6911153803</v>
      </c>
      <c r="B7226">
        <v>-115865.368445535</v>
      </c>
      <c r="C7226">
        <v>0</v>
      </c>
    </row>
    <row r="7227" spans="1:3" x14ac:dyDescent="0.25">
      <c r="A7227">
        <v>-8074345.2122384598</v>
      </c>
      <c r="B7227">
        <v>-115865.368445535</v>
      </c>
      <c r="C7227">
        <v>0</v>
      </c>
    </row>
    <row r="7228" spans="1:3" x14ac:dyDescent="0.25">
      <c r="A7228">
        <v>-8073410.7333615301</v>
      </c>
      <c r="B7228">
        <v>-115865.368445535</v>
      </c>
      <c r="C7228">
        <v>0</v>
      </c>
    </row>
    <row r="7229" spans="1:3" x14ac:dyDescent="0.25">
      <c r="A7229">
        <v>-8072476.2544846097</v>
      </c>
      <c r="B7229">
        <v>-115865.368445535</v>
      </c>
      <c r="C7229">
        <v>0</v>
      </c>
    </row>
    <row r="7230" spans="1:3" x14ac:dyDescent="0.25">
      <c r="A7230">
        <v>-8071541.7756076902</v>
      </c>
      <c r="B7230">
        <v>-115865.368445535</v>
      </c>
      <c r="C7230">
        <v>0</v>
      </c>
    </row>
    <row r="7231" spans="1:3" x14ac:dyDescent="0.25">
      <c r="A7231">
        <v>-8070607.2967307596</v>
      </c>
      <c r="B7231">
        <v>-115865.368445535</v>
      </c>
      <c r="C7231">
        <v>0</v>
      </c>
    </row>
    <row r="7232" spans="1:3" x14ac:dyDescent="0.25">
      <c r="A7232">
        <v>-8069672.8178538401</v>
      </c>
      <c r="B7232">
        <v>-115865.368445535</v>
      </c>
      <c r="C7232">
        <v>0</v>
      </c>
    </row>
    <row r="7233" spans="1:3" x14ac:dyDescent="0.25">
      <c r="A7233">
        <v>-8068738.3389769197</v>
      </c>
      <c r="B7233">
        <v>-115865.368445535</v>
      </c>
      <c r="C7233">
        <v>0</v>
      </c>
    </row>
    <row r="7234" spans="1:3" x14ac:dyDescent="0.25">
      <c r="A7234">
        <v>-8067803.8601000002</v>
      </c>
      <c r="B7234">
        <v>-115865.368445535</v>
      </c>
      <c r="C7234">
        <v>0</v>
      </c>
    </row>
    <row r="7235" spans="1:3" x14ac:dyDescent="0.25">
      <c r="A7235">
        <v>-8121069.1560846101</v>
      </c>
      <c r="B7235">
        <v>-116799.847322321</v>
      </c>
      <c r="C7235">
        <v>2.5655422359704902E-3</v>
      </c>
    </row>
    <row r="7236" spans="1:3" x14ac:dyDescent="0.25">
      <c r="A7236">
        <v>-8120134.6772076897</v>
      </c>
      <c r="B7236">
        <v>-116799.847322321</v>
      </c>
      <c r="C7236">
        <v>4.0329527109861296E-3</v>
      </c>
    </row>
    <row r="7237" spans="1:3" x14ac:dyDescent="0.25">
      <c r="A7237">
        <v>-8119200.19833076</v>
      </c>
      <c r="B7237">
        <v>-116799.847322321</v>
      </c>
      <c r="C7237">
        <v>6.27680169418454E-3</v>
      </c>
    </row>
    <row r="7238" spans="1:3" x14ac:dyDescent="0.25">
      <c r="A7238">
        <v>-8118265.7194538396</v>
      </c>
      <c r="B7238">
        <v>-116799.847322321</v>
      </c>
      <c r="C7238">
        <v>9.3656731769442506E-3</v>
      </c>
    </row>
    <row r="7239" spans="1:3" x14ac:dyDescent="0.25">
      <c r="A7239">
        <v>-8117331.2405769201</v>
      </c>
      <c r="B7239">
        <v>-116799.847322321</v>
      </c>
      <c r="C7239">
        <v>1.34421419352293E-2</v>
      </c>
    </row>
    <row r="7240" spans="1:3" x14ac:dyDescent="0.25">
      <c r="A7240">
        <v>-8116396.7616999904</v>
      </c>
      <c r="B7240">
        <v>-116799.847322321</v>
      </c>
      <c r="C7240">
        <v>1.8108837306499401E-2</v>
      </c>
    </row>
    <row r="7241" spans="1:3" x14ac:dyDescent="0.25">
      <c r="A7241">
        <v>-8115462.28282307</v>
      </c>
      <c r="B7241">
        <v>-116799.847322321</v>
      </c>
      <c r="C7241">
        <v>2.28561796247959E-2</v>
      </c>
    </row>
    <row r="7242" spans="1:3" x14ac:dyDescent="0.25">
      <c r="A7242">
        <v>-8114527.8039461495</v>
      </c>
      <c r="B7242">
        <v>-116799.847322321</v>
      </c>
      <c r="C7242">
        <v>3.0176177620887701E-2</v>
      </c>
    </row>
    <row r="7243" spans="1:3" x14ac:dyDescent="0.25">
      <c r="A7243">
        <v>-8113593.32506923</v>
      </c>
      <c r="B7243">
        <v>-116799.847322321</v>
      </c>
      <c r="C7243">
        <v>3.9123479276895502E-2</v>
      </c>
    </row>
    <row r="7244" spans="1:3" x14ac:dyDescent="0.25">
      <c r="A7244">
        <v>-8112658.8461923003</v>
      </c>
      <c r="B7244">
        <v>-116799.847322321</v>
      </c>
      <c r="C7244">
        <v>4.7578264027833897E-2</v>
      </c>
    </row>
    <row r="7245" spans="1:3" x14ac:dyDescent="0.25">
      <c r="A7245">
        <v>-8111724.3673153799</v>
      </c>
      <c r="B7245">
        <v>-116799.847322321</v>
      </c>
      <c r="C7245">
        <v>5.713377520442E-2</v>
      </c>
    </row>
    <row r="7246" spans="1:3" x14ac:dyDescent="0.25">
      <c r="A7246">
        <v>-8110789.8884384604</v>
      </c>
      <c r="B7246">
        <v>-116799.847322321</v>
      </c>
      <c r="C7246">
        <v>6.8765312433242701E-2</v>
      </c>
    </row>
    <row r="7247" spans="1:3" x14ac:dyDescent="0.25">
      <c r="A7247">
        <v>-8109855.4095615298</v>
      </c>
      <c r="B7247">
        <v>-116799.847322321</v>
      </c>
      <c r="C7247">
        <v>8.0829083919525105E-2</v>
      </c>
    </row>
    <row r="7248" spans="1:3" x14ac:dyDescent="0.25">
      <c r="A7248">
        <v>-8108920.9306846103</v>
      </c>
      <c r="B7248">
        <v>-116799.847322321</v>
      </c>
      <c r="C7248">
        <v>9.3795731663703905E-2</v>
      </c>
    </row>
    <row r="7249" spans="1:3" x14ac:dyDescent="0.25">
      <c r="A7249">
        <v>-8107986.4518076899</v>
      </c>
      <c r="B7249">
        <v>-116799.847322321</v>
      </c>
      <c r="C7249">
        <v>0.11241554468870101</v>
      </c>
    </row>
    <row r="7250" spans="1:3" x14ac:dyDescent="0.25">
      <c r="A7250">
        <v>-8107051.9729307601</v>
      </c>
      <c r="B7250">
        <v>-116799.847322321</v>
      </c>
      <c r="C7250">
        <v>0.12748064100742301</v>
      </c>
    </row>
    <row r="7251" spans="1:3" x14ac:dyDescent="0.25">
      <c r="A7251">
        <v>-8106117.4940538397</v>
      </c>
      <c r="B7251">
        <v>-116799.847322321</v>
      </c>
      <c r="C7251">
        <v>0.14221233129501301</v>
      </c>
    </row>
    <row r="7252" spans="1:3" x14ac:dyDescent="0.25">
      <c r="A7252">
        <v>-8105183.0151769202</v>
      </c>
      <c r="B7252">
        <v>-116799.847322321</v>
      </c>
      <c r="C7252">
        <v>0.15868830680847101</v>
      </c>
    </row>
    <row r="7253" spans="1:3" x14ac:dyDescent="0.25">
      <c r="A7253">
        <v>-8104248.5362999896</v>
      </c>
      <c r="B7253">
        <v>-116799.847322321</v>
      </c>
      <c r="C7253">
        <v>0.17282830178737599</v>
      </c>
    </row>
    <row r="7254" spans="1:3" x14ac:dyDescent="0.25">
      <c r="A7254">
        <v>-8103314.0574230701</v>
      </c>
      <c r="B7254">
        <v>-116799.847322321</v>
      </c>
      <c r="C7254">
        <v>0.18674567341804499</v>
      </c>
    </row>
    <row r="7255" spans="1:3" x14ac:dyDescent="0.25">
      <c r="A7255">
        <v>-8102379.5785461497</v>
      </c>
      <c r="B7255">
        <v>-116799.847322321</v>
      </c>
      <c r="C7255">
        <v>0.20590306818485199</v>
      </c>
    </row>
    <row r="7256" spans="1:3" x14ac:dyDescent="0.25">
      <c r="A7256">
        <v>-8101445.0996692302</v>
      </c>
      <c r="B7256">
        <v>-116799.847322321</v>
      </c>
      <c r="C7256">
        <v>0.22061264514923001</v>
      </c>
    </row>
    <row r="7257" spans="1:3" x14ac:dyDescent="0.25">
      <c r="A7257">
        <v>-8100510.6207923004</v>
      </c>
      <c r="B7257">
        <v>-116799.847322321</v>
      </c>
      <c r="C7257">
        <v>0.23371505737304599</v>
      </c>
    </row>
    <row r="7258" spans="1:3" x14ac:dyDescent="0.25">
      <c r="A7258">
        <v>-8099576.14191538</v>
      </c>
      <c r="B7258">
        <v>-116799.847322321</v>
      </c>
      <c r="C7258">
        <v>0.249254465103149</v>
      </c>
    </row>
    <row r="7259" spans="1:3" x14ac:dyDescent="0.25">
      <c r="A7259">
        <v>-8098641.6630384596</v>
      </c>
      <c r="B7259">
        <v>-116799.847322321</v>
      </c>
      <c r="C7259">
        <v>0.279467493295669</v>
      </c>
    </row>
    <row r="7260" spans="1:3" x14ac:dyDescent="0.25">
      <c r="A7260">
        <v>-8097707.1841615299</v>
      </c>
      <c r="B7260">
        <v>-116799.847322321</v>
      </c>
      <c r="C7260">
        <v>0.29553991556167603</v>
      </c>
    </row>
    <row r="7261" spans="1:3" x14ac:dyDescent="0.25">
      <c r="A7261">
        <v>-8096772.7052846104</v>
      </c>
      <c r="B7261">
        <v>-116799.847322321</v>
      </c>
      <c r="C7261">
        <v>0.31031289696693398</v>
      </c>
    </row>
    <row r="7262" spans="1:3" x14ac:dyDescent="0.25">
      <c r="A7262">
        <v>-8095838.22640769</v>
      </c>
      <c r="B7262">
        <v>-116799.847322321</v>
      </c>
      <c r="C7262">
        <v>0.32572898268699602</v>
      </c>
    </row>
    <row r="7263" spans="1:3" x14ac:dyDescent="0.25">
      <c r="A7263">
        <v>-8094903.7475307602</v>
      </c>
      <c r="B7263">
        <v>-116799.847322321</v>
      </c>
      <c r="C7263">
        <v>0.34363666176795898</v>
      </c>
    </row>
    <row r="7264" spans="1:3" x14ac:dyDescent="0.25">
      <c r="A7264">
        <v>-8093969.2686538398</v>
      </c>
      <c r="B7264">
        <v>-116799.847322321</v>
      </c>
      <c r="C7264">
        <v>0.35865113139152499</v>
      </c>
    </row>
    <row r="7265" spans="1:3" x14ac:dyDescent="0.25">
      <c r="A7265">
        <v>-8093034.7897769203</v>
      </c>
      <c r="B7265">
        <v>-116799.847322321</v>
      </c>
      <c r="C7265">
        <v>0</v>
      </c>
    </row>
    <row r="7266" spans="1:3" x14ac:dyDescent="0.25">
      <c r="A7266">
        <v>-8092100.3108999897</v>
      </c>
      <c r="B7266">
        <v>-116799.847322321</v>
      </c>
      <c r="C7266">
        <v>0</v>
      </c>
    </row>
    <row r="7267" spans="1:3" x14ac:dyDescent="0.25">
      <c r="A7267">
        <v>-8091165.8320230702</v>
      </c>
      <c r="B7267">
        <v>-116799.847322321</v>
      </c>
      <c r="C7267">
        <v>0</v>
      </c>
    </row>
    <row r="7268" spans="1:3" x14ac:dyDescent="0.25">
      <c r="A7268">
        <v>-8090231.3531461498</v>
      </c>
      <c r="B7268">
        <v>-116799.847322321</v>
      </c>
      <c r="C7268">
        <v>0</v>
      </c>
    </row>
    <row r="7269" spans="1:3" x14ac:dyDescent="0.25">
      <c r="A7269">
        <v>-8089296.8742692303</v>
      </c>
      <c r="B7269">
        <v>-116799.847322321</v>
      </c>
      <c r="C7269">
        <v>0</v>
      </c>
    </row>
    <row r="7270" spans="1:3" x14ac:dyDescent="0.25">
      <c r="A7270">
        <v>-8088362.3953922996</v>
      </c>
      <c r="B7270">
        <v>-116799.847322321</v>
      </c>
      <c r="C7270">
        <v>0</v>
      </c>
    </row>
    <row r="7271" spans="1:3" x14ac:dyDescent="0.25">
      <c r="A7271">
        <v>-8087427.9165153801</v>
      </c>
      <c r="B7271">
        <v>-116799.847322321</v>
      </c>
      <c r="C7271">
        <v>0</v>
      </c>
    </row>
    <row r="7272" spans="1:3" x14ac:dyDescent="0.25">
      <c r="A7272">
        <v>-8086493.4376384597</v>
      </c>
      <c r="B7272">
        <v>-116799.847322321</v>
      </c>
      <c r="C7272">
        <v>0</v>
      </c>
    </row>
    <row r="7273" spans="1:3" x14ac:dyDescent="0.25">
      <c r="A7273">
        <v>-8085558.95876153</v>
      </c>
      <c r="B7273">
        <v>-116799.847322321</v>
      </c>
      <c r="C7273">
        <v>0</v>
      </c>
    </row>
    <row r="7274" spans="1:3" x14ac:dyDescent="0.25">
      <c r="A7274">
        <v>-8084624.4798846096</v>
      </c>
      <c r="B7274">
        <v>-116799.847322321</v>
      </c>
      <c r="C7274">
        <v>0</v>
      </c>
    </row>
    <row r="7275" spans="1:3" x14ac:dyDescent="0.25">
      <c r="A7275">
        <v>-8083690.0010076901</v>
      </c>
      <c r="B7275">
        <v>-116799.847322321</v>
      </c>
      <c r="C7275">
        <v>0</v>
      </c>
    </row>
    <row r="7276" spans="1:3" x14ac:dyDescent="0.25">
      <c r="A7276">
        <v>-8082755.5221307604</v>
      </c>
      <c r="B7276">
        <v>-116799.847322321</v>
      </c>
      <c r="C7276">
        <v>0</v>
      </c>
    </row>
    <row r="7277" spans="1:3" x14ac:dyDescent="0.25">
      <c r="A7277">
        <v>-8081821.0432538399</v>
      </c>
      <c r="B7277">
        <v>-116799.847322321</v>
      </c>
      <c r="C7277">
        <v>0</v>
      </c>
    </row>
    <row r="7278" spans="1:3" x14ac:dyDescent="0.25">
      <c r="A7278">
        <v>-8080886.5643769205</v>
      </c>
      <c r="B7278">
        <v>-116799.847322321</v>
      </c>
      <c r="C7278">
        <v>0.40437331795692399</v>
      </c>
    </row>
    <row r="7279" spans="1:3" x14ac:dyDescent="0.25">
      <c r="A7279">
        <v>-8079952.0855</v>
      </c>
      <c r="B7279">
        <v>-116799.847322321</v>
      </c>
      <c r="C7279">
        <v>0</v>
      </c>
    </row>
    <row r="7280" spans="1:3" x14ac:dyDescent="0.25">
      <c r="A7280">
        <v>-8079017.6066230703</v>
      </c>
      <c r="B7280">
        <v>-116799.847322321</v>
      </c>
      <c r="C7280">
        <v>0</v>
      </c>
    </row>
    <row r="7281" spans="1:3" x14ac:dyDescent="0.25">
      <c r="A7281">
        <v>-8078083.1277461499</v>
      </c>
      <c r="B7281">
        <v>-116799.847322321</v>
      </c>
      <c r="C7281">
        <v>0</v>
      </c>
    </row>
    <row r="7282" spans="1:3" x14ac:dyDescent="0.25">
      <c r="A7282">
        <v>-8077148.6488692304</v>
      </c>
      <c r="B7282">
        <v>-116799.847322321</v>
      </c>
      <c r="C7282">
        <v>0</v>
      </c>
    </row>
    <row r="7283" spans="1:3" x14ac:dyDescent="0.25">
      <c r="A7283">
        <v>-8076214.1699922998</v>
      </c>
      <c r="B7283">
        <v>-116799.847322321</v>
      </c>
      <c r="C7283">
        <v>0</v>
      </c>
    </row>
    <row r="7284" spans="1:3" x14ac:dyDescent="0.25">
      <c r="A7284">
        <v>-8075279.6911153803</v>
      </c>
      <c r="B7284">
        <v>-116799.847322321</v>
      </c>
      <c r="C7284">
        <v>0</v>
      </c>
    </row>
    <row r="7285" spans="1:3" x14ac:dyDescent="0.25">
      <c r="A7285">
        <v>-8074345.2122384598</v>
      </c>
      <c r="B7285">
        <v>-116799.847322321</v>
      </c>
      <c r="C7285">
        <v>0</v>
      </c>
    </row>
    <row r="7286" spans="1:3" x14ac:dyDescent="0.25">
      <c r="A7286">
        <v>-8073410.7333615301</v>
      </c>
      <c r="B7286">
        <v>-116799.847322321</v>
      </c>
      <c r="C7286">
        <v>0</v>
      </c>
    </row>
    <row r="7287" spans="1:3" x14ac:dyDescent="0.25">
      <c r="A7287">
        <v>-8072476.2544846097</v>
      </c>
      <c r="B7287">
        <v>-116799.847322321</v>
      </c>
      <c r="C7287">
        <v>0</v>
      </c>
    </row>
    <row r="7288" spans="1:3" x14ac:dyDescent="0.25">
      <c r="A7288">
        <v>-8071541.7756076902</v>
      </c>
      <c r="B7288">
        <v>-116799.847322321</v>
      </c>
      <c r="C7288">
        <v>0</v>
      </c>
    </row>
    <row r="7289" spans="1:3" x14ac:dyDescent="0.25">
      <c r="A7289">
        <v>-8070607.2967307596</v>
      </c>
      <c r="B7289">
        <v>-116799.847322321</v>
      </c>
      <c r="C7289">
        <v>0</v>
      </c>
    </row>
    <row r="7290" spans="1:3" x14ac:dyDescent="0.25">
      <c r="A7290">
        <v>-8069672.8178538401</v>
      </c>
      <c r="B7290">
        <v>-116799.847322321</v>
      </c>
      <c r="C7290">
        <v>0</v>
      </c>
    </row>
    <row r="7291" spans="1:3" x14ac:dyDescent="0.25">
      <c r="A7291">
        <v>-8068738.3389769197</v>
      </c>
      <c r="B7291">
        <v>-116799.847322321</v>
      </c>
      <c r="C7291">
        <v>0</v>
      </c>
    </row>
    <row r="7292" spans="1:3" x14ac:dyDescent="0.25">
      <c r="A7292">
        <v>-8067803.8601000002</v>
      </c>
      <c r="B7292">
        <v>-116799.847322321</v>
      </c>
      <c r="C7292">
        <v>0</v>
      </c>
    </row>
    <row r="7293" spans="1:3" x14ac:dyDescent="0.25">
      <c r="A7293">
        <v>-8122003.6349615296</v>
      </c>
      <c r="B7293">
        <v>-117734.326199107</v>
      </c>
      <c r="C7293">
        <v>1.8901746952906201E-3</v>
      </c>
    </row>
    <row r="7294" spans="1:3" x14ac:dyDescent="0.25">
      <c r="A7294">
        <v>-8121069.1560846101</v>
      </c>
      <c r="B7294">
        <v>-117734.326199107</v>
      </c>
      <c r="C7294">
        <v>3.2374891452491201E-3</v>
      </c>
    </row>
    <row r="7295" spans="1:3" x14ac:dyDescent="0.25">
      <c r="A7295">
        <v>-8120134.6772076897</v>
      </c>
      <c r="B7295">
        <v>-117734.326199107</v>
      </c>
      <c r="C7295">
        <v>4.81784297153353E-3</v>
      </c>
    </row>
    <row r="7296" spans="1:3" x14ac:dyDescent="0.25">
      <c r="A7296">
        <v>-8119200.19833076</v>
      </c>
      <c r="B7296">
        <v>-117734.326199107</v>
      </c>
      <c r="C7296">
        <v>7.3003531433641902E-3</v>
      </c>
    </row>
    <row r="7297" spans="1:3" x14ac:dyDescent="0.25">
      <c r="A7297">
        <v>-8118265.7194538396</v>
      </c>
      <c r="B7297">
        <v>-117734.326199107</v>
      </c>
      <c r="C7297">
        <v>1.00891264155507E-2</v>
      </c>
    </row>
    <row r="7298" spans="1:3" x14ac:dyDescent="0.25">
      <c r="A7298">
        <v>-8117331.2405769201</v>
      </c>
      <c r="B7298">
        <v>-117734.326199107</v>
      </c>
      <c r="C7298">
        <v>1.3718165457248599E-2</v>
      </c>
    </row>
    <row r="7299" spans="1:3" x14ac:dyDescent="0.25">
      <c r="A7299">
        <v>-8116396.7616999904</v>
      </c>
      <c r="B7299">
        <v>-117734.326199107</v>
      </c>
      <c r="C7299">
        <v>1.84371098875999E-2</v>
      </c>
    </row>
    <row r="7300" spans="1:3" x14ac:dyDescent="0.25">
      <c r="A7300">
        <v>-8115462.28282307</v>
      </c>
      <c r="B7300">
        <v>-117734.326199107</v>
      </c>
      <c r="C7300">
        <v>2.27963086217641E-2</v>
      </c>
    </row>
    <row r="7301" spans="1:3" x14ac:dyDescent="0.25">
      <c r="A7301">
        <v>-8114527.8039461495</v>
      </c>
      <c r="B7301">
        <v>-117734.326199107</v>
      </c>
      <c r="C7301">
        <v>3.2189689576625803E-2</v>
      </c>
    </row>
    <row r="7302" spans="1:3" x14ac:dyDescent="0.25">
      <c r="A7302">
        <v>-8113593.32506923</v>
      </c>
      <c r="B7302">
        <v>-117734.326199107</v>
      </c>
      <c r="C7302">
        <v>4.0134817361831603E-2</v>
      </c>
    </row>
    <row r="7303" spans="1:3" x14ac:dyDescent="0.25">
      <c r="A7303">
        <v>-8112658.8461923003</v>
      </c>
      <c r="B7303">
        <v>-117734.326199107</v>
      </c>
      <c r="C7303">
        <v>4.7576468437909997E-2</v>
      </c>
    </row>
    <row r="7304" spans="1:3" x14ac:dyDescent="0.25">
      <c r="A7304">
        <v>-8111724.3673153799</v>
      </c>
      <c r="B7304">
        <v>-117734.326199107</v>
      </c>
      <c r="C7304">
        <v>6.1349697411060299E-2</v>
      </c>
    </row>
    <row r="7305" spans="1:3" x14ac:dyDescent="0.25">
      <c r="A7305">
        <v>-8110789.8884384604</v>
      </c>
      <c r="B7305">
        <v>-117734.326199107</v>
      </c>
      <c r="C7305">
        <v>7.1441158652305603E-2</v>
      </c>
    </row>
    <row r="7306" spans="1:3" x14ac:dyDescent="0.25">
      <c r="A7306">
        <v>-8109855.4095615298</v>
      </c>
      <c r="B7306">
        <v>-117734.326199107</v>
      </c>
      <c r="C7306">
        <v>8.3792679011821705E-2</v>
      </c>
    </row>
    <row r="7307" spans="1:3" x14ac:dyDescent="0.25">
      <c r="A7307">
        <v>-8108920.9306846103</v>
      </c>
      <c r="B7307">
        <v>-117734.326199107</v>
      </c>
      <c r="C7307">
        <v>9.6555314958095495E-2</v>
      </c>
    </row>
    <row r="7308" spans="1:3" x14ac:dyDescent="0.25">
      <c r="A7308">
        <v>-8107986.4518076899</v>
      </c>
      <c r="B7308">
        <v>-117734.326199107</v>
      </c>
      <c r="C7308">
        <v>0.109605714678764</v>
      </c>
    </row>
    <row r="7309" spans="1:3" x14ac:dyDescent="0.25">
      <c r="A7309">
        <v>-8107051.9729307601</v>
      </c>
      <c r="B7309">
        <v>-117734.326199107</v>
      </c>
      <c r="C7309">
        <v>0.122527502477169</v>
      </c>
    </row>
    <row r="7310" spans="1:3" x14ac:dyDescent="0.25">
      <c r="A7310">
        <v>-8106117.4940538397</v>
      </c>
      <c r="B7310">
        <v>-117734.326199107</v>
      </c>
      <c r="C7310">
        <v>0.13721656799316401</v>
      </c>
    </row>
    <row r="7311" spans="1:3" x14ac:dyDescent="0.25">
      <c r="A7311">
        <v>-8105183.0151769202</v>
      </c>
      <c r="B7311">
        <v>-117734.326199107</v>
      </c>
      <c r="C7311">
        <v>0.16121721267700101</v>
      </c>
    </row>
    <row r="7312" spans="1:3" x14ac:dyDescent="0.25">
      <c r="A7312">
        <v>-8104248.5362999896</v>
      </c>
      <c r="B7312">
        <v>-117734.326199107</v>
      </c>
      <c r="C7312">
        <v>0.17568735778331701</v>
      </c>
    </row>
    <row r="7313" spans="1:3" x14ac:dyDescent="0.25">
      <c r="A7313">
        <v>-8103314.0574230701</v>
      </c>
      <c r="B7313">
        <v>-117734.326199107</v>
      </c>
      <c r="C7313">
        <v>0.18856142461299799</v>
      </c>
    </row>
    <row r="7314" spans="1:3" x14ac:dyDescent="0.25">
      <c r="A7314">
        <v>-8102379.5785461497</v>
      </c>
      <c r="B7314">
        <v>-117734.326199107</v>
      </c>
      <c r="C7314">
        <v>0.206092119216918</v>
      </c>
    </row>
    <row r="7315" spans="1:3" x14ac:dyDescent="0.25">
      <c r="A7315">
        <v>-8101445.0996692302</v>
      </c>
      <c r="B7315">
        <v>-117734.326199107</v>
      </c>
      <c r="C7315">
        <v>0</v>
      </c>
    </row>
    <row r="7316" spans="1:3" x14ac:dyDescent="0.25">
      <c r="A7316">
        <v>-8100510.6207923004</v>
      </c>
      <c r="B7316">
        <v>-117734.326199107</v>
      </c>
      <c r="C7316">
        <v>0</v>
      </c>
    </row>
    <row r="7317" spans="1:3" x14ac:dyDescent="0.25">
      <c r="A7317">
        <v>-8099576.14191538</v>
      </c>
      <c r="B7317">
        <v>-117734.326199107</v>
      </c>
      <c r="C7317">
        <v>0</v>
      </c>
    </row>
    <row r="7318" spans="1:3" x14ac:dyDescent="0.25">
      <c r="A7318">
        <v>-8098641.6630384596</v>
      </c>
      <c r="B7318">
        <v>-117734.326199107</v>
      </c>
      <c r="C7318">
        <v>0</v>
      </c>
    </row>
    <row r="7319" spans="1:3" x14ac:dyDescent="0.25">
      <c r="A7319">
        <v>-8097707.1841615299</v>
      </c>
      <c r="B7319">
        <v>-117734.326199107</v>
      </c>
      <c r="C7319">
        <v>0.27993240952491699</v>
      </c>
    </row>
    <row r="7320" spans="1:3" x14ac:dyDescent="0.25">
      <c r="A7320">
        <v>-8096772.7052846104</v>
      </c>
      <c r="B7320">
        <v>-117734.326199107</v>
      </c>
      <c r="C7320">
        <v>0.297019362449645</v>
      </c>
    </row>
    <row r="7321" spans="1:3" x14ac:dyDescent="0.25">
      <c r="A7321">
        <v>-8095838.22640769</v>
      </c>
      <c r="B7321">
        <v>-117734.326199107</v>
      </c>
      <c r="C7321">
        <v>0</v>
      </c>
    </row>
    <row r="7322" spans="1:3" x14ac:dyDescent="0.25">
      <c r="A7322">
        <v>-8094903.7475307602</v>
      </c>
      <c r="B7322">
        <v>-117734.326199107</v>
      </c>
      <c r="C7322">
        <v>0</v>
      </c>
    </row>
    <row r="7323" spans="1:3" x14ac:dyDescent="0.25">
      <c r="A7323">
        <v>-8093969.2686538398</v>
      </c>
      <c r="B7323">
        <v>-117734.326199107</v>
      </c>
      <c r="C7323">
        <v>0</v>
      </c>
    </row>
    <row r="7324" spans="1:3" x14ac:dyDescent="0.25">
      <c r="A7324">
        <v>-8093034.7897769203</v>
      </c>
      <c r="B7324">
        <v>-117734.326199107</v>
      </c>
      <c r="C7324">
        <v>0</v>
      </c>
    </row>
    <row r="7325" spans="1:3" x14ac:dyDescent="0.25">
      <c r="A7325">
        <v>-8092100.3108999897</v>
      </c>
      <c r="B7325">
        <v>-117734.326199107</v>
      </c>
      <c r="C7325">
        <v>0</v>
      </c>
    </row>
    <row r="7326" spans="1:3" x14ac:dyDescent="0.25">
      <c r="A7326">
        <v>-8091165.8320230702</v>
      </c>
      <c r="B7326">
        <v>-117734.326199107</v>
      </c>
      <c r="C7326">
        <v>0</v>
      </c>
    </row>
    <row r="7327" spans="1:3" x14ac:dyDescent="0.25">
      <c r="A7327">
        <v>-8090231.3531461498</v>
      </c>
      <c r="B7327">
        <v>-117734.326199107</v>
      </c>
      <c r="C7327">
        <v>0</v>
      </c>
    </row>
    <row r="7328" spans="1:3" x14ac:dyDescent="0.25">
      <c r="A7328">
        <v>-8089296.8742692303</v>
      </c>
      <c r="B7328">
        <v>-117734.326199107</v>
      </c>
      <c r="C7328">
        <v>0</v>
      </c>
    </row>
    <row r="7329" spans="1:3" x14ac:dyDescent="0.25">
      <c r="A7329">
        <v>-8088362.3953922996</v>
      </c>
      <c r="B7329">
        <v>-117734.326199107</v>
      </c>
      <c r="C7329">
        <v>0</v>
      </c>
    </row>
    <row r="7330" spans="1:3" x14ac:dyDescent="0.25">
      <c r="A7330">
        <v>-8087427.9165153801</v>
      </c>
      <c r="B7330">
        <v>-117734.326199107</v>
      </c>
      <c r="C7330">
        <v>0</v>
      </c>
    </row>
    <row r="7331" spans="1:3" x14ac:dyDescent="0.25">
      <c r="A7331">
        <v>-8086493.4376384597</v>
      </c>
      <c r="B7331">
        <v>-117734.326199107</v>
      </c>
      <c r="C7331">
        <v>0</v>
      </c>
    </row>
    <row r="7332" spans="1:3" x14ac:dyDescent="0.25">
      <c r="A7332">
        <v>-8085558.95876153</v>
      </c>
      <c r="B7332">
        <v>-117734.326199107</v>
      </c>
      <c r="C7332">
        <v>0</v>
      </c>
    </row>
    <row r="7333" spans="1:3" x14ac:dyDescent="0.25">
      <c r="A7333">
        <v>-8084624.4798846096</v>
      </c>
      <c r="B7333">
        <v>-117734.326199107</v>
      </c>
      <c r="C7333">
        <v>0</v>
      </c>
    </row>
    <row r="7334" spans="1:3" x14ac:dyDescent="0.25">
      <c r="A7334">
        <v>-8083690.0010076901</v>
      </c>
      <c r="B7334">
        <v>-117734.326199107</v>
      </c>
      <c r="C7334">
        <v>0</v>
      </c>
    </row>
    <row r="7335" spans="1:3" x14ac:dyDescent="0.25">
      <c r="A7335">
        <v>-8082755.5221307604</v>
      </c>
      <c r="B7335">
        <v>-117734.326199107</v>
      </c>
      <c r="C7335">
        <v>0</v>
      </c>
    </row>
    <row r="7336" spans="1:3" x14ac:dyDescent="0.25">
      <c r="A7336">
        <v>-8081821.0432538399</v>
      </c>
      <c r="B7336">
        <v>-117734.326199107</v>
      </c>
      <c r="C7336">
        <v>0</v>
      </c>
    </row>
    <row r="7337" spans="1:3" x14ac:dyDescent="0.25">
      <c r="A7337">
        <v>-8080886.5643769205</v>
      </c>
      <c r="B7337">
        <v>-117734.326199107</v>
      </c>
      <c r="C7337">
        <v>0</v>
      </c>
    </row>
    <row r="7338" spans="1:3" x14ac:dyDescent="0.25">
      <c r="A7338">
        <v>-8079952.0855</v>
      </c>
      <c r="B7338">
        <v>-117734.326199107</v>
      </c>
      <c r="C7338">
        <v>0</v>
      </c>
    </row>
    <row r="7339" spans="1:3" x14ac:dyDescent="0.25">
      <c r="A7339">
        <v>-8079017.6066230703</v>
      </c>
      <c r="B7339">
        <v>-117734.326199107</v>
      </c>
      <c r="C7339">
        <v>0</v>
      </c>
    </row>
    <row r="7340" spans="1:3" x14ac:dyDescent="0.25">
      <c r="A7340">
        <v>-8078083.1277461499</v>
      </c>
      <c r="B7340">
        <v>-117734.326199107</v>
      </c>
      <c r="C7340">
        <v>0</v>
      </c>
    </row>
    <row r="7341" spans="1:3" x14ac:dyDescent="0.25">
      <c r="A7341">
        <v>-8077148.6488692304</v>
      </c>
      <c r="B7341">
        <v>-117734.326199107</v>
      </c>
      <c r="C7341">
        <v>0</v>
      </c>
    </row>
    <row r="7342" spans="1:3" x14ac:dyDescent="0.25">
      <c r="A7342">
        <v>-8076214.1699922998</v>
      </c>
      <c r="B7342">
        <v>-117734.326199107</v>
      </c>
      <c r="C7342">
        <v>0</v>
      </c>
    </row>
    <row r="7343" spans="1:3" x14ac:dyDescent="0.25">
      <c r="A7343">
        <v>-8075279.6911153803</v>
      </c>
      <c r="B7343">
        <v>-117734.326199107</v>
      </c>
      <c r="C7343">
        <v>0</v>
      </c>
    </row>
    <row r="7344" spans="1:3" x14ac:dyDescent="0.25">
      <c r="A7344">
        <v>-8074345.2122384598</v>
      </c>
      <c r="B7344">
        <v>-117734.326199107</v>
      </c>
      <c r="C7344">
        <v>0</v>
      </c>
    </row>
    <row r="7345" spans="1:3" x14ac:dyDescent="0.25">
      <c r="A7345">
        <v>-8073410.7333615301</v>
      </c>
      <c r="B7345">
        <v>-117734.326199107</v>
      </c>
      <c r="C7345">
        <v>0</v>
      </c>
    </row>
    <row r="7346" spans="1:3" x14ac:dyDescent="0.25">
      <c r="A7346">
        <v>-8072476.2544846097</v>
      </c>
      <c r="B7346">
        <v>-117734.326199107</v>
      </c>
      <c r="C7346">
        <v>0</v>
      </c>
    </row>
    <row r="7347" spans="1:3" x14ac:dyDescent="0.25">
      <c r="A7347">
        <v>-8071541.7756076902</v>
      </c>
      <c r="B7347">
        <v>-117734.326199107</v>
      </c>
      <c r="C7347">
        <v>0</v>
      </c>
    </row>
    <row r="7348" spans="1:3" x14ac:dyDescent="0.25">
      <c r="A7348">
        <v>-8070607.2967307596</v>
      </c>
      <c r="B7348">
        <v>-117734.326199107</v>
      </c>
      <c r="C7348">
        <v>0</v>
      </c>
    </row>
    <row r="7349" spans="1:3" x14ac:dyDescent="0.25">
      <c r="A7349">
        <v>-8069672.8178538401</v>
      </c>
      <c r="B7349">
        <v>-117734.326199107</v>
      </c>
      <c r="C7349">
        <v>0</v>
      </c>
    </row>
    <row r="7350" spans="1:3" x14ac:dyDescent="0.25">
      <c r="A7350">
        <v>-8068738.3389769197</v>
      </c>
      <c r="B7350">
        <v>-117734.326199107</v>
      </c>
      <c r="C7350">
        <v>0</v>
      </c>
    </row>
    <row r="7351" spans="1:3" x14ac:dyDescent="0.25">
      <c r="A7351">
        <v>-8122938.1138384603</v>
      </c>
      <c r="B7351">
        <v>-118668.805075892</v>
      </c>
      <c r="C7351">
        <v>1.5833148499950699E-3</v>
      </c>
    </row>
    <row r="7352" spans="1:3" x14ac:dyDescent="0.25">
      <c r="A7352">
        <v>-8122003.6349615296</v>
      </c>
      <c r="B7352">
        <v>-118668.805075892</v>
      </c>
      <c r="C7352">
        <v>2.4940713774412801E-3</v>
      </c>
    </row>
    <row r="7353" spans="1:3" x14ac:dyDescent="0.25">
      <c r="A7353">
        <v>-8121069.1560846101</v>
      </c>
      <c r="B7353">
        <v>-118668.805075892</v>
      </c>
      <c r="C7353">
        <v>4.2640850879251896E-3</v>
      </c>
    </row>
    <row r="7354" spans="1:3" x14ac:dyDescent="0.25">
      <c r="A7354">
        <v>-8120134.6772076897</v>
      </c>
      <c r="B7354">
        <v>-118668.805075892</v>
      </c>
      <c r="C7354">
        <v>5.7460004463791804E-3</v>
      </c>
    </row>
    <row r="7355" spans="1:3" x14ac:dyDescent="0.25">
      <c r="A7355">
        <v>-8119200.19833076</v>
      </c>
      <c r="B7355">
        <v>-118668.805075892</v>
      </c>
      <c r="C7355">
        <v>8.0321962013840606E-3</v>
      </c>
    </row>
    <row r="7356" spans="1:3" x14ac:dyDescent="0.25">
      <c r="A7356">
        <v>-8118265.7194538396</v>
      </c>
      <c r="B7356">
        <v>-118668.805075892</v>
      </c>
      <c r="C7356">
        <v>1.0693340562283901E-2</v>
      </c>
    </row>
    <row r="7357" spans="1:3" x14ac:dyDescent="0.25">
      <c r="A7357">
        <v>-8117331.2405769201</v>
      </c>
      <c r="B7357">
        <v>-118668.805075892</v>
      </c>
      <c r="C7357">
        <v>1.45313274115324E-2</v>
      </c>
    </row>
    <row r="7358" spans="1:3" x14ac:dyDescent="0.25">
      <c r="A7358">
        <v>-8116396.7616999904</v>
      </c>
      <c r="B7358">
        <v>-118668.805075892</v>
      </c>
      <c r="C7358">
        <v>1.9650660455226801E-2</v>
      </c>
    </row>
    <row r="7359" spans="1:3" x14ac:dyDescent="0.25">
      <c r="A7359">
        <v>-8115462.28282307</v>
      </c>
      <c r="B7359">
        <v>-118668.805075892</v>
      </c>
      <c r="C7359">
        <v>2.7011584490537598E-2</v>
      </c>
    </row>
    <row r="7360" spans="1:3" x14ac:dyDescent="0.25">
      <c r="A7360">
        <v>-8114527.8039461495</v>
      </c>
      <c r="B7360">
        <v>-118668.805075892</v>
      </c>
      <c r="C7360">
        <v>3.3628497272729797E-2</v>
      </c>
    </row>
    <row r="7361" spans="1:3" x14ac:dyDescent="0.25">
      <c r="A7361">
        <v>-8113593.32506923</v>
      </c>
      <c r="B7361">
        <v>-118668.805075892</v>
      </c>
      <c r="C7361">
        <v>4.14303839206695E-2</v>
      </c>
    </row>
    <row r="7362" spans="1:3" x14ac:dyDescent="0.25">
      <c r="A7362">
        <v>-8112658.8461923003</v>
      </c>
      <c r="B7362">
        <v>-118668.805075892</v>
      </c>
      <c r="C7362">
        <v>5.1059711724519702E-2</v>
      </c>
    </row>
    <row r="7363" spans="1:3" x14ac:dyDescent="0.25">
      <c r="A7363">
        <v>-8111724.3673153799</v>
      </c>
      <c r="B7363">
        <v>-118668.805075892</v>
      </c>
      <c r="C7363">
        <v>6.1149425804615E-2</v>
      </c>
    </row>
    <row r="7364" spans="1:3" x14ac:dyDescent="0.25">
      <c r="A7364">
        <v>-8110789.8884384604</v>
      </c>
      <c r="B7364">
        <v>-118668.805075892</v>
      </c>
      <c r="C7364">
        <v>7.1183033287525094E-2</v>
      </c>
    </row>
    <row r="7365" spans="1:3" x14ac:dyDescent="0.25">
      <c r="A7365">
        <v>-8109855.4095615298</v>
      </c>
      <c r="B7365">
        <v>-118668.805075892</v>
      </c>
      <c r="C7365">
        <v>8.4645234048366505E-2</v>
      </c>
    </row>
    <row r="7366" spans="1:3" x14ac:dyDescent="0.25">
      <c r="A7366">
        <v>-8108920.9306846103</v>
      </c>
      <c r="B7366">
        <v>-118668.805075892</v>
      </c>
      <c r="C7366">
        <v>9.7597092390060397E-2</v>
      </c>
    </row>
    <row r="7367" spans="1:3" x14ac:dyDescent="0.25">
      <c r="A7367">
        <v>-8107986.4518076899</v>
      </c>
      <c r="B7367">
        <v>-118668.805075892</v>
      </c>
      <c r="C7367">
        <v>0.112437985837459</v>
      </c>
    </row>
    <row r="7368" spans="1:3" x14ac:dyDescent="0.25">
      <c r="A7368">
        <v>-8107051.9729307601</v>
      </c>
      <c r="B7368">
        <v>-118668.805075892</v>
      </c>
      <c r="C7368">
        <v>0.12545192241668701</v>
      </c>
    </row>
    <row r="7369" spans="1:3" x14ac:dyDescent="0.25">
      <c r="A7369">
        <v>-8106117.4940538397</v>
      </c>
      <c r="B7369">
        <v>-118668.805075892</v>
      </c>
      <c r="C7369">
        <v>0.13904115557670499</v>
      </c>
    </row>
    <row r="7370" spans="1:3" x14ac:dyDescent="0.25">
      <c r="A7370">
        <v>-8105183.0151769202</v>
      </c>
      <c r="B7370">
        <v>-118668.805075892</v>
      </c>
      <c r="C7370">
        <v>0.15508176386356301</v>
      </c>
    </row>
    <row r="7371" spans="1:3" x14ac:dyDescent="0.25">
      <c r="A7371">
        <v>-8104248.5362999896</v>
      </c>
      <c r="B7371">
        <v>-118668.805075892</v>
      </c>
      <c r="C7371">
        <v>0.17147321999073001</v>
      </c>
    </row>
    <row r="7372" spans="1:3" x14ac:dyDescent="0.25">
      <c r="A7372">
        <v>-8103314.0574230701</v>
      </c>
      <c r="B7372">
        <v>-118668.805075892</v>
      </c>
      <c r="C7372">
        <v>0.178412675857543</v>
      </c>
    </row>
    <row r="7373" spans="1:3" x14ac:dyDescent="0.25">
      <c r="A7373">
        <v>-8102379.5785461497</v>
      </c>
      <c r="B7373">
        <v>-118668.805075892</v>
      </c>
      <c r="C7373">
        <v>0.19098825752735099</v>
      </c>
    </row>
    <row r="7374" spans="1:3" x14ac:dyDescent="0.25">
      <c r="A7374">
        <v>-8101445.0996692302</v>
      </c>
      <c r="B7374">
        <v>-118668.805075892</v>
      </c>
      <c r="C7374">
        <v>0</v>
      </c>
    </row>
    <row r="7375" spans="1:3" x14ac:dyDescent="0.25">
      <c r="A7375">
        <v>-8100510.6207923004</v>
      </c>
      <c r="B7375">
        <v>-118668.805075892</v>
      </c>
      <c r="C7375">
        <v>0</v>
      </c>
    </row>
    <row r="7376" spans="1:3" x14ac:dyDescent="0.25">
      <c r="A7376">
        <v>-8099576.14191538</v>
      </c>
      <c r="B7376">
        <v>-118668.805075892</v>
      </c>
      <c r="C7376">
        <v>0</v>
      </c>
    </row>
    <row r="7377" spans="1:3" x14ac:dyDescent="0.25">
      <c r="A7377">
        <v>-8098641.6630384596</v>
      </c>
      <c r="B7377">
        <v>-118668.805075892</v>
      </c>
      <c r="C7377">
        <v>0</v>
      </c>
    </row>
    <row r="7378" spans="1:3" x14ac:dyDescent="0.25">
      <c r="A7378">
        <v>-8097707.1841615299</v>
      </c>
      <c r="B7378">
        <v>-118668.805075892</v>
      </c>
      <c r="C7378">
        <v>0</v>
      </c>
    </row>
    <row r="7379" spans="1:3" x14ac:dyDescent="0.25">
      <c r="A7379">
        <v>-8096772.7052846104</v>
      </c>
      <c r="B7379">
        <v>-118668.805075892</v>
      </c>
      <c r="C7379">
        <v>0</v>
      </c>
    </row>
    <row r="7380" spans="1:3" x14ac:dyDescent="0.25">
      <c r="A7380">
        <v>-8095838.22640769</v>
      </c>
      <c r="B7380">
        <v>-118668.805075892</v>
      </c>
      <c r="C7380">
        <v>0</v>
      </c>
    </row>
    <row r="7381" spans="1:3" x14ac:dyDescent="0.25">
      <c r="A7381">
        <v>-8094903.7475307602</v>
      </c>
      <c r="B7381">
        <v>-118668.805075892</v>
      </c>
      <c r="C7381">
        <v>0</v>
      </c>
    </row>
    <row r="7382" spans="1:3" x14ac:dyDescent="0.25">
      <c r="A7382">
        <v>-8093969.2686538398</v>
      </c>
      <c r="B7382">
        <v>-118668.805075892</v>
      </c>
      <c r="C7382">
        <v>0</v>
      </c>
    </row>
    <row r="7383" spans="1:3" x14ac:dyDescent="0.25">
      <c r="A7383">
        <v>-8093034.7897769203</v>
      </c>
      <c r="B7383">
        <v>-118668.805075892</v>
      </c>
      <c r="C7383">
        <v>0</v>
      </c>
    </row>
    <row r="7384" spans="1:3" x14ac:dyDescent="0.25">
      <c r="A7384">
        <v>-8092100.3108999897</v>
      </c>
      <c r="B7384">
        <v>-118668.805075892</v>
      </c>
      <c r="C7384">
        <v>0</v>
      </c>
    </row>
    <row r="7385" spans="1:3" x14ac:dyDescent="0.25">
      <c r="A7385">
        <v>-8091165.8320230702</v>
      </c>
      <c r="B7385">
        <v>-118668.805075892</v>
      </c>
      <c r="C7385">
        <v>0</v>
      </c>
    </row>
    <row r="7386" spans="1:3" x14ac:dyDescent="0.25">
      <c r="A7386">
        <v>-8090231.3531461498</v>
      </c>
      <c r="B7386">
        <v>-118668.805075892</v>
      </c>
      <c r="C7386">
        <v>0</v>
      </c>
    </row>
    <row r="7387" spans="1:3" x14ac:dyDescent="0.25">
      <c r="A7387">
        <v>-8089296.8742692303</v>
      </c>
      <c r="B7387">
        <v>-118668.805075892</v>
      </c>
      <c r="C7387">
        <v>0</v>
      </c>
    </row>
    <row r="7388" spans="1:3" x14ac:dyDescent="0.25">
      <c r="A7388">
        <v>-8088362.3953922996</v>
      </c>
      <c r="B7388">
        <v>-118668.805075892</v>
      </c>
      <c r="C7388">
        <v>0</v>
      </c>
    </row>
    <row r="7389" spans="1:3" x14ac:dyDescent="0.25">
      <c r="A7389">
        <v>-8087427.9165153801</v>
      </c>
      <c r="B7389">
        <v>-118668.805075892</v>
      </c>
      <c r="C7389">
        <v>0</v>
      </c>
    </row>
    <row r="7390" spans="1:3" x14ac:dyDescent="0.25">
      <c r="A7390">
        <v>-8086493.4376384597</v>
      </c>
      <c r="B7390">
        <v>-118668.805075892</v>
      </c>
      <c r="C7390">
        <v>0</v>
      </c>
    </row>
    <row r="7391" spans="1:3" x14ac:dyDescent="0.25">
      <c r="A7391">
        <v>-8085558.95876153</v>
      </c>
      <c r="B7391">
        <v>-118668.805075892</v>
      </c>
      <c r="C7391">
        <v>0</v>
      </c>
    </row>
    <row r="7392" spans="1:3" x14ac:dyDescent="0.25">
      <c r="A7392">
        <v>-8084624.4798846096</v>
      </c>
      <c r="B7392">
        <v>-118668.805075892</v>
      </c>
      <c r="C7392">
        <v>0</v>
      </c>
    </row>
    <row r="7393" spans="1:3" x14ac:dyDescent="0.25">
      <c r="A7393">
        <v>-8083690.0010076901</v>
      </c>
      <c r="B7393">
        <v>-118668.805075892</v>
      </c>
      <c r="C7393">
        <v>0</v>
      </c>
    </row>
    <row r="7394" spans="1:3" x14ac:dyDescent="0.25">
      <c r="A7394">
        <v>-8082755.5221307604</v>
      </c>
      <c r="B7394">
        <v>-118668.805075892</v>
      </c>
      <c r="C7394">
        <v>0</v>
      </c>
    </row>
    <row r="7395" spans="1:3" x14ac:dyDescent="0.25">
      <c r="A7395">
        <v>-8081821.0432538399</v>
      </c>
      <c r="B7395">
        <v>-118668.805075892</v>
      </c>
      <c r="C7395">
        <v>0</v>
      </c>
    </row>
    <row r="7396" spans="1:3" x14ac:dyDescent="0.25">
      <c r="A7396">
        <v>-8080886.5643769205</v>
      </c>
      <c r="B7396">
        <v>-118668.805075892</v>
      </c>
      <c r="C7396">
        <v>0</v>
      </c>
    </row>
    <row r="7397" spans="1:3" x14ac:dyDescent="0.25">
      <c r="A7397">
        <v>-8079952.0855</v>
      </c>
      <c r="B7397">
        <v>-118668.805075892</v>
      </c>
      <c r="C7397">
        <v>0</v>
      </c>
    </row>
    <row r="7398" spans="1:3" x14ac:dyDescent="0.25">
      <c r="A7398">
        <v>-8079017.6066230703</v>
      </c>
      <c r="B7398">
        <v>-118668.805075892</v>
      </c>
      <c r="C7398">
        <v>0</v>
      </c>
    </row>
    <row r="7399" spans="1:3" x14ac:dyDescent="0.25">
      <c r="A7399">
        <v>-8078083.1277461499</v>
      </c>
      <c r="B7399">
        <v>-118668.805075892</v>
      </c>
      <c r="C7399">
        <v>0</v>
      </c>
    </row>
    <row r="7400" spans="1:3" x14ac:dyDescent="0.25">
      <c r="A7400">
        <v>-8077148.6488692304</v>
      </c>
      <c r="B7400">
        <v>-118668.805075892</v>
      </c>
      <c r="C7400">
        <v>0</v>
      </c>
    </row>
    <row r="7401" spans="1:3" x14ac:dyDescent="0.25">
      <c r="A7401">
        <v>-8076214.1699922998</v>
      </c>
      <c r="B7401">
        <v>-118668.805075892</v>
      </c>
      <c r="C7401">
        <v>0</v>
      </c>
    </row>
    <row r="7402" spans="1:3" x14ac:dyDescent="0.25">
      <c r="A7402">
        <v>-8075279.6911153803</v>
      </c>
      <c r="B7402">
        <v>-118668.805075892</v>
      </c>
      <c r="C7402">
        <v>0</v>
      </c>
    </row>
    <row r="7403" spans="1:3" x14ac:dyDescent="0.25">
      <c r="A7403">
        <v>-8074345.2122384598</v>
      </c>
      <c r="B7403">
        <v>-118668.805075892</v>
      </c>
      <c r="C7403">
        <v>0</v>
      </c>
    </row>
    <row r="7404" spans="1:3" x14ac:dyDescent="0.25">
      <c r="A7404">
        <v>-8073410.7333615301</v>
      </c>
      <c r="B7404">
        <v>-118668.805075892</v>
      </c>
      <c r="C7404">
        <v>0</v>
      </c>
    </row>
    <row r="7405" spans="1:3" x14ac:dyDescent="0.25">
      <c r="A7405">
        <v>-8072476.2544846097</v>
      </c>
      <c r="B7405">
        <v>-118668.805075892</v>
      </c>
      <c r="C7405">
        <v>0</v>
      </c>
    </row>
    <row r="7406" spans="1:3" x14ac:dyDescent="0.25">
      <c r="A7406">
        <v>-8071541.7756076902</v>
      </c>
      <c r="B7406">
        <v>-118668.805075892</v>
      </c>
      <c r="C7406">
        <v>0</v>
      </c>
    </row>
    <row r="7407" spans="1:3" x14ac:dyDescent="0.25">
      <c r="A7407">
        <v>-8070607.2967307596</v>
      </c>
      <c r="B7407">
        <v>-118668.805075892</v>
      </c>
      <c r="C7407">
        <v>0</v>
      </c>
    </row>
    <row r="7408" spans="1:3" x14ac:dyDescent="0.25">
      <c r="A7408">
        <v>-8069672.8178538401</v>
      </c>
      <c r="B7408">
        <v>-118668.805075892</v>
      </c>
      <c r="C7408">
        <v>0</v>
      </c>
    </row>
    <row r="7409" spans="1:3" x14ac:dyDescent="0.25">
      <c r="A7409">
        <v>-8068738.3389769197</v>
      </c>
      <c r="B7409">
        <v>-118668.805075892</v>
      </c>
      <c r="C7409">
        <v>0</v>
      </c>
    </row>
    <row r="7410" spans="1:3" x14ac:dyDescent="0.25">
      <c r="A7410">
        <v>-8123872.5927153798</v>
      </c>
      <c r="B7410">
        <v>-119603.283952678</v>
      </c>
      <c r="C7410">
        <v>1.01665582042187E-3</v>
      </c>
    </row>
    <row r="7411" spans="1:3" x14ac:dyDescent="0.25">
      <c r="A7411">
        <v>-8122938.1138384603</v>
      </c>
      <c r="B7411">
        <v>-119603.283952678</v>
      </c>
      <c r="C7411">
        <v>2.1910399664193301E-3</v>
      </c>
    </row>
    <row r="7412" spans="1:3" x14ac:dyDescent="0.25">
      <c r="A7412">
        <v>-8122003.6349615296</v>
      </c>
      <c r="B7412">
        <v>-119603.283952678</v>
      </c>
      <c r="C7412">
        <v>2.79869535006582E-3</v>
      </c>
    </row>
    <row r="7413" spans="1:3" x14ac:dyDescent="0.25">
      <c r="A7413">
        <v>-8121069.1560846101</v>
      </c>
      <c r="B7413">
        <v>-119603.283952678</v>
      </c>
      <c r="C7413">
        <v>4.2047793976962497E-3</v>
      </c>
    </row>
    <row r="7414" spans="1:3" x14ac:dyDescent="0.25">
      <c r="A7414">
        <v>-8120134.6772076897</v>
      </c>
      <c r="B7414">
        <v>-119603.283952678</v>
      </c>
      <c r="C7414">
        <v>5.6558134965598496E-3</v>
      </c>
    </row>
    <row r="7415" spans="1:3" x14ac:dyDescent="0.25">
      <c r="A7415">
        <v>-8119200.19833076</v>
      </c>
      <c r="B7415">
        <v>-119603.283952678</v>
      </c>
      <c r="C7415">
        <v>8.0456221476197208E-3</v>
      </c>
    </row>
    <row r="7416" spans="1:3" x14ac:dyDescent="0.25">
      <c r="A7416">
        <v>-8118265.7194538396</v>
      </c>
      <c r="B7416">
        <v>-119603.283952678</v>
      </c>
      <c r="C7416">
        <v>1.1420307680964401E-2</v>
      </c>
    </row>
    <row r="7417" spans="1:3" x14ac:dyDescent="0.25">
      <c r="A7417">
        <v>-8117331.2405769201</v>
      </c>
      <c r="B7417">
        <v>-119603.283952678</v>
      </c>
      <c r="C7417">
        <v>1.5469664707779799E-2</v>
      </c>
    </row>
    <row r="7418" spans="1:3" x14ac:dyDescent="0.25">
      <c r="A7418">
        <v>-8116396.7616999904</v>
      </c>
      <c r="B7418">
        <v>-119603.283952678</v>
      </c>
      <c r="C7418">
        <v>2.16089133173227E-2</v>
      </c>
    </row>
    <row r="7419" spans="1:3" x14ac:dyDescent="0.25">
      <c r="A7419">
        <v>-8115462.28282307</v>
      </c>
      <c r="B7419">
        <v>-119603.283952678</v>
      </c>
      <c r="C7419">
        <v>2.7479710057377801E-2</v>
      </c>
    </row>
    <row r="7420" spans="1:3" x14ac:dyDescent="0.25">
      <c r="A7420">
        <v>-8114527.8039461495</v>
      </c>
      <c r="B7420">
        <v>-119603.283952678</v>
      </c>
      <c r="C7420">
        <v>3.5628207027912098E-2</v>
      </c>
    </row>
    <row r="7421" spans="1:3" x14ac:dyDescent="0.25">
      <c r="A7421">
        <v>-8113593.32506923</v>
      </c>
      <c r="B7421">
        <v>-119603.283952678</v>
      </c>
      <c r="C7421">
        <v>4.1502129286527599E-2</v>
      </c>
    </row>
    <row r="7422" spans="1:3" x14ac:dyDescent="0.25">
      <c r="A7422">
        <v>-8112658.8461923003</v>
      </c>
      <c r="B7422">
        <v>-119603.283952678</v>
      </c>
      <c r="C7422">
        <v>5.0080101937055498E-2</v>
      </c>
    </row>
    <row r="7423" spans="1:3" x14ac:dyDescent="0.25">
      <c r="A7423">
        <v>-8111724.3673153799</v>
      </c>
      <c r="B7423">
        <v>-119603.283952678</v>
      </c>
      <c r="C7423">
        <v>6.0723550617694799E-2</v>
      </c>
    </row>
    <row r="7424" spans="1:3" x14ac:dyDescent="0.25">
      <c r="A7424">
        <v>-8110789.8884384604</v>
      </c>
      <c r="B7424">
        <v>-119603.283952678</v>
      </c>
      <c r="C7424">
        <v>7.0356406271457603E-2</v>
      </c>
    </row>
    <row r="7425" spans="1:3" x14ac:dyDescent="0.25">
      <c r="A7425">
        <v>-8109855.4095615298</v>
      </c>
      <c r="B7425">
        <v>-119603.283952678</v>
      </c>
      <c r="C7425">
        <v>8.5254520177841103E-2</v>
      </c>
    </row>
    <row r="7426" spans="1:3" x14ac:dyDescent="0.25">
      <c r="A7426">
        <v>-8108920.9306846103</v>
      </c>
      <c r="B7426">
        <v>-119603.283952678</v>
      </c>
      <c r="C7426">
        <v>0.100953437387943</v>
      </c>
    </row>
    <row r="7427" spans="1:3" x14ac:dyDescent="0.25">
      <c r="A7427">
        <v>-8107986.4518076899</v>
      </c>
      <c r="B7427">
        <v>-119603.283952678</v>
      </c>
      <c r="C7427">
        <v>0.112378314137458</v>
      </c>
    </row>
    <row r="7428" spans="1:3" x14ac:dyDescent="0.25">
      <c r="A7428">
        <v>-8107051.9729307601</v>
      </c>
      <c r="B7428">
        <v>-119603.283952678</v>
      </c>
      <c r="C7428">
        <v>0.124836236238479</v>
      </c>
    </row>
    <row r="7429" spans="1:3" x14ac:dyDescent="0.25">
      <c r="A7429">
        <v>-8106117.4940538397</v>
      </c>
      <c r="B7429">
        <v>-119603.283952678</v>
      </c>
      <c r="C7429">
        <v>0.13674335181713099</v>
      </c>
    </row>
    <row r="7430" spans="1:3" x14ac:dyDescent="0.25">
      <c r="A7430">
        <v>-8105183.0151769202</v>
      </c>
      <c r="B7430">
        <v>-119603.283952678</v>
      </c>
      <c r="C7430">
        <v>0.15001279115676799</v>
      </c>
    </row>
    <row r="7431" spans="1:3" x14ac:dyDescent="0.25">
      <c r="A7431">
        <v>-8104248.5362999896</v>
      </c>
      <c r="B7431">
        <v>-119603.283952678</v>
      </c>
      <c r="C7431">
        <v>0.16599553823471</v>
      </c>
    </row>
    <row r="7432" spans="1:3" x14ac:dyDescent="0.25">
      <c r="A7432">
        <v>-8103314.0574230701</v>
      </c>
      <c r="B7432">
        <v>-119603.283952678</v>
      </c>
      <c r="C7432">
        <v>0.17228998243808699</v>
      </c>
    </row>
    <row r="7433" spans="1:3" x14ac:dyDescent="0.25">
      <c r="A7433">
        <v>-8102379.5785461497</v>
      </c>
      <c r="B7433">
        <v>-119603.283952678</v>
      </c>
      <c r="C7433">
        <v>0.17290286719799</v>
      </c>
    </row>
    <row r="7434" spans="1:3" x14ac:dyDescent="0.25">
      <c r="A7434">
        <v>-8101445.0996692302</v>
      </c>
      <c r="B7434">
        <v>-119603.283952678</v>
      </c>
      <c r="C7434">
        <v>0</v>
      </c>
    </row>
    <row r="7435" spans="1:3" x14ac:dyDescent="0.25">
      <c r="A7435">
        <v>-8100510.6207923004</v>
      </c>
      <c r="B7435">
        <v>-119603.283952678</v>
      </c>
      <c r="C7435">
        <v>0</v>
      </c>
    </row>
    <row r="7436" spans="1:3" x14ac:dyDescent="0.25">
      <c r="A7436">
        <v>-8099576.14191538</v>
      </c>
      <c r="B7436">
        <v>-119603.283952678</v>
      </c>
      <c r="C7436">
        <v>0</v>
      </c>
    </row>
    <row r="7437" spans="1:3" x14ac:dyDescent="0.25">
      <c r="A7437">
        <v>-8098641.6630384596</v>
      </c>
      <c r="B7437">
        <v>-119603.283952678</v>
      </c>
      <c r="C7437">
        <v>0</v>
      </c>
    </row>
    <row r="7438" spans="1:3" x14ac:dyDescent="0.25">
      <c r="A7438">
        <v>-8097707.1841615299</v>
      </c>
      <c r="B7438">
        <v>-119603.283952678</v>
      </c>
      <c r="C7438">
        <v>0</v>
      </c>
    </row>
    <row r="7439" spans="1:3" x14ac:dyDescent="0.25">
      <c r="A7439">
        <v>-8096772.7052846104</v>
      </c>
      <c r="B7439">
        <v>-119603.283952678</v>
      </c>
      <c r="C7439">
        <v>0</v>
      </c>
    </row>
    <row r="7440" spans="1:3" x14ac:dyDescent="0.25">
      <c r="A7440">
        <v>-8095838.22640769</v>
      </c>
      <c r="B7440">
        <v>-119603.283952678</v>
      </c>
      <c r="C7440">
        <v>0</v>
      </c>
    </row>
    <row r="7441" spans="1:3" x14ac:dyDescent="0.25">
      <c r="A7441">
        <v>-8094903.7475307602</v>
      </c>
      <c r="B7441">
        <v>-119603.283952678</v>
      </c>
      <c r="C7441">
        <v>0</v>
      </c>
    </row>
    <row r="7442" spans="1:3" x14ac:dyDescent="0.25">
      <c r="A7442">
        <v>-8093969.2686538398</v>
      </c>
      <c r="B7442">
        <v>-119603.283952678</v>
      </c>
      <c r="C7442">
        <v>0</v>
      </c>
    </row>
    <row r="7443" spans="1:3" x14ac:dyDescent="0.25">
      <c r="A7443">
        <v>-8093034.7897769203</v>
      </c>
      <c r="B7443">
        <v>-119603.283952678</v>
      </c>
      <c r="C7443">
        <v>0</v>
      </c>
    </row>
    <row r="7444" spans="1:3" x14ac:dyDescent="0.25">
      <c r="A7444">
        <v>-8092100.3108999897</v>
      </c>
      <c r="B7444">
        <v>-119603.283952678</v>
      </c>
      <c r="C7444">
        <v>0</v>
      </c>
    </row>
    <row r="7445" spans="1:3" x14ac:dyDescent="0.25">
      <c r="A7445">
        <v>-8091165.8320230702</v>
      </c>
      <c r="B7445">
        <v>-119603.283952678</v>
      </c>
      <c r="C7445">
        <v>0</v>
      </c>
    </row>
    <row r="7446" spans="1:3" x14ac:dyDescent="0.25">
      <c r="A7446">
        <v>-8090231.3531461498</v>
      </c>
      <c r="B7446">
        <v>-119603.283952678</v>
      </c>
      <c r="C7446">
        <v>0</v>
      </c>
    </row>
    <row r="7447" spans="1:3" x14ac:dyDescent="0.25">
      <c r="A7447">
        <v>-8089296.8742692303</v>
      </c>
      <c r="B7447">
        <v>-119603.283952678</v>
      </c>
      <c r="C7447">
        <v>0</v>
      </c>
    </row>
    <row r="7448" spans="1:3" x14ac:dyDescent="0.25">
      <c r="A7448">
        <v>-8088362.3953922996</v>
      </c>
      <c r="B7448">
        <v>-119603.283952678</v>
      </c>
      <c r="C7448">
        <v>0</v>
      </c>
    </row>
    <row r="7449" spans="1:3" x14ac:dyDescent="0.25">
      <c r="A7449">
        <v>-8087427.9165153801</v>
      </c>
      <c r="B7449">
        <v>-119603.283952678</v>
      </c>
      <c r="C7449">
        <v>0</v>
      </c>
    </row>
    <row r="7450" spans="1:3" x14ac:dyDescent="0.25">
      <c r="A7450">
        <v>-8086493.4376384597</v>
      </c>
      <c r="B7450">
        <v>-119603.283952678</v>
      </c>
      <c r="C7450">
        <v>0</v>
      </c>
    </row>
    <row r="7451" spans="1:3" x14ac:dyDescent="0.25">
      <c r="A7451">
        <v>-8085558.95876153</v>
      </c>
      <c r="B7451">
        <v>-119603.283952678</v>
      </c>
      <c r="C7451">
        <v>0</v>
      </c>
    </row>
    <row r="7452" spans="1:3" x14ac:dyDescent="0.25">
      <c r="A7452">
        <v>-8084624.4798846096</v>
      </c>
      <c r="B7452">
        <v>-119603.283952678</v>
      </c>
      <c r="C7452">
        <v>0</v>
      </c>
    </row>
    <row r="7453" spans="1:3" x14ac:dyDescent="0.25">
      <c r="A7453">
        <v>-8083690.0010076901</v>
      </c>
      <c r="B7453">
        <v>-119603.283952678</v>
      </c>
      <c r="C7453">
        <v>0</v>
      </c>
    </row>
    <row r="7454" spans="1:3" x14ac:dyDescent="0.25">
      <c r="A7454">
        <v>-8082755.5221307604</v>
      </c>
      <c r="B7454">
        <v>-119603.283952678</v>
      </c>
      <c r="C7454">
        <v>0</v>
      </c>
    </row>
    <row r="7455" spans="1:3" x14ac:dyDescent="0.25">
      <c r="A7455">
        <v>-8081821.0432538399</v>
      </c>
      <c r="B7455">
        <v>-119603.283952678</v>
      </c>
      <c r="C7455">
        <v>0</v>
      </c>
    </row>
    <row r="7456" spans="1:3" x14ac:dyDescent="0.25">
      <c r="A7456">
        <v>-8080886.5643769205</v>
      </c>
      <c r="B7456">
        <v>-119603.283952678</v>
      </c>
      <c r="C7456">
        <v>0</v>
      </c>
    </row>
    <row r="7457" spans="1:3" x14ac:dyDescent="0.25">
      <c r="A7457">
        <v>-8079952.0855</v>
      </c>
      <c r="B7457">
        <v>-119603.283952678</v>
      </c>
      <c r="C7457">
        <v>0</v>
      </c>
    </row>
    <row r="7458" spans="1:3" x14ac:dyDescent="0.25">
      <c r="A7458">
        <v>-8079017.6066230703</v>
      </c>
      <c r="B7458">
        <v>-119603.283952678</v>
      </c>
      <c r="C7458">
        <v>0</v>
      </c>
    </row>
    <row r="7459" spans="1:3" x14ac:dyDescent="0.25">
      <c r="A7459">
        <v>-8078083.1277461499</v>
      </c>
      <c r="B7459">
        <v>-119603.283952678</v>
      </c>
      <c r="C7459">
        <v>0</v>
      </c>
    </row>
    <row r="7460" spans="1:3" x14ac:dyDescent="0.25">
      <c r="A7460">
        <v>-8077148.6488692304</v>
      </c>
      <c r="B7460">
        <v>-119603.283952678</v>
      </c>
      <c r="C7460">
        <v>0</v>
      </c>
    </row>
    <row r="7461" spans="1:3" x14ac:dyDescent="0.25">
      <c r="A7461">
        <v>-8076214.1699922998</v>
      </c>
      <c r="B7461">
        <v>-119603.283952678</v>
      </c>
      <c r="C7461">
        <v>0</v>
      </c>
    </row>
    <row r="7462" spans="1:3" x14ac:dyDescent="0.25">
      <c r="A7462">
        <v>-8075279.6911153803</v>
      </c>
      <c r="B7462">
        <v>-119603.283952678</v>
      </c>
      <c r="C7462">
        <v>0</v>
      </c>
    </row>
    <row r="7463" spans="1:3" x14ac:dyDescent="0.25">
      <c r="A7463">
        <v>-8074345.2122384598</v>
      </c>
      <c r="B7463">
        <v>-119603.283952678</v>
      </c>
      <c r="C7463">
        <v>0</v>
      </c>
    </row>
    <row r="7464" spans="1:3" x14ac:dyDescent="0.25">
      <c r="A7464">
        <v>-8073410.7333615301</v>
      </c>
      <c r="B7464">
        <v>-119603.283952678</v>
      </c>
      <c r="C7464">
        <v>0</v>
      </c>
    </row>
    <row r="7465" spans="1:3" x14ac:dyDescent="0.25">
      <c r="A7465">
        <v>-8072476.2544846097</v>
      </c>
      <c r="B7465">
        <v>-119603.283952678</v>
      </c>
      <c r="C7465">
        <v>0</v>
      </c>
    </row>
    <row r="7466" spans="1:3" x14ac:dyDescent="0.25">
      <c r="A7466">
        <v>-8071541.7756076902</v>
      </c>
      <c r="B7466">
        <v>-119603.283952678</v>
      </c>
      <c r="C7466">
        <v>0</v>
      </c>
    </row>
    <row r="7467" spans="1:3" x14ac:dyDescent="0.25">
      <c r="A7467">
        <v>-8070607.2967307596</v>
      </c>
      <c r="B7467">
        <v>-119603.283952678</v>
      </c>
      <c r="C7467">
        <v>0</v>
      </c>
    </row>
    <row r="7468" spans="1:3" x14ac:dyDescent="0.25">
      <c r="A7468">
        <v>-8069672.8178538401</v>
      </c>
      <c r="B7468">
        <v>-119603.283952678</v>
      </c>
      <c r="C7468">
        <v>0</v>
      </c>
    </row>
    <row r="7469" spans="1:3" x14ac:dyDescent="0.25">
      <c r="A7469">
        <v>-8124807.0715923002</v>
      </c>
      <c r="B7469">
        <v>-120537.762829464</v>
      </c>
      <c r="C7469">
        <v>8.9170550927519701E-4</v>
      </c>
    </row>
    <row r="7470" spans="1:3" x14ac:dyDescent="0.25">
      <c r="A7470">
        <v>-8123872.5927153798</v>
      </c>
      <c r="B7470">
        <v>-120537.762829464</v>
      </c>
      <c r="C7470">
        <v>1.46825867705047E-3</v>
      </c>
    </row>
    <row r="7471" spans="1:3" x14ac:dyDescent="0.25">
      <c r="A7471">
        <v>-8122938.1138384603</v>
      </c>
      <c r="B7471">
        <v>-120537.762829464</v>
      </c>
      <c r="C7471">
        <v>2.2337723057716998E-3</v>
      </c>
    </row>
    <row r="7472" spans="1:3" x14ac:dyDescent="0.25">
      <c r="A7472">
        <v>-8122003.6349615296</v>
      </c>
      <c r="B7472">
        <v>-120537.762829464</v>
      </c>
      <c r="C7472">
        <v>3.3170429524034201E-3</v>
      </c>
    </row>
    <row r="7473" spans="1:3" x14ac:dyDescent="0.25">
      <c r="A7473">
        <v>-8121069.1560846101</v>
      </c>
      <c r="B7473">
        <v>-120537.762829464</v>
      </c>
      <c r="C7473">
        <v>4.6393461525440199E-3</v>
      </c>
    </row>
    <row r="7474" spans="1:3" x14ac:dyDescent="0.25">
      <c r="A7474">
        <v>-8120134.6772076897</v>
      </c>
      <c r="B7474">
        <v>-120537.762829464</v>
      </c>
      <c r="C7474">
        <v>6.3477293588221004E-3</v>
      </c>
    </row>
    <row r="7475" spans="1:3" x14ac:dyDescent="0.25">
      <c r="A7475">
        <v>-8119200.19833076</v>
      </c>
      <c r="B7475">
        <v>-120537.762829464</v>
      </c>
      <c r="C7475">
        <v>8.7687112390995008E-3</v>
      </c>
    </row>
    <row r="7476" spans="1:3" x14ac:dyDescent="0.25">
      <c r="A7476">
        <v>-8118265.7194538396</v>
      </c>
      <c r="B7476">
        <v>-120537.762829464</v>
      </c>
      <c r="C7476">
        <v>1.3650505803525399E-2</v>
      </c>
    </row>
    <row r="7477" spans="1:3" x14ac:dyDescent="0.25">
      <c r="A7477">
        <v>-8117331.2405769201</v>
      </c>
      <c r="B7477">
        <v>-120537.762829464</v>
      </c>
      <c r="C7477">
        <v>1.7768310382962199E-2</v>
      </c>
    </row>
    <row r="7478" spans="1:3" x14ac:dyDescent="0.25">
      <c r="A7478">
        <v>-8116396.7616999904</v>
      </c>
      <c r="B7478">
        <v>-120537.762829464</v>
      </c>
      <c r="C7478">
        <v>2.2779256105422901E-2</v>
      </c>
    </row>
    <row r="7479" spans="1:3" x14ac:dyDescent="0.25">
      <c r="A7479">
        <v>-8115462.28282307</v>
      </c>
      <c r="B7479">
        <v>-120537.762829464</v>
      </c>
      <c r="C7479">
        <v>2.9378008097410199E-2</v>
      </c>
    </row>
    <row r="7480" spans="1:3" x14ac:dyDescent="0.25">
      <c r="A7480">
        <v>-8114527.8039461495</v>
      </c>
      <c r="B7480">
        <v>-120537.762829464</v>
      </c>
      <c r="C7480">
        <v>3.4826461225748E-2</v>
      </c>
    </row>
    <row r="7481" spans="1:3" x14ac:dyDescent="0.25">
      <c r="A7481">
        <v>-8113593.32506923</v>
      </c>
      <c r="B7481">
        <v>-120537.762829464</v>
      </c>
      <c r="C7481">
        <v>4.2391557246446603E-2</v>
      </c>
    </row>
    <row r="7482" spans="1:3" x14ac:dyDescent="0.25">
      <c r="A7482">
        <v>-8112658.8461923003</v>
      </c>
      <c r="B7482">
        <v>-120537.762829464</v>
      </c>
      <c r="C7482">
        <v>5.13494424521923E-2</v>
      </c>
    </row>
    <row r="7483" spans="1:3" x14ac:dyDescent="0.25">
      <c r="A7483">
        <v>-8111724.3673153799</v>
      </c>
      <c r="B7483">
        <v>-120537.762829464</v>
      </c>
      <c r="C7483">
        <v>6.4034111797809601E-2</v>
      </c>
    </row>
    <row r="7484" spans="1:3" x14ac:dyDescent="0.25">
      <c r="A7484">
        <v>-8110789.8884384604</v>
      </c>
      <c r="B7484">
        <v>-120537.762829464</v>
      </c>
      <c r="C7484">
        <v>7.3322236537933294E-2</v>
      </c>
    </row>
    <row r="7485" spans="1:3" x14ac:dyDescent="0.25">
      <c r="A7485">
        <v>-8109855.4095615298</v>
      </c>
      <c r="B7485">
        <v>-120537.762829464</v>
      </c>
      <c r="C7485">
        <v>8.2670159637927995E-2</v>
      </c>
    </row>
    <row r="7486" spans="1:3" x14ac:dyDescent="0.25">
      <c r="A7486">
        <v>-8108920.9306846103</v>
      </c>
      <c r="B7486">
        <v>-120537.762829464</v>
      </c>
      <c r="C7486">
        <v>9.5009408891201005E-2</v>
      </c>
    </row>
    <row r="7487" spans="1:3" x14ac:dyDescent="0.25">
      <c r="A7487">
        <v>-8107986.4518076899</v>
      </c>
      <c r="B7487">
        <v>-120537.762829464</v>
      </c>
      <c r="C7487">
        <v>0.10726740956306401</v>
      </c>
    </row>
    <row r="7488" spans="1:3" x14ac:dyDescent="0.25">
      <c r="A7488">
        <v>-8107051.9729307601</v>
      </c>
      <c r="B7488">
        <v>-120537.762829464</v>
      </c>
      <c r="C7488">
        <v>0.120110176503658</v>
      </c>
    </row>
    <row r="7489" spans="1:3" x14ac:dyDescent="0.25">
      <c r="A7489">
        <v>-8106117.4940538397</v>
      </c>
      <c r="B7489">
        <v>-120537.762829464</v>
      </c>
      <c r="C7489">
        <v>0.13178826868533999</v>
      </c>
    </row>
    <row r="7490" spans="1:3" x14ac:dyDescent="0.25">
      <c r="A7490">
        <v>-8105183.0151769202</v>
      </c>
      <c r="B7490">
        <v>-120537.762829464</v>
      </c>
      <c r="C7490">
        <v>0.13975650072097701</v>
      </c>
    </row>
    <row r="7491" spans="1:3" x14ac:dyDescent="0.25">
      <c r="A7491">
        <v>-8104248.5362999896</v>
      </c>
      <c r="B7491">
        <v>-120537.762829464</v>
      </c>
      <c r="C7491">
        <v>0.15238095819950101</v>
      </c>
    </row>
    <row r="7492" spans="1:3" x14ac:dyDescent="0.25">
      <c r="A7492">
        <v>-8103314.0574230701</v>
      </c>
      <c r="B7492">
        <v>-120537.762829464</v>
      </c>
      <c r="C7492">
        <v>0.15261331200599601</v>
      </c>
    </row>
    <row r="7493" spans="1:3" x14ac:dyDescent="0.25">
      <c r="A7493">
        <v>-8102379.5785461497</v>
      </c>
      <c r="B7493">
        <v>-120537.762829464</v>
      </c>
      <c r="C7493">
        <v>0</v>
      </c>
    </row>
    <row r="7494" spans="1:3" x14ac:dyDescent="0.25">
      <c r="A7494">
        <v>-8101445.0996692302</v>
      </c>
      <c r="B7494">
        <v>-120537.762829464</v>
      </c>
      <c r="C7494">
        <v>0</v>
      </c>
    </row>
    <row r="7495" spans="1:3" x14ac:dyDescent="0.25">
      <c r="A7495">
        <v>-8100510.6207923004</v>
      </c>
      <c r="B7495">
        <v>-120537.762829464</v>
      </c>
      <c r="C7495">
        <v>0</v>
      </c>
    </row>
    <row r="7496" spans="1:3" x14ac:dyDescent="0.25">
      <c r="A7496">
        <v>-8099576.14191538</v>
      </c>
      <c r="B7496">
        <v>-120537.762829464</v>
      </c>
      <c r="C7496">
        <v>0</v>
      </c>
    </row>
    <row r="7497" spans="1:3" x14ac:dyDescent="0.25">
      <c r="A7497">
        <v>-8098641.6630384596</v>
      </c>
      <c r="B7497">
        <v>-120537.762829464</v>
      </c>
      <c r="C7497">
        <v>0</v>
      </c>
    </row>
    <row r="7498" spans="1:3" x14ac:dyDescent="0.25">
      <c r="A7498">
        <v>-8097707.1841615299</v>
      </c>
      <c r="B7498">
        <v>-120537.762829464</v>
      </c>
      <c r="C7498">
        <v>0</v>
      </c>
    </row>
    <row r="7499" spans="1:3" x14ac:dyDescent="0.25">
      <c r="A7499">
        <v>-8096772.7052846104</v>
      </c>
      <c r="B7499">
        <v>-120537.762829464</v>
      </c>
      <c r="C7499">
        <v>0</v>
      </c>
    </row>
    <row r="7500" spans="1:3" x14ac:dyDescent="0.25">
      <c r="A7500">
        <v>-8095838.22640769</v>
      </c>
      <c r="B7500">
        <v>-120537.762829464</v>
      </c>
      <c r="C7500">
        <v>0</v>
      </c>
    </row>
    <row r="7501" spans="1:3" x14ac:dyDescent="0.25">
      <c r="A7501">
        <v>-8094903.7475307602</v>
      </c>
      <c r="B7501">
        <v>-120537.762829464</v>
      </c>
      <c r="C7501">
        <v>0</v>
      </c>
    </row>
    <row r="7502" spans="1:3" x14ac:dyDescent="0.25">
      <c r="A7502">
        <v>-8093969.2686538398</v>
      </c>
      <c r="B7502">
        <v>-120537.762829464</v>
      </c>
      <c r="C7502">
        <v>0</v>
      </c>
    </row>
    <row r="7503" spans="1:3" x14ac:dyDescent="0.25">
      <c r="A7503">
        <v>-8093034.7897769203</v>
      </c>
      <c r="B7503">
        <v>-120537.762829464</v>
      </c>
      <c r="C7503">
        <v>0</v>
      </c>
    </row>
    <row r="7504" spans="1:3" x14ac:dyDescent="0.25">
      <c r="A7504">
        <v>-8092100.3108999897</v>
      </c>
      <c r="B7504">
        <v>-120537.762829464</v>
      </c>
      <c r="C7504">
        <v>0</v>
      </c>
    </row>
    <row r="7505" spans="1:3" x14ac:dyDescent="0.25">
      <c r="A7505">
        <v>-8091165.8320230702</v>
      </c>
      <c r="B7505">
        <v>-120537.762829464</v>
      </c>
      <c r="C7505">
        <v>0</v>
      </c>
    </row>
    <row r="7506" spans="1:3" x14ac:dyDescent="0.25">
      <c r="A7506">
        <v>-8090231.3531461498</v>
      </c>
      <c r="B7506">
        <v>-120537.762829464</v>
      </c>
      <c r="C7506">
        <v>0</v>
      </c>
    </row>
    <row r="7507" spans="1:3" x14ac:dyDescent="0.25">
      <c r="A7507">
        <v>-8089296.8742692303</v>
      </c>
      <c r="B7507">
        <v>-120537.762829464</v>
      </c>
      <c r="C7507">
        <v>0</v>
      </c>
    </row>
    <row r="7508" spans="1:3" x14ac:dyDescent="0.25">
      <c r="A7508">
        <v>-8088362.3953922996</v>
      </c>
      <c r="B7508">
        <v>-120537.762829464</v>
      </c>
      <c r="C7508">
        <v>0</v>
      </c>
    </row>
    <row r="7509" spans="1:3" x14ac:dyDescent="0.25">
      <c r="A7509">
        <v>-8087427.9165153801</v>
      </c>
      <c r="B7509">
        <v>-120537.762829464</v>
      </c>
      <c r="C7509">
        <v>0</v>
      </c>
    </row>
    <row r="7510" spans="1:3" x14ac:dyDescent="0.25">
      <c r="A7510">
        <v>-8086493.4376384597</v>
      </c>
      <c r="B7510">
        <v>-120537.762829464</v>
      </c>
      <c r="C7510">
        <v>0</v>
      </c>
    </row>
    <row r="7511" spans="1:3" x14ac:dyDescent="0.25">
      <c r="A7511">
        <v>-8085558.95876153</v>
      </c>
      <c r="B7511">
        <v>-120537.762829464</v>
      </c>
      <c r="C7511">
        <v>0</v>
      </c>
    </row>
    <row r="7512" spans="1:3" x14ac:dyDescent="0.25">
      <c r="A7512">
        <v>-8084624.4798846096</v>
      </c>
      <c r="B7512">
        <v>-120537.762829464</v>
      </c>
      <c r="C7512">
        <v>0</v>
      </c>
    </row>
    <row r="7513" spans="1:3" x14ac:dyDescent="0.25">
      <c r="A7513">
        <v>-8083690.0010076901</v>
      </c>
      <c r="B7513">
        <v>-120537.762829464</v>
      </c>
      <c r="C7513">
        <v>0</v>
      </c>
    </row>
    <row r="7514" spans="1:3" x14ac:dyDescent="0.25">
      <c r="A7514">
        <v>-8082755.5221307604</v>
      </c>
      <c r="B7514">
        <v>-120537.762829464</v>
      </c>
      <c r="C7514">
        <v>0</v>
      </c>
    </row>
    <row r="7515" spans="1:3" x14ac:dyDescent="0.25">
      <c r="A7515">
        <v>-8081821.0432538399</v>
      </c>
      <c r="B7515">
        <v>-120537.762829464</v>
      </c>
      <c r="C7515">
        <v>0</v>
      </c>
    </row>
    <row r="7516" spans="1:3" x14ac:dyDescent="0.25">
      <c r="A7516">
        <v>-8080886.5643769205</v>
      </c>
      <c r="B7516">
        <v>-120537.762829464</v>
      </c>
      <c r="C7516">
        <v>0</v>
      </c>
    </row>
    <row r="7517" spans="1:3" x14ac:dyDescent="0.25">
      <c r="A7517">
        <v>-8079952.0855</v>
      </c>
      <c r="B7517">
        <v>-120537.762829464</v>
      </c>
      <c r="C7517">
        <v>0</v>
      </c>
    </row>
    <row r="7518" spans="1:3" x14ac:dyDescent="0.25">
      <c r="A7518">
        <v>-8079017.6066230703</v>
      </c>
      <c r="B7518">
        <v>-120537.762829464</v>
      </c>
      <c r="C7518">
        <v>0</v>
      </c>
    </row>
    <row r="7519" spans="1:3" x14ac:dyDescent="0.25">
      <c r="A7519">
        <v>-8078083.1277461499</v>
      </c>
      <c r="B7519">
        <v>-120537.762829464</v>
      </c>
      <c r="C7519">
        <v>0</v>
      </c>
    </row>
    <row r="7520" spans="1:3" x14ac:dyDescent="0.25">
      <c r="A7520">
        <v>-8077148.6488692304</v>
      </c>
      <c r="B7520">
        <v>-120537.762829464</v>
      </c>
      <c r="C7520">
        <v>0</v>
      </c>
    </row>
    <row r="7521" spans="1:3" x14ac:dyDescent="0.25">
      <c r="A7521">
        <v>-8076214.1699922998</v>
      </c>
      <c r="B7521">
        <v>-120537.762829464</v>
      </c>
      <c r="C7521">
        <v>0</v>
      </c>
    </row>
    <row r="7522" spans="1:3" x14ac:dyDescent="0.25">
      <c r="A7522">
        <v>-8075279.6911153803</v>
      </c>
      <c r="B7522">
        <v>-120537.762829464</v>
      </c>
      <c r="C7522">
        <v>0</v>
      </c>
    </row>
    <row r="7523" spans="1:3" x14ac:dyDescent="0.25">
      <c r="A7523">
        <v>-8074345.2122384598</v>
      </c>
      <c r="B7523">
        <v>-120537.762829464</v>
      </c>
      <c r="C7523">
        <v>0</v>
      </c>
    </row>
    <row r="7524" spans="1:3" x14ac:dyDescent="0.25">
      <c r="A7524">
        <v>-8073410.7333615301</v>
      </c>
      <c r="B7524">
        <v>-120537.762829464</v>
      </c>
      <c r="C7524">
        <v>0</v>
      </c>
    </row>
    <row r="7525" spans="1:3" x14ac:dyDescent="0.25">
      <c r="A7525">
        <v>-8072476.2544846097</v>
      </c>
      <c r="B7525">
        <v>-120537.762829464</v>
      </c>
      <c r="C7525">
        <v>0</v>
      </c>
    </row>
    <row r="7526" spans="1:3" x14ac:dyDescent="0.25">
      <c r="A7526">
        <v>-8071541.7756076902</v>
      </c>
      <c r="B7526">
        <v>-120537.762829464</v>
      </c>
      <c r="C7526">
        <v>0</v>
      </c>
    </row>
    <row r="7527" spans="1:3" x14ac:dyDescent="0.25">
      <c r="A7527">
        <v>-8070607.2967307596</v>
      </c>
      <c r="B7527">
        <v>-120537.762829464</v>
      </c>
      <c r="C7527">
        <v>0</v>
      </c>
    </row>
    <row r="7528" spans="1:3" x14ac:dyDescent="0.25">
      <c r="A7528">
        <v>-8069672.8178538401</v>
      </c>
      <c r="B7528">
        <v>-120537.762829464</v>
      </c>
      <c r="C7528">
        <v>0</v>
      </c>
    </row>
    <row r="7529" spans="1:3" x14ac:dyDescent="0.25">
      <c r="A7529">
        <v>-8124807.0715923002</v>
      </c>
      <c r="B7529">
        <v>-121472.24170625</v>
      </c>
      <c r="C7529">
        <v>9.2757702805101796E-4</v>
      </c>
    </row>
    <row r="7530" spans="1:3" x14ac:dyDescent="0.25">
      <c r="A7530">
        <v>-8123872.5927153798</v>
      </c>
      <c r="B7530">
        <v>-121472.24170625</v>
      </c>
      <c r="C7530">
        <v>1.46825867705047E-3</v>
      </c>
    </row>
    <row r="7531" spans="1:3" x14ac:dyDescent="0.25">
      <c r="A7531">
        <v>-8122938.1138384603</v>
      </c>
      <c r="B7531">
        <v>-121472.24170625</v>
      </c>
      <c r="C7531">
        <v>2.2244963329285301E-3</v>
      </c>
    </row>
    <row r="7532" spans="1:3" x14ac:dyDescent="0.25">
      <c r="A7532">
        <v>-8122003.6349615296</v>
      </c>
      <c r="B7532">
        <v>-121472.24170625</v>
      </c>
      <c r="C7532">
        <v>3.3308274578302999E-3</v>
      </c>
    </row>
    <row r="7533" spans="1:3" x14ac:dyDescent="0.25">
      <c r="A7533">
        <v>-8121069.1560846101</v>
      </c>
      <c r="B7533">
        <v>-121472.24170625</v>
      </c>
      <c r="C7533">
        <v>4.6468470245599703E-3</v>
      </c>
    </row>
    <row r="7534" spans="1:3" x14ac:dyDescent="0.25">
      <c r="A7534">
        <v>-8120134.6772076897</v>
      </c>
      <c r="B7534">
        <v>-121472.24170625</v>
      </c>
      <c r="C7534">
        <v>7.8765209764242103E-3</v>
      </c>
    </row>
    <row r="7535" spans="1:3" x14ac:dyDescent="0.25">
      <c r="A7535">
        <v>-8119200.19833076</v>
      </c>
      <c r="B7535">
        <v>-121472.24170625</v>
      </c>
      <c r="C7535">
        <v>1.0749597102403601E-2</v>
      </c>
    </row>
    <row r="7536" spans="1:3" x14ac:dyDescent="0.25">
      <c r="A7536">
        <v>-8118265.7194538396</v>
      </c>
      <c r="B7536">
        <v>-121472.24170625</v>
      </c>
      <c r="C7536">
        <v>1.4722861349582599E-2</v>
      </c>
    </row>
    <row r="7537" spans="1:3" x14ac:dyDescent="0.25">
      <c r="A7537">
        <v>-8117331.2405769201</v>
      </c>
      <c r="B7537">
        <v>-121472.24170625</v>
      </c>
      <c r="C7537">
        <v>1.88338458538055E-2</v>
      </c>
    </row>
    <row r="7538" spans="1:3" x14ac:dyDescent="0.25">
      <c r="A7538">
        <v>-8116396.7616999904</v>
      </c>
      <c r="B7538">
        <v>-121472.24170625</v>
      </c>
      <c r="C7538">
        <v>2.4356236681342101E-2</v>
      </c>
    </row>
    <row r="7539" spans="1:3" x14ac:dyDescent="0.25">
      <c r="A7539">
        <v>-8115462.28282307</v>
      </c>
      <c r="B7539">
        <v>-121472.24170625</v>
      </c>
      <c r="C7539">
        <v>2.8635242953896502E-2</v>
      </c>
    </row>
    <row r="7540" spans="1:3" x14ac:dyDescent="0.25">
      <c r="A7540">
        <v>-8114527.8039461495</v>
      </c>
      <c r="B7540">
        <v>-121472.24170625</v>
      </c>
      <c r="C7540">
        <v>3.6195017397403703E-2</v>
      </c>
    </row>
    <row r="7541" spans="1:3" x14ac:dyDescent="0.25">
      <c r="A7541">
        <v>-8113593.32506923</v>
      </c>
      <c r="B7541">
        <v>-121472.24170625</v>
      </c>
      <c r="C7541">
        <v>4.4863428920507403E-2</v>
      </c>
    </row>
    <row r="7542" spans="1:3" x14ac:dyDescent="0.25">
      <c r="A7542">
        <v>-8112658.8461923003</v>
      </c>
      <c r="B7542">
        <v>-121472.24170625</v>
      </c>
      <c r="C7542">
        <v>5.2881222218275001E-2</v>
      </c>
    </row>
    <row r="7543" spans="1:3" x14ac:dyDescent="0.25">
      <c r="A7543">
        <v>-8111724.3673153799</v>
      </c>
      <c r="B7543">
        <v>-121472.24170625</v>
      </c>
      <c r="C7543">
        <v>6.5404623746871907E-2</v>
      </c>
    </row>
    <row r="7544" spans="1:3" x14ac:dyDescent="0.25">
      <c r="A7544">
        <v>-8110789.8884384604</v>
      </c>
      <c r="B7544">
        <v>-121472.24170625</v>
      </c>
      <c r="C7544">
        <v>7.4594147503375993E-2</v>
      </c>
    </row>
    <row r="7545" spans="1:3" x14ac:dyDescent="0.25">
      <c r="A7545">
        <v>-8109855.4095615298</v>
      </c>
      <c r="B7545">
        <v>-121472.24170625</v>
      </c>
      <c r="C7545">
        <v>8.4040030837058993E-2</v>
      </c>
    </row>
    <row r="7546" spans="1:3" x14ac:dyDescent="0.25">
      <c r="A7546">
        <v>-8108920.9306846103</v>
      </c>
      <c r="B7546">
        <v>-121472.24170625</v>
      </c>
      <c r="C7546">
        <v>9.4794921576976707E-2</v>
      </c>
    </row>
    <row r="7547" spans="1:3" x14ac:dyDescent="0.25">
      <c r="A7547">
        <v>-8107986.4518076899</v>
      </c>
      <c r="B7547">
        <v>-121472.24170625</v>
      </c>
      <c r="C7547">
        <v>0.107672348618507</v>
      </c>
    </row>
    <row r="7548" spans="1:3" x14ac:dyDescent="0.25">
      <c r="A7548">
        <v>-8107051.9729307601</v>
      </c>
      <c r="B7548">
        <v>-121472.24170625</v>
      </c>
      <c r="C7548">
        <v>0.115584418177604</v>
      </c>
    </row>
    <row r="7549" spans="1:3" x14ac:dyDescent="0.25">
      <c r="A7549">
        <v>-8106117.4940538397</v>
      </c>
      <c r="B7549">
        <v>-121472.24170625</v>
      </c>
      <c r="C7549">
        <v>0.122863098978996</v>
      </c>
    </row>
    <row r="7550" spans="1:3" x14ac:dyDescent="0.25">
      <c r="A7550">
        <v>-8105183.0151769202</v>
      </c>
      <c r="B7550">
        <v>-121472.24170625</v>
      </c>
      <c r="C7550">
        <v>0.13277138769626601</v>
      </c>
    </row>
    <row r="7551" spans="1:3" x14ac:dyDescent="0.25">
      <c r="A7551">
        <v>-8104248.5362999896</v>
      </c>
      <c r="B7551">
        <v>-121472.24170625</v>
      </c>
      <c r="C7551">
        <v>0.14064754545688599</v>
      </c>
    </row>
    <row r="7552" spans="1:3" x14ac:dyDescent="0.25">
      <c r="A7552">
        <v>-8103314.0574230701</v>
      </c>
      <c r="B7552">
        <v>-121472.24170625</v>
      </c>
      <c r="C7552">
        <v>0</v>
      </c>
    </row>
    <row r="7553" spans="1:3" x14ac:dyDescent="0.25">
      <c r="A7553">
        <v>-8102379.5785461497</v>
      </c>
      <c r="B7553">
        <v>-121472.24170625</v>
      </c>
      <c r="C7553">
        <v>0</v>
      </c>
    </row>
    <row r="7554" spans="1:3" x14ac:dyDescent="0.25">
      <c r="A7554">
        <v>-8101445.0996692302</v>
      </c>
      <c r="B7554">
        <v>-121472.24170625</v>
      </c>
      <c r="C7554">
        <v>0</v>
      </c>
    </row>
    <row r="7555" spans="1:3" x14ac:dyDescent="0.25">
      <c r="A7555">
        <v>-8100510.6207923004</v>
      </c>
      <c r="B7555">
        <v>-121472.24170625</v>
      </c>
      <c r="C7555">
        <v>0</v>
      </c>
    </row>
    <row r="7556" spans="1:3" x14ac:dyDescent="0.25">
      <c r="A7556">
        <v>-8099576.14191538</v>
      </c>
      <c r="B7556">
        <v>-121472.24170625</v>
      </c>
      <c r="C7556">
        <v>0</v>
      </c>
    </row>
    <row r="7557" spans="1:3" x14ac:dyDescent="0.25">
      <c r="A7557">
        <v>-8098641.6630384596</v>
      </c>
      <c r="B7557">
        <v>-121472.24170625</v>
      </c>
      <c r="C7557">
        <v>0</v>
      </c>
    </row>
    <row r="7558" spans="1:3" x14ac:dyDescent="0.25">
      <c r="A7558">
        <v>-8097707.1841615299</v>
      </c>
      <c r="B7558">
        <v>-121472.24170625</v>
      </c>
      <c r="C7558">
        <v>0</v>
      </c>
    </row>
    <row r="7559" spans="1:3" x14ac:dyDescent="0.25">
      <c r="A7559">
        <v>-8096772.7052846104</v>
      </c>
      <c r="B7559">
        <v>-121472.24170625</v>
      </c>
      <c r="C7559">
        <v>0</v>
      </c>
    </row>
    <row r="7560" spans="1:3" x14ac:dyDescent="0.25">
      <c r="A7560">
        <v>-8095838.22640769</v>
      </c>
      <c r="B7560">
        <v>-121472.24170625</v>
      </c>
      <c r="C7560">
        <v>0</v>
      </c>
    </row>
    <row r="7561" spans="1:3" x14ac:dyDescent="0.25">
      <c r="A7561">
        <v>-8094903.7475307602</v>
      </c>
      <c r="B7561">
        <v>-121472.24170625</v>
      </c>
      <c r="C7561">
        <v>0</v>
      </c>
    </row>
    <row r="7562" spans="1:3" x14ac:dyDescent="0.25">
      <c r="A7562">
        <v>-8093969.2686538398</v>
      </c>
      <c r="B7562">
        <v>-121472.24170625</v>
      </c>
      <c r="C7562">
        <v>0</v>
      </c>
    </row>
    <row r="7563" spans="1:3" x14ac:dyDescent="0.25">
      <c r="A7563">
        <v>-8093034.7897769203</v>
      </c>
      <c r="B7563">
        <v>-121472.24170625</v>
      </c>
      <c r="C7563">
        <v>0</v>
      </c>
    </row>
    <row r="7564" spans="1:3" x14ac:dyDescent="0.25">
      <c r="A7564">
        <v>-8092100.3108999897</v>
      </c>
      <c r="B7564">
        <v>-121472.24170625</v>
      </c>
      <c r="C7564">
        <v>0</v>
      </c>
    </row>
    <row r="7565" spans="1:3" x14ac:dyDescent="0.25">
      <c r="A7565">
        <v>-8091165.8320230702</v>
      </c>
      <c r="B7565">
        <v>-121472.24170625</v>
      </c>
      <c r="C7565">
        <v>0</v>
      </c>
    </row>
    <row r="7566" spans="1:3" x14ac:dyDescent="0.25">
      <c r="A7566">
        <v>-8090231.3531461498</v>
      </c>
      <c r="B7566">
        <v>-121472.24170625</v>
      </c>
      <c r="C7566">
        <v>0</v>
      </c>
    </row>
    <row r="7567" spans="1:3" x14ac:dyDescent="0.25">
      <c r="A7567">
        <v>-8089296.8742692303</v>
      </c>
      <c r="B7567">
        <v>-121472.24170625</v>
      </c>
      <c r="C7567">
        <v>0</v>
      </c>
    </row>
    <row r="7568" spans="1:3" x14ac:dyDescent="0.25">
      <c r="A7568">
        <v>-8088362.3953922996</v>
      </c>
      <c r="B7568">
        <v>-121472.24170625</v>
      </c>
      <c r="C7568">
        <v>0</v>
      </c>
    </row>
    <row r="7569" spans="1:3" x14ac:dyDescent="0.25">
      <c r="A7569">
        <v>-8087427.9165153801</v>
      </c>
      <c r="B7569">
        <v>-121472.24170625</v>
      </c>
      <c r="C7569">
        <v>0</v>
      </c>
    </row>
    <row r="7570" spans="1:3" x14ac:dyDescent="0.25">
      <c r="A7570">
        <v>-8086493.4376384597</v>
      </c>
      <c r="B7570">
        <v>-121472.24170625</v>
      </c>
      <c r="C7570">
        <v>0</v>
      </c>
    </row>
    <row r="7571" spans="1:3" x14ac:dyDescent="0.25">
      <c r="A7571">
        <v>-8085558.95876153</v>
      </c>
      <c r="B7571">
        <v>-121472.24170625</v>
      </c>
      <c r="C7571">
        <v>0</v>
      </c>
    </row>
    <row r="7572" spans="1:3" x14ac:dyDescent="0.25">
      <c r="A7572">
        <v>-8084624.4798846096</v>
      </c>
      <c r="B7572">
        <v>-121472.24170625</v>
      </c>
      <c r="C7572">
        <v>0</v>
      </c>
    </row>
    <row r="7573" spans="1:3" x14ac:dyDescent="0.25">
      <c r="A7573">
        <v>-8083690.0010076901</v>
      </c>
      <c r="B7573">
        <v>-121472.24170625</v>
      </c>
      <c r="C7573">
        <v>0</v>
      </c>
    </row>
    <row r="7574" spans="1:3" x14ac:dyDescent="0.25">
      <c r="A7574">
        <v>-8082755.5221307604</v>
      </c>
      <c r="B7574">
        <v>-121472.24170625</v>
      </c>
      <c r="C7574">
        <v>0</v>
      </c>
    </row>
    <row r="7575" spans="1:3" x14ac:dyDescent="0.25">
      <c r="A7575">
        <v>-8081821.0432538399</v>
      </c>
      <c r="B7575">
        <v>-121472.24170625</v>
      </c>
      <c r="C7575">
        <v>0</v>
      </c>
    </row>
    <row r="7576" spans="1:3" x14ac:dyDescent="0.25">
      <c r="A7576">
        <v>-8080886.5643769205</v>
      </c>
      <c r="B7576">
        <v>-121472.24170625</v>
      </c>
      <c r="C7576">
        <v>0</v>
      </c>
    </row>
    <row r="7577" spans="1:3" x14ac:dyDescent="0.25">
      <c r="A7577">
        <v>-8079952.0855</v>
      </c>
      <c r="B7577">
        <v>-121472.24170625</v>
      </c>
      <c r="C7577">
        <v>0</v>
      </c>
    </row>
    <row r="7578" spans="1:3" x14ac:dyDescent="0.25">
      <c r="A7578">
        <v>-8079017.6066230703</v>
      </c>
      <c r="B7578">
        <v>-121472.24170625</v>
      </c>
      <c r="C7578">
        <v>0</v>
      </c>
    </row>
    <row r="7579" spans="1:3" x14ac:dyDescent="0.25">
      <c r="A7579">
        <v>-8078083.1277461499</v>
      </c>
      <c r="B7579">
        <v>-121472.24170625</v>
      </c>
      <c r="C7579">
        <v>0</v>
      </c>
    </row>
    <row r="7580" spans="1:3" x14ac:dyDescent="0.25">
      <c r="A7580">
        <v>-8077148.6488692304</v>
      </c>
      <c r="B7580">
        <v>-121472.24170625</v>
      </c>
      <c r="C7580">
        <v>0</v>
      </c>
    </row>
    <row r="7581" spans="1:3" x14ac:dyDescent="0.25">
      <c r="A7581">
        <v>-8076214.1699922998</v>
      </c>
      <c r="B7581">
        <v>-121472.24170625</v>
      </c>
      <c r="C7581">
        <v>0</v>
      </c>
    </row>
    <row r="7582" spans="1:3" x14ac:dyDescent="0.25">
      <c r="A7582">
        <v>-8075279.6911153803</v>
      </c>
      <c r="B7582">
        <v>-121472.24170625</v>
      </c>
      <c r="C7582">
        <v>0</v>
      </c>
    </row>
    <row r="7583" spans="1:3" x14ac:dyDescent="0.25">
      <c r="A7583">
        <v>-8074345.2122384598</v>
      </c>
      <c r="B7583">
        <v>-121472.24170625</v>
      </c>
      <c r="C7583">
        <v>0</v>
      </c>
    </row>
    <row r="7584" spans="1:3" x14ac:dyDescent="0.25">
      <c r="A7584">
        <v>-8073410.7333615301</v>
      </c>
      <c r="B7584">
        <v>-121472.24170625</v>
      </c>
      <c r="C7584">
        <v>0</v>
      </c>
    </row>
    <row r="7585" spans="1:3" x14ac:dyDescent="0.25">
      <c r="A7585">
        <v>-8072476.2544846097</v>
      </c>
      <c r="B7585">
        <v>-121472.24170625</v>
      </c>
      <c r="C7585">
        <v>0</v>
      </c>
    </row>
    <row r="7586" spans="1:3" x14ac:dyDescent="0.25">
      <c r="A7586">
        <v>-8071541.7756076902</v>
      </c>
      <c r="B7586">
        <v>-121472.24170625</v>
      </c>
      <c r="C7586">
        <v>0</v>
      </c>
    </row>
    <row r="7587" spans="1:3" x14ac:dyDescent="0.25">
      <c r="A7587">
        <v>-8070607.2967307596</v>
      </c>
      <c r="B7587">
        <v>-121472.24170625</v>
      </c>
      <c r="C7587">
        <v>0</v>
      </c>
    </row>
    <row r="7588" spans="1:3" x14ac:dyDescent="0.25">
      <c r="A7588">
        <v>-8069672.8178538401</v>
      </c>
      <c r="B7588">
        <v>-121472.24170625</v>
      </c>
      <c r="C7588">
        <v>0</v>
      </c>
    </row>
    <row r="7589" spans="1:3" x14ac:dyDescent="0.25">
      <c r="A7589">
        <v>-8124807.0715923002</v>
      </c>
      <c r="B7589">
        <v>-122406.720583035</v>
      </c>
      <c r="C7589">
        <v>9.2757702805101796E-4</v>
      </c>
    </row>
    <row r="7590" spans="1:3" x14ac:dyDescent="0.25">
      <c r="A7590">
        <v>-8123872.5927153798</v>
      </c>
      <c r="B7590">
        <v>-122406.720583035</v>
      </c>
      <c r="C7590">
        <v>1.4093273784965201E-3</v>
      </c>
    </row>
    <row r="7591" spans="1:3" x14ac:dyDescent="0.25">
      <c r="A7591">
        <v>-8122938.1138384603</v>
      </c>
      <c r="B7591">
        <v>-122406.720583035</v>
      </c>
      <c r="C7591">
        <v>2.2444562055170501E-3</v>
      </c>
    </row>
    <row r="7592" spans="1:3" x14ac:dyDescent="0.25">
      <c r="A7592">
        <v>-8122003.6349615296</v>
      </c>
      <c r="B7592">
        <v>-122406.720583035</v>
      </c>
      <c r="C7592">
        <v>3.3470750786364E-3</v>
      </c>
    </row>
    <row r="7593" spans="1:3" x14ac:dyDescent="0.25">
      <c r="A7593">
        <v>-8121069.1560846101</v>
      </c>
      <c r="B7593">
        <v>-122406.720583035</v>
      </c>
      <c r="C7593">
        <v>5.3987246938049698E-3</v>
      </c>
    </row>
    <row r="7594" spans="1:3" x14ac:dyDescent="0.25">
      <c r="A7594">
        <v>-8120134.6772076897</v>
      </c>
      <c r="B7594">
        <v>-122406.720583035</v>
      </c>
      <c r="C7594">
        <v>7.9100076109170896E-3</v>
      </c>
    </row>
    <row r="7595" spans="1:3" x14ac:dyDescent="0.25">
      <c r="A7595">
        <v>-8119200.19833076</v>
      </c>
      <c r="B7595">
        <v>-122406.720583035</v>
      </c>
      <c r="C7595">
        <v>1.07521368190646E-2</v>
      </c>
    </row>
    <row r="7596" spans="1:3" x14ac:dyDescent="0.25">
      <c r="A7596">
        <v>-8118265.7194538396</v>
      </c>
      <c r="B7596">
        <v>-122406.720583035</v>
      </c>
      <c r="C7596">
        <v>1.47168710827827E-2</v>
      </c>
    </row>
    <row r="7597" spans="1:3" x14ac:dyDescent="0.25">
      <c r="A7597">
        <v>-8117331.2405769201</v>
      </c>
      <c r="B7597">
        <v>-122406.720583035</v>
      </c>
      <c r="C7597">
        <v>1.8711656332015901E-2</v>
      </c>
    </row>
    <row r="7598" spans="1:3" x14ac:dyDescent="0.25">
      <c r="A7598">
        <v>-8116396.7616999904</v>
      </c>
      <c r="B7598">
        <v>-122406.720583035</v>
      </c>
      <c r="C7598">
        <v>2.4468760937452299E-2</v>
      </c>
    </row>
    <row r="7599" spans="1:3" x14ac:dyDescent="0.25">
      <c r="A7599">
        <v>-8115462.28282307</v>
      </c>
      <c r="B7599">
        <v>-122406.720583035</v>
      </c>
      <c r="C7599">
        <v>3.0683275312185201E-2</v>
      </c>
    </row>
    <row r="7600" spans="1:3" x14ac:dyDescent="0.25">
      <c r="A7600">
        <v>-8114527.8039461495</v>
      </c>
      <c r="B7600">
        <v>-122406.720583035</v>
      </c>
      <c r="C7600">
        <v>3.6709450185298899E-2</v>
      </c>
    </row>
    <row r="7601" spans="1:3" x14ac:dyDescent="0.25">
      <c r="A7601">
        <v>-8113593.32506923</v>
      </c>
      <c r="B7601">
        <v>-122406.720583035</v>
      </c>
      <c r="C7601">
        <v>4.5478411018848398E-2</v>
      </c>
    </row>
    <row r="7602" spans="1:3" x14ac:dyDescent="0.25">
      <c r="A7602">
        <v>-8112658.8461923003</v>
      </c>
      <c r="B7602">
        <v>-122406.720583035</v>
      </c>
      <c r="C7602">
        <v>5.2576750516891403E-2</v>
      </c>
    </row>
    <row r="7603" spans="1:3" x14ac:dyDescent="0.25">
      <c r="A7603">
        <v>-8111724.3673153799</v>
      </c>
      <c r="B7603">
        <v>-122406.720583035</v>
      </c>
      <c r="C7603">
        <v>6.3109904527664101E-2</v>
      </c>
    </row>
    <row r="7604" spans="1:3" x14ac:dyDescent="0.25">
      <c r="A7604">
        <v>-8110789.8884384604</v>
      </c>
      <c r="B7604">
        <v>-122406.720583035</v>
      </c>
      <c r="C7604">
        <v>7.05731511116027E-2</v>
      </c>
    </row>
    <row r="7605" spans="1:3" x14ac:dyDescent="0.25">
      <c r="A7605">
        <v>-8109855.4095615298</v>
      </c>
      <c r="B7605">
        <v>-122406.720583035</v>
      </c>
      <c r="C7605">
        <v>8.0856546759605394E-2</v>
      </c>
    </row>
    <row r="7606" spans="1:3" x14ac:dyDescent="0.25">
      <c r="A7606">
        <v>-8108920.9306846103</v>
      </c>
      <c r="B7606">
        <v>-122406.720583035</v>
      </c>
      <c r="C7606">
        <v>9.0034075081348405E-2</v>
      </c>
    </row>
    <row r="7607" spans="1:3" x14ac:dyDescent="0.25">
      <c r="A7607">
        <v>-8107986.4518076899</v>
      </c>
      <c r="B7607">
        <v>-122406.720583035</v>
      </c>
      <c r="C7607">
        <v>0.10110380500555</v>
      </c>
    </row>
    <row r="7608" spans="1:3" x14ac:dyDescent="0.25">
      <c r="A7608">
        <v>-8107051.9729307601</v>
      </c>
      <c r="B7608">
        <v>-122406.720583035</v>
      </c>
      <c r="C7608">
        <v>0.11044608056545201</v>
      </c>
    </row>
    <row r="7609" spans="1:3" x14ac:dyDescent="0.25">
      <c r="A7609">
        <v>-8106117.4940538397</v>
      </c>
      <c r="B7609">
        <v>-122406.720583035</v>
      </c>
      <c r="C7609">
        <v>0.118253953754901</v>
      </c>
    </row>
    <row r="7610" spans="1:3" x14ac:dyDescent="0.25">
      <c r="A7610">
        <v>-8105183.0151769202</v>
      </c>
      <c r="B7610">
        <v>-122406.720583035</v>
      </c>
      <c r="C7610">
        <v>0.122949093580245</v>
      </c>
    </row>
    <row r="7611" spans="1:3" x14ac:dyDescent="0.25">
      <c r="A7611">
        <v>-8104248.5362999896</v>
      </c>
      <c r="B7611">
        <v>-122406.720583035</v>
      </c>
      <c r="C7611">
        <v>0</v>
      </c>
    </row>
    <row r="7612" spans="1:3" x14ac:dyDescent="0.25">
      <c r="A7612">
        <v>-8103314.0574230701</v>
      </c>
      <c r="B7612">
        <v>-122406.720583035</v>
      </c>
      <c r="C7612">
        <v>0</v>
      </c>
    </row>
    <row r="7613" spans="1:3" x14ac:dyDescent="0.25">
      <c r="A7613">
        <v>-8102379.5785461497</v>
      </c>
      <c r="B7613">
        <v>-122406.720583035</v>
      </c>
      <c r="C7613">
        <v>0</v>
      </c>
    </row>
    <row r="7614" spans="1:3" x14ac:dyDescent="0.25">
      <c r="A7614">
        <v>-8101445.0996692302</v>
      </c>
      <c r="B7614">
        <v>-122406.720583035</v>
      </c>
      <c r="C7614">
        <v>0</v>
      </c>
    </row>
    <row r="7615" spans="1:3" x14ac:dyDescent="0.25">
      <c r="A7615">
        <v>-8100510.6207923004</v>
      </c>
      <c r="B7615">
        <v>-122406.720583035</v>
      </c>
      <c r="C7615">
        <v>0</v>
      </c>
    </row>
    <row r="7616" spans="1:3" x14ac:dyDescent="0.25">
      <c r="A7616">
        <v>-8099576.14191538</v>
      </c>
      <c r="B7616">
        <v>-122406.720583035</v>
      </c>
      <c r="C7616">
        <v>0</v>
      </c>
    </row>
    <row r="7617" spans="1:3" x14ac:dyDescent="0.25">
      <c r="A7617">
        <v>-8098641.6630384596</v>
      </c>
      <c r="B7617">
        <v>-122406.720583035</v>
      </c>
      <c r="C7617">
        <v>0</v>
      </c>
    </row>
    <row r="7618" spans="1:3" x14ac:dyDescent="0.25">
      <c r="A7618">
        <v>-8097707.1841615299</v>
      </c>
      <c r="B7618">
        <v>-122406.720583035</v>
      </c>
      <c r="C7618">
        <v>0</v>
      </c>
    </row>
    <row r="7619" spans="1:3" x14ac:dyDescent="0.25">
      <c r="A7619">
        <v>-8096772.7052846104</v>
      </c>
      <c r="B7619">
        <v>-122406.720583035</v>
      </c>
      <c r="C7619">
        <v>0</v>
      </c>
    </row>
    <row r="7620" spans="1:3" x14ac:dyDescent="0.25">
      <c r="A7620">
        <v>-8095838.22640769</v>
      </c>
      <c r="B7620">
        <v>-122406.720583035</v>
      </c>
      <c r="C7620">
        <v>0</v>
      </c>
    </row>
    <row r="7621" spans="1:3" x14ac:dyDescent="0.25">
      <c r="A7621">
        <v>-8094903.7475307602</v>
      </c>
      <c r="B7621">
        <v>-122406.720583035</v>
      </c>
      <c r="C7621">
        <v>0</v>
      </c>
    </row>
    <row r="7622" spans="1:3" x14ac:dyDescent="0.25">
      <c r="A7622">
        <v>-8093969.2686538398</v>
      </c>
      <c r="B7622">
        <v>-122406.720583035</v>
      </c>
      <c r="C7622">
        <v>0</v>
      </c>
    </row>
    <row r="7623" spans="1:3" x14ac:dyDescent="0.25">
      <c r="A7623">
        <v>-8093034.7897769203</v>
      </c>
      <c r="B7623">
        <v>-122406.720583035</v>
      </c>
      <c r="C7623">
        <v>0</v>
      </c>
    </row>
    <row r="7624" spans="1:3" x14ac:dyDescent="0.25">
      <c r="A7624">
        <v>-8092100.3108999897</v>
      </c>
      <c r="B7624">
        <v>-122406.720583035</v>
      </c>
      <c r="C7624">
        <v>0</v>
      </c>
    </row>
    <row r="7625" spans="1:3" x14ac:dyDescent="0.25">
      <c r="A7625">
        <v>-8091165.8320230702</v>
      </c>
      <c r="B7625">
        <v>-122406.720583035</v>
      </c>
      <c r="C7625">
        <v>0</v>
      </c>
    </row>
    <row r="7626" spans="1:3" x14ac:dyDescent="0.25">
      <c r="A7626">
        <v>-8090231.3531461498</v>
      </c>
      <c r="B7626">
        <v>-122406.720583035</v>
      </c>
      <c r="C7626">
        <v>0</v>
      </c>
    </row>
    <row r="7627" spans="1:3" x14ac:dyDescent="0.25">
      <c r="A7627">
        <v>-8089296.8742692303</v>
      </c>
      <c r="B7627">
        <v>-122406.720583035</v>
      </c>
      <c r="C7627">
        <v>0</v>
      </c>
    </row>
    <row r="7628" spans="1:3" x14ac:dyDescent="0.25">
      <c r="A7628">
        <v>-8088362.3953922996</v>
      </c>
      <c r="B7628">
        <v>-122406.720583035</v>
      </c>
      <c r="C7628">
        <v>0</v>
      </c>
    </row>
    <row r="7629" spans="1:3" x14ac:dyDescent="0.25">
      <c r="A7629">
        <v>-8087427.9165153801</v>
      </c>
      <c r="B7629">
        <v>-122406.720583035</v>
      </c>
      <c r="C7629">
        <v>0</v>
      </c>
    </row>
    <row r="7630" spans="1:3" x14ac:dyDescent="0.25">
      <c r="A7630">
        <v>-8086493.4376384597</v>
      </c>
      <c r="B7630">
        <v>-122406.720583035</v>
      </c>
      <c r="C7630">
        <v>0</v>
      </c>
    </row>
    <row r="7631" spans="1:3" x14ac:dyDescent="0.25">
      <c r="A7631">
        <v>-8085558.95876153</v>
      </c>
      <c r="B7631">
        <v>-122406.720583035</v>
      </c>
      <c r="C7631">
        <v>0</v>
      </c>
    </row>
    <row r="7632" spans="1:3" x14ac:dyDescent="0.25">
      <c r="A7632">
        <v>-8084624.4798846096</v>
      </c>
      <c r="B7632">
        <v>-122406.720583035</v>
      </c>
      <c r="C7632">
        <v>0</v>
      </c>
    </row>
    <row r="7633" spans="1:3" x14ac:dyDescent="0.25">
      <c r="A7633">
        <v>-8083690.0010076901</v>
      </c>
      <c r="B7633">
        <v>-122406.720583035</v>
      </c>
      <c r="C7633">
        <v>0</v>
      </c>
    </row>
    <row r="7634" spans="1:3" x14ac:dyDescent="0.25">
      <c r="A7634">
        <v>-8082755.5221307604</v>
      </c>
      <c r="B7634">
        <v>-122406.720583035</v>
      </c>
      <c r="C7634">
        <v>0</v>
      </c>
    </row>
    <row r="7635" spans="1:3" x14ac:dyDescent="0.25">
      <c r="A7635">
        <v>-8081821.0432538399</v>
      </c>
      <c r="B7635">
        <v>-122406.720583035</v>
      </c>
      <c r="C7635">
        <v>0</v>
      </c>
    </row>
    <row r="7636" spans="1:3" x14ac:dyDescent="0.25">
      <c r="A7636">
        <v>-8080886.5643769205</v>
      </c>
      <c r="B7636">
        <v>-122406.720583035</v>
      </c>
      <c r="C7636">
        <v>0</v>
      </c>
    </row>
    <row r="7637" spans="1:3" x14ac:dyDescent="0.25">
      <c r="A7637">
        <v>-8079952.0855</v>
      </c>
      <c r="B7637">
        <v>-122406.720583035</v>
      </c>
      <c r="C7637">
        <v>0</v>
      </c>
    </row>
    <row r="7638" spans="1:3" x14ac:dyDescent="0.25">
      <c r="A7638">
        <v>-8079017.6066230703</v>
      </c>
      <c r="B7638">
        <v>-122406.720583035</v>
      </c>
      <c r="C7638">
        <v>0</v>
      </c>
    </row>
    <row r="7639" spans="1:3" x14ac:dyDescent="0.25">
      <c r="A7639">
        <v>-8078083.1277461499</v>
      </c>
      <c r="B7639">
        <v>-122406.720583035</v>
      </c>
      <c r="C7639">
        <v>0</v>
      </c>
    </row>
    <row r="7640" spans="1:3" x14ac:dyDescent="0.25">
      <c r="A7640">
        <v>-8077148.6488692304</v>
      </c>
      <c r="B7640">
        <v>-122406.720583035</v>
      </c>
      <c r="C7640">
        <v>0</v>
      </c>
    </row>
    <row r="7641" spans="1:3" x14ac:dyDescent="0.25">
      <c r="A7641">
        <v>-8076214.1699922998</v>
      </c>
      <c r="B7641">
        <v>-122406.720583035</v>
      </c>
      <c r="C7641">
        <v>0</v>
      </c>
    </row>
    <row r="7642" spans="1:3" x14ac:dyDescent="0.25">
      <c r="A7642">
        <v>-8075279.6911153803</v>
      </c>
      <c r="B7642">
        <v>-122406.720583035</v>
      </c>
      <c r="C7642">
        <v>0</v>
      </c>
    </row>
    <row r="7643" spans="1:3" x14ac:dyDescent="0.25">
      <c r="A7643">
        <v>-8074345.2122384598</v>
      </c>
      <c r="B7643">
        <v>-122406.720583035</v>
      </c>
      <c r="C7643">
        <v>0</v>
      </c>
    </row>
    <row r="7644" spans="1:3" x14ac:dyDescent="0.25">
      <c r="A7644">
        <v>-8073410.7333615301</v>
      </c>
      <c r="B7644">
        <v>-122406.720583035</v>
      </c>
      <c r="C7644">
        <v>0</v>
      </c>
    </row>
    <row r="7645" spans="1:3" x14ac:dyDescent="0.25">
      <c r="A7645">
        <v>-8072476.2544846097</v>
      </c>
      <c r="B7645">
        <v>-122406.720583035</v>
      </c>
      <c r="C7645">
        <v>0</v>
      </c>
    </row>
    <row r="7646" spans="1:3" x14ac:dyDescent="0.25">
      <c r="A7646">
        <v>-8071541.7756076902</v>
      </c>
      <c r="B7646">
        <v>-122406.720583035</v>
      </c>
      <c r="C7646">
        <v>0</v>
      </c>
    </row>
    <row r="7647" spans="1:3" x14ac:dyDescent="0.25">
      <c r="A7647">
        <v>-8070607.2967307596</v>
      </c>
      <c r="B7647">
        <v>-122406.720583035</v>
      </c>
      <c r="C7647">
        <v>0</v>
      </c>
    </row>
    <row r="7648" spans="1:3" x14ac:dyDescent="0.25">
      <c r="A7648">
        <v>-8124807.0715923002</v>
      </c>
      <c r="B7648">
        <v>-123341.199459821</v>
      </c>
      <c r="C7648">
        <v>9.1823301045223995E-4</v>
      </c>
    </row>
    <row r="7649" spans="1:3" x14ac:dyDescent="0.25">
      <c r="A7649">
        <v>-8123872.5927153798</v>
      </c>
      <c r="B7649">
        <v>-123341.199459821</v>
      </c>
      <c r="C7649">
        <v>1.4232600806280899E-3</v>
      </c>
    </row>
    <row r="7650" spans="1:3" x14ac:dyDescent="0.25">
      <c r="A7650">
        <v>-8122938.1138384603</v>
      </c>
      <c r="B7650">
        <v>-123341.199459821</v>
      </c>
      <c r="C7650">
        <v>2.7882964350283098E-3</v>
      </c>
    </row>
    <row r="7651" spans="1:3" x14ac:dyDescent="0.25">
      <c r="A7651">
        <v>-8122003.6349615296</v>
      </c>
      <c r="B7651">
        <v>-123341.199459821</v>
      </c>
      <c r="C7651">
        <v>3.8271169178187799E-3</v>
      </c>
    </row>
    <row r="7652" spans="1:3" x14ac:dyDescent="0.25">
      <c r="A7652">
        <v>-8121069.1560846101</v>
      </c>
      <c r="B7652">
        <v>-123341.199459821</v>
      </c>
      <c r="C7652">
        <v>5.4016290232539099E-3</v>
      </c>
    </row>
    <row r="7653" spans="1:3" x14ac:dyDescent="0.25">
      <c r="A7653">
        <v>-8120134.6772076897</v>
      </c>
      <c r="B7653">
        <v>-123341.199459821</v>
      </c>
      <c r="C7653">
        <v>7.9139685258269293E-3</v>
      </c>
    </row>
    <row r="7654" spans="1:3" x14ac:dyDescent="0.25">
      <c r="A7654">
        <v>-8119200.19833076</v>
      </c>
      <c r="B7654">
        <v>-123341.199459821</v>
      </c>
      <c r="C7654">
        <v>1.0860833339393101E-2</v>
      </c>
    </row>
    <row r="7655" spans="1:3" x14ac:dyDescent="0.25">
      <c r="A7655">
        <v>-8118265.7194538396</v>
      </c>
      <c r="B7655">
        <v>-123341.199459821</v>
      </c>
      <c r="C7655">
        <v>1.47718675434589E-2</v>
      </c>
    </row>
    <row r="7656" spans="1:3" x14ac:dyDescent="0.25">
      <c r="A7656">
        <v>-8117331.2405769201</v>
      </c>
      <c r="B7656">
        <v>-123341.199459821</v>
      </c>
      <c r="C7656">
        <v>2.0833248272538098E-2</v>
      </c>
    </row>
    <row r="7657" spans="1:3" x14ac:dyDescent="0.25">
      <c r="A7657">
        <v>-8116396.7616999904</v>
      </c>
      <c r="B7657">
        <v>-123341.199459821</v>
      </c>
      <c r="C7657">
        <v>2.59513612836599E-2</v>
      </c>
    </row>
    <row r="7658" spans="1:3" x14ac:dyDescent="0.25">
      <c r="A7658">
        <v>-8115462.28282307</v>
      </c>
      <c r="B7658">
        <v>-123341.199459821</v>
      </c>
      <c r="C7658">
        <v>3.1612534075975397E-2</v>
      </c>
    </row>
    <row r="7659" spans="1:3" x14ac:dyDescent="0.25">
      <c r="A7659">
        <v>-8114527.8039461495</v>
      </c>
      <c r="B7659">
        <v>-123341.199459821</v>
      </c>
      <c r="C7659">
        <v>3.8772415369749E-2</v>
      </c>
    </row>
    <row r="7660" spans="1:3" x14ac:dyDescent="0.25">
      <c r="A7660">
        <v>-8113593.32506923</v>
      </c>
      <c r="B7660">
        <v>-123341.199459821</v>
      </c>
      <c r="C7660">
        <v>4.6298239380121203E-2</v>
      </c>
    </row>
    <row r="7661" spans="1:3" x14ac:dyDescent="0.25">
      <c r="A7661">
        <v>-8112658.8461923003</v>
      </c>
      <c r="B7661">
        <v>-123341.199459821</v>
      </c>
      <c r="C7661">
        <v>5.39177618920803E-2</v>
      </c>
    </row>
    <row r="7662" spans="1:3" x14ac:dyDescent="0.25">
      <c r="A7662">
        <v>-8111724.3673153799</v>
      </c>
      <c r="B7662">
        <v>-123341.199459821</v>
      </c>
      <c r="C7662">
        <v>6.1262585222721003E-2</v>
      </c>
    </row>
    <row r="7663" spans="1:3" x14ac:dyDescent="0.25">
      <c r="A7663">
        <v>-8110789.8884384604</v>
      </c>
      <c r="B7663">
        <v>-123341.199459821</v>
      </c>
      <c r="C7663">
        <v>6.97775483131408E-2</v>
      </c>
    </row>
    <row r="7664" spans="1:3" x14ac:dyDescent="0.25">
      <c r="A7664">
        <v>-8109855.4095615298</v>
      </c>
      <c r="B7664">
        <v>-123341.199459821</v>
      </c>
      <c r="C7664">
        <v>7.9262256622314398E-2</v>
      </c>
    </row>
    <row r="7665" spans="1:3" x14ac:dyDescent="0.25">
      <c r="A7665">
        <v>-8108920.9306846103</v>
      </c>
      <c r="B7665">
        <v>-123341.199459821</v>
      </c>
      <c r="C7665">
        <v>8.5135519504547105E-2</v>
      </c>
    </row>
    <row r="7666" spans="1:3" x14ac:dyDescent="0.25">
      <c r="A7666">
        <v>-8107986.4518076899</v>
      </c>
      <c r="B7666">
        <v>-123341.199459821</v>
      </c>
      <c r="C7666">
        <v>9.44369956851005E-2</v>
      </c>
    </row>
    <row r="7667" spans="1:3" x14ac:dyDescent="0.25">
      <c r="A7667">
        <v>-8107051.9729307601</v>
      </c>
      <c r="B7667">
        <v>-123341.199459821</v>
      </c>
      <c r="C7667">
        <v>0.103440374135971</v>
      </c>
    </row>
    <row r="7668" spans="1:3" x14ac:dyDescent="0.25">
      <c r="A7668">
        <v>-8106117.4940538397</v>
      </c>
      <c r="B7668">
        <v>-123341.199459821</v>
      </c>
      <c r="C7668">
        <v>0.11314753443002699</v>
      </c>
    </row>
    <row r="7669" spans="1:3" x14ac:dyDescent="0.25">
      <c r="A7669">
        <v>-8105183.0151769202</v>
      </c>
      <c r="B7669">
        <v>-123341.199459821</v>
      </c>
      <c r="C7669">
        <v>0</v>
      </c>
    </row>
    <row r="7670" spans="1:3" x14ac:dyDescent="0.25">
      <c r="A7670">
        <v>-8104248.5362999896</v>
      </c>
      <c r="B7670">
        <v>-123341.199459821</v>
      </c>
      <c r="C7670">
        <v>0</v>
      </c>
    </row>
    <row r="7671" spans="1:3" x14ac:dyDescent="0.25">
      <c r="A7671">
        <v>-8103314.0574230701</v>
      </c>
      <c r="B7671">
        <v>-123341.199459821</v>
      </c>
      <c r="C7671">
        <v>0</v>
      </c>
    </row>
    <row r="7672" spans="1:3" x14ac:dyDescent="0.25">
      <c r="A7672">
        <v>-8102379.5785461497</v>
      </c>
      <c r="B7672">
        <v>-123341.199459821</v>
      </c>
      <c r="C7672">
        <v>0</v>
      </c>
    </row>
    <row r="7673" spans="1:3" x14ac:dyDescent="0.25">
      <c r="A7673">
        <v>-8101445.0996692302</v>
      </c>
      <c r="B7673">
        <v>-123341.199459821</v>
      </c>
      <c r="C7673">
        <v>0</v>
      </c>
    </row>
    <row r="7674" spans="1:3" x14ac:dyDescent="0.25">
      <c r="A7674">
        <v>-8100510.6207923004</v>
      </c>
      <c r="B7674">
        <v>-123341.199459821</v>
      </c>
      <c r="C7674">
        <v>0</v>
      </c>
    </row>
    <row r="7675" spans="1:3" x14ac:dyDescent="0.25">
      <c r="A7675">
        <v>-8099576.14191538</v>
      </c>
      <c r="B7675">
        <v>-123341.199459821</v>
      </c>
      <c r="C7675">
        <v>0</v>
      </c>
    </row>
    <row r="7676" spans="1:3" x14ac:dyDescent="0.25">
      <c r="A7676">
        <v>-8098641.6630384596</v>
      </c>
      <c r="B7676">
        <v>-123341.199459821</v>
      </c>
      <c r="C7676">
        <v>0</v>
      </c>
    </row>
    <row r="7677" spans="1:3" x14ac:dyDescent="0.25">
      <c r="A7677">
        <v>-8124807.0715923002</v>
      </c>
      <c r="B7677">
        <v>-124275.678336607</v>
      </c>
      <c r="C7677">
        <v>1.14070135168731E-3</v>
      </c>
    </row>
    <row r="7678" spans="1:3" x14ac:dyDescent="0.25">
      <c r="A7678">
        <v>-8123872.5927153798</v>
      </c>
      <c r="B7678">
        <v>-124275.678336607</v>
      </c>
      <c r="C7678">
        <v>1.7960518598556499E-3</v>
      </c>
    </row>
    <row r="7679" spans="1:3" x14ac:dyDescent="0.25">
      <c r="A7679">
        <v>-8122938.1138384603</v>
      </c>
      <c r="B7679">
        <v>-124275.678336607</v>
      </c>
      <c r="C7679">
        <v>2.7882964350283098E-3</v>
      </c>
    </row>
    <row r="7680" spans="1:3" x14ac:dyDescent="0.25">
      <c r="A7680">
        <v>-8122003.6349615296</v>
      </c>
      <c r="B7680">
        <v>-124275.678336607</v>
      </c>
      <c r="C7680">
        <v>3.8684259634464901E-3</v>
      </c>
    </row>
    <row r="7681" spans="1:3" x14ac:dyDescent="0.25">
      <c r="A7681">
        <v>-8121069.1560846101</v>
      </c>
      <c r="B7681">
        <v>-124275.678336607</v>
      </c>
      <c r="C7681">
        <v>5.4074549116194196E-3</v>
      </c>
    </row>
    <row r="7682" spans="1:3" x14ac:dyDescent="0.25">
      <c r="A7682">
        <v>-8120134.6772076897</v>
      </c>
      <c r="B7682">
        <v>-124275.678336607</v>
      </c>
      <c r="C7682">
        <v>7.9508405178785307E-3</v>
      </c>
    </row>
    <row r="7683" spans="1:3" x14ac:dyDescent="0.25">
      <c r="A7683">
        <v>-8119200.19833076</v>
      </c>
      <c r="B7683">
        <v>-124275.678336607</v>
      </c>
      <c r="C7683">
        <v>1.0903909802436801E-2</v>
      </c>
    </row>
    <row r="7684" spans="1:3" x14ac:dyDescent="0.25">
      <c r="A7684">
        <v>-8118265.7194538396</v>
      </c>
      <c r="B7684">
        <v>-124275.678336607</v>
      </c>
      <c r="C7684">
        <v>1.5336827374994699E-2</v>
      </c>
    </row>
    <row r="7685" spans="1:3" x14ac:dyDescent="0.25">
      <c r="A7685">
        <v>-8117331.2405769201</v>
      </c>
      <c r="B7685">
        <v>-124275.678336607</v>
      </c>
      <c r="C7685">
        <v>1.98921617120504E-2</v>
      </c>
    </row>
    <row r="7686" spans="1:3" x14ac:dyDescent="0.25">
      <c r="A7686">
        <v>-8116396.7616999904</v>
      </c>
      <c r="B7686">
        <v>-124275.678336607</v>
      </c>
      <c r="C7686">
        <v>2.6162363588809901E-2</v>
      </c>
    </row>
    <row r="7687" spans="1:3" x14ac:dyDescent="0.25">
      <c r="A7687">
        <v>-8115462.28282307</v>
      </c>
      <c r="B7687">
        <v>-124275.678336607</v>
      </c>
      <c r="C7687">
        <v>3.1086394563317198E-2</v>
      </c>
    </row>
    <row r="7688" spans="1:3" x14ac:dyDescent="0.25">
      <c r="A7688">
        <v>-8114527.8039461495</v>
      </c>
      <c r="B7688">
        <v>-124275.678336607</v>
      </c>
      <c r="C7688">
        <v>3.7462048232555299E-2</v>
      </c>
    </row>
    <row r="7689" spans="1:3" x14ac:dyDescent="0.25">
      <c r="A7689">
        <v>-8113593.32506923</v>
      </c>
      <c r="B7689">
        <v>-124275.678336607</v>
      </c>
      <c r="C7689">
        <v>4.5412063598632799E-2</v>
      </c>
    </row>
    <row r="7690" spans="1:3" x14ac:dyDescent="0.25">
      <c r="A7690">
        <v>-8112658.8461923003</v>
      </c>
      <c r="B7690">
        <v>-124275.678336607</v>
      </c>
      <c r="C7690">
        <v>5.27680814266204E-2</v>
      </c>
    </row>
    <row r="7691" spans="1:3" x14ac:dyDescent="0.25">
      <c r="A7691">
        <v>-8111724.3673153799</v>
      </c>
      <c r="B7691">
        <v>-124275.678336607</v>
      </c>
      <c r="C7691">
        <v>5.9780918061733197E-2</v>
      </c>
    </row>
    <row r="7692" spans="1:3" x14ac:dyDescent="0.25">
      <c r="A7692">
        <v>-8110789.8884384604</v>
      </c>
      <c r="B7692">
        <v>-124275.678336607</v>
      </c>
      <c r="C7692">
        <v>6.7668624222278498E-2</v>
      </c>
    </row>
    <row r="7693" spans="1:3" x14ac:dyDescent="0.25">
      <c r="A7693">
        <v>-8109855.4095615298</v>
      </c>
      <c r="B7693">
        <v>-124275.678336607</v>
      </c>
      <c r="C7693">
        <v>7.7421180903911493E-2</v>
      </c>
    </row>
    <row r="7694" spans="1:3" x14ac:dyDescent="0.25">
      <c r="A7694">
        <v>-8108920.9306846103</v>
      </c>
      <c r="B7694">
        <v>-124275.678336607</v>
      </c>
      <c r="C7694">
        <v>8.5420377552509294E-2</v>
      </c>
    </row>
    <row r="7695" spans="1:3" x14ac:dyDescent="0.25">
      <c r="A7695">
        <v>-8107986.4518076899</v>
      </c>
      <c r="B7695">
        <v>-124275.678336607</v>
      </c>
      <c r="C7695">
        <v>8.9611791074275901E-2</v>
      </c>
    </row>
    <row r="7696" spans="1:3" x14ac:dyDescent="0.25">
      <c r="A7696">
        <v>-8107051.9729307601</v>
      </c>
      <c r="B7696">
        <v>-124275.678336607</v>
      </c>
      <c r="C7696">
        <v>9.7029373049735995E-2</v>
      </c>
    </row>
    <row r="7697" spans="1:3" x14ac:dyDescent="0.25">
      <c r="A7697">
        <v>-8106117.4940538397</v>
      </c>
      <c r="B7697">
        <v>-124275.678336607</v>
      </c>
      <c r="C7697">
        <v>0.10143196582794101</v>
      </c>
    </row>
    <row r="7698" spans="1:3" x14ac:dyDescent="0.25">
      <c r="A7698">
        <v>-8105183.0151769202</v>
      </c>
      <c r="B7698">
        <v>-124275.678336607</v>
      </c>
      <c r="C7698">
        <v>0</v>
      </c>
    </row>
    <row r="7699" spans="1:3" x14ac:dyDescent="0.25">
      <c r="A7699">
        <v>-8104248.5362999896</v>
      </c>
      <c r="B7699">
        <v>-124275.678336607</v>
      </c>
      <c r="C7699">
        <v>0</v>
      </c>
    </row>
    <row r="7700" spans="1:3" x14ac:dyDescent="0.25">
      <c r="A7700">
        <v>-8103314.0574230701</v>
      </c>
      <c r="B7700">
        <v>-124275.678336607</v>
      </c>
      <c r="C7700">
        <v>0</v>
      </c>
    </row>
    <row r="7701" spans="1:3" x14ac:dyDescent="0.25">
      <c r="A7701">
        <v>-8102379.5785461497</v>
      </c>
      <c r="B7701">
        <v>-124275.678336607</v>
      </c>
      <c r="C7701">
        <v>0</v>
      </c>
    </row>
    <row r="7702" spans="1:3" x14ac:dyDescent="0.25">
      <c r="A7702">
        <v>-8101445.0996692302</v>
      </c>
      <c r="B7702">
        <v>-124275.678336607</v>
      </c>
      <c r="C7702">
        <v>0</v>
      </c>
    </row>
    <row r="7703" spans="1:3" x14ac:dyDescent="0.25">
      <c r="A7703">
        <v>-8100510.6207923004</v>
      </c>
      <c r="B7703">
        <v>-124275.678336607</v>
      </c>
      <c r="C7703">
        <v>0</v>
      </c>
    </row>
    <row r="7704" spans="1:3" x14ac:dyDescent="0.25">
      <c r="A7704">
        <v>-8099576.14191538</v>
      </c>
      <c r="B7704">
        <v>-124275.678336607</v>
      </c>
      <c r="C7704">
        <v>0</v>
      </c>
    </row>
    <row r="7705" spans="1:3" x14ac:dyDescent="0.25">
      <c r="A7705">
        <v>-8098641.6630384596</v>
      </c>
      <c r="B7705">
        <v>-124275.678336607</v>
      </c>
      <c r="C7705">
        <v>0</v>
      </c>
    </row>
    <row r="7706" spans="1:3" x14ac:dyDescent="0.25">
      <c r="A7706">
        <v>-8124807.0715923002</v>
      </c>
      <c r="B7706">
        <v>-125210.157213392</v>
      </c>
      <c r="C7706">
        <v>1.14070135168731E-3</v>
      </c>
    </row>
    <row r="7707" spans="1:3" x14ac:dyDescent="0.25">
      <c r="A7707">
        <v>-8123872.5927153798</v>
      </c>
      <c r="B7707">
        <v>-125210.157213392</v>
      </c>
      <c r="C7707">
        <v>1.7960518598556499E-3</v>
      </c>
    </row>
    <row r="7708" spans="1:3" x14ac:dyDescent="0.25">
      <c r="A7708">
        <v>-8122938.1138384603</v>
      </c>
      <c r="B7708">
        <v>-125210.157213392</v>
      </c>
      <c r="C7708">
        <v>2.7095766272395802E-3</v>
      </c>
    </row>
    <row r="7709" spans="1:3" x14ac:dyDescent="0.25">
      <c r="A7709">
        <v>-8122003.6349615296</v>
      </c>
      <c r="B7709">
        <v>-125210.157213392</v>
      </c>
      <c r="C7709">
        <v>3.7659660447388801E-3</v>
      </c>
    </row>
    <row r="7710" spans="1:3" x14ac:dyDescent="0.25">
      <c r="A7710">
        <v>-8121069.1560846101</v>
      </c>
      <c r="B7710">
        <v>-125210.157213392</v>
      </c>
      <c r="C7710">
        <v>5.546894390136E-3</v>
      </c>
    </row>
    <row r="7711" spans="1:3" x14ac:dyDescent="0.25">
      <c r="A7711">
        <v>-8120134.6772076897</v>
      </c>
      <c r="B7711">
        <v>-125210.157213392</v>
      </c>
      <c r="C7711">
        <v>9.3350131064653293E-3</v>
      </c>
    </row>
    <row r="7712" spans="1:3" x14ac:dyDescent="0.25">
      <c r="A7712">
        <v>-8119200.19833076</v>
      </c>
      <c r="B7712">
        <v>-125210.157213392</v>
      </c>
      <c r="C7712">
        <v>1.21968863531947E-2</v>
      </c>
    </row>
    <row r="7713" spans="1:3" x14ac:dyDescent="0.25">
      <c r="A7713">
        <v>-8118265.7194538396</v>
      </c>
      <c r="B7713">
        <v>-125210.157213392</v>
      </c>
      <c r="C7713">
        <v>1.53711158782243E-2</v>
      </c>
    </row>
    <row r="7714" spans="1:3" x14ac:dyDescent="0.25">
      <c r="A7714">
        <v>-8117331.2405769201</v>
      </c>
      <c r="B7714">
        <v>-125210.157213392</v>
      </c>
      <c r="C7714">
        <v>1.9953887909650799E-2</v>
      </c>
    </row>
    <row r="7715" spans="1:3" x14ac:dyDescent="0.25">
      <c r="A7715">
        <v>-8116396.7616999904</v>
      </c>
      <c r="B7715">
        <v>-125210.157213392</v>
      </c>
      <c r="C7715">
        <v>2.4693870916962599E-2</v>
      </c>
    </row>
    <row r="7716" spans="1:3" x14ac:dyDescent="0.25">
      <c r="A7716">
        <v>-8115462.28282307</v>
      </c>
      <c r="B7716">
        <v>-125210.157213392</v>
      </c>
      <c r="C7716">
        <v>2.9746402055025101E-2</v>
      </c>
    </row>
    <row r="7717" spans="1:3" x14ac:dyDescent="0.25">
      <c r="A7717">
        <v>-8114527.8039461495</v>
      </c>
      <c r="B7717">
        <v>-125210.157213392</v>
      </c>
      <c r="C7717">
        <v>3.7134852260351098E-2</v>
      </c>
    </row>
    <row r="7718" spans="1:3" x14ac:dyDescent="0.25">
      <c r="A7718">
        <v>-8113593.32506923</v>
      </c>
      <c r="B7718">
        <v>-125210.157213392</v>
      </c>
      <c r="C7718">
        <v>4.7031033784151001E-2</v>
      </c>
    </row>
    <row r="7719" spans="1:3" x14ac:dyDescent="0.25">
      <c r="A7719">
        <v>-8112658.8461923003</v>
      </c>
      <c r="B7719">
        <v>-125210.157213392</v>
      </c>
      <c r="C7719">
        <v>5.3329776972532203E-2</v>
      </c>
    </row>
    <row r="7720" spans="1:3" x14ac:dyDescent="0.25">
      <c r="A7720">
        <v>-8111724.3673153799</v>
      </c>
      <c r="B7720">
        <v>-125210.157213392</v>
      </c>
      <c r="C7720">
        <v>5.8966495096683502E-2</v>
      </c>
    </row>
    <row r="7721" spans="1:3" x14ac:dyDescent="0.25">
      <c r="A7721">
        <v>-8110789.8884384604</v>
      </c>
      <c r="B7721">
        <v>-125210.157213392</v>
      </c>
      <c r="C7721">
        <v>6.6093206405639607E-2</v>
      </c>
    </row>
    <row r="7722" spans="1:3" x14ac:dyDescent="0.25">
      <c r="A7722">
        <v>-8109855.4095615298</v>
      </c>
      <c r="B7722">
        <v>-125210.157213392</v>
      </c>
      <c r="C7722">
        <v>7.2446353733539498E-2</v>
      </c>
    </row>
    <row r="7723" spans="1:3" x14ac:dyDescent="0.25">
      <c r="A7723">
        <v>-8108920.9306846103</v>
      </c>
      <c r="B7723">
        <v>-125210.157213392</v>
      </c>
      <c r="C7723">
        <v>8.1076540052890694E-2</v>
      </c>
    </row>
    <row r="7724" spans="1:3" x14ac:dyDescent="0.25">
      <c r="A7724">
        <v>-8107986.4518076899</v>
      </c>
      <c r="B7724">
        <v>-125210.157213392</v>
      </c>
      <c r="C7724">
        <v>8.7745212018489796E-2</v>
      </c>
    </row>
    <row r="7725" spans="1:3" x14ac:dyDescent="0.25">
      <c r="A7725">
        <v>-8107051.9729307601</v>
      </c>
      <c r="B7725">
        <v>-125210.157213392</v>
      </c>
      <c r="C7725">
        <v>9.1403149068355505E-2</v>
      </c>
    </row>
    <row r="7726" spans="1:3" x14ac:dyDescent="0.25">
      <c r="A7726">
        <v>-8106117.4940538397</v>
      </c>
      <c r="B7726">
        <v>-125210.157213392</v>
      </c>
      <c r="C7726">
        <v>0</v>
      </c>
    </row>
    <row r="7727" spans="1:3" x14ac:dyDescent="0.25">
      <c r="A7727">
        <v>-8105183.0151769202</v>
      </c>
      <c r="B7727">
        <v>-125210.157213392</v>
      </c>
      <c r="C7727">
        <v>0</v>
      </c>
    </row>
    <row r="7728" spans="1:3" x14ac:dyDescent="0.25">
      <c r="A7728">
        <v>-8104248.5362999896</v>
      </c>
      <c r="B7728">
        <v>-125210.157213392</v>
      </c>
      <c r="C7728">
        <v>0</v>
      </c>
    </row>
    <row r="7729" spans="1:3" x14ac:dyDescent="0.25">
      <c r="A7729">
        <v>-8103314.0574230701</v>
      </c>
      <c r="B7729">
        <v>-125210.157213392</v>
      </c>
      <c r="C7729">
        <v>0</v>
      </c>
    </row>
    <row r="7730" spans="1:3" x14ac:dyDescent="0.25">
      <c r="A7730">
        <v>-8102379.5785461497</v>
      </c>
      <c r="B7730">
        <v>-125210.157213392</v>
      </c>
      <c r="C7730">
        <v>0</v>
      </c>
    </row>
    <row r="7731" spans="1:3" x14ac:dyDescent="0.25">
      <c r="A7731">
        <v>-8101445.0996692302</v>
      </c>
      <c r="B7731">
        <v>-125210.157213392</v>
      </c>
      <c r="C7731">
        <v>0</v>
      </c>
    </row>
    <row r="7732" spans="1:3" x14ac:dyDescent="0.25">
      <c r="A7732">
        <v>-8100510.6207923004</v>
      </c>
      <c r="B7732">
        <v>-125210.157213392</v>
      </c>
      <c r="C7732">
        <v>0</v>
      </c>
    </row>
    <row r="7733" spans="1:3" x14ac:dyDescent="0.25">
      <c r="A7733">
        <v>-8099576.14191538</v>
      </c>
      <c r="B7733">
        <v>-125210.157213392</v>
      </c>
      <c r="C7733">
        <v>0</v>
      </c>
    </row>
    <row r="7734" spans="1:3" x14ac:dyDescent="0.25">
      <c r="A7734">
        <v>-8124807.0715923002</v>
      </c>
      <c r="B7734">
        <v>-126144.636090178</v>
      </c>
      <c r="C7734">
        <v>1.1724780779331901E-3</v>
      </c>
    </row>
    <row r="7735" spans="1:3" x14ac:dyDescent="0.25">
      <c r="A7735">
        <v>-8123872.5927153798</v>
      </c>
      <c r="B7735">
        <v>-126144.636090178</v>
      </c>
      <c r="C7735">
        <v>1.83069671038538E-3</v>
      </c>
    </row>
    <row r="7736" spans="1:3" x14ac:dyDescent="0.25">
      <c r="A7736">
        <v>-8122938.1138384603</v>
      </c>
      <c r="B7736">
        <v>-126144.636090178</v>
      </c>
      <c r="C7736">
        <v>2.7458949480205701E-3</v>
      </c>
    </row>
    <row r="7737" spans="1:3" x14ac:dyDescent="0.25">
      <c r="A7737">
        <v>-8122003.6349615296</v>
      </c>
      <c r="B7737">
        <v>-126144.636090178</v>
      </c>
      <c r="C7737">
        <v>4.6224808320403004E-3</v>
      </c>
    </row>
    <row r="7738" spans="1:3" x14ac:dyDescent="0.25">
      <c r="A7738">
        <v>-8121069.1560846101</v>
      </c>
      <c r="B7738">
        <v>-126144.636090178</v>
      </c>
      <c r="C7738">
        <v>6.2599610537290504E-3</v>
      </c>
    </row>
    <row r="7739" spans="1:3" x14ac:dyDescent="0.25">
      <c r="A7739">
        <v>-8120134.6772076897</v>
      </c>
      <c r="B7739">
        <v>-126144.636090178</v>
      </c>
      <c r="C7739">
        <v>8.4496326744556392E-3</v>
      </c>
    </row>
    <row r="7740" spans="1:3" x14ac:dyDescent="0.25">
      <c r="A7740">
        <v>-8119200.19833076</v>
      </c>
      <c r="B7740">
        <v>-126144.636090178</v>
      </c>
      <c r="C7740">
        <v>1.13786188885569E-2</v>
      </c>
    </row>
    <row r="7741" spans="1:3" x14ac:dyDescent="0.25">
      <c r="A7741">
        <v>-8118265.7194538396</v>
      </c>
      <c r="B7741">
        <v>-126144.636090178</v>
      </c>
      <c r="C7741">
        <v>1.5505807474255499E-2</v>
      </c>
    </row>
    <row r="7742" spans="1:3" x14ac:dyDescent="0.25">
      <c r="A7742">
        <v>-8117331.2405769201</v>
      </c>
      <c r="B7742">
        <v>-126144.636090178</v>
      </c>
      <c r="C7742">
        <v>2.00476758182048E-2</v>
      </c>
    </row>
    <row r="7743" spans="1:3" x14ac:dyDescent="0.25">
      <c r="A7743">
        <v>-8116396.7616999904</v>
      </c>
      <c r="B7743">
        <v>-126144.636090178</v>
      </c>
      <c r="C7743">
        <v>2.4700986221432599E-2</v>
      </c>
    </row>
    <row r="7744" spans="1:3" x14ac:dyDescent="0.25">
      <c r="A7744">
        <v>-8115462.28282307</v>
      </c>
      <c r="B7744">
        <v>-126144.636090178</v>
      </c>
      <c r="C7744">
        <v>3.15890908241271E-2</v>
      </c>
    </row>
    <row r="7745" spans="1:3" x14ac:dyDescent="0.25">
      <c r="A7745">
        <v>-8114527.8039461495</v>
      </c>
      <c r="B7745">
        <v>-126144.636090178</v>
      </c>
      <c r="C7745">
        <v>3.70869077742099E-2</v>
      </c>
    </row>
    <row r="7746" spans="1:3" x14ac:dyDescent="0.25">
      <c r="A7746">
        <v>-8113593.32506923</v>
      </c>
      <c r="B7746">
        <v>-126144.636090178</v>
      </c>
      <c r="C7746">
        <v>4.4519476592540699E-2</v>
      </c>
    </row>
    <row r="7747" spans="1:3" x14ac:dyDescent="0.25">
      <c r="A7747">
        <v>-8112658.8461923003</v>
      </c>
      <c r="B7747">
        <v>-126144.636090178</v>
      </c>
      <c r="C7747">
        <v>5.0784073770046199E-2</v>
      </c>
    </row>
    <row r="7748" spans="1:3" x14ac:dyDescent="0.25">
      <c r="A7748">
        <v>-8111724.3673153799</v>
      </c>
      <c r="B7748">
        <v>-126144.636090178</v>
      </c>
      <c r="C7748">
        <v>5.8462738990783601E-2</v>
      </c>
    </row>
    <row r="7749" spans="1:3" x14ac:dyDescent="0.25">
      <c r="A7749">
        <v>-8110789.8884384604</v>
      </c>
      <c r="B7749">
        <v>-126144.636090178</v>
      </c>
      <c r="C7749">
        <v>6.5264247357845306E-2</v>
      </c>
    </row>
    <row r="7750" spans="1:3" x14ac:dyDescent="0.25">
      <c r="A7750">
        <v>-8109855.4095615298</v>
      </c>
      <c r="B7750">
        <v>-126144.636090178</v>
      </c>
      <c r="C7750">
        <v>7.1275614202022497E-2</v>
      </c>
    </row>
    <row r="7751" spans="1:3" x14ac:dyDescent="0.25">
      <c r="A7751">
        <v>-8108920.9306846103</v>
      </c>
      <c r="B7751">
        <v>-126144.636090178</v>
      </c>
      <c r="C7751">
        <v>7.7509388327598502E-2</v>
      </c>
    </row>
    <row r="7752" spans="1:3" x14ac:dyDescent="0.25">
      <c r="A7752">
        <v>-8107986.4518076899</v>
      </c>
      <c r="B7752">
        <v>-126144.636090178</v>
      </c>
      <c r="C7752">
        <v>7.9719610512256595E-2</v>
      </c>
    </row>
    <row r="7753" spans="1:3" x14ac:dyDescent="0.25">
      <c r="A7753">
        <v>-8107051.9729307601</v>
      </c>
      <c r="B7753">
        <v>-126144.636090178</v>
      </c>
      <c r="C7753">
        <v>8.4895998239517198E-2</v>
      </c>
    </row>
    <row r="7754" spans="1:3" x14ac:dyDescent="0.25">
      <c r="A7754">
        <v>-8106117.4940538397</v>
      </c>
      <c r="B7754">
        <v>-126144.636090178</v>
      </c>
      <c r="C7754">
        <v>0</v>
      </c>
    </row>
    <row r="7755" spans="1:3" x14ac:dyDescent="0.25">
      <c r="A7755">
        <v>-8105183.0151769202</v>
      </c>
      <c r="B7755">
        <v>-126144.636090178</v>
      </c>
      <c r="C7755">
        <v>0</v>
      </c>
    </row>
    <row r="7756" spans="1:3" x14ac:dyDescent="0.25">
      <c r="A7756">
        <v>-8104248.5362999896</v>
      </c>
      <c r="B7756">
        <v>-126144.636090178</v>
      </c>
      <c r="C7756">
        <v>0</v>
      </c>
    </row>
    <row r="7757" spans="1:3" x14ac:dyDescent="0.25">
      <c r="A7757">
        <v>-8103314.0574230701</v>
      </c>
      <c r="B7757">
        <v>-126144.636090178</v>
      </c>
      <c r="C7757">
        <v>0</v>
      </c>
    </row>
    <row r="7758" spans="1:3" x14ac:dyDescent="0.25">
      <c r="A7758">
        <v>-8102379.5785461497</v>
      </c>
      <c r="B7758">
        <v>-126144.636090178</v>
      </c>
      <c r="C7758">
        <v>0</v>
      </c>
    </row>
    <row r="7759" spans="1:3" x14ac:dyDescent="0.25">
      <c r="A7759">
        <v>-8101445.0996692302</v>
      </c>
      <c r="B7759">
        <v>-126144.636090178</v>
      </c>
      <c r="C7759">
        <v>0</v>
      </c>
    </row>
    <row r="7760" spans="1:3" x14ac:dyDescent="0.25">
      <c r="A7760">
        <v>-8100510.6207923004</v>
      </c>
      <c r="B7760">
        <v>-126144.636090178</v>
      </c>
      <c r="C7760">
        <v>0</v>
      </c>
    </row>
    <row r="7761" spans="1:3" x14ac:dyDescent="0.25">
      <c r="A7761">
        <v>-8099576.14191538</v>
      </c>
      <c r="B7761">
        <v>-126144.636090178</v>
      </c>
      <c r="C7761">
        <v>0</v>
      </c>
    </row>
    <row r="7762" spans="1:3" x14ac:dyDescent="0.25">
      <c r="A7762">
        <v>-8124807.0715923002</v>
      </c>
      <c r="B7762">
        <v>-127079.114966964</v>
      </c>
      <c r="C7762">
        <v>1.08380056917667E-3</v>
      </c>
    </row>
    <row r="7763" spans="1:3" x14ac:dyDescent="0.25">
      <c r="A7763">
        <v>-8123872.5927153798</v>
      </c>
      <c r="B7763">
        <v>-127079.114966964</v>
      </c>
      <c r="C7763">
        <v>1.76462240051478E-3</v>
      </c>
    </row>
    <row r="7764" spans="1:3" x14ac:dyDescent="0.25">
      <c r="A7764">
        <v>-8122938.1138384603</v>
      </c>
      <c r="B7764">
        <v>-127079.114966964</v>
      </c>
      <c r="C7764">
        <v>2.8462870977818901E-3</v>
      </c>
    </row>
    <row r="7765" spans="1:3" x14ac:dyDescent="0.25">
      <c r="A7765">
        <v>-8122003.6349615296</v>
      </c>
      <c r="B7765">
        <v>-127079.114966964</v>
      </c>
      <c r="C7765">
        <v>4.62077697739005E-3</v>
      </c>
    </row>
    <row r="7766" spans="1:3" x14ac:dyDescent="0.25">
      <c r="A7766">
        <v>-8121069.1560846101</v>
      </c>
      <c r="B7766">
        <v>-127079.114966964</v>
      </c>
      <c r="C7766">
        <v>6.25346275046467E-3</v>
      </c>
    </row>
    <row r="7767" spans="1:3" x14ac:dyDescent="0.25">
      <c r="A7767">
        <v>-8120134.6772076897</v>
      </c>
      <c r="B7767">
        <v>-127079.114966964</v>
      </c>
      <c r="C7767">
        <v>8.4151588380336692E-3</v>
      </c>
    </row>
    <row r="7768" spans="1:3" x14ac:dyDescent="0.25">
      <c r="A7768">
        <v>-8119200.19833076</v>
      </c>
      <c r="B7768">
        <v>-127079.114966964</v>
      </c>
      <c r="C7768">
        <v>1.10437450930476E-2</v>
      </c>
    </row>
    <row r="7769" spans="1:3" x14ac:dyDescent="0.25">
      <c r="A7769">
        <v>-8118265.7194538396</v>
      </c>
      <c r="B7769">
        <v>-127079.114966964</v>
      </c>
      <c r="C7769">
        <v>1.4053693041205399E-2</v>
      </c>
    </row>
    <row r="7770" spans="1:3" x14ac:dyDescent="0.25">
      <c r="A7770">
        <v>-8117331.2405769201</v>
      </c>
      <c r="B7770">
        <v>-127079.114966964</v>
      </c>
      <c r="C7770">
        <v>1.9018962979316701E-2</v>
      </c>
    </row>
    <row r="7771" spans="1:3" x14ac:dyDescent="0.25">
      <c r="A7771">
        <v>-8116396.7616999904</v>
      </c>
      <c r="B7771">
        <v>-127079.114966964</v>
      </c>
      <c r="C7771">
        <v>2.49447245150804E-2</v>
      </c>
    </row>
    <row r="7772" spans="1:3" x14ac:dyDescent="0.25">
      <c r="A7772">
        <v>-8115462.28282307</v>
      </c>
      <c r="B7772">
        <v>-127079.114966964</v>
      </c>
      <c r="C7772">
        <v>3.1812734901904997E-2</v>
      </c>
    </row>
    <row r="7773" spans="1:3" x14ac:dyDescent="0.25">
      <c r="A7773">
        <v>-8114527.8039461495</v>
      </c>
      <c r="B7773">
        <v>-127079.114966964</v>
      </c>
      <c r="C7773">
        <v>3.6980349570512702E-2</v>
      </c>
    </row>
    <row r="7774" spans="1:3" x14ac:dyDescent="0.25">
      <c r="A7774">
        <v>-8113593.32506923</v>
      </c>
      <c r="B7774">
        <v>-127079.114966964</v>
      </c>
      <c r="C7774">
        <v>4.26932647824287E-2</v>
      </c>
    </row>
    <row r="7775" spans="1:3" x14ac:dyDescent="0.25">
      <c r="A7775">
        <v>-8112658.8461923003</v>
      </c>
      <c r="B7775">
        <v>-127079.114966964</v>
      </c>
      <c r="C7775">
        <v>4.9005605280399302E-2</v>
      </c>
    </row>
    <row r="7776" spans="1:3" x14ac:dyDescent="0.25">
      <c r="A7776">
        <v>-8111724.3673153799</v>
      </c>
      <c r="B7776">
        <v>-127079.114966964</v>
      </c>
      <c r="C7776">
        <v>5.5116403847932802E-2</v>
      </c>
    </row>
    <row r="7777" spans="1:3" x14ac:dyDescent="0.25">
      <c r="A7777">
        <v>-8110789.8884384604</v>
      </c>
      <c r="B7777">
        <v>-127079.114966964</v>
      </c>
      <c r="C7777">
        <v>6.1055116355419103E-2</v>
      </c>
    </row>
    <row r="7778" spans="1:3" x14ac:dyDescent="0.25">
      <c r="A7778">
        <v>-8109855.4095615298</v>
      </c>
      <c r="B7778">
        <v>-127079.114966964</v>
      </c>
      <c r="C7778">
        <v>6.6896937787532806E-2</v>
      </c>
    </row>
    <row r="7779" spans="1:3" x14ac:dyDescent="0.25">
      <c r="A7779">
        <v>-8108920.9306846103</v>
      </c>
      <c r="B7779">
        <v>-127079.114966964</v>
      </c>
      <c r="C7779">
        <v>7.2014011442661202E-2</v>
      </c>
    </row>
    <row r="7780" spans="1:3" x14ac:dyDescent="0.25">
      <c r="A7780">
        <v>-8107986.4518076899</v>
      </c>
      <c r="B7780">
        <v>-127079.114966964</v>
      </c>
      <c r="C7780">
        <v>7.5101703405380194E-2</v>
      </c>
    </row>
    <row r="7781" spans="1:3" x14ac:dyDescent="0.25">
      <c r="A7781">
        <v>-8107051.9729307601</v>
      </c>
      <c r="B7781">
        <v>-127079.114966964</v>
      </c>
      <c r="C7781">
        <v>0</v>
      </c>
    </row>
    <row r="7782" spans="1:3" x14ac:dyDescent="0.25">
      <c r="A7782">
        <v>-8106117.4940538397</v>
      </c>
      <c r="B7782">
        <v>-127079.114966964</v>
      </c>
      <c r="C7782">
        <v>0</v>
      </c>
    </row>
    <row r="7783" spans="1:3" x14ac:dyDescent="0.25">
      <c r="A7783">
        <v>-8105183.0151769202</v>
      </c>
      <c r="B7783">
        <v>-127079.114966964</v>
      </c>
      <c r="C7783">
        <v>0</v>
      </c>
    </row>
    <row r="7784" spans="1:3" x14ac:dyDescent="0.25">
      <c r="A7784">
        <v>-8104248.5362999896</v>
      </c>
      <c r="B7784">
        <v>-127079.114966964</v>
      </c>
      <c r="C7784">
        <v>0</v>
      </c>
    </row>
    <row r="7785" spans="1:3" x14ac:dyDescent="0.25">
      <c r="A7785">
        <v>-8103314.0574230701</v>
      </c>
      <c r="B7785">
        <v>-127079.114966964</v>
      </c>
      <c r="C7785">
        <v>0</v>
      </c>
    </row>
    <row r="7786" spans="1:3" x14ac:dyDescent="0.25">
      <c r="A7786">
        <v>-8102379.5785461497</v>
      </c>
      <c r="B7786">
        <v>-127079.114966964</v>
      </c>
      <c r="C7786">
        <v>0</v>
      </c>
    </row>
    <row r="7787" spans="1:3" x14ac:dyDescent="0.25">
      <c r="A7787">
        <v>-8101445.0996692302</v>
      </c>
      <c r="B7787">
        <v>-127079.114966964</v>
      </c>
      <c r="C7787">
        <v>0</v>
      </c>
    </row>
    <row r="7788" spans="1:3" x14ac:dyDescent="0.25">
      <c r="A7788">
        <v>-8100510.6207923004</v>
      </c>
      <c r="B7788">
        <v>-127079.114966964</v>
      </c>
      <c r="C7788">
        <v>0</v>
      </c>
    </row>
    <row r="7789" spans="1:3" x14ac:dyDescent="0.25">
      <c r="A7789">
        <v>-8124807.0715923002</v>
      </c>
      <c r="B7789">
        <v>-128013.59384375</v>
      </c>
      <c r="C7789">
        <v>1.08380056917667E-3</v>
      </c>
    </row>
    <row r="7790" spans="1:3" x14ac:dyDescent="0.25">
      <c r="A7790">
        <v>-8123872.5927153798</v>
      </c>
      <c r="B7790">
        <v>-128013.59384375</v>
      </c>
      <c r="C7790">
        <v>1.73783919308334E-3</v>
      </c>
    </row>
    <row r="7791" spans="1:3" x14ac:dyDescent="0.25">
      <c r="A7791">
        <v>-8122938.1138384603</v>
      </c>
      <c r="B7791">
        <v>-128013.59384375</v>
      </c>
      <c r="C7791">
        <v>2.5558085180819E-3</v>
      </c>
    </row>
    <row r="7792" spans="1:3" x14ac:dyDescent="0.25">
      <c r="A7792">
        <v>-8122003.6349615296</v>
      </c>
      <c r="B7792">
        <v>-128013.59384375</v>
      </c>
      <c r="C7792">
        <v>4.3932124972343401E-3</v>
      </c>
    </row>
    <row r="7793" spans="1:3" x14ac:dyDescent="0.25">
      <c r="A7793">
        <v>-8121069.1560846101</v>
      </c>
      <c r="B7793">
        <v>-128013.59384375</v>
      </c>
      <c r="C7793">
        <v>6.4881872385740202E-3</v>
      </c>
    </row>
    <row r="7794" spans="1:3" x14ac:dyDescent="0.25">
      <c r="A7794">
        <v>-8120134.6772076897</v>
      </c>
      <c r="B7794">
        <v>-128013.59384375</v>
      </c>
      <c r="C7794">
        <v>8.6570847779512405E-3</v>
      </c>
    </row>
    <row r="7795" spans="1:3" x14ac:dyDescent="0.25">
      <c r="A7795">
        <v>-8119200.19833076</v>
      </c>
      <c r="B7795">
        <v>-128013.59384375</v>
      </c>
      <c r="C7795">
        <v>1.11685059964656E-2</v>
      </c>
    </row>
    <row r="7796" spans="1:3" x14ac:dyDescent="0.25">
      <c r="A7796">
        <v>-8118265.7194538396</v>
      </c>
      <c r="B7796">
        <v>-128013.59384375</v>
      </c>
      <c r="C7796">
        <v>1.4266799204051399E-2</v>
      </c>
    </row>
    <row r="7797" spans="1:3" x14ac:dyDescent="0.25">
      <c r="A7797">
        <v>-8117331.2405769201</v>
      </c>
      <c r="B7797">
        <v>-128013.59384375</v>
      </c>
      <c r="C7797">
        <v>1.8573801964521401E-2</v>
      </c>
    </row>
    <row r="7798" spans="1:3" x14ac:dyDescent="0.25">
      <c r="A7798">
        <v>-8116396.7616999904</v>
      </c>
      <c r="B7798">
        <v>-128013.59384375</v>
      </c>
      <c r="C7798">
        <v>2.3963075131177899E-2</v>
      </c>
    </row>
    <row r="7799" spans="1:3" x14ac:dyDescent="0.25">
      <c r="A7799">
        <v>-8115462.28282307</v>
      </c>
      <c r="B7799">
        <v>-128013.59384375</v>
      </c>
      <c r="C7799">
        <v>3.1949602067470502E-2</v>
      </c>
    </row>
    <row r="7800" spans="1:3" x14ac:dyDescent="0.25">
      <c r="A7800">
        <v>-8114527.8039461495</v>
      </c>
      <c r="B7800">
        <v>-128013.59384375</v>
      </c>
      <c r="C7800">
        <v>3.72704975306987E-2</v>
      </c>
    </row>
    <row r="7801" spans="1:3" x14ac:dyDescent="0.25">
      <c r="A7801">
        <v>-8113593.32506923</v>
      </c>
      <c r="B7801">
        <v>-128013.59384375</v>
      </c>
      <c r="C7801">
        <v>4.3046057224273598E-2</v>
      </c>
    </row>
    <row r="7802" spans="1:3" x14ac:dyDescent="0.25">
      <c r="A7802">
        <v>-8112658.8461923003</v>
      </c>
      <c r="B7802">
        <v>-128013.59384375</v>
      </c>
      <c r="C7802">
        <v>4.9171470105647999E-2</v>
      </c>
    </row>
    <row r="7803" spans="1:3" x14ac:dyDescent="0.25">
      <c r="A7803">
        <v>-8111724.3673153799</v>
      </c>
      <c r="B7803">
        <v>-128013.59384375</v>
      </c>
      <c r="C7803">
        <v>5.3452409803867298E-2</v>
      </c>
    </row>
    <row r="7804" spans="1:3" x14ac:dyDescent="0.25">
      <c r="A7804">
        <v>-8110789.8884384604</v>
      </c>
      <c r="B7804">
        <v>-128013.59384375</v>
      </c>
      <c r="C7804">
        <v>5.9202119708061197E-2</v>
      </c>
    </row>
    <row r="7805" spans="1:3" x14ac:dyDescent="0.25">
      <c r="A7805">
        <v>-8109855.4095615298</v>
      </c>
      <c r="B7805">
        <v>-128013.59384375</v>
      </c>
      <c r="C7805">
        <v>6.3764452934265095E-2</v>
      </c>
    </row>
    <row r="7806" spans="1:3" x14ac:dyDescent="0.25">
      <c r="A7806">
        <v>-8108920.9306846103</v>
      </c>
      <c r="B7806">
        <v>-128013.59384375</v>
      </c>
      <c r="C7806">
        <v>6.7937068641185705E-2</v>
      </c>
    </row>
    <row r="7807" spans="1:3" x14ac:dyDescent="0.25">
      <c r="A7807">
        <v>-8107986.4518076899</v>
      </c>
      <c r="B7807">
        <v>-128013.59384375</v>
      </c>
      <c r="C7807">
        <v>0</v>
      </c>
    </row>
    <row r="7808" spans="1:3" x14ac:dyDescent="0.25">
      <c r="A7808">
        <v>-8107051.9729307601</v>
      </c>
      <c r="B7808">
        <v>-128013.59384375</v>
      </c>
      <c r="C7808">
        <v>0</v>
      </c>
    </row>
    <row r="7809" spans="1:3" x14ac:dyDescent="0.25">
      <c r="A7809">
        <v>-8106117.4940538397</v>
      </c>
      <c r="B7809">
        <v>-128013.59384375</v>
      </c>
      <c r="C7809">
        <v>0</v>
      </c>
    </row>
    <row r="7810" spans="1:3" x14ac:dyDescent="0.25">
      <c r="A7810">
        <v>-8105183.0151769202</v>
      </c>
      <c r="B7810">
        <v>-128013.59384375</v>
      </c>
      <c r="C7810">
        <v>0</v>
      </c>
    </row>
    <row r="7811" spans="1:3" x14ac:dyDescent="0.25">
      <c r="A7811">
        <v>-8104248.5362999896</v>
      </c>
      <c r="B7811">
        <v>-128013.59384375</v>
      </c>
      <c r="C7811">
        <v>0</v>
      </c>
    </row>
    <row r="7812" spans="1:3" x14ac:dyDescent="0.25">
      <c r="A7812">
        <v>-8103314.0574230701</v>
      </c>
      <c r="B7812">
        <v>-128013.59384375</v>
      </c>
      <c r="C7812">
        <v>0</v>
      </c>
    </row>
    <row r="7813" spans="1:3" x14ac:dyDescent="0.25">
      <c r="A7813">
        <v>-8102379.5785461497</v>
      </c>
      <c r="B7813">
        <v>-128013.59384375</v>
      </c>
      <c r="C7813">
        <v>0</v>
      </c>
    </row>
    <row r="7814" spans="1:3" x14ac:dyDescent="0.25">
      <c r="A7814">
        <v>-8101445.0996692302</v>
      </c>
      <c r="B7814">
        <v>-128013.59384375</v>
      </c>
      <c r="C7814">
        <v>0</v>
      </c>
    </row>
    <row r="7815" spans="1:3" x14ac:dyDescent="0.25">
      <c r="A7815">
        <v>-8124807.0715923002</v>
      </c>
      <c r="B7815">
        <v>-128948.072720535</v>
      </c>
      <c r="C7815">
        <v>1.19826709851622E-3</v>
      </c>
    </row>
    <row r="7816" spans="1:3" x14ac:dyDescent="0.25">
      <c r="A7816">
        <v>-8123872.5927153798</v>
      </c>
      <c r="B7816">
        <v>-128948.072720535</v>
      </c>
      <c r="C7816">
        <v>1.8044977914541899E-3</v>
      </c>
    </row>
    <row r="7817" spans="1:3" x14ac:dyDescent="0.25">
      <c r="A7817">
        <v>-8122938.1138384603</v>
      </c>
      <c r="B7817">
        <v>-128948.072720535</v>
      </c>
      <c r="C7817">
        <v>2.6921208482235601E-3</v>
      </c>
    </row>
    <row r="7818" spans="1:3" x14ac:dyDescent="0.25">
      <c r="A7818">
        <v>-8122003.6349615296</v>
      </c>
      <c r="B7818">
        <v>-128948.072720535</v>
      </c>
      <c r="C7818">
        <v>4.46101790294051E-3</v>
      </c>
    </row>
    <row r="7819" spans="1:3" x14ac:dyDescent="0.25">
      <c r="A7819">
        <v>-8121069.1560846101</v>
      </c>
      <c r="B7819">
        <v>-128948.072720535</v>
      </c>
      <c r="C7819">
        <v>6.2880376353859901E-3</v>
      </c>
    </row>
    <row r="7820" spans="1:3" x14ac:dyDescent="0.25">
      <c r="A7820">
        <v>-8120134.6772076897</v>
      </c>
      <c r="B7820">
        <v>-128948.072720535</v>
      </c>
      <c r="C7820">
        <v>8.4779318422079E-3</v>
      </c>
    </row>
    <row r="7821" spans="1:3" x14ac:dyDescent="0.25">
      <c r="A7821">
        <v>-8119200.19833076</v>
      </c>
      <c r="B7821">
        <v>-128948.072720535</v>
      </c>
      <c r="C7821">
        <v>1.15436902269721E-2</v>
      </c>
    </row>
    <row r="7822" spans="1:3" x14ac:dyDescent="0.25">
      <c r="A7822">
        <v>-8118265.7194538396</v>
      </c>
      <c r="B7822">
        <v>-128948.072720535</v>
      </c>
      <c r="C7822">
        <v>1.4716700650751501E-2</v>
      </c>
    </row>
    <row r="7823" spans="1:3" x14ac:dyDescent="0.25">
      <c r="A7823">
        <v>-8117331.2405769201</v>
      </c>
      <c r="B7823">
        <v>-128948.072720535</v>
      </c>
      <c r="C7823">
        <v>1.9185582175850799E-2</v>
      </c>
    </row>
    <row r="7824" spans="1:3" x14ac:dyDescent="0.25">
      <c r="A7824">
        <v>-8116396.7616999904</v>
      </c>
      <c r="B7824">
        <v>-128948.072720535</v>
      </c>
      <c r="C7824">
        <v>2.3120282217860201E-2</v>
      </c>
    </row>
    <row r="7825" spans="1:3" x14ac:dyDescent="0.25">
      <c r="A7825">
        <v>-8115462.28282307</v>
      </c>
      <c r="B7825">
        <v>-128948.072720535</v>
      </c>
      <c r="C7825">
        <v>2.9549587517976698E-2</v>
      </c>
    </row>
    <row r="7826" spans="1:3" x14ac:dyDescent="0.25">
      <c r="A7826">
        <v>-8114527.8039461495</v>
      </c>
      <c r="B7826">
        <v>-128948.072720535</v>
      </c>
      <c r="C7826">
        <v>3.4938834607601103E-2</v>
      </c>
    </row>
    <row r="7827" spans="1:3" x14ac:dyDescent="0.25">
      <c r="A7827">
        <v>-8113593.32506923</v>
      </c>
      <c r="B7827">
        <v>-128948.072720535</v>
      </c>
      <c r="C7827">
        <v>4.1046287864446598E-2</v>
      </c>
    </row>
    <row r="7828" spans="1:3" x14ac:dyDescent="0.25">
      <c r="A7828">
        <v>-8112658.8461923003</v>
      </c>
      <c r="B7828">
        <v>-128948.072720535</v>
      </c>
      <c r="C7828">
        <v>4.5841492712497697E-2</v>
      </c>
    </row>
    <row r="7829" spans="1:3" x14ac:dyDescent="0.25">
      <c r="A7829">
        <v>-8111724.3673153799</v>
      </c>
      <c r="B7829">
        <v>-128948.072720535</v>
      </c>
      <c r="C7829">
        <v>5.2062485367059701E-2</v>
      </c>
    </row>
    <row r="7830" spans="1:3" x14ac:dyDescent="0.25">
      <c r="A7830">
        <v>-8110789.8884384604</v>
      </c>
      <c r="B7830">
        <v>-128948.072720535</v>
      </c>
      <c r="C7830">
        <v>5.5681042373180299E-2</v>
      </c>
    </row>
    <row r="7831" spans="1:3" x14ac:dyDescent="0.25">
      <c r="A7831">
        <v>-8109855.4095615298</v>
      </c>
      <c r="B7831">
        <v>-128948.072720535</v>
      </c>
      <c r="C7831">
        <v>6.18864819407463E-2</v>
      </c>
    </row>
    <row r="7832" spans="1:3" x14ac:dyDescent="0.25">
      <c r="A7832">
        <v>-8108920.9306846103</v>
      </c>
      <c r="B7832">
        <v>-128948.072720535</v>
      </c>
      <c r="C7832">
        <v>6.4133726060390403E-2</v>
      </c>
    </row>
    <row r="7833" spans="1:3" x14ac:dyDescent="0.25">
      <c r="A7833">
        <v>-8107986.4518076899</v>
      </c>
      <c r="B7833">
        <v>-128948.072720535</v>
      </c>
      <c r="C7833">
        <v>0</v>
      </c>
    </row>
    <row r="7834" spans="1:3" x14ac:dyDescent="0.25">
      <c r="A7834">
        <v>-8107051.9729307601</v>
      </c>
      <c r="B7834">
        <v>-128948.072720535</v>
      </c>
      <c r="C7834">
        <v>0</v>
      </c>
    </row>
    <row r="7835" spans="1:3" x14ac:dyDescent="0.25">
      <c r="A7835">
        <v>-8106117.4940538397</v>
      </c>
      <c r="B7835">
        <v>-128948.072720535</v>
      </c>
      <c r="C7835">
        <v>0</v>
      </c>
    </row>
    <row r="7836" spans="1:3" x14ac:dyDescent="0.25">
      <c r="A7836">
        <v>-8105183.0151769202</v>
      </c>
      <c r="B7836">
        <v>-128948.072720535</v>
      </c>
      <c r="C7836">
        <v>0</v>
      </c>
    </row>
    <row r="7837" spans="1:3" x14ac:dyDescent="0.25">
      <c r="A7837">
        <v>-8104248.5362999896</v>
      </c>
      <c r="B7837">
        <v>-128948.072720535</v>
      </c>
      <c r="C7837">
        <v>0</v>
      </c>
    </row>
    <row r="7838" spans="1:3" x14ac:dyDescent="0.25">
      <c r="A7838">
        <v>-8103314.0574230701</v>
      </c>
      <c r="B7838">
        <v>-128948.072720535</v>
      </c>
      <c r="C7838">
        <v>0</v>
      </c>
    </row>
    <row r="7839" spans="1:3" x14ac:dyDescent="0.25">
      <c r="A7839">
        <v>-8102379.5785461497</v>
      </c>
      <c r="B7839">
        <v>-128948.072720535</v>
      </c>
      <c r="C7839">
        <v>0</v>
      </c>
    </row>
    <row r="7840" spans="1:3" x14ac:dyDescent="0.25">
      <c r="A7840">
        <v>-8101445.0996692302</v>
      </c>
      <c r="B7840">
        <v>-128948.072720535</v>
      </c>
      <c r="C7840">
        <v>0</v>
      </c>
    </row>
    <row r="7841" spans="1:3" x14ac:dyDescent="0.25">
      <c r="A7841">
        <v>-8124807.0715923002</v>
      </c>
      <c r="B7841">
        <v>-129882.551597321</v>
      </c>
      <c r="C7841">
        <v>1.1308193206787101E-3</v>
      </c>
    </row>
    <row r="7842" spans="1:3" x14ac:dyDescent="0.25">
      <c r="A7842">
        <v>-8123872.5927153798</v>
      </c>
      <c r="B7842">
        <v>-129882.551597321</v>
      </c>
      <c r="C7842">
        <v>1.81698938831686E-3</v>
      </c>
    </row>
    <row r="7843" spans="1:3" x14ac:dyDescent="0.25">
      <c r="A7843">
        <v>-8122938.1138384603</v>
      </c>
      <c r="B7843">
        <v>-129882.551597321</v>
      </c>
      <c r="C7843">
        <v>2.8994136955589E-3</v>
      </c>
    </row>
    <row r="7844" spans="1:3" x14ac:dyDescent="0.25">
      <c r="A7844">
        <v>-8122003.6349615296</v>
      </c>
      <c r="B7844">
        <v>-129882.551597321</v>
      </c>
      <c r="C7844">
        <v>4.4892081059515398E-3</v>
      </c>
    </row>
    <row r="7845" spans="1:3" x14ac:dyDescent="0.25">
      <c r="A7845">
        <v>-8121069.1560846101</v>
      </c>
      <c r="B7845">
        <v>-129882.551597321</v>
      </c>
      <c r="C7845">
        <v>6.0506518930196701E-3</v>
      </c>
    </row>
    <row r="7846" spans="1:3" x14ac:dyDescent="0.25">
      <c r="A7846">
        <v>-8120134.6772076897</v>
      </c>
      <c r="B7846">
        <v>-129882.551597321</v>
      </c>
      <c r="C7846">
        <v>8.3323540166020307E-3</v>
      </c>
    </row>
    <row r="7847" spans="1:3" x14ac:dyDescent="0.25">
      <c r="A7847">
        <v>-8119200.19833076</v>
      </c>
      <c r="B7847">
        <v>-129882.551597321</v>
      </c>
      <c r="C7847">
        <v>1.10243735834956E-2</v>
      </c>
    </row>
    <row r="7848" spans="1:3" x14ac:dyDescent="0.25">
      <c r="A7848">
        <v>-8118265.7194538396</v>
      </c>
      <c r="B7848">
        <v>-129882.551597321</v>
      </c>
      <c r="C7848">
        <v>1.4262056909501501E-2</v>
      </c>
    </row>
    <row r="7849" spans="1:3" x14ac:dyDescent="0.25">
      <c r="A7849">
        <v>-8117331.2405769201</v>
      </c>
      <c r="B7849">
        <v>-129882.551597321</v>
      </c>
      <c r="C7849">
        <v>1.8867611885070801E-2</v>
      </c>
    </row>
    <row r="7850" spans="1:3" x14ac:dyDescent="0.25">
      <c r="A7850">
        <v>-8116396.7616999904</v>
      </c>
      <c r="B7850">
        <v>-129882.551597321</v>
      </c>
      <c r="C7850">
        <v>2.3198997601866701E-2</v>
      </c>
    </row>
    <row r="7851" spans="1:3" x14ac:dyDescent="0.25">
      <c r="A7851">
        <v>-8115462.28282307</v>
      </c>
      <c r="B7851">
        <v>-129882.551597321</v>
      </c>
      <c r="C7851">
        <v>2.9431015253066999E-2</v>
      </c>
    </row>
    <row r="7852" spans="1:3" x14ac:dyDescent="0.25">
      <c r="A7852">
        <v>-8114527.8039461495</v>
      </c>
      <c r="B7852">
        <v>-129882.551597321</v>
      </c>
      <c r="C7852">
        <v>3.4882474690675701E-2</v>
      </c>
    </row>
    <row r="7853" spans="1:3" x14ac:dyDescent="0.25">
      <c r="A7853">
        <v>-8113593.32506923</v>
      </c>
      <c r="B7853">
        <v>-129882.551597321</v>
      </c>
      <c r="C7853">
        <v>3.84753160178661E-2</v>
      </c>
    </row>
    <row r="7854" spans="1:3" x14ac:dyDescent="0.25">
      <c r="A7854">
        <v>-8112658.8461923003</v>
      </c>
      <c r="B7854">
        <v>-129882.551597321</v>
      </c>
      <c r="C7854">
        <v>4.4486511498689603E-2</v>
      </c>
    </row>
    <row r="7855" spans="1:3" x14ac:dyDescent="0.25">
      <c r="A7855">
        <v>-8111724.3673153799</v>
      </c>
      <c r="B7855">
        <v>-129882.551597321</v>
      </c>
      <c r="C7855">
        <v>4.9005012959241798E-2</v>
      </c>
    </row>
    <row r="7856" spans="1:3" x14ac:dyDescent="0.25">
      <c r="A7856">
        <v>-8110789.8884384604</v>
      </c>
      <c r="B7856">
        <v>-129882.551597321</v>
      </c>
      <c r="C7856">
        <v>5.49934096634387E-2</v>
      </c>
    </row>
    <row r="7857" spans="1:3" x14ac:dyDescent="0.25">
      <c r="A7857">
        <v>-8109855.4095615298</v>
      </c>
      <c r="B7857">
        <v>-129882.551597321</v>
      </c>
      <c r="C7857">
        <v>5.8627691119909203E-2</v>
      </c>
    </row>
    <row r="7858" spans="1:3" x14ac:dyDescent="0.25">
      <c r="A7858">
        <v>-8108920.9306846103</v>
      </c>
      <c r="B7858">
        <v>-129882.551597321</v>
      </c>
      <c r="C7858">
        <v>6.00352250039577E-2</v>
      </c>
    </row>
    <row r="7859" spans="1:3" x14ac:dyDescent="0.25">
      <c r="A7859">
        <v>-8107986.4518076899</v>
      </c>
      <c r="B7859">
        <v>-129882.551597321</v>
      </c>
      <c r="C7859">
        <v>0</v>
      </c>
    </row>
    <row r="7860" spans="1:3" x14ac:dyDescent="0.25">
      <c r="A7860">
        <v>-8107051.9729307601</v>
      </c>
      <c r="B7860">
        <v>-129882.551597321</v>
      </c>
      <c r="C7860">
        <v>0</v>
      </c>
    </row>
    <row r="7861" spans="1:3" x14ac:dyDescent="0.25">
      <c r="A7861">
        <v>-8106117.4940538397</v>
      </c>
      <c r="B7861">
        <v>-129882.551597321</v>
      </c>
      <c r="C7861">
        <v>0</v>
      </c>
    </row>
    <row r="7862" spans="1:3" x14ac:dyDescent="0.25">
      <c r="A7862">
        <v>-8105183.0151769202</v>
      </c>
      <c r="B7862">
        <v>-129882.551597321</v>
      </c>
      <c r="C7862">
        <v>0</v>
      </c>
    </row>
    <row r="7863" spans="1:3" x14ac:dyDescent="0.25">
      <c r="A7863">
        <v>-8104248.5362999896</v>
      </c>
      <c r="B7863">
        <v>-129882.551597321</v>
      </c>
      <c r="C7863">
        <v>0</v>
      </c>
    </row>
    <row r="7864" spans="1:3" x14ac:dyDescent="0.25">
      <c r="A7864">
        <v>-8103314.0574230701</v>
      </c>
      <c r="B7864">
        <v>-129882.551597321</v>
      </c>
      <c r="C7864">
        <v>0</v>
      </c>
    </row>
    <row r="7865" spans="1:3" x14ac:dyDescent="0.25">
      <c r="A7865">
        <v>-8102379.5785461497</v>
      </c>
      <c r="B7865">
        <v>-129882.551597321</v>
      </c>
      <c r="C7865">
        <v>0</v>
      </c>
    </row>
    <row r="7866" spans="1:3" x14ac:dyDescent="0.25">
      <c r="A7866">
        <v>-8124807.0715923002</v>
      </c>
      <c r="B7866">
        <v>-130817.030474107</v>
      </c>
      <c r="C7866">
        <v>1.18883897084742E-3</v>
      </c>
    </row>
    <row r="7867" spans="1:3" x14ac:dyDescent="0.25">
      <c r="A7867">
        <v>-8123872.5927153798</v>
      </c>
      <c r="B7867">
        <v>-130817.030474107</v>
      </c>
      <c r="C7867">
        <v>1.8767915898934E-3</v>
      </c>
    </row>
    <row r="7868" spans="1:3" x14ac:dyDescent="0.25">
      <c r="A7868">
        <v>-8122938.1138384603</v>
      </c>
      <c r="B7868">
        <v>-130817.030474107</v>
      </c>
      <c r="C7868">
        <v>2.9168266337364899E-3</v>
      </c>
    </row>
    <row r="7869" spans="1:3" x14ac:dyDescent="0.25">
      <c r="A7869">
        <v>-8122003.6349615296</v>
      </c>
      <c r="B7869">
        <v>-130817.030474107</v>
      </c>
      <c r="C7869">
        <v>3.9941351860761599E-3</v>
      </c>
    </row>
    <row r="7870" spans="1:3" x14ac:dyDescent="0.25">
      <c r="A7870">
        <v>-8121069.1560846101</v>
      </c>
      <c r="B7870">
        <v>-130817.030474107</v>
      </c>
      <c r="C7870">
        <v>5.4572522640228202E-3</v>
      </c>
    </row>
    <row r="7871" spans="1:3" x14ac:dyDescent="0.25">
      <c r="A7871">
        <v>-8120134.6772076897</v>
      </c>
      <c r="B7871">
        <v>-130817.030474107</v>
      </c>
      <c r="C7871">
        <v>8.7234415113925899E-3</v>
      </c>
    </row>
    <row r="7872" spans="1:3" x14ac:dyDescent="0.25">
      <c r="A7872">
        <v>-8119200.19833076</v>
      </c>
      <c r="B7872">
        <v>-130817.030474107</v>
      </c>
      <c r="C7872">
        <v>1.11148189753293E-2</v>
      </c>
    </row>
    <row r="7873" spans="1:3" x14ac:dyDescent="0.25">
      <c r="A7873">
        <v>-8118265.7194538396</v>
      </c>
      <c r="B7873">
        <v>-130817.030474107</v>
      </c>
      <c r="C7873">
        <v>1.41454096883535E-2</v>
      </c>
    </row>
    <row r="7874" spans="1:3" x14ac:dyDescent="0.25">
      <c r="A7874">
        <v>-8117331.2405769201</v>
      </c>
      <c r="B7874">
        <v>-130817.030474107</v>
      </c>
      <c r="C7874">
        <v>1.8516942858695901E-2</v>
      </c>
    </row>
    <row r="7875" spans="1:3" x14ac:dyDescent="0.25">
      <c r="A7875">
        <v>-8116396.7616999904</v>
      </c>
      <c r="B7875">
        <v>-130817.030474107</v>
      </c>
      <c r="C7875">
        <v>2.2863540798425602E-2</v>
      </c>
    </row>
    <row r="7876" spans="1:3" x14ac:dyDescent="0.25">
      <c r="A7876">
        <v>-8115462.28282307</v>
      </c>
      <c r="B7876">
        <v>-130817.030474107</v>
      </c>
      <c r="C7876">
        <v>2.71026231348514E-2</v>
      </c>
    </row>
    <row r="7877" spans="1:3" x14ac:dyDescent="0.25">
      <c r="A7877">
        <v>-8114527.8039461495</v>
      </c>
      <c r="B7877">
        <v>-130817.030474107</v>
      </c>
      <c r="C7877">
        <v>3.1929071992635699E-2</v>
      </c>
    </row>
    <row r="7878" spans="1:3" x14ac:dyDescent="0.25">
      <c r="A7878">
        <v>-8113593.32506923</v>
      </c>
      <c r="B7878">
        <v>-130817.030474107</v>
      </c>
      <c r="C7878">
        <v>3.9667319506406701E-2</v>
      </c>
    </row>
    <row r="7879" spans="1:3" x14ac:dyDescent="0.25">
      <c r="A7879">
        <v>-8112658.8461923003</v>
      </c>
      <c r="B7879">
        <v>-130817.030474107</v>
      </c>
      <c r="C7879">
        <v>4.2446471750736202E-2</v>
      </c>
    </row>
    <row r="7880" spans="1:3" x14ac:dyDescent="0.25">
      <c r="A7880">
        <v>-8111724.3673153799</v>
      </c>
      <c r="B7880">
        <v>-130817.030474107</v>
      </c>
      <c r="C7880">
        <v>4.83148284256458E-2</v>
      </c>
    </row>
    <row r="7881" spans="1:3" x14ac:dyDescent="0.25">
      <c r="A7881">
        <v>-8110789.8884384604</v>
      </c>
      <c r="B7881">
        <v>-130817.030474107</v>
      </c>
      <c r="C7881">
        <v>5.2478399127721703E-2</v>
      </c>
    </row>
    <row r="7882" spans="1:3" x14ac:dyDescent="0.25">
      <c r="A7882">
        <v>-8109855.4095615298</v>
      </c>
      <c r="B7882">
        <v>-130817.030474107</v>
      </c>
      <c r="C7882">
        <v>5.4784841835498803E-2</v>
      </c>
    </row>
    <row r="7883" spans="1:3" x14ac:dyDescent="0.25">
      <c r="A7883">
        <v>-8108920.9306846103</v>
      </c>
      <c r="B7883">
        <v>-130817.030474107</v>
      </c>
      <c r="C7883">
        <v>5.7456657290458603E-2</v>
      </c>
    </row>
    <row r="7884" spans="1:3" x14ac:dyDescent="0.25">
      <c r="A7884">
        <v>-8107986.4518076899</v>
      </c>
      <c r="B7884">
        <v>-130817.030474107</v>
      </c>
      <c r="C7884">
        <v>0</v>
      </c>
    </row>
    <row r="7885" spans="1:3" x14ac:dyDescent="0.25">
      <c r="A7885">
        <v>-8107051.9729307601</v>
      </c>
      <c r="B7885">
        <v>-130817.030474107</v>
      </c>
      <c r="C7885">
        <v>0</v>
      </c>
    </row>
    <row r="7886" spans="1:3" x14ac:dyDescent="0.25">
      <c r="A7886">
        <v>-8106117.4940538397</v>
      </c>
      <c r="B7886">
        <v>-130817.030474107</v>
      </c>
      <c r="C7886">
        <v>0</v>
      </c>
    </row>
    <row r="7887" spans="1:3" x14ac:dyDescent="0.25">
      <c r="A7887">
        <v>-8105183.0151769202</v>
      </c>
      <c r="B7887">
        <v>-130817.030474107</v>
      </c>
      <c r="C7887">
        <v>0</v>
      </c>
    </row>
    <row r="7888" spans="1:3" x14ac:dyDescent="0.25">
      <c r="A7888">
        <v>-8104248.5362999896</v>
      </c>
      <c r="B7888">
        <v>-130817.030474107</v>
      </c>
      <c r="C7888">
        <v>0</v>
      </c>
    </row>
    <row r="7889" spans="1:3" x14ac:dyDescent="0.25">
      <c r="A7889">
        <v>-8103314.0574230701</v>
      </c>
      <c r="B7889">
        <v>-130817.030474107</v>
      </c>
      <c r="C7889">
        <v>0</v>
      </c>
    </row>
    <row r="7890" spans="1:3" x14ac:dyDescent="0.25">
      <c r="A7890">
        <v>-8102379.5785461497</v>
      </c>
      <c r="B7890">
        <v>-130817.030474107</v>
      </c>
      <c r="C7890">
        <v>0</v>
      </c>
    </row>
    <row r="7891" spans="1:3" x14ac:dyDescent="0.25">
      <c r="A7891">
        <v>-8124807.0715923002</v>
      </c>
      <c r="B7891">
        <v>-131751.50935089201</v>
      </c>
      <c r="C7891">
        <v>1.24567840248346E-3</v>
      </c>
    </row>
    <row r="7892" spans="1:3" x14ac:dyDescent="0.25">
      <c r="A7892">
        <v>-8123872.5927153798</v>
      </c>
      <c r="B7892">
        <v>-131751.50935089201</v>
      </c>
      <c r="C7892">
        <v>1.8812941852956999E-3</v>
      </c>
    </row>
    <row r="7893" spans="1:3" x14ac:dyDescent="0.25">
      <c r="A7893">
        <v>-8122938.1138384603</v>
      </c>
      <c r="B7893">
        <v>-131751.50935089201</v>
      </c>
      <c r="C7893">
        <v>2.7975714765489101E-3</v>
      </c>
    </row>
    <row r="7894" spans="1:3" x14ac:dyDescent="0.25">
      <c r="A7894">
        <v>-8122003.6349615296</v>
      </c>
      <c r="B7894">
        <v>-131751.50935089201</v>
      </c>
      <c r="C7894">
        <v>3.8277485873550099E-3</v>
      </c>
    </row>
    <row r="7895" spans="1:3" x14ac:dyDescent="0.25">
      <c r="A7895">
        <v>-8121069.1560846101</v>
      </c>
      <c r="B7895">
        <v>-131751.50935089201</v>
      </c>
      <c r="C7895">
        <v>5.5296411737799601E-3</v>
      </c>
    </row>
    <row r="7896" spans="1:3" x14ac:dyDescent="0.25">
      <c r="A7896">
        <v>-8120134.6772076897</v>
      </c>
      <c r="B7896">
        <v>-131751.50935089201</v>
      </c>
      <c r="C7896">
        <v>7.27968756109476E-3</v>
      </c>
    </row>
    <row r="7897" spans="1:3" x14ac:dyDescent="0.25">
      <c r="A7897">
        <v>-8119200.19833076</v>
      </c>
      <c r="B7897">
        <v>-131751.50935089201</v>
      </c>
      <c r="C7897">
        <v>1.0022475384175699E-2</v>
      </c>
    </row>
    <row r="7898" spans="1:3" x14ac:dyDescent="0.25">
      <c r="A7898">
        <v>-8118265.7194538396</v>
      </c>
      <c r="B7898">
        <v>-131751.50935089201</v>
      </c>
      <c r="C7898">
        <v>1.4009265229105901E-2</v>
      </c>
    </row>
    <row r="7899" spans="1:3" x14ac:dyDescent="0.25">
      <c r="A7899">
        <v>-8117331.2405769201</v>
      </c>
      <c r="B7899">
        <v>-131751.50935089201</v>
      </c>
      <c r="C7899">
        <v>1.8038304522633501E-2</v>
      </c>
    </row>
    <row r="7900" spans="1:3" x14ac:dyDescent="0.25">
      <c r="A7900">
        <v>-8116396.7616999904</v>
      </c>
      <c r="B7900">
        <v>-131751.50935089201</v>
      </c>
      <c r="C7900">
        <v>2.2459970787167501E-2</v>
      </c>
    </row>
    <row r="7901" spans="1:3" x14ac:dyDescent="0.25">
      <c r="A7901">
        <v>-8115462.28282307</v>
      </c>
      <c r="B7901">
        <v>-131751.50935089201</v>
      </c>
      <c r="C7901">
        <v>2.5887848809361399E-2</v>
      </c>
    </row>
    <row r="7902" spans="1:3" x14ac:dyDescent="0.25">
      <c r="A7902">
        <v>-8114527.8039461495</v>
      </c>
      <c r="B7902">
        <v>-131751.50935089201</v>
      </c>
      <c r="C7902">
        <v>3.1290423125028603E-2</v>
      </c>
    </row>
    <row r="7903" spans="1:3" x14ac:dyDescent="0.25">
      <c r="A7903">
        <v>-8113593.32506923</v>
      </c>
      <c r="B7903">
        <v>-131751.50935089201</v>
      </c>
      <c r="C7903">
        <v>3.5932905972003902E-2</v>
      </c>
    </row>
    <row r="7904" spans="1:3" x14ac:dyDescent="0.25">
      <c r="A7904">
        <v>-8112658.8461923003</v>
      </c>
      <c r="B7904">
        <v>-131751.50935089201</v>
      </c>
      <c r="C7904">
        <v>4.1232999414205503E-2</v>
      </c>
    </row>
    <row r="7905" spans="1:3" x14ac:dyDescent="0.25">
      <c r="A7905">
        <v>-8111724.3673153799</v>
      </c>
      <c r="B7905">
        <v>-131751.50935089201</v>
      </c>
      <c r="C7905">
        <v>4.5535571873187998E-2</v>
      </c>
    </row>
    <row r="7906" spans="1:3" x14ac:dyDescent="0.25">
      <c r="A7906">
        <v>-8110789.8884384604</v>
      </c>
      <c r="B7906">
        <v>-131751.50935089201</v>
      </c>
      <c r="C7906">
        <v>4.9883708357810898E-2</v>
      </c>
    </row>
    <row r="7907" spans="1:3" x14ac:dyDescent="0.25">
      <c r="A7907">
        <v>-8109855.4095615298</v>
      </c>
      <c r="B7907">
        <v>-131751.50935089201</v>
      </c>
      <c r="C7907">
        <v>5.36187663674354E-2</v>
      </c>
    </row>
    <row r="7908" spans="1:3" x14ac:dyDescent="0.25">
      <c r="A7908">
        <v>-8108920.9306846103</v>
      </c>
      <c r="B7908">
        <v>-131751.50935089201</v>
      </c>
      <c r="C7908">
        <v>5.4608080536127E-2</v>
      </c>
    </row>
    <row r="7909" spans="1:3" x14ac:dyDescent="0.25">
      <c r="A7909">
        <v>-8107986.4518076899</v>
      </c>
      <c r="B7909">
        <v>-131751.50935089201</v>
      </c>
      <c r="C7909">
        <v>0</v>
      </c>
    </row>
    <row r="7910" spans="1:3" x14ac:dyDescent="0.25">
      <c r="A7910">
        <v>-8107051.9729307601</v>
      </c>
      <c r="B7910">
        <v>-131751.50935089201</v>
      </c>
      <c r="C7910">
        <v>0</v>
      </c>
    </row>
    <row r="7911" spans="1:3" x14ac:dyDescent="0.25">
      <c r="A7911">
        <v>-8106117.4940538397</v>
      </c>
      <c r="B7911">
        <v>-131751.50935089201</v>
      </c>
      <c r="C7911">
        <v>0</v>
      </c>
    </row>
    <row r="7912" spans="1:3" x14ac:dyDescent="0.25">
      <c r="A7912">
        <v>-8105183.0151769202</v>
      </c>
      <c r="B7912">
        <v>-131751.50935089201</v>
      </c>
      <c r="C7912">
        <v>0</v>
      </c>
    </row>
    <row r="7913" spans="1:3" x14ac:dyDescent="0.25">
      <c r="A7913">
        <v>-8104248.5362999896</v>
      </c>
      <c r="B7913">
        <v>-131751.50935089201</v>
      </c>
      <c r="C7913">
        <v>0</v>
      </c>
    </row>
    <row r="7914" spans="1:3" x14ac:dyDescent="0.25">
      <c r="A7914">
        <v>-8103314.0574230701</v>
      </c>
      <c r="B7914">
        <v>-131751.50935089201</v>
      </c>
      <c r="C7914">
        <v>0</v>
      </c>
    </row>
    <row r="7915" spans="1:3" x14ac:dyDescent="0.25">
      <c r="A7915">
        <v>-8102379.5785461497</v>
      </c>
      <c r="B7915">
        <v>-131751.50935089201</v>
      </c>
      <c r="C7915">
        <v>0</v>
      </c>
    </row>
    <row r="7916" spans="1:3" x14ac:dyDescent="0.25">
      <c r="A7916">
        <v>-8124807.0715923002</v>
      </c>
      <c r="B7916">
        <v>-132685.988227678</v>
      </c>
      <c r="C7916">
        <v>9.9184317514300303E-4</v>
      </c>
    </row>
    <row r="7917" spans="1:3" x14ac:dyDescent="0.25">
      <c r="A7917">
        <v>-8123872.5927153798</v>
      </c>
      <c r="B7917">
        <v>-132685.988227678</v>
      </c>
      <c r="C7917">
        <v>1.51875300798565E-3</v>
      </c>
    </row>
    <row r="7918" spans="1:3" x14ac:dyDescent="0.25">
      <c r="A7918">
        <v>-8122938.1138384603</v>
      </c>
      <c r="B7918">
        <v>-132685.988227678</v>
      </c>
      <c r="C7918">
        <v>2.8743180446326698E-3</v>
      </c>
    </row>
    <row r="7919" spans="1:3" x14ac:dyDescent="0.25">
      <c r="A7919">
        <v>-8122003.6349615296</v>
      </c>
      <c r="B7919">
        <v>-132685.988227678</v>
      </c>
      <c r="C7919">
        <v>3.8842093199491501E-3</v>
      </c>
    </row>
    <row r="7920" spans="1:3" x14ac:dyDescent="0.25">
      <c r="A7920">
        <v>-8121069.1560846101</v>
      </c>
      <c r="B7920">
        <v>-132685.988227678</v>
      </c>
      <c r="C7920">
        <v>5.6412178091704802E-3</v>
      </c>
    </row>
    <row r="7921" spans="1:3" x14ac:dyDescent="0.25">
      <c r="A7921">
        <v>-8120134.6772076897</v>
      </c>
      <c r="B7921">
        <v>-132685.988227678</v>
      </c>
      <c r="C7921">
        <v>7.5392359867691898E-3</v>
      </c>
    </row>
    <row r="7922" spans="1:3" x14ac:dyDescent="0.25">
      <c r="A7922">
        <v>-8119200.19833076</v>
      </c>
      <c r="B7922">
        <v>-132685.988227678</v>
      </c>
      <c r="C7922">
        <v>1.0149301961064301E-2</v>
      </c>
    </row>
    <row r="7923" spans="1:3" x14ac:dyDescent="0.25">
      <c r="A7923">
        <v>-8118265.7194538396</v>
      </c>
      <c r="B7923">
        <v>-132685.988227678</v>
      </c>
      <c r="C7923">
        <v>1.2766860425472201E-2</v>
      </c>
    </row>
    <row r="7924" spans="1:3" x14ac:dyDescent="0.25">
      <c r="A7924">
        <v>-8117331.2405769201</v>
      </c>
      <c r="B7924">
        <v>-132685.988227678</v>
      </c>
      <c r="C7924">
        <v>1.8365249037742601E-2</v>
      </c>
    </row>
    <row r="7925" spans="1:3" x14ac:dyDescent="0.25">
      <c r="A7925">
        <v>-8116396.7616999904</v>
      </c>
      <c r="B7925">
        <v>-132685.988227678</v>
      </c>
      <c r="C7925">
        <v>2.2737801074981599E-2</v>
      </c>
    </row>
    <row r="7926" spans="1:3" x14ac:dyDescent="0.25">
      <c r="A7926">
        <v>-8115462.28282307</v>
      </c>
      <c r="B7926">
        <v>-132685.988227678</v>
      </c>
      <c r="C7926">
        <v>2.6984415948390902E-2</v>
      </c>
    </row>
    <row r="7927" spans="1:3" x14ac:dyDescent="0.25">
      <c r="A7927">
        <v>-8114527.8039461495</v>
      </c>
      <c r="B7927">
        <v>-132685.988227678</v>
      </c>
      <c r="C7927">
        <v>3.11500485986471E-2</v>
      </c>
    </row>
    <row r="7928" spans="1:3" x14ac:dyDescent="0.25">
      <c r="A7928">
        <v>-8113593.32506923</v>
      </c>
      <c r="B7928">
        <v>-132685.988227678</v>
      </c>
      <c r="C7928">
        <v>3.5641897469758897E-2</v>
      </c>
    </row>
    <row r="7929" spans="1:3" x14ac:dyDescent="0.25">
      <c r="A7929">
        <v>-8112658.8461923003</v>
      </c>
      <c r="B7929">
        <v>-132685.988227678</v>
      </c>
      <c r="C7929">
        <v>4.0699195116758298E-2</v>
      </c>
    </row>
    <row r="7930" spans="1:3" x14ac:dyDescent="0.25">
      <c r="A7930">
        <v>-8111724.3673153799</v>
      </c>
      <c r="B7930">
        <v>-132685.988227678</v>
      </c>
      <c r="C7930">
        <v>4.5043408870697001E-2</v>
      </c>
    </row>
    <row r="7931" spans="1:3" x14ac:dyDescent="0.25">
      <c r="A7931">
        <v>-8110789.8884384604</v>
      </c>
      <c r="B7931">
        <v>-132685.988227678</v>
      </c>
      <c r="C7931">
        <v>4.7361064702272401E-2</v>
      </c>
    </row>
    <row r="7932" spans="1:3" x14ac:dyDescent="0.25">
      <c r="A7932">
        <v>-8109855.4095615298</v>
      </c>
      <c r="B7932">
        <v>-132685.988227678</v>
      </c>
      <c r="C7932">
        <v>5.1428619772195802E-2</v>
      </c>
    </row>
    <row r="7933" spans="1:3" x14ac:dyDescent="0.25">
      <c r="A7933">
        <v>-8108920.9306846103</v>
      </c>
      <c r="B7933">
        <v>-132685.988227678</v>
      </c>
      <c r="C7933">
        <v>5.3375717252492898E-2</v>
      </c>
    </row>
    <row r="7934" spans="1:3" x14ac:dyDescent="0.25">
      <c r="A7934">
        <v>-8107986.4518076899</v>
      </c>
      <c r="B7934">
        <v>-132685.988227678</v>
      </c>
      <c r="C7934">
        <v>0</v>
      </c>
    </row>
    <row r="7935" spans="1:3" x14ac:dyDescent="0.25">
      <c r="A7935">
        <v>-8107051.9729307601</v>
      </c>
      <c r="B7935">
        <v>-132685.988227678</v>
      </c>
      <c r="C7935">
        <v>0</v>
      </c>
    </row>
    <row r="7936" spans="1:3" x14ac:dyDescent="0.25">
      <c r="A7936">
        <v>-8106117.4940538397</v>
      </c>
      <c r="B7936">
        <v>-132685.988227678</v>
      </c>
      <c r="C7936">
        <v>0</v>
      </c>
    </row>
    <row r="7937" spans="1:3" x14ac:dyDescent="0.25">
      <c r="A7937">
        <v>-8105183.0151769202</v>
      </c>
      <c r="B7937">
        <v>-132685.988227678</v>
      </c>
      <c r="C7937">
        <v>0</v>
      </c>
    </row>
    <row r="7938" spans="1:3" x14ac:dyDescent="0.25">
      <c r="A7938">
        <v>-8104248.5362999896</v>
      </c>
      <c r="B7938">
        <v>-132685.988227678</v>
      </c>
      <c r="C7938">
        <v>0</v>
      </c>
    </row>
    <row r="7939" spans="1:3" x14ac:dyDescent="0.25">
      <c r="A7939">
        <v>-8103314.0574230701</v>
      </c>
      <c r="B7939">
        <v>-132685.988227678</v>
      </c>
      <c r="C7939">
        <v>0</v>
      </c>
    </row>
    <row r="7940" spans="1:3" x14ac:dyDescent="0.25">
      <c r="A7940">
        <v>-8102379.5785461497</v>
      </c>
      <c r="B7940">
        <v>-132685.988227678</v>
      </c>
      <c r="C7940">
        <v>0</v>
      </c>
    </row>
    <row r="7941" spans="1:3" x14ac:dyDescent="0.25">
      <c r="A7941">
        <v>-8124807.0715923002</v>
      </c>
      <c r="B7941">
        <v>-133620.46710446401</v>
      </c>
      <c r="C7941">
        <v>9.7312475554644996E-4</v>
      </c>
    </row>
    <row r="7942" spans="1:3" x14ac:dyDescent="0.25">
      <c r="A7942">
        <v>-8123872.5927153798</v>
      </c>
      <c r="B7942">
        <v>-133620.46710446401</v>
      </c>
      <c r="C7942">
        <v>1.4763291692361201E-3</v>
      </c>
    </row>
    <row r="7943" spans="1:3" x14ac:dyDescent="0.25">
      <c r="A7943">
        <v>-8122938.1138384603</v>
      </c>
      <c r="B7943">
        <v>-133620.46710446401</v>
      </c>
      <c r="C7943">
        <v>2.4589337408542598E-3</v>
      </c>
    </row>
    <row r="7944" spans="1:3" x14ac:dyDescent="0.25">
      <c r="A7944">
        <v>-8122003.6349615296</v>
      </c>
      <c r="B7944">
        <v>-133620.46710446401</v>
      </c>
      <c r="C7944">
        <v>3.52559704333543E-3</v>
      </c>
    </row>
    <row r="7945" spans="1:3" x14ac:dyDescent="0.25">
      <c r="A7945">
        <v>-8121069.1560846101</v>
      </c>
      <c r="B7945">
        <v>-133620.46710446401</v>
      </c>
      <c r="C7945">
        <v>5.6237536482512899E-3</v>
      </c>
    </row>
    <row r="7946" spans="1:3" x14ac:dyDescent="0.25">
      <c r="A7946">
        <v>-8120134.6772076897</v>
      </c>
      <c r="B7946">
        <v>-133620.46710446401</v>
      </c>
      <c r="C7946">
        <v>7.4712038040161098E-3</v>
      </c>
    </row>
    <row r="7947" spans="1:3" x14ac:dyDescent="0.25">
      <c r="A7947">
        <v>-8119200.19833076</v>
      </c>
      <c r="B7947">
        <v>-133620.46710446401</v>
      </c>
      <c r="C7947">
        <v>1.00630400702357E-2</v>
      </c>
    </row>
    <row r="7948" spans="1:3" x14ac:dyDescent="0.25">
      <c r="A7948">
        <v>-8118265.7194538396</v>
      </c>
      <c r="B7948">
        <v>-133620.46710446401</v>
      </c>
      <c r="C7948">
        <v>1.30528155714273E-2</v>
      </c>
    </row>
    <row r="7949" spans="1:3" x14ac:dyDescent="0.25">
      <c r="A7949">
        <v>-8117331.2405769201</v>
      </c>
      <c r="B7949">
        <v>-133620.46710446401</v>
      </c>
      <c r="C7949">
        <v>1.7277002334594699E-2</v>
      </c>
    </row>
    <row r="7950" spans="1:3" x14ac:dyDescent="0.25">
      <c r="A7950">
        <v>-8116396.7616999904</v>
      </c>
      <c r="B7950">
        <v>-133620.46710446401</v>
      </c>
      <c r="C7950">
        <v>2.1346122026443402E-2</v>
      </c>
    </row>
    <row r="7951" spans="1:3" x14ac:dyDescent="0.25">
      <c r="A7951">
        <v>-8115462.28282307</v>
      </c>
      <c r="B7951">
        <v>-133620.46710446401</v>
      </c>
      <c r="C7951">
        <v>2.5741817429661699E-2</v>
      </c>
    </row>
    <row r="7952" spans="1:3" x14ac:dyDescent="0.25">
      <c r="A7952">
        <v>-8114527.8039461495</v>
      </c>
      <c r="B7952">
        <v>-133620.46710446401</v>
      </c>
      <c r="C7952">
        <v>3.1084112823009401E-2</v>
      </c>
    </row>
    <row r="7953" spans="1:3" x14ac:dyDescent="0.25">
      <c r="A7953">
        <v>-8113593.32506923</v>
      </c>
      <c r="B7953">
        <v>-133620.46710446401</v>
      </c>
      <c r="C7953">
        <v>3.4632958471774999E-2</v>
      </c>
    </row>
    <row r="7954" spans="1:3" x14ac:dyDescent="0.25">
      <c r="A7954">
        <v>-8112658.8461923003</v>
      </c>
      <c r="B7954">
        <v>-133620.46710446401</v>
      </c>
      <c r="C7954">
        <v>3.9409641176462097E-2</v>
      </c>
    </row>
    <row r="7955" spans="1:3" x14ac:dyDescent="0.25">
      <c r="A7955">
        <v>-8111724.3673153799</v>
      </c>
      <c r="B7955">
        <v>-133620.46710446401</v>
      </c>
      <c r="C7955">
        <v>4.45048920810222E-2</v>
      </c>
    </row>
    <row r="7956" spans="1:3" x14ac:dyDescent="0.25">
      <c r="A7956">
        <v>-8110789.8884384604</v>
      </c>
      <c r="B7956">
        <v>-133620.46710446401</v>
      </c>
      <c r="C7956">
        <v>4.7199465334415401E-2</v>
      </c>
    </row>
    <row r="7957" spans="1:3" x14ac:dyDescent="0.25">
      <c r="A7957">
        <v>-8109855.4095615298</v>
      </c>
      <c r="B7957">
        <v>-133620.46710446401</v>
      </c>
      <c r="C7957">
        <v>5.07840886712074E-2</v>
      </c>
    </row>
    <row r="7958" spans="1:3" x14ac:dyDescent="0.25">
      <c r="A7958">
        <v>-8108920.9306846103</v>
      </c>
      <c r="B7958">
        <v>-133620.46710446401</v>
      </c>
      <c r="C7958">
        <v>5.1043737679719897E-2</v>
      </c>
    </row>
    <row r="7959" spans="1:3" x14ac:dyDescent="0.25">
      <c r="A7959">
        <v>-8107986.4518076899</v>
      </c>
      <c r="B7959">
        <v>-133620.46710446401</v>
      </c>
      <c r="C7959">
        <v>0</v>
      </c>
    </row>
    <row r="7960" spans="1:3" x14ac:dyDescent="0.25">
      <c r="A7960">
        <v>-8107051.9729307601</v>
      </c>
      <c r="B7960">
        <v>-133620.46710446401</v>
      </c>
      <c r="C7960">
        <v>0</v>
      </c>
    </row>
    <row r="7961" spans="1:3" x14ac:dyDescent="0.25">
      <c r="A7961">
        <v>-8106117.4940538397</v>
      </c>
      <c r="B7961">
        <v>-133620.46710446401</v>
      </c>
      <c r="C7961">
        <v>0</v>
      </c>
    </row>
    <row r="7962" spans="1:3" x14ac:dyDescent="0.25">
      <c r="A7962">
        <v>-8105183.0151769202</v>
      </c>
      <c r="B7962">
        <v>-133620.46710446401</v>
      </c>
      <c r="C7962">
        <v>0</v>
      </c>
    </row>
    <row r="7963" spans="1:3" x14ac:dyDescent="0.25">
      <c r="A7963">
        <v>-8104248.5362999896</v>
      </c>
      <c r="B7963">
        <v>-133620.46710446401</v>
      </c>
      <c r="C7963">
        <v>0</v>
      </c>
    </row>
    <row r="7964" spans="1:3" x14ac:dyDescent="0.25">
      <c r="A7964">
        <v>-8103314.0574230701</v>
      </c>
      <c r="B7964">
        <v>-133620.46710446401</v>
      </c>
      <c r="C7964">
        <v>0</v>
      </c>
    </row>
    <row r="7965" spans="1:3" x14ac:dyDescent="0.25">
      <c r="A7965">
        <v>-8102379.5785461497</v>
      </c>
      <c r="B7965">
        <v>-133620.46710446401</v>
      </c>
      <c r="C7965">
        <v>0</v>
      </c>
    </row>
    <row r="7966" spans="1:3" x14ac:dyDescent="0.25">
      <c r="A7966">
        <v>-8124807.0715923002</v>
      </c>
      <c r="B7966">
        <v>-134554.94598124901</v>
      </c>
      <c r="C7966">
        <v>1.14407821092754E-3</v>
      </c>
    </row>
    <row r="7967" spans="1:3" x14ac:dyDescent="0.25">
      <c r="A7967">
        <v>-8123872.5927153798</v>
      </c>
      <c r="B7967">
        <v>-134554.94598124901</v>
      </c>
      <c r="C7967">
        <v>1.75883655901998E-3</v>
      </c>
    </row>
    <row r="7968" spans="1:3" x14ac:dyDescent="0.25">
      <c r="A7968">
        <v>-8122938.1138384603</v>
      </c>
      <c r="B7968">
        <v>-134554.94598124901</v>
      </c>
      <c r="C7968">
        <v>2.6499398518353701E-3</v>
      </c>
    </row>
    <row r="7969" spans="1:3" x14ac:dyDescent="0.25">
      <c r="A7969">
        <v>-8122003.6349615296</v>
      </c>
      <c r="B7969">
        <v>-134554.94598124901</v>
      </c>
      <c r="C7969">
        <v>3.8046708796173299E-3</v>
      </c>
    </row>
    <row r="7970" spans="1:3" x14ac:dyDescent="0.25">
      <c r="A7970">
        <v>-8121069.1560846101</v>
      </c>
      <c r="B7970">
        <v>-134554.94598124901</v>
      </c>
      <c r="C7970">
        <v>5.21233724430203E-3</v>
      </c>
    </row>
    <row r="7971" spans="1:3" x14ac:dyDescent="0.25">
      <c r="A7971">
        <v>-8120134.6772076897</v>
      </c>
      <c r="B7971">
        <v>-134554.94598124901</v>
      </c>
      <c r="C7971">
        <v>7.8496355563402107E-3</v>
      </c>
    </row>
    <row r="7972" spans="1:3" x14ac:dyDescent="0.25">
      <c r="A7972">
        <v>-8119200.19833076</v>
      </c>
      <c r="B7972">
        <v>-134554.94598124901</v>
      </c>
      <c r="C7972">
        <v>1.01097272709012E-2</v>
      </c>
    </row>
    <row r="7973" spans="1:3" x14ac:dyDescent="0.25">
      <c r="A7973">
        <v>-8118265.7194538396</v>
      </c>
      <c r="B7973">
        <v>-134554.94598124901</v>
      </c>
      <c r="C7973">
        <v>1.3506273739039801E-2</v>
      </c>
    </row>
    <row r="7974" spans="1:3" x14ac:dyDescent="0.25">
      <c r="A7974">
        <v>-8117331.2405769201</v>
      </c>
      <c r="B7974">
        <v>-134554.94598124901</v>
      </c>
      <c r="C7974">
        <v>1.6899190843105299E-2</v>
      </c>
    </row>
    <row r="7975" spans="1:3" x14ac:dyDescent="0.25">
      <c r="A7975">
        <v>-8116396.7616999904</v>
      </c>
      <c r="B7975">
        <v>-134554.94598124901</v>
      </c>
      <c r="C7975">
        <v>2.16839835047721E-2</v>
      </c>
    </row>
    <row r="7976" spans="1:3" x14ac:dyDescent="0.25">
      <c r="A7976">
        <v>-8115462.28282307</v>
      </c>
      <c r="B7976">
        <v>-134554.94598124901</v>
      </c>
      <c r="C7976">
        <v>2.4514148011803599E-2</v>
      </c>
    </row>
    <row r="7977" spans="1:3" x14ac:dyDescent="0.25">
      <c r="A7977">
        <v>-8114527.8039461495</v>
      </c>
      <c r="B7977">
        <v>-134554.94598124901</v>
      </c>
      <c r="C7977">
        <v>2.88675241172313E-2</v>
      </c>
    </row>
    <row r="7978" spans="1:3" x14ac:dyDescent="0.25">
      <c r="A7978">
        <v>-8113593.32506923</v>
      </c>
      <c r="B7978">
        <v>-134554.94598124901</v>
      </c>
      <c r="C7978">
        <v>3.3296778798103298E-2</v>
      </c>
    </row>
    <row r="7979" spans="1:3" x14ac:dyDescent="0.25">
      <c r="A7979">
        <v>-8112658.8461923003</v>
      </c>
      <c r="B7979">
        <v>-134554.94598124901</v>
      </c>
      <c r="C7979">
        <v>3.8763530552387203E-2</v>
      </c>
    </row>
    <row r="7980" spans="1:3" x14ac:dyDescent="0.25">
      <c r="A7980">
        <v>-8111724.3673153799</v>
      </c>
      <c r="B7980">
        <v>-134554.94598124901</v>
      </c>
      <c r="C7980">
        <v>4.3169248849153498E-2</v>
      </c>
    </row>
    <row r="7981" spans="1:3" x14ac:dyDescent="0.25">
      <c r="A7981">
        <v>-8110789.8884384604</v>
      </c>
      <c r="B7981">
        <v>-134554.94598124901</v>
      </c>
      <c r="C7981">
        <v>4.7752961516380303E-2</v>
      </c>
    </row>
    <row r="7982" spans="1:3" x14ac:dyDescent="0.25">
      <c r="A7982">
        <v>-8109855.4095615298</v>
      </c>
      <c r="B7982">
        <v>-134554.94598124901</v>
      </c>
      <c r="C7982">
        <v>5.09805902838706E-2</v>
      </c>
    </row>
    <row r="7983" spans="1:3" x14ac:dyDescent="0.25">
      <c r="A7983">
        <v>-8108920.9306846103</v>
      </c>
      <c r="B7983">
        <v>-134554.94598124901</v>
      </c>
      <c r="C7983">
        <v>5.18385730683803E-2</v>
      </c>
    </row>
    <row r="7984" spans="1:3" x14ac:dyDescent="0.25">
      <c r="A7984">
        <v>-8107986.4518076899</v>
      </c>
      <c r="B7984">
        <v>-134554.94598124901</v>
      </c>
      <c r="C7984">
        <v>0</v>
      </c>
    </row>
    <row r="7985" spans="1:3" x14ac:dyDescent="0.25">
      <c r="A7985">
        <v>-8107051.9729307601</v>
      </c>
      <c r="B7985">
        <v>-134554.94598124901</v>
      </c>
      <c r="C7985">
        <v>0</v>
      </c>
    </row>
    <row r="7986" spans="1:3" x14ac:dyDescent="0.25">
      <c r="A7986">
        <v>-8106117.4940538397</v>
      </c>
      <c r="B7986">
        <v>-134554.94598124901</v>
      </c>
      <c r="C7986">
        <v>0</v>
      </c>
    </row>
    <row r="7987" spans="1:3" x14ac:dyDescent="0.25">
      <c r="A7987">
        <v>-8105183.0151769202</v>
      </c>
      <c r="B7987">
        <v>-134554.94598124901</v>
      </c>
      <c r="C7987">
        <v>0</v>
      </c>
    </row>
    <row r="7988" spans="1:3" x14ac:dyDescent="0.25">
      <c r="A7988">
        <v>-8104248.5362999896</v>
      </c>
      <c r="B7988">
        <v>-134554.94598124901</v>
      </c>
      <c r="C7988">
        <v>0</v>
      </c>
    </row>
    <row r="7989" spans="1:3" x14ac:dyDescent="0.25">
      <c r="A7989">
        <v>-8103314.0574230701</v>
      </c>
      <c r="B7989">
        <v>-134554.94598124901</v>
      </c>
      <c r="C7989">
        <v>0</v>
      </c>
    </row>
    <row r="7990" spans="1:3" x14ac:dyDescent="0.25">
      <c r="A7990">
        <v>-8102379.5785461497</v>
      </c>
      <c r="B7990">
        <v>-134554.94598124901</v>
      </c>
      <c r="C7990">
        <v>0</v>
      </c>
    </row>
    <row r="7991" spans="1:3" x14ac:dyDescent="0.25">
      <c r="A7991">
        <v>-8101445.0996692302</v>
      </c>
      <c r="B7991">
        <v>-134554.94598124901</v>
      </c>
      <c r="C7991">
        <v>0</v>
      </c>
    </row>
    <row r="7992" spans="1:3" x14ac:dyDescent="0.25">
      <c r="A7992">
        <v>-8124807.0715923002</v>
      </c>
      <c r="B7992">
        <v>-135489.424858035</v>
      </c>
      <c r="C7992">
        <v>1.16284820251166E-3</v>
      </c>
    </row>
    <row r="7993" spans="1:3" x14ac:dyDescent="0.25">
      <c r="A7993">
        <v>-8123872.5927153798</v>
      </c>
      <c r="B7993">
        <v>-135489.424858035</v>
      </c>
      <c r="C7993">
        <v>1.77755032200366E-3</v>
      </c>
    </row>
    <row r="7994" spans="1:3" x14ac:dyDescent="0.25">
      <c r="A7994">
        <v>-8122938.1138384603</v>
      </c>
      <c r="B7994">
        <v>-135489.424858035</v>
      </c>
      <c r="C7994">
        <v>2.6210583746433202E-3</v>
      </c>
    </row>
    <row r="7995" spans="1:3" x14ac:dyDescent="0.25">
      <c r="A7995">
        <v>-8122003.6349615296</v>
      </c>
      <c r="B7995">
        <v>-135489.424858035</v>
      </c>
      <c r="C7995">
        <v>3.7491696421056899E-3</v>
      </c>
    </row>
    <row r="7996" spans="1:3" x14ac:dyDescent="0.25">
      <c r="A7996">
        <v>-8121069.1560846101</v>
      </c>
      <c r="B7996">
        <v>-135489.424858035</v>
      </c>
      <c r="C7996">
        <v>5.2186301909387103E-3</v>
      </c>
    </row>
    <row r="7997" spans="1:3" x14ac:dyDescent="0.25">
      <c r="A7997">
        <v>-8120134.6772076897</v>
      </c>
      <c r="B7997">
        <v>-135489.424858035</v>
      </c>
      <c r="C7997">
        <v>7.4803652241825997E-3</v>
      </c>
    </row>
    <row r="7998" spans="1:3" x14ac:dyDescent="0.25">
      <c r="A7998">
        <v>-8119200.19833076</v>
      </c>
      <c r="B7998">
        <v>-135489.424858035</v>
      </c>
      <c r="C7998">
        <v>9.8631419241428306E-3</v>
      </c>
    </row>
    <row r="7999" spans="1:3" x14ac:dyDescent="0.25">
      <c r="A7999">
        <v>-8118265.7194538396</v>
      </c>
      <c r="B7999">
        <v>-135489.424858035</v>
      </c>
      <c r="C7999">
        <v>1.31522938609123E-2</v>
      </c>
    </row>
    <row r="8000" spans="1:3" x14ac:dyDescent="0.25">
      <c r="A8000">
        <v>-8117331.2405769201</v>
      </c>
      <c r="B8000">
        <v>-135489.424858035</v>
      </c>
      <c r="C8000">
        <v>1.6033487394452001E-2</v>
      </c>
    </row>
    <row r="8001" spans="1:3" x14ac:dyDescent="0.25">
      <c r="A8001">
        <v>-8116396.7616999904</v>
      </c>
      <c r="B8001">
        <v>-135489.424858035</v>
      </c>
      <c r="C8001">
        <v>2.02188976109027E-2</v>
      </c>
    </row>
    <row r="8002" spans="1:3" x14ac:dyDescent="0.25">
      <c r="A8002">
        <v>-8115462.28282307</v>
      </c>
      <c r="B8002">
        <v>-135489.424858035</v>
      </c>
      <c r="C8002">
        <v>2.5350978597998602E-2</v>
      </c>
    </row>
    <row r="8003" spans="1:3" x14ac:dyDescent="0.25">
      <c r="A8003">
        <v>-8114527.8039461495</v>
      </c>
      <c r="B8003">
        <v>-135489.424858035</v>
      </c>
      <c r="C8003">
        <v>2.81789228320121E-2</v>
      </c>
    </row>
    <row r="8004" spans="1:3" x14ac:dyDescent="0.25">
      <c r="A8004">
        <v>-8113593.32506923</v>
      </c>
      <c r="B8004">
        <v>-135489.424858035</v>
      </c>
      <c r="C8004">
        <v>3.4335646778345101E-2</v>
      </c>
    </row>
    <row r="8005" spans="1:3" x14ac:dyDescent="0.25">
      <c r="A8005">
        <v>-8112658.8461923003</v>
      </c>
      <c r="B8005">
        <v>-135489.424858035</v>
      </c>
      <c r="C8005">
        <v>4.0106978267431197E-2</v>
      </c>
    </row>
    <row r="8006" spans="1:3" x14ac:dyDescent="0.25">
      <c r="A8006">
        <v>-8111724.3673153799</v>
      </c>
      <c r="B8006">
        <v>-135489.424858035</v>
      </c>
      <c r="C8006">
        <v>4.4170968234538997E-2</v>
      </c>
    </row>
    <row r="8007" spans="1:3" x14ac:dyDescent="0.25">
      <c r="A8007">
        <v>-8110789.8884384604</v>
      </c>
      <c r="B8007">
        <v>-135489.424858035</v>
      </c>
      <c r="C8007">
        <v>4.9977004528045599E-2</v>
      </c>
    </row>
    <row r="8008" spans="1:3" x14ac:dyDescent="0.25">
      <c r="A8008">
        <v>-8109855.4095615298</v>
      </c>
      <c r="B8008">
        <v>-135489.424858035</v>
      </c>
      <c r="C8008">
        <v>5.0311144441366099E-2</v>
      </c>
    </row>
    <row r="8009" spans="1:3" x14ac:dyDescent="0.25">
      <c r="A8009">
        <v>-8108920.9306846103</v>
      </c>
      <c r="B8009">
        <v>-135489.424858035</v>
      </c>
      <c r="C8009">
        <v>5.4839029908180202E-2</v>
      </c>
    </row>
    <row r="8010" spans="1:3" x14ac:dyDescent="0.25">
      <c r="A8010">
        <v>-8107986.4518076899</v>
      </c>
      <c r="B8010">
        <v>-135489.424858035</v>
      </c>
      <c r="C8010">
        <v>0</v>
      </c>
    </row>
    <row r="8011" spans="1:3" x14ac:dyDescent="0.25">
      <c r="A8011">
        <v>-8107051.9729307601</v>
      </c>
      <c r="B8011">
        <v>-135489.424858035</v>
      </c>
      <c r="C8011">
        <v>0</v>
      </c>
    </row>
    <row r="8012" spans="1:3" x14ac:dyDescent="0.25">
      <c r="A8012">
        <v>-8106117.4940538397</v>
      </c>
      <c r="B8012">
        <v>-135489.424858035</v>
      </c>
      <c r="C8012">
        <v>0</v>
      </c>
    </row>
    <row r="8013" spans="1:3" x14ac:dyDescent="0.25">
      <c r="A8013">
        <v>-8105183.0151769202</v>
      </c>
      <c r="B8013">
        <v>-135489.424858035</v>
      </c>
      <c r="C8013">
        <v>0</v>
      </c>
    </row>
    <row r="8014" spans="1:3" x14ac:dyDescent="0.25">
      <c r="A8014">
        <v>-8104248.5362999896</v>
      </c>
      <c r="B8014">
        <v>-135489.424858035</v>
      </c>
      <c r="C8014">
        <v>0</v>
      </c>
    </row>
    <row r="8015" spans="1:3" x14ac:dyDescent="0.25">
      <c r="A8015">
        <v>-8103314.0574230701</v>
      </c>
      <c r="B8015">
        <v>-135489.424858035</v>
      </c>
      <c r="C8015">
        <v>0</v>
      </c>
    </row>
    <row r="8016" spans="1:3" x14ac:dyDescent="0.25">
      <c r="A8016">
        <v>-8102379.5785461497</v>
      </c>
      <c r="B8016">
        <v>-135489.424858035</v>
      </c>
      <c r="C8016">
        <v>0</v>
      </c>
    </row>
    <row r="8017" spans="1:3" x14ac:dyDescent="0.25">
      <c r="A8017">
        <v>-8101445.0996692302</v>
      </c>
      <c r="B8017">
        <v>-135489.424858035</v>
      </c>
      <c r="C8017">
        <v>0</v>
      </c>
    </row>
    <row r="8018" spans="1:3" x14ac:dyDescent="0.25">
      <c r="A8018">
        <v>-8124807.0715923002</v>
      </c>
      <c r="B8018">
        <v>-136423.90373482101</v>
      </c>
      <c r="C8018">
        <v>1.0156390490010301E-3</v>
      </c>
    </row>
    <row r="8019" spans="1:3" x14ac:dyDescent="0.25">
      <c r="A8019">
        <v>-8123872.5927153798</v>
      </c>
      <c r="B8019">
        <v>-136423.90373482101</v>
      </c>
      <c r="C8019">
        <v>1.5584772918373301E-3</v>
      </c>
    </row>
    <row r="8020" spans="1:3" x14ac:dyDescent="0.25">
      <c r="A8020">
        <v>-8122938.1138384603</v>
      </c>
      <c r="B8020">
        <v>-136423.90373482101</v>
      </c>
      <c r="C8020">
        <v>2.90505145676434E-3</v>
      </c>
    </row>
    <row r="8021" spans="1:3" x14ac:dyDescent="0.25">
      <c r="A8021">
        <v>-8122003.6349615296</v>
      </c>
      <c r="B8021">
        <v>-136423.90373482101</v>
      </c>
      <c r="C8021">
        <v>3.8126972503960098E-3</v>
      </c>
    </row>
    <row r="8022" spans="1:3" x14ac:dyDescent="0.25">
      <c r="A8022">
        <v>-8121069.1560846101</v>
      </c>
      <c r="B8022">
        <v>-136423.90373482101</v>
      </c>
      <c r="C8022">
        <v>5.4303314536809904E-3</v>
      </c>
    </row>
    <row r="8023" spans="1:3" x14ac:dyDescent="0.25">
      <c r="A8023">
        <v>-8120134.6772076897</v>
      </c>
      <c r="B8023">
        <v>-136423.90373482101</v>
      </c>
      <c r="C8023">
        <v>7.4104554951190896E-3</v>
      </c>
    </row>
    <row r="8024" spans="1:3" x14ac:dyDescent="0.25">
      <c r="A8024">
        <v>-8119200.19833076</v>
      </c>
      <c r="B8024">
        <v>-136423.90373482101</v>
      </c>
      <c r="C8024">
        <v>9.9420091137290001E-3</v>
      </c>
    </row>
    <row r="8025" spans="1:3" x14ac:dyDescent="0.25">
      <c r="A8025">
        <v>-8118265.7194538396</v>
      </c>
      <c r="B8025">
        <v>-136423.90373482101</v>
      </c>
      <c r="C8025">
        <v>1.32244722917675E-2</v>
      </c>
    </row>
    <row r="8026" spans="1:3" x14ac:dyDescent="0.25">
      <c r="A8026">
        <v>-8117331.2405769201</v>
      </c>
      <c r="B8026">
        <v>-136423.90373482101</v>
      </c>
      <c r="C8026">
        <v>1.6485810279846101E-2</v>
      </c>
    </row>
    <row r="8027" spans="1:3" x14ac:dyDescent="0.25">
      <c r="A8027">
        <v>-8116396.7616999904</v>
      </c>
      <c r="B8027">
        <v>-136423.90373482101</v>
      </c>
      <c r="C8027">
        <v>2.0530212670564599E-2</v>
      </c>
    </row>
    <row r="8028" spans="1:3" x14ac:dyDescent="0.25">
      <c r="A8028">
        <v>-8115462.28282307</v>
      </c>
      <c r="B8028">
        <v>-136423.90373482101</v>
      </c>
      <c r="C8028">
        <v>2.6169257238507201E-2</v>
      </c>
    </row>
    <row r="8029" spans="1:3" x14ac:dyDescent="0.25">
      <c r="A8029">
        <v>-8114527.8039461495</v>
      </c>
      <c r="B8029">
        <v>-136423.90373482101</v>
      </c>
      <c r="C8029">
        <v>3.0658865347504598E-2</v>
      </c>
    </row>
    <row r="8030" spans="1:3" x14ac:dyDescent="0.25">
      <c r="A8030">
        <v>-8113593.32506923</v>
      </c>
      <c r="B8030">
        <v>-136423.90373482101</v>
      </c>
      <c r="C8030">
        <v>3.4849982708692502E-2</v>
      </c>
    </row>
    <row r="8031" spans="1:3" x14ac:dyDescent="0.25">
      <c r="A8031">
        <v>-8112658.8461923003</v>
      </c>
      <c r="B8031">
        <v>-136423.90373482101</v>
      </c>
      <c r="C8031">
        <v>4.1809145361184998E-2</v>
      </c>
    </row>
    <row r="8032" spans="1:3" x14ac:dyDescent="0.25">
      <c r="A8032">
        <v>-8111724.3673153799</v>
      </c>
      <c r="B8032">
        <v>-136423.90373482101</v>
      </c>
      <c r="C8032">
        <v>4.5519817620515803E-2</v>
      </c>
    </row>
    <row r="8033" spans="1:3" x14ac:dyDescent="0.25">
      <c r="A8033">
        <v>-8110789.8884384604</v>
      </c>
      <c r="B8033">
        <v>-136423.90373482101</v>
      </c>
      <c r="C8033">
        <v>5.1829505711793802E-2</v>
      </c>
    </row>
    <row r="8034" spans="1:3" x14ac:dyDescent="0.25">
      <c r="A8034">
        <v>-8109855.4095615298</v>
      </c>
      <c r="B8034">
        <v>-136423.90373482101</v>
      </c>
      <c r="C8034">
        <v>5.4399117827415397E-2</v>
      </c>
    </row>
    <row r="8035" spans="1:3" x14ac:dyDescent="0.25">
      <c r="A8035">
        <v>-8108920.9306846103</v>
      </c>
      <c r="B8035">
        <v>-136423.90373482101</v>
      </c>
      <c r="C8035">
        <v>5.7373449206352199E-2</v>
      </c>
    </row>
    <row r="8036" spans="1:3" x14ac:dyDescent="0.25">
      <c r="A8036">
        <v>-8107986.4518076899</v>
      </c>
      <c r="B8036">
        <v>-136423.90373482101</v>
      </c>
      <c r="C8036">
        <v>6.0090348124503999E-2</v>
      </c>
    </row>
    <row r="8037" spans="1:3" x14ac:dyDescent="0.25">
      <c r="A8037">
        <v>-8107051.9729307601</v>
      </c>
      <c r="B8037">
        <v>-136423.90373482101</v>
      </c>
      <c r="C8037">
        <v>0</v>
      </c>
    </row>
    <row r="8038" spans="1:3" x14ac:dyDescent="0.25">
      <c r="A8038">
        <v>-8106117.4940538397</v>
      </c>
      <c r="B8038">
        <v>-136423.90373482101</v>
      </c>
      <c r="C8038">
        <v>0</v>
      </c>
    </row>
    <row r="8039" spans="1:3" x14ac:dyDescent="0.25">
      <c r="A8039">
        <v>-8105183.0151769202</v>
      </c>
      <c r="B8039">
        <v>-136423.90373482101</v>
      </c>
      <c r="C8039">
        <v>0</v>
      </c>
    </row>
    <row r="8040" spans="1:3" x14ac:dyDescent="0.25">
      <c r="A8040">
        <v>-8104248.5362999896</v>
      </c>
      <c r="B8040">
        <v>-136423.90373482101</v>
      </c>
      <c r="C8040">
        <v>0</v>
      </c>
    </row>
    <row r="8041" spans="1:3" x14ac:dyDescent="0.25">
      <c r="A8041">
        <v>-8103314.0574230701</v>
      </c>
      <c r="B8041">
        <v>-136423.90373482101</v>
      </c>
      <c r="C8041">
        <v>0</v>
      </c>
    </row>
    <row r="8042" spans="1:3" x14ac:dyDescent="0.25">
      <c r="A8042">
        <v>-8102379.5785461497</v>
      </c>
      <c r="B8042">
        <v>-136423.90373482101</v>
      </c>
      <c r="C8042">
        <v>0</v>
      </c>
    </row>
    <row r="8043" spans="1:3" x14ac:dyDescent="0.25">
      <c r="A8043">
        <v>-8101445.0996692302</v>
      </c>
      <c r="B8043">
        <v>-136423.90373482101</v>
      </c>
      <c r="C8043">
        <v>0</v>
      </c>
    </row>
    <row r="8044" spans="1:3" x14ac:dyDescent="0.25">
      <c r="A8044">
        <v>-8124807.0715923002</v>
      </c>
      <c r="B8044">
        <v>-137358.382611607</v>
      </c>
      <c r="C8044">
        <v>1.0787172941490999E-3</v>
      </c>
    </row>
    <row r="8045" spans="1:3" x14ac:dyDescent="0.25">
      <c r="A8045">
        <v>-8123872.5927153798</v>
      </c>
      <c r="B8045">
        <v>-137358.382611607</v>
      </c>
      <c r="C8045">
        <v>1.7849642317742101E-3</v>
      </c>
    </row>
    <row r="8046" spans="1:3" x14ac:dyDescent="0.25">
      <c r="A8046">
        <v>-8122938.1138384603</v>
      </c>
      <c r="B8046">
        <v>-137358.382611607</v>
      </c>
      <c r="C8046">
        <v>2.5876648724079102E-3</v>
      </c>
    </row>
    <row r="8047" spans="1:3" x14ac:dyDescent="0.25">
      <c r="A8047">
        <v>-8122003.6349615296</v>
      </c>
      <c r="B8047">
        <v>-137358.382611607</v>
      </c>
      <c r="C8047">
        <v>4.1097761131823002E-3</v>
      </c>
    </row>
    <row r="8048" spans="1:3" x14ac:dyDescent="0.25">
      <c r="A8048">
        <v>-8121069.1560846101</v>
      </c>
      <c r="B8048">
        <v>-137358.382611607</v>
      </c>
      <c r="C8048">
        <v>5.7659288868307998E-3</v>
      </c>
    </row>
    <row r="8049" spans="1:3" x14ac:dyDescent="0.25">
      <c r="A8049">
        <v>-8120134.6772076897</v>
      </c>
      <c r="B8049">
        <v>-137358.382611607</v>
      </c>
      <c r="C8049">
        <v>7.7424454502761303E-3</v>
      </c>
    </row>
    <row r="8050" spans="1:3" x14ac:dyDescent="0.25">
      <c r="A8050">
        <v>-8119200.19833076</v>
      </c>
      <c r="B8050">
        <v>-137358.382611607</v>
      </c>
      <c r="C8050">
        <v>9.8262084648013098E-3</v>
      </c>
    </row>
    <row r="8051" spans="1:3" x14ac:dyDescent="0.25">
      <c r="A8051">
        <v>-8118265.7194538396</v>
      </c>
      <c r="B8051">
        <v>-137358.382611607</v>
      </c>
      <c r="C8051">
        <v>1.3476713560521599E-2</v>
      </c>
    </row>
    <row r="8052" spans="1:3" x14ac:dyDescent="0.25">
      <c r="A8052">
        <v>-8117331.2405769201</v>
      </c>
      <c r="B8052">
        <v>-137358.382611607</v>
      </c>
      <c r="C8052">
        <v>1.7612822353839801E-2</v>
      </c>
    </row>
    <row r="8053" spans="1:3" x14ac:dyDescent="0.25">
      <c r="A8053">
        <v>-8116396.7616999904</v>
      </c>
      <c r="B8053">
        <v>-137358.382611607</v>
      </c>
      <c r="C8053">
        <v>2.08816435188055E-2</v>
      </c>
    </row>
    <row r="8054" spans="1:3" x14ac:dyDescent="0.25">
      <c r="A8054">
        <v>-8115462.28282307</v>
      </c>
      <c r="B8054">
        <v>-137358.382611607</v>
      </c>
      <c r="C8054">
        <v>2.74168029427528E-2</v>
      </c>
    </row>
    <row r="8055" spans="1:3" x14ac:dyDescent="0.25">
      <c r="A8055">
        <v>-8114527.8039461495</v>
      </c>
      <c r="B8055">
        <v>-137358.382611607</v>
      </c>
      <c r="C8055">
        <v>3.1392935663461602E-2</v>
      </c>
    </row>
    <row r="8056" spans="1:3" x14ac:dyDescent="0.25">
      <c r="A8056">
        <v>-8113593.32506923</v>
      </c>
      <c r="B8056">
        <v>-137358.382611607</v>
      </c>
      <c r="C8056">
        <v>3.8341555744409499E-2</v>
      </c>
    </row>
    <row r="8057" spans="1:3" x14ac:dyDescent="0.25">
      <c r="A8057">
        <v>-8112658.8461923003</v>
      </c>
      <c r="B8057">
        <v>-137358.382611607</v>
      </c>
      <c r="C8057">
        <v>4.12193238735198E-2</v>
      </c>
    </row>
    <row r="8058" spans="1:3" x14ac:dyDescent="0.25">
      <c r="A8058">
        <v>-8111724.3673153799</v>
      </c>
      <c r="B8058">
        <v>-137358.382611607</v>
      </c>
      <c r="C8058">
        <v>4.8950016498565598E-2</v>
      </c>
    </row>
    <row r="8059" spans="1:3" x14ac:dyDescent="0.25">
      <c r="A8059">
        <v>-8110789.8884384604</v>
      </c>
      <c r="B8059">
        <v>-137358.382611607</v>
      </c>
      <c r="C8059">
        <v>5.6044079363346003E-2</v>
      </c>
    </row>
    <row r="8060" spans="1:3" x14ac:dyDescent="0.25">
      <c r="A8060">
        <v>-8109855.4095615298</v>
      </c>
      <c r="B8060">
        <v>-137358.382611607</v>
      </c>
      <c r="C8060">
        <v>5.9713713824748903E-2</v>
      </c>
    </row>
    <row r="8061" spans="1:3" x14ac:dyDescent="0.25">
      <c r="A8061">
        <v>-8108920.9306846103</v>
      </c>
      <c r="B8061">
        <v>-137358.382611607</v>
      </c>
      <c r="C8061">
        <v>6.0676969587802797E-2</v>
      </c>
    </row>
    <row r="8062" spans="1:3" x14ac:dyDescent="0.25">
      <c r="A8062">
        <v>-8107986.4518076899</v>
      </c>
      <c r="B8062">
        <v>-137358.382611607</v>
      </c>
      <c r="C8062">
        <v>6.6874779760837499E-2</v>
      </c>
    </row>
    <row r="8063" spans="1:3" x14ac:dyDescent="0.25">
      <c r="A8063">
        <v>-8107051.9729307601</v>
      </c>
      <c r="B8063">
        <v>-137358.382611607</v>
      </c>
      <c r="C8063">
        <v>0</v>
      </c>
    </row>
    <row r="8064" spans="1:3" x14ac:dyDescent="0.25">
      <c r="A8064">
        <v>-8106117.4940538397</v>
      </c>
      <c r="B8064">
        <v>-137358.382611607</v>
      </c>
      <c r="C8064">
        <v>0</v>
      </c>
    </row>
    <row r="8065" spans="1:3" x14ac:dyDescent="0.25">
      <c r="A8065">
        <v>-8105183.0151769202</v>
      </c>
      <c r="B8065">
        <v>-137358.382611607</v>
      </c>
      <c r="C8065">
        <v>0</v>
      </c>
    </row>
    <row r="8066" spans="1:3" x14ac:dyDescent="0.25">
      <c r="A8066">
        <v>-8104248.5362999896</v>
      </c>
      <c r="B8066">
        <v>-137358.382611607</v>
      </c>
      <c r="C8066">
        <v>0</v>
      </c>
    </row>
    <row r="8067" spans="1:3" x14ac:dyDescent="0.25">
      <c r="A8067">
        <v>-8103314.0574230701</v>
      </c>
      <c r="B8067">
        <v>-137358.382611607</v>
      </c>
      <c r="C8067">
        <v>0</v>
      </c>
    </row>
    <row r="8068" spans="1:3" x14ac:dyDescent="0.25">
      <c r="A8068">
        <v>-8102379.5785461497</v>
      </c>
      <c r="B8068">
        <v>-137358.382611607</v>
      </c>
      <c r="C8068">
        <v>0</v>
      </c>
    </row>
    <row r="8069" spans="1:3" x14ac:dyDescent="0.25">
      <c r="A8069">
        <v>-8101445.0996692302</v>
      </c>
      <c r="B8069">
        <v>-137358.382611607</v>
      </c>
      <c r="C8069">
        <v>0</v>
      </c>
    </row>
    <row r="8070" spans="1:3" x14ac:dyDescent="0.25">
      <c r="A8070">
        <v>-8100510.6207923004</v>
      </c>
      <c r="B8070">
        <v>-137358.382611607</v>
      </c>
      <c r="C8070">
        <v>0</v>
      </c>
    </row>
    <row r="8071" spans="1:3" x14ac:dyDescent="0.25">
      <c r="A8071">
        <v>-8124807.0715923002</v>
      </c>
      <c r="B8071">
        <v>-138292.86148839199</v>
      </c>
      <c r="C8071">
        <v>1.08810793608427E-3</v>
      </c>
    </row>
    <row r="8072" spans="1:3" x14ac:dyDescent="0.25">
      <c r="A8072">
        <v>-8123872.5927153798</v>
      </c>
      <c r="B8072">
        <v>-138292.86148839199</v>
      </c>
      <c r="C8072">
        <v>1.74202502239495E-3</v>
      </c>
    </row>
    <row r="8073" spans="1:3" x14ac:dyDescent="0.25">
      <c r="A8073">
        <v>-8122938.1138384603</v>
      </c>
      <c r="B8073">
        <v>-138292.86148839199</v>
      </c>
      <c r="C8073">
        <v>2.3225902114063501E-3</v>
      </c>
    </row>
    <row r="8074" spans="1:3" x14ac:dyDescent="0.25">
      <c r="A8074">
        <v>-8122003.6349615296</v>
      </c>
      <c r="B8074">
        <v>-138292.86148839199</v>
      </c>
      <c r="C8074">
        <v>3.9032609201967699E-3</v>
      </c>
    </row>
    <row r="8075" spans="1:3" x14ac:dyDescent="0.25">
      <c r="A8075">
        <v>-8121069.1560846101</v>
      </c>
      <c r="B8075">
        <v>-138292.86148839199</v>
      </c>
      <c r="C8075">
        <v>5.5023292079567901E-3</v>
      </c>
    </row>
    <row r="8076" spans="1:3" x14ac:dyDescent="0.25">
      <c r="A8076">
        <v>-8120134.6772076897</v>
      </c>
      <c r="B8076">
        <v>-138292.86148839199</v>
      </c>
      <c r="C8076">
        <v>7.7025806531310003E-3</v>
      </c>
    </row>
    <row r="8077" spans="1:3" x14ac:dyDescent="0.25">
      <c r="A8077">
        <v>-8119200.19833076</v>
      </c>
      <c r="B8077">
        <v>-138292.86148839199</v>
      </c>
      <c r="C8077">
        <v>1.0669160634279201E-2</v>
      </c>
    </row>
    <row r="8078" spans="1:3" x14ac:dyDescent="0.25">
      <c r="A8078">
        <v>-8118265.7194538396</v>
      </c>
      <c r="B8078">
        <v>-138292.86148839199</v>
      </c>
      <c r="C8078">
        <v>1.39457834884524E-2</v>
      </c>
    </row>
    <row r="8079" spans="1:3" x14ac:dyDescent="0.25">
      <c r="A8079">
        <v>-8117331.2405769201</v>
      </c>
      <c r="B8079">
        <v>-138292.86148839199</v>
      </c>
      <c r="C8079">
        <v>1.8302407115697798E-2</v>
      </c>
    </row>
    <row r="8080" spans="1:3" x14ac:dyDescent="0.25">
      <c r="A8080">
        <v>-8116396.7616999904</v>
      </c>
      <c r="B8080">
        <v>-138292.86148839199</v>
      </c>
      <c r="C8080">
        <v>2.4052806198596899E-2</v>
      </c>
    </row>
    <row r="8081" spans="1:3" x14ac:dyDescent="0.25">
      <c r="A8081">
        <v>-8115462.28282307</v>
      </c>
      <c r="B8081">
        <v>-138292.86148839199</v>
      </c>
      <c r="C8081">
        <v>2.7340477332472801E-2</v>
      </c>
    </row>
    <row r="8082" spans="1:3" x14ac:dyDescent="0.25">
      <c r="A8082">
        <v>-8114527.8039461495</v>
      </c>
      <c r="B8082">
        <v>-138292.86148839199</v>
      </c>
      <c r="C8082">
        <v>3.3829998224973602E-2</v>
      </c>
    </row>
    <row r="8083" spans="1:3" x14ac:dyDescent="0.25">
      <c r="A8083">
        <v>-8113593.32506923</v>
      </c>
      <c r="B8083">
        <v>-138292.86148839199</v>
      </c>
      <c r="C8083">
        <v>4.1416045278310699E-2</v>
      </c>
    </row>
    <row r="8084" spans="1:3" x14ac:dyDescent="0.25">
      <c r="A8084">
        <v>-8112658.8461923003</v>
      </c>
      <c r="B8084">
        <v>-138292.86148839199</v>
      </c>
      <c r="C8084">
        <v>4.4921085238456698E-2</v>
      </c>
    </row>
    <row r="8085" spans="1:3" x14ac:dyDescent="0.25">
      <c r="A8085">
        <v>-8111724.3673153799</v>
      </c>
      <c r="B8085">
        <v>-138292.86148839199</v>
      </c>
      <c r="C8085">
        <v>5.3189419209957102E-2</v>
      </c>
    </row>
    <row r="8086" spans="1:3" x14ac:dyDescent="0.25">
      <c r="A8086">
        <v>-8110789.8884384604</v>
      </c>
      <c r="B8086">
        <v>-138292.86148839199</v>
      </c>
      <c r="C8086">
        <v>6.2158335000276503E-2</v>
      </c>
    </row>
    <row r="8087" spans="1:3" x14ac:dyDescent="0.25">
      <c r="A8087">
        <v>-8109855.4095615298</v>
      </c>
      <c r="B8087">
        <v>-138292.86148839199</v>
      </c>
      <c r="C8087">
        <v>6.5431371331214905E-2</v>
      </c>
    </row>
    <row r="8088" spans="1:3" x14ac:dyDescent="0.25">
      <c r="A8088">
        <v>-8108920.9306846103</v>
      </c>
      <c r="B8088">
        <v>-138292.86148839199</v>
      </c>
      <c r="C8088">
        <v>7.5573422014713204E-2</v>
      </c>
    </row>
    <row r="8089" spans="1:3" x14ac:dyDescent="0.25">
      <c r="A8089">
        <v>-8107986.4518076899</v>
      </c>
      <c r="B8089">
        <v>-138292.86148839199</v>
      </c>
      <c r="C8089">
        <v>7.5782097876071902E-2</v>
      </c>
    </row>
    <row r="8090" spans="1:3" x14ac:dyDescent="0.25">
      <c r="A8090">
        <v>-8107051.9729307601</v>
      </c>
      <c r="B8090">
        <v>-138292.86148839199</v>
      </c>
      <c r="C8090">
        <v>0</v>
      </c>
    </row>
    <row r="8091" spans="1:3" x14ac:dyDescent="0.25">
      <c r="A8091">
        <v>-8106117.4940538397</v>
      </c>
      <c r="B8091">
        <v>-138292.86148839199</v>
      </c>
      <c r="C8091">
        <v>0</v>
      </c>
    </row>
    <row r="8092" spans="1:3" x14ac:dyDescent="0.25">
      <c r="A8092">
        <v>-8105183.0151769202</v>
      </c>
      <c r="B8092">
        <v>-138292.86148839199</v>
      </c>
      <c r="C8092">
        <v>0</v>
      </c>
    </row>
    <row r="8093" spans="1:3" x14ac:dyDescent="0.25">
      <c r="A8093">
        <v>-8104248.5362999896</v>
      </c>
      <c r="B8093">
        <v>-138292.86148839199</v>
      </c>
      <c r="C8093">
        <v>0</v>
      </c>
    </row>
    <row r="8094" spans="1:3" x14ac:dyDescent="0.25">
      <c r="A8094">
        <v>-8103314.0574230701</v>
      </c>
      <c r="B8094">
        <v>-138292.86148839199</v>
      </c>
      <c r="C8094">
        <v>0</v>
      </c>
    </row>
    <row r="8095" spans="1:3" x14ac:dyDescent="0.25">
      <c r="A8095">
        <v>-8102379.5785461497</v>
      </c>
      <c r="B8095">
        <v>-138292.86148839199</v>
      </c>
      <c r="C8095">
        <v>0</v>
      </c>
    </row>
    <row r="8096" spans="1:3" x14ac:dyDescent="0.25">
      <c r="A8096">
        <v>-8101445.0996692302</v>
      </c>
      <c r="B8096">
        <v>-138292.86148839199</v>
      </c>
      <c r="C8096">
        <v>0</v>
      </c>
    </row>
    <row r="8097" spans="1:3" x14ac:dyDescent="0.25">
      <c r="A8097">
        <v>-8100510.6207923004</v>
      </c>
      <c r="B8097">
        <v>-138292.86148839199</v>
      </c>
      <c r="C8097">
        <v>0</v>
      </c>
    </row>
    <row r="8098" spans="1:3" x14ac:dyDescent="0.25">
      <c r="A8098">
        <v>-8124807.0715923002</v>
      </c>
      <c r="B8098">
        <v>-139227.34036517801</v>
      </c>
      <c r="C8098">
        <v>1.12643674947321E-3</v>
      </c>
    </row>
    <row r="8099" spans="1:3" x14ac:dyDescent="0.25">
      <c r="A8099">
        <v>-8123872.5927153798</v>
      </c>
      <c r="B8099">
        <v>-139227.34036517801</v>
      </c>
      <c r="C8099">
        <v>1.68509886134415E-3</v>
      </c>
    </row>
    <row r="8100" spans="1:3" x14ac:dyDescent="0.25">
      <c r="A8100">
        <v>-8122938.1138384603</v>
      </c>
      <c r="B8100">
        <v>-139227.34036517801</v>
      </c>
      <c r="C8100">
        <v>2.7520095463842102E-3</v>
      </c>
    </row>
    <row r="8101" spans="1:3" x14ac:dyDescent="0.25">
      <c r="A8101">
        <v>-8122003.6349615296</v>
      </c>
      <c r="B8101">
        <v>-139227.34036517801</v>
      </c>
      <c r="C8101">
        <v>3.9861984550952903E-3</v>
      </c>
    </row>
    <row r="8102" spans="1:3" x14ac:dyDescent="0.25">
      <c r="A8102">
        <v>-8121069.1560846101</v>
      </c>
      <c r="B8102">
        <v>-139227.34036517801</v>
      </c>
      <c r="C8102">
        <v>5.83953224122524E-3</v>
      </c>
    </row>
    <row r="8103" spans="1:3" x14ac:dyDescent="0.25">
      <c r="A8103">
        <v>-8120134.6772076897</v>
      </c>
      <c r="B8103">
        <v>-139227.34036517801</v>
      </c>
      <c r="C8103">
        <v>8.3566009998321499E-3</v>
      </c>
    </row>
    <row r="8104" spans="1:3" x14ac:dyDescent="0.25">
      <c r="A8104">
        <v>-8119200.19833076</v>
      </c>
      <c r="B8104">
        <v>-139227.34036517801</v>
      </c>
      <c r="C8104">
        <v>1.12729026004672E-2</v>
      </c>
    </row>
    <row r="8105" spans="1:3" x14ac:dyDescent="0.25">
      <c r="A8105">
        <v>-8118265.7194538396</v>
      </c>
      <c r="B8105">
        <v>-139227.34036517801</v>
      </c>
      <c r="C8105">
        <v>1.4635359868407199E-2</v>
      </c>
    </row>
    <row r="8106" spans="1:3" x14ac:dyDescent="0.25">
      <c r="A8106">
        <v>-8117331.2405769201</v>
      </c>
      <c r="B8106">
        <v>-139227.34036517801</v>
      </c>
      <c r="C8106">
        <v>2.0743114873766798E-2</v>
      </c>
    </row>
    <row r="8107" spans="1:3" x14ac:dyDescent="0.25">
      <c r="A8107">
        <v>-8116396.7616999904</v>
      </c>
      <c r="B8107">
        <v>-139227.34036517801</v>
      </c>
      <c r="C8107">
        <v>2.4178048595786001E-2</v>
      </c>
    </row>
    <row r="8108" spans="1:3" x14ac:dyDescent="0.25">
      <c r="A8108">
        <v>-8115462.28282307</v>
      </c>
      <c r="B8108">
        <v>-139227.34036517801</v>
      </c>
      <c r="C8108">
        <v>3.0898639932274801E-2</v>
      </c>
    </row>
    <row r="8109" spans="1:3" x14ac:dyDescent="0.25">
      <c r="A8109">
        <v>-8114527.8039461495</v>
      </c>
      <c r="B8109">
        <v>-139227.34036517801</v>
      </c>
      <c r="C8109">
        <v>3.80755960941314E-2</v>
      </c>
    </row>
    <row r="8110" spans="1:3" x14ac:dyDescent="0.25">
      <c r="A8110">
        <v>-8113593.32506923</v>
      </c>
      <c r="B8110">
        <v>-139227.34036517801</v>
      </c>
      <c r="C8110">
        <v>4.7810934484004898E-2</v>
      </c>
    </row>
    <row r="8111" spans="1:3" x14ac:dyDescent="0.25">
      <c r="A8111">
        <v>-8112658.8461923003</v>
      </c>
      <c r="B8111">
        <v>-139227.34036517801</v>
      </c>
      <c r="C8111">
        <v>4.9081087112426702E-2</v>
      </c>
    </row>
    <row r="8112" spans="1:3" x14ac:dyDescent="0.25">
      <c r="A8112">
        <v>-8111724.3673153799</v>
      </c>
      <c r="B8112">
        <v>-139227.34036517801</v>
      </c>
      <c r="C8112">
        <v>5.83050847053527E-2</v>
      </c>
    </row>
    <row r="8113" spans="1:3" x14ac:dyDescent="0.25">
      <c r="A8113">
        <v>-8110789.8884384604</v>
      </c>
      <c r="B8113">
        <v>-139227.34036517801</v>
      </c>
      <c r="C8113">
        <v>7.1218714118003804E-2</v>
      </c>
    </row>
    <row r="8114" spans="1:3" x14ac:dyDescent="0.25">
      <c r="A8114">
        <v>-8109855.4095615298</v>
      </c>
      <c r="B8114">
        <v>-139227.34036517801</v>
      </c>
      <c r="C8114">
        <v>7.3310613632202107E-2</v>
      </c>
    </row>
    <row r="8115" spans="1:3" x14ac:dyDescent="0.25">
      <c r="A8115">
        <v>-8108920.9306846103</v>
      </c>
      <c r="B8115">
        <v>-139227.34036517801</v>
      </c>
      <c r="C8115">
        <v>8.5948199033737099E-2</v>
      </c>
    </row>
    <row r="8116" spans="1:3" x14ac:dyDescent="0.25">
      <c r="A8116">
        <v>-8107986.4518076899</v>
      </c>
      <c r="B8116">
        <v>-139227.34036517801</v>
      </c>
      <c r="C8116">
        <v>8.6626678705215399E-2</v>
      </c>
    </row>
    <row r="8117" spans="1:3" x14ac:dyDescent="0.25">
      <c r="A8117">
        <v>-8107051.9729307601</v>
      </c>
      <c r="B8117">
        <v>-139227.34036517801</v>
      </c>
      <c r="C8117">
        <v>8.8183492422103799E-2</v>
      </c>
    </row>
    <row r="8118" spans="1:3" x14ac:dyDescent="0.25">
      <c r="A8118">
        <v>-8106117.4940538397</v>
      </c>
      <c r="B8118">
        <v>-139227.34036517801</v>
      </c>
      <c r="C8118">
        <v>0</v>
      </c>
    </row>
    <row r="8119" spans="1:3" x14ac:dyDescent="0.25">
      <c r="A8119">
        <v>-8105183.0151769202</v>
      </c>
      <c r="B8119">
        <v>-139227.34036517801</v>
      </c>
      <c r="C8119">
        <v>0</v>
      </c>
    </row>
    <row r="8120" spans="1:3" x14ac:dyDescent="0.25">
      <c r="A8120">
        <v>-8104248.5362999896</v>
      </c>
      <c r="B8120">
        <v>-139227.34036517801</v>
      </c>
      <c r="C8120">
        <v>0</v>
      </c>
    </row>
    <row r="8121" spans="1:3" x14ac:dyDescent="0.25">
      <c r="A8121">
        <v>-8103314.0574230701</v>
      </c>
      <c r="B8121">
        <v>-139227.34036517801</v>
      </c>
      <c r="C8121">
        <v>0</v>
      </c>
    </row>
    <row r="8122" spans="1:3" x14ac:dyDescent="0.25">
      <c r="A8122">
        <v>-8102379.5785461497</v>
      </c>
      <c r="B8122">
        <v>-139227.34036517801</v>
      </c>
      <c r="C8122">
        <v>0</v>
      </c>
    </row>
    <row r="8123" spans="1:3" x14ac:dyDescent="0.25">
      <c r="A8123">
        <v>-8101445.0996692302</v>
      </c>
      <c r="B8123">
        <v>-139227.34036517801</v>
      </c>
      <c r="C8123">
        <v>0</v>
      </c>
    </row>
    <row r="8124" spans="1:3" x14ac:dyDescent="0.25">
      <c r="A8124">
        <v>-8100510.6207923004</v>
      </c>
      <c r="B8124">
        <v>-139227.34036517801</v>
      </c>
      <c r="C8124">
        <v>0</v>
      </c>
    </row>
    <row r="8125" spans="1:3" x14ac:dyDescent="0.25">
      <c r="A8125">
        <v>-8099576.14191538</v>
      </c>
      <c r="B8125">
        <v>-139227.34036517801</v>
      </c>
      <c r="C8125">
        <v>0</v>
      </c>
    </row>
    <row r="8126" spans="1:3" x14ac:dyDescent="0.25">
      <c r="A8126">
        <v>-8124807.0715923002</v>
      </c>
      <c r="B8126">
        <v>-140161.819241964</v>
      </c>
      <c r="C8126">
        <v>1.29689392633736E-3</v>
      </c>
    </row>
    <row r="8127" spans="1:3" x14ac:dyDescent="0.25">
      <c r="A8127">
        <v>-8123872.5927153798</v>
      </c>
      <c r="B8127">
        <v>-140161.819241964</v>
      </c>
      <c r="C8127">
        <v>1.95663841441273E-3</v>
      </c>
    </row>
    <row r="8128" spans="1:3" x14ac:dyDescent="0.25">
      <c r="A8128">
        <v>-8122938.1138384603</v>
      </c>
      <c r="B8128">
        <v>-140161.819241964</v>
      </c>
      <c r="C8128">
        <v>3.0766658019274399E-3</v>
      </c>
    </row>
    <row r="8129" spans="1:3" x14ac:dyDescent="0.25">
      <c r="A8129">
        <v>-8122003.6349615296</v>
      </c>
      <c r="B8129">
        <v>-140161.819241964</v>
      </c>
      <c r="C8129">
        <v>4.73925191909074E-3</v>
      </c>
    </row>
    <row r="8130" spans="1:3" x14ac:dyDescent="0.25">
      <c r="A8130">
        <v>-8121069.1560846101</v>
      </c>
      <c r="B8130">
        <v>-140161.819241964</v>
      </c>
      <c r="C8130">
        <v>6.8026389926671904E-3</v>
      </c>
    </row>
    <row r="8131" spans="1:3" x14ac:dyDescent="0.25">
      <c r="A8131">
        <v>-8120134.6772076897</v>
      </c>
      <c r="B8131">
        <v>-140161.819241964</v>
      </c>
      <c r="C8131">
        <v>8.4223775193095207E-3</v>
      </c>
    </row>
    <row r="8132" spans="1:3" x14ac:dyDescent="0.25">
      <c r="A8132">
        <v>-8119200.19833076</v>
      </c>
      <c r="B8132">
        <v>-140161.819241964</v>
      </c>
      <c r="C8132">
        <v>1.09378192573785E-2</v>
      </c>
    </row>
    <row r="8133" spans="1:3" x14ac:dyDescent="0.25">
      <c r="A8133">
        <v>-8118265.7194538396</v>
      </c>
      <c r="B8133">
        <v>-140161.819241964</v>
      </c>
      <c r="C8133">
        <v>1.47727336734533E-2</v>
      </c>
    </row>
    <row r="8134" spans="1:3" x14ac:dyDescent="0.25">
      <c r="A8134">
        <v>-8117331.2405769201</v>
      </c>
      <c r="B8134">
        <v>-140161.819241964</v>
      </c>
      <c r="C8134">
        <v>2.00560875236988E-2</v>
      </c>
    </row>
    <row r="8135" spans="1:3" x14ac:dyDescent="0.25">
      <c r="A8135">
        <v>-8116396.7616999904</v>
      </c>
      <c r="B8135">
        <v>-140161.819241964</v>
      </c>
      <c r="C8135">
        <v>2.67588924616575E-2</v>
      </c>
    </row>
    <row r="8136" spans="1:3" x14ac:dyDescent="0.25">
      <c r="A8136">
        <v>-8115462.28282307</v>
      </c>
      <c r="B8136">
        <v>-140161.819241964</v>
      </c>
      <c r="C8136">
        <v>3.3804804086685097E-2</v>
      </c>
    </row>
    <row r="8137" spans="1:3" x14ac:dyDescent="0.25">
      <c r="A8137">
        <v>-8114527.8039461495</v>
      </c>
      <c r="B8137">
        <v>-140161.819241964</v>
      </c>
      <c r="C8137">
        <v>4.2905021458864198E-2</v>
      </c>
    </row>
    <row r="8138" spans="1:3" x14ac:dyDescent="0.25">
      <c r="A8138">
        <v>-8113593.32506923</v>
      </c>
      <c r="B8138">
        <v>-140161.819241964</v>
      </c>
      <c r="C8138">
        <v>5.3387355059385203E-2</v>
      </c>
    </row>
    <row r="8139" spans="1:3" x14ac:dyDescent="0.25">
      <c r="A8139">
        <v>-8112658.8461923003</v>
      </c>
      <c r="B8139">
        <v>-140161.819241964</v>
      </c>
      <c r="C8139">
        <v>5.5965643376111901E-2</v>
      </c>
    </row>
    <row r="8140" spans="1:3" x14ac:dyDescent="0.25">
      <c r="A8140">
        <v>-8111724.3673153799</v>
      </c>
      <c r="B8140">
        <v>-140161.819241964</v>
      </c>
      <c r="C8140">
        <v>6.7973420023918096E-2</v>
      </c>
    </row>
    <row r="8141" spans="1:3" x14ac:dyDescent="0.25">
      <c r="A8141">
        <v>-8110789.8884384604</v>
      </c>
      <c r="B8141">
        <v>-140161.819241964</v>
      </c>
      <c r="C8141">
        <v>7.1552611887454903E-2</v>
      </c>
    </row>
    <row r="8142" spans="1:3" x14ac:dyDescent="0.25">
      <c r="A8142">
        <v>-8109855.4095615298</v>
      </c>
      <c r="B8142">
        <v>-140161.819241964</v>
      </c>
      <c r="C8142">
        <v>8.5002616047859095E-2</v>
      </c>
    </row>
    <row r="8143" spans="1:3" x14ac:dyDescent="0.25">
      <c r="A8143">
        <v>-8108920.9306846103</v>
      </c>
      <c r="B8143">
        <v>-140161.819241964</v>
      </c>
      <c r="C8143">
        <v>9.8720408976078006E-2</v>
      </c>
    </row>
    <row r="8144" spans="1:3" x14ac:dyDescent="0.25">
      <c r="A8144">
        <v>-8107986.4518076899</v>
      </c>
      <c r="B8144">
        <v>-140161.819241964</v>
      </c>
      <c r="C8144">
        <v>9.9353693425655296E-2</v>
      </c>
    </row>
    <row r="8145" spans="1:3" x14ac:dyDescent="0.25">
      <c r="A8145">
        <v>-8107051.9729307601</v>
      </c>
      <c r="B8145">
        <v>-140161.819241964</v>
      </c>
      <c r="C8145">
        <v>0.10150237381458201</v>
      </c>
    </row>
    <row r="8146" spans="1:3" x14ac:dyDescent="0.25">
      <c r="A8146">
        <v>-8106117.4940538397</v>
      </c>
      <c r="B8146">
        <v>-140161.819241964</v>
      </c>
      <c r="C8146">
        <v>0</v>
      </c>
    </row>
    <row r="8147" spans="1:3" x14ac:dyDescent="0.25">
      <c r="A8147">
        <v>-8105183.0151769202</v>
      </c>
      <c r="B8147">
        <v>-140161.819241964</v>
      </c>
      <c r="C8147">
        <v>0</v>
      </c>
    </row>
    <row r="8148" spans="1:3" x14ac:dyDescent="0.25">
      <c r="A8148">
        <v>-8104248.5362999896</v>
      </c>
      <c r="B8148">
        <v>-140161.819241964</v>
      </c>
      <c r="C8148">
        <v>0</v>
      </c>
    </row>
    <row r="8149" spans="1:3" x14ac:dyDescent="0.25">
      <c r="A8149">
        <v>-8103314.0574230701</v>
      </c>
      <c r="B8149">
        <v>-140161.819241964</v>
      </c>
      <c r="C8149">
        <v>0</v>
      </c>
    </row>
    <row r="8150" spans="1:3" x14ac:dyDescent="0.25">
      <c r="A8150">
        <v>-8102379.5785461497</v>
      </c>
      <c r="B8150">
        <v>-140161.819241964</v>
      </c>
      <c r="C8150">
        <v>0</v>
      </c>
    </row>
    <row r="8151" spans="1:3" x14ac:dyDescent="0.25">
      <c r="A8151">
        <v>-8101445.0996692302</v>
      </c>
      <c r="B8151">
        <v>-140161.819241964</v>
      </c>
      <c r="C8151">
        <v>0</v>
      </c>
    </row>
    <row r="8152" spans="1:3" x14ac:dyDescent="0.25">
      <c r="A8152">
        <v>-8100510.6207923004</v>
      </c>
      <c r="B8152">
        <v>-140161.819241964</v>
      </c>
      <c r="C8152">
        <v>0</v>
      </c>
    </row>
    <row r="8153" spans="1:3" x14ac:dyDescent="0.25">
      <c r="A8153">
        <v>-8099576.14191538</v>
      </c>
      <c r="B8153">
        <v>-140161.819241964</v>
      </c>
      <c r="C8153">
        <v>0</v>
      </c>
    </row>
    <row r="8154" spans="1:3" x14ac:dyDescent="0.25">
      <c r="A8154">
        <v>-8123872.5927153798</v>
      </c>
      <c r="B8154">
        <v>-141096.29811875001</v>
      </c>
      <c r="C8154">
        <v>1.99773232452571E-3</v>
      </c>
    </row>
    <row r="8155" spans="1:3" x14ac:dyDescent="0.25">
      <c r="A8155">
        <v>-8122938.1138384603</v>
      </c>
      <c r="B8155">
        <v>-141096.29811875001</v>
      </c>
      <c r="C8155">
        <v>2.9771283734589802E-3</v>
      </c>
    </row>
    <row r="8156" spans="1:3" x14ac:dyDescent="0.25">
      <c r="A8156">
        <v>-8122003.6349615296</v>
      </c>
      <c r="B8156">
        <v>-141096.29811875001</v>
      </c>
      <c r="C8156">
        <v>4.3143369257450104E-3</v>
      </c>
    </row>
    <row r="8157" spans="1:3" x14ac:dyDescent="0.25">
      <c r="A8157">
        <v>-8121069.1560846101</v>
      </c>
      <c r="B8157">
        <v>-141096.29811875001</v>
      </c>
      <c r="C8157">
        <v>6.22506020590662E-3</v>
      </c>
    </row>
    <row r="8158" spans="1:3" x14ac:dyDescent="0.25">
      <c r="A8158">
        <v>-8120134.6772076897</v>
      </c>
      <c r="B8158">
        <v>-141096.29811875001</v>
      </c>
      <c r="C8158">
        <v>9.6089374274015392E-3</v>
      </c>
    </row>
    <row r="8159" spans="1:3" x14ac:dyDescent="0.25">
      <c r="A8159">
        <v>-8119200.19833076</v>
      </c>
      <c r="B8159">
        <v>-141096.29811875001</v>
      </c>
      <c r="C8159">
        <v>1.2744121253490399E-2</v>
      </c>
    </row>
    <row r="8160" spans="1:3" x14ac:dyDescent="0.25">
      <c r="A8160">
        <v>-8118265.7194538396</v>
      </c>
      <c r="B8160">
        <v>-141096.29811875001</v>
      </c>
      <c r="C8160">
        <v>1.7458915710449201E-2</v>
      </c>
    </row>
    <row r="8161" spans="1:3" x14ac:dyDescent="0.25">
      <c r="A8161">
        <v>-8117331.2405769201</v>
      </c>
      <c r="B8161">
        <v>-141096.29811875001</v>
      </c>
      <c r="C8161">
        <v>2.3377550765872002E-2</v>
      </c>
    </row>
    <row r="8162" spans="1:3" x14ac:dyDescent="0.25">
      <c r="A8162">
        <v>-8116396.7616999904</v>
      </c>
      <c r="B8162">
        <v>-141096.29811875001</v>
      </c>
      <c r="C8162">
        <v>3.0298981815576501E-2</v>
      </c>
    </row>
    <row r="8163" spans="1:3" x14ac:dyDescent="0.25">
      <c r="A8163">
        <v>-8115462.28282307</v>
      </c>
      <c r="B8163">
        <v>-141096.29811875001</v>
      </c>
      <c r="C8163">
        <v>3.8668204098939798E-2</v>
      </c>
    </row>
    <row r="8164" spans="1:3" x14ac:dyDescent="0.25">
      <c r="A8164">
        <v>-8114527.8039461495</v>
      </c>
      <c r="B8164">
        <v>-141096.29811875001</v>
      </c>
      <c r="C8164">
        <v>5.00101670622825E-2</v>
      </c>
    </row>
    <row r="8165" spans="1:3" x14ac:dyDescent="0.25">
      <c r="A8165">
        <v>-8113593.32506923</v>
      </c>
      <c r="B8165">
        <v>-141096.29811875001</v>
      </c>
      <c r="C8165">
        <v>5.4763998836278902E-2</v>
      </c>
    </row>
    <row r="8166" spans="1:3" x14ac:dyDescent="0.25">
      <c r="A8166">
        <v>-8112658.8461923003</v>
      </c>
      <c r="B8166">
        <v>-141096.29811875001</v>
      </c>
      <c r="C8166">
        <v>6.5858796238899203E-2</v>
      </c>
    </row>
    <row r="8167" spans="1:3" x14ac:dyDescent="0.25">
      <c r="A8167">
        <v>-8111724.3673153799</v>
      </c>
      <c r="B8167">
        <v>-141096.29811875001</v>
      </c>
      <c r="C8167">
        <v>8.0133214592933599E-2</v>
      </c>
    </row>
    <row r="8168" spans="1:3" x14ac:dyDescent="0.25">
      <c r="A8168">
        <v>-8110789.8884384604</v>
      </c>
      <c r="B8168">
        <v>-141096.29811875001</v>
      </c>
      <c r="C8168">
        <v>8.3645835518836906E-2</v>
      </c>
    </row>
    <row r="8169" spans="1:3" x14ac:dyDescent="0.25">
      <c r="A8169">
        <v>-8109855.4095615298</v>
      </c>
      <c r="B8169">
        <v>-141096.29811875001</v>
      </c>
      <c r="C8169">
        <v>9.7283415496349293E-2</v>
      </c>
    </row>
    <row r="8170" spans="1:3" x14ac:dyDescent="0.25">
      <c r="A8170">
        <v>-8108920.9306846103</v>
      </c>
      <c r="B8170">
        <v>-141096.29811875001</v>
      </c>
      <c r="C8170">
        <v>0.114128537476062</v>
      </c>
    </row>
    <row r="8171" spans="1:3" x14ac:dyDescent="0.25">
      <c r="A8171">
        <v>-8107986.4518076899</v>
      </c>
      <c r="B8171">
        <v>-141096.29811875001</v>
      </c>
      <c r="C8171">
        <v>0.117361888289451</v>
      </c>
    </row>
    <row r="8172" spans="1:3" x14ac:dyDescent="0.25">
      <c r="A8172">
        <v>-8107051.9729307601</v>
      </c>
      <c r="B8172">
        <v>-141096.29811875001</v>
      </c>
      <c r="C8172">
        <v>0.11811570823192501</v>
      </c>
    </row>
    <row r="8173" spans="1:3" x14ac:dyDescent="0.25">
      <c r="A8173">
        <v>-8106117.4940538397</v>
      </c>
      <c r="B8173">
        <v>-141096.29811875001</v>
      </c>
      <c r="C8173">
        <v>0</v>
      </c>
    </row>
    <row r="8174" spans="1:3" x14ac:dyDescent="0.25">
      <c r="A8174">
        <v>-8105183.0151769202</v>
      </c>
      <c r="B8174">
        <v>-141096.29811875001</v>
      </c>
      <c r="C8174">
        <v>0</v>
      </c>
    </row>
    <row r="8175" spans="1:3" x14ac:dyDescent="0.25">
      <c r="A8175">
        <v>-8104248.5362999896</v>
      </c>
      <c r="B8175">
        <v>-141096.29811875001</v>
      </c>
      <c r="C8175">
        <v>0</v>
      </c>
    </row>
    <row r="8176" spans="1:3" x14ac:dyDescent="0.25">
      <c r="A8176">
        <v>-8103314.0574230701</v>
      </c>
      <c r="B8176">
        <v>-141096.29811875001</v>
      </c>
      <c r="C8176">
        <v>0</v>
      </c>
    </row>
    <row r="8177" spans="1:3" x14ac:dyDescent="0.25">
      <c r="A8177">
        <v>-8102379.5785461497</v>
      </c>
      <c r="B8177">
        <v>-141096.29811875001</v>
      </c>
      <c r="C8177">
        <v>0</v>
      </c>
    </row>
    <row r="8178" spans="1:3" x14ac:dyDescent="0.25">
      <c r="A8178">
        <v>-8101445.0996692302</v>
      </c>
      <c r="B8178">
        <v>-141096.29811875001</v>
      </c>
      <c r="C8178">
        <v>0</v>
      </c>
    </row>
    <row r="8179" spans="1:3" x14ac:dyDescent="0.25">
      <c r="A8179">
        <v>-8100510.6207923004</v>
      </c>
      <c r="B8179">
        <v>-141096.29811875001</v>
      </c>
      <c r="C8179">
        <v>0</v>
      </c>
    </row>
    <row r="8180" spans="1:3" x14ac:dyDescent="0.25">
      <c r="A8180">
        <v>-8099576.14191538</v>
      </c>
      <c r="B8180">
        <v>-141096.29811875001</v>
      </c>
      <c r="C8180">
        <v>0</v>
      </c>
    </row>
    <row r="8181" spans="1:3" x14ac:dyDescent="0.25">
      <c r="A8181">
        <v>-8123872.5927153798</v>
      </c>
      <c r="B8181">
        <v>-142030.77699553501</v>
      </c>
      <c r="C8181">
        <v>2.3878351785242501E-3</v>
      </c>
    </row>
    <row r="8182" spans="1:3" x14ac:dyDescent="0.25">
      <c r="A8182">
        <v>-8122938.1138384603</v>
      </c>
      <c r="B8182">
        <v>-142030.77699553501</v>
      </c>
      <c r="C8182">
        <v>3.4397782292216999E-3</v>
      </c>
    </row>
    <row r="8183" spans="1:3" x14ac:dyDescent="0.25">
      <c r="A8183">
        <v>-8122003.6349615296</v>
      </c>
      <c r="B8183">
        <v>-142030.77699553501</v>
      </c>
      <c r="C8183">
        <v>5.3700180724263096E-3</v>
      </c>
    </row>
    <row r="8184" spans="1:3" x14ac:dyDescent="0.25">
      <c r="A8184">
        <v>-8121069.1560846101</v>
      </c>
      <c r="B8184">
        <v>-142030.77699553501</v>
      </c>
      <c r="C8184">
        <v>7.6139117591082998E-3</v>
      </c>
    </row>
    <row r="8185" spans="1:3" x14ac:dyDescent="0.25">
      <c r="A8185">
        <v>-8120134.6772076897</v>
      </c>
      <c r="B8185">
        <v>-142030.77699553501</v>
      </c>
      <c r="C8185">
        <v>1.0699224658310399E-2</v>
      </c>
    </row>
    <row r="8186" spans="1:3" x14ac:dyDescent="0.25">
      <c r="A8186">
        <v>-8119200.19833076</v>
      </c>
      <c r="B8186">
        <v>-142030.77699553501</v>
      </c>
      <c r="C8186">
        <v>1.4974214136600401E-2</v>
      </c>
    </row>
    <row r="8187" spans="1:3" x14ac:dyDescent="0.25">
      <c r="A8187">
        <v>-8118265.7194538396</v>
      </c>
      <c r="B8187">
        <v>-142030.77699553501</v>
      </c>
      <c r="C8187">
        <v>2.04782579094171E-2</v>
      </c>
    </row>
    <row r="8188" spans="1:3" x14ac:dyDescent="0.25">
      <c r="A8188">
        <v>-8117331.2405769201</v>
      </c>
      <c r="B8188">
        <v>-142030.77699553501</v>
      </c>
      <c r="C8188">
        <v>2.3343935608863799E-2</v>
      </c>
    </row>
    <row r="8189" spans="1:3" x14ac:dyDescent="0.25">
      <c r="A8189">
        <v>-8116396.7616999904</v>
      </c>
      <c r="B8189">
        <v>-142030.77699553501</v>
      </c>
      <c r="C8189">
        <v>3.0535038560628801E-2</v>
      </c>
    </row>
    <row r="8190" spans="1:3" x14ac:dyDescent="0.25">
      <c r="A8190">
        <v>-8115462.28282307</v>
      </c>
      <c r="B8190">
        <v>-142030.77699553501</v>
      </c>
      <c r="C8190">
        <v>3.9251253008842399E-2</v>
      </c>
    </row>
    <row r="8191" spans="1:3" x14ac:dyDescent="0.25">
      <c r="A8191">
        <v>-8114527.8039461495</v>
      </c>
      <c r="B8191">
        <v>-142030.77699553501</v>
      </c>
      <c r="C8191">
        <v>4.9466948956251103E-2</v>
      </c>
    </row>
    <row r="8192" spans="1:3" x14ac:dyDescent="0.25">
      <c r="A8192">
        <v>-8113593.32506923</v>
      </c>
      <c r="B8192">
        <v>-142030.77699553501</v>
      </c>
      <c r="C8192">
        <v>6.2603808939456898E-2</v>
      </c>
    </row>
    <row r="8193" spans="1:3" x14ac:dyDescent="0.25">
      <c r="A8193">
        <v>-8112658.8461923003</v>
      </c>
      <c r="B8193">
        <v>-142030.77699553501</v>
      </c>
      <c r="C8193">
        <v>7.6788865029811804E-2</v>
      </c>
    </row>
    <row r="8194" spans="1:3" x14ac:dyDescent="0.25">
      <c r="A8194">
        <v>-8111724.3673153799</v>
      </c>
      <c r="B8194">
        <v>-142030.77699553501</v>
      </c>
      <c r="C8194">
        <v>9.1701231896877206E-2</v>
      </c>
    </row>
    <row r="8195" spans="1:3" x14ac:dyDescent="0.25">
      <c r="A8195">
        <v>-8110789.8884384604</v>
      </c>
      <c r="B8195">
        <v>-142030.77699553501</v>
      </c>
      <c r="C8195">
        <v>9.5697320997714899E-2</v>
      </c>
    </row>
    <row r="8196" spans="1:3" x14ac:dyDescent="0.25">
      <c r="A8196">
        <v>-8109855.4095615298</v>
      </c>
      <c r="B8196">
        <v>-142030.77699553501</v>
      </c>
      <c r="C8196">
        <v>0.111989170312881</v>
      </c>
    </row>
    <row r="8197" spans="1:3" x14ac:dyDescent="0.25">
      <c r="A8197">
        <v>-8108920.9306846103</v>
      </c>
      <c r="B8197">
        <v>-142030.77699553501</v>
      </c>
      <c r="C8197">
        <v>0.13210399448871599</v>
      </c>
    </row>
    <row r="8198" spans="1:3" x14ac:dyDescent="0.25">
      <c r="A8198">
        <v>-8107986.4518076899</v>
      </c>
      <c r="B8198">
        <v>-142030.77699553501</v>
      </c>
      <c r="C8198">
        <v>0.13316816091537401</v>
      </c>
    </row>
    <row r="8199" spans="1:3" x14ac:dyDescent="0.25">
      <c r="A8199">
        <v>-8107051.9729307601</v>
      </c>
      <c r="B8199">
        <v>-142030.77699553501</v>
      </c>
      <c r="C8199">
        <v>0.136552900075912</v>
      </c>
    </row>
    <row r="8200" spans="1:3" x14ac:dyDescent="0.25">
      <c r="A8200">
        <v>-8106117.4940538397</v>
      </c>
      <c r="B8200">
        <v>-142030.77699553501</v>
      </c>
      <c r="C8200">
        <v>0.14605937898158999</v>
      </c>
    </row>
    <row r="8201" spans="1:3" x14ac:dyDescent="0.25">
      <c r="A8201">
        <v>-8105183.0151769202</v>
      </c>
      <c r="B8201">
        <v>-142030.77699553501</v>
      </c>
      <c r="C8201">
        <v>0</v>
      </c>
    </row>
    <row r="8202" spans="1:3" x14ac:dyDescent="0.25">
      <c r="A8202">
        <v>-8104248.5362999896</v>
      </c>
      <c r="B8202">
        <v>-142030.77699553501</v>
      </c>
      <c r="C8202">
        <v>0</v>
      </c>
    </row>
    <row r="8203" spans="1:3" x14ac:dyDescent="0.25">
      <c r="A8203">
        <v>-8103314.0574230701</v>
      </c>
      <c r="B8203">
        <v>-142030.77699553501</v>
      </c>
      <c r="C8203">
        <v>0</v>
      </c>
    </row>
    <row r="8204" spans="1:3" x14ac:dyDescent="0.25">
      <c r="A8204">
        <v>-8102379.5785461497</v>
      </c>
      <c r="B8204">
        <v>-142030.77699553501</v>
      </c>
      <c r="C8204">
        <v>0</v>
      </c>
    </row>
    <row r="8205" spans="1:3" x14ac:dyDescent="0.25">
      <c r="A8205">
        <v>-8101445.0996692302</v>
      </c>
      <c r="B8205">
        <v>-142030.77699553501</v>
      </c>
      <c r="C8205">
        <v>0</v>
      </c>
    </row>
    <row r="8206" spans="1:3" x14ac:dyDescent="0.25">
      <c r="A8206">
        <v>-8100510.6207923004</v>
      </c>
      <c r="B8206">
        <v>-142030.77699553501</v>
      </c>
      <c r="C8206">
        <v>0</v>
      </c>
    </row>
    <row r="8207" spans="1:3" x14ac:dyDescent="0.25">
      <c r="A8207">
        <v>-8099576.14191538</v>
      </c>
      <c r="B8207">
        <v>-142030.77699553501</v>
      </c>
      <c r="C8207">
        <v>0</v>
      </c>
    </row>
    <row r="8208" spans="1:3" x14ac:dyDescent="0.25">
      <c r="A8208">
        <v>-8098641.6630384596</v>
      </c>
      <c r="B8208">
        <v>-142030.77699553501</v>
      </c>
      <c r="C8208">
        <v>0</v>
      </c>
    </row>
    <row r="8209" spans="1:3" x14ac:dyDescent="0.25">
      <c r="A8209">
        <v>-8123872.5927153798</v>
      </c>
      <c r="B8209">
        <v>-142965.25587232099</v>
      </c>
      <c r="C8209">
        <v>2.34843720681965E-3</v>
      </c>
    </row>
    <row r="8210" spans="1:3" x14ac:dyDescent="0.25">
      <c r="A8210">
        <v>-8122938.1138384603</v>
      </c>
      <c r="B8210">
        <v>-142965.25587232099</v>
      </c>
      <c r="C8210">
        <v>3.72170400805771E-3</v>
      </c>
    </row>
    <row r="8211" spans="1:3" x14ac:dyDescent="0.25">
      <c r="A8211">
        <v>-8122003.6349615296</v>
      </c>
      <c r="B8211">
        <v>-142965.25587232099</v>
      </c>
      <c r="C8211">
        <v>5.4272757843136701E-3</v>
      </c>
    </row>
    <row r="8212" spans="1:3" x14ac:dyDescent="0.25">
      <c r="A8212">
        <v>-8121069.1560846101</v>
      </c>
      <c r="B8212">
        <v>-142965.25587232099</v>
      </c>
      <c r="C8212">
        <v>7.6368548907339504E-3</v>
      </c>
    </row>
    <row r="8213" spans="1:3" x14ac:dyDescent="0.25">
      <c r="A8213">
        <v>-8120134.6772076897</v>
      </c>
      <c r="B8213">
        <v>-142965.25587232099</v>
      </c>
      <c r="C8213">
        <v>1.0660421103239E-2</v>
      </c>
    </row>
    <row r="8214" spans="1:3" x14ac:dyDescent="0.25">
      <c r="A8214">
        <v>-8119200.19833076</v>
      </c>
      <c r="B8214">
        <v>-142965.25587232099</v>
      </c>
      <c r="C8214">
        <v>1.5033830888569299E-2</v>
      </c>
    </row>
    <row r="8215" spans="1:3" x14ac:dyDescent="0.25">
      <c r="A8215">
        <v>-8118265.7194538396</v>
      </c>
      <c r="B8215">
        <v>-142965.25587232099</v>
      </c>
      <c r="C8215">
        <v>1.98276098817586E-2</v>
      </c>
    </row>
    <row r="8216" spans="1:3" x14ac:dyDescent="0.25">
      <c r="A8216">
        <v>-8117331.2405769201</v>
      </c>
      <c r="B8216">
        <v>-142965.25587232099</v>
      </c>
      <c r="C8216">
        <v>2.7893844991922299E-2</v>
      </c>
    </row>
    <row r="8217" spans="1:3" x14ac:dyDescent="0.25">
      <c r="A8217">
        <v>-8116396.7616999904</v>
      </c>
      <c r="B8217">
        <v>-142965.25587232099</v>
      </c>
      <c r="C8217">
        <v>3.6605235189199399E-2</v>
      </c>
    </row>
    <row r="8218" spans="1:3" x14ac:dyDescent="0.25">
      <c r="A8218">
        <v>-8115462.28282307</v>
      </c>
      <c r="B8218">
        <v>-142965.25587232099</v>
      </c>
      <c r="C8218">
        <v>4.5788530260324402E-2</v>
      </c>
    </row>
    <row r="8219" spans="1:3" x14ac:dyDescent="0.25">
      <c r="A8219">
        <v>-8114527.8039461495</v>
      </c>
      <c r="B8219">
        <v>-142965.25587232099</v>
      </c>
      <c r="C8219">
        <v>5.9444051235914203E-2</v>
      </c>
    </row>
    <row r="8220" spans="1:3" x14ac:dyDescent="0.25">
      <c r="A8220">
        <v>-8113593.32506923</v>
      </c>
      <c r="B8220">
        <v>-142965.25587232099</v>
      </c>
      <c r="C8220">
        <v>7.4010267853736794E-2</v>
      </c>
    </row>
    <row r="8221" spans="1:3" x14ac:dyDescent="0.25">
      <c r="A8221">
        <v>-8112658.8461923003</v>
      </c>
      <c r="B8221">
        <v>-142965.25587232099</v>
      </c>
      <c r="C8221">
        <v>8.8792406022548606E-2</v>
      </c>
    </row>
    <row r="8222" spans="1:3" x14ac:dyDescent="0.25">
      <c r="A8222">
        <v>-8111724.3673153799</v>
      </c>
      <c r="B8222">
        <v>-142965.25587232099</v>
      </c>
      <c r="C8222">
        <v>0.10720604658126801</v>
      </c>
    </row>
    <row r="8223" spans="1:3" x14ac:dyDescent="0.25">
      <c r="A8223">
        <v>-8110789.8884384604</v>
      </c>
      <c r="B8223">
        <v>-142965.25587232099</v>
      </c>
      <c r="C8223">
        <v>0.11026918888091999</v>
      </c>
    </row>
    <row r="8224" spans="1:3" x14ac:dyDescent="0.25">
      <c r="A8224">
        <v>-8109855.4095615298</v>
      </c>
      <c r="B8224">
        <v>-142965.25587232099</v>
      </c>
      <c r="C8224">
        <v>0.13051231205463401</v>
      </c>
    </row>
    <row r="8225" spans="1:3" x14ac:dyDescent="0.25">
      <c r="A8225">
        <v>-8108920.9306846103</v>
      </c>
      <c r="B8225">
        <v>-142965.25587232099</v>
      </c>
      <c r="C8225">
        <v>0.13447237014770499</v>
      </c>
    </row>
    <row r="8226" spans="1:3" x14ac:dyDescent="0.25">
      <c r="A8226">
        <v>-8107986.4518076899</v>
      </c>
      <c r="B8226">
        <v>-142965.25587232099</v>
      </c>
      <c r="C8226">
        <v>0.14535616338252999</v>
      </c>
    </row>
    <row r="8227" spans="1:3" x14ac:dyDescent="0.25">
      <c r="A8227">
        <v>-8107051.9729307601</v>
      </c>
      <c r="B8227">
        <v>-142965.25587232099</v>
      </c>
      <c r="C8227">
        <v>0.16529677808284701</v>
      </c>
    </row>
    <row r="8228" spans="1:3" x14ac:dyDescent="0.25">
      <c r="A8228">
        <v>-8106117.4940538397</v>
      </c>
      <c r="B8228">
        <v>-142965.25587232099</v>
      </c>
      <c r="C8228">
        <v>0.16641665995120999</v>
      </c>
    </row>
    <row r="8229" spans="1:3" x14ac:dyDescent="0.25">
      <c r="A8229">
        <v>-8105183.0151769202</v>
      </c>
      <c r="B8229">
        <v>-142965.25587232099</v>
      </c>
      <c r="C8229">
        <v>0</v>
      </c>
    </row>
    <row r="8230" spans="1:3" x14ac:dyDescent="0.25">
      <c r="A8230">
        <v>-8104248.5362999896</v>
      </c>
      <c r="B8230">
        <v>-142965.25587232099</v>
      </c>
      <c r="C8230">
        <v>0</v>
      </c>
    </row>
    <row r="8231" spans="1:3" x14ac:dyDescent="0.25">
      <c r="A8231">
        <v>-8103314.0574230701</v>
      </c>
      <c r="B8231">
        <v>-142965.25587232099</v>
      </c>
      <c r="C8231">
        <v>0</v>
      </c>
    </row>
    <row r="8232" spans="1:3" x14ac:dyDescent="0.25">
      <c r="A8232">
        <v>-8102379.5785461497</v>
      </c>
      <c r="B8232">
        <v>-142965.25587232099</v>
      </c>
      <c r="C8232">
        <v>0</v>
      </c>
    </row>
    <row r="8233" spans="1:3" x14ac:dyDescent="0.25">
      <c r="A8233">
        <v>-8101445.0996692302</v>
      </c>
      <c r="B8233">
        <v>-142965.25587232099</v>
      </c>
      <c r="C8233">
        <v>0</v>
      </c>
    </row>
    <row r="8234" spans="1:3" x14ac:dyDescent="0.25">
      <c r="A8234">
        <v>-8100510.6207923004</v>
      </c>
      <c r="B8234">
        <v>-142965.25587232099</v>
      </c>
      <c r="C8234">
        <v>0</v>
      </c>
    </row>
    <row r="8235" spans="1:3" x14ac:dyDescent="0.25">
      <c r="A8235">
        <v>-8099576.14191538</v>
      </c>
      <c r="B8235">
        <v>-142965.25587232099</v>
      </c>
      <c r="C8235">
        <v>0</v>
      </c>
    </row>
    <row r="8236" spans="1:3" x14ac:dyDescent="0.25">
      <c r="A8236">
        <v>-8098641.6630384596</v>
      </c>
      <c r="B8236">
        <v>-142965.25587232099</v>
      </c>
      <c r="C8236">
        <v>0</v>
      </c>
    </row>
    <row r="8237" spans="1:3" x14ac:dyDescent="0.25">
      <c r="A8237">
        <v>-8123872.5927153798</v>
      </c>
      <c r="B8237">
        <v>-143899.73474910701</v>
      </c>
      <c r="C8237">
        <v>2.3219098802655901E-3</v>
      </c>
    </row>
    <row r="8238" spans="1:3" x14ac:dyDescent="0.25">
      <c r="A8238">
        <v>-8122938.1138384603</v>
      </c>
      <c r="B8238">
        <v>-143899.73474910701</v>
      </c>
      <c r="C8238">
        <v>3.5740665625780799E-3</v>
      </c>
    </row>
    <row r="8239" spans="1:3" x14ac:dyDescent="0.25">
      <c r="A8239">
        <v>-8122003.6349615296</v>
      </c>
      <c r="B8239">
        <v>-143899.73474910701</v>
      </c>
      <c r="C8239">
        <v>5.2372054196894099E-3</v>
      </c>
    </row>
    <row r="8240" spans="1:3" x14ac:dyDescent="0.25">
      <c r="A8240">
        <v>-8121069.1560846101</v>
      </c>
      <c r="B8240">
        <v>-143899.73474910701</v>
      </c>
      <c r="C8240">
        <v>9.0024853125214507E-3</v>
      </c>
    </row>
    <row r="8241" spans="1:3" x14ac:dyDescent="0.25">
      <c r="A8241">
        <v>-8120134.6772076897</v>
      </c>
      <c r="B8241">
        <v>-143899.73474910701</v>
      </c>
      <c r="C8241">
        <v>1.3202765025198401E-2</v>
      </c>
    </row>
    <row r="8242" spans="1:3" x14ac:dyDescent="0.25">
      <c r="A8242">
        <v>-8119200.19833076</v>
      </c>
      <c r="B8242">
        <v>-143899.73474910701</v>
      </c>
      <c r="C8242">
        <v>1.8675616011023501E-2</v>
      </c>
    </row>
    <row r="8243" spans="1:3" x14ac:dyDescent="0.25">
      <c r="A8243">
        <v>-8118265.7194538396</v>
      </c>
      <c r="B8243">
        <v>-143899.73474910701</v>
      </c>
      <c r="C8243">
        <v>2.48922239989042E-2</v>
      </c>
    </row>
    <row r="8244" spans="1:3" x14ac:dyDescent="0.25">
      <c r="A8244">
        <v>-8117331.2405769201</v>
      </c>
      <c r="B8244">
        <v>-143899.73474910701</v>
      </c>
      <c r="C8244">
        <v>3.3253591507673201E-2</v>
      </c>
    </row>
    <row r="8245" spans="1:3" x14ac:dyDescent="0.25">
      <c r="A8245">
        <v>-8116396.7616999904</v>
      </c>
      <c r="B8245">
        <v>-143899.73474910701</v>
      </c>
      <c r="C8245">
        <v>4.27749715745449E-2</v>
      </c>
    </row>
    <row r="8246" spans="1:3" x14ac:dyDescent="0.25">
      <c r="A8246">
        <v>-8115462.28282307</v>
      </c>
      <c r="B8246">
        <v>-143899.73474910701</v>
      </c>
      <c r="C8246">
        <v>5.6079287081956801E-2</v>
      </c>
    </row>
    <row r="8247" spans="1:3" x14ac:dyDescent="0.25">
      <c r="A8247">
        <v>-8114527.8039461495</v>
      </c>
      <c r="B8247">
        <v>-143899.73474910701</v>
      </c>
      <c r="C8247">
        <v>5.9742294251918703E-2</v>
      </c>
    </row>
    <row r="8248" spans="1:3" x14ac:dyDescent="0.25">
      <c r="A8248">
        <v>-8113593.32506923</v>
      </c>
      <c r="B8248">
        <v>-143899.73474910701</v>
      </c>
      <c r="C8248">
        <v>7.4586465954780495E-2</v>
      </c>
    </row>
    <row r="8249" spans="1:3" x14ac:dyDescent="0.25">
      <c r="A8249">
        <v>-8112658.8461923003</v>
      </c>
      <c r="B8249">
        <v>-143899.73474910701</v>
      </c>
      <c r="C8249">
        <v>9.1057047247886602E-2</v>
      </c>
    </row>
    <row r="8250" spans="1:3" x14ac:dyDescent="0.25">
      <c r="A8250">
        <v>-8111724.3673153799</v>
      </c>
      <c r="B8250">
        <v>-143899.73474910701</v>
      </c>
      <c r="C8250">
        <v>0.107796505093574</v>
      </c>
    </row>
    <row r="8251" spans="1:3" x14ac:dyDescent="0.25">
      <c r="A8251">
        <v>-8110789.8884384604</v>
      </c>
      <c r="B8251">
        <v>-143899.73474910701</v>
      </c>
      <c r="C8251">
        <v>0.128290250897407</v>
      </c>
    </row>
    <row r="8252" spans="1:3" x14ac:dyDescent="0.25">
      <c r="A8252">
        <v>-8109855.4095615298</v>
      </c>
      <c r="B8252">
        <v>-143899.73474910701</v>
      </c>
      <c r="C8252">
        <v>0.142117723822593</v>
      </c>
    </row>
    <row r="8253" spans="1:3" x14ac:dyDescent="0.25">
      <c r="A8253">
        <v>-8108920.9306846103</v>
      </c>
      <c r="B8253">
        <v>-143899.73474910701</v>
      </c>
      <c r="C8253">
        <v>0.146503195166587</v>
      </c>
    </row>
    <row r="8254" spans="1:3" x14ac:dyDescent="0.25">
      <c r="A8254">
        <v>-8107986.4518076899</v>
      </c>
      <c r="B8254">
        <v>-143899.73474910701</v>
      </c>
      <c r="C8254">
        <v>0.16478691995143799</v>
      </c>
    </row>
    <row r="8255" spans="1:3" x14ac:dyDescent="0.25">
      <c r="A8255">
        <v>-8107051.9729307601</v>
      </c>
      <c r="B8255">
        <v>-143899.73474910701</v>
      </c>
      <c r="C8255">
        <v>0.185118213295936</v>
      </c>
    </row>
    <row r="8256" spans="1:3" x14ac:dyDescent="0.25">
      <c r="A8256">
        <v>-8106117.4940538397</v>
      </c>
      <c r="B8256">
        <v>-143899.73474910701</v>
      </c>
      <c r="C8256">
        <v>0.18510864675045</v>
      </c>
    </row>
    <row r="8257" spans="1:3" x14ac:dyDescent="0.25">
      <c r="A8257">
        <v>-8105183.0151769202</v>
      </c>
      <c r="B8257">
        <v>-143899.73474910701</v>
      </c>
      <c r="C8257">
        <v>0</v>
      </c>
    </row>
    <row r="8258" spans="1:3" x14ac:dyDescent="0.25">
      <c r="A8258">
        <v>-8104248.5362999896</v>
      </c>
      <c r="B8258">
        <v>-143899.73474910701</v>
      </c>
      <c r="C8258">
        <v>0</v>
      </c>
    </row>
    <row r="8259" spans="1:3" x14ac:dyDescent="0.25">
      <c r="A8259">
        <v>-8103314.0574230701</v>
      </c>
      <c r="B8259">
        <v>-143899.73474910701</v>
      </c>
      <c r="C8259">
        <v>0</v>
      </c>
    </row>
    <row r="8260" spans="1:3" x14ac:dyDescent="0.25">
      <c r="A8260">
        <v>-8102379.5785461497</v>
      </c>
      <c r="B8260">
        <v>-143899.73474910701</v>
      </c>
      <c r="C8260">
        <v>0</v>
      </c>
    </row>
    <row r="8261" spans="1:3" x14ac:dyDescent="0.25">
      <c r="A8261">
        <v>-8101445.0996692302</v>
      </c>
      <c r="B8261">
        <v>-143899.73474910701</v>
      </c>
      <c r="C8261">
        <v>0</v>
      </c>
    </row>
    <row r="8262" spans="1:3" x14ac:dyDescent="0.25">
      <c r="A8262">
        <v>-8100510.6207923004</v>
      </c>
      <c r="B8262">
        <v>-143899.73474910701</v>
      </c>
      <c r="C8262">
        <v>0</v>
      </c>
    </row>
    <row r="8263" spans="1:3" x14ac:dyDescent="0.25">
      <c r="A8263">
        <v>-8099576.14191538</v>
      </c>
      <c r="B8263">
        <v>-143899.73474910701</v>
      </c>
      <c r="C8263">
        <v>0</v>
      </c>
    </row>
    <row r="8264" spans="1:3" x14ac:dyDescent="0.25">
      <c r="A8264">
        <v>-8098641.6630384596</v>
      </c>
      <c r="B8264">
        <v>-143899.73474910701</v>
      </c>
      <c r="C8264">
        <v>0</v>
      </c>
    </row>
    <row r="8265" spans="1:3" x14ac:dyDescent="0.25">
      <c r="A8265">
        <v>-8097707.1841615299</v>
      </c>
      <c r="B8265">
        <v>-143899.73474910701</v>
      </c>
      <c r="C8265">
        <v>0</v>
      </c>
    </row>
    <row r="8266" spans="1:3" x14ac:dyDescent="0.25">
      <c r="A8266">
        <v>-8123872.5927153798</v>
      </c>
      <c r="B8266">
        <v>-144834.21362589201</v>
      </c>
      <c r="C8266">
        <v>2.91013298556208E-3</v>
      </c>
    </row>
    <row r="8267" spans="1:3" x14ac:dyDescent="0.25">
      <c r="A8267">
        <v>-8122938.1138384603</v>
      </c>
      <c r="B8267">
        <v>-144834.21362589201</v>
      </c>
      <c r="C8267">
        <v>4.4855652377009296E-3</v>
      </c>
    </row>
    <row r="8268" spans="1:3" x14ac:dyDescent="0.25">
      <c r="A8268">
        <v>-8122003.6349615296</v>
      </c>
      <c r="B8268">
        <v>-144834.21362589201</v>
      </c>
      <c r="C8268">
        <v>6.4005930908024302E-3</v>
      </c>
    </row>
    <row r="8269" spans="1:3" x14ac:dyDescent="0.25">
      <c r="A8269">
        <v>-8121069.1560846101</v>
      </c>
      <c r="B8269">
        <v>-144834.21362589201</v>
      </c>
      <c r="C8269">
        <v>8.8938307017087902E-3</v>
      </c>
    </row>
    <row r="8270" spans="1:3" x14ac:dyDescent="0.25">
      <c r="A8270">
        <v>-8120134.6772076897</v>
      </c>
      <c r="B8270">
        <v>-144834.21362589201</v>
      </c>
      <c r="C8270">
        <v>1.34442849084734E-2</v>
      </c>
    </row>
    <row r="8271" spans="1:3" x14ac:dyDescent="0.25">
      <c r="A8271">
        <v>-8119200.19833076</v>
      </c>
      <c r="B8271">
        <v>-144834.21362589201</v>
      </c>
      <c r="C8271">
        <v>1.8996549770236001E-2</v>
      </c>
    </row>
    <row r="8272" spans="1:3" x14ac:dyDescent="0.25">
      <c r="A8272">
        <v>-8118265.7194538396</v>
      </c>
      <c r="B8272">
        <v>-144834.21362589201</v>
      </c>
      <c r="C8272">
        <v>2.5280343368649399E-2</v>
      </c>
    </row>
    <row r="8273" spans="1:3" x14ac:dyDescent="0.25">
      <c r="A8273">
        <v>-8117331.2405769201</v>
      </c>
      <c r="B8273">
        <v>-144834.21362589201</v>
      </c>
      <c r="C8273">
        <v>3.3818196505308103E-2</v>
      </c>
    </row>
    <row r="8274" spans="1:3" x14ac:dyDescent="0.25">
      <c r="A8274">
        <v>-8116396.7616999904</v>
      </c>
      <c r="B8274">
        <v>-144834.21362589201</v>
      </c>
      <c r="C8274">
        <v>4.3826863169670098E-2</v>
      </c>
    </row>
    <row r="8275" spans="1:3" x14ac:dyDescent="0.25">
      <c r="A8275">
        <v>-8115462.28282307</v>
      </c>
      <c r="B8275">
        <v>-144834.21362589201</v>
      </c>
      <c r="C8275">
        <v>5.5077452212572001E-2</v>
      </c>
    </row>
    <row r="8276" spans="1:3" x14ac:dyDescent="0.25">
      <c r="A8276">
        <v>-8114527.8039461495</v>
      </c>
      <c r="B8276">
        <v>-144834.21362589201</v>
      </c>
      <c r="C8276">
        <v>6.9966137409210205E-2</v>
      </c>
    </row>
    <row r="8277" spans="1:3" x14ac:dyDescent="0.25">
      <c r="A8277">
        <v>-8113593.32506923</v>
      </c>
      <c r="B8277">
        <v>-144834.21362589201</v>
      </c>
      <c r="C8277">
        <v>8.5636600852012607E-2</v>
      </c>
    </row>
    <row r="8278" spans="1:3" x14ac:dyDescent="0.25">
      <c r="A8278">
        <v>-8112658.8461923003</v>
      </c>
      <c r="B8278">
        <v>-144834.21362589201</v>
      </c>
      <c r="C8278">
        <v>0.10506634414196001</v>
      </c>
    </row>
    <row r="8279" spans="1:3" x14ac:dyDescent="0.25">
      <c r="A8279">
        <v>-8111724.3673153799</v>
      </c>
      <c r="B8279">
        <v>-144834.21362589201</v>
      </c>
      <c r="C8279">
        <v>0.12594552338123299</v>
      </c>
    </row>
    <row r="8280" spans="1:3" x14ac:dyDescent="0.25">
      <c r="A8280">
        <v>-8110789.8884384604</v>
      </c>
      <c r="B8280">
        <v>-144834.21362589201</v>
      </c>
      <c r="C8280">
        <v>0.13995465636253299</v>
      </c>
    </row>
    <row r="8281" spans="1:3" x14ac:dyDescent="0.25">
      <c r="A8281">
        <v>-8109855.4095615298</v>
      </c>
      <c r="B8281">
        <v>-144834.21362589201</v>
      </c>
      <c r="C8281">
        <v>0.16186213493347101</v>
      </c>
    </row>
    <row r="8282" spans="1:3" x14ac:dyDescent="0.25">
      <c r="A8282">
        <v>-8108920.9306846103</v>
      </c>
      <c r="B8282">
        <v>-144834.21362589201</v>
      </c>
      <c r="C8282">
        <v>0.16617697477340601</v>
      </c>
    </row>
    <row r="8283" spans="1:3" x14ac:dyDescent="0.25">
      <c r="A8283">
        <v>-8107986.4518076899</v>
      </c>
      <c r="B8283">
        <v>-144834.21362589201</v>
      </c>
      <c r="C8283">
        <v>0.18362449109554199</v>
      </c>
    </row>
    <row r="8284" spans="1:3" x14ac:dyDescent="0.25">
      <c r="A8284">
        <v>-8107051.9729307601</v>
      </c>
      <c r="B8284">
        <v>-144834.21362589201</v>
      </c>
      <c r="C8284">
        <v>0.205479741096496</v>
      </c>
    </row>
    <row r="8285" spans="1:3" x14ac:dyDescent="0.25">
      <c r="A8285">
        <v>-8106117.4940538397</v>
      </c>
      <c r="B8285">
        <v>-144834.21362589201</v>
      </c>
      <c r="C8285">
        <v>0.20553603768348599</v>
      </c>
    </row>
    <row r="8286" spans="1:3" x14ac:dyDescent="0.25">
      <c r="A8286">
        <v>-8105183.0151769202</v>
      </c>
      <c r="B8286">
        <v>-144834.21362589201</v>
      </c>
      <c r="C8286">
        <v>0.209198638796806</v>
      </c>
    </row>
    <row r="8287" spans="1:3" x14ac:dyDescent="0.25">
      <c r="A8287">
        <v>-8104248.5362999896</v>
      </c>
      <c r="B8287">
        <v>-144834.21362589201</v>
      </c>
      <c r="C8287">
        <v>0</v>
      </c>
    </row>
    <row r="8288" spans="1:3" x14ac:dyDescent="0.25">
      <c r="A8288">
        <v>-8103314.0574230701</v>
      </c>
      <c r="B8288">
        <v>-144834.21362589201</v>
      </c>
      <c r="C8288">
        <v>0</v>
      </c>
    </row>
    <row r="8289" spans="1:3" x14ac:dyDescent="0.25">
      <c r="A8289">
        <v>-8102379.5785461497</v>
      </c>
      <c r="B8289">
        <v>-144834.21362589201</v>
      </c>
      <c r="C8289">
        <v>0</v>
      </c>
    </row>
    <row r="8290" spans="1:3" x14ac:dyDescent="0.25">
      <c r="A8290">
        <v>-8101445.0996692302</v>
      </c>
      <c r="B8290">
        <v>-144834.21362589201</v>
      </c>
      <c r="C8290">
        <v>0</v>
      </c>
    </row>
    <row r="8291" spans="1:3" x14ac:dyDescent="0.25">
      <c r="A8291">
        <v>-8100510.6207923004</v>
      </c>
      <c r="B8291">
        <v>-144834.21362589201</v>
      </c>
      <c r="C8291">
        <v>0</v>
      </c>
    </row>
    <row r="8292" spans="1:3" x14ac:dyDescent="0.25">
      <c r="A8292">
        <v>-8099576.14191538</v>
      </c>
      <c r="B8292">
        <v>-144834.21362589201</v>
      </c>
      <c r="C8292">
        <v>0</v>
      </c>
    </row>
    <row r="8293" spans="1:3" x14ac:dyDescent="0.25">
      <c r="A8293">
        <v>-8098641.6630384596</v>
      </c>
      <c r="B8293">
        <v>-144834.21362589201</v>
      </c>
      <c r="C8293">
        <v>0</v>
      </c>
    </row>
    <row r="8294" spans="1:3" x14ac:dyDescent="0.25">
      <c r="A8294">
        <v>-8097707.1841615299</v>
      </c>
      <c r="B8294">
        <v>-144834.21362589201</v>
      </c>
      <c r="C8294">
        <v>0</v>
      </c>
    </row>
    <row r="8295" spans="1:3" x14ac:dyDescent="0.25">
      <c r="A8295">
        <v>-8123872.5927153798</v>
      </c>
      <c r="B8295">
        <v>-145768.69250267799</v>
      </c>
      <c r="C8295">
        <v>2.91013298556208E-3</v>
      </c>
    </row>
    <row r="8296" spans="1:3" x14ac:dyDescent="0.25">
      <c r="A8296">
        <v>-8122938.1138384603</v>
      </c>
      <c r="B8296">
        <v>-145768.69250267799</v>
      </c>
      <c r="C8296">
        <v>4.4669327326118903E-3</v>
      </c>
    </row>
    <row r="8297" spans="1:3" x14ac:dyDescent="0.25">
      <c r="A8297">
        <v>-8122003.6349615296</v>
      </c>
      <c r="B8297">
        <v>-145768.69250267799</v>
      </c>
      <c r="C8297">
        <v>6.3746604137122596E-3</v>
      </c>
    </row>
    <row r="8298" spans="1:3" x14ac:dyDescent="0.25">
      <c r="A8298">
        <v>-8121069.1560846101</v>
      </c>
      <c r="B8298">
        <v>-145768.69250267799</v>
      </c>
      <c r="C8298">
        <v>8.9262630790471996E-3</v>
      </c>
    </row>
    <row r="8299" spans="1:3" x14ac:dyDescent="0.25">
      <c r="A8299">
        <v>-8120134.6772076897</v>
      </c>
      <c r="B8299">
        <v>-145768.69250267799</v>
      </c>
      <c r="C8299">
        <v>1.3078519143164101E-2</v>
      </c>
    </row>
    <row r="8300" spans="1:3" x14ac:dyDescent="0.25">
      <c r="A8300">
        <v>-8119200.19833076</v>
      </c>
      <c r="B8300">
        <v>-145768.69250267799</v>
      </c>
      <c r="C8300">
        <v>1.84793826192617E-2</v>
      </c>
    </row>
    <row r="8301" spans="1:3" x14ac:dyDescent="0.25">
      <c r="A8301">
        <v>-8118265.7194538396</v>
      </c>
      <c r="B8301">
        <v>-145768.69250267799</v>
      </c>
      <c r="C8301">
        <v>2.4895943701267201E-2</v>
      </c>
    </row>
    <row r="8302" spans="1:3" x14ac:dyDescent="0.25">
      <c r="A8302">
        <v>-8117331.2405769201</v>
      </c>
      <c r="B8302">
        <v>-145768.69250267799</v>
      </c>
      <c r="C8302">
        <v>3.3412646502256303E-2</v>
      </c>
    </row>
    <row r="8303" spans="1:3" x14ac:dyDescent="0.25">
      <c r="A8303">
        <v>-8116396.7616999904</v>
      </c>
      <c r="B8303">
        <v>-145768.69250267799</v>
      </c>
      <c r="C8303">
        <v>5.2673880010843201E-2</v>
      </c>
    </row>
    <row r="8304" spans="1:3" x14ac:dyDescent="0.25">
      <c r="A8304">
        <v>-8115462.28282307</v>
      </c>
      <c r="B8304">
        <v>-145768.69250267799</v>
      </c>
      <c r="C8304">
        <v>6.7164942622184698E-2</v>
      </c>
    </row>
    <row r="8305" spans="1:3" x14ac:dyDescent="0.25">
      <c r="A8305">
        <v>-8114527.8039461495</v>
      </c>
      <c r="B8305">
        <v>-145768.69250267799</v>
      </c>
      <c r="C8305">
        <v>8.2576580345630604E-2</v>
      </c>
    </row>
    <row r="8306" spans="1:3" x14ac:dyDescent="0.25">
      <c r="A8306">
        <v>-8113593.32506923</v>
      </c>
      <c r="B8306">
        <v>-145768.69250267799</v>
      </c>
      <c r="C8306">
        <v>0.10197743028402299</v>
      </c>
    </row>
    <row r="8307" spans="1:3" x14ac:dyDescent="0.25">
      <c r="A8307">
        <v>-8112658.8461923003</v>
      </c>
      <c r="B8307">
        <v>-145768.69250267799</v>
      </c>
      <c r="C8307">
        <v>0.12370668351650201</v>
      </c>
    </row>
    <row r="8308" spans="1:3" x14ac:dyDescent="0.25">
      <c r="A8308">
        <v>-8111724.3673153799</v>
      </c>
      <c r="B8308">
        <v>-145768.69250267799</v>
      </c>
      <c r="C8308">
        <v>0.127909556031227</v>
      </c>
    </row>
    <row r="8309" spans="1:3" x14ac:dyDescent="0.25">
      <c r="A8309">
        <v>-8110789.8884384604</v>
      </c>
      <c r="B8309">
        <v>-145768.69250267799</v>
      </c>
      <c r="C8309">
        <v>0.14288355410098999</v>
      </c>
    </row>
    <row r="8310" spans="1:3" x14ac:dyDescent="0.25">
      <c r="A8310">
        <v>-8109855.4095615298</v>
      </c>
      <c r="B8310">
        <v>-145768.69250267799</v>
      </c>
      <c r="C8310">
        <v>0.16444011032581299</v>
      </c>
    </row>
    <row r="8311" spans="1:3" x14ac:dyDescent="0.25">
      <c r="A8311">
        <v>-8108920.9306846103</v>
      </c>
      <c r="B8311">
        <v>-145768.69250267799</v>
      </c>
      <c r="C8311">
        <v>0.18206889927387199</v>
      </c>
    </row>
    <row r="8312" spans="1:3" x14ac:dyDescent="0.25">
      <c r="A8312">
        <v>-8107986.4518076899</v>
      </c>
      <c r="B8312">
        <v>-145768.69250267799</v>
      </c>
      <c r="C8312">
        <v>0.20422072708606701</v>
      </c>
    </row>
    <row r="8313" spans="1:3" x14ac:dyDescent="0.25">
      <c r="A8313">
        <v>-8107051.9729307601</v>
      </c>
      <c r="B8313">
        <v>-145768.69250267799</v>
      </c>
      <c r="C8313">
        <v>0.209198638796806</v>
      </c>
    </row>
    <row r="8314" spans="1:3" x14ac:dyDescent="0.25">
      <c r="A8314">
        <v>-8106117.4940538397</v>
      </c>
      <c r="B8314">
        <v>-145768.69250267799</v>
      </c>
      <c r="C8314">
        <v>0.22552067041397</v>
      </c>
    </row>
    <row r="8315" spans="1:3" x14ac:dyDescent="0.25">
      <c r="A8315">
        <v>-8105183.0151769202</v>
      </c>
      <c r="B8315">
        <v>-145768.69250267799</v>
      </c>
      <c r="C8315">
        <v>0.22957091033458699</v>
      </c>
    </row>
    <row r="8316" spans="1:3" x14ac:dyDescent="0.25">
      <c r="A8316">
        <v>-8104248.5362999896</v>
      </c>
      <c r="B8316">
        <v>-145768.69250267799</v>
      </c>
      <c r="C8316">
        <v>0</v>
      </c>
    </row>
    <row r="8317" spans="1:3" x14ac:dyDescent="0.25">
      <c r="A8317">
        <v>-8103314.0574230701</v>
      </c>
      <c r="B8317">
        <v>-145768.69250267799</v>
      </c>
      <c r="C8317">
        <v>0</v>
      </c>
    </row>
    <row r="8318" spans="1:3" x14ac:dyDescent="0.25">
      <c r="A8318">
        <v>-8102379.5785461497</v>
      </c>
      <c r="B8318">
        <v>-145768.69250267799</v>
      </c>
      <c r="C8318">
        <v>0</v>
      </c>
    </row>
    <row r="8319" spans="1:3" x14ac:dyDescent="0.25">
      <c r="A8319">
        <v>-8101445.0996692302</v>
      </c>
      <c r="B8319">
        <v>-145768.69250267799</v>
      </c>
      <c r="C8319">
        <v>0</v>
      </c>
    </row>
    <row r="8320" spans="1:3" x14ac:dyDescent="0.25">
      <c r="A8320">
        <v>-8100510.6207923004</v>
      </c>
      <c r="B8320">
        <v>-145768.69250267799</v>
      </c>
      <c r="C8320">
        <v>0</v>
      </c>
    </row>
    <row r="8321" spans="1:3" x14ac:dyDescent="0.25">
      <c r="A8321">
        <v>-8099576.14191538</v>
      </c>
      <c r="B8321">
        <v>-145768.69250267799</v>
      </c>
      <c r="C8321">
        <v>0</v>
      </c>
    </row>
    <row r="8322" spans="1:3" x14ac:dyDescent="0.25">
      <c r="A8322">
        <v>-8098641.6630384596</v>
      </c>
      <c r="B8322">
        <v>-145768.69250267799</v>
      </c>
      <c r="C8322">
        <v>0</v>
      </c>
    </row>
    <row r="8323" spans="1:3" x14ac:dyDescent="0.25">
      <c r="A8323">
        <v>-8097707.1841615299</v>
      </c>
      <c r="B8323">
        <v>-145768.69250267799</v>
      </c>
      <c r="C8323">
        <v>0</v>
      </c>
    </row>
    <row r="8324" spans="1:3" x14ac:dyDescent="0.25">
      <c r="A8324">
        <v>-8123872.5927153798</v>
      </c>
      <c r="B8324">
        <v>-146703.17137946401</v>
      </c>
      <c r="C8324">
        <v>2.80300201848149E-3</v>
      </c>
    </row>
    <row r="8325" spans="1:3" x14ac:dyDescent="0.25">
      <c r="A8325">
        <v>-8122938.1138384603</v>
      </c>
      <c r="B8325">
        <v>-146703.17137946401</v>
      </c>
      <c r="C8325">
        <v>4.4952910393476399E-3</v>
      </c>
    </row>
    <row r="8326" spans="1:3" x14ac:dyDescent="0.25">
      <c r="A8326">
        <v>-8122003.6349615296</v>
      </c>
      <c r="B8326">
        <v>-146703.17137946401</v>
      </c>
      <c r="C8326">
        <v>6.2271356582641602E-3</v>
      </c>
    </row>
    <row r="8327" spans="1:3" x14ac:dyDescent="0.25">
      <c r="A8327">
        <v>-8121069.1560846101</v>
      </c>
      <c r="B8327">
        <v>-146703.17137946401</v>
      </c>
      <c r="C8327">
        <v>8.9585930109023996E-3</v>
      </c>
    </row>
    <row r="8328" spans="1:3" x14ac:dyDescent="0.25">
      <c r="A8328">
        <v>-8120134.6772076897</v>
      </c>
      <c r="B8328">
        <v>-146703.17137946401</v>
      </c>
      <c r="C8328">
        <v>1.29311028867959E-2</v>
      </c>
    </row>
    <row r="8329" spans="1:3" x14ac:dyDescent="0.25">
      <c r="A8329">
        <v>-8119200.19833076</v>
      </c>
      <c r="B8329">
        <v>-146703.17137946401</v>
      </c>
      <c r="C8329">
        <v>2.2465024143457399E-2</v>
      </c>
    </row>
    <row r="8330" spans="1:3" x14ac:dyDescent="0.25">
      <c r="A8330">
        <v>-8118265.7194538396</v>
      </c>
      <c r="B8330">
        <v>-146703.17137946401</v>
      </c>
      <c r="C8330">
        <v>3.10209169983863E-2</v>
      </c>
    </row>
    <row r="8331" spans="1:3" x14ac:dyDescent="0.25">
      <c r="A8331">
        <v>-8117331.2405769201</v>
      </c>
      <c r="B8331">
        <v>-146703.17137946401</v>
      </c>
      <c r="C8331">
        <v>4.0683567523956202E-2</v>
      </c>
    </row>
    <row r="8332" spans="1:3" x14ac:dyDescent="0.25">
      <c r="A8332">
        <v>-8116396.7616999904</v>
      </c>
      <c r="B8332">
        <v>-146703.17137946401</v>
      </c>
      <c r="C8332">
        <v>5.3364396095275803E-2</v>
      </c>
    </row>
    <row r="8333" spans="1:3" x14ac:dyDescent="0.25">
      <c r="A8333">
        <v>-8115462.28282307</v>
      </c>
      <c r="B8333">
        <v>-146703.17137946401</v>
      </c>
      <c r="C8333">
        <v>6.8017907440662301E-2</v>
      </c>
    </row>
    <row r="8334" spans="1:3" x14ac:dyDescent="0.25">
      <c r="A8334">
        <v>-8114527.8039461495</v>
      </c>
      <c r="B8334">
        <v>-146703.17137946401</v>
      </c>
      <c r="C8334">
        <v>8.4532603621482794E-2</v>
      </c>
    </row>
    <row r="8335" spans="1:3" x14ac:dyDescent="0.25">
      <c r="A8335">
        <v>-8113593.32506923</v>
      </c>
      <c r="B8335">
        <v>-146703.17137946401</v>
      </c>
      <c r="C8335">
        <v>0.1033501252532</v>
      </c>
    </row>
    <row r="8336" spans="1:3" x14ac:dyDescent="0.25">
      <c r="A8336">
        <v>-8112658.8461923003</v>
      </c>
      <c r="B8336">
        <v>-146703.17137946401</v>
      </c>
      <c r="C8336">
        <v>0.12304253131151099</v>
      </c>
    </row>
    <row r="8337" spans="1:3" x14ac:dyDescent="0.25">
      <c r="A8337">
        <v>-8111724.3673153799</v>
      </c>
      <c r="B8337">
        <v>-146703.17137946401</v>
      </c>
      <c r="C8337">
        <v>0.137652292847633</v>
      </c>
    </row>
    <row r="8338" spans="1:3" x14ac:dyDescent="0.25">
      <c r="A8338">
        <v>-8110789.8884384604</v>
      </c>
      <c r="B8338">
        <v>-146703.17137946401</v>
      </c>
      <c r="C8338">
        <v>0.15962466597557001</v>
      </c>
    </row>
    <row r="8339" spans="1:3" x14ac:dyDescent="0.25">
      <c r="A8339">
        <v>-8109855.4095615298</v>
      </c>
      <c r="B8339">
        <v>-146703.17137946401</v>
      </c>
      <c r="C8339">
        <v>0.180485785007476</v>
      </c>
    </row>
    <row r="8340" spans="1:3" x14ac:dyDescent="0.25">
      <c r="A8340">
        <v>-8108920.9306846103</v>
      </c>
      <c r="B8340">
        <v>-146703.17137946401</v>
      </c>
      <c r="C8340">
        <v>0.20284925401210699</v>
      </c>
    </row>
    <row r="8341" spans="1:3" x14ac:dyDescent="0.25">
      <c r="A8341">
        <v>-8107986.4518076899</v>
      </c>
      <c r="B8341">
        <v>-146703.17137946401</v>
      </c>
      <c r="C8341">
        <v>0.22425509989261599</v>
      </c>
    </row>
    <row r="8342" spans="1:3" x14ac:dyDescent="0.25">
      <c r="A8342">
        <v>-8107051.9729307601</v>
      </c>
      <c r="B8342">
        <v>-146703.17137946401</v>
      </c>
      <c r="C8342">
        <v>0.22930820286273901</v>
      </c>
    </row>
    <row r="8343" spans="1:3" x14ac:dyDescent="0.25">
      <c r="A8343">
        <v>-8106117.4940538397</v>
      </c>
      <c r="B8343">
        <v>-146703.17137946401</v>
      </c>
      <c r="C8343">
        <v>0.243577539920806</v>
      </c>
    </row>
    <row r="8344" spans="1:3" x14ac:dyDescent="0.25">
      <c r="A8344">
        <v>-8105183.0151769202</v>
      </c>
      <c r="B8344">
        <v>-146703.17137946401</v>
      </c>
      <c r="C8344">
        <v>0.248698085546493</v>
      </c>
    </row>
    <row r="8345" spans="1:3" x14ac:dyDescent="0.25">
      <c r="A8345">
        <v>-8104248.5362999896</v>
      </c>
      <c r="B8345">
        <v>-146703.17137946401</v>
      </c>
      <c r="C8345">
        <v>0.259328663349151</v>
      </c>
    </row>
    <row r="8346" spans="1:3" x14ac:dyDescent="0.25">
      <c r="A8346">
        <v>-8103314.0574230701</v>
      </c>
      <c r="B8346">
        <v>-146703.17137946401</v>
      </c>
      <c r="C8346">
        <v>0</v>
      </c>
    </row>
    <row r="8347" spans="1:3" x14ac:dyDescent="0.25">
      <c r="A8347">
        <v>-8102379.5785461497</v>
      </c>
      <c r="B8347">
        <v>-146703.17137946401</v>
      </c>
      <c r="C8347">
        <v>0</v>
      </c>
    </row>
    <row r="8348" spans="1:3" x14ac:dyDescent="0.25">
      <c r="A8348">
        <v>-8101445.0996692302</v>
      </c>
      <c r="B8348">
        <v>-146703.17137946401</v>
      </c>
      <c r="C8348">
        <v>0</v>
      </c>
    </row>
    <row r="8349" spans="1:3" x14ac:dyDescent="0.25">
      <c r="A8349">
        <v>-8100510.6207923004</v>
      </c>
      <c r="B8349">
        <v>-146703.17137946401</v>
      </c>
      <c r="C8349">
        <v>0</v>
      </c>
    </row>
    <row r="8350" spans="1:3" x14ac:dyDescent="0.25">
      <c r="A8350">
        <v>-8099576.14191538</v>
      </c>
      <c r="B8350">
        <v>-146703.17137946401</v>
      </c>
      <c r="C8350">
        <v>0</v>
      </c>
    </row>
    <row r="8351" spans="1:3" x14ac:dyDescent="0.25">
      <c r="A8351">
        <v>-8098641.6630384596</v>
      </c>
      <c r="B8351">
        <v>-146703.17137946401</v>
      </c>
      <c r="C8351">
        <v>0</v>
      </c>
    </row>
    <row r="8352" spans="1:3" x14ac:dyDescent="0.25">
      <c r="A8352">
        <v>-8097707.1841615299</v>
      </c>
      <c r="B8352">
        <v>-146703.17137946401</v>
      </c>
      <c r="C8352">
        <v>0</v>
      </c>
    </row>
    <row r="8353" spans="1:3" x14ac:dyDescent="0.25">
      <c r="A8353">
        <v>-8096772.7052846104</v>
      </c>
      <c r="B8353">
        <v>-146703.17137946401</v>
      </c>
      <c r="C8353">
        <v>0</v>
      </c>
    </row>
    <row r="8354" spans="1:3" x14ac:dyDescent="0.25">
      <c r="A8354">
        <v>-8123872.5927153798</v>
      </c>
      <c r="B8354">
        <v>-147637.65025624901</v>
      </c>
      <c r="C8354">
        <v>2.8128703124821099E-3</v>
      </c>
    </row>
    <row r="8355" spans="1:3" x14ac:dyDescent="0.25">
      <c r="A8355">
        <v>-8122938.1138384603</v>
      </c>
      <c r="B8355">
        <v>-147637.65025624901</v>
      </c>
      <c r="C8355">
        <v>4.4470387510955299E-3</v>
      </c>
    </row>
    <row r="8356" spans="1:3" x14ac:dyDescent="0.25">
      <c r="A8356">
        <v>-8122003.6349615296</v>
      </c>
      <c r="B8356">
        <v>-147637.65025624901</v>
      </c>
      <c r="C8356">
        <v>7.8554758802056295E-3</v>
      </c>
    </row>
    <row r="8357" spans="1:3" x14ac:dyDescent="0.25">
      <c r="A8357">
        <v>-8121069.1560846101</v>
      </c>
      <c r="B8357">
        <v>-147637.65025624901</v>
      </c>
      <c r="C8357">
        <v>1.1604829691350399E-2</v>
      </c>
    </row>
    <row r="8358" spans="1:3" x14ac:dyDescent="0.25">
      <c r="A8358">
        <v>-8120134.6772076897</v>
      </c>
      <c r="B8358">
        <v>-147637.65025624901</v>
      </c>
      <c r="C8358">
        <v>1.61962192505598E-2</v>
      </c>
    </row>
    <row r="8359" spans="1:3" x14ac:dyDescent="0.25">
      <c r="A8359">
        <v>-8119200.19833076</v>
      </c>
      <c r="B8359">
        <v>-147637.65025624901</v>
      </c>
      <c r="C8359">
        <v>2.2451248019933701E-2</v>
      </c>
    </row>
    <row r="8360" spans="1:3" x14ac:dyDescent="0.25">
      <c r="A8360">
        <v>-8118265.7194538396</v>
      </c>
      <c r="B8360">
        <v>-147637.65025624901</v>
      </c>
      <c r="C8360">
        <v>3.0580116435885402E-2</v>
      </c>
    </row>
    <row r="8361" spans="1:3" x14ac:dyDescent="0.25">
      <c r="A8361">
        <v>-8117331.2405769201</v>
      </c>
      <c r="B8361">
        <v>-147637.65025624901</v>
      </c>
      <c r="C8361">
        <v>4.0361139923334101E-2</v>
      </c>
    </row>
    <row r="8362" spans="1:3" x14ac:dyDescent="0.25">
      <c r="A8362">
        <v>-8116396.7616999904</v>
      </c>
      <c r="B8362">
        <v>-147637.65025624901</v>
      </c>
      <c r="C8362">
        <v>5.3118642419576603E-2</v>
      </c>
    </row>
    <row r="8363" spans="1:3" x14ac:dyDescent="0.25">
      <c r="A8363">
        <v>-8115462.28282307</v>
      </c>
      <c r="B8363">
        <v>-147637.65025624901</v>
      </c>
      <c r="C8363">
        <v>6.7635960876941598E-2</v>
      </c>
    </row>
    <row r="8364" spans="1:3" x14ac:dyDescent="0.25">
      <c r="A8364">
        <v>-8114527.8039461495</v>
      </c>
      <c r="B8364">
        <v>-147637.65025624901</v>
      </c>
      <c r="C8364">
        <v>8.3996437489986406E-2</v>
      </c>
    </row>
    <row r="8365" spans="1:3" x14ac:dyDescent="0.25">
      <c r="A8365">
        <v>-8113593.32506923</v>
      </c>
      <c r="B8365">
        <v>-147637.65025624901</v>
      </c>
      <c r="C8365">
        <v>0.103307478129863</v>
      </c>
    </row>
    <row r="8366" spans="1:3" x14ac:dyDescent="0.25">
      <c r="A8366">
        <v>-8112658.8461923003</v>
      </c>
      <c r="B8366">
        <v>-147637.65025624901</v>
      </c>
      <c r="C8366">
        <v>0.12532405555248199</v>
      </c>
    </row>
    <row r="8367" spans="1:3" x14ac:dyDescent="0.25">
      <c r="A8367">
        <v>-8111724.3673153799</v>
      </c>
      <c r="B8367">
        <v>-147637.65025624901</v>
      </c>
      <c r="C8367">
        <v>0.15765078365802701</v>
      </c>
    </row>
    <row r="8368" spans="1:3" x14ac:dyDescent="0.25">
      <c r="A8368">
        <v>-8110789.8884384604</v>
      </c>
      <c r="B8368">
        <v>-147637.65025624901</v>
      </c>
      <c r="C8368">
        <v>0.178926542401313</v>
      </c>
    </row>
    <row r="8369" spans="1:3" x14ac:dyDescent="0.25">
      <c r="A8369">
        <v>-8109855.4095615298</v>
      </c>
      <c r="B8369">
        <v>-147637.65025624901</v>
      </c>
      <c r="C8369">
        <v>0.20126596093177701</v>
      </c>
    </row>
    <row r="8370" spans="1:3" x14ac:dyDescent="0.25">
      <c r="A8370">
        <v>-8108920.9306846103</v>
      </c>
      <c r="B8370">
        <v>-147637.65025624901</v>
      </c>
      <c r="C8370">
        <v>0.20640130341053001</v>
      </c>
    </row>
    <row r="8371" spans="1:3" x14ac:dyDescent="0.25">
      <c r="A8371">
        <v>-8107986.4518076899</v>
      </c>
      <c r="B8371">
        <v>-147637.65025624901</v>
      </c>
      <c r="C8371">
        <v>0.22781185805797499</v>
      </c>
    </row>
    <row r="8372" spans="1:3" x14ac:dyDescent="0.25">
      <c r="A8372">
        <v>-8107051.9729307601</v>
      </c>
      <c r="B8372">
        <v>-147637.65025624901</v>
      </c>
      <c r="C8372">
        <v>0.24784126877784701</v>
      </c>
    </row>
    <row r="8373" spans="1:3" x14ac:dyDescent="0.25">
      <c r="A8373">
        <v>-8106117.4940538397</v>
      </c>
      <c r="B8373">
        <v>-147637.65025624901</v>
      </c>
      <c r="C8373">
        <v>0.25892758369445801</v>
      </c>
    </row>
    <row r="8374" spans="1:3" x14ac:dyDescent="0.25">
      <c r="A8374">
        <v>-8105183.0151769202</v>
      </c>
      <c r="B8374">
        <v>-147637.65025624901</v>
      </c>
      <c r="C8374">
        <v>0.28154528141021701</v>
      </c>
    </row>
    <row r="8375" spans="1:3" x14ac:dyDescent="0.25">
      <c r="A8375">
        <v>-8104248.5362999896</v>
      </c>
      <c r="B8375">
        <v>-147637.65025624901</v>
      </c>
      <c r="C8375">
        <v>0.281540006399154</v>
      </c>
    </row>
    <row r="8376" spans="1:3" x14ac:dyDescent="0.25">
      <c r="A8376">
        <v>-8103314.0574230701</v>
      </c>
      <c r="B8376">
        <v>-147637.65025624901</v>
      </c>
      <c r="C8376">
        <v>0.28475192189216603</v>
      </c>
    </row>
    <row r="8377" spans="1:3" x14ac:dyDescent="0.25">
      <c r="A8377">
        <v>-8102379.5785461497</v>
      </c>
      <c r="B8377">
        <v>-147637.65025624901</v>
      </c>
      <c r="C8377">
        <v>0</v>
      </c>
    </row>
    <row r="8378" spans="1:3" x14ac:dyDescent="0.25">
      <c r="A8378">
        <v>-8101445.0996692302</v>
      </c>
      <c r="B8378">
        <v>-147637.65025624901</v>
      </c>
      <c r="C8378">
        <v>0</v>
      </c>
    </row>
    <row r="8379" spans="1:3" x14ac:dyDescent="0.25">
      <c r="A8379">
        <v>-8100510.6207923004</v>
      </c>
      <c r="B8379">
        <v>-147637.65025624901</v>
      </c>
      <c r="C8379">
        <v>0</v>
      </c>
    </row>
    <row r="8380" spans="1:3" x14ac:dyDescent="0.25">
      <c r="A8380">
        <v>-8099576.14191538</v>
      </c>
      <c r="B8380">
        <v>-147637.65025624901</v>
      </c>
      <c r="C8380">
        <v>0</v>
      </c>
    </row>
    <row r="8381" spans="1:3" x14ac:dyDescent="0.25">
      <c r="A8381">
        <v>-8098641.6630384596</v>
      </c>
      <c r="B8381">
        <v>-147637.65025624901</v>
      </c>
      <c r="C8381">
        <v>0</v>
      </c>
    </row>
    <row r="8382" spans="1:3" x14ac:dyDescent="0.25">
      <c r="A8382">
        <v>-8097707.1841615299</v>
      </c>
      <c r="B8382">
        <v>-147637.65025624901</v>
      </c>
      <c r="C8382">
        <v>0</v>
      </c>
    </row>
    <row r="8383" spans="1:3" x14ac:dyDescent="0.25">
      <c r="A8383">
        <v>-8096772.7052846104</v>
      </c>
      <c r="B8383">
        <v>-147637.65025624901</v>
      </c>
      <c r="C8383">
        <v>0</v>
      </c>
    </row>
    <row r="8384" spans="1:3" x14ac:dyDescent="0.25">
      <c r="A8384">
        <v>-8123872.5927153798</v>
      </c>
      <c r="B8384">
        <v>-148572.12913303499</v>
      </c>
      <c r="C8384">
        <v>3.67224286310374E-3</v>
      </c>
    </row>
    <row r="8385" spans="1:3" x14ac:dyDescent="0.25">
      <c r="A8385">
        <v>-8122938.1138384603</v>
      </c>
      <c r="B8385">
        <v>-148572.12913303499</v>
      </c>
      <c r="C8385">
        <v>5.3216153755784E-3</v>
      </c>
    </row>
    <row r="8386" spans="1:3" x14ac:dyDescent="0.25">
      <c r="A8386">
        <v>-8122003.6349615296</v>
      </c>
      <c r="B8386">
        <v>-148572.12913303499</v>
      </c>
      <c r="C8386">
        <v>7.5457063503563404E-3</v>
      </c>
    </row>
    <row r="8387" spans="1:3" x14ac:dyDescent="0.25">
      <c r="A8387">
        <v>-8121069.1560846101</v>
      </c>
      <c r="B8387">
        <v>-148572.12913303499</v>
      </c>
      <c r="C8387">
        <v>1.13955149427056E-2</v>
      </c>
    </row>
    <row r="8388" spans="1:3" x14ac:dyDescent="0.25">
      <c r="A8388">
        <v>-8120134.6772076897</v>
      </c>
      <c r="B8388">
        <v>-148572.12913303499</v>
      </c>
      <c r="C8388">
        <v>1.6029581427574099E-2</v>
      </c>
    </row>
    <row r="8389" spans="1:3" x14ac:dyDescent="0.25">
      <c r="A8389">
        <v>-8119200.19833076</v>
      </c>
      <c r="B8389">
        <v>-148572.12913303499</v>
      </c>
      <c r="C8389">
        <v>2.1578436717391E-2</v>
      </c>
    </row>
    <row r="8390" spans="1:3" x14ac:dyDescent="0.25">
      <c r="A8390">
        <v>-8118265.7194538396</v>
      </c>
      <c r="B8390">
        <v>-148572.12913303499</v>
      </c>
      <c r="C8390">
        <v>2.9624274000525402E-2</v>
      </c>
    </row>
    <row r="8391" spans="1:3" x14ac:dyDescent="0.25">
      <c r="A8391">
        <v>-8117331.2405769201</v>
      </c>
      <c r="B8391">
        <v>-148572.12913303499</v>
      </c>
      <c r="C8391">
        <v>3.9944119751453303E-2</v>
      </c>
    </row>
    <row r="8392" spans="1:3" x14ac:dyDescent="0.25">
      <c r="A8392">
        <v>-8116396.7616999904</v>
      </c>
      <c r="B8392">
        <v>-148572.12913303499</v>
      </c>
      <c r="C8392">
        <v>5.42332865297794E-2</v>
      </c>
    </row>
    <row r="8393" spans="1:3" x14ac:dyDescent="0.25">
      <c r="A8393">
        <v>-8115462.28282307</v>
      </c>
      <c r="B8393">
        <v>-148572.12913303499</v>
      </c>
      <c r="C8393">
        <v>6.9645330309867803E-2</v>
      </c>
    </row>
    <row r="8394" spans="1:3" x14ac:dyDescent="0.25">
      <c r="A8394">
        <v>-8114527.8039461495</v>
      </c>
      <c r="B8394">
        <v>-148572.12913303499</v>
      </c>
      <c r="C8394">
        <v>0.101056560873985</v>
      </c>
    </row>
    <row r="8395" spans="1:3" x14ac:dyDescent="0.25">
      <c r="A8395">
        <v>-8113593.32506923</v>
      </c>
      <c r="B8395">
        <v>-148572.12913303499</v>
      </c>
      <c r="C8395">
        <v>0.12262533605098699</v>
      </c>
    </row>
    <row r="8396" spans="1:3" x14ac:dyDescent="0.25">
      <c r="A8396">
        <v>-8112658.8461923003</v>
      </c>
      <c r="B8396">
        <v>-148572.12913303499</v>
      </c>
      <c r="C8396">
        <v>0.13748754560947399</v>
      </c>
    </row>
    <row r="8397" spans="1:3" x14ac:dyDescent="0.25">
      <c r="A8397">
        <v>-8111724.3673153799</v>
      </c>
      <c r="B8397">
        <v>-148572.12913303499</v>
      </c>
      <c r="C8397">
        <v>0.160059034824371</v>
      </c>
    </row>
    <row r="8398" spans="1:3" x14ac:dyDescent="0.25">
      <c r="A8398">
        <v>-8110789.8884384604</v>
      </c>
      <c r="B8398">
        <v>-148572.12913303499</v>
      </c>
      <c r="C8398">
        <v>0.18273970484733501</v>
      </c>
    </row>
    <row r="8399" spans="1:3" x14ac:dyDescent="0.25">
      <c r="A8399">
        <v>-8109855.4095615298</v>
      </c>
      <c r="B8399">
        <v>-148572.12913303499</v>
      </c>
      <c r="C8399">
        <v>0.200848713517189</v>
      </c>
    </row>
    <row r="8400" spans="1:3" x14ac:dyDescent="0.25">
      <c r="A8400">
        <v>-8108920.9306846103</v>
      </c>
      <c r="B8400">
        <v>-148572.12913303499</v>
      </c>
      <c r="C8400">
        <v>0.22261768579482999</v>
      </c>
    </row>
    <row r="8401" spans="1:3" x14ac:dyDescent="0.25">
      <c r="A8401">
        <v>-8107986.4518076899</v>
      </c>
      <c r="B8401">
        <v>-148572.12913303499</v>
      </c>
      <c r="C8401">
        <v>0.241878271102905</v>
      </c>
    </row>
    <row r="8402" spans="1:3" x14ac:dyDescent="0.25">
      <c r="A8402">
        <v>-8107051.9729307601</v>
      </c>
      <c r="B8402">
        <v>-148572.12913303499</v>
      </c>
      <c r="C8402">
        <v>0.25768527388572599</v>
      </c>
    </row>
    <row r="8403" spans="1:3" x14ac:dyDescent="0.25">
      <c r="A8403">
        <v>-8106117.4940538397</v>
      </c>
      <c r="B8403">
        <v>-148572.12913303499</v>
      </c>
      <c r="C8403">
        <v>0.28121918439865101</v>
      </c>
    </row>
    <row r="8404" spans="1:3" x14ac:dyDescent="0.25">
      <c r="A8404">
        <v>-8105183.0151769202</v>
      </c>
      <c r="B8404">
        <v>-148572.12913303499</v>
      </c>
      <c r="C8404">
        <v>0.28468298912048301</v>
      </c>
    </row>
    <row r="8405" spans="1:3" x14ac:dyDescent="0.25">
      <c r="A8405">
        <v>-8104248.5362999896</v>
      </c>
      <c r="B8405">
        <v>-148572.12913303499</v>
      </c>
      <c r="C8405">
        <v>0.29562440514564498</v>
      </c>
    </row>
    <row r="8406" spans="1:3" x14ac:dyDescent="0.25">
      <c r="A8406">
        <v>-8103314.0574230701</v>
      </c>
      <c r="B8406">
        <v>-148572.12913303499</v>
      </c>
      <c r="C8406">
        <v>0.30098155140876698</v>
      </c>
    </row>
    <row r="8407" spans="1:3" x14ac:dyDescent="0.25">
      <c r="A8407">
        <v>-8102379.5785461497</v>
      </c>
      <c r="B8407">
        <v>-148572.12913303499</v>
      </c>
      <c r="C8407">
        <v>0</v>
      </c>
    </row>
    <row r="8408" spans="1:3" x14ac:dyDescent="0.25">
      <c r="A8408">
        <v>-8101445.0996692302</v>
      </c>
      <c r="B8408">
        <v>-148572.12913303499</v>
      </c>
      <c r="C8408">
        <v>0</v>
      </c>
    </row>
    <row r="8409" spans="1:3" x14ac:dyDescent="0.25">
      <c r="A8409">
        <v>-8100510.6207923004</v>
      </c>
      <c r="B8409">
        <v>-148572.12913303499</v>
      </c>
      <c r="C8409">
        <v>0</v>
      </c>
    </row>
    <row r="8410" spans="1:3" x14ac:dyDescent="0.25">
      <c r="A8410">
        <v>-8099576.14191538</v>
      </c>
      <c r="B8410">
        <v>-148572.12913303499</v>
      </c>
      <c r="C8410">
        <v>0</v>
      </c>
    </row>
    <row r="8411" spans="1:3" x14ac:dyDescent="0.25">
      <c r="A8411">
        <v>-8098641.6630384596</v>
      </c>
      <c r="B8411">
        <v>-148572.12913303499</v>
      </c>
      <c r="C8411">
        <v>0</v>
      </c>
    </row>
    <row r="8412" spans="1:3" x14ac:dyDescent="0.25">
      <c r="A8412">
        <v>-8097707.1841615299</v>
      </c>
      <c r="B8412">
        <v>-148572.12913303499</v>
      </c>
      <c r="C8412">
        <v>0</v>
      </c>
    </row>
    <row r="8413" spans="1:3" x14ac:dyDescent="0.25">
      <c r="A8413">
        <v>-8096772.7052846104</v>
      </c>
      <c r="B8413">
        <v>-148572.12913303499</v>
      </c>
      <c r="C8413">
        <v>0</v>
      </c>
    </row>
    <row r="8414" spans="1:3" x14ac:dyDescent="0.25">
      <c r="A8414">
        <v>-8123872.5927153798</v>
      </c>
      <c r="B8414">
        <v>-149506.60800982101</v>
      </c>
      <c r="C8414">
        <v>3.52844130247831E-3</v>
      </c>
    </row>
    <row r="8415" spans="1:3" x14ac:dyDescent="0.25">
      <c r="A8415">
        <v>-8122938.1138384603</v>
      </c>
      <c r="B8415">
        <v>-149506.60800982101</v>
      </c>
      <c r="C8415">
        <v>5.1002711988985504E-3</v>
      </c>
    </row>
    <row r="8416" spans="1:3" x14ac:dyDescent="0.25">
      <c r="A8416">
        <v>-8122003.6349615296</v>
      </c>
      <c r="B8416">
        <v>-149506.60800982101</v>
      </c>
      <c r="C8416">
        <v>7.4391979724168699E-3</v>
      </c>
    </row>
    <row r="8417" spans="1:3" x14ac:dyDescent="0.25">
      <c r="A8417">
        <v>-8121069.1560846101</v>
      </c>
      <c r="B8417">
        <v>-149506.60800982101</v>
      </c>
      <c r="C8417">
        <v>1.1030278168618599E-2</v>
      </c>
    </row>
    <row r="8418" spans="1:3" x14ac:dyDescent="0.25">
      <c r="A8418">
        <v>-8120134.6772076897</v>
      </c>
      <c r="B8418">
        <v>-149506.60800982101</v>
      </c>
      <c r="C8418">
        <v>1.5649743378162301E-2</v>
      </c>
    </row>
    <row r="8419" spans="1:3" x14ac:dyDescent="0.25">
      <c r="A8419">
        <v>-8119200.19833076</v>
      </c>
      <c r="B8419">
        <v>-149506.60800982101</v>
      </c>
      <c r="C8419">
        <v>2.2208530455827699E-2</v>
      </c>
    </row>
    <row r="8420" spans="1:3" x14ac:dyDescent="0.25">
      <c r="A8420">
        <v>-8118265.7194538396</v>
      </c>
      <c r="B8420">
        <v>-149506.60800982101</v>
      </c>
      <c r="C8420">
        <v>3.0619554221629999E-2</v>
      </c>
    </row>
    <row r="8421" spans="1:3" x14ac:dyDescent="0.25">
      <c r="A8421">
        <v>-8117331.2405769201</v>
      </c>
      <c r="B8421">
        <v>-149506.60800982101</v>
      </c>
      <c r="C8421">
        <v>4.9735710024833603E-2</v>
      </c>
    </row>
    <row r="8422" spans="1:3" x14ac:dyDescent="0.25">
      <c r="A8422">
        <v>-8116396.7616999904</v>
      </c>
      <c r="B8422">
        <v>-149506.60800982101</v>
      </c>
      <c r="C8422">
        <v>6.4283497631549794E-2</v>
      </c>
    </row>
    <row r="8423" spans="1:3" x14ac:dyDescent="0.25">
      <c r="A8423">
        <v>-8115462.28282307</v>
      </c>
      <c r="B8423">
        <v>-149506.60800982101</v>
      </c>
      <c r="C8423">
        <v>8.0722033977508503E-2</v>
      </c>
    </row>
    <row r="8424" spans="1:3" x14ac:dyDescent="0.25">
      <c r="A8424">
        <v>-8114527.8039461495</v>
      </c>
      <c r="B8424">
        <v>-149506.60800982101</v>
      </c>
      <c r="C8424">
        <v>0.100456334650516</v>
      </c>
    </row>
    <row r="8425" spans="1:3" x14ac:dyDescent="0.25">
      <c r="A8425">
        <v>-8113593.32506923</v>
      </c>
      <c r="B8425">
        <v>-149506.60800982101</v>
      </c>
      <c r="C8425">
        <v>0.12211416661739299</v>
      </c>
    </row>
    <row r="8426" spans="1:3" x14ac:dyDescent="0.25">
      <c r="A8426">
        <v>-8112658.8461923003</v>
      </c>
      <c r="B8426">
        <v>-149506.60800982101</v>
      </c>
      <c r="C8426">
        <v>0.136851906776428</v>
      </c>
    </row>
    <row r="8427" spans="1:3" x14ac:dyDescent="0.25">
      <c r="A8427">
        <v>-8111724.3673153799</v>
      </c>
      <c r="B8427">
        <v>-149506.60800982101</v>
      </c>
      <c r="C8427">
        <v>0.15923705697059601</v>
      </c>
    </row>
    <row r="8428" spans="1:3" x14ac:dyDescent="0.25">
      <c r="A8428">
        <v>-8110789.8884384604</v>
      </c>
      <c r="B8428">
        <v>-149506.60800982101</v>
      </c>
      <c r="C8428">
        <v>0.18142534792423201</v>
      </c>
    </row>
    <row r="8429" spans="1:3" x14ac:dyDescent="0.25">
      <c r="A8429">
        <v>-8109855.4095615298</v>
      </c>
      <c r="B8429">
        <v>-149506.60800982101</v>
      </c>
      <c r="C8429">
        <v>0.204275637865066</v>
      </c>
    </row>
    <row r="8430" spans="1:3" x14ac:dyDescent="0.25">
      <c r="A8430">
        <v>-8108920.9306846103</v>
      </c>
      <c r="B8430">
        <v>-149506.60800982101</v>
      </c>
      <c r="C8430">
        <v>0.22588177025318101</v>
      </c>
    </row>
    <row r="8431" spans="1:3" x14ac:dyDescent="0.25">
      <c r="A8431">
        <v>-8107986.4518076899</v>
      </c>
      <c r="B8431">
        <v>-149506.60800982101</v>
      </c>
      <c r="C8431">
        <v>0.245953604578971</v>
      </c>
    </row>
    <row r="8432" spans="1:3" x14ac:dyDescent="0.25">
      <c r="A8432">
        <v>-8107051.9729307601</v>
      </c>
      <c r="B8432">
        <v>-149506.60800982101</v>
      </c>
      <c r="C8432">
        <v>0.28011912107467601</v>
      </c>
    </row>
    <row r="8433" spans="1:3" x14ac:dyDescent="0.25">
      <c r="A8433">
        <v>-8106117.4940538397</v>
      </c>
      <c r="B8433">
        <v>-149506.60800982101</v>
      </c>
      <c r="C8433">
        <v>0.28394451737403797</v>
      </c>
    </row>
    <row r="8434" spans="1:3" x14ac:dyDescent="0.25">
      <c r="A8434">
        <v>-8105183.0151769202</v>
      </c>
      <c r="B8434">
        <v>-149506.60800982101</v>
      </c>
      <c r="C8434">
        <v>0.30031600594520502</v>
      </c>
    </row>
    <row r="8435" spans="1:3" x14ac:dyDescent="0.25">
      <c r="A8435">
        <v>-8104248.5362999896</v>
      </c>
      <c r="B8435">
        <v>-149506.60800982101</v>
      </c>
      <c r="C8435">
        <v>0.31005272269248901</v>
      </c>
    </row>
    <row r="8436" spans="1:3" x14ac:dyDescent="0.25">
      <c r="A8436">
        <v>-8103314.0574230701</v>
      </c>
      <c r="B8436">
        <v>-149506.60800982101</v>
      </c>
      <c r="C8436">
        <v>0.31526076793670599</v>
      </c>
    </row>
    <row r="8437" spans="1:3" x14ac:dyDescent="0.25">
      <c r="A8437">
        <v>-8102379.5785461497</v>
      </c>
      <c r="B8437">
        <v>-149506.60800982101</v>
      </c>
      <c r="C8437">
        <v>0</v>
      </c>
    </row>
    <row r="8438" spans="1:3" x14ac:dyDescent="0.25">
      <c r="A8438">
        <v>-8101445.0996692302</v>
      </c>
      <c r="B8438">
        <v>-149506.60800982101</v>
      </c>
      <c r="C8438">
        <v>0</v>
      </c>
    </row>
    <row r="8439" spans="1:3" x14ac:dyDescent="0.25">
      <c r="A8439">
        <v>-8100510.6207923004</v>
      </c>
      <c r="B8439">
        <v>-149506.60800982101</v>
      </c>
      <c r="C8439">
        <v>0</v>
      </c>
    </row>
    <row r="8440" spans="1:3" x14ac:dyDescent="0.25">
      <c r="A8440">
        <v>-8099576.14191538</v>
      </c>
      <c r="B8440">
        <v>-149506.60800982101</v>
      </c>
      <c r="C8440">
        <v>0</v>
      </c>
    </row>
    <row r="8441" spans="1:3" x14ac:dyDescent="0.25">
      <c r="A8441">
        <v>-8098641.6630384596</v>
      </c>
      <c r="B8441">
        <v>-149506.60800982101</v>
      </c>
      <c r="C8441">
        <v>0</v>
      </c>
    </row>
    <row r="8442" spans="1:3" x14ac:dyDescent="0.25">
      <c r="A8442">
        <v>-8097707.1841615299</v>
      </c>
      <c r="B8442">
        <v>-149506.60800982101</v>
      </c>
      <c r="C8442">
        <v>0</v>
      </c>
    </row>
    <row r="8443" spans="1:3" x14ac:dyDescent="0.25">
      <c r="A8443">
        <v>-8096772.7052846104</v>
      </c>
      <c r="B8443">
        <v>-149506.60800982101</v>
      </c>
      <c r="C8443">
        <v>0</v>
      </c>
    </row>
    <row r="8444" spans="1:3" x14ac:dyDescent="0.25">
      <c r="A8444">
        <v>-8095838.22640769</v>
      </c>
      <c r="B8444">
        <v>-149506.60800982101</v>
      </c>
      <c r="C8444">
        <v>0</v>
      </c>
    </row>
    <row r="8445" spans="1:3" x14ac:dyDescent="0.25">
      <c r="A8445">
        <v>-8123872.5927153798</v>
      </c>
      <c r="B8445">
        <v>-150441.08688660699</v>
      </c>
      <c r="C8445">
        <v>3.4740420524030902E-3</v>
      </c>
    </row>
    <row r="8446" spans="1:3" x14ac:dyDescent="0.25">
      <c r="A8446">
        <v>-8122938.1138384603</v>
      </c>
      <c r="B8446">
        <v>-150441.08688660699</v>
      </c>
      <c r="C8446">
        <v>5.0486708059906899E-3</v>
      </c>
    </row>
    <row r="8447" spans="1:3" x14ac:dyDescent="0.25">
      <c r="A8447">
        <v>-8122003.6349615296</v>
      </c>
      <c r="B8447">
        <v>-150441.08688660699</v>
      </c>
      <c r="C8447">
        <v>7.1358042769134001E-3</v>
      </c>
    </row>
    <row r="8448" spans="1:3" x14ac:dyDescent="0.25">
      <c r="A8448">
        <v>-8121069.1560846101</v>
      </c>
      <c r="B8448">
        <v>-150441.08688660699</v>
      </c>
      <c r="C8448">
        <v>1.10715460032224E-2</v>
      </c>
    </row>
    <row r="8449" spans="1:3" x14ac:dyDescent="0.25">
      <c r="A8449">
        <v>-8120134.6772076897</v>
      </c>
      <c r="B8449">
        <v>-150441.08688660699</v>
      </c>
      <c r="C8449">
        <v>1.62628833204507E-2</v>
      </c>
    </row>
    <row r="8450" spans="1:3" x14ac:dyDescent="0.25">
      <c r="A8450">
        <v>-8119200.19833076</v>
      </c>
      <c r="B8450">
        <v>-150441.08688660699</v>
      </c>
      <c r="C8450">
        <v>2.77530681341886E-2</v>
      </c>
    </row>
    <row r="8451" spans="1:3" x14ac:dyDescent="0.25">
      <c r="A8451">
        <v>-8118265.7194538396</v>
      </c>
      <c r="B8451">
        <v>-150441.08688660699</v>
      </c>
      <c r="C8451">
        <v>3.70892211794853E-2</v>
      </c>
    </row>
    <row r="8452" spans="1:3" x14ac:dyDescent="0.25">
      <c r="A8452">
        <v>-8117331.2405769201</v>
      </c>
      <c r="B8452">
        <v>-150441.08688660699</v>
      </c>
      <c r="C8452">
        <v>4.9555368721485103E-2</v>
      </c>
    </row>
    <row r="8453" spans="1:3" x14ac:dyDescent="0.25">
      <c r="A8453">
        <v>-8116396.7616999904</v>
      </c>
      <c r="B8453">
        <v>-150441.08688660699</v>
      </c>
      <c r="C8453">
        <v>6.40923157334327E-2</v>
      </c>
    </row>
    <row r="8454" spans="1:3" x14ac:dyDescent="0.25">
      <c r="A8454">
        <v>-8115462.28282307</v>
      </c>
      <c r="B8454">
        <v>-150441.08688660699</v>
      </c>
      <c r="C8454">
        <v>7.9812243580818107E-2</v>
      </c>
    </row>
    <row r="8455" spans="1:3" x14ac:dyDescent="0.25">
      <c r="A8455">
        <v>-8114527.8039461495</v>
      </c>
      <c r="B8455">
        <v>-150441.08688660699</v>
      </c>
      <c r="C8455">
        <v>0.10022057592868799</v>
      </c>
    </row>
    <row r="8456" spans="1:3" x14ac:dyDescent="0.25">
      <c r="A8456">
        <v>-8113593.32506923</v>
      </c>
      <c r="B8456">
        <v>-150441.08688660699</v>
      </c>
      <c r="C8456">
        <v>0.12167274951934801</v>
      </c>
    </row>
    <row r="8457" spans="1:3" x14ac:dyDescent="0.25">
      <c r="A8457">
        <v>-8112658.8461923003</v>
      </c>
      <c r="B8457">
        <v>-150441.08688660699</v>
      </c>
      <c r="C8457">
        <v>0.13661445677280401</v>
      </c>
    </row>
    <row r="8458" spans="1:3" x14ac:dyDescent="0.25">
      <c r="A8458">
        <v>-8111724.3673153799</v>
      </c>
      <c r="B8458">
        <v>-150441.08688660699</v>
      </c>
      <c r="C8458">
        <v>0.16341447830200101</v>
      </c>
    </row>
    <row r="8459" spans="1:3" x14ac:dyDescent="0.25">
      <c r="A8459">
        <v>-8110789.8884384604</v>
      </c>
      <c r="B8459">
        <v>-150441.08688660699</v>
      </c>
      <c r="C8459">
        <v>0.18560537695884699</v>
      </c>
    </row>
    <row r="8460" spans="1:3" x14ac:dyDescent="0.25">
      <c r="A8460">
        <v>-8109855.4095615298</v>
      </c>
      <c r="B8460">
        <v>-150441.08688660699</v>
      </c>
      <c r="C8460">
        <v>0.224807173013687</v>
      </c>
    </row>
    <row r="8461" spans="1:3" x14ac:dyDescent="0.25">
      <c r="A8461">
        <v>-8108920.9306846103</v>
      </c>
      <c r="B8461">
        <v>-150441.08688660699</v>
      </c>
      <c r="C8461">
        <v>0.24467502534389399</v>
      </c>
    </row>
    <row r="8462" spans="1:3" x14ac:dyDescent="0.25">
      <c r="A8462">
        <v>-8107986.4518076899</v>
      </c>
      <c r="B8462">
        <v>-150441.08688660699</v>
      </c>
      <c r="C8462">
        <v>0.26189148426055903</v>
      </c>
    </row>
    <row r="8463" spans="1:3" x14ac:dyDescent="0.25">
      <c r="A8463">
        <v>-8107051.9729307601</v>
      </c>
      <c r="B8463">
        <v>-150441.08688660699</v>
      </c>
      <c r="C8463">
        <v>0.27976742386817899</v>
      </c>
    </row>
    <row r="8464" spans="1:3" x14ac:dyDescent="0.25">
      <c r="A8464">
        <v>-8106117.4940538397</v>
      </c>
      <c r="B8464">
        <v>-150441.08688660699</v>
      </c>
      <c r="C8464">
        <v>0.29448822140693598</v>
      </c>
    </row>
    <row r="8465" spans="1:3" x14ac:dyDescent="0.25">
      <c r="A8465">
        <v>-8105183.0151769202</v>
      </c>
      <c r="B8465">
        <v>-150441.08688660699</v>
      </c>
      <c r="C8465">
        <v>0.30955395102500899</v>
      </c>
    </row>
    <row r="8466" spans="1:3" x14ac:dyDescent="0.25">
      <c r="A8466">
        <v>-8104248.5362999896</v>
      </c>
      <c r="B8466">
        <v>-150441.08688660699</v>
      </c>
      <c r="C8466">
        <v>0.324737668037414</v>
      </c>
    </row>
    <row r="8467" spans="1:3" x14ac:dyDescent="0.25">
      <c r="A8467">
        <v>-8103314.0574230701</v>
      </c>
      <c r="B8467">
        <v>-150441.08688660699</v>
      </c>
      <c r="C8467">
        <v>0.330268204212188</v>
      </c>
    </row>
    <row r="8468" spans="1:3" x14ac:dyDescent="0.25">
      <c r="A8468">
        <v>-8102379.5785461497</v>
      </c>
      <c r="B8468">
        <v>-150441.08688660699</v>
      </c>
      <c r="C8468">
        <v>0</v>
      </c>
    </row>
    <row r="8469" spans="1:3" x14ac:dyDescent="0.25">
      <c r="A8469">
        <v>-8101445.0996692302</v>
      </c>
      <c r="B8469">
        <v>-150441.08688660699</v>
      </c>
      <c r="C8469">
        <v>0</v>
      </c>
    </row>
    <row r="8470" spans="1:3" x14ac:dyDescent="0.25">
      <c r="A8470">
        <v>-8100510.6207923004</v>
      </c>
      <c r="B8470">
        <v>-150441.08688660699</v>
      </c>
      <c r="C8470">
        <v>0</v>
      </c>
    </row>
    <row r="8471" spans="1:3" x14ac:dyDescent="0.25">
      <c r="A8471">
        <v>-8099576.14191538</v>
      </c>
      <c r="B8471">
        <v>-150441.08688660699</v>
      </c>
      <c r="C8471">
        <v>0</v>
      </c>
    </row>
    <row r="8472" spans="1:3" x14ac:dyDescent="0.25">
      <c r="A8472">
        <v>-8098641.6630384596</v>
      </c>
      <c r="B8472">
        <v>-150441.08688660699</v>
      </c>
      <c r="C8472">
        <v>0</v>
      </c>
    </row>
    <row r="8473" spans="1:3" x14ac:dyDescent="0.25">
      <c r="A8473">
        <v>-8097707.1841615299</v>
      </c>
      <c r="B8473">
        <v>-150441.08688660699</v>
      </c>
      <c r="C8473">
        <v>0</v>
      </c>
    </row>
    <row r="8474" spans="1:3" x14ac:dyDescent="0.25">
      <c r="A8474">
        <v>-8096772.7052846104</v>
      </c>
      <c r="B8474">
        <v>-150441.08688660699</v>
      </c>
      <c r="C8474">
        <v>0</v>
      </c>
    </row>
    <row r="8475" spans="1:3" x14ac:dyDescent="0.25">
      <c r="A8475">
        <v>-8095838.22640769</v>
      </c>
      <c r="B8475">
        <v>-150441.08688660699</v>
      </c>
      <c r="C8475">
        <v>0</v>
      </c>
    </row>
    <row r="8476" spans="1:3" x14ac:dyDescent="0.25">
      <c r="A8476">
        <v>-8123872.5927153798</v>
      </c>
      <c r="B8476">
        <v>-151375.56576339199</v>
      </c>
      <c r="C8476">
        <v>3.5217311233281998E-3</v>
      </c>
    </row>
    <row r="8477" spans="1:3" x14ac:dyDescent="0.25">
      <c r="A8477">
        <v>-8122938.1138384603</v>
      </c>
      <c r="B8477">
        <v>-151375.56576339199</v>
      </c>
      <c r="C8477">
        <v>5.2092578262090596E-3</v>
      </c>
    </row>
    <row r="8478" spans="1:3" x14ac:dyDescent="0.25">
      <c r="A8478">
        <v>-8122003.6349615296</v>
      </c>
      <c r="B8478">
        <v>-151375.56576339199</v>
      </c>
      <c r="C8478">
        <v>9.9951103329658508E-3</v>
      </c>
    </row>
    <row r="8479" spans="1:3" x14ac:dyDescent="0.25">
      <c r="A8479">
        <v>-8121069.1560846101</v>
      </c>
      <c r="B8479">
        <v>-151375.56576339199</v>
      </c>
      <c r="C8479">
        <v>1.42461145296692E-2</v>
      </c>
    </row>
    <row r="8480" spans="1:3" x14ac:dyDescent="0.25">
      <c r="A8480">
        <v>-8120134.6772076897</v>
      </c>
      <c r="B8480">
        <v>-151375.56576339199</v>
      </c>
      <c r="C8480">
        <v>1.9683849066495802E-2</v>
      </c>
    </row>
    <row r="8481" spans="1:3" x14ac:dyDescent="0.25">
      <c r="A8481">
        <v>-8119200.19833076</v>
      </c>
      <c r="B8481">
        <v>-151375.56576339199</v>
      </c>
      <c r="C8481">
        <v>2.7351992204785298E-2</v>
      </c>
    </row>
    <row r="8482" spans="1:3" x14ac:dyDescent="0.25">
      <c r="A8482">
        <v>-8118265.7194538396</v>
      </c>
      <c r="B8482">
        <v>-151375.56576339199</v>
      </c>
      <c r="C8482">
        <v>3.6651100963354097E-2</v>
      </c>
    </row>
    <row r="8483" spans="1:3" x14ac:dyDescent="0.25">
      <c r="A8483">
        <v>-8117331.2405769201</v>
      </c>
      <c r="B8483">
        <v>-151375.56576339199</v>
      </c>
      <c r="C8483">
        <v>4.9067627638578401E-2</v>
      </c>
    </row>
    <row r="8484" spans="1:3" x14ac:dyDescent="0.25">
      <c r="A8484">
        <v>-8116396.7616999904</v>
      </c>
      <c r="B8484">
        <v>-151375.56576339199</v>
      </c>
      <c r="C8484">
        <v>6.3631974160671206E-2</v>
      </c>
    </row>
    <row r="8485" spans="1:3" x14ac:dyDescent="0.25">
      <c r="A8485">
        <v>-8115462.28282307</v>
      </c>
      <c r="B8485">
        <v>-151375.56576339199</v>
      </c>
      <c r="C8485">
        <v>7.9379491508006994E-2</v>
      </c>
    </row>
    <row r="8486" spans="1:3" x14ac:dyDescent="0.25">
      <c r="A8486">
        <v>-8114527.8039461495</v>
      </c>
      <c r="B8486">
        <v>-151375.56576339199</v>
      </c>
      <c r="C8486">
        <v>0.101294793188571</v>
      </c>
    </row>
    <row r="8487" spans="1:3" x14ac:dyDescent="0.25">
      <c r="A8487">
        <v>-8113593.32506923</v>
      </c>
      <c r="B8487">
        <v>-151375.56576339199</v>
      </c>
      <c r="C8487">
        <v>0.12413012981414701</v>
      </c>
    </row>
    <row r="8488" spans="1:3" x14ac:dyDescent="0.25">
      <c r="A8488">
        <v>-8112658.8461923003</v>
      </c>
      <c r="B8488">
        <v>-151375.56576339199</v>
      </c>
      <c r="C8488">
        <v>0.15677450597286199</v>
      </c>
    </row>
    <row r="8489" spans="1:3" x14ac:dyDescent="0.25">
      <c r="A8489">
        <v>-8111724.3673153799</v>
      </c>
      <c r="B8489">
        <v>-151375.56576339199</v>
      </c>
      <c r="C8489">
        <v>0.17904685437679199</v>
      </c>
    </row>
    <row r="8490" spans="1:3" x14ac:dyDescent="0.25">
      <c r="A8490">
        <v>-8110789.8884384604</v>
      </c>
      <c r="B8490">
        <v>-151375.56576339199</v>
      </c>
      <c r="C8490">
        <v>0.201746225357055</v>
      </c>
    </row>
    <row r="8491" spans="1:3" x14ac:dyDescent="0.25">
      <c r="A8491">
        <v>-8109855.4095615298</v>
      </c>
      <c r="B8491">
        <v>-151375.56576339199</v>
      </c>
      <c r="C8491">
        <v>0.22390317916870101</v>
      </c>
    </row>
    <row r="8492" spans="1:3" x14ac:dyDescent="0.25">
      <c r="A8492">
        <v>-8108920.9306846103</v>
      </c>
      <c r="B8492">
        <v>-151375.56576339199</v>
      </c>
      <c r="C8492">
        <v>0.244429185986518</v>
      </c>
    </row>
    <row r="8493" spans="1:3" x14ac:dyDescent="0.25">
      <c r="A8493">
        <v>-8107986.4518076899</v>
      </c>
      <c r="B8493">
        <v>-151375.56576339199</v>
      </c>
      <c r="C8493">
        <v>0.26126116514205899</v>
      </c>
    </row>
    <row r="8494" spans="1:3" x14ac:dyDescent="0.25">
      <c r="A8494">
        <v>-8107051.9729307601</v>
      </c>
      <c r="B8494">
        <v>-151375.56576339199</v>
      </c>
      <c r="C8494">
        <v>0.28276437520980802</v>
      </c>
    </row>
    <row r="8495" spans="1:3" x14ac:dyDescent="0.25">
      <c r="A8495">
        <v>-8106117.4940538397</v>
      </c>
      <c r="B8495">
        <v>-151375.56576339199</v>
      </c>
      <c r="C8495">
        <v>0.29968887567520103</v>
      </c>
    </row>
    <row r="8496" spans="1:3" x14ac:dyDescent="0.25">
      <c r="A8496">
        <v>-8105183.0151769202</v>
      </c>
      <c r="B8496">
        <v>-151375.56576339199</v>
      </c>
      <c r="C8496">
        <v>0.31455203890800398</v>
      </c>
    </row>
    <row r="8497" spans="1:3" x14ac:dyDescent="0.25">
      <c r="A8497">
        <v>-8104248.5362999896</v>
      </c>
      <c r="B8497">
        <v>-151375.56576339199</v>
      </c>
      <c r="C8497">
        <v>0.32981145381927401</v>
      </c>
    </row>
    <row r="8498" spans="1:3" x14ac:dyDescent="0.25">
      <c r="A8498">
        <v>-8103314.0574230701</v>
      </c>
      <c r="B8498">
        <v>-151375.56576339199</v>
      </c>
      <c r="C8498">
        <v>0.34802225232124301</v>
      </c>
    </row>
    <row r="8499" spans="1:3" x14ac:dyDescent="0.25">
      <c r="A8499">
        <v>-8102379.5785461497</v>
      </c>
      <c r="B8499">
        <v>-151375.56576339199</v>
      </c>
      <c r="C8499">
        <v>0.34827321767807001</v>
      </c>
    </row>
    <row r="8500" spans="1:3" x14ac:dyDescent="0.25">
      <c r="A8500">
        <v>-8101445.0996692302</v>
      </c>
      <c r="B8500">
        <v>-151375.56576339199</v>
      </c>
      <c r="C8500">
        <v>0</v>
      </c>
    </row>
    <row r="8501" spans="1:3" x14ac:dyDescent="0.25">
      <c r="A8501">
        <v>-8100510.6207923004</v>
      </c>
      <c r="B8501">
        <v>-151375.56576339199</v>
      </c>
      <c r="C8501">
        <v>0</v>
      </c>
    </row>
    <row r="8502" spans="1:3" x14ac:dyDescent="0.25">
      <c r="A8502">
        <v>-8099576.14191538</v>
      </c>
      <c r="B8502">
        <v>-151375.56576339199</v>
      </c>
      <c r="C8502">
        <v>0</v>
      </c>
    </row>
    <row r="8503" spans="1:3" x14ac:dyDescent="0.25">
      <c r="A8503">
        <v>-8098641.6630384596</v>
      </c>
      <c r="B8503">
        <v>-151375.56576339199</v>
      </c>
      <c r="C8503">
        <v>0</v>
      </c>
    </row>
    <row r="8504" spans="1:3" x14ac:dyDescent="0.25">
      <c r="A8504">
        <v>-8097707.1841615299</v>
      </c>
      <c r="B8504">
        <v>-151375.56576339199</v>
      </c>
      <c r="C8504">
        <v>0</v>
      </c>
    </row>
    <row r="8505" spans="1:3" x14ac:dyDescent="0.25">
      <c r="A8505">
        <v>-8096772.7052846104</v>
      </c>
      <c r="B8505">
        <v>-151375.56576339199</v>
      </c>
      <c r="C8505">
        <v>0</v>
      </c>
    </row>
    <row r="8506" spans="1:3" x14ac:dyDescent="0.25">
      <c r="A8506">
        <v>-8095838.22640769</v>
      </c>
      <c r="B8506">
        <v>-151375.56576339199</v>
      </c>
      <c r="C8506">
        <v>0</v>
      </c>
    </row>
    <row r="8507" spans="1:3" x14ac:dyDescent="0.25">
      <c r="A8507">
        <v>-8094903.7475307602</v>
      </c>
      <c r="B8507">
        <v>-151375.56576339199</v>
      </c>
      <c r="C8507">
        <v>0</v>
      </c>
    </row>
    <row r="8508" spans="1:3" x14ac:dyDescent="0.25">
      <c r="A8508">
        <v>-8124807.0715923002</v>
      </c>
      <c r="B8508">
        <v>-152310.04464017801</v>
      </c>
      <c r="C8508">
        <v>2.14872462674975E-3</v>
      </c>
    </row>
    <row r="8509" spans="1:3" x14ac:dyDescent="0.25">
      <c r="A8509">
        <v>-8123872.5927153798</v>
      </c>
      <c r="B8509">
        <v>-152310.04464017801</v>
      </c>
      <c r="C8509">
        <v>3.4345800522714801E-3</v>
      </c>
    </row>
    <row r="8510" spans="1:3" x14ac:dyDescent="0.25">
      <c r="A8510">
        <v>-8122938.1138384603</v>
      </c>
      <c r="B8510">
        <v>-152310.04464017801</v>
      </c>
      <c r="C8510">
        <v>5.0889770500361902E-3</v>
      </c>
    </row>
    <row r="8511" spans="1:3" x14ac:dyDescent="0.25">
      <c r="A8511">
        <v>-8122003.6349615296</v>
      </c>
      <c r="B8511">
        <v>-152310.04464017801</v>
      </c>
      <c r="C8511">
        <v>9.8361084237694706E-3</v>
      </c>
    </row>
    <row r="8512" spans="1:3" x14ac:dyDescent="0.25">
      <c r="A8512">
        <v>-8121069.1560846101</v>
      </c>
      <c r="B8512">
        <v>-152310.04464017801</v>
      </c>
      <c r="C8512">
        <v>1.4168483205139601E-2</v>
      </c>
    </row>
    <row r="8513" spans="1:3" x14ac:dyDescent="0.25">
      <c r="A8513">
        <v>-8120134.6772076897</v>
      </c>
      <c r="B8513">
        <v>-152310.04464017801</v>
      </c>
      <c r="C8513">
        <v>1.93929746747016E-2</v>
      </c>
    </row>
    <row r="8514" spans="1:3" x14ac:dyDescent="0.25">
      <c r="A8514">
        <v>-8119200.19833076</v>
      </c>
      <c r="B8514">
        <v>-152310.04464017801</v>
      </c>
      <c r="C8514">
        <v>2.7099847793579102E-2</v>
      </c>
    </row>
    <row r="8515" spans="1:3" x14ac:dyDescent="0.25">
      <c r="A8515">
        <v>-8118265.7194538396</v>
      </c>
      <c r="B8515">
        <v>-152310.04464017801</v>
      </c>
      <c r="C8515">
        <v>3.5772837698459597E-2</v>
      </c>
    </row>
    <row r="8516" spans="1:3" x14ac:dyDescent="0.25">
      <c r="A8516">
        <v>-8117331.2405769201</v>
      </c>
      <c r="B8516">
        <v>-152310.04464017801</v>
      </c>
      <c r="C8516">
        <v>5.02005890011787E-2</v>
      </c>
    </row>
    <row r="8517" spans="1:3" x14ac:dyDescent="0.25">
      <c r="A8517">
        <v>-8116396.7616999904</v>
      </c>
      <c r="B8517">
        <v>-152310.04464017801</v>
      </c>
      <c r="C8517">
        <v>6.5452419221401201E-2</v>
      </c>
    </row>
    <row r="8518" spans="1:3" x14ac:dyDescent="0.25">
      <c r="A8518">
        <v>-8115462.28282307</v>
      </c>
      <c r="B8518">
        <v>-152310.04464017801</v>
      </c>
      <c r="C8518">
        <v>8.1655301153659807E-2</v>
      </c>
    </row>
    <row r="8519" spans="1:3" x14ac:dyDescent="0.25">
      <c r="A8519">
        <v>-8114527.8039461495</v>
      </c>
      <c r="B8519">
        <v>-152310.04464017801</v>
      </c>
      <c r="C8519">
        <v>0.100976206362247</v>
      </c>
    </row>
    <row r="8520" spans="1:3" x14ac:dyDescent="0.25">
      <c r="A8520">
        <v>-8113593.32506923</v>
      </c>
      <c r="B8520">
        <v>-152310.04464017801</v>
      </c>
      <c r="C8520">
        <v>0.123511850833892</v>
      </c>
    </row>
    <row r="8521" spans="1:3" x14ac:dyDescent="0.25">
      <c r="A8521">
        <v>-8112658.8461923003</v>
      </c>
      <c r="B8521">
        <v>-152310.04464017801</v>
      </c>
      <c r="C8521">
        <v>0.155856147408485</v>
      </c>
    </row>
    <row r="8522" spans="1:3" x14ac:dyDescent="0.25">
      <c r="A8522">
        <v>-8111724.3673153799</v>
      </c>
      <c r="B8522">
        <v>-152310.04464017801</v>
      </c>
      <c r="C8522">
        <v>0.178268373012542</v>
      </c>
    </row>
    <row r="8523" spans="1:3" x14ac:dyDescent="0.25">
      <c r="A8523">
        <v>-8110789.8884384604</v>
      </c>
      <c r="B8523">
        <v>-152310.04464017801</v>
      </c>
      <c r="C8523">
        <v>0.201205104589462</v>
      </c>
    </row>
    <row r="8524" spans="1:3" x14ac:dyDescent="0.25">
      <c r="A8524">
        <v>-8109855.4095615298</v>
      </c>
      <c r="B8524">
        <v>-152310.04464017801</v>
      </c>
      <c r="C8524">
        <v>0.22334118187427501</v>
      </c>
    </row>
    <row r="8525" spans="1:3" x14ac:dyDescent="0.25">
      <c r="A8525">
        <v>-8108920.9306846103</v>
      </c>
      <c r="B8525">
        <v>-152310.04464017801</v>
      </c>
      <c r="C8525">
        <v>0.243825733661651</v>
      </c>
    </row>
    <row r="8526" spans="1:3" x14ac:dyDescent="0.25">
      <c r="A8526">
        <v>-8107986.4518076899</v>
      </c>
      <c r="B8526">
        <v>-152310.04464017801</v>
      </c>
      <c r="C8526">
        <v>0.26084414124488797</v>
      </c>
    </row>
    <row r="8527" spans="1:3" x14ac:dyDescent="0.25">
      <c r="A8527">
        <v>-8107051.9729307601</v>
      </c>
      <c r="B8527">
        <v>-152310.04464017801</v>
      </c>
      <c r="C8527">
        <v>0.28846392035484297</v>
      </c>
    </row>
    <row r="8528" spans="1:3" x14ac:dyDescent="0.25">
      <c r="A8528">
        <v>-8106117.4940538397</v>
      </c>
      <c r="B8528">
        <v>-152310.04464017801</v>
      </c>
      <c r="C8528">
        <v>0.304490625858306</v>
      </c>
    </row>
    <row r="8529" spans="1:3" x14ac:dyDescent="0.25">
      <c r="A8529">
        <v>-8105183.0151769202</v>
      </c>
      <c r="B8529">
        <v>-152310.04464017801</v>
      </c>
      <c r="C8529">
        <v>0.319910138845443</v>
      </c>
    </row>
    <row r="8530" spans="1:3" x14ac:dyDescent="0.25">
      <c r="A8530">
        <v>-8104248.5362999896</v>
      </c>
      <c r="B8530">
        <v>-152310.04464017801</v>
      </c>
      <c r="C8530">
        <v>0.32989746332168501</v>
      </c>
    </row>
    <row r="8531" spans="1:3" x14ac:dyDescent="0.25">
      <c r="A8531">
        <v>-8103314.0574230701</v>
      </c>
      <c r="B8531">
        <v>-152310.04464017801</v>
      </c>
      <c r="C8531">
        <v>0.34791910648345897</v>
      </c>
    </row>
    <row r="8532" spans="1:3" x14ac:dyDescent="0.25">
      <c r="A8532">
        <v>-8102379.5785461497</v>
      </c>
      <c r="B8532">
        <v>-152310.04464017801</v>
      </c>
      <c r="C8532">
        <v>0.35308501124382002</v>
      </c>
    </row>
    <row r="8533" spans="1:3" x14ac:dyDescent="0.25">
      <c r="A8533">
        <v>-8101445.0996692302</v>
      </c>
      <c r="B8533">
        <v>-152310.04464017801</v>
      </c>
      <c r="C8533">
        <v>0.35650464892387301</v>
      </c>
    </row>
    <row r="8534" spans="1:3" x14ac:dyDescent="0.25">
      <c r="A8534">
        <v>-8100510.6207923004</v>
      </c>
      <c r="B8534">
        <v>-152310.04464017801</v>
      </c>
      <c r="C8534">
        <v>0</v>
      </c>
    </row>
    <row r="8535" spans="1:3" x14ac:dyDescent="0.25">
      <c r="A8535">
        <v>-8099576.14191538</v>
      </c>
      <c r="B8535">
        <v>-152310.04464017801</v>
      </c>
      <c r="C8535">
        <v>0</v>
      </c>
    </row>
    <row r="8536" spans="1:3" x14ac:dyDescent="0.25">
      <c r="A8536">
        <v>-8098641.6630384596</v>
      </c>
      <c r="B8536">
        <v>-152310.04464017801</v>
      </c>
      <c r="C8536">
        <v>0</v>
      </c>
    </row>
    <row r="8537" spans="1:3" x14ac:dyDescent="0.25">
      <c r="A8537">
        <v>-8097707.1841615299</v>
      </c>
      <c r="B8537">
        <v>-152310.04464017801</v>
      </c>
      <c r="C8537">
        <v>0</v>
      </c>
    </row>
    <row r="8538" spans="1:3" x14ac:dyDescent="0.25">
      <c r="A8538">
        <v>-8096772.7052846104</v>
      </c>
      <c r="B8538">
        <v>-152310.04464017801</v>
      </c>
      <c r="C8538">
        <v>0</v>
      </c>
    </row>
    <row r="8539" spans="1:3" x14ac:dyDescent="0.25">
      <c r="A8539">
        <v>-8095838.22640769</v>
      </c>
      <c r="B8539">
        <v>-152310.04464017801</v>
      </c>
      <c r="C8539">
        <v>0</v>
      </c>
    </row>
    <row r="8540" spans="1:3" x14ac:dyDescent="0.25">
      <c r="A8540">
        <v>-8094903.7475307602</v>
      </c>
      <c r="B8540">
        <v>-152310.04464017801</v>
      </c>
      <c r="C8540">
        <v>0</v>
      </c>
    </row>
    <row r="8541" spans="1:3" x14ac:dyDescent="0.25">
      <c r="A8541">
        <v>-8124807.0715923002</v>
      </c>
      <c r="B8541">
        <v>-153244.52351696399</v>
      </c>
      <c r="C8541">
        <v>2.1348483860492702E-3</v>
      </c>
    </row>
    <row r="8542" spans="1:3" x14ac:dyDescent="0.25">
      <c r="A8542">
        <v>-8123872.5927153798</v>
      </c>
      <c r="B8542">
        <v>-153244.52351696399</v>
      </c>
      <c r="C8542">
        <v>3.4032030962407498E-3</v>
      </c>
    </row>
    <row r="8543" spans="1:3" x14ac:dyDescent="0.25">
      <c r="A8543">
        <v>-8122938.1138384603</v>
      </c>
      <c r="B8543">
        <v>-153244.52351696399</v>
      </c>
      <c r="C8543">
        <v>4.9201752990484203E-3</v>
      </c>
    </row>
    <row r="8544" spans="1:3" x14ac:dyDescent="0.25">
      <c r="A8544">
        <v>-8122003.6349615296</v>
      </c>
      <c r="B8544">
        <v>-153244.52351696399</v>
      </c>
      <c r="C8544">
        <v>9.7691286355257E-3</v>
      </c>
    </row>
    <row r="8545" spans="1:3" x14ac:dyDescent="0.25">
      <c r="A8545">
        <v>-8121069.1560846101</v>
      </c>
      <c r="B8545">
        <v>-153244.52351696399</v>
      </c>
      <c r="C8545">
        <v>1.39777185395359E-2</v>
      </c>
    </row>
    <row r="8546" spans="1:3" x14ac:dyDescent="0.25">
      <c r="A8546">
        <v>-8120134.6772076897</v>
      </c>
      <c r="B8546">
        <v>-153244.52351696399</v>
      </c>
      <c r="C8546">
        <v>1.9333258271217301E-2</v>
      </c>
    </row>
    <row r="8547" spans="1:3" x14ac:dyDescent="0.25">
      <c r="A8547">
        <v>-8119200.19833076</v>
      </c>
      <c r="B8547">
        <v>-153244.52351696399</v>
      </c>
      <c r="C8547">
        <v>2.8181884437799402E-2</v>
      </c>
    </row>
    <row r="8548" spans="1:3" x14ac:dyDescent="0.25">
      <c r="A8548">
        <v>-8118265.7194538396</v>
      </c>
      <c r="B8548">
        <v>-153244.52351696399</v>
      </c>
      <c r="C8548">
        <v>3.7028733640909098E-2</v>
      </c>
    </row>
    <row r="8549" spans="1:3" x14ac:dyDescent="0.25">
      <c r="A8549">
        <v>-8117331.2405769201</v>
      </c>
      <c r="B8549">
        <v>-153244.52351696399</v>
      </c>
      <c r="C8549">
        <v>4.9446750432252801E-2</v>
      </c>
    </row>
    <row r="8550" spans="1:3" x14ac:dyDescent="0.25">
      <c r="A8550">
        <v>-8116396.7616999904</v>
      </c>
      <c r="B8550">
        <v>-153244.52351696399</v>
      </c>
      <c r="C8550">
        <v>6.4470633864402702E-2</v>
      </c>
    </row>
    <row r="8551" spans="1:3" x14ac:dyDescent="0.25">
      <c r="A8551">
        <v>-8115462.28282307</v>
      </c>
      <c r="B8551">
        <v>-153244.52351696399</v>
      </c>
      <c r="C8551">
        <v>8.0681778490543296E-2</v>
      </c>
    </row>
    <row r="8552" spans="1:3" x14ac:dyDescent="0.25">
      <c r="A8552">
        <v>-8114527.8039461495</v>
      </c>
      <c r="B8552">
        <v>-153244.52351696399</v>
      </c>
      <c r="C8552">
        <v>0.100040815770626</v>
      </c>
    </row>
    <row r="8553" spans="1:3" x14ac:dyDescent="0.25">
      <c r="A8553">
        <v>-8113593.32506923</v>
      </c>
      <c r="B8553">
        <v>-153244.52351696399</v>
      </c>
      <c r="C8553">
        <v>0.122362338006496</v>
      </c>
    </row>
    <row r="8554" spans="1:3" x14ac:dyDescent="0.25">
      <c r="A8554">
        <v>-8112658.8461923003</v>
      </c>
      <c r="B8554">
        <v>-153244.52351696399</v>
      </c>
      <c r="C8554">
        <v>0.155532136559486</v>
      </c>
    </row>
    <row r="8555" spans="1:3" x14ac:dyDescent="0.25">
      <c r="A8555">
        <v>-8111724.3673153799</v>
      </c>
      <c r="B8555">
        <v>-153244.52351696399</v>
      </c>
      <c r="C8555">
        <v>0.177618607878684</v>
      </c>
    </row>
    <row r="8556" spans="1:3" x14ac:dyDescent="0.25">
      <c r="A8556">
        <v>-8110789.8884384604</v>
      </c>
      <c r="B8556">
        <v>-153244.52351696399</v>
      </c>
      <c r="C8556">
        <v>0.200801596045494</v>
      </c>
    </row>
    <row r="8557" spans="1:3" x14ac:dyDescent="0.25">
      <c r="A8557">
        <v>-8109855.4095615298</v>
      </c>
      <c r="B8557">
        <v>-153244.52351696399</v>
      </c>
      <c r="C8557">
        <v>0.22811390459537501</v>
      </c>
    </row>
    <row r="8558" spans="1:3" x14ac:dyDescent="0.25">
      <c r="A8558">
        <v>-8108920.9306846103</v>
      </c>
      <c r="B8558">
        <v>-153244.52351696399</v>
      </c>
      <c r="C8558">
        <v>0.24951124191284099</v>
      </c>
    </row>
    <row r="8559" spans="1:3" x14ac:dyDescent="0.25">
      <c r="A8559">
        <v>-8107986.4518076899</v>
      </c>
      <c r="B8559">
        <v>-153244.52351696399</v>
      </c>
      <c r="C8559">
        <v>0.26445448398589999</v>
      </c>
    </row>
    <row r="8560" spans="1:3" x14ac:dyDescent="0.25">
      <c r="A8560">
        <v>-8107051.9729307601</v>
      </c>
      <c r="B8560">
        <v>-153244.52351696399</v>
      </c>
      <c r="C8560">
        <v>0.28744611144065801</v>
      </c>
    </row>
    <row r="8561" spans="1:3" x14ac:dyDescent="0.25">
      <c r="A8561">
        <v>-8106117.4940538397</v>
      </c>
      <c r="B8561">
        <v>-153244.52351696399</v>
      </c>
      <c r="C8561">
        <v>0.30426654219627303</v>
      </c>
    </row>
    <row r="8562" spans="1:3" x14ac:dyDescent="0.25">
      <c r="A8562">
        <v>-8105183.0151769202</v>
      </c>
      <c r="B8562">
        <v>-153244.52351696399</v>
      </c>
      <c r="C8562">
        <v>0.31970572471618602</v>
      </c>
    </row>
    <row r="8563" spans="1:3" x14ac:dyDescent="0.25">
      <c r="A8563">
        <v>-8104248.5362999896</v>
      </c>
      <c r="B8563">
        <v>-153244.52351696399</v>
      </c>
      <c r="C8563">
        <v>0.335206598043441</v>
      </c>
    </row>
    <row r="8564" spans="1:3" x14ac:dyDescent="0.25">
      <c r="A8564">
        <v>-8103314.0574230701</v>
      </c>
      <c r="B8564">
        <v>-153244.52351696399</v>
      </c>
      <c r="C8564">
        <v>0.35259354114532399</v>
      </c>
    </row>
    <row r="8565" spans="1:3" x14ac:dyDescent="0.25">
      <c r="A8565">
        <v>-8102379.5785461497</v>
      </c>
      <c r="B8565">
        <v>-153244.52351696399</v>
      </c>
      <c r="C8565">
        <v>0.35657921433448703</v>
      </c>
    </row>
    <row r="8566" spans="1:3" x14ac:dyDescent="0.25">
      <c r="A8566">
        <v>-8101445.0996692302</v>
      </c>
      <c r="B8566">
        <v>-153244.52351696399</v>
      </c>
      <c r="C8566">
        <v>0.362883239984512</v>
      </c>
    </row>
    <row r="8567" spans="1:3" x14ac:dyDescent="0.25">
      <c r="A8567">
        <v>-8100510.6207923004</v>
      </c>
      <c r="B8567">
        <v>-153244.52351696399</v>
      </c>
      <c r="C8567">
        <v>0</v>
      </c>
    </row>
    <row r="8568" spans="1:3" x14ac:dyDescent="0.25">
      <c r="A8568">
        <v>-8099576.14191538</v>
      </c>
      <c r="B8568">
        <v>-153244.52351696399</v>
      </c>
      <c r="C8568">
        <v>0</v>
      </c>
    </row>
    <row r="8569" spans="1:3" x14ac:dyDescent="0.25">
      <c r="A8569">
        <v>-8098641.6630384596</v>
      </c>
      <c r="B8569">
        <v>-153244.52351696399</v>
      </c>
      <c r="C8569">
        <v>0</v>
      </c>
    </row>
    <row r="8570" spans="1:3" x14ac:dyDescent="0.25">
      <c r="A8570">
        <v>-8097707.1841615299</v>
      </c>
      <c r="B8570">
        <v>-153244.52351696399</v>
      </c>
      <c r="C8570">
        <v>0</v>
      </c>
    </row>
    <row r="8571" spans="1:3" x14ac:dyDescent="0.25">
      <c r="A8571">
        <v>-8096772.7052846104</v>
      </c>
      <c r="B8571">
        <v>-153244.52351696399</v>
      </c>
      <c r="C8571">
        <v>0</v>
      </c>
    </row>
    <row r="8572" spans="1:3" x14ac:dyDescent="0.25">
      <c r="A8572">
        <v>-8095838.22640769</v>
      </c>
      <c r="B8572">
        <v>-153244.52351696399</v>
      </c>
      <c r="C8572">
        <v>0</v>
      </c>
    </row>
    <row r="8573" spans="1:3" x14ac:dyDescent="0.25">
      <c r="A8573">
        <v>-8094903.7475307602</v>
      </c>
      <c r="B8573">
        <v>-153244.52351696399</v>
      </c>
      <c r="C8573">
        <v>0</v>
      </c>
    </row>
    <row r="8574" spans="1:3" x14ac:dyDescent="0.25">
      <c r="A8574">
        <v>-8093969.2686538398</v>
      </c>
      <c r="B8574">
        <v>-153244.52351696399</v>
      </c>
      <c r="C8574">
        <v>0</v>
      </c>
    </row>
    <row r="8575" spans="1:3" x14ac:dyDescent="0.25">
      <c r="A8575">
        <v>-8125741.5504692299</v>
      </c>
      <c r="B8575">
        <v>-154179.00239375001</v>
      </c>
      <c r="C8575">
        <v>1.3870211550965901E-3</v>
      </c>
    </row>
    <row r="8576" spans="1:3" x14ac:dyDescent="0.25">
      <c r="A8576">
        <v>-8124807.0715923002</v>
      </c>
      <c r="B8576">
        <v>-154179.00239375001</v>
      </c>
      <c r="C8576">
        <v>2.0997377578169099E-3</v>
      </c>
    </row>
    <row r="8577" spans="1:3" x14ac:dyDescent="0.25">
      <c r="A8577">
        <v>-8123872.5927153798</v>
      </c>
      <c r="B8577">
        <v>-154179.00239375001</v>
      </c>
      <c r="C8577">
        <v>3.3521295990794802E-3</v>
      </c>
    </row>
    <row r="8578" spans="1:3" x14ac:dyDescent="0.25">
      <c r="A8578">
        <v>-8122938.1138384603</v>
      </c>
      <c r="B8578">
        <v>-154179.00239375001</v>
      </c>
      <c r="C8578">
        <v>4.8088524490594803E-3</v>
      </c>
    </row>
    <row r="8579" spans="1:3" x14ac:dyDescent="0.25">
      <c r="A8579">
        <v>-8122003.6349615296</v>
      </c>
      <c r="B8579">
        <v>-154179.00239375001</v>
      </c>
      <c r="C8579">
        <v>9.8969554528594E-3</v>
      </c>
    </row>
    <row r="8580" spans="1:3" x14ac:dyDescent="0.25">
      <c r="A8580">
        <v>-8121069.1560846101</v>
      </c>
      <c r="B8580">
        <v>-154179.00239375001</v>
      </c>
      <c r="C8580">
        <v>1.41611685976386E-2</v>
      </c>
    </row>
    <row r="8581" spans="1:3" x14ac:dyDescent="0.25">
      <c r="A8581">
        <v>-8120134.6772076897</v>
      </c>
      <c r="B8581">
        <v>-154179.00239375001</v>
      </c>
      <c r="C8581">
        <v>1.99625845998525E-2</v>
      </c>
    </row>
    <row r="8582" spans="1:3" x14ac:dyDescent="0.25">
      <c r="A8582">
        <v>-8119200.19833076</v>
      </c>
      <c r="B8582">
        <v>-154179.00239375001</v>
      </c>
      <c r="C8582">
        <v>2.7538161724805801E-2</v>
      </c>
    </row>
    <row r="8583" spans="1:3" x14ac:dyDescent="0.25">
      <c r="A8583">
        <v>-8118265.7194538396</v>
      </c>
      <c r="B8583">
        <v>-154179.00239375001</v>
      </c>
      <c r="C8583">
        <v>3.64115722477436E-2</v>
      </c>
    </row>
    <row r="8584" spans="1:3" x14ac:dyDescent="0.25">
      <c r="A8584">
        <v>-8117331.2405769201</v>
      </c>
      <c r="B8584">
        <v>-154179.00239375001</v>
      </c>
      <c r="C8584">
        <v>4.8616148531436899E-2</v>
      </c>
    </row>
    <row r="8585" spans="1:3" x14ac:dyDescent="0.25">
      <c r="A8585">
        <v>-8116396.7616999904</v>
      </c>
      <c r="B8585">
        <v>-154179.00239375001</v>
      </c>
      <c r="C8585">
        <v>6.37073889374732E-2</v>
      </c>
    </row>
    <row r="8586" spans="1:3" x14ac:dyDescent="0.25">
      <c r="A8586">
        <v>-8115462.28282307</v>
      </c>
      <c r="B8586">
        <v>-154179.00239375001</v>
      </c>
      <c r="C8586">
        <v>7.9800933599472004E-2</v>
      </c>
    </row>
    <row r="8587" spans="1:3" x14ac:dyDescent="0.25">
      <c r="A8587">
        <v>-8114527.8039461495</v>
      </c>
      <c r="B8587">
        <v>-154179.00239375001</v>
      </c>
      <c r="C8587">
        <v>9.9331878125667503E-2</v>
      </c>
    </row>
    <row r="8588" spans="1:3" x14ac:dyDescent="0.25">
      <c r="A8588">
        <v>-8113593.32506923</v>
      </c>
      <c r="B8588">
        <v>-154179.00239375001</v>
      </c>
      <c r="C8588">
        <v>0.12167034298181501</v>
      </c>
    </row>
    <row r="8589" spans="1:3" x14ac:dyDescent="0.25">
      <c r="A8589">
        <v>-8112658.8461923003</v>
      </c>
      <c r="B8589">
        <v>-154179.00239375001</v>
      </c>
      <c r="C8589">
        <v>0.15919093787670099</v>
      </c>
    </row>
    <row r="8590" spans="1:3" x14ac:dyDescent="0.25">
      <c r="A8590">
        <v>-8111724.3673153799</v>
      </c>
      <c r="B8590">
        <v>-154179.00239375001</v>
      </c>
      <c r="C8590">
        <v>0.18216805160045599</v>
      </c>
    </row>
    <row r="8591" spans="1:3" x14ac:dyDescent="0.25">
      <c r="A8591">
        <v>-8110789.8884384604</v>
      </c>
      <c r="B8591">
        <v>-154179.00239375001</v>
      </c>
      <c r="C8591">
        <v>0.20420306921005199</v>
      </c>
    </row>
    <row r="8592" spans="1:3" x14ac:dyDescent="0.25">
      <c r="A8592">
        <v>-8109855.4095615298</v>
      </c>
      <c r="B8592">
        <v>-154179.00239375001</v>
      </c>
      <c r="C8592">
        <v>0.22754652798175801</v>
      </c>
    </row>
    <row r="8593" spans="1:3" x14ac:dyDescent="0.25">
      <c r="A8593">
        <v>-8108920.9306846103</v>
      </c>
      <c r="B8593">
        <v>-154179.00239375001</v>
      </c>
      <c r="C8593">
        <v>0.24871109426021501</v>
      </c>
    </row>
    <row r="8594" spans="1:3" x14ac:dyDescent="0.25">
      <c r="A8594">
        <v>-8107986.4518076899</v>
      </c>
      <c r="B8594">
        <v>-154179.00239375001</v>
      </c>
      <c r="C8594">
        <v>0.263745516538619</v>
      </c>
    </row>
    <row r="8595" spans="1:3" x14ac:dyDescent="0.25">
      <c r="A8595">
        <v>-8107051.9729307601</v>
      </c>
      <c r="B8595">
        <v>-154179.00239375001</v>
      </c>
      <c r="C8595">
        <v>0.28716868162155101</v>
      </c>
    </row>
    <row r="8596" spans="1:3" x14ac:dyDescent="0.25">
      <c r="A8596">
        <v>-8106117.4940538397</v>
      </c>
      <c r="B8596">
        <v>-154179.00239375001</v>
      </c>
      <c r="C8596">
        <v>0.304149240255355</v>
      </c>
    </row>
    <row r="8597" spans="1:3" x14ac:dyDescent="0.25">
      <c r="A8597">
        <v>-8105183.0151769202</v>
      </c>
      <c r="B8597">
        <v>-154179.00239375001</v>
      </c>
      <c r="C8597">
        <v>0.31969323754310602</v>
      </c>
    </row>
    <row r="8598" spans="1:3" x14ac:dyDescent="0.25">
      <c r="A8598">
        <v>-8104248.5362999896</v>
      </c>
      <c r="B8598">
        <v>-154179.00239375001</v>
      </c>
      <c r="C8598">
        <v>0.33538305759429898</v>
      </c>
    </row>
    <row r="8599" spans="1:3" x14ac:dyDescent="0.25">
      <c r="A8599">
        <v>-8103314.0574230701</v>
      </c>
      <c r="B8599">
        <v>-154179.00239375001</v>
      </c>
      <c r="C8599">
        <v>0.35271400213241499</v>
      </c>
    </row>
    <row r="8600" spans="1:3" x14ac:dyDescent="0.25">
      <c r="A8600">
        <v>-8102379.5785461497</v>
      </c>
      <c r="B8600">
        <v>-154179.00239375001</v>
      </c>
      <c r="C8600">
        <v>0.36263686418533297</v>
      </c>
    </row>
    <row r="8601" spans="1:3" x14ac:dyDescent="0.25">
      <c r="A8601">
        <v>-8101445.0996692302</v>
      </c>
      <c r="B8601">
        <v>-154179.00239375001</v>
      </c>
      <c r="C8601">
        <v>0.36276027560233998</v>
      </c>
    </row>
    <row r="8602" spans="1:3" x14ac:dyDescent="0.25">
      <c r="A8602">
        <v>-8100510.6207923004</v>
      </c>
      <c r="B8602">
        <v>-154179.00239375001</v>
      </c>
      <c r="C8602">
        <v>0.36722934246063199</v>
      </c>
    </row>
    <row r="8603" spans="1:3" x14ac:dyDescent="0.25">
      <c r="A8603">
        <v>-8099576.14191538</v>
      </c>
      <c r="B8603">
        <v>-154179.00239375001</v>
      </c>
      <c r="C8603">
        <v>0</v>
      </c>
    </row>
    <row r="8604" spans="1:3" x14ac:dyDescent="0.25">
      <c r="A8604">
        <v>-8098641.6630384596</v>
      </c>
      <c r="B8604">
        <v>-154179.00239375001</v>
      </c>
      <c r="C8604">
        <v>0</v>
      </c>
    </row>
    <row r="8605" spans="1:3" x14ac:dyDescent="0.25">
      <c r="A8605">
        <v>-8097707.1841615299</v>
      </c>
      <c r="B8605">
        <v>-154179.00239375001</v>
      </c>
      <c r="C8605">
        <v>0</v>
      </c>
    </row>
    <row r="8606" spans="1:3" x14ac:dyDescent="0.25">
      <c r="A8606">
        <v>-8096772.7052846104</v>
      </c>
      <c r="B8606">
        <v>-154179.00239375001</v>
      </c>
      <c r="C8606">
        <v>0</v>
      </c>
    </row>
    <row r="8607" spans="1:3" x14ac:dyDescent="0.25">
      <c r="A8607">
        <v>-8095838.22640769</v>
      </c>
      <c r="B8607">
        <v>-154179.00239375001</v>
      </c>
      <c r="C8607">
        <v>0</v>
      </c>
    </row>
    <row r="8608" spans="1:3" x14ac:dyDescent="0.25">
      <c r="A8608">
        <v>-8094903.7475307602</v>
      </c>
      <c r="B8608">
        <v>-154179.00239375001</v>
      </c>
      <c r="C8608">
        <v>0</v>
      </c>
    </row>
    <row r="8609" spans="1:3" x14ac:dyDescent="0.25">
      <c r="A8609">
        <v>-8093969.2686538398</v>
      </c>
      <c r="B8609">
        <v>-154179.00239375001</v>
      </c>
      <c r="C8609">
        <v>0</v>
      </c>
    </row>
    <row r="8610" spans="1:3" x14ac:dyDescent="0.25">
      <c r="A8610">
        <v>-8126676.0293461503</v>
      </c>
      <c r="B8610">
        <v>-155113.48127053501</v>
      </c>
      <c r="C8610">
        <v>8.2960654981434302E-4</v>
      </c>
    </row>
    <row r="8611" spans="1:3" x14ac:dyDescent="0.25">
      <c r="A8611">
        <v>-8125741.5504692299</v>
      </c>
      <c r="B8611">
        <v>-155113.48127053501</v>
      </c>
      <c r="C8611">
        <v>1.3532480224967001E-3</v>
      </c>
    </row>
    <row r="8612" spans="1:3" x14ac:dyDescent="0.25">
      <c r="A8612">
        <v>-8124807.0715923002</v>
      </c>
      <c r="B8612">
        <v>-155113.48127053501</v>
      </c>
      <c r="C8612">
        <v>2.0997377578169099E-3</v>
      </c>
    </row>
    <row r="8613" spans="1:3" x14ac:dyDescent="0.25">
      <c r="A8613">
        <v>-8123872.5927153798</v>
      </c>
      <c r="B8613">
        <v>-155113.48127053501</v>
      </c>
      <c r="C8613">
        <v>3.5653533414006199E-3</v>
      </c>
    </row>
    <row r="8614" spans="1:3" x14ac:dyDescent="0.25">
      <c r="A8614">
        <v>-8122938.1138384603</v>
      </c>
      <c r="B8614">
        <v>-155113.48127053501</v>
      </c>
      <c r="C8614">
        <v>5.0798757001757596E-3</v>
      </c>
    </row>
    <row r="8615" spans="1:3" x14ac:dyDescent="0.25">
      <c r="A8615">
        <v>-8122003.6349615296</v>
      </c>
      <c r="B8615">
        <v>-155113.48127053501</v>
      </c>
      <c r="C8615">
        <v>9.8847160115837999E-3</v>
      </c>
    </row>
    <row r="8616" spans="1:3" x14ac:dyDescent="0.25">
      <c r="A8616">
        <v>-8121069.1560846101</v>
      </c>
      <c r="B8616">
        <v>-155113.48127053501</v>
      </c>
      <c r="C8616">
        <v>1.41611685976386E-2</v>
      </c>
    </row>
    <row r="8617" spans="1:3" x14ac:dyDescent="0.25">
      <c r="A8617">
        <v>-8120134.6772076897</v>
      </c>
      <c r="B8617">
        <v>-155113.48127053501</v>
      </c>
      <c r="C8617">
        <v>1.94168742746114E-2</v>
      </c>
    </row>
    <row r="8618" spans="1:3" x14ac:dyDescent="0.25">
      <c r="A8618">
        <v>-8119200.19833076</v>
      </c>
      <c r="B8618">
        <v>-155113.48127053501</v>
      </c>
      <c r="C8618">
        <v>2.7358205989003102E-2</v>
      </c>
    </row>
    <row r="8619" spans="1:3" x14ac:dyDescent="0.25">
      <c r="A8619">
        <v>-8118265.7194538396</v>
      </c>
      <c r="B8619">
        <v>-155113.48127053501</v>
      </c>
      <c r="C8619">
        <v>3.6212909966707202E-2</v>
      </c>
    </row>
    <row r="8620" spans="1:3" x14ac:dyDescent="0.25">
      <c r="A8620">
        <v>-8117331.2405769201</v>
      </c>
      <c r="B8620">
        <v>-155113.48127053501</v>
      </c>
      <c r="C8620">
        <v>4.8446681350469499E-2</v>
      </c>
    </row>
    <row r="8621" spans="1:3" x14ac:dyDescent="0.25">
      <c r="A8621">
        <v>-8116396.7616999904</v>
      </c>
      <c r="B8621">
        <v>-155113.48127053501</v>
      </c>
      <c r="C8621">
        <v>6.3343413174152305E-2</v>
      </c>
    </row>
    <row r="8622" spans="1:3" x14ac:dyDescent="0.25">
      <c r="A8622">
        <v>-8115462.28282307</v>
      </c>
      <c r="B8622">
        <v>-155113.48127053501</v>
      </c>
      <c r="C8622">
        <v>7.9403623938560403E-2</v>
      </c>
    </row>
    <row r="8623" spans="1:3" x14ac:dyDescent="0.25">
      <c r="A8623">
        <v>-8114527.8039461495</v>
      </c>
      <c r="B8623">
        <v>-155113.48127053501</v>
      </c>
      <c r="C8623">
        <v>0.102900885045528</v>
      </c>
    </row>
    <row r="8624" spans="1:3" x14ac:dyDescent="0.25">
      <c r="A8624">
        <v>-8113593.32506923</v>
      </c>
      <c r="B8624">
        <v>-155113.48127053501</v>
      </c>
      <c r="C8624">
        <v>0.124566808342933</v>
      </c>
    </row>
    <row r="8625" spans="1:3" x14ac:dyDescent="0.25">
      <c r="A8625">
        <v>-8112658.8461923003</v>
      </c>
      <c r="B8625">
        <v>-155113.48127053501</v>
      </c>
      <c r="C8625">
        <v>0.15843170881271301</v>
      </c>
    </row>
    <row r="8626" spans="1:3" x14ac:dyDescent="0.25">
      <c r="A8626">
        <v>-8111724.3673153799</v>
      </c>
      <c r="B8626">
        <v>-155113.48127053501</v>
      </c>
      <c r="C8626">
        <v>0.18115964531898399</v>
      </c>
    </row>
    <row r="8627" spans="1:3" x14ac:dyDescent="0.25">
      <c r="A8627">
        <v>-8110789.8884384604</v>
      </c>
      <c r="B8627">
        <v>-155113.48127053501</v>
      </c>
      <c r="C8627">
        <v>0.20425434410571999</v>
      </c>
    </row>
    <row r="8628" spans="1:3" x14ac:dyDescent="0.25">
      <c r="A8628">
        <v>-8109855.4095615298</v>
      </c>
      <c r="B8628">
        <v>-155113.48127053501</v>
      </c>
      <c r="C8628">
        <v>0.22684924304485299</v>
      </c>
    </row>
    <row r="8629" spans="1:3" x14ac:dyDescent="0.25">
      <c r="A8629">
        <v>-8108920.9306846103</v>
      </c>
      <c r="B8629">
        <v>-155113.48127053501</v>
      </c>
      <c r="C8629">
        <v>0.24850016832351601</v>
      </c>
    </row>
    <row r="8630" spans="1:3" x14ac:dyDescent="0.25">
      <c r="A8630">
        <v>-8107986.4518076899</v>
      </c>
      <c r="B8630">
        <v>-155113.48127053501</v>
      </c>
      <c r="C8630">
        <v>0.263660907745361</v>
      </c>
    </row>
    <row r="8631" spans="1:3" x14ac:dyDescent="0.25">
      <c r="A8631">
        <v>-8107051.9729307601</v>
      </c>
      <c r="B8631">
        <v>-155113.48127053501</v>
      </c>
      <c r="C8631">
        <v>0.287123352289199</v>
      </c>
    </row>
    <row r="8632" spans="1:3" x14ac:dyDescent="0.25">
      <c r="A8632">
        <v>-8106117.4940538397</v>
      </c>
      <c r="B8632">
        <v>-155113.48127053501</v>
      </c>
      <c r="C8632">
        <v>0.30400100350379899</v>
      </c>
    </row>
    <row r="8633" spans="1:3" x14ac:dyDescent="0.25">
      <c r="A8633">
        <v>-8105183.0151769202</v>
      </c>
      <c r="B8633">
        <v>-155113.48127053501</v>
      </c>
      <c r="C8633">
        <v>0.32552716135978599</v>
      </c>
    </row>
    <row r="8634" spans="1:3" x14ac:dyDescent="0.25">
      <c r="A8634">
        <v>-8104248.5362999896</v>
      </c>
      <c r="B8634">
        <v>-155113.48127053501</v>
      </c>
      <c r="C8634">
        <v>0.33988732099532998</v>
      </c>
    </row>
    <row r="8635" spans="1:3" x14ac:dyDescent="0.25">
      <c r="A8635">
        <v>-8103314.0574230701</v>
      </c>
      <c r="B8635">
        <v>-155113.48127053501</v>
      </c>
      <c r="C8635">
        <v>0.35655304789543102</v>
      </c>
    </row>
    <row r="8636" spans="1:3" x14ac:dyDescent="0.25">
      <c r="A8636">
        <v>-8102379.5785461497</v>
      </c>
      <c r="B8636">
        <v>-155113.48127053501</v>
      </c>
      <c r="C8636">
        <v>0.36297520995139998</v>
      </c>
    </row>
    <row r="8637" spans="1:3" x14ac:dyDescent="0.25">
      <c r="A8637">
        <v>-8101445.0996692302</v>
      </c>
      <c r="B8637">
        <v>-155113.48127053501</v>
      </c>
      <c r="C8637">
        <v>0.36718851327896102</v>
      </c>
    </row>
    <row r="8638" spans="1:3" x14ac:dyDescent="0.25">
      <c r="A8638">
        <v>-8100510.6207923004</v>
      </c>
      <c r="B8638">
        <v>-155113.48127053501</v>
      </c>
      <c r="C8638">
        <v>0.37097251415252602</v>
      </c>
    </row>
    <row r="8639" spans="1:3" x14ac:dyDescent="0.25">
      <c r="A8639">
        <v>-8099576.14191538</v>
      </c>
      <c r="B8639">
        <v>-155113.48127053501</v>
      </c>
      <c r="C8639">
        <v>0.37545558810233998</v>
      </c>
    </row>
    <row r="8640" spans="1:3" x14ac:dyDescent="0.25">
      <c r="A8640">
        <v>-8098641.6630384596</v>
      </c>
      <c r="B8640">
        <v>-155113.48127053501</v>
      </c>
      <c r="C8640">
        <v>0</v>
      </c>
    </row>
    <row r="8641" spans="1:3" x14ac:dyDescent="0.25">
      <c r="A8641">
        <v>-8097707.1841615299</v>
      </c>
      <c r="B8641">
        <v>-155113.48127053501</v>
      </c>
      <c r="C8641">
        <v>0</v>
      </c>
    </row>
    <row r="8642" spans="1:3" x14ac:dyDescent="0.25">
      <c r="A8642">
        <v>-8096772.7052846104</v>
      </c>
      <c r="B8642">
        <v>-155113.48127053501</v>
      </c>
      <c r="C8642">
        <v>0</v>
      </c>
    </row>
    <row r="8643" spans="1:3" x14ac:dyDescent="0.25">
      <c r="A8643">
        <v>-8095838.22640769</v>
      </c>
      <c r="B8643">
        <v>-155113.48127053501</v>
      </c>
      <c r="C8643">
        <v>0</v>
      </c>
    </row>
    <row r="8644" spans="1:3" x14ac:dyDescent="0.25">
      <c r="A8644">
        <v>-8094903.7475307602</v>
      </c>
      <c r="B8644">
        <v>-155113.48127053501</v>
      </c>
      <c r="C8644">
        <v>0</v>
      </c>
    </row>
    <row r="8645" spans="1:3" x14ac:dyDescent="0.25">
      <c r="A8645">
        <v>-8093969.2686538398</v>
      </c>
      <c r="B8645">
        <v>-155113.48127053501</v>
      </c>
      <c r="C8645">
        <v>0</v>
      </c>
    </row>
    <row r="8646" spans="1:3" x14ac:dyDescent="0.25">
      <c r="A8646">
        <v>-8093034.7897769203</v>
      </c>
      <c r="B8646">
        <v>-155113.48127053501</v>
      </c>
      <c r="C8646">
        <v>0</v>
      </c>
    </row>
    <row r="8647" spans="1:3" x14ac:dyDescent="0.25">
      <c r="A8647">
        <v>-8126676.0293461503</v>
      </c>
      <c r="B8647">
        <v>-156047.96014732099</v>
      </c>
      <c r="C8647">
        <v>8.9939229656010801E-4</v>
      </c>
    </row>
    <row r="8648" spans="1:3" x14ac:dyDescent="0.25">
      <c r="A8648">
        <v>-8125741.5504692299</v>
      </c>
      <c r="B8648">
        <v>-156047.96014732099</v>
      </c>
      <c r="C8648">
        <v>1.4445509295910499E-3</v>
      </c>
    </row>
    <row r="8649" spans="1:3" x14ac:dyDescent="0.25">
      <c r="A8649">
        <v>-8124807.0715923002</v>
      </c>
      <c r="B8649">
        <v>-156047.96014732099</v>
      </c>
      <c r="C8649">
        <v>2.1786699071526501E-3</v>
      </c>
    </row>
    <row r="8650" spans="1:3" x14ac:dyDescent="0.25">
      <c r="A8650">
        <v>-8123872.5927153798</v>
      </c>
      <c r="B8650">
        <v>-156047.96014732099</v>
      </c>
      <c r="C8650">
        <v>3.44078778289258E-3</v>
      </c>
    </row>
    <row r="8651" spans="1:3" x14ac:dyDescent="0.25">
      <c r="A8651">
        <v>-8122938.1138384603</v>
      </c>
      <c r="B8651">
        <v>-156047.96014732099</v>
      </c>
      <c r="C8651">
        <v>4.9355342052876897E-3</v>
      </c>
    </row>
    <row r="8652" spans="1:3" x14ac:dyDescent="0.25">
      <c r="A8652">
        <v>-8122003.6349615296</v>
      </c>
      <c r="B8652">
        <v>-156047.96014732099</v>
      </c>
      <c r="C8652">
        <v>7.0141623727977198E-3</v>
      </c>
    </row>
    <row r="8653" spans="1:3" x14ac:dyDescent="0.25">
      <c r="A8653">
        <v>-8121069.1560846101</v>
      </c>
      <c r="B8653">
        <v>-156047.96014732099</v>
      </c>
      <c r="C8653">
        <v>1.06088006868958E-2</v>
      </c>
    </row>
    <row r="8654" spans="1:3" x14ac:dyDescent="0.25">
      <c r="A8654">
        <v>-8120134.6772076897</v>
      </c>
      <c r="B8654">
        <v>-156047.96014732099</v>
      </c>
      <c r="C8654">
        <v>1.50856804102659E-2</v>
      </c>
    </row>
    <row r="8655" spans="1:3" x14ac:dyDescent="0.25">
      <c r="A8655">
        <v>-8119200.19833076</v>
      </c>
      <c r="B8655">
        <v>-156047.96014732099</v>
      </c>
      <c r="C8655">
        <v>2.69435457885265E-2</v>
      </c>
    </row>
    <row r="8656" spans="1:3" x14ac:dyDescent="0.25">
      <c r="A8656">
        <v>-8118265.7194538396</v>
      </c>
      <c r="B8656">
        <v>-156047.96014732099</v>
      </c>
      <c r="C8656">
        <v>3.5746842622756902E-2</v>
      </c>
    </row>
    <row r="8657" spans="1:3" x14ac:dyDescent="0.25">
      <c r="A8657">
        <v>-8117331.2405769201</v>
      </c>
      <c r="B8657">
        <v>-156047.96014732099</v>
      </c>
      <c r="C8657">
        <v>5.0463996827602303E-2</v>
      </c>
    </row>
    <row r="8658" spans="1:3" x14ac:dyDescent="0.25">
      <c r="A8658">
        <v>-8116396.7616999904</v>
      </c>
      <c r="B8658">
        <v>-156047.96014732099</v>
      </c>
      <c r="C8658">
        <v>6.5659835934638894E-2</v>
      </c>
    </row>
    <row r="8659" spans="1:3" x14ac:dyDescent="0.25">
      <c r="A8659">
        <v>-8115462.28282307</v>
      </c>
      <c r="B8659">
        <v>-156047.96014732099</v>
      </c>
      <c r="C8659">
        <v>8.1844933331012698E-2</v>
      </c>
    </row>
    <row r="8660" spans="1:3" x14ac:dyDescent="0.25">
      <c r="A8660">
        <v>-8114527.8039461495</v>
      </c>
      <c r="B8660">
        <v>-156047.96014732099</v>
      </c>
      <c r="C8660">
        <v>0.102086059749126</v>
      </c>
    </row>
    <row r="8661" spans="1:3" x14ac:dyDescent="0.25">
      <c r="A8661">
        <v>-8113593.32506923</v>
      </c>
      <c r="B8661">
        <v>-156047.96014732099</v>
      </c>
      <c r="C8661">
        <v>0.124633073806762</v>
      </c>
    </row>
    <row r="8662" spans="1:3" x14ac:dyDescent="0.25">
      <c r="A8662">
        <v>-8112658.8461923003</v>
      </c>
      <c r="B8662">
        <v>-156047.96014732099</v>
      </c>
      <c r="C8662">
        <v>0.14082285761833099</v>
      </c>
    </row>
    <row r="8663" spans="1:3" x14ac:dyDescent="0.25">
      <c r="A8663">
        <v>-8111724.3673153799</v>
      </c>
      <c r="B8663">
        <v>-156047.96014732099</v>
      </c>
      <c r="C8663">
        <v>0.16451226174831299</v>
      </c>
    </row>
    <row r="8664" spans="1:3" x14ac:dyDescent="0.25">
      <c r="A8664">
        <v>-8110789.8884384604</v>
      </c>
      <c r="B8664">
        <v>-156047.96014732099</v>
      </c>
      <c r="C8664">
        <v>0.18681450188159901</v>
      </c>
    </row>
    <row r="8665" spans="1:3" x14ac:dyDescent="0.25">
      <c r="A8665">
        <v>-8109855.4095615298</v>
      </c>
      <c r="B8665">
        <v>-156047.96014732099</v>
      </c>
      <c r="C8665">
        <v>0.226477324962615</v>
      </c>
    </row>
    <row r="8666" spans="1:3" x14ac:dyDescent="0.25">
      <c r="A8666">
        <v>-8108920.9306846103</v>
      </c>
      <c r="B8666">
        <v>-156047.96014732099</v>
      </c>
      <c r="C8666">
        <v>0.248201563954353</v>
      </c>
    </row>
    <row r="8667" spans="1:3" x14ac:dyDescent="0.25">
      <c r="A8667">
        <v>-8107986.4518076899</v>
      </c>
      <c r="B8667">
        <v>-156047.96014732099</v>
      </c>
      <c r="C8667">
        <v>0.26948368549346902</v>
      </c>
    </row>
    <row r="8668" spans="1:3" x14ac:dyDescent="0.25">
      <c r="A8668">
        <v>-8107051.9729307601</v>
      </c>
      <c r="B8668">
        <v>-156047.96014732099</v>
      </c>
      <c r="C8668">
        <v>0.29252430796623202</v>
      </c>
    </row>
    <row r="8669" spans="1:3" x14ac:dyDescent="0.25">
      <c r="A8669">
        <v>-8106117.4940538397</v>
      </c>
      <c r="B8669">
        <v>-156047.96014732099</v>
      </c>
      <c r="C8669">
        <v>0.30928978323936401</v>
      </c>
    </row>
    <row r="8670" spans="1:3" x14ac:dyDescent="0.25">
      <c r="A8670">
        <v>-8105183.0151769202</v>
      </c>
      <c r="B8670">
        <v>-156047.96014732099</v>
      </c>
      <c r="C8670">
        <v>0.32507309317588801</v>
      </c>
    </row>
    <row r="8671" spans="1:3" x14ac:dyDescent="0.25">
      <c r="A8671">
        <v>-8104248.5362999896</v>
      </c>
      <c r="B8671">
        <v>-156047.96014732099</v>
      </c>
      <c r="C8671">
        <v>0.34004086256027199</v>
      </c>
    </row>
    <row r="8672" spans="1:3" x14ac:dyDescent="0.25">
      <c r="A8672">
        <v>-8103314.0574230701</v>
      </c>
      <c r="B8672">
        <v>-156047.96014732099</v>
      </c>
      <c r="C8672">
        <v>0.34484007954597401</v>
      </c>
    </row>
    <row r="8673" spans="1:3" x14ac:dyDescent="0.25">
      <c r="A8673">
        <v>-8102379.5785461497</v>
      </c>
      <c r="B8673">
        <v>-156047.96014732099</v>
      </c>
      <c r="C8673">
        <v>0.36319321393966603</v>
      </c>
    </row>
    <row r="8674" spans="1:3" x14ac:dyDescent="0.25">
      <c r="A8674">
        <v>-8101445.0996692302</v>
      </c>
      <c r="B8674">
        <v>-156047.96014732099</v>
      </c>
      <c r="C8674">
        <v>0.36747673153877197</v>
      </c>
    </row>
    <row r="8675" spans="1:3" x14ac:dyDescent="0.25">
      <c r="A8675">
        <v>-8100510.6207923004</v>
      </c>
      <c r="B8675">
        <v>-156047.96014732099</v>
      </c>
      <c r="C8675">
        <v>0.37185865640640198</v>
      </c>
    </row>
    <row r="8676" spans="1:3" x14ac:dyDescent="0.25">
      <c r="A8676">
        <v>-8099576.14191538</v>
      </c>
      <c r="B8676">
        <v>-156047.96014732099</v>
      </c>
      <c r="C8676">
        <v>0.37613683938980103</v>
      </c>
    </row>
    <row r="8677" spans="1:3" x14ac:dyDescent="0.25">
      <c r="A8677">
        <v>-8098641.6630384596</v>
      </c>
      <c r="B8677">
        <v>-156047.96014732099</v>
      </c>
      <c r="C8677">
        <v>0.38053148984909002</v>
      </c>
    </row>
    <row r="8678" spans="1:3" x14ac:dyDescent="0.25">
      <c r="A8678">
        <v>-8097707.1841615299</v>
      </c>
      <c r="B8678">
        <v>-156047.96014732099</v>
      </c>
      <c r="C8678">
        <v>0.36988306045532199</v>
      </c>
    </row>
    <row r="8679" spans="1:3" x14ac:dyDescent="0.25">
      <c r="A8679">
        <v>-8096772.7052846104</v>
      </c>
      <c r="B8679">
        <v>-156047.96014732099</v>
      </c>
      <c r="C8679">
        <v>0</v>
      </c>
    </row>
    <row r="8680" spans="1:3" x14ac:dyDescent="0.25">
      <c r="A8680">
        <v>-8095838.22640769</v>
      </c>
      <c r="B8680">
        <v>-156047.96014732099</v>
      </c>
      <c r="C8680">
        <v>0</v>
      </c>
    </row>
    <row r="8681" spans="1:3" x14ac:dyDescent="0.25">
      <c r="A8681">
        <v>-8094903.7475307602</v>
      </c>
      <c r="B8681">
        <v>-156047.96014732099</v>
      </c>
      <c r="C8681">
        <v>0</v>
      </c>
    </row>
    <row r="8682" spans="1:3" x14ac:dyDescent="0.25">
      <c r="A8682">
        <v>-8093969.2686538398</v>
      </c>
      <c r="B8682">
        <v>-156047.96014732099</v>
      </c>
      <c r="C8682">
        <v>0</v>
      </c>
    </row>
    <row r="8683" spans="1:3" x14ac:dyDescent="0.25">
      <c r="A8683">
        <v>-8093034.7897769203</v>
      </c>
      <c r="B8683">
        <v>-156047.96014732099</v>
      </c>
      <c r="C8683">
        <v>0</v>
      </c>
    </row>
    <row r="8684" spans="1:3" x14ac:dyDescent="0.25">
      <c r="A8684">
        <v>-8127610.5082230698</v>
      </c>
      <c r="B8684">
        <v>-156982.43902410701</v>
      </c>
      <c r="C8684">
        <v>3.2867499976418902E-4</v>
      </c>
    </row>
    <row r="8685" spans="1:3" x14ac:dyDescent="0.25">
      <c r="A8685">
        <v>-8126676.0293461503</v>
      </c>
      <c r="B8685">
        <v>-156982.43902410701</v>
      </c>
      <c r="C8685">
        <v>8.0867152428254398E-4</v>
      </c>
    </row>
    <row r="8686" spans="1:3" x14ac:dyDescent="0.25">
      <c r="A8686">
        <v>-8125741.5504692299</v>
      </c>
      <c r="B8686">
        <v>-156982.43902410701</v>
      </c>
      <c r="C8686">
        <v>9.2316948575899005E-4</v>
      </c>
    </row>
    <row r="8687" spans="1:3" x14ac:dyDescent="0.25">
      <c r="A8687">
        <v>-8124807.0715923002</v>
      </c>
      <c r="B8687">
        <v>-156982.43902410701</v>
      </c>
      <c r="C8687">
        <v>0</v>
      </c>
    </row>
    <row r="8688" spans="1:3" x14ac:dyDescent="0.25">
      <c r="A8688">
        <v>-8123872.5927153798</v>
      </c>
      <c r="B8688">
        <v>-156982.43902410701</v>
      </c>
      <c r="C8688">
        <v>0</v>
      </c>
    </row>
    <row r="8689" spans="1:3" x14ac:dyDescent="0.25">
      <c r="A8689">
        <v>-8122938.1138384603</v>
      </c>
      <c r="B8689">
        <v>-156982.43902410701</v>
      </c>
      <c r="C8689">
        <v>4.8662996850907803E-3</v>
      </c>
    </row>
    <row r="8690" spans="1:3" x14ac:dyDescent="0.25">
      <c r="A8690">
        <v>-8122003.6349615296</v>
      </c>
      <c r="B8690">
        <v>-156982.43902410701</v>
      </c>
      <c r="C8690">
        <v>6.9729876704514001E-3</v>
      </c>
    </row>
    <row r="8691" spans="1:3" x14ac:dyDescent="0.25">
      <c r="A8691">
        <v>-8121069.1560846101</v>
      </c>
      <c r="B8691">
        <v>-156982.43902410701</v>
      </c>
      <c r="C8691">
        <v>1.0557687841355801E-2</v>
      </c>
    </row>
    <row r="8692" spans="1:3" x14ac:dyDescent="0.25">
      <c r="A8692">
        <v>-8120134.6772076897</v>
      </c>
      <c r="B8692">
        <v>-156982.43902410701</v>
      </c>
      <c r="C8692">
        <v>1.49911362677812E-2</v>
      </c>
    </row>
    <row r="8693" spans="1:3" x14ac:dyDescent="0.25">
      <c r="A8693">
        <v>-8119200.19833076</v>
      </c>
      <c r="B8693">
        <v>-156982.43902410701</v>
      </c>
      <c r="C8693">
        <v>2.06715036183595E-2</v>
      </c>
    </row>
    <row r="8694" spans="1:3" x14ac:dyDescent="0.25">
      <c r="A8694">
        <v>-8118265.7194538396</v>
      </c>
      <c r="B8694">
        <v>-156982.43902410701</v>
      </c>
      <c r="C8694">
        <v>2.85724364221096E-2</v>
      </c>
    </row>
    <row r="8695" spans="1:3" x14ac:dyDescent="0.25">
      <c r="A8695">
        <v>-8117331.2405769201</v>
      </c>
      <c r="B8695">
        <v>-156982.43902410701</v>
      </c>
      <c r="C8695">
        <v>5.0163231790065703E-2</v>
      </c>
    </row>
    <row r="8696" spans="1:3" x14ac:dyDescent="0.25">
      <c r="A8696">
        <v>-8116396.7616999904</v>
      </c>
      <c r="B8696">
        <v>-156982.43902410701</v>
      </c>
      <c r="C8696">
        <v>6.5188258886337197E-2</v>
      </c>
    </row>
    <row r="8697" spans="1:3" x14ac:dyDescent="0.25">
      <c r="A8697">
        <v>-8115462.28282307</v>
      </c>
      <c r="B8697">
        <v>-156982.43902410701</v>
      </c>
      <c r="C8697">
        <v>8.1356748938560403E-2</v>
      </c>
    </row>
    <row r="8698" spans="1:3" x14ac:dyDescent="0.25">
      <c r="A8698">
        <v>-8114527.8039461495</v>
      </c>
      <c r="B8698">
        <v>-156982.43902410701</v>
      </c>
      <c r="C8698">
        <v>0.101512193679809</v>
      </c>
    </row>
    <row r="8699" spans="1:3" x14ac:dyDescent="0.25">
      <c r="A8699">
        <v>-8113593.32506923</v>
      </c>
      <c r="B8699">
        <v>-156982.43902410701</v>
      </c>
      <c r="C8699">
        <v>0.123824499547481</v>
      </c>
    </row>
    <row r="8700" spans="1:3" x14ac:dyDescent="0.25">
      <c r="A8700">
        <v>-8112658.8461923003</v>
      </c>
      <c r="B8700">
        <v>-156982.43902410701</v>
      </c>
      <c r="C8700">
        <v>0.139932811260223</v>
      </c>
    </row>
    <row r="8701" spans="1:3" x14ac:dyDescent="0.25">
      <c r="A8701">
        <v>-8111724.3673153799</v>
      </c>
      <c r="B8701">
        <v>-156982.43902410701</v>
      </c>
      <c r="C8701">
        <v>0.163751870393753</v>
      </c>
    </row>
    <row r="8702" spans="1:3" x14ac:dyDescent="0.25">
      <c r="A8702">
        <v>-8110789.8884384604</v>
      </c>
      <c r="B8702">
        <v>-156982.43902410701</v>
      </c>
      <c r="C8702">
        <v>0.18610350787639601</v>
      </c>
    </row>
    <row r="8703" spans="1:3" x14ac:dyDescent="0.25">
      <c r="A8703">
        <v>-8109855.4095615298</v>
      </c>
      <c r="B8703">
        <v>-156982.43902410701</v>
      </c>
      <c r="C8703">
        <v>0.20980730652809099</v>
      </c>
    </row>
    <row r="8704" spans="1:3" x14ac:dyDescent="0.25">
      <c r="A8704">
        <v>-8108920.9306846103</v>
      </c>
      <c r="B8704">
        <v>-156982.43902410701</v>
      </c>
      <c r="C8704">
        <v>0.23339195549488001</v>
      </c>
    </row>
    <row r="8705" spans="1:3" x14ac:dyDescent="0.25">
      <c r="A8705">
        <v>-8107986.4518076899</v>
      </c>
      <c r="B8705">
        <v>-156982.43902410701</v>
      </c>
      <c r="C8705">
        <v>0.25941646099090498</v>
      </c>
    </row>
    <row r="8706" spans="1:3" x14ac:dyDescent="0.25">
      <c r="A8706">
        <v>-8107051.9729307601</v>
      </c>
      <c r="B8706">
        <v>-156982.43902410701</v>
      </c>
      <c r="C8706">
        <v>0.29250752925872803</v>
      </c>
    </row>
    <row r="8707" spans="1:3" x14ac:dyDescent="0.25">
      <c r="A8707">
        <v>-8106117.4940538397</v>
      </c>
      <c r="B8707">
        <v>-156982.43902410701</v>
      </c>
      <c r="C8707">
        <v>0.29939311742782498</v>
      </c>
    </row>
    <row r="8708" spans="1:3" x14ac:dyDescent="0.25">
      <c r="A8708">
        <v>-8105183.0151769202</v>
      </c>
      <c r="B8708">
        <v>-156982.43902410701</v>
      </c>
      <c r="C8708">
        <v>0.31640979647636402</v>
      </c>
    </row>
    <row r="8709" spans="1:3" x14ac:dyDescent="0.25">
      <c r="A8709">
        <v>-8104248.5362999896</v>
      </c>
      <c r="B8709">
        <v>-156982.43902410701</v>
      </c>
      <c r="C8709">
        <v>0.33142468333244302</v>
      </c>
    </row>
    <row r="8710" spans="1:3" x14ac:dyDescent="0.25">
      <c r="A8710">
        <v>-8103314.0574230701</v>
      </c>
      <c r="B8710">
        <v>-156982.43902410701</v>
      </c>
      <c r="C8710">
        <v>0.34513941407203602</v>
      </c>
    </row>
    <row r="8711" spans="1:3" x14ac:dyDescent="0.25">
      <c r="A8711">
        <v>-8102379.5785461497</v>
      </c>
      <c r="B8711">
        <v>-156982.43902410701</v>
      </c>
      <c r="C8711">
        <v>0.352379441261291</v>
      </c>
    </row>
    <row r="8712" spans="1:3" x14ac:dyDescent="0.25">
      <c r="A8712">
        <v>-8101445.0996692302</v>
      </c>
      <c r="B8712">
        <v>-156982.43902410701</v>
      </c>
      <c r="C8712">
        <v>0.35693937540054299</v>
      </c>
    </row>
    <row r="8713" spans="1:3" x14ac:dyDescent="0.25">
      <c r="A8713">
        <v>-8100510.6207923004</v>
      </c>
      <c r="B8713">
        <v>-156982.43902410701</v>
      </c>
      <c r="C8713">
        <v>0.36151894927024802</v>
      </c>
    </row>
    <row r="8714" spans="1:3" x14ac:dyDescent="0.25">
      <c r="A8714">
        <v>-8099576.14191538</v>
      </c>
      <c r="B8714">
        <v>-156982.43902410701</v>
      </c>
      <c r="C8714">
        <v>0.36553555727004999</v>
      </c>
    </row>
    <row r="8715" spans="1:3" x14ac:dyDescent="0.25">
      <c r="A8715">
        <v>-8098641.6630384596</v>
      </c>
      <c r="B8715">
        <v>-156982.43902410701</v>
      </c>
      <c r="C8715">
        <v>0.37060862779617298</v>
      </c>
    </row>
    <row r="8716" spans="1:3" x14ac:dyDescent="0.25">
      <c r="A8716">
        <v>-8097707.1841615299</v>
      </c>
      <c r="B8716">
        <v>-156982.43902410701</v>
      </c>
      <c r="C8716">
        <v>0.37180057168006803</v>
      </c>
    </row>
    <row r="8717" spans="1:3" x14ac:dyDescent="0.25">
      <c r="A8717">
        <v>-8096772.7052846104</v>
      </c>
      <c r="B8717">
        <v>-156982.43902410701</v>
      </c>
      <c r="C8717">
        <v>0</v>
      </c>
    </row>
    <row r="8718" spans="1:3" x14ac:dyDescent="0.25">
      <c r="A8718">
        <v>-8095838.22640769</v>
      </c>
      <c r="B8718">
        <v>-156982.43902410701</v>
      </c>
      <c r="C8718">
        <v>0</v>
      </c>
    </row>
    <row r="8719" spans="1:3" x14ac:dyDescent="0.25">
      <c r="A8719">
        <v>-8094903.7475307602</v>
      </c>
      <c r="B8719">
        <v>-156982.43902410701</v>
      </c>
      <c r="C8719">
        <v>0</v>
      </c>
    </row>
    <row r="8720" spans="1:3" x14ac:dyDescent="0.25">
      <c r="A8720">
        <v>-8093969.2686538398</v>
      </c>
      <c r="B8720">
        <v>-156982.43902410701</v>
      </c>
      <c r="C8720">
        <v>0</v>
      </c>
    </row>
    <row r="8721" spans="1:3" x14ac:dyDescent="0.25">
      <c r="A8721">
        <v>-8093034.7897769203</v>
      </c>
      <c r="B8721">
        <v>-156982.43902410701</v>
      </c>
      <c r="C8721">
        <v>0</v>
      </c>
    </row>
    <row r="8722" spans="1:3" x14ac:dyDescent="0.25">
      <c r="A8722">
        <v>-8092100.3108999897</v>
      </c>
      <c r="B8722">
        <v>-156982.43902410701</v>
      </c>
      <c r="C8722">
        <v>0</v>
      </c>
    </row>
    <row r="8723" spans="1:3" x14ac:dyDescent="0.25">
      <c r="A8723">
        <v>-8127610.5082230698</v>
      </c>
      <c r="B8723">
        <v>-157916.917900892</v>
      </c>
      <c r="C8723">
        <v>3.35007993271574E-4</v>
      </c>
    </row>
    <row r="8724" spans="1:3" x14ac:dyDescent="0.25">
      <c r="A8724">
        <v>-8126676.0293461503</v>
      </c>
      <c r="B8724">
        <v>-157916.917900892</v>
      </c>
      <c r="C8724">
        <v>5.2041525486856601E-4</v>
      </c>
    </row>
    <row r="8725" spans="1:3" x14ac:dyDescent="0.25">
      <c r="A8725">
        <v>-8125741.5504692299</v>
      </c>
      <c r="B8725">
        <v>-157916.917900892</v>
      </c>
      <c r="C8725">
        <v>0</v>
      </c>
    </row>
    <row r="8726" spans="1:3" x14ac:dyDescent="0.25">
      <c r="A8726">
        <v>-8124807.0715923002</v>
      </c>
      <c r="B8726">
        <v>-157916.917900892</v>
      </c>
      <c r="C8726">
        <v>0</v>
      </c>
    </row>
    <row r="8727" spans="1:3" x14ac:dyDescent="0.25">
      <c r="A8727">
        <v>-8123872.5927153798</v>
      </c>
      <c r="B8727">
        <v>-157916.917900892</v>
      </c>
      <c r="C8727">
        <v>0</v>
      </c>
    </row>
    <row r="8728" spans="1:3" x14ac:dyDescent="0.25">
      <c r="A8728">
        <v>-8122938.1138384603</v>
      </c>
      <c r="B8728">
        <v>-157916.917900892</v>
      </c>
      <c r="C8728">
        <v>0</v>
      </c>
    </row>
    <row r="8729" spans="1:3" x14ac:dyDescent="0.25">
      <c r="A8729">
        <v>-8122003.6349615296</v>
      </c>
      <c r="B8729">
        <v>-157916.917900892</v>
      </c>
      <c r="C8729">
        <v>6.8424665369093401E-3</v>
      </c>
    </row>
    <row r="8730" spans="1:3" x14ac:dyDescent="0.25">
      <c r="A8730">
        <v>-8121069.1560846101</v>
      </c>
      <c r="B8730">
        <v>-157916.917900892</v>
      </c>
      <c r="C8730">
        <v>1.03913638740777E-2</v>
      </c>
    </row>
    <row r="8731" spans="1:3" x14ac:dyDescent="0.25">
      <c r="A8731">
        <v>-8120134.6772076897</v>
      </c>
      <c r="B8731">
        <v>-157916.917900892</v>
      </c>
      <c r="C8731">
        <v>1.4785869047045701E-2</v>
      </c>
    </row>
    <row r="8732" spans="1:3" x14ac:dyDescent="0.25">
      <c r="A8732">
        <v>-8119200.19833076</v>
      </c>
      <c r="B8732">
        <v>-157916.917900892</v>
      </c>
      <c r="C8732">
        <v>2.05798707902431E-2</v>
      </c>
    </row>
    <row r="8733" spans="1:3" x14ac:dyDescent="0.25">
      <c r="A8733">
        <v>-8118265.7194538396</v>
      </c>
      <c r="B8733">
        <v>-157916.917900892</v>
      </c>
      <c r="C8733">
        <v>2.8463395312428402E-2</v>
      </c>
    </row>
    <row r="8734" spans="1:3" x14ac:dyDescent="0.25">
      <c r="A8734">
        <v>-8117331.2405769201</v>
      </c>
      <c r="B8734">
        <v>-157916.917900892</v>
      </c>
      <c r="C8734">
        <v>4.02422696352005E-2</v>
      </c>
    </row>
    <row r="8735" spans="1:3" x14ac:dyDescent="0.25">
      <c r="A8735">
        <v>-8116396.7616999904</v>
      </c>
      <c r="B8735">
        <v>-157916.917900892</v>
      </c>
      <c r="C8735">
        <v>5.3479559719562503E-2</v>
      </c>
    </row>
    <row r="8736" spans="1:3" x14ac:dyDescent="0.25">
      <c r="A8736">
        <v>-8115462.28282307</v>
      </c>
      <c r="B8736">
        <v>-157916.917900892</v>
      </c>
      <c r="C8736">
        <v>6.8911492824554402E-2</v>
      </c>
    </row>
    <row r="8737" spans="1:3" x14ac:dyDescent="0.25">
      <c r="A8737">
        <v>-8114527.8039461495</v>
      </c>
      <c r="B8737">
        <v>-157916.917900892</v>
      </c>
      <c r="C8737">
        <v>0.10088572651147799</v>
      </c>
    </row>
    <row r="8738" spans="1:3" x14ac:dyDescent="0.25">
      <c r="A8738">
        <v>-8113593.32506923</v>
      </c>
      <c r="B8738">
        <v>-157916.917900892</v>
      </c>
      <c r="C8738">
        <v>0.12316461652517301</v>
      </c>
    </row>
    <row r="8739" spans="1:3" x14ac:dyDescent="0.25">
      <c r="A8739">
        <v>-8112658.8461923003</v>
      </c>
      <c r="B8739">
        <v>-157916.917900892</v>
      </c>
      <c r="C8739">
        <v>0.139312729239463</v>
      </c>
    </row>
    <row r="8740" spans="1:3" x14ac:dyDescent="0.25">
      <c r="A8740">
        <v>-8111724.3673153799</v>
      </c>
      <c r="B8740">
        <v>-157916.917900892</v>
      </c>
      <c r="C8740">
        <v>0.16330400109290999</v>
      </c>
    </row>
    <row r="8741" spans="1:3" x14ac:dyDescent="0.25">
      <c r="A8741">
        <v>-8110789.8884384604</v>
      </c>
      <c r="B8741">
        <v>-157916.917900892</v>
      </c>
      <c r="C8741">
        <v>0.18618933856487199</v>
      </c>
    </row>
    <row r="8742" spans="1:3" x14ac:dyDescent="0.25">
      <c r="A8742">
        <v>-8109855.4095615298</v>
      </c>
      <c r="B8742">
        <v>-157916.917900892</v>
      </c>
      <c r="C8742">
        <v>0.20991663634777</v>
      </c>
    </row>
    <row r="8743" spans="1:3" x14ac:dyDescent="0.25">
      <c r="A8743">
        <v>-8108920.9306846103</v>
      </c>
      <c r="B8743">
        <v>-157916.917900892</v>
      </c>
      <c r="C8743">
        <v>0.23340246081352201</v>
      </c>
    </row>
    <row r="8744" spans="1:3" x14ac:dyDescent="0.25">
      <c r="A8744">
        <v>-8107986.4518076899</v>
      </c>
      <c r="B8744">
        <v>-157916.917900892</v>
      </c>
      <c r="C8744">
        <v>0.25919631123542702</v>
      </c>
    </row>
    <row r="8745" spans="1:3" x14ac:dyDescent="0.25">
      <c r="A8745">
        <v>-8107051.9729307601</v>
      </c>
      <c r="B8745">
        <v>-157916.917900892</v>
      </c>
      <c r="C8745">
        <v>0.27672666311263999</v>
      </c>
    </row>
    <row r="8746" spans="1:3" x14ac:dyDescent="0.25">
      <c r="A8746">
        <v>-8106117.4940538397</v>
      </c>
      <c r="B8746">
        <v>-157916.917900892</v>
      </c>
      <c r="C8746">
        <v>0.299789428710937</v>
      </c>
    </row>
    <row r="8747" spans="1:3" x14ac:dyDescent="0.25">
      <c r="A8747">
        <v>-8105183.0151769202</v>
      </c>
      <c r="B8747">
        <v>-157916.917900892</v>
      </c>
      <c r="C8747">
        <v>0.30663725733757002</v>
      </c>
    </row>
    <row r="8748" spans="1:3" x14ac:dyDescent="0.25">
      <c r="A8748">
        <v>-8104248.5362999896</v>
      </c>
      <c r="B8748">
        <v>-157916.917900892</v>
      </c>
      <c r="C8748">
        <v>0.322812288999557</v>
      </c>
    </row>
    <row r="8749" spans="1:3" x14ac:dyDescent="0.25">
      <c r="A8749">
        <v>-8103314.0574230701</v>
      </c>
      <c r="B8749">
        <v>-157916.917900892</v>
      </c>
      <c r="C8749">
        <v>0.33635872602462702</v>
      </c>
    </row>
    <row r="8750" spans="1:3" x14ac:dyDescent="0.25">
      <c r="A8750">
        <v>-8102379.5785461497</v>
      </c>
      <c r="B8750">
        <v>-157916.917900892</v>
      </c>
      <c r="C8750">
        <v>0.34393408894538802</v>
      </c>
    </row>
    <row r="8751" spans="1:3" x14ac:dyDescent="0.25">
      <c r="A8751">
        <v>-8101445.0996692302</v>
      </c>
      <c r="B8751">
        <v>-157916.917900892</v>
      </c>
      <c r="C8751">
        <v>0.34949997067451399</v>
      </c>
    </row>
    <row r="8752" spans="1:3" x14ac:dyDescent="0.25">
      <c r="A8752">
        <v>-8100510.6207923004</v>
      </c>
      <c r="B8752">
        <v>-157916.917900892</v>
      </c>
      <c r="C8752">
        <v>0.35416853427886902</v>
      </c>
    </row>
    <row r="8753" spans="1:3" x14ac:dyDescent="0.25">
      <c r="A8753">
        <v>-8099576.14191538</v>
      </c>
      <c r="B8753">
        <v>-157916.917900892</v>
      </c>
      <c r="C8753">
        <v>0.35829186439514099</v>
      </c>
    </row>
    <row r="8754" spans="1:3" x14ac:dyDescent="0.25">
      <c r="A8754">
        <v>-8098641.6630384596</v>
      </c>
      <c r="B8754">
        <v>-157916.917900892</v>
      </c>
      <c r="C8754">
        <v>0.36424440145492498</v>
      </c>
    </row>
    <row r="8755" spans="1:3" x14ac:dyDescent="0.25">
      <c r="A8755">
        <v>-8097707.1841615299</v>
      </c>
      <c r="B8755">
        <v>-157916.917900892</v>
      </c>
      <c r="C8755">
        <v>0.36519396305084201</v>
      </c>
    </row>
    <row r="8756" spans="1:3" x14ac:dyDescent="0.25">
      <c r="A8756">
        <v>-8096772.7052846104</v>
      </c>
      <c r="B8756">
        <v>-157916.917900892</v>
      </c>
      <c r="C8756">
        <v>0</v>
      </c>
    </row>
    <row r="8757" spans="1:3" x14ac:dyDescent="0.25">
      <c r="A8757">
        <v>-8095838.22640769</v>
      </c>
      <c r="B8757">
        <v>-157916.917900892</v>
      </c>
      <c r="C8757">
        <v>0</v>
      </c>
    </row>
    <row r="8758" spans="1:3" x14ac:dyDescent="0.25">
      <c r="A8758">
        <v>-8094903.7475307602</v>
      </c>
      <c r="B8758">
        <v>-157916.917900892</v>
      </c>
      <c r="C8758">
        <v>0</v>
      </c>
    </row>
    <row r="8759" spans="1:3" x14ac:dyDescent="0.25">
      <c r="A8759">
        <v>-8093969.2686538398</v>
      </c>
      <c r="B8759">
        <v>-157916.917900892</v>
      </c>
      <c r="C8759">
        <v>0</v>
      </c>
    </row>
    <row r="8760" spans="1:3" x14ac:dyDescent="0.25">
      <c r="A8760">
        <v>-8093034.7897769203</v>
      </c>
      <c r="B8760">
        <v>-157916.917900892</v>
      </c>
      <c r="C8760">
        <v>0</v>
      </c>
    </row>
    <row r="8761" spans="1:3" x14ac:dyDescent="0.25">
      <c r="A8761">
        <v>-8092100.3108999897</v>
      </c>
      <c r="B8761">
        <v>-157916.917900892</v>
      </c>
      <c r="C8761">
        <v>0</v>
      </c>
    </row>
    <row r="8762" spans="1:3" x14ac:dyDescent="0.25">
      <c r="A8762">
        <v>-8128544.9870999902</v>
      </c>
      <c r="B8762">
        <v>-158851.39677767799</v>
      </c>
      <c r="C8762">
        <v>1.21038581710308E-4</v>
      </c>
    </row>
    <row r="8763" spans="1:3" x14ac:dyDescent="0.25">
      <c r="A8763">
        <v>-8127610.5082230698</v>
      </c>
      <c r="B8763">
        <v>-158851.39677767799</v>
      </c>
      <c r="C8763">
        <v>2.0965212024748301E-4</v>
      </c>
    </row>
    <row r="8764" spans="1:3" x14ac:dyDescent="0.25">
      <c r="A8764">
        <v>-8126676.0293461503</v>
      </c>
      <c r="B8764">
        <v>-158851.39677767799</v>
      </c>
      <c r="C8764">
        <v>3.7494092248380097E-4</v>
      </c>
    </row>
    <row r="8765" spans="1:3" x14ac:dyDescent="0.25">
      <c r="A8765">
        <v>-8125741.5504692299</v>
      </c>
      <c r="B8765">
        <v>-158851.39677767799</v>
      </c>
      <c r="C8765">
        <v>0</v>
      </c>
    </row>
    <row r="8766" spans="1:3" x14ac:dyDescent="0.25">
      <c r="A8766">
        <v>-8124807.0715923002</v>
      </c>
      <c r="B8766">
        <v>-158851.39677767799</v>
      </c>
      <c r="C8766">
        <v>9.9477719049900705E-4</v>
      </c>
    </row>
    <row r="8767" spans="1:3" x14ac:dyDescent="0.25">
      <c r="A8767">
        <v>-8123872.5927153798</v>
      </c>
      <c r="B8767">
        <v>-158851.39677767799</v>
      </c>
      <c r="C8767">
        <v>9.8304543644189791E-4</v>
      </c>
    </row>
    <row r="8768" spans="1:3" x14ac:dyDescent="0.25">
      <c r="A8768">
        <v>-8122938.1138384603</v>
      </c>
      <c r="B8768">
        <v>-158851.39677767799</v>
      </c>
      <c r="C8768">
        <v>0</v>
      </c>
    </row>
    <row r="8769" spans="1:3" x14ac:dyDescent="0.25">
      <c r="A8769">
        <v>-8122003.6349615296</v>
      </c>
      <c r="B8769">
        <v>-158851.39677767799</v>
      </c>
      <c r="C8769">
        <v>6.74526207149028E-3</v>
      </c>
    </row>
    <row r="8770" spans="1:3" x14ac:dyDescent="0.25">
      <c r="A8770">
        <v>-8121069.1560846101</v>
      </c>
      <c r="B8770">
        <v>-158851.39677767799</v>
      </c>
      <c r="C8770">
        <v>1.0263316333293899E-2</v>
      </c>
    </row>
    <row r="8771" spans="1:3" x14ac:dyDescent="0.25">
      <c r="A8771">
        <v>-8120134.6772076897</v>
      </c>
      <c r="B8771">
        <v>-158851.39677767799</v>
      </c>
      <c r="C8771">
        <v>1.45432241261005E-2</v>
      </c>
    </row>
    <row r="8772" spans="1:3" x14ac:dyDescent="0.25">
      <c r="A8772">
        <v>-8119200.19833076</v>
      </c>
      <c r="B8772">
        <v>-158851.39677767799</v>
      </c>
      <c r="C8772">
        <v>2.02989652752876E-2</v>
      </c>
    </row>
    <row r="8773" spans="1:3" x14ac:dyDescent="0.25">
      <c r="A8773">
        <v>-8118265.7194538396</v>
      </c>
      <c r="B8773">
        <v>-158851.39677767799</v>
      </c>
      <c r="C8773">
        <v>2.80741211026906E-2</v>
      </c>
    </row>
    <row r="8774" spans="1:3" x14ac:dyDescent="0.25">
      <c r="A8774">
        <v>-8117331.2405769201</v>
      </c>
      <c r="B8774">
        <v>-158851.39677767799</v>
      </c>
      <c r="C8774">
        <v>3.9792779833078301E-2</v>
      </c>
    </row>
    <row r="8775" spans="1:3" x14ac:dyDescent="0.25">
      <c r="A8775">
        <v>-8116396.7616999904</v>
      </c>
      <c r="B8775">
        <v>-158851.39677767799</v>
      </c>
      <c r="C8775">
        <v>5.3253434598445802E-2</v>
      </c>
    </row>
    <row r="8776" spans="1:3" x14ac:dyDescent="0.25">
      <c r="A8776">
        <v>-8115462.28282307</v>
      </c>
      <c r="B8776">
        <v>-158851.39677767799</v>
      </c>
      <c r="C8776">
        <v>6.8363286554813302E-2</v>
      </c>
    </row>
    <row r="8777" spans="1:3" x14ac:dyDescent="0.25">
      <c r="A8777">
        <v>-8114527.8039461495</v>
      </c>
      <c r="B8777">
        <v>-158851.39677767799</v>
      </c>
      <c r="C8777">
        <v>8.5876986384391701E-2</v>
      </c>
    </row>
    <row r="8778" spans="1:3" x14ac:dyDescent="0.25">
      <c r="A8778">
        <v>-8113593.32506923</v>
      </c>
      <c r="B8778">
        <v>-158851.39677767799</v>
      </c>
      <c r="C8778">
        <v>0.106100857257843</v>
      </c>
    </row>
    <row r="8779" spans="1:3" x14ac:dyDescent="0.25">
      <c r="A8779">
        <v>-8112658.8461923003</v>
      </c>
      <c r="B8779">
        <v>-158851.39677767799</v>
      </c>
      <c r="C8779">
        <v>0.12931016087531999</v>
      </c>
    </row>
    <row r="8780" spans="1:3" x14ac:dyDescent="0.25">
      <c r="A8780">
        <v>-8111724.3673153799</v>
      </c>
      <c r="B8780">
        <v>-158851.39677767799</v>
      </c>
      <c r="C8780">
        <v>0.16280630230903601</v>
      </c>
    </row>
    <row r="8781" spans="1:3" x14ac:dyDescent="0.25">
      <c r="A8781">
        <v>-8110789.8884384604</v>
      </c>
      <c r="B8781">
        <v>-158851.39677767799</v>
      </c>
      <c r="C8781">
        <v>0.185480371117591</v>
      </c>
    </row>
    <row r="8782" spans="1:3" x14ac:dyDescent="0.25">
      <c r="A8782">
        <v>-8109855.4095615298</v>
      </c>
      <c r="B8782">
        <v>-158851.39677767799</v>
      </c>
      <c r="C8782">
        <v>0.20936638116836501</v>
      </c>
    </row>
    <row r="8783" spans="1:3" x14ac:dyDescent="0.25">
      <c r="A8783">
        <v>-8108920.9306846103</v>
      </c>
      <c r="B8783">
        <v>-158851.39677767799</v>
      </c>
      <c r="C8783">
        <v>0.217337071895599</v>
      </c>
    </row>
    <row r="8784" spans="1:3" x14ac:dyDescent="0.25">
      <c r="A8784">
        <v>-8107986.4518076899</v>
      </c>
      <c r="B8784">
        <v>-158851.39677767799</v>
      </c>
      <c r="C8784">
        <v>0.245702549815177</v>
      </c>
    </row>
    <row r="8785" spans="1:3" x14ac:dyDescent="0.25">
      <c r="A8785">
        <v>-8107051.9729307601</v>
      </c>
      <c r="B8785">
        <v>-158851.39677767799</v>
      </c>
      <c r="C8785">
        <v>0.26678931713104198</v>
      </c>
    </row>
    <row r="8786" spans="1:3" x14ac:dyDescent="0.25">
      <c r="A8786">
        <v>-8106117.4940538397</v>
      </c>
      <c r="B8786">
        <v>-158851.39677767799</v>
      </c>
      <c r="C8786">
        <v>0.28417104482650701</v>
      </c>
    </row>
    <row r="8787" spans="1:3" x14ac:dyDescent="0.25">
      <c r="A8787">
        <v>-8105183.0151769202</v>
      </c>
      <c r="B8787">
        <v>-158851.39677767799</v>
      </c>
      <c r="C8787">
        <v>0.30709791183471602</v>
      </c>
    </row>
    <row r="8788" spans="1:3" x14ac:dyDescent="0.25">
      <c r="A8788">
        <v>-8104248.5362999896</v>
      </c>
      <c r="B8788">
        <v>-158851.39677767799</v>
      </c>
      <c r="C8788">
        <v>0.31410962343215898</v>
      </c>
    </row>
    <row r="8789" spans="1:3" x14ac:dyDescent="0.25">
      <c r="A8789">
        <v>-8103314.0574230701</v>
      </c>
      <c r="B8789">
        <v>-158851.39677767799</v>
      </c>
      <c r="C8789">
        <v>0.32874035835266102</v>
      </c>
    </row>
    <row r="8790" spans="1:3" x14ac:dyDescent="0.25">
      <c r="A8790">
        <v>-8102379.5785461497</v>
      </c>
      <c r="B8790">
        <v>-158851.39677767799</v>
      </c>
      <c r="C8790">
        <v>0.33689668774604697</v>
      </c>
    </row>
    <row r="8791" spans="1:3" x14ac:dyDescent="0.25">
      <c r="A8791">
        <v>-8101445.0996692302</v>
      </c>
      <c r="B8791">
        <v>-158851.39677767799</v>
      </c>
      <c r="C8791">
        <v>0.342379540205001</v>
      </c>
    </row>
    <row r="8792" spans="1:3" x14ac:dyDescent="0.25">
      <c r="A8792">
        <v>-8100510.6207923004</v>
      </c>
      <c r="B8792">
        <v>-158851.39677767799</v>
      </c>
      <c r="C8792">
        <v>0.34758228063583302</v>
      </c>
    </row>
    <row r="8793" spans="1:3" x14ac:dyDescent="0.25">
      <c r="A8793">
        <v>-8099576.14191538</v>
      </c>
      <c r="B8793">
        <v>-158851.39677767799</v>
      </c>
      <c r="C8793">
        <v>0.35194051265716497</v>
      </c>
    </row>
    <row r="8794" spans="1:3" x14ac:dyDescent="0.25">
      <c r="A8794">
        <v>-8098641.6630384596</v>
      </c>
      <c r="B8794">
        <v>-158851.39677767799</v>
      </c>
      <c r="C8794">
        <v>0.35812282562255798</v>
      </c>
    </row>
    <row r="8795" spans="1:3" x14ac:dyDescent="0.25">
      <c r="A8795">
        <v>-8097707.1841615299</v>
      </c>
      <c r="B8795">
        <v>-158851.39677767799</v>
      </c>
      <c r="C8795">
        <v>0.35930731892585699</v>
      </c>
    </row>
    <row r="8796" spans="1:3" x14ac:dyDescent="0.25">
      <c r="A8796">
        <v>-8096772.7052846104</v>
      </c>
      <c r="B8796">
        <v>-158851.39677767799</v>
      </c>
      <c r="C8796">
        <v>0.35173958539962702</v>
      </c>
    </row>
    <row r="8797" spans="1:3" x14ac:dyDescent="0.25">
      <c r="A8797">
        <v>-8095838.22640769</v>
      </c>
      <c r="B8797">
        <v>-158851.39677767799</v>
      </c>
      <c r="C8797">
        <v>0</v>
      </c>
    </row>
    <row r="8798" spans="1:3" x14ac:dyDescent="0.25">
      <c r="A8798">
        <v>-8094903.7475307602</v>
      </c>
      <c r="B8798">
        <v>-158851.39677767799</v>
      </c>
      <c r="C8798">
        <v>0</v>
      </c>
    </row>
    <row r="8799" spans="1:3" x14ac:dyDescent="0.25">
      <c r="A8799">
        <v>-8093969.2686538398</v>
      </c>
      <c r="B8799">
        <v>-158851.39677767799</v>
      </c>
      <c r="C8799">
        <v>0</v>
      </c>
    </row>
    <row r="8800" spans="1:3" x14ac:dyDescent="0.25">
      <c r="A8800">
        <v>-8093034.7897769203</v>
      </c>
      <c r="B8800">
        <v>-158851.39677767799</v>
      </c>
      <c r="C8800">
        <v>0</v>
      </c>
    </row>
    <row r="8801" spans="1:3" x14ac:dyDescent="0.25">
      <c r="A8801">
        <v>-8092100.3108999897</v>
      </c>
      <c r="B8801">
        <v>-158851.39677767799</v>
      </c>
      <c r="C8801">
        <v>0</v>
      </c>
    </row>
    <row r="8802" spans="1:3" x14ac:dyDescent="0.25">
      <c r="A8802">
        <v>-8091165.8320230702</v>
      </c>
      <c r="B8802">
        <v>-158851.39677767799</v>
      </c>
      <c r="C8802">
        <v>0</v>
      </c>
    </row>
    <row r="8803" spans="1:3" x14ac:dyDescent="0.25">
      <c r="A8803">
        <v>-8129479.46597692</v>
      </c>
      <c r="B8803">
        <v>-159785.87565446401</v>
      </c>
      <c r="C8803" s="1">
        <v>6.3698047597426894E-5</v>
      </c>
    </row>
    <row r="8804" spans="1:3" x14ac:dyDescent="0.25">
      <c r="A8804">
        <v>-8128544.9870999902</v>
      </c>
      <c r="B8804">
        <v>-159785.87565446401</v>
      </c>
      <c r="C8804">
        <v>1.21038581710308E-4</v>
      </c>
    </row>
    <row r="8805" spans="1:3" x14ac:dyDescent="0.25">
      <c r="A8805">
        <v>-8127610.5082230698</v>
      </c>
      <c r="B8805">
        <v>-159785.87565446401</v>
      </c>
      <c r="C8805">
        <v>2.0965212024748301E-4</v>
      </c>
    </row>
    <row r="8806" spans="1:3" x14ac:dyDescent="0.25">
      <c r="A8806">
        <v>-8126676.0293461503</v>
      </c>
      <c r="B8806">
        <v>-159785.87565446401</v>
      </c>
      <c r="C8806">
        <v>3.4669062006287201E-4</v>
      </c>
    </row>
    <row r="8807" spans="1:3" x14ac:dyDescent="0.25">
      <c r="A8807">
        <v>-8125741.5504692299</v>
      </c>
      <c r="B8807">
        <v>-159785.87565446401</v>
      </c>
      <c r="C8807">
        <v>5.8894447283819296E-4</v>
      </c>
    </row>
    <row r="8808" spans="1:3" x14ac:dyDescent="0.25">
      <c r="A8808">
        <v>-8124807.0715923002</v>
      </c>
      <c r="B8808">
        <v>-159785.87565446401</v>
      </c>
      <c r="C8808">
        <v>9.8304543644189791E-4</v>
      </c>
    </row>
    <row r="8809" spans="1:3" x14ac:dyDescent="0.25">
      <c r="A8809">
        <v>-8123872.5927153798</v>
      </c>
      <c r="B8809">
        <v>-159785.87565446401</v>
      </c>
      <c r="C8809">
        <v>1.5995682915672599E-3</v>
      </c>
    </row>
    <row r="8810" spans="1:3" x14ac:dyDescent="0.25">
      <c r="A8810">
        <v>-8122938.1138384603</v>
      </c>
      <c r="B8810">
        <v>-159785.87565446401</v>
      </c>
      <c r="C8810">
        <v>0</v>
      </c>
    </row>
    <row r="8811" spans="1:3" x14ac:dyDescent="0.25">
      <c r="A8811">
        <v>-8122003.6349615296</v>
      </c>
      <c r="B8811">
        <v>-159785.87565446401</v>
      </c>
      <c r="C8811">
        <v>5.29663171619176E-3</v>
      </c>
    </row>
    <row r="8812" spans="1:3" x14ac:dyDescent="0.25">
      <c r="A8812">
        <v>-8121069.1560846101</v>
      </c>
      <c r="B8812">
        <v>-159785.87565446401</v>
      </c>
      <c r="C8812">
        <v>7.5289066880941304E-3</v>
      </c>
    </row>
    <row r="8813" spans="1:3" x14ac:dyDescent="0.25">
      <c r="A8813">
        <v>-8120134.6772076897</v>
      </c>
      <c r="B8813">
        <v>-159785.87565446401</v>
      </c>
      <c r="C8813">
        <v>1.1160480789840201E-2</v>
      </c>
    </row>
    <row r="8814" spans="1:3" x14ac:dyDescent="0.25">
      <c r="A8814">
        <v>-8119200.19833076</v>
      </c>
      <c r="B8814">
        <v>-159785.87565446401</v>
      </c>
      <c r="C8814">
        <v>2.00554486364126E-2</v>
      </c>
    </row>
    <row r="8815" spans="1:3" x14ac:dyDescent="0.25">
      <c r="A8815">
        <v>-8118265.7194538396</v>
      </c>
      <c r="B8815">
        <v>-159785.87565446401</v>
      </c>
      <c r="C8815">
        <v>2.7817416936159099E-2</v>
      </c>
    </row>
    <row r="8816" spans="1:3" x14ac:dyDescent="0.25">
      <c r="A8816">
        <v>-8117331.2405769201</v>
      </c>
      <c r="B8816">
        <v>-159785.87565446401</v>
      </c>
      <c r="C8816">
        <v>3.9446230977773597E-2</v>
      </c>
    </row>
    <row r="8817" spans="1:3" x14ac:dyDescent="0.25">
      <c r="A8817">
        <v>-8116396.7616999904</v>
      </c>
      <c r="B8817">
        <v>-159785.87565446401</v>
      </c>
      <c r="C8817">
        <v>5.3139794617891298E-2</v>
      </c>
    </row>
    <row r="8818" spans="1:3" x14ac:dyDescent="0.25">
      <c r="A8818">
        <v>-8115462.28282307</v>
      </c>
      <c r="B8818">
        <v>-159785.87565446401</v>
      </c>
      <c r="C8818">
        <v>6.8203374743461595E-2</v>
      </c>
    </row>
    <row r="8819" spans="1:3" x14ac:dyDescent="0.25">
      <c r="A8819">
        <v>-8114527.8039461495</v>
      </c>
      <c r="B8819">
        <v>-159785.87565446401</v>
      </c>
      <c r="C8819">
        <v>8.5402674973011003E-2</v>
      </c>
    </row>
    <row r="8820" spans="1:3" x14ac:dyDescent="0.25">
      <c r="A8820">
        <v>-8113593.32506923</v>
      </c>
      <c r="B8820">
        <v>-159785.87565446401</v>
      </c>
      <c r="C8820">
        <v>0.10580222308635701</v>
      </c>
    </row>
    <row r="8821" spans="1:3" x14ac:dyDescent="0.25">
      <c r="A8821">
        <v>-8112658.8461923003</v>
      </c>
      <c r="B8821">
        <v>-159785.87565446401</v>
      </c>
      <c r="C8821">
        <v>0.12890306115150399</v>
      </c>
    </row>
    <row r="8822" spans="1:3" x14ac:dyDescent="0.25">
      <c r="A8822">
        <v>-8111724.3673153799</v>
      </c>
      <c r="B8822">
        <v>-159785.87565446401</v>
      </c>
      <c r="C8822">
        <v>0.14545838534832001</v>
      </c>
    </row>
    <row r="8823" spans="1:3" x14ac:dyDescent="0.25">
      <c r="A8823">
        <v>-8110789.8884384604</v>
      </c>
      <c r="B8823">
        <v>-159785.87565446401</v>
      </c>
      <c r="C8823">
        <v>0.16888594627380299</v>
      </c>
    </row>
    <row r="8824" spans="1:3" x14ac:dyDescent="0.25">
      <c r="A8824">
        <v>-8109855.4095615298</v>
      </c>
      <c r="B8824">
        <v>-159785.87565446401</v>
      </c>
      <c r="C8824">
        <v>0.19245390594005499</v>
      </c>
    </row>
    <row r="8825" spans="1:3" x14ac:dyDescent="0.25">
      <c r="A8825">
        <v>-8108920.9306846103</v>
      </c>
      <c r="B8825">
        <v>-159785.87565446401</v>
      </c>
      <c r="C8825">
        <v>0.217056915163993</v>
      </c>
    </row>
    <row r="8826" spans="1:3" x14ac:dyDescent="0.25">
      <c r="A8826">
        <v>-8107986.4518076899</v>
      </c>
      <c r="B8826">
        <v>-159785.87565446401</v>
      </c>
      <c r="C8826">
        <v>0.24549499154090801</v>
      </c>
    </row>
    <row r="8827" spans="1:3" x14ac:dyDescent="0.25">
      <c r="A8827">
        <v>-8107051.9729307601</v>
      </c>
      <c r="B8827">
        <v>-159785.87565446401</v>
      </c>
      <c r="C8827">
        <v>0.25452974438667197</v>
      </c>
    </row>
    <row r="8828" spans="1:3" x14ac:dyDescent="0.25">
      <c r="A8828">
        <v>-8106117.4940538397</v>
      </c>
      <c r="B8828">
        <v>-159785.87565446401</v>
      </c>
      <c r="C8828">
        <v>0.27544844150543202</v>
      </c>
    </row>
    <row r="8829" spans="1:3" x14ac:dyDescent="0.25">
      <c r="A8829">
        <v>-8105183.0151769202</v>
      </c>
      <c r="B8829">
        <v>-159785.87565446401</v>
      </c>
      <c r="C8829">
        <v>0.29300186038017201</v>
      </c>
    </row>
    <row r="8830" spans="1:3" x14ac:dyDescent="0.25">
      <c r="A8830">
        <v>-8104248.5362999896</v>
      </c>
      <c r="B8830">
        <v>-159785.87565446401</v>
      </c>
      <c r="C8830">
        <v>0.31477048993110601</v>
      </c>
    </row>
    <row r="8831" spans="1:3" x14ac:dyDescent="0.25">
      <c r="A8831">
        <v>-8103314.0574230701</v>
      </c>
      <c r="B8831">
        <v>-159785.87565446401</v>
      </c>
      <c r="C8831">
        <v>0.32088175415992698</v>
      </c>
    </row>
    <row r="8832" spans="1:3" x14ac:dyDescent="0.25">
      <c r="A8832">
        <v>-8102379.5785461497</v>
      </c>
      <c r="B8832">
        <v>-159785.87565446401</v>
      </c>
      <c r="C8832">
        <v>0.32815665006637501</v>
      </c>
    </row>
    <row r="8833" spans="1:3" x14ac:dyDescent="0.25">
      <c r="A8833">
        <v>-8101445.0996692302</v>
      </c>
      <c r="B8833">
        <v>-159785.87565446401</v>
      </c>
      <c r="C8833">
        <v>0.334074556827545</v>
      </c>
    </row>
    <row r="8834" spans="1:3" x14ac:dyDescent="0.25">
      <c r="A8834">
        <v>-8100510.6207923004</v>
      </c>
      <c r="B8834">
        <v>-159785.87565446401</v>
      </c>
      <c r="C8834">
        <v>0.33957082033157299</v>
      </c>
    </row>
    <row r="8835" spans="1:3" x14ac:dyDescent="0.25">
      <c r="A8835">
        <v>-8099576.14191538</v>
      </c>
      <c r="B8835">
        <v>-159785.87565446401</v>
      </c>
      <c r="C8835">
        <v>0.345185816287994</v>
      </c>
    </row>
    <row r="8836" spans="1:3" x14ac:dyDescent="0.25">
      <c r="A8836">
        <v>-8098641.6630384596</v>
      </c>
      <c r="B8836">
        <v>-159785.87565446401</v>
      </c>
      <c r="C8836">
        <v>0.35185736417770302</v>
      </c>
    </row>
    <row r="8837" spans="1:3" x14ac:dyDescent="0.25">
      <c r="A8837">
        <v>-8097707.1841615299</v>
      </c>
      <c r="B8837">
        <v>-159785.87565446401</v>
      </c>
      <c r="C8837">
        <v>0.35179525613784701</v>
      </c>
    </row>
    <row r="8838" spans="1:3" x14ac:dyDescent="0.25">
      <c r="A8838">
        <v>-8096772.7052846104</v>
      </c>
      <c r="B8838">
        <v>-159785.87565446401</v>
      </c>
      <c r="C8838">
        <v>0.35309928655624301</v>
      </c>
    </row>
    <row r="8839" spans="1:3" x14ac:dyDescent="0.25">
      <c r="A8839">
        <v>-8095838.22640769</v>
      </c>
      <c r="B8839">
        <v>-159785.87565446401</v>
      </c>
      <c r="C8839">
        <v>0</v>
      </c>
    </row>
    <row r="8840" spans="1:3" x14ac:dyDescent="0.25">
      <c r="A8840">
        <v>-8094903.7475307602</v>
      </c>
      <c r="B8840">
        <v>-159785.87565446401</v>
      </c>
      <c r="C8840">
        <v>0</v>
      </c>
    </row>
    <row r="8841" spans="1:3" x14ac:dyDescent="0.25">
      <c r="A8841">
        <v>-8093969.2686538398</v>
      </c>
      <c r="B8841">
        <v>-159785.87565446401</v>
      </c>
      <c r="C8841">
        <v>0</v>
      </c>
    </row>
    <row r="8842" spans="1:3" x14ac:dyDescent="0.25">
      <c r="A8842">
        <v>-8093034.7897769203</v>
      </c>
      <c r="B8842">
        <v>-159785.87565446401</v>
      </c>
      <c r="C8842">
        <v>0</v>
      </c>
    </row>
    <row r="8843" spans="1:3" x14ac:dyDescent="0.25">
      <c r="A8843">
        <v>-8092100.3108999897</v>
      </c>
      <c r="B8843">
        <v>-159785.87565446401</v>
      </c>
      <c r="C8843">
        <v>0</v>
      </c>
    </row>
    <row r="8844" spans="1:3" x14ac:dyDescent="0.25">
      <c r="A8844">
        <v>-8091165.8320230702</v>
      </c>
      <c r="B8844">
        <v>-159785.87565446401</v>
      </c>
      <c r="C8844">
        <v>0</v>
      </c>
    </row>
    <row r="8845" spans="1:3" x14ac:dyDescent="0.25">
      <c r="A8845">
        <v>-8129479.46597692</v>
      </c>
      <c r="B8845">
        <v>-160720.354531249</v>
      </c>
      <c r="C8845" s="1">
        <v>6.3698047597426894E-5</v>
      </c>
    </row>
    <row r="8846" spans="1:3" x14ac:dyDescent="0.25">
      <c r="A8846">
        <v>-8128544.9870999902</v>
      </c>
      <c r="B8846">
        <v>-160720.354531249</v>
      </c>
      <c r="C8846">
        <v>1.21038581710308E-4</v>
      </c>
    </row>
    <row r="8847" spans="1:3" x14ac:dyDescent="0.25">
      <c r="A8847">
        <v>-8127610.5082230698</v>
      </c>
      <c r="B8847">
        <v>-160720.354531249</v>
      </c>
      <c r="C8847">
        <v>2.0965212024748301E-4</v>
      </c>
    </row>
    <row r="8848" spans="1:3" x14ac:dyDescent="0.25">
      <c r="A8848">
        <v>-8126676.0293461503</v>
      </c>
      <c r="B8848">
        <v>-160720.354531249</v>
      </c>
      <c r="C8848">
        <v>3.4669062006287201E-4</v>
      </c>
    </row>
    <row r="8849" spans="1:3" x14ac:dyDescent="0.25">
      <c r="A8849">
        <v>-8125741.5504692299</v>
      </c>
      <c r="B8849">
        <v>-160720.354531249</v>
      </c>
      <c r="C8849">
        <v>8.9068856323137803E-4</v>
      </c>
    </row>
    <row r="8850" spans="1:3" x14ac:dyDescent="0.25">
      <c r="A8850">
        <v>-8124807.0715923002</v>
      </c>
      <c r="B8850">
        <v>-160720.354531249</v>
      </c>
      <c r="C8850">
        <v>1.35932862758636E-3</v>
      </c>
    </row>
    <row r="8851" spans="1:3" x14ac:dyDescent="0.25">
      <c r="A8851">
        <v>-8123872.5927153798</v>
      </c>
      <c r="B8851">
        <v>-160720.354531249</v>
      </c>
      <c r="C8851">
        <v>2.3135233204811798E-3</v>
      </c>
    </row>
    <row r="8852" spans="1:3" x14ac:dyDescent="0.25">
      <c r="A8852">
        <v>-8122938.1138384603</v>
      </c>
      <c r="B8852">
        <v>-160720.354531249</v>
      </c>
      <c r="C8852">
        <v>3.5847900435328401E-3</v>
      </c>
    </row>
    <row r="8853" spans="1:3" x14ac:dyDescent="0.25">
      <c r="A8853">
        <v>-8122003.6349615296</v>
      </c>
      <c r="B8853">
        <v>-160720.354531249</v>
      </c>
      <c r="C8853">
        <v>5.2326694130897496E-3</v>
      </c>
    </row>
    <row r="8854" spans="1:3" x14ac:dyDescent="0.25">
      <c r="A8854">
        <v>-8121069.1560846101</v>
      </c>
      <c r="B8854">
        <v>-160720.354531249</v>
      </c>
      <c r="C8854">
        <v>7.4061611667275403E-3</v>
      </c>
    </row>
    <row r="8855" spans="1:3" x14ac:dyDescent="0.25">
      <c r="A8855">
        <v>-8120134.6772076897</v>
      </c>
      <c r="B8855">
        <v>-160720.354531249</v>
      </c>
      <c r="C8855">
        <v>1.11022498458623E-2</v>
      </c>
    </row>
    <row r="8856" spans="1:3" x14ac:dyDescent="0.25">
      <c r="A8856">
        <v>-8119200.19833076</v>
      </c>
      <c r="B8856">
        <v>-160720.354531249</v>
      </c>
      <c r="C8856">
        <v>1.60387642681598E-2</v>
      </c>
    </row>
    <row r="8857" spans="1:3" x14ac:dyDescent="0.25">
      <c r="A8857">
        <v>-8118265.7194538396</v>
      </c>
      <c r="B8857">
        <v>-160720.354531249</v>
      </c>
      <c r="C8857">
        <v>2.1853905171155898E-2</v>
      </c>
    </row>
    <row r="8858" spans="1:3" x14ac:dyDescent="0.25">
      <c r="A8858">
        <v>-8117331.2405769201</v>
      </c>
      <c r="B8858">
        <v>-160720.354531249</v>
      </c>
      <c r="C8858">
        <v>3.00062578171491E-2</v>
      </c>
    </row>
    <row r="8859" spans="1:3" x14ac:dyDescent="0.25">
      <c r="A8859">
        <v>-8116396.7616999904</v>
      </c>
      <c r="B8859">
        <v>-160720.354531249</v>
      </c>
      <c r="C8859">
        <v>4.9847953021526302E-2</v>
      </c>
    </row>
    <row r="8860" spans="1:3" x14ac:dyDescent="0.25">
      <c r="A8860">
        <v>-8115462.28282307</v>
      </c>
      <c r="B8860">
        <v>-160720.354531249</v>
      </c>
      <c r="C8860">
        <v>6.4655005931854206E-2</v>
      </c>
    </row>
    <row r="8861" spans="1:3" x14ac:dyDescent="0.25">
      <c r="A8861">
        <v>-8114527.8039461495</v>
      </c>
      <c r="B8861">
        <v>-160720.354531249</v>
      </c>
      <c r="C8861">
        <v>8.5029706358909607E-2</v>
      </c>
    </row>
    <row r="8862" spans="1:3" x14ac:dyDescent="0.25">
      <c r="A8862">
        <v>-8113593.32506923</v>
      </c>
      <c r="B8862">
        <v>-160720.354531249</v>
      </c>
      <c r="C8862">
        <v>0.105326205492019</v>
      </c>
    </row>
    <row r="8863" spans="1:3" x14ac:dyDescent="0.25">
      <c r="A8863">
        <v>-8112658.8461923003</v>
      </c>
      <c r="B8863">
        <v>-160720.354531249</v>
      </c>
      <c r="C8863">
        <v>0.12855780124664301</v>
      </c>
    </row>
    <row r="8864" spans="1:3" x14ac:dyDescent="0.25">
      <c r="A8864">
        <v>-8111724.3673153799</v>
      </c>
      <c r="B8864">
        <v>-160720.354531249</v>
      </c>
      <c r="C8864">
        <v>0.135587558150291</v>
      </c>
    </row>
    <row r="8865" spans="1:3" x14ac:dyDescent="0.25">
      <c r="A8865">
        <v>-8110789.8884384604</v>
      </c>
      <c r="B8865">
        <v>-160720.354531249</v>
      </c>
      <c r="C8865">
        <v>0.152381911873817</v>
      </c>
    </row>
    <row r="8866" spans="1:3" x14ac:dyDescent="0.25">
      <c r="A8866">
        <v>-8109855.4095615298</v>
      </c>
      <c r="B8866">
        <v>-160720.354531249</v>
      </c>
      <c r="C8866">
        <v>0.17742496728897</v>
      </c>
    </row>
    <row r="8867" spans="1:3" x14ac:dyDescent="0.25">
      <c r="A8867">
        <v>-8108920.9306846103</v>
      </c>
      <c r="B8867">
        <v>-160720.354531249</v>
      </c>
      <c r="C8867">
        <v>0.20190452039241699</v>
      </c>
    </row>
    <row r="8868" spans="1:3" x14ac:dyDescent="0.25">
      <c r="A8868">
        <v>-8107986.4518076899</v>
      </c>
      <c r="B8868">
        <v>-160720.354531249</v>
      </c>
      <c r="C8868">
        <v>0.22335924208164201</v>
      </c>
    </row>
    <row r="8869" spans="1:3" x14ac:dyDescent="0.25">
      <c r="A8869">
        <v>-8107051.9729307601</v>
      </c>
      <c r="B8869">
        <v>-160720.354531249</v>
      </c>
      <c r="C8869">
        <v>0.24713097512721999</v>
      </c>
    </row>
    <row r="8870" spans="1:3" x14ac:dyDescent="0.25">
      <c r="A8870">
        <v>-8106117.4940538397</v>
      </c>
      <c r="B8870">
        <v>-160720.354531249</v>
      </c>
      <c r="C8870">
        <v>0.25588756799697798</v>
      </c>
    </row>
    <row r="8871" spans="1:3" x14ac:dyDescent="0.25">
      <c r="A8871">
        <v>-8105183.0151769202</v>
      </c>
      <c r="B8871">
        <v>-160720.354531249</v>
      </c>
      <c r="C8871">
        <v>0.28404587507247903</v>
      </c>
    </row>
    <row r="8872" spans="1:3" x14ac:dyDescent="0.25">
      <c r="A8872">
        <v>-8104248.5362999896</v>
      </c>
      <c r="B8872">
        <v>-160720.354531249</v>
      </c>
      <c r="C8872">
        <v>0.29238942265510498</v>
      </c>
    </row>
    <row r="8873" spans="1:3" x14ac:dyDescent="0.25">
      <c r="A8873">
        <v>-8103314.0574230701</v>
      </c>
      <c r="B8873">
        <v>-160720.354531249</v>
      </c>
      <c r="C8873">
        <v>0.30736583471298201</v>
      </c>
    </row>
    <row r="8874" spans="1:3" x14ac:dyDescent="0.25">
      <c r="A8874">
        <v>-8102379.5785461497</v>
      </c>
      <c r="B8874">
        <v>-160720.354531249</v>
      </c>
      <c r="C8874">
        <v>0.31599268317222501</v>
      </c>
    </row>
    <row r="8875" spans="1:3" x14ac:dyDescent="0.25">
      <c r="A8875">
        <v>-8101445.0996692302</v>
      </c>
      <c r="B8875">
        <v>-160720.354531249</v>
      </c>
      <c r="C8875">
        <v>0.32277011871337802</v>
      </c>
    </row>
    <row r="8876" spans="1:3" x14ac:dyDescent="0.25">
      <c r="A8876">
        <v>-8100510.6207923004</v>
      </c>
      <c r="B8876">
        <v>-160720.354531249</v>
      </c>
      <c r="C8876">
        <v>0.32858228683471602</v>
      </c>
    </row>
    <row r="8877" spans="1:3" x14ac:dyDescent="0.25">
      <c r="A8877">
        <v>-8099576.14191538</v>
      </c>
      <c r="B8877">
        <v>-160720.354531249</v>
      </c>
      <c r="C8877">
        <v>0.33476591110229398</v>
      </c>
    </row>
    <row r="8878" spans="1:3" x14ac:dyDescent="0.25">
      <c r="A8878">
        <v>-8098641.6630384596</v>
      </c>
      <c r="B8878">
        <v>-160720.354531249</v>
      </c>
      <c r="C8878">
        <v>0.336553364992141</v>
      </c>
    </row>
    <row r="8879" spans="1:3" x14ac:dyDescent="0.25">
      <c r="A8879">
        <v>-8097707.1841615299</v>
      </c>
      <c r="B8879">
        <v>-160720.354531249</v>
      </c>
      <c r="C8879">
        <v>0.34210863709449701</v>
      </c>
    </row>
    <row r="8880" spans="1:3" x14ac:dyDescent="0.25">
      <c r="A8880">
        <v>-8096772.7052846104</v>
      </c>
      <c r="B8880">
        <v>-160720.354531249</v>
      </c>
      <c r="C8880">
        <v>0.33675974607467601</v>
      </c>
    </row>
    <row r="8881" spans="1:3" x14ac:dyDescent="0.25">
      <c r="A8881">
        <v>-8095838.22640769</v>
      </c>
      <c r="B8881">
        <v>-160720.354531249</v>
      </c>
      <c r="C8881">
        <v>0.33687621355056702</v>
      </c>
    </row>
    <row r="8882" spans="1:3" x14ac:dyDescent="0.25">
      <c r="A8882">
        <v>-8094903.7475307602</v>
      </c>
      <c r="B8882">
        <v>-160720.354531249</v>
      </c>
      <c r="C8882">
        <v>0</v>
      </c>
    </row>
    <row r="8883" spans="1:3" x14ac:dyDescent="0.25">
      <c r="A8883">
        <v>-8093969.2686538398</v>
      </c>
      <c r="B8883">
        <v>-160720.354531249</v>
      </c>
      <c r="C8883">
        <v>0</v>
      </c>
    </row>
    <row r="8884" spans="1:3" x14ac:dyDescent="0.25">
      <c r="A8884">
        <v>-8093034.7897769203</v>
      </c>
      <c r="B8884">
        <v>-160720.354531249</v>
      </c>
      <c r="C8884">
        <v>0</v>
      </c>
    </row>
    <row r="8885" spans="1:3" x14ac:dyDescent="0.25">
      <c r="A8885">
        <v>-8092100.3108999897</v>
      </c>
      <c r="B8885">
        <v>-160720.354531249</v>
      </c>
      <c r="C8885">
        <v>0</v>
      </c>
    </row>
    <row r="8886" spans="1:3" x14ac:dyDescent="0.25">
      <c r="A8886">
        <v>-8091165.8320230702</v>
      </c>
      <c r="B8886">
        <v>-160720.354531249</v>
      </c>
      <c r="C8886">
        <v>0</v>
      </c>
    </row>
    <row r="8887" spans="1:3" x14ac:dyDescent="0.25">
      <c r="A8887">
        <v>-8090231.3531461498</v>
      </c>
      <c r="B8887">
        <v>-160720.354531249</v>
      </c>
      <c r="C8887">
        <v>0</v>
      </c>
    </row>
    <row r="8888" spans="1:3" x14ac:dyDescent="0.25">
      <c r="A8888">
        <v>-8130413.9448538404</v>
      </c>
      <c r="B8888">
        <v>-161654.83340803499</v>
      </c>
      <c r="C8888" s="1">
        <v>5.1952069043181803E-5</v>
      </c>
    </row>
    <row r="8889" spans="1:3" x14ac:dyDescent="0.25">
      <c r="A8889">
        <v>-8129479.46597692</v>
      </c>
      <c r="B8889">
        <v>-161654.83340803499</v>
      </c>
      <c r="C8889" s="1">
        <v>6.3698047597426894E-5</v>
      </c>
    </row>
    <row r="8890" spans="1:3" x14ac:dyDescent="0.25">
      <c r="A8890">
        <v>-8128544.9870999902</v>
      </c>
      <c r="B8890">
        <v>-161654.83340803499</v>
      </c>
      <c r="C8890">
        <v>1.21038581710308E-4</v>
      </c>
    </row>
    <row r="8891" spans="1:3" x14ac:dyDescent="0.25">
      <c r="A8891">
        <v>-8127610.5082230698</v>
      </c>
      <c r="B8891">
        <v>-161654.83340803499</v>
      </c>
      <c r="C8891">
        <v>2.0965212024748301E-4</v>
      </c>
    </row>
    <row r="8892" spans="1:3" x14ac:dyDescent="0.25">
      <c r="A8892">
        <v>-8126676.0293461503</v>
      </c>
      <c r="B8892">
        <v>-161654.83340803499</v>
      </c>
      <c r="C8892">
        <v>3.4669062006287201E-4</v>
      </c>
    </row>
    <row r="8893" spans="1:3" x14ac:dyDescent="0.25">
      <c r="A8893">
        <v>-8125741.5504692299</v>
      </c>
      <c r="B8893">
        <v>-161654.83340803499</v>
      </c>
      <c r="C8893">
        <v>5.8894447283819296E-4</v>
      </c>
    </row>
    <row r="8894" spans="1:3" x14ac:dyDescent="0.25">
      <c r="A8894">
        <v>-8124807.0715923002</v>
      </c>
      <c r="B8894">
        <v>-161654.83340803499</v>
      </c>
      <c r="C8894">
        <v>9.8304543644189791E-4</v>
      </c>
    </row>
    <row r="8895" spans="1:3" x14ac:dyDescent="0.25">
      <c r="A8895">
        <v>-8123872.5927153798</v>
      </c>
      <c r="B8895">
        <v>-161654.83340803499</v>
      </c>
      <c r="C8895">
        <v>2.11301143281161E-3</v>
      </c>
    </row>
    <row r="8896" spans="1:3" x14ac:dyDescent="0.25">
      <c r="A8896">
        <v>-8122938.1138384603</v>
      </c>
      <c r="B8896">
        <v>-161654.83340803499</v>
      </c>
      <c r="C8896">
        <v>3.29548912122845E-3</v>
      </c>
    </row>
    <row r="8897" spans="1:3" x14ac:dyDescent="0.25">
      <c r="A8897">
        <v>-8122003.6349615296</v>
      </c>
      <c r="B8897">
        <v>-161654.83340803499</v>
      </c>
      <c r="C8897">
        <v>5.23335253819823E-3</v>
      </c>
    </row>
    <row r="8898" spans="1:3" x14ac:dyDescent="0.25">
      <c r="A8898">
        <v>-8121069.1560846101</v>
      </c>
      <c r="B8898">
        <v>-161654.83340803499</v>
      </c>
      <c r="C8898">
        <v>7.4061229825019802E-3</v>
      </c>
    </row>
    <row r="8899" spans="1:3" x14ac:dyDescent="0.25">
      <c r="A8899">
        <v>-8120134.6772076897</v>
      </c>
      <c r="B8899">
        <v>-161654.83340803499</v>
      </c>
      <c r="C8899">
        <v>1.1083646677434399E-2</v>
      </c>
    </row>
    <row r="8900" spans="1:3" x14ac:dyDescent="0.25">
      <c r="A8900">
        <v>-8119200.19833076</v>
      </c>
      <c r="B8900">
        <v>-161654.83340803499</v>
      </c>
      <c r="C8900">
        <v>1.6014222055673499E-2</v>
      </c>
    </row>
    <row r="8901" spans="1:3" x14ac:dyDescent="0.25">
      <c r="A8901">
        <v>-8118265.7194538396</v>
      </c>
      <c r="B8901">
        <v>-161654.83340803499</v>
      </c>
      <c r="C8901">
        <v>2.1679623052477798E-2</v>
      </c>
    </row>
    <row r="8902" spans="1:3" x14ac:dyDescent="0.25">
      <c r="A8902">
        <v>-8117331.2405769201</v>
      </c>
      <c r="B8902">
        <v>-161654.83340803499</v>
      </c>
      <c r="C8902">
        <v>2.9872220009565301E-2</v>
      </c>
    </row>
    <row r="8903" spans="1:3" x14ac:dyDescent="0.25">
      <c r="A8903">
        <v>-8116396.7616999904</v>
      </c>
      <c r="B8903">
        <v>-161654.83340803499</v>
      </c>
      <c r="C8903">
        <v>3.9787393063306802E-2</v>
      </c>
    </row>
    <row r="8904" spans="1:3" x14ac:dyDescent="0.25">
      <c r="A8904">
        <v>-8115462.28282307</v>
      </c>
      <c r="B8904">
        <v>-161654.83340803499</v>
      </c>
      <c r="C8904">
        <v>5.3315103054046603E-2</v>
      </c>
    </row>
    <row r="8905" spans="1:3" x14ac:dyDescent="0.25">
      <c r="A8905">
        <v>-8114527.8039461495</v>
      </c>
      <c r="B8905">
        <v>-161654.83340803499</v>
      </c>
      <c r="C8905">
        <v>6.8548217415809604E-2</v>
      </c>
    </row>
    <row r="8906" spans="1:3" x14ac:dyDescent="0.25">
      <c r="A8906">
        <v>-8113593.32506923</v>
      </c>
      <c r="B8906">
        <v>-161654.83340803499</v>
      </c>
      <c r="C8906">
        <v>8.5694290697574602E-2</v>
      </c>
    </row>
    <row r="8907" spans="1:3" x14ac:dyDescent="0.25">
      <c r="A8907">
        <v>-8112658.8461923003</v>
      </c>
      <c r="B8907">
        <v>-161654.83340803499</v>
      </c>
      <c r="C8907">
        <v>0.112565763294696</v>
      </c>
    </row>
    <row r="8908" spans="1:3" x14ac:dyDescent="0.25">
      <c r="A8908">
        <v>-8111724.3673153799</v>
      </c>
      <c r="B8908">
        <v>-161654.83340803499</v>
      </c>
      <c r="C8908">
        <v>0.13604812324047</v>
      </c>
    </row>
    <row r="8909" spans="1:3" x14ac:dyDescent="0.25">
      <c r="A8909">
        <v>-8110789.8884384604</v>
      </c>
      <c r="B8909">
        <v>-161654.83340803499</v>
      </c>
      <c r="C8909">
        <v>0.15281629562377899</v>
      </c>
    </row>
    <row r="8910" spans="1:3" x14ac:dyDescent="0.25">
      <c r="A8910">
        <v>-8109855.4095615298</v>
      </c>
      <c r="B8910">
        <v>-161654.83340803499</v>
      </c>
      <c r="C8910">
        <v>0.17716754972934701</v>
      </c>
    </row>
    <row r="8911" spans="1:3" x14ac:dyDescent="0.25">
      <c r="A8911">
        <v>-8108920.9306846103</v>
      </c>
      <c r="B8911">
        <v>-161654.83340803499</v>
      </c>
      <c r="C8911">
        <v>0.18726231157779599</v>
      </c>
    </row>
    <row r="8912" spans="1:3" x14ac:dyDescent="0.25">
      <c r="A8912">
        <v>-8107986.4518076899</v>
      </c>
      <c r="B8912">
        <v>-161654.83340803499</v>
      </c>
      <c r="C8912">
        <v>0.208116814494132</v>
      </c>
    </row>
    <row r="8913" spans="1:3" x14ac:dyDescent="0.25">
      <c r="A8913">
        <v>-8107051.9729307601</v>
      </c>
      <c r="B8913">
        <v>-161654.83340803499</v>
      </c>
      <c r="C8913">
        <v>0.232595309615135</v>
      </c>
    </row>
    <row r="8914" spans="1:3" x14ac:dyDescent="0.25">
      <c r="A8914">
        <v>-8106117.4940538397</v>
      </c>
      <c r="B8914">
        <v>-161654.83340803499</v>
      </c>
      <c r="C8914">
        <v>0.242117539048194</v>
      </c>
    </row>
    <row r="8915" spans="1:3" x14ac:dyDescent="0.25">
      <c r="A8915">
        <v>-8105183.0151769202</v>
      </c>
      <c r="B8915">
        <v>-161654.83340803499</v>
      </c>
      <c r="C8915">
        <v>0.26468551158905002</v>
      </c>
    </row>
    <row r="8916" spans="1:3" x14ac:dyDescent="0.25">
      <c r="A8916">
        <v>-8104248.5362999896</v>
      </c>
      <c r="B8916">
        <v>-161654.83340803499</v>
      </c>
      <c r="C8916">
        <v>0.27441579103469799</v>
      </c>
    </row>
    <row r="8917" spans="1:3" x14ac:dyDescent="0.25">
      <c r="A8917">
        <v>-8103314.0574230701</v>
      </c>
      <c r="B8917">
        <v>-161654.83340803499</v>
      </c>
      <c r="C8917">
        <v>0.29406526684760997</v>
      </c>
    </row>
    <row r="8918" spans="1:3" x14ac:dyDescent="0.25">
      <c r="A8918">
        <v>-8102379.5785461497</v>
      </c>
      <c r="B8918">
        <v>-161654.83340803499</v>
      </c>
      <c r="C8918">
        <v>0.30966067314147899</v>
      </c>
    </row>
    <row r="8919" spans="1:3" x14ac:dyDescent="0.25">
      <c r="A8919">
        <v>-8101445.0996692302</v>
      </c>
      <c r="B8919">
        <v>-161654.83340803499</v>
      </c>
      <c r="C8919">
        <v>0.31120923161506597</v>
      </c>
    </row>
    <row r="8920" spans="1:3" x14ac:dyDescent="0.25">
      <c r="A8920">
        <v>-8100510.6207923004</v>
      </c>
      <c r="B8920">
        <v>-161654.83340803499</v>
      </c>
      <c r="C8920">
        <v>0.31832519173622098</v>
      </c>
    </row>
    <row r="8921" spans="1:3" x14ac:dyDescent="0.25">
      <c r="A8921">
        <v>-8099576.14191538</v>
      </c>
      <c r="B8921">
        <v>-161654.83340803499</v>
      </c>
      <c r="C8921">
        <v>0.323281019926071</v>
      </c>
    </row>
    <row r="8922" spans="1:3" x14ac:dyDescent="0.25">
      <c r="A8922">
        <v>-8098641.6630384596</v>
      </c>
      <c r="B8922">
        <v>-161654.83340803499</v>
      </c>
      <c r="C8922">
        <v>0.32991227507591198</v>
      </c>
    </row>
    <row r="8923" spans="1:3" x14ac:dyDescent="0.25">
      <c r="A8923">
        <v>-8097707.1841615299</v>
      </c>
      <c r="B8923">
        <v>-161654.83340803499</v>
      </c>
      <c r="C8923">
        <v>0.33134105801582298</v>
      </c>
    </row>
    <row r="8924" spans="1:3" x14ac:dyDescent="0.25">
      <c r="A8924">
        <v>-8096772.7052846104</v>
      </c>
      <c r="B8924">
        <v>-161654.83340803499</v>
      </c>
      <c r="C8924">
        <v>0.32395789027214</v>
      </c>
    </row>
    <row r="8925" spans="1:3" x14ac:dyDescent="0.25">
      <c r="A8925">
        <v>-8095838.22640769</v>
      </c>
      <c r="B8925">
        <v>-161654.83340803499</v>
      </c>
      <c r="C8925">
        <v>0.32563215494155801</v>
      </c>
    </row>
    <row r="8926" spans="1:3" x14ac:dyDescent="0.25">
      <c r="A8926">
        <v>-8094903.7475307602</v>
      </c>
      <c r="B8926">
        <v>-161654.83340803499</v>
      </c>
      <c r="C8926">
        <v>0.316803067922592</v>
      </c>
    </row>
    <row r="8927" spans="1:3" x14ac:dyDescent="0.25">
      <c r="A8927">
        <v>-8093969.2686538398</v>
      </c>
      <c r="B8927">
        <v>-161654.83340803499</v>
      </c>
      <c r="C8927">
        <v>0</v>
      </c>
    </row>
    <row r="8928" spans="1:3" x14ac:dyDescent="0.25">
      <c r="A8928">
        <v>-8093034.7897769203</v>
      </c>
      <c r="B8928">
        <v>-161654.83340803499</v>
      </c>
      <c r="C8928">
        <v>0</v>
      </c>
    </row>
    <row r="8929" spans="1:3" x14ac:dyDescent="0.25">
      <c r="A8929">
        <v>-8092100.3108999897</v>
      </c>
      <c r="B8929">
        <v>-161654.83340803499</v>
      </c>
      <c r="C8929">
        <v>0</v>
      </c>
    </row>
    <row r="8930" spans="1:3" x14ac:dyDescent="0.25">
      <c r="A8930">
        <v>-8091165.8320230702</v>
      </c>
      <c r="B8930">
        <v>-161654.83340803499</v>
      </c>
      <c r="C8930">
        <v>0</v>
      </c>
    </row>
    <row r="8931" spans="1:3" x14ac:dyDescent="0.25">
      <c r="A8931">
        <v>-8090231.3531461498</v>
      </c>
      <c r="B8931">
        <v>-161654.83340803499</v>
      </c>
      <c r="C8931">
        <v>0</v>
      </c>
    </row>
    <row r="8932" spans="1:3" x14ac:dyDescent="0.25">
      <c r="A8932">
        <v>-8130413.9448538404</v>
      </c>
      <c r="B8932">
        <v>-162589.312284821</v>
      </c>
      <c r="C8932" s="1">
        <v>2.3765624064253599E-5</v>
      </c>
    </row>
    <row r="8933" spans="1:3" x14ac:dyDescent="0.25">
      <c r="A8933">
        <v>-8129479.46597692</v>
      </c>
      <c r="B8933">
        <v>-162589.312284821</v>
      </c>
      <c r="C8933" s="1">
        <v>7.06198989064432E-5</v>
      </c>
    </row>
    <row r="8934" spans="1:3" x14ac:dyDescent="0.25">
      <c r="A8934">
        <v>-8128544.9870999902</v>
      </c>
      <c r="B8934">
        <v>-162589.312284821</v>
      </c>
      <c r="C8934">
        <v>1.21038581710308E-4</v>
      </c>
    </row>
    <row r="8935" spans="1:3" x14ac:dyDescent="0.25">
      <c r="A8935">
        <v>-8127610.5082230698</v>
      </c>
      <c r="B8935">
        <v>-162589.312284821</v>
      </c>
      <c r="C8935">
        <v>2.0965212024748301E-4</v>
      </c>
    </row>
    <row r="8936" spans="1:3" x14ac:dyDescent="0.25">
      <c r="A8936">
        <v>-8126676.0293461503</v>
      </c>
      <c r="B8936">
        <v>-162589.312284821</v>
      </c>
      <c r="C8936">
        <v>3.4669062006287201E-4</v>
      </c>
    </row>
    <row r="8937" spans="1:3" x14ac:dyDescent="0.25">
      <c r="A8937">
        <v>-8125741.5504692299</v>
      </c>
      <c r="B8937">
        <v>-162589.312284821</v>
      </c>
      <c r="C8937">
        <v>5.8894447283819296E-4</v>
      </c>
    </row>
    <row r="8938" spans="1:3" x14ac:dyDescent="0.25">
      <c r="A8938">
        <v>-8124807.0715923002</v>
      </c>
      <c r="B8938">
        <v>-162589.312284821</v>
      </c>
      <c r="C8938">
        <v>9.8304543644189791E-4</v>
      </c>
    </row>
    <row r="8939" spans="1:3" x14ac:dyDescent="0.25">
      <c r="A8939">
        <v>-8123872.5927153798</v>
      </c>
      <c r="B8939">
        <v>-162589.312284821</v>
      </c>
      <c r="C8939">
        <v>1.57335901167243E-3</v>
      </c>
    </row>
    <row r="8940" spans="1:3" x14ac:dyDescent="0.25">
      <c r="A8940">
        <v>-8122938.1138384603</v>
      </c>
      <c r="B8940">
        <v>-162589.312284821</v>
      </c>
      <c r="C8940">
        <v>2.3580468259751701E-3</v>
      </c>
    </row>
    <row r="8941" spans="1:3" x14ac:dyDescent="0.25">
      <c r="A8941">
        <v>-8122003.6349615296</v>
      </c>
      <c r="B8941">
        <v>-162589.312284821</v>
      </c>
      <c r="C8941">
        <v>3.7071004044264499E-3</v>
      </c>
    </row>
    <row r="8942" spans="1:3" x14ac:dyDescent="0.25">
      <c r="A8942">
        <v>-8121069.1560846101</v>
      </c>
      <c r="B8942">
        <v>-162589.312284821</v>
      </c>
      <c r="C8942">
        <v>6.7539745941758104E-3</v>
      </c>
    </row>
    <row r="8943" spans="1:3" x14ac:dyDescent="0.25">
      <c r="A8943">
        <v>-8120134.6772076897</v>
      </c>
      <c r="B8943">
        <v>-162589.312284821</v>
      </c>
      <c r="C8943">
        <v>1.02166542783379E-2</v>
      </c>
    </row>
    <row r="8944" spans="1:3" x14ac:dyDescent="0.25">
      <c r="A8944">
        <v>-8119200.19833076</v>
      </c>
      <c r="B8944">
        <v>-162589.312284821</v>
      </c>
      <c r="C8944">
        <v>1.5926448628306299E-2</v>
      </c>
    </row>
    <row r="8945" spans="1:3" x14ac:dyDescent="0.25">
      <c r="A8945">
        <v>-8118265.7194538396</v>
      </c>
      <c r="B8945">
        <v>-162589.312284821</v>
      </c>
      <c r="C8945">
        <v>2.1643826737999899E-2</v>
      </c>
    </row>
    <row r="8946" spans="1:3" x14ac:dyDescent="0.25">
      <c r="A8946">
        <v>-8117331.2405769201</v>
      </c>
      <c r="B8946">
        <v>-162589.312284821</v>
      </c>
      <c r="C8946">
        <v>2.9647367075085598E-2</v>
      </c>
    </row>
    <row r="8947" spans="1:3" x14ac:dyDescent="0.25">
      <c r="A8947">
        <v>-8116396.7616999904</v>
      </c>
      <c r="B8947">
        <v>-162589.312284821</v>
      </c>
      <c r="C8947">
        <v>3.9523318409919697E-2</v>
      </c>
    </row>
    <row r="8948" spans="1:3" x14ac:dyDescent="0.25">
      <c r="A8948">
        <v>-8115462.28282307</v>
      </c>
      <c r="B8948">
        <v>-162589.312284821</v>
      </c>
      <c r="C8948">
        <v>5.3062956780195202E-2</v>
      </c>
    </row>
    <row r="8949" spans="1:3" x14ac:dyDescent="0.25">
      <c r="A8949">
        <v>-8114527.8039461495</v>
      </c>
      <c r="B8949">
        <v>-162589.312284821</v>
      </c>
      <c r="C8949">
        <v>5.7963091880083001E-2</v>
      </c>
    </row>
    <row r="8950" spans="1:3" x14ac:dyDescent="0.25">
      <c r="A8950">
        <v>-8113593.32506923</v>
      </c>
      <c r="B8950">
        <v>-162589.312284821</v>
      </c>
      <c r="C8950">
        <v>7.4478738009929601E-2</v>
      </c>
    </row>
    <row r="8951" spans="1:3" x14ac:dyDescent="0.25">
      <c r="A8951">
        <v>-8112658.8461923003</v>
      </c>
      <c r="B8951">
        <v>-162589.312284821</v>
      </c>
      <c r="C8951">
        <v>9.1779395937919603E-2</v>
      </c>
    </row>
    <row r="8952" spans="1:3" x14ac:dyDescent="0.25">
      <c r="A8952">
        <v>-8111724.3673153799</v>
      </c>
      <c r="B8952">
        <v>-162589.312284821</v>
      </c>
      <c r="C8952">
        <v>0.113555632531642</v>
      </c>
    </row>
    <row r="8953" spans="1:3" x14ac:dyDescent="0.25">
      <c r="A8953">
        <v>-8110789.8884384604</v>
      </c>
      <c r="B8953">
        <v>-162589.312284821</v>
      </c>
      <c r="C8953">
        <v>0.13703830540180201</v>
      </c>
    </row>
    <row r="8954" spans="1:3" x14ac:dyDescent="0.25">
      <c r="A8954">
        <v>-8109855.4095615298</v>
      </c>
      <c r="B8954">
        <v>-162589.312284821</v>
      </c>
      <c r="C8954">
        <v>0.16131092607975001</v>
      </c>
    </row>
    <row r="8955" spans="1:3" x14ac:dyDescent="0.25">
      <c r="A8955">
        <v>-8108920.9306846103</v>
      </c>
      <c r="B8955">
        <v>-162589.312284821</v>
      </c>
      <c r="C8955">
        <v>0.18686442077159801</v>
      </c>
    </row>
    <row r="8956" spans="1:3" x14ac:dyDescent="0.25">
      <c r="A8956">
        <v>-8107986.4518076899</v>
      </c>
      <c r="B8956">
        <v>-162589.312284821</v>
      </c>
      <c r="C8956">
        <v>0.194179147481918</v>
      </c>
    </row>
    <row r="8957" spans="1:3" x14ac:dyDescent="0.25">
      <c r="A8957">
        <v>-8107051.9729307601</v>
      </c>
      <c r="B8957">
        <v>-162589.312284821</v>
      </c>
      <c r="C8957">
        <v>0.218288168311119</v>
      </c>
    </row>
    <row r="8958" spans="1:3" x14ac:dyDescent="0.25">
      <c r="A8958">
        <v>-8106117.4940538397</v>
      </c>
      <c r="B8958">
        <v>-162589.312284821</v>
      </c>
      <c r="C8958">
        <v>0.24197991192340801</v>
      </c>
    </row>
    <row r="8959" spans="1:3" x14ac:dyDescent="0.25">
      <c r="A8959">
        <v>-8105183.0151769202</v>
      </c>
      <c r="B8959">
        <v>-162589.312284821</v>
      </c>
      <c r="C8959">
        <v>0.25311201810836698</v>
      </c>
    </row>
    <row r="8960" spans="1:3" x14ac:dyDescent="0.25">
      <c r="A8960">
        <v>-8104248.5362999896</v>
      </c>
      <c r="B8960">
        <v>-162589.312284821</v>
      </c>
      <c r="C8960">
        <v>0.26352939009666398</v>
      </c>
    </row>
    <row r="8961" spans="1:3" x14ac:dyDescent="0.25">
      <c r="A8961">
        <v>-8103314.0574230701</v>
      </c>
      <c r="B8961">
        <v>-162589.312284821</v>
      </c>
      <c r="C8961">
        <v>0.28420141339302002</v>
      </c>
    </row>
    <row r="8962" spans="1:3" x14ac:dyDescent="0.25">
      <c r="A8962">
        <v>-8102379.5785461497</v>
      </c>
      <c r="B8962">
        <v>-162589.312284821</v>
      </c>
      <c r="C8962">
        <v>0.29167550802230802</v>
      </c>
    </row>
    <row r="8963" spans="1:3" x14ac:dyDescent="0.25">
      <c r="A8963">
        <v>-8101445.0996692302</v>
      </c>
      <c r="B8963">
        <v>-162589.312284821</v>
      </c>
      <c r="C8963">
        <v>0.30171456933021501</v>
      </c>
    </row>
    <row r="8964" spans="1:3" x14ac:dyDescent="0.25">
      <c r="A8964">
        <v>-8100510.6207923004</v>
      </c>
      <c r="B8964">
        <v>-162589.312284821</v>
      </c>
      <c r="C8964">
        <v>0.30360379815101601</v>
      </c>
    </row>
    <row r="8965" spans="1:3" x14ac:dyDescent="0.25">
      <c r="A8965">
        <v>-8099576.14191538</v>
      </c>
      <c r="B8965">
        <v>-162589.312284821</v>
      </c>
      <c r="C8965">
        <v>0.31126987934112499</v>
      </c>
    </row>
    <row r="8966" spans="1:3" x14ac:dyDescent="0.25">
      <c r="A8966">
        <v>-8098641.6630384596</v>
      </c>
      <c r="B8966">
        <v>-162589.312284821</v>
      </c>
      <c r="C8966">
        <v>0.31762775778770402</v>
      </c>
    </row>
    <row r="8967" spans="1:3" x14ac:dyDescent="0.25">
      <c r="A8967">
        <v>-8097707.1841615299</v>
      </c>
      <c r="B8967">
        <v>-162589.312284821</v>
      </c>
      <c r="C8967">
        <v>0.31912395358085599</v>
      </c>
    </row>
    <row r="8968" spans="1:3" x14ac:dyDescent="0.25">
      <c r="A8968">
        <v>-8096772.7052846104</v>
      </c>
      <c r="B8968">
        <v>-162589.312284821</v>
      </c>
      <c r="C8968">
        <v>0.311824560165405</v>
      </c>
    </row>
    <row r="8969" spans="1:3" x14ac:dyDescent="0.25">
      <c r="A8969">
        <v>-8095838.22640769</v>
      </c>
      <c r="B8969">
        <v>-162589.312284821</v>
      </c>
      <c r="C8969">
        <v>0.312014579772949</v>
      </c>
    </row>
    <row r="8970" spans="1:3" x14ac:dyDescent="0.25">
      <c r="A8970">
        <v>-8094903.7475307602</v>
      </c>
      <c r="B8970">
        <v>-162589.312284821</v>
      </c>
      <c r="C8970">
        <v>0.31329527497291498</v>
      </c>
    </row>
    <row r="8971" spans="1:3" x14ac:dyDescent="0.25">
      <c r="A8971">
        <v>-8093969.2686538398</v>
      </c>
      <c r="B8971">
        <v>-162589.312284821</v>
      </c>
      <c r="C8971">
        <v>0.29925161600112898</v>
      </c>
    </row>
    <row r="8972" spans="1:3" x14ac:dyDescent="0.25">
      <c r="A8972">
        <v>-8093034.7897769203</v>
      </c>
      <c r="B8972">
        <v>-162589.312284821</v>
      </c>
      <c r="C8972">
        <v>0</v>
      </c>
    </row>
    <row r="8973" spans="1:3" x14ac:dyDescent="0.25">
      <c r="A8973">
        <v>-8092100.3108999897</v>
      </c>
      <c r="B8973">
        <v>-162589.312284821</v>
      </c>
      <c r="C8973">
        <v>0</v>
      </c>
    </row>
    <row r="8974" spans="1:3" x14ac:dyDescent="0.25">
      <c r="A8974">
        <v>-8091165.8320230702</v>
      </c>
      <c r="B8974">
        <v>-162589.312284821</v>
      </c>
      <c r="C8974">
        <v>0</v>
      </c>
    </row>
    <row r="8975" spans="1:3" x14ac:dyDescent="0.25">
      <c r="A8975">
        <v>-8090231.3531461498</v>
      </c>
      <c r="B8975">
        <v>-162589.312284821</v>
      </c>
      <c r="C8975">
        <v>0</v>
      </c>
    </row>
    <row r="8976" spans="1:3" x14ac:dyDescent="0.25">
      <c r="A8976">
        <v>-8089296.8742692303</v>
      </c>
      <c r="B8976">
        <v>-162589.312284821</v>
      </c>
      <c r="C8976">
        <v>0</v>
      </c>
    </row>
    <row r="8977" spans="1:3" x14ac:dyDescent="0.25">
      <c r="A8977">
        <v>-8131348.4237307599</v>
      </c>
      <c r="B8977">
        <v>-163523.79116160699</v>
      </c>
      <c r="C8977">
        <v>0</v>
      </c>
    </row>
    <row r="8978" spans="1:3" x14ac:dyDescent="0.25">
      <c r="A8978">
        <v>-8130413.9448538404</v>
      </c>
      <c r="B8978">
        <v>-163523.79116160699</v>
      </c>
      <c r="C8978" s="1">
        <v>2.9964830901008001E-5</v>
      </c>
    </row>
    <row r="8979" spans="1:3" x14ac:dyDescent="0.25">
      <c r="A8979">
        <v>-8129479.46597692</v>
      </c>
      <c r="B8979">
        <v>-163523.79116160699</v>
      </c>
      <c r="C8979" s="1">
        <v>5.1952069043181803E-5</v>
      </c>
    </row>
    <row r="8980" spans="1:3" x14ac:dyDescent="0.25">
      <c r="A8980">
        <v>-8128544.9870999902</v>
      </c>
      <c r="B8980">
        <v>-163523.79116160699</v>
      </c>
      <c r="C8980">
        <v>1.03648460935801E-4</v>
      </c>
    </row>
    <row r="8981" spans="1:3" x14ac:dyDescent="0.25">
      <c r="A8981">
        <v>-8127610.5082230698</v>
      </c>
      <c r="B8981">
        <v>-163523.79116160699</v>
      </c>
      <c r="C8981">
        <v>1.8443322915118101E-4</v>
      </c>
    </row>
    <row r="8982" spans="1:3" x14ac:dyDescent="0.25">
      <c r="A8982">
        <v>-8126676.0293461503</v>
      </c>
      <c r="B8982">
        <v>-163523.79116160699</v>
      </c>
      <c r="C8982">
        <v>3.7759458064101598E-4</v>
      </c>
    </row>
    <row r="8983" spans="1:3" x14ac:dyDescent="0.25">
      <c r="A8983">
        <v>-8125741.5504692299</v>
      </c>
      <c r="B8983">
        <v>-163523.79116160699</v>
      </c>
      <c r="C8983">
        <v>5.7718605967238502E-4</v>
      </c>
    </row>
    <row r="8984" spans="1:3" x14ac:dyDescent="0.25">
      <c r="A8984">
        <v>-8124807.0715923002</v>
      </c>
      <c r="B8984">
        <v>-163523.79116160699</v>
      </c>
      <c r="C8984">
        <v>9.6608931198716099E-4</v>
      </c>
    </row>
    <row r="8985" spans="1:3" x14ac:dyDescent="0.25">
      <c r="A8985">
        <v>-8123872.5927153798</v>
      </c>
      <c r="B8985">
        <v>-163523.79116160699</v>
      </c>
      <c r="C8985">
        <v>1.5796480001881699E-3</v>
      </c>
    </row>
    <row r="8986" spans="1:3" x14ac:dyDescent="0.25">
      <c r="A8986">
        <v>-8122938.1138384603</v>
      </c>
      <c r="B8986">
        <v>-163523.79116160699</v>
      </c>
      <c r="C8986">
        <v>2.2986917756497799E-3</v>
      </c>
    </row>
    <row r="8987" spans="1:3" x14ac:dyDescent="0.25">
      <c r="A8987">
        <v>-8122003.6349615296</v>
      </c>
      <c r="B8987">
        <v>-163523.79116160699</v>
      </c>
      <c r="C8987">
        <v>3.6609482485800899E-3</v>
      </c>
    </row>
    <row r="8988" spans="1:3" x14ac:dyDescent="0.25">
      <c r="A8988">
        <v>-8121069.1560846101</v>
      </c>
      <c r="B8988">
        <v>-163523.79116160699</v>
      </c>
      <c r="C8988">
        <v>5.2435980178415697E-3</v>
      </c>
    </row>
    <row r="8989" spans="1:3" x14ac:dyDescent="0.25">
      <c r="A8989">
        <v>-8120134.6772076897</v>
      </c>
      <c r="B8989">
        <v>-163523.79116160699</v>
      </c>
      <c r="C8989">
        <v>7.5261220335960301E-3</v>
      </c>
    </row>
    <row r="8990" spans="1:3" x14ac:dyDescent="0.25">
      <c r="A8990">
        <v>-8119200.19833076</v>
      </c>
      <c r="B8990">
        <v>-163523.79116160699</v>
      </c>
      <c r="C8990">
        <v>1.12494267523288E-2</v>
      </c>
    </row>
    <row r="8991" spans="1:3" x14ac:dyDescent="0.25">
      <c r="A8991">
        <v>-8118265.7194538396</v>
      </c>
      <c r="B8991">
        <v>-163523.79116160699</v>
      </c>
      <c r="C8991">
        <v>1.6104724258184398E-2</v>
      </c>
    </row>
    <row r="8992" spans="1:3" x14ac:dyDescent="0.25">
      <c r="A8992">
        <v>-8117331.2405769201</v>
      </c>
      <c r="B8992">
        <v>-163523.79116160699</v>
      </c>
      <c r="C8992">
        <v>2.39143297076225E-2</v>
      </c>
    </row>
    <row r="8993" spans="1:3" x14ac:dyDescent="0.25">
      <c r="A8993">
        <v>-8116396.7616999904</v>
      </c>
      <c r="B8993">
        <v>-163523.79116160699</v>
      </c>
      <c r="C8993">
        <v>3.3201418817043298E-2</v>
      </c>
    </row>
    <row r="8994" spans="1:3" x14ac:dyDescent="0.25">
      <c r="A8994">
        <v>-8115462.28282307</v>
      </c>
      <c r="B8994">
        <v>-163523.79116160699</v>
      </c>
      <c r="C8994">
        <v>4.3649539351463297E-2</v>
      </c>
    </row>
    <row r="8995" spans="1:3" x14ac:dyDescent="0.25">
      <c r="A8995">
        <v>-8114527.8039461495</v>
      </c>
      <c r="B8995">
        <v>-163523.79116160699</v>
      </c>
      <c r="C8995">
        <v>5.7711251080036101E-2</v>
      </c>
    </row>
    <row r="8996" spans="1:3" x14ac:dyDescent="0.25">
      <c r="A8996">
        <v>-8113593.32506923</v>
      </c>
      <c r="B8996">
        <v>-163523.79116160699</v>
      </c>
      <c r="C8996">
        <v>7.43380561470985E-2</v>
      </c>
    </row>
    <row r="8997" spans="1:3" x14ac:dyDescent="0.25">
      <c r="A8997">
        <v>-8112658.8461923003</v>
      </c>
      <c r="B8997">
        <v>-163523.79116160699</v>
      </c>
      <c r="C8997">
        <v>9.1679230332374503E-2</v>
      </c>
    </row>
    <row r="8998" spans="1:3" x14ac:dyDescent="0.25">
      <c r="A8998">
        <v>-8111724.3673153799</v>
      </c>
      <c r="B8998">
        <v>-163523.79116160699</v>
      </c>
      <c r="C8998">
        <v>0.113432832062244</v>
      </c>
    </row>
    <row r="8999" spans="1:3" x14ac:dyDescent="0.25">
      <c r="A8999">
        <v>-8110789.8884384604</v>
      </c>
      <c r="B8999">
        <v>-163523.79116160699</v>
      </c>
      <c r="C8999">
        <v>0.121347978711128</v>
      </c>
    </row>
    <row r="9000" spans="1:3" x14ac:dyDescent="0.25">
      <c r="A9000">
        <v>-8109855.4095615298</v>
      </c>
      <c r="B9000">
        <v>-163523.79116160699</v>
      </c>
      <c r="C9000">
        <v>0.144464075565338</v>
      </c>
    </row>
    <row r="9001" spans="1:3" x14ac:dyDescent="0.25">
      <c r="A9001">
        <v>-8108920.9306846103</v>
      </c>
      <c r="B9001">
        <v>-163523.79116160699</v>
      </c>
      <c r="C9001">
        <v>0.16277892887592299</v>
      </c>
    </row>
    <row r="9002" spans="1:3" x14ac:dyDescent="0.25">
      <c r="A9002">
        <v>-8107986.4518076899</v>
      </c>
      <c r="B9002">
        <v>-163523.79116160699</v>
      </c>
      <c r="C9002">
        <v>0.175178557634353</v>
      </c>
    </row>
    <row r="9003" spans="1:3" x14ac:dyDescent="0.25">
      <c r="A9003">
        <v>-8107051.9729307601</v>
      </c>
      <c r="B9003">
        <v>-163523.79116160699</v>
      </c>
      <c r="C9003">
        <v>0.20639632642269101</v>
      </c>
    </row>
    <row r="9004" spans="1:3" x14ac:dyDescent="0.25">
      <c r="A9004">
        <v>-8106117.4940538397</v>
      </c>
      <c r="B9004">
        <v>-163523.79116160699</v>
      </c>
      <c r="C9004">
        <v>0.22964243590831701</v>
      </c>
    </row>
    <row r="9005" spans="1:3" x14ac:dyDescent="0.25">
      <c r="A9005">
        <v>-8105183.0151769202</v>
      </c>
      <c r="B9005">
        <v>-163523.79116160699</v>
      </c>
      <c r="C9005">
        <v>0.24037827551364799</v>
      </c>
    </row>
    <row r="9006" spans="1:3" x14ac:dyDescent="0.25">
      <c r="A9006">
        <v>-8104248.5362999896</v>
      </c>
      <c r="B9006">
        <v>-163523.79116160699</v>
      </c>
      <c r="C9006">
        <v>0.24262902140617301</v>
      </c>
    </row>
    <row r="9007" spans="1:3" x14ac:dyDescent="0.25">
      <c r="A9007">
        <v>-8103314.0574230701</v>
      </c>
      <c r="B9007">
        <v>-163523.79116160699</v>
      </c>
      <c r="C9007">
        <v>0.25347605347633301</v>
      </c>
    </row>
    <row r="9008" spans="1:3" x14ac:dyDescent="0.25">
      <c r="A9008">
        <v>-8102379.5785461497</v>
      </c>
      <c r="B9008">
        <v>-163523.79116160699</v>
      </c>
      <c r="C9008">
        <v>0.27475094795227001</v>
      </c>
    </row>
    <row r="9009" spans="1:3" x14ac:dyDescent="0.25">
      <c r="A9009">
        <v>-8101445.0996692302</v>
      </c>
      <c r="B9009">
        <v>-163523.79116160699</v>
      </c>
      <c r="C9009">
        <v>0.28273487091064398</v>
      </c>
    </row>
    <row r="9010" spans="1:3" x14ac:dyDescent="0.25">
      <c r="A9010">
        <v>-8100510.6207923004</v>
      </c>
      <c r="B9010">
        <v>-163523.79116160699</v>
      </c>
      <c r="C9010">
        <v>0.29330658912658603</v>
      </c>
    </row>
    <row r="9011" spans="1:3" x14ac:dyDescent="0.25">
      <c r="A9011">
        <v>-8099576.14191538</v>
      </c>
      <c r="B9011">
        <v>-163523.79116160699</v>
      </c>
      <c r="C9011">
        <v>0.29555106163024902</v>
      </c>
    </row>
    <row r="9012" spans="1:3" x14ac:dyDescent="0.25">
      <c r="A9012">
        <v>-8098641.6630384596</v>
      </c>
      <c r="B9012">
        <v>-163523.79116160699</v>
      </c>
      <c r="C9012">
        <v>0.30340066552162098</v>
      </c>
    </row>
    <row r="9013" spans="1:3" x14ac:dyDescent="0.25">
      <c r="A9013">
        <v>-8097707.1841615299</v>
      </c>
      <c r="B9013">
        <v>-163523.79116160699</v>
      </c>
      <c r="C9013">
        <v>0.29757472872733998</v>
      </c>
    </row>
    <row r="9014" spans="1:3" x14ac:dyDescent="0.25">
      <c r="A9014">
        <v>-8096772.7052846104</v>
      </c>
      <c r="B9014">
        <v>-163523.79116160699</v>
      </c>
      <c r="C9014">
        <v>0.297671258449554</v>
      </c>
    </row>
    <row r="9015" spans="1:3" x14ac:dyDescent="0.25">
      <c r="A9015">
        <v>-8095838.22640769</v>
      </c>
      <c r="B9015">
        <v>-163523.79116160699</v>
      </c>
      <c r="C9015">
        <v>0.29931759834289501</v>
      </c>
    </row>
    <row r="9016" spans="1:3" x14ac:dyDescent="0.25">
      <c r="A9016">
        <v>-8094903.7475307602</v>
      </c>
      <c r="B9016">
        <v>-163523.79116160699</v>
      </c>
      <c r="C9016">
        <v>0.300521790981292</v>
      </c>
    </row>
    <row r="9017" spans="1:3" x14ac:dyDescent="0.25">
      <c r="A9017">
        <v>-8093969.2686538398</v>
      </c>
      <c r="B9017">
        <v>-163523.79116160699</v>
      </c>
      <c r="C9017">
        <v>0.28612509369850098</v>
      </c>
    </row>
    <row r="9018" spans="1:3" x14ac:dyDescent="0.25">
      <c r="A9018">
        <v>-8093034.7897769203</v>
      </c>
      <c r="B9018">
        <v>-163523.79116160699</v>
      </c>
      <c r="C9018">
        <v>0</v>
      </c>
    </row>
    <row r="9019" spans="1:3" x14ac:dyDescent="0.25">
      <c r="A9019">
        <v>-8092100.3108999897</v>
      </c>
      <c r="B9019">
        <v>-163523.79116160699</v>
      </c>
      <c r="C9019">
        <v>0</v>
      </c>
    </row>
    <row r="9020" spans="1:3" x14ac:dyDescent="0.25">
      <c r="A9020">
        <v>-8091165.8320230702</v>
      </c>
      <c r="B9020">
        <v>-163523.79116160699</v>
      </c>
      <c r="C9020">
        <v>0</v>
      </c>
    </row>
    <row r="9021" spans="1:3" x14ac:dyDescent="0.25">
      <c r="A9021">
        <v>-8090231.3531461498</v>
      </c>
      <c r="B9021">
        <v>-163523.79116160699</v>
      </c>
      <c r="C9021">
        <v>0</v>
      </c>
    </row>
    <row r="9022" spans="1:3" x14ac:dyDescent="0.25">
      <c r="A9022">
        <v>-8089296.8742692303</v>
      </c>
      <c r="B9022">
        <v>-163523.79116160699</v>
      </c>
      <c r="C9022">
        <v>0</v>
      </c>
    </row>
    <row r="9023" spans="1:3" x14ac:dyDescent="0.25">
      <c r="A9023">
        <v>-8132282.9026076896</v>
      </c>
      <c r="B9023">
        <v>-164458.27003839199</v>
      </c>
      <c r="C9023">
        <v>0</v>
      </c>
    </row>
    <row r="9024" spans="1:3" x14ac:dyDescent="0.25">
      <c r="A9024">
        <v>-8131348.4237307599</v>
      </c>
      <c r="B9024">
        <v>-164458.27003839199</v>
      </c>
      <c r="C9024">
        <v>0</v>
      </c>
    </row>
    <row r="9025" spans="1:3" x14ac:dyDescent="0.25">
      <c r="A9025">
        <v>-8130413.9448538404</v>
      </c>
      <c r="B9025">
        <v>-164458.27003839199</v>
      </c>
      <c r="C9025" s="1">
        <v>2.9964830901008001E-5</v>
      </c>
    </row>
    <row r="9026" spans="1:3" x14ac:dyDescent="0.25">
      <c r="A9026">
        <v>-8129479.46597692</v>
      </c>
      <c r="B9026">
        <v>-164458.27003839199</v>
      </c>
      <c r="C9026" s="1">
        <v>5.1952069043181803E-5</v>
      </c>
    </row>
    <row r="9027" spans="1:3" x14ac:dyDescent="0.25">
      <c r="A9027">
        <v>-8128544.9870999902</v>
      </c>
      <c r="B9027">
        <v>-164458.27003839199</v>
      </c>
      <c r="C9027" s="1">
        <v>6.3698047597426894E-5</v>
      </c>
    </row>
    <row r="9028" spans="1:3" x14ac:dyDescent="0.25">
      <c r="A9028">
        <v>-8127610.5082230698</v>
      </c>
      <c r="B9028">
        <v>-164458.27003839199</v>
      </c>
      <c r="C9028">
        <v>1.21038581710308E-4</v>
      </c>
    </row>
    <row r="9029" spans="1:3" x14ac:dyDescent="0.25">
      <c r="A9029">
        <v>-8126676.0293461503</v>
      </c>
      <c r="B9029">
        <v>-164458.27003839199</v>
      </c>
      <c r="C9029">
        <v>2.4057980044744901E-4</v>
      </c>
    </row>
    <row r="9030" spans="1:3" x14ac:dyDescent="0.25">
      <c r="A9030">
        <v>-8125741.5504692299</v>
      </c>
      <c r="B9030">
        <v>-164458.27003839199</v>
      </c>
      <c r="C9030">
        <v>5.1763060037046595E-4</v>
      </c>
    </row>
    <row r="9031" spans="1:3" x14ac:dyDescent="0.25">
      <c r="A9031">
        <v>-8124807.0715923002</v>
      </c>
      <c r="B9031">
        <v>-164458.27003839199</v>
      </c>
      <c r="C9031">
        <v>8.6198397912085002E-4</v>
      </c>
    </row>
    <row r="9032" spans="1:3" x14ac:dyDescent="0.25">
      <c r="A9032">
        <v>-8123872.5927153798</v>
      </c>
      <c r="B9032">
        <v>-164458.27003839199</v>
      </c>
      <c r="C9032">
        <v>1.5515874838456501E-3</v>
      </c>
    </row>
    <row r="9033" spans="1:3" x14ac:dyDescent="0.25">
      <c r="A9033">
        <v>-8122938.1138384603</v>
      </c>
      <c r="B9033">
        <v>-164458.27003839199</v>
      </c>
      <c r="C9033">
        <v>2.3049553856253598E-3</v>
      </c>
    </row>
    <row r="9034" spans="1:3" x14ac:dyDescent="0.25">
      <c r="A9034">
        <v>-8122003.6349615296</v>
      </c>
      <c r="B9034">
        <v>-164458.27003839199</v>
      </c>
      <c r="C9034">
        <v>3.6020244006067501E-3</v>
      </c>
    </row>
    <row r="9035" spans="1:3" x14ac:dyDescent="0.25">
      <c r="A9035">
        <v>-8121069.1560846101</v>
      </c>
      <c r="B9035">
        <v>-164458.27003839199</v>
      </c>
      <c r="C9035">
        <v>5.2672014571726296E-3</v>
      </c>
    </row>
    <row r="9036" spans="1:3" x14ac:dyDescent="0.25">
      <c r="A9036">
        <v>-8120134.6772076897</v>
      </c>
      <c r="B9036">
        <v>-164458.27003839199</v>
      </c>
      <c r="C9036">
        <v>7.4322912842035198E-3</v>
      </c>
    </row>
    <row r="9037" spans="1:3" x14ac:dyDescent="0.25">
      <c r="A9037">
        <v>-8119200.19833076</v>
      </c>
      <c r="B9037">
        <v>-164458.27003839199</v>
      </c>
      <c r="C9037">
        <v>1.1345354840159401E-2</v>
      </c>
    </row>
    <row r="9038" spans="1:3" x14ac:dyDescent="0.25">
      <c r="A9038">
        <v>-8118265.7194538396</v>
      </c>
      <c r="B9038">
        <v>-164458.27003839199</v>
      </c>
      <c r="C9038">
        <v>1.6283975914120601E-2</v>
      </c>
    </row>
    <row r="9039" spans="1:3" x14ac:dyDescent="0.25">
      <c r="A9039">
        <v>-8117331.2405769201</v>
      </c>
      <c r="B9039">
        <v>-164458.27003839199</v>
      </c>
      <c r="C9039">
        <v>1.8162837252020801E-2</v>
      </c>
    </row>
    <row r="9040" spans="1:3" x14ac:dyDescent="0.25">
      <c r="A9040">
        <v>-8116396.7616999904</v>
      </c>
      <c r="B9040">
        <v>-164458.27003839199</v>
      </c>
      <c r="C9040">
        <v>2.44524087756872E-2</v>
      </c>
    </row>
    <row r="9041" spans="1:3" x14ac:dyDescent="0.25">
      <c r="A9041">
        <v>-8115462.28282307</v>
      </c>
      <c r="B9041">
        <v>-164458.27003839199</v>
      </c>
      <c r="C9041">
        <v>3.3861745148897102E-2</v>
      </c>
    </row>
    <row r="9042" spans="1:3" x14ac:dyDescent="0.25">
      <c r="A9042">
        <v>-8114527.8039461495</v>
      </c>
      <c r="B9042">
        <v>-164458.27003839199</v>
      </c>
      <c r="C9042">
        <v>4.82935160398483E-2</v>
      </c>
    </row>
    <row r="9043" spans="1:3" x14ac:dyDescent="0.25">
      <c r="A9043">
        <v>-8113593.32506923</v>
      </c>
      <c r="B9043">
        <v>-164458.27003839199</v>
      </c>
      <c r="C9043">
        <v>6.3516661524772602E-2</v>
      </c>
    </row>
    <row r="9044" spans="1:3" x14ac:dyDescent="0.25">
      <c r="A9044">
        <v>-8112658.8461923003</v>
      </c>
      <c r="B9044">
        <v>-164458.27003839199</v>
      </c>
      <c r="C9044">
        <v>8.0264404416084206E-2</v>
      </c>
    </row>
    <row r="9045" spans="1:3" x14ac:dyDescent="0.25">
      <c r="A9045">
        <v>-8111724.3673153799</v>
      </c>
      <c r="B9045">
        <v>-164458.27003839199</v>
      </c>
      <c r="C9045">
        <v>9.9498026072978904E-2</v>
      </c>
    </row>
    <row r="9046" spans="1:3" x14ac:dyDescent="0.25">
      <c r="A9046">
        <v>-8110789.8884384604</v>
      </c>
      <c r="B9046">
        <v>-164458.27003839199</v>
      </c>
      <c r="C9046">
        <v>0.121093869209289</v>
      </c>
    </row>
    <row r="9047" spans="1:3" x14ac:dyDescent="0.25">
      <c r="A9047">
        <v>-8109855.4095615298</v>
      </c>
      <c r="B9047">
        <v>-164458.27003839199</v>
      </c>
      <c r="C9047">
        <v>0.13066701591014801</v>
      </c>
    </row>
    <row r="9048" spans="1:3" x14ac:dyDescent="0.25">
      <c r="A9048">
        <v>-8108920.9306846103</v>
      </c>
      <c r="B9048">
        <v>-164458.27003839199</v>
      </c>
      <c r="C9048">
        <v>0.155274271965026</v>
      </c>
    </row>
    <row r="9049" spans="1:3" x14ac:dyDescent="0.25">
      <c r="A9049">
        <v>-8107986.4518076899</v>
      </c>
      <c r="B9049">
        <v>-164458.27003839199</v>
      </c>
      <c r="C9049">
        <v>0.167114228010177</v>
      </c>
    </row>
    <row r="9050" spans="1:3" x14ac:dyDescent="0.25">
      <c r="A9050">
        <v>-8107051.9729307601</v>
      </c>
      <c r="B9050">
        <v>-164458.27003839199</v>
      </c>
      <c r="C9050">
        <v>0.183236613869667</v>
      </c>
    </row>
    <row r="9051" spans="1:3" x14ac:dyDescent="0.25">
      <c r="A9051">
        <v>-8106117.4940538397</v>
      </c>
      <c r="B9051">
        <v>-164458.27003839199</v>
      </c>
      <c r="C9051">
        <v>0.20866201817989299</v>
      </c>
    </row>
    <row r="9052" spans="1:3" x14ac:dyDescent="0.25">
      <c r="A9052">
        <v>-8105183.0151769202</v>
      </c>
      <c r="B9052">
        <v>-164458.27003839199</v>
      </c>
      <c r="C9052">
        <v>0.21996487677097301</v>
      </c>
    </row>
    <row r="9053" spans="1:3" x14ac:dyDescent="0.25">
      <c r="A9053">
        <v>-8104248.5362999896</v>
      </c>
      <c r="B9053">
        <v>-164458.27003839199</v>
      </c>
      <c r="C9053">
        <v>0.23142917454242701</v>
      </c>
    </row>
    <row r="9054" spans="1:3" x14ac:dyDescent="0.25">
      <c r="A9054">
        <v>-8103314.0574230701</v>
      </c>
      <c r="B9054">
        <v>-164458.27003839199</v>
      </c>
      <c r="C9054">
        <v>0.243062183260917</v>
      </c>
    </row>
    <row r="9055" spans="1:3" x14ac:dyDescent="0.25">
      <c r="A9055">
        <v>-8102379.5785461497</v>
      </c>
      <c r="B9055">
        <v>-164458.27003839199</v>
      </c>
      <c r="C9055">
        <v>0.256083995103836</v>
      </c>
    </row>
    <row r="9056" spans="1:3" x14ac:dyDescent="0.25">
      <c r="A9056">
        <v>-8101445.0996692302</v>
      </c>
      <c r="B9056">
        <v>-164458.27003839199</v>
      </c>
      <c r="C9056">
        <v>0.26636514067649802</v>
      </c>
    </row>
    <row r="9057" spans="1:3" x14ac:dyDescent="0.25">
      <c r="A9057">
        <v>-8100510.6207923004</v>
      </c>
      <c r="B9057">
        <v>-164458.27003839199</v>
      </c>
      <c r="C9057">
        <v>0.27628743648528997</v>
      </c>
    </row>
    <row r="9058" spans="1:3" x14ac:dyDescent="0.25">
      <c r="A9058">
        <v>-8099576.14191538</v>
      </c>
      <c r="B9058">
        <v>-164458.27003839199</v>
      </c>
      <c r="C9058">
        <v>0.28746184706687899</v>
      </c>
    </row>
    <row r="9059" spans="1:3" x14ac:dyDescent="0.25">
      <c r="A9059">
        <v>-8098641.6630384596</v>
      </c>
      <c r="B9059">
        <v>-164458.27003839199</v>
      </c>
      <c r="C9059">
        <v>0.28913757205009399</v>
      </c>
    </row>
    <row r="9060" spans="1:3" x14ac:dyDescent="0.25">
      <c r="A9060">
        <v>-8097707.1841615299</v>
      </c>
      <c r="B9060">
        <v>-164458.27003839199</v>
      </c>
      <c r="C9060">
        <v>0.28317508101463301</v>
      </c>
    </row>
    <row r="9061" spans="1:3" x14ac:dyDescent="0.25">
      <c r="A9061">
        <v>-8096772.7052846104</v>
      </c>
      <c r="B9061">
        <v>-164458.27003839199</v>
      </c>
      <c r="C9061">
        <v>0.284923195838928</v>
      </c>
    </row>
    <row r="9062" spans="1:3" x14ac:dyDescent="0.25">
      <c r="A9062">
        <v>-8095838.22640769</v>
      </c>
      <c r="B9062">
        <v>-164458.27003839199</v>
      </c>
      <c r="C9062">
        <v>0.28648850321769698</v>
      </c>
    </row>
    <row r="9063" spans="1:3" x14ac:dyDescent="0.25">
      <c r="A9063">
        <v>-8094903.7475307602</v>
      </c>
      <c r="B9063">
        <v>-164458.27003839199</v>
      </c>
      <c r="C9063">
        <v>0.287820935249328</v>
      </c>
    </row>
    <row r="9064" spans="1:3" x14ac:dyDescent="0.25">
      <c r="A9064">
        <v>-8093969.2686538398</v>
      </c>
      <c r="B9064">
        <v>-164458.27003839199</v>
      </c>
      <c r="C9064">
        <v>0.27959147095680198</v>
      </c>
    </row>
    <row r="9065" spans="1:3" x14ac:dyDescent="0.25">
      <c r="A9065">
        <v>-8093034.7897769203</v>
      </c>
      <c r="B9065">
        <v>-164458.27003839199</v>
      </c>
      <c r="C9065">
        <v>0</v>
      </c>
    </row>
    <row r="9066" spans="1:3" x14ac:dyDescent="0.25">
      <c r="A9066">
        <v>-8092100.3108999897</v>
      </c>
      <c r="B9066">
        <v>-164458.27003839199</v>
      </c>
      <c r="C9066">
        <v>0</v>
      </c>
    </row>
    <row r="9067" spans="1:3" x14ac:dyDescent="0.25">
      <c r="A9067">
        <v>-8091165.8320230702</v>
      </c>
      <c r="B9067">
        <v>-164458.27003839199</v>
      </c>
      <c r="C9067">
        <v>0</v>
      </c>
    </row>
    <row r="9068" spans="1:3" x14ac:dyDescent="0.25">
      <c r="A9068">
        <v>-8090231.3531461498</v>
      </c>
      <c r="B9068">
        <v>-164458.27003839199</v>
      </c>
      <c r="C9068">
        <v>0</v>
      </c>
    </row>
    <row r="9069" spans="1:3" x14ac:dyDescent="0.25">
      <c r="A9069">
        <v>-8089296.8742692303</v>
      </c>
      <c r="B9069">
        <v>-164458.27003839199</v>
      </c>
      <c r="C9069">
        <v>0</v>
      </c>
    </row>
    <row r="9070" spans="1:3" x14ac:dyDescent="0.25">
      <c r="A9070">
        <v>-8088362.3953922996</v>
      </c>
      <c r="B9070">
        <v>-164458.27003839199</v>
      </c>
      <c r="C9070">
        <v>0</v>
      </c>
    </row>
    <row r="9071" spans="1:3" x14ac:dyDescent="0.25">
      <c r="A9071">
        <v>-8132282.9026076896</v>
      </c>
      <c r="B9071">
        <v>-165392.748915178</v>
      </c>
      <c r="C9071">
        <v>0</v>
      </c>
    </row>
    <row r="9072" spans="1:3" x14ac:dyDescent="0.25">
      <c r="A9072">
        <v>-8131348.4237307599</v>
      </c>
      <c r="B9072">
        <v>-165392.748915178</v>
      </c>
      <c r="C9072">
        <v>0</v>
      </c>
    </row>
    <row r="9073" spans="1:3" x14ac:dyDescent="0.25">
      <c r="A9073">
        <v>-8130413.9448538404</v>
      </c>
      <c r="B9073">
        <v>-165392.748915178</v>
      </c>
      <c r="C9073" s="1">
        <v>2.9964830901008001E-5</v>
      </c>
    </row>
    <row r="9074" spans="1:3" x14ac:dyDescent="0.25">
      <c r="A9074">
        <v>-8129479.46597692</v>
      </c>
      <c r="B9074">
        <v>-165392.748915178</v>
      </c>
      <c r="C9074" s="1">
        <v>5.1952069043181803E-5</v>
      </c>
    </row>
    <row r="9075" spans="1:3" x14ac:dyDescent="0.25">
      <c r="A9075">
        <v>-8128544.9870999902</v>
      </c>
      <c r="B9075">
        <v>-165392.748915178</v>
      </c>
      <c r="C9075" s="1">
        <v>6.3698047597426894E-5</v>
      </c>
    </row>
    <row r="9076" spans="1:3" x14ac:dyDescent="0.25">
      <c r="A9076">
        <v>-8127610.5082230698</v>
      </c>
      <c r="B9076">
        <v>-165392.748915178</v>
      </c>
      <c r="C9076">
        <v>1.21038581710308E-4</v>
      </c>
    </row>
    <row r="9077" spans="1:3" x14ac:dyDescent="0.25">
      <c r="A9077">
        <v>-8126676.0293461503</v>
      </c>
      <c r="B9077">
        <v>-165392.748915178</v>
      </c>
      <c r="C9077">
        <v>2.4057980044744901E-4</v>
      </c>
    </row>
    <row r="9078" spans="1:3" x14ac:dyDescent="0.25">
      <c r="A9078">
        <v>-8125741.5504692299</v>
      </c>
      <c r="B9078">
        <v>-165392.748915178</v>
      </c>
      <c r="C9078">
        <v>3.6582228494808002E-4</v>
      </c>
    </row>
    <row r="9079" spans="1:3" x14ac:dyDescent="0.25">
      <c r="A9079">
        <v>-8124807.0715923002</v>
      </c>
      <c r="B9079">
        <v>-165392.748915178</v>
      </c>
      <c r="C9079">
        <v>5.8840791461989197E-4</v>
      </c>
    </row>
    <row r="9080" spans="1:3" x14ac:dyDescent="0.25">
      <c r="A9080">
        <v>-8123872.5927153798</v>
      </c>
      <c r="B9080">
        <v>-165392.748915178</v>
      </c>
      <c r="C9080">
        <v>9.8503427579998905E-4</v>
      </c>
    </row>
    <row r="9081" spans="1:3" x14ac:dyDescent="0.25">
      <c r="A9081">
        <v>-8122938.1138384603</v>
      </c>
      <c r="B9081">
        <v>-165392.748915178</v>
      </c>
      <c r="C9081">
        <v>1.5529170632362301E-3</v>
      </c>
    </row>
    <row r="9082" spans="1:3" x14ac:dyDescent="0.25">
      <c r="A9082">
        <v>-8122003.6349615296</v>
      </c>
      <c r="B9082">
        <v>-165392.748915178</v>
      </c>
      <c r="C9082">
        <v>2.4676641914993499E-3</v>
      </c>
    </row>
    <row r="9083" spans="1:3" x14ac:dyDescent="0.25">
      <c r="A9083">
        <v>-8121069.1560846101</v>
      </c>
      <c r="B9083">
        <v>-165392.748915178</v>
      </c>
      <c r="C9083">
        <v>4.2375111952423997E-3</v>
      </c>
    </row>
    <row r="9084" spans="1:3" x14ac:dyDescent="0.25">
      <c r="A9084">
        <v>-8120134.6772076897</v>
      </c>
      <c r="B9084">
        <v>-165392.748915178</v>
      </c>
      <c r="C9084">
        <v>6.0954797081649303E-3</v>
      </c>
    </row>
    <row r="9085" spans="1:3" x14ac:dyDescent="0.25">
      <c r="A9085">
        <v>-8119200.19833076</v>
      </c>
      <c r="B9085">
        <v>-165392.748915178</v>
      </c>
      <c r="C9085">
        <v>8.6496463045477798E-3</v>
      </c>
    </row>
    <row r="9086" spans="1:3" x14ac:dyDescent="0.25">
      <c r="A9086">
        <v>-8118265.7194538396</v>
      </c>
      <c r="B9086">
        <v>-165392.748915178</v>
      </c>
      <c r="C9086">
        <v>1.29866255447268E-2</v>
      </c>
    </row>
    <row r="9087" spans="1:3" x14ac:dyDescent="0.25">
      <c r="A9087">
        <v>-8117331.2405769201</v>
      </c>
      <c r="B9087">
        <v>-165392.748915178</v>
      </c>
      <c r="C9087">
        <v>1.8080336973071001E-2</v>
      </c>
    </row>
    <row r="9088" spans="1:3" x14ac:dyDescent="0.25">
      <c r="A9088">
        <v>-8116396.7616999904</v>
      </c>
      <c r="B9088">
        <v>-165392.748915178</v>
      </c>
      <c r="C9088">
        <v>2.4432165548205299E-2</v>
      </c>
    </row>
    <row r="9089" spans="1:3" x14ac:dyDescent="0.25">
      <c r="A9089">
        <v>-8115462.28282307</v>
      </c>
      <c r="B9089">
        <v>-165392.748915178</v>
      </c>
      <c r="C9089">
        <v>3.3745616674423197E-2</v>
      </c>
    </row>
    <row r="9090" spans="1:3" x14ac:dyDescent="0.25">
      <c r="A9090">
        <v>-8114527.8039461495</v>
      </c>
      <c r="B9090">
        <v>-165392.748915178</v>
      </c>
      <c r="C9090">
        <v>4.4457264244556399E-2</v>
      </c>
    </row>
    <row r="9091" spans="1:3" x14ac:dyDescent="0.25">
      <c r="A9091">
        <v>-8113593.32506923</v>
      </c>
      <c r="B9091">
        <v>-165392.748915178</v>
      </c>
      <c r="C9091">
        <v>4.9222111701965297E-2</v>
      </c>
    </row>
    <row r="9092" spans="1:3" x14ac:dyDescent="0.25">
      <c r="A9092">
        <v>-8112658.8461923003</v>
      </c>
      <c r="B9092">
        <v>-165392.748915178</v>
      </c>
      <c r="C9092">
        <v>6.5607704222202301E-2</v>
      </c>
    </row>
    <row r="9093" spans="1:3" x14ac:dyDescent="0.25">
      <c r="A9093">
        <v>-8111724.3673153799</v>
      </c>
      <c r="B9093">
        <v>-165392.748915178</v>
      </c>
      <c r="C9093">
        <v>8.9598610997199998E-2</v>
      </c>
    </row>
    <row r="9094" spans="1:3" x14ac:dyDescent="0.25">
      <c r="A9094">
        <v>-8110789.8884384604</v>
      </c>
      <c r="B9094">
        <v>-165392.748915178</v>
      </c>
      <c r="C9094">
        <v>0.108842231333255</v>
      </c>
    </row>
    <row r="9095" spans="1:3" x14ac:dyDescent="0.25">
      <c r="A9095">
        <v>-8109855.4095615298</v>
      </c>
      <c r="B9095">
        <v>-165392.748915178</v>
      </c>
      <c r="C9095">
        <v>0.118295617401599</v>
      </c>
    </row>
    <row r="9096" spans="1:3" x14ac:dyDescent="0.25">
      <c r="A9096">
        <v>-8108920.9306846103</v>
      </c>
      <c r="B9096">
        <v>-165392.748915178</v>
      </c>
      <c r="C9096">
        <v>0.14146026968955899</v>
      </c>
    </row>
    <row r="9097" spans="1:3" x14ac:dyDescent="0.25">
      <c r="A9097">
        <v>-8107986.4518076899</v>
      </c>
      <c r="B9097">
        <v>-165392.748915178</v>
      </c>
      <c r="C9097">
        <v>0.16709390282630901</v>
      </c>
    </row>
    <row r="9098" spans="1:3" x14ac:dyDescent="0.25">
      <c r="A9098">
        <v>-8107051.9729307601</v>
      </c>
      <c r="B9098">
        <v>-165392.748915178</v>
      </c>
      <c r="C9098">
        <v>0.16953885555267301</v>
      </c>
    </row>
    <row r="9099" spans="1:3" x14ac:dyDescent="0.25">
      <c r="A9099">
        <v>-8106117.4940538397</v>
      </c>
      <c r="B9099">
        <v>-165392.748915178</v>
      </c>
      <c r="C9099">
        <v>0.17828670144081099</v>
      </c>
    </row>
    <row r="9100" spans="1:3" x14ac:dyDescent="0.25">
      <c r="A9100">
        <v>-8105183.0151769202</v>
      </c>
      <c r="B9100">
        <v>-165392.748915178</v>
      </c>
      <c r="C9100">
        <v>0.1985834389925</v>
      </c>
    </row>
    <row r="9101" spans="1:3" x14ac:dyDescent="0.25">
      <c r="A9101">
        <v>-8104248.5362999896</v>
      </c>
      <c r="B9101">
        <v>-165392.748915178</v>
      </c>
      <c r="C9101">
        <v>0.210744783282279</v>
      </c>
    </row>
    <row r="9102" spans="1:3" x14ac:dyDescent="0.25">
      <c r="A9102">
        <v>-8103314.0574230701</v>
      </c>
      <c r="B9102">
        <v>-165392.748915178</v>
      </c>
      <c r="C9102">
        <v>0.224736303091049</v>
      </c>
    </row>
    <row r="9103" spans="1:3" x14ac:dyDescent="0.25">
      <c r="A9103">
        <v>-8102379.5785461497</v>
      </c>
      <c r="B9103">
        <v>-165392.748915178</v>
      </c>
      <c r="C9103">
        <v>0.247983708977699</v>
      </c>
    </row>
    <row r="9104" spans="1:3" x14ac:dyDescent="0.25">
      <c r="A9104">
        <v>-8101445.0996692302</v>
      </c>
      <c r="B9104">
        <v>-165392.748915178</v>
      </c>
      <c r="C9104">
        <v>0.25058454275131198</v>
      </c>
    </row>
    <row r="9105" spans="1:3" x14ac:dyDescent="0.25">
      <c r="A9105">
        <v>-8100510.6207923004</v>
      </c>
      <c r="B9105">
        <v>-165392.748915178</v>
      </c>
      <c r="C9105">
        <v>0.26130032539367598</v>
      </c>
    </row>
    <row r="9106" spans="1:3" x14ac:dyDescent="0.25">
      <c r="A9106">
        <v>-8099576.14191538</v>
      </c>
      <c r="B9106">
        <v>-165392.748915178</v>
      </c>
      <c r="C9106">
        <v>0.26360085606575001</v>
      </c>
    </row>
    <row r="9107" spans="1:3" x14ac:dyDescent="0.25">
      <c r="A9107">
        <v>-8098641.6630384596</v>
      </c>
      <c r="B9107">
        <v>-165392.748915178</v>
      </c>
      <c r="C9107">
        <v>0.27205145359039301</v>
      </c>
    </row>
    <row r="9108" spans="1:3" x14ac:dyDescent="0.25">
      <c r="A9108">
        <v>-8097707.1841615299</v>
      </c>
      <c r="B9108">
        <v>-165392.748915178</v>
      </c>
      <c r="C9108">
        <v>0.26573270559310902</v>
      </c>
    </row>
    <row r="9109" spans="1:3" x14ac:dyDescent="0.25">
      <c r="A9109">
        <v>-8096772.7052846104</v>
      </c>
      <c r="B9109">
        <v>-165392.748915178</v>
      </c>
      <c r="C9109">
        <v>0.26766720414161599</v>
      </c>
    </row>
    <row r="9110" spans="1:3" x14ac:dyDescent="0.25">
      <c r="A9110">
        <v>-8095838.22640769</v>
      </c>
      <c r="B9110">
        <v>-165392.748915178</v>
      </c>
      <c r="C9110">
        <v>0.26937296986579801</v>
      </c>
    </row>
    <row r="9111" spans="1:3" x14ac:dyDescent="0.25">
      <c r="A9111">
        <v>-8094903.7475307602</v>
      </c>
      <c r="B9111">
        <v>-165392.748915178</v>
      </c>
      <c r="C9111">
        <v>0.266178399324417</v>
      </c>
    </row>
    <row r="9112" spans="1:3" x14ac:dyDescent="0.25">
      <c r="A9112">
        <v>-8093969.2686538398</v>
      </c>
      <c r="B9112">
        <v>-165392.748915178</v>
      </c>
      <c r="C9112">
        <v>0.262471884489059</v>
      </c>
    </row>
    <row r="9113" spans="1:3" x14ac:dyDescent="0.25">
      <c r="A9113">
        <v>-8093034.7897769203</v>
      </c>
      <c r="B9113">
        <v>-165392.748915178</v>
      </c>
      <c r="C9113">
        <v>0.26243510842323298</v>
      </c>
    </row>
    <row r="9114" spans="1:3" x14ac:dyDescent="0.25">
      <c r="A9114">
        <v>-8092100.3108999897</v>
      </c>
      <c r="B9114">
        <v>-165392.748915178</v>
      </c>
      <c r="C9114">
        <v>0</v>
      </c>
    </row>
    <row r="9115" spans="1:3" x14ac:dyDescent="0.25">
      <c r="A9115">
        <v>-8091165.8320230702</v>
      </c>
      <c r="B9115">
        <v>-165392.748915178</v>
      </c>
      <c r="C9115">
        <v>0</v>
      </c>
    </row>
    <row r="9116" spans="1:3" x14ac:dyDescent="0.25">
      <c r="A9116">
        <v>-8090231.3531461498</v>
      </c>
      <c r="B9116">
        <v>-165392.748915178</v>
      </c>
      <c r="C9116">
        <v>0</v>
      </c>
    </row>
    <row r="9117" spans="1:3" x14ac:dyDescent="0.25">
      <c r="A9117">
        <v>-8089296.8742692303</v>
      </c>
      <c r="B9117">
        <v>-165392.748915178</v>
      </c>
      <c r="C9117">
        <v>0</v>
      </c>
    </row>
    <row r="9118" spans="1:3" x14ac:dyDescent="0.25">
      <c r="A9118">
        <v>-8088362.3953922996</v>
      </c>
      <c r="B9118">
        <v>-165392.748915178</v>
      </c>
      <c r="C9118">
        <v>0</v>
      </c>
    </row>
    <row r="9119" spans="1:3" x14ac:dyDescent="0.25">
      <c r="A9119">
        <v>-8133217.38148461</v>
      </c>
      <c r="B9119">
        <v>-166327.22779196399</v>
      </c>
      <c r="C9119">
        <v>0</v>
      </c>
    </row>
    <row r="9120" spans="1:3" x14ac:dyDescent="0.25">
      <c r="A9120">
        <v>-8132282.9026076896</v>
      </c>
      <c r="B9120">
        <v>-166327.22779196399</v>
      </c>
      <c r="C9120">
        <v>0</v>
      </c>
    </row>
    <row r="9121" spans="1:3" x14ac:dyDescent="0.25">
      <c r="A9121">
        <v>-8131348.4237307599</v>
      </c>
      <c r="B9121">
        <v>-166327.22779196399</v>
      </c>
      <c r="C9121">
        <v>0</v>
      </c>
    </row>
    <row r="9122" spans="1:3" x14ac:dyDescent="0.25">
      <c r="A9122">
        <v>-8130413.9448538404</v>
      </c>
      <c r="B9122">
        <v>-166327.22779196399</v>
      </c>
      <c r="C9122" s="1">
        <v>2.9964830901008001E-5</v>
      </c>
    </row>
    <row r="9123" spans="1:3" x14ac:dyDescent="0.25">
      <c r="A9123">
        <v>-8129479.46597692</v>
      </c>
      <c r="B9123">
        <v>-166327.22779196399</v>
      </c>
      <c r="C9123" s="1">
        <v>2.3765624064253599E-5</v>
      </c>
    </row>
    <row r="9124" spans="1:3" x14ac:dyDescent="0.25">
      <c r="A9124">
        <v>-8128544.9870999902</v>
      </c>
      <c r="B9124">
        <v>-166327.22779196399</v>
      </c>
      <c r="C9124" s="1">
        <v>6.3698047597426894E-5</v>
      </c>
    </row>
    <row r="9125" spans="1:3" x14ac:dyDescent="0.25">
      <c r="A9125">
        <v>-8127610.5082230698</v>
      </c>
      <c r="B9125">
        <v>-166327.22779196399</v>
      </c>
      <c r="C9125">
        <v>1.21038581710308E-4</v>
      </c>
    </row>
    <row r="9126" spans="1:3" x14ac:dyDescent="0.25">
      <c r="A9126">
        <v>-8126676.0293461503</v>
      </c>
      <c r="B9126">
        <v>-166327.22779196399</v>
      </c>
      <c r="C9126">
        <v>2.4057980044744901E-4</v>
      </c>
    </row>
    <row r="9127" spans="1:3" x14ac:dyDescent="0.25">
      <c r="A9127">
        <v>-8125741.5504692299</v>
      </c>
      <c r="B9127">
        <v>-166327.22779196399</v>
      </c>
      <c r="C9127">
        <v>3.6582228494808002E-4</v>
      </c>
    </row>
    <row r="9128" spans="1:3" x14ac:dyDescent="0.25">
      <c r="A9128">
        <v>-8124807.0715923002</v>
      </c>
      <c r="B9128">
        <v>-166327.22779196399</v>
      </c>
      <c r="C9128">
        <v>5.8840791461989197E-4</v>
      </c>
    </row>
    <row r="9129" spans="1:3" x14ac:dyDescent="0.25">
      <c r="A9129">
        <v>-8123872.5927153798</v>
      </c>
      <c r="B9129">
        <v>-166327.22779196399</v>
      </c>
      <c r="C9129">
        <v>9.8503427579998905E-4</v>
      </c>
    </row>
    <row r="9130" spans="1:3" x14ac:dyDescent="0.25">
      <c r="A9130">
        <v>-8122938.1138384603</v>
      </c>
      <c r="B9130">
        <v>-166327.22779196399</v>
      </c>
      <c r="C9130">
        <v>1.60452048294246E-3</v>
      </c>
    </row>
    <row r="9131" spans="1:3" x14ac:dyDescent="0.25">
      <c r="A9131">
        <v>-8122003.6349615296</v>
      </c>
      <c r="B9131">
        <v>-166327.22779196399</v>
      </c>
      <c r="C9131">
        <v>2.4229441769421101E-3</v>
      </c>
    </row>
    <row r="9132" spans="1:3" x14ac:dyDescent="0.25">
      <c r="A9132">
        <v>-8121069.1560846101</v>
      </c>
      <c r="B9132">
        <v>-166327.22779196399</v>
      </c>
      <c r="C9132">
        <v>3.7660303059965298E-3</v>
      </c>
    </row>
    <row r="9133" spans="1:3" x14ac:dyDescent="0.25">
      <c r="A9133">
        <v>-8120134.6772076897</v>
      </c>
      <c r="B9133">
        <v>-166327.22779196399</v>
      </c>
      <c r="C9133">
        <v>4.4452133588492801E-3</v>
      </c>
    </row>
    <row r="9134" spans="1:3" x14ac:dyDescent="0.25">
      <c r="A9134">
        <v>-8119200.19833076</v>
      </c>
      <c r="B9134">
        <v>-166327.22779196399</v>
      </c>
      <c r="C9134">
        <v>7.1738320402801002E-3</v>
      </c>
    </row>
    <row r="9135" spans="1:3" x14ac:dyDescent="0.25">
      <c r="A9135">
        <v>-8118265.7194538396</v>
      </c>
      <c r="B9135">
        <v>-166327.22779196399</v>
      </c>
      <c r="C9135">
        <v>1.0381496511399701E-2</v>
      </c>
    </row>
    <row r="9136" spans="1:3" x14ac:dyDescent="0.25">
      <c r="A9136">
        <v>-8117331.2405769201</v>
      </c>
      <c r="B9136">
        <v>-166327.22779196399</v>
      </c>
      <c r="C9136">
        <v>1.48264523595571E-2</v>
      </c>
    </row>
    <row r="9137" spans="1:3" x14ac:dyDescent="0.25">
      <c r="A9137">
        <v>-8116396.7616999904</v>
      </c>
      <c r="B9137">
        <v>-166327.22779196399</v>
      </c>
      <c r="C9137">
        <v>2.0393855869770001E-2</v>
      </c>
    </row>
    <row r="9138" spans="1:3" x14ac:dyDescent="0.25">
      <c r="A9138">
        <v>-8115462.28282307</v>
      </c>
      <c r="B9138">
        <v>-166327.22779196399</v>
      </c>
      <c r="C9138">
        <v>2.7973337098956101E-2</v>
      </c>
    </row>
    <row r="9139" spans="1:3" x14ac:dyDescent="0.25">
      <c r="A9139">
        <v>-8114527.8039461495</v>
      </c>
      <c r="B9139">
        <v>-166327.22779196399</v>
      </c>
      <c r="C9139">
        <v>3.8181554526090601E-2</v>
      </c>
    </row>
    <row r="9140" spans="1:3" x14ac:dyDescent="0.25">
      <c r="A9140">
        <v>-8113593.32506923</v>
      </c>
      <c r="B9140">
        <v>-166327.22779196399</v>
      </c>
      <c r="C9140">
        <v>4.92970123887062E-2</v>
      </c>
    </row>
    <row r="9141" spans="1:3" x14ac:dyDescent="0.25">
      <c r="A9141">
        <v>-8112658.8461923003</v>
      </c>
      <c r="B9141">
        <v>-166327.22779196399</v>
      </c>
      <c r="C9141">
        <v>5.6753214448690401E-2</v>
      </c>
    </row>
    <row r="9142" spans="1:3" x14ac:dyDescent="0.25">
      <c r="A9142">
        <v>-8111724.3673153799</v>
      </c>
      <c r="B9142">
        <v>-166327.22779196399</v>
      </c>
      <c r="C9142">
        <v>7.2835154831409399E-2</v>
      </c>
    </row>
    <row r="9143" spans="1:3" x14ac:dyDescent="0.25">
      <c r="A9143">
        <v>-8110789.8884384604</v>
      </c>
      <c r="B9143">
        <v>-166327.22779196399</v>
      </c>
      <c r="C9143">
        <v>9.1470815241336795E-2</v>
      </c>
    </row>
    <row r="9144" spans="1:3" x14ac:dyDescent="0.25">
      <c r="A9144">
        <v>-8109855.4095615298</v>
      </c>
      <c r="B9144">
        <v>-166327.22779196399</v>
      </c>
      <c r="C9144">
        <v>0.101124510169029</v>
      </c>
    </row>
    <row r="9145" spans="1:3" x14ac:dyDescent="0.25">
      <c r="A9145">
        <v>-8108920.9306846103</v>
      </c>
      <c r="B9145">
        <v>-166327.22779196399</v>
      </c>
      <c r="C9145">
        <v>0.12044055759906699</v>
      </c>
    </row>
    <row r="9146" spans="1:3" x14ac:dyDescent="0.25">
      <c r="A9146">
        <v>-8107986.4518076899</v>
      </c>
      <c r="B9146">
        <v>-166327.22779196399</v>
      </c>
      <c r="C9146">
        <v>0.14417341351509</v>
      </c>
    </row>
    <row r="9147" spans="1:3" x14ac:dyDescent="0.25">
      <c r="A9147">
        <v>-8107051.9729307601</v>
      </c>
      <c r="B9147">
        <v>-166327.22779196399</v>
      </c>
      <c r="C9147">
        <v>0.156804993748664</v>
      </c>
    </row>
    <row r="9148" spans="1:3" x14ac:dyDescent="0.25">
      <c r="A9148">
        <v>-8106117.4940538397</v>
      </c>
      <c r="B9148">
        <v>-166327.22779196399</v>
      </c>
      <c r="C9148">
        <v>0.166331857442855</v>
      </c>
    </row>
    <row r="9149" spans="1:3" x14ac:dyDescent="0.25">
      <c r="A9149">
        <v>-8105183.0151769202</v>
      </c>
      <c r="B9149">
        <v>-166327.22779196399</v>
      </c>
      <c r="C9149">
        <v>0.19148527085781</v>
      </c>
    </row>
    <row r="9150" spans="1:3" x14ac:dyDescent="0.25">
      <c r="A9150">
        <v>-8104248.5362999896</v>
      </c>
      <c r="B9150">
        <v>-166327.22779196399</v>
      </c>
      <c r="C9150">
        <v>0.19467872381210299</v>
      </c>
    </row>
    <row r="9151" spans="1:3" x14ac:dyDescent="0.25">
      <c r="A9151">
        <v>-8103314.0574230701</v>
      </c>
      <c r="B9151">
        <v>-166327.22779196399</v>
      </c>
      <c r="C9151">
        <v>0.20936270058154999</v>
      </c>
    </row>
    <row r="9152" spans="1:3" x14ac:dyDescent="0.25">
      <c r="A9152">
        <v>-8102379.5785461497</v>
      </c>
      <c r="B9152">
        <v>-166327.22779196399</v>
      </c>
      <c r="C9152">
        <v>0.221713095903396</v>
      </c>
    </row>
    <row r="9153" spans="1:3" x14ac:dyDescent="0.25">
      <c r="A9153">
        <v>-8101445.0996692302</v>
      </c>
      <c r="B9153">
        <v>-166327.22779196399</v>
      </c>
      <c r="C9153">
        <v>0.225553274154663</v>
      </c>
    </row>
    <row r="9154" spans="1:3" x14ac:dyDescent="0.25">
      <c r="A9154">
        <v>-8100510.6207923004</v>
      </c>
      <c r="B9154">
        <v>-166327.22779196399</v>
      </c>
      <c r="C9154">
        <v>0.23841881752014099</v>
      </c>
    </row>
    <row r="9155" spans="1:3" x14ac:dyDescent="0.25">
      <c r="A9155">
        <v>-8099576.14191538</v>
      </c>
      <c r="B9155">
        <v>-166327.22779196399</v>
      </c>
      <c r="C9155">
        <v>0.24106724560260701</v>
      </c>
    </row>
    <row r="9156" spans="1:3" x14ac:dyDescent="0.25">
      <c r="A9156">
        <v>-8098641.6630384596</v>
      </c>
      <c r="B9156">
        <v>-166327.22779196399</v>
      </c>
      <c r="C9156">
        <v>0.25203657150268499</v>
      </c>
    </row>
    <row r="9157" spans="1:3" x14ac:dyDescent="0.25">
      <c r="A9157">
        <v>-8097707.1841615299</v>
      </c>
      <c r="B9157">
        <v>-166327.22779196399</v>
      </c>
      <c r="C9157">
        <v>0.25501361489295898</v>
      </c>
    </row>
    <row r="9158" spans="1:3" x14ac:dyDescent="0.25">
      <c r="A9158">
        <v>-8096772.7052846104</v>
      </c>
      <c r="B9158">
        <v>-166327.22779196399</v>
      </c>
      <c r="C9158">
        <v>0.25705111026763899</v>
      </c>
    </row>
    <row r="9159" spans="1:3" x14ac:dyDescent="0.25">
      <c r="A9159">
        <v>-8095838.22640769</v>
      </c>
      <c r="B9159">
        <v>-166327.22779196399</v>
      </c>
      <c r="C9159">
        <v>0.25950521230697599</v>
      </c>
    </row>
    <row r="9160" spans="1:3" x14ac:dyDescent="0.25">
      <c r="A9160">
        <v>-8094903.7475307602</v>
      </c>
      <c r="B9160">
        <v>-166327.22779196399</v>
      </c>
      <c r="C9160">
        <v>0.253419488668441</v>
      </c>
    </row>
    <row r="9161" spans="1:3" x14ac:dyDescent="0.25">
      <c r="A9161">
        <v>-8093969.2686538398</v>
      </c>
      <c r="B9161">
        <v>-166327.22779196399</v>
      </c>
      <c r="C9161">
        <v>0.24736842513084401</v>
      </c>
    </row>
    <row r="9162" spans="1:3" x14ac:dyDescent="0.25">
      <c r="A9162">
        <v>-8093034.7897769203</v>
      </c>
      <c r="B9162">
        <v>-166327.22779196399</v>
      </c>
      <c r="C9162">
        <v>0.24711979925632399</v>
      </c>
    </row>
    <row r="9163" spans="1:3" x14ac:dyDescent="0.25">
      <c r="A9163">
        <v>-8092100.3108999897</v>
      </c>
      <c r="B9163">
        <v>-166327.22779196399</v>
      </c>
      <c r="C9163">
        <v>0.23082087934017101</v>
      </c>
    </row>
    <row r="9164" spans="1:3" x14ac:dyDescent="0.25">
      <c r="A9164">
        <v>-8091165.8320230702</v>
      </c>
      <c r="B9164">
        <v>-166327.22779196399</v>
      </c>
      <c r="C9164">
        <v>0</v>
      </c>
    </row>
    <row r="9165" spans="1:3" x14ac:dyDescent="0.25">
      <c r="A9165">
        <v>-8090231.3531461498</v>
      </c>
      <c r="B9165">
        <v>-166327.22779196399</v>
      </c>
      <c r="C9165">
        <v>0</v>
      </c>
    </row>
    <row r="9166" spans="1:3" x14ac:dyDescent="0.25">
      <c r="A9166">
        <v>-8089296.8742692303</v>
      </c>
      <c r="B9166">
        <v>-166327.22779196399</v>
      </c>
      <c r="C9166">
        <v>0</v>
      </c>
    </row>
    <row r="9167" spans="1:3" x14ac:dyDescent="0.25">
      <c r="A9167">
        <v>-8088362.3953922996</v>
      </c>
      <c r="B9167">
        <v>-166327.22779196399</v>
      </c>
      <c r="C9167">
        <v>0</v>
      </c>
    </row>
    <row r="9168" spans="1:3" x14ac:dyDescent="0.25">
      <c r="A9168">
        <v>-8087427.9165153801</v>
      </c>
      <c r="B9168">
        <v>-166327.22779196399</v>
      </c>
      <c r="C9168">
        <v>0</v>
      </c>
    </row>
    <row r="9169" spans="1:3" x14ac:dyDescent="0.25">
      <c r="A9169">
        <v>-8133217.38148461</v>
      </c>
      <c r="B9169">
        <v>-167261.70666875</v>
      </c>
      <c r="C9169">
        <v>0</v>
      </c>
    </row>
    <row r="9170" spans="1:3" x14ac:dyDescent="0.25">
      <c r="A9170">
        <v>-8132282.9026076896</v>
      </c>
      <c r="B9170">
        <v>-167261.70666875</v>
      </c>
      <c r="C9170">
        <v>0</v>
      </c>
    </row>
    <row r="9171" spans="1:3" x14ac:dyDescent="0.25">
      <c r="A9171">
        <v>-8131348.4237307599</v>
      </c>
      <c r="B9171">
        <v>-167261.70666875</v>
      </c>
      <c r="C9171">
        <v>0</v>
      </c>
    </row>
    <row r="9172" spans="1:3" x14ac:dyDescent="0.25">
      <c r="A9172">
        <v>-8130413.9448538404</v>
      </c>
      <c r="B9172">
        <v>-167261.70666875</v>
      </c>
      <c r="C9172">
        <v>0</v>
      </c>
    </row>
    <row r="9173" spans="1:3" x14ac:dyDescent="0.25">
      <c r="A9173">
        <v>-8129479.46597692</v>
      </c>
      <c r="B9173">
        <v>-167261.70666875</v>
      </c>
      <c r="C9173" s="1">
        <v>2.9964830901008001E-5</v>
      </c>
    </row>
    <row r="9174" spans="1:3" x14ac:dyDescent="0.25">
      <c r="A9174">
        <v>-8128544.9870999902</v>
      </c>
      <c r="B9174">
        <v>-167261.70666875</v>
      </c>
      <c r="C9174" s="1">
        <v>5.1952069043181803E-5</v>
      </c>
    </row>
    <row r="9175" spans="1:3" x14ac:dyDescent="0.25">
      <c r="A9175">
        <v>-8127610.5082230698</v>
      </c>
      <c r="B9175">
        <v>-167261.70666875</v>
      </c>
      <c r="C9175">
        <v>1.03648460935801E-4</v>
      </c>
    </row>
    <row r="9176" spans="1:3" x14ac:dyDescent="0.25">
      <c r="A9176">
        <v>-8126676.0293461503</v>
      </c>
      <c r="B9176">
        <v>-167261.70666875</v>
      </c>
      <c r="C9176">
        <v>1.5198158507700999E-4</v>
      </c>
    </row>
    <row r="9177" spans="1:3" x14ac:dyDescent="0.25">
      <c r="A9177">
        <v>-8125741.5504692299</v>
      </c>
      <c r="B9177">
        <v>-167261.70666875</v>
      </c>
      <c r="C9177">
        <v>2.68755102297291E-4</v>
      </c>
    </row>
    <row r="9178" spans="1:3" x14ac:dyDescent="0.25">
      <c r="A9178">
        <v>-8124807.0715923002</v>
      </c>
      <c r="B9178">
        <v>-167261.70666875</v>
      </c>
      <c r="C9178">
        <v>4.3665972771122997E-4</v>
      </c>
    </row>
    <row r="9179" spans="1:3" x14ac:dyDescent="0.25">
      <c r="A9179">
        <v>-8123872.5927153798</v>
      </c>
      <c r="B9179">
        <v>-167261.70666875</v>
      </c>
      <c r="C9179">
        <v>7.11646629497408E-4</v>
      </c>
    </row>
    <row r="9180" spans="1:3" x14ac:dyDescent="0.25">
      <c r="A9180">
        <v>-8122938.1138384603</v>
      </c>
      <c r="B9180">
        <v>-167261.70666875</v>
      </c>
      <c r="C9180">
        <v>1.2224521487951201E-3</v>
      </c>
    </row>
    <row r="9181" spans="1:3" x14ac:dyDescent="0.25">
      <c r="A9181">
        <v>-8122003.6349615296</v>
      </c>
      <c r="B9181">
        <v>-167261.70666875</v>
      </c>
      <c r="C9181">
        <v>1.88593356870114E-3</v>
      </c>
    </row>
    <row r="9182" spans="1:3" x14ac:dyDescent="0.25">
      <c r="A9182">
        <v>-8121069.1560846101</v>
      </c>
      <c r="B9182">
        <v>-167261.70666875</v>
      </c>
      <c r="C9182">
        <v>2.7859939727932202E-3</v>
      </c>
    </row>
    <row r="9183" spans="1:3" x14ac:dyDescent="0.25">
      <c r="A9183">
        <v>-8120134.6772076897</v>
      </c>
      <c r="B9183">
        <v>-167261.70666875</v>
      </c>
      <c r="C9183">
        <v>4.3615857139229696E-3</v>
      </c>
    </row>
    <row r="9184" spans="1:3" x14ac:dyDescent="0.25">
      <c r="A9184">
        <v>-8119200.19833076</v>
      </c>
      <c r="B9184">
        <v>-167261.70666875</v>
      </c>
      <c r="C9184">
        <v>6.3691791146993602E-3</v>
      </c>
    </row>
    <row r="9185" spans="1:3" x14ac:dyDescent="0.25">
      <c r="A9185">
        <v>-8118265.7194538396</v>
      </c>
      <c r="B9185">
        <v>-167261.70666875</v>
      </c>
      <c r="C9185">
        <v>9.0276906266808492E-3</v>
      </c>
    </row>
    <row r="9186" spans="1:3" x14ac:dyDescent="0.25">
      <c r="A9186">
        <v>-8117331.2405769201</v>
      </c>
      <c r="B9186">
        <v>-167261.70666875</v>
      </c>
      <c r="C9186">
        <v>1.34358797222375E-2</v>
      </c>
    </row>
    <row r="9187" spans="1:3" x14ac:dyDescent="0.25">
      <c r="A9187">
        <v>-8116396.7616999904</v>
      </c>
      <c r="B9187">
        <v>-167261.70666875</v>
      </c>
      <c r="C9187">
        <v>1.7264284193515701E-2</v>
      </c>
    </row>
    <row r="9188" spans="1:3" x14ac:dyDescent="0.25">
      <c r="A9188">
        <v>-8115462.28282307</v>
      </c>
      <c r="B9188">
        <v>-167261.70666875</v>
      </c>
      <c r="C9188">
        <v>2.41769216954708E-2</v>
      </c>
    </row>
    <row r="9189" spans="1:3" x14ac:dyDescent="0.25">
      <c r="A9189">
        <v>-8114527.8039461495</v>
      </c>
      <c r="B9189">
        <v>-167261.70666875</v>
      </c>
      <c r="C9189">
        <v>3.2474402338266303E-2</v>
      </c>
    </row>
    <row r="9190" spans="1:3" x14ac:dyDescent="0.25">
      <c r="A9190">
        <v>-8113593.32506923</v>
      </c>
      <c r="B9190">
        <v>-167261.70666875</v>
      </c>
      <c r="C9190">
        <v>4.3164372444152797E-2</v>
      </c>
    </row>
    <row r="9191" spans="1:3" x14ac:dyDescent="0.25">
      <c r="A9191">
        <v>-8112658.8461923003</v>
      </c>
      <c r="B9191">
        <v>-167261.70666875</v>
      </c>
      <c r="C9191">
        <v>5.6966569274663897E-2</v>
      </c>
    </row>
    <row r="9192" spans="1:3" x14ac:dyDescent="0.25">
      <c r="A9192">
        <v>-8111724.3673153799</v>
      </c>
      <c r="B9192">
        <v>-167261.70666875</v>
      </c>
      <c r="C9192">
        <v>6.4484320580959306E-2</v>
      </c>
    </row>
    <row r="9193" spans="1:3" x14ac:dyDescent="0.25">
      <c r="A9193">
        <v>-8110789.8884384604</v>
      </c>
      <c r="B9193">
        <v>-167261.70666875</v>
      </c>
      <c r="C9193">
        <v>8.2228794693946797E-2</v>
      </c>
    </row>
    <row r="9194" spans="1:3" x14ac:dyDescent="0.25">
      <c r="A9194">
        <v>-8109855.4095615298</v>
      </c>
      <c r="B9194">
        <v>-167261.70666875</v>
      </c>
      <c r="C9194">
        <v>8.4437057375907801E-2</v>
      </c>
    </row>
    <row r="9195" spans="1:3" x14ac:dyDescent="0.25">
      <c r="A9195">
        <v>-8108920.9306846103</v>
      </c>
      <c r="B9195">
        <v>-167261.70666875</v>
      </c>
      <c r="C9195">
        <v>0.103626862168312</v>
      </c>
    </row>
    <row r="9196" spans="1:3" x14ac:dyDescent="0.25">
      <c r="A9196">
        <v>-8107986.4518076899</v>
      </c>
      <c r="B9196">
        <v>-167261.70666875</v>
      </c>
      <c r="C9196">
        <v>0.123426653444766</v>
      </c>
    </row>
    <row r="9197" spans="1:3" x14ac:dyDescent="0.25">
      <c r="A9197">
        <v>-8107051.9729307601</v>
      </c>
      <c r="B9197">
        <v>-167261.70666875</v>
      </c>
      <c r="C9197">
        <v>0.13574066758155801</v>
      </c>
    </row>
    <row r="9198" spans="1:3" x14ac:dyDescent="0.25">
      <c r="A9198">
        <v>-8106117.4940538397</v>
      </c>
      <c r="B9198">
        <v>-167261.70666875</v>
      </c>
      <c r="C9198">
        <v>0.149635270237922</v>
      </c>
    </row>
    <row r="9199" spans="1:3" x14ac:dyDescent="0.25">
      <c r="A9199">
        <v>-8105183.0151769202</v>
      </c>
      <c r="B9199">
        <v>-167261.70666875</v>
      </c>
      <c r="C9199">
        <v>0.169566020369529</v>
      </c>
    </row>
    <row r="9200" spans="1:3" x14ac:dyDescent="0.25">
      <c r="A9200">
        <v>-8104248.5362999896</v>
      </c>
      <c r="B9200">
        <v>-167261.70666875</v>
      </c>
      <c r="C9200">
        <v>0.184323385357856</v>
      </c>
    </row>
    <row r="9201" spans="1:3" x14ac:dyDescent="0.25">
      <c r="A9201">
        <v>-8103314.0574230701</v>
      </c>
      <c r="B9201">
        <v>-167261.70666875</v>
      </c>
      <c r="C9201">
        <v>0.19000157713890001</v>
      </c>
    </row>
    <row r="9202" spans="1:3" x14ac:dyDescent="0.25">
      <c r="A9202">
        <v>-8102379.5785461497</v>
      </c>
      <c r="B9202">
        <v>-167261.70666875</v>
      </c>
      <c r="C9202">
        <v>0.20282584428787201</v>
      </c>
    </row>
    <row r="9203" spans="1:3" x14ac:dyDescent="0.25">
      <c r="A9203">
        <v>-8101445.0996692302</v>
      </c>
      <c r="B9203">
        <v>-167261.70666875</v>
      </c>
      <c r="C9203">
        <v>0.21644636988639801</v>
      </c>
    </row>
    <row r="9204" spans="1:3" x14ac:dyDescent="0.25">
      <c r="A9204">
        <v>-8100510.6207923004</v>
      </c>
      <c r="B9204">
        <v>-167261.70666875</v>
      </c>
      <c r="C9204">
        <v>0.21996895968913999</v>
      </c>
    </row>
    <row r="9205" spans="1:3" x14ac:dyDescent="0.25">
      <c r="A9205">
        <v>-8099576.14191538</v>
      </c>
      <c r="B9205">
        <v>-167261.70666875</v>
      </c>
      <c r="C9205">
        <v>0.22367270290851499</v>
      </c>
    </row>
    <row r="9206" spans="1:3" x14ac:dyDescent="0.25">
      <c r="A9206">
        <v>-8098641.6630384596</v>
      </c>
      <c r="B9206">
        <v>-167261.70666875</v>
      </c>
      <c r="C9206">
        <v>0.23578608036041199</v>
      </c>
    </row>
    <row r="9207" spans="1:3" x14ac:dyDescent="0.25">
      <c r="A9207">
        <v>-8097707.1841615299</v>
      </c>
      <c r="B9207">
        <v>-167261.70666875</v>
      </c>
      <c r="C9207">
        <v>0.23925608396530099</v>
      </c>
    </row>
    <row r="9208" spans="1:3" x14ac:dyDescent="0.25">
      <c r="A9208">
        <v>-8096772.7052846104</v>
      </c>
      <c r="B9208">
        <v>-167261.70666875</v>
      </c>
      <c r="C9208">
        <v>0.24155661463737399</v>
      </c>
    </row>
    <row r="9209" spans="1:3" x14ac:dyDescent="0.25">
      <c r="A9209">
        <v>-8095838.22640769</v>
      </c>
      <c r="B9209">
        <v>-167261.70666875</v>
      </c>
      <c r="C9209">
        <v>0.243908986449241</v>
      </c>
    </row>
    <row r="9210" spans="1:3" x14ac:dyDescent="0.25">
      <c r="A9210">
        <v>-8094903.7475307602</v>
      </c>
      <c r="B9210">
        <v>-167261.70666875</v>
      </c>
      <c r="C9210">
        <v>0.23955976963043199</v>
      </c>
    </row>
    <row r="9211" spans="1:3" x14ac:dyDescent="0.25">
      <c r="A9211">
        <v>-8093969.2686538398</v>
      </c>
      <c r="B9211">
        <v>-167261.70666875</v>
      </c>
      <c r="C9211">
        <v>0.232161119580268</v>
      </c>
    </row>
    <row r="9212" spans="1:3" x14ac:dyDescent="0.25">
      <c r="A9212">
        <v>-8093034.7897769203</v>
      </c>
      <c r="B9212">
        <v>-167261.70666875</v>
      </c>
      <c r="C9212">
        <v>0.23173703253269101</v>
      </c>
    </row>
    <row r="9213" spans="1:3" x14ac:dyDescent="0.25">
      <c r="A9213">
        <v>-8092100.3108999897</v>
      </c>
      <c r="B9213">
        <v>-167261.70666875</v>
      </c>
      <c r="C9213">
        <v>0.226649150252342</v>
      </c>
    </row>
    <row r="9214" spans="1:3" x14ac:dyDescent="0.25">
      <c r="A9214">
        <v>-8091165.8320230702</v>
      </c>
      <c r="B9214">
        <v>-167261.70666875</v>
      </c>
      <c r="C9214">
        <v>0</v>
      </c>
    </row>
    <row r="9215" spans="1:3" x14ac:dyDescent="0.25">
      <c r="A9215">
        <v>-8090231.3531461498</v>
      </c>
      <c r="B9215">
        <v>-167261.70666875</v>
      </c>
      <c r="C9215">
        <v>0</v>
      </c>
    </row>
    <row r="9216" spans="1:3" x14ac:dyDescent="0.25">
      <c r="A9216">
        <v>-8089296.8742692303</v>
      </c>
      <c r="B9216">
        <v>-167261.70666875</v>
      </c>
      <c r="C9216">
        <v>0</v>
      </c>
    </row>
    <row r="9217" spans="1:3" x14ac:dyDescent="0.25">
      <c r="A9217">
        <v>-8088362.3953922996</v>
      </c>
      <c r="B9217">
        <v>-167261.70666875</v>
      </c>
      <c r="C9217">
        <v>0</v>
      </c>
    </row>
    <row r="9218" spans="1:3" x14ac:dyDescent="0.25">
      <c r="A9218">
        <v>-8087427.9165153801</v>
      </c>
      <c r="B9218">
        <v>-167261.70666875</v>
      </c>
      <c r="C9218">
        <v>0</v>
      </c>
    </row>
    <row r="9219" spans="1:3" x14ac:dyDescent="0.25">
      <c r="A9219">
        <v>-8134151.8603615304</v>
      </c>
      <c r="B9219">
        <v>-168196.185545535</v>
      </c>
      <c r="C9219">
        <v>0</v>
      </c>
    </row>
    <row r="9220" spans="1:3" x14ac:dyDescent="0.25">
      <c r="A9220">
        <v>-8133217.38148461</v>
      </c>
      <c r="B9220">
        <v>-168196.185545535</v>
      </c>
      <c r="C9220">
        <v>0</v>
      </c>
    </row>
    <row r="9221" spans="1:3" x14ac:dyDescent="0.25">
      <c r="A9221">
        <v>-8132282.9026076896</v>
      </c>
      <c r="B9221">
        <v>-168196.185545535</v>
      </c>
      <c r="C9221">
        <v>0</v>
      </c>
    </row>
    <row r="9222" spans="1:3" x14ac:dyDescent="0.25">
      <c r="A9222">
        <v>-8131348.4237307599</v>
      </c>
      <c r="B9222">
        <v>-168196.185545535</v>
      </c>
      <c r="C9222">
        <v>0</v>
      </c>
    </row>
    <row r="9223" spans="1:3" x14ac:dyDescent="0.25">
      <c r="A9223">
        <v>-8130413.9448538404</v>
      </c>
      <c r="B9223">
        <v>-168196.185545535</v>
      </c>
      <c r="C9223">
        <v>0</v>
      </c>
    </row>
    <row r="9224" spans="1:3" x14ac:dyDescent="0.25">
      <c r="A9224">
        <v>-8129479.46597692</v>
      </c>
      <c r="B9224">
        <v>-168196.185545535</v>
      </c>
      <c r="C9224" s="1">
        <v>2.9964830901008001E-5</v>
      </c>
    </row>
    <row r="9225" spans="1:3" x14ac:dyDescent="0.25">
      <c r="A9225">
        <v>-8128544.9870999902</v>
      </c>
      <c r="B9225">
        <v>-168196.185545535</v>
      </c>
      <c r="C9225" s="1">
        <v>5.1952069043181803E-5</v>
      </c>
    </row>
    <row r="9226" spans="1:3" x14ac:dyDescent="0.25">
      <c r="A9226">
        <v>-8127610.5082230698</v>
      </c>
      <c r="B9226">
        <v>-168196.185545535</v>
      </c>
      <c r="C9226" s="1">
        <v>6.3698047597426894E-5</v>
      </c>
    </row>
    <row r="9227" spans="1:3" x14ac:dyDescent="0.25">
      <c r="A9227">
        <v>-8126676.0293461503</v>
      </c>
      <c r="B9227">
        <v>-168196.185545535</v>
      </c>
      <c r="C9227">
        <v>1.5198158507700999E-4</v>
      </c>
    </row>
    <row r="9228" spans="1:3" x14ac:dyDescent="0.25">
      <c r="A9228">
        <v>-8125741.5504692299</v>
      </c>
      <c r="B9228">
        <v>-168196.185545535</v>
      </c>
      <c r="C9228">
        <v>2.28798453463241E-4</v>
      </c>
    </row>
    <row r="9229" spans="1:3" x14ac:dyDescent="0.25">
      <c r="A9229">
        <v>-8124807.0715923002</v>
      </c>
      <c r="B9229">
        <v>-168196.185545535</v>
      </c>
      <c r="C9229">
        <v>3.77057382138445E-4</v>
      </c>
    </row>
    <row r="9230" spans="1:3" x14ac:dyDescent="0.25">
      <c r="A9230">
        <v>-8123872.5927153798</v>
      </c>
      <c r="B9230">
        <v>-168196.185545535</v>
      </c>
      <c r="C9230">
        <v>7.11646629497408E-4</v>
      </c>
    </row>
    <row r="9231" spans="1:3" x14ac:dyDescent="0.25">
      <c r="A9231">
        <v>-8122938.1138384603</v>
      </c>
      <c r="B9231">
        <v>-168196.185545535</v>
      </c>
      <c r="C9231">
        <v>9.4942777650430701E-4</v>
      </c>
    </row>
    <row r="9232" spans="1:3" x14ac:dyDescent="0.25">
      <c r="A9232">
        <v>-8122003.6349615296</v>
      </c>
      <c r="B9232">
        <v>-168196.185545535</v>
      </c>
      <c r="C9232">
        <v>1.50446698535233E-3</v>
      </c>
    </row>
    <row r="9233" spans="1:3" x14ac:dyDescent="0.25">
      <c r="A9233">
        <v>-8121069.1560846101</v>
      </c>
      <c r="B9233">
        <v>-168196.185545535</v>
      </c>
      <c r="C9233">
        <v>2.2500746417790599E-3</v>
      </c>
    </row>
    <row r="9234" spans="1:3" x14ac:dyDescent="0.25">
      <c r="A9234">
        <v>-8120134.6772076897</v>
      </c>
      <c r="B9234">
        <v>-168196.185545535</v>
      </c>
      <c r="C9234">
        <v>3.4464644268154998E-3</v>
      </c>
    </row>
    <row r="9235" spans="1:3" x14ac:dyDescent="0.25">
      <c r="A9235">
        <v>-8119200.19833076</v>
      </c>
      <c r="B9235">
        <v>-168196.185545535</v>
      </c>
      <c r="C9235">
        <v>5.2326805889606398E-3</v>
      </c>
    </row>
    <row r="9236" spans="1:3" x14ac:dyDescent="0.25">
      <c r="A9236">
        <v>-8118265.7194538396</v>
      </c>
      <c r="B9236">
        <v>-168196.185545535</v>
      </c>
      <c r="C9236">
        <v>7.6121720485389198E-3</v>
      </c>
    </row>
    <row r="9237" spans="1:3" x14ac:dyDescent="0.25">
      <c r="A9237">
        <v>-8117331.2405769201</v>
      </c>
      <c r="B9237">
        <v>-168196.185545535</v>
      </c>
      <c r="C9237">
        <v>1.0947652161121301E-2</v>
      </c>
    </row>
    <row r="9238" spans="1:3" x14ac:dyDescent="0.25">
      <c r="A9238">
        <v>-8116396.7616999904</v>
      </c>
      <c r="B9238">
        <v>-168196.185545535</v>
      </c>
      <c r="C9238">
        <v>1.55831072479486E-2</v>
      </c>
    </row>
    <row r="9239" spans="1:3" x14ac:dyDescent="0.25">
      <c r="A9239">
        <v>-8115462.28282307</v>
      </c>
      <c r="B9239">
        <v>-168196.185545535</v>
      </c>
      <c r="C9239">
        <v>1.80602930486202E-2</v>
      </c>
    </row>
    <row r="9240" spans="1:3" x14ac:dyDescent="0.25">
      <c r="A9240">
        <v>-8114527.8039461495</v>
      </c>
      <c r="B9240">
        <v>-168196.185545535</v>
      </c>
      <c r="C9240">
        <v>2.5233730673789902E-2</v>
      </c>
    </row>
    <row r="9241" spans="1:3" x14ac:dyDescent="0.25">
      <c r="A9241">
        <v>-8113593.32506923</v>
      </c>
      <c r="B9241">
        <v>-168196.185545535</v>
      </c>
      <c r="C9241">
        <v>3.3599920570850303E-2</v>
      </c>
    </row>
    <row r="9242" spans="1:3" x14ac:dyDescent="0.25">
      <c r="A9242">
        <v>-8112658.8461923003</v>
      </c>
      <c r="B9242">
        <v>-168196.185545535</v>
      </c>
      <c r="C9242">
        <v>4.5540045946836402E-2</v>
      </c>
    </row>
    <row r="9243" spans="1:3" x14ac:dyDescent="0.25">
      <c r="A9243">
        <v>-8111724.3673153799</v>
      </c>
      <c r="B9243">
        <v>-168196.185545535</v>
      </c>
      <c r="C9243">
        <v>5.29899224638938E-2</v>
      </c>
    </row>
    <row r="9244" spans="1:3" x14ac:dyDescent="0.25">
      <c r="A9244">
        <v>-8110789.8884384604</v>
      </c>
      <c r="B9244">
        <v>-168196.185545535</v>
      </c>
      <c r="C9244">
        <v>6.6547907888889299E-2</v>
      </c>
    </row>
    <row r="9245" spans="1:3" x14ac:dyDescent="0.25">
      <c r="A9245">
        <v>-8109855.4095615298</v>
      </c>
      <c r="B9245">
        <v>-168196.185545535</v>
      </c>
      <c r="C9245">
        <v>8.4721282124519307E-2</v>
      </c>
    </row>
    <row r="9246" spans="1:3" x14ac:dyDescent="0.25">
      <c r="A9246">
        <v>-8108920.9306846103</v>
      </c>
      <c r="B9246">
        <v>-168196.185545535</v>
      </c>
      <c r="C9246">
        <v>9.4939403235912295E-2</v>
      </c>
    </row>
    <row r="9247" spans="1:3" x14ac:dyDescent="0.25">
      <c r="A9247">
        <v>-8107986.4518076899</v>
      </c>
      <c r="B9247">
        <v>-168196.185545535</v>
      </c>
      <c r="C9247">
        <v>0.11451841145753799</v>
      </c>
    </row>
    <row r="9248" spans="1:3" x14ac:dyDescent="0.25">
      <c r="A9248">
        <v>-8107051.9729307601</v>
      </c>
      <c r="B9248">
        <v>-168196.185545535</v>
      </c>
      <c r="C9248">
        <v>0.127483695745468</v>
      </c>
    </row>
    <row r="9249" spans="1:3" x14ac:dyDescent="0.25">
      <c r="A9249">
        <v>-8106117.4940538397</v>
      </c>
      <c r="B9249">
        <v>-168196.185545535</v>
      </c>
      <c r="C9249">
        <v>0.13120022416114799</v>
      </c>
    </row>
    <row r="9250" spans="1:3" x14ac:dyDescent="0.25">
      <c r="A9250">
        <v>-8105183.0151769202</v>
      </c>
      <c r="B9250">
        <v>-168196.185545535</v>
      </c>
      <c r="C9250">
        <v>0.145516782999038</v>
      </c>
    </row>
    <row r="9251" spans="1:3" x14ac:dyDescent="0.25">
      <c r="A9251">
        <v>-8104248.5362999896</v>
      </c>
      <c r="B9251">
        <v>-168196.185545535</v>
      </c>
      <c r="C9251">
        <v>0.164822652935981</v>
      </c>
    </row>
    <row r="9252" spans="1:3" x14ac:dyDescent="0.25">
      <c r="A9252">
        <v>-8103314.0574230701</v>
      </c>
      <c r="B9252">
        <v>-168196.185545535</v>
      </c>
      <c r="C9252">
        <v>0.17156735062599099</v>
      </c>
    </row>
    <row r="9253" spans="1:3" x14ac:dyDescent="0.25">
      <c r="A9253">
        <v>-8102379.5785461497</v>
      </c>
      <c r="B9253">
        <v>-168196.185545535</v>
      </c>
      <c r="C9253">
        <v>0.18522797524928999</v>
      </c>
    </row>
    <row r="9254" spans="1:3" x14ac:dyDescent="0.25">
      <c r="A9254">
        <v>-8101445.0996692302</v>
      </c>
      <c r="B9254">
        <v>-168196.185545535</v>
      </c>
      <c r="C9254">
        <v>0.199765995144844</v>
      </c>
    </row>
    <row r="9255" spans="1:3" x14ac:dyDescent="0.25">
      <c r="A9255">
        <v>-8100510.6207923004</v>
      </c>
      <c r="B9255">
        <v>-168196.185545535</v>
      </c>
      <c r="C9255">
        <v>0.204250082373619</v>
      </c>
    </row>
    <row r="9256" spans="1:3" x14ac:dyDescent="0.25">
      <c r="A9256">
        <v>-8099576.14191538</v>
      </c>
      <c r="B9256">
        <v>-168196.185545535</v>
      </c>
      <c r="C9256">
        <v>0.20740096271038</v>
      </c>
    </row>
    <row r="9257" spans="1:3" x14ac:dyDescent="0.25">
      <c r="A9257">
        <v>-8098641.6630384596</v>
      </c>
      <c r="B9257">
        <v>-168196.185545535</v>
      </c>
      <c r="C9257">
        <v>0.20991948246955799</v>
      </c>
    </row>
    <row r="9258" spans="1:3" x14ac:dyDescent="0.25">
      <c r="A9258">
        <v>-8097707.1841615299</v>
      </c>
      <c r="B9258">
        <v>-168196.185545535</v>
      </c>
      <c r="C9258">
        <v>0.223411560058593</v>
      </c>
    </row>
    <row r="9259" spans="1:3" x14ac:dyDescent="0.25">
      <c r="A9259">
        <v>-8096772.7052846104</v>
      </c>
      <c r="B9259">
        <v>-168196.185545535</v>
      </c>
      <c r="C9259">
        <v>0.227063909173011</v>
      </c>
    </row>
    <row r="9260" spans="1:3" x14ac:dyDescent="0.25">
      <c r="A9260">
        <v>-8095838.22640769</v>
      </c>
      <c r="B9260">
        <v>-168196.185545535</v>
      </c>
      <c r="C9260">
        <v>0.22387737035751301</v>
      </c>
    </row>
    <row r="9261" spans="1:3" x14ac:dyDescent="0.25">
      <c r="A9261">
        <v>-8094903.7475307602</v>
      </c>
      <c r="B9261">
        <v>-168196.185545535</v>
      </c>
      <c r="C9261">
        <v>0.21680817008018399</v>
      </c>
    </row>
    <row r="9262" spans="1:3" x14ac:dyDescent="0.25">
      <c r="A9262">
        <v>-8093969.2686538398</v>
      </c>
      <c r="B9262">
        <v>-168196.185545535</v>
      </c>
      <c r="C9262">
        <v>0.219951227307319</v>
      </c>
    </row>
    <row r="9263" spans="1:3" x14ac:dyDescent="0.25">
      <c r="A9263">
        <v>-8093034.7897769203</v>
      </c>
      <c r="B9263">
        <v>-168196.185545535</v>
      </c>
      <c r="C9263">
        <v>0.21838417649269101</v>
      </c>
    </row>
    <row r="9264" spans="1:3" x14ac:dyDescent="0.25">
      <c r="A9264">
        <v>-8092100.3108999897</v>
      </c>
      <c r="B9264">
        <v>-168196.185545535</v>
      </c>
      <c r="C9264">
        <v>0.21333368122577601</v>
      </c>
    </row>
    <row r="9265" spans="1:3" x14ac:dyDescent="0.25">
      <c r="A9265">
        <v>-8091165.8320230702</v>
      </c>
      <c r="B9265">
        <v>-168196.185545535</v>
      </c>
      <c r="C9265">
        <v>0</v>
      </c>
    </row>
    <row r="9266" spans="1:3" x14ac:dyDescent="0.25">
      <c r="A9266">
        <v>-8090231.3531461498</v>
      </c>
      <c r="B9266">
        <v>-168196.185545535</v>
      </c>
      <c r="C9266">
        <v>0</v>
      </c>
    </row>
    <row r="9267" spans="1:3" x14ac:dyDescent="0.25">
      <c r="A9267">
        <v>-8089296.8742692303</v>
      </c>
      <c r="B9267">
        <v>-168196.185545535</v>
      </c>
      <c r="C9267">
        <v>0</v>
      </c>
    </row>
    <row r="9268" spans="1:3" x14ac:dyDescent="0.25">
      <c r="A9268">
        <v>-8088362.3953922996</v>
      </c>
      <c r="B9268">
        <v>-168196.185545535</v>
      </c>
      <c r="C9268">
        <v>0</v>
      </c>
    </row>
    <row r="9269" spans="1:3" x14ac:dyDescent="0.25">
      <c r="A9269">
        <v>-8087427.9165153801</v>
      </c>
      <c r="B9269">
        <v>-168196.185545535</v>
      </c>
      <c r="C9269">
        <v>0</v>
      </c>
    </row>
    <row r="9270" spans="1:3" x14ac:dyDescent="0.25">
      <c r="A9270">
        <v>-8086493.4376384597</v>
      </c>
      <c r="B9270">
        <v>-168196.185545535</v>
      </c>
      <c r="C9270">
        <v>0</v>
      </c>
    </row>
    <row r="9271" spans="1:3" x14ac:dyDescent="0.25">
      <c r="A9271">
        <v>-8134151.8603615304</v>
      </c>
      <c r="B9271">
        <v>-169130.66442232099</v>
      </c>
      <c r="C9271">
        <v>0</v>
      </c>
    </row>
    <row r="9272" spans="1:3" x14ac:dyDescent="0.25">
      <c r="A9272">
        <v>-8133217.38148461</v>
      </c>
      <c r="B9272">
        <v>-169130.66442232099</v>
      </c>
      <c r="C9272">
        <v>0</v>
      </c>
    </row>
    <row r="9273" spans="1:3" x14ac:dyDescent="0.25">
      <c r="A9273">
        <v>-8132282.9026076896</v>
      </c>
      <c r="B9273">
        <v>-169130.66442232099</v>
      </c>
      <c r="C9273">
        <v>0</v>
      </c>
    </row>
    <row r="9274" spans="1:3" x14ac:dyDescent="0.25">
      <c r="A9274">
        <v>-8131348.4237307599</v>
      </c>
      <c r="B9274">
        <v>-169130.66442232099</v>
      </c>
      <c r="C9274">
        <v>0</v>
      </c>
    </row>
    <row r="9275" spans="1:3" x14ac:dyDescent="0.25">
      <c r="A9275">
        <v>-8130413.9448538404</v>
      </c>
      <c r="B9275">
        <v>-169130.66442232099</v>
      </c>
      <c r="C9275">
        <v>0</v>
      </c>
    </row>
    <row r="9276" spans="1:3" x14ac:dyDescent="0.25">
      <c r="A9276">
        <v>-8129479.46597692</v>
      </c>
      <c r="B9276">
        <v>-169130.66442232099</v>
      </c>
      <c r="C9276">
        <v>0</v>
      </c>
    </row>
    <row r="9277" spans="1:3" x14ac:dyDescent="0.25">
      <c r="A9277">
        <v>-8128544.9870999902</v>
      </c>
      <c r="B9277">
        <v>-169130.66442232099</v>
      </c>
      <c r="C9277" s="1">
        <v>5.8150297263637097E-5</v>
      </c>
    </row>
    <row r="9278" spans="1:3" x14ac:dyDescent="0.25">
      <c r="A9278">
        <v>-8127610.5082230698</v>
      </c>
      <c r="B9278">
        <v>-169130.66442232099</v>
      </c>
      <c r="C9278" s="1">
        <v>4.5029493776382797E-5</v>
      </c>
    </row>
    <row r="9279" spans="1:3" x14ac:dyDescent="0.25">
      <c r="A9279">
        <v>-8126676.0293461503</v>
      </c>
      <c r="B9279">
        <v>-169130.66442232099</v>
      </c>
      <c r="C9279">
        <v>1.12041976535692E-4</v>
      </c>
    </row>
    <row r="9280" spans="1:3" x14ac:dyDescent="0.25">
      <c r="A9280">
        <v>-8125741.5504692299</v>
      </c>
      <c r="B9280">
        <v>-169130.66442232099</v>
      </c>
      <c r="C9280">
        <v>1.65419551194645E-4</v>
      </c>
    </row>
    <row r="9281" spans="1:3" x14ac:dyDescent="0.25">
      <c r="A9281">
        <v>-8124807.0715923002</v>
      </c>
      <c r="B9281">
        <v>-169130.66442232099</v>
      </c>
      <c r="C9281">
        <v>2.79996311292052E-4</v>
      </c>
    </row>
    <row r="9282" spans="1:3" x14ac:dyDescent="0.25">
      <c r="A9282">
        <v>-8123872.5927153798</v>
      </c>
      <c r="B9282">
        <v>-169130.66442232099</v>
      </c>
      <c r="C9282">
        <v>4.5566083281300902E-4</v>
      </c>
    </row>
    <row r="9283" spans="1:3" x14ac:dyDescent="0.25">
      <c r="A9283">
        <v>-8122938.1138384603</v>
      </c>
      <c r="B9283">
        <v>-169130.66442232099</v>
      </c>
      <c r="C9283">
        <v>7.6482881559059002E-4</v>
      </c>
    </row>
    <row r="9284" spans="1:3" x14ac:dyDescent="0.25">
      <c r="A9284">
        <v>-8122003.6349615296</v>
      </c>
      <c r="B9284">
        <v>-169130.66442232099</v>
      </c>
      <c r="C9284">
        <v>1.32868508808314E-3</v>
      </c>
    </row>
    <row r="9285" spans="1:3" x14ac:dyDescent="0.25">
      <c r="A9285">
        <v>-8121069.1560846101</v>
      </c>
      <c r="B9285">
        <v>-169130.66442232099</v>
      </c>
      <c r="C9285">
        <v>2.2679893299937201E-3</v>
      </c>
    </row>
    <row r="9286" spans="1:3" x14ac:dyDescent="0.25">
      <c r="A9286">
        <v>-8120134.6772076897</v>
      </c>
      <c r="B9286">
        <v>-169130.66442232099</v>
      </c>
      <c r="C9286">
        <v>2.9374519363045601E-3</v>
      </c>
    </row>
    <row r="9287" spans="1:3" x14ac:dyDescent="0.25">
      <c r="A9287">
        <v>-8119200.19833076</v>
      </c>
      <c r="B9287">
        <v>-169130.66442232099</v>
      </c>
      <c r="C9287">
        <v>4.3084798380732502E-3</v>
      </c>
    </row>
    <row r="9288" spans="1:3" x14ac:dyDescent="0.25">
      <c r="A9288">
        <v>-8118265.7194538396</v>
      </c>
      <c r="B9288">
        <v>-169130.66442232099</v>
      </c>
      <c r="C9288">
        <v>6.44999276846647E-3</v>
      </c>
    </row>
    <row r="9289" spans="1:3" x14ac:dyDescent="0.25">
      <c r="A9289">
        <v>-8117331.2405769201</v>
      </c>
      <c r="B9289">
        <v>-169130.66442232099</v>
      </c>
      <c r="C9289">
        <v>9.4388779252767493E-3</v>
      </c>
    </row>
    <row r="9290" spans="1:3" x14ac:dyDescent="0.25">
      <c r="A9290">
        <v>-8116396.7616999904</v>
      </c>
      <c r="B9290">
        <v>-169130.66442232099</v>
      </c>
      <c r="C9290">
        <v>1.30131281912326E-2</v>
      </c>
    </row>
    <row r="9291" spans="1:3" x14ac:dyDescent="0.25">
      <c r="A9291">
        <v>-8115462.28282307</v>
      </c>
      <c r="B9291">
        <v>-169130.66442232099</v>
      </c>
      <c r="C9291">
        <v>1.8224256113171501E-2</v>
      </c>
    </row>
    <row r="9292" spans="1:3" x14ac:dyDescent="0.25">
      <c r="A9292">
        <v>-8114527.8039461495</v>
      </c>
      <c r="B9292">
        <v>-169130.66442232099</v>
      </c>
      <c r="C9292">
        <v>2.24329233169555E-2</v>
      </c>
    </row>
    <row r="9293" spans="1:3" x14ac:dyDescent="0.25">
      <c r="A9293">
        <v>-8113593.32506923</v>
      </c>
      <c r="B9293">
        <v>-169130.66442232099</v>
      </c>
      <c r="C9293">
        <v>3.0152102932333901E-2</v>
      </c>
    </row>
    <row r="9294" spans="1:3" x14ac:dyDescent="0.25">
      <c r="A9294">
        <v>-8112658.8461923003</v>
      </c>
      <c r="B9294">
        <v>-169130.66442232099</v>
      </c>
      <c r="C9294">
        <v>3.66761647164821E-2</v>
      </c>
    </row>
    <row r="9295" spans="1:3" x14ac:dyDescent="0.25">
      <c r="A9295">
        <v>-8111724.3673153799</v>
      </c>
      <c r="B9295">
        <v>-169130.66442232099</v>
      </c>
      <c r="C9295">
        <v>4.2935296893119798E-2</v>
      </c>
    </row>
    <row r="9296" spans="1:3" x14ac:dyDescent="0.25">
      <c r="A9296">
        <v>-8110789.8884384604</v>
      </c>
      <c r="B9296">
        <v>-169130.66442232099</v>
      </c>
      <c r="C9296">
        <v>5.5727068334817803E-2</v>
      </c>
    </row>
    <row r="9297" spans="1:3" x14ac:dyDescent="0.25">
      <c r="A9297">
        <v>-8109855.4095615298</v>
      </c>
      <c r="B9297">
        <v>-169130.66442232099</v>
      </c>
      <c r="C9297">
        <v>6.9986261427402399E-2</v>
      </c>
    </row>
    <row r="9298" spans="1:3" x14ac:dyDescent="0.25">
      <c r="A9298">
        <v>-8108920.9306846103</v>
      </c>
      <c r="B9298">
        <v>-169130.66442232099</v>
      </c>
      <c r="C9298">
        <v>8.0415539443492806E-2</v>
      </c>
    </row>
    <row r="9299" spans="1:3" x14ac:dyDescent="0.25">
      <c r="A9299">
        <v>-8107986.4518076899</v>
      </c>
      <c r="B9299">
        <v>-169130.66442232099</v>
      </c>
      <c r="C9299">
        <v>9.9316224455833393E-2</v>
      </c>
    </row>
    <row r="9300" spans="1:3" x14ac:dyDescent="0.25">
      <c r="A9300">
        <v>-8107051.9729307601</v>
      </c>
      <c r="B9300">
        <v>-169130.66442232099</v>
      </c>
      <c r="C9300">
        <v>0.111117295920848</v>
      </c>
    </row>
    <row r="9301" spans="1:3" x14ac:dyDescent="0.25">
      <c r="A9301">
        <v>-8106117.4940538397</v>
      </c>
      <c r="B9301">
        <v>-169130.66442232099</v>
      </c>
      <c r="C9301">
        <v>0.12387967854738199</v>
      </c>
    </row>
    <row r="9302" spans="1:3" x14ac:dyDescent="0.25">
      <c r="A9302">
        <v>-8105183.0151769202</v>
      </c>
      <c r="B9302">
        <v>-169130.66442232099</v>
      </c>
      <c r="C9302">
        <v>0.12827339768409701</v>
      </c>
    </row>
    <row r="9303" spans="1:3" x14ac:dyDescent="0.25">
      <c r="A9303">
        <v>-8104248.5362999896</v>
      </c>
      <c r="B9303">
        <v>-169130.66442232099</v>
      </c>
      <c r="C9303">
        <v>0.15141309797763799</v>
      </c>
    </row>
    <row r="9304" spans="1:3" x14ac:dyDescent="0.25">
      <c r="A9304">
        <v>-8103314.0574230701</v>
      </c>
      <c r="B9304">
        <v>-169130.66442232099</v>
      </c>
      <c r="C9304">
        <v>0.15881669521331701</v>
      </c>
    </row>
    <row r="9305" spans="1:3" x14ac:dyDescent="0.25">
      <c r="A9305">
        <v>-8102379.5785461497</v>
      </c>
      <c r="B9305">
        <v>-169130.66442232099</v>
      </c>
      <c r="C9305">
        <v>0.16913285851478499</v>
      </c>
    </row>
    <row r="9306" spans="1:3" x14ac:dyDescent="0.25">
      <c r="A9306">
        <v>-8101445.0996692302</v>
      </c>
      <c r="B9306">
        <v>-169130.66442232099</v>
      </c>
      <c r="C9306">
        <v>0.184616118669509</v>
      </c>
    </row>
    <row r="9307" spans="1:3" x14ac:dyDescent="0.25">
      <c r="A9307">
        <v>-8100510.6207923004</v>
      </c>
      <c r="B9307">
        <v>-169130.66442232099</v>
      </c>
      <c r="C9307">
        <v>0.190718904137611</v>
      </c>
    </row>
    <row r="9308" spans="1:3" x14ac:dyDescent="0.25">
      <c r="A9308">
        <v>-8099576.14191538</v>
      </c>
      <c r="B9308">
        <v>-169130.66442232099</v>
      </c>
      <c r="C9308">
        <v>0.194098681211471</v>
      </c>
    </row>
    <row r="9309" spans="1:3" x14ac:dyDescent="0.25">
      <c r="A9309">
        <v>-8098641.6630384596</v>
      </c>
      <c r="B9309">
        <v>-169130.66442232099</v>
      </c>
      <c r="C9309">
        <v>0.19644045829772899</v>
      </c>
    </row>
    <row r="9310" spans="1:3" x14ac:dyDescent="0.25">
      <c r="A9310">
        <v>-8097707.1841615299</v>
      </c>
      <c r="B9310">
        <v>-169130.66442232099</v>
      </c>
      <c r="C9310">
        <v>0.20953075587749401</v>
      </c>
    </row>
    <row r="9311" spans="1:3" x14ac:dyDescent="0.25">
      <c r="A9311">
        <v>-8096772.7052846104</v>
      </c>
      <c r="B9311">
        <v>-169130.66442232099</v>
      </c>
      <c r="C9311">
        <v>0.21348819136619501</v>
      </c>
    </row>
    <row r="9312" spans="1:3" x14ac:dyDescent="0.25">
      <c r="A9312">
        <v>-8095838.22640769</v>
      </c>
      <c r="B9312">
        <v>-169130.66442232099</v>
      </c>
      <c r="C9312">
        <v>0.210949391126632</v>
      </c>
    </row>
    <row r="9313" spans="1:3" x14ac:dyDescent="0.25">
      <c r="A9313">
        <v>-8094903.7475307602</v>
      </c>
      <c r="B9313">
        <v>-169130.66442232099</v>
      </c>
      <c r="C9313">
        <v>0.203947633504867</v>
      </c>
    </row>
    <row r="9314" spans="1:3" x14ac:dyDescent="0.25">
      <c r="A9314">
        <v>-8093969.2686538398</v>
      </c>
      <c r="B9314">
        <v>-169130.66442232099</v>
      </c>
      <c r="C9314">
        <v>0.20732353627681699</v>
      </c>
    </row>
    <row r="9315" spans="1:3" x14ac:dyDescent="0.25">
      <c r="A9315">
        <v>-8093034.7897769203</v>
      </c>
      <c r="B9315">
        <v>-169130.66442232099</v>
      </c>
      <c r="C9315">
        <v>0.20606124401092499</v>
      </c>
    </row>
    <row r="9316" spans="1:3" x14ac:dyDescent="0.25">
      <c r="A9316">
        <v>-8092100.3108999897</v>
      </c>
      <c r="B9316">
        <v>-169130.66442232099</v>
      </c>
      <c r="C9316">
        <v>0.20165219902992201</v>
      </c>
    </row>
    <row r="9317" spans="1:3" x14ac:dyDescent="0.25">
      <c r="A9317">
        <v>-8091165.8320230702</v>
      </c>
      <c r="B9317">
        <v>-169130.66442232099</v>
      </c>
      <c r="C9317">
        <v>0</v>
      </c>
    </row>
    <row r="9318" spans="1:3" x14ac:dyDescent="0.25">
      <c r="A9318">
        <v>-8090231.3531461498</v>
      </c>
      <c r="B9318">
        <v>-169130.66442232099</v>
      </c>
      <c r="C9318">
        <v>0</v>
      </c>
    </row>
    <row r="9319" spans="1:3" x14ac:dyDescent="0.25">
      <c r="A9319">
        <v>-8089296.8742692303</v>
      </c>
      <c r="B9319">
        <v>-169130.66442232099</v>
      </c>
      <c r="C9319">
        <v>0</v>
      </c>
    </row>
    <row r="9320" spans="1:3" x14ac:dyDescent="0.25">
      <c r="A9320">
        <v>-8088362.3953922996</v>
      </c>
      <c r="B9320">
        <v>-169130.66442232099</v>
      </c>
      <c r="C9320">
        <v>0</v>
      </c>
    </row>
    <row r="9321" spans="1:3" x14ac:dyDescent="0.25">
      <c r="A9321">
        <v>-8087427.9165153801</v>
      </c>
      <c r="B9321">
        <v>-169130.66442232099</v>
      </c>
      <c r="C9321">
        <v>0</v>
      </c>
    </row>
    <row r="9322" spans="1:3" x14ac:dyDescent="0.25">
      <c r="A9322">
        <v>-8086493.4376384597</v>
      </c>
      <c r="B9322">
        <v>-169130.66442232099</v>
      </c>
      <c r="C9322">
        <v>0</v>
      </c>
    </row>
    <row r="9323" spans="1:3" x14ac:dyDescent="0.25">
      <c r="A9323">
        <v>-8134151.8603615304</v>
      </c>
      <c r="B9323">
        <v>-170065.143299107</v>
      </c>
      <c r="C9323">
        <v>0</v>
      </c>
    </row>
    <row r="9324" spans="1:3" x14ac:dyDescent="0.25">
      <c r="A9324">
        <v>-8133217.38148461</v>
      </c>
      <c r="B9324">
        <v>-170065.143299107</v>
      </c>
      <c r="C9324">
        <v>0</v>
      </c>
    </row>
    <row r="9325" spans="1:3" x14ac:dyDescent="0.25">
      <c r="A9325">
        <v>-8132282.9026076896</v>
      </c>
      <c r="B9325">
        <v>-170065.143299107</v>
      </c>
      <c r="C9325">
        <v>0</v>
      </c>
    </row>
    <row r="9326" spans="1:3" x14ac:dyDescent="0.25">
      <c r="A9326">
        <v>-8131348.4237307599</v>
      </c>
      <c r="B9326">
        <v>-170065.143299107</v>
      </c>
      <c r="C9326">
        <v>0</v>
      </c>
    </row>
    <row r="9327" spans="1:3" x14ac:dyDescent="0.25">
      <c r="A9327">
        <v>-8130413.9448538404</v>
      </c>
      <c r="B9327">
        <v>-170065.143299107</v>
      </c>
      <c r="C9327">
        <v>0</v>
      </c>
    </row>
    <row r="9328" spans="1:3" x14ac:dyDescent="0.25">
      <c r="A9328">
        <v>-8129479.46597692</v>
      </c>
      <c r="B9328">
        <v>-170065.143299107</v>
      </c>
      <c r="C9328">
        <v>0</v>
      </c>
    </row>
    <row r="9329" spans="1:3" x14ac:dyDescent="0.25">
      <c r="A9329">
        <v>-8128544.9870999902</v>
      </c>
      <c r="B9329">
        <v>-170065.143299107</v>
      </c>
      <c r="C9329" s="1">
        <v>5.8150297263637097E-5</v>
      </c>
    </row>
    <row r="9330" spans="1:3" x14ac:dyDescent="0.25">
      <c r="A9330">
        <v>-8127610.5082230698</v>
      </c>
      <c r="B9330">
        <v>-170065.143299107</v>
      </c>
      <c r="C9330" s="1">
        <v>4.5029493776382797E-5</v>
      </c>
    </row>
    <row r="9331" spans="1:3" x14ac:dyDescent="0.25">
      <c r="A9331">
        <v>-8126676.0293461503</v>
      </c>
      <c r="B9331">
        <v>-170065.143299107</v>
      </c>
      <c r="C9331">
        <v>1.12041976535692E-4</v>
      </c>
    </row>
    <row r="9332" spans="1:3" x14ac:dyDescent="0.25">
      <c r="A9332">
        <v>-8125741.5504692299</v>
      </c>
      <c r="B9332">
        <v>-170065.143299107</v>
      </c>
      <c r="C9332">
        <v>1.2548294034786501E-4</v>
      </c>
    </row>
    <row r="9333" spans="1:3" x14ac:dyDescent="0.25">
      <c r="A9333">
        <v>-8124807.0715923002</v>
      </c>
      <c r="B9333">
        <v>-170065.143299107</v>
      </c>
      <c r="C9333">
        <v>2.1663556981366101E-4</v>
      </c>
    </row>
    <row r="9334" spans="1:3" x14ac:dyDescent="0.25">
      <c r="A9334">
        <v>-8123872.5927153798</v>
      </c>
      <c r="B9334">
        <v>-170065.143299107</v>
      </c>
      <c r="C9334">
        <v>3.8592756027355698E-4</v>
      </c>
    </row>
    <row r="9335" spans="1:3" x14ac:dyDescent="0.25">
      <c r="A9335">
        <v>-8122938.1138384603</v>
      </c>
      <c r="B9335">
        <v>-170065.143299107</v>
      </c>
      <c r="C9335">
        <v>6.04966422542929E-4</v>
      </c>
    </row>
    <row r="9336" spans="1:3" x14ac:dyDescent="0.25">
      <c r="A9336">
        <v>-8122003.6349615296</v>
      </c>
      <c r="B9336">
        <v>-170065.143299107</v>
      </c>
      <c r="C9336">
        <v>9.8685640841722402E-4</v>
      </c>
    </row>
    <row r="9337" spans="1:3" x14ac:dyDescent="0.25">
      <c r="A9337">
        <v>-8121069.1560846101</v>
      </c>
      <c r="B9337">
        <v>-170065.143299107</v>
      </c>
      <c r="C9337">
        <v>1.6138568753376601E-3</v>
      </c>
    </row>
    <row r="9338" spans="1:3" x14ac:dyDescent="0.25">
      <c r="A9338">
        <v>-8120134.6772076897</v>
      </c>
      <c r="B9338">
        <v>-170065.143299107</v>
      </c>
      <c r="C9338">
        <v>2.3600133135914798E-3</v>
      </c>
    </row>
    <row r="9339" spans="1:3" x14ac:dyDescent="0.25">
      <c r="A9339">
        <v>-8119200.19833076</v>
      </c>
      <c r="B9339">
        <v>-170065.143299107</v>
      </c>
      <c r="C9339">
        <v>3.72700509615242E-3</v>
      </c>
    </row>
    <row r="9340" spans="1:3" x14ac:dyDescent="0.25">
      <c r="A9340">
        <v>-8118265.7194538396</v>
      </c>
      <c r="B9340">
        <v>-170065.143299107</v>
      </c>
      <c r="C9340">
        <v>5.6137284263968398E-3</v>
      </c>
    </row>
    <row r="9341" spans="1:3" x14ac:dyDescent="0.25">
      <c r="A9341">
        <v>-8117331.2405769201</v>
      </c>
      <c r="B9341">
        <v>-170065.143299107</v>
      </c>
      <c r="C9341">
        <v>7.0873321965336704E-3</v>
      </c>
    </row>
    <row r="9342" spans="1:3" x14ac:dyDescent="0.25">
      <c r="A9342">
        <v>-8116396.7616999904</v>
      </c>
      <c r="B9342">
        <v>-170065.143299107</v>
      </c>
      <c r="C9342">
        <v>1.0217413306236199E-2</v>
      </c>
    </row>
    <row r="9343" spans="1:3" x14ac:dyDescent="0.25">
      <c r="A9343">
        <v>-8115462.28282307</v>
      </c>
      <c r="B9343">
        <v>-170065.143299107</v>
      </c>
      <c r="C9343">
        <v>1.4039251953363399E-2</v>
      </c>
    </row>
    <row r="9344" spans="1:3" x14ac:dyDescent="0.25">
      <c r="A9344">
        <v>-8114527.8039461495</v>
      </c>
      <c r="B9344">
        <v>-170065.143299107</v>
      </c>
      <c r="C9344">
        <v>1.97446774691343E-2</v>
      </c>
    </row>
    <row r="9345" spans="1:3" x14ac:dyDescent="0.25">
      <c r="A9345">
        <v>-8113593.32506923</v>
      </c>
      <c r="B9345">
        <v>-170065.143299107</v>
      </c>
      <c r="C9345">
        <v>2.4002661928534501E-2</v>
      </c>
    </row>
    <row r="9346" spans="1:3" x14ac:dyDescent="0.25">
      <c r="A9346">
        <v>-8112658.8461923003</v>
      </c>
      <c r="B9346">
        <v>-170065.143299107</v>
      </c>
      <c r="C9346">
        <v>3.2276660203933702E-2</v>
      </c>
    </row>
    <row r="9347" spans="1:3" x14ac:dyDescent="0.25">
      <c r="A9347">
        <v>-8111724.3673153799</v>
      </c>
      <c r="B9347">
        <v>-170065.143299107</v>
      </c>
      <c r="C9347">
        <v>3.8624927401542601E-2</v>
      </c>
    </row>
    <row r="9348" spans="1:3" x14ac:dyDescent="0.25">
      <c r="A9348">
        <v>-8110789.8884384604</v>
      </c>
      <c r="B9348">
        <v>-170065.143299107</v>
      </c>
      <c r="C9348">
        <v>4.9875963479280402E-2</v>
      </c>
    </row>
    <row r="9349" spans="1:3" x14ac:dyDescent="0.25">
      <c r="A9349">
        <v>-8109855.4095615298</v>
      </c>
      <c r="B9349">
        <v>-170065.143299107</v>
      </c>
      <c r="C9349">
        <v>6.5338015556335394E-2</v>
      </c>
    </row>
    <row r="9350" spans="1:3" x14ac:dyDescent="0.25">
      <c r="A9350">
        <v>-8108920.9306846103</v>
      </c>
      <c r="B9350">
        <v>-170065.143299107</v>
      </c>
      <c r="C9350">
        <v>6.7824624478816903E-2</v>
      </c>
    </row>
    <row r="9351" spans="1:3" x14ac:dyDescent="0.25">
      <c r="A9351">
        <v>-8107986.4518076899</v>
      </c>
      <c r="B9351">
        <v>-170065.143299107</v>
      </c>
      <c r="C9351">
        <v>7.9684436321258503E-2</v>
      </c>
    </row>
    <row r="9352" spans="1:3" x14ac:dyDescent="0.25">
      <c r="A9352">
        <v>-8107051.9729307601</v>
      </c>
      <c r="B9352">
        <v>-170065.143299107</v>
      </c>
      <c r="C9352">
        <v>9.6668325364589594E-2</v>
      </c>
    </row>
    <row r="9353" spans="1:3" x14ac:dyDescent="0.25">
      <c r="A9353">
        <v>-8106117.4940538397</v>
      </c>
      <c r="B9353">
        <v>-170065.143299107</v>
      </c>
      <c r="C9353">
        <v>0.108729556202888</v>
      </c>
    </row>
    <row r="9354" spans="1:3" x14ac:dyDescent="0.25">
      <c r="A9354">
        <v>-8105183.0151769202</v>
      </c>
      <c r="B9354">
        <v>-170065.143299107</v>
      </c>
      <c r="C9354">
        <v>0.113830476999282</v>
      </c>
    </row>
    <row r="9355" spans="1:3" x14ac:dyDescent="0.25">
      <c r="A9355">
        <v>-8104248.5362999896</v>
      </c>
      <c r="B9355">
        <v>-170065.143299107</v>
      </c>
      <c r="C9355">
        <v>0.13542209565639399</v>
      </c>
    </row>
    <row r="9356" spans="1:3" x14ac:dyDescent="0.25">
      <c r="A9356">
        <v>-8103314.0574230701</v>
      </c>
      <c r="B9356">
        <v>-170065.143299107</v>
      </c>
      <c r="C9356">
        <v>0.15026968717575001</v>
      </c>
    </row>
    <row r="9357" spans="1:3" x14ac:dyDescent="0.25">
      <c r="A9357">
        <v>-8102379.5785461497</v>
      </c>
      <c r="B9357">
        <v>-170065.143299107</v>
      </c>
      <c r="C9357">
        <v>0.15472795069217599</v>
      </c>
    </row>
    <row r="9358" spans="1:3" x14ac:dyDescent="0.25">
      <c r="A9358">
        <v>-8101445.0996692302</v>
      </c>
      <c r="B9358">
        <v>-170065.143299107</v>
      </c>
      <c r="C9358">
        <v>0.160186067223548</v>
      </c>
    </row>
    <row r="9359" spans="1:3" x14ac:dyDescent="0.25">
      <c r="A9359">
        <v>-8100510.6207923004</v>
      </c>
      <c r="B9359">
        <v>-170065.143299107</v>
      </c>
      <c r="C9359">
        <v>0.176514968276023</v>
      </c>
    </row>
    <row r="9360" spans="1:3" x14ac:dyDescent="0.25">
      <c r="A9360">
        <v>-8099576.14191538</v>
      </c>
      <c r="B9360">
        <v>-170065.143299107</v>
      </c>
      <c r="C9360">
        <v>0.18031562864780401</v>
      </c>
    </row>
    <row r="9361" spans="1:3" x14ac:dyDescent="0.25">
      <c r="A9361">
        <v>-8098641.6630384596</v>
      </c>
      <c r="B9361">
        <v>-170065.143299107</v>
      </c>
      <c r="C9361">
        <v>0.18253919482231101</v>
      </c>
    </row>
    <row r="9362" spans="1:3" x14ac:dyDescent="0.25">
      <c r="A9362">
        <v>-8097707.1841615299</v>
      </c>
      <c r="B9362">
        <v>-170065.143299107</v>
      </c>
      <c r="C9362">
        <v>0.19835315644741</v>
      </c>
    </row>
    <row r="9363" spans="1:3" x14ac:dyDescent="0.25">
      <c r="A9363">
        <v>-8096772.7052846104</v>
      </c>
      <c r="B9363">
        <v>-170065.143299107</v>
      </c>
      <c r="C9363">
        <v>0.200779438018798</v>
      </c>
    </row>
    <row r="9364" spans="1:3" x14ac:dyDescent="0.25">
      <c r="A9364">
        <v>-8095838.22640769</v>
      </c>
      <c r="B9364">
        <v>-170065.143299107</v>
      </c>
      <c r="C9364">
        <v>0.19922150671482</v>
      </c>
    </row>
    <row r="9365" spans="1:3" x14ac:dyDescent="0.25">
      <c r="A9365">
        <v>-8094903.7475307602</v>
      </c>
      <c r="B9365">
        <v>-170065.143299107</v>
      </c>
      <c r="C9365">
        <v>0.191864013671875</v>
      </c>
    </row>
    <row r="9366" spans="1:3" x14ac:dyDescent="0.25">
      <c r="A9366">
        <v>-8093969.2686538398</v>
      </c>
      <c r="B9366">
        <v>-170065.143299107</v>
      </c>
      <c r="C9366">
        <v>0.19185434281826</v>
      </c>
    </row>
    <row r="9367" spans="1:3" x14ac:dyDescent="0.25">
      <c r="A9367">
        <v>-8093034.7897769203</v>
      </c>
      <c r="B9367">
        <v>-170065.143299107</v>
      </c>
      <c r="C9367">
        <v>0.19276806712150499</v>
      </c>
    </row>
    <row r="9368" spans="1:3" x14ac:dyDescent="0.25">
      <c r="A9368">
        <v>-8092100.3108999897</v>
      </c>
      <c r="B9368">
        <v>-170065.143299107</v>
      </c>
      <c r="C9368">
        <v>0.18512612581252999</v>
      </c>
    </row>
    <row r="9369" spans="1:3" x14ac:dyDescent="0.25">
      <c r="A9369">
        <v>-8091165.8320230702</v>
      </c>
      <c r="B9369">
        <v>-170065.143299107</v>
      </c>
      <c r="C9369">
        <v>0</v>
      </c>
    </row>
    <row r="9370" spans="1:3" x14ac:dyDescent="0.25">
      <c r="A9370">
        <v>-8090231.3531461498</v>
      </c>
      <c r="B9370">
        <v>-170065.143299107</v>
      </c>
      <c r="C9370">
        <v>0</v>
      </c>
    </row>
    <row r="9371" spans="1:3" x14ac:dyDescent="0.25">
      <c r="A9371">
        <v>-8089296.8742692303</v>
      </c>
      <c r="B9371">
        <v>-170065.143299107</v>
      </c>
      <c r="C9371">
        <v>0</v>
      </c>
    </row>
    <row r="9372" spans="1:3" x14ac:dyDescent="0.25">
      <c r="A9372">
        <v>-8088362.3953922996</v>
      </c>
      <c r="B9372">
        <v>-170065.143299107</v>
      </c>
      <c r="C9372">
        <v>0</v>
      </c>
    </row>
    <row r="9373" spans="1:3" x14ac:dyDescent="0.25">
      <c r="A9373">
        <v>-8087427.9165153801</v>
      </c>
      <c r="B9373">
        <v>-170065.143299107</v>
      </c>
      <c r="C9373">
        <v>0</v>
      </c>
    </row>
    <row r="9374" spans="1:3" x14ac:dyDescent="0.25">
      <c r="A9374">
        <v>-8086493.4376384597</v>
      </c>
      <c r="B9374">
        <v>-170065.143299107</v>
      </c>
      <c r="C9374">
        <v>0</v>
      </c>
    </row>
    <row r="9375" spans="1:3" x14ac:dyDescent="0.25">
      <c r="A9375">
        <v>-8134151.8603615304</v>
      </c>
      <c r="B9375">
        <v>-170999.622175892</v>
      </c>
      <c r="C9375">
        <v>0</v>
      </c>
    </row>
    <row r="9376" spans="1:3" x14ac:dyDescent="0.25">
      <c r="A9376">
        <v>-8133217.38148461</v>
      </c>
      <c r="B9376">
        <v>-170999.622175892</v>
      </c>
      <c r="C9376">
        <v>0</v>
      </c>
    </row>
    <row r="9377" spans="1:3" x14ac:dyDescent="0.25">
      <c r="A9377">
        <v>-8132282.9026076896</v>
      </c>
      <c r="B9377">
        <v>-170999.622175892</v>
      </c>
      <c r="C9377">
        <v>0</v>
      </c>
    </row>
    <row r="9378" spans="1:3" x14ac:dyDescent="0.25">
      <c r="A9378">
        <v>-8131348.4237307599</v>
      </c>
      <c r="B9378">
        <v>-170999.622175892</v>
      </c>
      <c r="C9378">
        <v>0</v>
      </c>
    </row>
    <row r="9379" spans="1:3" x14ac:dyDescent="0.25">
      <c r="A9379">
        <v>-8130413.9448538404</v>
      </c>
      <c r="B9379">
        <v>-170999.622175892</v>
      </c>
      <c r="C9379">
        <v>0</v>
      </c>
    </row>
    <row r="9380" spans="1:3" x14ac:dyDescent="0.25">
      <c r="A9380">
        <v>-8129479.46597692</v>
      </c>
      <c r="B9380">
        <v>-170999.622175892</v>
      </c>
      <c r="C9380">
        <v>0</v>
      </c>
    </row>
    <row r="9381" spans="1:3" x14ac:dyDescent="0.25">
      <c r="A9381">
        <v>-8128544.9870999902</v>
      </c>
      <c r="B9381">
        <v>-170999.622175892</v>
      </c>
      <c r="C9381">
        <v>0</v>
      </c>
    </row>
    <row r="9382" spans="1:3" x14ac:dyDescent="0.25">
      <c r="A9382">
        <v>-8127610.5082230698</v>
      </c>
      <c r="B9382">
        <v>-170999.622175892</v>
      </c>
      <c r="C9382" s="1">
        <v>5.8150297263637097E-5</v>
      </c>
    </row>
    <row r="9383" spans="1:3" x14ac:dyDescent="0.25">
      <c r="A9383">
        <v>-8126676.0293461503</v>
      </c>
      <c r="B9383">
        <v>-170999.622175892</v>
      </c>
      <c r="C9383" s="1">
        <v>7.5985662988386994E-5</v>
      </c>
    </row>
    <row r="9384" spans="1:3" x14ac:dyDescent="0.25">
      <c r="A9384">
        <v>-8125741.5504692299</v>
      </c>
      <c r="B9384">
        <v>-170999.622175892</v>
      </c>
      <c r="C9384">
        <v>1.2548294034786501E-4</v>
      </c>
    </row>
    <row r="9385" spans="1:3" x14ac:dyDescent="0.25">
      <c r="A9385">
        <v>-8124807.0715923002</v>
      </c>
      <c r="B9385">
        <v>-170999.622175892</v>
      </c>
      <c r="C9385">
        <v>2.1663556981366101E-4</v>
      </c>
    </row>
    <row r="9386" spans="1:3" x14ac:dyDescent="0.25">
      <c r="A9386">
        <v>-8123872.5927153798</v>
      </c>
      <c r="B9386">
        <v>-170999.622175892</v>
      </c>
      <c r="C9386">
        <v>3.8592756027355698E-4</v>
      </c>
    </row>
    <row r="9387" spans="1:3" x14ac:dyDescent="0.25">
      <c r="A9387">
        <v>-8122938.1138384603</v>
      </c>
      <c r="B9387">
        <v>-170999.622175892</v>
      </c>
      <c r="C9387">
        <v>5.0802907207980698E-4</v>
      </c>
    </row>
    <row r="9388" spans="1:3" x14ac:dyDescent="0.25">
      <c r="A9388">
        <v>-8122003.6349615296</v>
      </c>
      <c r="B9388">
        <v>-170999.622175892</v>
      </c>
      <c r="C9388">
        <v>8.3544617518782605E-4</v>
      </c>
    </row>
    <row r="9389" spans="1:3" x14ac:dyDescent="0.25">
      <c r="A9389">
        <v>-8121069.1560846101</v>
      </c>
      <c r="B9389">
        <v>-170999.622175892</v>
      </c>
      <c r="C9389">
        <v>1.33275892585515E-3</v>
      </c>
    </row>
    <row r="9390" spans="1:3" x14ac:dyDescent="0.25">
      <c r="A9390">
        <v>-8120134.6772076897</v>
      </c>
      <c r="B9390">
        <v>-170999.622175892</v>
      </c>
      <c r="C9390">
        <v>1.95815111510455E-3</v>
      </c>
    </row>
    <row r="9391" spans="1:3" x14ac:dyDescent="0.25">
      <c r="A9391">
        <v>-8119200.19833076</v>
      </c>
      <c r="B9391">
        <v>-170999.622175892</v>
      </c>
      <c r="C9391">
        <v>3.1104520894587001E-3</v>
      </c>
    </row>
    <row r="9392" spans="1:3" x14ac:dyDescent="0.25">
      <c r="A9392">
        <v>-8118265.7194538396</v>
      </c>
      <c r="B9392">
        <v>-170999.622175892</v>
      </c>
      <c r="C9392">
        <v>4.57712309435009E-3</v>
      </c>
    </row>
    <row r="9393" spans="1:3" x14ac:dyDescent="0.25">
      <c r="A9393">
        <v>-8117331.2405769201</v>
      </c>
      <c r="B9393">
        <v>-170999.622175892</v>
      </c>
      <c r="C9393">
        <v>7.1607325226068401E-3</v>
      </c>
    </row>
    <row r="9394" spans="1:3" x14ac:dyDescent="0.25">
      <c r="A9394">
        <v>-8116396.7616999904</v>
      </c>
      <c r="B9394">
        <v>-170999.622175892</v>
      </c>
      <c r="C9394">
        <v>9.2691183090209892E-3</v>
      </c>
    </row>
    <row r="9395" spans="1:3" x14ac:dyDescent="0.25">
      <c r="A9395">
        <v>-8115462.28282307</v>
      </c>
      <c r="B9395">
        <v>-170999.622175892</v>
      </c>
      <c r="C9395">
        <v>1.1295964010059801E-2</v>
      </c>
    </row>
    <row r="9396" spans="1:3" x14ac:dyDescent="0.25">
      <c r="A9396">
        <v>-8114527.8039461495</v>
      </c>
      <c r="B9396">
        <v>-170999.622175892</v>
      </c>
      <c r="C9396">
        <v>1.5366178005933699E-2</v>
      </c>
    </row>
    <row r="9397" spans="1:3" x14ac:dyDescent="0.25">
      <c r="A9397">
        <v>-8113593.32506923</v>
      </c>
      <c r="B9397">
        <v>-170999.622175892</v>
      </c>
      <c r="C9397">
        <v>1.8637243658304201E-2</v>
      </c>
    </row>
    <row r="9398" spans="1:3" x14ac:dyDescent="0.25">
      <c r="A9398">
        <v>-8112658.8461923003</v>
      </c>
      <c r="B9398">
        <v>-170999.622175892</v>
      </c>
      <c r="C9398">
        <v>2.6100764051079701E-2</v>
      </c>
    </row>
    <row r="9399" spans="1:3" x14ac:dyDescent="0.25">
      <c r="A9399">
        <v>-8111724.3673153799</v>
      </c>
      <c r="B9399">
        <v>-170999.622175892</v>
      </c>
      <c r="C9399">
        <v>3.4687910228967597E-2</v>
      </c>
    </row>
    <row r="9400" spans="1:3" x14ac:dyDescent="0.25">
      <c r="A9400">
        <v>-8110789.8884384604</v>
      </c>
      <c r="B9400">
        <v>-170999.622175892</v>
      </c>
      <c r="C9400">
        <v>4.1287750005721997E-2</v>
      </c>
    </row>
    <row r="9401" spans="1:3" x14ac:dyDescent="0.25">
      <c r="A9401">
        <v>-8109855.4095615298</v>
      </c>
      <c r="B9401">
        <v>-170999.622175892</v>
      </c>
      <c r="C9401">
        <v>5.3498104214668198E-2</v>
      </c>
    </row>
    <row r="9402" spans="1:3" x14ac:dyDescent="0.25">
      <c r="A9402">
        <v>-8108920.9306846103</v>
      </c>
      <c r="B9402">
        <v>-170999.622175892</v>
      </c>
      <c r="C9402">
        <v>6.2541320919990498E-2</v>
      </c>
    </row>
    <row r="9403" spans="1:3" x14ac:dyDescent="0.25">
      <c r="A9403">
        <v>-8107986.4518076899</v>
      </c>
      <c r="B9403">
        <v>-170999.622175892</v>
      </c>
      <c r="C9403">
        <v>6.9758050143718706E-2</v>
      </c>
    </row>
    <row r="9404" spans="1:3" x14ac:dyDescent="0.25">
      <c r="A9404">
        <v>-8107051.9729307601</v>
      </c>
      <c r="B9404">
        <v>-170999.622175892</v>
      </c>
      <c r="C9404">
        <v>8.5879869759082697E-2</v>
      </c>
    </row>
    <row r="9405" spans="1:3" x14ac:dyDescent="0.25">
      <c r="A9405">
        <v>-8106117.4940538397</v>
      </c>
      <c r="B9405">
        <v>-170999.622175892</v>
      </c>
      <c r="C9405">
        <v>9.8126284778118106E-2</v>
      </c>
    </row>
    <row r="9406" spans="1:3" x14ac:dyDescent="0.25">
      <c r="A9406">
        <v>-8105183.0151769202</v>
      </c>
      <c r="B9406">
        <v>-170999.622175892</v>
      </c>
      <c r="C9406">
        <v>0.103801637887954</v>
      </c>
    </row>
    <row r="9407" spans="1:3" x14ac:dyDescent="0.25">
      <c r="A9407">
        <v>-8104248.5362999896</v>
      </c>
      <c r="B9407">
        <v>-170999.622175892</v>
      </c>
      <c r="C9407">
        <v>0.118176244199275</v>
      </c>
    </row>
    <row r="9408" spans="1:3" x14ac:dyDescent="0.25">
      <c r="A9408">
        <v>-8103314.0574230701</v>
      </c>
      <c r="B9408">
        <v>-170999.622175892</v>
      </c>
      <c r="C9408">
        <v>0.136744529008865</v>
      </c>
    </row>
    <row r="9409" spans="1:3" x14ac:dyDescent="0.25">
      <c r="A9409">
        <v>-8102379.5785461497</v>
      </c>
      <c r="B9409">
        <v>-170999.622175892</v>
      </c>
      <c r="C9409">
        <v>0.14138540625572199</v>
      </c>
    </row>
    <row r="9410" spans="1:3" x14ac:dyDescent="0.25">
      <c r="A9410">
        <v>-8101445.0996692302</v>
      </c>
      <c r="B9410">
        <v>-170999.622175892</v>
      </c>
      <c r="C9410">
        <v>0.14674820005893699</v>
      </c>
    </row>
    <row r="9411" spans="1:3" x14ac:dyDescent="0.25">
      <c r="A9411">
        <v>-8100510.6207923004</v>
      </c>
      <c r="B9411">
        <v>-170999.622175892</v>
      </c>
      <c r="C9411">
        <v>0.16348169744014701</v>
      </c>
    </row>
    <row r="9412" spans="1:3" x14ac:dyDescent="0.25">
      <c r="A9412">
        <v>-8099576.14191538</v>
      </c>
      <c r="B9412">
        <v>-170999.622175892</v>
      </c>
      <c r="C9412">
        <v>0.168005630373954</v>
      </c>
    </row>
    <row r="9413" spans="1:3" x14ac:dyDescent="0.25">
      <c r="A9413">
        <v>-8098641.6630384596</v>
      </c>
      <c r="B9413">
        <v>-170999.622175892</v>
      </c>
      <c r="C9413">
        <v>0.17357341945171301</v>
      </c>
    </row>
    <row r="9414" spans="1:3" x14ac:dyDescent="0.25">
      <c r="A9414">
        <v>-8097707.1841615299</v>
      </c>
      <c r="B9414">
        <v>-170999.622175892</v>
      </c>
      <c r="C9414">
        <v>0.180573835968971</v>
      </c>
    </row>
    <row r="9415" spans="1:3" x14ac:dyDescent="0.25">
      <c r="A9415">
        <v>-8096772.7052846104</v>
      </c>
      <c r="B9415">
        <v>-170999.622175892</v>
      </c>
      <c r="C9415">
        <v>0.17801354825496599</v>
      </c>
    </row>
    <row r="9416" spans="1:3" x14ac:dyDescent="0.25">
      <c r="A9416">
        <v>-8095838.22640769</v>
      </c>
      <c r="B9416">
        <v>-170999.622175892</v>
      </c>
      <c r="C9416">
        <v>0.181336775422096</v>
      </c>
    </row>
    <row r="9417" spans="1:3" x14ac:dyDescent="0.25">
      <c r="A9417">
        <v>-8094903.7475307602</v>
      </c>
      <c r="B9417">
        <v>-170999.622175892</v>
      </c>
      <c r="C9417">
        <v>0.183280974626541</v>
      </c>
    </row>
    <row r="9418" spans="1:3" x14ac:dyDescent="0.25">
      <c r="A9418">
        <v>-8093969.2686538398</v>
      </c>
      <c r="B9418">
        <v>-170999.622175892</v>
      </c>
      <c r="C9418">
        <v>0.18568731844425199</v>
      </c>
    </row>
    <row r="9419" spans="1:3" x14ac:dyDescent="0.25">
      <c r="A9419">
        <v>-8093034.7897769203</v>
      </c>
      <c r="B9419">
        <v>-170999.622175892</v>
      </c>
      <c r="C9419">
        <v>0.183253794908523</v>
      </c>
    </row>
    <row r="9420" spans="1:3" x14ac:dyDescent="0.25">
      <c r="A9420">
        <v>-8092100.3108999897</v>
      </c>
      <c r="B9420">
        <v>-170999.622175892</v>
      </c>
      <c r="C9420">
        <v>0</v>
      </c>
    </row>
    <row r="9421" spans="1:3" x14ac:dyDescent="0.25">
      <c r="A9421">
        <v>-8091165.8320230702</v>
      </c>
      <c r="B9421">
        <v>-170999.622175892</v>
      </c>
      <c r="C9421">
        <v>0</v>
      </c>
    </row>
    <row r="9422" spans="1:3" x14ac:dyDescent="0.25">
      <c r="A9422">
        <v>-8090231.3531461498</v>
      </c>
      <c r="B9422">
        <v>-170999.622175892</v>
      </c>
      <c r="C9422">
        <v>0</v>
      </c>
    </row>
    <row r="9423" spans="1:3" x14ac:dyDescent="0.25">
      <c r="A9423">
        <v>-8089296.8742692303</v>
      </c>
      <c r="B9423">
        <v>-170999.622175892</v>
      </c>
      <c r="C9423">
        <v>0</v>
      </c>
    </row>
    <row r="9424" spans="1:3" x14ac:dyDescent="0.25">
      <c r="A9424">
        <v>-8088362.3953922996</v>
      </c>
      <c r="B9424">
        <v>-170999.622175892</v>
      </c>
      <c r="C9424">
        <v>0</v>
      </c>
    </row>
    <row r="9425" spans="1:3" x14ac:dyDescent="0.25">
      <c r="A9425">
        <v>-8087427.9165153801</v>
      </c>
      <c r="B9425">
        <v>-170999.622175892</v>
      </c>
      <c r="C9425">
        <v>0</v>
      </c>
    </row>
    <row r="9426" spans="1:3" x14ac:dyDescent="0.25">
      <c r="A9426">
        <v>-8086493.4376384597</v>
      </c>
      <c r="B9426">
        <v>-170999.622175892</v>
      </c>
      <c r="C9426">
        <v>0</v>
      </c>
    </row>
    <row r="9427" spans="1:3" x14ac:dyDescent="0.25">
      <c r="A9427">
        <v>-8133217.38148461</v>
      </c>
      <c r="B9427">
        <v>-171934.10105267799</v>
      </c>
      <c r="C9427">
        <v>0</v>
      </c>
    </row>
    <row r="9428" spans="1:3" x14ac:dyDescent="0.25">
      <c r="A9428">
        <v>-8132282.9026076896</v>
      </c>
      <c r="B9428">
        <v>-171934.10105267799</v>
      </c>
      <c r="C9428">
        <v>0</v>
      </c>
    </row>
    <row r="9429" spans="1:3" x14ac:dyDescent="0.25">
      <c r="A9429">
        <v>-8131348.4237307599</v>
      </c>
      <c r="B9429">
        <v>-171934.10105267799</v>
      </c>
      <c r="C9429">
        <v>0</v>
      </c>
    </row>
    <row r="9430" spans="1:3" x14ac:dyDescent="0.25">
      <c r="A9430">
        <v>-8130413.9448538404</v>
      </c>
      <c r="B9430">
        <v>-171934.10105267799</v>
      </c>
      <c r="C9430">
        <v>0</v>
      </c>
    </row>
    <row r="9431" spans="1:3" x14ac:dyDescent="0.25">
      <c r="A9431">
        <v>-8129479.46597692</v>
      </c>
      <c r="B9431">
        <v>-171934.10105267799</v>
      </c>
      <c r="C9431">
        <v>0</v>
      </c>
    </row>
    <row r="9432" spans="1:3" x14ac:dyDescent="0.25">
      <c r="A9432">
        <v>-8128544.9870999902</v>
      </c>
      <c r="B9432">
        <v>-171934.10105267799</v>
      </c>
      <c r="C9432">
        <v>0</v>
      </c>
    </row>
    <row r="9433" spans="1:3" x14ac:dyDescent="0.25">
      <c r="A9433">
        <v>-8127610.5082230698</v>
      </c>
      <c r="B9433">
        <v>-171934.10105267799</v>
      </c>
      <c r="C9433" s="1">
        <v>2.81901920970994E-5</v>
      </c>
    </row>
    <row r="9434" spans="1:3" x14ac:dyDescent="0.25">
      <c r="A9434">
        <v>-8126676.0293461503</v>
      </c>
      <c r="B9434">
        <v>-171934.10105267799</v>
      </c>
      <c r="C9434" s="1">
        <v>5.1227965741418302E-5</v>
      </c>
    </row>
    <row r="9435" spans="1:3" x14ac:dyDescent="0.25">
      <c r="A9435">
        <v>-8125741.5504692299</v>
      </c>
      <c r="B9435">
        <v>-171934.10105267799</v>
      </c>
      <c r="C9435" s="1">
        <v>9.3378475867211805E-5</v>
      </c>
    </row>
    <row r="9436" spans="1:3" x14ac:dyDescent="0.25">
      <c r="A9436">
        <v>-8124807.0715923002</v>
      </c>
      <c r="B9436">
        <v>-171934.10105267799</v>
      </c>
      <c r="C9436">
        <v>1.2548294034786501E-4</v>
      </c>
    </row>
    <row r="9437" spans="1:3" x14ac:dyDescent="0.25">
      <c r="A9437">
        <v>-8123872.5927153798</v>
      </c>
      <c r="B9437">
        <v>-171934.10105267799</v>
      </c>
      <c r="C9437">
        <v>2.6296396390534899E-4</v>
      </c>
    </row>
    <row r="9438" spans="1:3" x14ac:dyDescent="0.25">
      <c r="A9438">
        <v>-8122938.1138384603</v>
      </c>
      <c r="B9438">
        <v>-171934.10105267799</v>
      </c>
      <c r="C9438">
        <v>5.0802907207980698E-4</v>
      </c>
    </row>
    <row r="9439" spans="1:3" x14ac:dyDescent="0.25">
      <c r="A9439">
        <v>-8122003.6349615296</v>
      </c>
      <c r="B9439">
        <v>-171934.10105267799</v>
      </c>
      <c r="C9439">
        <v>7.1996735641732801E-4</v>
      </c>
    </row>
    <row r="9440" spans="1:3" x14ac:dyDescent="0.25">
      <c r="A9440">
        <v>-8121069.1560846101</v>
      </c>
      <c r="B9440">
        <v>-171934.10105267799</v>
      </c>
      <c r="C9440">
        <v>1.1459341039881099E-3</v>
      </c>
    </row>
    <row r="9441" spans="1:3" x14ac:dyDescent="0.25">
      <c r="A9441">
        <v>-8120134.6772076897</v>
      </c>
      <c r="B9441">
        <v>-171934.10105267799</v>
      </c>
      <c r="C9441">
        <v>1.7388474661856801E-3</v>
      </c>
    </row>
    <row r="9442" spans="1:3" x14ac:dyDescent="0.25">
      <c r="A9442">
        <v>-8119200.19833076</v>
      </c>
      <c r="B9442">
        <v>-171934.10105267799</v>
      </c>
      <c r="C9442">
        <v>2.31575383804738E-3</v>
      </c>
    </row>
    <row r="9443" spans="1:3" x14ac:dyDescent="0.25">
      <c r="A9443">
        <v>-8118265.7194538396</v>
      </c>
      <c r="B9443">
        <v>-171934.10105267799</v>
      </c>
      <c r="C9443">
        <v>3.45951109193265E-3</v>
      </c>
    </row>
    <row r="9444" spans="1:3" x14ac:dyDescent="0.25">
      <c r="A9444">
        <v>-8117331.2405769201</v>
      </c>
      <c r="B9444">
        <v>-171934.10105267799</v>
      </c>
      <c r="C9444">
        <v>5.0402260385453701E-3</v>
      </c>
    </row>
    <row r="9445" spans="1:3" x14ac:dyDescent="0.25">
      <c r="A9445">
        <v>-8116396.7616999904</v>
      </c>
      <c r="B9445">
        <v>-171934.10105267799</v>
      </c>
      <c r="C9445">
        <v>6.6187852062284903E-3</v>
      </c>
    </row>
    <row r="9446" spans="1:3" x14ac:dyDescent="0.25">
      <c r="A9446">
        <v>-8115462.28282307</v>
      </c>
      <c r="B9446">
        <v>-171934.10105267799</v>
      </c>
      <c r="C9446">
        <v>9.8854526877403207E-3</v>
      </c>
    </row>
    <row r="9447" spans="1:3" x14ac:dyDescent="0.25">
      <c r="A9447">
        <v>-8114527.8039461495</v>
      </c>
      <c r="B9447">
        <v>-171934.10105267799</v>
      </c>
      <c r="C9447">
        <v>1.4389476738870101E-2</v>
      </c>
    </row>
    <row r="9448" spans="1:3" x14ac:dyDescent="0.25">
      <c r="A9448">
        <v>-8113593.32506923</v>
      </c>
      <c r="B9448">
        <v>-171934.10105267799</v>
      </c>
      <c r="C9448">
        <v>1.80392302572727E-2</v>
      </c>
    </row>
    <row r="9449" spans="1:3" x14ac:dyDescent="0.25">
      <c r="A9449">
        <v>-8112658.8461923003</v>
      </c>
      <c r="B9449">
        <v>-171934.10105267799</v>
      </c>
      <c r="C9449">
        <v>2.4424541741609501E-2</v>
      </c>
    </row>
    <row r="9450" spans="1:3" x14ac:dyDescent="0.25">
      <c r="A9450">
        <v>-8111724.3673153799</v>
      </c>
      <c r="B9450">
        <v>-171934.10105267799</v>
      </c>
      <c r="C9450">
        <v>2.9240088537335299E-2</v>
      </c>
    </row>
    <row r="9451" spans="1:3" x14ac:dyDescent="0.25">
      <c r="A9451">
        <v>-8110789.8884384604</v>
      </c>
      <c r="B9451">
        <v>-171934.10105267799</v>
      </c>
      <c r="C9451">
        <v>3.6137830466032E-2</v>
      </c>
    </row>
    <row r="9452" spans="1:3" x14ac:dyDescent="0.25">
      <c r="A9452">
        <v>-8109855.4095615298</v>
      </c>
      <c r="B9452">
        <v>-171934.10105267799</v>
      </c>
      <c r="C9452">
        <v>4.6810526400804499E-2</v>
      </c>
    </row>
    <row r="9453" spans="1:3" x14ac:dyDescent="0.25">
      <c r="A9453">
        <v>-8108920.9306846103</v>
      </c>
      <c r="B9453">
        <v>-171934.10105267799</v>
      </c>
      <c r="C9453">
        <v>5.5898666381835903E-2</v>
      </c>
    </row>
    <row r="9454" spans="1:3" x14ac:dyDescent="0.25">
      <c r="A9454">
        <v>-8107986.4518076899</v>
      </c>
      <c r="B9454">
        <v>-171934.10105267799</v>
      </c>
      <c r="C9454">
        <v>6.6512614488601601E-2</v>
      </c>
    </row>
    <row r="9455" spans="1:3" x14ac:dyDescent="0.25">
      <c r="A9455">
        <v>-8107051.9729307601</v>
      </c>
      <c r="B9455">
        <v>-171934.10105267799</v>
      </c>
      <c r="C9455">
        <v>7.3985137045383398E-2</v>
      </c>
    </row>
    <row r="9456" spans="1:3" x14ac:dyDescent="0.25">
      <c r="A9456">
        <v>-8106117.4940538397</v>
      </c>
      <c r="B9456">
        <v>-171934.10105267799</v>
      </c>
      <c r="C9456">
        <v>8.6097866296768105E-2</v>
      </c>
    </row>
    <row r="9457" spans="1:3" x14ac:dyDescent="0.25">
      <c r="A9457">
        <v>-8105183.0151769202</v>
      </c>
      <c r="B9457">
        <v>-171934.10105267799</v>
      </c>
      <c r="C9457">
        <v>9.6423283219337394E-2</v>
      </c>
    </row>
    <row r="9458" spans="1:3" x14ac:dyDescent="0.25">
      <c r="A9458">
        <v>-8104248.5362999896</v>
      </c>
      <c r="B9458">
        <v>-171934.10105267799</v>
      </c>
      <c r="C9458">
        <v>0.110493317246437</v>
      </c>
    </row>
    <row r="9459" spans="1:3" x14ac:dyDescent="0.25">
      <c r="A9459">
        <v>-8103314.0574230701</v>
      </c>
      <c r="B9459">
        <v>-171934.10105267799</v>
      </c>
      <c r="C9459">
        <v>0.124402247369289</v>
      </c>
    </row>
    <row r="9460" spans="1:3" x14ac:dyDescent="0.25">
      <c r="A9460">
        <v>-8102379.5785461497</v>
      </c>
      <c r="B9460">
        <v>-171934.10105267799</v>
      </c>
      <c r="C9460">
        <v>0.13120102882385201</v>
      </c>
    </row>
    <row r="9461" spans="1:3" x14ac:dyDescent="0.25">
      <c r="A9461">
        <v>-8101445.0996692302</v>
      </c>
      <c r="B9461">
        <v>-171934.10105267799</v>
      </c>
      <c r="C9461">
        <v>0.13887532055377899</v>
      </c>
    </row>
    <row r="9462" spans="1:3" x14ac:dyDescent="0.25">
      <c r="A9462">
        <v>-8100510.6207923004</v>
      </c>
      <c r="B9462">
        <v>-171934.10105267799</v>
      </c>
      <c r="C9462">
        <v>0.153988361358642</v>
      </c>
    </row>
    <row r="9463" spans="1:3" x14ac:dyDescent="0.25">
      <c r="A9463">
        <v>-8099576.14191538</v>
      </c>
      <c r="B9463">
        <v>-171934.10105267799</v>
      </c>
      <c r="C9463">
        <v>0.15859030187129899</v>
      </c>
    </row>
    <row r="9464" spans="1:3" x14ac:dyDescent="0.25">
      <c r="A9464">
        <v>-8098641.6630384596</v>
      </c>
      <c r="B9464">
        <v>-171934.10105267799</v>
      </c>
      <c r="C9464">
        <v>0.1652352809906</v>
      </c>
    </row>
    <row r="9465" spans="1:3" x14ac:dyDescent="0.25">
      <c r="A9465">
        <v>-8097707.1841615299</v>
      </c>
      <c r="B9465">
        <v>-171934.10105267799</v>
      </c>
      <c r="C9465">
        <v>0.16715948283672299</v>
      </c>
    </row>
    <row r="9466" spans="1:3" x14ac:dyDescent="0.25">
      <c r="A9466">
        <v>-8096772.7052846104</v>
      </c>
      <c r="B9466">
        <v>-171934.10105267799</v>
      </c>
      <c r="C9466">
        <v>0.16905647516250599</v>
      </c>
    </row>
    <row r="9467" spans="1:3" x14ac:dyDescent="0.25">
      <c r="A9467">
        <v>-8095838.22640769</v>
      </c>
      <c r="B9467">
        <v>-171934.10105267799</v>
      </c>
      <c r="C9467">
        <v>0.169466257095336</v>
      </c>
    </row>
    <row r="9468" spans="1:3" x14ac:dyDescent="0.25">
      <c r="A9468">
        <v>-8094903.7475307602</v>
      </c>
      <c r="B9468">
        <v>-171934.10105267799</v>
      </c>
      <c r="C9468">
        <v>0.17242000997066401</v>
      </c>
    </row>
    <row r="9469" spans="1:3" x14ac:dyDescent="0.25">
      <c r="A9469">
        <v>-8093969.2686538398</v>
      </c>
      <c r="B9469">
        <v>-171934.10105267799</v>
      </c>
      <c r="C9469">
        <v>0.17433404922485299</v>
      </c>
    </row>
    <row r="9470" spans="1:3" x14ac:dyDescent="0.25">
      <c r="A9470">
        <v>-8093034.7897769203</v>
      </c>
      <c r="B9470">
        <v>-171934.10105267799</v>
      </c>
      <c r="C9470">
        <v>0</v>
      </c>
    </row>
    <row r="9471" spans="1:3" x14ac:dyDescent="0.25">
      <c r="A9471">
        <v>-8092100.3108999897</v>
      </c>
      <c r="B9471">
        <v>-171934.10105267799</v>
      </c>
      <c r="C9471">
        <v>0</v>
      </c>
    </row>
    <row r="9472" spans="1:3" x14ac:dyDescent="0.25">
      <c r="A9472">
        <v>-8091165.8320230702</v>
      </c>
      <c r="B9472">
        <v>-171934.10105267799</v>
      </c>
      <c r="C9472">
        <v>0</v>
      </c>
    </row>
    <row r="9473" spans="1:3" x14ac:dyDescent="0.25">
      <c r="A9473">
        <v>-8090231.3531461498</v>
      </c>
      <c r="B9473">
        <v>-171934.10105267799</v>
      </c>
      <c r="C9473">
        <v>0</v>
      </c>
    </row>
    <row r="9474" spans="1:3" x14ac:dyDescent="0.25">
      <c r="A9474">
        <v>-8089296.8742692303</v>
      </c>
      <c r="B9474">
        <v>-171934.10105267799</v>
      </c>
      <c r="C9474">
        <v>0</v>
      </c>
    </row>
    <row r="9475" spans="1:3" x14ac:dyDescent="0.25">
      <c r="A9475">
        <v>-8088362.3953922996</v>
      </c>
      <c r="B9475">
        <v>-171934.10105267799</v>
      </c>
      <c r="C9475">
        <v>0</v>
      </c>
    </row>
    <row r="9476" spans="1:3" x14ac:dyDescent="0.25">
      <c r="A9476">
        <v>-8087427.9165153801</v>
      </c>
      <c r="B9476">
        <v>-171934.10105267799</v>
      </c>
      <c r="C9476">
        <v>0</v>
      </c>
    </row>
    <row r="9477" spans="1:3" x14ac:dyDescent="0.25">
      <c r="A9477">
        <v>-8133217.38148461</v>
      </c>
      <c r="B9477">
        <v>-172868.579929464</v>
      </c>
      <c r="C9477">
        <v>0</v>
      </c>
    </row>
    <row r="9478" spans="1:3" x14ac:dyDescent="0.25">
      <c r="A9478">
        <v>-8132282.9026076896</v>
      </c>
      <c r="B9478">
        <v>-172868.579929464</v>
      </c>
      <c r="C9478">
        <v>0</v>
      </c>
    </row>
    <row r="9479" spans="1:3" x14ac:dyDescent="0.25">
      <c r="A9479">
        <v>-8131348.4237307599</v>
      </c>
      <c r="B9479">
        <v>-172868.579929464</v>
      </c>
      <c r="C9479">
        <v>0</v>
      </c>
    </row>
    <row r="9480" spans="1:3" x14ac:dyDescent="0.25">
      <c r="A9480">
        <v>-8130413.9448538404</v>
      </c>
      <c r="B9480">
        <v>-172868.579929464</v>
      </c>
      <c r="C9480">
        <v>0</v>
      </c>
    </row>
    <row r="9481" spans="1:3" x14ac:dyDescent="0.25">
      <c r="A9481">
        <v>-8129479.46597692</v>
      </c>
      <c r="B9481">
        <v>-172868.579929464</v>
      </c>
      <c r="C9481">
        <v>0</v>
      </c>
    </row>
    <row r="9482" spans="1:3" x14ac:dyDescent="0.25">
      <c r="A9482">
        <v>-8128544.9870999902</v>
      </c>
      <c r="B9482">
        <v>-172868.579929464</v>
      </c>
      <c r="C9482">
        <v>0</v>
      </c>
    </row>
    <row r="9483" spans="1:3" x14ac:dyDescent="0.25">
      <c r="A9483">
        <v>-8127610.5082230698</v>
      </c>
      <c r="B9483">
        <v>-172868.579929464</v>
      </c>
      <c r="C9483" s="1">
        <v>2.81901920970994E-5</v>
      </c>
    </row>
    <row r="9484" spans="1:3" x14ac:dyDescent="0.25">
      <c r="A9484">
        <v>-8126676.0293461503</v>
      </c>
      <c r="B9484">
        <v>-172868.579929464</v>
      </c>
      <c r="C9484" s="1">
        <v>5.1227965741418302E-5</v>
      </c>
    </row>
    <row r="9485" spans="1:3" x14ac:dyDescent="0.25">
      <c r="A9485">
        <v>-8125741.5504692299</v>
      </c>
      <c r="B9485">
        <v>-172868.579929464</v>
      </c>
      <c r="C9485" s="1">
        <v>9.9575285275932401E-5</v>
      </c>
    </row>
    <row r="9486" spans="1:3" x14ac:dyDescent="0.25">
      <c r="A9486">
        <v>-8124807.0715923002</v>
      </c>
      <c r="B9486">
        <v>-172868.579929464</v>
      </c>
      <c r="C9486">
        <v>1.06820843939203E-4</v>
      </c>
    </row>
    <row r="9487" spans="1:3" x14ac:dyDescent="0.25">
      <c r="A9487">
        <v>-8123872.5927153798</v>
      </c>
      <c r="B9487">
        <v>-172868.579929464</v>
      </c>
      <c r="C9487">
        <v>2.0402327936608301E-4</v>
      </c>
    </row>
    <row r="9488" spans="1:3" x14ac:dyDescent="0.25">
      <c r="A9488">
        <v>-8122938.1138384603</v>
      </c>
      <c r="B9488">
        <v>-172868.579929464</v>
      </c>
      <c r="C9488">
        <v>3.3961937879212201E-4</v>
      </c>
    </row>
    <row r="9489" spans="1:3" x14ac:dyDescent="0.25">
      <c r="A9489">
        <v>-8122003.6349615296</v>
      </c>
      <c r="B9489">
        <v>-172868.579929464</v>
      </c>
      <c r="C9489">
        <v>6.4141373150050597E-4</v>
      </c>
    </row>
    <row r="9490" spans="1:3" x14ac:dyDescent="0.25">
      <c r="A9490">
        <v>-8121069.1560846101</v>
      </c>
      <c r="B9490">
        <v>-172868.579929464</v>
      </c>
      <c r="C9490">
        <v>1.01835385430604E-3</v>
      </c>
    </row>
    <row r="9491" spans="1:3" x14ac:dyDescent="0.25">
      <c r="A9491">
        <v>-8120134.6772076897</v>
      </c>
      <c r="B9491">
        <v>-172868.579929464</v>
      </c>
      <c r="C9491">
        <v>1.47648900747299E-3</v>
      </c>
    </row>
    <row r="9492" spans="1:3" x14ac:dyDescent="0.25">
      <c r="A9492">
        <v>-8119200.19833076</v>
      </c>
      <c r="B9492">
        <v>-172868.579929464</v>
      </c>
      <c r="C9492">
        <v>2.3293446283787398E-3</v>
      </c>
    </row>
    <row r="9493" spans="1:3" x14ac:dyDescent="0.25">
      <c r="A9493">
        <v>-8118265.7194538396</v>
      </c>
      <c r="B9493">
        <v>-172868.579929464</v>
      </c>
      <c r="C9493">
        <v>2.6454234030097701E-3</v>
      </c>
    </row>
    <row r="9494" spans="1:3" x14ac:dyDescent="0.25">
      <c r="A9494">
        <v>-8117331.2405769201</v>
      </c>
      <c r="B9494">
        <v>-172868.579929464</v>
      </c>
      <c r="C9494">
        <v>3.9708521217107703E-3</v>
      </c>
    </row>
    <row r="9495" spans="1:3" x14ac:dyDescent="0.25">
      <c r="A9495">
        <v>-8116396.7616999904</v>
      </c>
      <c r="B9495">
        <v>-172868.579929464</v>
      </c>
      <c r="C9495">
        <v>5.5840057320892802E-3</v>
      </c>
    </row>
    <row r="9496" spans="1:3" x14ac:dyDescent="0.25">
      <c r="A9496">
        <v>-8115462.28282307</v>
      </c>
      <c r="B9496">
        <v>-172868.579929464</v>
      </c>
      <c r="C9496">
        <v>8.1631531938910398E-3</v>
      </c>
    </row>
    <row r="9497" spans="1:3" x14ac:dyDescent="0.25">
      <c r="A9497">
        <v>-8114527.8039461495</v>
      </c>
      <c r="B9497">
        <v>-172868.579929464</v>
      </c>
      <c r="C9497">
        <v>1.1437802575528601E-2</v>
      </c>
    </row>
    <row r="9498" spans="1:3" x14ac:dyDescent="0.25">
      <c r="A9498">
        <v>-8113593.32506923</v>
      </c>
      <c r="B9498">
        <v>-172868.579929464</v>
      </c>
      <c r="C9498">
        <v>1.49168949574232E-2</v>
      </c>
    </row>
    <row r="9499" spans="1:3" x14ac:dyDescent="0.25">
      <c r="A9499">
        <v>-8112658.8461923003</v>
      </c>
      <c r="B9499">
        <v>-172868.579929464</v>
      </c>
      <c r="C9499">
        <v>2.0741648972034399E-2</v>
      </c>
    </row>
    <row r="9500" spans="1:3" x14ac:dyDescent="0.25">
      <c r="A9500">
        <v>-8111724.3673153799</v>
      </c>
      <c r="B9500">
        <v>-172868.579929464</v>
      </c>
      <c r="C9500">
        <v>2.7335193008184398E-2</v>
      </c>
    </row>
    <row r="9501" spans="1:3" x14ac:dyDescent="0.25">
      <c r="A9501">
        <v>-8110789.8884384604</v>
      </c>
      <c r="B9501">
        <v>-172868.579929464</v>
      </c>
      <c r="C9501">
        <v>3.1200395897030799E-2</v>
      </c>
    </row>
    <row r="9502" spans="1:3" x14ac:dyDescent="0.25">
      <c r="A9502">
        <v>-8109855.4095615298</v>
      </c>
      <c r="B9502">
        <v>-172868.579929464</v>
      </c>
      <c r="C9502">
        <v>4.2672440409660298E-2</v>
      </c>
    </row>
    <row r="9503" spans="1:3" x14ac:dyDescent="0.25">
      <c r="A9503">
        <v>-8108920.9306846103</v>
      </c>
      <c r="B9503">
        <v>-172868.579929464</v>
      </c>
      <c r="C9503">
        <v>4.9116875976323998E-2</v>
      </c>
    </row>
    <row r="9504" spans="1:3" x14ac:dyDescent="0.25">
      <c r="A9504">
        <v>-8107986.4518076899</v>
      </c>
      <c r="B9504">
        <v>-172868.579929464</v>
      </c>
      <c r="C9504">
        <v>5.9817139059305101E-2</v>
      </c>
    </row>
    <row r="9505" spans="1:3" x14ac:dyDescent="0.25">
      <c r="A9505">
        <v>-8107051.9729307601</v>
      </c>
      <c r="B9505">
        <v>-172868.579929464</v>
      </c>
      <c r="C9505">
        <v>6.4484402537345803E-2</v>
      </c>
    </row>
    <row r="9506" spans="1:3" x14ac:dyDescent="0.25">
      <c r="A9506">
        <v>-8106117.4940538397</v>
      </c>
      <c r="B9506">
        <v>-172868.579929464</v>
      </c>
      <c r="C9506">
        <v>7.7497787773609106E-2</v>
      </c>
    </row>
    <row r="9507" spans="1:3" x14ac:dyDescent="0.25">
      <c r="A9507">
        <v>-8105183.0151769202</v>
      </c>
      <c r="B9507">
        <v>-172868.579929464</v>
      </c>
      <c r="C9507">
        <v>9.1817401349544497E-2</v>
      </c>
    </row>
    <row r="9508" spans="1:3" x14ac:dyDescent="0.25">
      <c r="A9508">
        <v>-8104248.5362999896</v>
      </c>
      <c r="B9508">
        <v>-172868.579929464</v>
      </c>
      <c r="C9508">
        <v>9.82700660824775E-2</v>
      </c>
    </row>
    <row r="9509" spans="1:3" x14ac:dyDescent="0.25">
      <c r="A9509">
        <v>-8103314.0574230701</v>
      </c>
      <c r="B9509">
        <v>-172868.579929464</v>
      </c>
      <c r="C9509">
        <v>0.112348325550556</v>
      </c>
    </row>
    <row r="9510" spans="1:3" x14ac:dyDescent="0.25">
      <c r="A9510">
        <v>-8102379.5785461497</v>
      </c>
      <c r="B9510">
        <v>-172868.579929464</v>
      </c>
      <c r="C9510">
        <v>0.12430240213870999</v>
      </c>
    </row>
    <row r="9511" spans="1:3" x14ac:dyDescent="0.25">
      <c r="A9511">
        <v>-8101445.0996692302</v>
      </c>
      <c r="B9511">
        <v>-172868.579929464</v>
      </c>
      <c r="C9511">
        <v>0.13361611962318401</v>
      </c>
    </row>
    <row r="9512" spans="1:3" x14ac:dyDescent="0.25">
      <c r="A9512">
        <v>-8100510.6207923004</v>
      </c>
      <c r="B9512">
        <v>-172868.579929464</v>
      </c>
      <c r="C9512">
        <v>0.138683721423149</v>
      </c>
    </row>
    <row r="9513" spans="1:3" x14ac:dyDescent="0.25">
      <c r="A9513">
        <v>-8099576.14191538</v>
      </c>
      <c r="B9513">
        <v>-172868.579929464</v>
      </c>
      <c r="C9513">
        <v>0.147494301199913</v>
      </c>
    </row>
    <row r="9514" spans="1:3" x14ac:dyDescent="0.25">
      <c r="A9514">
        <v>-8098641.6630384596</v>
      </c>
      <c r="B9514">
        <v>-172868.579929464</v>
      </c>
      <c r="C9514">
        <v>0.154126837849617</v>
      </c>
    </row>
    <row r="9515" spans="1:3" x14ac:dyDescent="0.25">
      <c r="A9515">
        <v>-8097707.1841615299</v>
      </c>
      <c r="B9515">
        <v>-172868.579929464</v>
      </c>
      <c r="C9515">
        <v>0.15464550256729101</v>
      </c>
    </row>
    <row r="9516" spans="1:3" x14ac:dyDescent="0.25">
      <c r="A9516">
        <v>-8096772.7052846104</v>
      </c>
      <c r="B9516">
        <v>-172868.579929464</v>
      </c>
      <c r="C9516">
        <v>0.15771165490150399</v>
      </c>
    </row>
    <row r="9517" spans="1:3" x14ac:dyDescent="0.25">
      <c r="A9517">
        <v>-8095838.22640769</v>
      </c>
      <c r="B9517">
        <v>-172868.579929464</v>
      </c>
      <c r="C9517">
        <v>0.164802476763725</v>
      </c>
    </row>
    <row r="9518" spans="1:3" x14ac:dyDescent="0.25">
      <c r="A9518">
        <v>-8094903.7475307602</v>
      </c>
      <c r="B9518">
        <v>-172868.579929464</v>
      </c>
      <c r="C9518">
        <v>0.165383160114288</v>
      </c>
    </row>
    <row r="9519" spans="1:3" x14ac:dyDescent="0.25">
      <c r="A9519">
        <v>-8093969.2686538398</v>
      </c>
      <c r="B9519">
        <v>-172868.579929464</v>
      </c>
      <c r="C9519">
        <v>0.16331657767295801</v>
      </c>
    </row>
    <row r="9520" spans="1:3" x14ac:dyDescent="0.25">
      <c r="A9520">
        <v>-8093034.7897769203</v>
      </c>
      <c r="B9520">
        <v>-172868.579929464</v>
      </c>
      <c r="C9520">
        <v>0</v>
      </c>
    </row>
    <row r="9521" spans="1:3" x14ac:dyDescent="0.25">
      <c r="A9521">
        <v>-8092100.3108999897</v>
      </c>
      <c r="B9521">
        <v>-172868.579929464</v>
      </c>
      <c r="C9521">
        <v>0</v>
      </c>
    </row>
    <row r="9522" spans="1:3" x14ac:dyDescent="0.25">
      <c r="A9522">
        <v>-8091165.8320230702</v>
      </c>
      <c r="B9522">
        <v>-172868.579929464</v>
      </c>
      <c r="C9522">
        <v>0</v>
      </c>
    </row>
    <row r="9523" spans="1:3" x14ac:dyDescent="0.25">
      <c r="A9523">
        <v>-8090231.3531461498</v>
      </c>
      <c r="B9523">
        <v>-172868.579929464</v>
      </c>
      <c r="C9523">
        <v>0</v>
      </c>
    </row>
    <row r="9524" spans="1:3" x14ac:dyDescent="0.25">
      <c r="A9524">
        <v>-8089296.8742692303</v>
      </c>
      <c r="B9524">
        <v>-172868.579929464</v>
      </c>
      <c r="C9524">
        <v>0</v>
      </c>
    </row>
    <row r="9525" spans="1:3" x14ac:dyDescent="0.25">
      <c r="A9525">
        <v>-8088362.3953922996</v>
      </c>
      <c r="B9525">
        <v>-172868.579929464</v>
      </c>
      <c r="C9525">
        <v>0</v>
      </c>
    </row>
    <row r="9526" spans="1:3" x14ac:dyDescent="0.25">
      <c r="A9526">
        <v>-8087427.9165153801</v>
      </c>
      <c r="B9526">
        <v>-172868.579929464</v>
      </c>
      <c r="C9526">
        <v>0</v>
      </c>
    </row>
    <row r="9527" spans="1:3" x14ac:dyDescent="0.25">
      <c r="A9527">
        <v>-8133217.38148461</v>
      </c>
      <c r="B9527">
        <v>-173803.058806249</v>
      </c>
      <c r="C9527">
        <v>0</v>
      </c>
    </row>
    <row r="9528" spans="1:3" x14ac:dyDescent="0.25">
      <c r="A9528">
        <v>-8132282.9026076896</v>
      </c>
      <c r="B9528">
        <v>-173803.058806249</v>
      </c>
      <c r="C9528">
        <v>0</v>
      </c>
    </row>
    <row r="9529" spans="1:3" x14ac:dyDescent="0.25">
      <c r="A9529">
        <v>-8131348.4237307599</v>
      </c>
      <c r="B9529">
        <v>-173803.058806249</v>
      </c>
      <c r="C9529">
        <v>0</v>
      </c>
    </row>
    <row r="9530" spans="1:3" x14ac:dyDescent="0.25">
      <c r="A9530">
        <v>-8130413.9448538404</v>
      </c>
      <c r="B9530">
        <v>-173803.058806249</v>
      </c>
      <c r="C9530">
        <v>0</v>
      </c>
    </row>
    <row r="9531" spans="1:3" x14ac:dyDescent="0.25">
      <c r="A9531">
        <v>-8129479.46597692</v>
      </c>
      <c r="B9531">
        <v>-173803.058806249</v>
      </c>
      <c r="C9531">
        <v>0</v>
      </c>
    </row>
    <row r="9532" spans="1:3" x14ac:dyDescent="0.25">
      <c r="A9532">
        <v>-8128544.9870999902</v>
      </c>
      <c r="B9532">
        <v>-173803.058806249</v>
      </c>
      <c r="C9532">
        <v>0</v>
      </c>
    </row>
    <row r="9533" spans="1:3" x14ac:dyDescent="0.25">
      <c r="A9533">
        <v>-8127610.5082230698</v>
      </c>
      <c r="B9533">
        <v>-173803.058806249</v>
      </c>
      <c r="C9533" s="1">
        <v>2.81901920970994E-5</v>
      </c>
    </row>
    <row r="9534" spans="1:3" x14ac:dyDescent="0.25">
      <c r="A9534">
        <v>-8126676.0293461503</v>
      </c>
      <c r="B9534">
        <v>-173803.058806249</v>
      </c>
      <c r="C9534" s="1">
        <v>2.1266696421662301E-5</v>
      </c>
    </row>
    <row r="9535" spans="1:3" x14ac:dyDescent="0.25">
      <c r="A9535">
        <v>-8125741.5504692299</v>
      </c>
      <c r="B9535">
        <v>-173803.058806249</v>
      </c>
      <c r="C9535" s="1">
        <v>9.9575285275932401E-5</v>
      </c>
    </row>
    <row r="9536" spans="1:3" x14ac:dyDescent="0.25">
      <c r="A9536">
        <v>-8124807.0715923002</v>
      </c>
      <c r="B9536">
        <v>-173803.058806249</v>
      </c>
      <c r="C9536" s="1">
        <v>8.1587430031504401E-5</v>
      </c>
    </row>
    <row r="9537" spans="1:3" x14ac:dyDescent="0.25">
      <c r="A9537">
        <v>-8123872.5927153798</v>
      </c>
      <c r="B9537">
        <v>-173803.058806249</v>
      </c>
      <c r="C9537">
        <v>1.5576730947941501E-4</v>
      </c>
    </row>
    <row r="9538" spans="1:3" x14ac:dyDescent="0.25">
      <c r="A9538">
        <v>-8122938.1138384603</v>
      </c>
      <c r="B9538">
        <v>-173803.058806249</v>
      </c>
      <c r="C9538">
        <v>2.9115477809682402E-4</v>
      </c>
    </row>
    <row r="9539" spans="1:3" x14ac:dyDescent="0.25">
      <c r="A9539">
        <v>-8122003.6349615296</v>
      </c>
      <c r="B9539">
        <v>-173803.058806249</v>
      </c>
      <c r="C9539">
        <v>3.9513970841653602E-4</v>
      </c>
    </row>
    <row r="9540" spans="1:3" x14ac:dyDescent="0.25">
      <c r="A9540">
        <v>-8121069.1560846101</v>
      </c>
      <c r="B9540">
        <v>-173803.058806249</v>
      </c>
      <c r="C9540">
        <v>7.3362246621400096E-4</v>
      </c>
    </row>
    <row r="9541" spans="1:3" x14ac:dyDescent="0.25">
      <c r="A9541">
        <v>-8120134.6772076897</v>
      </c>
      <c r="B9541">
        <v>-173803.058806249</v>
      </c>
      <c r="C9541">
        <v>1.1016302742063899E-3</v>
      </c>
    </row>
    <row r="9542" spans="1:3" x14ac:dyDescent="0.25">
      <c r="A9542">
        <v>-8119200.19833076</v>
      </c>
      <c r="B9542">
        <v>-173803.058806249</v>
      </c>
      <c r="C9542">
        <v>1.8426828319206799E-3</v>
      </c>
    </row>
    <row r="9543" spans="1:3" x14ac:dyDescent="0.25">
      <c r="A9543">
        <v>-8118265.7194538396</v>
      </c>
      <c r="B9543">
        <v>-173803.058806249</v>
      </c>
      <c r="C9543">
        <v>2.4782472755759898E-3</v>
      </c>
    </row>
    <row r="9544" spans="1:3" x14ac:dyDescent="0.25">
      <c r="A9544">
        <v>-8117331.2405769201</v>
      </c>
      <c r="B9544">
        <v>-173803.058806249</v>
      </c>
      <c r="C9544">
        <v>3.94752481952309E-3</v>
      </c>
    </row>
    <row r="9545" spans="1:3" x14ac:dyDescent="0.25">
      <c r="A9545">
        <v>-8116396.7616999904</v>
      </c>
      <c r="B9545">
        <v>-173803.058806249</v>
      </c>
      <c r="C9545">
        <v>5.9485696256160701E-3</v>
      </c>
    </row>
    <row r="9546" spans="1:3" x14ac:dyDescent="0.25">
      <c r="A9546">
        <v>-8115462.28282307</v>
      </c>
      <c r="B9546">
        <v>-173803.058806249</v>
      </c>
      <c r="C9546">
        <v>6.7510837689041996E-3</v>
      </c>
    </row>
    <row r="9547" spans="1:3" x14ac:dyDescent="0.25">
      <c r="A9547">
        <v>-8114527.8039461495</v>
      </c>
      <c r="B9547">
        <v>-173803.058806249</v>
      </c>
      <c r="C9547">
        <v>9.5219621434807708E-3</v>
      </c>
    </row>
    <row r="9548" spans="1:3" x14ac:dyDescent="0.25">
      <c r="A9548">
        <v>-8113593.32506923</v>
      </c>
      <c r="B9548">
        <v>-173803.058806249</v>
      </c>
      <c r="C9548">
        <v>1.4110581949353201E-2</v>
      </c>
    </row>
    <row r="9549" spans="1:3" x14ac:dyDescent="0.25">
      <c r="A9549">
        <v>-8112658.8461923003</v>
      </c>
      <c r="B9549">
        <v>-173803.058806249</v>
      </c>
      <c r="C9549">
        <v>1.8210310488939199E-2</v>
      </c>
    </row>
    <row r="9550" spans="1:3" x14ac:dyDescent="0.25">
      <c r="A9550">
        <v>-8111724.3673153799</v>
      </c>
      <c r="B9550">
        <v>-173803.058806249</v>
      </c>
      <c r="C9550">
        <v>2.3752760142087902E-2</v>
      </c>
    </row>
    <row r="9551" spans="1:3" x14ac:dyDescent="0.25">
      <c r="A9551">
        <v>-8110789.8884384604</v>
      </c>
      <c r="B9551">
        <v>-173803.058806249</v>
      </c>
      <c r="C9551">
        <v>3.0822172760963398E-2</v>
      </c>
    </row>
    <row r="9552" spans="1:3" x14ac:dyDescent="0.25">
      <c r="A9552">
        <v>-8109855.4095615298</v>
      </c>
      <c r="B9552">
        <v>-173803.058806249</v>
      </c>
      <c r="C9552">
        <v>3.7056528031825998E-2</v>
      </c>
    </row>
    <row r="9553" spans="1:3" x14ac:dyDescent="0.25">
      <c r="A9553">
        <v>-8108920.9306846103</v>
      </c>
      <c r="B9553">
        <v>-173803.058806249</v>
      </c>
      <c r="C9553">
        <v>4.6199589967727599E-2</v>
      </c>
    </row>
    <row r="9554" spans="1:3" x14ac:dyDescent="0.25">
      <c r="A9554">
        <v>-8107986.4518076899</v>
      </c>
      <c r="B9554">
        <v>-173803.058806249</v>
      </c>
      <c r="C9554">
        <v>5.6326072663068702E-2</v>
      </c>
    </row>
    <row r="9555" spans="1:3" x14ac:dyDescent="0.25">
      <c r="A9555">
        <v>-8107051.9729307601</v>
      </c>
      <c r="B9555">
        <v>-173803.058806249</v>
      </c>
      <c r="C9555">
        <v>6.16621524095535E-2</v>
      </c>
    </row>
    <row r="9556" spans="1:3" x14ac:dyDescent="0.25">
      <c r="A9556">
        <v>-8106117.4940538397</v>
      </c>
      <c r="B9556">
        <v>-173803.058806249</v>
      </c>
      <c r="C9556">
        <v>7.4027121067047105E-2</v>
      </c>
    </row>
    <row r="9557" spans="1:3" x14ac:dyDescent="0.25">
      <c r="A9557">
        <v>-8105183.0151769202</v>
      </c>
      <c r="B9557">
        <v>-173803.058806249</v>
      </c>
      <c r="C9557">
        <v>8.80115926265716E-2</v>
      </c>
    </row>
    <row r="9558" spans="1:3" x14ac:dyDescent="0.25">
      <c r="A9558">
        <v>-8104248.5362999896</v>
      </c>
      <c r="B9558">
        <v>-173803.058806249</v>
      </c>
      <c r="C9558">
        <v>9.4451248645782401E-2</v>
      </c>
    </row>
    <row r="9559" spans="1:3" x14ac:dyDescent="0.25">
      <c r="A9559">
        <v>-8103314.0574230701</v>
      </c>
      <c r="B9559">
        <v>-173803.058806249</v>
      </c>
      <c r="C9559">
        <v>0.108089372515678</v>
      </c>
    </row>
    <row r="9560" spans="1:3" x14ac:dyDescent="0.25">
      <c r="A9560">
        <v>-8102379.5785461497</v>
      </c>
      <c r="B9560">
        <v>-173803.058806249</v>
      </c>
      <c r="C9560">
        <v>0.11969381570816</v>
      </c>
    </row>
    <row r="9561" spans="1:3" x14ac:dyDescent="0.25">
      <c r="A9561">
        <v>-8101445.0996692302</v>
      </c>
      <c r="B9561">
        <v>-173803.058806249</v>
      </c>
      <c r="C9561">
        <v>0.12440487742424</v>
      </c>
    </row>
    <row r="9562" spans="1:3" x14ac:dyDescent="0.25">
      <c r="A9562">
        <v>-8100510.6207923004</v>
      </c>
      <c r="B9562">
        <v>-173803.058806249</v>
      </c>
      <c r="C9562">
        <v>0.131383076310157</v>
      </c>
    </row>
    <row r="9563" spans="1:3" x14ac:dyDescent="0.25">
      <c r="A9563">
        <v>-8099576.14191538</v>
      </c>
      <c r="B9563">
        <v>-173803.058806249</v>
      </c>
      <c r="C9563">
        <v>0.14358350634574801</v>
      </c>
    </row>
    <row r="9564" spans="1:3" x14ac:dyDescent="0.25">
      <c r="A9564">
        <v>-8098641.6630384596</v>
      </c>
      <c r="B9564">
        <v>-173803.058806249</v>
      </c>
      <c r="C9564">
        <v>0.150627866387367</v>
      </c>
    </row>
    <row r="9565" spans="1:3" x14ac:dyDescent="0.25">
      <c r="A9565">
        <v>-8097707.1841615299</v>
      </c>
      <c r="B9565">
        <v>-173803.058806249</v>
      </c>
      <c r="C9565">
        <v>0.15004640817642201</v>
      </c>
    </row>
    <row r="9566" spans="1:3" x14ac:dyDescent="0.25">
      <c r="A9566">
        <v>-8096772.7052846104</v>
      </c>
      <c r="B9566">
        <v>-173803.058806249</v>
      </c>
      <c r="C9566">
        <v>0.151457354426383</v>
      </c>
    </row>
    <row r="9567" spans="1:3" x14ac:dyDescent="0.25">
      <c r="A9567">
        <v>-8095838.22640769</v>
      </c>
      <c r="B9567">
        <v>-173803.058806249</v>
      </c>
      <c r="C9567">
        <v>0.15663750469684601</v>
      </c>
    </row>
    <row r="9568" spans="1:3" x14ac:dyDescent="0.25">
      <c r="A9568">
        <v>-8094903.7475307602</v>
      </c>
      <c r="B9568">
        <v>-173803.058806249</v>
      </c>
      <c r="C9568">
        <v>0.16138486564159299</v>
      </c>
    </row>
    <row r="9569" spans="1:3" x14ac:dyDescent="0.25">
      <c r="A9569">
        <v>-8093969.2686538398</v>
      </c>
      <c r="B9569">
        <v>-173803.058806249</v>
      </c>
      <c r="C9569">
        <v>0.15654355287551799</v>
      </c>
    </row>
    <row r="9570" spans="1:3" x14ac:dyDescent="0.25">
      <c r="A9570">
        <v>-8093034.7897769203</v>
      </c>
      <c r="B9570">
        <v>-173803.058806249</v>
      </c>
      <c r="C9570">
        <v>0.14634457230567899</v>
      </c>
    </row>
    <row r="9571" spans="1:3" x14ac:dyDescent="0.25">
      <c r="A9571">
        <v>-8092100.3108999897</v>
      </c>
      <c r="B9571">
        <v>-173803.058806249</v>
      </c>
      <c r="C9571">
        <v>0</v>
      </c>
    </row>
    <row r="9572" spans="1:3" x14ac:dyDescent="0.25">
      <c r="A9572">
        <v>-8091165.8320230702</v>
      </c>
      <c r="B9572">
        <v>-173803.058806249</v>
      </c>
      <c r="C9572">
        <v>0</v>
      </c>
    </row>
    <row r="9573" spans="1:3" x14ac:dyDescent="0.25">
      <c r="A9573">
        <v>-8090231.3531461498</v>
      </c>
      <c r="B9573">
        <v>-173803.058806249</v>
      </c>
      <c r="C9573">
        <v>0</v>
      </c>
    </row>
    <row r="9574" spans="1:3" x14ac:dyDescent="0.25">
      <c r="A9574">
        <v>-8089296.8742692303</v>
      </c>
      <c r="B9574">
        <v>-173803.058806249</v>
      </c>
      <c r="C9574">
        <v>0</v>
      </c>
    </row>
    <row r="9575" spans="1:3" x14ac:dyDescent="0.25">
      <c r="A9575">
        <v>-8088362.3953922996</v>
      </c>
      <c r="B9575">
        <v>-173803.058806249</v>
      </c>
      <c r="C9575">
        <v>0</v>
      </c>
    </row>
    <row r="9576" spans="1:3" x14ac:dyDescent="0.25">
      <c r="A9576">
        <v>-8087427.9165153801</v>
      </c>
      <c r="B9576">
        <v>-173803.058806249</v>
      </c>
      <c r="C9576">
        <v>0</v>
      </c>
    </row>
    <row r="9577" spans="1:3" x14ac:dyDescent="0.25">
      <c r="A9577">
        <v>-8132282.9026076896</v>
      </c>
      <c r="B9577">
        <v>-174737.53768303501</v>
      </c>
      <c r="C9577">
        <v>0</v>
      </c>
    </row>
    <row r="9578" spans="1:3" x14ac:dyDescent="0.25">
      <c r="A9578">
        <v>-8131348.4237307599</v>
      </c>
      <c r="B9578">
        <v>-174737.53768303501</v>
      </c>
      <c r="C9578">
        <v>0</v>
      </c>
    </row>
    <row r="9579" spans="1:3" x14ac:dyDescent="0.25">
      <c r="A9579">
        <v>-8130413.9448538404</v>
      </c>
      <c r="B9579">
        <v>-174737.53768303501</v>
      </c>
      <c r="C9579">
        <v>0</v>
      </c>
    </row>
    <row r="9580" spans="1:3" x14ac:dyDescent="0.25">
      <c r="A9580">
        <v>-8129479.46597692</v>
      </c>
      <c r="B9580">
        <v>-174737.53768303501</v>
      </c>
      <c r="C9580">
        <v>0</v>
      </c>
    </row>
    <row r="9581" spans="1:3" x14ac:dyDescent="0.25">
      <c r="A9581">
        <v>-8128544.9870999902</v>
      </c>
      <c r="B9581">
        <v>-174737.53768303501</v>
      </c>
      <c r="C9581">
        <v>0</v>
      </c>
    </row>
    <row r="9582" spans="1:3" x14ac:dyDescent="0.25">
      <c r="A9582">
        <v>-8127610.5082230698</v>
      </c>
      <c r="B9582">
        <v>-174737.53768303501</v>
      </c>
      <c r="C9582">
        <v>0</v>
      </c>
    </row>
    <row r="9583" spans="1:3" x14ac:dyDescent="0.25">
      <c r="A9583">
        <v>-8126676.0293461503</v>
      </c>
      <c r="B9583">
        <v>-174737.53768303501</v>
      </c>
      <c r="C9583" s="1">
        <v>2.81901920970994E-5</v>
      </c>
    </row>
    <row r="9584" spans="1:3" x14ac:dyDescent="0.25">
      <c r="A9584">
        <v>-8125741.5504692299</v>
      </c>
      <c r="B9584">
        <v>-174737.53768303501</v>
      </c>
      <c r="C9584" s="1">
        <v>5.2226983825676103E-5</v>
      </c>
    </row>
    <row r="9585" spans="1:3" x14ac:dyDescent="0.25">
      <c r="A9585">
        <v>-8124807.0715923002</v>
      </c>
      <c r="B9585">
        <v>-174737.53768303501</v>
      </c>
      <c r="C9585">
        <v>1.15111106424592E-4</v>
      </c>
    </row>
    <row r="9586" spans="1:3" x14ac:dyDescent="0.25">
      <c r="A9586">
        <v>-8123872.5927153798</v>
      </c>
      <c r="B9586">
        <v>-174737.53768303501</v>
      </c>
      <c r="C9586">
        <v>1.6242597484961101E-4</v>
      </c>
    </row>
    <row r="9587" spans="1:3" x14ac:dyDescent="0.25">
      <c r="A9587">
        <v>-8122938.1138384603</v>
      </c>
      <c r="B9587">
        <v>-174737.53768303501</v>
      </c>
      <c r="C9587">
        <v>2.5148954591713802E-4</v>
      </c>
    </row>
    <row r="9588" spans="1:3" x14ac:dyDescent="0.25">
      <c r="A9588">
        <v>-8122003.6349615296</v>
      </c>
      <c r="B9588">
        <v>-174737.53768303501</v>
      </c>
      <c r="C9588">
        <v>4.1688274359330502E-4</v>
      </c>
    </row>
    <row r="9589" spans="1:3" x14ac:dyDescent="0.25">
      <c r="A9589">
        <v>-8121069.1560846101</v>
      </c>
      <c r="B9589">
        <v>-174737.53768303501</v>
      </c>
      <c r="C9589">
        <v>5.60757820494472E-4</v>
      </c>
    </row>
    <row r="9590" spans="1:3" x14ac:dyDescent="0.25">
      <c r="A9590">
        <v>-8120134.6772076897</v>
      </c>
      <c r="B9590">
        <v>-174737.53768303501</v>
      </c>
      <c r="C9590">
        <v>9.6496613696217504E-4</v>
      </c>
    </row>
    <row r="9591" spans="1:3" x14ac:dyDescent="0.25">
      <c r="A9591">
        <v>-8119200.19833076</v>
      </c>
      <c r="B9591">
        <v>-174737.53768303501</v>
      </c>
      <c r="C9591">
        <v>1.5733529580757E-3</v>
      </c>
    </row>
    <row r="9592" spans="1:3" x14ac:dyDescent="0.25">
      <c r="A9592">
        <v>-8118265.7194538396</v>
      </c>
      <c r="B9592">
        <v>-174737.53768303501</v>
      </c>
      <c r="C9592">
        <v>2.0097359083592801E-3</v>
      </c>
    </row>
    <row r="9593" spans="1:3" x14ac:dyDescent="0.25">
      <c r="A9593">
        <v>-8117331.2405769201</v>
      </c>
      <c r="B9593">
        <v>-174737.53768303501</v>
      </c>
      <c r="C9593">
        <v>3.0024216976016699E-3</v>
      </c>
    </row>
    <row r="9594" spans="1:3" x14ac:dyDescent="0.25">
      <c r="A9594">
        <v>-8116396.7616999904</v>
      </c>
      <c r="B9594">
        <v>-174737.53768303501</v>
      </c>
      <c r="C9594">
        <v>4.9194800667464698E-3</v>
      </c>
    </row>
    <row r="9595" spans="1:3" x14ac:dyDescent="0.25">
      <c r="A9595">
        <v>-8115462.28282307</v>
      </c>
      <c r="B9595">
        <v>-174737.53768303501</v>
      </c>
      <c r="C9595">
        <v>6.7792949266731696E-3</v>
      </c>
    </row>
    <row r="9596" spans="1:3" x14ac:dyDescent="0.25">
      <c r="A9596">
        <v>-8114527.8039461495</v>
      </c>
      <c r="B9596">
        <v>-174737.53768303501</v>
      </c>
      <c r="C9596">
        <v>9.6140336245298299E-3</v>
      </c>
    </row>
    <row r="9597" spans="1:3" x14ac:dyDescent="0.25">
      <c r="A9597">
        <v>-8113593.32506923</v>
      </c>
      <c r="B9597">
        <v>-174737.53768303501</v>
      </c>
      <c r="C9597">
        <v>1.4258251525461599E-2</v>
      </c>
    </row>
    <row r="9598" spans="1:3" x14ac:dyDescent="0.25">
      <c r="A9598">
        <v>-8112658.8461923003</v>
      </c>
      <c r="B9598">
        <v>-174737.53768303501</v>
      </c>
      <c r="C9598">
        <v>1.6466464847326199E-2</v>
      </c>
    </row>
    <row r="9599" spans="1:3" x14ac:dyDescent="0.25">
      <c r="A9599">
        <v>-8111724.3673153799</v>
      </c>
      <c r="B9599">
        <v>-174737.53768303501</v>
      </c>
      <c r="C9599">
        <v>2.23824866116046E-2</v>
      </c>
    </row>
    <row r="9600" spans="1:3" x14ac:dyDescent="0.25">
      <c r="A9600">
        <v>-8110789.8884384604</v>
      </c>
      <c r="B9600">
        <v>-174737.53768303501</v>
      </c>
      <c r="C9600">
        <v>2.86362692713737E-2</v>
      </c>
    </row>
    <row r="9601" spans="1:3" x14ac:dyDescent="0.25">
      <c r="A9601">
        <v>-8109855.4095615298</v>
      </c>
      <c r="B9601">
        <v>-174737.53768303501</v>
      </c>
      <c r="C9601">
        <v>3.4862644970417002E-2</v>
      </c>
    </row>
    <row r="9602" spans="1:3" x14ac:dyDescent="0.25">
      <c r="A9602">
        <v>-8108920.9306846103</v>
      </c>
      <c r="B9602">
        <v>-174737.53768303501</v>
      </c>
      <c r="C9602">
        <v>4.2126730084419202E-2</v>
      </c>
    </row>
    <row r="9603" spans="1:3" x14ac:dyDescent="0.25">
      <c r="A9603">
        <v>-8107986.4518076899</v>
      </c>
      <c r="B9603">
        <v>-174737.53768303501</v>
      </c>
      <c r="C9603">
        <v>5.2479028701782199E-2</v>
      </c>
    </row>
    <row r="9604" spans="1:3" x14ac:dyDescent="0.25">
      <c r="A9604">
        <v>-8107051.9729307601</v>
      </c>
      <c r="B9604">
        <v>-174737.53768303501</v>
      </c>
      <c r="C9604">
        <v>6.2096174806356402E-2</v>
      </c>
    </row>
    <row r="9605" spans="1:3" x14ac:dyDescent="0.25">
      <c r="A9605">
        <v>-8106117.4940538397</v>
      </c>
      <c r="B9605">
        <v>-174737.53768303501</v>
      </c>
      <c r="C9605">
        <v>7.6976515352725899E-2</v>
      </c>
    </row>
    <row r="9606" spans="1:3" x14ac:dyDescent="0.25">
      <c r="A9606">
        <v>-8105183.0151769202</v>
      </c>
      <c r="B9606">
        <v>-174737.53768303501</v>
      </c>
      <c r="C9606">
        <v>8.7333418428897802E-2</v>
      </c>
    </row>
    <row r="9607" spans="1:3" x14ac:dyDescent="0.25">
      <c r="A9607">
        <v>-8104248.5362999896</v>
      </c>
      <c r="B9607">
        <v>-174737.53768303501</v>
      </c>
      <c r="C9607">
        <v>9.3998737633228302E-2</v>
      </c>
    </row>
    <row r="9608" spans="1:3" x14ac:dyDescent="0.25">
      <c r="A9608">
        <v>-8103314.0574230701</v>
      </c>
      <c r="B9608">
        <v>-174737.53768303501</v>
      </c>
      <c r="C9608">
        <v>0.10266514867544101</v>
      </c>
    </row>
    <row r="9609" spans="1:3" x14ac:dyDescent="0.25">
      <c r="A9609">
        <v>-8102379.5785461497</v>
      </c>
      <c r="B9609">
        <v>-174737.53768303501</v>
      </c>
      <c r="C9609">
        <v>0.11333169043064099</v>
      </c>
    </row>
    <row r="9610" spans="1:3" x14ac:dyDescent="0.25">
      <c r="A9610">
        <v>-8101445.0996692302</v>
      </c>
      <c r="B9610">
        <v>-174737.53768303501</v>
      </c>
      <c r="C9610">
        <v>0.11885194480419101</v>
      </c>
    </row>
    <row r="9611" spans="1:3" x14ac:dyDescent="0.25">
      <c r="A9611">
        <v>-8100510.6207923004</v>
      </c>
      <c r="B9611">
        <v>-174737.53768303501</v>
      </c>
      <c r="C9611">
        <v>0.125697702169418</v>
      </c>
    </row>
    <row r="9612" spans="1:3" x14ac:dyDescent="0.25">
      <c r="A9612">
        <v>-8099576.14191538</v>
      </c>
      <c r="B9612">
        <v>-174737.53768303501</v>
      </c>
      <c r="C9612">
        <v>0.13771854341030099</v>
      </c>
    </row>
    <row r="9613" spans="1:3" x14ac:dyDescent="0.25">
      <c r="A9613">
        <v>-8098641.6630384596</v>
      </c>
      <c r="B9613">
        <v>-174737.53768303501</v>
      </c>
      <c r="C9613">
        <v>0.14426270127296401</v>
      </c>
    </row>
    <row r="9614" spans="1:3" x14ac:dyDescent="0.25">
      <c r="A9614">
        <v>-8097707.1841615299</v>
      </c>
      <c r="B9614">
        <v>-174737.53768303501</v>
      </c>
      <c r="C9614">
        <v>0.148074030876159</v>
      </c>
    </row>
    <row r="9615" spans="1:3" x14ac:dyDescent="0.25">
      <c r="A9615">
        <v>-8096772.7052846104</v>
      </c>
      <c r="B9615">
        <v>-174737.53768303501</v>
      </c>
      <c r="C9615">
        <v>0.14802183210849701</v>
      </c>
    </row>
    <row r="9616" spans="1:3" x14ac:dyDescent="0.25">
      <c r="A9616">
        <v>-8095838.22640769</v>
      </c>
      <c r="B9616">
        <v>-174737.53768303501</v>
      </c>
      <c r="C9616">
        <v>0.15218314528465199</v>
      </c>
    </row>
    <row r="9617" spans="1:3" x14ac:dyDescent="0.25">
      <c r="A9617">
        <v>-8094903.7475307602</v>
      </c>
      <c r="B9617">
        <v>-174737.53768303501</v>
      </c>
      <c r="C9617">
        <v>0.15251962840557001</v>
      </c>
    </row>
    <row r="9618" spans="1:3" x14ac:dyDescent="0.25">
      <c r="A9618">
        <v>-8093969.2686538398</v>
      </c>
      <c r="B9618">
        <v>-174737.53768303501</v>
      </c>
      <c r="C9618">
        <v>0.15460385382175401</v>
      </c>
    </row>
    <row r="9619" spans="1:3" x14ac:dyDescent="0.25">
      <c r="A9619">
        <v>-8093034.7897769203</v>
      </c>
      <c r="B9619">
        <v>-174737.53768303501</v>
      </c>
      <c r="C9619">
        <v>0.141395583748817</v>
      </c>
    </row>
    <row r="9620" spans="1:3" x14ac:dyDescent="0.25">
      <c r="A9620">
        <v>-8092100.3108999897</v>
      </c>
      <c r="B9620">
        <v>-174737.53768303501</v>
      </c>
      <c r="C9620">
        <v>0</v>
      </c>
    </row>
    <row r="9621" spans="1:3" x14ac:dyDescent="0.25">
      <c r="A9621">
        <v>-8091165.8320230702</v>
      </c>
      <c r="B9621">
        <v>-174737.53768303501</v>
      </c>
      <c r="C9621">
        <v>0</v>
      </c>
    </row>
    <row r="9622" spans="1:3" x14ac:dyDescent="0.25">
      <c r="A9622">
        <v>-8090231.3531461498</v>
      </c>
      <c r="B9622">
        <v>-174737.53768303501</v>
      </c>
      <c r="C9622">
        <v>0</v>
      </c>
    </row>
    <row r="9623" spans="1:3" x14ac:dyDescent="0.25">
      <c r="A9623">
        <v>-8089296.8742692303</v>
      </c>
      <c r="B9623">
        <v>-174737.53768303501</v>
      </c>
      <c r="C9623">
        <v>0</v>
      </c>
    </row>
    <row r="9624" spans="1:3" x14ac:dyDescent="0.25">
      <c r="A9624">
        <v>-8088362.3953922996</v>
      </c>
      <c r="B9624">
        <v>-174737.53768303501</v>
      </c>
      <c r="C9624">
        <v>0</v>
      </c>
    </row>
    <row r="9625" spans="1:3" x14ac:dyDescent="0.25">
      <c r="A9625">
        <v>-8132282.9026076896</v>
      </c>
      <c r="B9625">
        <v>-175672.016559821</v>
      </c>
      <c r="C9625">
        <v>0</v>
      </c>
    </row>
    <row r="9626" spans="1:3" x14ac:dyDescent="0.25">
      <c r="A9626">
        <v>-8131348.4237307599</v>
      </c>
      <c r="B9626">
        <v>-175672.016559821</v>
      </c>
      <c r="C9626">
        <v>0</v>
      </c>
    </row>
    <row r="9627" spans="1:3" x14ac:dyDescent="0.25">
      <c r="A9627">
        <v>-8130413.9448538404</v>
      </c>
      <c r="B9627">
        <v>-175672.016559821</v>
      </c>
      <c r="C9627">
        <v>0</v>
      </c>
    </row>
    <row r="9628" spans="1:3" x14ac:dyDescent="0.25">
      <c r="A9628">
        <v>-8129479.46597692</v>
      </c>
      <c r="B9628">
        <v>-175672.016559821</v>
      </c>
      <c r="C9628">
        <v>0</v>
      </c>
    </row>
    <row r="9629" spans="1:3" x14ac:dyDescent="0.25">
      <c r="A9629">
        <v>-8128544.9870999902</v>
      </c>
      <c r="B9629">
        <v>-175672.016559821</v>
      </c>
      <c r="C9629">
        <v>0</v>
      </c>
    </row>
    <row r="9630" spans="1:3" x14ac:dyDescent="0.25">
      <c r="A9630">
        <v>-8127610.5082230698</v>
      </c>
      <c r="B9630">
        <v>-175672.016559821</v>
      </c>
      <c r="C9630">
        <v>0</v>
      </c>
    </row>
    <row r="9631" spans="1:3" x14ac:dyDescent="0.25">
      <c r="A9631">
        <v>-8126676.0293461503</v>
      </c>
      <c r="B9631">
        <v>-175672.016559821</v>
      </c>
      <c r="C9631">
        <v>0</v>
      </c>
    </row>
    <row r="9632" spans="1:3" x14ac:dyDescent="0.25">
      <c r="A9632">
        <v>-8125741.5504692299</v>
      </c>
      <c r="B9632">
        <v>-175672.016559821</v>
      </c>
      <c r="C9632" s="1">
        <v>2.81901920970994E-5</v>
      </c>
    </row>
    <row r="9633" spans="1:3" x14ac:dyDescent="0.25">
      <c r="A9633">
        <v>-8124807.0715923002</v>
      </c>
      <c r="B9633">
        <v>-175672.016559821</v>
      </c>
      <c r="C9633">
        <v>1.04884646134451E-4</v>
      </c>
    </row>
    <row r="9634" spans="1:3" x14ac:dyDescent="0.25">
      <c r="A9634">
        <v>-8123872.5927153798</v>
      </c>
      <c r="B9634">
        <v>-175672.016559821</v>
      </c>
      <c r="C9634">
        <v>1.4363914669957001E-4</v>
      </c>
    </row>
    <row r="9635" spans="1:3" x14ac:dyDescent="0.25">
      <c r="A9635">
        <v>-8122938.1138384603</v>
      </c>
      <c r="B9635">
        <v>-175672.016559821</v>
      </c>
      <c r="C9635">
        <v>2.1464354358613399E-4</v>
      </c>
    </row>
    <row r="9636" spans="1:3" x14ac:dyDescent="0.25">
      <c r="A9636">
        <v>-8122003.6349615296</v>
      </c>
      <c r="B9636">
        <v>-175672.016559821</v>
      </c>
      <c r="C9636">
        <v>3.5606842720881099E-4</v>
      </c>
    </row>
    <row r="9637" spans="1:3" x14ac:dyDescent="0.25">
      <c r="A9637">
        <v>-8121069.1560846101</v>
      </c>
      <c r="B9637">
        <v>-175672.016559821</v>
      </c>
      <c r="C9637">
        <v>5.9866864467039704E-4</v>
      </c>
    </row>
    <row r="9638" spans="1:3" x14ac:dyDescent="0.25">
      <c r="A9638">
        <v>-8120134.6772076897</v>
      </c>
      <c r="B9638">
        <v>-175672.016559821</v>
      </c>
      <c r="C9638">
        <v>9.5834507374092904E-4</v>
      </c>
    </row>
    <row r="9639" spans="1:3" x14ac:dyDescent="0.25">
      <c r="A9639">
        <v>-8119200.19833076</v>
      </c>
      <c r="B9639">
        <v>-175672.016559821</v>
      </c>
      <c r="C9639">
        <v>1.4769394183531399E-3</v>
      </c>
    </row>
    <row r="9640" spans="1:3" x14ac:dyDescent="0.25">
      <c r="A9640">
        <v>-8118265.7194538396</v>
      </c>
      <c r="B9640">
        <v>-175672.016559821</v>
      </c>
      <c r="C9640">
        <v>1.9067861139774301E-3</v>
      </c>
    </row>
    <row r="9641" spans="1:3" x14ac:dyDescent="0.25">
      <c r="A9641">
        <v>-8117331.2405769201</v>
      </c>
      <c r="B9641">
        <v>-175672.016559821</v>
      </c>
      <c r="C9641">
        <v>2.9174231458455298E-3</v>
      </c>
    </row>
    <row r="9642" spans="1:3" x14ac:dyDescent="0.25">
      <c r="A9642">
        <v>-8116396.7616999904</v>
      </c>
      <c r="B9642">
        <v>-175672.016559821</v>
      </c>
      <c r="C9642">
        <v>4.3245698325335901E-3</v>
      </c>
    </row>
    <row r="9643" spans="1:3" x14ac:dyDescent="0.25">
      <c r="A9643">
        <v>-8115462.28282307</v>
      </c>
      <c r="B9643">
        <v>-175672.016559821</v>
      </c>
      <c r="C9643">
        <v>6.1277518980204998E-3</v>
      </c>
    </row>
    <row r="9644" spans="1:3" x14ac:dyDescent="0.25">
      <c r="A9644">
        <v>-8114527.8039461495</v>
      </c>
      <c r="B9644">
        <v>-175672.016559821</v>
      </c>
      <c r="C9644">
        <v>1.0103745386004399E-2</v>
      </c>
    </row>
    <row r="9645" spans="1:3" x14ac:dyDescent="0.25">
      <c r="A9645">
        <v>-8113593.32506923</v>
      </c>
      <c r="B9645">
        <v>-175672.016559821</v>
      </c>
      <c r="C9645">
        <v>1.2859459035098501E-2</v>
      </c>
    </row>
    <row r="9646" spans="1:3" x14ac:dyDescent="0.25">
      <c r="A9646">
        <v>-8112658.8461923003</v>
      </c>
      <c r="B9646">
        <v>-175672.016559821</v>
      </c>
      <c r="C9646">
        <v>1.7400952056050301E-2</v>
      </c>
    </row>
    <row r="9647" spans="1:3" x14ac:dyDescent="0.25">
      <c r="A9647">
        <v>-8111724.3673153799</v>
      </c>
      <c r="B9647">
        <v>-175672.016559821</v>
      </c>
      <c r="C9647">
        <v>2.1944344043731599E-2</v>
      </c>
    </row>
    <row r="9648" spans="1:3" x14ac:dyDescent="0.25">
      <c r="A9648">
        <v>-8110789.8884384604</v>
      </c>
      <c r="B9648">
        <v>-175672.016559821</v>
      </c>
      <c r="C9648">
        <v>2.8871383517980499E-2</v>
      </c>
    </row>
    <row r="9649" spans="1:3" x14ac:dyDescent="0.25">
      <c r="A9649">
        <v>-8109855.4095615298</v>
      </c>
      <c r="B9649">
        <v>-175672.016559821</v>
      </c>
      <c r="C9649">
        <v>3.3800646662712E-2</v>
      </c>
    </row>
    <row r="9650" spans="1:3" x14ac:dyDescent="0.25">
      <c r="A9650">
        <v>-8108920.9306846103</v>
      </c>
      <c r="B9650">
        <v>-175672.016559821</v>
      </c>
      <c r="C9650">
        <v>4.1835274547338402E-2</v>
      </c>
    </row>
    <row r="9651" spans="1:3" x14ac:dyDescent="0.25">
      <c r="A9651">
        <v>-8107986.4518076899</v>
      </c>
      <c r="B9651">
        <v>-175672.016559821</v>
      </c>
      <c r="C9651">
        <v>5.4985661059617899E-2</v>
      </c>
    </row>
    <row r="9652" spans="1:3" x14ac:dyDescent="0.25">
      <c r="A9652">
        <v>-8107051.9729307601</v>
      </c>
      <c r="B9652">
        <v>-175672.016559821</v>
      </c>
      <c r="C9652">
        <v>6.2860533595085102E-2</v>
      </c>
    </row>
    <row r="9653" spans="1:3" x14ac:dyDescent="0.25">
      <c r="A9653">
        <v>-8106117.4940538397</v>
      </c>
      <c r="B9653">
        <v>-175672.016559821</v>
      </c>
      <c r="C9653">
        <v>7.3758348822593606E-2</v>
      </c>
    </row>
    <row r="9654" spans="1:3" x14ac:dyDescent="0.25">
      <c r="A9654">
        <v>-8105183.0151769202</v>
      </c>
      <c r="B9654">
        <v>-175672.016559821</v>
      </c>
      <c r="C9654">
        <v>8.3620533347129794E-2</v>
      </c>
    </row>
    <row r="9655" spans="1:3" x14ac:dyDescent="0.25">
      <c r="A9655">
        <v>-8104248.5362999896</v>
      </c>
      <c r="B9655">
        <v>-175672.016559821</v>
      </c>
      <c r="C9655">
        <v>8.9691624045371995E-2</v>
      </c>
    </row>
    <row r="9656" spans="1:3" x14ac:dyDescent="0.25">
      <c r="A9656">
        <v>-8103314.0574230701</v>
      </c>
      <c r="B9656">
        <v>-175672.016559821</v>
      </c>
      <c r="C9656">
        <v>9.75049808621406E-2</v>
      </c>
    </row>
    <row r="9657" spans="1:3" x14ac:dyDescent="0.25">
      <c r="A9657">
        <v>-8102379.5785461497</v>
      </c>
      <c r="B9657">
        <v>-175672.016559821</v>
      </c>
      <c r="C9657">
        <v>0.113782793283462</v>
      </c>
    </row>
    <row r="9658" spans="1:3" x14ac:dyDescent="0.25">
      <c r="A9658">
        <v>-8101445.0996692302</v>
      </c>
      <c r="B9658">
        <v>-175672.016559821</v>
      </c>
      <c r="C9658">
        <v>0.118696749210357</v>
      </c>
    </row>
    <row r="9659" spans="1:3" x14ac:dyDescent="0.25">
      <c r="A9659">
        <v>-8100510.6207923004</v>
      </c>
      <c r="B9659">
        <v>-175672.016559821</v>
      </c>
      <c r="C9659">
        <v>0.126579195261001</v>
      </c>
    </row>
    <row r="9660" spans="1:3" x14ac:dyDescent="0.25">
      <c r="A9660">
        <v>-8099576.14191538</v>
      </c>
      <c r="B9660">
        <v>-175672.016559821</v>
      </c>
      <c r="C9660">
        <v>0.12956073880195601</v>
      </c>
    </row>
    <row r="9661" spans="1:3" x14ac:dyDescent="0.25">
      <c r="A9661">
        <v>-8098641.6630384596</v>
      </c>
      <c r="B9661">
        <v>-175672.016559821</v>
      </c>
      <c r="C9661">
        <v>0.139979317784309</v>
      </c>
    </row>
    <row r="9662" spans="1:3" x14ac:dyDescent="0.25">
      <c r="A9662">
        <v>-8097707.1841615299</v>
      </c>
      <c r="B9662">
        <v>-175672.016559821</v>
      </c>
      <c r="C9662">
        <v>0.14432412385940499</v>
      </c>
    </row>
    <row r="9663" spans="1:3" x14ac:dyDescent="0.25">
      <c r="A9663">
        <v>-8096772.7052846104</v>
      </c>
      <c r="B9663">
        <v>-175672.016559821</v>
      </c>
      <c r="C9663">
        <v>0.14300450682640001</v>
      </c>
    </row>
    <row r="9664" spans="1:3" x14ac:dyDescent="0.25">
      <c r="A9664">
        <v>-8095838.22640769</v>
      </c>
      <c r="B9664">
        <v>-175672.016559821</v>
      </c>
      <c r="C9664">
        <v>0.147374957799911</v>
      </c>
    </row>
    <row r="9665" spans="1:3" x14ac:dyDescent="0.25">
      <c r="A9665">
        <v>-8094903.7475307602</v>
      </c>
      <c r="B9665">
        <v>-175672.016559821</v>
      </c>
      <c r="C9665">
        <v>0.147436067461967</v>
      </c>
    </row>
    <row r="9666" spans="1:3" x14ac:dyDescent="0.25">
      <c r="A9666">
        <v>-8093969.2686538398</v>
      </c>
      <c r="B9666">
        <v>-175672.016559821</v>
      </c>
      <c r="C9666">
        <v>0.14774213731288899</v>
      </c>
    </row>
    <row r="9667" spans="1:3" x14ac:dyDescent="0.25">
      <c r="A9667">
        <v>-8093034.7897769203</v>
      </c>
      <c r="B9667">
        <v>-175672.016559821</v>
      </c>
      <c r="C9667">
        <v>0.138570636510848</v>
      </c>
    </row>
    <row r="9668" spans="1:3" x14ac:dyDescent="0.25">
      <c r="A9668">
        <v>-8092100.3108999897</v>
      </c>
      <c r="B9668">
        <v>-175672.016559821</v>
      </c>
      <c r="C9668">
        <v>0</v>
      </c>
    </row>
    <row r="9669" spans="1:3" x14ac:dyDescent="0.25">
      <c r="A9669">
        <v>-8091165.8320230702</v>
      </c>
      <c r="B9669">
        <v>-175672.016559821</v>
      </c>
      <c r="C9669">
        <v>0</v>
      </c>
    </row>
    <row r="9670" spans="1:3" x14ac:dyDescent="0.25">
      <c r="A9670">
        <v>-8090231.3531461498</v>
      </c>
      <c r="B9670">
        <v>-175672.016559821</v>
      </c>
      <c r="C9670">
        <v>0</v>
      </c>
    </row>
    <row r="9671" spans="1:3" x14ac:dyDescent="0.25">
      <c r="A9671">
        <v>-8089296.8742692303</v>
      </c>
      <c r="B9671">
        <v>-175672.016559821</v>
      </c>
      <c r="C9671">
        <v>0</v>
      </c>
    </row>
    <row r="9672" spans="1:3" x14ac:dyDescent="0.25">
      <c r="A9672">
        <v>-8088362.3953922996</v>
      </c>
      <c r="B9672">
        <v>-175672.016559821</v>
      </c>
      <c r="C9672">
        <v>0</v>
      </c>
    </row>
    <row r="9673" spans="1:3" x14ac:dyDescent="0.25">
      <c r="A9673">
        <v>-8132282.9026076896</v>
      </c>
      <c r="B9673">
        <v>-176606.49543660699</v>
      </c>
      <c r="C9673">
        <v>0</v>
      </c>
    </row>
    <row r="9674" spans="1:3" x14ac:dyDescent="0.25">
      <c r="A9674">
        <v>-8131348.4237307599</v>
      </c>
      <c r="B9674">
        <v>-176606.49543660699</v>
      </c>
      <c r="C9674">
        <v>0</v>
      </c>
    </row>
    <row r="9675" spans="1:3" x14ac:dyDescent="0.25">
      <c r="A9675">
        <v>-8130413.9448538404</v>
      </c>
      <c r="B9675">
        <v>-176606.49543660699</v>
      </c>
      <c r="C9675">
        <v>0</v>
      </c>
    </row>
    <row r="9676" spans="1:3" x14ac:dyDescent="0.25">
      <c r="A9676">
        <v>-8129479.46597692</v>
      </c>
      <c r="B9676">
        <v>-176606.49543660699</v>
      </c>
      <c r="C9676">
        <v>0</v>
      </c>
    </row>
    <row r="9677" spans="1:3" x14ac:dyDescent="0.25">
      <c r="A9677">
        <v>-8128544.9870999902</v>
      </c>
      <c r="B9677">
        <v>-176606.49543660699</v>
      </c>
      <c r="C9677">
        <v>0</v>
      </c>
    </row>
    <row r="9678" spans="1:3" x14ac:dyDescent="0.25">
      <c r="A9678">
        <v>-8127610.5082230698</v>
      </c>
      <c r="B9678">
        <v>-176606.49543660699</v>
      </c>
      <c r="C9678">
        <v>0</v>
      </c>
    </row>
    <row r="9679" spans="1:3" x14ac:dyDescent="0.25">
      <c r="A9679">
        <v>-8126676.0293461503</v>
      </c>
      <c r="B9679">
        <v>-176606.49543660699</v>
      </c>
      <c r="C9679">
        <v>0</v>
      </c>
    </row>
    <row r="9680" spans="1:3" x14ac:dyDescent="0.25">
      <c r="A9680">
        <v>-8125741.5504692299</v>
      </c>
      <c r="B9680">
        <v>-176606.49543660699</v>
      </c>
      <c r="C9680" s="1">
        <v>5.3523224778473303E-5</v>
      </c>
    </row>
    <row r="9681" spans="1:3" x14ac:dyDescent="0.25">
      <c r="A9681">
        <v>-8124807.0715923002</v>
      </c>
      <c r="B9681">
        <v>-176606.49543660699</v>
      </c>
      <c r="C9681">
        <v>1.04884646134451E-4</v>
      </c>
    </row>
    <row r="9682" spans="1:3" x14ac:dyDescent="0.25">
      <c r="A9682">
        <v>-8123872.5927153798</v>
      </c>
      <c r="B9682">
        <v>-176606.49543660699</v>
      </c>
      <c r="C9682" s="1">
        <v>8.5049767221789794E-5</v>
      </c>
    </row>
    <row r="9683" spans="1:3" x14ac:dyDescent="0.25">
      <c r="A9683">
        <v>-8122938.1138384603</v>
      </c>
      <c r="B9683">
        <v>-176606.49543660699</v>
      </c>
      <c r="C9683">
        <v>1.9471380801405701E-4</v>
      </c>
    </row>
    <row r="9684" spans="1:3" x14ac:dyDescent="0.25">
      <c r="A9684">
        <v>-8122003.6349615296</v>
      </c>
      <c r="B9684">
        <v>-176606.49543660699</v>
      </c>
      <c r="C9684">
        <v>2.9526153230108299E-4</v>
      </c>
    </row>
    <row r="9685" spans="1:3" x14ac:dyDescent="0.25">
      <c r="A9685">
        <v>-8121069.1560846101</v>
      </c>
      <c r="B9685">
        <v>-176606.49543660699</v>
      </c>
      <c r="C9685">
        <v>5.7542283320799405E-4</v>
      </c>
    </row>
    <row r="9686" spans="1:3" x14ac:dyDescent="0.25">
      <c r="A9686">
        <v>-8120134.6772076897</v>
      </c>
      <c r="B9686">
        <v>-176606.49543660699</v>
      </c>
      <c r="C9686">
        <v>8.9251721510663596E-4</v>
      </c>
    </row>
    <row r="9687" spans="1:3" x14ac:dyDescent="0.25">
      <c r="A9687">
        <v>-8119200.19833076</v>
      </c>
      <c r="B9687">
        <v>-176606.49543660699</v>
      </c>
      <c r="C9687">
        <v>1.4349082484841299E-3</v>
      </c>
    </row>
    <row r="9688" spans="1:3" x14ac:dyDescent="0.25">
      <c r="A9688">
        <v>-8118265.7194538396</v>
      </c>
      <c r="B9688">
        <v>-176606.49543660699</v>
      </c>
      <c r="C9688">
        <v>2.2702929563820301E-3</v>
      </c>
    </row>
    <row r="9689" spans="1:3" x14ac:dyDescent="0.25">
      <c r="A9689">
        <v>-8117331.2405769201</v>
      </c>
      <c r="B9689">
        <v>-176606.49543660699</v>
      </c>
      <c r="C9689">
        <v>3.2648448832333001E-3</v>
      </c>
    </row>
    <row r="9690" spans="1:3" x14ac:dyDescent="0.25">
      <c r="A9690">
        <v>-8116396.7616999904</v>
      </c>
      <c r="B9690">
        <v>-176606.49543660699</v>
      </c>
      <c r="C9690">
        <v>5.10899536311626E-3</v>
      </c>
    </row>
    <row r="9691" spans="1:3" x14ac:dyDescent="0.25">
      <c r="A9691">
        <v>-8115462.28282307</v>
      </c>
      <c r="B9691">
        <v>-176606.49543660699</v>
      </c>
      <c r="C9691">
        <v>7.5918869115412201E-3</v>
      </c>
    </row>
    <row r="9692" spans="1:3" x14ac:dyDescent="0.25">
      <c r="A9692">
        <v>-8114527.8039461495</v>
      </c>
      <c r="B9692">
        <v>-176606.49543660699</v>
      </c>
      <c r="C9692">
        <v>8.6934445425868E-3</v>
      </c>
    </row>
    <row r="9693" spans="1:3" x14ac:dyDescent="0.25">
      <c r="A9693">
        <v>-8113593.32506923</v>
      </c>
      <c r="B9693">
        <v>-176606.49543660699</v>
      </c>
      <c r="C9693">
        <v>1.23793436214327E-2</v>
      </c>
    </row>
    <row r="9694" spans="1:3" x14ac:dyDescent="0.25">
      <c r="A9694">
        <v>-8112658.8461923003</v>
      </c>
      <c r="B9694">
        <v>-176606.49543660699</v>
      </c>
      <c r="C9694">
        <v>1.6801381483674001E-2</v>
      </c>
    </row>
    <row r="9695" spans="1:3" x14ac:dyDescent="0.25">
      <c r="A9695">
        <v>-8111724.3673153799</v>
      </c>
      <c r="B9695">
        <v>-176606.49543660699</v>
      </c>
      <c r="C9695">
        <v>2.2822586819529499E-2</v>
      </c>
    </row>
    <row r="9696" spans="1:3" x14ac:dyDescent="0.25">
      <c r="A9696">
        <v>-8110789.8884384604</v>
      </c>
      <c r="B9696">
        <v>-176606.49543660699</v>
      </c>
      <c r="C9696">
        <v>3.0528862029314E-2</v>
      </c>
    </row>
    <row r="9697" spans="1:3" x14ac:dyDescent="0.25">
      <c r="A9697">
        <v>-8109855.4095615298</v>
      </c>
      <c r="B9697">
        <v>-176606.49543660699</v>
      </c>
      <c r="C9697">
        <v>3.6898724734783103E-2</v>
      </c>
    </row>
    <row r="9698" spans="1:3" x14ac:dyDescent="0.25">
      <c r="A9698">
        <v>-8108920.9306846103</v>
      </c>
      <c r="B9698">
        <v>-176606.49543660699</v>
      </c>
      <c r="C9698">
        <v>4.5630950480699498E-2</v>
      </c>
    </row>
    <row r="9699" spans="1:3" x14ac:dyDescent="0.25">
      <c r="A9699">
        <v>-8107986.4518076899</v>
      </c>
      <c r="B9699">
        <v>-176606.49543660699</v>
      </c>
      <c r="C9699">
        <v>5.1678199321031501E-2</v>
      </c>
    </row>
    <row r="9700" spans="1:3" x14ac:dyDescent="0.25">
      <c r="A9700">
        <v>-8107051.9729307601</v>
      </c>
      <c r="B9700">
        <v>-176606.49543660699</v>
      </c>
      <c r="C9700">
        <v>6.4295083284377996E-2</v>
      </c>
    </row>
    <row r="9701" spans="1:3" x14ac:dyDescent="0.25">
      <c r="A9701">
        <v>-8106117.4940538397</v>
      </c>
      <c r="B9701">
        <v>-176606.49543660699</v>
      </c>
      <c r="C9701">
        <v>7.6283596456050803E-2</v>
      </c>
    </row>
    <row r="9702" spans="1:3" x14ac:dyDescent="0.25">
      <c r="A9702">
        <v>-8105183.0151769202</v>
      </c>
      <c r="B9702">
        <v>-176606.49543660699</v>
      </c>
      <c r="C9702">
        <v>8.2603454589843694E-2</v>
      </c>
    </row>
    <row r="9703" spans="1:3" x14ac:dyDescent="0.25">
      <c r="A9703">
        <v>-8104248.5362999896</v>
      </c>
      <c r="B9703">
        <v>-176606.49543660699</v>
      </c>
      <c r="C9703">
        <v>9.2375680804252597E-2</v>
      </c>
    </row>
    <row r="9704" spans="1:3" x14ac:dyDescent="0.25">
      <c r="A9704">
        <v>-8103314.0574230701</v>
      </c>
      <c r="B9704">
        <v>-176606.49543660699</v>
      </c>
      <c r="C9704">
        <v>0.10564370453357599</v>
      </c>
    </row>
    <row r="9705" spans="1:3" x14ac:dyDescent="0.25">
      <c r="A9705">
        <v>-8102379.5785461497</v>
      </c>
      <c r="B9705">
        <v>-176606.49543660699</v>
      </c>
      <c r="C9705">
        <v>0.11399966478347701</v>
      </c>
    </row>
    <row r="9706" spans="1:3" x14ac:dyDescent="0.25">
      <c r="A9706">
        <v>-8101445.0996692302</v>
      </c>
      <c r="B9706">
        <v>-176606.49543660699</v>
      </c>
      <c r="C9706">
        <v>0.121095724403858</v>
      </c>
    </row>
    <row r="9707" spans="1:3" x14ac:dyDescent="0.25">
      <c r="A9707">
        <v>-8100510.6207923004</v>
      </c>
      <c r="B9707">
        <v>-176606.49543660699</v>
      </c>
      <c r="C9707">
        <v>0.12691259384155201</v>
      </c>
    </row>
    <row r="9708" spans="1:3" x14ac:dyDescent="0.25">
      <c r="A9708">
        <v>-8099576.14191538</v>
      </c>
      <c r="B9708">
        <v>-176606.49543660699</v>
      </c>
      <c r="C9708">
        <v>0.13434575498104001</v>
      </c>
    </row>
    <row r="9709" spans="1:3" x14ac:dyDescent="0.25">
      <c r="A9709">
        <v>-8098641.6630384596</v>
      </c>
      <c r="B9709">
        <v>-176606.49543660699</v>
      </c>
      <c r="C9709">
        <v>0.13803428411483701</v>
      </c>
    </row>
    <row r="9710" spans="1:3" x14ac:dyDescent="0.25">
      <c r="A9710">
        <v>-8097707.1841615299</v>
      </c>
      <c r="B9710">
        <v>-176606.49543660699</v>
      </c>
      <c r="C9710">
        <v>0.14380350708961401</v>
      </c>
    </row>
    <row r="9711" spans="1:3" x14ac:dyDescent="0.25">
      <c r="A9711">
        <v>-8096772.7052846104</v>
      </c>
      <c r="B9711">
        <v>-176606.49543660699</v>
      </c>
      <c r="C9711">
        <v>0.14994235336780501</v>
      </c>
    </row>
    <row r="9712" spans="1:3" x14ac:dyDescent="0.25">
      <c r="A9712">
        <v>-8095838.22640769</v>
      </c>
      <c r="B9712">
        <v>-176606.49543660699</v>
      </c>
      <c r="C9712">
        <v>0.145010501146316</v>
      </c>
    </row>
    <row r="9713" spans="1:3" x14ac:dyDescent="0.25">
      <c r="A9713">
        <v>-8094903.7475307602</v>
      </c>
      <c r="B9713">
        <v>-176606.49543660699</v>
      </c>
      <c r="C9713">
        <v>0.14493490755558</v>
      </c>
    </row>
    <row r="9714" spans="1:3" x14ac:dyDescent="0.25">
      <c r="A9714">
        <v>-8093969.2686538398</v>
      </c>
      <c r="B9714">
        <v>-176606.49543660699</v>
      </c>
      <c r="C9714">
        <v>0.145969823002815</v>
      </c>
    </row>
    <row r="9715" spans="1:3" x14ac:dyDescent="0.25">
      <c r="A9715">
        <v>-8093034.7897769203</v>
      </c>
      <c r="B9715">
        <v>-176606.49543660699</v>
      </c>
      <c r="C9715">
        <v>0</v>
      </c>
    </row>
    <row r="9716" spans="1:3" x14ac:dyDescent="0.25">
      <c r="A9716">
        <v>-8092100.3108999897</v>
      </c>
      <c r="B9716">
        <v>-176606.49543660699</v>
      </c>
      <c r="C9716">
        <v>0</v>
      </c>
    </row>
    <row r="9717" spans="1:3" x14ac:dyDescent="0.25">
      <c r="A9717">
        <v>-8091165.8320230702</v>
      </c>
      <c r="B9717">
        <v>-176606.49543660699</v>
      </c>
      <c r="C9717">
        <v>0</v>
      </c>
    </row>
    <row r="9718" spans="1:3" x14ac:dyDescent="0.25">
      <c r="A9718">
        <v>-8090231.3531461498</v>
      </c>
      <c r="B9718">
        <v>-176606.49543660699</v>
      </c>
      <c r="C9718">
        <v>0</v>
      </c>
    </row>
    <row r="9719" spans="1:3" x14ac:dyDescent="0.25">
      <c r="A9719">
        <v>-8089296.8742692303</v>
      </c>
      <c r="B9719">
        <v>-176606.49543660699</v>
      </c>
      <c r="C9719">
        <v>0</v>
      </c>
    </row>
    <row r="9720" spans="1:3" x14ac:dyDescent="0.25">
      <c r="A9720">
        <v>-8131348.4237307599</v>
      </c>
      <c r="B9720">
        <v>-177540.97431339201</v>
      </c>
      <c r="C9720">
        <v>0</v>
      </c>
    </row>
    <row r="9721" spans="1:3" x14ac:dyDescent="0.25">
      <c r="A9721">
        <v>-8130413.9448538404</v>
      </c>
      <c r="B9721">
        <v>-177540.97431339201</v>
      </c>
      <c r="C9721">
        <v>0</v>
      </c>
    </row>
    <row r="9722" spans="1:3" x14ac:dyDescent="0.25">
      <c r="A9722">
        <v>-8129479.46597692</v>
      </c>
      <c r="B9722">
        <v>-177540.97431339201</v>
      </c>
      <c r="C9722">
        <v>0</v>
      </c>
    </row>
    <row r="9723" spans="1:3" x14ac:dyDescent="0.25">
      <c r="A9723">
        <v>-8128544.9870999902</v>
      </c>
      <c r="B9723">
        <v>-177540.97431339201</v>
      </c>
      <c r="C9723">
        <v>0</v>
      </c>
    </row>
    <row r="9724" spans="1:3" x14ac:dyDescent="0.25">
      <c r="A9724">
        <v>-8127610.5082230698</v>
      </c>
      <c r="B9724">
        <v>-177540.97431339201</v>
      </c>
      <c r="C9724">
        <v>0</v>
      </c>
    </row>
    <row r="9725" spans="1:3" x14ac:dyDescent="0.25">
      <c r="A9725">
        <v>-8126676.0293461503</v>
      </c>
      <c r="B9725">
        <v>-177540.97431339201</v>
      </c>
      <c r="C9725">
        <v>0</v>
      </c>
    </row>
    <row r="9726" spans="1:3" x14ac:dyDescent="0.25">
      <c r="A9726">
        <v>-8125741.5504692299</v>
      </c>
      <c r="B9726">
        <v>-177540.97431339201</v>
      </c>
      <c r="C9726" s="1">
        <v>2.5337029001093398E-5</v>
      </c>
    </row>
    <row r="9727" spans="1:3" x14ac:dyDescent="0.25">
      <c r="A9727">
        <v>-8124807.0715923002</v>
      </c>
      <c r="B9727">
        <v>-177540.97431339201</v>
      </c>
      <c r="C9727">
        <v>1.03761143691372E-4</v>
      </c>
    </row>
    <row r="9728" spans="1:3" x14ac:dyDescent="0.25">
      <c r="A9728">
        <v>-8123872.5927153798</v>
      </c>
      <c r="B9728">
        <v>-177540.97431339201</v>
      </c>
      <c r="C9728">
        <v>1.1801145592471501E-4</v>
      </c>
    </row>
    <row r="9729" spans="1:3" x14ac:dyDescent="0.25">
      <c r="A9729">
        <v>-8122938.1138384603</v>
      </c>
      <c r="B9729">
        <v>-177540.97431339201</v>
      </c>
      <c r="C9729">
        <v>2.0349798433016899E-4</v>
      </c>
    </row>
    <row r="9730" spans="1:3" x14ac:dyDescent="0.25">
      <c r="A9730">
        <v>-8122003.6349615296</v>
      </c>
      <c r="B9730">
        <v>-177540.97431339201</v>
      </c>
      <c r="C9730">
        <v>3.77691350877285E-4</v>
      </c>
    </row>
    <row r="9731" spans="1:3" x14ac:dyDescent="0.25">
      <c r="A9731">
        <v>-8121069.1560846101</v>
      </c>
      <c r="B9731">
        <v>-177540.97431339201</v>
      </c>
      <c r="C9731">
        <v>6.0450774617493098E-4</v>
      </c>
    </row>
    <row r="9732" spans="1:3" x14ac:dyDescent="0.25">
      <c r="A9732">
        <v>-8120134.6772076897</v>
      </c>
      <c r="B9732">
        <v>-177540.97431339201</v>
      </c>
      <c r="C9732">
        <v>9.0408278629183704E-4</v>
      </c>
    </row>
    <row r="9733" spans="1:3" x14ac:dyDescent="0.25">
      <c r="A9733">
        <v>-8119200.19833076</v>
      </c>
      <c r="B9733">
        <v>-177540.97431339201</v>
      </c>
      <c r="C9733">
        <v>1.60740793216973E-3</v>
      </c>
    </row>
    <row r="9734" spans="1:3" x14ac:dyDescent="0.25">
      <c r="A9734">
        <v>-8118265.7194538396</v>
      </c>
      <c r="B9734">
        <v>-177540.97431339201</v>
      </c>
      <c r="C9734">
        <v>2.2928484249860001E-3</v>
      </c>
    </row>
    <row r="9735" spans="1:3" x14ac:dyDescent="0.25">
      <c r="A9735">
        <v>-8117331.2405769201</v>
      </c>
      <c r="B9735">
        <v>-177540.97431339201</v>
      </c>
      <c r="C9735">
        <v>3.2359394244849599E-3</v>
      </c>
    </row>
    <row r="9736" spans="1:3" x14ac:dyDescent="0.25">
      <c r="A9736">
        <v>-8116396.7616999904</v>
      </c>
      <c r="B9736">
        <v>-177540.97431339201</v>
      </c>
      <c r="C9736">
        <v>4.7283051535487097E-3</v>
      </c>
    </row>
    <row r="9737" spans="1:3" x14ac:dyDescent="0.25">
      <c r="A9737">
        <v>-8115462.28282307</v>
      </c>
      <c r="B9737">
        <v>-177540.97431339201</v>
      </c>
      <c r="C9737">
        <v>7.0037008263170702E-3</v>
      </c>
    </row>
    <row r="9738" spans="1:3" x14ac:dyDescent="0.25">
      <c r="A9738">
        <v>-8114527.8039461495</v>
      </c>
      <c r="B9738">
        <v>-177540.97431339201</v>
      </c>
      <c r="C9738">
        <v>1.00205829367041E-2</v>
      </c>
    </row>
    <row r="9739" spans="1:3" x14ac:dyDescent="0.25">
      <c r="A9739">
        <v>-8113593.32506923</v>
      </c>
      <c r="B9739">
        <v>-177540.97431339201</v>
      </c>
      <c r="C9739">
        <v>1.3324778527021399E-2</v>
      </c>
    </row>
    <row r="9740" spans="1:3" x14ac:dyDescent="0.25">
      <c r="A9740">
        <v>-8112658.8461923003</v>
      </c>
      <c r="B9740">
        <v>-177540.97431339201</v>
      </c>
      <c r="C9740">
        <v>1.8514128401875399E-2</v>
      </c>
    </row>
    <row r="9741" spans="1:3" x14ac:dyDescent="0.25">
      <c r="A9741">
        <v>-8111724.3673153799</v>
      </c>
      <c r="B9741">
        <v>-177540.97431339201</v>
      </c>
      <c r="C9741">
        <v>2.5614613667130401E-2</v>
      </c>
    </row>
    <row r="9742" spans="1:3" x14ac:dyDescent="0.25">
      <c r="A9742">
        <v>-8110789.8884384604</v>
      </c>
      <c r="B9742">
        <v>-177540.97431339201</v>
      </c>
      <c r="C9742">
        <v>2.90475226938724E-2</v>
      </c>
    </row>
    <row r="9743" spans="1:3" x14ac:dyDescent="0.25">
      <c r="A9743">
        <v>-8109855.4095615298</v>
      </c>
      <c r="B9743">
        <v>-177540.97431339201</v>
      </c>
      <c r="C9743">
        <v>3.8781471550464602E-2</v>
      </c>
    </row>
    <row r="9744" spans="1:3" x14ac:dyDescent="0.25">
      <c r="A9744">
        <v>-8108920.9306846103</v>
      </c>
      <c r="B9744">
        <v>-177540.97431339201</v>
      </c>
      <c r="C9744">
        <v>4.7664616256952202E-2</v>
      </c>
    </row>
    <row r="9745" spans="1:3" x14ac:dyDescent="0.25">
      <c r="A9745">
        <v>-8107986.4518076899</v>
      </c>
      <c r="B9745">
        <v>-177540.97431339201</v>
      </c>
      <c r="C9745">
        <v>5.3075108677148798E-2</v>
      </c>
    </row>
    <row r="9746" spans="1:3" x14ac:dyDescent="0.25">
      <c r="A9746">
        <v>-8107051.9729307601</v>
      </c>
      <c r="B9746">
        <v>-177540.97431339201</v>
      </c>
      <c r="C9746">
        <v>6.54717311263084E-2</v>
      </c>
    </row>
    <row r="9747" spans="1:3" x14ac:dyDescent="0.25">
      <c r="A9747">
        <v>-8106117.4940538397</v>
      </c>
      <c r="B9747">
        <v>-177540.97431339201</v>
      </c>
      <c r="C9747">
        <v>7.9001545906066797E-2</v>
      </c>
    </row>
    <row r="9748" spans="1:3" x14ac:dyDescent="0.25">
      <c r="A9748">
        <v>-8105183.0151769202</v>
      </c>
      <c r="B9748">
        <v>-177540.97431339201</v>
      </c>
      <c r="C9748">
        <v>8.9593730866908999E-2</v>
      </c>
    </row>
    <row r="9749" spans="1:3" x14ac:dyDescent="0.25">
      <c r="A9749">
        <v>-8104248.5362999896</v>
      </c>
      <c r="B9749">
        <v>-177540.97431339201</v>
      </c>
      <c r="C9749">
        <v>9.6538484096527002E-2</v>
      </c>
    </row>
    <row r="9750" spans="1:3" x14ac:dyDescent="0.25">
      <c r="A9750">
        <v>-8103314.0574230701</v>
      </c>
      <c r="B9750">
        <v>-177540.97431339201</v>
      </c>
      <c r="C9750">
        <v>0.110753461718559</v>
      </c>
    </row>
    <row r="9751" spans="1:3" x14ac:dyDescent="0.25">
      <c r="A9751">
        <v>-8102379.5785461497</v>
      </c>
      <c r="B9751">
        <v>-177540.97431339201</v>
      </c>
      <c r="C9751">
        <v>0.11632938683032901</v>
      </c>
    </row>
    <row r="9752" spans="1:3" x14ac:dyDescent="0.25">
      <c r="A9752">
        <v>-8101445.0996692302</v>
      </c>
      <c r="B9752">
        <v>-177540.97431339201</v>
      </c>
      <c r="C9752">
        <v>0.1217637732625</v>
      </c>
    </row>
    <row r="9753" spans="1:3" x14ac:dyDescent="0.25">
      <c r="A9753">
        <v>-8100510.6207923004</v>
      </c>
      <c r="B9753">
        <v>-177540.97431339201</v>
      </c>
      <c r="C9753">
        <v>0.12823125720024101</v>
      </c>
    </row>
    <row r="9754" spans="1:3" x14ac:dyDescent="0.25">
      <c r="A9754">
        <v>-8099576.14191538</v>
      </c>
      <c r="B9754">
        <v>-177540.97431339201</v>
      </c>
      <c r="C9754">
        <v>0.13422679901123</v>
      </c>
    </row>
    <row r="9755" spans="1:3" x14ac:dyDescent="0.25">
      <c r="A9755">
        <v>-8098641.6630384596</v>
      </c>
      <c r="B9755">
        <v>-177540.97431339201</v>
      </c>
      <c r="C9755">
        <v>0.13725326955318401</v>
      </c>
    </row>
    <row r="9756" spans="1:3" x14ac:dyDescent="0.25">
      <c r="A9756">
        <v>-8097707.1841615299</v>
      </c>
      <c r="B9756">
        <v>-177540.97431339201</v>
      </c>
      <c r="C9756">
        <v>0.14535833895206399</v>
      </c>
    </row>
    <row r="9757" spans="1:3" x14ac:dyDescent="0.25">
      <c r="A9757">
        <v>-8096772.7052846104</v>
      </c>
      <c r="B9757">
        <v>-177540.97431339201</v>
      </c>
      <c r="C9757">
        <v>0.15063583850860501</v>
      </c>
    </row>
    <row r="9758" spans="1:3" x14ac:dyDescent="0.25">
      <c r="A9758">
        <v>-8095838.22640769</v>
      </c>
      <c r="B9758">
        <v>-177540.97431339201</v>
      </c>
      <c r="C9758">
        <v>0.14452253282070099</v>
      </c>
    </row>
    <row r="9759" spans="1:3" x14ac:dyDescent="0.25">
      <c r="A9759">
        <v>-8094903.7475307602</v>
      </c>
      <c r="B9759">
        <v>-177540.97431339201</v>
      </c>
      <c r="C9759">
        <v>0.14235945045948001</v>
      </c>
    </row>
    <row r="9760" spans="1:3" x14ac:dyDescent="0.25">
      <c r="A9760">
        <v>-8093969.2686538398</v>
      </c>
      <c r="B9760">
        <v>-177540.97431339201</v>
      </c>
      <c r="C9760">
        <v>0</v>
      </c>
    </row>
    <row r="9761" spans="1:3" x14ac:dyDescent="0.25">
      <c r="A9761">
        <v>-8093034.7897769203</v>
      </c>
      <c r="B9761">
        <v>-177540.97431339201</v>
      </c>
      <c r="C9761">
        <v>0</v>
      </c>
    </row>
    <row r="9762" spans="1:3" x14ac:dyDescent="0.25">
      <c r="A9762">
        <v>-8092100.3108999897</v>
      </c>
      <c r="B9762">
        <v>-177540.97431339201</v>
      </c>
      <c r="C9762">
        <v>0</v>
      </c>
    </row>
    <row r="9763" spans="1:3" x14ac:dyDescent="0.25">
      <c r="A9763">
        <v>-8091165.8320230702</v>
      </c>
      <c r="B9763">
        <v>-177540.97431339201</v>
      </c>
      <c r="C9763">
        <v>0</v>
      </c>
    </row>
    <row r="9764" spans="1:3" x14ac:dyDescent="0.25">
      <c r="A9764">
        <v>-8090231.3531461498</v>
      </c>
      <c r="B9764">
        <v>-177540.97431339201</v>
      </c>
      <c r="C9764">
        <v>0</v>
      </c>
    </row>
    <row r="9765" spans="1:3" x14ac:dyDescent="0.25">
      <c r="A9765">
        <v>-8089296.8742692303</v>
      </c>
      <c r="B9765">
        <v>-177540.97431339201</v>
      </c>
      <c r="C9765">
        <v>0</v>
      </c>
    </row>
    <row r="9766" spans="1:3" x14ac:dyDescent="0.25">
      <c r="A9766">
        <v>-8131348.4237307599</v>
      </c>
      <c r="B9766">
        <v>-178475.453190178</v>
      </c>
      <c r="C9766">
        <v>0</v>
      </c>
    </row>
    <row r="9767" spans="1:3" x14ac:dyDescent="0.25">
      <c r="A9767">
        <v>-8130413.9448538404</v>
      </c>
      <c r="B9767">
        <v>-178475.453190178</v>
      </c>
      <c r="C9767">
        <v>0</v>
      </c>
    </row>
    <row r="9768" spans="1:3" x14ac:dyDescent="0.25">
      <c r="A9768">
        <v>-8129479.46597692</v>
      </c>
      <c r="B9768">
        <v>-178475.453190178</v>
      </c>
      <c r="C9768">
        <v>0</v>
      </c>
    </row>
    <row r="9769" spans="1:3" x14ac:dyDescent="0.25">
      <c r="A9769">
        <v>-8128544.9870999902</v>
      </c>
      <c r="B9769">
        <v>-178475.453190178</v>
      </c>
      <c r="C9769">
        <v>0</v>
      </c>
    </row>
    <row r="9770" spans="1:3" x14ac:dyDescent="0.25">
      <c r="A9770">
        <v>-8127610.5082230698</v>
      </c>
      <c r="B9770">
        <v>-178475.453190178</v>
      </c>
      <c r="C9770">
        <v>0</v>
      </c>
    </row>
    <row r="9771" spans="1:3" x14ac:dyDescent="0.25">
      <c r="A9771">
        <v>-8126676.0293461503</v>
      </c>
      <c r="B9771">
        <v>-178475.453190178</v>
      </c>
      <c r="C9771">
        <v>0</v>
      </c>
    </row>
    <row r="9772" spans="1:3" x14ac:dyDescent="0.25">
      <c r="A9772">
        <v>-8125741.5504692299</v>
      </c>
      <c r="B9772">
        <v>-178475.453190178</v>
      </c>
      <c r="C9772" s="1">
        <v>5.2673036407213597E-5</v>
      </c>
    </row>
    <row r="9773" spans="1:3" x14ac:dyDescent="0.25">
      <c r="A9773">
        <v>-8124807.0715923002</v>
      </c>
      <c r="B9773">
        <v>-178475.453190178</v>
      </c>
      <c r="C9773" s="1">
        <v>7.55828732508234E-5</v>
      </c>
    </row>
    <row r="9774" spans="1:3" x14ac:dyDescent="0.25">
      <c r="A9774">
        <v>-8123872.5927153798</v>
      </c>
      <c r="B9774">
        <v>-178475.453190178</v>
      </c>
      <c r="C9774">
        <v>1.2493118993006601E-4</v>
      </c>
    </row>
    <row r="9775" spans="1:3" x14ac:dyDescent="0.25">
      <c r="A9775">
        <v>-8122938.1138384603</v>
      </c>
      <c r="B9775">
        <v>-178475.453190178</v>
      </c>
      <c r="C9775">
        <v>1.86115881660953E-4</v>
      </c>
    </row>
    <row r="9776" spans="1:3" x14ac:dyDescent="0.25">
      <c r="A9776">
        <v>-8122003.6349615296</v>
      </c>
      <c r="B9776">
        <v>-178475.453190178</v>
      </c>
      <c r="C9776">
        <v>3.22585314279422E-4</v>
      </c>
    </row>
    <row r="9777" spans="1:3" x14ac:dyDescent="0.25">
      <c r="A9777">
        <v>-8121069.1560846101</v>
      </c>
      <c r="B9777">
        <v>-178475.453190178</v>
      </c>
      <c r="C9777">
        <v>6.1068689683452205E-4</v>
      </c>
    </row>
    <row r="9778" spans="1:3" x14ac:dyDescent="0.25">
      <c r="A9778">
        <v>-8120134.6772076897</v>
      </c>
      <c r="B9778">
        <v>-178475.453190178</v>
      </c>
      <c r="C9778">
        <v>9.9208613391965606E-4</v>
      </c>
    </row>
    <row r="9779" spans="1:3" x14ac:dyDescent="0.25">
      <c r="A9779">
        <v>-8119200.19833076</v>
      </c>
      <c r="B9779">
        <v>-178475.453190178</v>
      </c>
      <c r="C9779">
        <v>1.64414662867784E-3</v>
      </c>
    </row>
    <row r="9780" spans="1:3" x14ac:dyDescent="0.25">
      <c r="A9780">
        <v>-8118265.7194538396</v>
      </c>
      <c r="B9780">
        <v>-178475.453190178</v>
      </c>
      <c r="C9780">
        <v>2.5124156381934799E-3</v>
      </c>
    </row>
    <row r="9781" spans="1:3" x14ac:dyDescent="0.25">
      <c r="A9781">
        <v>-8117331.2405769201</v>
      </c>
      <c r="B9781">
        <v>-178475.453190178</v>
      </c>
      <c r="C9781">
        <v>3.56608163565397E-3</v>
      </c>
    </row>
    <row r="9782" spans="1:3" x14ac:dyDescent="0.25">
      <c r="A9782">
        <v>-8116396.7616999904</v>
      </c>
      <c r="B9782">
        <v>-178475.453190178</v>
      </c>
      <c r="C9782">
        <v>5.6465100497007301E-3</v>
      </c>
    </row>
    <row r="9783" spans="1:3" x14ac:dyDescent="0.25">
      <c r="A9783">
        <v>-8115462.28282307</v>
      </c>
      <c r="B9783">
        <v>-178475.453190178</v>
      </c>
      <c r="C9783">
        <v>8.16013757139444E-3</v>
      </c>
    </row>
    <row r="9784" spans="1:3" x14ac:dyDescent="0.25">
      <c r="A9784">
        <v>-8114527.8039461495</v>
      </c>
      <c r="B9784">
        <v>-178475.453190178</v>
      </c>
      <c r="C9784">
        <v>1.1494409292936301E-2</v>
      </c>
    </row>
    <row r="9785" spans="1:3" x14ac:dyDescent="0.25">
      <c r="A9785">
        <v>-8113593.32506923</v>
      </c>
      <c r="B9785">
        <v>-178475.453190178</v>
      </c>
      <c r="C9785">
        <v>1.64134670048952E-2</v>
      </c>
    </row>
    <row r="9786" spans="1:3" x14ac:dyDescent="0.25">
      <c r="A9786">
        <v>-8112658.8461923003</v>
      </c>
      <c r="B9786">
        <v>-178475.453190178</v>
      </c>
      <c r="C9786">
        <v>2.2563561797142001E-2</v>
      </c>
    </row>
    <row r="9787" spans="1:3" x14ac:dyDescent="0.25">
      <c r="A9787">
        <v>-8111724.3673153799</v>
      </c>
      <c r="B9787">
        <v>-178475.453190178</v>
      </c>
      <c r="C9787">
        <v>2.5232426822185499E-2</v>
      </c>
    </row>
    <row r="9788" spans="1:3" x14ac:dyDescent="0.25">
      <c r="A9788">
        <v>-8110789.8884384604</v>
      </c>
      <c r="B9788">
        <v>-178475.453190178</v>
      </c>
      <c r="C9788">
        <v>3.3067751675844102E-2</v>
      </c>
    </row>
    <row r="9789" spans="1:3" x14ac:dyDescent="0.25">
      <c r="A9789">
        <v>-8109855.4095615298</v>
      </c>
      <c r="B9789">
        <v>-178475.453190178</v>
      </c>
      <c r="C9789">
        <v>4.3062645941972698E-2</v>
      </c>
    </row>
    <row r="9790" spans="1:3" x14ac:dyDescent="0.25">
      <c r="A9790">
        <v>-8108920.9306846103</v>
      </c>
      <c r="B9790">
        <v>-178475.453190178</v>
      </c>
      <c r="C9790">
        <v>5.4169885814189897E-2</v>
      </c>
    </row>
    <row r="9791" spans="1:3" x14ac:dyDescent="0.25">
      <c r="A9791">
        <v>-8107986.4518076899</v>
      </c>
      <c r="B9791">
        <v>-178475.453190178</v>
      </c>
      <c r="C9791">
        <v>5.6763164699077599E-2</v>
      </c>
    </row>
    <row r="9792" spans="1:3" x14ac:dyDescent="0.25">
      <c r="A9792">
        <v>-8107051.9729307601</v>
      </c>
      <c r="B9792">
        <v>-178475.453190178</v>
      </c>
      <c r="C9792">
        <v>7.3483102023601504E-2</v>
      </c>
    </row>
    <row r="9793" spans="1:3" x14ac:dyDescent="0.25">
      <c r="A9793">
        <v>-8106117.4940538397</v>
      </c>
      <c r="B9793">
        <v>-178475.453190178</v>
      </c>
      <c r="C9793">
        <v>8.7435886263847296E-2</v>
      </c>
    </row>
    <row r="9794" spans="1:3" x14ac:dyDescent="0.25">
      <c r="A9794">
        <v>-8105183.0151769202</v>
      </c>
      <c r="B9794">
        <v>-178475.453190178</v>
      </c>
      <c r="C9794">
        <v>9.3425422906875596E-2</v>
      </c>
    </row>
    <row r="9795" spans="1:3" x14ac:dyDescent="0.25">
      <c r="A9795">
        <v>-8104248.5362999896</v>
      </c>
      <c r="B9795">
        <v>-178475.453190178</v>
      </c>
      <c r="C9795">
        <v>9.9940896034240695E-2</v>
      </c>
    </row>
    <row r="9796" spans="1:3" x14ac:dyDescent="0.25">
      <c r="A9796">
        <v>-8103314.0574230701</v>
      </c>
      <c r="B9796">
        <v>-178475.453190178</v>
      </c>
      <c r="C9796">
        <v>0.11247686296701399</v>
      </c>
    </row>
    <row r="9797" spans="1:3" x14ac:dyDescent="0.25">
      <c r="A9797">
        <v>-8102379.5785461497</v>
      </c>
      <c r="B9797">
        <v>-178475.453190178</v>
      </c>
      <c r="C9797">
        <v>0.117378592491149</v>
      </c>
    </row>
    <row r="9798" spans="1:3" x14ac:dyDescent="0.25">
      <c r="A9798">
        <v>-8101445.0996692302</v>
      </c>
      <c r="B9798">
        <v>-178475.453190178</v>
      </c>
      <c r="C9798">
        <v>0.125267684459686</v>
      </c>
    </row>
    <row r="9799" spans="1:3" x14ac:dyDescent="0.25">
      <c r="A9799">
        <v>-8100510.6207923004</v>
      </c>
      <c r="B9799">
        <v>-178475.453190178</v>
      </c>
      <c r="C9799">
        <v>0.140342101454734</v>
      </c>
    </row>
    <row r="9800" spans="1:3" x14ac:dyDescent="0.25">
      <c r="A9800">
        <v>-8099576.14191538</v>
      </c>
      <c r="B9800">
        <v>-178475.453190178</v>
      </c>
      <c r="C9800">
        <v>0.146112009882926</v>
      </c>
    </row>
    <row r="9801" spans="1:3" x14ac:dyDescent="0.25">
      <c r="A9801">
        <v>-8098641.6630384596</v>
      </c>
      <c r="B9801">
        <v>-178475.453190178</v>
      </c>
      <c r="C9801">
        <v>0.13996943831443701</v>
      </c>
    </row>
    <row r="9802" spans="1:3" x14ac:dyDescent="0.25">
      <c r="A9802">
        <v>-8097707.1841615299</v>
      </c>
      <c r="B9802">
        <v>-178475.453190178</v>
      </c>
      <c r="C9802">
        <v>0.14626848697662301</v>
      </c>
    </row>
    <row r="9803" spans="1:3" x14ac:dyDescent="0.25">
      <c r="A9803">
        <v>-8096772.7052846104</v>
      </c>
      <c r="B9803">
        <v>-178475.453190178</v>
      </c>
      <c r="C9803">
        <v>0.149942547082901</v>
      </c>
    </row>
    <row r="9804" spans="1:3" x14ac:dyDescent="0.25">
      <c r="A9804">
        <v>-8095838.22640769</v>
      </c>
      <c r="B9804">
        <v>-178475.453190178</v>
      </c>
      <c r="C9804">
        <v>0.147386759519577</v>
      </c>
    </row>
    <row r="9805" spans="1:3" x14ac:dyDescent="0.25">
      <c r="A9805">
        <v>-8094903.7475307602</v>
      </c>
      <c r="B9805">
        <v>-178475.453190178</v>
      </c>
      <c r="C9805">
        <v>0.14583687484264299</v>
      </c>
    </row>
    <row r="9806" spans="1:3" x14ac:dyDescent="0.25">
      <c r="A9806">
        <v>-8093969.2686538398</v>
      </c>
      <c r="B9806">
        <v>-178475.453190178</v>
      </c>
      <c r="C9806">
        <v>0</v>
      </c>
    </row>
    <row r="9807" spans="1:3" x14ac:dyDescent="0.25">
      <c r="A9807">
        <v>-8093034.7897769203</v>
      </c>
      <c r="B9807">
        <v>-178475.453190178</v>
      </c>
      <c r="C9807">
        <v>0</v>
      </c>
    </row>
    <row r="9808" spans="1:3" x14ac:dyDescent="0.25">
      <c r="A9808">
        <v>-8092100.3108999897</v>
      </c>
      <c r="B9808">
        <v>-178475.453190178</v>
      </c>
      <c r="C9808">
        <v>0</v>
      </c>
    </row>
    <row r="9809" spans="1:3" x14ac:dyDescent="0.25">
      <c r="A9809">
        <v>-8091165.8320230702</v>
      </c>
      <c r="B9809">
        <v>-178475.453190178</v>
      </c>
      <c r="C9809">
        <v>0</v>
      </c>
    </row>
    <row r="9810" spans="1:3" x14ac:dyDescent="0.25">
      <c r="A9810">
        <v>-8090231.3531461498</v>
      </c>
      <c r="B9810">
        <v>-178475.453190178</v>
      </c>
      <c r="C9810">
        <v>0</v>
      </c>
    </row>
    <row r="9811" spans="1:3" x14ac:dyDescent="0.25">
      <c r="A9811">
        <v>-8089296.8742692303</v>
      </c>
      <c r="B9811">
        <v>-178475.453190178</v>
      </c>
      <c r="C9811">
        <v>0</v>
      </c>
    </row>
    <row r="9812" spans="1:3" x14ac:dyDescent="0.25">
      <c r="A9812">
        <v>-8131348.4237307599</v>
      </c>
      <c r="B9812">
        <v>-179409.93206696399</v>
      </c>
      <c r="C9812">
        <v>0</v>
      </c>
    </row>
    <row r="9813" spans="1:3" x14ac:dyDescent="0.25">
      <c r="A9813">
        <v>-8130413.9448538404</v>
      </c>
      <c r="B9813">
        <v>-179409.93206696399</v>
      </c>
      <c r="C9813">
        <v>0</v>
      </c>
    </row>
    <row r="9814" spans="1:3" x14ac:dyDescent="0.25">
      <c r="A9814">
        <v>-8129479.46597692</v>
      </c>
      <c r="B9814">
        <v>-179409.93206696399</v>
      </c>
      <c r="C9814">
        <v>0</v>
      </c>
    </row>
    <row r="9815" spans="1:3" x14ac:dyDescent="0.25">
      <c r="A9815">
        <v>-8128544.9870999902</v>
      </c>
      <c r="B9815">
        <v>-179409.93206696399</v>
      </c>
      <c r="C9815">
        <v>0</v>
      </c>
    </row>
    <row r="9816" spans="1:3" x14ac:dyDescent="0.25">
      <c r="A9816">
        <v>-8127610.5082230698</v>
      </c>
      <c r="B9816">
        <v>-179409.93206696399</v>
      </c>
      <c r="C9816">
        <v>0</v>
      </c>
    </row>
    <row r="9817" spans="1:3" x14ac:dyDescent="0.25">
      <c r="A9817">
        <v>-8126676.0293461503</v>
      </c>
      <c r="B9817">
        <v>-179409.93206696399</v>
      </c>
      <c r="C9817">
        <v>0</v>
      </c>
    </row>
    <row r="9818" spans="1:3" x14ac:dyDescent="0.25">
      <c r="A9818">
        <v>-8125741.5504692299</v>
      </c>
      <c r="B9818">
        <v>-179409.93206696399</v>
      </c>
      <c r="C9818" s="1">
        <v>5.2673036407213597E-5</v>
      </c>
    </row>
    <row r="9819" spans="1:3" x14ac:dyDescent="0.25">
      <c r="A9819">
        <v>-8124807.0715923002</v>
      </c>
      <c r="B9819">
        <v>-179409.93206696399</v>
      </c>
      <c r="C9819" s="1">
        <v>4.4626634917221902E-5</v>
      </c>
    </row>
    <row r="9820" spans="1:3" x14ac:dyDescent="0.25">
      <c r="A9820">
        <v>-8123872.5927153798</v>
      </c>
      <c r="B9820">
        <v>-179409.93206696399</v>
      </c>
      <c r="C9820">
        <v>1.35492402478121E-4</v>
      </c>
    </row>
    <row r="9821" spans="1:3" x14ac:dyDescent="0.25">
      <c r="A9821">
        <v>-8122938.1138384603</v>
      </c>
      <c r="B9821">
        <v>-179409.93206696399</v>
      </c>
      <c r="C9821">
        <v>2.69319250946864E-4</v>
      </c>
    </row>
    <row r="9822" spans="1:3" x14ac:dyDescent="0.25">
      <c r="A9822">
        <v>-8122003.6349615296</v>
      </c>
      <c r="B9822">
        <v>-179409.93206696399</v>
      </c>
      <c r="C9822">
        <v>4.6550657134503099E-4</v>
      </c>
    </row>
    <row r="9823" spans="1:3" x14ac:dyDescent="0.25">
      <c r="A9823">
        <v>-8121069.1560846101</v>
      </c>
      <c r="B9823">
        <v>-179409.93206696399</v>
      </c>
      <c r="C9823">
        <v>8.0556800821796005E-4</v>
      </c>
    </row>
    <row r="9824" spans="1:3" x14ac:dyDescent="0.25">
      <c r="A9824">
        <v>-8120134.6772076897</v>
      </c>
      <c r="B9824">
        <v>-179409.93206696399</v>
      </c>
      <c r="C9824">
        <v>1.32641417440026E-3</v>
      </c>
    </row>
    <row r="9825" spans="1:3" x14ac:dyDescent="0.25">
      <c r="A9825">
        <v>-8119200.19833076</v>
      </c>
      <c r="B9825">
        <v>-179409.93206696399</v>
      </c>
      <c r="C9825">
        <v>1.9967341795563598E-3</v>
      </c>
    </row>
    <row r="9826" spans="1:3" x14ac:dyDescent="0.25">
      <c r="A9826">
        <v>-8118265.7194538396</v>
      </c>
      <c r="B9826">
        <v>-179409.93206696399</v>
      </c>
      <c r="C9826">
        <v>3.08904354460537E-3</v>
      </c>
    </row>
    <row r="9827" spans="1:3" x14ac:dyDescent="0.25">
      <c r="A9827">
        <v>-8117331.2405769201</v>
      </c>
      <c r="B9827">
        <v>-179409.93206696399</v>
      </c>
      <c r="C9827">
        <v>4.7514270991086899E-3</v>
      </c>
    </row>
    <row r="9828" spans="1:3" x14ac:dyDescent="0.25">
      <c r="A9828">
        <v>-8116396.7616999904</v>
      </c>
      <c r="B9828">
        <v>-179409.93206696399</v>
      </c>
      <c r="C9828">
        <v>6.7653395235538396E-3</v>
      </c>
    </row>
    <row r="9829" spans="1:3" x14ac:dyDescent="0.25">
      <c r="A9829">
        <v>-8115462.28282307</v>
      </c>
      <c r="B9829">
        <v>-179409.93206696399</v>
      </c>
      <c r="C9829">
        <v>8.1301238387823105E-3</v>
      </c>
    </row>
    <row r="9830" spans="1:3" x14ac:dyDescent="0.25">
      <c r="A9830">
        <v>-8114527.8039461495</v>
      </c>
      <c r="B9830">
        <v>-179409.93206696399</v>
      </c>
      <c r="C9830">
        <v>1.12976320087909E-2</v>
      </c>
    </row>
    <row r="9831" spans="1:3" x14ac:dyDescent="0.25">
      <c r="A9831">
        <v>-8113593.32506923</v>
      </c>
      <c r="B9831">
        <v>-179409.93206696399</v>
      </c>
      <c r="C9831">
        <v>1.5550271607935401E-2</v>
      </c>
    </row>
    <row r="9832" spans="1:3" x14ac:dyDescent="0.25">
      <c r="A9832">
        <v>-8112658.8461923003</v>
      </c>
      <c r="B9832">
        <v>-179409.93206696399</v>
      </c>
      <c r="C9832">
        <v>2.1313646808266602E-2</v>
      </c>
    </row>
    <row r="9833" spans="1:3" x14ac:dyDescent="0.25">
      <c r="A9833">
        <v>-8111724.3673153799</v>
      </c>
      <c r="B9833">
        <v>-179409.93206696399</v>
      </c>
      <c r="C9833">
        <v>2.9052481055259701E-2</v>
      </c>
    </row>
    <row r="9834" spans="1:3" x14ac:dyDescent="0.25">
      <c r="A9834">
        <v>-8110789.8884384604</v>
      </c>
      <c r="B9834">
        <v>-179409.93206696399</v>
      </c>
      <c r="C9834">
        <v>3.7516597658395698E-2</v>
      </c>
    </row>
    <row r="9835" spans="1:3" x14ac:dyDescent="0.25">
      <c r="A9835">
        <v>-8109855.4095615298</v>
      </c>
      <c r="B9835">
        <v>-179409.93206696399</v>
      </c>
      <c r="C9835">
        <v>4.7846820205450002E-2</v>
      </c>
    </row>
    <row r="9836" spans="1:3" x14ac:dyDescent="0.25">
      <c r="A9836">
        <v>-8108920.9306846103</v>
      </c>
      <c r="B9836">
        <v>-179409.93206696399</v>
      </c>
      <c r="C9836">
        <v>6.2554851174354498E-2</v>
      </c>
    </row>
    <row r="9837" spans="1:3" x14ac:dyDescent="0.25">
      <c r="A9837">
        <v>-8107986.4518076899</v>
      </c>
      <c r="B9837">
        <v>-179409.93206696399</v>
      </c>
      <c r="C9837">
        <v>6.6493220627307795E-2</v>
      </c>
    </row>
    <row r="9838" spans="1:3" x14ac:dyDescent="0.25">
      <c r="A9838">
        <v>-8107051.9729307601</v>
      </c>
      <c r="B9838">
        <v>-179409.93206696399</v>
      </c>
      <c r="C9838">
        <v>8.1718795001506805E-2</v>
      </c>
    </row>
    <row r="9839" spans="1:3" x14ac:dyDescent="0.25">
      <c r="A9839">
        <v>-8106117.4940538397</v>
      </c>
      <c r="B9839">
        <v>-179409.93206696399</v>
      </c>
      <c r="C9839">
        <v>8.6146995425224304E-2</v>
      </c>
    </row>
    <row r="9840" spans="1:3" x14ac:dyDescent="0.25">
      <c r="A9840">
        <v>-8105183.0151769202</v>
      </c>
      <c r="B9840">
        <v>-179409.93206696399</v>
      </c>
      <c r="C9840">
        <v>9.8127290606498704E-2</v>
      </c>
    </row>
    <row r="9841" spans="1:3" x14ac:dyDescent="0.25">
      <c r="A9841">
        <v>-8104248.5362999896</v>
      </c>
      <c r="B9841">
        <v>-179409.93206696399</v>
      </c>
      <c r="C9841">
        <v>0.113948740065097</v>
      </c>
    </row>
    <row r="9842" spans="1:3" x14ac:dyDescent="0.25">
      <c r="A9842">
        <v>-8103314.0574230701</v>
      </c>
      <c r="B9842">
        <v>-179409.93206696399</v>
      </c>
      <c r="C9842">
        <v>0.11892831325531</v>
      </c>
    </row>
    <row r="9843" spans="1:3" x14ac:dyDescent="0.25">
      <c r="A9843">
        <v>-8102379.5785461497</v>
      </c>
      <c r="B9843">
        <v>-179409.93206696399</v>
      </c>
      <c r="C9843">
        <v>0.12658460438251401</v>
      </c>
    </row>
    <row r="9844" spans="1:3" x14ac:dyDescent="0.25">
      <c r="A9844">
        <v>-8101445.0996692302</v>
      </c>
      <c r="B9844">
        <v>-179409.93206696399</v>
      </c>
      <c r="C9844">
        <v>0.13236907124519301</v>
      </c>
    </row>
    <row r="9845" spans="1:3" x14ac:dyDescent="0.25">
      <c r="A9845">
        <v>-8100510.6207923004</v>
      </c>
      <c r="B9845">
        <v>-179409.93206696399</v>
      </c>
      <c r="C9845">
        <v>0.14542168378829901</v>
      </c>
    </row>
    <row r="9846" spans="1:3" x14ac:dyDescent="0.25">
      <c r="A9846">
        <v>-8099576.14191538</v>
      </c>
      <c r="B9846">
        <v>-179409.93206696399</v>
      </c>
      <c r="C9846">
        <v>0.15032322704792001</v>
      </c>
    </row>
    <row r="9847" spans="1:3" x14ac:dyDescent="0.25">
      <c r="A9847">
        <v>-8098641.6630384596</v>
      </c>
      <c r="B9847">
        <v>-179409.93206696399</v>
      </c>
      <c r="C9847">
        <v>0.14667777717113401</v>
      </c>
    </row>
    <row r="9848" spans="1:3" x14ac:dyDescent="0.25">
      <c r="A9848">
        <v>-8097707.1841615299</v>
      </c>
      <c r="B9848">
        <v>-179409.93206696399</v>
      </c>
      <c r="C9848">
        <v>0.15055036544799799</v>
      </c>
    </row>
    <row r="9849" spans="1:3" x14ac:dyDescent="0.25">
      <c r="A9849">
        <v>-8096772.7052846104</v>
      </c>
      <c r="B9849">
        <v>-179409.93206696399</v>
      </c>
      <c r="C9849">
        <v>0.15327848494052801</v>
      </c>
    </row>
    <row r="9850" spans="1:3" x14ac:dyDescent="0.25">
      <c r="A9850">
        <v>-8095838.22640769</v>
      </c>
      <c r="B9850">
        <v>-179409.93206696399</v>
      </c>
      <c r="C9850">
        <v>0.15544375777244501</v>
      </c>
    </row>
    <row r="9851" spans="1:3" x14ac:dyDescent="0.25">
      <c r="A9851">
        <v>-8094903.7475307602</v>
      </c>
      <c r="B9851">
        <v>-179409.93206696399</v>
      </c>
      <c r="C9851">
        <v>0.14564555883407501</v>
      </c>
    </row>
    <row r="9852" spans="1:3" x14ac:dyDescent="0.25">
      <c r="A9852">
        <v>-8093969.2686538398</v>
      </c>
      <c r="B9852">
        <v>-179409.93206696399</v>
      </c>
      <c r="C9852">
        <v>0</v>
      </c>
    </row>
    <row r="9853" spans="1:3" x14ac:dyDescent="0.25">
      <c r="A9853">
        <v>-8093034.7897769203</v>
      </c>
      <c r="B9853">
        <v>-179409.93206696399</v>
      </c>
      <c r="C9853">
        <v>0</v>
      </c>
    </row>
    <row r="9854" spans="1:3" x14ac:dyDescent="0.25">
      <c r="A9854">
        <v>-8092100.3108999897</v>
      </c>
      <c r="B9854">
        <v>-179409.93206696399</v>
      </c>
      <c r="C9854">
        <v>0</v>
      </c>
    </row>
    <row r="9855" spans="1:3" x14ac:dyDescent="0.25">
      <c r="A9855">
        <v>-8091165.8320230702</v>
      </c>
      <c r="B9855">
        <v>-179409.93206696399</v>
      </c>
      <c r="C9855">
        <v>0</v>
      </c>
    </row>
    <row r="9856" spans="1:3" x14ac:dyDescent="0.25">
      <c r="A9856">
        <v>-8090231.3531461498</v>
      </c>
      <c r="B9856">
        <v>-179409.93206696399</v>
      </c>
      <c r="C9856">
        <v>0</v>
      </c>
    </row>
    <row r="9857" spans="1:3" x14ac:dyDescent="0.25">
      <c r="A9857">
        <v>-8130413.9448538404</v>
      </c>
      <c r="B9857">
        <v>-180344.41094375</v>
      </c>
      <c r="C9857">
        <v>0</v>
      </c>
    </row>
    <row r="9858" spans="1:3" x14ac:dyDescent="0.25">
      <c r="A9858">
        <v>-8129479.46597692</v>
      </c>
      <c r="B9858">
        <v>-180344.41094375</v>
      </c>
      <c r="C9858">
        <v>0</v>
      </c>
    </row>
    <row r="9859" spans="1:3" x14ac:dyDescent="0.25">
      <c r="A9859">
        <v>-8128544.9870999902</v>
      </c>
      <c r="B9859">
        <v>-180344.41094375</v>
      </c>
      <c r="C9859">
        <v>0</v>
      </c>
    </row>
    <row r="9860" spans="1:3" x14ac:dyDescent="0.25">
      <c r="A9860">
        <v>-8127610.5082230698</v>
      </c>
      <c r="B9860">
        <v>-180344.41094375</v>
      </c>
      <c r="C9860">
        <v>0</v>
      </c>
    </row>
    <row r="9861" spans="1:3" x14ac:dyDescent="0.25">
      <c r="A9861">
        <v>-8126676.0293461503</v>
      </c>
      <c r="B9861">
        <v>-180344.41094375</v>
      </c>
      <c r="C9861" s="1">
        <v>2.5337029001093398E-5</v>
      </c>
    </row>
    <row r="9862" spans="1:3" x14ac:dyDescent="0.25">
      <c r="A9862">
        <v>-8125741.5504692299</v>
      </c>
      <c r="B9862">
        <v>-180344.41094375</v>
      </c>
      <c r="C9862" s="1">
        <v>5.2916613640263602E-5</v>
      </c>
    </row>
    <row r="9863" spans="1:3" x14ac:dyDescent="0.25">
      <c r="A9863">
        <v>-8124807.0715923002</v>
      </c>
      <c r="B9863">
        <v>-180344.41094375</v>
      </c>
      <c r="C9863" s="1">
        <v>6.6412336309440393E-5</v>
      </c>
    </row>
    <row r="9864" spans="1:3" x14ac:dyDescent="0.25">
      <c r="A9864">
        <v>-8123872.5927153798</v>
      </c>
      <c r="B9864">
        <v>-180344.41094375</v>
      </c>
      <c r="C9864">
        <v>1.4727989037055501E-4</v>
      </c>
    </row>
    <row r="9865" spans="1:3" x14ac:dyDescent="0.25">
      <c r="A9865">
        <v>-8122938.1138384603</v>
      </c>
      <c r="B9865">
        <v>-180344.41094375</v>
      </c>
      <c r="C9865">
        <v>2.58077372564002E-4</v>
      </c>
    </row>
    <row r="9866" spans="1:3" x14ac:dyDescent="0.25">
      <c r="A9866">
        <v>-8122003.6349615296</v>
      </c>
      <c r="B9866">
        <v>-180344.41094375</v>
      </c>
      <c r="C9866">
        <v>4.4650645577348698E-4</v>
      </c>
    </row>
    <row r="9867" spans="1:3" x14ac:dyDescent="0.25">
      <c r="A9867">
        <v>-8121069.1560846101</v>
      </c>
      <c r="B9867">
        <v>-180344.41094375</v>
      </c>
      <c r="C9867">
        <v>7.5883039971813505E-4</v>
      </c>
    </row>
    <row r="9868" spans="1:3" x14ac:dyDescent="0.25">
      <c r="A9868">
        <v>-8120134.6772076897</v>
      </c>
      <c r="B9868">
        <v>-180344.41094375</v>
      </c>
      <c r="C9868">
        <v>1.2961978791281501E-3</v>
      </c>
    </row>
    <row r="9869" spans="1:3" x14ac:dyDescent="0.25">
      <c r="A9869">
        <v>-8119200.19833076</v>
      </c>
      <c r="B9869">
        <v>-180344.41094375</v>
      </c>
      <c r="C9869">
        <v>1.92751851864159E-3</v>
      </c>
    </row>
    <row r="9870" spans="1:3" x14ac:dyDescent="0.25">
      <c r="A9870">
        <v>-8118265.7194538396</v>
      </c>
      <c r="B9870">
        <v>-180344.41094375</v>
      </c>
      <c r="C9870">
        <v>2.9809554107487202E-3</v>
      </c>
    </row>
    <row r="9871" spans="1:3" x14ac:dyDescent="0.25">
      <c r="A9871">
        <v>-8117331.2405769201</v>
      </c>
      <c r="B9871">
        <v>-180344.41094375</v>
      </c>
      <c r="C9871">
        <v>4.5882673002779397E-3</v>
      </c>
    </row>
    <row r="9872" spans="1:3" x14ac:dyDescent="0.25">
      <c r="A9872">
        <v>-8116396.7616999904</v>
      </c>
      <c r="B9872">
        <v>-180344.41094375</v>
      </c>
      <c r="C9872">
        <v>6.7711598239838999E-3</v>
      </c>
    </row>
    <row r="9873" spans="1:3" x14ac:dyDescent="0.25">
      <c r="A9873">
        <v>-8115462.28282307</v>
      </c>
      <c r="B9873">
        <v>-180344.41094375</v>
      </c>
      <c r="C9873">
        <v>9.9640302360057796E-3</v>
      </c>
    </row>
    <row r="9874" spans="1:3" x14ac:dyDescent="0.25">
      <c r="A9874">
        <v>-8114527.8039461495</v>
      </c>
      <c r="B9874">
        <v>-180344.41094375</v>
      </c>
      <c r="C9874">
        <v>1.40184862539172E-2</v>
      </c>
    </row>
    <row r="9875" spans="1:3" x14ac:dyDescent="0.25">
      <c r="A9875">
        <v>-8113593.32506923</v>
      </c>
      <c r="B9875">
        <v>-180344.41094375</v>
      </c>
      <c r="C9875">
        <v>1.9128372892737298E-2</v>
      </c>
    </row>
    <row r="9876" spans="1:3" x14ac:dyDescent="0.25">
      <c r="A9876">
        <v>-8112658.8461923003</v>
      </c>
      <c r="B9876">
        <v>-180344.41094375</v>
      </c>
      <c r="C9876">
        <v>2.6368157938122701E-2</v>
      </c>
    </row>
    <row r="9877" spans="1:3" x14ac:dyDescent="0.25">
      <c r="A9877">
        <v>-8111724.3673153799</v>
      </c>
      <c r="B9877">
        <v>-180344.41094375</v>
      </c>
      <c r="C9877">
        <v>3.4599497914314201E-2</v>
      </c>
    </row>
    <row r="9878" spans="1:3" x14ac:dyDescent="0.25">
      <c r="A9878">
        <v>-8110789.8884384604</v>
      </c>
      <c r="B9878">
        <v>-180344.41094375</v>
      </c>
      <c r="C9878">
        <v>4.35845032334327E-2</v>
      </c>
    </row>
    <row r="9879" spans="1:3" x14ac:dyDescent="0.25">
      <c r="A9879">
        <v>-8109855.4095615298</v>
      </c>
      <c r="B9879">
        <v>-180344.41094375</v>
      </c>
      <c r="C9879">
        <v>5.5942233651876401E-2</v>
      </c>
    </row>
    <row r="9880" spans="1:3" x14ac:dyDescent="0.25">
      <c r="A9880">
        <v>-8108920.9306846103</v>
      </c>
      <c r="B9880">
        <v>-180344.41094375</v>
      </c>
      <c r="C9880">
        <v>6.0695178806781699E-2</v>
      </c>
    </row>
    <row r="9881" spans="1:3" x14ac:dyDescent="0.25">
      <c r="A9881">
        <v>-8107986.4518076899</v>
      </c>
      <c r="B9881">
        <v>-180344.41094375</v>
      </c>
      <c r="C9881">
        <v>7.4363343417644501E-2</v>
      </c>
    </row>
    <row r="9882" spans="1:3" x14ac:dyDescent="0.25">
      <c r="A9882">
        <v>-8107051.9729307601</v>
      </c>
      <c r="B9882">
        <v>-180344.41094375</v>
      </c>
      <c r="C9882">
        <v>8.6925126612186404E-2</v>
      </c>
    </row>
    <row r="9883" spans="1:3" x14ac:dyDescent="0.25">
      <c r="A9883">
        <v>-8106117.4940538397</v>
      </c>
      <c r="B9883">
        <v>-180344.41094375</v>
      </c>
      <c r="C9883">
        <v>9.1028600931167603E-2</v>
      </c>
    </row>
    <row r="9884" spans="1:3" x14ac:dyDescent="0.25">
      <c r="A9884">
        <v>-8105183.0151769202</v>
      </c>
      <c r="B9884">
        <v>-180344.41094375</v>
      </c>
      <c r="C9884">
        <v>0.106713123619556</v>
      </c>
    </row>
    <row r="9885" spans="1:3" x14ac:dyDescent="0.25">
      <c r="A9885">
        <v>-8104248.5362999896</v>
      </c>
      <c r="B9885">
        <v>-180344.41094375</v>
      </c>
      <c r="C9885">
        <v>0.123769670724868</v>
      </c>
    </row>
    <row r="9886" spans="1:3" x14ac:dyDescent="0.25">
      <c r="A9886">
        <v>-8103314.0574230701</v>
      </c>
      <c r="B9886">
        <v>-180344.41094375</v>
      </c>
      <c r="C9886">
        <v>0.126650676131248</v>
      </c>
    </row>
    <row r="9887" spans="1:3" x14ac:dyDescent="0.25">
      <c r="A9887">
        <v>-8102379.5785461497</v>
      </c>
      <c r="B9887">
        <v>-180344.41094375</v>
      </c>
      <c r="C9887">
        <v>0.13333633542060799</v>
      </c>
    </row>
    <row r="9888" spans="1:3" x14ac:dyDescent="0.25">
      <c r="A9888">
        <v>-8101445.0996692302</v>
      </c>
      <c r="B9888">
        <v>-180344.41094375</v>
      </c>
      <c r="C9888">
        <v>0.138056755065917</v>
      </c>
    </row>
    <row r="9889" spans="1:3" x14ac:dyDescent="0.25">
      <c r="A9889">
        <v>-8100510.6207923004</v>
      </c>
      <c r="B9889">
        <v>-180344.41094375</v>
      </c>
      <c r="C9889">
        <v>0.15181590616703</v>
      </c>
    </row>
    <row r="9890" spans="1:3" x14ac:dyDescent="0.25">
      <c r="A9890">
        <v>-8099576.14191538</v>
      </c>
      <c r="B9890">
        <v>-180344.41094375</v>
      </c>
      <c r="C9890">
        <v>0.15595073997974301</v>
      </c>
    </row>
    <row r="9891" spans="1:3" x14ac:dyDescent="0.25">
      <c r="A9891">
        <v>-8098641.6630384596</v>
      </c>
      <c r="B9891">
        <v>-180344.41094375</v>
      </c>
      <c r="C9891">
        <v>0.15122042596340099</v>
      </c>
    </row>
    <row r="9892" spans="1:3" x14ac:dyDescent="0.25">
      <c r="A9892">
        <v>-8097707.1841615299</v>
      </c>
      <c r="B9892">
        <v>-180344.41094375</v>
      </c>
      <c r="C9892">
        <v>0.15347547829151101</v>
      </c>
    </row>
    <row r="9893" spans="1:3" x14ac:dyDescent="0.25">
      <c r="A9893">
        <v>-8096772.7052846104</v>
      </c>
      <c r="B9893">
        <v>-180344.41094375</v>
      </c>
      <c r="C9893">
        <v>0.15608823299407901</v>
      </c>
    </row>
    <row r="9894" spans="1:3" x14ac:dyDescent="0.25">
      <c r="A9894">
        <v>-8095838.22640769</v>
      </c>
      <c r="B9894">
        <v>-180344.41094375</v>
      </c>
      <c r="C9894">
        <v>0.15942259132861999</v>
      </c>
    </row>
    <row r="9895" spans="1:3" x14ac:dyDescent="0.25">
      <c r="A9895">
        <v>-8094903.7475307602</v>
      </c>
      <c r="B9895">
        <v>-180344.41094375</v>
      </c>
      <c r="C9895">
        <v>0.15054343640804199</v>
      </c>
    </row>
    <row r="9896" spans="1:3" x14ac:dyDescent="0.25">
      <c r="A9896">
        <v>-8093969.2686538398</v>
      </c>
      <c r="B9896">
        <v>-180344.41094375</v>
      </c>
      <c r="C9896">
        <v>0</v>
      </c>
    </row>
    <row r="9897" spans="1:3" x14ac:dyDescent="0.25">
      <c r="A9897">
        <v>-8093034.7897769203</v>
      </c>
      <c r="B9897">
        <v>-180344.41094375</v>
      </c>
      <c r="C9897">
        <v>0</v>
      </c>
    </row>
    <row r="9898" spans="1:3" x14ac:dyDescent="0.25">
      <c r="A9898">
        <v>-8092100.3108999897</v>
      </c>
      <c r="B9898">
        <v>-180344.41094375</v>
      </c>
      <c r="C9898">
        <v>0</v>
      </c>
    </row>
    <row r="9899" spans="1:3" x14ac:dyDescent="0.25">
      <c r="A9899">
        <v>-8091165.8320230702</v>
      </c>
      <c r="B9899">
        <v>-180344.41094375</v>
      </c>
      <c r="C9899">
        <v>0</v>
      </c>
    </row>
    <row r="9900" spans="1:3" x14ac:dyDescent="0.25">
      <c r="A9900">
        <v>-8090231.3531461498</v>
      </c>
      <c r="B9900">
        <v>-180344.41094375</v>
      </c>
      <c r="C9900">
        <v>0</v>
      </c>
    </row>
    <row r="9901" spans="1:3" x14ac:dyDescent="0.25">
      <c r="A9901">
        <v>-8130413.9448538404</v>
      </c>
      <c r="B9901">
        <v>-181278.889820535</v>
      </c>
      <c r="C9901">
        <v>0</v>
      </c>
    </row>
    <row r="9902" spans="1:3" x14ac:dyDescent="0.25">
      <c r="A9902">
        <v>-8129479.46597692</v>
      </c>
      <c r="B9902">
        <v>-181278.889820535</v>
      </c>
      <c r="C9902">
        <v>0</v>
      </c>
    </row>
    <row r="9903" spans="1:3" x14ac:dyDescent="0.25">
      <c r="A9903">
        <v>-8128544.9870999902</v>
      </c>
      <c r="B9903">
        <v>-181278.889820535</v>
      </c>
      <c r="C9903">
        <v>0</v>
      </c>
    </row>
    <row r="9904" spans="1:3" x14ac:dyDescent="0.25">
      <c r="A9904">
        <v>-8127610.5082230698</v>
      </c>
      <c r="B9904">
        <v>-181278.889820535</v>
      </c>
      <c r="C9904">
        <v>0</v>
      </c>
    </row>
    <row r="9905" spans="1:3" x14ac:dyDescent="0.25">
      <c r="A9905">
        <v>-8126676.0293461503</v>
      </c>
      <c r="B9905">
        <v>-181278.889820535</v>
      </c>
      <c r="C9905" s="1">
        <v>2.5337029001093398E-5</v>
      </c>
    </row>
    <row r="9906" spans="1:3" x14ac:dyDescent="0.25">
      <c r="A9906">
        <v>-8125741.5504692299</v>
      </c>
      <c r="B9906">
        <v>-181278.889820535</v>
      </c>
      <c r="C9906" s="1">
        <v>5.2916613640263602E-5</v>
      </c>
    </row>
    <row r="9907" spans="1:3" x14ac:dyDescent="0.25">
      <c r="A9907">
        <v>-8124807.0715923002</v>
      </c>
      <c r="B9907">
        <v>-181278.889820535</v>
      </c>
      <c r="C9907" s="1">
        <v>6.6412336309440393E-5</v>
      </c>
    </row>
    <row r="9908" spans="1:3" x14ac:dyDescent="0.25">
      <c r="A9908">
        <v>-8123872.5927153798</v>
      </c>
      <c r="B9908">
        <v>-181278.889820535</v>
      </c>
      <c r="C9908">
        <v>1.4727989037055501E-4</v>
      </c>
    </row>
    <row r="9909" spans="1:3" x14ac:dyDescent="0.25">
      <c r="A9909">
        <v>-8122938.1138384603</v>
      </c>
      <c r="B9909">
        <v>-181278.889820535</v>
      </c>
      <c r="C9909">
        <v>2.299234183738E-4</v>
      </c>
    </row>
    <row r="9910" spans="1:3" x14ac:dyDescent="0.25">
      <c r="A9910">
        <v>-8122003.6349615296</v>
      </c>
      <c r="B9910">
        <v>-181278.889820535</v>
      </c>
      <c r="C9910">
        <v>4.5341349323280101E-4</v>
      </c>
    </row>
    <row r="9911" spans="1:3" x14ac:dyDescent="0.25">
      <c r="A9911">
        <v>-8121069.1560846101</v>
      </c>
      <c r="B9911">
        <v>-181278.889820535</v>
      </c>
      <c r="C9911">
        <v>7.1554788155481198E-4</v>
      </c>
    </row>
    <row r="9912" spans="1:3" x14ac:dyDescent="0.25">
      <c r="A9912">
        <v>-8120134.6772076897</v>
      </c>
      <c r="B9912">
        <v>-181278.889820535</v>
      </c>
      <c r="C9912">
        <v>1.26170937437564E-3</v>
      </c>
    </row>
    <row r="9913" spans="1:3" x14ac:dyDescent="0.25">
      <c r="A9913">
        <v>-8119200.19833076</v>
      </c>
      <c r="B9913">
        <v>-181278.889820535</v>
      </c>
      <c r="C9913">
        <v>2.5199265219271101E-3</v>
      </c>
    </row>
    <row r="9914" spans="1:3" x14ac:dyDescent="0.25">
      <c r="A9914">
        <v>-8118265.7194538396</v>
      </c>
      <c r="B9914">
        <v>-181278.889820535</v>
      </c>
      <c r="C9914">
        <v>4.0572942234575696E-3</v>
      </c>
    </row>
    <row r="9915" spans="1:3" x14ac:dyDescent="0.25">
      <c r="A9915">
        <v>-8117331.2405769201</v>
      </c>
      <c r="B9915">
        <v>-181278.889820535</v>
      </c>
      <c r="C9915">
        <v>6.0495724901556899E-3</v>
      </c>
    </row>
    <row r="9916" spans="1:3" x14ac:dyDescent="0.25">
      <c r="A9916">
        <v>-8116396.7616999904</v>
      </c>
      <c r="B9916">
        <v>-181278.889820535</v>
      </c>
      <c r="C9916">
        <v>8.5151670500636101E-3</v>
      </c>
    </row>
    <row r="9917" spans="1:3" x14ac:dyDescent="0.25">
      <c r="A9917">
        <v>-8115462.28282307</v>
      </c>
      <c r="B9917">
        <v>-181278.889820535</v>
      </c>
      <c r="C9917">
        <v>1.26835750415921E-2</v>
      </c>
    </row>
    <row r="9918" spans="1:3" x14ac:dyDescent="0.25">
      <c r="A9918">
        <v>-8114527.8039461495</v>
      </c>
      <c r="B9918">
        <v>-181278.889820535</v>
      </c>
      <c r="C9918">
        <v>1.74972992390394E-2</v>
      </c>
    </row>
    <row r="9919" spans="1:3" x14ac:dyDescent="0.25">
      <c r="A9919">
        <v>-8113593.32506923</v>
      </c>
      <c r="B9919">
        <v>-181278.889820535</v>
      </c>
      <c r="C9919">
        <v>2.4168657138943599E-2</v>
      </c>
    </row>
    <row r="9920" spans="1:3" x14ac:dyDescent="0.25">
      <c r="A9920">
        <v>-8112658.8461923003</v>
      </c>
      <c r="B9920">
        <v>-181278.889820535</v>
      </c>
      <c r="C9920">
        <v>2.5634655728936102E-2</v>
      </c>
    </row>
    <row r="9921" spans="1:3" x14ac:dyDescent="0.25">
      <c r="A9921">
        <v>-8111724.3673153799</v>
      </c>
      <c r="B9921">
        <v>-181278.889820535</v>
      </c>
      <c r="C9921">
        <v>3.3579763025045298E-2</v>
      </c>
    </row>
    <row r="9922" spans="1:3" x14ac:dyDescent="0.25">
      <c r="A9922">
        <v>-8110789.8884384604</v>
      </c>
      <c r="B9922">
        <v>-181278.889820535</v>
      </c>
      <c r="C9922">
        <v>4.3501250445842701E-2</v>
      </c>
    </row>
    <row r="9923" spans="1:3" x14ac:dyDescent="0.25">
      <c r="A9923">
        <v>-8109855.4095615298</v>
      </c>
      <c r="B9923">
        <v>-181278.889820535</v>
      </c>
      <c r="C9923">
        <v>5.5565532296895898E-2</v>
      </c>
    </row>
    <row r="9924" spans="1:3" x14ac:dyDescent="0.25">
      <c r="A9924">
        <v>-8108920.9306846103</v>
      </c>
      <c r="B9924">
        <v>-181278.889820535</v>
      </c>
      <c r="C9924">
        <v>7.0429891347885104E-2</v>
      </c>
    </row>
    <row r="9925" spans="1:3" x14ac:dyDescent="0.25">
      <c r="A9925">
        <v>-8107986.4518076899</v>
      </c>
      <c r="B9925">
        <v>-181278.889820535</v>
      </c>
      <c r="C9925">
        <v>8.1763111054897294E-2</v>
      </c>
    </row>
    <row r="9926" spans="1:3" x14ac:dyDescent="0.25">
      <c r="A9926">
        <v>-8107051.9729307601</v>
      </c>
      <c r="B9926">
        <v>-181278.889820535</v>
      </c>
      <c r="C9926">
        <v>9.7062401473522103E-2</v>
      </c>
    </row>
    <row r="9927" spans="1:3" x14ac:dyDescent="0.25">
      <c r="A9927">
        <v>-8106117.4940538397</v>
      </c>
      <c r="B9927">
        <v>-181278.889820535</v>
      </c>
      <c r="C9927">
        <v>0.100585669279098</v>
      </c>
    </row>
    <row r="9928" spans="1:3" x14ac:dyDescent="0.25">
      <c r="A9928">
        <v>-8105183.0151769202</v>
      </c>
      <c r="B9928">
        <v>-181278.889820535</v>
      </c>
      <c r="C9928">
        <v>0.11603976786136599</v>
      </c>
    </row>
    <row r="9929" spans="1:3" x14ac:dyDescent="0.25">
      <c r="A9929">
        <v>-8104248.5362999896</v>
      </c>
      <c r="B9929">
        <v>-181278.889820535</v>
      </c>
      <c r="C9929">
        <v>0.13247027993202201</v>
      </c>
    </row>
    <row r="9930" spans="1:3" x14ac:dyDescent="0.25">
      <c r="A9930">
        <v>-8103314.0574230701</v>
      </c>
      <c r="B9930">
        <v>-181278.889820535</v>
      </c>
      <c r="C9930">
        <v>0.1364586353302</v>
      </c>
    </row>
    <row r="9931" spans="1:3" x14ac:dyDescent="0.25">
      <c r="A9931">
        <v>-8102379.5785461497</v>
      </c>
      <c r="B9931">
        <v>-181278.889820535</v>
      </c>
      <c r="C9931">
        <v>0.141085624694824</v>
      </c>
    </row>
    <row r="9932" spans="1:3" x14ac:dyDescent="0.25">
      <c r="A9932">
        <v>-8101445.0996692302</v>
      </c>
      <c r="B9932">
        <v>-181278.889820535</v>
      </c>
      <c r="C9932">
        <v>0.15589611232280701</v>
      </c>
    </row>
    <row r="9933" spans="1:3" x14ac:dyDescent="0.25">
      <c r="A9933">
        <v>-8100510.6207923004</v>
      </c>
      <c r="B9933">
        <v>-181278.889820535</v>
      </c>
      <c r="C9933">
        <v>0.15923267602920499</v>
      </c>
    </row>
    <row r="9934" spans="1:3" x14ac:dyDescent="0.25">
      <c r="A9934">
        <v>-8099576.14191538</v>
      </c>
      <c r="B9934">
        <v>-181278.889820535</v>
      </c>
      <c r="C9934">
        <v>0.16312657296657501</v>
      </c>
    </row>
    <row r="9935" spans="1:3" x14ac:dyDescent="0.25">
      <c r="A9935">
        <v>-8098641.6630384596</v>
      </c>
      <c r="B9935">
        <v>-181278.889820535</v>
      </c>
      <c r="C9935">
        <v>0.166908890008926</v>
      </c>
    </row>
    <row r="9936" spans="1:3" x14ac:dyDescent="0.25">
      <c r="A9936">
        <v>-8097707.1841615299</v>
      </c>
      <c r="B9936">
        <v>-181278.889820535</v>
      </c>
      <c r="C9936">
        <v>0.159106776118278</v>
      </c>
    </row>
    <row r="9937" spans="1:3" x14ac:dyDescent="0.25">
      <c r="A9937">
        <v>-8096772.7052846104</v>
      </c>
      <c r="B9937">
        <v>-181278.889820535</v>
      </c>
      <c r="C9937">
        <v>0.16167053580284099</v>
      </c>
    </row>
    <row r="9938" spans="1:3" x14ac:dyDescent="0.25">
      <c r="A9938">
        <v>-8095838.22640769</v>
      </c>
      <c r="B9938">
        <v>-181278.889820535</v>
      </c>
      <c r="C9938">
        <v>0.164046615362167</v>
      </c>
    </row>
    <row r="9939" spans="1:3" x14ac:dyDescent="0.25">
      <c r="A9939">
        <v>-8094903.7475307602</v>
      </c>
      <c r="B9939">
        <v>-181278.889820535</v>
      </c>
      <c r="C9939">
        <v>0.15513288974761899</v>
      </c>
    </row>
    <row r="9940" spans="1:3" x14ac:dyDescent="0.25">
      <c r="A9940">
        <v>-8093969.2686538398</v>
      </c>
      <c r="B9940">
        <v>-181278.889820535</v>
      </c>
      <c r="C9940">
        <v>0</v>
      </c>
    </row>
    <row r="9941" spans="1:3" x14ac:dyDescent="0.25">
      <c r="A9941">
        <v>-8093034.7897769203</v>
      </c>
      <c r="B9941">
        <v>-181278.889820535</v>
      </c>
      <c r="C9941">
        <v>0</v>
      </c>
    </row>
    <row r="9942" spans="1:3" x14ac:dyDescent="0.25">
      <c r="A9942">
        <v>-8092100.3108999897</v>
      </c>
      <c r="B9942">
        <v>-181278.889820535</v>
      </c>
      <c r="C9942">
        <v>0</v>
      </c>
    </row>
    <row r="9943" spans="1:3" x14ac:dyDescent="0.25">
      <c r="A9943">
        <v>-8091165.8320230702</v>
      </c>
      <c r="B9943">
        <v>-181278.889820535</v>
      </c>
      <c r="C9943">
        <v>0</v>
      </c>
    </row>
    <row r="9944" spans="1:3" x14ac:dyDescent="0.25">
      <c r="A9944">
        <v>-8130413.9448538404</v>
      </c>
      <c r="B9944">
        <v>-182213.36869732101</v>
      </c>
      <c r="C9944">
        <v>0</v>
      </c>
    </row>
    <row r="9945" spans="1:3" x14ac:dyDescent="0.25">
      <c r="A9945">
        <v>-8129479.46597692</v>
      </c>
      <c r="B9945">
        <v>-182213.36869732101</v>
      </c>
      <c r="C9945">
        <v>0</v>
      </c>
    </row>
    <row r="9946" spans="1:3" x14ac:dyDescent="0.25">
      <c r="A9946">
        <v>-8128544.9870999902</v>
      </c>
      <c r="B9946">
        <v>-182213.36869732101</v>
      </c>
      <c r="C9946">
        <v>0</v>
      </c>
    </row>
    <row r="9947" spans="1:3" x14ac:dyDescent="0.25">
      <c r="A9947">
        <v>-8127610.5082230698</v>
      </c>
      <c r="B9947">
        <v>-182213.36869732101</v>
      </c>
      <c r="C9947">
        <v>0</v>
      </c>
    </row>
    <row r="9948" spans="1:3" x14ac:dyDescent="0.25">
      <c r="A9948">
        <v>-8126676.0293461503</v>
      </c>
      <c r="B9948">
        <v>-182213.36869732101</v>
      </c>
      <c r="C9948" s="1">
        <v>2.5337029001093398E-5</v>
      </c>
    </row>
    <row r="9949" spans="1:3" x14ac:dyDescent="0.25">
      <c r="A9949">
        <v>-8125741.5504692299</v>
      </c>
      <c r="B9949">
        <v>-182213.36869732101</v>
      </c>
      <c r="C9949" s="1">
        <v>5.2916613640263602E-5</v>
      </c>
    </row>
    <row r="9950" spans="1:3" x14ac:dyDescent="0.25">
      <c r="A9950">
        <v>-8124807.0715923002</v>
      </c>
      <c r="B9950">
        <v>-182213.36869732101</v>
      </c>
      <c r="C9950" s="1">
        <v>6.6412336309440393E-5</v>
      </c>
    </row>
    <row r="9951" spans="1:3" x14ac:dyDescent="0.25">
      <c r="A9951">
        <v>-8123872.5927153798</v>
      </c>
      <c r="B9951">
        <v>-182213.36869732101</v>
      </c>
      <c r="C9951">
        <v>1.4727989037055501E-4</v>
      </c>
    </row>
    <row r="9952" spans="1:3" x14ac:dyDescent="0.25">
      <c r="A9952">
        <v>-8122938.1138384603</v>
      </c>
      <c r="B9952">
        <v>-182213.36869732101</v>
      </c>
      <c r="C9952">
        <v>2.299234183738E-4</v>
      </c>
    </row>
    <row r="9953" spans="1:3" x14ac:dyDescent="0.25">
      <c r="A9953">
        <v>-8122003.6349615296</v>
      </c>
      <c r="B9953">
        <v>-182213.36869732101</v>
      </c>
      <c r="C9953">
        <v>6.1880098655819795E-4</v>
      </c>
    </row>
    <row r="9954" spans="1:3" x14ac:dyDescent="0.25">
      <c r="A9954">
        <v>-8121069.1560846101</v>
      </c>
      <c r="B9954">
        <v>-182213.36869732101</v>
      </c>
      <c r="C9954">
        <v>1.0970487492159E-3</v>
      </c>
    </row>
    <row r="9955" spans="1:3" x14ac:dyDescent="0.25">
      <c r="A9955">
        <v>-8120134.6772076897</v>
      </c>
      <c r="B9955">
        <v>-182213.36869732101</v>
      </c>
      <c r="C9955">
        <v>1.69146503321826E-3</v>
      </c>
    </row>
    <row r="9956" spans="1:3" x14ac:dyDescent="0.25">
      <c r="A9956">
        <v>-8119200.19833076</v>
      </c>
      <c r="B9956">
        <v>-182213.36869732101</v>
      </c>
      <c r="C9956">
        <v>2.5199265219271101E-3</v>
      </c>
    </row>
    <row r="9957" spans="1:3" x14ac:dyDescent="0.25">
      <c r="A9957">
        <v>-8118265.7194538396</v>
      </c>
      <c r="B9957">
        <v>-182213.36869732101</v>
      </c>
      <c r="C9957">
        <v>3.9465860463678802E-3</v>
      </c>
    </row>
    <row r="9958" spans="1:3" x14ac:dyDescent="0.25">
      <c r="A9958">
        <v>-8117331.2405769201</v>
      </c>
      <c r="B9958">
        <v>-182213.36869732101</v>
      </c>
      <c r="C9958">
        <v>5.9262593276798699E-3</v>
      </c>
    </row>
    <row r="9959" spans="1:3" x14ac:dyDescent="0.25">
      <c r="A9959">
        <v>-8116396.7616999904</v>
      </c>
      <c r="B9959">
        <v>-182213.36869732101</v>
      </c>
      <c r="C9959">
        <v>8.4539512172341295E-3</v>
      </c>
    </row>
    <row r="9960" spans="1:3" x14ac:dyDescent="0.25">
      <c r="A9960">
        <v>-8115462.28282307</v>
      </c>
      <c r="B9960">
        <v>-182213.36869732101</v>
      </c>
      <c r="C9960">
        <v>1.2574884109199E-2</v>
      </c>
    </row>
    <row r="9961" spans="1:3" x14ac:dyDescent="0.25">
      <c r="A9961">
        <v>-8114527.8039461495</v>
      </c>
      <c r="B9961">
        <v>-182213.36869732101</v>
      </c>
      <c r="C9961">
        <v>1.7347734421491599E-2</v>
      </c>
    </row>
    <row r="9962" spans="1:3" x14ac:dyDescent="0.25">
      <c r="A9962">
        <v>-8113593.32506923</v>
      </c>
      <c r="B9962">
        <v>-182213.36869732101</v>
      </c>
      <c r="C9962">
        <v>2.3773850873112599E-2</v>
      </c>
    </row>
    <row r="9963" spans="1:3" x14ac:dyDescent="0.25">
      <c r="A9963">
        <v>-8112658.8461923003</v>
      </c>
      <c r="B9963">
        <v>-182213.36869732101</v>
      </c>
      <c r="C9963">
        <v>3.1295903027057599E-2</v>
      </c>
    </row>
    <row r="9964" spans="1:3" x14ac:dyDescent="0.25">
      <c r="A9964">
        <v>-8111724.3673153799</v>
      </c>
      <c r="B9964">
        <v>-182213.36869732101</v>
      </c>
      <c r="C9964">
        <v>4.0361493825912399E-2</v>
      </c>
    </row>
    <row r="9965" spans="1:3" x14ac:dyDescent="0.25">
      <c r="A9965">
        <v>-8110789.8884384604</v>
      </c>
      <c r="B9965">
        <v>-182213.36869732101</v>
      </c>
      <c r="C9965">
        <v>5.2205100655555697E-2</v>
      </c>
    </row>
    <row r="9966" spans="1:3" x14ac:dyDescent="0.25">
      <c r="A9966">
        <v>-8109855.4095615298</v>
      </c>
      <c r="B9966">
        <v>-182213.36869732101</v>
      </c>
      <c r="C9966">
        <v>6.5300039947032901E-2</v>
      </c>
    </row>
    <row r="9967" spans="1:3" x14ac:dyDescent="0.25">
      <c r="A9967">
        <v>-8108920.9306846103</v>
      </c>
      <c r="B9967">
        <v>-182213.36869732101</v>
      </c>
      <c r="C9967">
        <v>7.7538304030895205E-2</v>
      </c>
    </row>
    <row r="9968" spans="1:3" x14ac:dyDescent="0.25">
      <c r="A9968">
        <v>-8107986.4518076899</v>
      </c>
      <c r="B9968">
        <v>-182213.36869732101</v>
      </c>
      <c r="C9968">
        <v>9.2590846121311104E-2</v>
      </c>
    </row>
    <row r="9969" spans="1:3" x14ac:dyDescent="0.25">
      <c r="A9969">
        <v>-8107051.9729307601</v>
      </c>
      <c r="B9969">
        <v>-182213.36869732101</v>
      </c>
      <c r="C9969">
        <v>9.6551820635795496E-2</v>
      </c>
    </row>
    <row r="9970" spans="1:3" x14ac:dyDescent="0.25">
      <c r="A9970">
        <v>-8106117.4940538397</v>
      </c>
      <c r="B9970">
        <v>-182213.36869732101</v>
      </c>
      <c r="C9970">
        <v>0.11082890629768299</v>
      </c>
    </row>
    <row r="9971" spans="1:3" x14ac:dyDescent="0.25">
      <c r="A9971">
        <v>-8105183.0151769202</v>
      </c>
      <c r="B9971">
        <v>-182213.36869732101</v>
      </c>
      <c r="C9971">
        <v>0.12577943503856601</v>
      </c>
    </row>
    <row r="9972" spans="1:3" x14ac:dyDescent="0.25">
      <c r="A9972">
        <v>-8104248.5362999896</v>
      </c>
      <c r="B9972">
        <v>-182213.36869732101</v>
      </c>
      <c r="C9972">
        <v>0.130205288529396</v>
      </c>
    </row>
    <row r="9973" spans="1:3" x14ac:dyDescent="0.25">
      <c r="A9973">
        <v>-8103314.0574230701</v>
      </c>
      <c r="B9973">
        <v>-182213.36869732101</v>
      </c>
      <c r="C9973">
        <v>0.14565663039684201</v>
      </c>
    </row>
    <row r="9974" spans="1:3" x14ac:dyDescent="0.25">
      <c r="A9974">
        <v>-8102379.5785461497</v>
      </c>
      <c r="B9974">
        <v>-182213.36869732101</v>
      </c>
      <c r="C9974">
        <v>0.150052905082702</v>
      </c>
    </row>
    <row r="9975" spans="1:3" x14ac:dyDescent="0.25">
      <c r="A9975">
        <v>-8101445.0996692302</v>
      </c>
      <c r="B9975">
        <v>-182213.36869732101</v>
      </c>
      <c r="C9975">
        <v>0.163181036710739</v>
      </c>
    </row>
    <row r="9976" spans="1:3" x14ac:dyDescent="0.25">
      <c r="A9976">
        <v>-8100510.6207923004</v>
      </c>
      <c r="B9976">
        <v>-182213.36869732101</v>
      </c>
      <c r="C9976">
        <v>0.167508095502853</v>
      </c>
    </row>
    <row r="9977" spans="1:3" x14ac:dyDescent="0.25">
      <c r="A9977">
        <v>-8099576.14191538</v>
      </c>
      <c r="B9977">
        <v>-182213.36869732101</v>
      </c>
      <c r="C9977">
        <v>0.16974191367626101</v>
      </c>
    </row>
    <row r="9978" spans="1:3" x14ac:dyDescent="0.25">
      <c r="A9978">
        <v>-8098641.6630384596</v>
      </c>
      <c r="B9978">
        <v>-182213.36869732101</v>
      </c>
      <c r="C9978">
        <v>0.17334030568599701</v>
      </c>
    </row>
    <row r="9979" spans="1:3" x14ac:dyDescent="0.25">
      <c r="A9979">
        <v>-8097707.1841615299</v>
      </c>
      <c r="B9979">
        <v>-182213.36869732101</v>
      </c>
      <c r="C9979">
        <v>0.16612643003463701</v>
      </c>
    </row>
    <row r="9980" spans="1:3" x14ac:dyDescent="0.25">
      <c r="A9980">
        <v>-8096772.7052846104</v>
      </c>
      <c r="B9980">
        <v>-182213.36869732101</v>
      </c>
      <c r="C9980">
        <v>0.16857618093490601</v>
      </c>
    </row>
    <row r="9981" spans="1:3" x14ac:dyDescent="0.25">
      <c r="A9981">
        <v>-8095838.22640769</v>
      </c>
      <c r="B9981">
        <v>-182213.36869732101</v>
      </c>
      <c r="C9981">
        <v>0.15870983898639601</v>
      </c>
    </row>
    <row r="9982" spans="1:3" x14ac:dyDescent="0.25">
      <c r="A9982">
        <v>-8094903.7475307602</v>
      </c>
      <c r="B9982">
        <v>-182213.36869732101</v>
      </c>
      <c r="C9982">
        <v>0.15154233574867201</v>
      </c>
    </row>
    <row r="9983" spans="1:3" x14ac:dyDescent="0.25">
      <c r="A9983">
        <v>-8093969.2686538398</v>
      </c>
      <c r="B9983">
        <v>-182213.36869732101</v>
      </c>
      <c r="C9983">
        <v>0</v>
      </c>
    </row>
    <row r="9984" spans="1:3" x14ac:dyDescent="0.25">
      <c r="A9984">
        <v>-8093034.7897769203</v>
      </c>
      <c r="B9984">
        <v>-182213.36869732101</v>
      </c>
      <c r="C9984">
        <v>0</v>
      </c>
    </row>
    <row r="9985" spans="1:3" x14ac:dyDescent="0.25">
      <c r="A9985">
        <v>-8092100.3108999897</v>
      </c>
      <c r="B9985">
        <v>-182213.36869732101</v>
      </c>
      <c r="C9985">
        <v>0</v>
      </c>
    </row>
    <row r="9986" spans="1:3" x14ac:dyDescent="0.25">
      <c r="A9986">
        <v>-8091165.8320230702</v>
      </c>
      <c r="B9986">
        <v>-182213.36869732101</v>
      </c>
      <c r="C9986">
        <v>0</v>
      </c>
    </row>
    <row r="9987" spans="1:3" x14ac:dyDescent="0.25">
      <c r="A9987">
        <v>-8130413.9448538404</v>
      </c>
      <c r="B9987">
        <v>-183147.847574107</v>
      </c>
      <c r="C9987">
        <v>0</v>
      </c>
    </row>
    <row r="9988" spans="1:3" x14ac:dyDescent="0.25">
      <c r="A9988">
        <v>-8129479.46597692</v>
      </c>
      <c r="B9988">
        <v>-183147.847574107</v>
      </c>
      <c r="C9988">
        <v>0</v>
      </c>
    </row>
    <row r="9989" spans="1:3" x14ac:dyDescent="0.25">
      <c r="A9989">
        <v>-8128544.9870999902</v>
      </c>
      <c r="B9989">
        <v>-183147.847574107</v>
      </c>
      <c r="C9989">
        <v>0</v>
      </c>
    </row>
    <row r="9990" spans="1:3" x14ac:dyDescent="0.25">
      <c r="A9990">
        <v>-8127610.5082230698</v>
      </c>
      <c r="B9990">
        <v>-183147.847574107</v>
      </c>
      <c r="C9990">
        <v>0</v>
      </c>
    </row>
    <row r="9991" spans="1:3" x14ac:dyDescent="0.25">
      <c r="A9991">
        <v>-8126676.0293461503</v>
      </c>
      <c r="B9991">
        <v>-183147.847574107</v>
      </c>
      <c r="C9991" s="1">
        <v>2.5337029001093398E-5</v>
      </c>
    </row>
    <row r="9992" spans="1:3" x14ac:dyDescent="0.25">
      <c r="A9992">
        <v>-8125741.5504692299</v>
      </c>
      <c r="B9992">
        <v>-183147.847574107</v>
      </c>
      <c r="C9992" s="1">
        <v>5.2916613640263602E-5</v>
      </c>
    </row>
    <row r="9993" spans="1:3" x14ac:dyDescent="0.25">
      <c r="A9993">
        <v>-8124807.0715923002</v>
      </c>
      <c r="B9993">
        <v>-183147.847574107</v>
      </c>
      <c r="C9993" s="1">
        <v>6.6412336309440393E-5</v>
      </c>
    </row>
    <row r="9994" spans="1:3" x14ac:dyDescent="0.25">
      <c r="A9994">
        <v>-8123872.5927153798</v>
      </c>
      <c r="B9994">
        <v>-183147.847574107</v>
      </c>
      <c r="C9994">
        <v>1.9265506125520901E-4</v>
      </c>
    </row>
    <row r="9995" spans="1:3" x14ac:dyDescent="0.25">
      <c r="A9995">
        <v>-8122938.1138384603</v>
      </c>
      <c r="B9995">
        <v>-183147.847574107</v>
      </c>
      <c r="C9995">
        <v>3.5232762456871499E-4</v>
      </c>
    </row>
    <row r="9996" spans="1:3" x14ac:dyDescent="0.25">
      <c r="A9996">
        <v>-8122003.6349615296</v>
      </c>
      <c r="B9996">
        <v>-183147.847574107</v>
      </c>
      <c r="C9996">
        <v>6.1880098655819795E-4</v>
      </c>
    </row>
    <row r="9997" spans="1:3" x14ac:dyDescent="0.25">
      <c r="A9997">
        <v>-8121069.1560846101</v>
      </c>
      <c r="B9997">
        <v>-183147.847574107</v>
      </c>
      <c r="C9997">
        <v>1.0690265335142599E-3</v>
      </c>
    </row>
    <row r="9998" spans="1:3" x14ac:dyDescent="0.25">
      <c r="A9998">
        <v>-8120134.6772076897</v>
      </c>
      <c r="B9998">
        <v>-183147.847574107</v>
      </c>
      <c r="C9998">
        <v>1.67250831145793E-3</v>
      </c>
    </row>
    <row r="9999" spans="1:3" x14ac:dyDescent="0.25">
      <c r="A9999">
        <v>-8119200.19833076</v>
      </c>
      <c r="B9999">
        <v>-183147.847574107</v>
      </c>
      <c r="C9999">
        <v>2.4685116950422499E-3</v>
      </c>
    </row>
    <row r="10000" spans="1:3" x14ac:dyDescent="0.25">
      <c r="A10000">
        <v>-8118265.7194538396</v>
      </c>
      <c r="B10000">
        <v>-183147.847574107</v>
      </c>
      <c r="C10000">
        <v>3.9300015196204099E-3</v>
      </c>
    </row>
    <row r="10001" spans="1:3" x14ac:dyDescent="0.25">
      <c r="A10001">
        <v>-8117331.2405769201</v>
      </c>
      <c r="B10001">
        <v>-183147.847574107</v>
      </c>
      <c r="C10001">
        <v>5.8516832068562499E-3</v>
      </c>
    </row>
    <row r="10002" spans="1:3" x14ac:dyDescent="0.25">
      <c r="A10002">
        <v>-8116396.7616999904</v>
      </c>
      <c r="B10002">
        <v>-183147.847574107</v>
      </c>
      <c r="C10002">
        <v>8.2936342805624008E-3</v>
      </c>
    </row>
    <row r="10003" spans="1:3" x14ac:dyDescent="0.25">
      <c r="A10003">
        <v>-8115462.28282307</v>
      </c>
      <c r="B10003">
        <v>-183147.847574107</v>
      </c>
      <c r="C10003">
        <v>1.2364050373435E-2</v>
      </c>
    </row>
    <row r="10004" spans="1:3" x14ac:dyDescent="0.25">
      <c r="A10004">
        <v>-8114527.8039461495</v>
      </c>
      <c r="B10004">
        <v>-183147.847574107</v>
      </c>
      <c r="C10004">
        <v>2.2591510787606201E-2</v>
      </c>
    </row>
    <row r="10005" spans="1:3" x14ac:dyDescent="0.25">
      <c r="A10005">
        <v>-8113593.32506923</v>
      </c>
      <c r="B10005">
        <v>-183147.847574107</v>
      </c>
      <c r="C10005">
        <v>2.9922313988208701E-2</v>
      </c>
    </row>
    <row r="10006" spans="1:3" x14ac:dyDescent="0.25">
      <c r="A10006">
        <v>-8112658.8461923003</v>
      </c>
      <c r="B10006">
        <v>-183147.847574107</v>
      </c>
      <c r="C10006">
        <v>3.8722563534975003E-2</v>
      </c>
    </row>
    <row r="10007" spans="1:3" x14ac:dyDescent="0.25">
      <c r="A10007">
        <v>-8111724.3673153799</v>
      </c>
      <c r="B10007">
        <v>-183147.847574107</v>
      </c>
      <c r="C10007">
        <v>5.0051338970661101E-2</v>
      </c>
    </row>
    <row r="10008" spans="1:3" x14ac:dyDescent="0.25">
      <c r="A10008">
        <v>-8110789.8884384604</v>
      </c>
      <c r="B10008">
        <v>-183147.847574107</v>
      </c>
      <c r="C10008">
        <v>6.2432643026113503E-2</v>
      </c>
    </row>
    <row r="10009" spans="1:3" x14ac:dyDescent="0.25">
      <c r="A10009">
        <v>-8109855.4095615298</v>
      </c>
      <c r="B10009">
        <v>-183147.847574107</v>
      </c>
      <c r="C10009">
        <v>6.4431294798850999E-2</v>
      </c>
    </row>
    <row r="10010" spans="1:3" x14ac:dyDescent="0.25">
      <c r="A10010">
        <v>-8108920.9306846103</v>
      </c>
      <c r="B10010">
        <v>-183147.847574107</v>
      </c>
      <c r="C10010">
        <v>7.6664991676807404E-2</v>
      </c>
    </row>
    <row r="10011" spans="1:3" x14ac:dyDescent="0.25">
      <c r="A10011">
        <v>-8107986.4518076899</v>
      </c>
      <c r="B10011">
        <v>-183147.847574107</v>
      </c>
      <c r="C10011">
        <v>9.1869726777076693E-2</v>
      </c>
    </row>
    <row r="10012" spans="1:3" x14ac:dyDescent="0.25">
      <c r="A10012">
        <v>-8107051.9729307601</v>
      </c>
      <c r="B10012">
        <v>-183147.847574107</v>
      </c>
      <c r="C10012">
        <v>0.10719348490238099</v>
      </c>
    </row>
    <row r="10013" spans="1:3" x14ac:dyDescent="0.25">
      <c r="A10013">
        <v>-8106117.4940538397</v>
      </c>
      <c r="B10013">
        <v>-183147.847574107</v>
      </c>
      <c r="C10013">
        <v>0.122073128819465</v>
      </c>
    </row>
    <row r="10014" spans="1:3" x14ac:dyDescent="0.25">
      <c r="A10014">
        <v>-8105183.0151769202</v>
      </c>
      <c r="B10014">
        <v>-183147.847574107</v>
      </c>
      <c r="C10014">
        <v>0.13636200129985801</v>
      </c>
    </row>
    <row r="10015" spans="1:3" x14ac:dyDescent="0.25">
      <c r="A10015">
        <v>-8104248.5362999896</v>
      </c>
      <c r="B10015">
        <v>-183147.847574107</v>
      </c>
      <c r="C10015">
        <v>0.14042715728282901</v>
      </c>
    </row>
    <row r="10016" spans="1:3" x14ac:dyDescent="0.25">
      <c r="A10016">
        <v>-8103314.0574230701</v>
      </c>
      <c r="B10016">
        <v>-183147.847574107</v>
      </c>
      <c r="C10016">
        <v>0.15417650341987599</v>
      </c>
    </row>
    <row r="10017" spans="1:3" x14ac:dyDescent="0.25">
      <c r="A10017">
        <v>-8102379.5785461497</v>
      </c>
      <c r="B10017">
        <v>-183147.847574107</v>
      </c>
      <c r="C10017">
        <v>0.15835203230381001</v>
      </c>
    </row>
    <row r="10018" spans="1:3" x14ac:dyDescent="0.25">
      <c r="A10018">
        <v>-8101445.0996692302</v>
      </c>
      <c r="B10018">
        <v>-183147.847574107</v>
      </c>
      <c r="C10018">
        <v>0.16848511993884999</v>
      </c>
    </row>
    <row r="10019" spans="1:3" x14ac:dyDescent="0.25">
      <c r="A10019">
        <v>-8100510.6207923004</v>
      </c>
      <c r="B10019">
        <v>-183147.847574107</v>
      </c>
      <c r="C10019">
        <v>0.172155305743217</v>
      </c>
    </row>
    <row r="10020" spans="1:3" x14ac:dyDescent="0.25">
      <c r="A10020">
        <v>-8099576.14191538</v>
      </c>
      <c r="B10020">
        <v>-183147.847574107</v>
      </c>
      <c r="C10020">
        <v>0.17446863651275599</v>
      </c>
    </row>
    <row r="10021" spans="1:3" x14ac:dyDescent="0.25">
      <c r="A10021">
        <v>-8098641.6630384596</v>
      </c>
      <c r="B10021">
        <v>-183147.847574107</v>
      </c>
      <c r="C10021">
        <v>0.17762447893619501</v>
      </c>
    </row>
    <row r="10022" spans="1:3" x14ac:dyDescent="0.25">
      <c r="A10022">
        <v>-8097707.1841615299</v>
      </c>
      <c r="B10022">
        <v>-183147.847574107</v>
      </c>
      <c r="C10022">
        <v>0.17295615375041901</v>
      </c>
    </row>
    <row r="10023" spans="1:3" x14ac:dyDescent="0.25">
      <c r="A10023">
        <v>-8096772.7052846104</v>
      </c>
      <c r="B10023">
        <v>-183147.847574107</v>
      </c>
      <c r="C10023">
        <v>0.17522414028644501</v>
      </c>
    </row>
    <row r="10024" spans="1:3" x14ac:dyDescent="0.25">
      <c r="A10024">
        <v>-8095838.22640769</v>
      </c>
      <c r="B10024">
        <v>-183147.847574107</v>
      </c>
      <c r="C10024">
        <v>0</v>
      </c>
    </row>
    <row r="10025" spans="1:3" x14ac:dyDescent="0.25">
      <c r="A10025">
        <v>-8094903.7475307602</v>
      </c>
      <c r="B10025">
        <v>-183147.847574107</v>
      </c>
      <c r="C10025">
        <v>0</v>
      </c>
    </row>
    <row r="10026" spans="1:3" x14ac:dyDescent="0.25">
      <c r="A10026">
        <v>-8093969.2686538398</v>
      </c>
      <c r="B10026">
        <v>-183147.847574107</v>
      </c>
      <c r="C10026">
        <v>0</v>
      </c>
    </row>
    <row r="10027" spans="1:3" x14ac:dyDescent="0.25">
      <c r="A10027">
        <v>-8093034.7897769203</v>
      </c>
      <c r="B10027">
        <v>-183147.847574107</v>
      </c>
      <c r="C10027">
        <v>0</v>
      </c>
    </row>
    <row r="10028" spans="1:3" x14ac:dyDescent="0.25">
      <c r="A10028">
        <v>-8092100.3108999897</v>
      </c>
      <c r="B10028">
        <v>-183147.847574107</v>
      </c>
      <c r="C10028">
        <v>0</v>
      </c>
    </row>
    <row r="10029" spans="1:3" x14ac:dyDescent="0.25">
      <c r="A10029">
        <v>-8091165.8320230702</v>
      </c>
      <c r="B10029">
        <v>-183147.847574107</v>
      </c>
      <c r="C10029">
        <v>0</v>
      </c>
    </row>
    <row r="10030" spans="1:3" x14ac:dyDescent="0.25">
      <c r="A10030">
        <v>-8129479.46597692</v>
      </c>
      <c r="B10030">
        <v>-184082.326450892</v>
      </c>
      <c r="C10030">
        <v>0</v>
      </c>
    </row>
    <row r="10031" spans="1:3" x14ac:dyDescent="0.25">
      <c r="A10031">
        <v>-8128544.9870999902</v>
      </c>
      <c r="B10031">
        <v>-184082.326450892</v>
      </c>
      <c r="C10031">
        <v>0</v>
      </c>
    </row>
    <row r="10032" spans="1:3" x14ac:dyDescent="0.25">
      <c r="A10032">
        <v>-8127610.5082230698</v>
      </c>
      <c r="B10032">
        <v>-184082.326450892</v>
      </c>
      <c r="C10032">
        <v>0</v>
      </c>
    </row>
    <row r="10033" spans="1:3" x14ac:dyDescent="0.25">
      <c r="A10033">
        <v>-8126676.0293461503</v>
      </c>
      <c r="B10033">
        <v>-184082.326450892</v>
      </c>
      <c r="C10033" s="1">
        <v>2.5580637156963301E-5</v>
      </c>
    </row>
    <row r="10034" spans="1:3" x14ac:dyDescent="0.25">
      <c r="A10034">
        <v>-8125741.5504692299</v>
      </c>
      <c r="B10034">
        <v>-184082.326450892</v>
      </c>
      <c r="C10034" s="1">
        <v>7.4701303674373694E-5</v>
      </c>
    </row>
    <row r="10035" spans="1:3" x14ac:dyDescent="0.25">
      <c r="A10035">
        <v>-8124807.0715923002</v>
      </c>
      <c r="B10035">
        <v>-184082.326450892</v>
      </c>
      <c r="C10035">
        <v>1.05155049823224E-4</v>
      </c>
    </row>
    <row r="10036" spans="1:3" x14ac:dyDescent="0.25">
      <c r="A10036">
        <v>-8123872.5927153798</v>
      </c>
      <c r="B10036">
        <v>-184082.326450892</v>
      </c>
      <c r="C10036">
        <v>1.9265506125520901E-4</v>
      </c>
    </row>
    <row r="10037" spans="1:3" x14ac:dyDescent="0.25">
      <c r="A10037">
        <v>-8122938.1138384603</v>
      </c>
      <c r="B10037">
        <v>-184082.326450892</v>
      </c>
      <c r="C10037">
        <v>3.6410085158422503E-4</v>
      </c>
    </row>
    <row r="10038" spans="1:3" x14ac:dyDescent="0.25">
      <c r="A10038">
        <v>-8122003.6349615296</v>
      </c>
      <c r="B10038">
        <v>-184082.326450892</v>
      </c>
      <c r="C10038">
        <v>5.6967214914038701E-4</v>
      </c>
    </row>
    <row r="10039" spans="1:3" x14ac:dyDescent="0.25">
      <c r="A10039">
        <v>-8121069.1560846101</v>
      </c>
      <c r="B10039">
        <v>-184082.326450892</v>
      </c>
      <c r="C10039">
        <v>9.9362211767583999E-4</v>
      </c>
    </row>
    <row r="10040" spans="1:3" x14ac:dyDescent="0.25">
      <c r="A10040">
        <v>-8120134.6772076897</v>
      </c>
      <c r="B10040">
        <v>-184082.326450892</v>
      </c>
      <c r="C10040">
        <v>1.59805756993591E-3</v>
      </c>
    </row>
    <row r="10041" spans="1:3" x14ac:dyDescent="0.25">
      <c r="A10041">
        <v>-8119200.19833076</v>
      </c>
      <c r="B10041">
        <v>-184082.326450892</v>
      </c>
      <c r="C10041">
        <v>2.5354090612381601E-3</v>
      </c>
    </row>
    <row r="10042" spans="1:3" x14ac:dyDescent="0.25">
      <c r="A10042">
        <v>-8118265.7194538396</v>
      </c>
      <c r="B10042">
        <v>-184082.326450892</v>
      </c>
      <c r="C10042">
        <v>3.9129783399403E-3</v>
      </c>
    </row>
    <row r="10043" spans="1:3" x14ac:dyDescent="0.25">
      <c r="A10043">
        <v>-8117331.2405769201</v>
      </c>
      <c r="B10043">
        <v>-184082.326450892</v>
      </c>
      <c r="C10043">
        <v>7.8686419874429703E-3</v>
      </c>
    </row>
    <row r="10044" spans="1:3" x14ac:dyDescent="0.25">
      <c r="A10044">
        <v>-8116396.7616999904</v>
      </c>
      <c r="B10044">
        <v>-184082.326450892</v>
      </c>
      <c r="C10044">
        <v>1.1191857047379E-2</v>
      </c>
    </row>
    <row r="10045" spans="1:3" x14ac:dyDescent="0.25">
      <c r="A10045">
        <v>-8115462.28282307</v>
      </c>
      <c r="B10045">
        <v>-184082.326450892</v>
      </c>
      <c r="C10045">
        <v>1.56565271317958E-2</v>
      </c>
    </row>
    <row r="10046" spans="1:3" x14ac:dyDescent="0.25">
      <c r="A10046">
        <v>-8114527.8039461495</v>
      </c>
      <c r="B10046">
        <v>-184082.326450892</v>
      </c>
      <c r="C10046">
        <v>2.19156574457883E-2</v>
      </c>
    </row>
    <row r="10047" spans="1:3" x14ac:dyDescent="0.25">
      <c r="A10047">
        <v>-8113593.32506923</v>
      </c>
      <c r="B10047">
        <v>-184082.326450892</v>
      </c>
      <c r="C10047">
        <v>2.9647098854184099E-2</v>
      </c>
    </row>
    <row r="10048" spans="1:3" x14ac:dyDescent="0.25">
      <c r="A10048">
        <v>-8112658.8461923003</v>
      </c>
      <c r="B10048">
        <v>-184082.326450892</v>
      </c>
      <c r="C10048">
        <v>3.8438390940427697E-2</v>
      </c>
    </row>
    <row r="10049" spans="1:3" x14ac:dyDescent="0.25">
      <c r="A10049">
        <v>-8111724.3673153799</v>
      </c>
      <c r="B10049">
        <v>-184082.326450892</v>
      </c>
      <c r="C10049">
        <v>4.9665749073028502E-2</v>
      </c>
    </row>
    <row r="10050" spans="1:3" x14ac:dyDescent="0.25">
      <c r="A10050">
        <v>-8110789.8884384604</v>
      </c>
      <c r="B10050">
        <v>-184082.326450892</v>
      </c>
      <c r="C10050">
        <v>6.2368407845497097E-2</v>
      </c>
    </row>
    <row r="10051" spans="1:3" x14ac:dyDescent="0.25">
      <c r="A10051">
        <v>-8109855.4095615298</v>
      </c>
      <c r="B10051">
        <v>-184082.326450892</v>
      </c>
      <c r="C10051">
        <v>7.2691015899181297E-2</v>
      </c>
    </row>
    <row r="10052" spans="1:3" x14ac:dyDescent="0.25">
      <c r="A10052">
        <v>-8108920.9306846103</v>
      </c>
      <c r="B10052">
        <v>-184082.326450892</v>
      </c>
      <c r="C10052">
        <v>8.7337858974933597E-2</v>
      </c>
    </row>
    <row r="10053" spans="1:3" x14ac:dyDescent="0.25">
      <c r="A10053">
        <v>-8107986.4518076899</v>
      </c>
      <c r="B10053">
        <v>-184082.326450892</v>
      </c>
      <c r="C10053">
        <v>0.10164624452590899</v>
      </c>
    </row>
    <row r="10054" spans="1:3" x14ac:dyDescent="0.25">
      <c r="A10054">
        <v>-8107051.9729307601</v>
      </c>
      <c r="B10054">
        <v>-184082.326450892</v>
      </c>
      <c r="C10054">
        <v>0.11836994439363401</v>
      </c>
    </row>
    <row r="10055" spans="1:3" x14ac:dyDescent="0.25">
      <c r="A10055">
        <v>-8106117.4940538397</v>
      </c>
      <c r="B10055">
        <v>-184082.326450892</v>
      </c>
      <c r="C10055">
        <v>0.133305057883262</v>
      </c>
    </row>
    <row r="10056" spans="1:3" x14ac:dyDescent="0.25">
      <c r="A10056">
        <v>-8105183.0151769202</v>
      </c>
      <c r="B10056">
        <v>-184082.326450892</v>
      </c>
      <c r="C10056">
        <v>0.13634927570819799</v>
      </c>
    </row>
    <row r="10057" spans="1:3" x14ac:dyDescent="0.25">
      <c r="A10057">
        <v>-8104248.5362999896</v>
      </c>
      <c r="B10057">
        <v>-184082.326450892</v>
      </c>
      <c r="C10057">
        <v>0.14996112883090901</v>
      </c>
    </row>
    <row r="10058" spans="1:3" x14ac:dyDescent="0.25">
      <c r="A10058">
        <v>-8103314.0574230701</v>
      </c>
      <c r="B10058">
        <v>-184082.326450892</v>
      </c>
      <c r="C10058">
        <v>0.16033475100994099</v>
      </c>
    </row>
    <row r="10059" spans="1:3" x14ac:dyDescent="0.25">
      <c r="A10059">
        <v>-8102379.5785461497</v>
      </c>
      <c r="B10059">
        <v>-184082.326450892</v>
      </c>
      <c r="C10059">
        <v>0.17419604957103699</v>
      </c>
    </row>
    <row r="10060" spans="1:3" x14ac:dyDescent="0.25">
      <c r="A10060">
        <v>-8101445.0996692302</v>
      </c>
      <c r="B10060">
        <v>-184082.326450892</v>
      </c>
      <c r="C10060">
        <v>0.177036702632904</v>
      </c>
    </row>
    <row r="10061" spans="1:3" x14ac:dyDescent="0.25">
      <c r="A10061">
        <v>-8100510.6207923004</v>
      </c>
      <c r="B10061">
        <v>-184082.326450892</v>
      </c>
      <c r="C10061">
        <v>0.182169839739799</v>
      </c>
    </row>
    <row r="10062" spans="1:3" x14ac:dyDescent="0.25">
      <c r="A10062">
        <v>-8099576.14191538</v>
      </c>
      <c r="B10062">
        <v>-184082.326450892</v>
      </c>
      <c r="C10062">
        <v>0.18411706387996599</v>
      </c>
    </row>
    <row r="10063" spans="1:3" x14ac:dyDescent="0.25">
      <c r="A10063">
        <v>-8098641.6630384596</v>
      </c>
      <c r="B10063">
        <v>-184082.326450892</v>
      </c>
      <c r="C10063">
        <v>0.18584530055522899</v>
      </c>
    </row>
    <row r="10064" spans="1:3" x14ac:dyDescent="0.25">
      <c r="A10064">
        <v>-8097707.1841615299</v>
      </c>
      <c r="B10064">
        <v>-184082.326450892</v>
      </c>
      <c r="C10064">
        <v>0.18849413096904699</v>
      </c>
    </row>
    <row r="10065" spans="1:3" x14ac:dyDescent="0.25">
      <c r="A10065">
        <v>-8096772.7052846104</v>
      </c>
      <c r="B10065">
        <v>-184082.326450892</v>
      </c>
      <c r="C10065">
        <v>0</v>
      </c>
    </row>
    <row r="10066" spans="1:3" x14ac:dyDescent="0.25">
      <c r="A10066">
        <v>-8095838.22640769</v>
      </c>
      <c r="B10066">
        <v>-184082.326450892</v>
      </c>
      <c r="C10066">
        <v>0</v>
      </c>
    </row>
    <row r="10067" spans="1:3" x14ac:dyDescent="0.25">
      <c r="A10067">
        <v>-8094903.7475307602</v>
      </c>
      <c r="B10067">
        <v>-184082.326450892</v>
      </c>
      <c r="C10067">
        <v>0</v>
      </c>
    </row>
    <row r="10068" spans="1:3" x14ac:dyDescent="0.25">
      <c r="A10068">
        <v>-8093969.2686538398</v>
      </c>
      <c r="B10068">
        <v>-184082.326450892</v>
      </c>
      <c r="C10068">
        <v>0</v>
      </c>
    </row>
    <row r="10069" spans="1:3" x14ac:dyDescent="0.25">
      <c r="A10069">
        <v>-8093034.7897769203</v>
      </c>
      <c r="B10069">
        <v>-184082.326450892</v>
      </c>
      <c r="C10069">
        <v>0</v>
      </c>
    </row>
    <row r="10070" spans="1:3" x14ac:dyDescent="0.25">
      <c r="A10070">
        <v>-8092100.3108999897</v>
      </c>
      <c r="B10070">
        <v>-184082.326450892</v>
      </c>
      <c r="C10070">
        <v>0</v>
      </c>
    </row>
    <row r="10071" spans="1:3" x14ac:dyDescent="0.25">
      <c r="A10071">
        <v>-8129479.46597692</v>
      </c>
      <c r="B10071">
        <v>-185016.80532767801</v>
      </c>
      <c r="C10071">
        <v>0</v>
      </c>
    </row>
    <row r="10072" spans="1:3" x14ac:dyDescent="0.25">
      <c r="A10072">
        <v>-8128544.9870999902</v>
      </c>
      <c r="B10072">
        <v>-185016.80532767801</v>
      </c>
      <c r="C10072">
        <v>0</v>
      </c>
    </row>
    <row r="10073" spans="1:3" x14ac:dyDescent="0.25">
      <c r="A10073">
        <v>-8127610.5082230698</v>
      </c>
      <c r="B10073">
        <v>-185016.80532767801</v>
      </c>
      <c r="C10073" s="1">
        <v>2.5337029001093398E-5</v>
      </c>
    </row>
    <row r="10074" spans="1:3" x14ac:dyDescent="0.25">
      <c r="A10074">
        <v>-8126676.0293461503</v>
      </c>
      <c r="B10074">
        <v>-185016.80532767801</v>
      </c>
      <c r="C10074" s="1">
        <v>2.5580637156963301E-5</v>
      </c>
    </row>
    <row r="10075" spans="1:3" x14ac:dyDescent="0.25">
      <c r="A10075">
        <v>-8125741.5504692299</v>
      </c>
      <c r="B10075">
        <v>-185016.80532767801</v>
      </c>
      <c r="C10075" s="1">
        <v>4.7368659579660703E-5</v>
      </c>
    </row>
    <row r="10076" spans="1:3" x14ac:dyDescent="0.25">
      <c r="A10076">
        <v>-8124807.0715923002</v>
      </c>
      <c r="B10076">
        <v>-185016.80532767801</v>
      </c>
      <c r="C10076">
        <v>1.05155049823224E-4</v>
      </c>
    </row>
    <row r="10077" spans="1:3" x14ac:dyDescent="0.25">
      <c r="A10077">
        <v>-8123872.5927153798</v>
      </c>
      <c r="B10077">
        <v>-185016.80532767801</v>
      </c>
      <c r="C10077">
        <v>1.9265506125520901E-4</v>
      </c>
    </row>
    <row r="10078" spans="1:3" x14ac:dyDescent="0.25">
      <c r="A10078">
        <v>-8122938.1138384603</v>
      </c>
      <c r="B10078">
        <v>-185016.80532767801</v>
      </c>
      <c r="C10078">
        <v>3.3319453359581498E-4</v>
      </c>
    </row>
    <row r="10079" spans="1:3" x14ac:dyDescent="0.25">
      <c r="A10079">
        <v>-8122003.6349615296</v>
      </c>
      <c r="B10079">
        <v>-185016.80532767801</v>
      </c>
      <c r="C10079">
        <v>5.8143102796748205E-4</v>
      </c>
    </row>
    <row r="10080" spans="1:3" x14ac:dyDescent="0.25">
      <c r="A10080">
        <v>-8121069.1560846101</v>
      </c>
      <c r="B10080">
        <v>-185016.80532767801</v>
      </c>
      <c r="C10080">
        <v>9.8242575768381292E-4</v>
      </c>
    </row>
    <row r="10081" spans="1:3" x14ac:dyDescent="0.25">
      <c r="A10081">
        <v>-8120134.6772076897</v>
      </c>
      <c r="B10081">
        <v>-185016.80532767801</v>
      </c>
      <c r="C10081">
        <v>2.1786952856928101E-3</v>
      </c>
    </row>
    <row r="10082" spans="1:3" x14ac:dyDescent="0.25">
      <c r="A10082">
        <v>-8119200.19833076</v>
      </c>
      <c r="B10082">
        <v>-185016.80532767801</v>
      </c>
      <c r="C10082">
        <v>3.5631542559713099E-3</v>
      </c>
    </row>
    <row r="10083" spans="1:3" x14ac:dyDescent="0.25">
      <c r="A10083">
        <v>-8118265.7194538396</v>
      </c>
      <c r="B10083">
        <v>-185016.80532767801</v>
      </c>
      <c r="C10083">
        <v>5.4454524070024404E-3</v>
      </c>
    </row>
    <row r="10084" spans="1:3" x14ac:dyDescent="0.25">
      <c r="A10084">
        <v>-8117331.2405769201</v>
      </c>
      <c r="B10084">
        <v>-185016.80532767801</v>
      </c>
      <c r="C10084">
        <v>7.7837849967181596E-3</v>
      </c>
    </row>
    <row r="10085" spans="1:3" x14ac:dyDescent="0.25">
      <c r="A10085">
        <v>-8116396.7616999904</v>
      </c>
      <c r="B10085">
        <v>-185016.80532767801</v>
      </c>
      <c r="C10085">
        <v>1.12708425149321E-2</v>
      </c>
    </row>
    <row r="10086" spans="1:3" x14ac:dyDescent="0.25">
      <c r="A10086">
        <v>-8115462.28282307</v>
      </c>
      <c r="B10086">
        <v>-185016.80532767801</v>
      </c>
      <c r="C10086">
        <v>1.5628239139914499E-2</v>
      </c>
    </row>
    <row r="10087" spans="1:3" x14ac:dyDescent="0.25">
      <c r="A10087">
        <v>-8114527.8039461495</v>
      </c>
      <c r="B10087">
        <v>-185016.80532767801</v>
      </c>
      <c r="C10087">
        <v>2.1964559331536199E-2</v>
      </c>
    </row>
    <row r="10088" spans="1:3" x14ac:dyDescent="0.25">
      <c r="A10088">
        <v>-8113593.32506923</v>
      </c>
      <c r="B10088">
        <v>-185016.80532767801</v>
      </c>
      <c r="C10088">
        <v>2.88443304598331E-2</v>
      </c>
    </row>
    <row r="10089" spans="1:3" x14ac:dyDescent="0.25">
      <c r="A10089">
        <v>-8112658.8461923003</v>
      </c>
      <c r="B10089">
        <v>-185016.80532767801</v>
      </c>
      <c r="C10089">
        <v>3.7313893437385497E-2</v>
      </c>
    </row>
    <row r="10090" spans="1:3" x14ac:dyDescent="0.25">
      <c r="A10090">
        <v>-8111724.3673153799</v>
      </c>
      <c r="B10090">
        <v>-185016.80532767801</v>
      </c>
      <c r="C10090">
        <v>4.9351736903190599E-2</v>
      </c>
    </row>
    <row r="10091" spans="1:3" x14ac:dyDescent="0.25">
      <c r="A10091">
        <v>-8110789.8884384604</v>
      </c>
      <c r="B10091">
        <v>-185016.80532767801</v>
      </c>
      <c r="C10091">
        <v>6.2003031373023897E-2</v>
      </c>
    </row>
    <row r="10092" spans="1:3" x14ac:dyDescent="0.25">
      <c r="A10092">
        <v>-8109855.4095615298</v>
      </c>
      <c r="B10092">
        <v>-185016.80532767801</v>
      </c>
      <c r="C10092">
        <v>8.5062257945537498E-2</v>
      </c>
    </row>
    <row r="10093" spans="1:3" x14ac:dyDescent="0.25">
      <c r="A10093">
        <v>-8108920.9306846103</v>
      </c>
      <c r="B10093">
        <v>-185016.80532767801</v>
      </c>
      <c r="C10093">
        <v>9.9331691861152593E-2</v>
      </c>
    </row>
    <row r="10094" spans="1:3" x14ac:dyDescent="0.25">
      <c r="A10094">
        <v>-8107986.4518076899</v>
      </c>
      <c r="B10094">
        <v>-185016.80532767801</v>
      </c>
      <c r="C10094">
        <v>0.11375992745161</v>
      </c>
    </row>
    <row r="10095" spans="1:3" x14ac:dyDescent="0.25">
      <c r="A10095">
        <v>-8107051.9729307601</v>
      </c>
      <c r="B10095">
        <v>-185016.80532767801</v>
      </c>
      <c r="C10095">
        <v>0.115594282746315</v>
      </c>
    </row>
    <row r="10096" spans="1:3" x14ac:dyDescent="0.25">
      <c r="A10096">
        <v>-8106117.4940538397</v>
      </c>
      <c r="B10096">
        <v>-185016.80532767801</v>
      </c>
      <c r="C10096">
        <v>0.130747705698013</v>
      </c>
    </row>
    <row r="10097" spans="1:3" x14ac:dyDescent="0.25">
      <c r="A10097">
        <v>-8105183.0151769202</v>
      </c>
      <c r="B10097">
        <v>-185016.80532767801</v>
      </c>
      <c r="C10097">
        <v>0.14621645212173401</v>
      </c>
    </row>
    <row r="10098" spans="1:3" x14ac:dyDescent="0.25">
      <c r="A10098">
        <v>-8104248.5362999896</v>
      </c>
      <c r="B10098">
        <v>-185016.80532767801</v>
      </c>
      <c r="C10098">
        <v>0.15661375224590299</v>
      </c>
    </row>
    <row r="10099" spans="1:3" x14ac:dyDescent="0.25">
      <c r="A10099">
        <v>-8103314.0574230701</v>
      </c>
      <c r="B10099">
        <v>-185016.80532767801</v>
      </c>
      <c r="C10099">
        <v>0.17161399126052801</v>
      </c>
    </row>
    <row r="10100" spans="1:3" x14ac:dyDescent="0.25">
      <c r="A10100">
        <v>-8102379.5785461497</v>
      </c>
      <c r="B10100">
        <v>-185016.80532767801</v>
      </c>
      <c r="C10100">
        <v>0.17393656075000699</v>
      </c>
    </row>
    <row r="10101" spans="1:3" x14ac:dyDescent="0.25">
      <c r="A10101">
        <v>-8101445.0996692302</v>
      </c>
      <c r="B10101">
        <v>-185016.80532767801</v>
      </c>
      <c r="C10101">
        <v>0.18358446657657601</v>
      </c>
    </row>
    <row r="10102" spans="1:3" x14ac:dyDescent="0.25">
      <c r="A10102">
        <v>-8100510.6207923004</v>
      </c>
      <c r="B10102">
        <v>-185016.80532767801</v>
      </c>
      <c r="C10102">
        <v>0.18613898754119801</v>
      </c>
    </row>
    <row r="10103" spans="1:3" x14ac:dyDescent="0.25">
      <c r="A10103">
        <v>-8099576.14191538</v>
      </c>
      <c r="B10103">
        <v>-185016.80532767801</v>
      </c>
      <c r="C10103">
        <v>0.18848545849323201</v>
      </c>
    </row>
    <row r="10104" spans="1:3" x14ac:dyDescent="0.25">
      <c r="A10104">
        <v>-8098641.6630384596</v>
      </c>
      <c r="B10104">
        <v>-185016.80532767801</v>
      </c>
      <c r="C10104">
        <v>0.19018195569515201</v>
      </c>
    </row>
    <row r="10105" spans="1:3" x14ac:dyDescent="0.25">
      <c r="A10105">
        <v>-8097707.1841615299</v>
      </c>
      <c r="B10105">
        <v>-185016.80532767801</v>
      </c>
      <c r="C10105">
        <v>0.18548779189586601</v>
      </c>
    </row>
    <row r="10106" spans="1:3" x14ac:dyDescent="0.25">
      <c r="A10106">
        <v>-8096772.7052846104</v>
      </c>
      <c r="B10106">
        <v>-185016.80532767801</v>
      </c>
      <c r="C10106">
        <v>0</v>
      </c>
    </row>
    <row r="10107" spans="1:3" x14ac:dyDescent="0.25">
      <c r="A10107">
        <v>-8095838.22640769</v>
      </c>
      <c r="B10107">
        <v>-185016.80532767801</v>
      </c>
      <c r="C10107">
        <v>0</v>
      </c>
    </row>
    <row r="10108" spans="1:3" x14ac:dyDescent="0.25">
      <c r="A10108">
        <v>-8094903.7475307602</v>
      </c>
      <c r="B10108">
        <v>-185016.80532767801</v>
      </c>
      <c r="C10108">
        <v>0</v>
      </c>
    </row>
    <row r="10109" spans="1:3" x14ac:dyDescent="0.25">
      <c r="A10109">
        <v>-8093969.2686538398</v>
      </c>
      <c r="B10109">
        <v>-185016.80532767801</v>
      </c>
      <c r="C10109">
        <v>0</v>
      </c>
    </row>
    <row r="10110" spans="1:3" x14ac:dyDescent="0.25">
      <c r="A10110">
        <v>-8093034.7897769203</v>
      </c>
      <c r="B10110">
        <v>-185016.80532767801</v>
      </c>
      <c r="C10110">
        <v>0</v>
      </c>
    </row>
    <row r="10111" spans="1:3" x14ac:dyDescent="0.25">
      <c r="A10111">
        <v>-8092100.3108999897</v>
      </c>
      <c r="B10111">
        <v>-185016.80532767801</v>
      </c>
      <c r="C10111">
        <v>0</v>
      </c>
    </row>
    <row r="10112" spans="1:3" x14ac:dyDescent="0.25">
      <c r="A10112">
        <v>-8129479.46597692</v>
      </c>
      <c r="B10112">
        <v>-185951.284204464</v>
      </c>
      <c r="C10112">
        <v>0</v>
      </c>
    </row>
    <row r="10113" spans="1:3" x14ac:dyDescent="0.25">
      <c r="A10113">
        <v>-8128544.9870999902</v>
      </c>
      <c r="B10113">
        <v>-185951.284204464</v>
      </c>
      <c r="C10113">
        <v>0</v>
      </c>
    </row>
    <row r="10114" spans="1:3" x14ac:dyDescent="0.25">
      <c r="A10114">
        <v>-8127610.5082230698</v>
      </c>
      <c r="B10114">
        <v>-185951.284204464</v>
      </c>
      <c r="C10114" s="1">
        <v>2.5337029001093398E-5</v>
      </c>
    </row>
    <row r="10115" spans="1:3" x14ac:dyDescent="0.25">
      <c r="A10115">
        <v>-8126676.0293461503</v>
      </c>
      <c r="B10115">
        <v>-185951.284204464</v>
      </c>
      <c r="C10115" s="1">
        <v>2.5580637156963301E-5</v>
      </c>
    </row>
    <row r="10116" spans="1:3" x14ac:dyDescent="0.25">
      <c r="A10116">
        <v>-8125741.5504692299</v>
      </c>
      <c r="B10116">
        <v>-185951.284204464</v>
      </c>
      <c r="C10116" s="1">
        <v>4.7368659579660703E-5</v>
      </c>
    </row>
    <row r="10117" spans="1:3" x14ac:dyDescent="0.25">
      <c r="A10117">
        <v>-8124807.0715923002</v>
      </c>
      <c r="B10117">
        <v>-185951.284204464</v>
      </c>
      <c r="C10117">
        <v>1.13442227302584E-4</v>
      </c>
    </row>
    <row r="10118" spans="1:3" x14ac:dyDescent="0.25">
      <c r="A10118">
        <v>-8123872.5927153798</v>
      </c>
      <c r="B10118">
        <v>-185951.284204464</v>
      </c>
      <c r="C10118">
        <v>1.8147882656194199E-4</v>
      </c>
    </row>
    <row r="10119" spans="1:3" x14ac:dyDescent="0.25">
      <c r="A10119">
        <v>-8122938.1138384603</v>
      </c>
      <c r="B10119">
        <v>-185951.284204464</v>
      </c>
      <c r="C10119">
        <v>3.3319453359581498E-4</v>
      </c>
    </row>
    <row r="10120" spans="1:3" x14ac:dyDescent="0.25">
      <c r="A10120">
        <v>-8122003.6349615296</v>
      </c>
      <c r="B10120">
        <v>-185951.284204464</v>
      </c>
      <c r="C10120">
        <v>9.5633056480437495E-4</v>
      </c>
    </row>
    <row r="10121" spans="1:3" x14ac:dyDescent="0.25">
      <c r="A10121">
        <v>-8121069.1560846101</v>
      </c>
      <c r="B10121">
        <v>-185951.284204464</v>
      </c>
      <c r="C10121">
        <v>1.43011566251516E-3</v>
      </c>
    </row>
    <row r="10122" spans="1:3" x14ac:dyDescent="0.25">
      <c r="A10122">
        <v>-8120134.6772076897</v>
      </c>
      <c r="B10122">
        <v>-185951.284204464</v>
      </c>
      <c r="C10122">
        <v>2.2143945097923201E-3</v>
      </c>
    </row>
    <row r="10123" spans="1:3" x14ac:dyDescent="0.25">
      <c r="A10123">
        <v>-8119200.19833076</v>
      </c>
      <c r="B10123">
        <v>-185951.284204464</v>
      </c>
      <c r="C10123">
        <v>3.53495241142809E-3</v>
      </c>
    </row>
    <row r="10124" spans="1:3" x14ac:dyDescent="0.25">
      <c r="A10124">
        <v>-8118265.7194538396</v>
      </c>
      <c r="B10124">
        <v>-185951.284204464</v>
      </c>
      <c r="C10124">
        <v>5.2440543659031296E-3</v>
      </c>
    </row>
    <row r="10125" spans="1:3" x14ac:dyDescent="0.25">
      <c r="A10125">
        <v>-8117331.2405769201</v>
      </c>
      <c r="B10125">
        <v>-185951.284204464</v>
      </c>
      <c r="C10125">
        <v>7.5519201345741697E-3</v>
      </c>
    </row>
    <row r="10126" spans="1:3" x14ac:dyDescent="0.25">
      <c r="A10126">
        <v>-8116396.7616999904</v>
      </c>
      <c r="B10126">
        <v>-185951.284204464</v>
      </c>
      <c r="C10126">
        <v>1.1235193349421E-2</v>
      </c>
    </row>
    <row r="10127" spans="1:3" x14ac:dyDescent="0.25">
      <c r="A10127">
        <v>-8115462.28282307</v>
      </c>
      <c r="B10127">
        <v>-185951.284204464</v>
      </c>
      <c r="C10127">
        <v>1.55796473845839E-2</v>
      </c>
    </row>
    <row r="10128" spans="1:3" x14ac:dyDescent="0.25">
      <c r="A10128">
        <v>-8114527.8039461495</v>
      </c>
      <c r="B10128">
        <v>-185951.284204464</v>
      </c>
      <c r="C10128">
        <v>2.1847037598490701E-2</v>
      </c>
    </row>
    <row r="10129" spans="1:3" x14ac:dyDescent="0.25">
      <c r="A10129">
        <v>-8113593.32506923</v>
      </c>
      <c r="B10129">
        <v>-185951.284204464</v>
      </c>
      <c r="C10129">
        <v>2.89307255297899E-2</v>
      </c>
    </row>
    <row r="10130" spans="1:3" x14ac:dyDescent="0.25">
      <c r="A10130">
        <v>-8112658.8461923003</v>
      </c>
      <c r="B10130">
        <v>-185951.284204464</v>
      </c>
      <c r="C10130">
        <v>4.7248028218746102E-2</v>
      </c>
    </row>
    <row r="10131" spans="1:3" x14ac:dyDescent="0.25">
      <c r="A10131">
        <v>-8111724.3673153799</v>
      </c>
      <c r="B10131">
        <v>-185951.284204464</v>
      </c>
      <c r="C10131">
        <v>5.9381332248449298E-2</v>
      </c>
    </row>
    <row r="10132" spans="1:3" x14ac:dyDescent="0.25">
      <c r="A10132">
        <v>-8110789.8884384604</v>
      </c>
      <c r="B10132">
        <v>-185951.284204464</v>
      </c>
      <c r="C10132">
        <v>6.9310285151004694E-2</v>
      </c>
    </row>
    <row r="10133" spans="1:3" x14ac:dyDescent="0.25">
      <c r="A10133">
        <v>-8109855.4095615298</v>
      </c>
      <c r="B10133">
        <v>-185951.284204464</v>
      </c>
      <c r="C10133">
        <v>8.4818765521049402E-2</v>
      </c>
    </row>
    <row r="10134" spans="1:3" x14ac:dyDescent="0.25">
      <c r="A10134">
        <v>-8108920.9306846103</v>
      </c>
      <c r="B10134">
        <v>-185951.284204464</v>
      </c>
      <c r="C10134">
        <v>9.9131003022193895E-2</v>
      </c>
    </row>
    <row r="10135" spans="1:3" x14ac:dyDescent="0.25">
      <c r="A10135">
        <v>-8107986.4518076899</v>
      </c>
      <c r="B10135">
        <v>-185951.284204464</v>
      </c>
      <c r="C10135">
        <v>0.11345757544040599</v>
      </c>
    </row>
    <row r="10136" spans="1:3" x14ac:dyDescent="0.25">
      <c r="A10136">
        <v>-8107051.9729307601</v>
      </c>
      <c r="B10136">
        <v>-185951.284204464</v>
      </c>
      <c r="C10136">
        <v>0.127659291028976</v>
      </c>
    </row>
    <row r="10137" spans="1:3" x14ac:dyDescent="0.25">
      <c r="A10137">
        <v>-8106117.4940538397</v>
      </c>
      <c r="B10137">
        <v>-185951.284204464</v>
      </c>
      <c r="C10137">
        <v>0.141377627849578</v>
      </c>
    </row>
    <row r="10138" spans="1:3" x14ac:dyDescent="0.25">
      <c r="A10138">
        <v>-8105183.0151769202</v>
      </c>
      <c r="B10138">
        <v>-185951.284204464</v>
      </c>
      <c r="C10138">
        <v>0.151374161243438</v>
      </c>
    </row>
    <row r="10139" spans="1:3" x14ac:dyDescent="0.25">
      <c r="A10139">
        <v>-8104248.5362999896</v>
      </c>
      <c r="B10139">
        <v>-185951.284204464</v>
      </c>
      <c r="C10139">
        <v>0.168518707156181</v>
      </c>
    </row>
    <row r="10140" spans="1:3" x14ac:dyDescent="0.25">
      <c r="A10140">
        <v>-8103314.0574230701</v>
      </c>
      <c r="B10140">
        <v>-185951.284204464</v>
      </c>
      <c r="C10140">
        <v>0.17092578113078999</v>
      </c>
    </row>
    <row r="10141" spans="1:3" x14ac:dyDescent="0.25">
      <c r="A10141">
        <v>-8102379.5785461497</v>
      </c>
      <c r="B10141">
        <v>-185951.284204464</v>
      </c>
      <c r="C10141">
        <v>0.18089464306831299</v>
      </c>
    </row>
    <row r="10142" spans="1:3" x14ac:dyDescent="0.25">
      <c r="A10142">
        <v>-8101445.0996692302</v>
      </c>
      <c r="B10142">
        <v>-185951.284204464</v>
      </c>
      <c r="C10142">
        <v>0.18962417542934401</v>
      </c>
    </row>
    <row r="10143" spans="1:3" x14ac:dyDescent="0.25">
      <c r="A10143">
        <v>-8100510.6207923004</v>
      </c>
      <c r="B10143">
        <v>-185951.284204464</v>
      </c>
      <c r="C10143">
        <v>0.192018628120422</v>
      </c>
    </row>
    <row r="10144" spans="1:3" x14ac:dyDescent="0.25">
      <c r="A10144">
        <v>-8099576.14191538</v>
      </c>
      <c r="B10144">
        <v>-185951.284204464</v>
      </c>
      <c r="C10144">
        <v>0.194274291396141</v>
      </c>
    </row>
    <row r="10145" spans="1:3" x14ac:dyDescent="0.25">
      <c r="A10145">
        <v>-8098641.6630384596</v>
      </c>
      <c r="B10145">
        <v>-185951.284204464</v>
      </c>
      <c r="C10145">
        <v>0.19424195587634999</v>
      </c>
    </row>
    <row r="10146" spans="1:3" x14ac:dyDescent="0.25">
      <c r="A10146">
        <v>-8097707.1841615299</v>
      </c>
      <c r="B10146">
        <v>-185951.284204464</v>
      </c>
      <c r="C10146">
        <v>0</v>
      </c>
    </row>
    <row r="10147" spans="1:3" x14ac:dyDescent="0.25">
      <c r="A10147">
        <v>-8096772.7052846104</v>
      </c>
      <c r="B10147">
        <v>-185951.284204464</v>
      </c>
      <c r="C10147">
        <v>0</v>
      </c>
    </row>
    <row r="10148" spans="1:3" x14ac:dyDescent="0.25">
      <c r="A10148">
        <v>-8095838.22640769</v>
      </c>
      <c r="B10148">
        <v>-185951.284204464</v>
      </c>
      <c r="C10148">
        <v>0</v>
      </c>
    </row>
    <row r="10149" spans="1:3" x14ac:dyDescent="0.25">
      <c r="A10149">
        <v>-8094903.7475307602</v>
      </c>
      <c r="B10149">
        <v>-185951.284204464</v>
      </c>
      <c r="C10149">
        <v>0</v>
      </c>
    </row>
    <row r="10150" spans="1:3" x14ac:dyDescent="0.25">
      <c r="A10150">
        <v>-8093969.2686538398</v>
      </c>
      <c r="B10150">
        <v>-185951.284204464</v>
      </c>
      <c r="C10150">
        <v>0</v>
      </c>
    </row>
    <row r="10151" spans="1:3" x14ac:dyDescent="0.25">
      <c r="A10151">
        <v>-8093034.7897769203</v>
      </c>
      <c r="B10151">
        <v>-185951.284204464</v>
      </c>
      <c r="C10151">
        <v>0</v>
      </c>
    </row>
    <row r="10152" spans="1:3" x14ac:dyDescent="0.25">
      <c r="A10152">
        <v>-8128544.9870999902</v>
      </c>
      <c r="B10152">
        <v>-186885.76308125001</v>
      </c>
      <c r="C10152">
        <v>0</v>
      </c>
    </row>
    <row r="10153" spans="1:3" x14ac:dyDescent="0.25">
      <c r="A10153">
        <v>-8127610.5082230698</v>
      </c>
      <c r="B10153">
        <v>-186885.76308125001</v>
      </c>
      <c r="C10153" s="1">
        <v>2.5337029001093398E-5</v>
      </c>
    </row>
    <row r="10154" spans="1:3" x14ac:dyDescent="0.25">
      <c r="A10154">
        <v>-8126676.0293461503</v>
      </c>
      <c r="B10154">
        <v>-186885.76308125001</v>
      </c>
      <c r="C10154" s="1">
        <v>2.5580637156963301E-5</v>
      </c>
    </row>
    <row r="10155" spans="1:3" x14ac:dyDescent="0.25">
      <c r="A10155">
        <v>-8125741.5504692299</v>
      </c>
      <c r="B10155">
        <v>-186885.76308125001</v>
      </c>
      <c r="C10155" s="1">
        <v>4.7368659579660703E-5</v>
      </c>
    </row>
    <row r="10156" spans="1:3" x14ac:dyDescent="0.25">
      <c r="A10156">
        <v>-8124807.0715923002</v>
      </c>
      <c r="B10156">
        <v>-186885.76308125001</v>
      </c>
      <c r="C10156">
        <v>1.8976244609802899E-4</v>
      </c>
    </row>
    <row r="10157" spans="1:3" x14ac:dyDescent="0.25">
      <c r="A10157">
        <v>-8123872.5927153798</v>
      </c>
      <c r="B10157">
        <v>-186885.76308125001</v>
      </c>
      <c r="C10157">
        <v>3.0391619657166302E-4</v>
      </c>
    </row>
    <row r="10158" spans="1:3" x14ac:dyDescent="0.25">
      <c r="A10158">
        <v>-8122938.1138384603</v>
      </c>
      <c r="B10158">
        <v>-186885.76308125001</v>
      </c>
      <c r="C10158">
        <v>5.0871475832536795E-4</v>
      </c>
    </row>
    <row r="10159" spans="1:3" x14ac:dyDescent="0.25">
      <c r="A10159">
        <v>-8122003.6349615296</v>
      </c>
      <c r="B10159">
        <v>-186885.76308125001</v>
      </c>
      <c r="C10159">
        <v>9.0181885752826897E-4</v>
      </c>
    </row>
    <row r="10160" spans="1:3" x14ac:dyDescent="0.25">
      <c r="A10160">
        <v>-8121069.1560846101</v>
      </c>
      <c r="B10160">
        <v>-186885.76308125001</v>
      </c>
      <c r="C10160">
        <v>1.4776648022234401E-3</v>
      </c>
    </row>
    <row r="10161" spans="1:3" x14ac:dyDescent="0.25">
      <c r="A10161">
        <v>-8120134.6772076897</v>
      </c>
      <c r="B10161">
        <v>-186885.76308125001</v>
      </c>
      <c r="C10161">
        <v>2.1936746779829199E-3</v>
      </c>
    </row>
    <row r="10162" spans="1:3" x14ac:dyDescent="0.25">
      <c r="A10162">
        <v>-8119200.19833076</v>
      </c>
      <c r="B10162">
        <v>-186885.76308125001</v>
      </c>
      <c r="C10162">
        <v>3.5485962871462098E-3</v>
      </c>
    </row>
    <row r="10163" spans="1:3" x14ac:dyDescent="0.25">
      <c r="A10163">
        <v>-8118265.7194538396</v>
      </c>
      <c r="B10163">
        <v>-186885.76308125001</v>
      </c>
      <c r="C10163">
        <v>5.3079286590218501E-3</v>
      </c>
    </row>
    <row r="10164" spans="1:3" x14ac:dyDescent="0.25">
      <c r="A10164">
        <v>-8117331.2405769201</v>
      </c>
      <c r="B10164">
        <v>-186885.76308125001</v>
      </c>
      <c r="C10164">
        <v>7.5756483711302202E-3</v>
      </c>
    </row>
    <row r="10165" spans="1:3" x14ac:dyDescent="0.25">
      <c r="A10165">
        <v>-8116396.7616999904</v>
      </c>
      <c r="B10165">
        <v>-186885.76308125001</v>
      </c>
      <c r="C10165">
        <v>1.0879683308303301E-2</v>
      </c>
    </row>
    <row r="10166" spans="1:3" x14ac:dyDescent="0.25">
      <c r="A10166">
        <v>-8115462.28282307</v>
      </c>
      <c r="B10166">
        <v>-186885.76308125001</v>
      </c>
      <c r="C10166">
        <v>2.08619870245456E-2</v>
      </c>
    </row>
    <row r="10167" spans="1:3" x14ac:dyDescent="0.25">
      <c r="A10167">
        <v>-8114527.8039461495</v>
      </c>
      <c r="B10167">
        <v>-186885.76308125001</v>
      </c>
      <c r="C10167">
        <v>2.8129799291491502E-2</v>
      </c>
    </row>
    <row r="10168" spans="1:3" x14ac:dyDescent="0.25">
      <c r="A10168">
        <v>-8113593.32506923</v>
      </c>
      <c r="B10168">
        <v>-186885.76308125001</v>
      </c>
      <c r="C10168">
        <v>3.6395173519849701E-2</v>
      </c>
    </row>
    <row r="10169" spans="1:3" x14ac:dyDescent="0.25">
      <c r="A10169">
        <v>-8112658.8461923003</v>
      </c>
      <c r="B10169">
        <v>-186885.76308125001</v>
      </c>
      <c r="C10169">
        <v>4.7209929674863801E-2</v>
      </c>
    </row>
    <row r="10170" spans="1:3" x14ac:dyDescent="0.25">
      <c r="A10170">
        <v>-8111724.3673153799</v>
      </c>
      <c r="B10170">
        <v>-186885.76308125001</v>
      </c>
      <c r="C10170">
        <v>5.9331577271222999E-2</v>
      </c>
    </row>
    <row r="10171" spans="1:3" x14ac:dyDescent="0.25">
      <c r="A10171">
        <v>-8110789.8884384604</v>
      </c>
      <c r="B10171">
        <v>-186885.76308125001</v>
      </c>
      <c r="C10171">
        <v>6.9211333990097004E-2</v>
      </c>
    </row>
    <row r="10172" spans="1:3" x14ac:dyDescent="0.25">
      <c r="A10172">
        <v>-8109855.4095615298</v>
      </c>
      <c r="B10172">
        <v>-186885.76308125001</v>
      </c>
      <c r="C10172">
        <v>8.3584956824779497E-2</v>
      </c>
    </row>
    <row r="10173" spans="1:3" x14ac:dyDescent="0.25">
      <c r="A10173">
        <v>-8108920.9306846103</v>
      </c>
      <c r="B10173">
        <v>-186885.76308125001</v>
      </c>
      <c r="C10173">
        <v>9.7872041165828705E-2</v>
      </c>
    </row>
    <row r="10174" spans="1:3" x14ac:dyDescent="0.25">
      <c r="A10174">
        <v>-8107986.4518076899</v>
      </c>
      <c r="B10174">
        <v>-186885.76308125001</v>
      </c>
      <c r="C10174">
        <v>0.113197416067123</v>
      </c>
    </row>
    <row r="10175" spans="1:3" x14ac:dyDescent="0.25">
      <c r="A10175">
        <v>-8107051.9729307601</v>
      </c>
      <c r="B10175">
        <v>-186885.76308125001</v>
      </c>
      <c r="C10175">
        <v>0.12750266492366699</v>
      </c>
    </row>
    <row r="10176" spans="1:3" x14ac:dyDescent="0.25">
      <c r="A10176">
        <v>-8106117.4940538397</v>
      </c>
      <c r="B10176">
        <v>-186885.76308125001</v>
      </c>
      <c r="C10176">
        <v>0.14116571843624101</v>
      </c>
    </row>
    <row r="10177" spans="1:3" x14ac:dyDescent="0.25">
      <c r="A10177">
        <v>-8105183.0151769202</v>
      </c>
      <c r="B10177">
        <v>-186885.76308125001</v>
      </c>
      <c r="C10177">
        <v>0.16390313208103099</v>
      </c>
    </row>
    <row r="10178" spans="1:3" x14ac:dyDescent="0.25">
      <c r="A10178">
        <v>-8104248.5362999896</v>
      </c>
      <c r="B10178">
        <v>-186885.76308125001</v>
      </c>
      <c r="C10178">
        <v>0.16570235788822099</v>
      </c>
    </row>
    <row r="10179" spans="1:3" x14ac:dyDescent="0.25">
      <c r="A10179">
        <v>-8103314.0574230701</v>
      </c>
      <c r="B10179">
        <v>-186885.76308125001</v>
      </c>
      <c r="C10179">
        <v>0.17646527290344199</v>
      </c>
    </row>
    <row r="10180" spans="1:3" x14ac:dyDescent="0.25">
      <c r="A10180">
        <v>-8102379.5785461497</v>
      </c>
      <c r="B10180">
        <v>-186885.76308125001</v>
      </c>
      <c r="C10180">
        <v>0.18599329888820601</v>
      </c>
    </row>
    <row r="10181" spans="1:3" x14ac:dyDescent="0.25">
      <c r="A10181">
        <v>-8101445.0996692302</v>
      </c>
      <c r="B10181">
        <v>-186885.76308125001</v>
      </c>
      <c r="C10181">
        <v>0.194246545433998</v>
      </c>
    </row>
    <row r="10182" spans="1:3" x14ac:dyDescent="0.25">
      <c r="A10182">
        <v>-8100510.6207923004</v>
      </c>
      <c r="B10182">
        <v>-186885.76308125001</v>
      </c>
      <c r="C10182">
        <v>0.196778655052185</v>
      </c>
    </row>
    <row r="10183" spans="1:3" x14ac:dyDescent="0.25">
      <c r="A10183">
        <v>-8099576.14191538</v>
      </c>
      <c r="B10183">
        <v>-186885.76308125001</v>
      </c>
      <c r="C10183">
        <v>0.198481425642967</v>
      </c>
    </row>
    <row r="10184" spans="1:3" x14ac:dyDescent="0.25">
      <c r="A10184">
        <v>-8098641.6630384596</v>
      </c>
      <c r="B10184">
        <v>-186885.76308125001</v>
      </c>
      <c r="C10184">
        <v>0.198306038975715</v>
      </c>
    </row>
    <row r="10185" spans="1:3" x14ac:dyDescent="0.25">
      <c r="A10185">
        <v>-8097707.1841615299</v>
      </c>
      <c r="B10185">
        <v>-186885.76308125001</v>
      </c>
      <c r="C10185">
        <v>0</v>
      </c>
    </row>
    <row r="10186" spans="1:3" x14ac:dyDescent="0.25">
      <c r="A10186">
        <v>-8096772.7052846104</v>
      </c>
      <c r="B10186">
        <v>-186885.76308125001</v>
      </c>
      <c r="C10186">
        <v>0</v>
      </c>
    </row>
    <row r="10187" spans="1:3" x14ac:dyDescent="0.25">
      <c r="A10187">
        <v>-8095838.22640769</v>
      </c>
      <c r="B10187">
        <v>-186885.76308125001</v>
      </c>
      <c r="C10187">
        <v>0</v>
      </c>
    </row>
    <row r="10188" spans="1:3" x14ac:dyDescent="0.25">
      <c r="A10188">
        <v>-8094903.7475307602</v>
      </c>
      <c r="B10188">
        <v>-186885.76308125001</v>
      </c>
      <c r="C10188">
        <v>0</v>
      </c>
    </row>
    <row r="10189" spans="1:3" x14ac:dyDescent="0.25">
      <c r="A10189">
        <v>-8093969.2686538398</v>
      </c>
      <c r="B10189">
        <v>-186885.76308125001</v>
      </c>
      <c r="C10189">
        <v>0</v>
      </c>
    </row>
    <row r="10190" spans="1:3" x14ac:dyDescent="0.25">
      <c r="A10190">
        <v>-8093034.7897769203</v>
      </c>
      <c r="B10190">
        <v>-186885.76308125001</v>
      </c>
      <c r="C10190">
        <v>0</v>
      </c>
    </row>
    <row r="10191" spans="1:3" x14ac:dyDescent="0.25">
      <c r="A10191">
        <v>-8128544.9870999902</v>
      </c>
      <c r="B10191">
        <v>-187820.24195803501</v>
      </c>
      <c r="C10191">
        <v>0</v>
      </c>
    </row>
    <row r="10192" spans="1:3" x14ac:dyDescent="0.25">
      <c r="A10192">
        <v>-8127610.5082230698</v>
      </c>
      <c r="B10192">
        <v>-187820.24195803501</v>
      </c>
      <c r="C10192" s="1">
        <v>2.5337029001093398E-5</v>
      </c>
    </row>
    <row r="10193" spans="1:3" x14ac:dyDescent="0.25">
      <c r="A10193">
        <v>-8126676.0293461503</v>
      </c>
      <c r="B10193">
        <v>-187820.24195803501</v>
      </c>
      <c r="C10193" s="1">
        <v>4.7368659579660703E-5</v>
      </c>
    </row>
    <row r="10194" spans="1:3" x14ac:dyDescent="0.25">
      <c r="A10194">
        <v>-8125741.5504692299</v>
      </c>
      <c r="B10194">
        <v>-187820.24195803501</v>
      </c>
      <c r="C10194" s="1">
        <v>8.6115505837369697E-5</v>
      </c>
    </row>
    <row r="10195" spans="1:3" x14ac:dyDescent="0.25">
      <c r="A10195">
        <v>-8124807.0715923002</v>
      </c>
      <c r="B10195">
        <v>-187820.24195803501</v>
      </c>
      <c r="C10195">
        <v>1.8976244609802899E-4</v>
      </c>
    </row>
    <row r="10196" spans="1:3" x14ac:dyDescent="0.25">
      <c r="A10196">
        <v>-8123872.5927153798</v>
      </c>
      <c r="B10196">
        <v>-187820.24195803501</v>
      </c>
      <c r="C10196">
        <v>3.0391619657166302E-4</v>
      </c>
    </row>
    <row r="10197" spans="1:3" x14ac:dyDescent="0.25">
      <c r="A10197">
        <v>-8122938.1138384603</v>
      </c>
      <c r="B10197">
        <v>-187820.24195803501</v>
      </c>
      <c r="C10197">
        <v>5.0871475832536795E-4</v>
      </c>
    </row>
    <row r="10198" spans="1:3" x14ac:dyDescent="0.25">
      <c r="A10198">
        <v>-8122003.6349615296</v>
      </c>
      <c r="B10198">
        <v>-187820.24195803501</v>
      </c>
      <c r="C10198">
        <v>9.0181885752826897E-4</v>
      </c>
    </row>
    <row r="10199" spans="1:3" x14ac:dyDescent="0.25">
      <c r="A10199">
        <v>-8121069.1560846101</v>
      </c>
      <c r="B10199">
        <v>-187820.24195803501</v>
      </c>
      <c r="C10199">
        <v>1.4092191122472199E-3</v>
      </c>
    </row>
    <row r="10200" spans="1:3" x14ac:dyDescent="0.25">
      <c r="A10200">
        <v>-8120134.6772076897</v>
      </c>
      <c r="B10200">
        <v>-187820.24195803501</v>
      </c>
      <c r="C10200">
        <v>2.14922265149652E-3</v>
      </c>
    </row>
    <row r="10201" spans="1:3" x14ac:dyDescent="0.25">
      <c r="A10201">
        <v>-8119200.19833076</v>
      </c>
      <c r="B10201">
        <v>-187820.24195803501</v>
      </c>
      <c r="C10201">
        <v>3.4915301948785699E-3</v>
      </c>
    </row>
    <row r="10202" spans="1:3" x14ac:dyDescent="0.25">
      <c r="A10202">
        <v>-8118265.7194538396</v>
      </c>
      <c r="B10202">
        <v>-187820.24195803501</v>
      </c>
      <c r="C10202">
        <v>5.3288131020963097E-3</v>
      </c>
    </row>
    <row r="10203" spans="1:3" x14ac:dyDescent="0.25">
      <c r="A10203">
        <v>-8117331.2405769201</v>
      </c>
      <c r="B10203">
        <v>-187820.24195803501</v>
      </c>
      <c r="C10203">
        <v>1.06146335601806E-2</v>
      </c>
    </row>
    <row r="10204" spans="1:3" x14ac:dyDescent="0.25">
      <c r="A10204">
        <v>-8116396.7616999904</v>
      </c>
      <c r="B10204">
        <v>-187820.24195803501</v>
      </c>
      <c r="C10204">
        <v>1.49033218622207E-2</v>
      </c>
    </row>
    <row r="10205" spans="1:3" x14ac:dyDescent="0.25">
      <c r="A10205">
        <v>-8115462.28282307</v>
      </c>
      <c r="B10205">
        <v>-187820.24195803501</v>
      </c>
      <c r="C10205">
        <v>2.0908342674374501E-2</v>
      </c>
    </row>
    <row r="10206" spans="1:3" x14ac:dyDescent="0.25">
      <c r="A10206">
        <v>-8114527.8039461495</v>
      </c>
      <c r="B10206">
        <v>-187820.24195803501</v>
      </c>
      <c r="C10206">
        <v>2.7787791565060602E-2</v>
      </c>
    </row>
    <row r="10207" spans="1:3" x14ac:dyDescent="0.25">
      <c r="A10207">
        <v>-8113593.32506923</v>
      </c>
      <c r="B10207">
        <v>-187820.24195803501</v>
      </c>
      <c r="C10207">
        <v>3.6086641252040801E-2</v>
      </c>
    </row>
    <row r="10208" spans="1:3" x14ac:dyDescent="0.25">
      <c r="A10208">
        <v>-8112658.8461923003</v>
      </c>
      <c r="B10208">
        <v>-187820.24195803501</v>
      </c>
      <c r="C10208">
        <v>4.7225758433341897E-2</v>
      </c>
    </row>
    <row r="10209" spans="1:3" x14ac:dyDescent="0.25">
      <c r="A10209">
        <v>-8111724.3673153799</v>
      </c>
      <c r="B10209">
        <v>-187820.24195803501</v>
      </c>
      <c r="C10209">
        <v>5.9454925358295399E-2</v>
      </c>
    </row>
    <row r="10210" spans="1:3" x14ac:dyDescent="0.25">
      <c r="A10210">
        <v>-8110789.8884384604</v>
      </c>
      <c r="B10210">
        <v>-187820.24195803501</v>
      </c>
      <c r="C10210">
        <v>6.9237709045410101E-2</v>
      </c>
    </row>
    <row r="10211" spans="1:3" x14ac:dyDescent="0.25">
      <c r="A10211">
        <v>-8109855.4095615298</v>
      </c>
      <c r="B10211">
        <v>-187820.24195803501</v>
      </c>
      <c r="C10211">
        <v>8.3520792424678802E-2</v>
      </c>
    </row>
    <row r="10212" spans="1:3" x14ac:dyDescent="0.25">
      <c r="A10212">
        <v>-8108920.9306846103</v>
      </c>
      <c r="B10212">
        <v>-187820.24195803501</v>
      </c>
      <c r="C10212">
        <v>9.7949758172035203E-2</v>
      </c>
    </row>
    <row r="10213" spans="1:3" x14ac:dyDescent="0.25">
      <c r="A10213">
        <v>-8107986.4518076899</v>
      </c>
      <c r="B10213">
        <v>-187820.24195803501</v>
      </c>
      <c r="C10213">
        <v>0.12441584467887799</v>
      </c>
    </row>
    <row r="10214" spans="1:3" x14ac:dyDescent="0.25">
      <c r="A10214">
        <v>-8107051.9729307601</v>
      </c>
      <c r="B10214">
        <v>-187820.24195803501</v>
      </c>
      <c r="C10214">
        <v>0.13903582096099801</v>
      </c>
    </row>
    <row r="10215" spans="1:3" x14ac:dyDescent="0.25">
      <c r="A10215">
        <v>-8106117.4940538397</v>
      </c>
      <c r="B10215">
        <v>-187820.24195803501</v>
      </c>
      <c r="C10215">
        <v>0.148888990283012</v>
      </c>
    </row>
    <row r="10216" spans="1:3" x14ac:dyDescent="0.25">
      <c r="A10216">
        <v>-8105183.0151769202</v>
      </c>
      <c r="B10216">
        <v>-187820.24195803501</v>
      </c>
      <c r="C10216">
        <v>0.16368328034877699</v>
      </c>
    </row>
    <row r="10217" spans="1:3" x14ac:dyDescent="0.25">
      <c r="A10217">
        <v>-8104248.5362999896</v>
      </c>
      <c r="B10217">
        <v>-187820.24195803501</v>
      </c>
      <c r="C10217">
        <v>0.173722669482231</v>
      </c>
    </row>
    <row r="10218" spans="1:3" x14ac:dyDescent="0.25">
      <c r="A10218">
        <v>-8103314.0574230701</v>
      </c>
      <c r="B10218">
        <v>-187820.24195803501</v>
      </c>
      <c r="C10218">
        <v>0.183638244867324</v>
      </c>
    </row>
    <row r="10219" spans="1:3" x14ac:dyDescent="0.25">
      <c r="A10219">
        <v>-8102379.5785461497</v>
      </c>
      <c r="B10219">
        <v>-187820.24195803501</v>
      </c>
      <c r="C10219">
        <v>0.19130869209766299</v>
      </c>
    </row>
    <row r="10220" spans="1:3" x14ac:dyDescent="0.25">
      <c r="A10220">
        <v>-8101445.0996692302</v>
      </c>
      <c r="B10220">
        <v>-187820.24195803501</v>
      </c>
      <c r="C10220">
        <v>0.19306151568889601</v>
      </c>
    </row>
    <row r="10221" spans="1:3" x14ac:dyDescent="0.25">
      <c r="A10221">
        <v>-8100510.6207923004</v>
      </c>
      <c r="B10221">
        <v>-187820.24195803501</v>
      </c>
      <c r="C10221">
        <v>0.20402620732784199</v>
      </c>
    </row>
    <row r="10222" spans="1:3" x14ac:dyDescent="0.25">
      <c r="A10222">
        <v>-8099576.14191538</v>
      </c>
      <c r="B10222">
        <v>-187820.24195803501</v>
      </c>
      <c r="C10222">
        <v>0.205834195017814</v>
      </c>
    </row>
    <row r="10223" spans="1:3" x14ac:dyDescent="0.25">
      <c r="A10223">
        <v>-8098641.6630384596</v>
      </c>
      <c r="B10223">
        <v>-187820.24195803501</v>
      </c>
      <c r="C10223">
        <v>0</v>
      </c>
    </row>
    <row r="10224" spans="1:3" x14ac:dyDescent="0.25">
      <c r="A10224">
        <v>-8097707.1841615299</v>
      </c>
      <c r="B10224">
        <v>-187820.24195803501</v>
      </c>
      <c r="C10224">
        <v>0</v>
      </c>
    </row>
    <row r="10225" spans="1:3" x14ac:dyDescent="0.25">
      <c r="A10225">
        <v>-8096772.7052846104</v>
      </c>
      <c r="B10225">
        <v>-187820.24195803501</v>
      </c>
      <c r="C10225">
        <v>0</v>
      </c>
    </row>
    <row r="10226" spans="1:3" x14ac:dyDescent="0.25">
      <c r="A10226">
        <v>-8095838.22640769</v>
      </c>
      <c r="B10226">
        <v>-187820.24195803501</v>
      </c>
      <c r="C10226">
        <v>0</v>
      </c>
    </row>
    <row r="10227" spans="1:3" x14ac:dyDescent="0.25">
      <c r="A10227">
        <v>-8094903.7475307602</v>
      </c>
      <c r="B10227">
        <v>-187820.24195803501</v>
      </c>
      <c r="C10227">
        <v>0</v>
      </c>
    </row>
    <row r="10228" spans="1:3" x14ac:dyDescent="0.25">
      <c r="A10228">
        <v>-8093969.2686538398</v>
      </c>
      <c r="B10228">
        <v>-187820.24195803501</v>
      </c>
      <c r="C10228">
        <v>0</v>
      </c>
    </row>
    <row r="10229" spans="1:3" x14ac:dyDescent="0.25">
      <c r="A10229">
        <v>-8093034.7897769203</v>
      </c>
      <c r="B10229">
        <v>-187820.24195803501</v>
      </c>
      <c r="C10229">
        <v>0</v>
      </c>
    </row>
    <row r="10230" spans="1:3" x14ac:dyDescent="0.25">
      <c r="A10230">
        <v>-8128544.9870999902</v>
      </c>
      <c r="B10230">
        <v>-188754.720834821</v>
      </c>
      <c r="C10230" s="1">
        <v>2.5337029001093398E-5</v>
      </c>
    </row>
    <row r="10231" spans="1:3" x14ac:dyDescent="0.25">
      <c r="A10231">
        <v>-8127610.5082230698</v>
      </c>
      <c r="B10231">
        <v>-188754.720834821</v>
      </c>
      <c r="C10231" s="1">
        <v>2.5580637156963301E-5</v>
      </c>
    </row>
    <row r="10232" spans="1:3" x14ac:dyDescent="0.25">
      <c r="A10232">
        <v>-8126676.0293461503</v>
      </c>
      <c r="B10232">
        <v>-188754.720834821</v>
      </c>
      <c r="C10232" s="1">
        <v>4.7368659579660703E-5</v>
      </c>
    </row>
    <row r="10233" spans="1:3" x14ac:dyDescent="0.25">
      <c r="A10233">
        <v>-8125741.5504692299</v>
      </c>
      <c r="B10233">
        <v>-188754.720834821</v>
      </c>
      <c r="C10233" s="1">
        <v>8.6115505837369697E-5</v>
      </c>
    </row>
    <row r="10234" spans="1:3" x14ac:dyDescent="0.25">
      <c r="A10234">
        <v>-8124807.0715923002</v>
      </c>
      <c r="B10234">
        <v>-188754.720834821</v>
      </c>
      <c r="C10234">
        <v>1.62447395268827E-4</v>
      </c>
    </row>
    <row r="10235" spans="1:3" x14ac:dyDescent="0.25">
      <c r="A10235">
        <v>-8123872.5927153798</v>
      </c>
      <c r="B10235">
        <v>-188754.720834821</v>
      </c>
      <c r="C10235">
        <v>3.0391619657166302E-4</v>
      </c>
    </row>
    <row r="10236" spans="1:3" x14ac:dyDescent="0.25">
      <c r="A10236">
        <v>-8122938.1138384603</v>
      </c>
      <c r="B10236">
        <v>-188754.720834821</v>
      </c>
      <c r="C10236">
        <v>5.0871475832536795E-4</v>
      </c>
    </row>
    <row r="10237" spans="1:3" x14ac:dyDescent="0.25">
      <c r="A10237">
        <v>-8122003.6349615296</v>
      </c>
      <c r="B10237">
        <v>-188754.720834821</v>
      </c>
      <c r="C10237">
        <v>9.3777390429749998E-4</v>
      </c>
    </row>
    <row r="10238" spans="1:3" x14ac:dyDescent="0.25">
      <c r="A10238">
        <v>-8121069.1560846101</v>
      </c>
      <c r="B10238">
        <v>-188754.720834821</v>
      </c>
      <c r="C10238">
        <v>1.39957678038626E-3</v>
      </c>
    </row>
    <row r="10239" spans="1:3" x14ac:dyDescent="0.25">
      <c r="A10239">
        <v>-8120134.6772076897</v>
      </c>
      <c r="B10239">
        <v>-188754.720834821</v>
      </c>
      <c r="C10239">
        <v>3.3666817471385002E-3</v>
      </c>
    </row>
    <row r="10240" spans="1:3" x14ac:dyDescent="0.25">
      <c r="A10240">
        <v>-8119200.19833076</v>
      </c>
      <c r="B10240">
        <v>-188754.720834821</v>
      </c>
      <c r="C10240">
        <v>5.1086428575217698E-3</v>
      </c>
    </row>
    <row r="10241" spans="1:3" x14ac:dyDescent="0.25">
      <c r="A10241">
        <v>-8118265.7194538396</v>
      </c>
      <c r="B10241">
        <v>-188754.720834821</v>
      </c>
      <c r="C10241">
        <v>7.2795175947248901E-3</v>
      </c>
    </row>
    <row r="10242" spans="1:3" x14ac:dyDescent="0.25">
      <c r="A10242">
        <v>-8117331.2405769201</v>
      </c>
      <c r="B10242">
        <v>-188754.720834821</v>
      </c>
      <c r="C10242">
        <v>1.06656542047858E-2</v>
      </c>
    </row>
    <row r="10243" spans="1:3" x14ac:dyDescent="0.25">
      <c r="A10243">
        <v>-8116396.7616999904</v>
      </c>
      <c r="B10243">
        <v>-188754.720834821</v>
      </c>
      <c r="C10243">
        <v>1.4957785606384199E-2</v>
      </c>
    </row>
    <row r="10244" spans="1:3" x14ac:dyDescent="0.25">
      <c r="A10244">
        <v>-8115462.28282307</v>
      </c>
      <c r="B10244">
        <v>-188754.720834821</v>
      </c>
      <c r="C10244">
        <v>2.09893770515918E-2</v>
      </c>
    </row>
    <row r="10245" spans="1:3" x14ac:dyDescent="0.25">
      <c r="A10245">
        <v>-8114527.8039461495</v>
      </c>
      <c r="B10245">
        <v>-188754.720834821</v>
      </c>
      <c r="C10245">
        <v>2.7901351451873699E-2</v>
      </c>
    </row>
    <row r="10246" spans="1:3" x14ac:dyDescent="0.25">
      <c r="A10246">
        <v>-8113593.32506923</v>
      </c>
      <c r="B10246">
        <v>-188754.720834821</v>
      </c>
      <c r="C10246">
        <v>3.6084167659282601E-2</v>
      </c>
    </row>
    <row r="10247" spans="1:3" x14ac:dyDescent="0.25">
      <c r="A10247">
        <v>-8112658.8461923003</v>
      </c>
      <c r="B10247">
        <v>-188754.720834821</v>
      </c>
      <c r="C10247">
        <v>4.6886656433343797E-2</v>
      </c>
    </row>
    <row r="10248" spans="1:3" x14ac:dyDescent="0.25">
      <c r="A10248">
        <v>-8111724.3673153799</v>
      </c>
      <c r="B10248">
        <v>-188754.720834821</v>
      </c>
      <c r="C10248">
        <v>5.9589594602584797E-2</v>
      </c>
    </row>
    <row r="10249" spans="1:3" x14ac:dyDescent="0.25">
      <c r="A10249">
        <v>-8110789.8884384604</v>
      </c>
      <c r="B10249">
        <v>-188754.720834821</v>
      </c>
      <c r="C10249">
        <v>8.2348383963107993E-2</v>
      </c>
    </row>
    <row r="10250" spans="1:3" x14ac:dyDescent="0.25">
      <c r="A10250">
        <v>-8109855.4095615298</v>
      </c>
      <c r="B10250">
        <v>-188754.720834821</v>
      </c>
      <c r="C10250">
        <v>9.6468538045883095E-2</v>
      </c>
    </row>
    <row r="10251" spans="1:3" x14ac:dyDescent="0.25">
      <c r="A10251">
        <v>-8108920.9306846103</v>
      </c>
      <c r="B10251">
        <v>-188754.720834821</v>
      </c>
      <c r="C10251">
        <v>0.11061739921569801</v>
      </c>
    </row>
    <row r="10252" spans="1:3" x14ac:dyDescent="0.25">
      <c r="A10252">
        <v>-8107986.4518076899</v>
      </c>
      <c r="B10252">
        <v>-188754.720834821</v>
      </c>
      <c r="C10252">
        <v>0.12453027814626599</v>
      </c>
    </row>
    <row r="10253" spans="1:3" x14ac:dyDescent="0.25">
      <c r="A10253">
        <v>-8107051.9729307601</v>
      </c>
      <c r="B10253">
        <v>-188754.720834821</v>
      </c>
      <c r="C10253">
        <v>0.13759651780128401</v>
      </c>
    </row>
    <row r="10254" spans="1:3" x14ac:dyDescent="0.25">
      <c r="A10254">
        <v>-8106117.4940538397</v>
      </c>
      <c r="B10254">
        <v>-188754.720834821</v>
      </c>
      <c r="C10254">
        <v>0.14713916182518</v>
      </c>
    </row>
    <row r="10255" spans="1:3" x14ac:dyDescent="0.25">
      <c r="A10255">
        <v>-8105183.0151769202</v>
      </c>
      <c r="B10255">
        <v>-188754.720834821</v>
      </c>
      <c r="C10255">
        <v>0.162121891975402</v>
      </c>
    </row>
    <row r="10256" spans="1:3" x14ac:dyDescent="0.25">
      <c r="A10256">
        <v>-8104248.5362999896</v>
      </c>
      <c r="B10256">
        <v>-188754.720834821</v>
      </c>
      <c r="C10256">
        <v>0.17227266728877999</v>
      </c>
    </row>
    <row r="10257" spans="1:3" x14ac:dyDescent="0.25">
      <c r="A10257">
        <v>-8103314.0574230701</v>
      </c>
      <c r="B10257">
        <v>-188754.720834821</v>
      </c>
      <c r="C10257">
        <v>0.181296706199645</v>
      </c>
    </row>
    <row r="10258" spans="1:3" x14ac:dyDescent="0.25">
      <c r="A10258">
        <v>-8102379.5785461497</v>
      </c>
      <c r="B10258">
        <v>-188754.720834821</v>
      </c>
      <c r="C10258">
        <v>0.19128678739070801</v>
      </c>
    </row>
    <row r="10259" spans="1:3" x14ac:dyDescent="0.25">
      <c r="A10259">
        <v>-8101445.0996692302</v>
      </c>
      <c r="B10259">
        <v>-188754.720834821</v>
      </c>
      <c r="C10259">
        <v>0.20110136270522999</v>
      </c>
    </row>
    <row r="10260" spans="1:3" x14ac:dyDescent="0.25">
      <c r="A10260">
        <v>-8100510.6207923004</v>
      </c>
      <c r="B10260">
        <v>-188754.720834821</v>
      </c>
      <c r="C10260">
        <v>0.20251904428005199</v>
      </c>
    </row>
    <row r="10261" spans="1:3" x14ac:dyDescent="0.25">
      <c r="A10261">
        <v>-8099576.14191538</v>
      </c>
      <c r="B10261">
        <v>-188754.720834821</v>
      </c>
      <c r="C10261">
        <v>0.203884467482566</v>
      </c>
    </row>
    <row r="10262" spans="1:3" x14ac:dyDescent="0.25">
      <c r="A10262">
        <v>-8098641.6630384596</v>
      </c>
      <c r="B10262">
        <v>-188754.720834821</v>
      </c>
      <c r="C10262">
        <v>0</v>
      </c>
    </row>
    <row r="10263" spans="1:3" x14ac:dyDescent="0.25">
      <c r="A10263">
        <v>-8097707.1841615299</v>
      </c>
      <c r="B10263">
        <v>-188754.720834821</v>
      </c>
      <c r="C10263">
        <v>0</v>
      </c>
    </row>
    <row r="10264" spans="1:3" x14ac:dyDescent="0.25">
      <c r="A10264">
        <v>-8096772.7052846104</v>
      </c>
      <c r="B10264">
        <v>-188754.720834821</v>
      </c>
      <c r="C10264">
        <v>0</v>
      </c>
    </row>
    <row r="10265" spans="1:3" x14ac:dyDescent="0.25">
      <c r="A10265">
        <v>-8095838.22640769</v>
      </c>
      <c r="B10265">
        <v>-188754.720834821</v>
      </c>
      <c r="C10265">
        <v>0</v>
      </c>
    </row>
    <row r="10266" spans="1:3" x14ac:dyDescent="0.25">
      <c r="A10266">
        <v>-8094903.7475307602</v>
      </c>
      <c r="B10266">
        <v>-188754.720834821</v>
      </c>
      <c r="C10266">
        <v>0</v>
      </c>
    </row>
    <row r="10267" spans="1:3" x14ac:dyDescent="0.25">
      <c r="A10267">
        <v>-8093969.2686538398</v>
      </c>
      <c r="B10267">
        <v>-188754.720834821</v>
      </c>
      <c r="C10267">
        <v>0</v>
      </c>
    </row>
    <row r="10268" spans="1:3" x14ac:dyDescent="0.25">
      <c r="A10268">
        <v>-8128544.9870999902</v>
      </c>
      <c r="B10268">
        <v>-189689.19971160701</v>
      </c>
      <c r="C10268" s="1">
        <v>2.5337029001093398E-5</v>
      </c>
    </row>
    <row r="10269" spans="1:3" x14ac:dyDescent="0.25">
      <c r="A10269">
        <v>-8127610.5082230698</v>
      </c>
      <c r="B10269">
        <v>-189689.19971160701</v>
      </c>
      <c r="C10269" s="1">
        <v>2.5580637156963301E-5</v>
      </c>
    </row>
    <row r="10270" spans="1:3" x14ac:dyDescent="0.25">
      <c r="A10270">
        <v>-8126676.0293461503</v>
      </c>
      <c r="B10270">
        <v>-189689.19971160701</v>
      </c>
      <c r="C10270" s="1">
        <v>4.7368659579660703E-5</v>
      </c>
    </row>
    <row r="10271" spans="1:3" x14ac:dyDescent="0.25">
      <c r="A10271">
        <v>-8125741.5504692299</v>
      </c>
      <c r="B10271">
        <v>-189689.19971160701</v>
      </c>
      <c r="C10271" s="1">
        <v>8.6115505837369697E-5</v>
      </c>
    </row>
    <row r="10272" spans="1:3" x14ac:dyDescent="0.25">
      <c r="A10272">
        <v>-8124807.0715923002</v>
      </c>
      <c r="B10272">
        <v>-189689.19971160701</v>
      </c>
      <c r="C10272">
        <v>1.62447395268827E-4</v>
      </c>
    </row>
    <row r="10273" spans="1:3" x14ac:dyDescent="0.25">
      <c r="A10273">
        <v>-8123872.5927153798</v>
      </c>
      <c r="B10273">
        <v>-189689.19971160701</v>
      </c>
      <c r="C10273">
        <v>3.1219416996464101E-4</v>
      </c>
    </row>
    <row r="10274" spans="1:3" x14ac:dyDescent="0.25">
      <c r="A10274">
        <v>-8122938.1138384603</v>
      </c>
      <c r="B10274">
        <v>-189689.19971160701</v>
      </c>
      <c r="C10274">
        <v>5.33594749867916E-4</v>
      </c>
    </row>
    <row r="10275" spans="1:3" x14ac:dyDescent="0.25">
      <c r="A10275">
        <v>-8122003.6349615296</v>
      </c>
      <c r="B10275">
        <v>-189689.19971160701</v>
      </c>
      <c r="C10275">
        <v>9.2810601927339998E-4</v>
      </c>
    </row>
    <row r="10276" spans="1:3" x14ac:dyDescent="0.25">
      <c r="A10276">
        <v>-8121069.1560846101</v>
      </c>
      <c r="B10276">
        <v>-189689.19971160701</v>
      </c>
      <c r="C10276">
        <v>1.41338468529284E-3</v>
      </c>
    </row>
    <row r="10277" spans="1:3" x14ac:dyDescent="0.25">
      <c r="A10277">
        <v>-8120134.6772076897</v>
      </c>
      <c r="B10277">
        <v>-189689.19971160701</v>
      </c>
      <c r="C10277">
        <v>3.4008501097559899E-3</v>
      </c>
    </row>
    <row r="10278" spans="1:3" x14ac:dyDescent="0.25">
      <c r="A10278">
        <v>-8119200.19833076</v>
      </c>
      <c r="B10278">
        <v>-189689.19971160701</v>
      </c>
      <c r="C10278">
        <v>5.1271524280309599E-3</v>
      </c>
    </row>
    <row r="10279" spans="1:3" x14ac:dyDescent="0.25">
      <c r="A10279">
        <v>-8118265.7194538396</v>
      </c>
      <c r="B10279">
        <v>-189689.19971160701</v>
      </c>
      <c r="C10279">
        <v>7.2956411167979197E-3</v>
      </c>
    </row>
    <row r="10280" spans="1:3" x14ac:dyDescent="0.25">
      <c r="A10280">
        <v>-8117331.2405769201</v>
      </c>
      <c r="B10280">
        <v>-189689.19971160701</v>
      </c>
      <c r="C10280">
        <v>1.06248008087277E-2</v>
      </c>
    </row>
    <row r="10281" spans="1:3" x14ac:dyDescent="0.25">
      <c r="A10281">
        <v>-8116396.7616999904</v>
      </c>
      <c r="B10281">
        <v>-189689.19971160701</v>
      </c>
      <c r="C10281">
        <v>1.49930054321885E-2</v>
      </c>
    </row>
    <row r="10282" spans="1:3" x14ac:dyDescent="0.25">
      <c r="A10282">
        <v>-8115462.28282307</v>
      </c>
      <c r="B10282">
        <v>-189689.19971160701</v>
      </c>
      <c r="C10282">
        <v>2.1009588614106098E-2</v>
      </c>
    </row>
    <row r="10283" spans="1:3" x14ac:dyDescent="0.25">
      <c r="A10283">
        <v>-8114527.8039461495</v>
      </c>
      <c r="B10283">
        <v>-189689.19971160701</v>
      </c>
      <c r="C10283">
        <v>2.7906013652682301E-2</v>
      </c>
    </row>
    <row r="10284" spans="1:3" x14ac:dyDescent="0.25">
      <c r="A10284">
        <v>-8113593.32506923</v>
      </c>
      <c r="B10284">
        <v>-189689.19971160701</v>
      </c>
      <c r="C10284">
        <v>3.6272615194320602E-2</v>
      </c>
    </row>
    <row r="10285" spans="1:3" x14ac:dyDescent="0.25">
      <c r="A10285">
        <v>-8112658.8461923003</v>
      </c>
      <c r="B10285">
        <v>-189689.19971160701</v>
      </c>
      <c r="C10285">
        <v>4.7047391533851603E-2</v>
      </c>
    </row>
    <row r="10286" spans="1:3" x14ac:dyDescent="0.25">
      <c r="A10286">
        <v>-8111724.3673153799</v>
      </c>
      <c r="B10286">
        <v>-189689.19971160701</v>
      </c>
      <c r="C10286">
        <v>5.9128098189830697E-2</v>
      </c>
    </row>
    <row r="10287" spans="1:3" x14ac:dyDescent="0.25">
      <c r="A10287">
        <v>-8110789.8884384604</v>
      </c>
      <c r="B10287">
        <v>-189689.19971160701</v>
      </c>
      <c r="C10287">
        <v>8.1844277679920099E-2</v>
      </c>
    </row>
    <row r="10288" spans="1:3" x14ac:dyDescent="0.25">
      <c r="A10288">
        <v>-8109855.4095615298</v>
      </c>
      <c r="B10288">
        <v>-189689.19971160701</v>
      </c>
      <c r="C10288">
        <v>9.67114567756652E-2</v>
      </c>
    </row>
    <row r="10289" spans="1:3" x14ac:dyDescent="0.25">
      <c r="A10289">
        <v>-8108920.9306846103</v>
      </c>
      <c r="B10289">
        <v>-189689.19971160701</v>
      </c>
      <c r="C10289">
        <v>0.109854735434055</v>
      </c>
    </row>
    <row r="10290" spans="1:3" x14ac:dyDescent="0.25">
      <c r="A10290">
        <v>-8107986.4518076899</v>
      </c>
      <c r="B10290">
        <v>-189689.19971160701</v>
      </c>
      <c r="C10290">
        <v>0.12419699877500499</v>
      </c>
    </row>
    <row r="10291" spans="1:3" x14ac:dyDescent="0.25">
      <c r="A10291">
        <v>-8107051.9729307601</v>
      </c>
      <c r="B10291">
        <v>-189689.19971160701</v>
      </c>
      <c r="C10291">
        <v>0.13681016862392401</v>
      </c>
    </row>
    <row r="10292" spans="1:3" x14ac:dyDescent="0.25">
      <c r="A10292">
        <v>-8106117.4940538397</v>
      </c>
      <c r="B10292">
        <v>-189689.19971160701</v>
      </c>
      <c r="C10292">
        <v>0.14601996541023199</v>
      </c>
    </row>
    <row r="10293" spans="1:3" x14ac:dyDescent="0.25">
      <c r="A10293">
        <v>-8105183.0151769202</v>
      </c>
      <c r="B10293">
        <v>-189689.19971160701</v>
      </c>
      <c r="C10293">
        <v>0.16057145595550501</v>
      </c>
    </row>
    <row r="10294" spans="1:3" x14ac:dyDescent="0.25">
      <c r="A10294">
        <v>-8104248.5362999896</v>
      </c>
      <c r="B10294">
        <v>-189689.19971160701</v>
      </c>
      <c r="C10294">
        <v>0.17113445699214899</v>
      </c>
    </row>
    <row r="10295" spans="1:3" x14ac:dyDescent="0.25">
      <c r="A10295">
        <v>-8103314.0574230701</v>
      </c>
      <c r="B10295">
        <v>-189689.19971160701</v>
      </c>
      <c r="C10295">
        <v>0.17988550662994299</v>
      </c>
    </row>
    <row r="10296" spans="1:3" x14ac:dyDescent="0.25">
      <c r="A10296">
        <v>-8102379.5785461497</v>
      </c>
      <c r="B10296">
        <v>-189689.19971160701</v>
      </c>
      <c r="C10296">
        <v>0.189116179943084</v>
      </c>
    </row>
    <row r="10297" spans="1:3" x14ac:dyDescent="0.25">
      <c r="A10297">
        <v>-8101445.0996692302</v>
      </c>
      <c r="B10297">
        <v>-189689.19971160701</v>
      </c>
      <c r="C10297">
        <v>0.201218396425247</v>
      </c>
    </row>
    <row r="10298" spans="1:3" x14ac:dyDescent="0.25">
      <c r="A10298">
        <v>-8100510.6207923004</v>
      </c>
      <c r="B10298">
        <v>-189689.19971160701</v>
      </c>
      <c r="C10298">
        <v>0.201226592063903</v>
      </c>
    </row>
    <row r="10299" spans="1:3" x14ac:dyDescent="0.25">
      <c r="A10299">
        <v>-8099576.14191538</v>
      </c>
      <c r="B10299">
        <v>-189689.19971160701</v>
      </c>
      <c r="C10299">
        <v>0.20106907188892301</v>
      </c>
    </row>
    <row r="10300" spans="1:3" x14ac:dyDescent="0.25">
      <c r="A10300">
        <v>-8098641.6630384596</v>
      </c>
      <c r="B10300">
        <v>-189689.19971160701</v>
      </c>
      <c r="C10300">
        <v>0</v>
      </c>
    </row>
    <row r="10301" spans="1:3" x14ac:dyDescent="0.25">
      <c r="A10301">
        <v>-8097707.1841615299</v>
      </c>
      <c r="B10301">
        <v>-189689.19971160701</v>
      </c>
      <c r="C10301">
        <v>0</v>
      </c>
    </row>
    <row r="10302" spans="1:3" x14ac:dyDescent="0.25">
      <c r="A10302">
        <v>-8096772.7052846104</v>
      </c>
      <c r="B10302">
        <v>-189689.19971160701</v>
      </c>
      <c r="C10302">
        <v>0</v>
      </c>
    </row>
    <row r="10303" spans="1:3" x14ac:dyDescent="0.25">
      <c r="A10303">
        <v>-8095838.22640769</v>
      </c>
      <c r="B10303">
        <v>-189689.19971160701</v>
      </c>
      <c r="C10303">
        <v>0</v>
      </c>
    </row>
    <row r="10304" spans="1:3" x14ac:dyDescent="0.25">
      <c r="A10304">
        <v>-8094903.7475307602</v>
      </c>
      <c r="B10304">
        <v>-189689.19971160701</v>
      </c>
      <c r="C10304">
        <v>0</v>
      </c>
    </row>
    <row r="10305" spans="1:3" x14ac:dyDescent="0.25">
      <c r="A10305">
        <v>-8093969.2686538398</v>
      </c>
      <c r="B10305">
        <v>-189689.19971160701</v>
      </c>
      <c r="C10305">
        <v>0</v>
      </c>
    </row>
    <row r="10306" spans="1:3" x14ac:dyDescent="0.25">
      <c r="A10306">
        <v>-8128544.9870999902</v>
      </c>
      <c r="B10306">
        <v>-190623.67858839201</v>
      </c>
      <c r="C10306" s="1">
        <v>2.5337029001093398E-5</v>
      </c>
    </row>
    <row r="10307" spans="1:3" x14ac:dyDescent="0.25">
      <c r="A10307">
        <v>-8127610.5082230698</v>
      </c>
      <c r="B10307">
        <v>-190623.67858839201</v>
      </c>
      <c r="C10307" s="1">
        <v>2.5580637156963301E-5</v>
      </c>
    </row>
    <row r="10308" spans="1:3" x14ac:dyDescent="0.25">
      <c r="A10308">
        <v>-8126676.0293461503</v>
      </c>
      <c r="B10308">
        <v>-190623.67858839201</v>
      </c>
      <c r="C10308" s="1">
        <v>4.7368659579660703E-5</v>
      </c>
    </row>
    <row r="10309" spans="1:3" x14ac:dyDescent="0.25">
      <c r="A10309">
        <v>-8125741.5504692299</v>
      </c>
      <c r="B10309">
        <v>-190623.67858839201</v>
      </c>
      <c r="C10309" s="1">
        <v>8.6115505837369697E-5</v>
      </c>
    </row>
    <row r="10310" spans="1:3" x14ac:dyDescent="0.25">
      <c r="A10310">
        <v>-8124807.0715923002</v>
      </c>
      <c r="B10310">
        <v>-190623.67858839201</v>
      </c>
      <c r="C10310">
        <v>1.62447395268827E-4</v>
      </c>
    </row>
    <row r="10311" spans="1:3" x14ac:dyDescent="0.25">
      <c r="A10311">
        <v>-8123872.5927153798</v>
      </c>
      <c r="B10311">
        <v>-190623.67858839201</v>
      </c>
      <c r="C10311">
        <v>3.1219416996464101E-4</v>
      </c>
    </row>
    <row r="10312" spans="1:3" x14ac:dyDescent="0.25">
      <c r="A10312">
        <v>-8122938.1138384603</v>
      </c>
      <c r="B10312">
        <v>-190623.67858839201</v>
      </c>
      <c r="C10312">
        <v>5.33594749867916E-4</v>
      </c>
    </row>
    <row r="10313" spans="1:3" x14ac:dyDescent="0.25">
      <c r="A10313">
        <v>-8122003.6349615296</v>
      </c>
      <c r="B10313">
        <v>-190623.67858839201</v>
      </c>
      <c r="C10313">
        <v>9.10056463908404E-4</v>
      </c>
    </row>
    <row r="10314" spans="1:3" x14ac:dyDescent="0.25">
      <c r="A10314">
        <v>-8121069.1560846101</v>
      </c>
      <c r="B10314">
        <v>-190623.67858839201</v>
      </c>
      <c r="C10314">
        <v>1.42482097726315E-3</v>
      </c>
    </row>
    <row r="10315" spans="1:3" x14ac:dyDescent="0.25">
      <c r="A10315">
        <v>-8120134.6772076897</v>
      </c>
      <c r="B10315">
        <v>-190623.67858839201</v>
      </c>
      <c r="C10315">
        <v>3.4251357428729499E-3</v>
      </c>
    </row>
    <row r="10316" spans="1:3" x14ac:dyDescent="0.25">
      <c r="A10316">
        <v>-8119200.19833076</v>
      </c>
      <c r="B10316">
        <v>-190623.67858839201</v>
      </c>
      <c r="C10316">
        <v>5.0955945625901196E-3</v>
      </c>
    </row>
    <row r="10317" spans="1:3" x14ac:dyDescent="0.25">
      <c r="A10317">
        <v>-8118265.7194538396</v>
      </c>
      <c r="B10317">
        <v>-190623.67858839201</v>
      </c>
      <c r="C10317">
        <v>7.3385760188102696E-3</v>
      </c>
    </row>
    <row r="10318" spans="1:3" x14ac:dyDescent="0.25">
      <c r="A10318">
        <v>-8117331.2405769201</v>
      </c>
      <c r="B10318">
        <v>-190623.67858839201</v>
      </c>
      <c r="C10318">
        <v>1.0659659281373E-2</v>
      </c>
    </row>
    <row r="10319" spans="1:3" x14ac:dyDescent="0.25">
      <c r="A10319">
        <v>-8116396.7616999904</v>
      </c>
      <c r="B10319">
        <v>-190623.67858839201</v>
      </c>
      <c r="C10319">
        <v>1.49238118901848E-2</v>
      </c>
    </row>
    <row r="10320" spans="1:3" x14ac:dyDescent="0.25">
      <c r="A10320">
        <v>-8115462.28282307</v>
      </c>
      <c r="B10320">
        <v>-190623.67858839201</v>
      </c>
      <c r="C10320">
        <v>2.1006587892770701E-2</v>
      </c>
    </row>
    <row r="10321" spans="1:3" x14ac:dyDescent="0.25">
      <c r="A10321">
        <v>-8114527.8039461495</v>
      </c>
      <c r="B10321">
        <v>-190623.67858839201</v>
      </c>
      <c r="C10321">
        <v>2.81166024506092E-2</v>
      </c>
    </row>
    <row r="10322" spans="1:3" x14ac:dyDescent="0.25">
      <c r="A10322">
        <v>-8113593.32506923</v>
      </c>
      <c r="B10322">
        <v>-190623.67858839201</v>
      </c>
      <c r="C10322">
        <v>3.6482170224189703E-2</v>
      </c>
    </row>
    <row r="10323" spans="1:3" x14ac:dyDescent="0.25">
      <c r="A10323">
        <v>-8112658.8461923003</v>
      </c>
      <c r="B10323">
        <v>-190623.67858839201</v>
      </c>
      <c r="C10323">
        <v>4.7423936426639501E-2</v>
      </c>
    </row>
    <row r="10324" spans="1:3" x14ac:dyDescent="0.25">
      <c r="A10324">
        <v>-8111724.3673153799</v>
      </c>
      <c r="B10324">
        <v>-190623.67858839201</v>
      </c>
      <c r="C10324">
        <v>5.9502229094505303E-2</v>
      </c>
    </row>
    <row r="10325" spans="1:3" x14ac:dyDescent="0.25">
      <c r="A10325">
        <v>-8110789.8884384604</v>
      </c>
      <c r="B10325">
        <v>-190623.67858839201</v>
      </c>
      <c r="C10325">
        <v>8.2173824310302707E-2</v>
      </c>
    </row>
    <row r="10326" spans="1:3" x14ac:dyDescent="0.25">
      <c r="A10326">
        <v>-8109855.4095615298</v>
      </c>
      <c r="B10326">
        <v>-190623.67858839201</v>
      </c>
      <c r="C10326">
        <v>9.6084296703338595E-2</v>
      </c>
    </row>
    <row r="10327" spans="1:3" x14ac:dyDescent="0.25">
      <c r="A10327">
        <v>-8108920.9306846103</v>
      </c>
      <c r="B10327">
        <v>-190623.67858839201</v>
      </c>
      <c r="C10327">
        <v>0.110374793410301</v>
      </c>
    </row>
    <row r="10328" spans="1:3" x14ac:dyDescent="0.25">
      <c r="A10328">
        <v>-8107986.4518076899</v>
      </c>
      <c r="B10328">
        <v>-190623.67858839201</v>
      </c>
      <c r="C10328">
        <v>0.12463497370481399</v>
      </c>
    </row>
    <row r="10329" spans="1:3" x14ac:dyDescent="0.25">
      <c r="A10329">
        <v>-8107051.9729307601</v>
      </c>
      <c r="B10329">
        <v>-190623.67858839201</v>
      </c>
      <c r="C10329">
        <v>0.13731841742992401</v>
      </c>
    </row>
    <row r="10330" spans="1:3" x14ac:dyDescent="0.25">
      <c r="A10330">
        <v>-8106117.4940538397</v>
      </c>
      <c r="B10330">
        <v>-190623.67858839201</v>
      </c>
      <c r="C10330">
        <v>0.14655321836471499</v>
      </c>
    </row>
    <row r="10331" spans="1:3" x14ac:dyDescent="0.25">
      <c r="A10331">
        <v>-8105183.0151769202</v>
      </c>
      <c r="B10331">
        <v>-190623.67858839201</v>
      </c>
      <c r="C10331">
        <v>0.161428913474082</v>
      </c>
    </row>
    <row r="10332" spans="1:3" x14ac:dyDescent="0.25">
      <c r="A10332">
        <v>-8104248.5362999896</v>
      </c>
      <c r="B10332">
        <v>-190623.67858839201</v>
      </c>
      <c r="C10332">
        <v>0.17154057323932601</v>
      </c>
    </row>
    <row r="10333" spans="1:3" x14ac:dyDescent="0.25">
      <c r="A10333">
        <v>-8103314.0574230701</v>
      </c>
      <c r="B10333">
        <v>-190623.67858839201</v>
      </c>
      <c r="C10333">
        <v>0.17879500985145499</v>
      </c>
    </row>
    <row r="10334" spans="1:3" x14ac:dyDescent="0.25">
      <c r="A10334">
        <v>-8102379.5785461497</v>
      </c>
      <c r="B10334">
        <v>-190623.67858839201</v>
      </c>
      <c r="C10334">
        <v>0.18800546228885601</v>
      </c>
    </row>
    <row r="10335" spans="1:3" x14ac:dyDescent="0.25">
      <c r="A10335">
        <v>-8101445.0996692302</v>
      </c>
      <c r="B10335">
        <v>-190623.67858839201</v>
      </c>
      <c r="C10335">
        <v>0.1993178576231</v>
      </c>
    </row>
    <row r="10336" spans="1:3" x14ac:dyDescent="0.25">
      <c r="A10336">
        <v>-8100510.6207923004</v>
      </c>
      <c r="B10336">
        <v>-190623.67858839201</v>
      </c>
      <c r="C10336">
        <v>0.199398964643478</v>
      </c>
    </row>
    <row r="10337" spans="1:3" x14ac:dyDescent="0.25">
      <c r="A10337">
        <v>-8099576.14191538</v>
      </c>
      <c r="B10337">
        <v>-190623.67858839201</v>
      </c>
      <c r="C10337">
        <v>0.19942314922809601</v>
      </c>
    </row>
    <row r="10338" spans="1:3" x14ac:dyDescent="0.25">
      <c r="A10338">
        <v>-8098641.6630384596</v>
      </c>
      <c r="B10338">
        <v>-190623.67858839201</v>
      </c>
      <c r="C10338">
        <v>0</v>
      </c>
    </row>
    <row r="10339" spans="1:3" x14ac:dyDescent="0.25">
      <c r="A10339">
        <v>-8097707.1841615299</v>
      </c>
      <c r="B10339">
        <v>-190623.67858839201</v>
      </c>
      <c r="C10339">
        <v>0</v>
      </c>
    </row>
    <row r="10340" spans="1:3" x14ac:dyDescent="0.25">
      <c r="A10340">
        <v>-8096772.7052846104</v>
      </c>
      <c r="B10340">
        <v>-190623.67858839201</v>
      </c>
      <c r="C10340">
        <v>0</v>
      </c>
    </row>
    <row r="10341" spans="1:3" x14ac:dyDescent="0.25">
      <c r="A10341">
        <v>-8095838.22640769</v>
      </c>
      <c r="B10341">
        <v>-190623.67858839201</v>
      </c>
      <c r="C10341">
        <v>0</v>
      </c>
    </row>
    <row r="10342" spans="1:3" x14ac:dyDescent="0.25">
      <c r="A10342">
        <v>-8094903.7475307602</v>
      </c>
      <c r="B10342">
        <v>-190623.67858839201</v>
      </c>
      <c r="C10342">
        <v>0</v>
      </c>
    </row>
    <row r="10343" spans="1:3" x14ac:dyDescent="0.25">
      <c r="A10343">
        <v>-8128544.9870999902</v>
      </c>
      <c r="B10343">
        <v>-191558.157465178</v>
      </c>
      <c r="C10343" s="1">
        <v>2.5337029001093398E-5</v>
      </c>
    </row>
    <row r="10344" spans="1:3" x14ac:dyDescent="0.25">
      <c r="A10344">
        <v>-8127610.5082230698</v>
      </c>
      <c r="B10344">
        <v>-191558.157465178</v>
      </c>
      <c r="C10344" s="1">
        <v>2.5580637156963301E-5</v>
      </c>
    </row>
    <row r="10345" spans="1:3" x14ac:dyDescent="0.25">
      <c r="A10345">
        <v>-8126676.0293461503</v>
      </c>
      <c r="B10345">
        <v>-191558.157465178</v>
      </c>
      <c r="C10345" s="1">
        <v>4.7368659579660703E-5</v>
      </c>
    </row>
    <row r="10346" spans="1:3" x14ac:dyDescent="0.25">
      <c r="A10346">
        <v>-8125741.5504692299</v>
      </c>
      <c r="B10346">
        <v>-191558.157465178</v>
      </c>
      <c r="C10346" s="1">
        <v>8.6115505837369697E-5</v>
      </c>
    </row>
    <row r="10347" spans="1:3" x14ac:dyDescent="0.25">
      <c r="A10347">
        <v>-8124807.0715923002</v>
      </c>
      <c r="B10347">
        <v>-191558.157465178</v>
      </c>
      <c r="C10347">
        <v>1.62447395268827E-4</v>
      </c>
    </row>
    <row r="10348" spans="1:3" x14ac:dyDescent="0.25">
      <c r="A10348">
        <v>-8123872.5927153798</v>
      </c>
      <c r="B10348">
        <v>-191558.157465178</v>
      </c>
      <c r="C10348">
        <v>3.1219416996464101E-4</v>
      </c>
    </row>
    <row r="10349" spans="1:3" x14ac:dyDescent="0.25">
      <c r="A10349">
        <v>-8122938.1138384603</v>
      </c>
      <c r="B10349">
        <v>-191558.157465178</v>
      </c>
      <c r="C10349">
        <v>5.33594749867916E-4</v>
      </c>
    </row>
    <row r="10350" spans="1:3" x14ac:dyDescent="0.25">
      <c r="A10350">
        <v>-8122003.6349615296</v>
      </c>
      <c r="B10350">
        <v>-191558.157465178</v>
      </c>
      <c r="C10350">
        <v>9.2390220379456802E-4</v>
      </c>
    </row>
    <row r="10351" spans="1:3" x14ac:dyDescent="0.25">
      <c r="A10351">
        <v>-8121069.1560846101</v>
      </c>
      <c r="B10351">
        <v>-191558.157465178</v>
      </c>
      <c r="C10351">
        <v>1.4952383935451501E-3</v>
      </c>
    </row>
    <row r="10352" spans="1:3" x14ac:dyDescent="0.25">
      <c r="A10352">
        <v>-8120134.6772076897</v>
      </c>
      <c r="B10352">
        <v>-191558.157465178</v>
      </c>
      <c r="C10352">
        <v>3.4102152567356799E-3</v>
      </c>
    </row>
    <row r="10353" spans="1:3" x14ac:dyDescent="0.25">
      <c r="A10353">
        <v>-8119200.19833076</v>
      </c>
      <c r="B10353">
        <v>-191558.157465178</v>
      </c>
      <c r="C10353">
        <v>5.16617111861705E-3</v>
      </c>
    </row>
    <row r="10354" spans="1:3" x14ac:dyDescent="0.25">
      <c r="A10354">
        <v>-8118265.7194538396</v>
      </c>
      <c r="B10354">
        <v>-191558.157465178</v>
      </c>
      <c r="C10354">
        <v>7.4197361245751303E-3</v>
      </c>
    </row>
    <row r="10355" spans="1:3" x14ac:dyDescent="0.25">
      <c r="A10355">
        <v>-8117331.2405769201</v>
      </c>
      <c r="B10355">
        <v>-191558.157465178</v>
      </c>
      <c r="C10355">
        <v>1.07669522985816E-2</v>
      </c>
    </row>
    <row r="10356" spans="1:3" x14ac:dyDescent="0.25">
      <c r="A10356">
        <v>-8116396.7616999904</v>
      </c>
      <c r="B10356">
        <v>-191558.157465178</v>
      </c>
      <c r="C10356">
        <v>1.51680335402488E-2</v>
      </c>
    </row>
    <row r="10357" spans="1:3" x14ac:dyDescent="0.25">
      <c r="A10357">
        <v>-8115462.28282307</v>
      </c>
      <c r="B10357">
        <v>-191558.157465178</v>
      </c>
      <c r="C10357">
        <v>2.1222840994596402E-2</v>
      </c>
    </row>
    <row r="10358" spans="1:3" x14ac:dyDescent="0.25">
      <c r="A10358">
        <v>-8114527.8039461495</v>
      </c>
      <c r="B10358">
        <v>-191558.157465178</v>
      </c>
      <c r="C10358">
        <v>2.8121681883931101E-2</v>
      </c>
    </row>
    <row r="10359" spans="1:3" x14ac:dyDescent="0.25">
      <c r="A10359">
        <v>-8113593.32506923</v>
      </c>
      <c r="B10359">
        <v>-191558.157465178</v>
      </c>
      <c r="C10359">
        <v>3.64029258489608E-2</v>
      </c>
    </row>
    <row r="10360" spans="1:3" x14ac:dyDescent="0.25">
      <c r="A10360">
        <v>-8112658.8461923003</v>
      </c>
      <c r="B10360">
        <v>-191558.157465178</v>
      </c>
      <c r="C10360">
        <v>4.7425463795661899E-2</v>
      </c>
    </row>
    <row r="10361" spans="1:3" x14ac:dyDescent="0.25">
      <c r="A10361">
        <v>-8111724.3673153799</v>
      </c>
      <c r="B10361">
        <v>-191558.157465178</v>
      </c>
      <c r="C10361">
        <v>5.9609703719615902E-2</v>
      </c>
    </row>
    <row r="10362" spans="1:3" x14ac:dyDescent="0.25">
      <c r="A10362">
        <v>-8110789.8884384604</v>
      </c>
      <c r="B10362">
        <v>-191558.157465178</v>
      </c>
      <c r="C10362">
        <v>8.1657707691192599E-2</v>
      </c>
    </row>
    <row r="10363" spans="1:3" x14ac:dyDescent="0.25">
      <c r="A10363">
        <v>-8109855.4095615298</v>
      </c>
      <c r="B10363">
        <v>-191558.157465178</v>
      </c>
      <c r="C10363">
        <v>9.5929823815822601E-2</v>
      </c>
    </row>
    <row r="10364" spans="1:3" x14ac:dyDescent="0.25">
      <c r="A10364">
        <v>-8108920.9306846103</v>
      </c>
      <c r="B10364">
        <v>-191558.157465178</v>
      </c>
      <c r="C10364">
        <v>0.110007956624031</v>
      </c>
    </row>
    <row r="10365" spans="1:3" x14ac:dyDescent="0.25">
      <c r="A10365">
        <v>-8107986.4518076899</v>
      </c>
      <c r="B10365">
        <v>-191558.157465178</v>
      </c>
      <c r="C10365">
        <v>0.12432848662137901</v>
      </c>
    </row>
    <row r="10366" spans="1:3" x14ac:dyDescent="0.25">
      <c r="A10366">
        <v>-8107051.9729307601</v>
      </c>
      <c r="B10366">
        <v>-191558.157465178</v>
      </c>
      <c r="C10366">
        <v>0.137058585882186</v>
      </c>
    </row>
    <row r="10367" spans="1:3" x14ac:dyDescent="0.25">
      <c r="A10367">
        <v>-8106117.4940538397</v>
      </c>
      <c r="B10367">
        <v>-191558.157465178</v>
      </c>
      <c r="C10367">
        <v>0.14592568576335899</v>
      </c>
    </row>
    <row r="10368" spans="1:3" x14ac:dyDescent="0.25">
      <c r="A10368">
        <v>-8105183.0151769202</v>
      </c>
      <c r="B10368">
        <v>-191558.157465178</v>
      </c>
      <c r="C10368">
        <v>0.16095347702503199</v>
      </c>
    </row>
    <row r="10369" spans="1:3" x14ac:dyDescent="0.25">
      <c r="A10369">
        <v>-8104248.5362999896</v>
      </c>
      <c r="B10369">
        <v>-191558.157465178</v>
      </c>
      <c r="C10369">
        <v>0.17045643925666801</v>
      </c>
    </row>
    <row r="10370" spans="1:3" x14ac:dyDescent="0.25">
      <c r="A10370">
        <v>-8103314.0574230701</v>
      </c>
      <c r="B10370">
        <v>-191558.157465178</v>
      </c>
      <c r="C10370">
        <v>0.17787502706050801</v>
      </c>
    </row>
    <row r="10371" spans="1:3" x14ac:dyDescent="0.25">
      <c r="A10371">
        <v>-8102379.5785461497</v>
      </c>
      <c r="B10371">
        <v>-191558.157465178</v>
      </c>
      <c r="C10371">
        <v>0.18707399070262901</v>
      </c>
    </row>
    <row r="10372" spans="1:3" x14ac:dyDescent="0.25">
      <c r="A10372">
        <v>-8101445.0996692302</v>
      </c>
      <c r="B10372">
        <v>-191558.157465178</v>
      </c>
      <c r="C10372">
        <v>0.198394790291786</v>
      </c>
    </row>
    <row r="10373" spans="1:3" x14ac:dyDescent="0.25">
      <c r="A10373">
        <v>-8100510.6207923004</v>
      </c>
      <c r="B10373">
        <v>-191558.157465178</v>
      </c>
      <c r="C10373">
        <v>0.198355183005332</v>
      </c>
    </row>
    <row r="10374" spans="1:3" x14ac:dyDescent="0.25">
      <c r="A10374">
        <v>-8099576.14191538</v>
      </c>
      <c r="B10374">
        <v>-191558.157465178</v>
      </c>
      <c r="C10374">
        <v>0.19782620668411199</v>
      </c>
    </row>
    <row r="10375" spans="1:3" x14ac:dyDescent="0.25">
      <c r="A10375">
        <v>-8098641.6630384596</v>
      </c>
      <c r="B10375">
        <v>-191558.157465178</v>
      </c>
      <c r="C10375">
        <v>0</v>
      </c>
    </row>
    <row r="10376" spans="1:3" x14ac:dyDescent="0.25">
      <c r="A10376">
        <v>-8097707.1841615299</v>
      </c>
      <c r="B10376">
        <v>-191558.157465178</v>
      </c>
      <c r="C10376">
        <v>0</v>
      </c>
    </row>
    <row r="10377" spans="1:3" x14ac:dyDescent="0.25">
      <c r="A10377">
        <v>-8096772.7052846104</v>
      </c>
      <c r="B10377">
        <v>-191558.157465178</v>
      </c>
      <c r="C10377">
        <v>0</v>
      </c>
    </row>
    <row r="10378" spans="1:3" x14ac:dyDescent="0.25">
      <c r="A10378">
        <v>-8095838.22640769</v>
      </c>
      <c r="B10378">
        <v>-191558.157465178</v>
      </c>
      <c r="C10378">
        <v>0</v>
      </c>
    </row>
    <row r="10379" spans="1:3" x14ac:dyDescent="0.25">
      <c r="A10379">
        <v>-8094903.7475307602</v>
      </c>
      <c r="B10379">
        <v>-191558.157465178</v>
      </c>
      <c r="C10379">
        <v>0</v>
      </c>
    </row>
    <row r="10380" spans="1:3" x14ac:dyDescent="0.25">
      <c r="A10380">
        <v>-8129479.46597692</v>
      </c>
      <c r="B10380">
        <v>-192492.63634196401</v>
      </c>
      <c r="C10380">
        <v>0</v>
      </c>
    </row>
    <row r="10381" spans="1:3" x14ac:dyDescent="0.25">
      <c r="A10381">
        <v>-8128544.9870999902</v>
      </c>
      <c r="B10381">
        <v>-192492.63634196401</v>
      </c>
      <c r="C10381" s="1">
        <v>2.5337029001093398E-5</v>
      </c>
    </row>
    <row r="10382" spans="1:3" x14ac:dyDescent="0.25">
      <c r="A10382">
        <v>-8127610.5082230698</v>
      </c>
      <c r="B10382">
        <v>-192492.63634196401</v>
      </c>
      <c r="C10382" s="1">
        <v>2.5580637156963301E-5</v>
      </c>
    </row>
    <row r="10383" spans="1:3" x14ac:dyDescent="0.25">
      <c r="A10383">
        <v>-8126676.0293461503</v>
      </c>
      <c r="B10383">
        <v>-192492.63634196401</v>
      </c>
      <c r="C10383" s="1">
        <v>4.7368659579660703E-5</v>
      </c>
    </row>
    <row r="10384" spans="1:3" x14ac:dyDescent="0.25">
      <c r="A10384">
        <v>-8125741.5504692299</v>
      </c>
      <c r="B10384">
        <v>-192492.63634196401</v>
      </c>
      <c r="C10384" s="1">
        <v>8.6115505837369697E-5</v>
      </c>
    </row>
    <row r="10385" spans="1:3" x14ac:dyDescent="0.25">
      <c r="A10385">
        <v>-8124807.0715923002</v>
      </c>
      <c r="B10385">
        <v>-192492.63634196401</v>
      </c>
      <c r="C10385">
        <v>1.62447395268827E-4</v>
      </c>
    </row>
    <row r="10386" spans="1:3" x14ac:dyDescent="0.25">
      <c r="A10386">
        <v>-8123872.5927153798</v>
      </c>
      <c r="B10386">
        <v>-192492.63634196401</v>
      </c>
      <c r="C10386">
        <v>3.4826798946596601E-4</v>
      </c>
    </row>
    <row r="10387" spans="1:3" x14ac:dyDescent="0.25">
      <c r="A10387">
        <v>-8122938.1138384603</v>
      </c>
      <c r="B10387">
        <v>-192492.63634196401</v>
      </c>
      <c r="C10387">
        <v>5.2390497876331199E-4</v>
      </c>
    </row>
    <row r="10388" spans="1:3" x14ac:dyDescent="0.25">
      <c r="A10388">
        <v>-8122003.6349615296</v>
      </c>
      <c r="B10388">
        <v>-192492.63634196401</v>
      </c>
      <c r="C10388">
        <v>9.6425204537808798E-4</v>
      </c>
    </row>
    <row r="10389" spans="1:3" x14ac:dyDescent="0.25">
      <c r="A10389">
        <v>-8121069.1560846101</v>
      </c>
      <c r="B10389">
        <v>-192492.63634196401</v>
      </c>
      <c r="C10389">
        <v>1.47955946158617E-3</v>
      </c>
    </row>
    <row r="10390" spans="1:3" x14ac:dyDescent="0.25">
      <c r="A10390">
        <v>-8120134.6772076897</v>
      </c>
      <c r="B10390">
        <v>-192492.63634196401</v>
      </c>
      <c r="C10390">
        <v>3.4205410629510801E-3</v>
      </c>
    </row>
    <row r="10391" spans="1:3" x14ac:dyDescent="0.25">
      <c r="A10391">
        <v>-8119200.19833076</v>
      </c>
      <c r="B10391">
        <v>-192492.63634196401</v>
      </c>
      <c r="C10391">
        <v>5.1241177134215797E-3</v>
      </c>
    </row>
    <row r="10392" spans="1:3" x14ac:dyDescent="0.25">
      <c r="A10392">
        <v>-8118265.7194538396</v>
      </c>
      <c r="B10392">
        <v>-192492.63634196401</v>
      </c>
      <c r="C10392">
        <v>7.3582944460213098E-3</v>
      </c>
    </row>
    <row r="10393" spans="1:3" x14ac:dyDescent="0.25">
      <c r="A10393">
        <v>-8117331.2405769201</v>
      </c>
      <c r="B10393">
        <v>-192492.63634196401</v>
      </c>
      <c r="C10393">
        <v>1.0956643149256699E-2</v>
      </c>
    </row>
    <row r="10394" spans="1:3" x14ac:dyDescent="0.25">
      <c r="A10394">
        <v>-8116396.7616999904</v>
      </c>
      <c r="B10394">
        <v>-192492.63634196401</v>
      </c>
      <c r="C10394">
        <v>1.51694538071751E-2</v>
      </c>
    </row>
    <row r="10395" spans="1:3" x14ac:dyDescent="0.25">
      <c r="A10395">
        <v>-8115462.28282307</v>
      </c>
      <c r="B10395">
        <v>-192492.63634196401</v>
      </c>
      <c r="C10395">
        <v>2.1309301257133401E-2</v>
      </c>
    </row>
    <row r="10396" spans="1:3" x14ac:dyDescent="0.25">
      <c r="A10396">
        <v>-8114527.8039461495</v>
      </c>
      <c r="B10396">
        <v>-192492.63634196401</v>
      </c>
      <c r="C10396">
        <v>2.8204917907714799E-2</v>
      </c>
    </row>
    <row r="10397" spans="1:3" x14ac:dyDescent="0.25">
      <c r="A10397">
        <v>-8113593.32506923</v>
      </c>
      <c r="B10397">
        <v>-192492.63634196401</v>
      </c>
      <c r="C10397">
        <v>3.6545738577842699E-2</v>
      </c>
    </row>
    <row r="10398" spans="1:3" x14ac:dyDescent="0.25">
      <c r="A10398">
        <v>-8112658.8461923003</v>
      </c>
      <c r="B10398">
        <v>-192492.63634196401</v>
      </c>
      <c r="C10398">
        <v>4.7602854669094002E-2</v>
      </c>
    </row>
    <row r="10399" spans="1:3" x14ac:dyDescent="0.25">
      <c r="A10399">
        <v>-8111724.3673153799</v>
      </c>
      <c r="B10399">
        <v>-192492.63634196401</v>
      </c>
      <c r="C10399">
        <v>5.9780135750770499E-2</v>
      </c>
    </row>
    <row r="10400" spans="1:3" x14ac:dyDescent="0.25">
      <c r="A10400">
        <v>-8110789.8884384604</v>
      </c>
      <c r="B10400">
        <v>-192492.63634196401</v>
      </c>
      <c r="C10400">
        <v>8.2337737083435003E-2</v>
      </c>
    </row>
    <row r="10401" spans="1:3" x14ac:dyDescent="0.25">
      <c r="A10401">
        <v>-8109855.4095615298</v>
      </c>
      <c r="B10401">
        <v>-192492.63634196401</v>
      </c>
      <c r="C10401">
        <v>9.6646249294281006E-2</v>
      </c>
    </row>
    <row r="10402" spans="1:3" x14ac:dyDescent="0.25">
      <c r="A10402">
        <v>-8108920.9306846103</v>
      </c>
      <c r="B10402">
        <v>-192492.63634196401</v>
      </c>
      <c r="C10402">
        <v>0.110173091292381</v>
      </c>
    </row>
    <row r="10403" spans="1:3" x14ac:dyDescent="0.25">
      <c r="A10403">
        <v>-8107986.4518076899</v>
      </c>
      <c r="B10403">
        <v>-192492.63634196401</v>
      </c>
      <c r="C10403">
        <v>0.12380310893058701</v>
      </c>
    </row>
    <row r="10404" spans="1:3" x14ac:dyDescent="0.25">
      <c r="A10404">
        <v>-8107051.9729307601</v>
      </c>
      <c r="B10404">
        <v>-192492.63634196401</v>
      </c>
      <c r="C10404">
        <v>0.13687802851200101</v>
      </c>
    </row>
    <row r="10405" spans="1:3" x14ac:dyDescent="0.25">
      <c r="A10405">
        <v>-8106117.4940538397</v>
      </c>
      <c r="B10405">
        <v>-192492.63634196401</v>
      </c>
      <c r="C10405">
        <v>0.14627262949943501</v>
      </c>
    </row>
    <row r="10406" spans="1:3" x14ac:dyDescent="0.25">
      <c r="A10406">
        <v>-8105183.0151769202</v>
      </c>
      <c r="B10406">
        <v>-192492.63634196401</v>
      </c>
      <c r="C10406">
        <v>0.160466954112052</v>
      </c>
    </row>
    <row r="10407" spans="1:3" x14ac:dyDescent="0.25">
      <c r="A10407">
        <v>-8104248.5362999896</v>
      </c>
      <c r="B10407">
        <v>-192492.63634196401</v>
      </c>
      <c r="C10407">
        <v>0.169921845197677</v>
      </c>
    </row>
    <row r="10408" spans="1:3" x14ac:dyDescent="0.25">
      <c r="A10408">
        <v>-8103314.0574230701</v>
      </c>
      <c r="B10408">
        <v>-192492.63634196401</v>
      </c>
      <c r="C10408">
        <v>0.177262037992477</v>
      </c>
    </row>
    <row r="10409" spans="1:3" x14ac:dyDescent="0.25">
      <c r="A10409">
        <v>-8102379.5785461497</v>
      </c>
      <c r="B10409">
        <v>-192492.63634196401</v>
      </c>
      <c r="C10409">
        <v>0.186836346983909</v>
      </c>
    </row>
    <row r="10410" spans="1:3" x14ac:dyDescent="0.25">
      <c r="A10410">
        <v>-8101445.0996692302</v>
      </c>
      <c r="B10410">
        <v>-192492.63634196401</v>
      </c>
      <c r="C10410">
        <v>0.19612912833690599</v>
      </c>
    </row>
    <row r="10411" spans="1:3" x14ac:dyDescent="0.25">
      <c r="A10411">
        <v>-8100510.6207923004</v>
      </c>
      <c r="B10411">
        <v>-192492.63634196401</v>
      </c>
      <c r="C10411">
        <v>0.197526484727859</v>
      </c>
    </row>
    <row r="10412" spans="1:3" x14ac:dyDescent="0.25">
      <c r="A10412">
        <v>-8099576.14191538</v>
      </c>
      <c r="B10412">
        <v>-192492.63634196401</v>
      </c>
      <c r="C10412">
        <v>0.196971490979194</v>
      </c>
    </row>
    <row r="10413" spans="1:3" x14ac:dyDescent="0.25">
      <c r="A10413">
        <v>-8098641.6630384596</v>
      </c>
      <c r="B10413">
        <v>-192492.63634196401</v>
      </c>
      <c r="C10413">
        <v>0</v>
      </c>
    </row>
    <row r="10414" spans="1:3" x14ac:dyDescent="0.25">
      <c r="A10414">
        <v>-8097707.1841615299</v>
      </c>
      <c r="B10414">
        <v>-192492.63634196401</v>
      </c>
      <c r="C10414">
        <v>0</v>
      </c>
    </row>
    <row r="10415" spans="1:3" x14ac:dyDescent="0.25">
      <c r="A10415">
        <v>-8096772.7052846104</v>
      </c>
      <c r="B10415">
        <v>-192492.63634196401</v>
      </c>
      <c r="C10415">
        <v>0</v>
      </c>
    </row>
    <row r="10416" spans="1:3" x14ac:dyDescent="0.25">
      <c r="A10416">
        <v>-8095838.22640769</v>
      </c>
      <c r="B10416">
        <v>-192492.63634196401</v>
      </c>
      <c r="C10416">
        <v>0</v>
      </c>
    </row>
    <row r="10417" spans="1:3" x14ac:dyDescent="0.25">
      <c r="A10417">
        <v>-8129479.46597692</v>
      </c>
      <c r="B10417">
        <v>-193427.11521874901</v>
      </c>
      <c r="C10417">
        <v>0</v>
      </c>
    </row>
    <row r="10418" spans="1:3" x14ac:dyDescent="0.25">
      <c r="A10418">
        <v>-8128544.9870999902</v>
      </c>
      <c r="B10418">
        <v>-193427.11521874901</v>
      </c>
      <c r="C10418">
        <v>0</v>
      </c>
    </row>
    <row r="10419" spans="1:3" x14ac:dyDescent="0.25">
      <c r="A10419">
        <v>-8127610.5082230698</v>
      </c>
      <c r="B10419">
        <v>-193427.11521874901</v>
      </c>
      <c r="C10419" s="1">
        <v>2.5337029001093398E-5</v>
      </c>
    </row>
    <row r="10420" spans="1:3" x14ac:dyDescent="0.25">
      <c r="A10420">
        <v>-8126676.0293461503</v>
      </c>
      <c r="B10420">
        <v>-193427.11521874901</v>
      </c>
      <c r="C10420" s="1">
        <v>4.7368659579660703E-5</v>
      </c>
    </row>
    <row r="10421" spans="1:3" x14ac:dyDescent="0.25">
      <c r="A10421">
        <v>-8125741.5504692299</v>
      </c>
      <c r="B10421">
        <v>-193427.11521874901</v>
      </c>
      <c r="C10421" s="1">
        <v>8.6115505837369697E-5</v>
      </c>
    </row>
    <row r="10422" spans="1:3" x14ac:dyDescent="0.25">
      <c r="A10422">
        <v>-8124807.0715923002</v>
      </c>
      <c r="B10422">
        <v>-193427.11521874901</v>
      </c>
      <c r="C10422">
        <v>1.62447395268827E-4</v>
      </c>
    </row>
    <row r="10423" spans="1:3" x14ac:dyDescent="0.25">
      <c r="A10423">
        <v>-8123872.5927153798</v>
      </c>
      <c r="B10423">
        <v>-193427.11521874901</v>
      </c>
      <c r="C10423">
        <v>3.2097715302370402E-4</v>
      </c>
    </row>
    <row r="10424" spans="1:3" x14ac:dyDescent="0.25">
      <c r="A10424">
        <v>-8122938.1138384603</v>
      </c>
      <c r="B10424">
        <v>-193427.11521874901</v>
      </c>
      <c r="C10424">
        <v>5.3217273671179999E-4</v>
      </c>
    </row>
    <row r="10425" spans="1:3" x14ac:dyDescent="0.25">
      <c r="A10425">
        <v>-8122003.6349615296</v>
      </c>
      <c r="B10425">
        <v>-193427.11521874901</v>
      </c>
      <c r="C10425">
        <v>9.9941506050527009E-4</v>
      </c>
    </row>
    <row r="10426" spans="1:3" x14ac:dyDescent="0.25">
      <c r="A10426">
        <v>-8121069.1560846101</v>
      </c>
      <c r="B10426">
        <v>-193427.11521874901</v>
      </c>
      <c r="C10426">
        <v>1.4676266582682701E-3</v>
      </c>
    </row>
    <row r="10427" spans="1:3" x14ac:dyDescent="0.25">
      <c r="A10427">
        <v>-8120134.6772076897</v>
      </c>
      <c r="B10427">
        <v>-193427.11521874901</v>
      </c>
      <c r="C10427">
        <v>2.2363765165209701E-3</v>
      </c>
    </row>
    <row r="10428" spans="1:3" x14ac:dyDescent="0.25">
      <c r="A10428">
        <v>-8119200.19833076</v>
      </c>
      <c r="B10428">
        <v>-193427.11521874901</v>
      </c>
      <c r="C10428">
        <v>3.6555668339133202E-3</v>
      </c>
    </row>
    <row r="10429" spans="1:3" x14ac:dyDescent="0.25">
      <c r="A10429">
        <v>-8118265.7194538396</v>
      </c>
      <c r="B10429">
        <v>-193427.11521874901</v>
      </c>
      <c r="C10429">
        <v>5.4789460264146302E-3</v>
      </c>
    </row>
    <row r="10430" spans="1:3" x14ac:dyDescent="0.25">
      <c r="A10430">
        <v>-8117331.2405769201</v>
      </c>
      <c r="B10430">
        <v>-193427.11521874901</v>
      </c>
      <c r="C10430">
        <v>1.09184309840202E-2</v>
      </c>
    </row>
    <row r="10431" spans="1:3" x14ac:dyDescent="0.25">
      <c r="A10431">
        <v>-8116396.7616999904</v>
      </c>
      <c r="B10431">
        <v>-193427.11521874901</v>
      </c>
      <c r="C10431">
        <v>1.53430523350834E-2</v>
      </c>
    </row>
    <row r="10432" spans="1:3" x14ac:dyDescent="0.25">
      <c r="A10432">
        <v>-8115462.28282307</v>
      </c>
      <c r="B10432">
        <v>-193427.11521874901</v>
      </c>
      <c r="C10432">
        <v>2.1475914865732099E-2</v>
      </c>
    </row>
    <row r="10433" spans="1:3" x14ac:dyDescent="0.25">
      <c r="A10433">
        <v>-8114527.8039461495</v>
      </c>
      <c r="B10433">
        <v>-193427.11521874901</v>
      </c>
      <c r="C10433">
        <v>2.8497470542788499E-2</v>
      </c>
    </row>
    <row r="10434" spans="1:3" x14ac:dyDescent="0.25">
      <c r="A10434">
        <v>-8113593.32506923</v>
      </c>
      <c r="B10434">
        <v>-193427.11521874901</v>
      </c>
      <c r="C10434">
        <v>3.68618257343769E-2</v>
      </c>
    </row>
    <row r="10435" spans="1:3" x14ac:dyDescent="0.25">
      <c r="A10435">
        <v>-8112658.8461923003</v>
      </c>
      <c r="B10435">
        <v>-193427.11521874901</v>
      </c>
      <c r="C10435">
        <v>4.7914974391460398E-2</v>
      </c>
    </row>
    <row r="10436" spans="1:3" x14ac:dyDescent="0.25">
      <c r="A10436">
        <v>-8111724.3673153799</v>
      </c>
      <c r="B10436">
        <v>-193427.11521874901</v>
      </c>
      <c r="C10436">
        <v>5.9882279485463999E-2</v>
      </c>
    </row>
    <row r="10437" spans="1:3" x14ac:dyDescent="0.25">
      <c r="A10437">
        <v>-8110789.8884384604</v>
      </c>
      <c r="B10437">
        <v>-193427.11521874901</v>
      </c>
      <c r="C10437">
        <v>6.9748625159263597E-2</v>
      </c>
    </row>
    <row r="10438" spans="1:3" x14ac:dyDescent="0.25">
      <c r="A10438">
        <v>-8109855.4095615298</v>
      </c>
      <c r="B10438">
        <v>-193427.11521874901</v>
      </c>
      <c r="C10438">
        <v>8.4253497421741402E-2</v>
      </c>
    </row>
    <row r="10439" spans="1:3" x14ac:dyDescent="0.25">
      <c r="A10439">
        <v>-8108920.9306846103</v>
      </c>
      <c r="B10439">
        <v>-193427.11521874901</v>
      </c>
      <c r="C10439">
        <v>9.8188363015651703E-2</v>
      </c>
    </row>
    <row r="10440" spans="1:3" x14ac:dyDescent="0.25">
      <c r="A10440">
        <v>-8107986.4518076899</v>
      </c>
      <c r="B10440">
        <v>-193427.11521874901</v>
      </c>
      <c r="C10440">
        <v>0.124759912490844</v>
      </c>
    </row>
    <row r="10441" spans="1:3" x14ac:dyDescent="0.25">
      <c r="A10441">
        <v>-8107051.9729307601</v>
      </c>
      <c r="B10441">
        <v>-193427.11521874901</v>
      </c>
      <c r="C10441">
        <v>0.137688994407653</v>
      </c>
    </row>
    <row r="10442" spans="1:3" x14ac:dyDescent="0.25">
      <c r="A10442">
        <v>-8106117.4940538397</v>
      </c>
      <c r="B10442">
        <v>-193427.11521874901</v>
      </c>
      <c r="C10442">
        <v>0.146249338984489</v>
      </c>
    </row>
    <row r="10443" spans="1:3" x14ac:dyDescent="0.25">
      <c r="A10443">
        <v>-8105183.0151769202</v>
      </c>
      <c r="B10443">
        <v>-193427.11521874901</v>
      </c>
      <c r="C10443">
        <v>0.16067537665367099</v>
      </c>
    </row>
    <row r="10444" spans="1:3" x14ac:dyDescent="0.25">
      <c r="A10444">
        <v>-8104248.5362999896</v>
      </c>
      <c r="B10444">
        <v>-193427.11521874901</v>
      </c>
      <c r="C10444">
        <v>0.169819176197052</v>
      </c>
    </row>
    <row r="10445" spans="1:3" x14ac:dyDescent="0.25">
      <c r="A10445">
        <v>-8103314.0574230701</v>
      </c>
      <c r="B10445">
        <v>-193427.11521874901</v>
      </c>
      <c r="C10445">
        <v>0.17717626690864499</v>
      </c>
    </row>
    <row r="10446" spans="1:3" x14ac:dyDescent="0.25">
      <c r="A10446">
        <v>-8102379.5785461497</v>
      </c>
      <c r="B10446">
        <v>-193427.11521874901</v>
      </c>
      <c r="C10446">
        <v>0.18639911711215901</v>
      </c>
    </row>
    <row r="10447" spans="1:3" x14ac:dyDescent="0.25">
      <c r="A10447">
        <v>-8101445.0996692302</v>
      </c>
      <c r="B10447">
        <v>-193427.11521874901</v>
      </c>
      <c r="C10447">
        <v>0.18578214943408899</v>
      </c>
    </row>
    <row r="10448" spans="1:3" x14ac:dyDescent="0.25">
      <c r="A10448">
        <v>-8100510.6207923004</v>
      </c>
      <c r="B10448">
        <v>-193427.11521874901</v>
      </c>
      <c r="C10448">
        <v>0.19689285755157401</v>
      </c>
    </row>
    <row r="10449" spans="1:3" x14ac:dyDescent="0.25">
      <c r="A10449">
        <v>-8099576.14191538</v>
      </c>
      <c r="B10449">
        <v>-193427.11521874901</v>
      </c>
      <c r="C10449">
        <v>0</v>
      </c>
    </row>
    <row r="10450" spans="1:3" x14ac:dyDescent="0.25">
      <c r="A10450">
        <v>-8098641.6630384596</v>
      </c>
      <c r="B10450">
        <v>-193427.11521874901</v>
      </c>
      <c r="C10450">
        <v>0</v>
      </c>
    </row>
    <row r="10451" spans="1:3" x14ac:dyDescent="0.25">
      <c r="A10451">
        <v>-8097707.1841615299</v>
      </c>
      <c r="B10451">
        <v>-193427.11521874901</v>
      </c>
      <c r="C10451">
        <v>0</v>
      </c>
    </row>
    <row r="10452" spans="1:3" x14ac:dyDescent="0.25">
      <c r="A10452">
        <v>-8096772.7052846104</v>
      </c>
      <c r="B10452">
        <v>-193427.11521874901</v>
      </c>
      <c r="C10452">
        <v>0</v>
      </c>
    </row>
    <row r="10453" spans="1:3" x14ac:dyDescent="0.25">
      <c r="A10453">
        <v>-8095838.22640769</v>
      </c>
      <c r="B10453">
        <v>-193427.11521874901</v>
      </c>
      <c r="C10453">
        <v>0</v>
      </c>
    </row>
    <row r="10454" spans="1:3" x14ac:dyDescent="0.25">
      <c r="A10454">
        <v>-8129479.46597692</v>
      </c>
      <c r="B10454">
        <v>-194361.59409553499</v>
      </c>
      <c r="C10454">
        <v>0</v>
      </c>
    </row>
    <row r="10455" spans="1:3" x14ac:dyDescent="0.25">
      <c r="A10455">
        <v>-8128544.9870999902</v>
      </c>
      <c r="B10455">
        <v>-194361.59409553499</v>
      </c>
      <c r="C10455">
        <v>0</v>
      </c>
    </row>
    <row r="10456" spans="1:3" x14ac:dyDescent="0.25">
      <c r="A10456">
        <v>-8127610.5082230698</v>
      </c>
      <c r="B10456">
        <v>-194361.59409553499</v>
      </c>
      <c r="C10456" s="1">
        <v>2.5337029001093398E-5</v>
      </c>
    </row>
    <row r="10457" spans="1:3" x14ac:dyDescent="0.25">
      <c r="A10457">
        <v>-8126676.0293461503</v>
      </c>
      <c r="B10457">
        <v>-194361.59409553499</v>
      </c>
      <c r="C10457" s="1">
        <v>2.5580637156963301E-5</v>
      </c>
    </row>
    <row r="10458" spans="1:3" x14ac:dyDescent="0.25">
      <c r="A10458">
        <v>-8125741.5504692299</v>
      </c>
      <c r="B10458">
        <v>-194361.59409553499</v>
      </c>
      <c r="C10458" s="1">
        <v>4.7368659579660703E-5</v>
      </c>
    </row>
    <row r="10459" spans="1:3" x14ac:dyDescent="0.25">
      <c r="A10459">
        <v>-8124807.0715923002</v>
      </c>
      <c r="B10459">
        <v>-194361.59409553499</v>
      </c>
      <c r="C10459">
        <v>1.62447395268827E-4</v>
      </c>
    </row>
    <row r="10460" spans="1:3" x14ac:dyDescent="0.25">
      <c r="A10460">
        <v>-8123872.5927153798</v>
      </c>
      <c r="B10460">
        <v>-194361.59409553499</v>
      </c>
      <c r="C10460">
        <v>3.2097715302370402E-4</v>
      </c>
    </row>
    <row r="10461" spans="1:3" x14ac:dyDescent="0.25">
      <c r="A10461">
        <v>-8122938.1138384603</v>
      </c>
      <c r="B10461">
        <v>-194361.59409553499</v>
      </c>
      <c r="C10461">
        <v>5.7261117035523003E-4</v>
      </c>
    </row>
    <row r="10462" spans="1:3" x14ac:dyDescent="0.25">
      <c r="A10462">
        <v>-8122003.6349615296</v>
      </c>
      <c r="B10462">
        <v>-194361.59409553499</v>
      </c>
      <c r="C10462">
        <v>9.7632361575961102E-4</v>
      </c>
    </row>
    <row r="10463" spans="1:3" x14ac:dyDescent="0.25">
      <c r="A10463">
        <v>-8121069.1560846101</v>
      </c>
      <c r="B10463">
        <v>-194361.59409553499</v>
      </c>
      <c r="C10463">
        <v>1.46889442112296E-3</v>
      </c>
    </row>
    <row r="10464" spans="1:3" x14ac:dyDescent="0.25">
      <c r="A10464">
        <v>-8120134.6772076897</v>
      </c>
      <c r="B10464">
        <v>-194361.59409553499</v>
      </c>
      <c r="C10464">
        <v>2.3185526952147401E-3</v>
      </c>
    </row>
    <row r="10465" spans="1:3" x14ac:dyDescent="0.25">
      <c r="A10465">
        <v>-8119200.19833076</v>
      </c>
      <c r="B10465">
        <v>-194361.59409553499</v>
      </c>
      <c r="C10465">
        <v>3.7093763239681699E-3</v>
      </c>
    </row>
    <row r="10466" spans="1:3" x14ac:dyDescent="0.25">
      <c r="A10466">
        <v>-8118265.7194538396</v>
      </c>
      <c r="B10466">
        <v>-194361.59409553499</v>
      </c>
      <c r="C10466">
        <v>5.5530667304992598E-3</v>
      </c>
    </row>
    <row r="10467" spans="1:3" x14ac:dyDescent="0.25">
      <c r="A10467">
        <v>-8117331.2405769201</v>
      </c>
      <c r="B10467">
        <v>-194361.59409553499</v>
      </c>
      <c r="C10467">
        <v>7.96178542077541E-3</v>
      </c>
    </row>
    <row r="10468" spans="1:3" x14ac:dyDescent="0.25">
      <c r="A10468">
        <v>-8116396.7616999904</v>
      </c>
      <c r="B10468">
        <v>-194361.59409553499</v>
      </c>
      <c r="C10468">
        <v>1.1550560593605E-2</v>
      </c>
    </row>
    <row r="10469" spans="1:3" x14ac:dyDescent="0.25">
      <c r="A10469">
        <v>-8115462.28282307</v>
      </c>
      <c r="B10469">
        <v>-194361.59409553499</v>
      </c>
      <c r="C10469">
        <v>2.1515844389796202E-2</v>
      </c>
    </row>
    <row r="10470" spans="1:3" x14ac:dyDescent="0.25">
      <c r="A10470">
        <v>-8114527.8039461495</v>
      </c>
      <c r="B10470">
        <v>-194361.59409553499</v>
      </c>
      <c r="C10470">
        <v>2.87217292934656E-2</v>
      </c>
    </row>
    <row r="10471" spans="1:3" x14ac:dyDescent="0.25">
      <c r="A10471">
        <v>-8113593.32506923</v>
      </c>
      <c r="B10471">
        <v>-194361.59409553499</v>
      </c>
      <c r="C10471">
        <v>3.7171859294176102E-2</v>
      </c>
    </row>
    <row r="10472" spans="1:3" x14ac:dyDescent="0.25">
      <c r="A10472">
        <v>-8112658.8461923003</v>
      </c>
      <c r="B10472">
        <v>-194361.59409553499</v>
      </c>
      <c r="C10472">
        <v>4.8230592161417001E-2</v>
      </c>
    </row>
    <row r="10473" spans="1:3" x14ac:dyDescent="0.25">
      <c r="A10473">
        <v>-8111724.3673153799</v>
      </c>
      <c r="B10473">
        <v>-194361.59409553499</v>
      </c>
      <c r="C10473">
        <v>6.0368366539478302E-2</v>
      </c>
    </row>
    <row r="10474" spans="1:3" x14ac:dyDescent="0.25">
      <c r="A10474">
        <v>-8110789.8884384604</v>
      </c>
      <c r="B10474">
        <v>-194361.59409553499</v>
      </c>
      <c r="C10474">
        <v>7.0488005876541096E-2</v>
      </c>
    </row>
    <row r="10475" spans="1:3" x14ac:dyDescent="0.25">
      <c r="A10475">
        <v>-8109855.4095615298</v>
      </c>
      <c r="B10475">
        <v>-194361.59409553499</v>
      </c>
      <c r="C10475">
        <v>8.4295302629470797E-2</v>
      </c>
    </row>
    <row r="10476" spans="1:3" x14ac:dyDescent="0.25">
      <c r="A10476">
        <v>-8108920.9306846103</v>
      </c>
      <c r="B10476">
        <v>-194361.59409553499</v>
      </c>
      <c r="C10476">
        <v>9.8717428743839195E-2</v>
      </c>
    </row>
    <row r="10477" spans="1:3" x14ac:dyDescent="0.25">
      <c r="A10477">
        <v>-8107986.4518076899</v>
      </c>
      <c r="B10477">
        <v>-194361.59409553499</v>
      </c>
      <c r="C10477">
        <v>0.112360410392284</v>
      </c>
    </row>
    <row r="10478" spans="1:3" x14ac:dyDescent="0.25">
      <c r="A10478">
        <v>-8107051.9729307601</v>
      </c>
      <c r="B10478">
        <v>-194361.59409553499</v>
      </c>
      <c r="C10478">
        <v>0.12705039978027299</v>
      </c>
    </row>
    <row r="10479" spans="1:3" x14ac:dyDescent="0.25">
      <c r="A10479">
        <v>-8106117.4940538397</v>
      </c>
      <c r="B10479">
        <v>-194361.59409553499</v>
      </c>
      <c r="C10479">
        <v>0.13864715397357899</v>
      </c>
    </row>
    <row r="10480" spans="1:3" x14ac:dyDescent="0.25">
      <c r="A10480">
        <v>-8105183.0151769202</v>
      </c>
      <c r="B10480">
        <v>-194361.59409553499</v>
      </c>
      <c r="C10480">
        <v>0.16090340912341999</v>
      </c>
    </row>
    <row r="10481" spans="1:3" x14ac:dyDescent="0.25">
      <c r="A10481">
        <v>-8104248.5362999896</v>
      </c>
      <c r="B10481">
        <v>-194361.59409553499</v>
      </c>
      <c r="C10481">
        <v>0.16179610788822099</v>
      </c>
    </row>
    <row r="10482" spans="1:3" x14ac:dyDescent="0.25">
      <c r="A10482">
        <v>-8103314.0574230701</v>
      </c>
      <c r="B10482">
        <v>-194361.59409553499</v>
      </c>
      <c r="C10482">
        <v>0.17089454829692799</v>
      </c>
    </row>
    <row r="10483" spans="1:3" x14ac:dyDescent="0.25">
      <c r="A10483">
        <v>-8102379.5785461497</v>
      </c>
      <c r="B10483">
        <v>-194361.59409553499</v>
      </c>
      <c r="C10483">
        <v>0.17904356122016901</v>
      </c>
    </row>
    <row r="10484" spans="1:3" x14ac:dyDescent="0.25">
      <c r="A10484">
        <v>-8101445.0996692302</v>
      </c>
      <c r="B10484">
        <v>-194361.59409553499</v>
      </c>
      <c r="C10484">
        <v>0.186409771442413</v>
      </c>
    </row>
    <row r="10485" spans="1:3" x14ac:dyDescent="0.25">
      <c r="A10485">
        <v>-8100510.6207923004</v>
      </c>
      <c r="B10485">
        <v>-194361.59409553499</v>
      </c>
      <c r="C10485">
        <v>0</v>
      </c>
    </row>
    <row r="10486" spans="1:3" x14ac:dyDescent="0.25">
      <c r="A10486">
        <v>-8099576.14191538</v>
      </c>
      <c r="B10486">
        <v>-194361.59409553499</v>
      </c>
      <c r="C10486">
        <v>0</v>
      </c>
    </row>
    <row r="10487" spans="1:3" x14ac:dyDescent="0.25">
      <c r="A10487">
        <v>-8098641.6630384596</v>
      </c>
      <c r="B10487">
        <v>-194361.59409553499</v>
      </c>
      <c r="C10487">
        <v>0</v>
      </c>
    </row>
    <row r="10488" spans="1:3" x14ac:dyDescent="0.25">
      <c r="A10488">
        <v>-8097707.1841615299</v>
      </c>
      <c r="B10488">
        <v>-194361.59409553499</v>
      </c>
      <c r="C10488">
        <v>0</v>
      </c>
    </row>
    <row r="10489" spans="1:3" x14ac:dyDescent="0.25">
      <c r="A10489">
        <v>-8096772.7052846104</v>
      </c>
      <c r="B10489">
        <v>-194361.59409553499</v>
      </c>
      <c r="C10489">
        <v>0</v>
      </c>
    </row>
    <row r="10490" spans="1:3" x14ac:dyDescent="0.25">
      <c r="A10490">
        <v>-8129479.46597692</v>
      </c>
      <c r="B10490">
        <v>-195296.07297232101</v>
      </c>
      <c r="C10490">
        <v>0</v>
      </c>
    </row>
    <row r="10491" spans="1:3" x14ac:dyDescent="0.25">
      <c r="A10491">
        <v>-8128544.9870999902</v>
      </c>
      <c r="B10491">
        <v>-195296.07297232101</v>
      </c>
      <c r="C10491">
        <v>0</v>
      </c>
    </row>
    <row r="10492" spans="1:3" x14ac:dyDescent="0.25">
      <c r="A10492">
        <v>-8127610.5082230698</v>
      </c>
      <c r="B10492">
        <v>-195296.07297232101</v>
      </c>
      <c r="C10492" s="1">
        <v>2.5337029001093398E-5</v>
      </c>
    </row>
    <row r="10493" spans="1:3" x14ac:dyDescent="0.25">
      <c r="A10493">
        <v>-8126676.0293461503</v>
      </c>
      <c r="B10493">
        <v>-195296.07297232101</v>
      </c>
      <c r="C10493" s="1">
        <v>2.5580637156963301E-5</v>
      </c>
    </row>
    <row r="10494" spans="1:3" x14ac:dyDescent="0.25">
      <c r="A10494">
        <v>-8125741.5504692299</v>
      </c>
      <c r="B10494">
        <v>-195296.07297232101</v>
      </c>
      <c r="C10494" s="1">
        <v>4.7368659579660703E-5</v>
      </c>
    </row>
    <row r="10495" spans="1:3" x14ac:dyDescent="0.25">
      <c r="A10495">
        <v>-8124807.0715923002</v>
      </c>
      <c r="B10495">
        <v>-195296.07297232101</v>
      </c>
      <c r="C10495" s="1">
        <v>8.6115505837369697E-5</v>
      </c>
    </row>
    <row r="10496" spans="1:3" x14ac:dyDescent="0.25">
      <c r="A10496">
        <v>-8123872.5927153798</v>
      </c>
      <c r="B10496">
        <v>-195296.07297232101</v>
      </c>
      <c r="C10496">
        <v>1.9855145364999701E-4</v>
      </c>
    </row>
    <row r="10497" spans="1:3" x14ac:dyDescent="0.25">
      <c r="A10497">
        <v>-8122938.1138384603</v>
      </c>
      <c r="B10497">
        <v>-195296.07297232101</v>
      </c>
      <c r="C10497">
        <v>3.7905038334429199E-4</v>
      </c>
    </row>
    <row r="10498" spans="1:3" x14ac:dyDescent="0.25">
      <c r="A10498">
        <v>-8122003.6349615296</v>
      </c>
      <c r="B10498">
        <v>-195296.07297232101</v>
      </c>
      <c r="C10498">
        <v>1.00658659357577E-3</v>
      </c>
    </row>
    <row r="10499" spans="1:3" x14ac:dyDescent="0.25">
      <c r="A10499">
        <v>-8121069.1560846101</v>
      </c>
      <c r="B10499">
        <v>-195296.07297232101</v>
      </c>
      <c r="C10499">
        <v>1.50346278678625E-3</v>
      </c>
    </row>
    <row r="10500" spans="1:3" x14ac:dyDescent="0.25">
      <c r="A10500">
        <v>-8120134.6772076897</v>
      </c>
      <c r="B10500">
        <v>-195296.07297232101</v>
      </c>
      <c r="C10500">
        <v>2.3083670530468199E-3</v>
      </c>
    </row>
    <row r="10501" spans="1:3" x14ac:dyDescent="0.25">
      <c r="A10501">
        <v>-8119200.19833076</v>
      </c>
      <c r="B10501">
        <v>-195296.07297232101</v>
      </c>
      <c r="C10501">
        <v>3.6721196956932501E-3</v>
      </c>
    </row>
    <row r="10502" spans="1:3" x14ac:dyDescent="0.25">
      <c r="A10502">
        <v>-8118265.7194538396</v>
      </c>
      <c r="B10502">
        <v>-195296.07297232101</v>
      </c>
      <c r="C10502">
        <v>5.4980032145977003E-3</v>
      </c>
    </row>
    <row r="10503" spans="1:3" x14ac:dyDescent="0.25">
      <c r="A10503">
        <v>-8117331.2405769201</v>
      </c>
      <c r="B10503">
        <v>-195296.07297232101</v>
      </c>
      <c r="C10503">
        <v>7.9305134713649698E-3</v>
      </c>
    </row>
    <row r="10504" spans="1:3" x14ac:dyDescent="0.25">
      <c r="A10504">
        <v>-8116396.7616999904</v>
      </c>
      <c r="B10504">
        <v>-195296.07297232101</v>
      </c>
      <c r="C10504">
        <v>1.1460731737315599E-2</v>
      </c>
    </row>
    <row r="10505" spans="1:3" x14ac:dyDescent="0.25">
      <c r="A10505">
        <v>-8115462.28282307</v>
      </c>
      <c r="B10505">
        <v>-195296.07297232101</v>
      </c>
      <c r="C10505">
        <v>1.62513647228479E-2</v>
      </c>
    </row>
    <row r="10506" spans="1:3" x14ac:dyDescent="0.25">
      <c r="A10506">
        <v>-8114527.8039461495</v>
      </c>
      <c r="B10506">
        <v>-195296.07297232101</v>
      </c>
      <c r="C10506">
        <v>2.2601386532187399E-2</v>
      </c>
    </row>
    <row r="10507" spans="1:3" x14ac:dyDescent="0.25">
      <c r="A10507">
        <v>-8113593.32506923</v>
      </c>
      <c r="B10507">
        <v>-195296.07297232101</v>
      </c>
      <c r="C10507">
        <v>3.0192071571946099E-2</v>
      </c>
    </row>
    <row r="10508" spans="1:3" x14ac:dyDescent="0.25">
      <c r="A10508">
        <v>-8112658.8461923003</v>
      </c>
      <c r="B10508">
        <v>-195296.07297232101</v>
      </c>
      <c r="C10508">
        <v>4.8767268657684298E-2</v>
      </c>
    </row>
    <row r="10509" spans="1:3" x14ac:dyDescent="0.25">
      <c r="A10509">
        <v>-8111724.3673153799</v>
      </c>
      <c r="B10509">
        <v>-195296.07297232101</v>
      </c>
      <c r="C10509">
        <v>6.0823857784271199E-2</v>
      </c>
    </row>
    <row r="10510" spans="1:3" x14ac:dyDescent="0.25">
      <c r="A10510">
        <v>-8110789.8884384604</v>
      </c>
      <c r="B10510">
        <v>-195296.07297232101</v>
      </c>
      <c r="C10510">
        <v>7.1119137108325903E-2</v>
      </c>
    </row>
    <row r="10511" spans="1:3" x14ac:dyDescent="0.25">
      <c r="A10511">
        <v>-8109855.4095615298</v>
      </c>
      <c r="B10511">
        <v>-195296.07297232101</v>
      </c>
      <c r="C10511">
        <v>8.5241891443729401E-2</v>
      </c>
    </row>
    <row r="10512" spans="1:3" x14ac:dyDescent="0.25">
      <c r="A10512">
        <v>-8108920.9306846103</v>
      </c>
      <c r="B10512">
        <v>-195296.07297232101</v>
      </c>
      <c r="C10512">
        <v>9.9499434232711695E-2</v>
      </c>
    </row>
    <row r="10513" spans="1:3" x14ac:dyDescent="0.25">
      <c r="A10513">
        <v>-8107986.4518076899</v>
      </c>
      <c r="B10513">
        <v>-195296.07297232101</v>
      </c>
      <c r="C10513">
        <v>0.113179981708526</v>
      </c>
    </row>
    <row r="10514" spans="1:3" x14ac:dyDescent="0.25">
      <c r="A10514">
        <v>-8107051.9729307601</v>
      </c>
      <c r="B10514">
        <v>-195296.07297232101</v>
      </c>
      <c r="C10514">
        <v>0.127582773566246</v>
      </c>
    </row>
    <row r="10515" spans="1:3" x14ac:dyDescent="0.25">
      <c r="A10515">
        <v>-8106117.4940538397</v>
      </c>
      <c r="B10515">
        <v>-195296.07297232101</v>
      </c>
      <c r="C10515">
        <v>0.139283612370491</v>
      </c>
    </row>
    <row r="10516" spans="1:3" x14ac:dyDescent="0.25">
      <c r="A10516">
        <v>-8105183.0151769202</v>
      </c>
      <c r="B10516">
        <v>-195296.07297232101</v>
      </c>
      <c r="C10516">
        <v>0.14838291704654599</v>
      </c>
    </row>
    <row r="10517" spans="1:3" x14ac:dyDescent="0.25">
      <c r="A10517">
        <v>-8104248.5362999896</v>
      </c>
      <c r="B10517">
        <v>-195296.07297232101</v>
      </c>
      <c r="C10517">
        <v>0.16250039637088701</v>
      </c>
    </row>
    <row r="10518" spans="1:3" x14ac:dyDescent="0.25">
      <c r="A10518">
        <v>-8103314.0574230701</v>
      </c>
      <c r="B10518">
        <v>-195296.07297232101</v>
      </c>
      <c r="C10518">
        <v>0.16353286802768699</v>
      </c>
    </row>
    <row r="10519" spans="1:3" x14ac:dyDescent="0.25">
      <c r="A10519">
        <v>-8102379.5785461497</v>
      </c>
      <c r="B10519">
        <v>-195296.07297232101</v>
      </c>
      <c r="C10519">
        <v>0.17239217460155401</v>
      </c>
    </row>
    <row r="10520" spans="1:3" x14ac:dyDescent="0.25">
      <c r="A10520">
        <v>-8101445.0996692302</v>
      </c>
      <c r="B10520">
        <v>-195296.07297232101</v>
      </c>
      <c r="C10520">
        <v>0.17965300381183599</v>
      </c>
    </row>
    <row r="10521" spans="1:3" x14ac:dyDescent="0.25">
      <c r="A10521">
        <v>-8100510.6207923004</v>
      </c>
      <c r="B10521">
        <v>-195296.07297232101</v>
      </c>
      <c r="C10521">
        <v>0</v>
      </c>
    </row>
    <row r="10522" spans="1:3" x14ac:dyDescent="0.25">
      <c r="A10522">
        <v>-8099576.14191538</v>
      </c>
      <c r="B10522">
        <v>-195296.07297232101</v>
      </c>
      <c r="C10522">
        <v>0</v>
      </c>
    </row>
    <row r="10523" spans="1:3" x14ac:dyDescent="0.25">
      <c r="A10523">
        <v>-8098641.6630384596</v>
      </c>
      <c r="B10523">
        <v>-195296.07297232101</v>
      </c>
      <c r="C10523">
        <v>0</v>
      </c>
    </row>
    <row r="10524" spans="1:3" x14ac:dyDescent="0.25">
      <c r="A10524">
        <v>-8097707.1841615299</v>
      </c>
      <c r="B10524">
        <v>-195296.07297232101</v>
      </c>
      <c r="C10524">
        <v>0</v>
      </c>
    </row>
    <row r="10525" spans="1:3" x14ac:dyDescent="0.25">
      <c r="A10525">
        <v>-8096772.7052846104</v>
      </c>
      <c r="B10525">
        <v>-195296.07297232101</v>
      </c>
      <c r="C10525">
        <v>0</v>
      </c>
    </row>
    <row r="10526" spans="1:3" x14ac:dyDescent="0.25">
      <c r="A10526">
        <v>-8129479.46597692</v>
      </c>
      <c r="B10526">
        <v>-196230.551849107</v>
      </c>
      <c r="C10526">
        <v>0</v>
      </c>
    </row>
    <row r="10527" spans="1:3" x14ac:dyDescent="0.25">
      <c r="A10527">
        <v>-8128544.9870999902</v>
      </c>
      <c r="B10527">
        <v>-196230.551849107</v>
      </c>
      <c r="C10527">
        <v>0</v>
      </c>
    </row>
    <row r="10528" spans="1:3" x14ac:dyDescent="0.25">
      <c r="A10528">
        <v>-8127610.5082230698</v>
      </c>
      <c r="B10528">
        <v>-196230.551849107</v>
      </c>
      <c r="C10528" s="1">
        <v>2.5337029001093398E-5</v>
      </c>
    </row>
    <row r="10529" spans="1:3" x14ac:dyDescent="0.25">
      <c r="A10529">
        <v>-8126676.0293461503</v>
      </c>
      <c r="B10529">
        <v>-196230.551849107</v>
      </c>
      <c r="C10529" s="1">
        <v>2.5580637156963301E-5</v>
      </c>
    </row>
    <row r="10530" spans="1:3" x14ac:dyDescent="0.25">
      <c r="A10530">
        <v>-8125741.5504692299</v>
      </c>
      <c r="B10530">
        <v>-196230.551849107</v>
      </c>
      <c r="C10530" s="1">
        <v>4.7368659579660703E-5</v>
      </c>
    </row>
    <row r="10531" spans="1:3" x14ac:dyDescent="0.25">
      <c r="A10531">
        <v>-8124807.0715923002</v>
      </c>
      <c r="B10531">
        <v>-196230.551849107</v>
      </c>
      <c r="C10531" s="1">
        <v>8.6115505837369697E-5</v>
      </c>
    </row>
    <row r="10532" spans="1:3" x14ac:dyDescent="0.25">
      <c r="A10532">
        <v>-8123872.5927153798</v>
      </c>
      <c r="B10532">
        <v>-196230.551849107</v>
      </c>
      <c r="C10532">
        <v>1.88843521755188E-4</v>
      </c>
    </row>
    <row r="10533" spans="1:3" x14ac:dyDescent="0.25">
      <c r="A10533">
        <v>-8122938.1138384603</v>
      </c>
      <c r="B10533">
        <v>-196230.551849107</v>
      </c>
      <c r="C10533">
        <v>3.9293733425438399E-4</v>
      </c>
    </row>
    <row r="10534" spans="1:3" x14ac:dyDescent="0.25">
      <c r="A10534">
        <v>-8122003.6349615296</v>
      </c>
      <c r="B10534">
        <v>-196230.551849107</v>
      </c>
      <c r="C10534">
        <v>6.16037636063992E-4</v>
      </c>
    </row>
    <row r="10535" spans="1:3" x14ac:dyDescent="0.25">
      <c r="A10535">
        <v>-8121069.1560846101</v>
      </c>
      <c r="B10535">
        <v>-196230.551849107</v>
      </c>
      <c r="C10535">
        <v>1.0552979074418499E-3</v>
      </c>
    </row>
    <row r="10536" spans="1:3" x14ac:dyDescent="0.25">
      <c r="A10536">
        <v>-8120134.6772076897</v>
      </c>
      <c r="B10536">
        <v>-196230.551849107</v>
      </c>
      <c r="C10536">
        <v>2.3266784846782602E-3</v>
      </c>
    </row>
    <row r="10537" spans="1:3" x14ac:dyDescent="0.25">
      <c r="A10537">
        <v>-8119200.19833076</v>
      </c>
      <c r="B10537">
        <v>-196230.551849107</v>
      </c>
      <c r="C10537">
        <v>3.7236567586660298E-3</v>
      </c>
    </row>
    <row r="10538" spans="1:3" x14ac:dyDescent="0.25">
      <c r="A10538">
        <v>-8118265.7194538396</v>
      </c>
      <c r="B10538">
        <v>-196230.551849107</v>
      </c>
      <c r="C10538">
        <v>5.5780112743377599E-3</v>
      </c>
    </row>
    <row r="10539" spans="1:3" x14ac:dyDescent="0.25">
      <c r="A10539">
        <v>-8117331.2405769201</v>
      </c>
      <c r="B10539">
        <v>-196230.551849107</v>
      </c>
      <c r="C10539">
        <v>8.2358354702591792E-3</v>
      </c>
    </row>
    <row r="10540" spans="1:3" x14ac:dyDescent="0.25">
      <c r="A10540">
        <v>-8116396.7616999904</v>
      </c>
      <c r="B10540">
        <v>-196230.551849107</v>
      </c>
      <c r="C10540">
        <v>1.17551796138286E-2</v>
      </c>
    </row>
    <row r="10541" spans="1:3" x14ac:dyDescent="0.25">
      <c r="A10541">
        <v>-8115462.28282307</v>
      </c>
      <c r="B10541">
        <v>-196230.551849107</v>
      </c>
      <c r="C10541">
        <v>1.63647588342428E-2</v>
      </c>
    </row>
    <row r="10542" spans="1:3" x14ac:dyDescent="0.25">
      <c r="A10542">
        <v>-8114527.8039461495</v>
      </c>
      <c r="B10542">
        <v>-196230.551849107</v>
      </c>
      <c r="C10542">
        <v>2.2896304726600598E-2</v>
      </c>
    </row>
    <row r="10543" spans="1:3" x14ac:dyDescent="0.25">
      <c r="A10543">
        <v>-8113593.32506923</v>
      </c>
      <c r="B10543">
        <v>-196230.551849107</v>
      </c>
      <c r="C10543">
        <v>3.0354194343089998E-2</v>
      </c>
    </row>
    <row r="10544" spans="1:3" x14ac:dyDescent="0.25">
      <c r="A10544">
        <v>-8112658.8461923003</v>
      </c>
      <c r="B10544">
        <v>-196230.551849107</v>
      </c>
      <c r="C10544">
        <v>3.9069727063179002E-2</v>
      </c>
    </row>
    <row r="10545" spans="1:3" x14ac:dyDescent="0.25">
      <c r="A10545">
        <v>-8111724.3673153799</v>
      </c>
      <c r="B10545">
        <v>-196230.551849107</v>
      </c>
      <c r="C10545">
        <v>5.1086377352476099E-2</v>
      </c>
    </row>
    <row r="10546" spans="1:3" x14ac:dyDescent="0.25">
      <c r="A10546">
        <v>-8110789.8884384604</v>
      </c>
      <c r="B10546">
        <v>-196230.551849107</v>
      </c>
      <c r="C10546">
        <v>6.3553839921951197E-2</v>
      </c>
    </row>
    <row r="10547" spans="1:3" x14ac:dyDescent="0.25">
      <c r="A10547">
        <v>-8109855.4095615298</v>
      </c>
      <c r="B10547">
        <v>-196230.551849107</v>
      </c>
      <c r="C10547">
        <v>8.6458437144756303E-2</v>
      </c>
    </row>
    <row r="10548" spans="1:3" x14ac:dyDescent="0.25">
      <c r="A10548">
        <v>-8108920.9306846103</v>
      </c>
      <c r="B10548">
        <v>-196230.551849107</v>
      </c>
      <c r="C10548">
        <v>0.100081078708171</v>
      </c>
    </row>
    <row r="10549" spans="1:3" x14ac:dyDescent="0.25">
      <c r="A10549">
        <v>-8107986.4518076899</v>
      </c>
      <c r="B10549">
        <v>-196230.551849107</v>
      </c>
      <c r="C10549">
        <v>0.114002153277397</v>
      </c>
    </row>
    <row r="10550" spans="1:3" x14ac:dyDescent="0.25">
      <c r="A10550">
        <v>-8107051.9729307601</v>
      </c>
      <c r="B10550">
        <v>-196230.551849107</v>
      </c>
      <c r="C10550">
        <v>0.116038307547569</v>
      </c>
    </row>
    <row r="10551" spans="1:3" x14ac:dyDescent="0.25">
      <c r="A10551">
        <v>-8106117.4940538397</v>
      </c>
      <c r="B10551">
        <v>-196230.551849107</v>
      </c>
      <c r="C10551">
        <v>0.13000451028346999</v>
      </c>
    </row>
    <row r="10552" spans="1:3" x14ac:dyDescent="0.25">
      <c r="A10552">
        <v>-8105183.0151769202</v>
      </c>
      <c r="B10552">
        <v>-196230.551849107</v>
      </c>
      <c r="C10552">
        <v>0.14167758822441101</v>
      </c>
    </row>
    <row r="10553" spans="1:3" x14ac:dyDescent="0.25">
      <c r="A10553">
        <v>-8104248.5362999896</v>
      </c>
      <c r="B10553">
        <v>-196230.551849107</v>
      </c>
      <c r="C10553">
        <v>0.150541260838508</v>
      </c>
    </row>
    <row r="10554" spans="1:3" x14ac:dyDescent="0.25">
      <c r="A10554">
        <v>-8103314.0574230701</v>
      </c>
      <c r="B10554">
        <v>-196230.551849107</v>
      </c>
      <c r="C10554">
        <v>0.16415224969386999</v>
      </c>
    </row>
    <row r="10555" spans="1:3" x14ac:dyDescent="0.25">
      <c r="A10555">
        <v>-8102379.5785461497</v>
      </c>
      <c r="B10555">
        <v>-196230.551849107</v>
      </c>
      <c r="C10555">
        <v>0.16489517688751201</v>
      </c>
    </row>
    <row r="10556" spans="1:3" x14ac:dyDescent="0.25">
      <c r="A10556">
        <v>-8101445.0996692302</v>
      </c>
      <c r="B10556">
        <v>-196230.551849107</v>
      </c>
      <c r="C10556">
        <v>0.17287622392177501</v>
      </c>
    </row>
    <row r="10557" spans="1:3" x14ac:dyDescent="0.25">
      <c r="A10557">
        <v>-8100510.6207923004</v>
      </c>
      <c r="B10557">
        <v>-196230.551849107</v>
      </c>
      <c r="C10557">
        <v>0</v>
      </c>
    </row>
    <row r="10558" spans="1:3" x14ac:dyDescent="0.25">
      <c r="A10558">
        <v>-8099576.14191538</v>
      </c>
      <c r="B10558">
        <v>-196230.551849107</v>
      </c>
      <c r="C10558">
        <v>0</v>
      </c>
    </row>
    <row r="10559" spans="1:3" x14ac:dyDescent="0.25">
      <c r="A10559">
        <v>-8098641.6630384596</v>
      </c>
      <c r="B10559">
        <v>-196230.551849107</v>
      </c>
      <c r="C10559">
        <v>0</v>
      </c>
    </row>
    <row r="10560" spans="1:3" x14ac:dyDescent="0.25">
      <c r="A10560">
        <v>-8097707.1841615299</v>
      </c>
      <c r="B10560">
        <v>-196230.551849107</v>
      </c>
      <c r="C10560">
        <v>0</v>
      </c>
    </row>
    <row r="10561" spans="1:3" x14ac:dyDescent="0.25">
      <c r="A10561">
        <v>-8129479.46597692</v>
      </c>
      <c r="B10561">
        <v>-197165.03072589199</v>
      </c>
      <c r="C10561">
        <v>0</v>
      </c>
    </row>
    <row r="10562" spans="1:3" x14ac:dyDescent="0.25">
      <c r="A10562">
        <v>-8128544.9870999902</v>
      </c>
      <c r="B10562">
        <v>-197165.03072589199</v>
      </c>
      <c r="C10562">
        <v>0</v>
      </c>
    </row>
    <row r="10563" spans="1:3" x14ac:dyDescent="0.25">
      <c r="A10563">
        <v>-8127610.5082230698</v>
      </c>
      <c r="B10563">
        <v>-197165.03072589199</v>
      </c>
      <c r="C10563">
        <v>0</v>
      </c>
    </row>
    <row r="10564" spans="1:3" x14ac:dyDescent="0.25">
      <c r="A10564">
        <v>-8126676.0293461503</v>
      </c>
      <c r="B10564">
        <v>-197165.03072589199</v>
      </c>
      <c r="C10564" s="1">
        <v>2.5580637156963301E-5</v>
      </c>
    </row>
    <row r="10565" spans="1:3" x14ac:dyDescent="0.25">
      <c r="A10565">
        <v>-8125741.5504692299</v>
      </c>
      <c r="B10565">
        <v>-197165.03072589199</v>
      </c>
      <c r="C10565" s="1">
        <v>4.7368659579660703E-5</v>
      </c>
    </row>
    <row r="10566" spans="1:3" x14ac:dyDescent="0.25">
      <c r="A10566">
        <v>-8124807.0715923002</v>
      </c>
      <c r="B10566">
        <v>-197165.03072589199</v>
      </c>
      <c r="C10566">
        <v>1.22234967420808E-4</v>
      </c>
    </row>
    <row r="10567" spans="1:3" x14ac:dyDescent="0.25">
      <c r="A10567">
        <v>-8123872.5927153798</v>
      </c>
      <c r="B10567">
        <v>-197165.03072589199</v>
      </c>
      <c r="C10567">
        <v>1.88843521755188E-4</v>
      </c>
    </row>
    <row r="10568" spans="1:3" x14ac:dyDescent="0.25">
      <c r="A10568">
        <v>-8122938.1138384603</v>
      </c>
      <c r="B10568">
        <v>-197165.03072589199</v>
      </c>
      <c r="C10568">
        <v>4.0093431016430199E-4</v>
      </c>
    </row>
    <row r="10569" spans="1:3" x14ac:dyDescent="0.25">
      <c r="A10569">
        <v>-8122003.6349615296</v>
      </c>
      <c r="B10569">
        <v>-197165.03072589199</v>
      </c>
      <c r="C10569">
        <v>6.4365338766947302E-4</v>
      </c>
    </row>
    <row r="10570" spans="1:3" x14ac:dyDescent="0.25">
      <c r="A10570">
        <v>-8121069.1560846101</v>
      </c>
      <c r="B10570">
        <v>-197165.03072589199</v>
      </c>
      <c r="C10570">
        <v>1.0851380648091401E-3</v>
      </c>
    </row>
    <row r="10571" spans="1:3" x14ac:dyDescent="0.25">
      <c r="A10571">
        <v>-8120134.6772076897</v>
      </c>
      <c r="B10571">
        <v>-197165.03072589199</v>
      </c>
      <c r="C10571">
        <v>1.64615898393094E-3</v>
      </c>
    </row>
    <row r="10572" spans="1:3" x14ac:dyDescent="0.25">
      <c r="A10572">
        <v>-8119200.19833076</v>
      </c>
      <c r="B10572">
        <v>-197165.03072589199</v>
      </c>
      <c r="C10572">
        <v>2.6586083695292399E-3</v>
      </c>
    </row>
    <row r="10573" spans="1:3" x14ac:dyDescent="0.25">
      <c r="A10573">
        <v>-8118265.7194538396</v>
      </c>
      <c r="B10573">
        <v>-197165.03072589199</v>
      </c>
      <c r="C10573">
        <v>4.1719814762473098E-3</v>
      </c>
    </row>
    <row r="10574" spans="1:3" x14ac:dyDescent="0.25">
      <c r="A10574">
        <v>-8117331.2405769201</v>
      </c>
      <c r="B10574">
        <v>-197165.03072589199</v>
      </c>
      <c r="C10574">
        <v>8.2358354702591792E-3</v>
      </c>
    </row>
    <row r="10575" spans="1:3" x14ac:dyDescent="0.25">
      <c r="A10575">
        <v>-8116396.7616999904</v>
      </c>
      <c r="B10575">
        <v>-197165.03072589199</v>
      </c>
      <c r="C10575">
        <v>1.17551796138286E-2</v>
      </c>
    </row>
    <row r="10576" spans="1:3" x14ac:dyDescent="0.25">
      <c r="A10576">
        <v>-8115462.28282307</v>
      </c>
      <c r="B10576">
        <v>-197165.03072589199</v>
      </c>
      <c r="C10576">
        <v>1.6722042113542501E-2</v>
      </c>
    </row>
    <row r="10577" spans="1:3" x14ac:dyDescent="0.25">
      <c r="A10577">
        <v>-8114527.8039461495</v>
      </c>
      <c r="B10577">
        <v>-197165.03072589199</v>
      </c>
      <c r="C10577">
        <v>2.28095911443233E-2</v>
      </c>
    </row>
    <row r="10578" spans="1:3" x14ac:dyDescent="0.25">
      <c r="A10578">
        <v>-8113593.32506923</v>
      </c>
      <c r="B10578">
        <v>-197165.03072589199</v>
      </c>
      <c r="C10578">
        <v>3.0244845896959301E-2</v>
      </c>
    </row>
    <row r="10579" spans="1:3" x14ac:dyDescent="0.25">
      <c r="A10579">
        <v>-8112658.8461923003</v>
      </c>
      <c r="B10579">
        <v>-197165.03072589199</v>
      </c>
      <c r="C10579">
        <v>3.9389591664075803E-2</v>
      </c>
    </row>
    <row r="10580" spans="1:3" x14ac:dyDescent="0.25">
      <c r="A10580">
        <v>-8111724.3673153799</v>
      </c>
      <c r="B10580">
        <v>-197165.03072589199</v>
      </c>
      <c r="C10580">
        <v>5.10938167572021E-2</v>
      </c>
    </row>
    <row r="10581" spans="1:3" x14ac:dyDescent="0.25">
      <c r="A10581">
        <v>-8110789.8884384604</v>
      </c>
      <c r="B10581">
        <v>-197165.03072589199</v>
      </c>
      <c r="C10581">
        <v>6.3623875379562295E-2</v>
      </c>
    </row>
    <row r="10582" spans="1:3" x14ac:dyDescent="0.25">
      <c r="A10582">
        <v>-8109855.4095615298</v>
      </c>
      <c r="B10582">
        <v>-197165.03072589199</v>
      </c>
      <c r="C10582">
        <v>7.3658615350723197E-2</v>
      </c>
    </row>
    <row r="10583" spans="1:3" x14ac:dyDescent="0.25">
      <c r="A10583">
        <v>-8108920.9306846103</v>
      </c>
      <c r="B10583">
        <v>-197165.03072589199</v>
      </c>
      <c r="C10583">
        <v>8.8303022086620303E-2</v>
      </c>
    </row>
    <row r="10584" spans="1:3" x14ac:dyDescent="0.25">
      <c r="A10584">
        <v>-8107986.4518076899</v>
      </c>
      <c r="B10584">
        <v>-197165.03072589199</v>
      </c>
      <c r="C10584">
        <v>0.102254793047904</v>
      </c>
    </row>
    <row r="10585" spans="1:3" x14ac:dyDescent="0.25">
      <c r="A10585">
        <v>-8107051.9729307601</v>
      </c>
      <c r="B10585">
        <v>-197165.03072589199</v>
      </c>
      <c r="C10585">
        <v>0.116613648831844</v>
      </c>
    </row>
    <row r="10586" spans="1:3" x14ac:dyDescent="0.25">
      <c r="A10586">
        <v>-8106117.4940538397</v>
      </c>
      <c r="B10586">
        <v>-197165.03072589199</v>
      </c>
      <c r="C10586">
        <v>0.130282387137413</v>
      </c>
    </row>
    <row r="10587" spans="1:3" x14ac:dyDescent="0.25">
      <c r="A10587">
        <v>-8105183.0151769202</v>
      </c>
      <c r="B10587">
        <v>-197165.03072589199</v>
      </c>
      <c r="C10587">
        <v>0.13199654221534701</v>
      </c>
    </row>
    <row r="10588" spans="1:3" x14ac:dyDescent="0.25">
      <c r="A10588">
        <v>-8104248.5362999896</v>
      </c>
      <c r="B10588">
        <v>-197165.03072589199</v>
      </c>
      <c r="C10588">
        <v>0.144574359059333</v>
      </c>
    </row>
    <row r="10589" spans="1:3" x14ac:dyDescent="0.25">
      <c r="A10589">
        <v>-8103314.0574230701</v>
      </c>
      <c r="B10589">
        <v>-197165.03072589199</v>
      </c>
      <c r="C10589">
        <v>0</v>
      </c>
    </row>
    <row r="10590" spans="1:3" x14ac:dyDescent="0.25">
      <c r="A10590">
        <v>-8102379.5785461497</v>
      </c>
      <c r="B10590">
        <v>-197165.03072589199</v>
      </c>
      <c r="C10590">
        <v>0.152174547314643</v>
      </c>
    </row>
    <row r="10591" spans="1:3" x14ac:dyDescent="0.25">
      <c r="A10591">
        <v>-8101445.0996692302</v>
      </c>
      <c r="B10591">
        <v>-197165.03072589199</v>
      </c>
      <c r="C10591">
        <v>0</v>
      </c>
    </row>
    <row r="10592" spans="1:3" x14ac:dyDescent="0.25">
      <c r="A10592">
        <v>-8100510.6207923004</v>
      </c>
      <c r="B10592">
        <v>-197165.03072589199</v>
      </c>
      <c r="C10592">
        <v>0</v>
      </c>
    </row>
    <row r="10593" spans="1:3" x14ac:dyDescent="0.25">
      <c r="A10593">
        <v>-8099576.14191538</v>
      </c>
      <c r="B10593">
        <v>-197165.03072589199</v>
      </c>
      <c r="C10593">
        <v>0</v>
      </c>
    </row>
    <row r="10594" spans="1:3" x14ac:dyDescent="0.25">
      <c r="A10594">
        <v>-8098641.6630384596</v>
      </c>
      <c r="B10594">
        <v>-197165.03072589199</v>
      </c>
      <c r="C10594">
        <v>0</v>
      </c>
    </row>
    <row r="10595" spans="1:3" x14ac:dyDescent="0.25">
      <c r="A10595">
        <v>-8097707.1841615299</v>
      </c>
      <c r="B10595">
        <v>-197165.03072589199</v>
      </c>
      <c r="C10595">
        <v>0</v>
      </c>
    </row>
    <row r="10596" spans="1:3" x14ac:dyDescent="0.25">
      <c r="A10596">
        <v>-8130413.9448538404</v>
      </c>
      <c r="B10596">
        <v>-198099.50960267801</v>
      </c>
      <c r="C10596">
        <v>0</v>
      </c>
    </row>
    <row r="10597" spans="1:3" x14ac:dyDescent="0.25">
      <c r="A10597">
        <v>-8129479.46597692</v>
      </c>
      <c r="B10597">
        <v>-198099.50960267801</v>
      </c>
      <c r="C10597">
        <v>0</v>
      </c>
    </row>
    <row r="10598" spans="1:3" x14ac:dyDescent="0.25">
      <c r="A10598">
        <v>-8128544.9870999902</v>
      </c>
      <c r="B10598">
        <v>-198099.50960267801</v>
      </c>
      <c r="C10598">
        <v>0</v>
      </c>
    </row>
    <row r="10599" spans="1:3" x14ac:dyDescent="0.25">
      <c r="A10599">
        <v>-8127610.5082230698</v>
      </c>
      <c r="B10599">
        <v>-198099.50960267801</v>
      </c>
      <c r="C10599">
        <v>0</v>
      </c>
    </row>
    <row r="10600" spans="1:3" x14ac:dyDescent="0.25">
      <c r="A10600">
        <v>-8126676.0293461503</v>
      </c>
      <c r="B10600">
        <v>-198099.50960267801</v>
      </c>
      <c r="C10600" s="1">
        <v>2.5337029001093398E-5</v>
      </c>
    </row>
    <row r="10601" spans="1:3" x14ac:dyDescent="0.25">
      <c r="A10601">
        <v>-8125741.5504692299</v>
      </c>
      <c r="B10601">
        <v>-198099.50960267801</v>
      </c>
      <c r="C10601" s="1">
        <v>2.5580637156963301E-5</v>
      </c>
    </row>
    <row r="10602" spans="1:3" x14ac:dyDescent="0.25">
      <c r="A10602">
        <v>-8124807.0715923002</v>
      </c>
      <c r="B10602">
        <v>-198099.50960267801</v>
      </c>
      <c r="C10602" s="1">
        <v>8.3495957369450398E-5</v>
      </c>
    </row>
    <row r="10603" spans="1:3" x14ac:dyDescent="0.25">
      <c r="A10603">
        <v>-8123872.5927153798</v>
      </c>
      <c r="B10603">
        <v>-198099.50960267801</v>
      </c>
      <c r="C10603">
        <v>1.88843521755188E-4</v>
      </c>
    </row>
    <row r="10604" spans="1:3" x14ac:dyDescent="0.25">
      <c r="A10604">
        <v>-8122938.1138384603</v>
      </c>
      <c r="B10604">
        <v>-198099.50960267801</v>
      </c>
      <c r="C10604">
        <v>3.8892927113920401E-4</v>
      </c>
    </row>
    <row r="10605" spans="1:3" x14ac:dyDescent="0.25">
      <c r="A10605">
        <v>-8122003.6349615296</v>
      </c>
      <c r="B10605">
        <v>-198099.50960267801</v>
      </c>
      <c r="C10605">
        <v>6.16407603956758E-4</v>
      </c>
    </row>
    <row r="10606" spans="1:3" x14ac:dyDescent="0.25">
      <c r="A10606">
        <v>-8121069.1560846101</v>
      </c>
      <c r="B10606">
        <v>-198099.50960267801</v>
      </c>
      <c r="C10606">
        <v>1.1462583206593899E-3</v>
      </c>
    </row>
    <row r="10607" spans="1:3" x14ac:dyDescent="0.25">
      <c r="A10607">
        <v>-8120134.6772076897</v>
      </c>
      <c r="B10607">
        <v>-198099.50960267801</v>
      </c>
      <c r="C10607">
        <v>1.7378635238855999E-3</v>
      </c>
    </row>
    <row r="10608" spans="1:3" x14ac:dyDescent="0.25">
      <c r="A10608">
        <v>-8119200.19833076</v>
      </c>
      <c r="B10608">
        <v>-198099.50960267801</v>
      </c>
      <c r="C10608">
        <v>2.6407327968627201E-3</v>
      </c>
    </row>
    <row r="10609" spans="1:3" x14ac:dyDescent="0.25">
      <c r="A10609">
        <v>-8118265.7194538396</v>
      </c>
      <c r="B10609">
        <v>-198099.50960267801</v>
      </c>
      <c r="C10609">
        <v>4.1750706732273102E-3</v>
      </c>
    </row>
    <row r="10610" spans="1:3" x14ac:dyDescent="0.25">
      <c r="A10610">
        <v>-8117331.2405769201</v>
      </c>
      <c r="B10610">
        <v>-198099.50960267801</v>
      </c>
      <c r="C10610">
        <v>6.3372603617608504E-3</v>
      </c>
    </row>
    <row r="10611" spans="1:3" x14ac:dyDescent="0.25">
      <c r="A10611">
        <v>-8116396.7616999904</v>
      </c>
      <c r="B10611">
        <v>-198099.50960267801</v>
      </c>
      <c r="C10611">
        <v>8.9991008862852998E-3</v>
      </c>
    </row>
    <row r="10612" spans="1:3" x14ac:dyDescent="0.25">
      <c r="A10612">
        <v>-8115462.28282307</v>
      </c>
      <c r="B10612">
        <v>-198099.50960267801</v>
      </c>
      <c r="C10612">
        <v>1.2829786166548699E-2</v>
      </c>
    </row>
    <row r="10613" spans="1:3" x14ac:dyDescent="0.25">
      <c r="A10613">
        <v>-8114527.8039461495</v>
      </c>
      <c r="B10613">
        <v>-198099.50960267801</v>
      </c>
      <c r="C10613">
        <v>2.3755133152008001E-2</v>
      </c>
    </row>
    <row r="10614" spans="1:3" x14ac:dyDescent="0.25">
      <c r="A10614">
        <v>-8113593.32506923</v>
      </c>
      <c r="B10614">
        <v>-198099.50960267801</v>
      </c>
      <c r="C10614">
        <v>3.1151201575994401E-2</v>
      </c>
    </row>
    <row r="10615" spans="1:3" x14ac:dyDescent="0.25">
      <c r="A10615">
        <v>-8112658.8461923003</v>
      </c>
      <c r="B10615">
        <v>-198099.50960267801</v>
      </c>
      <c r="C10615">
        <v>4.00784239172935E-2</v>
      </c>
    </row>
    <row r="10616" spans="1:3" x14ac:dyDescent="0.25">
      <c r="A10616">
        <v>-8111724.3673153799</v>
      </c>
      <c r="B10616">
        <v>-198099.50960267801</v>
      </c>
      <c r="C10616">
        <v>5.1742531359195702E-2</v>
      </c>
    </row>
    <row r="10617" spans="1:3" x14ac:dyDescent="0.25">
      <c r="A10617">
        <v>-8110789.8884384604</v>
      </c>
      <c r="B10617">
        <v>-198099.50960267801</v>
      </c>
      <c r="C10617">
        <v>6.4282834529876695E-2</v>
      </c>
    </row>
    <row r="10618" spans="1:3" x14ac:dyDescent="0.25">
      <c r="A10618">
        <v>-8109855.4095615298</v>
      </c>
      <c r="B10618">
        <v>-198099.50960267801</v>
      </c>
      <c r="C10618">
        <v>6.6270090639591203E-2</v>
      </c>
    </row>
    <row r="10619" spans="1:3" x14ac:dyDescent="0.25">
      <c r="A10619">
        <v>-8108920.9306846103</v>
      </c>
      <c r="B10619">
        <v>-198099.50960267801</v>
      </c>
      <c r="C10619">
        <v>7.6625511050224304E-2</v>
      </c>
    </row>
    <row r="10620" spans="1:3" x14ac:dyDescent="0.25">
      <c r="A10620">
        <v>-8107986.4518076899</v>
      </c>
      <c r="B10620">
        <v>-198099.50960267801</v>
      </c>
      <c r="C10620">
        <v>9.1840714216232203E-2</v>
      </c>
    </row>
    <row r="10621" spans="1:3" x14ac:dyDescent="0.25">
      <c r="A10621">
        <v>-8107051.9729307601</v>
      </c>
      <c r="B10621">
        <v>-198099.50960267801</v>
      </c>
      <c r="C10621">
        <v>0.105243571102619</v>
      </c>
    </row>
    <row r="10622" spans="1:3" x14ac:dyDescent="0.25">
      <c r="A10622">
        <v>-8106117.4940538397</v>
      </c>
      <c r="B10622">
        <v>-198099.50960267801</v>
      </c>
      <c r="C10622">
        <v>0.119378305971622</v>
      </c>
    </row>
    <row r="10623" spans="1:3" x14ac:dyDescent="0.25">
      <c r="A10623">
        <v>-8105183.0151769202</v>
      </c>
      <c r="B10623">
        <v>-198099.50960267801</v>
      </c>
      <c r="C10623">
        <v>0.13314101099967901</v>
      </c>
    </row>
    <row r="10624" spans="1:3" x14ac:dyDescent="0.25">
      <c r="A10624">
        <v>-8104248.5362999896</v>
      </c>
      <c r="B10624">
        <v>-198099.50960267801</v>
      </c>
      <c r="C10624">
        <v>0</v>
      </c>
    </row>
    <row r="10625" spans="1:3" x14ac:dyDescent="0.25">
      <c r="A10625">
        <v>-8103314.0574230701</v>
      </c>
      <c r="B10625">
        <v>-198099.50960267801</v>
      </c>
      <c r="C10625">
        <v>0.14594906568527199</v>
      </c>
    </row>
    <row r="10626" spans="1:3" x14ac:dyDescent="0.25">
      <c r="A10626">
        <v>-8102379.5785461497</v>
      </c>
      <c r="B10626">
        <v>-198099.50960267801</v>
      </c>
      <c r="C10626">
        <v>0.14607709646224901</v>
      </c>
    </row>
    <row r="10627" spans="1:3" x14ac:dyDescent="0.25">
      <c r="A10627">
        <v>-8101445.0996692302</v>
      </c>
      <c r="B10627">
        <v>-198099.50960267801</v>
      </c>
      <c r="C10627">
        <v>0</v>
      </c>
    </row>
    <row r="10628" spans="1:3" x14ac:dyDescent="0.25">
      <c r="A10628">
        <v>-8100510.6207923004</v>
      </c>
      <c r="B10628">
        <v>-198099.50960267801</v>
      </c>
      <c r="C10628">
        <v>0</v>
      </c>
    </row>
    <row r="10629" spans="1:3" x14ac:dyDescent="0.25">
      <c r="A10629">
        <v>-8099576.14191538</v>
      </c>
      <c r="B10629">
        <v>-198099.50960267801</v>
      </c>
      <c r="C10629">
        <v>0</v>
      </c>
    </row>
    <row r="10630" spans="1:3" x14ac:dyDescent="0.25">
      <c r="A10630">
        <v>-8098641.6630384596</v>
      </c>
      <c r="B10630">
        <v>-198099.50960267801</v>
      </c>
      <c r="C10630">
        <v>0</v>
      </c>
    </row>
    <row r="10631" spans="1:3" x14ac:dyDescent="0.25">
      <c r="A10631">
        <v>-8130413.9448538404</v>
      </c>
      <c r="B10631">
        <v>-199033.98847946399</v>
      </c>
      <c r="C10631">
        <v>0</v>
      </c>
    </row>
    <row r="10632" spans="1:3" x14ac:dyDescent="0.25">
      <c r="A10632">
        <v>-8129479.46597692</v>
      </c>
      <c r="B10632">
        <v>-199033.98847946399</v>
      </c>
      <c r="C10632">
        <v>0</v>
      </c>
    </row>
    <row r="10633" spans="1:3" x14ac:dyDescent="0.25">
      <c r="A10633">
        <v>-8128544.9870999902</v>
      </c>
      <c r="B10633">
        <v>-199033.98847946399</v>
      </c>
      <c r="C10633">
        <v>0</v>
      </c>
    </row>
    <row r="10634" spans="1:3" x14ac:dyDescent="0.25">
      <c r="A10634">
        <v>-8127610.5082230698</v>
      </c>
      <c r="B10634">
        <v>-199033.98847946399</v>
      </c>
      <c r="C10634">
        <v>0</v>
      </c>
    </row>
    <row r="10635" spans="1:3" x14ac:dyDescent="0.25">
      <c r="A10635">
        <v>-8126676.0293461503</v>
      </c>
      <c r="B10635">
        <v>-199033.98847946399</v>
      </c>
      <c r="C10635" s="1">
        <v>2.5337029001093398E-5</v>
      </c>
    </row>
    <row r="10636" spans="1:3" x14ac:dyDescent="0.25">
      <c r="A10636">
        <v>-8125741.5504692299</v>
      </c>
      <c r="B10636">
        <v>-199033.98847946399</v>
      </c>
      <c r="C10636" s="1">
        <v>2.5580637156963301E-5</v>
      </c>
    </row>
    <row r="10637" spans="1:3" x14ac:dyDescent="0.25">
      <c r="A10637">
        <v>-8124807.0715923002</v>
      </c>
      <c r="B10637">
        <v>-199033.98847946399</v>
      </c>
      <c r="C10637" s="1">
        <v>8.3495957369450398E-5</v>
      </c>
    </row>
    <row r="10638" spans="1:3" x14ac:dyDescent="0.25">
      <c r="A10638">
        <v>-8123872.5927153798</v>
      </c>
      <c r="B10638">
        <v>-199033.98847946399</v>
      </c>
      <c r="C10638">
        <v>1.5305631677620099E-4</v>
      </c>
    </row>
    <row r="10639" spans="1:3" x14ac:dyDescent="0.25">
      <c r="A10639">
        <v>-8122938.1138384603</v>
      </c>
      <c r="B10639">
        <v>-199033.98847946399</v>
      </c>
      <c r="C10639">
        <v>2.9693343094550003E-4</v>
      </c>
    </row>
    <row r="10640" spans="1:3" x14ac:dyDescent="0.25">
      <c r="A10640">
        <v>-8122003.6349615296</v>
      </c>
      <c r="B10640">
        <v>-199033.98847946399</v>
      </c>
      <c r="C10640">
        <v>6.5114122116938201E-4</v>
      </c>
    </row>
    <row r="10641" spans="1:3" x14ac:dyDescent="0.25">
      <c r="A10641">
        <v>-8121069.1560846101</v>
      </c>
      <c r="B10641">
        <v>-199033.98847946399</v>
      </c>
      <c r="C10641">
        <v>1.13251479342579E-3</v>
      </c>
    </row>
    <row r="10642" spans="1:3" x14ac:dyDescent="0.25">
      <c r="A10642">
        <v>-8120134.6772076897</v>
      </c>
      <c r="B10642">
        <v>-199033.98847946399</v>
      </c>
      <c r="C10642">
        <v>1.7460753442719501E-3</v>
      </c>
    </row>
    <row r="10643" spans="1:3" x14ac:dyDescent="0.25">
      <c r="A10643">
        <v>-8119200.19833076</v>
      </c>
      <c r="B10643">
        <v>-199033.98847946399</v>
      </c>
      <c r="C10643">
        <v>2.6563035789877098E-3</v>
      </c>
    </row>
    <row r="10644" spans="1:3" x14ac:dyDescent="0.25">
      <c r="A10644">
        <v>-8118265.7194538396</v>
      </c>
      <c r="B10644">
        <v>-199033.98847946399</v>
      </c>
      <c r="C10644">
        <v>4.2755268514156298E-3</v>
      </c>
    </row>
    <row r="10645" spans="1:3" x14ac:dyDescent="0.25">
      <c r="A10645">
        <v>-8117331.2405769201</v>
      </c>
      <c r="B10645">
        <v>-199033.98847946399</v>
      </c>
      <c r="C10645">
        <v>6.3946018926799202E-3</v>
      </c>
    </row>
    <row r="10646" spans="1:3" x14ac:dyDescent="0.25">
      <c r="A10646">
        <v>-8116396.7616999904</v>
      </c>
      <c r="B10646">
        <v>-199033.98847946399</v>
      </c>
      <c r="C10646">
        <v>9.2778624966740608E-3</v>
      </c>
    </row>
    <row r="10647" spans="1:3" x14ac:dyDescent="0.25">
      <c r="A10647">
        <v>-8115462.28282307</v>
      </c>
      <c r="B10647">
        <v>-199033.98847946399</v>
      </c>
      <c r="C10647">
        <v>1.31379906088113E-2</v>
      </c>
    </row>
    <row r="10648" spans="1:3" x14ac:dyDescent="0.25">
      <c r="A10648">
        <v>-8114527.8039461495</v>
      </c>
      <c r="B10648">
        <v>-199033.98847946399</v>
      </c>
      <c r="C10648">
        <v>1.8361093476414601E-2</v>
      </c>
    </row>
    <row r="10649" spans="1:3" x14ac:dyDescent="0.25">
      <c r="A10649">
        <v>-8113593.32506923</v>
      </c>
      <c r="B10649">
        <v>-199033.98847946399</v>
      </c>
      <c r="C10649">
        <v>2.5035928934812501E-2</v>
      </c>
    </row>
    <row r="10650" spans="1:3" x14ac:dyDescent="0.25">
      <c r="A10650">
        <v>-8112658.8461923003</v>
      </c>
      <c r="B10650">
        <v>-199033.98847946399</v>
      </c>
      <c r="C10650">
        <v>3.3331934362649897E-2</v>
      </c>
    </row>
    <row r="10651" spans="1:3" x14ac:dyDescent="0.25">
      <c r="A10651">
        <v>-8111724.3673153799</v>
      </c>
      <c r="B10651">
        <v>-199033.98847946399</v>
      </c>
      <c r="C10651">
        <v>4.2892348021268803E-2</v>
      </c>
    </row>
    <row r="10652" spans="1:3" x14ac:dyDescent="0.25">
      <c r="A10652">
        <v>-8110789.8884384604</v>
      </c>
      <c r="B10652">
        <v>-199033.98847946399</v>
      </c>
      <c r="C10652">
        <v>5.4683752357959699E-2</v>
      </c>
    </row>
    <row r="10653" spans="1:3" x14ac:dyDescent="0.25">
      <c r="A10653">
        <v>-8109855.4095615298</v>
      </c>
      <c r="B10653">
        <v>-199033.98847946399</v>
      </c>
      <c r="C10653">
        <v>6.7762121558189295E-2</v>
      </c>
    </row>
    <row r="10654" spans="1:3" x14ac:dyDescent="0.25">
      <c r="A10654">
        <v>-8108920.9306846103</v>
      </c>
      <c r="B10654">
        <v>-199033.98847946399</v>
      </c>
      <c r="C10654">
        <v>7.8403271734714494E-2</v>
      </c>
    </row>
    <row r="10655" spans="1:3" x14ac:dyDescent="0.25">
      <c r="A10655">
        <v>-8107986.4518076899</v>
      </c>
      <c r="B10655">
        <v>-199033.98847946399</v>
      </c>
      <c r="C10655">
        <v>9.1901838779449394E-2</v>
      </c>
    </row>
    <row r="10656" spans="1:3" x14ac:dyDescent="0.25">
      <c r="A10656">
        <v>-8107051.9729307601</v>
      </c>
      <c r="B10656">
        <v>-199033.98847946399</v>
      </c>
      <c r="C10656">
        <v>9.4245262444019304E-2</v>
      </c>
    </row>
    <row r="10657" spans="1:3" x14ac:dyDescent="0.25">
      <c r="A10657">
        <v>-8106117.4940538397</v>
      </c>
      <c r="B10657">
        <v>-199033.98847946399</v>
      </c>
      <c r="C10657">
        <v>0.108474873006343</v>
      </c>
    </row>
    <row r="10658" spans="1:3" x14ac:dyDescent="0.25">
      <c r="A10658">
        <v>-8105183.0151769202</v>
      </c>
      <c r="B10658">
        <v>-199033.98847946399</v>
      </c>
      <c r="C10658">
        <v>0.12215441465377801</v>
      </c>
    </row>
    <row r="10659" spans="1:3" x14ac:dyDescent="0.25">
      <c r="A10659">
        <v>-8104248.5362999896</v>
      </c>
      <c r="B10659">
        <v>-199033.98847946399</v>
      </c>
      <c r="C10659">
        <v>0.12386373430490399</v>
      </c>
    </row>
    <row r="10660" spans="1:3" x14ac:dyDescent="0.25">
      <c r="A10660">
        <v>-8103314.0574230701</v>
      </c>
      <c r="B10660">
        <v>-199033.98847946399</v>
      </c>
      <c r="C10660">
        <v>0.13624337315559301</v>
      </c>
    </row>
    <row r="10661" spans="1:3" x14ac:dyDescent="0.25">
      <c r="A10661">
        <v>-8102379.5785461497</v>
      </c>
      <c r="B10661">
        <v>-199033.98847946399</v>
      </c>
      <c r="C10661">
        <v>0.137616291642189</v>
      </c>
    </row>
    <row r="10662" spans="1:3" x14ac:dyDescent="0.25">
      <c r="A10662">
        <v>-8101445.0996692302</v>
      </c>
      <c r="B10662">
        <v>-199033.98847946399</v>
      </c>
      <c r="C10662">
        <v>0</v>
      </c>
    </row>
    <row r="10663" spans="1:3" x14ac:dyDescent="0.25">
      <c r="A10663">
        <v>-8100510.6207923004</v>
      </c>
      <c r="B10663">
        <v>-199033.98847946399</v>
      </c>
      <c r="C10663">
        <v>0</v>
      </c>
    </row>
    <row r="10664" spans="1:3" x14ac:dyDescent="0.25">
      <c r="A10664">
        <v>-8099576.14191538</v>
      </c>
      <c r="B10664">
        <v>-199033.98847946399</v>
      </c>
      <c r="C10664">
        <v>0</v>
      </c>
    </row>
    <row r="10665" spans="1:3" x14ac:dyDescent="0.25">
      <c r="A10665">
        <v>-8098641.6630384596</v>
      </c>
      <c r="B10665">
        <v>-199033.98847946399</v>
      </c>
      <c r="C10665">
        <v>0</v>
      </c>
    </row>
    <row r="10666" spans="1:3" x14ac:dyDescent="0.25">
      <c r="A10666">
        <v>-8130413.9448538404</v>
      </c>
      <c r="B10666">
        <v>-199968.46735625001</v>
      </c>
      <c r="C10666">
        <v>0</v>
      </c>
    </row>
    <row r="10667" spans="1:3" x14ac:dyDescent="0.25">
      <c r="A10667">
        <v>-8129479.46597692</v>
      </c>
      <c r="B10667">
        <v>-199968.46735625001</v>
      </c>
      <c r="C10667">
        <v>0</v>
      </c>
    </row>
    <row r="10668" spans="1:3" x14ac:dyDescent="0.25">
      <c r="A10668">
        <v>-8128544.9870999902</v>
      </c>
      <c r="B10668">
        <v>-199968.46735625001</v>
      </c>
      <c r="C10668">
        <v>0</v>
      </c>
    </row>
    <row r="10669" spans="1:3" x14ac:dyDescent="0.25">
      <c r="A10669">
        <v>-8127610.5082230698</v>
      </c>
      <c r="B10669">
        <v>-199968.46735625001</v>
      </c>
      <c r="C10669">
        <v>0</v>
      </c>
    </row>
    <row r="10670" spans="1:3" x14ac:dyDescent="0.25">
      <c r="A10670">
        <v>-8126676.0293461503</v>
      </c>
      <c r="B10670">
        <v>-199968.46735625001</v>
      </c>
      <c r="C10670" s="1">
        <v>2.5337029001093398E-5</v>
      </c>
    </row>
    <row r="10671" spans="1:3" x14ac:dyDescent="0.25">
      <c r="A10671">
        <v>-8125741.5504692299</v>
      </c>
      <c r="B10671">
        <v>-199968.46735625001</v>
      </c>
      <c r="C10671" s="1">
        <v>2.5580637156963301E-5</v>
      </c>
    </row>
    <row r="10672" spans="1:3" x14ac:dyDescent="0.25">
      <c r="A10672">
        <v>-8124807.0715923002</v>
      </c>
      <c r="B10672">
        <v>-199968.46735625001</v>
      </c>
      <c r="C10672" s="1">
        <v>8.3495957369450398E-5</v>
      </c>
    </row>
    <row r="10673" spans="1:3" x14ac:dyDescent="0.25">
      <c r="A10673">
        <v>-8123872.5927153798</v>
      </c>
      <c r="B10673">
        <v>-199968.46735625001</v>
      </c>
      <c r="C10673">
        <v>1.5305631677620099E-4</v>
      </c>
    </row>
    <row r="10674" spans="1:3" x14ac:dyDescent="0.25">
      <c r="A10674">
        <v>-8122938.1138384603</v>
      </c>
      <c r="B10674">
        <v>-199968.46735625001</v>
      </c>
      <c r="C10674">
        <v>2.9693343094550003E-4</v>
      </c>
    </row>
    <row r="10675" spans="1:3" x14ac:dyDescent="0.25">
      <c r="A10675">
        <v>-8122003.6349615296</v>
      </c>
      <c r="B10675">
        <v>-199968.46735625001</v>
      </c>
      <c r="C10675">
        <v>4.6816351823508702E-4</v>
      </c>
    </row>
    <row r="10676" spans="1:3" x14ac:dyDescent="0.25">
      <c r="A10676">
        <v>-8121069.1560846101</v>
      </c>
      <c r="B10676">
        <v>-199968.46735625001</v>
      </c>
      <c r="C10676">
        <v>7.5798510806635E-4</v>
      </c>
    </row>
    <row r="10677" spans="1:3" x14ac:dyDescent="0.25">
      <c r="A10677">
        <v>-8120134.6772076897</v>
      </c>
      <c r="B10677">
        <v>-199968.46735625001</v>
      </c>
      <c r="C10677">
        <v>1.4018331421539101E-3</v>
      </c>
    </row>
    <row r="10678" spans="1:3" x14ac:dyDescent="0.25">
      <c r="A10678">
        <v>-8119200.19833076</v>
      </c>
      <c r="B10678">
        <v>-199968.46735625001</v>
      </c>
      <c r="C10678">
        <v>2.7750455774366799E-3</v>
      </c>
    </row>
    <row r="10679" spans="1:3" x14ac:dyDescent="0.25">
      <c r="A10679">
        <v>-8118265.7194538396</v>
      </c>
      <c r="B10679">
        <v>-199968.46735625001</v>
      </c>
      <c r="C10679">
        <v>4.3239258229732496E-3</v>
      </c>
    </row>
    <row r="10680" spans="1:3" x14ac:dyDescent="0.25">
      <c r="A10680">
        <v>-8117331.2405769201</v>
      </c>
      <c r="B10680">
        <v>-199968.46735625001</v>
      </c>
      <c r="C10680">
        <v>6.3946018926799202E-3</v>
      </c>
    </row>
    <row r="10681" spans="1:3" x14ac:dyDescent="0.25">
      <c r="A10681">
        <v>-8116396.7616999904</v>
      </c>
      <c r="B10681">
        <v>-199968.46735625001</v>
      </c>
      <c r="C10681">
        <v>9.2782638967037201E-3</v>
      </c>
    </row>
    <row r="10682" spans="1:3" x14ac:dyDescent="0.25">
      <c r="A10682">
        <v>-8115462.28282307</v>
      </c>
      <c r="B10682">
        <v>-199968.46735625001</v>
      </c>
      <c r="C10682">
        <v>1.3256184756755799E-2</v>
      </c>
    </row>
    <row r="10683" spans="1:3" x14ac:dyDescent="0.25">
      <c r="A10683">
        <v>-8114527.8039461495</v>
      </c>
      <c r="B10683">
        <v>-199968.46735625001</v>
      </c>
      <c r="C10683">
        <v>1.8371941521763802E-2</v>
      </c>
    </row>
    <row r="10684" spans="1:3" x14ac:dyDescent="0.25">
      <c r="A10684">
        <v>-8113593.32506923</v>
      </c>
      <c r="B10684">
        <v>-199968.46735625001</v>
      </c>
      <c r="C10684">
        <v>2.5634199380874599E-2</v>
      </c>
    </row>
    <row r="10685" spans="1:3" x14ac:dyDescent="0.25">
      <c r="A10685">
        <v>-8112658.8461923003</v>
      </c>
      <c r="B10685">
        <v>-199968.46735625001</v>
      </c>
      <c r="C10685">
        <v>2.7244614437222401E-2</v>
      </c>
    </row>
    <row r="10686" spans="1:3" x14ac:dyDescent="0.25">
      <c r="A10686">
        <v>-8111724.3673153799</v>
      </c>
      <c r="B10686">
        <v>-199968.46735625001</v>
      </c>
      <c r="C10686">
        <v>3.5970646888017599E-2</v>
      </c>
    </row>
    <row r="10687" spans="1:3" x14ac:dyDescent="0.25">
      <c r="A10687">
        <v>-8110789.8884384604</v>
      </c>
      <c r="B10687">
        <v>-199968.46735625001</v>
      </c>
      <c r="C10687">
        <v>4.5013558119535398E-2</v>
      </c>
    </row>
    <row r="10688" spans="1:3" x14ac:dyDescent="0.25">
      <c r="A10688">
        <v>-8109855.4095615298</v>
      </c>
      <c r="B10688">
        <v>-199968.46735625001</v>
      </c>
      <c r="C10688">
        <v>5.7417839765548699E-2</v>
      </c>
    </row>
    <row r="10689" spans="1:3" x14ac:dyDescent="0.25">
      <c r="A10689">
        <v>-8108920.9306846103</v>
      </c>
      <c r="B10689">
        <v>-199968.46735625001</v>
      </c>
      <c r="C10689">
        <v>7.0346958935260703E-2</v>
      </c>
    </row>
    <row r="10690" spans="1:3" x14ac:dyDescent="0.25">
      <c r="A10690">
        <v>-8107986.4518076899</v>
      </c>
      <c r="B10690">
        <v>-199968.46735625001</v>
      </c>
      <c r="C10690">
        <v>8.1229515373706804E-2</v>
      </c>
    </row>
    <row r="10691" spans="1:3" x14ac:dyDescent="0.25">
      <c r="A10691">
        <v>-8107051.9729307601</v>
      </c>
      <c r="B10691">
        <v>-199968.46735625001</v>
      </c>
      <c r="C10691">
        <v>9.5153510570526095E-2</v>
      </c>
    </row>
    <row r="10692" spans="1:3" x14ac:dyDescent="0.25">
      <c r="A10692">
        <v>-8106117.4940538397</v>
      </c>
      <c r="B10692">
        <v>-199968.46735625001</v>
      </c>
      <c r="C10692">
        <v>9.7742125391960102E-2</v>
      </c>
    </row>
    <row r="10693" spans="1:3" x14ac:dyDescent="0.25">
      <c r="A10693">
        <v>-8105183.0151769202</v>
      </c>
      <c r="B10693">
        <v>-199968.46735625001</v>
      </c>
      <c r="C10693">
        <v>0.11096727848052899</v>
      </c>
    </row>
    <row r="10694" spans="1:3" x14ac:dyDescent="0.25">
      <c r="A10694">
        <v>-8104248.5362999896</v>
      </c>
      <c r="B10694">
        <v>-199968.46735625001</v>
      </c>
      <c r="C10694">
        <v>0.113800339400768</v>
      </c>
    </row>
    <row r="10695" spans="1:3" x14ac:dyDescent="0.25">
      <c r="A10695">
        <v>-8103314.0574230701</v>
      </c>
      <c r="B10695">
        <v>-199968.46735625001</v>
      </c>
      <c r="C10695">
        <v>0.12572650611400599</v>
      </c>
    </row>
    <row r="10696" spans="1:3" x14ac:dyDescent="0.25">
      <c r="A10696">
        <v>-8102379.5785461497</v>
      </c>
      <c r="B10696">
        <v>-199968.46735625001</v>
      </c>
      <c r="C10696">
        <v>0.127212524414062</v>
      </c>
    </row>
    <row r="10697" spans="1:3" x14ac:dyDescent="0.25">
      <c r="A10697">
        <v>-8101445.0996692302</v>
      </c>
      <c r="B10697">
        <v>-199968.46735625001</v>
      </c>
      <c r="C10697">
        <v>0</v>
      </c>
    </row>
    <row r="10698" spans="1:3" x14ac:dyDescent="0.25">
      <c r="A10698">
        <v>-8100510.6207923004</v>
      </c>
      <c r="B10698">
        <v>-199968.46735625001</v>
      </c>
      <c r="C10698">
        <v>0</v>
      </c>
    </row>
    <row r="10699" spans="1:3" x14ac:dyDescent="0.25">
      <c r="A10699">
        <v>-8099576.14191538</v>
      </c>
      <c r="B10699">
        <v>-199968.46735625001</v>
      </c>
      <c r="C10699">
        <v>0</v>
      </c>
    </row>
    <row r="10700" spans="1:3" x14ac:dyDescent="0.25">
      <c r="A10700">
        <v>-8098641.6630384596</v>
      </c>
      <c r="B10700">
        <v>-199968.46735625001</v>
      </c>
      <c r="C10700">
        <v>0</v>
      </c>
    </row>
    <row r="10701" spans="1:3" x14ac:dyDescent="0.25">
      <c r="A10701">
        <v>-8097707.1841615299</v>
      </c>
      <c r="B10701">
        <v>-199968.46735625001</v>
      </c>
      <c r="C10701">
        <v>0</v>
      </c>
    </row>
    <row r="10702" spans="1:3" x14ac:dyDescent="0.25">
      <c r="A10702">
        <v>-8130413.9448538404</v>
      </c>
      <c r="B10702">
        <v>-200902.94623303501</v>
      </c>
      <c r="C10702">
        <v>0</v>
      </c>
    </row>
    <row r="10703" spans="1:3" x14ac:dyDescent="0.25">
      <c r="A10703">
        <v>-8129479.46597692</v>
      </c>
      <c r="B10703">
        <v>-200902.94623303501</v>
      </c>
      <c r="C10703">
        <v>0</v>
      </c>
    </row>
    <row r="10704" spans="1:3" x14ac:dyDescent="0.25">
      <c r="A10704">
        <v>-8128544.9870999902</v>
      </c>
      <c r="B10704">
        <v>-200902.94623303501</v>
      </c>
      <c r="C10704">
        <v>0</v>
      </c>
    </row>
    <row r="10705" spans="1:3" x14ac:dyDescent="0.25">
      <c r="A10705">
        <v>-8127610.5082230698</v>
      </c>
      <c r="B10705">
        <v>-200902.94623303501</v>
      </c>
      <c r="C10705">
        <v>0</v>
      </c>
    </row>
    <row r="10706" spans="1:3" x14ac:dyDescent="0.25">
      <c r="A10706">
        <v>-8126676.0293461503</v>
      </c>
      <c r="B10706">
        <v>-200902.94623303501</v>
      </c>
      <c r="C10706" s="1">
        <v>2.5337029001093398E-5</v>
      </c>
    </row>
    <row r="10707" spans="1:3" x14ac:dyDescent="0.25">
      <c r="A10707">
        <v>-8125741.5504692299</v>
      </c>
      <c r="B10707">
        <v>-200902.94623303501</v>
      </c>
      <c r="C10707" s="1">
        <v>2.5580637156963301E-5</v>
      </c>
    </row>
    <row r="10708" spans="1:3" x14ac:dyDescent="0.25">
      <c r="A10708">
        <v>-8124807.0715923002</v>
      </c>
      <c r="B10708">
        <v>-200902.94623303501</v>
      </c>
      <c r="C10708" s="1">
        <v>8.3495957369450398E-5</v>
      </c>
    </row>
    <row r="10709" spans="1:3" x14ac:dyDescent="0.25">
      <c r="A10709">
        <v>-8123872.5927153798</v>
      </c>
      <c r="B10709">
        <v>-200902.94623303501</v>
      </c>
      <c r="C10709">
        <v>1.5305631677620099E-4</v>
      </c>
    </row>
    <row r="10710" spans="1:3" x14ac:dyDescent="0.25">
      <c r="A10710">
        <v>-8122938.1138384603</v>
      </c>
      <c r="B10710">
        <v>-200902.94623303501</v>
      </c>
      <c r="C10710">
        <v>2.8114905580878198E-4</v>
      </c>
    </row>
    <row r="10711" spans="1:3" x14ac:dyDescent="0.25">
      <c r="A10711">
        <v>-8122003.6349615296</v>
      </c>
      <c r="B10711">
        <v>-200902.94623303501</v>
      </c>
      <c r="C10711">
        <v>4.98101755511015E-4</v>
      </c>
    </row>
    <row r="10712" spans="1:3" x14ac:dyDescent="0.25">
      <c r="A10712">
        <v>-8121069.1560846101</v>
      </c>
      <c r="B10712">
        <v>-200902.94623303501</v>
      </c>
      <c r="C10712">
        <v>7.9451891360804395E-4</v>
      </c>
    </row>
    <row r="10713" spans="1:3" x14ac:dyDescent="0.25">
      <c r="A10713">
        <v>-8120134.6772076897</v>
      </c>
      <c r="B10713">
        <v>-200902.94623303501</v>
      </c>
      <c r="C10713">
        <v>1.40037026721984E-3</v>
      </c>
    </row>
    <row r="10714" spans="1:3" x14ac:dyDescent="0.25">
      <c r="A10714">
        <v>-8119200.19833076</v>
      </c>
      <c r="B10714">
        <v>-200902.94623303501</v>
      </c>
      <c r="C10714">
        <v>2.09904555231332E-3</v>
      </c>
    </row>
    <row r="10715" spans="1:3" x14ac:dyDescent="0.25">
      <c r="A10715">
        <v>-8118265.7194538396</v>
      </c>
      <c r="B10715">
        <v>-200902.94623303501</v>
      </c>
      <c r="C10715">
        <v>3.13100265339016E-3</v>
      </c>
    </row>
    <row r="10716" spans="1:3" x14ac:dyDescent="0.25">
      <c r="A10716">
        <v>-8117331.2405769201</v>
      </c>
      <c r="B10716">
        <v>-200902.94623303501</v>
      </c>
      <c r="C10716">
        <v>4.8300041817128598E-3</v>
      </c>
    </row>
    <row r="10717" spans="1:3" x14ac:dyDescent="0.25">
      <c r="A10717">
        <v>-8116396.7616999904</v>
      </c>
      <c r="B10717">
        <v>-200902.94623303501</v>
      </c>
      <c r="C10717">
        <v>7.38305179402232E-3</v>
      </c>
    </row>
    <row r="10718" spans="1:3" x14ac:dyDescent="0.25">
      <c r="A10718">
        <v>-8115462.28282307</v>
      </c>
      <c r="B10718">
        <v>-200902.94623303501</v>
      </c>
      <c r="C10718">
        <v>1.07735497877001E-2</v>
      </c>
    </row>
    <row r="10719" spans="1:3" x14ac:dyDescent="0.25">
      <c r="A10719">
        <v>-8114527.8039461495</v>
      </c>
      <c r="B10719">
        <v>-200902.94623303501</v>
      </c>
      <c r="C10719">
        <v>1.4997710473835401E-2</v>
      </c>
    </row>
    <row r="10720" spans="1:3" x14ac:dyDescent="0.25">
      <c r="A10720">
        <v>-8113593.32506923</v>
      </c>
      <c r="B10720">
        <v>-200902.94623303501</v>
      </c>
      <c r="C10720">
        <v>2.01497264206409E-2</v>
      </c>
    </row>
    <row r="10721" spans="1:3" x14ac:dyDescent="0.25">
      <c r="A10721">
        <v>-8112658.8461923003</v>
      </c>
      <c r="B10721">
        <v>-200902.94623303501</v>
      </c>
      <c r="C10721">
        <v>2.74008251726627E-2</v>
      </c>
    </row>
    <row r="10722" spans="1:3" x14ac:dyDescent="0.25">
      <c r="A10722">
        <v>-8111724.3673153799</v>
      </c>
      <c r="B10722">
        <v>-200902.94623303501</v>
      </c>
      <c r="C10722">
        <v>3.5870209336280802E-2</v>
      </c>
    </row>
    <row r="10723" spans="1:3" x14ac:dyDescent="0.25">
      <c r="A10723">
        <v>-8110789.8884384604</v>
      </c>
      <c r="B10723">
        <v>-200902.94623303501</v>
      </c>
      <c r="C10723">
        <v>4.51702587306499E-2</v>
      </c>
    </row>
    <row r="10724" spans="1:3" x14ac:dyDescent="0.25">
      <c r="A10724">
        <v>-8109855.4095615298</v>
      </c>
      <c r="B10724">
        <v>-200902.94623303501</v>
      </c>
      <c r="C10724">
        <v>5.8942738920450197E-2</v>
      </c>
    </row>
    <row r="10725" spans="1:3" x14ac:dyDescent="0.25">
      <c r="A10725">
        <v>-8108920.9306846103</v>
      </c>
      <c r="B10725">
        <v>-200902.94623303501</v>
      </c>
      <c r="C10725">
        <v>6.1905961483716902E-2</v>
      </c>
    </row>
    <row r="10726" spans="1:3" x14ac:dyDescent="0.25">
      <c r="A10726">
        <v>-8107986.4518076899</v>
      </c>
      <c r="B10726">
        <v>-200902.94623303501</v>
      </c>
      <c r="C10726">
        <v>7.3922142386436407E-2</v>
      </c>
    </row>
    <row r="10727" spans="1:3" x14ac:dyDescent="0.25">
      <c r="A10727">
        <v>-8107051.9729307601</v>
      </c>
      <c r="B10727">
        <v>-200902.94623303501</v>
      </c>
      <c r="C10727">
        <v>8.4599003195762607E-2</v>
      </c>
    </row>
    <row r="10728" spans="1:3" x14ac:dyDescent="0.25">
      <c r="A10728">
        <v>-8106117.4940538397</v>
      </c>
      <c r="B10728">
        <v>-200902.94623303501</v>
      </c>
      <c r="C10728">
        <v>8.7218590080737998E-2</v>
      </c>
    </row>
    <row r="10729" spans="1:3" x14ac:dyDescent="0.25">
      <c r="A10729">
        <v>-8105183.0151769202</v>
      </c>
      <c r="B10729">
        <v>-200902.94623303501</v>
      </c>
      <c r="C10729">
        <v>0.10088577121496201</v>
      </c>
    </row>
    <row r="10730" spans="1:3" x14ac:dyDescent="0.25">
      <c r="A10730">
        <v>-8104248.5362999896</v>
      </c>
      <c r="B10730">
        <v>-200902.94623303501</v>
      </c>
      <c r="C10730">
        <v>0.102881804108619</v>
      </c>
    </row>
    <row r="10731" spans="1:3" x14ac:dyDescent="0.25">
      <c r="A10731">
        <v>-8103314.0574230701</v>
      </c>
      <c r="B10731">
        <v>-200902.94623303501</v>
      </c>
      <c r="C10731">
        <v>0.115583531558513</v>
      </c>
    </row>
    <row r="10732" spans="1:3" x14ac:dyDescent="0.25">
      <c r="A10732">
        <v>-8102379.5785461497</v>
      </c>
      <c r="B10732">
        <v>-200902.94623303501</v>
      </c>
      <c r="C10732">
        <v>0.117483645677566</v>
      </c>
    </row>
    <row r="10733" spans="1:3" x14ac:dyDescent="0.25">
      <c r="A10733">
        <v>-8101445.0996692302</v>
      </c>
      <c r="B10733">
        <v>-200902.94623303501</v>
      </c>
      <c r="C10733">
        <v>0</v>
      </c>
    </row>
    <row r="10734" spans="1:3" x14ac:dyDescent="0.25">
      <c r="A10734">
        <v>-8100510.6207923004</v>
      </c>
      <c r="B10734">
        <v>-200902.94623303501</v>
      </c>
      <c r="C10734">
        <v>0</v>
      </c>
    </row>
    <row r="10735" spans="1:3" x14ac:dyDescent="0.25">
      <c r="A10735">
        <v>-8099576.14191538</v>
      </c>
      <c r="B10735">
        <v>-200902.94623303501</v>
      </c>
      <c r="C10735">
        <v>0</v>
      </c>
    </row>
    <row r="10736" spans="1:3" x14ac:dyDescent="0.25">
      <c r="A10736">
        <v>-8098641.6630384596</v>
      </c>
      <c r="B10736">
        <v>-200902.94623303501</v>
      </c>
      <c r="C10736">
        <v>0</v>
      </c>
    </row>
    <row r="10737" spans="1:3" x14ac:dyDescent="0.25">
      <c r="A10737">
        <v>-8097707.1841615299</v>
      </c>
      <c r="B10737">
        <v>-200902.94623303501</v>
      </c>
      <c r="C10737">
        <v>0</v>
      </c>
    </row>
    <row r="10738" spans="1:3" x14ac:dyDescent="0.25">
      <c r="A10738">
        <v>-8130413.9448538404</v>
      </c>
      <c r="B10738">
        <v>-201837.42510982099</v>
      </c>
      <c r="C10738">
        <v>0</v>
      </c>
    </row>
    <row r="10739" spans="1:3" x14ac:dyDescent="0.25">
      <c r="A10739">
        <v>-8129479.46597692</v>
      </c>
      <c r="B10739">
        <v>-201837.42510982099</v>
      </c>
      <c r="C10739">
        <v>0</v>
      </c>
    </row>
    <row r="10740" spans="1:3" x14ac:dyDescent="0.25">
      <c r="A10740">
        <v>-8128544.9870999902</v>
      </c>
      <c r="B10740">
        <v>-201837.42510982099</v>
      </c>
      <c r="C10740">
        <v>0</v>
      </c>
    </row>
    <row r="10741" spans="1:3" x14ac:dyDescent="0.25">
      <c r="A10741">
        <v>-8127610.5082230698</v>
      </c>
      <c r="B10741">
        <v>-201837.42510982099</v>
      </c>
      <c r="C10741">
        <v>0</v>
      </c>
    </row>
    <row r="10742" spans="1:3" x14ac:dyDescent="0.25">
      <c r="A10742">
        <v>-8126676.0293461503</v>
      </c>
      <c r="B10742">
        <v>-201837.42510982099</v>
      </c>
      <c r="C10742">
        <v>0</v>
      </c>
    </row>
    <row r="10743" spans="1:3" x14ac:dyDescent="0.25">
      <c r="A10743">
        <v>-8125741.5504692299</v>
      </c>
      <c r="B10743">
        <v>-201837.42510982099</v>
      </c>
      <c r="C10743" s="1">
        <v>2.5337029001093398E-5</v>
      </c>
    </row>
    <row r="10744" spans="1:3" x14ac:dyDescent="0.25">
      <c r="A10744">
        <v>-8124807.0715923002</v>
      </c>
      <c r="B10744">
        <v>-201837.42510982099</v>
      </c>
      <c r="C10744" s="1">
        <v>6.1712336901109598E-5</v>
      </c>
    </row>
    <row r="10745" spans="1:3" x14ac:dyDescent="0.25">
      <c r="A10745">
        <v>-8123872.5927153798</v>
      </c>
      <c r="B10745">
        <v>-201837.42510982099</v>
      </c>
      <c r="C10745">
        <v>1.4103464491199699E-4</v>
      </c>
    </row>
    <row r="10746" spans="1:3" x14ac:dyDescent="0.25">
      <c r="A10746">
        <v>-8122938.1138384603</v>
      </c>
      <c r="B10746">
        <v>-201837.42510982099</v>
      </c>
      <c r="C10746">
        <v>3.0053840600885402E-4</v>
      </c>
    </row>
    <row r="10747" spans="1:3" x14ac:dyDescent="0.25">
      <c r="A10747">
        <v>-8122003.6349615296</v>
      </c>
      <c r="B10747">
        <v>-201837.42510982099</v>
      </c>
      <c r="C10747">
        <v>4.98101755511015E-4</v>
      </c>
    </row>
    <row r="10748" spans="1:3" x14ac:dyDescent="0.25">
      <c r="A10748">
        <v>-8121069.1560846101</v>
      </c>
      <c r="B10748">
        <v>-201837.42510982099</v>
      </c>
      <c r="C10748">
        <v>8.2138855941593604E-4</v>
      </c>
    </row>
    <row r="10749" spans="1:3" x14ac:dyDescent="0.25">
      <c r="A10749">
        <v>-8120134.6772076897</v>
      </c>
      <c r="B10749">
        <v>-201837.42510982099</v>
      </c>
      <c r="C10749">
        <v>1.39496487099677E-3</v>
      </c>
    </row>
    <row r="10750" spans="1:3" x14ac:dyDescent="0.25">
      <c r="A10750">
        <v>-8119200.19833076</v>
      </c>
      <c r="B10750">
        <v>-201837.42510982099</v>
      </c>
      <c r="C10750">
        <v>2.0874405745416802E-3</v>
      </c>
    </row>
    <row r="10751" spans="1:3" x14ac:dyDescent="0.25">
      <c r="A10751">
        <v>-8118265.7194538396</v>
      </c>
      <c r="B10751">
        <v>-201837.42510982099</v>
      </c>
      <c r="C10751">
        <v>3.1629777513444402E-3</v>
      </c>
    </row>
    <row r="10752" spans="1:3" x14ac:dyDescent="0.25">
      <c r="A10752">
        <v>-8117331.2405769201</v>
      </c>
      <c r="B10752">
        <v>-201837.42510982099</v>
      </c>
      <c r="C10752">
        <v>5.09597500786185E-3</v>
      </c>
    </row>
    <row r="10753" spans="1:3" x14ac:dyDescent="0.25">
      <c r="A10753">
        <v>-8116396.7616999904</v>
      </c>
      <c r="B10753">
        <v>-201837.42510982099</v>
      </c>
      <c r="C10753">
        <v>7.70968850702047E-3</v>
      </c>
    </row>
    <row r="10754" spans="1:3" x14ac:dyDescent="0.25">
      <c r="A10754">
        <v>-8115462.28282307</v>
      </c>
      <c r="B10754">
        <v>-201837.42510982099</v>
      </c>
      <c r="C10754">
        <v>8.7407734245061805E-3</v>
      </c>
    </row>
    <row r="10755" spans="1:3" x14ac:dyDescent="0.25">
      <c r="A10755">
        <v>-8114527.8039461495</v>
      </c>
      <c r="B10755">
        <v>-201837.42510982099</v>
      </c>
      <c r="C10755">
        <v>1.19943600147962E-2</v>
      </c>
    </row>
    <row r="10756" spans="1:3" x14ac:dyDescent="0.25">
      <c r="A10756">
        <v>-8113593.32506923</v>
      </c>
      <c r="B10756">
        <v>-201837.42510982099</v>
      </c>
      <c r="C10756">
        <v>1.6408361494541099E-2</v>
      </c>
    </row>
    <row r="10757" spans="1:3" x14ac:dyDescent="0.25">
      <c r="A10757">
        <v>-8112658.8461923003</v>
      </c>
      <c r="B10757">
        <v>-201837.42510982099</v>
      </c>
      <c r="C10757">
        <v>2.2231761366128901E-2</v>
      </c>
    </row>
    <row r="10758" spans="1:3" x14ac:dyDescent="0.25">
      <c r="A10758">
        <v>-8111724.3673153799</v>
      </c>
      <c r="B10758">
        <v>-201837.42510982099</v>
      </c>
      <c r="C10758">
        <v>3.0055552721023501E-2</v>
      </c>
    </row>
    <row r="10759" spans="1:3" x14ac:dyDescent="0.25">
      <c r="A10759">
        <v>-8110789.8884384604</v>
      </c>
      <c r="B10759">
        <v>-201837.42510982099</v>
      </c>
      <c r="C10759">
        <v>3.9199788123369203E-2</v>
      </c>
    </row>
    <row r="10760" spans="1:3" x14ac:dyDescent="0.25">
      <c r="A10760">
        <v>-8109855.4095615298</v>
      </c>
      <c r="B10760">
        <v>-201837.42510982099</v>
      </c>
      <c r="C10760">
        <v>5.0071917474269798E-2</v>
      </c>
    </row>
    <row r="10761" spans="1:3" x14ac:dyDescent="0.25">
      <c r="A10761">
        <v>-8108920.9306846103</v>
      </c>
      <c r="B10761">
        <v>-201837.42510982099</v>
      </c>
      <c r="C10761">
        <v>6.1795242130756302E-2</v>
      </c>
    </row>
    <row r="10762" spans="1:3" x14ac:dyDescent="0.25">
      <c r="A10762">
        <v>-8107986.4518076899</v>
      </c>
      <c r="B10762">
        <v>-201837.42510982099</v>
      </c>
      <c r="C10762">
        <v>6.4371399581432301E-2</v>
      </c>
    </row>
    <row r="10763" spans="1:3" x14ac:dyDescent="0.25">
      <c r="A10763">
        <v>-8107051.9729307601</v>
      </c>
      <c r="B10763">
        <v>-201837.42510982099</v>
      </c>
      <c r="C10763">
        <v>7.7348612248897497E-2</v>
      </c>
    </row>
    <row r="10764" spans="1:3" x14ac:dyDescent="0.25">
      <c r="A10764">
        <v>-8106117.4940538397</v>
      </c>
      <c r="B10764">
        <v>-201837.42510982099</v>
      </c>
      <c r="C10764">
        <v>8.0129943788051605E-2</v>
      </c>
    </row>
    <row r="10765" spans="1:3" x14ac:dyDescent="0.25">
      <c r="A10765">
        <v>-8105183.0151769202</v>
      </c>
      <c r="B10765">
        <v>-201837.42510982099</v>
      </c>
      <c r="C10765">
        <v>8.9990228414535495E-2</v>
      </c>
    </row>
    <row r="10766" spans="1:3" x14ac:dyDescent="0.25">
      <c r="A10766">
        <v>-8104248.5362999896</v>
      </c>
      <c r="B10766">
        <v>-201837.42510982099</v>
      </c>
      <c r="C10766">
        <v>9.3196496367454501E-2</v>
      </c>
    </row>
    <row r="10767" spans="1:3" x14ac:dyDescent="0.25">
      <c r="A10767">
        <v>-8103314.0574230701</v>
      </c>
      <c r="B10767">
        <v>-201837.42510982099</v>
      </c>
      <c r="C10767">
        <v>0.10696730017662</v>
      </c>
    </row>
    <row r="10768" spans="1:3" x14ac:dyDescent="0.25">
      <c r="A10768">
        <v>-8102379.5785461497</v>
      </c>
      <c r="B10768">
        <v>-201837.42510982099</v>
      </c>
      <c r="C10768">
        <v>0.10834863781928999</v>
      </c>
    </row>
    <row r="10769" spans="1:3" x14ac:dyDescent="0.25">
      <c r="A10769">
        <v>-8101445.0996692302</v>
      </c>
      <c r="B10769">
        <v>-201837.42510982099</v>
      </c>
      <c r="C10769">
        <v>9.7083874046802507E-2</v>
      </c>
    </row>
    <row r="10770" spans="1:3" x14ac:dyDescent="0.25">
      <c r="A10770">
        <v>-8100510.6207923004</v>
      </c>
      <c r="B10770">
        <v>-201837.42510982099</v>
      </c>
      <c r="C10770">
        <v>0</v>
      </c>
    </row>
    <row r="10771" spans="1:3" x14ac:dyDescent="0.25">
      <c r="A10771">
        <v>-8099576.14191538</v>
      </c>
      <c r="B10771">
        <v>-201837.42510982099</v>
      </c>
      <c r="C10771">
        <v>0</v>
      </c>
    </row>
    <row r="10772" spans="1:3" x14ac:dyDescent="0.25">
      <c r="A10772">
        <v>-8098641.6630384596</v>
      </c>
      <c r="B10772">
        <v>-201837.42510982099</v>
      </c>
      <c r="C10772">
        <v>0</v>
      </c>
    </row>
    <row r="10773" spans="1:3" x14ac:dyDescent="0.25">
      <c r="A10773">
        <v>-8097707.1841615299</v>
      </c>
      <c r="B10773">
        <v>-201837.42510982099</v>
      </c>
      <c r="C10773">
        <v>0</v>
      </c>
    </row>
    <row r="10774" spans="1:3" x14ac:dyDescent="0.25">
      <c r="A10774">
        <v>-8130413.9448538404</v>
      </c>
      <c r="B10774">
        <v>-202771.90398660701</v>
      </c>
      <c r="C10774">
        <v>0</v>
      </c>
    </row>
    <row r="10775" spans="1:3" x14ac:dyDescent="0.25">
      <c r="A10775">
        <v>-8129479.46597692</v>
      </c>
      <c r="B10775">
        <v>-202771.90398660701</v>
      </c>
      <c r="C10775">
        <v>0</v>
      </c>
    </row>
    <row r="10776" spans="1:3" x14ac:dyDescent="0.25">
      <c r="A10776">
        <v>-8128544.9870999902</v>
      </c>
      <c r="B10776">
        <v>-202771.90398660701</v>
      </c>
      <c r="C10776">
        <v>0</v>
      </c>
    </row>
    <row r="10777" spans="1:3" x14ac:dyDescent="0.25">
      <c r="A10777">
        <v>-8127610.5082230698</v>
      </c>
      <c r="B10777">
        <v>-202771.90398660701</v>
      </c>
      <c r="C10777">
        <v>0</v>
      </c>
    </row>
    <row r="10778" spans="1:3" x14ac:dyDescent="0.25">
      <c r="A10778">
        <v>-8126676.0293461503</v>
      </c>
      <c r="B10778">
        <v>-202771.90398660701</v>
      </c>
      <c r="C10778">
        <v>0</v>
      </c>
    </row>
    <row r="10779" spans="1:3" x14ac:dyDescent="0.25">
      <c r="A10779">
        <v>-8125741.5504692299</v>
      </c>
      <c r="B10779">
        <v>-202771.90398660701</v>
      </c>
      <c r="C10779" s="1">
        <v>2.5337029001093398E-5</v>
      </c>
    </row>
    <row r="10780" spans="1:3" x14ac:dyDescent="0.25">
      <c r="A10780">
        <v>-8124807.0715923002</v>
      </c>
      <c r="B10780">
        <v>-202771.90398660701</v>
      </c>
      <c r="C10780">
        <v>1.02257268736138E-4</v>
      </c>
    </row>
    <row r="10781" spans="1:3" x14ac:dyDescent="0.25">
      <c r="A10781">
        <v>-8123872.5927153798</v>
      </c>
      <c r="B10781">
        <v>-202771.90398660701</v>
      </c>
      <c r="C10781">
        <v>1.02299702120944E-4</v>
      </c>
    </row>
    <row r="10782" spans="1:3" x14ac:dyDescent="0.25">
      <c r="A10782">
        <v>-8122938.1138384603</v>
      </c>
      <c r="B10782">
        <v>-202771.90398660701</v>
      </c>
      <c r="C10782">
        <v>2.2426545911002899E-4</v>
      </c>
    </row>
    <row r="10783" spans="1:3" x14ac:dyDescent="0.25">
      <c r="A10783">
        <v>-8122003.6349615296</v>
      </c>
      <c r="B10783">
        <v>-202771.90398660701</v>
      </c>
      <c r="C10783">
        <v>3.7579733179882098E-4</v>
      </c>
    </row>
    <row r="10784" spans="1:3" x14ac:dyDescent="0.25">
      <c r="A10784">
        <v>-8121069.1560846101</v>
      </c>
      <c r="B10784">
        <v>-202771.90398660701</v>
      </c>
      <c r="C10784">
        <v>6.2266830354928905E-4</v>
      </c>
    </row>
    <row r="10785" spans="1:3" x14ac:dyDescent="0.25">
      <c r="A10785">
        <v>-8120134.6772076897</v>
      </c>
      <c r="B10785">
        <v>-202771.90398660701</v>
      </c>
      <c r="C10785">
        <v>1.0209851898252899E-3</v>
      </c>
    </row>
    <row r="10786" spans="1:3" x14ac:dyDescent="0.25">
      <c r="A10786">
        <v>-8119200.19833076</v>
      </c>
      <c r="B10786">
        <v>-202771.90398660701</v>
      </c>
      <c r="C10786">
        <v>1.7666450003162E-3</v>
      </c>
    </row>
    <row r="10787" spans="1:3" x14ac:dyDescent="0.25">
      <c r="A10787">
        <v>-8118265.7194538396</v>
      </c>
      <c r="B10787">
        <v>-202771.90398660701</v>
      </c>
      <c r="C10787">
        <v>2.67184106633067E-3</v>
      </c>
    </row>
    <row r="10788" spans="1:3" x14ac:dyDescent="0.25">
      <c r="A10788">
        <v>-8117331.2405769201</v>
      </c>
      <c r="B10788">
        <v>-202771.90398660701</v>
      </c>
      <c r="C10788">
        <v>3.9120060391724101E-3</v>
      </c>
    </row>
    <row r="10789" spans="1:3" x14ac:dyDescent="0.25">
      <c r="A10789">
        <v>-8116396.7616999904</v>
      </c>
      <c r="B10789">
        <v>-202771.90398660701</v>
      </c>
      <c r="C10789">
        <v>6.2063746154308302E-3</v>
      </c>
    </row>
    <row r="10790" spans="1:3" x14ac:dyDescent="0.25">
      <c r="A10790">
        <v>-8115462.28282307</v>
      </c>
      <c r="B10790">
        <v>-202771.90398660701</v>
      </c>
      <c r="C10790">
        <v>8.8214371353387798E-3</v>
      </c>
    </row>
    <row r="10791" spans="1:3" x14ac:dyDescent="0.25">
      <c r="A10791">
        <v>-8114527.8039461495</v>
      </c>
      <c r="B10791">
        <v>-202771.90398660701</v>
      </c>
      <c r="C10791">
        <v>1.2108345516025999E-2</v>
      </c>
    </row>
    <row r="10792" spans="1:3" x14ac:dyDescent="0.25">
      <c r="A10792">
        <v>-8113593.32506923</v>
      </c>
      <c r="B10792">
        <v>-202771.90398660701</v>
      </c>
      <c r="C10792">
        <v>1.6655534505844099E-2</v>
      </c>
    </row>
    <row r="10793" spans="1:3" x14ac:dyDescent="0.25">
      <c r="A10793">
        <v>-8112658.8461923003</v>
      </c>
      <c r="B10793">
        <v>-202771.90398660701</v>
      </c>
      <c r="C10793">
        <v>2.3480394855141602E-2</v>
      </c>
    </row>
    <row r="10794" spans="1:3" x14ac:dyDescent="0.25">
      <c r="A10794">
        <v>-8111724.3673153799</v>
      </c>
      <c r="B10794">
        <v>-202771.90398660701</v>
      </c>
      <c r="C10794">
        <v>2.5928827002644501E-2</v>
      </c>
    </row>
    <row r="10795" spans="1:3" x14ac:dyDescent="0.25">
      <c r="A10795">
        <v>-8110789.8884384604</v>
      </c>
      <c r="B10795">
        <v>-202771.90398660701</v>
      </c>
      <c r="C10795">
        <v>3.3875711262226098E-2</v>
      </c>
    </row>
    <row r="10796" spans="1:3" x14ac:dyDescent="0.25">
      <c r="A10796">
        <v>-8109855.4095615298</v>
      </c>
      <c r="B10796">
        <v>-202771.90398660701</v>
      </c>
      <c r="C10796">
        <v>4.3062321841716697E-2</v>
      </c>
    </row>
    <row r="10797" spans="1:3" x14ac:dyDescent="0.25">
      <c r="A10797">
        <v>-8108920.9306846103</v>
      </c>
      <c r="B10797">
        <v>-202771.90398660701</v>
      </c>
      <c r="C10797">
        <v>5.3200453519821098E-2</v>
      </c>
    </row>
    <row r="10798" spans="1:3" x14ac:dyDescent="0.25">
      <c r="A10798">
        <v>-8107986.4518076899</v>
      </c>
      <c r="B10798">
        <v>-202771.90398660701</v>
      </c>
      <c r="C10798">
        <v>5.6089892983436501E-2</v>
      </c>
    </row>
    <row r="10799" spans="1:3" x14ac:dyDescent="0.25">
      <c r="A10799">
        <v>-8107051.9729307601</v>
      </c>
      <c r="B10799">
        <v>-202771.90398660701</v>
      </c>
      <c r="C10799">
        <v>6.8372927606105804E-2</v>
      </c>
    </row>
    <row r="10800" spans="1:3" x14ac:dyDescent="0.25">
      <c r="A10800">
        <v>-8106117.4940538397</v>
      </c>
      <c r="B10800">
        <v>-202771.90398660701</v>
      </c>
      <c r="C10800">
        <v>7.2776138782501207E-2</v>
      </c>
    </row>
    <row r="10801" spans="1:3" x14ac:dyDescent="0.25">
      <c r="A10801">
        <v>-8105183.0151769202</v>
      </c>
      <c r="B10801">
        <v>-202771.90398660701</v>
      </c>
      <c r="C10801">
        <v>8.4362506866454995E-2</v>
      </c>
    </row>
    <row r="10802" spans="1:3" x14ac:dyDescent="0.25">
      <c r="A10802">
        <v>-8104248.5362999896</v>
      </c>
      <c r="B10802">
        <v>-202771.90398660701</v>
      </c>
      <c r="C10802">
        <v>8.8145069777965504E-2</v>
      </c>
    </row>
    <row r="10803" spans="1:3" x14ac:dyDescent="0.25">
      <c r="A10803">
        <v>-8103314.0574230701</v>
      </c>
      <c r="B10803">
        <v>-202771.90398660701</v>
      </c>
      <c r="C10803">
        <v>9.6712753176689106E-2</v>
      </c>
    </row>
    <row r="10804" spans="1:3" x14ac:dyDescent="0.25">
      <c r="A10804">
        <v>-8102379.5785461497</v>
      </c>
      <c r="B10804">
        <v>-202771.90398660701</v>
      </c>
      <c r="C10804">
        <v>9.8838068544864599E-2</v>
      </c>
    </row>
    <row r="10805" spans="1:3" x14ac:dyDescent="0.25">
      <c r="A10805">
        <v>-8101445.0996692302</v>
      </c>
      <c r="B10805">
        <v>-202771.90398660701</v>
      </c>
      <c r="C10805">
        <v>0.100244618952274</v>
      </c>
    </row>
    <row r="10806" spans="1:3" x14ac:dyDescent="0.25">
      <c r="A10806">
        <v>-8100510.6207923004</v>
      </c>
      <c r="B10806">
        <v>-202771.90398660701</v>
      </c>
      <c r="C10806">
        <v>9.3119852244853904E-2</v>
      </c>
    </row>
    <row r="10807" spans="1:3" x14ac:dyDescent="0.25">
      <c r="A10807">
        <v>-8099576.14191538</v>
      </c>
      <c r="B10807">
        <v>-202771.90398660701</v>
      </c>
      <c r="C10807">
        <v>0</v>
      </c>
    </row>
    <row r="10808" spans="1:3" x14ac:dyDescent="0.25">
      <c r="A10808">
        <v>-8098641.6630384596</v>
      </c>
      <c r="B10808">
        <v>-202771.90398660701</v>
      </c>
      <c r="C10808">
        <v>0</v>
      </c>
    </row>
    <row r="10809" spans="1:3" x14ac:dyDescent="0.25">
      <c r="A10809">
        <v>-8097707.1841615299</v>
      </c>
      <c r="B10809">
        <v>-202771.90398660701</v>
      </c>
      <c r="C10809">
        <v>0</v>
      </c>
    </row>
    <row r="10810" spans="1:3" x14ac:dyDescent="0.25">
      <c r="A10810">
        <v>-8130413.9448538404</v>
      </c>
      <c r="B10810">
        <v>-203706.38286339201</v>
      </c>
      <c r="C10810">
        <v>0</v>
      </c>
    </row>
    <row r="10811" spans="1:3" x14ac:dyDescent="0.25">
      <c r="A10811">
        <v>-8129479.46597692</v>
      </c>
      <c r="B10811">
        <v>-203706.38286339201</v>
      </c>
      <c r="C10811">
        <v>0</v>
      </c>
    </row>
    <row r="10812" spans="1:3" x14ac:dyDescent="0.25">
      <c r="A10812">
        <v>-8128544.9870999902</v>
      </c>
      <c r="B10812">
        <v>-203706.38286339201</v>
      </c>
      <c r="C10812">
        <v>0</v>
      </c>
    </row>
    <row r="10813" spans="1:3" x14ac:dyDescent="0.25">
      <c r="A10813">
        <v>-8127610.5082230698</v>
      </c>
      <c r="B10813">
        <v>-203706.38286339201</v>
      </c>
      <c r="C10813">
        <v>0</v>
      </c>
    </row>
    <row r="10814" spans="1:3" x14ac:dyDescent="0.25">
      <c r="A10814">
        <v>-8126676.0293461503</v>
      </c>
      <c r="B10814">
        <v>-203706.38286339201</v>
      </c>
      <c r="C10814">
        <v>0</v>
      </c>
    </row>
    <row r="10815" spans="1:3" x14ac:dyDescent="0.25">
      <c r="A10815">
        <v>-8125741.5504692299</v>
      </c>
      <c r="B10815">
        <v>-203706.38286339201</v>
      </c>
      <c r="C10815" s="1">
        <v>2.5337029001093398E-5</v>
      </c>
    </row>
    <row r="10816" spans="1:3" x14ac:dyDescent="0.25">
      <c r="A10816">
        <v>-8124807.0715923002</v>
      </c>
      <c r="B10816">
        <v>-203706.38286339201</v>
      </c>
      <c r="C10816">
        <v>1.02257268736138E-4</v>
      </c>
    </row>
    <row r="10817" spans="1:3" x14ac:dyDescent="0.25">
      <c r="A10817">
        <v>-8123872.5927153798</v>
      </c>
      <c r="B10817">
        <v>-203706.38286339201</v>
      </c>
      <c r="C10817">
        <v>1.02299702120944E-4</v>
      </c>
    </row>
    <row r="10818" spans="1:3" x14ac:dyDescent="0.25">
      <c r="A10818">
        <v>-8122938.1138384603</v>
      </c>
      <c r="B10818">
        <v>-203706.38286339201</v>
      </c>
      <c r="C10818">
        <v>1.9386984058655701E-4</v>
      </c>
    </row>
    <row r="10819" spans="1:3" x14ac:dyDescent="0.25">
      <c r="A10819">
        <v>-8122003.6349615296</v>
      </c>
      <c r="B10819">
        <v>-203706.38286339201</v>
      </c>
      <c r="C10819">
        <v>3.6794805782847101E-4</v>
      </c>
    </row>
    <row r="10820" spans="1:3" x14ac:dyDescent="0.25">
      <c r="A10820">
        <v>-8121069.1560846101</v>
      </c>
      <c r="B10820">
        <v>-203706.38286339201</v>
      </c>
      <c r="C10820">
        <v>6.9882965181022796E-4</v>
      </c>
    </row>
    <row r="10821" spans="1:3" x14ac:dyDescent="0.25">
      <c r="A10821">
        <v>-8120134.6772076897</v>
      </c>
      <c r="B10821">
        <v>-203706.38286339201</v>
      </c>
      <c r="C10821">
        <v>1.11985963303595E-3</v>
      </c>
    </row>
    <row r="10822" spans="1:3" x14ac:dyDescent="0.25">
      <c r="A10822">
        <v>-8119200.19833076</v>
      </c>
      <c r="B10822">
        <v>-203706.38286339201</v>
      </c>
      <c r="C10822">
        <v>1.7906558932736501E-3</v>
      </c>
    </row>
    <row r="10823" spans="1:3" x14ac:dyDescent="0.25">
      <c r="A10823">
        <v>-8118265.7194538396</v>
      </c>
      <c r="B10823">
        <v>-203706.38286339201</v>
      </c>
      <c r="C10823">
        <v>2.2374135442078101E-3</v>
      </c>
    </row>
    <row r="10824" spans="1:3" x14ac:dyDescent="0.25">
      <c r="A10824">
        <v>-8117331.2405769201</v>
      </c>
      <c r="B10824">
        <v>-203706.38286339201</v>
      </c>
      <c r="C10824">
        <v>3.3050721976906E-3</v>
      </c>
    </row>
    <row r="10825" spans="1:3" x14ac:dyDescent="0.25">
      <c r="A10825">
        <v>-8116396.7616999904</v>
      </c>
      <c r="B10825">
        <v>-203706.38286339201</v>
      </c>
      <c r="C10825">
        <v>4.8074140213429902E-3</v>
      </c>
    </row>
    <row r="10826" spans="1:3" x14ac:dyDescent="0.25">
      <c r="A10826">
        <v>-8115462.28282307</v>
      </c>
      <c r="B10826">
        <v>-203706.38286339201</v>
      </c>
      <c r="C10826">
        <v>7.0284707471728299E-3</v>
      </c>
    </row>
    <row r="10827" spans="1:3" x14ac:dyDescent="0.25">
      <c r="A10827">
        <v>-8114527.8039461495</v>
      </c>
      <c r="B10827">
        <v>-203706.38286339201</v>
      </c>
      <c r="C10827">
        <v>1.09724411740899E-2</v>
      </c>
    </row>
    <row r="10828" spans="1:3" x14ac:dyDescent="0.25">
      <c r="A10828">
        <v>-8113593.32506923</v>
      </c>
      <c r="B10828">
        <v>-203706.38286339201</v>
      </c>
      <c r="C10828">
        <v>1.44630428403615E-2</v>
      </c>
    </row>
    <row r="10829" spans="1:3" x14ac:dyDescent="0.25">
      <c r="A10829">
        <v>-8112658.8461923003</v>
      </c>
      <c r="B10829">
        <v>-203706.38286339201</v>
      </c>
      <c r="C10829">
        <v>1.9678507000207901E-2</v>
      </c>
    </row>
    <row r="10830" spans="1:3" x14ac:dyDescent="0.25">
      <c r="A10830">
        <v>-8111724.3673153799</v>
      </c>
      <c r="B10830">
        <v>-203706.38286339201</v>
      </c>
      <c r="C10830">
        <v>2.5905167683959E-2</v>
      </c>
    </row>
    <row r="10831" spans="1:3" x14ac:dyDescent="0.25">
      <c r="A10831">
        <v>-8110789.8884384604</v>
      </c>
      <c r="B10831">
        <v>-203706.38286339201</v>
      </c>
      <c r="C10831">
        <v>2.86552943289279E-2</v>
      </c>
    </row>
    <row r="10832" spans="1:3" x14ac:dyDescent="0.25">
      <c r="A10832">
        <v>-8109855.4095615298</v>
      </c>
      <c r="B10832">
        <v>-203706.38286339201</v>
      </c>
      <c r="C10832">
        <v>3.70726510882377E-2</v>
      </c>
    </row>
    <row r="10833" spans="1:3" x14ac:dyDescent="0.25">
      <c r="A10833">
        <v>-8108920.9306846103</v>
      </c>
      <c r="B10833">
        <v>-203706.38286339201</v>
      </c>
      <c r="C10833">
        <v>4.6427194029092698E-2</v>
      </c>
    </row>
    <row r="10834" spans="1:3" x14ac:dyDescent="0.25">
      <c r="A10834">
        <v>-8107986.4518076899</v>
      </c>
      <c r="B10834">
        <v>-203706.38286339201</v>
      </c>
      <c r="C10834">
        <v>5.17148412764072E-2</v>
      </c>
    </row>
    <row r="10835" spans="1:3" x14ac:dyDescent="0.25">
      <c r="A10835">
        <v>-8107051.9729307601</v>
      </c>
      <c r="B10835">
        <v>-203706.38286339201</v>
      </c>
      <c r="C10835">
        <v>6.1709363013505901E-2</v>
      </c>
    </row>
    <row r="10836" spans="1:3" x14ac:dyDescent="0.25">
      <c r="A10836">
        <v>-8106117.4940538397</v>
      </c>
      <c r="B10836">
        <v>-203706.38286339201</v>
      </c>
      <c r="C10836">
        <v>6.4129419624805395E-2</v>
      </c>
    </row>
    <row r="10837" spans="1:3" x14ac:dyDescent="0.25">
      <c r="A10837">
        <v>-8105183.0151769202</v>
      </c>
      <c r="B10837">
        <v>-203706.38286339201</v>
      </c>
      <c r="C10837">
        <v>7.6483905315399101E-2</v>
      </c>
    </row>
    <row r="10838" spans="1:3" x14ac:dyDescent="0.25">
      <c r="A10838">
        <v>-8104248.5362999896</v>
      </c>
      <c r="B10838">
        <v>-203706.38286339201</v>
      </c>
      <c r="C10838">
        <v>7.96402618288993E-2</v>
      </c>
    </row>
    <row r="10839" spans="1:3" x14ac:dyDescent="0.25">
      <c r="A10839">
        <v>-8103314.0574230701</v>
      </c>
      <c r="B10839">
        <v>-203706.38286339201</v>
      </c>
      <c r="C10839">
        <v>8.2077890634536702E-2</v>
      </c>
    </row>
    <row r="10840" spans="1:3" x14ac:dyDescent="0.25">
      <c r="A10840">
        <v>-8102379.5785461497</v>
      </c>
      <c r="B10840">
        <v>-203706.38286339201</v>
      </c>
      <c r="C10840">
        <v>9.4989202916622106E-2</v>
      </c>
    </row>
    <row r="10841" spans="1:3" x14ac:dyDescent="0.25">
      <c r="A10841">
        <v>-8101445.0996692302</v>
      </c>
      <c r="B10841">
        <v>-203706.38286339201</v>
      </c>
      <c r="C10841">
        <v>8.6085505783557795E-2</v>
      </c>
    </row>
    <row r="10842" spans="1:3" x14ac:dyDescent="0.25">
      <c r="A10842">
        <v>-8100510.6207923004</v>
      </c>
      <c r="B10842">
        <v>-203706.38286339201</v>
      </c>
      <c r="C10842">
        <v>8.8817767798900604E-2</v>
      </c>
    </row>
    <row r="10843" spans="1:3" x14ac:dyDescent="0.25">
      <c r="A10843">
        <v>-8099576.14191538</v>
      </c>
      <c r="B10843">
        <v>-203706.38286339201</v>
      </c>
      <c r="C10843">
        <v>0</v>
      </c>
    </row>
    <row r="10844" spans="1:3" x14ac:dyDescent="0.25">
      <c r="A10844">
        <v>-8098641.6630384596</v>
      </c>
      <c r="B10844">
        <v>-203706.38286339201</v>
      </c>
      <c r="C10844">
        <v>0</v>
      </c>
    </row>
    <row r="10845" spans="1:3" x14ac:dyDescent="0.25">
      <c r="A10845">
        <v>-8097707.1841615299</v>
      </c>
      <c r="B10845">
        <v>-203706.38286339201</v>
      </c>
      <c r="C10845">
        <v>0</v>
      </c>
    </row>
    <row r="10846" spans="1:3" x14ac:dyDescent="0.25">
      <c r="A10846">
        <v>-8131348.4237307599</v>
      </c>
      <c r="B10846">
        <v>-204640.86174017799</v>
      </c>
      <c r="C10846">
        <v>0</v>
      </c>
    </row>
    <row r="10847" spans="1:3" x14ac:dyDescent="0.25">
      <c r="A10847">
        <v>-8130413.9448538404</v>
      </c>
      <c r="B10847">
        <v>-204640.86174017799</v>
      </c>
      <c r="C10847">
        <v>0</v>
      </c>
    </row>
    <row r="10848" spans="1:3" x14ac:dyDescent="0.25">
      <c r="A10848">
        <v>-8129479.46597692</v>
      </c>
      <c r="B10848">
        <v>-204640.86174017799</v>
      </c>
      <c r="C10848">
        <v>0</v>
      </c>
    </row>
    <row r="10849" spans="1:3" x14ac:dyDescent="0.25">
      <c r="A10849">
        <v>-8128544.9870999902</v>
      </c>
      <c r="B10849">
        <v>-204640.86174017799</v>
      </c>
      <c r="C10849">
        <v>0</v>
      </c>
    </row>
    <row r="10850" spans="1:3" x14ac:dyDescent="0.25">
      <c r="A10850">
        <v>-8127610.5082230698</v>
      </c>
      <c r="B10850">
        <v>-204640.86174017799</v>
      </c>
      <c r="C10850">
        <v>0</v>
      </c>
    </row>
    <row r="10851" spans="1:3" x14ac:dyDescent="0.25">
      <c r="A10851">
        <v>-8126676.0293461503</v>
      </c>
      <c r="B10851">
        <v>-204640.86174017799</v>
      </c>
      <c r="C10851">
        <v>0</v>
      </c>
    </row>
    <row r="10852" spans="1:3" x14ac:dyDescent="0.25">
      <c r="A10852">
        <v>-8125741.5504692299</v>
      </c>
      <c r="B10852">
        <v>-204640.86174017799</v>
      </c>
      <c r="C10852" s="1">
        <v>2.5337029001093398E-5</v>
      </c>
    </row>
    <row r="10853" spans="1:3" x14ac:dyDescent="0.25">
      <c r="A10853">
        <v>-8124807.0715923002</v>
      </c>
      <c r="B10853">
        <v>-204640.86174017799</v>
      </c>
      <c r="C10853">
        <v>1.02013771538622E-4</v>
      </c>
    </row>
    <row r="10854" spans="1:3" x14ac:dyDescent="0.25">
      <c r="A10854">
        <v>-8123872.5927153798</v>
      </c>
      <c r="B10854">
        <v>-204640.86174017799</v>
      </c>
      <c r="C10854" s="1">
        <v>8.0518373579252498E-5</v>
      </c>
    </row>
    <row r="10855" spans="1:3" x14ac:dyDescent="0.25">
      <c r="A10855">
        <v>-8122938.1138384603</v>
      </c>
      <c r="B10855">
        <v>-204640.86174017799</v>
      </c>
      <c r="C10855">
        <v>1.5514633560087499E-4</v>
      </c>
    </row>
    <row r="10856" spans="1:3" x14ac:dyDescent="0.25">
      <c r="A10856">
        <v>-8122003.6349615296</v>
      </c>
      <c r="B10856">
        <v>-204640.86174017799</v>
      </c>
      <c r="C10856">
        <v>2.9170388006605202E-4</v>
      </c>
    </row>
    <row r="10857" spans="1:3" x14ac:dyDescent="0.25">
      <c r="A10857">
        <v>-8121069.1560846101</v>
      </c>
      <c r="B10857">
        <v>-204640.86174017799</v>
      </c>
      <c r="C10857">
        <v>5.2361527923494502E-4</v>
      </c>
    </row>
    <row r="10858" spans="1:3" x14ac:dyDescent="0.25">
      <c r="A10858">
        <v>-8120134.6772076897</v>
      </c>
      <c r="B10858">
        <v>-204640.86174017799</v>
      </c>
      <c r="C10858">
        <v>8.4178481483832002E-4</v>
      </c>
    </row>
    <row r="10859" spans="1:3" x14ac:dyDescent="0.25">
      <c r="A10859">
        <v>-8119200.19833076</v>
      </c>
      <c r="B10859">
        <v>-204640.86174017799</v>
      </c>
      <c r="C10859">
        <v>1.4175038086250401E-3</v>
      </c>
    </row>
    <row r="10860" spans="1:3" x14ac:dyDescent="0.25">
      <c r="A10860">
        <v>-8118265.7194538396</v>
      </c>
      <c r="B10860">
        <v>-204640.86174017799</v>
      </c>
      <c r="C10860">
        <v>2.2374135442078101E-3</v>
      </c>
    </row>
    <row r="10861" spans="1:3" x14ac:dyDescent="0.25">
      <c r="A10861">
        <v>-8117331.2405769201</v>
      </c>
      <c r="B10861">
        <v>-204640.86174017799</v>
      </c>
      <c r="C10861">
        <v>3.2782291527837502E-3</v>
      </c>
    </row>
    <row r="10862" spans="1:3" x14ac:dyDescent="0.25">
      <c r="A10862">
        <v>-8116396.7616999904</v>
      </c>
      <c r="B10862">
        <v>-204640.86174017799</v>
      </c>
      <c r="C10862">
        <v>4.8074140213429902E-3</v>
      </c>
    </row>
    <row r="10863" spans="1:3" x14ac:dyDescent="0.25">
      <c r="A10863">
        <v>-8115462.28282307</v>
      </c>
      <c r="B10863">
        <v>-204640.86174017799</v>
      </c>
      <c r="C10863">
        <v>7.0364428684115401E-3</v>
      </c>
    </row>
    <row r="10864" spans="1:3" x14ac:dyDescent="0.25">
      <c r="A10864">
        <v>-8114527.8039461495</v>
      </c>
      <c r="B10864">
        <v>-204640.86174017799</v>
      </c>
      <c r="C10864">
        <v>8.9292181655764493E-3</v>
      </c>
    </row>
    <row r="10865" spans="1:3" x14ac:dyDescent="0.25">
      <c r="A10865">
        <v>-8113593.32506923</v>
      </c>
      <c r="B10865">
        <v>-204640.86174017799</v>
      </c>
      <c r="C10865">
        <v>1.22100692242383E-2</v>
      </c>
    </row>
    <row r="10866" spans="1:3" x14ac:dyDescent="0.25">
      <c r="A10866">
        <v>-8112658.8461923003</v>
      </c>
      <c r="B10866">
        <v>-204640.86174017799</v>
      </c>
      <c r="C10866">
        <v>1.71234291046857E-2</v>
      </c>
    </row>
    <row r="10867" spans="1:3" x14ac:dyDescent="0.25">
      <c r="A10867">
        <v>-8111724.3673153799</v>
      </c>
      <c r="B10867">
        <v>-204640.86174017799</v>
      </c>
      <c r="C10867">
        <v>2.28210687637329E-2</v>
      </c>
    </row>
    <row r="10868" spans="1:3" x14ac:dyDescent="0.25">
      <c r="A10868">
        <v>-8110789.8884384604</v>
      </c>
      <c r="B10868">
        <v>-204640.86174017799</v>
      </c>
      <c r="C10868">
        <v>2.93770767748355E-2</v>
      </c>
    </row>
    <row r="10869" spans="1:3" x14ac:dyDescent="0.25">
      <c r="A10869">
        <v>-8109855.4095615298</v>
      </c>
      <c r="B10869">
        <v>-204640.86174017799</v>
      </c>
      <c r="C10869">
        <v>3.2803516834974199E-2</v>
      </c>
    </row>
    <row r="10870" spans="1:3" x14ac:dyDescent="0.25">
      <c r="A10870">
        <v>-8108920.9306846103</v>
      </c>
      <c r="B10870">
        <v>-204640.86174017799</v>
      </c>
      <c r="C10870">
        <v>4.1884344071149798E-2</v>
      </c>
    </row>
    <row r="10871" spans="1:3" x14ac:dyDescent="0.25">
      <c r="A10871">
        <v>-8107986.4518076899</v>
      </c>
      <c r="B10871">
        <v>-204640.86174017799</v>
      </c>
      <c r="C10871">
        <v>4.6494286507367998E-2</v>
      </c>
    </row>
    <row r="10872" spans="1:3" x14ac:dyDescent="0.25">
      <c r="A10872">
        <v>-8107051.9729307601</v>
      </c>
      <c r="B10872">
        <v>-204640.86174017799</v>
      </c>
      <c r="C10872">
        <v>5.4377548396587302E-2</v>
      </c>
    </row>
    <row r="10873" spans="1:3" x14ac:dyDescent="0.25">
      <c r="A10873">
        <v>-8106117.4940538397</v>
      </c>
      <c r="B10873">
        <v>-204640.86174017799</v>
      </c>
      <c r="C10873">
        <v>6.5156057476997306E-2</v>
      </c>
    </row>
    <row r="10874" spans="1:3" x14ac:dyDescent="0.25">
      <c r="A10874">
        <v>-8105183.0151769202</v>
      </c>
      <c r="B10874">
        <v>-204640.86174017799</v>
      </c>
      <c r="C10874">
        <v>6.9343097507953602E-2</v>
      </c>
    </row>
    <row r="10875" spans="1:3" x14ac:dyDescent="0.25">
      <c r="A10875">
        <v>-8104248.5362999896</v>
      </c>
      <c r="B10875">
        <v>-204640.86174017799</v>
      </c>
      <c r="C10875">
        <v>7.3511511087417603E-2</v>
      </c>
    </row>
    <row r="10876" spans="1:3" x14ac:dyDescent="0.25">
      <c r="A10876">
        <v>-8103314.0574230701</v>
      </c>
      <c r="B10876">
        <v>-204640.86174017799</v>
      </c>
      <c r="C10876">
        <v>7.4937172234058297E-2</v>
      </c>
    </row>
    <row r="10877" spans="1:3" x14ac:dyDescent="0.25">
      <c r="A10877">
        <v>-8102379.5785461497</v>
      </c>
      <c r="B10877">
        <v>-204640.86174017799</v>
      </c>
      <c r="C10877">
        <v>8.7817117571830694E-2</v>
      </c>
    </row>
    <row r="10878" spans="1:3" x14ac:dyDescent="0.25">
      <c r="A10878">
        <v>-8101445.0996692302</v>
      </c>
      <c r="B10878">
        <v>-204640.86174017799</v>
      </c>
      <c r="C10878">
        <v>7.9927138984203297E-2</v>
      </c>
    </row>
    <row r="10879" spans="1:3" x14ac:dyDescent="0.25">
      <c r="A10879">
        <v>-8100510.6207923004</v>
      </c>
      <c r="B10879">
        <v>-204640.86174017799</v>
      </c>
      <c r="C10879">
        <v>8.3358965814113603E-2</v>
      </c>
    </row>
    <row r="10880" spans="1:3" x14ac:dyDescent="0.25">
      <c r="A10880">
        <v>-8099576.14191538</v>
      </c>
      <c r="B10880">
        <v>-204640.86174017799</v>
      </c>
      <c r="C10880">
        <v>0</v>
      </c>
    </row>
    <row r="10881" spans="1:3" x14ac:dyDescent="0.25">
      <c r="A10881">
        <v>-8098641.6630384596</v>
      </c>
      <c r="B10881">
        <v>-204640.86174017799</v>
      </c>
      <c r="C10881">
        <v>0</v>
      </c>
    </row>
    <row r="10882" spans="1:3" x14ac:dyDescent="0.25">
      <c r="A10882">
        <v>-8097707.1841615299</v>
      </c>
      <c r="B10882">
        <v>-204640.86174017799</v>
      </c>
      <c r="C10882">
        <v>0</v>
      </c>
    </row>
    <row r="10883" spans="1:3" x14ac:dyDescent="0.25">
      <c r="A10883">
        <v>-8131348.4237307599</v>
      </c>
      <c r="B10883">
        <v>-205575.34061696401</v>
      </c>
      <c r="C10883">
        <v>0</v>
      </c>
    </row>
    <row r="10884" spans="1:3" x14ac:dyDescent="0.25">
      <c r="A10884">
        <v>-8130413.9448538404</v>
      </c>
      <c r="B10884">
        <v>-205575.34061696401</v>
      </c>
      <c r="C10884">
        <v>0</v>
      </c>
    </row>
    <row r="10885" spans="1:3" x14ac:dyDescent="0.25">
      <c r="A10885">
        <v>-8129479.46597692</v>
      </c>
      <c r="B10885">
        <v>-205575.34061696401</v>
      </c>
      <c r="C10885">
        <v>0</v>
      </c>
    </row>
    <row r="10886" spans="1:3" x14ac:dyDescent="0.25">
      <c r="A10886">
        <v>-8128544.9870999902</v>
      </c>
      <c r="B10886">
        <v>-205575.34061696401</v>
      </c>
      <c r="C10886">
        <v>0</v>
      </c>
    </row>
    <row r="10887" spans="1:3" x14ac:dyDescent="0.25">
      <c r="A10887">
        <v>-8127610.5082230698</v>
      </c>
      <c r="B10887">
        <v>-205575.34061696401</v>
      </c>
      <c r="C10887">
        <v>0</v>
      </c>
    </row>
    <row r="10888" spans="1:3" x14ac:dyDescent="0.25">
      <c r="A10888">
        <v>-8126676.0293461503</v>
      </c>
      <c r="B10888">
        <v>-205575.34061696401</v>
      </c>
      <c r="C10888">
        <v>0</v>
      </c>
    </row>
    <row r="10889" spans="1:3" x14ac:dyDescent="0.25">
      <c r="A10889">
        <v>-8125741.5504692299</v>
      </c>
      <c r="B10889">
        <v>-205575.34061696401</v>
      </c>
      <c r="C10889">
        <v>0</v>
      </c>
    </row>
    <row r="10890" spans="1:3" x14ac:dyDescent="0.25">
      <c r="A10890">
        <v>-8124807.0715923002</v>
      </c>
      <c r="B10890">
        <v>-205575.34061696401</v>
      </c>
      <c r="C10890" s="1">
        <v>6.5890213591046604E-5</v>
      </c>
    </row>
    <row r="10891" spans="1:3" x14ac:dyDescent="0.25">
      <c r="A10891">
        <v>-8123872.5927153798</v>
      </c>
      <c r="B10891">
        <v>-205575.34061696401</v>
      </c>
      <c r="C10891" s="1">
        <v>8.0518373579252498E-5</v>
      </c>
    </row>
    <row r="10892" spans="1:3" x14ac:dyDescent="0.25">
      <c r="A10892">
        <v>-8122938.1138384603</v>
      </c>
      <c r="B10892">
        <v>-205575.34061696401</v>
      </c>
      <c r="C10892">
        <v>1.70941828400827E-4</v>
      </c>
    </row>
    <row r="10893" spans="1:3" x14ac:dyDescent="0.25">
      <c r="A10893">
        <v>-8122003.6349615296</v>
      </c>
      <c r="B10893">
        <v>-205575.34061696401</v>
      </c>
      <c r="C10893">
        <v>2.9170388006605202E-4</v>
      </c>
    </row>
    <row r="10894" spans="1:3" x14ac:dyDescent="0.25">
      <c r="A10894">
        <v>-8121069.1560846101</v>
      </c>
      <c r="B10894">
        <v>-205575.34061696401</v>
      </c>
      <c r="C10894">
        <v>4.4743745820596798E-4</v>
      </c>
    </row>
    <row r="10895" spans="1:3" x14ac:dyDescent="0.25">
      <c r="A10895">
        <v>-8120134.6772076897</v>
      </c>
      <c r="B10895">
        <v>-205575.34061696401</v>
      </c>
      <c r="C10895">
        <v>6.9394975434988705E-4</v>
      </c>
    </row>
    <row r="10896" spans="1:3" x14ac:dyDescent="0.25">
      <c r="A10896">
        <v>-8119200.19833076</v>
      </c>
      <c r="B10896">
        <v>-205575.34061696401</v>
      </c>
      <c r="C10896">
        <v>1.15060782991349E-3</v>
      </c>
    </row>
    <row r="10897" spans="1:3" x14ac:dyDescent="0.25">
      <c r="A10897">
        <v>-8118265.7194538396</v>
      </c>
      <c r="B10897">
        <v>-205575.34061696401</v>
      </c>
      <c r="C10897">
        <v>1.75937847234308E-3</v>
      </c>
    </row>
    <row r="10898" spans="1:3" x14ac:dyDescent="0.25">
      <c r="A10898">
        <v>-8117331.2405769201</v>
      </c>
      <c r="B10898">
        <v>-205575.34061696401</v>
      </c>
      <c r="C10898">
        <v>2.9363704379647901E-3</v>
      </c>
    </row>
    <row r="10899" spans="1:3" x14ac:dyDescent="0.25">
      <c r="A10899">
        <v>-8116396.7616999904</v>
      </c>
      <c r="B10899">
        <v>-205575.34061696401</v>
      </c>
      <c r="C10899">
        <v>4.1545517742633802E-3</v>
      </c>
    </row>
    <row r="10900" spans="1:3" x14ac:dyDescent="0.25">
      <c r="A10900">
        <v>-8115462.28282307</v>
      </c>
      <c r="B10900">
        <v>-205575.34061696401</v>
      </c>
      <c r="C10900">
        <v>6.1160703189670996E-3</v>
      </c>
    </row>
    <row r="10901" spans="1:3" x14ac:dyDescent="0.25">
      <c r="A10901">
        <v>-8114527.8039461495</v>
      </c>
      <c r="B10901">
        <v>-205575.34061696401</v>
      </c>
      <c r="C10901">
        <v>9.1997068375348993E-3</v>
      </c>
    </row>
    <row r="10902" spans="1:3" x14ac:dyDescent="0.25">
      <c r="A10902">
        <v>-8113593.32506923</v>
      </c>
      <c r="B10902">
        <v>-205575.34061696401</v>
      </c>
      <c r="C10902">
        <v>1.10435606911778E-2</v>
      </c>
    </row>
    <row r="10903" spans="1:3" x14ac:dyDescent="0.25">
      <c r="A10903">
        <v>-8112658.8461923003</v>
      </c>
      <c r="B10903">
        <v>-205575.34061696401</v>
      </c>
      <c r="C10903">
        <v>1.5025188215076901E-2</v>
      </c>
    </row>
    <row r="10904" spans="1:3" x14ac:dyDescent="0.25">
      <c r="A10904">
        <v>-8111724.3673153799</v>
      </c>
      <c r="B10904">
        <v>-205575.34061696401</v>
      </c>
      <c r="C10904">
        <v>2.07132659852504E-2</v>
      </c>
    </row>
    <row r="10905" spans="1:3" x14ac:dyDescent="0.25">
      <c r="A10905">
        <v>-8110789.8884384604</v>
      </c>
      <c r="B10905">
        <v>-205575.34061696401</v>
      </c>
      <c r="C10905">
        <v>2.5726683437824201E-2</v>
      </c>
    </row>
    <row r="10906" spans="1:3" x14ac:dyDescent="0.25">
      <c r="A10906">
        <v>-8109855.4095615298</v>
      </c>
      <c r="B10906">
        <v>-205575.34061696401</v>
      </c>
      <c r="C10906">
        <v>2.9217256233096098E-2</v>
      </c>
    </row>
    <row r="10907" spans="1:3" x14ac:dyDescent="0.25">
      <c r="A10907">
        <v>-8108920.9306846103</v>
      </c>
      <c r="B10907">
        <v>-205575.34061696401</v>
      </c>
      <c r="C10907">
        <v>3.6619935184717102E-2</v>
      </c>
    </row>
    <row r="10908" spans="1:3" x14ac:dyDescent="0.25">
      <c r="A10908">
        <v>-8107986.4518076899</v>
      </c>
      <c r="B10908">
        <v>-205575.34061696401</v>
      </c>
      <c r="C10908">
        <v>4.1686147451400701E-2</v>
      </c>
    </row>
    <row r="10909" spans="1:3" x14ac:dyDescent="0.25">
      <c r="A10909">
        <v>-8107051.9729307601</v>
      </c>
      <c r="B10909">
        <v>-205575.34061696401</v>
      </c>
      <c r="C10909">
        <v>5.0907891243696199E-2</v>
      </c>
    </row>
    <row r="10910" spans="1:3" x14ac:dyDescent="0.25">
      <c r="A10910">
        <v>-8106117.4940538397</v>
      </c>
      <c r="B10910">
        <v>-205575.34061696401</v>
      </c>
      <c r="C10910">
        <v>5.48838935792446E-2</v>
      </c>
    </row>
    <row r="10911" spans="1:3" x14ac:dyDescent="0.25">
      <c r="A10911">
        <v>-8105183.0151769202</v>
      </c>
      <c r="B10911">
        <v>-205575.34061696401</v>
      </c>
      <c r="C10911">
        <v>6.4487501978874207E-2</v>
      </c>
    </row>
    <row r="10912" spans="1:3" x14ac:dyDescent="0.25">
      <c r="A10912">
        <v>-8104248.5362999896</v>
      </c>
      <c r="B10912">
        <v>-205575.34061696401</v>
      </c>
      <c r="C10912">
        <v>6.9887831807136494E-2</v>
      </c>
    </row>
    <row r="10913" spans="1:3" x14ac:dyDescent="0.25">
      <c r="A10913">
        <v>-8103314.0574230701</v>
      </c>
      <c r="B10913">
        <v>-205575.34061696401</v>
      </c>
      <c r="C10913">
        <v>7.1338661015033694E-2</v>
      </c>
    </row>
    <row r="10914" spans="1:3" x14ac:dyDescent="0.25">
      <c r="A10914">
        <v>-8102379.5785461497</v>
      </c>
      <c r="B10914">
        <v>-205575.34061696401</v>
      </c>
      <c r="C10914">
        <v>8.2441665232181494E-2</v>
      </c>
    </row>
    <row r="10915" spans="1:3" x14ac:dyDescent="0.25">
      <c r="A10915">
        <v>-8101445.0996692302</v>
      </c>
      <c r="B10915">
        <v>-205575.34061696401</v>
      </c>
      <c r="C10915">
        <v>7.6980769634246798E-2</v>
      </c>
    </row>
    <row r="10916" spans="1:3" x14ac:dyDescent="0.25">
      <c r="A10916">
        <v>-8100510.6207923004</v>
      </c>
      <c r="B10916">
        <v>-205575.34061696401</v>
      </c>
      <c r="C10916">
        <v>7.94514790177345E-2</v>
      </c>
    </row>
    <row r="10917" spans="1:3" x14ac:dyDescent="0.25">
      <c r="A10917">
        <v>-8099576.14191538</v>
      </c>
      <c r="B10917">
        <v>-205575.34061696401</v>
      </c>
      <c r="C10917">
        <v>0</v>
      </c>
    </row>
    <row r="10918" spans="1:3" x14ac:dyDescent="0.25">
      <c r="A10918">
        <v>-8098641.6630384596</v>
      </c>
      <c r="B10918">
        <v>-205575.34061696401</v>
      </c>
      <c r="C10918">
        <v>0</v>
      </c>
    </row>
    <row r="10919" spans="1:3" x14ac:dyDescent="0.25">
      <c r="A10919">
        <v>-8097707.1841615299</v>
      </c>
      <c r="B10919">
        <v>-205575.34061696401</v>
      </c>
      <c r="C10919">
        <v>0</v>
      </c>
    </row>
    <row r="10920" spans="1:3" x14ac:dyDescent="0.25">
      <c r="A10920">
        <v>-8131348.4237307599</v>
      </c>
      <c r="B10920">
        <v>-206509.819493749</v>
      </c>
      <c r="C10920">
        <v>0</v>
      </c>
    </row>
    <row r="10921" spans="1:3" x14ac:dyDescent="0.25">
      <c r="A10921">
        <v>-8130413.9448538404</v>
      </c>
      <c r="B10921">
        <v>-206509.819493749</v>
      </c>
      <c r="C10921">
        <v>0</v>
      </c>
    </row>
    <row r="10922" spans="1:3" x14ac:dyDescent="0.25">
      <c r="A10922">
        <v>-8129479.46597692</v>
      </c>
      <c r="B10922">
        <v>-206509.819493749</v>
      </c>
      <c r="C10922">
        <v>0</v>
      </c>
    </row>
    <row r="10923" spans="1:3" x14ac:dyDescent="0.25">
      <c r="A10923">
        <v>-8128544.9870999902</v>
      </c>
      <c r="B10923">
        <v>-206509.819493749</v>
      </c>
      <c r="C10923">
        <v>0</v>
      </c>
    </row>
    <row r="10924" spans="1:3" x14ac:dyDescent="0.25">
      <c r="A10924">
        <v>-8127610.5082230698</v>
      </c>
      <c r="B10924">
        <v>-206509.819493749</v>
      </c>
      <c r="C10924">
        <v>0</v>
      </c>
    </row>
    <row r="10925" spans="1:3" x14ac:dyDescent="0.25">
      <c r="A10925">
        <v>-8126676.0293461503</v>
      </c>
      <c r="B10925">
        <v>-206509.819493749</v>
      </c>
      <c r="C10925">
        <v>0</v>
      </c>
    </row>
    <row r="10926" spans="1:3" x14ac:dyDescent="0.25">
      <c r="A10926">
        <v>-8125741.5504692299</v>
      </c>
      <c r="B10926">
        <v>-206509.819493749</v>
      </c>
      <c r="C10926">
        <v>0</v>
      </c>
    </row>
    <row r="10927" spans="1:3" x14ac:dyDescent="0.25">
      <c r="A10927">
        <v>-8124807.0715923002</v>
      </c>
      <c r="B10927">
        <v>-206509.819493749</v>
      </c>
      <c r="C10927" s="1">
        <v>4.0558934415457702E-5</v>
      </c>
    </row>
    <row r="10928" spans="1:3" x14ac:dyDescent="0.25">
      <c r="A10928">
        <v>-8123872.5927153798</v>
      </c>
      <c r="B10928">
        <v>-206509.819493749</v>
      </c>
      <c r="C10928" s="1">
        <v>8.9988679974339902E-5</v>
      </c>
    </row>
    <row r="10929" spans="1:3" x14ac:dyDescent="0.25">
      <c r="A10929">
        <v>-8122938.1138384603</v>
      </c>
      <c r="B10929">
        <v>-206509.819493749</v>
      </c>
      <c r="C10929">
        <v>1.3526297698263E-4</v>
      </c>
    </row>
    <row r="10930" spans="1:3" x14ac:dyDescent="0.25">
      <c r="A10930">
        <v>-8122003.6349615296</v>
      </c>
      <c r="B10930">
        <v>-206509.819493749</v>
      </c>
      <c r="C10930">
        <v>2.37050451687537E-4</v>
      </c>
    </row>
    <row r="10931" spans="1:3" x14ac:dyDescent="0.25">
      <c r="A10931">
        <v>-8121069.1560846101</v>
      </c>
      <c r="B10931">
        <v>-206509.819493749</v>
      </c>
      <c r="C10931">
        <v>4.6299828682094802E-4</v>
      </c>
    </row>
    <row r="10932" spans="1:3" x14ac:dyDescent="0.25">
      <c r="A10932">
        <v>-8120134.6772076897</v>
      </c>
      <c r="B10932">
        <v>-206509.819493749</v>
      </c>
      <c r="C10932">
        <v>7.1810529334470597E-4</v>
      </c>
    </row>
    <row r="10933" spans="1:3" x14ac:dyDescent="0.25">
      <c r="A10933">
        <v>-8119200.19833076</v>
      </c>
      <c r="B10933">
        <v>-206509.819493749</v>
      </c>
      <c r="C10933">
        <v>1.11414783168584E-3</v>
      </c>
    </row>
    <row r="10934" spans="1:3" x14ac:dyDescent="0.25">
      <c r="A10934">
        <v>-8118265.7194538396</v>
      </c>
      <c r="B10934">
        <v>-206509.819493749</v>
      </c>
      <c r="C10934">
        <v>1.51794776320457E-3</v>
      </c>
    </row>
    <row r="10935" spans="1:3" x14ac:dyDescent="0.25">
      <c r="A10935">
        <v>-8117331.2405769201</v>
      </c>
      <c r="B10935">
        <v>-206509.819493749</v>
      </c>
      <c r="C10935">
        <v>2.3458483628928601E-3</v>
      </c>
    </row>
    <row r="10936" spans="1:3" x14ac:dyDescent="0.25">
      <c r="A10936">
        <v>-8116396.7616999904</v>
      </c>
      <c r="B10936">
        <v>-206509.819493749</v>
      </c>
      <c r="C10936">
        <v>3.5384483635425498E-3</v>
      </c>
    </row>
    <row r="10937" spans="1:3" x14ac:dyDescent="0.25">
      <c r="A10937">
        <v>-8115462.28282307</v>
      </c>
      <c r="B10937">
        <v>-206509.819493749</v>
      </c>
      <c r="C10937">
        <v>5.3124381229281399E-3</v>
      </c>
    </row>
    <row r="10938" spans="1:3" x14ac:dyDescent="0.25">
      <c r="A10938">
        <v>-8114527.8039461495</v>
      </c>
      <c r="B10938">
        <v>-206509.819493749</v>
      </c>
      <c r="C10938">
        <v>8.0086262896656903E-3</v>
      </c>
    </row>
    <row r="10939" spans="1:3" x14ac:dyDescent="0.25">
      <c r="A10939">
        <v>-8113593.32506923</v>
      </c>
      <c r="B10939">
        <v>-206509.819493749</v>
      </c>
      <c r="C10939">
        <v>1.10829286277294E-2</v>
      </c>
    </row>
    <row r="10940" spans="1:3" x14ac:dyDescent="0.25">
      <c r="A10940">
        <v>-8112658.8461923003</v>
      </c>
      <c r="B10940">
        <v>-206509.819493749</v>
      </c>
      <c r="C10940">
        <v>1.3522604480385701E-2</v>
      </c>
    </row>
    <row r="10941" spans="1:3" x14ac:dyDescent="0.25">
      <c r="A10941">
        <v>-8111724.3673153799</v>
      </c>
      <c r="B10941">
        <v>-206509.819493749</v>
      </c>
      <c r="C10941">
        <v>1.7568849027156799E-2</v>
      </c>
    </row>
    <row r="10942" spans="1:3" x14ac:dyDescent="0.25">
      <c r="A10942">
        <v>-8110789.8884384604</v>
      </c>
      <c r="B10942">
        <v>-206509.819493749</v>
      </c>
      <c r="C10942">
        <v>2.2970365360379202E-2</v>
      </c>
    </row>
    <row r="10943" spans="1:3" x14ac:dyDescent="0.25">
      <c r="A10943">
        <v>-8109855.4095615298</v>
      </c>
      <c r="B10943">
        <v>-206509.819493749</v>
      </c>
      <c r="C10943">
        <v>2.7131866663694298E-2</v>
      </c>
    </row>
    <row r="10944" spans="1:3" x14ac:dyDescent="0.25">
      <c r="A10944">
        <v>-8108920.9306846103</v>
      </c>
      <c r="B10944">
        <v>-206509.819493749</v>
      </c>
      <c r="C10944">
        <v>3.3645633608102701E-2</v>
      </c>
    </row>
    <row r="10945" spans="1:3" x14ac:dyDescent="0.25">
      <c r="A10945">
        <v>-8107986.4518076899</v>
      </c>
      <c r="B10945">
        <v>-206509.819493749</v>
      </c>
      <c r="C10945">
        <v>3.93840447068214E-2</v>
      </c>
    </row>
    <row r="10946" spans="1:3" x14ac:dyDescent="0.25">
      <c r="A10946">
        <v>-8107051.9729307601</v>
      </c>
      <c r="B10946">
        <v>-206509.819493749</v>
      </c>
      <c r="C10946">
        <v>4.75074499845504E-2</v>
      </c>
    </row>
    <row r="10947" spans="1:3" x14ac:dyDescent="0.25">
      <c r="A10947">
        <v>-8106117.4940538397</v>
      </c>
      <c r="B10947">
        <v>-206509.819493749</v>
      </c>
      <c r="C10947">
        <v>5.27927875518798E-2</v>
      </c>
    </row>
    <row r="10948" spans="1:3" x14ac:dyDescent="0.25">
      <c r="A10948">
        <v>-8105183.0151769202</v>
      </c>
      <c r="B10948">
        <v>-206509.819493749</v>
      </c>
      <c r="C10948">
        <v>6.1861850321292801E-2</v>
      </c>
    </row>
    <row r="10949" spans="1:3" x14ac:dyDescent="0.25">
      <c r="A10949">
        <v>-8104248.5362999896</v>
      </c>
      <c r="B10949">
        <v>-206509.819493749</v>
      </c>
      <c r="C10949">
        <v>6.40449449419975E-2</v>
      </c>
    </row>
    <row r="10950" spans="1:3" x14ac:dyDescent="0.25">
      <c r="A10950">
        <v>-8103314.0574230701</v>
      </c>
      <c r="B10950">
        <v>-206509.819493749</v>
      </c>
      <c r="C10950">
        <v>6.91427662968635E-2</v>
      </c>
    </row>
    <row r="10951" spans="1:3" x14ac:dyDescent="0.25">
      <c r="A10951">
        <v>-8102379.5785461497</v>
      </c>
      <c r="B10951">
        <v>-206509.819493749</v>
      </c>
      <c r="C10951">
        <v>7.3758535087108598E-2</v>
      </c>
    </row>
    <row r="10952" spans="1:3" x14ac:dyDescent="0.25">
      <c r="A10952">
        <v>-8101445.0996692302</v>
      </c>
      <c r="B10952">
        <v>-206509.819493749</v>
      </c>
      <c r="C10952">
        <v>7.4072331190109197E-2</v>
      </c>
    </row>
    <row r="10953" spans="1:3" x14ac:dyDescent="0.25">
      <c r="A10953">
        <v>-8100510.6207923004</v>
      </c>
      <c r="B10953">
        <v>-206509.819493749</v>
      </c>
      <c r="C10953">
        <v>7.8328937292098902E-2</v>
      </c>
    </row>
    <row r="10954" spans="1:3" x14ac:dyDescent="0.25">
      <c r="A10954">
        <v>-8099576.14191538</v>
      </c>
      <c r="B10954">
        <v>-206509.819493749</v>
      </c>
      <c r="C10954">
        <v>7.4298225343227303E-2</v>
      </c>
    </row>
    <row r="10955" spans="1:3" x14ac:dyDescent="0.25">
      <c r="A10955">
        <v>-8098641.6630384596</v>
      </c>
      <c r="B10955">
        <v>-206509.819493749</v>
      </c>
      <c r="C10955">
        <v>0</v>
      </c>
    </row>
    <row r="10956" spans="1:3" x14ac:dyDescent="0.25">
      <c r="A10956">
        <v>-8097707.1841615299</v>
      </c>
      <c r="B10956">
        <v>-206509.819493749</v>
      </c>
      <c r="C10956">
        <v>0</v>
      </c>
    </row>
    <row r="10957" spans="1:3" x14ac:dyDescent="0.25">
      <c r="A10957">
        <v>-8131348.4237307599</v>
      </c>
      <c r="B10957">
        <v>-207444.29837053499</v>
      </c>
      <c r="C10957">
        <v>0</v>
      </c>
    </row>
    <row r="10958" spans="1:3" x14ac:dyDescent="0.25">
      <c r="A10958">
        <v>-8130413.9448538404</v>
      </c>
      <c r="B10958">
        <v>-207444.29837053499</v>
      </c>
      <c r="C10958">
        <v>0</v>
      </c>
    </row>
    <row r="10959" spans="1:3" x14ac:dyDescent="0.25">
      <c r="A10959">
        <v>-8129479.46597692</v>
      </c>
      <c r="B10959">
        <v>-207444.29837053499</v>
      </c>
      <c r="C10959">
        <v>0</v>
      </c>
    </row>
    <row r="10960" spans="1:3" x14ac:dyDescent="0.25">
      <c r="A10960">
        <v>-8128544.9870999902</v>
      </c>
      <c r="B10960">
        <v>-207444.29837053499</v>
      </c>
      <c r="C10960">
        <v>0</v>
      </c>
    </row>
    <row r="10961" spans="1:3" x14ac:dyDescent="0.25">
      <c r="A10961">
        <v>-8127610.5082230698</v>
      </c>
      <c r="B10961">
        <v>-207444.29837053499</v>
      </c>
      <c r="C10961">
        <v>0</v>
      </c>
    </row>
    <row r="10962" spans="1:3" x14ac:dyDescent="0.25">
      <c r="A10962">
        <v>-8126676.0293461503</v>
      </c>
      <c r="B10962">
        <v>-207444.29837053499</v>
      </c>
      <c r="C10962">
        <v>0</v>
      </c>
    </row>
    <row r="10963" spans="1:3" x14ac:dyDescent="0.25">
      <c r="A10963">
        <v>-8125741.5504692299</v>
      </c>
      <c r="B10963">
        <v>-207444.29837053499</v>
      </c>
      <c r="C10963">
        <v>0</v>
      </c>
    </row>
    <row r="10964" spans="1:3" x14ac:dyDescent="0.25">
      <c r="A10964">
        <v>-8124807.0715923002</v>
      </c>
      <c r="B10964">
        <v>-207444.29837053499</v>
      </c>
      <c r="C10964" s="1">
        <v>4.0558934415457702E-5</v>
      </c>
    </row>
    <row r="10965" spans="1:3" x14ac:dyDescent="0.25">
      <c r="A10965">
        <v>-8123872.5927153798</v>
      </c>
      <c r="B10965">
        <v>-207444.29837053499</v>
      </c>
      <c r="C10965" s="1">
        <v>6.4660802308935604E-5</v>
      </c>
    </row>
    <row r="10966" spans="1:3" x14ac:dyDescent="0.25">
      <c r="A10966">
        <v>-8122938.1138384603</v>
      </c>
      <c r="B10966">
        <v>-207444.29837053499</v>
      </c>
      <c r="C10966">
        <v>1.61988413310609E-4</v>
      </c>
    </row>
    <row r="10967" spans="1:3" x14ac:dyDescent="0.25">
      <c r="A10967">
        <v>-8122003.6349615296</v>
      </c>
      <c r="B10967">
        <v>-207444.29837053499</v>
      </c>
      <c r="C10967">
        <v>1.84888383955694E-4</v>
      </c>
    </row>
    <row r="10968" spans="1:3" x14ac:dyDescent="0.25">
      <c r="A10968">
        <v>-8121069.1560846101</v>
      </c>
      <c r="B10968">
        <v>-207444.29837053499</v>
      </c>
      <c r="C10968">
        <v>3.7607367266900799E-4</v>
      </c>
    </row>
    <row r="10969" spans="1:3" x14ac:dyDescent="0.25">
      <c r="A10969">
        <v>-8120134.6772076897</v>
      </c>
      <c r="B10969">
        <v>-207444.29837053499</v>
      </c>
      <c r="C10969">
        <v>6.4201036002486901E-4</v>
      </c>
    </row>
    <row r="10970" spans="1:3" x14ac:dyDescent="0.25">
      <c r="A10970">
        <v>-8119200.19833076</v>
      </c>
      <c r="B10970">
        <v>-207444.29837053499</v>
      </c>
      <c r="C10970">
        <v>9.922643657773731E-4</v>
      </c>
    </row>
    <row r="10971" spans="1:3" x14ac:dyDescent="0.25">
      <c r="A10971">
        <v>-8118265.7194538396</v>
      </c>
      <c r="B10971">
        <v>-207444.29837053499</v>
      </c>
      <c r="C10971">
        <v>1.51794776320457E-3</v>
      </c>
    </row>
    <row r="10972" spans="1:3" x14ac:dyDescent="0.25">
      <c r="A10972">
        <v>-8117331.2405769201</v>
      </c>
      <c r="B10972">
        <v>-207444.29837053499</v>
      </c>
      <c r="C10972">
        <v>2.2790681105107E-3</v>
      </c>
    </row>
    <row r="10973" spans="1:3" x14ac:dyDescent="0.25">
      <c r="A10973">
        <v>-8116396.7616999904</v>
      </c>
      <c r="B10973">
        <v>-207444.29837053499</v>
      </c>
      <c r="C10973">
        <v>3.5384483635425498E-3</v>
      </c>
    </row>
    <row r="10974" spans="1:3" x14ac:dyDescent="0.25">
      <c r="A10974">
        <v>-8115462.28282307</v>
      </c>
      <c r="B10974">
        <v>-207444.29837053499</v>
      </c>
      <c r="C10974">
        <v>4.5515839010476997E-3</v>
      </c>
    </row>
    <row r="10975" spans="1:3" x14ac:dyDescent="0.25">
      <c r="A10975">
        <v>-8114527.8039461495</v>
      </c>
      <c r="B10975">
        <v>-207444.29837053499</v>
      </c>
      <c r="C10975">
        <v>7.5374785810708904E-3</v>
      </c>
    </row>
    <row r="10976" spans="1:3" x14ac:dyDescent="0.25">
      <c r="A10976">
        <v>-8113593.32506923</v>
      </c>
      <c r="B10976">
        <v>-207444.29837053499</v>
      </c>
      <c r="C10976">
        <v>1.03831319138407E-2</v>
      </c>
    </row>
    <row r="10977" spans="1:3" x14ac:dyDescent="0.25">
      <c r="A10977">
        <v>-8112658.8461923003</v>
      </c>
      <c r="B10977">
        <v>-207444.29837053499</v>
      </c>
      <c r="C10977">
        <v>1.42868719995021E-2</v>
      </c>
    </row>
    <row r="10978" spans="1:3" x14ac:dyDescent="0.25">
      <c r="A10978">
        <v>-8111724.3673153799</v>
      </c>
      <c r="B10978">
        <v>-207444.29837053499</v>
      </c>
      <c r="C10978">
        <v>1.7058245837688401E-2</v>
      </c>
    </row>
    <row r="10979" spans="1:3" x14ac:dyDescent="0.25">
      <c r="A10979">
        <v>-8110789.8884384604</v>
      </c>
      <c r="B10979">
        <v>-207444.29837053499</v>
      </c>
      <c r="C10979">
        <v>2.2126752883195801E-2</v>
      </c>
    </row>
    <row r="10980" spans="1:3" x14ac:dyDescent="0.25">
      <c r="A10980">
        <v>-8109855.4095615298</v>
      </c>
      <c r="B10980">
        <v>-207444.29837053499</v>
      </c>
      <c r="C10980">
        <v>2.5972336530685401E-2</v>
      </c>
    </row>
    <row r="10981" spans="1:3" x14ac:dyDescent="0.25">
      <c r="A10981">
        <v>-8108920.9306846103</v>
      </c>
      <c r="B10981">
        <v>-207444.29837053499</v>
      </c>
      <c r="C10981">
        <v>3.2576143741607597E-2</v>
      </c>
    </row>
    <row r="10982" spans="1:3" x14ac:dyDescent="0.25">
      <c r="A10982">
        <v>-8107986.4518076899</v>
      </c>
      <c r="B10982">
        <v>-207444.29837053499</v>
      </c>
      <c r="C10982">
        <v>3.8518190383911098E-2</v>
      </c>
    </row>
    <row r="10983" spans="1:3" x14ac:dyDescent="0.25">
      <c r="A10983">
        <v>-8107051.9729307601</v>
      </c>
      <c r="B10983">
        <v>-207444.29837053499</v>
      </c>
      <c r="C10983">
        <v>4.3299667537212302E-2</v>
      </c>
    </row>
    <row r="10984" spans="1:3" x14ac:dyDescent="0.25">
      <c r="A10984">
        <v>-8106117.4940538397</v>
      </c>
      <c r="B10984">
        <v>-207444.29837053499</v>
      </c>
      <c r="C10984">
        <v>4.8451952636241899E-2</v>
      </c>
    </row>
    <row r="10985" spans="1:3" x14ac:dyDescent="0.25">
      <c r="A10985">
        <v>-8105183.0151769202</v>
      </c>
      <c r="B10985">
        <v>-207444.29837053499</v>
      </c>
      <c r="C10985">
        <v>5.6556049734353998E-2</v>
      </c>
    </row>
    <row r="10986" spans="1:3" x14ac:dyDescent="0.25">
      <c r="A10986">
        <v>-8104248.5362999896</v>
      </c>
      <c r="B10986">
        <v>-207444.29837053499</v>
      </c>
      <c r="C10986">
        <v>6.2415562570095E-2</v>
      </c>
    </row>
    <row r="10987" spans="1:3" x14ac:dyDescent="0.25">
      <c r="A10987">
        <v>-8103314.0574230701</v>
      </c>
      <c r="B10987">
        <v>-207444.29837053499</v>
      </c>
      <c r="C10987">
        <v>6.6607877612113897E-2</v>
      </c>
    </row>
    <row r="10988" spans="1:3" x14ac:dyDescent="0.25">
      <c r="A10988">
        <v>-8102379.5785461497</v>
      </c>
      <c r="B10988">
        <v>-207444.29837053499</v>
      </c>
      <c r="C10988">
        <v>7.3327638208866106E-2</v>
      </c>
    </row>
    <row r="10989" spans="1:3" x14ac:dyDescent="0.25">
      <c r="A10989">
        <v>-8101445.0996692302</v>
      </c>
      <c r="B10989">
        <v>-207444.29837053499</v>
      </c>
      <c r="C10989">
        <v>7.34134316444396E-2</v>
      </c>
    </row>
    <row r="10990" spans="1:3" x14ac:dyDescent="0.25">
      <c r="A10990">
        <v>-8100510.6207923004</v>
      </c>
      <c r="B10990">
        <v>-207444.29837053499</v>
      </c>
      <c r="C10990">
        <v>7.7924527227878501E-2</v>
      </c>
    </row>
    <row r="10991" spans="1:3" x14ac:dyDescent="0.25">
      <c r="A10991">
        <v>-8099576.14191538</v>
      </c>
      <c r="B10991">
        <v>-207444.29837053499</v>
      </c>
      <c r="C10991">
        <v>7.7924527227878501E-2</v>
      </c>
    </row>
    <row r="10992" spans="1:3" x14ac:dyDescent="0.25">
      <c r="A10992">
        <v>-8098641.6630384596</v>
      </c>
      <c r="B10992">
        <v>-207444.29837053499</v>
      </c>
      <c r="C10992">
        <v>0</v>
      </c>
    </row>
    <row r="10993" spans="1:3" x14ac:dyDescent="0.25">
      <c r="A10993">
        <v>-8097707.1841615299</v>
      </c>
      <c r="B10993">
        <v>-207444.29837053499</v>
      </c>
      <c r="C10993">
        <v>0</v>
      </c>
    </row>
    <row r="10994" spans="1:3" x14ac:dyDescent="0.25">
      <c r="A10994">
        <v>-8096772.7052846104</v>
      </c>
      <c r="B10994">
        <v>-207444.29837053499</v>
      </c>
      <c r="C10994">
        <v>0</v>
      </c>
    </row>
    <row r="10995" spans="1:3" x14ac:dyDescent="0.25">
      <c r="A10995">
        <v>-8131348.4237307599</v>
      </c>
      <c r="B10995">
        <v>-208378.77724732101</v>
      </c>
      <c r="C10995">
        <v>0</v>
      </c>
    </row>
    <row r="10996" spans="1:3" x14ac:dyDescent="0.25">
      <c r="A10996">
        <v>-8130413.9448538404</v>
      </c>
      <c r="B10996">
        <v>-208378.77724732101</v>
      </c>
      <c r="C10996">
        <v>0</v>
      </c>
    </row>
    <row r="10997" spans="1:3" x14ac:dyDescent="0.25">
      <c r="A10997">
        <v>-8129479.46597692</v>
      </c>
      <c r="B10997">
        <v>-208378.77724732101</v>
      </c>
      <c r="C10997">
        <v>0</v>
      </c>
    </row>
    <row r="10998" spans="1:3" x14ac:dyDescent="0.25">
      <c r="A10998">
        <v>-8128544.9870999902</v>
      </c>
      <c r="B10998">
        <v>-208378.77724732101</v>
      </c>
      <c r="C10998">
        <v>0</v>
      </c>
    </row>
    <row r="10999" spans="1:3" x14ac:dyDescent="0.25">
      <c r="A10999">
        <v>-8127610.5082230698</v>
      </c>
      <c r="B10999">
        <v>-208378.77724732101</v>
      </c>
      <c r="C10999">
        <v>0</v>
      </c>
    </row>
    <row r="11000" spans="1:3" x14ac:dyDescent="0.25">
      <c r="A11000">
        <v>-8126676.0293461503</v>
      </c>
      <c r="B11000">
        <v>-208378.77724732101</v>
      </c>
      <c r="C11000">
        <v>0</v>
      </c>
    </row>
    <row r="11001" spans="1:3" x14ac:dyDescent="0.25">
      <c r="A11001">
        <v>-8125741.5504692299</v>
      </c>
      <c r="B11001">
        <v>-208378.77724732101</v>
      </c>
      <c r="C11001">
        <v>0</v>
      </c>
    </row>
    <row r="11002" spans="1:3" x14ac:dyDescent="0.25">
      <c r="A11002">
        <v>-8124807.0715923002</v>
      </c>
      <c r="B11002">
        <v>-208378.77724732101</v>
      </c>
      <c r="C11002" s="1">
        <v>4.0558934415457702E-5</v>
      </c>
    </row>
    <row r="11003" spans="1:3" x14ac:dyDescent="0.25">
      <c r="A11003">
        <v>-8123872.5927153798</v>
      </c>
      <c r="B11003">
        <v>-208378.77724732101</v>
      </c>
      <c r="C11003" s="1">
        <v>6.4660802308935604E-5</v>
      </c>
    </row>
    <row r="11004" spans="1:3" x14ac:dyDescent="0.25">
      <c r="A11004">
        <v>-8122938.1138384603</v>
      </c>
      <c r="B11004">
        <v>-208378.77724732101</v>
      </c>
      <c r="C11004">
        <v>1.61988413310609E-4</v>
      </c>
    </row>
    <row r="11005" spans="1:3" x14ac:dyDescent="0.25">
      <c r="A11005">
        <v>-8122003.6349615296</v>
      </c>
      <c r="B11005">
        <v>-208378.77724732101</v>
      </c>
      <c r="C11005">
        <v>1.84888383955694E-4</v>
      </c>
    </row>
    <row r="11006" spans="1:3" x14ac:dyDescent="0.25">
      <c r="A11006">
        <v>-8121069.1560846101</v>
      </c>
      <c r="B11006">
        <v>-208378.77724732101</v>
      </c>
      <c r="C11006">
        <v>2.7801742544397701E-4</v>
      </c>
    </row>
    <row r="11007" spans="1:3" x14ac:dyDescent="0.25">
      <c r="A11007">
        <v>-8120134.6772076897</v>
      </c>
      <c r="B11007">
        <v>-208378.77724732101</v>
      </c>
      <c r="C11007">
        <v>4.4852498103864399E-4</v>
      </c>
    </row>
    <row r="11008" spans="1:3" x14ac:dyDescent="0.25">
      <c r="A11008">
        <v>-8119200.19833076</v>
      </c>
      <c r="B11008">
        <v>-208378.77724732101</v>
      </c>
      <c r="C11008">
        <v>9.1628602240234603E-4</v>
      </c>
    </row>
    <row r="11009" spans="1:3" x14ac:dyDescent="0.25">
      <c r="A11009">
        <v>-8118265.7194538396</v>
      </c>
      <c r="B11009">
        <v>-208378.77724732101</v>
      </c>
      <c r="C11009">
        <v>1.3963392702862601E-3</v>
      </c>
    </row>
    <row r="11010" spans="1:3" x14ac:dyDescent="0.25">
      <c r="A11010">
        <v>-8117331.2405769201</v>
      </c>
      <c r="B11010">
        <v>-208378.77724732101</v>
      </c>
      <c r="C11010">
        <v>2.26516812108457E-3</v>
      </c>
    </row>
    <row r="11011" spans="1:3" x14ac:dyDescent="0.25">
      <c r="A11011">
        <v>-8116396.7616999904</v>
      </c>
      <c r="B11011">
        <v>-208378.77724732101</v>
      </c>
      <c r="C11011">
        <v>3.33836069330573E-3</v>
      </c>
    </row>
    <row r="11012" spans="1:3" x14ac:dyDescent="0.25">
      <c r="A11012">
        <v>-8115462.28282307</v>
      </c>
      <c r="B11012">
        <v>-208378.77724732101</v>
      </c>
      <c r="C11012">
        <v>4.8446827568113804E-3</v>
      </c>
    </row>
    <row r="11013" spans="1:3" x14ac:dyDescent="0.25">
      <c r="A11013">
        <v>-8114527.8039461495</v>
      </c>
      <c r="B11013">
        <v>-208378.77724732101</v>
      </c>
      <c r="C11013">
        <v>6.1336848884820903E-3</v>
      </c>
    </row>
    <row r="11014" spans="1:3" x14ac:dyDescent="0.25">
      <c r="A11014">
        <v>-8113593.32506923</v>
      </c>
      <c r="B11014">
        <v>-208378.77724732101</v>
      </c>
      <c r="C11014">
        <v>8.4354048594832403E-3</v>
      </c>
    </row>
    <row r="11015" spans="1:3" x14ac:dyDescent="0.25">
      <c r="A11015">
        <v>-8112658.8461923003</v>
      </c>
      <c r="B11015">
        <v>-208378.77724732101</v>
      </c>
      <c r="C11015">
        <v>1.24921845272183E-2</v>
      </c>
    </row>
    <row r="11016" spans="1:3" x14ac:dyDescent="0.25">
      <c r="A11016">
        <v>-8111724.3673153799</v>
      </c>
      <c r="B11016">
        <v>-208378.77724732101</v>
      </c>
      <c r="C11016">
        <v>1.5384066849946899E-2</v>
      </c>
    </row>
    <row r="11017" spans="1:3" x14ac:dyDescent="0.25">
      <c r="A11017">
        <v>-8110789.8884384604</v>
      </c>
      <c r="B11017">
        <v>-208378.77724732101</v>
      </c>
      <c r="C11017">
        <v>1.9812099635600999E-2</v>
      </c>
    </row>
    <row r="11018" spans="1:3" x14ac:dyDescent="0.25">
      <c r="A11018">
        <v>-8109855.4095615298</v>
      </c>
      <c r="B11018">
        <v>-208378.77724732101</v>
      </c>
      <c r="C11018">
        <v>2.4309791624545999E-2</v>
      </c>
    </row>
    <row r="11019" spans="1:3" x14ac:dyDescent="0.25">
      <c r="A11019">
        <v>-8108920.9306846103</v>
      </c>
      <c r="B11019">
        <v>-208378.77724732101</v>
      </c>
      <c r="C11019">
        <v>2.9763465747237199E-2</v>
      </c>
    </row>
    <row r="11020" spans="1:3" x14ac:dyDescent="0.25">
      <c r="A11020">
        <v>-8107986.4518076899</v>
      </c>
      <c r="B11020">
        <v>-208378.77724732101</v>
      </c>
      <c r="C11020">
        <v>3.6102373152971198E-2</v>
      </c>
    </row>
    <row r="11021" spans="1:3" x14ac:dyDescent="0.25">
      <c r="A11021">
        <v>-8107051.9729307601</v>
      </c>
      <c r="B11021">
        <v>-208378.77724732101</v>
      </c>
      <c r="C11021">
        <v>4.1136771440505898E-2</v>
      </c>
    </row>
    <row r="11022" spans="1:3" x14ac:dyDescent="0.25">
      <c r="A11022">
        <v>-8106117.4940538397</v>
      </c>
      <c r="B11022">
        <v>-208378.77724732101</v>
      </c>
      <c r="C11022">
        <v>4.8564240336418103E-2</v>
      </c>
    </row>
    <row r="11023" spans="1:3" x14ac:dyDescent="0.25">
      <c r="A11023">
        <v>-8105183.0151769202</v>
      </c>
      <c r="B11023">
        <v>-208378.77724732101</v>
      </c>
      <c r="C11023">
        <v>5.4137766361236503E-2</v>
      </c>
    </row>
    <row r="11024" spans="1:3" x14ac:dyDescent="0.25">
      <c r="A11024">
        <v>-8104248.5362999896</v>
      </c>
      <c r="B11024">
        <v>-208378.77724732101</v>
      </c>
      <c r="C11024">
        <v>6.0594290494918802E-2</v>
      </c>
    </row>
    <row r="11025" spans="1:3" x14ac:dyDescent="0.25">
      <c r="A11025">
        <v>-8103314.0574230701</v>
      </c>
      <c r="B11025">
        <v>-208378.77724732101</v>
      </c>
      <c r="C11025">
        <v>6.7472375929355594E-2</v>
      </c>
    </row>
    <row r="11026" spans="1:3" x14ac:dyDescent="0.25">
      <c r="A11026">
        <v>-8102379.5785461497</v>
      </c>
      <c r="B11026">
        <v>-208378.77724732101</v>
      </c>
      <c r="C11026">
        <v>6.7759983241558006E-2</v>
      </c>
    </row>
    <row r="11027" spans="1:3" x14ac:dyDescent="0.25">
      <c r="A11027">
        <v>-8101445.0996692302</v>
      </c>
      <c r="B11027">
        <v>-208378.77724732101</v>
      </c>
      <c r="C11027">
        <v>7.4236966669559395E-2</v>
      </c>
    </row>
    <row r="11028" spans="1:3" x14ac:dyDescent="0.25">
      <c r="A11028">
        <v>-8100510.6207923004</v>
      </c>
      <c r="B11028">
        <v>-208378.77724732101</v>
      </c>
      <c r="C11028">
        <v>7.8744277358055101E-2</v>
      </c>
    </row>
    <row r="11029" spans="1:3" x14ac:dyDescent="0.25">
      <c r="A11029">
        <v>-8099576.14191538</v>
      </c>
      <c r="B11029">
        <v>-208378.77724732101</v>
      </c>
      <c r="C11029">
        <v>7.6095588505268E-2</v>
      </c>
    </row>
    <row r="11030" spans="1:3" x14ac:dyDescent="0.25">
      <c r="A11030">
        <v>-8098641.6630384596</v>
      </c>
      <c r="B11030">
        <v>-208378.77724732101</v>
      </c>
      <c r="C11030">
        <v>0</v>
      </c>
    </row>
    <row r="11031" spans="1:3" x14ac:dyDescent="0.25">
      <c r="A11031">
        <v>-8097707.1841615299</v>
      </c>
      <c r="B11031">
        <v>-208378.77724732101</v>
      </c>
      <c r="C11031">
        <v>0</v>
      </c>
    </row>
    <row r="11032" spans="1:3" x14ac:dyDescent="0.25">
      <c r="A11032">
        <v>-8096772.7052846104</v>
      </c>
      <c r="B11032">
        <v>-208378.77724732101</v>
      </c>
      <c r="C11032">
        <v>0</v>
      </c>
    </row>
    <row r="11033" spans="1:3" x14ac:dyDescent="0.25">
      <c r="A11033">
        <v>-8131348.4237307599</v>
      </c>
      <c r="B11033">
        <v>-209313.25612410699</v>
      </c>
      <c r="C11033">
        <v>0</v>
      </c>
    </row>
    <row r="11034" spans="1:3" x14ac:dyDescent="0.25">
      <c r="A11034">
        <v>-8130413.9448538404</v>
      </c>
      <c r="B11034">
        <v>-209313.25612410699</v>
      </c>
      <c r="C11034">
        <v>0</v>
      </c>
    </row>
    <row r="11035" spans="1:3" x14ac:dyDescent="0.25">
      <c r="A11035">
        <v>-8129479.46597692</v>
      </c>
      <c r="B11035">
        <v>-209313.25612410699</v>
      </c>
      <c r="C11035">
        <v>0</v>
      </c>
    </row>
    <row r="11036" spans="1:3" x14ac:dyDescent="0.25">
      <c r="A11036">
        <v>-8128544.9870999902</v>
      </c>
      <c r="B11036">
        <v>-209313.25612410699</v>
      </c>
      <c r="C11036">
        <v>0</v>
      </c>
    </row>
    <row r="11037" spans="1:3" x14ac:dyDescent="0.25">
      <c r="A11037">
        <v>-8127610.5082230698</v>
      </c>
      <c r="B11037">
        <v>-209313.25612410699</v>
      </c>
      <c r="C11037">
        <v>0</v>
      </c>
    </row>
    <row r="11038" spans="1:3" x14ac:dyDescent="0.25">
      <c r="A11038">
        <v>-8126676.0293461503</v>
      </c>
      <c r="B11038">
        <v>-209313.25612410699</v>
      </c>
      <c r="C11038">
        <v>0</v>
      </c>
    </row>
    <row r="11039" spans="1:3" x14ac:dyDescent="0.25">
      <c r="A11039">
        <v>-8125741.5504692299</v>
      </c>
      <c r="B11039">
        <v>-209313.25612410699</v>
      </c>
      <c r="C11039">
        <v>0</v>
      </c>
    </row>
    <row r="11040" spans="1:3" x14ac:dyDescent="0.25">
      <c r="A11040">
        <v>-8124807.0715923002</v>
      </c>
      <c r="B11040">
        <v>-209313.25612410699</v>
      </c>
      <c r="C11040">
        <v>0</v>
      </c>
    </row>
    <row r="11041" spans="1:3" x14ac:dyDescent="0.25">
      <c r="A11041">
        <v>-8123872.5927153798</v>
      </c>
      <c r="B11041">
        <v>-209313.25612410699</v>
      </c>
      <c r="C11041" s="1">
        <v>6.4660802308935604E-5</v>
      </c>
    </row>
    <row r="11042" spans="1:3" x14ac:dyDescent="0.25">
      <c r="A11042">
        <v>-8122938.1138384603</v>
      </c>
      <c r="B11042">
        <v>-209313.25612410699</v>
      </c>
      <c r="C11042">
        <v>1.01337565865833E-4</v>
      </c>
    </row>
    <row r="11043" spans="1:3" x14ac:dyDescent="0.25">
      <c r="A11043">
        <v>-8122003.6349615296</v>
      </c>
      <c r="B11043">
        <v>-209313.25612410699</v>
      </c>
      <c r="C11043">
        <v>1.8464498862158499E-4</v>
      </c>
    </row>
    <row r="11044" spans="1:3" x14ac:dyDescent="0.25">
      <c r="A11044">
        <v>-8121069.1560846101</v>
      </c>
      <c r="B11044">
        <v>-209313.25612410699</v>
      </c>
      <c r="C11044">
        <v>2.7801742544397701E-4</v>
      </c>
    </row>
    <row r="11045" spans="1:3" x14ac:dyDescent="0.25">
      <c r="A11045">
        <v>-8120134.6772076897</v>
      </c>
      <c r="B11045">
        <v>-209313.25612410699</v>
      </c>
      <c r="C11045">
        <v>4.4852498103864399E-4</v>
      </c>
    </row>
    <row r="11046" spans="1:3" x14ac:dyDescent="0.25">
      <c r="A11046">
        <v>-8119200.19833076</v>
      </c>
      <c r="B11046">
        <v>-209313.25612410699</v>
      </c>
      <c r="C11046">
        <v>7.4804009636864001E-4</v>
      </c>
    </row>
    <row r="11047" spans="1:3" x14ac:dyDescent="0.25">
      <c r="A11047">
        <v>-8118265.7194538396</v>
      </c>
      <c r="B11047">
        <v>-209313.25612410699</v>
      </c>
      <c r="C11047">
        <v>1.23336643446236E-3</v>
      </c>
    </row>
    <row r="11048" spans="1:3" x14ac:dyDescent="0.25">
      <c r="A11048">
        <v>-8117331.2405769201</v>
      </c>
      <c r="B11048">
        <v>-209313.25612410699</v>
      </c>
      <c r="C11048">
        <v>2.1302760578691899E-3</v>
      </c>
    </row>
    <row r="11049" spans="1:3" x14ac:dyDescent="0.25">
      <c r="A11049">
        <v>-8116396.7616999904</v>
      </c>
      <c r="B11049">
        <v>-209313.25612410699</v>
      </c>
      <c r="C11049">
        <v>2.9392379801720298E-3</v>
      </c>
    </row>
    <row r="11050" spans="1:3" x14ac:dyDescent="0.25">
      <c r="A11050">
        <v>-8115462.28282307</v>
      </c>
      <c r="B11050">
        <v>-209313.25612410699</v>
      </c>
      <c r="C11050">
        <v>4.22062538564205E-3</v>
      </c>
    </row>
    <row r="11051" spans="1:3" x14ac:dyDescent="0.25">
      <c r="A11051">
        <v>-8114527.8039461495</v>
      </c>
      <c r="B11051">
        <v>-209313.25612410699</v>
      </c>
      <c r="C11051">
        <v>5.4336036555469001E-3</v>
      </c>
    </row>
    <row r="11052" spans="1:3" x14ac:dyDescent="0.25">
      <c r="A11052">
        <v>-8113593.32506923</v>
      </c>
      <c r="B11052">
        <v>-209313.25612410699</v>
      </c>
      <c r="C11052">
        <v>7.6430533081293097E-3</v>
      </c>
    </row>
    <row r="11053" spans="1:3" x14ac:dyDescent="0.25">
      <c r="A11053">
        <v>-8112658.8461923003</v>
      </c>
      <c r="B11053">
        <v>-209313.25612410699</v>
      </c>
      <c r="C11053">
        <v>1.02377207949757E-2</v>
      </c>
    </row>
    <row r="11054" spans="1:3" x14ac:dyDescent="0.25">
      <c r="A11054">
        <v>-8111724.3673153799</v>
      </c>
      <c r="B11054">
        <v>-209313.25612410699</v>
      </c>
      <c r="C11054">
        <v>1.30405696108937E-2</v>
      </c>
    </row>
    <row r="11055" spans="1:3" x14ac:dyDescent="0.25">
      <c r="A11055">
        <v>-8110789.8884384604</v>
      </c>
      <c r="B11055">
        <v>-209313.25612410699</v>
      </c>
      <c r="C11055">
        <v>1.78666710853576E-2</v>
      </c>
    </row>
    <row r="11056" spans="1:3" x14ac:dyDescent="0.25">
      <c r="A11056">
        <v>-8109855.4095615298</v>
      </c>
      <c r="B11056">
        <v>-209313.25612410699</v>
      </c>
      <c r="C11056">
        <v>2.42985766381025E-2</v>
      </c>
    </row>
    <row r="11057" spans="1:3" x14ac:dyDescent="0.25">
      <c r="A11057">
        <v>-8108920.9306846103</v>
      </c>
      <c r="B11057">
        <v>-209313.25612410699</v>
      </c>
      <c r="C11057">
        <v>3.0923973768949502E-2</v>
      </c>
    </row>
    <row r="11058" spans="1:3" x14ac:dyDescent="0.25">
      <c r="A11058">
        <v>-8107986.4518076899</v>
      </c>
      <c r="B11058">
        <v>-209313.25612410699</v>
      </c>
      <c r="C11058">
        <v>3.6353155970573398E-2</v>
      </c>
    </row>
    <row r="11059" spans="1:3" x14ac:dyDescent="0.25">
      <c r="A11059">
        <v>-8107051.9729307601</v>
      </c>
      <c r="B11059">
        <v>-209313.25612410699</v>
      </c>
      <c r="C11059">
        <v>4.2606685310602098E-2</v>
      </c>
    </row>
    <row r="11060" spans="1:3" x14ac:dyDescent="0.25">
      <c r="A11060">
        <v>-8106117.4940538397</v>
      </c>
      <c r="B11060">
        <v>-209313.25612410699</v>
      </c>
      <c r="C11060">
        <v>4.8556279391050297E-2</v>
      </c>
    </row>
    <row r="11061" spans="1:3" x14ac:dyDescent="0.25">
      <c r="A11061">
        <v>-8105183.0151769202</v>
      </c>
      <c r="B11061">
        <v>-209313.25612410699</v>
      </c>
      <c r="C11061">
        <v>5.05825765430927E-2</v>
      </c>
    </row>
    <row r="11062" spans="1:3" x14ac:dyDescent="0.25">
      <c r="A11062">
        <v>-8104248.5362999896</v>
      </c>
      <c r="B11062">
        <v>-209313.25612410699</v>
      </c>
      <c r="C11062">
        <v>5.6475952267646699E-2</v>
      </c>
    </row>
    <row r="11063" spans="1:3" x14ac:dyDescent="0.25">
      <c r="A11063">
        <v>-8103314.0574230701</v>
      </c>
      <c r="B11063">
        <v>-209313.25612410699</v>
      </c>
      <c r="C11063">
        <v>6.3755504786968203E-2</v>
      </c>
    </row>
    <row r="11064" spans="1:3" x14ac:dyDescent="0.25">
      <c r="A11064">
        <v>-8102379.5785461497</v>
      </c>
      <c r="B11064">
        <v>-209313.25612410699</v>
      </c>
      <c r="C11064">
        <v>6.9666743278503404E-2</v>
      </c>
    </row>
    <row r="11065" spans="1:3" x14ac:dyDescent="0.25">
      <c r="A11065">
        <v>-8101445.0996692302</v>
      </c>
      <c r="B11065">
        <v>-209313.25612410699</v>
      </c>
      <c r="C11065">
        <v>7.4219219386577606E-2</v>
      </c>
    </row>
    <row r="11066" spans="1:3" x14ac:dyDescent="0.25">
      <c r="A11066">
        <v>-8100510.6207923004</v>
      </c>
      <c r="B11066">
        <v>-209313.25612410699</v>
      </c>
      <c r="C11066">
        <v>7.9655431210994707E-2</v>
      </c>
    </row>
    <row r="11067" spans="1:3" x14ac:dyDescent="0.25">
      <c r="A11067">
        <v>-8099576.14191538</v>
      </c>
      <c r="B11067">
        <v>-209313.25612410699</v>
      </c>
      <c r="C11067">
        <v>7.8151687979698098E-2</v>
      </c>
    </row>
    <row r="11068" spans="1:3" x14ac:dyDescent="0.25">
      <c r="A11068">
        <v>-8098641.6630384596</v>
      </c>
      <c r="B11068">
        <v>-209313.25612410699</v>
      </c>
      <c r="C11068">
        <v>8.28719437122344E-2</v>
      </c>
    </row>
    <row r="11069" spans="1:3" x14ac:dyDescent="0.25">
      <c r="A11069">
        <v>-8097707.1841615299</v>
      </c>
      <c r="B11069">
        <v>-209313.25612410699</v>
      </c>
      <c r="C11069">
        <v>0</v>
      </c>
    </row>
    <row r="11070" spans="1:3" x14ac:dyDescent="0.25">
      <c r="A11070">
        <v>-8096772.7052846104</v>
      </c>
      <c r="B11070">
        <v>-209313.25612410699</v>
      </c>
      <c r="C11070">
        <v>0</v>
      </c>
    </row>
    <row r="11071" spans="1:3" x14ac:dyDescent="0.25">
      <c r="A11071">
        <v>-8132282.9026076896</v>
      </c>
      <c r="B11071">
        <v>-210247.73500089199</v>
      </c>
      <c r="C11071">
        <v>0</v>
      </c>
    </row>
    <row r="11072" spans="1:3" x14ac:dyDescent="0.25">
      <c r="A11072">
        <v>-8131348.4237307599</v>
      </c>
      <c r="B11072">
        <v>-210247.73500089199</v>
      </c>
      <c r="C11072">
        <v>0</v>
      </c>
    </row>
    <row r="11073" spans="1:3" x14ac:dyDescent="0.25">
      <c r="A11073">
        <v>-8130413.9448538404</v>
      </c>
      <c r="B11073">
        <v>-210247.73500089199</v>
      </c>
      <c r="C11073">
        <v>0</v>
      </c>
    </row>
    <row r="11074" spans="1:3" x14ac:dyDescent="0.25">
      <c r="A11074">
        <v>-8129479.46597692</v>
      </c>
      <c r="B11074">
        <v>-210247.73500089199</v>
      </c>
      <c r="C11074">
        <v>0</v>
      </c>
    </row>
    <row r="11075" spans="1:3" x14ac:dyDescent="0.25">
      <c r="A11075">
        <v>-8128544.9870999902</v>
      </c>
      <c r="B11075">
        <v>-210247.73500089199</v>
      </c>
      <c r="C11075">
        <v>0</v>
      </c>
    </row>
    <row r="11076" spans="1:3" x14ac:dyDescent="0.25">
      <c r="A11076">
        <v>-8127610.5082230698</v>
      </c>
      <c r="B11076">
        <v>-210247.73500089199</v>
      </c>
      <c r="C11076">
        <v>0</v>
      </c>
    </row>
    <row r="11077" spans="1:3" x14ac:dyDescent="0.25">
      <c r="A11077">
        <v>-8126676.0293461503</v>
      </c>
      <c r="B11077">
        <v>-210247.73500089199</v>
      </c>
      <c r="C11077">
        <v>0</v>
      </c>
    </row>
    <row r="11078" spans="1:3" x14ac:dyDescent="0.25">
      <c r="A11078">
        <v>-8125741.5504692299</v>
      </c>
      <c r="B11078">
        <v>-210247.73500089199</v>
      </c>
      <c r="C11078">
        <v>0</v>
      </c>
    </row>
    <row r="11079" spans="1:3" x14ac:dyDescent="0.25">
      <c r="A11079">
        <v>-8124807.0715923002</v>
      </c>
      <c r="B11079">
        <v>-210247.73500089199</v>
      </c>
      <c r="C11079">
        <v>0</v>
      </c>
    </row>
    <row r="11080" spans="1:3" x14ac:dyDescent="0.25">
      <c r="A11080">
        <v>-8123872.5927153798</v>
      </c>
      <c r="B11080">
        <v>-210247.73500089199</v>
      </c>
      <c r="C11080" s="1">
        <v>4.0558934415457702E-5</v>
      </c>
    </row>
    <row r="11081" spans="1:3" x14ac:dyDescent="0.25">
      <c r="A11081">
        <v>-8122938.1138384603</v>
      </c>
      <c r="B11081">
        <v>-210247.73500089199</v>
      </c>
      <c r="C11081" s="1">
        <v>9.16403296287171E-5</v>
      </c>
    </row>
    <row r="11082" spans="1:3" x14ac:dyDescent="0.25">
      <c r="A11082">
        <v>-8122003.6349615296</v>
      </c>
      <c r="B11082">
        <v>-210247.73500089199</v>
      </c>
      <c r="C11082">
        <v>1.90710197784937E-4</v>
      </c>
    </row>
    <row r="11083" spans="1:3" x14ac:dyDescent="0.25">
      <c r="A11083">
        <v>-8121069.1560846101</v>
      </c>
      <c r="B11083">
        <v>-210247.73500089199</v>
      </c>
      <c r="C11083">
        <v>2.9147817986086E-4</v>
      </c>
    </row>
    <row r="11084" spans="1:3" x14ac:dyDescent="0.25">
      <c r="A11084">
        <v>-8120134.6772076897</v>
      </c>
      <c r="B11084">
        <v>-210247.73500089199</v>
      </c>
      <c r="C11084">
        <v>4.6432137605734099E-4</v>
      </c>
    </row>
    <row r="11085" spans="1:3" x14ac:dyDescent="0.25">
      <c r="A11085">
        <v>-8119200.19833076</v>
      </c>
      <c r="B11085">
        <v>-210247.73500089199</v>
      </c>
      <c r="C11085">
        <v>7.0943648461252397E-4</v>
      </c>
    </row>
    <row r="11086" spans="1:3" x14ac:dyDescent="0.25">
      <c r="A11086">
        <v>-8118265.7194538396</v>
      </c>
      <c r="B11086">
        <v>-210247.73500089199</v>
      </c>
      <c r="C11086">
        <v>1.1210319353267501E-3</v>
      </c>
    </row>
    <row r="11087" spans="1:3" x14ac:dyDescent="0.25">
      <c r="A11087">
        <v>-8117331.2405769201</v>
      </c>
      <c r="B11087">
        <v>-210247.73500089199</v>
      </c>
      <c r="C11087">
        <v>1.7120701959356601E-3</v>
      </c>
    </row>
    <row r="11088" spans="1:3" x14ac:dyDescent="0.25">
      <c r="A11088">
        <v>-8116396.7616999904</v>
      </c>
      <c r="B11088">
        <v>-210247.73500089199</v>
      </c>
      <c r="C11088">
        <v>2.4981189053505598E-3</v>
      </c>
    </row>
    <row r="11089" spans="1:3" x14ac:dyDescent="0.25">
      <c r="A11089">
        <v>-8115462.28282307</v>
      </c>
      <c r="B11089">
        <v>-210247.73500089199</v>
      </c>
      <c r="C11089">
        <v>4.0161460638046204E-3</v>
      </c>
    </row>
    <row r="11090" spans="1:3" x14ac:dyDescent="0.25">
      <c r="A11090">
        <v>-8114527.8039461495</v>
      </c>
      <c r="B11090">
        <v>-210247.73500089199</v>
      </c>
      <c r="C11090">
        <v>5.1523689180612503E-3</v>
      </c>
    </row>
    <row r="11091" spans="1:3" x14ac:dyDescent="0.25">
      <c r="A11091">
        <v>-8113593.32506923</v>
      </c>
      <c r="B11091">
        <v>-210247.73500089199</v>
      </c>
      <c r="C11091">
        <v>7.3128598742186997E-3</v>
      </c>
    </row>
    <row r="11092" spans="1:3" x14ac:dyDescent="0.25">
      <c r="A11092">
        <v>-8112658.8461923003</v>
      </c>
      <c r="B11092">
        <v>-210247.73500089199</v>
      </c>
      <c r="C11092">
        <v>1.08004584908485E-2</v>
      </c>
    </row>
    <row r="11093" spans="1:3" x14ac:dyDescent="0.25">
      <c r="A11093">
        <v>-8111724.3673153799</v>
      </c>
      <c r="B11093">
        <v>-210247.73500089199</v>
      </c>
      <c r="C11093">
        <v>1.39949461445212E-2</v>
      </c>
    </row>
    <row r="11094" spans="1:3" x14ac:dyDescent="0.25">
      <c r="A11094">
        <v>-8110789.8884384604</v>
      </c>
      <c r="B11094">
        <v>-210247.73500089199</v>
      </c>
      <c r="C11094">
        <v>1.72948520630598E-2</v>
      </c>
    </row>
    <row r="11095" spans="1:3" x14ac:dyDescent="0.25">
      <c r="A11095">
        <v>-8109855.4095615298</v>
      </c>
      <c r="B11095">
        <v>-210247.73500089199</v>
      </c>
      <c r="C11095">
        <v>2.38096360117197E-2</v>
      </c>
    </row>
    <row r="11096" spans="1:3" x14ac:dyDescent="0.25">
      <c r="A11096">
        <v>-8108920.9306846103</v>
      </c>
      <c r="B11096">
        <v>-210247.73500089199</v>
      </c>
      <c r="C11096">
        <v>2.8780885040759999E-2</v>
      </c>
    </row>
    <row r="11097" spans="1:3" x14ac:dyDescent="0.25">
      <c r="A11097">
        <v>-8107986.4518076899</v>
      </c>
      <c r="B11097">
        <v>-210247.73500089199</v>
      </c>
      <c r="C11097">
        <v>3.3936668187379802E-2</v>
      </c>
    </row>
    <row r="11098" spans="1:3" x14ac:dyDescent="0.25">
      <c r="A11098">
        <v>-8107051.9729307601</v>
      </c>
      <c r="B11098">
        <v>-210247.73500089199</v>
      </c>
      <c r="C11098">
        <v>4.0528059005737298E-2</v>
      </c>
    </row>
    <row r="11099" spans="1:3" x14ac:dyDescent="0.25">
      <c r="A11099">
        <v>-8106117.4940538397</v>
      </c>
      <c r="B11099">
        <v>-210247.73500089199</v>
      </c>
      <c r="C11099">
        <v>4.7013785690069101E-2</v>
      </c>
    </row>
    <row r="11100" spans="1:3" x14ac:dyDescent="0.25">
      <c r="A11100">
        <v>-8105183.0151769202</v>
      </c>
      <c r="B11100">
        <v>-210247.73500089199</v>
      </c>
      <c r="C11100">
        <v>5.1391940563917098E-2</v>
      </c>
    </row>
    <row r="11101" spans="1:3" x14ac:dyDescent="0.25">
      <c r="A11101">
        <v>-8104248.5362999896</v>
      </c>
      <c r="B11101">
        <v>-210247.73500089199</v>
      </c>
      <c r="C11101">
        <v>5.8138366788625703E-2</v>
      </c>
    </row>
    <row r="11102" spans="1:3" x14ac:dyDescent="0.25">
      <c r="A11102">
        <v>-8103314.0574230701</v>
      </c>
      <c r="B11102">
        <v>-210247.73500089199</v>
      </c>
      <c r="C11102">
        <v>6.4596228301525102E-2</v>
      </c>
    </row>
    <row r="11103" spans="1:3" x14ac:dyDescent="0.25">
      <c r="A11103">
        <v>-8102379.5785461497</v>
      </c>
      <c r="B11103">
        <v>-210247.73500089199</v>
      </c>
      <c r="C11103">
        <v>7.0475645363330799E-2</v>
      </c>
    </row>
    <row r="11104" spans="1:3" x14ac:dyDescent="0.25">
      <c r="A11104">
        <v>-8101445.0996692302</v>
      </c>
      <c r="B11104">
        <v>-210247.73500089199</v>
      </c>
      <c r="C11104">
        <v>7.5959041714668205E-2</v>
      </c>
    </row>
    <row r="11105" spans="1:3" x14ac:dyDescent="0.25">
      <c r="A11105">
        <v>-8100510.6207923004</v>
      </c>
      <c r="B11105">
        <v>-210247.73500089199</v>
      </c>
      <c r="C11105">
        <v>7.6620914041996002E-2</v>
      </c>
    </row>
    <row r="11106" spans="1:3" x14ac:dyDescent="0.25">
      <c r="A11106">
        <v>-8099576.14191538</v>
      </c>
      <c r="B11106">
        <v>-210247.73500089199</v>
      </c>
      <c r="C11106">
        <v>8.0812186002731295E-2</v>
      </c>
    </row>
    <row r="11107" spans="1:3" x14ac:dyDescent="0.25">
      <c r="A11107">
        <v>-8098641.6630384596</v>
      </c>
      <c r="B11107">
        <v>-210247.73500089199</v>
      </c>
      <c r="C11107">
        <v>8.4823206067085197E-2</v>
      </c>
    </row>
    <row r="11108" spans="1:3" x14ac:dyDescent="0.25">
      <c r="A11108">
        <v>-8097707.1841615299</v>
      </c>
      <c r="B11108">
        <v>-210247.73500089199</v>
      </c>
      <c r="C11108">
        <v>0</v>
      </c>
    </row>
    <row r="11109" spans="1:3" x14ac:dyDescent="0.25">
      <c r="A11109">
        <v>-8096772.7052846104</v>
      </c>
      <c r="B11109">
        <v>-210247.73500089199</v>
      </c>
      <c r="C11109">
        <v>0</v>
      </c>
    </row>
    <row r="11110" spans="1:3" x14ac:dyDescent="0.25">
      <c r="A11110">
        <v>-8132282.9026076896</v>
      </c>
      <c r="B11110">
        <v>-211182.213877678</v>
      </c>
      <c r="C11110">
        <v>0</v>
      </c>
    </row>
    <row r="11111" spans="1:3" x14ac:dyDescent="0.25">
      <c r="A11111">
        <v>-8131348.4237307599</v>
      </c>
      <c r="B11111">
        <v>-211182.213877678</v>
      </c>
      <c r="C11111">
        <v>0</v>
      </c>
    </row>
    <row r="11112" spans="1:3" x14ac:dyDescent="0.25">
      <c r="A11112">
        <v>-8130413.9448538404</v>
      </c>
      <c r="B11112">
        <v>-211182.213877678</v>
      </c>
      <c r="C11112">
        <v>0</v>
      </c>
    </row>
    <row r="11113" spans="1:3" x14ac:dyDescent="0.25">
      <c r="A11113">
        <v>-8129479.46597692</v>
      </c>
      <c r="B11113">
        <v>-211182.213877678</v>
      </c>
      <c r="C11113">
        <v>0</v>
      </c>
    </row>
    <row r="11114" spans="1:3" x14ac:dyDescent="0.25">
      <c r="A11114">
        <v>-8128544.9870999902</v>
      </c>
      <c r="B11114">
        <v>-211182.213877678</v>
      </c>
      <c r="C11114">
        <v>0</v>
      </c>
    </row>
    <row r="11115" spans="1:3" x14ac:dyDescent="0.25">
      <c r="A11115">
        <v>-8127610.5082230698</v>
      </c>
      <c r="B11115">
        <v>-211182.213877678</v>
      </c>
      <c r="C11115">
        <v>0</v>
      </c>
    </row>
    <row r="11116" spans="1:3" x14ac:dyDescent="0.25">
      <c r="A11116">
        <v>-8126676.0293461503</v>
      </c>
      <c r="B11116">
        <v>-211182.213877678</v>
      </c>
      <c r="C11116">
        <v>0</v>
      </c>
    </row>
    <row r="11117" spans="1:3" x14ac:dyDescent="0.25">
      <c r="A11117">
        <v>-8125741.5504692299</v>
      </c>
      <c r="B11117">
        <v>-211182.213877678</v>
      </c>
      <c r="C11117">
        <v>0</v>
      </c>
    </row>
    <row r="11118" spans="1:3" x14ac:dyDescent="0.25">
      <c r="A11118">
        <v>-8124807.0715923002</v>
      </c>
      <c r="B11118">
        <v>-211182.213877678</v>
      </c>
      <c r="C11118">
        <v>0</v>
      </c>
    </row>
    <row r="11119" spans="1:3" x14ac:dyDescent="0.25">
      <c r="A11119">
        <v>-8123872.5927153798</v>
      </c>
      <c r="B11119">
        <v>-211182.213877678</v>
      </c>
      <c r="C11119" s="1">
        <v>6.7542096076067496E-5</v>
      </c>
    </row>
    <row r="11120" spans="1:3" x14ac:dyDescent="0.25">
      <c r="A11120">
        <v>-8122938.1138384603</v>
      </c>
      <c r="B11120">
        <v>-211182.213877678</v>
      </c>
      <c r="C11120" s="1">
        <v>8.6195250332821106E-5</v>
      </c>
    </row>
    <row r="11121" spans="1:3" x14ac:dyDescent="0.25">
      <c r="A11121">
        <v>-8122003.6349615296</v>
      </c>
      <c r="B11121">
        <v>-211182.213877678</v>
      </c>
      <c r="C11121">
        <v>1.4681540778838E-4</v>
      </c>
    </row>
    <row r="11122" spans="1:3" x14ac:dyDescent="0.25">
      <c r="A11122">
        <v>-8121069.1560846101</v>
      </c>
      <c r="B11122">
        <v>-211182.213877678</v>
      </c>
      <c r="C11122">
        <v>2.24450981477275E-4</v>
      </c>
    </row>
    <row r="11123" spans="1:3" x14ac:dyDescent="0.25">
      <c r="A11123">
        <v>-8120134.6772076897</v>
      </c>
      <c r="B11123">
        <v>-211182.213877678</v>
      </c>
      <c r="C11123">
        <v>4.1582967969588897E-4</v>
      </c>
    </row>
    <row r="11124" spans="1:3" x14ac:dyDescent="0.25">
      <c r="A11124">
        <v>-8119200.19833076</v>
      </c>
      <c r="B11124">
        <v>-211182.213877678</v>
      </c>
      <c r="C11124">
        <v>6.3471472822129705E-4</v>
      </c>
    </row>
    <row r="11125" spans="1:3" x14ac:dyDescent="0.25">
      <c r="A11125">
        <v>-8118265.7194538396</v>
      </c>
      <c r="B11125">
        <v>-211182.213877678</v>
      </c>
      <c r="C11125">
        <v>9.974768618121741E-4</v>
      </c>
    </row>
    <row r="11126" spans="1:3" x14ac:dyDescent="0.25">
      <c r="A11126">
        <v>-8117331.2405769201</v>
      </c>
      <c r="B11126">
        <v>-211182.213877678</v>
      </c>
      <c r="C11126">
        <v>1.4758507022634101E-3</v>
      </c>
    </row>
    <row r="11127" spans="1:3" x14ac:dyDescent="0.25">
      <c r="A11127">
        <v>-8116396.7616999904</v>
      </c>
      <c r="B11127">
        <v>-211182.213877678</v>
      </c>
      <c r="C11127">
        <v>2.26475181989371E-3</v>
      </c>
    </row>
    <row r="11128" spans="1:3" x14ac:dyDescent="0.25">
      <c r="A11128">
        <v>-8115462.28282307</v>
      </c>
      <c r="B11128">
        <v>-211182.213877678</v>
      </c>
      <c r="C11128">
        <v>3.6009966861456598E-3</v>
      </c>
    </row>
    <row r="11129" spans="1:3" x14ac:dyDescent="0.25">
      <c r="A11129">
        <v>-8114527.8039461495</v>
      </c>
      <c r="B11129">
        <v>-211182.213877678</v>
      </c>
      <c r="C11129">
        <v>5.2171070128679197E-3</v>
      </c>
    </row>
    <row r="11130" spans="1:3" x14ac:dyDescent="0.25">
      <c r="A11130">
        <v>-8113593.32506923</v>
      </c>
      <c r="B11130">
        <v>-211182.213877678</v>
      </c>
      <c r="C11130">
        <v>7.4762995354831201E-3</v>
      </c>
    </row>
    <row r="11131" spans="1:3" x14ac:dyDescent="0.25">
      <c r="A11131">
        <v>-8112658.8461923003</v>
      </c>
      <c r="B11131">
        <v>-211182.213877678</v>
      </c>
      <c r="C11131">
        <v>9.9551063030958106E-3</v>
      </c>
    </row>
    <row r="11132" spans="1:3" x14ac:dyDescent="0.25">
      <c r="A11132">
        <v>-8111724.3673153799</v>
      </c>
      <c r="B11132">
        <v>-211182.213877678</v>
      </c>
      <c r="C11132">
        <v>1.3449527323246E-2</v>
      </c>
    </row>
    <row r="11133" spans="1:3" x14ac:dyDescent="0.25">
      <c r="A11133">
        <v>-8110789.8884384604</v>
      </c>
      <c r="B11133">
        <v>-211182.213877678</v>
      </c>
      <c r="C11133">
        <v>1.6761988401412901E-2</v>
      </c>
    </row>
    <row r="11134" spans="1:3" x14ac:dyDescent="0.25">
      <c r="A11134">
        <v>-8109855.4095615298</v>
      </c>
      <c r="B11134">
        <v>-211182.213877678</v>
      </c>
      <c r="C11134">
        <v>2.0928096026182098E-2</v>
      </c>
    </row>
    <row r="11135" spans="1:3" x14ac:dyDescent="0.25">
      <c r="A11135">
        <v>-8108920.9306846103</v>
      </c>
      <c r="B11135">
        <v>-211182.213877678</v>
      </c>
      <c r="C11135">
        <v>2.6157503947615599E-2</v>
      </c>
    </row>
    <row r="11136" spans="1:3" x14ac:dyDescent="0.25">
      <c r="A11136">
        <v>-8107986.4518076899</v>
      </c>
      <c r="B11136">
        <v>-211182.213877678</v>
      </c>
      <c r="C11136">
        <v>3.1269107013940797E-2</v>
      </c>
    </row>
    <row r="11137" spans="1:3" x14ac:dyDescent="0.25">
      <c r="A11137">
        <v>-8107051.9729307601</v>
      </c>
      <c r="B11137">
        <v>-211182.213877678</v>
      </c>
      <c r="C11137">
        <v>3.7016283720731701E-2</v>
      </c>
    </row>
    <row r="11138" spans="1:3" x14ac:dyDescent="0.25">
      <c r="A11138">
        <v>-8106117.4940538397</v>
      </c>
      <c r="B11138">
        <v>-211182.213877678</v>
      </c>
      <c r="C11138">
        <v>4.4063303619623101E-2</v>
      </c>
    </row>
    <row r="11139" spans="1:3" x14ac:dyDescent="0.25">
      <c r="A11139">
        <v>-8105183.0151769202</v>
      </c>
      <c r="B11139">
        <v>-211182.213877678</v>
      </c>
      <c r="C11139">
        <v>5.3324870765209101E-2</v>
      </c>
    </row>
    <row r="11140" spans="1:3" x14ac:dyDescent="0.25">
      <c r="A11140">
        <v>-8104248.5362999896</v>
      </c>
      <c r="B11140">
        <v>-211182.213877678</v>
      </c>
      <c r="C11140">
        <v>6.0227852314710603E-2</v>
      </c>
    </row>
    <row r="11141" spans="1:3" x14ac:dyDescent="0.25">
      <c r="A11141">
        <v>-8103314.0574230701</v>
      </c>
      <c r="B11141">
        <v>-211182.213877678</v>
      </c>
      <c r="C11141">
        <v>6.6024348139762795E-2</v>
      </c>
    </row>
    <row r="11142" spans="1:3" x14ac:dyDescent="0.25">
      <c r="A11142">
        <v>-8102379.5785461497</v>
      </c>
      <c r="B11142">
        <v>-211182.213877678</v>
      </c>
      <c r="C11142">
        <v>6.8040825426578494E-2</v>
      </c>
    </row>
    <row r="11143" spans="1:3" x14ac:dyDescent="0.25">
      <c r="A11143">
        <v>-8101445.0996692302</v>
      </c>
      <c r="B11143">
        <v>-211182.213877678</v>
      </c>
      <c r="C11143">
        <v>7.3712110519409096E-2</v>
      </c>
    </row>
    <row r="11144" spans="1:3" x14ac:dyDescent="0.25">
      <c r="A11144">
        <v>-8100510.6207923004</v>
      </c>
      <c r="B11144">
        <v>-211182.213877678</v>
      </c>
      <c r="C11144">
        <v>7.8228540718555395E-2</v>
      </c>
    </row>
    <row r="11145" spans="1:3" x14ac:dyDescent="0.25">
      <c r="A11145">
        <v>-8099576.14191538</v>
      </c>
      <c r="B11145">
        <v>-211182.213877678</v>
      </c>
      <c r="C11145">
        <v>8.3111025393009103E-2</v>
      </c>
    </row>
    <row r="11146" spans="1:3" x14ac:dyDescent="0.25">
      <c r="A11146">
        <v>-8098641.6630384596</v>
      </c>
      <c r="B11146">
        <v>-211182.213877678</v>
      </c>
      <c r="C11146">
        <v>8.8773481547832406E-2</v>
      </c>
    </row>
    <row r="11147" spans="1:3" x14ac:dyDescent="0.25">
      <c r="A11147">
        <v>-8097707.1841615299</v>
      </c>
      <c r="B11147">
        <v>-211182.213877678</v>
      </c>
      <c r="C11147">
        <v>0</v>
      </c>
    </row>
    <row r="11148" spans="1:3" x14ac:dyDescent="0.25">
      <c r="A11148">
        <v>-8096772.7052846104</v>
      </c>
      <c r="B11148">
        <v>-211182.213877678</v>
      </c>
      <c r="C11148">
        <v>0</v>
      </c>
    </row>
    <row r="11149" spans="1:3" x14ac:dyDescent="0.25">
      <c r="A11149">
        <v>-8132282.9026076896</v>
      </c>
      <c r="B11149">
        <v>-212116.69275446399</v>
      </c>
      <c r="C11149">
        <v>0</v>
      </c>
    </row>
    <row r="11150" spans="1:3" x14ac:dyDescent="0.25">
      <c r="A11150">
        <v>-8131348.4237307599</v>
      </c>
      <c r="B11150">
        <v>-212116.69275446399</v>
      </c>
      <c r="C11150">
        <v>0</v>
      </c>
    </row>
    <row r="11151" spans="1:3" x14ac:dyDescent="0.25">
      <c r="A11151">
        <v>-8130413.9448538404</v>
      </c>
      <c r="B11151">
        <v>-212116.69275446399</v>
      </c>
      <c r="C11151">
        <v>0</v>
      </c>
    </row>
    <row r="11152" spans="1:3" x14ac:dyDescent="0.25">
      <c r="A11152">
        <v>-8129479.46597692</v>
      </c>
      <c r="B11152">
        <v>-212116.69275446399</v>
      </c>
      <c r="C11152">
        <v>0</v>
      </c>
    </row>
    <row r="11153" spans="1:3" x14ac:dyDescent="0.25">
      <c r="A11153">
        <v>-8128544.9870999902</v>
      </c>
      <c r="B11153">
        <v>-212116.69275446399</v>
      </c>
      <c r="C11153">
        <v>0</v>
      </c>
    </row>
    <row r="11154" spans="1:3" x14ac:dyDescent="0.25">
      <c r="A11154">
        <v>-8127610.5082230698</v>
      </c>
      <c r="B11154">
        <v>-212116.69275446399</v>
      </c>
      <c r="C11154">
        <v>0</v>
      </c>
    </row>
    <row r="11155" spans="1:3" x14ac:dyDescent="0.25">
      <c r="A11155">
        <v>-8126676.0293461503</v>
      </c>
      <c r="B11155">
        <v>-212116.69275446399</v>
      </c>
      <c r="C11155">
        <v>0</v>
      </c>
    </row>
    <row r="11156" spans="1:3" x14ac:dyDescent="0.25">
      <c r="A11156">
        <v>-8125741.5504692299</v>
      </c>
      <c r="B11156">
        <v>-212116.69275446399</v>
      </c>
      <c r="C11156">
        <v>0</v>
      </c>
    </row>
    <row r="11157" spans="1:3" x14ac:dyDescent="0.25">
      <c r="A11157">
        <v>-8124807.0715923002</v>
      </c>
      <c r="B11157">
        <v>-212116.69275446399</v>
      </c>
      <c r="C11157">
        <v>0</v>
      </c>
    </row>
    <row r="11158" spans="1:3" x14ac:dyDescent="0.25">
      <c r="A11158">
        <v>-8123872.5927153798</v>
      </c>
      <c r="B11158">
        <v>-212116.69275446399</v>
      </c>
      <c r="C11158" s="1">
        <v>6.7542096076067496E-5</v>
      </c>
    </row>
    <row r="11159" spans="1:3" x14ac:dyDescent="0.25">
      <c r="A11159">
        <v>-8122938.1138384603</v>
      </c>
      <c r="B11159">
        <v>-212116.69275446399</v>
      </c>
      <c r="C11159" s="1">
        <v>8.6195250332821106E-5</v>
      </c>
    </row>
    <row r="11160" spans="1:3" x14ac:dyDescent="0.25">
      <c r="A11160">
        <v>-8122003.6349615296</v>
      </c>
      <c r="B11160">
        <v>-212116.69275446399</v>
      </c>
      <c r="C11160">
        <v>1.4681540778838E-4</v>
      </c>
    </row>
    <row r="11161" spans="1:3" x14ac:dyDescent="0.25">
      <c r="A11161">
        <v>-8121069.1560846101</v>
      </c>
      <c r="B11161">
        <v>-212116.69275446399</v>
      </c>
      <c r="C11161">
        <v>1.9914214499294701E-4</v>
      </c>
    </row>
    <row r="11162" spans="1:3" x14ac:dyDescent="0.25">
      <c r="A11162">
        <v>-8120134.6772076897</v>
      </c>
      <c r="B11162">
        <v>-212116.69275446399</v>
      </c>
      <c r="C11162">
        <v>3.3954769605770702E-4</v>
      </c>
    </row>
    <row r="11163" spans="1:3" x14ac:dyDescent="0.25">
      <c r="A11163">
        <v>-8119200.19833076</v>
      </c>
      <c r="B11163">
        <v>-212116.69275446399</v>
      </c>
      <c r="C11163">
        <v>5.3270033095031901E-4</v>
      </c>
    </row>
    <row r="11164" spans="1:3" x14ac:dyDescent="0.25">
      <c r="A11164">
        <v>-8118265.7194538396</v>
      </c>
      <c r="B11164">
        <v>-212116.69275446399</v>
      </c>
      <c r="C11164">
        <v>9.6192280761897499E-4</v>
      </c>
    </row>
    <row r="11165" spans="1:3" x14ac:dyDescent="0.25">
      <c r="A11165">
        <v>-8117331.2405769201</v>
      </c>
      <c r="B11165">
        <v>-212116.69275446399</v>
      </c>
      <c r="C11165">
        <v>1.73969194293022E-3</v>
      </c>
    </row>
    <row r="11166" spans="1:3" x14ac:dyDescent="0.25">
      <c r="A11166">
        <v>-8116396.7616999904</v>
      </c>
      <c r="B11166">
        <v>-212116.69275446399</v>
      </c>
      <c r="C11166">
        <v>2.3203059099614599E-3</v>
      </c>
    </row>
    <row r="11167" spans="1:3" x14ac:dyDescent="0.25">
      <c r="A11167">
        <v>-8115462.28282307</v>
      </c>
      <c r="B11167">
        <v>-212116.69275446399</v>
      </c>
      <c r="C11167">
        <v>3.2908599823713298E-3</v>
      </c>
    </row>
    <row r="11168" spans="1:3" x14ac:dyDescent="0.25">
      <c r="A11168">
        <v>-8114527.8039461495</v>
      </c>
      <c r="B11168">
        <v>-212116.69275446399</v>
      </c>
      <c r="C11168">
        <v>4.7988961450755501E-3</v>
      </c>
    </row>
    <row r="11169" spans="1:3" x14ac:dyDescent="0.25">
      <c r="A11169">
        <v>-8113593.32506923</v>
      </c>
      <c r="B11169">
        <v>-212116.69275446399</v>
      </c>
      <c r="C11169">
        <v>6.4094760455191101E-3</v>
      </c>
    </row>
    <row r="11170" spans="1:3" x14ac:dyDescent="0.25">
      <c r="A11170">
        <v>-8112658.8461923003</v>
      </c>
      <c r="B11170">
        <v>-212116.69275446399</v>
      </c>
      <c r="C11170">
        <v>9.3453321605920705E-3</v>
      </c>
    </row>
    <row r="11171" spans="1:3" x14ac:dyDescent="0.25">
      <c r="A11171">
        <v>-8111724.3673153799</v>
      </c>
      <c r="B11171">
        <v>-212116.69275446399</v>
      </c>
      <c r="C11171">
        <v>1.2401242740452199E-2</v>
      </c>
    </row>
    <row r="11172" spans="1:3" x14ac:dyDescent="0.25">
      <c r="A11172">
        <v>-8110789.8884384604</v>
      </c>
      <c r="B11172">
        <v>-212116.69275446399</v>
      </c>
      <c r="C11172">
        <v>1.5797896310686999E-2</v>
      </c>
    </row>
    <row r="11173" spans="1:3" x14ac:dyDescent="0.25">
      <c r="A11173">
        <v>-8109855.4095615298</v>
      </c>
      <c r="B11173">
        <v>-212116.69275446399</v>
      </c>
      <c r="C11173">
        <v>1.9850304350256899E-2</v>
      </c>
    </row>
    <row r="11174" spans="1:3" x14ac:dyDescent="0.25">
      <c r="A11174">
        <v>-8108920.9306846103</v>
      </c>
      <c r="B11174">
        <v>-212116.69275446399</v>
      </c>
      <c r="C11174">
        <v>2.5146797299385001E-2</v>
      </c>
    </row>
    <row r="11175" spans="1:3" x14ac:dyDescent="0.25">
      <c r="A11175">
        <v>-8107986.4518076899</v>
      </c>
      <c r="B11175">
        <v>-212116.69275446399</v>
      </c>
      <c r="C11175">
        <v>3.2606970518827397E-2</v>
      </c>
    </row>
    <row r="11176" spans="1:3" x14ac:dyDescent="0.25">
      <c r="A11176">
        <v>-8107051.9729307601</v>
      </c>
      <c r="B11176">
        <v>-212116.69275446399</v>
      </c>
      <c r="C11176">
        <v>3.9265312254428801E-2</v>
      </c>
    </row>
    <row r="11177" spans="1:3" x14ac:dyDescent="0.25">
      <c r="A11177">
        <v>-8106117.4940538397</v>
      </c>
      <c r="B11177">
        <v>-212116.69275446399</v>
      </c>
      <c r="C11177">
        <v>4.3834500014781903E-2</v>
      </c>
    </row>
    <row r="11178" spans="1:3" x14ac:dyDescent="0.25">
      <c r="A11178">
        <v>-8105183.0151769202</v>
      </c>
      <c r="B11178">
        <v>-212116.69275446399</v>
      </c>
      <c r="C11178">
        <v>5.1200054585933602E-2</v>
      </c>
    </row>
    <row r="11179" spans="1:3" x14ac:dyDescent="0.25">
      <c r="A11179">
        <v>-8104248.5362999896</v>
      </c>
      <c r="B11179">
        <v>-212116.69275446399</v>
      </c>
      <c r="C11179">
        <v>5.7921305298805202E-2</v>
      </c>
    </row>
    <row r="11180" spans="1:3" x14ac:dyDescent="0.25">
      <c r="A11180">
        <v>-8103314.0574230701</v>
      </c>
      <c r="B11180">
        <v>-212116.69275446399</v>
      </c>
      <c r="C11180">
        <v>6.3491709530353505E-2</v>
      </c>
    </row>
    <row r="11181" spans="1:3" x14ac:dyDescent="0.25">
      <c r="A11181">
        <v>-8102379.5785461497</v>
      </c>
      <c r="B11181">
        <v>-212116.69275446399</v>
      </c>
      <c r="C11181">
        <v>7.1189239621162401E-2</v>
      </c>
    </row>
    <row r="11182" spans="1:3" x14ac:dyDescent="0.25">
      <c r="A11182">
        <v>-8101445.0996692302</v>
      </c>
      <c r="B11182">
        <v>-212116.69275446399</v>
      </c>
      <c r="C11182">
        <v>7.6701551675796495E-2</v>
      </c>
    </row>
    <row r="11183" spans="1:3" x14ac:dyDescent="0.25">
      <c r="A11183">
        <v>-8100510.6207923004</v>
      </c>
      <c r="B11183">
        <v>-212116.69275446399</v>
      </c>
      <c r="C11183">
        <v>8.0784797668457003E-2</v>
      </c>
    </row>
    <row r="11184" spans="1:3" x14ac:dyDescent="0.25">
      <c r="A11184">
        <v>-8099576.14191538</v>
      </c>
      <c r="B11184">
        <v>-212116.69275446399</v>
      </c>
      <c r="C11184">
        <v>8.74497145414352E-2</v>
      </c>
    </row>
    <row r="11185" spans="1:3" x14ac:dyDescent="0.25">
      <c r="A11185">
        <v>-8098641.6630384596</v>
      </c>
      <c r="B11185">
        <v>-212116.69275446399</v>
      </c>
      <c r="C11185">
        <v>8.7479770183563205E-2</v>
      </c>
    </row>
    <row r="11186" spans="1:3" x14ac:dyDescent="0.25">
      <c r="A11186">
        <v>-8097707.1841615299</v>
      </c>
      <c r="B11186">
        <v>-212116.69275446399</v>
      </c>
      <c r="C11186">
        <v>9.07248184084892E-2</v>
      </c>
    </row>
    <row r="11187" spans="1:3" x14ac:dyDescent="0.25">
      <c r="A11187">
        <v>-8096772.7052846104</v>
      </c>
      <c r="B11187">
        <v>-212116.69275446399</v>
      </c>
      <c r="C11187">
        <v>0</v>
      </c>
    </row>
    <row r="11188" spans="1:3" x14ac:dyDescent="0.25">
      <c r="A11188">
        <v>-8131348.4237307599</v>
      </c>
      <c r="B11188">
        <v>-213051.17163125001</v>
      </c>
      <c r="C11188">
        <v>0</v>
      </c>
    </row>
    <row r="11189" spans="1:3" x14ac:dyDescent="0.25">
      <c r="A11189">
        <v>-8130413.9448538404</v>
      </c>
      <c r="B11189">
        <v>-213051.17163125001</v>
      </c>
      <c r="C11189">
        <v>0</v>
      </c>
    </row>
    <row r="11190" spans="1:3" x14ac:dyDescent="0.25">
      <c r="A11190">
        <v>-8129479.46597692</v>
      </c>
      <c r="B11190">
        <v>-213051.17163125001</v>
      </c>
      <c r="C11190">
        <v>0</v>
      </c>
    </row>
    <row r="11191" spans="1:3" x14ac:dyDescent="0.25">
      <c r="A11191">
        <v>-8128544.9870999902</v>
      </c>
      <c r="B11191">
        <v>-213051.17163125001</v>
      </c>
      <c r="C11191">
        <v>0</v>
      </c>
    </row>
    <row r="11192" spans="1:3" x14ac:dyDescent="0.25">
      <c r="A11192">
        <v>-8127610.5082230698</v>
      </c>
      <c r="B11192">
        <v>-213051.17163125001</v>
      </c>
      <c r="C11192">
        <v>0</v>
      </c>
    </row>
    <row r="11193" spans="1:3" x14ac:dyDescent="0.25">
      <c r="A11193">
        <v>-8126676.0293461503</v>
      </c>
      <c r="B11193">
        <v>-213051.17163125001</v>
      </c>
      <c r="C11193">
        <v>0</v>
      </c>
    </row>
    <row r="11194" spans="1:3" x14ac:dyDescent="0.25">
      <c r="A11194">
        <v>-8125741.5504692299</v>
      </c>
      <c r="B11194">
        <v>-213051.17163125001</v>
      </c>
      <c r="C11194">
        <v>0</v>
      </c>
    </row>
    <row r="11195" spans="1:3" x14ac:dyDescent="0.25">
      <c r="A11195">
        <v>-8124807.0715923002</v>
      </c>
      <c r="B11195">
        <v>-213051.17163125001</v>
      </c>
      <c r="C11195">
        <v>0</v>
      </c>
    </row>
    <row r="11196" spans="1:3" x14ac:dyDescent="0.25">
      <c r="A11196">
        <v>-8123872.5927153798</v>
      </c>
      <c r="B11196">
        <v>-213051.17163125001</v>
      </c>
      <c r="C11196" s="1">
        <v>2.6989288016920899E-5</v>
      </c>
    </row>
    <row r="11197" spans="1:3" x14ac:dyDescent="0.25">
      <c r="A11197">
        <v>-8122938.1138384603</v>
      </c>
      <c r="B11197">
        <v>-213051.17163125001</v>
      </c>
      <c r="C11197" s="1">
        <v>5.00684982398524E-5</v>
      </c>
    </row>
    <row r="11198" spans="1:3" x14ac:dyDescent="0.25">
      <c r="A11198">
        <v>-8122003.6349615296</v>
      </c>
      <c r="B11198">
        <v>-213051.17163125001</v>
      </c>
      <c r="C11198">
        <v>1.21196353575214E-4</v>
      </c>
    </row>
    <row r="11199" spans="1:3" x14ac:dyDescent="0.25">
      <c r="A11199">
        <v>-8121069.1560846101</v>
      </c>
      <c r="B11199">
        <v>-213051.17163125001</v>
      </c>
      <c r="C11199">
        <v>1.85240161954425E-4</v>
      </c>
    </row>
    <row r="11200" spans="1:3" x14ac:dyDescent="0.25">
      <c r="A11200">
        <v>-8120134.6772076897</v>
      </c>
      <c r="B11200">
        <v>-213051.17163125001</v>
      </c>
      <c r="C11200">
        <v>3.5256601404398598E-4</v>
      </c>
    </row>
    <row r="11201" spans="1:3" x14ac:dyDescent="0.25">
      <c r="A11201">
        <v>-8119200.19833076</v>
      </c>
      <c r="B11201">
        <v>-213051.17163125001</v>
      </c>
      <c r="C11201">
        <v>6.34612515568733E-4</v>
      </c>
    </row>
    <row r="11202" spans="1:3" x14ac:dyDescent="0.25">
      <c r="A11202">
        <v>-8118265.7194538396</v>
      </c>
      <c r="B11202">
        <v>-213051.17163125001</v>
      </c>
      <c r="C11202">
        <v>9.3564495909959002E-4</v>
      </c>
    </row>
    <row r="11203" spans="1:3" x14ac:dyDescent="0.25">
      <c r="A11203">
        <v>-8117331.2405769201</v>
      </c>
      <c r="B11203">
        <v>-213051.17163125001</v>
      </c>
      <c r="C11203">
        <v>1.58198282588273E-3</v>
      </c>
    </row>
    <row r="11204" spans="1:3" x14ac:dyDescent="0.25">
      <c r="A11204">
        <v>-8116396.7616999904</v>
      </c>
      <c r="B11204">
        <v>-213051.17163125001</v>
      </c>
      <c r="C11204">
        <v>2.2598530631512399E-3</v>
      </c>
    </row>
    <row r="11205" spans="1:3" x14ac:dyDescent="0.25">
      <c r="A11205">
        <v>-8115462.28282307</v>
      </c>
      <c r="B11205">
        <v>-213051.17163125001</v>
      </c>
      <c r="C11205">
        <v>3.2011347357183599E-3</v>
      </c>
    </row>
    <row r="11206" spans="1:3" x14ac:dyDescent="0.25">
      <c r="A11206">
        <v>-8114527.8039461495</v>
      </c>
      <c r="B11206">
        <v>-213051.17163125001</v>
      </c>
      <c r="C11206">
        <v>4.6745948493480604E-3</v>
      </c>
    </row>
    <row r="11207" spans="1:3" x14ac:dyDescent="0.25">
      <c r="A11207">
        <v>-8113593.32506923</v>
      </c>
      <c r="B11207">
        <v>-213051.17163125001</v>
      </c>
      <c r="C11207">
        <v>6.1089126393198898E-3</v>
      </c>
    </row>
    <row r="11208" spans="1:3" x14ac:dyDescent="0.25">
      <c r="A11208">
        <v>-8112658.8461923003</v>
      </c>
      <c r="B11208">
        <v>-213051.17163125001</v>
      </c>
      <c r="C11208">
        <v>8.2221087068319303E-3</v>
      </c>
    </row>
    <row r="11209" spans="1:3" x14ac:dyDescent="0.25">
      <c r="A11209">
        <v>-8111724.3673153799</v>
      </c>
      <c r="B11209">
        <v>-213051.17163125001</v>
      </c>
      <c r="C11209">
        <v>1.0908683761954301E-2</v>
      </c>
    </row>
    <row r="11210" spans="1:3" x14ac:dyDescent="0.25">
      <c r="A11210">
        <v>-8110789.8884384604</v>
      </c>
      <c r="B11210">
        <v>-213051.17163125001</v>
      </c>
      <c r="C11210">
        <v>1.65483355522155E-2</v>
      </c>
    </row>
    <row r="11211" spans="1:3" x14ac:dyDescent="0.25">
      <c r="A11211">
        <v>-8109855.4095615298</v>
      </c>
      <c r="B11211">
        <v>-213051.17163125001</v>
      </c>
      <c r="C11211">
        <v>2.07313410937786E-2</v>
      </c>
    </row>
    <row r="11212" spans="1:3" x14ac:dyDescent="0.25">
      <c r="A11212">
        <v>-8108920.9306846103</v>
      </c>
      <c r="B11212">
        <v>-213051.17163125001</v>
      </c>
      <c r="C11212">
        <v>2.54715532064437E-2</v>
      </c>
    </row>
    <row r="11213" spans="1:3" x14ac:dyDescent="0.25">
      <c r="A11213">
        <v>-8107986.4518076899</v>
      </c>
      <c r="B11213">
        <v>-213051.17163125001</v>
      </c>
      <c r="C11213">
        <v>3.1990002840757301E-2</v>
      </c>
    </row>
    <row r="11214" spans="1:3" x14ac:dyDescent="0.25">
      <c r="A11214">
        <v>-8107051.9729307601</v>
      </c>
      <c r="B11214">
        <v>-213051.17163125001</v>
      </c>
      <c r="C11214">
        <v>3.7022911012172602E-2</v>
      </c>
    </row>
    <row r="11215" spans="1:3" x14ac:dyDescent="0.25">
      <c r="A11215">
        <v>-8106117.4940538397</v>
      </c>
      <c r="B11215">
        <v>-213051.17163125001</v>
      </c>
      <c r="C11215">
        <v>4.2059466242790201E-2</v>
      </c>
    </row>
    <row r="11216" spans="1:3" x14ac:dyDescent="0.25">
      <c r="A11216">
        <v>-8105183.0151769202</v>
      </c>
      <c r="B11216">
        <v>-213051.17163125001</v>
      </c>
      <c r="C11216">
        <v>4.8969667404889998E-2</v>
      </c>
    </row>
    <row r="11217" spans="1:3" x14ac:dyDescent="0.25">
      <c r="A11217">
        <v>-8104248.5362999896</v>
      </c>
      <c r="B11217">
        <v>-213051.17163125001</v>
      </c>
      <c r="C11217">
        <v>5.66830858588218E-2</v>
      </c>
    </row>
    <row r="11218" spans="1:3" x14ac:dyDescent="0.25">
      <c r="A11218">
        <v>-8103314.0574230701</v>
      </c>
      <c r="B11218">
        <v>-213051.17163125001</v>
      </c>
      <c r="C11218">
        <v>6.1983227729797301E-2</v>
      </c>
    </row>
    <row r="11219" spans="1:3" x14ac:dyDescent="0.25">
      <c r="A11219">
        <v>-8102379.5785461497</v>
      </c>
      <c r="B11219">
        <v>-213051.17163125001</v>
      </c>
      <c r="C11219">
        <v>6.8205140531062997E-2</v>
      </c>
    </row>
    <row r="11220" spans="1:3" x14ac:dyDescent="0.25">
      <c r="A11220">
        <v>-8101445.0996692302</v>
      </c>
      <c r="B11220">
        <v>-213051.17163125001</v>
      </c>
      <c r="C11220">
        <v>7.4751630425453103E-2</v>
      </c>
    </row>
    <row r="11221" spans="1:3" x14ac:dyDescent="0.25">
      <c r="A11221">
        <v>-8127610.5082230698</v>
      </c>
      <c r="B11221">
        <v>-213985.650508035</v>
      </c>
      <c r="C11221">
        <v>0</v>
      </c>
    </row>
    <row r="11222" spans="1:3" x14ac:dyDescent="0.25">
      <c r="A11222">
        <v>-8126676.0293461503</v>
      </c>
      <c r="B11222">
        <v>-213985.650508035</v>
      </c>
      <c r="C11222">
        <v>0</v>
      </c>
    </row>
    <row r="11223" spans="1:3" x14ac:dyDescent="0.25">
      <c r="A11223">
        <v>-8125741.5504692299</v>
      </c>
      <c r="B11223">
        <v>-213985.650508035</v>
      </c>
      <c r="C11223">
        <v>0</v>
      </c>
    </row>
    <row r="11224" spans="1:3" x14ac:dyDescent="0.25">
      <c r="A11224">
        <v>-8124807.0715923002</v>
      </c>
      <c r="B11224">
        <v>-213985.650508035</v>
      </c>
      <c r="C11224">
        <v>0</v>
      </c>
    </row>
    <row r="11225" spans="1:3" x14ac:dyDescent="0.25">
      <c r="A11225">
        <v>-8123872.5927153798</v>
      </c>
      <c r="B11225">
        <v>-213985.650508035</v>
      </c>
      <c r="C11225" s="1">
        <v>2.6989288016920899E-5</v>
      </c>
    </row>
    <row r="11226" spans="1:3" x14ac:dyDescent="0.25">
      <c r="A11226">
        <v>-8122938.1138384603</v>
      </c>
      <c r="B11226">
        <v>-213985.650508035</v>
      </c>
      <c r="C11226" s="1">
        <v>6.2096281908452497E-5</v>
      </c>
    </row>
    <row r="11227" spans="1:3" x14ac:dyDescent="0.25">
      <c r="A11227">
        <v>-8122003.6349615296</v>
      </c>
      <c r="B11227">
        <v>-213985.650508035</v>
      </c>
      <c r="C11227">
        <v>1.0931455472018501E-4</v>
      </c>
    </row>
    <row r="11228" spans="1:3" x14ac:dyDescent="0.25">
      <c r="A11228">
        <v>-8121069.1560846101</v>
      </c>
      <c r="B11228">
        <v>-213985.650508035</v>
      </c>
      <c r="C11228">
        <v>2.48321215622127E-4</v>
      </c>
    </row>
    <row r="11229" spans="1:3" x14ac:dyDescent="0.25">
      <c r="A11229">
        <v>-8120134.6772076897</v>
      </c>
      <c r="B11229">
        <v>-213985.650508035</v>
      </c>
      <c r="C11229">
        <v>3.2817031024023798E-4</v>
      </c>
    </row>
    <row r="11230" spans="1:3" x14ac:dyDescent="0.25">
      <c r="A11230">
        <v>-8119200.19833076</v>
      </c>
      <c r="B11230">
        <v>-213985.650508035</v>
      </c>
      <c r="C11230">
        <v>5.6556408526375803E-4</v>
      </c>
    </row>
    <row r="11231" spans="1:3" x14ac:dyDescent="0.25">
      <c r="A11231">
        <v>-8118265.7194538396</v>
      </c>
      <c r="B11231">
        <v>-213985.650508035</v>
      </c>
      <c r="C11231">
        <v>8.5760490037500804E-4</v>
      </c>
    </row>
    <row r="11232" spans="1:3" x14ac:dyDescent="0.25">
      <c r="A11232">
        <v>-8117331.2405769201</v>
      </c>
      <c r="B11232">
        <v>-213985.650508035</v>
      </c>
      <c r="C11232">
        <v>1.31592038087546E-3</v>
      </c>
    </row>
    <row r="11233" spans="1:3" x14ac:dyDescent="0.25">
      <c r="A11233">
        <v>-8116396.7616999904</v>
      </c>
      <c r="B11233">
        <v>-213985.650508035</v>
      </c>
      <c r="C11233">
        <v>1.89488183241337E-3</v>
      </c>
    </row>
    <row r="11234" spans="1:3" x14ac:dyDescent="0.25">
      <c r="A11234">
        <v>-8115462.28282307</v>
      </c>
      <c r="B11234">
        <v>-213985.650508035</v>
      </c>
      <c r="C11234">
        <v>3.1009672675281698E-3</v>
      </c>
    </row>
    <row r="11235" spans="1:3" x14ac:dyDescent="0.25">
      <c r="A11235">
        <v>-8114527.8039461495</v>
      </c>
      <c r="B11235">
        <v>-213985.650508035</v>
      </c>
      <c r="C11235">
        <v>4.0391231887042496E-3</v>
      </c>
    </row>
    <row r="11236" spans="1:3" x14ac:dyDescent="0.25">
      <c r="A11236">
        <v>-8113593.32506923</v>
      </c>
      <c r="B11236">
        <v>-213985.650508035</v>
      </c>
      <c r="C11236">
        <v>5.7096518576145103E-3</v>
      </c>
    </row>
    <row r="11237" spans="1:3" x14ac:dyDescent="0.25">
      <c r="A11237">
        <v>-8112658.8461923003</v>
      </c>
      <c r="B11237">
        <v>-213985.650508035</v>
      </c>
      <c r="C11237">
        <v>8.69723875075578E-3</v>
      </c>
    </row>
    <row r="11238" spans="1:3" x14ac:dyDescent="0.25">
      <c r="A11238">
        <v>-8111724.3673153799</v>
      </c>
      <c r="B11238">
        <v>-213985.650508035</v>
      </c>
      <c r="C11238">
        <v>1.14781176671385E-2</v>
      </c>
    </row>
    <row r="11239" spans="1:3" x14ac:dyDescent="0.25">
      <c r="A11239">
        <v>-8110789.8884384604</v>
      </c>
      <c r="B11239">
        <v>-213985.650508035</v>
      </c>
      <c r="C11239">
        <v>1.5003627166152E-2</v>
      </c>
    </row>
    <row r="11240" spans="1:3" x14ac:dyDescent="0.25">
      <c r="A11240">
        <v>-8109855.4095615298</v>
      </c>
      <c r="B11240">
        <v>-213985.650508035</v>
      </c>
      <c r="C11240">
        <v>1.9321203231811499E-2</v>
      </c>
    </row>
    <row r="11241" spans="1:3" x14ac:dyDescent="0.25">
      <c r="A11241">
        <v>-8108920.9306846103</v>
      </c>
      <c r="B11241">
        <v>-213985.650508035</v>
      </c>
      <c r="C11241">
        <v>2.4202674627304001E-2</v>
      </c>
    </row>
    <row r="11242" spans="1:3" x14ac:dyDescent="0.25">
      <c r="A11242">
        <v>-8107986.4518076899</v>
      </c>
      <c r="B11242">
        <v>-213985.650508035</v>
      </c>
      <c r="C11242">
        <v>2.9713923111557902E-2</v>
      </c>
    </row>
    <row r="11243" spans="1:3" x14ac:dyDescent="0.25">
      <c r="A11243">
        <v>-8107051.9729307601</v>
      </c>
      <c r="B11243">
        <v>-213985.650508035</v>
      </c>
      <c r="C11243">
        <v>3.6442093551158898E-2</v>
      </c>
    </row>
    <row r="11244" spans="1:3" x14ac:dyDescent="0.25">
      <c r="A11244">
        <v>-8124807.0715923002</v>
      </c>
      <c r="B11244">
        <v>-214920.12938482099</v>
      </c>
      <c r="C11244" s="1">
        <v>2.6989288016920899E-5</v>
      </c>
    </row>
    <row r="11245" spans="1:3" x14ac:dyDescent="0.25">
      <c r="A11245">
        <v>-8123872.5927153798</v>
      </c>
      <c r="B11245">
        <v>-214920.12938482099</v>
      </c>
      <c r="C11245" s="1">
        <v>2.1542236936511401E-5</v>
      </c>
    </row>
    <row r="11246" spans="1:3" x14ac:dyDescent="0.25">
      <c r="A11246">
        <v>-8122938.1138384603</v>
      </c>
      <c r="B11246">
        <v>-214920.12938482099</v>
      </c>
      <c r="C11246" s="1">
        <v>7.7690674515906694E-5</v>
      </c>
    </row>
    <row r="11247" spans="1:3" x14ac:dyDescent="0.25">
      <c r="A11247">
        <v>-8122003.6349615296</v>
      </c>
      <c r="B11247">
        <v>-214920.12938482099</v>
      </c>
      <c r="C11247" s="1">
        <v>8.9904446213040501E-5</v>
      </c>
    </row>
    <row r="11248" spans="1:3" x14ac:dyDescent="0.25">
      <c r="A11248">
        <v>-8121069.1560846101</v>
      </c>
      <c r="B11248">
        <v>-214920.12938482099</v>
      </c>
      <c r="C11248">
        <v>2.1834106883034099E-4</v>
      </c>
    </row>
    <row r="11249" spans="1:3" x14ac:dyDescent="0.25">
      <c r="A11249">
        <v>-8120134.6772076897</v>
      </c>
      <c r="B11249">
        <v>-214920.12938482099</v>
      </c>
      <c r="C11249">
        <v>3.2817031024023798E-4</v>
      </c>
    </row>
    <row r="11250" spans="1:3" x14ac:dyDescent="0.25">
      <c r="A11250">
        <v>-8119200.19833076</v>
      </c>
      <c r="B11250">
        <v>-214920.12938482099</v>
      </c>
      <c r="C11250">
        <v>5.6556408526375803E-4</v>
      </c>
    </row>
    <row r="11251" spans="1:3" x14ac:dyDescent="0.25">
      <c r="A11251">
        <v>-8118265.7194538396</v>
      </c>
      <c r="B11251">
        <v>-214920.12938482099</v>
      </c>
      <c r="C11251">
        <v>8.5760490037500804E-4</v>
      </c>
    </row>
    <row r="11252" spans="1:3" x14ac:dyDescent="0.25">
      <c r="A11252">
        <v>-8117331.2405769201</v>
      </c>
      <c r="B11252">
        <v>-214920.12938482099</v>
      </c>
      <c r="C11252">
        <v>1.2561561306938501E-3</v>
      </c>
    </row>
    <row r="11253" spans="1:3" x14ac:dyDescent="0.25">
      <c r="A11253">
        <v>-8116396.7616999904</v>
      </c>
      <c r="B11253">
        <v>-214920.12938482099</v>
      </c>
      <c r="C11253">
        <v>1.86366424895823E-3</v>
      </c>
    </row>
    <row r="11254" spans="1:3" x14ac:dyDescent="0.25">
      <c r="A11254">
        <v>-8115462.28282307</v>
      </c>
      <c r="B11254">
        <v>-214920.12938482099</v>
      </c>
      <c r="C11254">
        <v>3.3179596066474902E-3</v>
      </c>
    </row>
    <row r="11255" spans="1:3" x14ac:dyDescent="0.25">
      <c r="A11255">
        <v>-8114527.8039461495</v>
      </c>
      <c r="B11255">
        <v>-214920.12938482099</v>
      </c>
      <c r="C11255">
        <v>4.7245775349438104E-3</v>
      </c>
    </row>
    <row r="11256" spans="1:3" x14ac:dyDescent="0.25">
      <c r="A11256">
        <v>-8113593.32506923</v>
      </c>
      <c r="B11256">
        <v>-214920.12938482099</v>
      </c>
      <c r="C11256">
        <v>6.4362627454101996E-3</v>
      </c>
    </row>
    <row r="11257" spans="1:3" x14ac:dyDescent="0.25">
      <c r="A11257">
        <v>-8112658.8461923003</v>
      </c>
      <c r="B11257">
        <v>-214920.12938482099</v>
      </c>
      <c r="C11257">
        <v>8.4689278155565192E-3</v>
      </c>
    </row>
    <row r="11258" spans="1:3" x14ac:dyDescent="0.25">
      <c r="A11258">
        <v>-8121069.1560846101</v>
      </c>
      <c r="B11258">
        <v>-215854.60826160701</v>
      </c>
      <c r="C11258">
        <v>1.46916849189437E-4</v>
      </c>
    </row>
    <row r="11259" spans="1:3" x14ac:dyDescent="0.25">
      <c r="A11259">
        <v>-8120134.6772076897</v>
      </c>
      <c r="B11259">
        <v>-215854.60826160701</v>
      </c>
      <c r="C11259">
        <v>3.1702601700089801E-4</v>
      </c>
    </row>
    <row r="11260" spans="1:3" x14ac:dyDescent="0.25">
      <c r="A11260">
        <v>-8119200.19833076</v>
      </c>
      <c r="B11260">
        <v>-215854.60826160701</v>
      </c>
      <c r="C11260">
        <v>4.6496893628500402E-4</v>
      </c>
    </row>
    <row r="11261" spans="1:3" x14ac:dyDescent="0.25">
      <c r="A11261">
        <v>-8118265.7194538396</v>
      </c>
      <c r="B11261">
        <v>-215854.60826160701</v>
      </c>
      <c r="C11261">
        <v>7.4099824996665098E-4</v>
      </c>
    </row>
    <row r="11262" spans="1:3" x14ac:dyDescent="0.25">
      <c r="A11262">
        <v>-8117331.2405769201</v>
      </c>
      <c r="B11262">
        <v>-215854.60826160701</v>
      </c>
      <c r="C11262">
        <v>1.13799748942255E-3</v>
      </c>
    </row>
  </sheetData>
  <autoFilter ref="A1:C1126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62"/>
  <sheetViews>
    <sheetView topLeftCell="A11227" workbookViewId="0">
      <selection sqref="A1:C1"/>
    </sheetView>
  </sheetViews>
  <sheetFormatPr baseColWidth="10" defaultRowHeight="15" x14ac:dyDescent="0.25"/>
  <cols>
    <col min="3" max="3" width="29.140625" bestFit="1" customWidth="1"/>
  </cols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>
        <v>-8050048.7614384601</v>
      </c>
      <c r="B2">
        <v>44864.998361607097</v>
      </c>
      <c r="C2">
        <v>6.9751421688124505E-4</v>
      </c>
    </row>
    <row r="3" spans="1:3" x14ac:dyDescent="0.25">
      <c r="A3">
        <v>-8049114.2825615304</v>
      </c>
      <c r="B3">
        <v>44864.998361607097</v>
      </c>
      <c r="C3">
        <v>1.2477796990424299E-3</v>
      </c>
    </row>
    <row r="4" spans="1:3" x14ac:dyDescent="0.25">
      <c r="A4">
        <v>-8048179.8036846099</v>
      </c>
      <c r="B4">
        <v>44864.998361607097</v>
      </c>
      <c r="C4">
        <v>2.1798321977257698E-3</v>
      </c>
    </row>
    <row r="5" spans="1:3" x14ac:dyDescent="0.25">
      <c r="A5">
        <v>-8047245.3248076905</v>
      </c>
      <c r="B5">
        <v>44864.998361607097</v>
      </c>
      <c r="C5">
        <v>3.6951911170035601E-3</v>
      </c>
    </row>
    <row r="6" spans="1:3" x14ac:dyDescent="0.25">
      <c r="A6">
        <v>-8046310.8459307598</v>
      </c>
      <c r="B6">
        <v>44864.998361607097</v>
      </c>
      <c r="C6">
        <v>6.0003353282809197E-3</v>
      </c>
    </row>
    <row r="7" spans="1:3" x14ac:dyDescent="0.25">
      <c r="A7">
        <v>-8045376.3670538403</v>
      </c>
      <c r="B7">
        <v>44864.998361607097</v>
      </c>
      <c r="C7">
        <v>9.9033284932374902E-3</v>
      </c>
    </row>
    <row r="8" spans="1:3" x14ac:dyDescent="0.25">
      <c r="A8">
        <v>-8044441.8881769199</v>
      </c>
      <c r="B8">
        <v>44864.998361607097</v>
      </c>
      <c r="C8">
        <v>1.5865346416830999E-2</v>
      </c>
    </row>
    <row r="9" spans="1:3" x14ac:dyDescent="0.25">
      <c r="A9">
        <v>-8043507.4093000004</v>
      </c>
      <c r="B9">
        <v>44864.998361607097</v>
      </c>
      <c r="C9">
        <v>2.3185063153505301E-2</v>
      </c>
    </row>
    <row r="10" spans="1:3" x14ac:dyDescent="0.25">
      <c r="A10">
        <v>-8042572.9304230697</v>
      </c>
      <c r="B10">
        <v>44864.998361607097</v>
      </c>
      <c r="C10">
        <v>3.3602762967348002E-2</v>
      </c>
    </row>
    <row r="11" spans="1:3" x14ac:dyDescent="0.25">
      <c r="A11">
        <v>-8041638.4515461503</v>
      </c>
      <c r="B11">
        <v>44864.998361607097</v>
      </c>
      <c r="C11">
        <v>4.8777159303426701E-2</v>
      </c>
    </row>
    <row r="12" spans="1:3" x14ac:dyDescent="0.25">
      <c r="A12">
        <v>-8040703.9726692298</v>
      </c>
      <c r="B12">
        <v>44864.998361607097</v>
      </c>
      <c r="C12">
        <v>8.5772037506103502E-2</v>
      </c>
    </row>
    <row r="13" spans="1:3" x14ac:dyDescent="0.25">
      <c r="A13">
        <v>-8039769.4937923001</v>
      </c>
      <c r="B13">
        <v>44864.998361607097</v>
      </c>
      <c r="C13">
        <v>0.111736550927162</v>
      </c>
    </row>
    <row r="14" spans="1:3" x14ac:dyDescent="0.25">
      <c r="A14">
        <v>-8038835.0149153797</v>
      </c>
      <c r="B14">
        <v>44864.998361607097</v>
      </c>
      <c r="C14">
        <v>0.13514398038387199</v>
      </c>
    </row>
    <row r="15" spans="1:3" x14ac:dyDescent="0.25">
      <c r="A15">
        <v>-8037900.5360384602</v>
      </c>
      <c r="B15">
        <v>44864.998361607097</v>
      </c>
      <c r="C15">
        <v>0.164125710725784</v>
      </c>
    </row>
    <row r="16" spans="1:3" x14ac:dyDescent="0.25">
      <c r="A16">
        <v>-8036966.0571615295</v>
      </c>
      <c r="B16">
        <v>44864.998361607097</v>
      </c>
      <c r="C16">
        <v>0.19376957416534399</v>
      </c>
    </row>
    <row r="17" spans="1:3" x14ac:dyDescent="0.25">
      <c r="A17">
        <v>-8036031.5782846101</v>
      </c>
      <c r="B17">
        <v>44864.998361607097</v>
      </c>
      <c r="C17">
        <v>0.225740581750869</v>
      </c>
    </row>
    <row r="18" spans="1:3" x14ac:dyDescent="0.25">
      <c r="A18">
        <v>-8035097.0994076896</v>
      </c>
      <c r="B18">
        <v>44864.998361607097</v>
      </c>
      <c r="C18">
        <v>0.25484576821327198</v>
      </c>
    </row>
    <row r="19" spans="1:3" x14ac:dyDescent="0.25">
      <c r="A19">
        <v>-8034162.6205307599</v>
      </c>
      <c r="B19">
        <v>44864.998361607097</v>
      </c>
      <c r="C19">
        <v>0.28349772095680198</v>
      </c>
    </row>
    <row r="20" spans="1:3" x14ac:dyDescent="0.25">
      <c r="A20">
        <v>-8033228.1416538404</v>
      </c>
      <c r="B20">
        <v>44864.998361607097</v>
      </c>
      <c r="C20">
        <v>0.309389978647232</v>
      </c>
    </row>
    <row r="21" spans="1:3" x14ac:dyDescent="0.25">
      <c r="A21">
        <v>-8032293.66277692</v>
      </c>
      <c r="B21">
        <v>44864.998361607097</v>
      </c>
      <c r="C21">
        <v>0.33381602168083102</v>
      </c>
    </row>
    <row r="22" spans="1:3" x14ac:dyDescent="0.25">
      <c r="A22">
        <v>-8031359.1838999996</v>
      </c>
      <c r="B22">
        <v>44864.998361607097</v>
      </c>
      <c r="C22">
        <v>0.35598647594451899</v>
      </c>
    </row>
    <row r="23" spans="1:3" x14ac:dyDescent="0.25">
      <c r="A23">
        <v>-8030424.7050230699</v>
      </c>
      <c r="B23">
        <v>44864.998361607097</v>
      </c>
      <c r="C23">
        <v>0.37452122569084101</v>
      </c>
    </row>
    <row r="24" spans="1:3" x14ac:dyDescent="0.25">
      <c r="A24">
        <v>-8029490.2261461504</v>
      </c>
      <c r="B24">
        <v>44864.998361607097</v>
      </c>
      <c r="C24">
        <v>0.39226511120796198</v>
      </c>
    </row>
    <row r="25" spans="1:3" x14ac:dyDescent="0.25">
      <c r="A25">
        <v>-8028555.74726923</v>
      </c>
      <c r="B25">
        <v>44864.998361607097</v>
      </c>
      <c r="C25">
        <v>0.40892091393470698</v>
      </c>
    </row>
    <row r="26" spans="1:3" x14ac:dyDescent="0.25">
      <c r="A26">
        <v>-8027621.2683923002</v>
      </c>
      <c r="B26">
        <v>44864.998361607097</v>
      </c>
      <c r="C26">
        <v>0.42414197325706399</v>
      </c>
    </row>
    <row r="27" spans="1:3" x14ac:dyDescent="0.25">
      <c r="A27">
        <v>-8026686.7895153798</v>
      </c>
      <c r="B27">
        <v>44864.998361607097</v>
      </c>
      <c r="C27">
        <v>0.43667757511138899</v>
      </c>
    </row>
    <row r="28" spans="1:3" x14ac:dyDescent="0.25">
      <c r="A28">
        <v>-8025752.3106384603</v>
      </c>
      <c r="B28">
        <v>44864.998361607097</v>
      </c>
      <c r="C28">
        <v>0.44782504439353898</v>
      </c>
    </row>
    <row r="29" spans="1:3" x14ac:dyDescent="0.25">
      <c r="A29">
        <v>-8024817.8317615297</v>
      </c>
      <c r="B29">
        <v>44864.998361607097</v>
      </c>
      <c r="C29">
        <v>0.455055862665176</v>
      </c>
    </row>
    <row r="30" spans="1:3" x14ac:dyDescent="0.25">
      <c r="A30">
        <v>-8023883.3528846102</v>
      </c>
      <c r="B30">
        <v>44864.998361607097</v>
      </c>
      <c r="C30">
        <v>0.46330177783965998</v>
      </c>
    </row>
    <row r="31" spans="1:3" x14ac:dyDescent="0.25">
      <c r="A31">
        <v>-8022948.8740076898</v>
      </c>
      <c r="B31">
        <v>44864.998361607097</v>
      </c>
      <c r="C31">
        <v>0</v>
      </c>
    </row>
    <row r="32" spans="1:3" x14ac:dyDescent="0.25">
      <c r="A32">
        <v>-8022014.39513076</v>
      </c>
      <c r="B32">
        <v>44864.998361607097</v>
      </c>
      <c r="C32">
        <v>0</v>
      </c>
    </row>
    <row r="33" spans="1:3" x14ac:dyDescent="0.25">
      <c r="A33">
        <v>-8050983.2403153796</v>
      </c>
      <c r="B33">
        <v>43930.519484821401</v>
      </c>
      <c r="C33">
        <v>3.7699571112170799E-4</v>
      </c>
    </row>
    <row r="34" spans="1:3" x14ac:dyDescent="0.25">
      <c r="A34">
        <v>-8050048.7614384601</v>
      </c>
      <c r="B34">
        <v>43930.519484821401</v>
      </c>
      <c r="C34">
        <v>6.9751421688124505E-4</v>
      </c>
    </row>
    <row r="35" spans="1:3" x14ac:dyDescent="0.25">
      <c r="A35">
        <v>-8049114.2825615304</v>
      </c>
      <c r="B35">
        <v>43930.519484821401</v>
      </c>
      <c r="C35">
        <v>1.2477796990424299E-3</v>
      </c>
    </row>
    <row r="36" spans="1:3" x14ac:dyDescent="0.25">
      <c r="A36">
        <v>-8048179.8036846099</v>
      </c>
      <c r="B36">
        <v>43930.519484821401</v>
      </c>
      <c r="C36">
        <v>2.1798321977257698E-3</v>
      </c>
    </row>
    <row r="37" spans="1:3" x14ac:dyDescent="0.25">
      <c r="A37">
        <v>-8047245.3248076905</v>
      </c>
      <c r="B37">
        <v>43930.519484821401</v>
      </c>
      <c r="C37">
        <v>3.6476023960858501E-3</v>
      </c>
    </row>
    <row r="38" spans="1:3" x14ac:dyDescent="0.25">
      <c r="A38">
        <v>-8046310.8459307598</v>
      </c>
      <c r="B38">
        <v>43930.519484821401</v>
      </c>
      <c r="C38">
        <v>5.9509840793907599E-3</v>
      </c>
    </row>
    <row r="39" spans="1:3" x14ac:dyDescent="0.25">
      <c r="A39">
        <v>-8045376.3670538403</v>
      </c>
      <c r="B39">
        <v>43930.519484821401</v>
      </c>
      <c r="C39">
        <v>9.8848817870020797E-3</v>
      </c>
    </row>
    <row r="40" spans="1:3" x14ac:dyDescent="0.25">
      <c r="A40">
        <v>-8044441.8881769199</v>
      </c>
      <c r="B40">
        <v>43930.519484821401</v>
      </c>
      <c r="C40">
        <v>1.5853473916649801E-2</v>
      </c>
    </row>
    <row r="41" spans="1:3" x14ac:dyDescent="0.25">
      <c r="A41">
        <v>-8043507.4093000004</v>
      </c>
      <c r="B41">
        <v>43930.519484821401</v>
      </c>
      <c r="C41">
        <v>2.3142389953136399E-2</v>
      </c>
    </row>
    <row r="42" spans="1:3" x14ac:dyDescent="0.25">
      <c r="A42">
        <v>-8042572.9304230697</v>
      </c>
      <c r="B42">
        <v>43930.519484821401</v>
      </c>
      <c r="C42">
        <v>3.3531151711940703E-2</v>
      </c>
    </row>
    <row r="43" spans="1:3" x14ac:dyDescent="0.25">
      <c r="A43">
        <v>-8041638.4515461503</v>
      </c>
      <c r="B43">
        <v>43930.519484821401</v>
      </c>
      <c r="C43">
        <v>4.8652611672878203E-2</v>
      </c>
    </row>
    <row r="44" spans="1:3" x14ac:dyDescent="0.25">
      <c r="A44">
        <v>-8040703.9726692298</v>
      </c>
      <c r="B44">
        <v>43930.519484821401</v>
      </c>
      <c r="C44">
        <v>8.54684934020042E-2</v>
      </c>
    </row>
    <row r="45" spans="1:3" x14ac:dyDescent="0.25">
      <c r="A45">
        <v>-8039769.4937923001</v>
      </c>
      <c r="B45">
        <v>43930.519484821401</v>
      </c>
      <c r="C45">
        <v>0.111451931297779</v>
      </c>
    </row>
    <row r="46" spans="1:3" x14ac:dyDescent="0.25">
      <c r="A46">
        <v>-8038835.0149153797</v>
      </c>
      <c r="B46">
        <v>43930.519484821401</v>
      </c>
      <c r="C46">
        <v>0.13487565517425501</v>
      </c>
    </row>
    <row r="47" spans="1:3" x14ac:dyDescent="0.25">
      <c r="A47">
        <v>-8037900.5360384602</v>
      </c>
      <c r="B47">
        <v>43930.519484821401</v>
      </c>
      <c r="C47">
        <v>0.163801610469818</v>
      </c>
    </row>
    <row r="48" spans="1:3" x14ac:dyDescent="0.25">
      <c r="A48">
        <v>-8036966.0571615295</v>
      </c>
      <c r="B48">
        <v>43930.519484821401</v>
      </c>
      <c r="C48">
        <v>0.19337637722492201</v>
      </c>
    </row>
    <row r="49" spans="1:3" x14ac:dyDescent="0.25">
      <c r="A49">
        <v>-8036031.5782846101</v>
      </c>
      <c r="B49">
        <v>43930.519484821401</v>
      </c>
      <c r="C49">
        <v>0.22557176649570401</v>
      </c>
    </row>
    <row r="50" spans="1:3" x14ac:dyDescent="0.25">
      <c r="A50">
        <v>-8035097.0994076896</v>
      </c>
      <c r="B50">
        <v>43930.519484821401</v>
      </c>
      <c r="C50">
        <v>0.25407946109771701</v>
      </c>
    </row>
    <row r="51" spans="1:3" x14ac:dyDescent="0.25">
      <c r="A51">
        <v>-8034162.6205307599</v>
      </c>
      <c r="B51">
        <v>43930.519484821401</v>
      </c>
      <c r="C51">
        <v>0.28263172507286</v>
      </c>
    </row>
    <row r="52" spans="1:3" x14ac:dyDescent="0.25">
      <c r="A52">
        <v>-8033228.1416538404</v>
      </c>
      <c r="B52">
        <v>43930.519484821401</v>
      </c>
      <c r="C52">
        <v>0.30864727497100802</v>
      </c>
    </row>
    <row r="53" spans="1:3" x14ac:dyDescent="0.25">
      <c r="A53">
        <v>-8032293.66277692</v>
      </c>
      <c r="B53">
        <v>43930.519484821401</v>
      </c>
      <c r="C53">
        <v>0.33302521705627403</v>
      </c>
    </row>
    <row r="54" spans="1:3" x14ac:dyDescent="0.25">
      <c r="A54">
        <v>-8031359.1838999996</v>
      </c>
      <c r="B54">
        <v>43930.519484821401</v>
      </c>
      <c r="C54">
        <v>0.35507127642631497</v>
      </c>
    </row>
    <row r="55" spans="1:3" x14ac:dyDescent="0.25">
      <c r="A55">
        <v>-8030424.7050230699</v>
      </c>
      <c r="B55">
        <v>43930.519484821401</v>
      </c>
      <c r="C55">
        <v>0.37414202094077997</v>
      </c>
    </row>
    <row r="56" spans="1:3" x14ac:dyDescent="0.25">
      <c r="A56">
        <v>-8029490.2261461504</v>
      </c>
      <c r="B56">
        <v>43930.519484821401</v>
      </c>
      <c r="C56">
        <v>0.391562849283218</v>
      </c>
    </row>
    <row r="57" spans="1:3" x14ac:dyDescent="0.25">
      <c r="A57">
        <v>-8028555.74726923</v>
      </c>
      <c r="B57">
        <v>43930.519484821401</v>
      </c>
      <c r="C57">
        <v>0.40832686424255299</v>
      </c>
    </row>
    <row r="58" spans="1:3" x14ac:dyDescent="0.25">
      <c r="A58">
        <v>-8027621.2683923002</v>
      </c>
      <c r="B58">
        <v>43930.519484821401</v>
      </c>
      <c r="C58">
        <v>0.42348712682723899</v>
      </c>
    </row>
    <row r="59" spans="1:3" x14ac:dyDescent="0.25">
      <c r="A59">
        <v>-8026686.7895153798</v>
      </c>
      <c r="B59">
        <v>43930.519484821401</v>
      </c>
      <c r="C59">
        <v>0.43613430857658297</v>
      </c>
    </row>
    <row r="60" spans="1:3" x14ac:dyDescent="0.25">
      <c r="A60">
        <v>-8025752.3106384603</v>
      </c>
      <c r="B60">
        <v>43930.519484821401</v>
      </c>
      <c r="C60">
        <v>0.44717302918434099</v>
      </c>
    </row>
    <row r="61" spans="1:3" x14ac:dyDescent="0.25">
      <c r="A61">
        <v>-8024817.8317615297</v>
      </c>
      <c r="B61">
        <v>43930.519484821401</v>
      </c>
      <c r="C61">
        <v>0.45438712835311801</v>
      </c>
    </row>
    <row r="62" spans="1:3" x14ac:dyDescent="0.25">
      <c r="A62">
        <v>-8023883.3528846102</v>
      </c>
      <c r="B62">
        <v>43930.519484821401</v>
      </c>
      <c r="C62">
        <v>0.462829619646072</v>
      </c>
    </row>
    <row r="63" spans="1:3" x14ac:dyDescent="0.25">
      <c r="A63">
        <v>-8022948.8740076898</v>
      </c>
      <c r="B63">
        <v>43930.519484821401</v>
      </c>
      <c r="C63">
        <v>0</v>
      </c>
    </row>
    <row r="64" spans="1:3" x14ac:dyDescent="0.25">
      <c r="A64">
        <v>-8022014.39513076</v>
      </c>
      <c r="B64">
        <v>43930.519484821401</v>
      </c>
      <c r="C64">
        <v>0</v>
      </c>
    </row>
    <row r="65" spans="1:3" x14ac:dyDescent="0.25">
      <c r="A65">
        <v>-8050983.2403153796</v>
      </c>
      <c r="B65">
        <v>42996.040608035699</v>
      </c>
      <c r="C65">
        <v>3.7699571112170799E-4</v>
      </c>
    </row>
    <row r="66" spans="1:3" x14ac:dyDescent="0.25">
      <c r="A66">
        <v>-8050048.7614384601</v>
      </c>
      <c r="B66">
        <v>42996.040608035699</v>
      </c>
      <c r="C66">
        <v>6.9751421688124505E-4</v>
      </c>
    </row>
    <row r="67" spans="1:3" x14ac:dyDescent="0.25">
      <c r="A67">
        <v>-8049114.2825615304</v>
      </c>
      <c r="B67">
        <v>42996.040608035699</v>
      </c>
      <c r="C67">
        <v>1.2477796990424299E-3</v>
      </c>
    </row>
    <row r="68" spans="1:3" x14ac:dyDescent="0.25">
      <c r="A68">
        <v>-8048179.8036846099</v>
      </c>
      <c r="B68">
        <v>42996.040608035699</v>
      </c>
      <c r="C68">
        <v>2.1798321977257698E-3</v>
      </c>
    </row>
    <row r="69" spans="1:3" x14ac:dyDescent="0.25">
      <c r="A69">
        <v>-8047245.3248076905</v>
      </c>
      <c r="B69">
        <v>42996.040608035699</v>
      </c>
      <c r="C69">
        <v>3.6476023960858501E-3</v>
      </c>
    </row>
    <row r="70" spans="1:3" x14ac:dyDescent="0.25">
      <c r="A70">
        <v>-8046310.8459307598</v>
      </c>
      <c r="B70">
        <v>42996.040608035699</v>
      </c>
      <c r="C70">
        <v>5.9247338213026498E-3</v>
      </c>
    </row>
    <row r="71" spans="1:3" x14ac:dyDescent="0.25">
      <c r="A71">
        <v>-8045376.3670538403</v>
      </c>
      <c r="B71">
        <v>42996.040608035699</v>
      </c>
      <c r="C71">
        <v>9.7550563514232601E-3</v>
      </c>
    </row>
    <row r="72" spans="1:3" x14ac:dyDescent="0.25">
      <c r="A72">
        <v>-8044441.8881769199</v>
      </c>
      <c r="B72">
        <v>42996.040608035699</v>
      </c>
      <c r="C72">
        <v>1.58394910395145E-2</v>
      </c>
    </row>
    <row r="73" spans="1:3" x14ac:dyDescent="0.25">
      <c r="A73">
        <v>-8043507.4093000004</v>
      </c>
      <c r="B73">
        <v>42996.040608035699</v>
      </c>
      <c r="C73">
        <v>2.311915718019E-2</v>
      </c>
    </row>
    <row r="74" spans="1:3" x14ac:dyDescent="0.25">
      <c r="A74">
        <v>-8042572.9304230697</v>
      </c>
      <c r="B74">
        <v>42996.040608035699</v>
      </c>
      <c r="C74">
        <v>3.3464904874563203E-2</v>
      </c>
    </row>
    <row r="75" spans="1:3" x14ac:dyDescent="0.25">
      <c r="A75">
        <v>-8041638.4515461503</v>
      </c>
      <c r="B75">
        <v>42996.040608035699</v>
      </c>
      <c r="C75">
        <v>4.8579357564449303E-2</v>
      </c>
    </row>
    <row r="76" spans="1:3" x14ac:dyDescent="0.25">
      <c r="A76">
        <v>-8040703.9726692298</v>
      </c>
      <c r="B76">
        <v>42996.040608035699</v>
      </c>
      <c r="C76">
        <v>6.3669733703136402E-2</v>
      </c>
    </row>
    <row r="77" spans="1:3" x14ac:dyDescent="0.25">
      <c r="A77">
        <v>-8039769.4937923001</v>
      </c>
      <c r="B77">
        <v>42996.040608035699</v>
      </c>
      <c r="C77">
        <v>8.5641406476497595E-2</v>
      </c>
    </row>
    <row r="78" spans="1:3" x14ac:dyDescent="0.25">
      <c r="A78">
        <v>-8038835.0149153797</v>
      </c>
      <c r="B78">
        <v>42996.040608035699</v>
      </c>
      <c r="C78">
        <v>0.111531026661396</v>
      </c>
    </row>
    <row r="79" spans="1:3" x14ac:dyDescent="0.25">
      <c r="A79">
        <v>-8037900.5360384602</v>
      </c>
      <c r="B79">
        <v>42996.040608035699</v>
      </c>
      <c r="C79">
        <v>0.135295525193214</v>
      </c>
    </row>
    <row r="80" spans="1:3" x14ac:dyDescent="0.25">
      <c r="A80">
        <v>-8036966.0571615295</v>
      </c>
      <c r="B80">
        <v>42996.040608035699</v>
      </c>
      <c r="C80">
        <v>0.19282361865043601</v>
      </c>
    </row>
    <row r="81" spans="1:3" x14ac:dyDescent="0.25">
      <c r="A81">
        <v>-8036031.5782846101</v>
      </c>
      <c r="B81">
        <v>42996.040608035699</v>
      </c>
      <c r="C81">
        <v>0.22502325475215901</v>
      </c>
    </row>
    <row r="82" spans="1:3" x14ac:dyDescent="0.25">
      <c r="A82">
        <v>-8035097.0994076896</v>
      </c>
      <c r="B82">
        <v>42996.040608035699</v>
      </c>
      <c r="C82">
        <v>0.25354331731796198</v>
      </c>
    </row>
    <row r="83" spans="1:3" x14ac:dyDescent="0.25">
      <c r="A83">
        <v>-8034162.6205307599</v>
      </c>
      <c r="B83">
        <v>42996.040608035699</v>
      </c>
      <c r="C83">
        <v>0.28204992413520802</v>
      </c>
    </row>
    <row r="84" spans="1:3" x14ac:dyDescent="0.25">
      <c r="A84">
        <v>-8033228.1416538404</v>
      </c>
      <c r="B84">
        <v>42996.040608035699</v>
      </c>
      <c r="C84">
        <v>0.30824774503707802</v>
      </c>
    </row>
    <row r="85" spans="1:3" x14ac:dyDescent="0.25">
      <c r="A85">
        <v>-8032293.66277692</v>
      </c>
      <c r="B85">
        <v>42996.040608035699</v>
      </c>
      <c r="C85">
        <v>0.33238470554351801</v>
      </c>
    </row>
    <row r="86" spans="1:3" x14ac:dyDescent="0.25">
      <c r="A86">
        <v>-8031359.1838999996</v>
      </c>
      <c r="B86">
        <v>42996.040608035699</v>
      </c>
      <c r="C86">
        <v>0.35446900129318198</v>
      </c>
    </row>
    <row r="87" spans="1:3" x14ac:dyDescent="0.25">
      <c r="A87">
        <v>-8030424.7050230699</v>
      </c>
      <c r="B87">
        <v>42996.040608035699</v>
      </c>
      <c r="C87">
        <v>0.373467117547988</v>
      </c>
    </row>
    <row r="88" spans="1:3" x14ac:dyDescent="0.25">
      <c r="A88">
        <v>-8029490.2261461504</v>
      </c>
      <c r="B88">
        <v>42996.040608035699</v>
      </c>
      <c r="C88">
        <v>0.39124456048011702</v>
      </c>
    </row>
    <row r="89" spans="1:3" x14ac:dyDescent="0.25">
      <c r="A89">
        <v>-8028555.74726923</v>
      </c>
      <c r="B89">
        <v>42996.040608035699</v>
      </c>
      <c r="C89">
        <v>0.407768875360488</v>
      </c>
    </row>
    <row r="90" spans="1:3" x14ac:dyDescent="0.25">
      <c r="A90">
        <v>-8027621.2683923002</v>
      </c>
      <c r="B90">
        <v>42996.040608035699</v>
      </c>
      <c r="C90">
        <v>0.42298138141632002</v>
      </c>
    </row>
    <row r="91" spans="1:3" x14ac:dyDescent="0.25">
      <c r="A91">
        <v>-8026686.7895153798</v>
      </c>
      <c r="B91">
        <v>42996.040608035699</v>
      </c>
      <c r="C91">
        <v>0.43565064668655301</v>
      </c>
    </row>
    <row r="92" spans="1:3" x14ac:dyDescent="0.25">
      <c r="A92">
        <v>-8025752.3106384603</v>
      </c>
      <c r="B92">
        <v>42996.040608035699</v>
      </c>
      <c r="C92">
        <v>0.44666242599487299</v>
      </c>
    </row>
    <row r="93" spans="1:3" x14ac:dyDescent="0.25">
      <c r="A93">
        <v>-8024817.8317615297</v>
      </c>
      <c r="B93">
        <v>42996.040608035699</v>
      </c>
      <c r="C93">
        <v>0.45389664173126198</v>
      </c>
    </row>
    <row r="94" spans="1:3" x14ac:dyDescent="0.25">
      <c r="A94">
        <v>-8023883.3528846102</v>
      </c>
      <c r="B94">
        <v>42996.040608035699</v>
      </c>
      <c r="C94">
        <v>0.45405179262161199</v>
      </c>
    </row>
    <row r="95" spans="1:3" x14ac:dyDescent="0.25">
      <c r="A95">
        <v>-8022948.8740076898</v>
      </c>
      <c r="B95">
        <v>42996.040608035699</v>
      </c>
      <c r="C95">
        <v>0</v>
      </c>
    </row>
    <row r="96" spans="1:3" x14ac:dyDescent="0.25">
      <c r="A96">
        <v>-8022014.39513076</v>
      </c>
      <c r="B96">
        <v>42996.040608035699</v>
      </c>
      <c r="C96">
        <v>0</v>
      </c>
    </row>
    <row r="97" spans="1:3" x14ac:dyDescent="0.25">
      <c r="A97">
        <v>-8021079.9162538396</v>
      </c>
      <c r="B97">
        <v>42996.040608035699</v>
      </c>
      <c r="C97">
        <v>0</v>
      </c>
    </row>
    <row r="98" spans="1:3" x14ac:dyDescent="0.25">
      <c r="A98">
        <v>-8050983.2403153796</v>
      </c>
      <c r="B98">
        <v>42061.561731250004</v>
      </c>
      <c r="C98">
        <v>1.9990674627479101E-4</v>
      </c>
    </row>
    <row r="99" spans="1:3" x14ac:dyDescent="0.25">
      <c r="A99">
        <v>-8050048.7614384601</v>
      </c>
      <c r="B99">
        <v>42061.561731250004</v>
      </c>
      <c r="C99">
        <v>6.9751421688124505E-4</v>
      </c>
    </row>
    <row r="100" spans="1:3" x14ac:dyDescent="0.25">
      <c r="A100">
        <v>-8049114.2825615304</v>
      </c>
      <c r="B100">
        <v>42061.561731250004</v>
      </c>
      <c r="C100">
        <v>1.2113245902583001E-3</v>
      </c>
    </row>
    <row r="101" spans="1:3" x14ac:dyDescent="0.25">
      <c r="A101">
        <v>-8048179.8036846099</v>
      </c>
      <c r="B101">
        <v>42061.561731250004</v>
      </c>
      <c r="C101">
        <v>2.1798321977257698E-3</v>
      </c>
    </row>
    <row r="102" spans="1:3" x14ac:dyDescent="0.25">
      <c r="A102">
        <v>-8047245.3248076905</v>
      </c>
      <c r="B102">
        <v>42061.561731250004</v>
      </c>
      <c r="C102">
        <v>3.6476023960858501E-3</v>
      </c>
    </row>
    <row r="103" spans="1:3" x14ac:dyDescent="0.25">
      <c r="A103">
        <v>-8046310.8459307598</v>
      </c>
      <c r="B103">
        <v>42061.561731250004</v>
      </c>
      <c r="C103">
        <v>5.9247338213026498E-3</v>
      </c>
    </row>
    <row r="104" spans="1:3" x14ac:dyDescent="0.25">
      <c r="A104">
        <v>-8045376.3670538403</v>
      </c>
      <c r="B104">
        <v>42061.561731250004</v>
      </c>
      <c r="C104">
        <v>9.7293592989444698E-3</v>
      </c>
    </row>
    <row r="105" spans="1:3" x14ac:dyDescent="0.25">
      <c r="A105">
        <v>-8044441.8881769199</v>
      </c>
      <c r="B105">
        <v>42061.561731250004</v>
      </c>
      <c r="C105">
        <v>1.5695340931415499E-2</v>
      </c>
    </row>
    <row r="106" spans="1:3" x14ac:dyDescent="0.25">
      <c r="A106">
        <v>-8043507.4093000004</v>
      </c>
      <c r="B106">
        <v>42061.561731250004</v>
      </c>
      <c r="C106">
        <v>2.3014049977064101E-2</v>
      </c>
    </row>
    <row r="107" spans="1:3" x14ac:dyDescent="0.25">
      <c r="A107">
        <v>-8042572.9304230697</v>
      </c>
      <c r="B107">
        <v>42061.561731250004</v>
      </c>
      <c r="C107">
        <v>3.3450752496719298E-2</v>
      </c>
    </row>
    <row r="108" spans="1:3" x14ac:dyDescent="0.25">
      <c r="A108">
        <v>-8041638.4515461503</v>
      </c>
      <c r="B108">
        <v>42061.561731250004</v>
      </c>
      <c r="C108">
        <v>4.8463523387908901E-2</v>
      </c>
    </row>
    <row r="109" spans="1:3" x14ac:dyDescent="0.25">
      <c r="A109">
        <v>-8040703.9726692298</v>
      </c>
      <c r="B109">
        <v>42061.561731250004</v>
      </c>
      <c r="C109">
        <v>6.3534386456012698E-2</v>
      </c>
    </row>
    <row r="110" spans="1:3" x14ac:dyDescent="0.25">
      <c r="A110">
        <v>-8039769.4937923001</v>
      </c>
      <c r="B110">
        <v>42061.561731250004</v>
      </c>
      <c r="C110">
        <v>8.5516639053821494E-2</v>
      </c>
    </row>
    <row r="111" spans="1:3" x14ac:dyDescent="0.25">
      <c r="A111">
        <v>-8038835.0149153797</v>
      </c>
      <c r="B111">
        <v>42061.561731250004</v>
      </c>
      <c r="C111">
        <v>0.11134324967861101</v>
      </c>
    </row>
    <row r="112" spans="1:3" x14ac:dyDescent="0.25">
      <c r="A112">
        <v>-8037900.5360384602</v>
      </c>
      <c r="B112">
        <v>42061.561731250004</v>
      </c>
      <c r="C112">
        <v>0.13462746143341001</v>
      </c>
    </row>
    <row r="113" spans="1:3" x14ac:dyDescent="0.25">
      <c r="A113">
        <v>-8036966.0571615295</v>
      </c>
      <c r="B113">
        <v>42061.561731250004</v>
      </c>
      <c r="C113">
        <v>0.16366687417030301</v>
      </c>
    </row>
    <row r="114" spans="1:3" x14ac:dyDescent="0.25">
      <c r="A114">
        <v>-8036031.5782846101</v>
      </c>
      <c r="B114">
        <v>42061.561731250004</v>
      </c>
      <c r="C114">
        <v>0.193193033337593</v>
      </c>
    </row>
    <row r="115" spans="1:3" x14ac:dyDescent="0.25">
      <c r="A115">
        <v>-8035097.0994076896</v>
      </c>
      <c r="B115">
        <v>42061.561731250004</v>
      </c>
      <c r="C115">
        <v>0.225332662463188</v>
      </c>
    </row>
    <row r="116" spans="1:3" x14ac:dyDescent="0.25">
      <c r="A116">
        <v>-8034162.6205307599</v>
      </c>
      <c r="B116">
        <v>42061.561731250004</v>
      </c>
      <c r="C116">
        <v>0.253867447376251</v>
      </c>
    </row>
    <row r="117" spans="1:3" x14ac:dyDescent="0.25">
      <c r="A117">
        <v>-8033228.1416538404</v>
      </c>
      <c r="B117">
        <v>42061.561731250004</v>
      </c>
      <c r="C117">
        <v>0.28237846493721003</v>
      </c>
    </row>
    <row r="118" spans="1:3" x14ac:dyDescent="0.25">
      <c r="A118">
        <v>-8032293.66277692</v>
      </c>
      <c r="B118">
        <v>42061.561731250004</v>
      </c>
      <c r="C118">
        <v>0.33218088746070801</v>
      </c>
    </row>
    <row r="119" spans="1:3" x14ac:dyDescent="0.25">
      <c r="A119">
        <v>-8031359.1838999996</v>
      </c>
      <c r="B119">
        <v>42061.561731250004</v>
      </c>
      <c r="C119">
        <v>0.35398617386817899</v>
      </c>
    </row>
    <row r="120" spans="1:3" x14ac:dyDescent="0.25">
      <c r="A120">
        <v>-8030424.7050230699</v>
      </c>
      <c r="B120">
        <v>42061.561731250004</v>
      </c>
      <c r="C120">
        <v>0.37302300333976701</v>
      </c>
    </row>
    <row r="121" spans="1:3" x14ac:dyDescent="0.25">
      <c r="A121">
        <v>-8029490.2261461504</v>
      </c>
      <c r="B121">
        <v>42061.561731250004</v>
      </c>
      <c r="C121">
        <v>0.39066198468208302</v>
      </c>
    </row>
    <row r="122" spans="1:3" x14ac:dyDescent="0.25">
      <c r="A122">
        <v>-8028555.74726923</v>
      </c>
      <c r="B122">
        <v>42061.561731250004</v>
      </c>
      <c r="C122">
        <v>0.40750452876090998</v>
      </c>
    </row>
    <row r="123" spans="1:3" x14ac:dyDescent="0.25">
      <c r="A123">
        <v>-8027621.2683923002</v>
      </c>
      <c r="B123">
        <v>42061.561731250004</v>
      </c>
      <c r="C123">
        <v>0.42256489396095198</v>
      </c>
    </row>
    <row r="124" spans="1:3" x14ac:dyDescent="0.25">
      <c r="A124">
        <v>-8026686.7895153798</v>
      </c>
      <c r="B124">
        <v>42061.561731250004</v>
      </c>
      <c r="C124">
        <v>0.43525624275207497</v>
      </c>
    </row>
    <row r="125" spans="1:3" x14ac:dyDescent="0.25">
      <c r="A125">
        <v>-8025752.3106384603</v>
      </c>
      <c r="B125">
        <v>42061.561731250004</v>
      </c>
      <c r="C125">
        <v>0.44622334837913502</v>
      </c>
    </row>
    <row r="126" spans="1:3" x14ac:dyDescent="0.25">
      <c r="A126">
        <v>-8024817.8317615297</v>
      </c>
      <c r="B126">
        <v>42061.561731250004</v>
      </c>
      <c r="C126">
        <v>0.44610574841499301</v>
      </c>
    </row>
    <row r="127" spans="1:3" x14ac:dyDescent="0.25">
      <c r="A127">
        <v>-8023883.3528846102</v>
      </c>
      <c r="B127">
        <v>42061.561731250004</v>
      </c>
      <c r="C127">
        <v>0.44608896970748901</v>
      </c>
    </row>
    <row r="128" spans="1:3" x14ac:dyDescent="0.25">
      <c r="A128">
        <v>-8022948.8740076898</v>
      </c>
      <c r="B128">
        <v>42061.561731250004</v>
      </c>
      <c r="C128">
        <v>0</v>
      </c>
    </row>
    <row r="129" spans="1:3" x14ac:dyDescent="0.25">
      <c r="A129">
        <v>-8022014.39513076</v>
      </c>
      <c r="B129">
        <v>42061.561731250004</v>
      </c>
      <c r="C129">
        <v>0</v>
      </c>
    </row>
    <row r="130" spans="1:3" x14ac:dyDescent="0.25">
      <c r="A130">
        <v>-8021079.9162538396</v>
      </c>
      <c r="B130">
        <v>42061.561731250004</v>
      </c>
      <c r="C130">
        <v>0</v>
      </c>
    </row>
    <row r="131" spans="1:3" x14ac:dyDescent="0.25">
      <c r="A131">
        <v>-8051917.7191923</v>
      </c>
      <c r="B131">
        <v>41127.082854464199</v>
      </c>
      <c r="C131">
        <v>1.08976884803269E-4</v>
      </c>
    </row>
    <row r="132" spans="1:3" x14ac:dyDescent="0.25">
      <c r="A132">
        <v>-8050983.2403153796</v>
      </c>
      <c r="B132">
        <v>41127.082854464199</v>
      </c>
      <c r="C132">
        <v>1.9990674627479101E-4</v>
      </c>
    </row>
    <row r="133" spans="1:3" x14ac:dyDescent="0.25">
      <c r="A133">
        <v>-8050048.7614384601</v>
      </c>
      <c r="B133">
        <v>41127.082854464199</v>
      </c>
      <c r="C133">
        <v>3.7699571112170799E-4</v>
      </c>
    </row>
    <row r="134" spans="1:3" x14ac:dyDescent="0.25">
      <c r="A134">
        <v>-8049114.2825615304</v>
      </c>
      <c r="B134">
        <v>41127.082854464199</v>
      </c>
      <c r="C134">
        <v>6.9751421688124505E-4</v>
      </c>
    </row>
    <row r="135" spans="1:3" x14ac:dyDescent="0.25">
      <c r="A135">
        <v>-8048179.8036846099</v>
      </c>
      <c r="B135">
        <v>41127.082854464199</v>
      </c>
      <c r="C135">
        <v>1.2477796990424299E-3</v>
      </c>
    </row>
    <row r="136" spans="1:3" x14ac:dyDescent="0.25">
      <c r="A136">
        <v>-8047245.3248076905</v>
      </c>
      <c r="B136">
        <v>41127.082854464199</v>
      </c>
      <c r="C136">
        <v>2.1942018065601501E-3</v>
      </c>
    </row>
    <row r="137" spans="1:3" x14ac:dyDescent="0.25">
      <c r="A137">
        <v>-8046310.8459307598</v>
      </c>
      <c r="B137">
        <v>41127.082854464199</v>
      </c>
      <c r="C137">
        <v>3.7018491420894801E-3</v>
      </c>
    </row>
    <row r="138" spans="1:3" x14ac:dyDescent="0.25">
      <c r="A138">
        <v>-8045376.3670538403</v>
      </c>
      <c r="B138">
        <v>41127.082854464199</v>
      </c>
      <c r="C138">
        <v>9.7293592989444698E-3</v>
      </c>
    </row>
    <row r="139" spans="1:3" x14ac:dyDescent="0.25">
      <c r="A139">
        <v>-8044441.8881769199</v>
      </c>
      <c r="B139">
        <v>41127.082854464199</v>
      </c>
      <c r="C139">
        <v>1.5670482069253901E-2</v>
      </c>
    </row>
    <row r="140" spans="1:3" x14ac:dyDescent="0.25">
      <c r="A140">
        <v>-8043507.4093000004</v>
      </c>
      <c r="B140">
        <v>41127.082854464199</v>
      </c>
      <c r="C140">
        <v>2.29874365031719E-2</v>
      </c>
    </row>
    <row r="141" spans="1:3" x14ac:dyDescent="0.25">
      <c r="A141">
        <v>-8042572.9304230697</v>
      </c>
      <c r="B141">
        <v>41127.082854464199</v>
      </c>
      <c r="C141">
        <v>3.3318139612674699E-2</v>
      </c>
    </row>
    <row r="142" spans="1:3" x14ac:dyDescent="0.25">
      <c r="A142">
        <v>-8041638.4515461503</v>
      </c>
      <c r="B142">
        <v>41127.082854464199</v>
      </c>
      <c r="C142">
        <v>4.8232100903987801E-2</v>
      </c>
    </row>
    <row r="143" spans="1:3" x14ac:dyDescent="0.25">
      <c r="A143">
        <v>-8040703.9726692298</v>
      </c>
      <c r="B143">
        <v>41127.082854464199</v>
      </c>
      <c r="C143">
        <v>6.3296094536781297E-2</v>
      </c>
    </row>
    <row r="144" spans="1:3" x14ac:dyDescent="0.25">
      <c r="A144">
        <v>-8039769.4937923001</v>
      </c>
      <c r="B144">
        <v>41127.082854464199</v>
      </c>
      <c r="C144">
        <v>8.5260853171348502E-2</v>
      </c>
    </row>
    <row r="145" spans="1:3" x14ac:dyDescent="0.25">
      <c r="A145">
        <v>-8038835.0149153797</v>
      </c>
      <c r="B145">
        <v>41127.082854464199</v>
      </c>
      <c r="C145">
        <v>0.11097963899374</v>
      </c>
    </row>
    <row r="146" spans="1:3" x14ac:dyDescent="0.25">
      <c r="A146">
        <v>-8037900.5360384602</v>
      </c>
      <c r="B146">
        <v>41127.082854464199</v>
      </c>
      <c r="C146">
        <v>0.134175285696983</v>
      </c>
    </row>
    <row r="147" spans="1:3" x14ac:dyDescent="0.25">
      <c r="A147">
        <v>-8036966.0571615295</v>
      </c>
      <c r="B147">
        <v>41127.082854464199</v>
      </c>
      <c r="C147">
        <v>0.16311183571815399</v>
      </c>
    </row>
    <row r="148" spans="1:3" x14ac:dyDescent="0.25">
      <c r="A148">
        <v>-8036031.5782846101</v>
      </c>
      <c r="B148">
        <v>41127.082854464199</v>
      </c>
      <c r="C148">
        <v>0.19263987243175501</v>
      </c>
    </row>
    <row r="149" spans="1:3" x14ac:dyDescent="0.25">
      <c r="A149">
        <v>-8035097.0994076896</v>
      </c>
      <c r="B149">
        <v>41127.082854464199</v>
      </c>
      <c r="C149">
        <v>0.224827110767364</v>
      </c>
    </row>
    <row r="150" spans="1:3" x14ac:dyDescent="0.25">
      <c r="A150">
        <v>-8034162.6205307599</v>
      </c>
      <c r="B150">
        <v>41127.082854464199</v>
      </c>
      <c r="C150">
        <v>0.25335222482681202</v>
      </c>
    </row>
    <row r="151" spans="1:3" x14ac:dyDescent="0.25">
      <c r="A151">
        <v>-8033228.1416538404</v>
      </c>
      <c r="B151">
        <v>41127.082854464199</v>
      </c>
      <c r="C151">
        <v>0.281790971755981</v>
      </c>
    </row>
    <row r="152" spans="1:3" x14ac:dyDescent="0.25">
      <c r="A152">
        <v>-8032293.66277692</v>
      </c>
      <c r="B152">
        <v>41127.082854464199</v>
      </c>
      <c r="C152">
        <v>0.307818233966827</v>
      </c>
    </row>
    <row r="153" spans="1:3" x14ac:dyDescent="0.25">
      <c r="A153">
        <v>-8031359.1838999996</v>
      </c>
      <c r="B153">
        <v>41127.082854464199</v>
      </c>
      <c r="C153">
        <v>0.331980019807815</v>
      </c>
    </row>
    <row r="154" spans="1:3" x14ac:dyDescent="0.25">
      <c r="A154">
        <v>-8030424.7050230699</v>
      </c>
      <c r="B154">
        <v>41127.082854464199</v>
      </c>
      <c r="C154">
        <v>0.35387668013572599</v>
      </c>
    </row>
    <row r="155" spans="1:3" x14ac:dyDescent="0.25">
      <c r="A155">
        <v>-8029490.2261461504</v>
      </c>
      <c r="B155">
        <v>41127.082854464199</v>
      </c>
      <c r="C155">
        <v>0.37299525737762401</v>
      </c>
    </row>
    <row r="156" spans="1:3" x14ac:dyDescent="0.25">
      <c r="A156">
        <v>-8028555.74726923</v>
      </c>
      <c r="B156">
        <v>41127.082854464199</v>
      </c>
      <c r="C156">
        <v>0.39048832654952997</v>
      </c>
    </row>
    <row r="157" spans="1:3" x14ac:dyDescent="0.25">
      <c r="A157">
        <v>-8027621.2683923002</v>
      </c>
      <c r="B157">
        <v>41127.082854464199</v>
      </c>
      <c r="C157">
        <v>0.407076716423034</v>
      </c>
    </row>
    <row r="158" spans="1:3" x14ac:dyDescent="0.25">
      <c r="A158">
        <v>-8026686.7895153798</v>
      </c>
      <c r="B158">
        <v>41127.082854464199</v>
      </c>
      <c r="C158">
        <v>0.42238622903823803</v>
      </c>
    </row>
    <row r="159" spans="1:3" x14ac:dyDescent="0.25">
      <c r="A159">
        <v>-8025752.3106384603</v>
      </c>
      <c r="B159">
        <v>41127.082854464199</v>
      </c>
      <c r="C159">
        <v>0.43500569462776101</v>
      </c>
    </row>
    <row r="160" spans="1:3" x14ac:dyDescent="0.25">
      <c r="A160">
        <v>-8024817.8317615297</v>
      </c>
      <c r="B160">
        <v>41127.082854464199</v>
      </c>
      <c r="C160">
        <v>0.43490570783615101</v>
      </c>
    </row>
    <row r="161" spans="1:3" x14ac:dyDescent="0.25">
      <c r="A161">
        <v>-8023883.3528846102</v>
      </c>
      <c r="B161">
        <v>41127.082854464199</v>
      </c>
      <c r="C161">
        <v>0.43490570783615101</v>
      </c>
    </row>
    <row r="162" spans="1:3" x14ac:dyDescent="0.25">
      <c r="A162">
        <v>-8022948.8740076898</v>
      </c>
      <c r="B162">
        <v>41127.082854464199</v>
      </c>
      <c r="C162">
        <v>0</v>
      </c>
    </row>
    <row r="163" spans="1:3" x14ac:dyDescent="0.25">
      <c r="A163">
        <v>-8022014.39513076</v>
      </c>
      <c r="B163">
        <v>41127.082854464199</v>
      </c>
      <c r="C163">
        <v>0</v>
      </c>
    </row>
    <row r="164" spans="1:3" x14ac:dyDescent="0.25">
      <c r="A164">
        <v>-8021079.9162538396</v>
      </c>
      <c r="B164">
        <v>41127.082854464199</v>
      </c>
      <c r="C164">
        <v>0</v>
      </c>
    </row>
    <row r="165" spans="1:3" x14ac:dyDescent="0.25">
      <c r="A165">
        <v>-8051917.7191923</v>
      </c>
      <c r="B165">
        <v>40192.603977678496</v>
      </c>
      <c r="C165">
        <v>1.08976884803269E-4</v>
      </c>
    </row>
    <row r="166" spans="1:3" x14ac:dyDescent="0.25">
      <c r="A166">
        <v>-8050983.2403153796</v>
      </c>
      <c r="B166">
        <v>40192.603977678496</v>
      </c>
      <c r="C166">
        <v>1.9990674627479101E-4</v>
      </c>
    </row>
    <row r="167" spans="1:3" x14ac:dyDescent="0.25">
      <c r="A167">
        <v>-8050048.7614384601</v>
      </c>
      <c r="B167">
        <v>40192.603977678496</v>
      </c>
      <c r="C167">
        <v>3.7699571112170799E-4</v>
      </c>
    </row>
    <row r="168" spans="1:3" x14ac:dyDescent="0.25">
      <c r="A168">
        <v>-8049114.2825615304</v>
      </c>
      <c r="B168">
        <v>40192.603977678496</v>
      </c>
      <c r="C168">
        <v>6.9751421688124505E-4</v>
      </c>
    </row>
    <row r="169" spans="1:3" x14ac:dyDescent="0.25">
      <c r="A169">
        <v>-8048179.8036846099</v>
      </c>
      <c r="B169">
        <v>40192.603977678496</v>
      </c>
      <c r="C169">
        <v>1.2477796990424299E-3</v>
      </c>
    </row>
    <row r="170" spans="1:3" x14ac:dyDescent="0.25">
      <c r="A170">
        <v>-8047245.3248076905</v>
      </c>
      <c r="B170">
        <v>40192.603977678496</v>
      </c>
      <c r="C170">
        <v>2.1798321977257698E-3</v>
      </c>
    </row>
    <row r="171" spans="1:3" x14ac:dyDescent="0.25">
      <c r="A171">
        <v>-8046310.8459307598</v>
      </c>
      <c r="B171">
        <v>40192.603977678496</v>
      </c>
      <c r="C171">
        <v>3.6476023960858501E-3</v>
      </c>
    </row>
    <row r="172" spans="1:3" x14ac:dyDescent="0.25">
      <c r="A172">
        <v>-8045376.3670538403</v>
      </c>
      <c r="B172">
        <v>40192.603977678496</v>
      </c>
      <c r="C172">
        <v>5.9581026434898298E-3</v>
      </c>
    </row>
    <row r="173" spans="1:3" x14ac:dyDescent="0.25">
      <c r="A173">
        <v>-8044441.8881769199</v>
      </c>
      <c r="B173">
        <v>40192.603977678496</v>
      </c>
      <c r="C173">
        <v>9.7738327458500793E-3</v>
      </c>
    </row>
    <row r="174" spans="1:3" x14ac:dyDescent="0.25">
      <c r="A174">
        <v>-8043507.4093000004</v>
      </c>
      <c r="B174">
        <v>40192.603977678496</v>
      </c>
      <c r="C174">
        <v>1.57891418784856E-2</v>
      </c>
    </row>
    <row r="175" spans="1:3" x14ac:dyDescent="0.25">
      <c r="A175">
        <v>-8042572.9304230697</v>
      </c>
      <c r="B175">
        <v>40192.603977678496</v>
      </c>
      <c r="C175">
        <v>2.30949148535728E-2</v>
      </c>
    </row>
    <row r="176" spans="1:3" x14ac:dyDescent="0.25">
      <c r="A176">
        <v>-8041638.4515461503</v>
      </c>
      <c r="B176">
        <v>40192.603977678496</v>
      </c>
      <c r="C176">
        <v>4.82130199670791E-2</v>
      </c>
    </row>
    <row r="177" spans="1:3" x14ac:dyDescent="0.25">
      <c r="A177">
        <v>-8040703.9726692298</v>
      </c>
      <c r="B177">
        <v>40192.603977678496</v>
      </c>
      <c r="C177">
        <v>6.3235998153686496E-2</v>
      </c>
    </row>
    <row r="178" spans="1:3" x14ac:dyDescent="0.25">
      <c r="A178">
        <v>-8039769.4937923001</v>
      </c>
      <c r="B178">
        <v>40192.603977678496</v>
      </c>
      <c r="C178">
        <v>8.5182674229144995E-2</v>
      </c>
    </row>
    <row r="179" spans="1:3" x14ac:dyDescent="0.25">
      <c r="A179">
        <v>-8038835.0149153797</v>
      </c>
      <c r="B179">
        <v>40192.603977678496</v>
      </c>
      <c r="C179">
        <v>0.110883817076683</v>
      </c>
    </row>
    <row r="180" spans="1:3" x14ac:dyDescent="0.25">
      <c r="A180">
        <v>-8037900.5360384602</v>
      </c>
      <c r="B180">
        <v>40192.603977678496</v>
      </c>
      <c r="C180">
        <v>0.134105950593948</v>
      </c>
    </row>
    <row r="181" spans="1:3" x14ac:dyDescent="0.25">
      <c r="A181">
        <v>-8036966.0571615295</v>
      </c>
      <c r="B181">
        <v>40192.603977678496</v>
      </c>
      <c r="C181">
        <v>0.16284489631652799</v>
      </c>
    </row>
    <row r="182" spans="1:3" x14ac:dyDescent="0.25">
      <c r="A182">
        <v>-8036031.5782846101</v>
      </c>
      <c r="B182">
        <v>40192.603977678496</v>
      </c>
      <c r="C182">
        <v>0.19224436581134699</v>
      </c>
    </row>
    <row r="183" spans="1:3" x14ac:dyDescent="0.25">
      <c r="A183">
        <v>-8035097.0994076896</v>
      </c>
      <c r="B183">
        <v>40192.603977678496</v>
      </c>
      <c r="C183">
        <v>0.22438149154186199</v>
      </c>
    </row>
    <row r="184" spans="1:3" x14ac:dyDescent="0.25">
      <c r="A184">
        <v>-8034162.6205307599</v>
      </c>
      <c r="B184">
        <v>40192.603977678496</v>
      </c>
      <c r="C184">
        <v>0.25298133492469699</v>
      </c>
    </row>
    <row r="185" spans="1:3" x14ac:dyDescent="0.25">
      <c r="A185">
        <v>-8033228.1416538404</v>
      </c>
      <c r="B185">
        <v>40192.603977678496</v>
      </c>
      <c r="C185">
        <v>0.28130191564559898</v>
      </c>
    </row>
    <row r="186" spans="1:3" x14ac:dyDescent="0.25">
      <c r="A186">
        <v>-8032293.66277692</v>
      </c>
      <c r="B186">
        <v>40192.603977678496</v>
      </c>
      <c r="C186">
        <v>0.30740249156951899</v>
      </c>
    </row>
    <row r="187" spans="1:3" x14ac:dyDescent="0.25">
      <c r="A187">
        <v>-8031359.1838999996</v>
      </c>
      <c r="B187">
        <v>40192.603977678496</v>
      </c>
      <c r="C187">
        <v>0.33156874775886502</v>
      </c>
    </row>
    <row r="188" spans="1:3" x14ac:dyDescent="0.25">
      <c r="A188">
        <v>-8030424.7050230699</v>
      </c>
      <c r="B188">
        <v>40192.603977678496</v>
      </c>
      <c r="C188">
        <v>0.35349664092063898</v>
      </c>
    </row>
    <row r="189" spans="1:3" x14ac:dyDescent="0.25">
      <c r="A189">
        <v>-8029490.2261461504</v>
      </c>
      <c r="B189">
        <v>40192.603977678496</v>
      </c>
      <c r="C189">
        <v>0.372583538293838</v>
      </c>
    </row>
    <row r="190" spans="1:3" x14ac:dyDescent="0.25">
      <c r="A190">
        <v>-8028555.74726923</v>
      </c>
      <c r="B190">
        <v>40192.603977678496</v>
      </c>
      <c r="C190">
        <v>0.39014661312103199</v>
      </c>
    </row>
    <row r="191" spans="1:3" x14ac:dyDescent="0.25">
      <c r="A191">
        <v>-8027621.2683923002</v>
      </c>
      <c r="B191">
        <v>40192.603977678496</v>
      </c>
      <c r="C191">
        <v>0.406767398118972</v>
      </c>
    </row>
    <row r="192" spans="1:3" x14ac:dyDescent="0.25">
      <c r="A192">
        <v>-8026686.7895153798</v>
      </c>
      <c r="B192">
        <v>40192.603977678496</v>
      </c>
      <c r="C192">
        <v>0.406767398118972</v>
      </c>
    </row>
    <row r="193" spans="1:3" x14ac:dyDescent="0.25">
      <c r="A193">
        <v>-8025752.3106384603</v>
      </c>
      <c r="B193">
        <v>40192.603977678496</v>
      </c>
      <c r="C193">
        <v>0.42204403877258301</v>
      </c>
    </row>
    <row r="194" spans="1:3" x14ac:dyDescent="0.25">
      <c r="A194">
        <v>-8024817.8317615297</v>
      </c>
      <c r="B194">
        <v>40192.603977678496</v>
      </c>
      <c r="C194">
        <v>0.422033250331878</v>
      </c>
    </row>
    <row r="195" spans="1:3" x14ac:dyDescent="0.25">
      <c r="A195">
        <v>-8023883.3528846102</v>
      </c>
      <c r="B195">
        <v>40192.603977678496</v>
      </c>
      <c r="C195">
        <v>0.422033250331878</v>
      </c>
    </row>
    <row r="196" spans="1:3" x14ac:dyDescent="0.25">
      <c r="A196">
        <v>-8022948.8740076898</v>
      </c>
      <c r="B196">
        <v>40192.603977678496</v>
      </c>
      <c r="C196">
        <v>0</v>
      </c>
    </row>
    <row r="197" spans="1:3" x14ac:dyDescent="0.25">
      <c r="A197">
        <v>-8022014.39513076</v>
      </c>
      <c r="B197">
        <v>40192.603977678496</v>
      </c>
      <c r="C197">
        <v>0</v>
      </c>
    </row>
    <row r="198" spans="1:3" x14ac:dyDescent="0.25">
      <c r="A198">
        <v>-8021079.9162538396</v>
      </c>
      <c r="B198">
        <v>40192.603977678496</v>
      </c>
      <c r="C198">
        <v>0</v>
      </c>
    </row>
    <row r="199" spans="1:3" x14ac:dyDescent="0.25">
      <c r="A199">
        <v>-8020145.4373769201</v>
      </c>
      <c r="B199">
        <v>40192.603977678496</v>
      </c>
      <c r="C199">
        <v>0</v>
      </c>
    </row>
    <row r="200" spans="1:3" x14ac:dyDescent="0.25">
      <c r="A200">
        <v>-8051917.7191923</v>
      </c>
      <c r="B200">
        <v>39258.125100892801</v>
      </c>
      <c r="C200">
        <v>1.08976884803269E-4</v>
      </c>
    </row>
    <row r="201" spans="1:3" x14ac:dyDescent="0.25">
      <c r="A201">
        <v>-8050983.2403153796</v>
      </c>
      <c r="B201">
        <v>39258.125100892801</v>
      </c>
      <c r="C201">
        <v>1.9990674627479101E-4</v>
      </c>
    </row>
    <row r="202" spans="1:3" x14ac:dyDescent="0.25">
      <c r="A202">
        <v>-8050048.7614384601</v>
      </c>
      <c r="B202">
        <v>39258.125100892801</v>
      </c>
      <c r="C202">
        <v>3.7699571112170799E-4</v>
      </c>
    </row>
    <row r="203" spans="1:3" x14ac:dyDescent="0.25">
      <c r="A203">
        <v>-8049114.2825615304</v>
      </c>
      <c r="B203">
        <v>39258.125100892801</v>
      </c>
      <c r="C203">
        <v>6.9751421688124505E-4</v>
      </c>
    </row>
    <row r="204" spans="1:3" x14ac:dyDescent="0.25">
      <c r="A204">
        <v>-8048179.8036846099</v>
      </c>
      <c r="B204">
        <v>39258.125100892801</v>
      </c>
      <c r="C204">
        <v>1.2477796990424299E-3</v>
      </c>
    </row>
    <row r="205" spans="1:3" x14ac:dyDescent="0.25">
      <c r="A205">
        <v>-8047245.3248076905</v>
      </c>
      <c r="B205">
        <v>39258.125100892801</v>
      </c>
      <c r="C205">
        <v>2.1798321977257698E-3</v>
      </c>
    </row>
    <row r="206" spans="1:3" x14ac:dyDescent="0.25">
      <c r="A206">
        <v>-8046310.8459307598</v>
      </c>
      <c r="B206">
        <v>39258.125100892801</v>
      </c>
      <c r="C206">
        <v>3.6476023960858501E-3</v>
      </c>
    </row>
    <row r="207" spans="1:3" x14ac:dyDescent="0.25">
      <c r="A207">
        <v>-8045376.3670538403</v>
      </c>
      <c r="B207">
        <v>39258.125100892801</v>
      </c>
      <c r="C207">
        <v>5.9247338213026498E-3</v>
      </c>
    </row>
    <row r="208" spans="1:3" x14ac:dyDescent="0.25">
      <c r="A208">
        <v>-8044441.8881769199</v>
      </c>
      <c r="B208">
        <v>39258.125100892801</v>
      </c>
      <c r="C208">
        <v>9.7903804853558506E-3</v>
      </c>
    </row>
    <row r="209" spans="1:3" x14ac:dyDescent="0.25">
      <c r="A209">
        <v>-8043507.4093000004</v>
      </c>
      <c r="B209">
        <v>39258.125100892801</v>
      </c>
      <c r="C209">
        <v>1.5679564327001499E-2</v>
      </c>
    </row>
    <row r="210" spans="1:3" x14ac:dyDescent="0.25">
      <c r="A210">
        <v>-8042572.9304230697</v>
      </c>
      <c r="B210">
        <v>39258.125100892801</v>
      </c>
      <c r="C210">
        <v>2.29319296777248E-2</v>
      </c>
    </row>
    <row r="211" spans="1:3" x14ac:dyDescent="0.25">
      <c r="A211">
        <v>-8041638.4515461503</v>
      </c>
      <c r="B211">
        <v>39258.125100892801</v>
      </c>
      <c r="C211">
        <v>3.32862064242362E-2</v>
      </c>
    </row>
    <row r="212" spans="1:3" x14ac:dyDescent="0.25">
      <c r="A212">
        <v>-8040703.9726692298</v>
      </c>
      <c r="B212">
        <v>39258.125100892801</v>
      </c>
      <c r="C212">
        <v>4.8251830041408497E-2</v>
      </c>
    </row>
    <row r="213" spans="1:3" x14ac:dyDescent="0.25">
      <c r="A213">
        <v>-8039769.4937923001</v>
      </c>
      <c r="B213">
        <v>39258.125100892801</v>
      </c>
      <c r="C213">
        <v>6.3268519937991999E-2</v>
      </c>
    </row>
    <row r="214" spans="1:3" x14ac:dyDescent="0.25">
      <c r="A214">
        <v>-8038835.0149153797</v>
      </c>
      <c r="B214">
        <v>39258.125100892801</v>
      </c>
      <c r="C214">
        <v>8.51926580071449E-2</v>
      </c>
    </row>
    <row r="215" spans="1:3" x14ac:dyDescent="0.25">
      <c r="A215">
        <v>-8037900.5360384602</v>
      </c>
      <c r="B215">
        <v>39258.125100892801</v>
      </c>
      <c r="C215">
        <v>0.11090765893459301</v>
      </c>
    </row>
    <row r="216" spans="1:3" x14ac:dyDescent="0.25">
      <c r="A216">
        <v>-8036966.0571615295</v>
      </c>
      <c r="B216">
        <v>39258.125100892801</v>
      </c>
      <c r="C216">
        <v>0.162780001759529</v>
      </c>
    </row>
    <row r="217" spans="1:3" x14ac:dyDescent="0.25">
      <c r="A217">
        <v>-8036031.5782846101</v>
      </c>
      <c r="B217">
        <v>39258.125100892801</v>
      </c>
      <c r="C217">
        <v>0.19216962158679901</v>
      </c>
    </row>
    <row r="218" spans="1:3" x14ac:dyDescent="0.25">
      <c r="A218">
        <v>-8035097.0994076896</v>
      </c>
      <c r="B218">
        <v>39258.125100892801</v>
      </c>
      <c r="C218">
        <v>0.22435040771961201</v>
      </c>
    </row>
    <row r="219" spans="1:3" x14ac:dyDescent="0.25">
      <c r="A219">
        <v>-8034162.6205307599</v>
      </c>
      <c r="B219">
        <v>39258.125100892801</v>
      </c>
      <c r="C219">
        <v>0.25264340639114302</v>
      </c>
    </row>
    <row r="220" spans="1:3" x14ac:dyDescent="0.25">
      <c r="A220">
        <v>-8033228.1416538404</v>
      </c>
      <c r="B220">
        <v>39258.125100892801</v>
      </c>
      <c r="C220">
        <v>0.28102633357048001</v>
      </c>
    </row>
    <row r="221" spans="1:3" x14ac:dyDescent="0.25">
      <c r="A221">
        <v>-8032293.66277692</v>
      </c>
      <c r="B221">
        <v>39258.125100892801</v>
      </c>
      <c r="C221">
        <v>0.30706253647804199</v>
      </c>
    </row>
    <row r="222" spans="1:3" x14ac:dyDescent="0.25">
      <c r="A222">
        <v>-8031359.1838999996</v>
      </c>
      <c r="B222">
        <v>39258.125100892801</v>
      </c>
      <c r="C222">
        <v>0.30731925368308999</v>
      </c>
    </row>
    <row r="223" spans="1:3" x14ac:dyDescent="0.25">
      <c r="A223">
        <v>-8030424.7050230699</v>
      </c>
      <c r="B223">
        <v>39258.125100892801</v>
      </c>
      <c r="C223">
        <v>0.33131712675094599</v>
      </c>
    </row>
    <row r="224" spans="1:3" x14ac:dyDescent="0.25">
      <c r="A224">
        <v>-8029490.2261461504</v>
      </c>
      <c r="B224">
        <v>39258.125100892801</v>
      </c>
      <c r="C224">
        <v>0.35348910093307401</v>
      </c>
    </row>
    <row r="225" spans="1:3" x14ac:dyDescent="0.25">
      <c r="A225">
        <v>-8028555.74726923</v>
      </c>
      <c r="B225">
        <v>39258.125100892801</v>
      </c>
      <c r="C225">
        <v>0.37253609299659701</v>
      </c>
    </row>
    <row r="226" spans="1:3" x14ac:dyDescent="0.25">
      <c r="A226">
        <v>-8027621.2683923002</v>
      </c>
      <c r="B226">
        <v>39258.125100892801</v>
      </c>
      <c r="C226">
        <v>0.38984221220016402</v>
      </c>
    </row>
    <row r="227" spans="1:3" x14ac:dyDescent="0.25">
      <c r="A227">
        <v>-8026686.7895153798</v>
      </c>
      <c r="B227">
        <v>39258.125100892801</v>
      </c>
      <c r="C227">
        <v>0.38986098766326899</v>
      </c>
    </row>
    <row r="228" spans="1:3" x14ac:dyDescent="0.25">
      <c r="A228">
        <v>-8025752.3106384603</v>
      </c>
      <c r="B228">
        <v>39258.125100892801</v>
      </c>
      <c r="C228">
        <v>0.40655431151389998</v>
      </c>
    </row>
    <row r="229" spans="1:3" x14ac:dyDescent="0.25">
      <c r="A229">
        <v>-8024817.8317615297</v>
      </c>
      <c r="B229">
        <v>39258.125100892801</v>
      </c>
      <c r="C229">
        <v>0.406738400459289</v>
      </c>
    </row>
    <row r="230" spans="1:3" x14ac:dyDescent="0.25">
      <c r="A230">
        <v>-8023883.3528846102</v>
      </c>
      <c r="B230">
        <v>39258.125100892801</v>
      </c>
      <c r="C230">
        <v>0.40675091743469199</v>
      </c>
    </row>
    <row r="231" spans="1:3" x14ac:dyDescent="0.25">
      <c r="A231">
        <v>-8022948.8740076898</v>
      </c>
      <c r="B231">
        <v>39258.125100892801</v>
      </c>
      <c r="C231">
        <v>0</v>
      </c>
    </row>
    <row r="232" spans="1:3" x14ac:dyDescent="0.25">
      <c r="A232">
        <v>-8022014.39513076</v>
      </c>
      <c r="B232">
        <v>39258.125100892801</v>
      </c>
      <c r="C232">
        <v>0</v>
      </c>
    </row>
    <row r="233" spans="1:3" x14ac:dyDescent="0.25">
      <c r="A233">
        <v>-8021079.9162538396</v>
      </c>
      <c r="B233">
        <v>39258.125100892801</v>
      </c>
      <c r="C233">
        <v>0</v>
      </c>
    </row>
    <row r="234" spans="1:3" x14ac:dyDescent="0.25">
      <c r="A234">
        <v>-8020145.4373769201</v>
      </c>
      <c r="B234">
        <v>39258.125100892801</v>
      </c>
      <c r="C234">
        <v>0</v>
      </c>
    </row>
    <row r="235" spans="1:3" x14ac:dyDescent="0.25">
      <c r="A235">
        <v>-8052852.1980692297</v>
      </c>
      <c r="B235">
        <v>38323.646224107099</v>
      </c>
      <c r="C235" s="1">
        <v>2.8348556952551E-5</v>
      </c>
    </row>
    <row r="236" spans="1:3" x14ac:dyDescent="0.25">
      <c r="A236">
        <v>-8051917.7191923</v>
      </c>
      <c r="B236">
        <v>38323.646224107099</v>
      </c>
      <c r="C236" s="1">
        <v>5.5041629821062E-5</v>
      </c>
    </row>
    <row r="237" spans="1:3" x14ac:dyDescent="0.25">
      <c r="A237">
        <v>-8050983.2403153796</v>
      </c>
      <c r="B237">
        <v>38323.646224107099</v>
      </c>
      <c r="C237">
        <v>1.08976884803269E-4</v>
      </c>
    </row>
    <row r="238" spans="1:3" x14ac:dyDescent="0.25">
      <c r="A238">
        <v>-8050048.7614384601</v>
      </c>
      <c r="B238">
        <v>38323.646224107099</v>
      </c>
      <c r="C238">
        <v>3.7699571112170799E-4</v>
      </c>
    </row>
    <row r="239" spans="1:3" x14ac:dyDescent="0.25">
      <c r="A239">
        <v>-8049114.2825615304</v>
      </c>
      <c r="B239">
        <v>38323.646224107099</v>
      </c>
      <c r="C239">
        <v>6.9751421688124505E-4</v>
      </c>
    </row>
    <row r="240" spans="1:3" x14ac:dyDescent="0.25">
      <c r="A240">
        <v>-8048179.8036846099</v>
      </c>
      <c r="B240">
        <v>38323.646224107099</v>
      </c>
      <c r="C240">
        <v>1.2477796990424299E-3</v>
      </c>
    </row>
    <row r="241" spans="1:3" x14ac:dyDescent="0.25">
      <c r="A241">
        <v>-8047245.3248076905</v>
      </c>
      <c r="B241">
        <v>38323.646224107099</v>
      </c>
      <c r="C241">
        <v>2.1798321977257698E-3</v>
      </c>
    </row>
    <row r="242" spans="1:3" x14ac:dyDescent="0.25">
      <c r="A242">
        <v>-8046310.8459307598</v>
      </c>
      <c r="B242">
        <v>38323.646224107099</v>
      </c>
      <c r="C242">
        <v>3.6476023960858501E-3</v>
      </c>
    </row>
    <row r="243" spans="1:3" x14ac:dyDescent="0.25">
      <c r="A243">
        <v>-8045376.3670538403</v>
      </c>
      <c r="B243">
        <v>38323.646224107099</v>
      </c>
      <c r="C243">
        <v>5.8919028379022997E-3</v>
      </c>
    </row>
    <row r="244" spans="1:3" x14ac:dyDescent="0.25">
      <c r="A244">
        <v>-8044441.8881769199</v>
      </c>
      <c r="B244">
        <v>38323.646224107099</v>
      </c>
      <c r="C244">
        <v>9.7627481445670093E-3</v>
      </c>
    </row>
    <row r="245" spans="1:3" x14ac:dyDescent="0.25">
      <c r="A245">
        <v>-8043507.4093000004</v>
      </c>
      <c r="B245">
        <v>38323.646224107099</v>
      </c>
      <c r="C245">
        <v>1.5643466264009399E-2</v>
      </c>
    </row>
    <row r="246" spans="1:3" x14ac:dyDescent="0.25">
      <c r="A246">
        <v>-8042572.9304230697</v>
      </c>
      <c r="B246">
        <v>38323.646224107099</v>
      </c>
      <c r="C246">
        <v>2.2873777896165799E-2</v>
      </c>
    </row>
    <row r="247" spans="1:3" x14ac:dyDescent="0.25">
      <c r="A247">
        <v>-8041638.4515461503</v>
      </c>
      <c r="B247">
        <v>38323.646224107099</v>
      </c>
      <c r="C247">
        <v>3.3154092729091603E-2</v>
      </c>
    </row>
    <row r="248" spans="1:3" x14ac:dyDescent="0.25">
      <c r="A248">
        <v>-8040703.9726692298</v>
      </c>
      <c r="B248">
        <v>38323.646224107099</v>
      </c>
      <c r="C248">
        <v>4.8079513013362801E-2</v>
      </c>
    </row>
    <row r="249" spans="1:3" x14ac:dyDescent="0.25">
      <c r="A249">
        <v>-8039769.4937923001</v>
      </c>
      <c r="B249">
        <v>38323.646224107099</v>
      </c>
      <c r="C249">
        <v>6.3105903565883595E-2</v>
      </c>
    </row>
    <row r="250" spans="1:3" x14ac:dyDescent="0.25">
      <c r="A250">
        <v>-8038835.0149153797</v>
      </c>
      <c r="B250">
        <v>38323.646224107099</v>
      </c>
      <c r="C250">
        <v>8.5014156997203799E-2</v>
      </c>
    </row>
    <row r="251" spans="1:3" x14ac:dyDescent="0.25">
      <c r="A251">
        <v>-8037900.5360384602</v>
      </c>
      <c r="B251">
        <v>38323.646224107099</v>
      </c>
      <c r="C251">
        <v>0.110701188445091</v>
      </c>
    </row>
    <row r="252" spans="1:3" x14ac:dyDescent="0.25">
      <c r="A252">
        <v>-8036966.0571615295</v>
      </c>
      <c r="B252">
        <v>38323.646224107099</v>
      </c>
      <c r="C252">
        <v>0.13383664190769101</v>
      </c>
    </row>
    <row r="253" spans="1:3" x14ac:dyDescent="0.25">
      <c r="A253">
        <v>-8036031.5782846101</v>
      </c>
      <c r="B253">
        <v>38323.646224107099</v>
      </c>
      <c r="C253">
        <v>0.162809908390045</v>
      </c>
    </row>
    <row r="254" spans="1:3" x14ac:dyDescent="0.25">
      <c r="A254">
        <v>-8035097.0994076896</v>
      </c>
      <c r="B254">
        <v>38323.646224107099</v>
      </c>
      <c r="C254">
        <v>0.19220750033855399</v>
      </c>
    </row>
    <row r="255" spans="1:3" x14ac:dyDescent="0.25">
      <c r="A255">
        <v>-8034162.6205307599</v>
      </c>
      <c r="B255">
        <v>38323.646224107099</v>
      </c>
      <c r="C255">
        <v>0.22431752085685699</v>
      </c>
    </row>
    <row r="256" spans="1:3" x14ac:dyDescent="0.25">
      <c r="A256">
        <v>-8033228.1416538404</v>
      </c>
      <c r="B256">
        <v>38323.646224107099</v>
      </c>
      <c r="C256">
        <v>0.25265935063362099</v>
      </c>
    </row>
    <row r="257" spans="1:3" x14ac:dyDescent="0.25">
      <c r="A257">
        <v>-8032293.66277692</v>
      </c>
      <c r="B257">
        <v>38323.646224107099</v>
      </c>
      <c r="C257">
        <v>0.28103843331336897</v>
      </c>
    </row>
    <row r="258" spans="1:3" x14ac:dyDescent="0.25">
      <c r="A258">
        <v>-8031359.1838999996</v>
      </c>
      <c r="B258">
        <v>38323.646224107099</v>
      </c>
      <c r="C258">
        <v>0.30703440308570801</v>
      </c>
    </row>
    <row r="259" spans="1:3" x14ac:dyDescent="0.25">
      <c r="A259">
        <v>-8030424.7050230699</v>
      </c>
      <c r="B259">
        <v>38323.646224107099</v>
      </c>
      <c r="C259">
        <v>0.33106181025504999</v>
      </c>
    </row>
    <row r="260" spans="1:3" x14ac:dyDescent="0.25">
      <c r="A260">
        <v>-8029490.2261461504</v>
      </c>
      <c r="B260">
        <v>38323.646224107099</v>
      </c>
      <c r="C260">
        <v>0.35318902134895303</v>
      </c>
    </row>
    <row r="261" spans="1:3" x14ac:dyDescent="0.25">
      <c r="A261">
        <v>-8028555.74726923</v>
      </c>
      <c r="B261">
        <v>38323.646224107099</v>
      </c>
      <c r="C261">
        <v>0.35345992445945701</v>
      </c>
    </row>
    <row r="262" spans="1:3" x14ac:dyDescent="0.25">
      <c r="A262">
        <v>-8027621.2683923002</v>
      </c>
      <c r="B262">
        <v>38323.646224107099</v>
      </c>
      <c r="C262">
        <v>0.37228208780288602</v>
      </c>
    </row>
    <row r="263" spans="1:3" x14ac:dyDescent="0.25">
      <c r="A263">
        <v>-8026686.7895153798</v>
      </c>
      <c r="B263">
        <v>38323.646224107099</v>
      </c>
      <c r="C263">
        <v>0.372285425662994</v>
      </c>
    </row>
    <row r="264" spans="1:3" x14ac:dyDescent="0.25">
      <c r="A264">
        <v>-8025752.3106384603</v>
      </c>
      <c r="B264">
        <v>38323.646224107099</v>
      </c>
      <c r="C264">
        <v>0.38960340619087203</v>
      </c>
    </row>
    <row r="265" spans="1:3" x14ac:dyDescent="0.25">
      <c r="A265">
        <v>-8024817.8317615297</v>
      </c>
      <c r="B265">
        <v>38323.646224107099</v>
      </c>
      <c r="C265">
        <v>0.38987356424331598</v>
      </c>
    </row>
    <row r="266" spans="1:3" x14ac:dyDescent="0.25">
      <c r="A266">
        <v>-8023883.3528846102</v>
      </c>
      <c r="B266">
        <v>38323.646224107099</v>
      </c>
      <c r="C266">
        <v>0.38986736536026001</v>
      </c>
    </row>
    <row r="267" spans="1:3" x14ac:dyDescent="0.25">
      <c r="A267">
        <v>-8022948.8740076898</v>
      </c>
      <c r="B267">
        <v>38323.646224107099</v>
      </c>
      <c r="C267">
        <v>0</v>
      </c>
    </row>
    <row r="268" spans="1:3" x14ac:dyDescent="0.25">
      <c r="A268">
        <v>-8022014.39513076</v>
      </c>
      <c r="B268">
        <v>38323.646224107099</v>
      </c>
      <c r="C268">
        <v>0</v>
      </c>
    </row>
    <row r="269" spans="1:3" x14ac:dyDescent="0.25">
      <c r="A269">
        <v>-8021079.9162538396</v>
      </c>
      <c r="B269">
        <v>38323.646224107099</v>
      </c>
      <c r="C269">
        <v>0</v>
      </c>
    </row>
    <row r="270" spans="1:3" x14ac:dyDescent="0.25">
      <c r="A270">
        <v>-8020145.4373769201</v>
      </c>
      <c r="B270">
        <v>38323.646224107099</v>
      </c>
      <c r="C270">
        <v>0</v>
      </c>
    </row>
    <row r="271" spans="1:3" x14ac:dyDescent="0.25">
      <c r="A271">
        <v>-8019210.9584999997</v>
      </c>
      <c r="B271">
        <v>38323.646224107099</v>
      </c>
      <c r="C271">
        <v>0</v>
      </c>
    </row>
    <row r="272" spans="1:3" x14ac:dyDescent="0.25">
      <c r="A272">
        <v>-8052852.1980692297</v>
      </c>
      <c r="B272">
        <v>37389.167347321403</v>
      </c>
      <c r="C272" s="1">
        <v>2.8348556952551E-5</v>
      </c>
    </row>
    <row r="273" spans="1:3" x14ac:dyDescent="0.25">
      <c r="A273">
        <v>-8051917.7191923</v>
      </c>
      <c r="B273">
        <v>37389.167347321403</v>
      </c>
      <c r="C273" s="1">
        <v>5.5041629821062E-5</v>
      </c>
    </row>
    <row r="274" spans="1:3" x14ac:dyDescent="0.25">
      <c r="A274">
        <v>-8050983.2403153796</v>
      </c>
      <c r="B274">
        <v>37389.167347321403</v>
      </c>
      <c r="C274">
        <v>1.08976884803269E-4</v>
      </c>
    </row>
    <row r="275" spans="1:3" x14ac:dyDescent="0.25">
      <c r="A275">
        <v>-8050048.7614384601</v>
      </c>
      <c r="B275">
        <v>37389.167347321403</v>
      </c>
      <c r="C275">
        <v>1.9990674627479101E-4</v>
      </c>
    </row>
    <row r="276" spans="1:3" x14ac:dyDescent="0.25">
      <c r="A276">
        <v>-8049114.2825615304</v>
      </c>
      <c r="B276">
        <v>37389.167347321403</v>
      </c>
      <c r="C276">
        <v>3.7699571112170799E-4</v>
      </c>
    </row>
    <row r="277" spans="1:3" x14ac:dyDescent="0.25">
      <c r="A277">
        <v>-8048179.8036846099</v>
      </c>
      <c r="B277">
        <v>37389.167347321403</v>
      </c>
      <c r="C277">
        <v>6.9751421688124505E-4</v>
      </c>
    </row>
    <row r="278" spans="1:3" x14ac:dyDescent="0.25">
      <c r="A278">
        <v>-8047245.3248076905</v>
      </c>
      <c r="B278">
        <v>37389.167347321403</v>
      </c>
      <c r="C278">
        <v>1.2477796990424299E-3</v>
      </c>
    </row>
    <row r="279" spans="1:3" x14ac:dyDescent="0.25">
      <c r="A279">
        <v>-8046310.8459307598</v>
      </c>
      <c r="B279">
        <v>37389.167347321403</v>
      </c>
      <c r="C279">
        <v>2.1798321977257698E-3</v>
      </c>
    </row>
    <row r="280" spans="1:3" x14ac:dyDescent="0.25">
      <c r="A280">
        <v>-8045376.3670538403</v>
      </c>
      <c r="B280">
        <v>37389.167347321403</v>
      </c>
      <c r="C280">
        <v>5.9202234260737801E-3</v>
      </c>
    </row>
    <row r="281" spans="1:3" x14ac:dyDescent="0.25">
      <c r="A281">
        <v>-8044441.8881769199</v>
      </c>
      <c r="B281">
        <v>37389.167347321403</v>
      </c>
      <c r="C281">
        <v>9.6979429945349607E-3</v>
      </c>
    </row>
    <row r="282" spans="1:3" x14ac:dyDescent="0.25">
      <c r="A282">
        <v>-8043507.4093000004</v>
      </c>
      <c r="B282">
        <v>37389.167347321403</v>
      </c>
      <c r="C282">
        <v>1.56560484319925E-2</v>
      </c>
    </row>
    <row r="283" spans="1:3" x14ac:dyDescent="0.25">
      <c r="A283">
        <v>-8042572.9304230697</v>
      </c>
      <c r="B283">
        <v>37389.167347321403</v>
      </c>
      <c r="C283">
        <v>2.2863563150167399E-2</v>
      </c>
    </row>
    <row r="284" spans="1:3" x14ac:dyDescent="0.25">
      <c r="A284">
        <v>-8041638.4515461503</v>
      </c>
      <c r="B284">
        <v>37389.167347321403</v>
      </c>
      <c r="C284">
        <v>3.3166520297527299E-2</v>
      </c>
    </row>
    <row r="285" spans="1:3" x14ac:dyDescent="0.25">
      <c r="A285">
        <v>-8040703.9726692298</v>
      </c>
      <c r="B285">
        <v>37389.167347321403</v>
      </c>
      <c r="C285">
        <v>4.80882190167903E-2</v>
      </c>
    </row>
    <row r="286" spans="1:3" x14ac:dyDescent="0.25">
      <c r="A286">
        <v>-8039769.4937923001</v>
      </c>
      <c r="B286">
        <v>37389.167347321403</v>
      </c>
      <c r="C286">
        <v>6.3087992370128604E-2</v>
      </c>
    </row>
    <row r="287" spans="1:3" x14ac:dyDescent="0.25">
      <c r="A287">
        <v>-8038835.0149153797</v>
      </c>
      <c r="B287">
        <v>37389.167347321403</v>
      </c>
      <c r="C287">
        <v>8.5065096616744898E-2</v>
      </c>
    </row>
    <row r="288" spans="1:3" x14ac:dyDescent="0.25">
      <c r="A288">
        <v>-8037900.5360384602</v>
      </c>
      <c r="B288">
        <v>37389.167347321403</v>
      </c>
      <c r="C288">
        <v>0.110569685697555</v>
      </c>
    </row>
    <row r="289" spans="1:3" x14ac:dyDescent="0.25">
      <c r="A289">
        <v>-8036966.0571615295</v>
      </c>
      <c r="B289">
        <v>37389.167347321403</v>
      </c>
      <c r="C289">
        <v>0.133654564619064</v>
      </c>
    </row>
    <row r="290" spans="1:3" x14ac:dyDescent="0.25">
      <c r="A290">
        <v>-8036031.5782846101</v>
      </c>
      <c r="B290">
        <v>37389.167347321403</v>
      </c>
      <c r="C290">
        <v>0.162563055753707</v>
      </c>
    </row>
    <row r="291" spans="1:3" x14ac:dyDescent="0.25">
      <c r="A291">
        <v>-8035097.0994076896</v>
      </c>
      <c r="B291">
        <v>37389.167347321403</v>
      </c>
      <c r="C291">
        <v>0.19194918870925901</v>
      </c>
    </row>
    <row r="292" spans="1:3" x14ac:dyDescent="0.25">
      <c r="A292">
        <v>-8034162.6205307599</v>
      </c>
      <c r="B292">
        <v>37389.167347321403</v>
      </c>
      <c r="C292">
        <v>0.22402650117874101</v>
      </c>
    </row>
    <row r="293" spans="1:3" x14ac:dyDescent="0.25">
      <c r="A293">
        <v>-8033228.1416538404</v>
      </c>
      <c r="B293">
        <v>37389.167347321403</v>
      </c>
      <c r="C293">
        <v>0.22407218813896099</v>
      </c>
    </row>
    <row r="294" spans="1:3" x14ac:dyDescent="0.25">
      <c r="A294">
        <v>-8032293.66277692</v>
      </c>
      <c r="B294">
        <v>37389.167347321403</v>
      </c>
      <c r="C294">
        <v>0.25270307064056302</v>
      </c>
    </row>
    <row r="295" spans="1:3" x14ac:dyDescent="0.25">
      <c r="A295">
        <v>-8031359.1838999996</v>
      </c>
      <c r="B295">
        <v>37389.167347321403</v>
      </c>
      <c r="C295">
        <v>0.28104576468467701</v>
      </c>
    </row>
    <row r="296" spans="1:3" x14ac:dyDescent="0.25">
      <c r="A296">
        <v>-8030424.7050230699</v>
      </c>
      <c r="B296">
        <v>37389.167347321403</v>
      </c>
      <c r="C296">
        <v>0.30690896511077798</v>
      </c>
    </row>
    <row r="297" spans="1:3" x14ac:dyDescent="0.25">
      <c r="A297">
        <v>-8029490.2261461504</v>
      </c>
      <c r="B297">
        <v>37389.167347321403</v>
      </c>
      <c r="C297">
        <v>0.33107867836952198</v>
      </c>
    </row>
    <row r="298" spans="1:3" x14ac:dyDescent="0.25">
      <c r="A298">
        <v>-8028555.74726923</v>
      </c>
      <c r="B298">
        <v>37389.167347321403</v>
      </c>
      <c r="C298">
        <v>0.331092208623886</v>
      </c>
    </row>
    <row r="299" spans="1:3" x14ac:dyDescent="0.25">
      <c r="A299">
        <v>-8027621.2683923002</v>
      </c>
      <c r="B299">
        <v>37389.167347321403</v>
      </c>
      <c r="C299">
        <v>0.35325565934181202</v>
      </c>
    </row>
    <row r="300" spans="1:3" x14ac:dyDescent="0.25">
      <c r="A300">
        <v>-8026686.7895153798</v>
      </c>
      <c r="B300">
        <v>37389.167347321403</v>
      </c>
      <c r="C300">
        <v>0.353260517120361</v>
      </c>
    </row>
    <row r="301" spans="1:3" x14ac:dyDescent="0.25">
      <c r="A301">
        <v>-8025752.3106384603</v>
      </c>
      <c r="B301">
        <v>37389.167347321403</v>
      </c>
      <c r="C301">
        <v>0.37209200859069802</v>
      </c>
    </row>
    <row r="302" spans="1:3" x14ac:dyDescent="0.25">
      <c r="A302">
        <v>-8024817.8317615297</v>
      </c>
      <c r="B302">
        <v>37389.167347321403</v>
      </c>
      <c r="C302">
        <v>0.37212005257606501</v>
      </c>
    </row>
    <row r="303" spans="1:3" x14ac:dyDescent="0.25">
      <c r="A303">
        <v>-8023883.3528846102</v>
      </c>
      <c r="B303">
        <v>37389.167347321403</v>
      </c>
      <c r="C303">
        <v>0.37230676412582298</v>
      </c>
    </row>
    <row r="304" spans="1:3" x14ac:dyDescent="0.25">
      <c r="A304">
        <v>-8022948.8740076898</v>
      </c>
      <c r="B304">
        <v>37389.167347321403</v>
      </c>
      <c r="C304">
        <v>0</v>
      </c>
    </row>
    <row r="305" spans="1:3" x14ac:dyDescent="0.25">
      <c r="A305">
        <v>-8022014.39513076</v>
      </c>
      <c r="B305">
        <v>37389.167347321403</v>
      </c>
      <c r="C305">
        <v>0</v>
      </c>
    </row>
    <row r="306" spans="1:3" x14ac:dyDescent="0.25">
      <c r="A306">
        <v>-8021079.9162538396</v>
      </c>
      <c r="B306">
        <v>37389.167347321403</v>
      </c>
      <c r="C306">
        <v>0</v>
      </c>
    </row>
    <row r="307" spans="1:3" x14ac:dyDescent="0.25">
      <c r="A307">
        <v>-8020145.4373769201</v>
      </c>
      <c r="B307">
        <v>37389.167347321403</v>
      </c>
      <c r="C307">
        <v>0</v>
      </c>
    </row>
    <row r="308" spans="1:3" x14ac:dyDescent="0.25">
      <c r="A308">
        <v>-8019210.9584999997</v>
      </c>
      <c r="B308">
        <v>37389.167347321403</v>
      </c>
      <c r="C308">
        <v>0</v>
      </c>
    </row>
    <row r="309" spans="1:3" x14ac:dyDescent="0.25">
      <c r="A309">
        <v>-8052852.1980692297</v>
      </c>
      <c r="B309">
        <v>36454.688470535701</v>
      </c>
      <c r="C309" s="1">
        <v>2.8348556952551E-5</v>
      </c>
    </row>
    <row r="310" spans="1:3" x14ac:dyDescent="0.25">
      <c r="A310">
        <v>-8051917.7191923</v>
      </c>
      <c r="B310">
        <v>36454.688470535701</v>
      </c>
      <c r="C310" s="1">
        <v>5.5041629821062E-5</v>
      </c>
    </row>
    <row r="311" spans="1:3" x14ac:dyDescent="0.25">
      <c r="A311">
        <v>-8050983.2403153796</v>
      </c>
      <c r="B311">
        <v>36454.688470535701</v>
      </c>
      <c r="C311">
        <v>1.08976884803269E-4</v>
      </c>
    </row>
    <row r="312" spans="1:3" x14ac:dyDescent="0.25">
      <c r="A312">
        <v>-8050048.7614384601</v>
      </c>
      <c r="B312">
        <v>36454.688470535701</v>
      </c>
      <c r="C312">
        <v>1.9990674627479101E-4</v>
      </c>
    </row>
    <row r="313" spans="1:3" x14ac:dyDescent="0.25">
      <c r="A313">
        <v>-8049114.2825615304</v>
      </c>
      <c r="B313">
        <v>36454.688470535701</v>
      </c>
      <c r="C313">
        <v>3.7699571112170799E-4</v>
      </c>
    </row>
    <row r="314" spans="1:3" x14ac:dyDescent="0.25">
      <c r="A314">
        <v>-8048179.8036846099</v>
      </c>
      <c r="B314">
        <v>36454.688470535701</v>
      </c>
      <c r="C314">
        <v>6.9751421688124505E-4</v>
      </c>
    </row>
    <row r="315" spans="1:3" x14ac:dyDescent="0.25">
      <c r="A315">
        <v>-8047245.3248076905</v>
      </c>
      <c r="B315">
        <v>36454.688470535701</v>
      </c>
      <c r="C315">
        <v>1.2113245902583001E-3</v>
      </c>
    </row>
    <row r="316" spans="1:3" x14ac:dyDescent="0.25">
      <c r="A316">
        <v>-8046310.8459307598</v>
      </c>
      <c r="B316">
        <v>36454.688470535701</v>
      </c>
      <c r="C316">
        <v>2.19361716881394E-3</v>
      </c>
    </row>
    <row r="317" spans="1:3" x14ac:dyDescent="0.25">
      <c r="A317">
        <v>-8045376.3670538403</v>
      </c>
      <c r="B317">
        <v>36454.688470535701</v>
      </c>
      <c r="C317">
        <v>3.68303293362259E-3</v>
      </c>
    </row>
    <row r="318" spans="1:3" x14ac:dyDescent="0.25">
      <c r="A318">
        <v>-8044441.8881769199</v>
      </c>
      <c r="B318">
        <v>36454.688470535701</v>
      </c>
      <c r="C318">
        <v>5.9226676821708601E-3</v>
      </c>
    </row>
    <row r="319" spans="1:3" x14ac:dyDescent="0.25">
      <c r="A319">
        <v>-8043507.4093000004</v>
      </c>
      <c r="B319">
        <v>36454.688470535701</v>
      </c>
      <c r="C319">
        <v>9.7472285851836205E-3</v>
      </c>
    </row>
    <row r="320" spans="1:3" x14ac:dyDescent="0.25">
      <c r="A320">
        <v>-8042572.9304230697</v>
      </c>
      <c r="B320">
        <v>36454.688470535701</v>
      </c>
      <c r="C320">
        <v>1.5712449327111199E-2</v>
      </c>
    </row>
    <row r="321" spans="1:3" x14ac:dyDescent="0.25">
      <c r="A321">
        <v>-8041638.4515461503</v>
      </c>
      <c r="B321">
        <v>36454.688470535701</v>
      </c>
      <c r="C321">
        <v>3.3101614564657197E-2</v>
      </c>
    </row>
    <row r="322" spans="1:3" x14ac:dyDescent="0.25">
      <c r="A322">
        <v>-8040703.9726692298</v>
      </c>
      <c r="B322">
        <v>36454.688470535701</v>
      </c>
      <c r="C322">
        <v>4.8057865351438502E-2</v>
      </c>
    </row>
    <row r="323" spans="1:3" x14ac:dyDescent="0.25">
      <c r="A323">
        <v>-8039769.4937923001</v>
      </c>
      <c r="B323">
        <v>36454.688470535701</v>
      </c>
      <c r="C323">
        <v>6.2971457839012104E-2</v>
      </c>
    </row>
    <row r="324" spans="1:3" x14ac:dyDescent="0.25">
      <c r="A324">
        <v>-8038835.0149153797</v>
      </c>
      <c r="B324">
        <v>36454.688470535701</v>
      </c>
      <c r="C324">
        <v>8.4839455783367101E-2</v>
      </c>
    </row>
    <row r="325" spans="1:3" x14ac:dyDescent="0.25">
      <c r="A325">
        <v>-8037900.5360384602</v>
      </c>
      <c r="B325">
        <v>36454.688470535701</v>
      </c>
      <c r="C325">
        <v>0.110531538724899</v>
      </c>
    </row>
    <row r="326" spans="1:3" x14ac:dyDescent="0.25">
      <c r="A326">
        <v>-8036966.0571615295</v>
      </c>
      <c r="B326">
        <v>36454.688470535701</v>
      </c>
      <c r="C326">
        <v>0.110654421150684</v>
      </c>
    </row>
    <row r="327" spans="1:3" x14ac:dyDescent="0.25">
      <c r="A327">
        <v>-8036031.5782846101</v>
      </c>
      <c r="B327">
        <v>36454.688470535701</v>
      </c>
      <c r="C327">
        <v>0.133723780512809</v>
      </c>
    </row>
    <row r="328" spans="1:3" x14ac:dyDescent="0.25">
      <c r="A328">
        <v>-8035097.0994076896</v>
      </c>
      <c r="B328">
        <v>36454.688470535701</v>
      </c>
      <c r="C328">
        <v>0.16262777149677199</v>
      </c>
    </row>
    <row r="329" spans="1:3" x14ac:dyDescent="0.25">
      <c r="A329">
        <v>-8034162.6205307599</v>
      </c>
      <c r="B329">
        <v>36454.688470535701</v>
      </c>
      <c r="C329">
        <v>0.192019268870353</v>
      </c>
    </row>
    <row r="330" spans="1:3" x14ac:dyDescent="0.25">
      <c r="A330">
        <v>-8033228.1416538404</v>
      </c>
      <c r="B330">
        <v>36454.688470535701</v>
      </c>
      <c r="C330">
        <v>0.22389546036720201</v>
      </c>
    </row>
    <row r="331" spans="1:3" x14ac:dyDescent="0.25">
      <c r="A331">
        <v>-8032293.66277692</v>
      </c>
      <c r="B331">
        <v>36454.688470535701</v>
      </c>
      <c r="C331">
        <v>0.25246170163154602</v>
      </c>
    </row>
    <row r="332" spans="1:3" x14ac:dyDescent="0.25">
      <c r="A332">
        <v>-8031359.1838999996</v>
      </c>
      <c r="B332">
        <v>36454.688470535701</v>
      </c>
      <c r="C332">
        <v>0.280861496925354</v>
      </c>
    </row>
    <row r="333" spans="1:3" x14ac:dyDescent="0.25">
      <c r="A333">
        <v>-8030424.7050230699</v>
      </c>
      <c r="B333">
        <v>36454.688470535701</v>
      </c>
      <c r="C333">
        <v>0.28092050552368097</v>
      </c>
    </row>
    <row r="334" spans="1:3" x14ac:dyDescent="0.25">
      <c r="A334">
        <v>-8029490.2261461504</v>
      </c>
      <c r="B334">
        <v>36454.688470535701</v>
      </c>
      <c r="C334">
        <v>0.30694615840911799</v>
      </c>
    </row>
    <row r="335" spans="1:3" x14ac:dyDescent="0.25">
      <c r="A335">
        <v>-8028555.74726923</v>
      </c>
      <c r="B335">
        <v>36454.688470535701</v>
      </c>
      <c r="C335">
        <v>0.30695486068725503</v>
      </c>
    </row>
    <row r="336" spans="1:3" x14ac:dyDescent="0.25">
      <c r="A336">
        <v>-8027621.2683923002</v>
      </c>
      <c r="B336">
        <v>36454.688470535701</v>
      </c>
      <c r="C336">
        <v>0.33100438117980902</v>
      </c>
    </row>
    <row r="337" spans="1:3" x14ac:dyDescent="0.25">
      <c r="A337">
        <v>-8026686.7895153798</v>
      </c>
      <c r="B337">
        <v>36454.688470535701</v>
      </c>
      <c r="C337">
        <v>0.33122220635414101</v>
      </c>
    </row>
    <row r="338" spans="1:3" x14ac:dyDescent="0.25">
      <c r="A338">
        <v>-8025752.3106384603</v>
      </c>
      <c r="B338">
        <v>36454.688470535701</v>
      </c>
      <c r="C338">
        <v>0.35312792658805803</v>
      </c>
    </row>
    <row r="339" spans="1:3" x14ac:dyDescent="0.25">
      <c r="A339">
        <v>-8024817.8317615297</v>
      </c>
      <c r="B339">
        <v>36454.688470535701</v>
      </c>
      <c r="C339">
        <v>0.35311520099639798</v>
      </c>
    </row>
    <row r="340" spans="1:3" x14ac:dyDescent="0.25">
      <c r="A340">
        <v>-8023883.3528846102</v>
      </c>
      <c r="B340">
        <v>36454.688470535701</v>
      </c>
      <c r="C340">
        <v>0.353288054466247</v>
      </c>
    </row>
    <row r="341" spans="1:3" x14ac:dyDescent="0.25">
      <c r="A341">
        <v>-8022948.8740076898</v>
      </c>
      <c r="B341">
        <v>36454.688470535701</v>
      </c>
      <c r="C341">
        <v>0</v>
      </c>
    </row>
    <row r="342" spans="1:3" x14ac:dyDescent="0.25">
      <c r="A342">
        <v>-8022014.39513076</v>
      </c>
      <c r="B342">
        <v>36454.688470535701</v>
      </c>
      <c r="C342">
        <v>0</v>
      </c>
    </row>
    <row r="343" spans="1:3" x14ac:dyDescent="0.25">
      <c r="A343">
        <v>-8021079.9162538396</v>
      </c>
      <c r="B343">
        <v>36454.688470535701</v>
      </c>
      <c r="C343">
        <v>0</v>
      </c>
    </row>
    <row r="344" spans="1:3" x14ac:dyDescent="0.25">
      <c r="A344">
        <v>-8020145.4373769201</v>
      </c>
      <c r="B344">
        <v>36454.688470535701</v>
      </c>
      <c r="C344">
        <v>0</v>
      </c>
    </row>
    <row r="345" spans="1:3" x14ac:dyDescent="0.25">
      <c r="A345">
        <v>-8019210.9584999997</v>
      </c>
      <c r="B345">
        <v>36454.688470535701</v>
      </c>
      <c r="C345">
        <v>0</v>
      </c>
    </row>
    <row r="346" spans="1:3" x14ac:dyDescent="0.25">
      <c r="A346">
        <v>-8018276.47962307</v>
      </c>
      <c r="B346">
        <v>36454.688470535701</v>
      </c>
      <c r="C346">
        <v>0</v>
      </c>
    </row>
    <row r="347" spans="1:3" x14ac:dyDescent="0.25">
      <c r="A347">
        <v>-8053786.6769461501</v>
      </c>
      <c r="B347">
        <v>35520.209593749903</v>
      </c>
      <c r="C347" s="1">
        <v>2.62092016782844E-5</v>
      </c>
    </row>
    <row r="348" spans="1:3" x14ac:dyDescent="0.25">
      <c r="A348">
        <v>-8052852.1980692297</v>
      </c>
      <c r="B348">
        <v>35520.209593749903</v>
      </c>
      <c r="C348" s="1">
        <v>2.8348556952551E-5</v>
      </c>
    </row>
    <row r="349" spans="1:3" x14ac:dyDescent="0.25">
      <c r="A349">
        <v>-8051917.7191923</v>
      </c>
      <c r="B349">
        <v>35520.209593749903</v>
      </c>
      <c r="C349" s="1">
        <v>5.5041629821062E-5</v>
      </c>
    </row>
    <row r="350" spans="1:3" x14ac:dyDescent="0.25">
      <c r="A350">
        <v>-8050983.2403153796</v>
      </c>
      <c r="B350">
        <v>35520.209593749903</v>
      </c>
      <c r="C350">
        <v>1.08976884803269E-4</v>
      </c>
    </row>
    <row r="351" spans="1:3" x14ac:dyDescent="0.25">
      <c r="A351">
        <v>-8050048.7614384601</v>
      </c>
      <c r="B351">
        <v>35520.209593749903</v>
      </c>
      <c r="C351">
        <v>1.9990674627479101E-4</v>
      </c>
    </row>
    <row r="352" spans="1:3" x14ac:dyDescent="0.25">
      <c r="A352">
        <v>-8049114.2825615304</v>
      </c>
      <c r="B352">
        <v>35520.209593749903</v>
      </c>
      <c r="C352">
        <v>3.7699571112170799E-4</v>
      </c>
    </row>
    <row r="353" spans="1:3" x14ac:dyDescent="0.25">
      <c r="A353">
        <v>-8048179.8036846099</v>
      </c>
      <c r="B353">
        <v>35520.209593749903</v>
      </c>
      <c r="C353">
        <v>6.9751421688124505E-4</v>
      </c>
    </row>
    <row r="354" spans="1:3" x14ac:dyDescent="0.25">
      <c r="A354">
        <v>-8047245.3248076905</v>
      </c>
      <c r="B354">
        <v>35520.209593749903</v>
      </c>
      <c r="C354">
        <v>1.2113245902583001E-3</v>
      </c>
    </row>
    <row r="355" spans="1:3" x14ac:dyDescent="0.25">
      <c r="A355">
        <v>-8046310.8459307598</v>
      </c>
      <c r="B355">
        <v>35520.209593749903</v>
      </c>
      <c r="C355">
        <v>2.19361716881394E-3</v>
      </c>
    </row>
    <row r="356" spans="1:3" x14ac:dyDescent="0.25">
      <c r="A356">
        <v>-8045376.3670538403</v>
      </c>
      <c r="B356">
        <v>35520.209593749903</v>
      </c>
      <c r="C356">
        <v>3.7140967324376102E-3</v>
      </c>
    </row>
    <row r="357" spans="1:3" x14ac:dyDescent="0.25">
      <c r="A357">
        <v>-8044441.8881769199</v>
      </c>
      <c r="B357">
        <v>35520.209593749903</v>
      </c>
      <c r="C357">
        <v>5.9229251928627404E-3</v>
      </c>
    </row>
    <row r="358" spans="1:3" x14ac:dyDescent="0.25">
      <c r="A358">
        <v>-8043507.4093000004</v>
      </c>
      <c r="B358">
        <v>35520.209593749903</v>
      </c>
      <c r="C358">
        <v>9.7200153395533492E-3</v>
      </c>
    </row>
    <row r="359" spans="1:3" x14ac:dyDescent="0.25">
      <c r="A359">
        <v>-8042572.9304230697</v>
      </c>
      <c r="B359">
        <v>35520.209593749903</v>
      </c>
      <c r="C359">
        <v>1.5674168244004201E-2</v>
      </c>
    </row>
    <row r="360" spans="1:3" x14ac:dyDescent="0.25">
      <c r="A360">
        <v>-8041638.4515461503</v>
      </c>
      <c r="B360">
        <v>35520.209593749903</v>
      </c>
      <c r="C360">
        <v>2.29467507451772E-2</v>
      </c>
    </row>
    <row r="361" spans="1:3" x14ac:dyDescent="0.25">
      <c r="A361">
        <v>-8040703.9726692298</v>
      </c>
      <c r="B361">
        <v>35520.209593749903</v>
      </c>
      <c r="C361">
        <v>3.3228233456611599E-2</v>
      </c>
    </row>
    <row r="362" spans="1:3" x14ac:dyDescent="0.25">
      <c r="A362">
        <v>-8039769.4937923001</v>
      </c>
      <c r="B362">
        <v>35520.209593749903</v>
      </c>
      <c r="C362">
        <v>4.8142317682504598E-2</v>
      </c>
    </row>
    <row r="363" spans="1:3" x14ac:dyDescent="0.25">
      <c r="A363">
        <v>-8038835.0149153797</v>
      </c>
      <c r="B363">
        <v>35520.209593749903</v>
      </c>
      <c r="C363">
        <v>6.30844011902809E-2</v>
      </c>
    </row>
    <row r="364" spans="1:3" x14ac:dyDescent="0.25">
      <c r="A364">
        <v>-8037900.5360384602</v>
      </c>
      <c r="B364">
        <v>35520.209593749903</v>
      </c>
      <c r="C364">
        <v>8.4982745349407099E-2</v>
      </c>
    </row>
    <row r="365" spans="1:3" x14ac:dyDescent="0.25">
      <c r="A365">
        <v>-8036966.0571615295</v>
      </c>
      <c r="B365">
        <v>35520.209593749903</v>
      </c>
      <c r="C365">
        <v>0.11066311597824</v>
      </c>
    </row>
    <row r="366" spans="1:3" x14ac:dyDescent="0.25">
      <c r="A366">
        <v>-8036031.5782846101</v>
      </c>
      <c r="B366">
        <v>35520.209593749903</v>
      </c>
      <c r="C366">
        <v>0.13362306356430001</v>
      </c>
    </row>
    <row r="367" spans="1:3" x14ac:dyDescent="0.25">
      <c r="A367">
        <v>-8035097.0994076896</v>
      </c>
      <c r="B367">
        <v>35520.209593749903</v>
      </c>
      <c r="C367">
        <v>0.162520751357078</v>
      </c>
    </row>
    <row r="368" spans="1:3" x14ac:dyDescent="0.25">
      <c r="A368">
        <v>-8034162.6205307599</v>
      </c>
      <c r="B368">
        <v>35520.209593749903</v>
      </c>
      <c r="C368">
        <v>0.16278472542762701</v>
      </c>
    </row>
    <row r="369" spans="1:3" x14ac:dyDescent="0.25">
      <c r="A369">
        <v>-8033228.1416538404</v>
      </c>
      <c r="B369">
        <v>35520.209593749903</v>
      </c>
      <c r="C369">
        <v>0.19212922453880299</v>
      </c>
    </row>
    <row r="370" spans="1:3" x14ac:dyDescent="0.25">
      <c r="A370">
        <v>-8032293.66277692</v>
      </c>
      <c r="B370">
        <v>35520.209593749903</v>
      </c>
      <c r="C370">
        <v>0.22402922809123901</v>
      </c>
    </row>
    <row r="371" spans="1:3" x14ac:dyDescent="0.25">
      <c r="A371">
        <v>-8031359.1838999996</v>
      </c>
      <c r="B371">
        <v>35520.209593749903</v>
      </c>
      <c r="C371">
        <v>0.25254699587821899</v>
      </c>
    </row>
    <row r="372" spans="1:3" x14ac:dyDescent="0.25">
      <c r="A372">
        <v>-8030424.7050230699</v>
      </c>
      <c r="B372">
        <v>35520.209593749903</v>
      </c>
      <c r="C372">
        <v>0.25289312005043002</v>
      </c>
    </row>
    <row r="373" spans="1:3" x14ac:dyDescent="0.25">
      <c r="A373">
        <v>-8029490.2261461504</v>
      </c>
      <c r="B373">
        <v>35520.209593749903</v>
      </c>
      <c r="C373">
        <v>0.28100261092185902</v>
      </c>
    </row>
    <row r="374" spans="1:3" x14ac:dyDescent="0.25">
      <c r="A374">
        <v>-8028555.74726923</v>
      </c>
      <c r="B374">
        <v>35520.209593749903</v>
      </c>
      <c r="C374">
        <v>0.30685439705848599</v>
      </c>
    </row>
    <row r="375" spans="1:3" x14ac:dyDescent="0.25">
      <c r="A375">
        <v>-8027621.2683923002</v>
      </c>
      <c r="B375">
        <v>35520.209593749903</v>
      </c>
      <c r="C375">
        <v>0.30686411261558499</v>
      </c>
    </row>
    <row r="376" spans="1:3" x14ac:dyDescent="0.25">
      <c r="A376">
        <v>-8026686.7895153798</v>
      </c>
      <c r="B376">
        <v>35520.209593749903</v>
      </c>
      <c r="C376">
        <v>0.307133108377456</v>
      </c>
    </row>
    <row r="377" spans="1:3" x14ac:dyDescent="0.25">
      <c r="A377">
        <v>-8025752.3106384603</v>
      </c>
      <c r="B377">
        <v>35520.209593749903</v>
      </c>
      <c r="C377">
        <v>0.331083804368972</v>
      </c>
    </row>
    <row r="378" spans="1:3" x14ac:dyDescent="0.25">
      <c r="A378">
        <v>-8024817.8317615297</v>
      </c>
      <c r="B378">
        <v>35520.209593749903</v>
      </c>
      <c r="C378">
        <v>0.33106252551078702</v>
      </c>
    </row>
    <row r="379" spans="1:3" x14ac:dyDescent="0.25">
      <c r="A379">
        <v>-8023883.3528846102</v>
      </c>
      <c r="B379">
        <v>35520.209593749903</v>
      </c>
      <c r="C379">
        <v>0.33111360669135997</v>
      </c>
    </row>
    <row r="380" spans="1:3" x14ac:dyDescent="0.25">
      <c r="A380">
        <v>-8022948.8740076898</v>
      </c>
      <c r="B380">
        <v>35520.209593749903</v>
      </c>
      <c r="C380">
        <v>0.33110693097114502</v>
      </c>
    </row>
    <row r="381" spans="1:3" x14ac:dyDescent="0.25">
      <c r="A381">
        <v>-8022014.39513076</v>
      </c>
      <c r="B381">
        <v>35520.209593749903</v>
      </c>
      <c r="C381">
        <v>0.30688190460205</v>
      </c>
    </row>
    <row r="382" spans="1:3" x14ac:dyDescent="0.25">
      <c r="A382">
        <v>-8021079.9162538396</v>
      </c>
      <c r="B382">
        <v>35520.209593749903</v>
      </c>
      <c r="C382">
        <v>0</v>
      </c>
    </row>
    <row r="383" spans="1:3" x14ac:dyDescent="0.25">
      <c r="A383">
        <v>-8020145.4373769201</v>
      </c>
      <c r="B383">
        <v>35520.209593749903</v>
      </c>
      <c r="C383">
        <v>0</v>
      </c>
    </row>
    <row r="384" spans="1:3" x14ac:dyDescent="0.25">
      <c r="A384">
        <v>-8019210.9584999997</v>
      </c>
      <c r="B384">
        <v>35520.209593749903</v>
      </c>
      <c r="C384">
        <v>0</v>
      </c>
    </row>
    <row r="385" spans="1:3" x14ac:dyDescent="0.25">
      <c r="A385">
        <v>-8018276.47962307</v>
      </c>
      <c r="B385">
        <v>35520.209593749903</v>
      </c>
      <c r="C385">
        <v>0</v>
      </c>
    </row>
    <row r="386" spans="1:3" x14ac:dyDescent="0.25">
      <c r="A386">
        <v>-8053786.6769461501</v>
      </c>
      <c r="B386">
        <v>34585.730716964201</v>
      </c>
      <c r="C386">
        <v>0</v>
      </c>
    </row>
    <row r="387" spans="1:3" x14ac:dyDescent="0.25">
      <c r="A387">
        <v>-8052852.1980692297</v>
      </c>
      <c r="B387">
        <v>34585.730716964201</v>
      </c>
      <c r="C387" s="1">
        <v>2.62092016782844E-5</v>
      </c>
    </row>
    <row r="388" spans="1:3" x14ac:dyDescent="0.25">
      <c r="A388">
        <v>-8051917.7191923</v>
      </c>
      <c r="B388">
        <v>34585.730716964201</v>
      </c>
      <c r="C388" s="1">
        <v>2.8348556952551E-5</v>
      </c>
    </row>
    <row r="389" spans="1:3" x14ac:dyDescent="0.25">
      <c r="A389">
        <v>-8050983.2403153796</v>
      </c>
      <c r="B389">
        <v>34585.730716964201</v>
      </c>
      <c r="C389" s="1">
        <v>5.5041629821062E-5</v>
      </c>
    </row>
    <row r="390" spans="1:3" x14ac:dyDescent="0.25">
      <c r="A390">
        <v>-8050048.7614384601</v>
      </c>
      <c r="B390">
        <v>34585.730716964201</v>
      </c>
      <c r="C390">
        <v>1.9990674627479101E-4</v>
      </c>
    </row>
    <row r="391" spans="1:3" x14ac:dyDescent="0.25">
      <c r="A391">
        <v>-8049114.2825615304</v>
      </c>
      <c r="B391">
        <v>34585.730716964201</v>
      </c>
      <c r="C391">
        <v>3.7699571112170799E-4</v>
      </c>
    </row>
    <row r="392" spans="1:3" x14ac:dyDescent="0.25">
      <c r="A392">
        <v>-8048179.8036846099</v>
      </c>
      <c r="B392">
        <v>34585.730716964201</v>
      </c>
      <c r="C392">
        <v>6.9751421688124505E-4</v>
      </c>
    </row>
    <row r="393" spans="1:3" x14ac:dyDescent="0.25">
      <c r="A393">
        <v>-8047245.3248076905</v>
      </c>
      <c r="B393">
        <v>34585.730716964201</v>
      </c>
      <c r="C393">
        <v>1.24282052274793E-3</v>
      </c>
    </row>
    <row r="394" spans="1:3" x14ac:dyDescent="0.25">
      <c r="A394">
        <v>-8046310.8459307598</v>
      </c>
      <c r="B394">
        <v>34585.730716964201</v>
      </c>
      <c r="C394">
        <v>2.1886841859668398E-3</v>
      </c>
    </row>
    <row r="395" spans="1:3" x14ac:dyDescent="0.25">
      <c r="A395">
        <v>-8045376.3670538403</v>
      </c>
      <c r="B395">
        <v>34585.730716964201</v>
      </c>
      <c r="C395">
        <v>3.6920299753546702E-3</v>
      </c>
    </row>
    <row r="396" spans="1:3" x14ac:dyDescent="0.25">
      <c r="A396">
        <v>-8044441.8881769199</v>
      </c>
      <c r="B396">
        <v>34585.730716964201</v>
      </c>
      <c r="C396">
        <v>5.9289732016623003E-3</v>
      </c>
    </row>
    <row r="397" spans="1:3" x14ac:dyDescent="0.25">
      <c r="A397">
        <v>-8043507.4093000004</v>
      </c>
      <c r="B397">
        <v>34585.730716964201</v>
      </c>
      <c r="C397">
        <v>9.7961146384477598E-3</v>
      </c>
    </row>
    <row r="398" spans="1:3" x14ac:dyDescent="0.25">
      <c r="A398">
        <v>-8042572.9304230697</v>
      </c>
      <c r="B398">
        <v>34585.730716964201</v>
      </c>
      <c r="C398">
        <v>1.5716699883341699E-2</v>
      </c>
    </row>
    <row r="399" spans="1:3" x14ac:dyDescent="0.25">
      <c r="A399">
        <v>-8041638.4515461503</v>
      </c>
      <c r="B399">
        <v>34585.730716964201</v>
      </c>
      <c r="C399">
        <v>2.3011470213532399E-2</v>
      </c>
    </row>
    <row r="400" spans="1:3" x14ac:dyDescent="0.25">
      <c r="A400">
        <v>-8040703.9726692298</v>
      </c>
      <c r="B400">
        <v>34585.730716964201</v>
      </c>
      <c r="C400">
        <v>3.3257972449064199E-2</v>
      </c>
    </row>
    <row r="401" spans="1:3" x14ac:dyDescent="0.25">
      <c r="A401">
        <v>-8039769.4937923001</v>
      </c>
      <c r="B401">
        <v>34585.730716964201</v>
      </c>
      <c r="C401">
        <v>4.8158168792724602E-2</v>
      </c>
    </row>
    <row r="402" spans="1:3" x14ac:dyDescent="0.25">
      <c r="A402">
        <v>-8038835.0149153797</v>
      </c>
      <c r="B402">
        <v>34585.730716964201</v>
      </c>
      <c r="C402">
        <v>4.8267189413309E-2</v>
      </c>
    </row>
    <row r="403" spans="1:3" x14ac:dyDescent="0.25">
      <c r="A403">
        <v>-8037900.5360384602</v>
      </c>
      <c r="B403">
        <v>34585.730716964201</v>
      </c>
      <c r="C403">
        <v>6.3282459974288899E-2</v>
      </c>
    </row>
    <row r="404" spans="1:3" x14ac:dyDescent="0.25">
      <c r="A404">
        <v>-8036966.0571615295</v>
      </c>
      <c r="B404">
        <v>34585.730716964201</v>
      </c>
      <c r="C404">
        <v>8.5147567093372303E-2</v>
      </c>
    </row>
    <row r="405" spans="1:3" x14ac:dyDescent="0.25">
      <c r="A405">
        <v>-8036031.5782846101</v>
      </c>
      <c r="B405">
        <v>34585.730716964201</v>
      </c>
      <c r="C405">
        <v>0.11081151664257</v>
      </c>
    </row>
    <row r="406" spans="1:3" x14ac:dyDescent="0.25">
      <c r="A406">
        <v>-8035097.0994076896</v>
      </c>
      <c r="B406">
        <v>34585.730716964201</v>
      </c>
      <c r="C406">
        <v>0.133805066347122</v>
      </c>
    </row>
    <row r="407" spans="1:3" x14ac:dyDescent="0.25">
      <c r="A407">
        <v>-8034162.6205307599</v>
      </c>
      <c r="B407">
        <v>34585.730716964201</v>
      </c>
      <c r="C407">
        <v>0.16271884739398901</v>
      </c>
    </row>
    <row r="408" spans="1:3" x14ac:dyDescent="0.25">
      <c r="A408">
        <v>-8033228.1416538404</v>
      </c>
      <c r="B408">
        <v>34585.730716964201</v>
      </c>
      <c r="C408">
        <v>0.19199682772159499</v>
      </c>
    </row>
    <row r="409" spans="1:3" x14ac:dyDescent="0.25">
      <c r="A409">
        <v>-8032293.66277692</v>
      </c>
      <c r="B409">
        <v>34585.730716964201</v>
      </c>
      <c r="C409">
        <v>0.19212843477725899</v>
      </c>
    </row>
    <row r="410" spans="1:3" x14ac:dyDescent="0.25">
      <c r="A410">
        <v>-8031359.1838999996</v>
      </c>
      <c r="B410">
        <v>34585.730716964201</v>
      </c>
      <c r="C410">
        <v>0.22418367862701399</v>
      </c>
    </row>
    <row r="411" spans="1:3" x14ac:dyDescent="0.25">
      <c r="A411">
        <v>-8030424.7050230699</v>
      </c>
      <c r="B411">
        <v>34585.730716964201</v>
      </c>
      <c r="C411">
        <v>0.22432105243205999</v>
      </c>
    </row>
    <row r="412" spans="1:3" x14ac:dyDescent="0.25">
      <c r="A412">
        <v>-8029490.2261461504</v>
      </c>
      <c r="B412">
        <v>34585.730716964201</v>
      </c>
      <c r="C412">
        <v>0.25282961130142201</v>
      </c>
    </row>
    <row r="413" spans="1:3" x14ac:dyDescent="0.25">
      <c r="A413">
        <v>-8028555.74726923</v>
      </c>
      <c r="B413">
        <v>34585.730716964201</v>
      </c>
      <c r="C413">
        <v>0.28096923232078502</v>
      </c>
    </row>
    <row r="414" spans="1:3" x14ac:dyDescent="0.25">
      <c r="A414">
        <v>-8027621.2683923002</v>
      </c>
      <c r="B414">
        <v>34585.730716964201</v>
      </c>
      <c r="C414">
        <v>0.28097650408744801</v>
      </c>
    </row>
    <row r="415" spans="1:3" x14ac:dyDescent="0.25">
      <c r="A415">
        <v>-8026686.7895153798</v>
      </c>
      <c r="B415">
        <v>34585.730716964201</v>
      </c>
      <c r="C415">
        <v>0.28107321262359602</v>
      </c>
    </row>
    <row r="416" spans="1:3" x14ac:dyDescent="0.25">
      <c r="A416">
        <v>-8025752.3106384603</v>
      </c>
      <c r="B416">
        <v>34585.730716964201</v>
      </c>
      <c r="C416">
        <v>0.28129771351814198</v>
      </c>
    </row>
    <row r="417" spans="1:3" x14ac:dyDescent="0.25">
      <c r="A417">
        <v>-8024817.8317615297</v>
      </c>
      <c r="B417">
        <v>34585.730716964201</v>
      </c>
      <c r="C417">
        <v>0.30706131458282399</v>
      </c>
    </row>
    <row r="418" spans="1:3" x14ac:dyDescent="0.25">
      <c r="A418">
        <v>-8023883.3528846102</v>
      </c>
      <c r="B418">
        <v>34585.730716964201</v>
      </c>
      <c r="C418">
        <v>0.30706131458282399</v>
      </c>
    </row>
    <row r="419" spans="1:3" x14ac:dyDescent="0.25">
      <c r="A419">
        <v>-8022948.8740076898</v>
      </c>
      <c r="B419">
        <v>34585.730716964201</v>
      </c>
      <c r="C419">
        <v>0.30703806877136203</v>
      </c>
    </row>
    <row r="420" spans="1:3" x14ac:dyDescent="0.25">
      <c r="A420">
        <v>-8022014.39513076</v>
      </c>
      <c r="B420">
        <v>34585.730716964201</v>
      </c>
      <c r="C420">
        <v>0.28106611967086698</v>
      </c>
    </row>
    <row r="421" spans="1:3" x14ac:dyDescent="0.25">
      <c r="A421">
        <v>-8021079.9162538396</v>
      </c>
      <c r="B421">
        <v>34585.730716964201</v>
      </c>
      <c r="C421">
        <v>0</v>
      </c>
    </row>
    <row r="422" spans="1:3" x14ac:dyDescent="0.25">
      <c r="A422">
        <v>-8020145.4373769201</v>
      </c>
      <c r="B422">
        <v>34585.730716964201</v>
      </c>
      <c r="C422">
        <v>0</v>
      </c>
    </row>
    <row r="423" spans="1:3" x14ac:dyDescent="0.25">
      <c r="A423">
        <v>-8019210.9584999997</v>
      </c>
      <c r="B423">
        <v>34585.730716964201</v>
      </c>
      <c r="C423">
        <v>0</v>
      </c>
    </row>
    <row r="424" spans="1:3" x14ac:dyDescent="0.25">
      <c r="A424">
        <v>-8018276.47962307</v>
      </c>
      <c r="B424">
        <v>34585.730716964201</v>
      </c>
      <c r="C424">
        <v>0</v>
      </c>
    </row>
    <row r="425" spans="1:3" x14ac:dyDescent="0.25">
      <c r="A425">
        <v>-8053786.6769461501</v>
      </c>
      <c r="B425">
        <v>33651.251840178498</v>
      </c>
      <c r="C425">
        <v>0</v>
      </c>
    </row>
    <row r="426" spans="1:3" x14ac:dyDescent="0.25">
      <c r="A426">
        <v>-8052852.1980692297</v>
      </c>
      <c r="B426">
        <v>33651.251840178498</v>
      </c>
      <c r="C426" s="1">
        <v>2.62092016782844E-5</v>
      </c>
    </row>
    <row r="427" spans="1:3" x14ac:dyDescent="0.25">
      <c r="A427">
        <v>-8051917.7191923</v>
      </c>
      <c r="B427">
        <v>33651.251840178498</v>
      </c>
      <c r="C427" s="1">
        <v>2.8348556952551E-5</v>
      </c>
    </row>
    <row r="428" spans="1:3" x14ac:dyDescent="0.25">
      <c r="A428">
        <v>-8050983.2403153796</v>
      </c>
      <c r="B428">
        <v>33651.251840178498</v>
      </c>
      <c r="C428" s="1">
        <v>5.5041629821062E-5</v>
      </c>
    </row>
    <row r="429" spans="1:3" x14ac:dyDescent="0.25">
      <c r="A429">
        <v>-8050048.7614384601</v>
      </c>
      <c r="B429">
        <v>33651.251840178498</v>
      </c>
      <c r="C429">
        <v>1.08976884803269E-4</v>
      </c>
    </row>
    <row r="430" spans="1:3" x14ac:dyDescent="0.25">
      <c r="A430">
        <v>-8049114.2825615304</v>
      </c>
      <c r="B430">
        <v>33651.251840178498</v>
      </c>
      <c r="C430">
        <v>1.9990674627479101E-4</v>
      </c>
    </row>
    <row r="431" spans="1:3" x14ac:dyDescent="0.25">
      <c r="A431">
        <v>-8048179.8036846099</v>
      </c>
      <c r="B431">
        <v>33651.251840178498</v>
      </c>
      <c r="C431">
        <v>4.0863905451260502E-4</v>
      </c>
    </row>
    <row r="432" spans="1:3" x14ac:dyDescent="0.25">
      <c r="A432">
        <v>-8047245.3248076905</v>
      </c>
      <c r="B432">
        <v>33651.251840178498</v>
      </c>
      <c r="C432">
        <v>7.2183366864919597E-4</v>
      </c>
    </row>
    <row r="433" spans="1:3" x14ac:dyDescent="0.25">
      <c r="A433">
        <v>-8046310.8459307598</v>
      </c>
      <c r="B433">
        <v>33651.251840178498</v>
      </c>
      <c r="C433">
        <v>2.2315648384392201E-3</v>
      </c>
    </row>
    <row r="434" spans="1:3" x14ac:dyDescent="0.25">
      <c r="A434">
        <v>-8045376.3670538403</v>
      </c>
      <c r="B434">
        <v>33651.251840178498</v>
      </c>
      <c r="C434">
        <v>3.6764468532055599E-3</v>
      </c>
    </row>
    <row r="435" spans="1:3" x14ac:dyDescent="0.25">
      <c r="A435">
        <v>-8044441.8881769199</v>
      </c>
      <c r="B435">
        <v>33651.251840178498</v>
      </c>
      <c r="C435">
        <v>6.0000848025083499E-3</v>
      </c>
    </row>
    <row r="436" spans="1:3" x14ac:dyDescent="0.25">
      <c r="A436">
        <v>-8043507.4093000004</v>
      </c>
      <c r="B436">
        <v>33651.251840178498</v>
      </c>
      <c r="C436">
        <v>6.0004582628607698E-3</v>
      </c>
    </row>
    <row r="437" spans="1:3" x14ac:dyDescent="0.25">
      <c r="A437">
        <v>-8042572.9304230697</v>
      </c>
      <c r="B437">
        <v>33651.251840178498</v>
      </c>
      <c r="C437">
        <v>9.8634101450443198E-3</v>
      </c>
    </row>
    <row r="438" spans="1:3" x14ac:dyDescent="0.25">
      <c r="A438">
        <v>-8041638.4515461503</v>
      </c>
      <c r="B438">
        <v>33651.251840178498</v>
      </c>
      <c r="C438">
        <v>1.5843125060200601E-2</v>
      </c>
    </row>
    <row r="439" spans="1:3" x14ac:dyDescent="0.25">
      <c r="A439">
        <v>-8040703.9726692298</v>
      </c>
      <c r="B439">
        <v>33651.251840178498</v>
      </c>
      <c r="C439">
        <v>2.3110155016183801E-2</v>
      </c>
    </row>
    <row r="440" spans="1:3" x14ac:dyDescent="0.25">
      <c r="A440">
        <v>-8039769.4937923001</v>
      </c>
      <c r="B440">
        <v>33651.251840178498</v>
      </c>
      <c r="C440">
        <v>3.33990156650543E-2</v>
      </c>
    </row>
    <row r="441" spans="1:3" x14ac:dyDescent="0.25">
      <c r="A441">
        <v>-8038835.0149153797</v>
      </c>
      <c r="B441">
        <v>33651.251840178498</v>
      </c>
      <c r="C441">
        <v>4.8342503607273102E-2</v>
      </c>
    </row>
    <row r="442" spans="1:3" x14ac:dyDescent="0.25">
      <c r="A442">
        <v>-8037900.5360384602</v>
      </c>
      <c r="B442">
        <v>33651.251840178498</v>
      </c>
      <c r="C442">
        <v>6.3313320279121302E-2</v>
      </c>
    </row>
    <row r="443" spans="1:3" x14ac:dyDescent="0.25">
      <c r="A443">
        <v>-8036966.0571615295</v>
      </c>
      <c r="B443">
        <v>33651.251840178498</v>
      </c>
      <c r="C443">
        <v>8.51480588316917E-2</v>
      </c>
    </row>
    <row r="444" spans="1:3" x14ac:dyDescent="0.25">
      <c r="A444">
        <v>-8036031.5782846101</v>
      </c>
      <c r="B444">
        <v>33651.251840178498</v>
      </c>
      <c r="C444">
        <v>8.5436567664146396E-2</v>
      </c>
    </row>
    <row r="445" spans="1:3" x14ac:dyDescent="0.25">
      <c r="A445">
        <v>-8035097.0994076896</v>
      </c>
      <c r="B445">
        <v>33651.251840178498</v>
      </c>
      <c r="C445">
        <v>0.110997073352336</v>
      </c>
    </row>
    <row r="446" spans="1:3" x14ac:dyDescent="0.25">
      <c r="A446">
        <v>-8034162.6205307599</v>
      </c>
      <c r="B446">
        <v>33651.251840178498</v>
      </c>
      <c r="C446">
        <v>0.13413552939891801</v>
      </c>
    </row>
    <row r="447" spans="1:3" x14ac:dyDescent="0.25">
      <c r="A447">
        <v>-8033228.1416538404</v>
      </c>
      <c r="B447">
        <v>33651.251840178498</v>
      </c>
      <c r="C447">
        <v>0.16297888755798301</v>
      </c>
    </row>
    <row r="448" spans="1:3" x14ac:dyDescent="0.25">
      <c r="A448">
        <v>-8032293.66277692</v>
      </c>
      <c r="B448">
        <v>33651.251840178498</v>
      </c>
      <c r="C448">
        <v>0.16308845579624101</v>
      </c>
    </row>
    <row r="449" spans="1:3" x14ac:dyDescent="0.25">
      <c r="A449">
        <v>-8031359.1838999996</v>
      </c>
      <c r="B449">
        <v>33651.251840178498</v>
      </c>
      <c r="C449">
        <v>0.19234429299831299</v>
      </c>
    </row>
    <row r="450" spans="1:3" x14ac:dyDescent="0.25">
      <c r="A450">
        <v>-8030424.7050230699</v>
      </c>
      <c r="B450">
        <v>33651.251840178498</v>
      </c>
      <c r="C450">
        <v>0.224294453859329</v>
      </c>
    </row>
    <row r="451" spans="1:3" x14ac:dyDescent="0.25">
      <c r="A451">
        <v>-8029490.2261461504</v>
      </c>
      <c r="B451">
        <v>33651.251840178498</v>
      </c>
      <c r="C451">
        <v>0.224590629339218</v>
      </c>
    </row>
    <row r="452" spans="1:3" x14ac:dyDescent="0.25">
      <c r="A452">
        <v>-8028555.74726923</v>
      </c>
      <c r="B452">
        <v>33651.251840178498</v>
      </c>
      <c r="C452">
        <v>0.252928256988525</v>
      </c>
    </row>
    <row r="453" spans="1:3" x14ac:dyDescent="0.25">
      <c r="A453">
        <v>-8027621.2683923002</v>
      </c>
      <c r="B453">
        <v>33651.251840178498</v>
      </c>
      <c r="C453">
        <v>0.25293484330177302</v>
      </c>
    </row>
    <row r="454" spans="1:3" x14ac:dyDescent="0.25">
      <c r="A454">
        <v>-8026686.7895153798</v>
      </c>
      <c r="B454">
        <v>33651.251840178498</v>
      </c>
      <c r="C454">
        <v>0.25300908088683999</v>
      </c>
    </row>
    <row r="455" spans="1:3" x14ac:dyDescent="0.25">
      <c r="A455">
        <v>-8025752.3106384603</v>
      </c>
      <c r="B455">
        <v>33651.251840178498</v>
      </c>
      <c r="C455">
        <v>0.25332686305045998</v>
      </c>
    </row>
    <row r="456" spans="1:3" x14ac:dyDescent="0.25">
      <c r="A456">
        <v>-8024817.8317615297</v>
      </c>
      <c r="B456">
        <v>33651.251840178498</v>
      </c>
      <c r="C456">
        <v>0.28126233816146801</v>
      </c>
    </row>
    <row r="457" spans="1:3" x14ac:dyDescent="0.25">
      <c r="A457">
        <v>-8023883.3528846102</v>
      </c>
      <c r="B457">
        <v>33651.251840178498</v>
      </c>
      <c r="C457">
        <v>0.28125199675559898</v>
      </c>
    </row>
    <row r="458" spans="1:3" x14ac:dyDescent="0.25">
      <c r="A458">
        <v>-8022948.8740076898</v>
      </c>
      <c r="B458">
        <v>33651.251840178498</v>
      </c>
      <c r="C458">
        <v>0.28120607137679998</v>
      </c>
    </row>
    <row r="459" spans="1:3" x14ac:dyDescent="0.25">
      <c r="A459">
        <v>-8022014.39513076</v>
      </c>
      <c r="B459">
        <v>33651.251840178498</v>
      </c>
      <c r="C459">
        <v>0.253004550933837</v>
      </c>
    </row>
    <row r="460" spans="1:3" x14ac:dyDescent="0.25">
      <c r="A460">
        <v>-8021079.9162538396</v>
      </c>
      <c r="B460">
        <v>33651.251840178498</v>
      </c>
      <c r="C460">
        <v>0</v>
      </c>
    </row>
    <row r="461" spans="1:3" x14ac:dyDescent="0.25">
      <c r="A461">
        <v>-8020145.4373769201</v>
      </c>
      <c r="B461">
        <v>33651.251840178498</v>
      </c>
      <c r="C461">
        <v>0</v>
      </c>
    </row>
    <row r="462" spans="1:3" x14ac:dyDescent="0.25">
      <c r="A462">
        <v>-8019210.9584999997</v>
      </c>
      <c r="B462">
        <v>33651.251840178498</v>
      </c>
      <c r="C462">
        <v>0</v>
      </c>
    </row>
    <row r="463" spans="1:3" x14ac:dyDescent="0.25">
      <c r="A463">
        <v>-8018276.47962307</v>
      </c>
      <c r="B463">
        <v>33651.251840178498</v>
      </c>
      <c r="C463">
        <v>0</v>
      </c>
    </row>
    <row r="464" spans="1:3" x14ac:dyDescent="0.25">
      <c r="A464">
        <v>-8017342.0007461496</v>
      </c>
      <c r="B464">
        <v>33651.251840178498</v>
      </c>
      <c r="C464">
        <v>0</v>
      </c>
    </row>
    <row r="465" spans="1:3" x14ac:dyDescent="0.25">
      <c r="A465">
        <v>-8053786.6769461501</v>
      </c>
      <c r="B465">
        <v>32716.772963392799</v>
      </c>
      <c r="C465">
        <v>0</v>
      </c>
    </row>
    <row r="466" spans="1:3" x14ac:dyDescent="0.25">
      <c r="A466">
        <v>-8052852.1980692297</v>
      </c>
      <c r="B466">
        <v>32716.772963392799</v>
      </c>
      <c r="C466" s="1">
        <v>2.62092016782844E-5</v>
      </c>
    </row>
    <row r="467" spans="1:3" x14ac:dyDescent="0.25">
      <c r="A467">
        <v>-8051917.7191923</v>
      </c>
      <c r="B467">
        <v>32716.772963392799</v>
      </c>
      <c r="C467" s="1">
        <v>2.8348556952551E-5</v>
      </c>
    </row>
    <row r="468" spans="1:3" x14ac:dyDescent="0.25">
      <c r="A468">
        <v>-8050983.2403153796</v>
      </c>
      <c r="B468">
        <v>32716.772963392799</v>
      </c>
      <c r="C468" s="1">
        <v>5.5041629821062E-5</v>
      </c>
    </row>
    <row r="469" spans="1:3" x14ac:dyDescent="0.25">
      <c r="A469">
        <v>-8050048.7614384601</v>
      </c>
      <c r="B469">
        <v>32716.772963392799</v>
      </c>
      <c r="C469">
        <v>1.4066770381759801E-4</v>
      </c>
    </row>
    <row r="470" spans="1:3" x14ac:dyDescent="0.25">
      <c r="A470">
        <v>-8049114.2825615304</v>
      </c>
      <c r="B470">
        <v>32716.772963392799</v>
      </c>
      <c r="C470">
        <v>2.31581449043005E-4</v>
      </c>
    </row>
    <row r="471" spans="1:3" x14ac:dyDescent="0.25">
      <c r="A471">
        <v>-8048179.8036846099</v>
      </c>
      <c r="B471">
        <v>32716.772963392799</v>
      </c>
      <c r="C471">
        <v>4.01358760427683E-4</v>
      </c>
    </row>
    <row r="472" spans="1:3" x14ac:dyDescent="0.25">
      <c r="A472">
        <v>-8047245.3248076905</v>
      </c>
      <c r="B472">
        <v>32716.772963392799</v>
      </c>
      <c r="C472">
        <v>7.2183366864919597E-4</v>
      </c>
    </row>
    <row r="473" spans="1:3" x14ac:dyDescent="0.25">
      <c r="A473">
        <v>-8046310.8459307598</v>
      </c>
      <c r="B473">
        <v>32716.772963392799</v>
      </c>
      <c r="C473">
        <v>1.30657746922224E-3</v>
      </c>
    </row>
    <row r="474" spans="1:3" x14ac:dyDescent="0.25">
      <c r="A474">
        <v>-8045376.3670538403</v>
      </c>
      <c r="B474">
        <v>32716.772963392799</v>
      </c>
      <c r="C474">
        <v>2.31577921658754E-3</v>
      </c>
    </row>
    <row r="475" spans="1:3" x14ac:dyDescent="0.25">
      <c r="A475">
        <v>-8044441.8881769199</v>
      </c>
      <c r="B475">
        <v>32716.772963392799</v>
      </c>
      <c r="C475">
        <v>3.7883399054408E-3</v>
      </c>
    </row>
    <row r="476" spans="1:3" x14ac:dyDescent="0.25">
      <c r="A476">
        <v>-8043507.4093000004</v>
      </c>
      <c r="B476">
        <v>32716.772963392799</v>
      </c>
      <c r="C476">
        <v>6.1188386753201398E-3</v>
      </c>
    </row>
    <row r="477" spans="1:3" x14ac:dyDescent="0.25">
      <c r="A477">
        <v>-8042572.9304230697</v>
      </c>
      <c r="B477">
        <v>32716.772963392799</v>
      </c>
      <c r="C477">
        <v>1.00096985697746E-2</v>
      </c>
    </row>
    <row r="478" spans="1:3" x14ac:dyDescent="0.25">
      <c r="A478">
        <v>-8041638.4515461503</v>
      </c>
      <c r="B478">
        <v>32716.772963392799</v>
      </c>
      <c r="C478">
        <v>1.5952970832586202E-2</v>
      </c>
    </row>
    <row r="479" spans="1:3" x14ac:dyDescent="0.25">
      <c r="A479">
        <v>-8040703.9726692298</v>
      </c>
      <c r="B479">
        <v>32716.772963392799</v>
      </c>
      <c r="C479">
        <v>1.6066586598753901E-2</v>
      </c>
    </row>
    <row r="480" spans="1:3" x14ac:dyDescent="0.25">
      <c r="A480">
        <v>-8039769.4937923001</v>
      </c>
      <c r="B480">
        <v>32716.772963392799</v>
      </c>
      <c r="C480">
        <v>2.3335030302405298E-2</v>
      </c>
    </row>
    <row r="481" spans="1:3" x14ac:dyDescent="0.25">
      <c r="A481">
        <v>-8038835.0149153797</v>
      </c>
      <c r="B481">
        <v>32716.772963392799</v>
      </c>
      <c r="C481">
        <v>3.3786412328481598E-2</v>
      </c>
    </row>
    <row r="482" spans="1:3" x14ac:dyDescent="0.25">
      <c r="A482">
        <v>-8037900.5360384602</v>
      </c>
      <c r="B482">
        <v>32716.772963392799</v>
      </c>
      <c r="C482">
        <v>4.8641081899404498E-2</v>
      </c>
    </row>
    <row r="483" spans="1:3" x14ac:dyDescent="0.25">
      <c r="A483">
        <v>-8036966.0571615295</v>
      </c>
      <c r="B483">
        <v>32716.772963392799</v>
      </c>
      <c r="C483">
        <v>6.3633918762207003E-2</v>
      </c>
    </row>
    <row r="484" spans="1:3" x14ac:dyDescent="0.25">
      <c r="A484">
        <v>-8036031.5782846101</v>
      </c>
      <c r="B484">
        <v>32716.772963392799</v>
      </c>
      <c r="C484">
        <v>8.55247527360916E-2</v>
      </c>
    </row>
    <row r="485" spans="1:3" x14ac:dyDescent="0.25">
      <c r="A485">
        <v>-8035097.0994076896</v>
      </c>
      <c r="B485">
        <v>32716.772963392799</v>
      </c>
      <c r="C485">
        <v>0.11121703684329901</v>
      </c>
    </row>
    <row r="486" spans="1:3" x14ac:dyDescent="0.25">
      <c r="A486">
        <v>-8034162.6205307599</v>
      </c>
      <c r="B486">
        <v>32716.772963392799</v>
      </c>
      <c r="C486">
        <v>0.111382320523262</v>
      </c>
    </row>
    <row r="487" spans="1:3" x14ac:dyDescent="0.25">
      <c r="A487">
        <v>-8033228.1416538404</v>
      </c>
      <c r="B487">
        <v>32716.772963392799</v>
      </c>
      <c r="C487">
        <v>0.13447041809558799</v>
      </c>
    </row>
    <row r="488" spans="1:3" x14ac:dyDescent="0.25">
      <c r="A488">
        <v>-8032293.66277692</v>
      </c>
      <c r="B488">
        <v>32716.772963392799</v>
      </c>
      <c r="C488">
        <v>0.16317112743854501</v>
      </c>
    </row>
    <row r="489" spans="1:3" x14ac:dyDescent="0.25">
      <c r="A489">
        <v>-8031359.1838999996</v>
      </c>
      <c r="B489">
        <v>32716.772963392799</v>
      </c>
      <c r="C489">
        <v>0.16369234025478299</v>
      </c>
    </row>
    <row r="490" spans="1:3" x14ac:dyDescent="0.25">
      <c r="A490">
        <v>-8030424.7050230699</v>
      </c>
      <c r="B490">
        <v>32716.772963392799</v>
      </c>
      <c r="C490">
        <v>0.19273842871189101</v>
      </c>
    </row>
    <row r="491" spans="1:3" x14ac:dyDescent="0.25">
      <c r="A491">
        <v>-8029490.2261461504</v>
      </c>
      <c r="B491">
        <v>32716.772963392799</v>
      </c>
      <c r="C491">
        <v>0.19290323555469499</v>
      </c>
    </row>
    <row r="492" spans="1:3" x14ac:dyDescent="0.25">
      <c r="A492">
        <v>-8028555.74726923</v>
      </c>
      <c r="B492">
        <v>32716.772963392799</v>
      </c>
      <c r="C492">
        <v>0.224726721644401</v>
      </c>
    </row>
    <row r="493" spans="1:3" x14ac:dyDescent="0.25">
      <c r="A493">
        <v>-8027621.2683923002</v>
      </c>
      <c r="B493">
        <v>32716.772963392799</v>
      </c>
      <c r="C493">
        <v>0.22481364011764499</v>
      </c>
    </row>
    <row r="494" spans="1:3" x14ac:dyDescent="0.25">
      <c r="A494">
        <v>-8026686.7895153798</v>
      </c>
      <c r="B494">
        <v>32716.772963392799</v>
      </c>
      <c r="C494">
        <v>0.22498373687267301</v>
      </c>
    </row>
    <row r="495" spans="1:3" x14ac:dyDescent="0.25">
      <c r="A495">
        <v>-8025752.3106384603</v>
      </c>
      <c r="B495">
        <v>32716.772963392799</v>
      </c>
      <c r="C495">
        <v>0.225118458271026</v>
      </c>
    </row>
    <row r="496" spans="1:3" x14ac:dyDescent="0.25">
      <c r="A496">
        <v>-8024817.8317615297</v>
      </c>
      <c r="B496">
        <v>32716.772963392799</v>
      </c>
      <c r="C496">
        <v>0.25340950489044101</v>
      </c>
    </row>
    <row r="497" spans="1:3" x14ac:dyDescent="0.25">
      <c r="A497">
        <v>-8023883.3528846102</v>
      </c>
      <c r="B497">
        <v>32716.772963392799</v>
      </c>
      <c r="C497">
        <v>0.25327065587043701</v>
      </c>
    </row>
    <row r="498" spans="1:3" x14ac:dyDescent="0.25">
      <c r="A498">
        <v>-8022948.8740076898</v>
      </c>
      <c r="B498">
        <v>32716.772963392799</v>
      </c>
      <c r="C498">
        <v>0.25327065587043701</v>
      </c>
    </row>
    <row r="499" spans="1:3" x14ac:dyDescent="0.25">
      <c r="A499">
        <v>-8022014.39513076</v>
      </c>
      <c r="B499">
        <v>32716.772963392799</v>
      </c>
      <c r="C499">
        <v>0.22487986087799</v>
      </c>
    </row>
    <row r="500" spans="1:3" x14ac:dyDescent="0.25">
      <c r="A500">
        <v>-8021079.9162538396</v>
      </c>
      <c r="B500">
        <v>32716.772963392799</v>
      </c>
      <c r="C500">
        <v>0</v>
      </c>
    </row>
    <row r="501" spans="1:3" x14ac:dyDescent="0.25">
      <c r="A501">
        <v>-8020145.4373769201</v>
      </c>
      <c r="B501">
        <v>32716.772963392799</v>
      </c>
      <c r="C501">
        <v>0</v>
      </c>
    </row>
    <row r="502" spans="1:3" x14ac:dyDescent="0.25">
      <c r="A502">
        <v>-8019210.9584999997</v>
      </c>
      <c r="B502">
        <v>32716.772963392799</v>
      </c>
      <c r="C502">
        <v>0</v>
      </c>
    </row>
    <row r="503" spans="1:3" x14ac:dyDescent="0.25">
      <c r="A503">
        <v>-8018276.47962307</v>
      </c>
      <c r="B503">
        <v>32716.772963392799</v>
      </c>
      <c r="C503">
        <v>0</v>
      </c>
    </row>
    <row r="504" spans="1:3" x14ac:dyDescent="0.25">
      <c r="A504">
        <v>-8017342.0007461496</v>
      </c>
      <c r="B504">
        <v>32716.772963392799</v>
      </c>
      <c r="C504">
        <v>0</v>
      </c>
    </row>
    <row r="505" spans="1:3" x14ac:dyDescent="0.25">
      <c r="A505">
        <v>-8054721.1558230696</v>
      </c>
      <c r="B505">
        <v>31782.2940866071</v>
      </c>
      <c r="C505">
        <v>0</v>
      </c>
    </row>
    <row r="506" spans="1:3" x14ac:dyDescent="0.25">
      <c r="A506">
        <v>-8053786.6769461501</v>
      </c>
      <c r="B506">
        <v>31782.2940866071</v>
      </c>
      <c r="C506">
        <v>0</v>
      </c>
    </row>
    <row r="507" spans="1:3" x14ac:dyDescent="0.25">
      <c r="A507">
        <v>-8052852.1980692297</v>
      </c>
      <c r="B507">
        <v>31782.2940866071</v>
      </c>
      <c r="C507" s="1">
        <v>2.62092016782844E-5</v>
      </c>
    </row>
    <row r="508" spans="1:3" x14ac:dyDescent="0.25">
      <c r="A508">
        <v>-8051917.7191923</v>
      </c>
      <c r="B508">
        <v>31782.2940866071</v>
      </c>
      <c r="C508" s="1">
        <v>2.8348556952551E-5</v>
      </c>
    </row>
    <row r="509" spans="1:3" x14ac:dyDescent="0.25">
      <c r="A509">
        <v>-8050983.2403153796</v>
      </c>
      <c r="B509">
        <v>31782.2940866071</v>
      </c>
      <c r="C509" s="1">
        <v>8.6742009443696493E-5</v>
      </c>
    </row>
    <row r="510" spans="1:3" x14ac:dyDescent="0.25">
      <c r="A510">
        <v>-8050048.7614384601</v>
      </c>
      <c r="B510">
        <v>31782.2940866071</v>
      </c>
      <c r="C510">
        <v>1.4066770381759801E-4</v>
      </c>
    </row>
    <row r="511" spans="1:3" x14ac:dyDescent="0.25">
      <c r="A511">
        <v>-8049114.2825615304</v>
      </c>
      <c r="B511">
        <v>31782.2940866071</v>
      </c>
      <c r="C511">
        <v>2.2429395176004599E-4</v>
      </c>
    </row>
    <row r="512" spans="1:3" x14ac:dyDescent="0.25">
      <c r="A512">
        <v>-8048179.8036846099</v>
      </c>
      <c r="B512">
        <v>31782.2940866071</v>
      </c>
      <c r="C512">
        <v>4.2210987885482598E-4</v>
      </c>
    </row>
    <row r="513" spans="1:3" x14ac:dyDescent="0.25">
      <c r="A513">
        <v>-8047245.3248076905</v>
      </c>
      <c r="B513">
        <v>31782.2940866071</v>
      </c>
      <c r="C513">
        <v>7.4254762148484501E-4</v>
      </c>
    </row>
    <row r="514" spans="1:3" x14ac:dyDescent="0.25">
      <c r="A514">
        <v>-8046310.8459307598</v>
      </c>
      <c r="B514">
        <v>31782.2940866071</v>
      </c>
      <c r="C514">
        <v>1.3404354685917399E-3</v>
      </c>
    </row>
    <row r="515" spans="1:3" x14ac:dyDescent="0.25">
      <c r="A515">
        <v>-8045376.3670538403</v>
      </c>
      <c r="B515">
        <v>31782.2940866071</v>
      </c>
      <c r="C515">
        <v>1.46878184750676E-3</v>
      </c>
    </row>
    <row r="516" spans="1:3" x14ac:dyDescent="0.25">
      <c r="A516">
        <v>-8044441.8881769199</v>
      </c>
      <c r="B516">
        <v>31782.2940866071</v>
      </c>
      <c r="C516">
        <v>2.38076131790876E-3</v>
      </c>
    </row>
    <row r="517" spans="1:3" x14ac:dyDescent="0.25">
      <c r="A517">
        <v>-8043507.4093000004</v>
      </c>
      <c r="B517">
        <v>31782.2940866071</v>
      </c>
      <c r="C517">
        <v>4.0065282955765698E-3</v>
      </c>
    </row>
    <row r="518" spans="1:3" x14ac:dyDescent="0.25">
      <c r="A518">
        <v>-8042572.9304230697</v>
      </c>
      <c r="B518">
        <v>31782.2940866071</v>
      </c>
      <c r="C518">
        <v>6.2609789893031103E-3</v>
      </c>
    </row>
    <row r="519" spans="1:3" x14ac:dyDescent="0.25">
      <c r="A519">
        <v>-8041638.4515461503</v>
      </c>
      <c r="B519">
        <v>31782.2940866071</v>
      </c>
      <c r="C519">
        <v>1.02931866422295E-2</v>
      </c>
    </row>
    <row r="520" spans="1:3" x14ac:dyDescent="0.25">
      <c r="A520">
        <v>-8040703.9726692298</v>
      </c>
      <c r="B520">
        <v>31782.2940866071</v>
      </c>
      <c r="C520">
        <v>1.6248025000095302E-2</v>
      </c>
    </row>
    <row r="521" spans="1:3" x14ac:dyDescent="0.25">
      <c r="A521">
        <v>-8039769.4937923001</v>
      </c>
      <c r="B521">
        <v>31782.2940866071</v>
      </c>
      <c r="C521">
        <v>2.3478457704186401E-2</v>
      </c>
    </row>
    <row r="522" spans="1:3" x14ac:dyDescent="0.25">
      <c r="A522">
        <v>-8038835.0149153797</v>
      </c>
      <c r="B522">
        <v>31782.2940866071</v>
      </c>
      <c r="C522">
        <v>3.4032832831144298E-2</v>
      </c>
    </row>
    <row r="523" spans="1:3" x14ac:dyDescent="0.25">
      <c r="A523">
        <v>-8037900.5360384602</v>
      </c>
      <c r="B523">
        <v>31782.2940866071</v>
      </c>
      <c r="C523">
        <v>3.4258347004652002E-2</v>
      </c>
    </row>
    <row r="524" spans="1:3" x14ac:dyDescent="0.25">
      <c r="A524">
        <v>-8036966.0571615295</v>
      </c>
      <c r="B524">
        <v>31782.2940866071</v>
      </c>
      <c r="C524">
        <v>4.9100801348686197E-2</v>
      </c>
    </row>
    <row r="525" spans="1:3" x14ac:dyDescent="0.25">
      <c r="A525">
        <v>-8036031.5782846101</v>
      </c>
      <c r="B525">
        <v>31782.2940866071</v>
      </c>
      <c r="C525">
        <v>6.4099930226802798E-2</v>
      </c>
    </row>
    <row r="526" spans="1:3" x14ac:dyDescent="0.25">
      <c r="A526">
        <v>-8035097.0994076896</v>
      </c>
      <c r="B526">
        <v>31782.2940866071</v>
      </c>
      <c r="C526">
        <v>8.6224257946014404E-2</v>
      </c>
    </row>
    <row r="527" spans="1:3" x14ac:dyDescent="0.25">
      <c r="A527">
        <v>-8034162.6205307599</v>
      </c>
      <c r="B527">
        <v>31782.2940866071</v>
      </c>
      <c r="C527">
        <v>8.6511328816413796E-2</v>
      </c>
    </row>
    <row r="528" spans="1:3" x14ac:dyDescent="0.25">
      <c r="A528">
        <v>-8033228.1416538404</v>
      </c>
      <c r="B528">
        <v>31782.2940866071</v>
      </c>
      <c r="C528">
        <v>0.112055659294128</v>
      </c>
    </row>
    <row r="529" spans="1:3" x14ac:dyDescent="0.25">
      <c r="A529">
        <v>-8032293.66277692</v>
      </c>
      <c r="B529">
        <v>31782.2940866071</v>
      </c>
      <c r="C529">
        <v>0.13492357730865401</v>
      </c>
    </row>
    <row r="530" spans="1:3" x14ac:dyDescent="0.25">
      <c r="A530">
        <v>-8031359.1838999996</v>
      </c>
      <c r="B530">
        <v>31782.2940866071</v>
      </c>
      <c r="C530">
        <v>0.135519444942474</v>
      </c>
    </row>
    <row r="531" spans="1:3" x14ac:dyDescent="0.25">
      <c r="A531">
        <v>-8030424.7050230699</v>
      </c>
      <c r="B531">
        <v>31782.2940866071</v>
      </c>
      <c r="C531">
        <v>0.16412129998207001</v>
      </c>
    </row>
    <row r="532" spans="1:3" x14ac:dyDescent="0.25">
      <c r="A532">
        <v>-8029490.2261461504</v>
      </c>
      <c r="B532">
        <v>31782.2940866071</v>
      </c>
      <c r="C532">
        <v>0.16429662704467701</v>
      </c>
    </row>
    <row r="533" spans="1:3" x14ac:dyDescent="0.25">
      <c r="A533">
        <v>-8028555.74726923</v>
      </c>
      <c r="B533">
        <v>31782.2940866071</v>
      </c>
      <c r="C533">
        <v>0.19328148663043901</v>
      </c>
    </row>
    <row r="534" spans="1:3" x14ac:dyDescent="0.25">
      <c r="A534">
        <v>-8027621.2683923002</v>
      </c>
      <c r="B534">
        <v>31782.2940866071</v>
      </c>
      <c r="C534">
        <v>0.19350934028625399</v>
      </c>
    </row>
    <row r="535" spans="1:3" x14ac:dyDescent="0.25">
      <c r="A535">
        <v>-8026686.7895153798</v>
      </c>
      <c r="B535">
        <v>31782.2940866071</v>
      </c>
      <c r="C535">
        <v>0.193745613098144</v>
      </c>
    </row>
    <row r="536" spans="1:3" x14ac:dyDescent="0.25">
      <c r="A536">
        <v>-8025752.3106384603</v>
      </c>
      <c r="B536">
        <v>31782.2940866071</v>
      </c>
      <c r="C536">
        <v>0.19381877779960599</v>
      </c>
    </row>
    <row r="537" spans="1:3" x14ac:dyDescent="0.25">
      <c r="A537">
        <v>-8024817.8317615297</v>
      </c>
      <c r="B537">
        <v>31782.2940866071</v>
      </c>
      <c r="C537">
        <v>0.22547328472137401</v>
      </c>
    </row>
    <row r="538" spans="1:3" x14ac:dyDescent="0.25">
      <c r="A538">
        <v>-8023883.3528846102</v>
      </c>
      <c r="B538">
        <v>31782.2940866071</v>
      </c>
      <c r="C538">
        <v>0.225355729460716</v>
      </c>
    </row>
    <row r="539" spans="1:3" x14ac:dyDescent="0.25">
      <c r="A539">
        <v>-8022948.8740076898</v>
      </c>
      <c r="B539">
        <v>31782.2940866071</v>
      </c>
      <c r="C539">
        <v>0.22531504929065699</v>
      </c>
    </row>
    <row r="540" spans="1:3" x14ac:dyDescent="0.25">
      <c r="A540">
        <v>-8022014.39513076</v>
      </c>
      <c r="B540">
        <v>31782.2940866071</v>
      </c>
      <c r="C540">
        <v>0.19344621896743699</v>
      </c>
    </row>
    <row r="541" spans="1:3" x14ac:dyDescent="0.25">
      <c r="A541">
        <v>-8021079.9162538396</v>
      </c>
      <c r="B541">
        <v>31782.2940866071</v>
      </c>
      <c r="C541">
        <v>0</v>
      </c>
    </row>
    <row r="542" spans="1:3" x14ac:dyDescent="0.25">
      <c r="A542">
        <v>-8020145.4373769201</v>
      </c>
      <c r="B542">
        <v>31782.2940866071</v>
      </c>
      <c r="C542">
        <v>0</v>
      </c>
    </row>
    <row r="543" spans="1:3" x14ac:dyDescent="0.25">
      <c r="A543">
        <v>-8019210.9584999997</v>
      </c>
      <c r="B543">
        <v>31782.2940866071</v>
      </c>
      <c r="C543">
        <v>0</v>
      </c>
    </row>
    <row r="544" spans="1:3" x14ac:dyDescent="0.25">
      <c r="A544">
        <v>-8018276.47962307</v>
      </c>
      <c r="B544">
        <v>31782.2940866071</v>
      </c>
      <c r="C544">
        <v>0</v>
      </c>
    </row>
    <row r="545" spans="1:3" x14ac:dyDescent="0.25">
      <c r="A545">
        <v>-8017342.0007461496</v>
      </c>
      <c r="B545">
        <v>31782.2940866071</v>
      </c>
      <c r="C545">
        <v>0</v>
      </c>
    </row>
    <row r="546" spans="1:3" x14ac:dyDescent="0.25">
      <c r="A546">
        <v>-8016407.5218692301</v>
      </c>
      <c r="B546">
        <v>31782.2940866071</v>
      </c>
      <c r="C546">
        <v>0</v>
      </c>
    </row>
    <row r="547" spans="1:3" x14ac:dyDescent="0.25">
      <c r="A547">
        <v>-8054721.1558230696</v>
      </c>
      <c r="B547">
        <v>30847.815209821401</v>
      </c>
      <c r="C547">
        <v>0</v>
      </c>
    </row>
    <row r="548" spans="1:3" x14ac:dyDescent="0.25">
      <c r="A548">
        <v>-8053786.6769461501</v>
      </c>
      <c r="B548">
        <v>30847.815209821401</v>
      </c>
      <c r="C548">
        <v>0</v>
      </c>
    </row>
    <row r="549" spans="1:3" x14ac:dyDescent="0.25">
      <c r="A549">
        <v>-8052852.1980692297</v>
      </c>
      <c r="B549">
        <v>30847.815209821401</v>
      </c>
      <c r="C549">
        <v>0</v>
      </c>
    </row>
    <row r="550" spans="1:3" x14ac:dyDescent="0.25">
      <c r="A550">
        <v>-8051917.7191923</v>
      </c>
      <c r="B550">
        <v>30847.815209821401</v>
      </c>
      <c r="C550" s="1">
        <v>5.7914694480132298E-5</v>
      </c>
    </row>
    <row r="551" spans="1:3" x14ac:dyDescent="0.25">
      <c r="A551">
        <v>-8050983.2403153796</v>
      </c>
      <c r="B551">
        <v>30847.815209821401</v>
      </c>
      <c r="C551" s="1">
        <v>5.2759187383344302E-5</v>
      </c>
    </row>
    <row r="552" spans="1:3" x14ac:dyDescent="0.25">
      <c r="A552">
        <v>-8050048.7614384601</v>
      </c>
      <c r="B552">
        <v>30847.815209821401</v>
      </c>
      <c r="C552">
        <v>1.3337651034816999E-4</v>
      </c>
    </row>
    <row r="553" spans="1:3" x14ac:dyDescent="0.25">
      <c r="A553">
        <v>-8049114.2825615304</v>
      </c>
      <c r="B553">
        <v>30847.815209821401</v>
      </c>
      <c r="C553">
        <v>1.5415874077007101E-4</v>
      </c>
    </row>
    <row r="554" spans="1:3" x14ac:dyDescent="0.25">
      <c r="A554">
        <v>-8048179.8036846099</v>
      </c>
      <c r="B554">
        <v>30847.815209821401</v>
      </c>
      <c r="C554">
        <v>2.79125320957973E-4</v>
      </c>
    </row>
    <row r="555" spans="1:3" x14ac:dyDescent="0.25">
      <c r="A555">
        <v>-8047245.3248076905</v>
      </c>
      <c r="B555">
        <v>30847.815209821401</v>
      </c>
      <c r="C555">
        <v>4.5613586553372399E-4</v>
      </c>
    </row>
    <row r="556" spans="1:3" x14ac:dyDescent="0.25">
      <c r="A556">
        <v>-8046310.8459307598</v>
      </c>
      <c r="B556">
        <v>30847.815209821401</v>
      </c>
      <c r="C556">
        <v>9.4818929210305203E-4</v>
      </c>
    </row>
    <row r="557" spans="1:3" x14ac:dyDescent="0.25">
      <c r="A557">
        <v>-8045376.3670538403</v>
      </c>
      <c r="B557">
        <v>30847.815209821401</v>
      </c>
      <c r="C557">
        <v>1.42325274646282E-3</v>
      </c>
    </row>
    <row r="558" spans="1:3" x14ac:dyDescent="0.25">
      <c r="A558">
        <v>-8044441.8881769199</v>
      </c>
      <c r="B558">
        <v>30847.815209821401</v>
      </c>
      <c r="C558">
        <v>2.5147439446300199E-3</v>
      </c>
    </row>
    <row r="559" spans="1:3" x14ac:dyDescent="0.25">
      <c r="A559">
        <v>-8043507.4093000004</v>
      </c>
      <c r="B559">
        <v>30847.815209821401</v>
      </c>
      <c r="C559">
        <v>4.1662128642201398E-3</v>
      </c>
    </row>
    <row r="560" spans="1:3" x14ac:dyDescent="0.25">
      <c r="A560">
        <v>-8042572.9304230697</v>
      </c>
      <c r="B560">
        <v>30847.815209821401</v>
      </c>
      <c r="C560">
        <v>4.2849970050156099E-3</v>
      </c>
    </row>
    <row r="561" spans="1:3" x14ac:dyDescent="0.25">
      <c r="A561">
        <v>-8041638.4515461503</v>
      </c>
      <c r="B561">
        <v>30847.815209821401</v>
      </c>
      <c r="C561">
        <v>6.86075910925865E-3</v>
      </c>
    </row>
    <row r="562" spans="1:3" x14ac:dyDescent="0.25">
      <c r="A562">
        <v>-8040703.9726692298</v>
      </c>
      <c r="B562">
        <v>30847.815209821401</v>
      </c>
      <c r="C562">
        <v>1.0716375894844501E-2</v>
      </c>
    </row>
    <row r="563" spans="1:3" x14ac:dyDescent="0.25">
      <c r="A563">
        <v>-8039769.4937923001</v>
      </c>
      <c r="B563">
        <v>30847.815209821401</v>
      </c>
      <c r="C563">
        <v>1.6664031893014901E-2</v>
      </c>
    </row>
    <row r="564" spans="1:3" x14ac:dyDescent="0.25">
      <c r="A564">
        <v>-8038835.0149153797</v>
      </c>
      <c r="B564">
        <v>30847.815209821401</v>
      </c>
      <c r="C564">
        <v>2.4481514468789101E-2</v>
      </c>
    </row>
    <row r="565" spans="1:3" x14ac:dyDescent="0.25">
      <c r="A565">
        <v>-8037900.5360384602</v>
      </c>
      <c r="B565">
        <v>30847.815209821401</v>
      </c>
      <c r="C565">
        <v>3.4720297902822397E-2</v>
      </c>
    </row>
    <row r="566" spans="1:3" x14ac:dyDescent="0.25">
      <c r="A566">
        <v>-8036966.0571615295</v>
      </c>
      <c r="B566">
        <v>30847.815209821401</v>
      </c>
      <c r="C566">
        <v>4.9606144428253098E-2</v>
      </c>
    </row>
    <row r="567" spans="1:3" x14ac:dyDescent="0.25">
      <c r="A567">
        <v>-8036031.5782846101</v>
      </c>
      <c r="B567">
        <v>30847.815209821401</v>
      </c>
      <c r="C567">
        <v>4.9873068928718498E-2</v>
      </c>
    </row>
    <row r="568" spans="1:3" x14ac:dyDescent="0.25">
      <c r="A568">
        <v>-8035097.0994076896</v>
      </c>
      <c r="B568">
        <v>30847.815209821401</v>
      </c>
      <c r="C568">
        <v>6.5360687673091805E-2</v>
      </c>
    </row>
    <row r="569" spans="1:3" x14ac:dyDescent="0.25">
      <c r="A569">
        <v>-8034162.6205307599</v>
      </c>
      <c r="B569">
        <v>30847.815209821401</v>
      </c>
      <c r="C569">
        <v>8.7009824812412206E-2</v>
      </c>
    </row>
    <row r="570" spans="1:3" x14ac:dyDescent="0.25">
      <c r="A570">
        <v>-8033228.1416538404</v>
      </c>
      <c r="B570">
        <v>30847.815209821401</v>
      </c>
      <c r="C570">
        <v>8.7398372590541798E-2</v>
      </c>
    </row>
    <row r="571" spans="1:3" x14ac:dyDescent="0.25">
      <c r="A571">
        <v>-8032293.66277692</v>
      </c>
      <c r="B571">
        <v>30847.815209821401</v>
      </c>
      <c r="C571">
        <v>0.112828351557254</v>
      </c>
    </row>
    <row r="572" spans="1:3" x14ac:dyDescent="0.25">
      <c r="A572">
        <v>-8031359.1838999996</v>
      </c>
      <c r="B572">
        <v>30847.815209821401</v>
      </c>
      <c r="C572">
        <v>0.11382797360420201</v>
      </c>
    </row>
    <row r="573" spans="1:3" x14ac:dyDescent="0.25">
      <c r="A573">
        <v>-8030424.7050230699</v>
      </c>
      <c r="B573">
        <v>30847.815209821401</v>
      </c>
      <c r="C573">
        <v>0.13650073111057201</v>
      </c>
    </row>
    <row r="574" spans="1:3" x14ac:dyDescent="0.25">
      <c r="A574">
        <v>-8029490.2261461504</v>
      </c>
      <c r="B574">
        <v>30847.815209821401</v>
      </c>
      <c r="C574">
        <v>0.13670943677425301</v>
      </c>
    </row>
    <row r="575" spans="1:3" x14ac:dyDescent="0.25">
      <c r="A575">
        <v>-8028555.74726923</v>
      </c>
      <c r="B575">
        <v>30847.815209821401</v>
      </c>
      <c r="C575">
        <v>0.165109917521476</v>
      </c>
    </row>
    <row r="576" spans="1:3" x14ac:dyDescent="0.25">
      <c r="A576">
        <v>-8027621.2683923002</v>
      </c>
      <c r="B576">
        <v>30847.815209821401</v>
      </c>
      <c r="C576">
        <v>0.16551013290882099</v>
      </c>
    </row>
    <row r="577" spans="1:3" x14ac:dyDescent="0.25">
      <c r="A577">
        <v>-8026686.7895153798</v>
      </c>
      <c r="B577">
        <v>30847.815209821401</v>
      </c>
      <c r="C577">
        <v>0.16559581458568501</v>
      </c>
    </row>
    <row r="578" spans="1:3" x14ac:dyDescent="0.25">
      <c r="A578">
        <v>-8025752.3106384603</v>
      </c>
      <c r="B578">
        <v>30847.815209821401</v>
      </c>
      <c r="C578">
        <v>0.16571301221847501</v>
      </c>
    </row>
    <row r="579" spans="1:3" x14ac:dyDescent="0.25">
      <c r="A579">
        <v>-8024817.8317615297</v>
      </c>
      <c r="B579">
        <v>30847.815209821401</v>
      </c>
      <c r="C579">
        <v>0.19449912011623299</v>
      </c>
    </row>
    <row r="580" spans="1:3" x14ac:dyDescent="0.25">
      <c r="A580">
        <v>-8023883.3528846102</v>
      </c>
      <c r="B580">
        <v>30847.815209821401</v>
      </c>
      <c r="C580">
        <v>0.19419492781162201</v>
      </c>
    </row>
    <row r="581" spans="1:3" x14ac:dyDescent="0.25">
      <c r="A581">
        <v>-8022948.8740076898</v>
      </c>
      <c r="B581">
        <v>30847.815209821401</v>
      </c>
      <c r="C581">
        <v>0.19403994083404499</v>
      </c>
    </row>
    <row r="582" spans="1:3" x14ac:dyDescent="0.25">
      <c r="A582">
        <v>-8022014.39513076</v>
      </c>
      <c r="B582">
        <v>30847.815209821401</v>
      </c>
      <c r="C582">
        <v>0.16505800187587699</v>
      </c>
    </row>
    <row r="583" spans="1:3" x14ac:dyDescent="0.25">
      <c r="A583">
        <v>-8021079.9162538396</v>
      </c>
      <c r="B583">
        <v>30847.815209821401</v>
      </c>
      <c r="C583">
        <v>0</v>
      </c>
    </row>
    <row r="584" spans="1:3" x14ac:dyDescent="0.25">
      <c r="A584">
        <v>-8020145.4373769201</v>
      </c>
      <c r="B584">
        <v>30847.815209821401</v>
      </c>
      <c r="C584">
        <v>0</v>
      </c>
    </row>
    <row r="585" spans="1:3" x14ac:dyDescent="0.25">
      <c r="A585">
        <v>-8019210.9584999997</v>
      </c>
      <c r="B585">
        <v>30847.815209821401</v>
      </c>
      <c r="C585">
        <v>0</v>
      </c>
    </row>
    <row r="586" spans="1:3" x14ac:dyDescent="0.25">
      <c r="A586">
        <v>-8018276.47962307</v>
      </c>
      <c r="B586">
        <v>30847.815209821401</v>
      </c>
      <c r="C586">
        <v>0</v>
      </c>
    </row>
    <row r="587" spans="1:3" x14ac:dyDescent="0.25">
      <c r="A587">
        <v>-8017342.0007461496</v>
      </c>
      <c r="B587">
        <v>30847.815209821401</v>
      </c>
      <c r="C587">
        <v>0</v>
      </c>
    </row>
    <row r="588" spans="1:3" x14ac:dyDescent="0.25">
      <c r="A588">
        <v>-8016407.5218692301</v>
      </c>
      <c r="B588">
        <v>30847.815209821401</v>
      </c>
      <c r="C588">
        <v>0</v>
      </c>
    </row>
    <row r="589" spans="1:3" x14ac:dyDescent="0.25">
      <c r="A589">
        <v>-8054721.1558230696</v>
      </c>
      <c r="B589">
        <v>29913.336333035699</v>
      </c>
      <c r="C589">
        <v>0</v>
      </c>
    </row>
    <row r="590" spans="1:3" x14ac:dyDescent="0.25">
      <c r="A590">
        <v>-8053786.6769461501</v>
      </c>
      <c r="B590">
        <v>29913.336333035699</v>
      </c>
      <c r="C590">
        <v>0</v>
      </c>
    </row>
    <row r="591" spans="1:3" x14ac:dyDescent="0.25">
      <c r="A591">
        <v>-8052852.1980692297</v>
      </c>
      <c r="B591">
        <v>29913.336333035699</v>
      </c>
      <c r="C591" s="1">
        <v>3.17101403197739E-5</v>
      </c>
    </row>
    <row r="592" spans="1:3" x14ac:dyDescent="0.25">
      <c r="A592">
        <v>-8051917.7191923</v>
      </c>
      <c r="B592">
        <v>29913.336333035699</v>
      </c>
      <c r="C592" s="1">
        <v>5.0620121328392903E-5</v>
      </c>
    </row>
    <row r="593" spans="1:3" x14ac:dyDescent="0.25">
      <c r="A593">
        <v>-8050983.2403153796</v>
      </c>
      <c r="B593">
        <v>29913.336333035699</v>
      </c>
      <c r="C593" s="1">
        <v>7.3550792876630994E-5</v>
      </c>
    </row>
    <row r="594" spans="1:3" x14ac:dyDescent="0.25">
      <c r="A594">
        <v>-8050048.7614384601</v>
      </c>
      <c r="B594">
        <v>29913.336333035699</v>
      </c>
      <c r="C594">
        <v>1.00237120932433E-4</v>
      </c>
    </row>
    <row r="595" spans="1:3" x14ac:dyDescent="0.25">
      <c r="A595">
        <v>-8049114.2825615304</v>
      </c>
      <c r="B595">
        <v>29913.336333035699</v>
      </c>
      <c r="C595">
        <v>1.8823574646376E-4</v>
      </c>
    </row>
    <row r="596" spans="1:3" x14ac:dyDescent="0.25">
      <c r="A596">
        <v>-8048179.8036846099</v>
      </c>
      <c r="B596">
        <v>29913.336333035699</v>
      </c>
      <c r="C596">
        <v>2.79125320957973E-4</v>
      </c>
    </row>
    <row r="597" spans="1:3" x14ac:dyDescent="0.25">
      <c r="A597">
        <v>-8047245.3248076905</v>
      </c>
      <c r="B597">
        <v>29913.336333035699</v>
      </c>
      <c r="C597">
        <v>6.5720180282369202E-4</v>
      </c>
    </row>
    <row r="598" spans="1:3" x14ac:dyDescent="0.25">
      <c r="A598">
        <v>-8046310.8459307598</v>
      </c>
      <c r="B598">
        <v>29913.336333035699</v>
      </c>
      <c r="C598">
        <v>6.9259642623364904E-4</v>
      </c>
    </row>
    <row r="599" spans="1:3" x14ac:dyDescent="0.25">
      <c r="A599">
        <v>-8045376.3670538403</v>
      </c>
      <c r="B599">
        <v>29913.336333035699</v>
      </c>
      <c r="C599">
        <v>1.04514113627374E-3</v>
      </c>
    </row>
    <row r="600" spans="1:3" x14ac:dyDescent="0.25">
      <c r="A600">
        <v>-8044441.8881769199</v>
      </c>
      <c r="B600">
        <v>29913.336333035699</v>
      </c>
      <c r="C600">
        <v>1.7570485360920401E-3</v>
      </c>
    </row>
    <row r="601" spans="1:3" x14ac:dyDescent="0.25">
      <c r="A601">
        <v>-8043507.4093000004</v>
      </c>
      <c r="B601">
        <v>29913.336333035699</v>
      </c>
      <c r="C601">
        <v>3.0611574184149499E-3</v>
      </c>
    </row>
    <row r="602" spans="1:3" x14ac:dyDescent="0.25">
      <c r="A602">
        <v>-8042572.9304230697</v>
      </c>
      <c r="B602">
        <v>29913.336333035699</v>
      </c>
      <c r="C602">
        <v>4.5935697853565199E-3</v>
      </c>
    </row>
    <row r="603" spans="1:3" x14ac:dyDescent="0.25">
      <c r="A603">
        <v>-8041638.4515461503</v>
      </c>
      <c r="B603">
        <v>29913.336333035699</v>
      </c>
      <c r="C603">
        <v>7.4417977593839099E-3</v>
      </c>
    </row>
    <row r="604" spans="1:3" x14ac:dyDescent="0.25">
      <c r="A604">
        <v>-8040703.9726692298</v>
      </c>
      <c r="B604">
        <v>29913.336333035699</v>
      </c>
      <c r="C604">
        <v>1.12340468913316E-2</v>
      </c>
    </row>
    <row r="605" spans="1:3" x14ac:dyDescent="0.25">
      <c r="A605">
        <v>-8039769.4937923001</v>
      </c>
      <c r="B605">
        <v>29913.336333035699</v>
      </c>
      <c r="C605">
        <v>1.14505439996719E-2</v>
      </c>
    </row>
    <row r="606" spans="1:3" x14ac:dyDescent="0.25">
      <c r="A606">
        <v>-8038835.0149153797</v>
      </c>
      <c r="B606">
        <v>29913.336333035699</v>
      </c>
      <c r="C606">
        <v>1.8139373511075901E-2</v>
      </c>
    </row>
    <row r="607" spans="1:3" x14ac:dyDescent="0.25">
      <c r="A607">
        <v>-8037900.5360384602</v>
      </c>
      <c r="B607">
        <v>29913.336333035699</v>
      </c>
      <c r="C607">
        <v>2.5421341881155898E-2</v>
      </c>
    </row>
    <row r="608" spans="1:3" x14ac:dyDescent="0.25">
      <c r="A608">
        <v>-8036966.0571615295</v>
      </c>
      <c r="B608">
        <v>29913.336333035699</v>
      </c>
      <c r="C608">
        <v>3.5789292305707897E-2</v>
      </c>
    </row>
    <row r="609" spans="1:3" x14ac:dyDescent="0.25">
      <c r="A609">
        <v>-8036031.5782846101</v>
      </c>
      <c r="B609">
        <v>29913.336333035699</v>
      </c>
      <c r="C609">
        <v>3.6097925156354897E-2</v>
      </c>
    </row>
    <row r="610" spans="1:3" x14ac:dyDescent="0.25">
      <c r="A610">
        <v>-8035097.0994076896</v>
      </c>
      <c r="B610">
        <v>29913.336333035699</v>
      </c>
      <c r="C610">
        <v>5.1829323172569199E-2</v>
      </c>
    </row>
    <row r="611" spans="1:3" x14ac:dyDescent="0.25">
      <c r="A611">
        <v>-8034162.6205307599</v>
      </c>
      <c r="B611">
        <v>29913.336333035699</v>
      </c>
      <c r="C611">
        <v>6.6620804369449602E-2</v>
      </c>
    </row>
    <row r="612" spans="1:3" x14ac:dyDescent="0.25">
      <c r="A612">
        <v>-8033228.1416538404</v>
      </c>
      <c r="B612">
        <v>29913.336333035699</v>
      </c>
      <c r="C612">
        <v>6.7177727818489005E-2</v>
      </c>
    </row>
    <row r="613" spans="1:3" x14ac:dyDescent="0.25">
      <c r="A613">
        <v>-8032293.66277692</v>
      </c>
      <c r="B613">
        <v>29913.336333035699</v>
      </c>
      <c r="C613">
        <v>8.8632687926292406E-2</v>
      </c>
    </row>
    <row r="614" spans="1:3" x14ac:dyDescent="0.25">
      <c r="A614">
        <v>-8031359.1838999996</v>
      </c>
      <c r="B614">
        <v>29913.336333035699</v>
      </c>
      <c r="C614">
        <v>0.11486172676086399</v>
      </c>
    </row>
    <row r="615" spans="1:3" x14ac:dyDescent="0.25">
      <c r="A615">
        <v>-8030424.7050230699</v>
      </c>
      <c r="B615">
        <v>29913.336333035699</v>
      </c>
      <c r="C615">
        <v>0.11519049108028399</v>
      </c>
    </row>
    <row r="616" spans="1:3" x14ac:dyDescent="0.25">
      <c r="A616">
        <v>-8029490.2261461504</v>
      </c>
      <c r="B616">
        <v>29913.336333035699</v>
      </c>
      <c r="C616">
        <v>0.115558959543704</v>
      </c>
    </row>
    <row r="617" spans="1:3" x14ac:dyDescent="0.25">
      <c r="A617">
        <v>-8028555.74726923</v>
      </c>
      <c r="B617">
        <v>29913.336333035699</v>
      </c>
      <c r="C617">
        <v>0.115773022174835</v>
      </c>
    </row>
    <row r="618" spans="1:3" x14ac:dyDescent="0.25">
      <c r="A618">
        <v>-8027621.2683923002</v>
      </c>
      <c r="B618">
        <v>29913.336333035699</v>
      </c>
      <c r="C618">
        <v>0.138382628560066</v>
      </c>
    </row>
    <row r="619" spans="1:3" x14ac:dyDescent="0.25">
      <c r="A619">
        <v>-8026686.7895153798</v>
      </c>
      <c r="B619">
        <v>29913.336333035699</v>
      </c>
      <c r="C619">
        <v>0.138583734631538</v>
      </c>
    </row>
    <row r="620" spans="1:3" x14ac:dyDescent="0.25">
      <c r="A620">
        <v>-8025752.3106384603</v>
      </c>
      <c r="B620">
        <v>29913.336333035699</v>
      </c>
      <c r="C620">
        <v>0.13874159753322601</v>
      </c>
    </row>
    <row r="621" spans="1:3" x14ac:dyDescent="0.25">
      <c r="A621">
        <v>-8024817.8317615297</v>
      </c>
      <c r="B621">
        <v>29913.336333035699</v>
      </c>
      <c r="C621">
        <v>0.13891209661960599</v>
      </c>
    </row>
    <row r="622" spans="1:3" x14ac:dyDescent="0.25">
      <c r="A622">
        <v>-8023883.3528846102</v>
      </c>
      <c r="B622">
        <v>29913.336333035699</v>
      </c>
      <c r="C622">
        <v>0.16624568402767101</v>
      </c>
    </row>
    <row r="623" spans="1:3" x14ac:dyDescent="0.25">
      <c r="A623">
        <v>-8022948.8740076898</v>
      </c>
      <c r="B623">
        <v>29913.336333035699</v>
      </c>
      <c r="C623">
        <v>0.13810893893241799</v>
      </c>
    </row>
    <row r="624" spans="1:3" x14ac:dyDescent="0.25">
      <c r="A624">
        <v>-8022014.39513076</v>
      </c>
      <c r="B624">
        <v>29913.336333035699</v>
      </c>
      <c r="C624">
        <v>0</v>
      </c>
    </row>
    <row r="625" spans="1:3" x14ac:dyDescent="0.25">
      <c r="A625">
        <v>-8021079.9162538396</v>
      </c>
      <c r="B625">
        <v>29913.336333035699</v>
      </c>
      <c r="C625">
        <v>0</v>
      </c>
    </row>
    <row r="626" spans="1:3" x14ac:dyDescent="0.25">
      <c r="A626">
        <v>-8020145.4373769201</v>
      </c>
      <c r="B626">
        <v>29913.336333035699</v>
      </c>
      <c r="C626">
        <v>0</v>
      </c>
    </row>
    <row r="627" spans="1:3" x14ac:dyDescent="0.25">
      <c r="A627">
        <v>-8019210.9584999997</v>
      </c>
      <c r="B627">
        <v>29913.336333035699</v>
      </c>
      <c r="C627">
        <v>0</v>
      </c>
    </row>
    <row r="628" spans="1:3" x14ac:dyDescent="0.25">
      <c r="A628">
        <v>-8018276.47962307</v>
      </c>
      <c r="B628">
        <v>29913.336333035699</v>
      </c>
      <c r="C628">
        <v>0</v>
      </c>
    </row>
    <row r="629" spans="1:3" x14ac:dyDescent="0.25">
      <c r="A629">
        <v>-8017342.0007461496</v>
      </c>
      <c r="B629">
        <v>29913.336333035699</v>
      </c>
      <c r="C629">
        <v>0</v>
      </c>
    </row>
    <row r="630" spans="1:3" x14ac:dyDescent="0.25">
      <c r="A630">
        <v>-8016407.5218692301</v>
      </c>
      <c r="B630">
        <v>29913.336333035699</v>
      </c>
      <c r="C630">
        <v>0</v>
      </c>
    </row>
    <row r="631" spans="1:3" x14ac:dyDescent="0.25">
      <c r="A631">
        <v>-8015473.0429923004</v>
      </c>
      <c r="B631">
        <v>29913.336333035699</v>
      </c>
      <c r="C631">
        <v>0</v>
      </c>
    </row>
    <row r="632" spans="1:3" x14ac:dyDescent="0.25">
      <c r="A632">
        <v>-8055655.6347000003</v>
      </c>
      <c r="B632">
        <v>28978.857456249902</v>
      </c>
      <c r="C632">
        <v>0</v>
      </c>
    </row>
    <row r="633" spans="1:3" x14ac:dyDescent="0.25">
      <c r="A633">
        <v>-8054721.1558230696</v>
      </c>
      <c r="B633">
        <v>28978.857456249902</v>
      </c>
      <c r="C633">
        <v>0</v>
      </c>
    </row>
    <row r="634" spans="1:3" x14ac:dyDescent="0.25">
      <c r="A634">
        <v>-8053786.6769461501</v>
      </c>
      <c r="B634">
        <v>28978.857456249902</v>
      </c>
      <c r="C634" s="1">
        <v>3.17101403197739E-5</v>
      </c>
    </row>
    <row r="635" spans="1:3" x14ac:dyDescent="0.25">
      <c r="A635">
        <v>-8052852.1980692297</v>
      </c>
      <c r="B635">
        <v>28978.857456249902</v>
      </c>
      <c r="C635" s="1">
        <v>2.4414499421254701E-5</v>
      </c>
    </row>
    <row r="636" spans="1:3" x14ac:dyDescent="0.25">
      <c r="A636">
        <v>-8051917.7191923</v>
      </c>
      <c r="B636">
        <v>28978.857456249902</v>
      </c>
      <c r="C636" s="1">
        <v>7.1411974204238504E-5</v>
      </c>
    </row>
    <row r="637" spans="1:3" x14ac:dyDescent="0.25">
      <c r="A637">
        <v>-8050983.2403153796</v>
      </c>
      <c r="B637">
        <v>28978.857456249902</v>
      </c>
      <c r="C637" s="1">
        <v>7.1411974204238504E-5</v>
      </c>
    </row>
    <row r="638" spans="1:3" x14ac:dyDescent="0.25">
      <c r="A638">
        <v>-8050048.7614384601</v>
      </c>
      <c r="B638">
        <v>28978.857456249902</v>
      </c>
      <c r="C638">
        <v>1.0764317266875799E-4</v>
      </c>
    </row>
    <row r="639" spans="1:3" x14ac:dyDescent="0.25">
      <c r="A639">
        <v>-8049114.2825615304</v>
      </c>
      <c r="B639">
        <v>28978.857456249902</v>
      </c>
      <c r="C639">
        <v>1.9290212367195601E-4</v>
      </c>
    </row>
    <row r="640" spans="1:3" x14ac:dyDescent="0.25">
      <c r="A640">
        <v>-8048179.8036846099</v>
      </c>
      <c r="B640">
        <v>28978.857456249902</v>
      </c>
      <c r="C640">
        <v>3.3899542177095998E-4</v>
      </c>
    </row>
    <row r="641" spans="1:3" x14ac:dyDescent="0.25">
      <c r="A641">
        <v>-8047245.3248076905</v>
      </c>
      <c r="B641">
        <v>28978.857456249902</v>
      </c>
      <c r="C641">
        <v>5.4491969058290102E-4</v>
      </c>
    </row>
    <row r="642" spans="1:3" x14ac:dyDescent="0.25">
      <c r="A642">
        <v>-8046310.8459307598</v>
      </c>
      <c r="B642">
        <v>28978.857456249902</v>
      </c>
      <c r="C642">
        <v>8.8615069398656401E-4</v>
      </c>
    </row>
    <row r="643" spans="1:3" x14ac:dyDescent="0.25">
      <c r="A643">
        <v>-8045376.3670538403</v>
      </c>
      <c r="B643">
        <v>28978.857456249902</v>
      </c>
      <c r="C643">
        <v>1.2262852396816E-3</v>
      </c>
    </row>
    <row r="644" spans="1:3" x14ac:dyDescent="0.25">
      <c r="A644">
        <v>-8044441.8881769199</v>
      </c>
      <c r="B644">
        <v>28978.857456249902</v>
      </c>
      <c r="C644">
        <v>1.56280898954719E-3</v>
      </c>
    </row>
    <row r="645" spans="1:3" x14ac:dyDescent="0.25">
      <c r="A645">
        <v>-8043507.4093000004</v>
      </c>
      <c r="B645">
        <v>28978.857456249902</v>
      </c>
      <c r="C645">
        <v>2.1446016617119299E-3</v>
      </c>
    </row>
    <row r="646" spans="1:3" x14ac:dyDescent="0.25">
      <c r="A646">
        <v>-8042572.9304230697</v>
      </c>
      <c r="B646">
        <v>28978.857456249902</v>
      </c>
      <c r="C646">
        <v>3.6742261145263902E-3</v>
      </c>
    </row>
    <row r="647" spans="1:3" x14ac:dyDescent="0.25">
      <c r="A647">
        <v>-8041638.4515461503</v>
      </c>
      <c r="B647">
        <v>28978.857456249902</v>
      </c>
      <c r="C647">
        <v>5.9314174577593803E-3</v>
      </c>
    </row>
    <row r="648" spans="1:3" x14ac:dyDescent="0.25">
      <c r="A648">
        <v>-8040703.9726692298</v>
      </c>
      <c r="B648">
        <v>28978.857456249902</v>
      </c>
      <c r="C648">
        <v>8.2923257723450609E-3</v>
      </c>
    </row>
    <row r="649" spans="1:3" x14ac:dyDescent="0.25">
      <c r="A649">
        <v>-8039769.4937923001</v>
      </c>
      <c r="B649">
        <v>28978.857456249902</v>
      </c>
      <c r="C649">
        <v>1.3362542726099399E-2</v>
      </c>
    </row>
    <row r="650" spans="1:3" x14ac:dyDescent="0.25">
      <c r="A650">
        <v>-8038835.0149153797</v>
      </c>
      <c r="B650">
        <v>28978.857456249902</v>
      </c>
      <c r="C650">
        <v>1.93214677274227E-2</v>
      </c>
    </row>
    <row r="651" spans="1:3" x14ac:dyDescent="0.25">
      <c r="A651">
        <v>-8037900.5360384602</v>
      </c>
      <c r="B651">
        <v>28978.857456249902</v>
      </c>
      <c r="C651">
        <v>1.9612034782767199E-2</v>
      </c>
    </row>
    <row r="652" spans="1:3" x14ac:dyDescent="0.25">
      <c r="A652">
        <v>-8036966.0571615295</v>
      </c>
      <c r="B652">
        <v>28978.857456249902</v>
      </c>
      <c r="C652">
        <v>2.7007710188627201E-2</v>
      </c>
    </row>
    <row r="653" spans="1:3" x14ac:dyDescent="0.25">
      <c r="A653">
        <v>-8036031.5782846101</v>
      </c>
      <c r="B653">
        <v>28978.857456249902</v>
      </c>
      <c r="C653">
        <v>3.7281457334756803E-2</v>
      </c>
    </row>
    <row r="654" spans="1:3" x14ac:dyDescent="0.25">
      <c r="A654">
        <v>-8035097.0994076896</v>
      </c>
      <c r="B654">
        <v>28978.857456249902</v>
      </c>
      <c r="C654">
        <v>3.9069723337888697E-2</v>
      </c>
    </row>
    <row r="655" spans="1:3" x14ac:dyDescent="0.25">
      <c r="A655">
        <v>-8034162.6205307599</v>
      </c>
      <c r="B655">
        <v>28978.857456249902</v>
      </c>
      <c r="C655">
        <v>5.3905956447124398E-2</v>
      </c>
    </row>
    <row r="656" spans="1:3" x14ac:dyDescent="0.25">
      <c r="A656">
        <v>-8033228.1416538404</v>
      </c>
      <c r="B656">
        <v>28978.857456249902</v>
      </c>
      <c r="C656">
        <v>5.4342526942491497E-2</v>
      </c>
    </row>
    <row r="657" spans="1:3" x14ac:dyDescent="0.25">
      <c r="A657">
        <v>-8032293.66277692</v>
      </c>
      <c r="B657">
        <v>28978.857456249902</v>
      </c>
      <c r="C657">
        <v>6.9209694862365695E-2</v>
      </c>
    </row>
    <row r="658" spans="1:3" x14ac:dyDescent="0.25">
      <c r="A658">
        <v>-8031359.1838999996</v>
      </c>
      <c r="B658">
        <v>28978.857456249902</v>
      </c>
      <c r="C658">
        <v>9.1838106513023293E-2</v>
      </c>
    </row>
    <row r="659" spans="1:3" x14ac:dyDescent="0.25">
      <c r="A659">
        <v>-8030424.7050230699</v>
      </c>
      <c r="B659">
        <v>28978.857456249902</v>
      </c>
      <c r="C659">
        <v>9.2381790280342102E-2</v>
      </c>
    </row>
    <row r="660" spans="1:3" x14ac:dyDescent="0.25">
      <c r="A660">
        <v>-8029490.2261461504</v>
      </c>
      <c r="B660">
        <v>28978.857456249902</v>
      </c>
      <c r="C660">
        <v>9.2618390917778001E-2</v>
      </c>
    </row>
    <row r="661" spans="1:3" x14ac:dyDescent="0.25">
      <c r="A661">
        <v>-8028555.74726923</v>
      </c>
      <c r="B661">
        <v>28978.857456249902</v>
      </c>
      <c r="C661">
        <v>9.3173049390315996E-2</v>
      </c>
    </row>
    <row r="662" spans="1:3" x14ac:dyDescent="0.25">
      <c r="A662">
        <v>-8027621.2683923002</v>
      </c>
      <c r="B662">
        <v>28978.857456249902</v>
      </c>
      <c r="C662">
        <v>0.117892563343048</v>
      </c>
    </row>
    <row r="663" spans="1:3" x14ac:dyDescent="0.25">
      <c r="A663">
        <v>-8026686.7895153798</v>
      </c>
      <c r="B663">
        <v>28978.857456249902</v>
      </c>
      <c r="C663">
        <v>0.1182806417346</v>
      </c>
    </row>
    <row r="664" spans="1:3" x14ac:dyDescent="0.25">
      <c r="A664">
        <v>-8025752.3106384603</v>
      </c>
      <c r="B664">
        <v>28978.857456249902</v>
      </c>
      <c r="C664">
        <v>0.11847181618213599</v>
      </c>
    </row>
    <row r="665" spans="1:3" x14ac:dyDescent="0.25">
      <c r="A665">
        <v>-8024817.8317615297</v>
      </c>
      <c r="B665">
        <v>28978.857456249902</v>
      </c>
      <c r="C665">
        <v>0.118269242346286</v>
      </c>
    </row>
    <row r="666" spans="1:3" x14ac:dyDescent="0.25">
      <c r="A666">
        <v>-8023883.3528846102</v>
      </c>
      <c r="B666">
        <v>28978.857456249902</v>
      </c>
      <c r="C666">
        <v>0.13941082358360199</v>
      </c>
    </row>
    <row r="667" spans="1:3" x14ac:dyDescent="0.25">
      <c r="A667">
        <v>-8022948.8740076898</v>
      </c>
      <c r="B667">
        <v>28978.857456249902</v>
      </c>
      <c r="C667">
        <v>0.117303773760795</v>
      </c>
    </row>
    <row r="668" spans="1:3" x14ac:dyDescent="0.25">
      <c r="A668">
        <v>-8022014.39513076</v>
      </c>
      <c r="B668">
        <v>28978.857456249902</v>
      </c>
      <c r="C668">
        <v>0</v>
      </c>
    </row>
    <row r="669" spans="1:3" x14ac:dyDescent="0.25">
      <c r="A669">
        <v>-8021079.9162538396</v>
      </c>
      <c r="B669">
        <v>28978.857456249902</v>
      </c>
      <c r="C669">
        <v>0</v>
      </c>
    </row>
    <row r="670" spans="1:3" x14ac:dyDescent="0.25">
      <c r="A670">
        <v>-8020145.4373769201</v>
      </c>
      <c r="B670">
        <v>28978.857456249902</v>
      </c>
      <c r="C670">
        <v>0</v>
      </c>
    </row>
    <row r="671" spans="1:3" x14ac:dyDescent="0.25">
      <c r="A671">
        <v>-8019210.9584999997</v>
      </c>
      <c r="B671">
        <v>28978.857456249902</v>
      </c>
      <c r="C671">
        <v>0</v>
      </c>
    </row>
    <row r="672" spans="1:3" x14ac:dyDescent="0.25">
      <c r="A672">
        <v>-8018276.47962307</v>
      </c>
      <c r="B672">
        <v>28978.857456249902</v>
      </c>
      <c r="C672">
        <v>0</v>
      </c>
    </row>
    <row r="673" spans="1:3" x14ac:dyDescent="0.25">
      <c r="A673">
        <v>-8017342.0007461496</v>
      </c>
      <c r="B673">
        <v>28978.857456249902</v>
      </c>
      <c r="C673">
        <v>0</v>
      </c>
    </row>
    <row r="674" spans="1:3" x14ac:dyDescent="0.25">
      <c r="A674">
        <v>-8016407.5218692301</v>
      </c>
      <c r="B674">
        <v>28978.857456249902</v>
      </c>
      <c r="C674">
        <v>0</v>
      </c>
    </row>
    <row r="675" spans="1:3" x14ac:dyDescent="0.25">
      <c r="A675">
        <v>-8015473.0429923004</v>
      </c>
      <c r="B675">
        <v>28978.857456249902</v>
      </c>
      <c r="C675">
        <v>0</v>
      </c>
    </row>
    <row r="676" spans="1:3" x14ac:dyDescent="0.25">
      <c r="A676">
        <v>-8055655.6347000003</v>
      </c>
      <c r="B676">
        <v>28044.378579464199</v>
      </c>
      <c r="C676">
        <v>0</v>
      </c>
    </row>
    <row r="677" spans="1:3" x14ac:dyDescent="0.25">
      <c r="A677">
        <v>-8054721.1558230696</v>
      </c>
      <c r="B677">
        <v>28044.378579464199</v>
      </c>
      <c r="C677" s="1">
        <v>3.17101403197739E-5</v>
      </c>
    </row>
    <row r="678" spans="1:3" x14ac:dyDescent="0.25">
      <c r="A678">
        <v>-8053786.6769461501</v>
      </c>
      <c r="B678">
        <v>28044.378579464199</v>
      </c>
      <c r="C678" s="1">
        <v>2.4414499421254701E-5</v>
      </c>
    </row>
    <row r="679" spans="1:3" x14ac:dyDescent="0.25">
      <c r="A679">
        <v>-8052852.1980692297</v>
      </c>
      <c r="B679">
        <v>28044.378579464199</v>
      </c>
      <c r="C679" s="1">
        <v>4.5209406380308697E-5</v>
      </c>
    </row>
    <row r="680" spans="1:3" x14ac:dyDescent="0.25">
      <c r="A680">
        <v>-8051917.7191923</v>
      </c>
      <c r="B680">
        <v>28044.378579464199</v>
      </c>
      <c r="C680" s="1">
        <v>4.5209406380308697E-5</v>
      </c>
    </row>
    <row r="681" spans="1:3" x14ac:dyDescent="0.25">
      <c r="A681">
        <v>-8050983.2403153796</v>
      </c>
      <c r="B681">
        <v>28044.378579464199</v>
      </c>
      <c r="C681">
        <v>1.0550476144999201E-4</v>
      </c>
    </row>
    <row r="682" spans="1:3" x14ac:dyDescent="0.25">
      <c r="A682">
        <v>-8050048.7614384601</v>
      </c>
      <c r="B682">
        <v>28044.378579464199</v>
      </c>
      <c r="C682">
        <v>1.66229627211578E-4</v>
      </c>
    </row>
    <row r="683" spans="1:3" x14ac:dyDescent="0.25">
      <c r="A683">
        <v>-8049114.2825615304</v>
      </c>
      <c r="B683">
        <v>28044.378579464199</v>
      </c>
      <c r="C683">
        <v>3.36084602167829E-4</v>
      </c>
    </row>
    <row r="684" spans="1:3" x14ac:dyDescent="0.25">
      <c r="A684">
        <v>-8048179.8036846099</v>
      </c>
      <c r="B684">
        <v>28044.378579464199</v>
      </c>
      <c r="C684">
        <v>3.8219711859710498E-4</v>
      </c>
    </row>
    <row r="685" spans="1:3" x14ac:dyDescent="0.25">
      <c r="A685">
        <v>-8047245.3248076905</v>
      </c>
      <c r="B685">
        <v>28044.378579464199</v>
      </c>
      <c r="C685">
        <v>6.3470925670117096E-4</v>
      </c>
    </row>
    <row r="686" spans="1:3" x14ac:dyDescent="0.25">
      <c r="A686">
        <v>-8046310.8459307598</v>
      </c>
      <c r="B686">
        <v>28044.378579464199</v>
      </c>
      <c r="C686">
        <v>7.2261737659573501E-4</v>
      </c>
    </row>
    <row r="687" spans="1:3" x14ac:dyDescent="0.25">
      <c r="A687">
        <v>-8045376.3670538403</v>
      </c>
      <c r="B687">
        <v>28044.378579464199</v>
      </c>
      <c r="C687">
        <v>1.2516768183559099E-3</v>
      </c>
    </row>
    <row r="688" spans="1:3" x14ac:dyDescent="0.25">
      <c r="A688">
        <v>-8044441.8881769199</v>
      </c>
      <c r="B688">
        <v>28044.378579464199</v>
      </c>
      <c r="C688">
        <v>2.1111017558723601E-3</v>
      </c>
    </row>
    <row r="689" spans="1:3" x14ac:dyDescent="0.25">
      <c r="A689">
        <v>-8043507.4093000004</v>
      </c>
      <c r="B689">
        <v>28044.378579464199</v>
      </c>
      <c r="C689">
        <v>2.7110916562378398E-3</v>
      </c>
    </row>
    <row r="690" spans="1:3" x14ac:dyDescent="0.25">
      <c r="A690">
        <v>-8042572.9304230697</v>
      </c>
      <c r="B690">
        <v>28044.378579464199</v>
      </c>
      <c r="C690">
        <v>4.5047500170767299E-3</v>
      </c>
    </row>
    <row r="691" spans="1:3" x14ac:dyDescent="0.25">
      <c r="A691">
        <v>-8041638.4515461503</v>
      </c>
      <c r="B691">
        <v>28044.378579464199</v>
      </c>
      <c r="C691">
        <v>4.6143480576574802E-3</v>
      </c>
    </row>
    <row r="692" spans="1:3" x14ac:dyDescent="0.25">
      <c r="A692">
        <v>-8040703.9726692298</v>
      </c>
      <c r="B692">
        <v>28044.378579464199</v>
      </c>
      <c r="C692">
        <v>7.3744826950132803E-3</v>
      </c>
    </row>
    <row r="693" spans="1:3" x14ac:dyDescent="0.25">
      <c r="A693">
        <v>-8039769.4937923001</v>
      </c>
      <c r="B693">
        <v>28044.378579464199</v>
      </c>
      <c r="C693">
        <v>1.1499217711389001E-2</v>
      </c>
    </row>
    <row r="694" spans="1:3" x14ac:dyDescent="0.25">
      <c r="A694">
        <v>-8038835.0149153797</v>
      </c>
      <c r="B694">
        <v>28044.378579464199</v>
      </c>
      <c r="C694">
        <v>1.53571777045726E-2</v>
      </c>
    </row>
    <row r="695" spans="1:3" x14ac:dyDescent="0.25">
      <c r="A695">
        <v>-8037900.5360384602</v>
      </c>
      <c r="B695">
        <v>28044.378579464199</v>
      </c>
      <c r="C695">
        <v>1.5713689848780601E-2</v>
      </c>
    </row>
    <row r="696" spans="1:3" x14ac:dyDescent="0.25">
      <c r="A696">
        <v>-8036966.0571615295</v>
      </c>
      <c r="B696">
        <v>28044.378579464199</v>
      </c>
      <c r="C696">
        <v>2.18920521438121E-2</v>
      </c>
    </row>
    <row r="697" spans="1:3" x14ac:dyDescent="0.25">
      <c r="A697">
        <v>-8036031.5782846101</v>
      </c>
      <c r="B697">
        <v>28044.378579464199</v>
      </c>
      <c r="C697">
        <v>3.1228585168719201E-2</v>
      </c>
    </row>
    <row r="698" spans="1:3" x14ac:dyDescent="0.25">
      <c r="A698">
        <v>-8035097.0994076896</v>
      </c>
      <c r="B698">
        <v>28044.378579464199</v>
      </c>
      <c r="C698">
        <v>3.1706642359495101E-2</v>
      </c>
    </row>
    <row r="699" spans="1:3" x14ac:dyDescent="0.25">
      <c r="A699">
        <v>-8034162.6205307599</v>
      </c>
      <c r="B699">
        <v>28044.378579464199</v>
      </c>
      <c r="C699">
        <v>4.1860498487949302E-2</v>
      </c>
    </row>
    <row r="700" spans="1:3" x14ac:dyDescent="0.25">
      <c r="A700">
        <v>-8033228.1416538404</v>
      </c>
      <c r="B700">
        <v>28044.378579464199</v>
      </c>
      <c r="C700">
        <v>5.6522969156503601E-2</v>
      </c>
    </row>
    <row r="701" spans="1:3" x14ac:dyDescent="0.25">
      <c r="A701">
        <v>-8032293.66277692</v>
      </c>
      <c r="B701">
        <v>28044.378579464199</v>
      </c>
      <c r="C701">
        <v>5.9499241411685902E-2</v>
      </c>
    </row>
    <row r="702" spans="1:3" x14ac:dyDescent="0.25">
      <c r="A702">
        <v>-8031359.1838999996</v>
      </c>
      <c r="B702">
        <v>28044.378579464199</v>
      </c>
      <c r="C702">
        <v>7.4446566402912098E-2</v>
      </c>
    </row>
    <row r="703" spans="1:3" x14ac:dyDescent="0.25">
      <c r="A703">
        <v>-8030424.7050230699</v>
      </c>
      <c r="B703">
        <v>28044.378579464199</v>
      </c>
      <c r="C703">
        <v>7.4647992849349906E-2</v>
      </c>
    </row>
    <row r="704" spans="1:3" x14ac:dyDescent="0.25">
      <c r="A704">
        <v>-8029490.2261461504</v>
      </c>
      <c r="B704">
        <v>28044.378579464199</v>
      </c>
      <c r="C704">
        <v>7.4962444603443104E-2</v>
      </c>
    </row>
    <row r="705" spans="1:3" x14ac:dyDescent="0.25">
      <c r="A705">
        <v>-8028555.74726923</v>
      </c>
      <c r="B705">
        <v>28044.378579464199</v>
      </c>
      <c r="C705">
        <v>7.5524181127548204E-2</v>
      </c>
    </row>
    <row r="706" spans="1:3" x14ac:dyDescent="0.25">
      <c r="A706">
        <v>-8027621.2683923002</v>
      </c>
      <c r="B706">
        <v>28044.378579464199</v>
      </c>
      <c r="C706">
        <v>9.6395663917064597E-2</v>
      </c>
    </row>
    <row r="707" spans="1:3" x14ac:dyDescent="0.25">
      <c r="A707">
        <v>-8026686.7895153798</v>
      </c>
      <c r="B707">
        <v>28044.378579464199</v>
      </c>
      <c r="C707">
        <v>9.6587523818015997E-2</v>
      </c>
    </row>
    <row r="708" spans="1:3" x14ac:dyDescent="0.25">
      <c r="A708">
        <v>-8025752.3106384603</v>
      </c>
      <c r="B708">
        <v>28044.378579464199</v>
      </c>
      <c r="C708">
        <v>9.7229532897472298E-2</v>
      </c>
    </row>
    <row r="709" spans="1:3" x14ac:dyDescent="0.25">
      <c r="A709">
        <v>-8024817.8317615297</v>
      </c>
      <c r="B709">
        <v>28044.378579464199</v>
      </c>
      <c r="C709">
        <v>9.73083451390266E-2</v>
      </c>
    </row>
    <row r="710" spans="1:3" x14ac:dyDescent="0.25">
      <c r="A710">
        <v>-8023883.3528846102</v>
      </c>
      <c r="B710">
        <v>28044.378579464199</v>
      </c>
      <c r="C710">
        <v>0.121190197765827</v>
      </c>
    </row>
    <row r="711" spans="1:3" x14ac:dyDescent="0.25">
      <c r="A711">
        <v>-8022948.8740076898</v>
      </c>
      <c r="B711">
        <v>28044.378579464199</v>
      </c>
      <c r="C711">
        <v>9.4701156020164406E-2</v>
      </c>
    </row>
    <row r="712" spans="1:3" x14ac:dyDescent="0.25">
      <c r="A712">
        <v>-8022014.39513076</v>
      </c>
      <c r="B712">
        <v>28044.378579464199</v>
      </c>
      <c r="C712">
        <v>0</v>
      </c>
    </row>
    <row r="713" spans="1:3" x14ac:dyDescent="0.25">
      <c r="A713">
        <v>-8021079.9162538396</v>
      </c>
      <c r="B713">
        <v>28044.378579464199</v>
      </c>
      <c r="C713">
        <v>0</v>
      </c>
    </row>
    <row r="714" spans="1:3" x14ac:dyDescent="0.25">
      <c r="A714">
        <v>-8020145.4373769201</v>
      </c>
      <c r="B714">
        <v>28044.378579464199</v>
      </c>
      <c r="C714">
        <v>0</v>
      </c>
    </row>
    <row r="715" spans="1:3" x14ac:dyDescent="0.25">
      <c r="A715">
        <v>-8019210.9584999997</v>
      </c>
      <c r="B715">
        <v>28044.378579464199</v>
      </c>
      <c r="C715">
        <v>0</v>
      </c>
    </row>
    <row r="716" spans="1:3" x14ac:dyDescent="0.25">
      <c r="A716">
        <v>-8018276.47962307</v>
      </c>
      <c r="B716">
        <v>28044.378579464199</v>
      </c>
      <c r="C716">
        <v>0</v>
      </c>
    </row>
    <row r="717" spans="1:3" x14ac:dyDescent="0.25">
      <c r="A717">
        <v>-8017342.0007461496</v>
      </c>
      <c r="B717">
        <v>28044.378579464199</v>
      </c>
      <c r="C717">
        <v>0</v>
      </c>
    </row>
    <row r="718" spans="1:3" x14ac:dyDescent="0.25">
      <c r="A718">
        <v>-8016407.5218692301</v>
      </c>
      <c r="B718">
        <v>28044.378579464199</v>
      </c>
      <c r="C718">
        <v>0</v>
      </c>
    </row>
    <row r="719" spans="1:3" x14ac:dyDescent="0.25">
      <c r="A719">
        <v>-8015473.0429923004</v>
      </c>
      <c r="B719">
        <v>28044.378579464199</v>
      </c>
      <c r="C719">
        <v>0</v>
      </c>
    </row>
    <row r="720" spans="1:3" x14ac:dyDescent="0.25">
      <c r="A720">
        <v>-8055655.6347000003</v>
      </c>
      <c r="B720">
        <v>27109.8997026785</v>
      </c>
      <c r="C720" s="1">
        <v>3.17101403197739E-5</v>
      </c>
    </row>
    <row r="721" spans="1:3" x14ac:dyDescent="0.25">
      <c r="A721">
        <v>-8054721.1558230696</v>
      </c>
      <c r="B721">
        <v>27109.8997026785</v>
      </c>
      <c r="C721" s="1">
        <v>2.4414499421254701E-5</v>
      </c>
    </row>
    <row r="722" spans="1:3" x14ac:dyDescent="0.25">
      <c r="A722">
        <v>-8053786.6769461501</v>
      </c>
      <c r="B722">
        <v>27109.8997026785</v>
      </c>
      <c r="C722" s="1">
        <v>4.5209406380308697E-5</v>
      </c>
    </row>
    <row r="723" spans="1:3" x14ac:dyDescent="0.25">
      <c r="A723">
        <v>-8052852.1980692297</v>
      </c>
      <c r="B723">
        <v>27109.8997026785</v>
      </c>
      <c r="C723" s="1">
        <v>4.5209406380308697E-5</v>
      </c>
    </row>
    <row r="724" spans="1:3" x14ac:dyDescent="0.25">
      <c r="A724">
        <v>-8051917.7191923</v>
      </c>
      <c r="B724">
        <v>27109.8997026785</v>
      </c>
      <c r="C724" s="1">
        <v>7.93071812950074E-5</v>
      </c>
    </row>
    <row r="725" spans="1:3" x14ac:dyDescent="0.25">
      <c r="A725">
        <v>-8050983.2403153796</v>
      </c>
      <c r="B725">
        <v>27109.8997026785</v>
      </c>
      <c r="C725">
        <v>1.379029272357E-4</v>
      </c>
    </row>
    <row r="726" spans="1:3" x14ac:dyDescent="0.25">
      <c r="A726">
        <v>-8050048.7614384601</v>
      </c>
      <c r="B726">
        <v>27109.8997026785</v>
      </c>
      <c r="C726">
        <v>3.0729745049029502E-4</v>
      </c>
    </row>
    <row r="727" spans="1:3" x14ac:dyDescent="0.25">
      <c r="A727">
        <v>-8049114.2825615304</v>
      </c>
      <c r="B727">
        <v>27109.8997026785</v>
      </c>
      <c r="C727">
        <v>3.5555285285227001E-4</v>
      </c>
    </row>
    <row r="728" spans="1:3" x14ac:dyDescent="0.25">
      <c r="A728">
        <v>-8048179.8036846099</v>
      </c>
      <c r="B728">
        <v>27109.8997026785</v>
      </c>
      <c r="C728">
        <v>5.3037895122542901E-4</v>
      </c>
    </row>
    <row r="729" spans="1:3" x14ac:dyDescent="0.25">
      <c r="A729">
        <v>-8047245.3248076905</v>
      </c>
      <c r="B729">
        <v>27109.8997026785</v>
      </c>
      <c r="C729">
        <v>9.5003924798220298E-4</v>
      </c>
    </row>
    <row r="730" spans="1:3" x14ac:dyDescent="0.25">
      <c r="A730">
        <v>-8046310.8459307598</v>
      </c>
      <c r="B730">
        <v>27109.8997026785</v>
      </c>
      <c r="C730">
        <v>1.0552456369623501E-3</v>
      </c>
    </row>
    <row r="731" spans="1:3" x14ac:dyDescent="0.25">
      <c r="A731">
        <v>-8045376.3670538403</v>
      </c>
      <c r="B731">
        <v>27109.8997026785</v>
      </c>
      <c r="C731">
        <v>1.6004776116460501E-3</v>
      </c>
    </row>
    <row r="732" spans="1:3" x14ac:dyDescent="0.25">
      <c r="A732">
        <v>-8044441.8881769199</v>
      </c>
      <c r="B732">
        <v>27109.8997026785</v>
      </c>
      <c r="C732">
        <v>1.8643053481355301E-3</v>
      </c>
    </row>
    <row r="733" spans="1:3" x14ac:dyDescent="0.25">
      <c r="A733">
        <v>-8043507.4093000004</v>
      </c>
      <c r="B733">
        <v>27109.8997026785</v>
      </c>
      <c r="C733">
        <v>3.00483941100537E-3</v>
      </c>
    </row>
    <row r="734" spans="1:3" x14ac:dyDescent="0.25">
      <c r="A734">
        <v>-8042572.9304230697</v>
      </c>
      <c r="B734">
        <v>27109.8997026785</v>
      </c>
      <c r="C734">
        <v>4.8594311811029902E-3</v>
      </c>
    </row>
    <row r="735" spans="1:3" x14ac:dyDescent="0.25">
      <c r="A735">
        <v>-8041638.4515461503</v>
      </c>
      <c r="B735">
        <v>27109.8997026785</v>
      </c>
      <c r="C735">
        <v>5.9005613438784998E-3</v>
      </c>
    </row>
    <row r="736" spans="1:3" x14ac:dyDescent="0.25">
      <c r="A736">
        <v>-8040703.9726692298</v>
      </c>
      <c r="B736">
        <v>27109.8997026785</v>
      </c>
      <c r="C736">
        <v>9.27716959267854E-3</v>
      </c>
    </row>
    <row r="737" spans="1:3" x14ac:dyDescent="0.25">
      <c r="A737">
        <v>-8039769.4937923001</v>
      </c>
      <c r="B737">
        <v>27109.8997026785</v>
      </c>
      <c r="C737">
        <v>1.17276078090071E-2</v>
      </c>
    </row>
    <row r="738" spans="1:3" x14ac:dyDescent="0.25">
      <c r="A738">
        <v>-8038835.0149153797</v>
      </c>
      <c r="B738">
        <v>27109.8997026785</v>
      </c>
      <c r="C738">
        <v>1.41438730061054E-2</v>
      </c>
    </row>
    <row r="739" spans="1:3" x14ac:dyDescent="0.25">
      <c r="A739">
        <v>-8037900.5360384602</v>
      </c>
      <c r="B739">
        <v>27109.8997026785</v>
      </c>
      <c r="C739">
        <v>1.8247701227664899E-2</v>
      </c>
    </row>
    <row r="740" spans="1:3" x14ac:dyDescent="0.25">
      <c r="A740">
        <v>-8036966.0571615295</v>
      </c>
      <c r="B740">
        <v>27109.8997026785</v>
      </c>
      <c r="C740">
        <v>1.88297908753156E-2</v>
      </c>
    </row>
    <row r="741" spans="1:3" x14ac:dyDescent="0.25">
      <c r="A741">
        <v>-8036031.5782846101</v>
      </c>
      <c r="B741">
        <v>27109.8997026785</v>
      </c>
      <c r="C741">
        <v>2.8130816295742898E-2</v>
      </c>
    </row>
    <row r="742" spans="1:3" x14ac:dyDescent="0.25">
      <c r="A742">
        <v>-8035097.0994076896</v>
      </c>
      <c r="B742">
        <v>27109.8997026785</v>
      </c>
      <c r="C742">
        <v>2.8774924576282501E-2</v>
      </c>
    </row>
    <row r="743" spans="1:3" x14ac:dyDescent="0.25">
      <c r="A743">
        <v>-8034162.6205307599</v>
      </c>
      <c r="B743">
        <v>27109.8997026785</v>
      </c>
      <c r="C743">
        <v>3.6016065627336502E-2</v>
      </c>
    </row>
    <row r="744" spans="1:3" x14ac:dyDescent="0.25">
      <c r="A744">
        <v>-8033228.1416538404</v>
      </c>
      <c r="B744">
        <v>27109.8997026785</v>
      </c>
      <c r="C744">
        <v>4.6068932861089699E-2</v>
      </c>
    </row>
    <row r="745" spans="1:3" x14ac:dyDescent="0.25">
      <c r="A745">
        <v>-8032293.66277692</v>
      </c>
      <c r="B745">
        <v>27109.8997026785</v>
      </c>
      <c r="C745">
        <v>5.0754889845848E-2</v>
      </c>
    </row>
    <row r="746" spans="1:3" x14ac:dyDescent="0.25">
      <c r="A746">
        <v>-8031359.1838999996</v>
      </c>
      <c r="B746">
        <v>27109.8997026785</v>
      </c>
      <c r="C746">
        <v>6.5229400992393397E-2</v>
      </c>
    </row>
    <row r="747" spans="1:3" x14ac:dyDescent="0.25">
      <c r="A747">
        <v>-8030424.7050230699</v>
      </c>
      <c r="B747">
        <v>27109.8997026785</v>
      </c>
      <c r="C747">
        <v>6.5441481769084903E-2</v>
      </c>
    </row>
    <row r="748" spans="1:3" x14ac:dyDescent="0.25">
      <c r="A748">
        <v>-8029490.2261461504</v>
      </c>
      <c r="B748">
        <v>27109.8997026785</v>
      </c>
      <c r="C748">
        <v>6.6169090569019304E-2</v>
      </c>
    </row>
    <row r="749" spans="1:3" x14ac:dyDescent="0.25">
      <c r="A749">
        <v>-8028555.74726923</v>
      </c>
      <c r="B749">
        <v>27109.8997026785</v>
      </c>
      <c r="C749">
        <v>6.6829539835453006E-2</v>
      </c>
    </row>
    <row r="750" spans="1:3" x14ac:dyDescent="0.25">
      <c r="A750">
        <v>-8027621.2683923002</v>
      </c>
      <c r="B750">
        <v>27109.8997026785</v>
      </c>
      <c r="C750">
        <v>8.0561481416225406E-2</v>
      </c>
    </row>
    <row r="751" spans="1:3" x14ac:dyDescent="0.25">
      <c r="A751">
        <v>-8026686.7895153798</v>
      </c>
      <c r="B751">
        <v>27109.8997026785</v>
      </c>
      <c r="C751">
        <v>8.0779843032359994E-2</v>
      </c>
    </row>
    <row r="752" spans="1:3" x14ac:dyDescent="0.25">
      <c r="A752">
        <v>-8025752.3106384603</v>
      </c>
      <c r="B752">
        <v>27109.8997026785</v>
      </c>
      <c r="C752">
        <v>8.1543199717998505E-2</v>
      </c>
    </row>
    <row r="753" spans="1:3" x14ac:dyDescent="0.25">
      <c r="A753">
        <v>-8024817.8317615297</v>
      </c>
      <c r="B753">
        <v>27109.8997026785</v>
      </c>
      <c r="C753">
        <v>8.1871688365936196E-2</v>
      </c>
    </row>
    <row r="754" spans="1:3" x14ac:dyDescent="0.25">
      <c r="A754">
        <v>-8023883.3528846102</v>
      </c>
      <c r="B754">
        <v>27109.8997026785</v>
      </c>
      <c r="C754">
        <v>0.10125610977411199</v>
      </c>
    </row>
    <row r="755" spans="1:3" x14ac:dyDescent="0.25">
      <c r="A755">
        <v>-8022948.8740076898</v>
      </c>
      <c r="B755">
        <v>27109.8997026785</v>
      </c>
      <c r="C755">
        <v>7.7338501811027499E-2</v>
      </c>
    </row>
    <row r="756" spans="1:3" x14ac:dyDescent="0.25">
      <c r="A756">
        <v>-8022014.39513076</v>
      </c>
      <c r="B756">
        <v>27109.8997026785</v>
      </c>
      <c r="C756">
        <v>0</v>
      </c>
    </row>
    <row r="757" spans="1:3" x14ac:dyDescent="0.25">
      <c r="A757">
        <v>-8021079.9162538396</v>
      </c>
      <c r="B757">
        <v>27109.8997026785</v>
      </c>
      <c r="C757">
        <v>0</v>
      </c>
    </row>
    <row r="758" spans="1:3" x14ac:dyDescent="0.25">
      <c r="A758">
        <v>-8020145.4373769201</v>
      </c>
      <c r="B758">
        <v>27109.8997026785</v>
      </c>
      <c r="C758">
        <v>0</v>
      </c>
    </row>
    <row r="759" spans="1:3" x14ac:dyDescent="0.25">
      <c r="A759">
        <v>-8019210.9584999997</v>
      </c>
      <c r="B759">
        <v>27109.8997026785</v>
      </c>
      <c r="C759">
        <v>0</v>
      </c>
    </row>
    <row r="760" spans="1:3" x14ac:dyDescent="0.25">
      <c r="A760">
        <v>-8018276.47962307</v>
      </c>
      <c r="B760">
        <v>27109.8997026785</v>
      </c>
      <c r="C760">
        <v>0</v>
      </c>
    </row>
    <row r="761" spans="1:3" x14ac:dyDescent="0.25">
      <c r="A761">
        <v>-8017342.0007461496</v>
      </c>
      <c r="B761">
        <v>27109.8997026785</v>
      </c>
      <c r="C761">
        <v>0</v>
      </c>
    </row>
    <row r="762" spans="1:3" x14ac:dyDescent="0.25">
      <c r="A762">
        <v>-8016407.5218692301</v>
      </c>
      <c r="B762">
        <v>27109.8997026785</v>
      </c>
      <c r="C762">
        <v>0</v>
      </c>
    </row>
    <row r="763" spans="1:3" x14ac:dyDescent="0.25">
      <c r="A763">
        <v>-8015473.0429923004</v>
      </c>
      <c r="B763">
        <v>27109.8997026785</v>
      </c>
      <c r="C763">
        <v>0</v>
      </c>
    </row>
    <row r="764" spans="1:3" x14ac:dyDescent="0.25">
      <c r="A764">
        <v>-8014538.5641153799</v>
      </c>
      <c r="B764">
        <v>27109.8997026785</v>
      </c>
      <c r="C764">
        <v>0</v>
      </c>
    </row>
    <row r="765" spans="1:3" x14ac:dyDescent="0.25">
      <c r="A765">
        <v>-8056590.1135769198</v>
      </c>
      <c r="B765">
        <v>26175.420825892801</v>
      </c>
      <c r="C765" s="1">
        <v>3.17101403197739E-5</v>
      </c>
    </row>
    <row r="766" spans="1:3" x14ac:dyDescent="0.25">
      <c r="A766">
        <v>-8055655.6347000003</v>
      </c>
      <c r="B766">
        <v>26175.420825892801</v>
      </c>
      <c r="C766" s="1">
        <v>3.17101403197739E-5</v>
      </c>
    </row>
    <row r="767" spans="1:3" x14ac:dyDescent="0.25">
      <c r="A767">
        <v>-8054721.1558230696</v>
      </c>
      <c r="B767">
        <v>26175.420825892801</v>
      </c>
      <c r="C767" s="1">
        <v>2.4414499421254701E-5</v>
      </c>
    </row>
    <row r="768" spans="1:3" x14ac:dyDescent="0.25">
      <c r="A768">
        <v>-8053786.6769461501</v>
      </c>
      <c r="B768">
        <v>26175.420825892801</v>
      </c>
      <c r="C768" s="1">
        <v>4.5209406380308697E-5</v>
      </c>
    </row>
    <row r="769" spans="1:3" x14ac:dyDescent="0.25">
      <c r="A769">
        <v>-8052852.1980692297</v>
      </c>
      <c r="B769">
        <v>26175.420825892801</v>
      </c>
      <c r="C769" s="1">
        <v>7.93071812950074E-5</v>
      </c>
    </row>
    <row r="770" spans="1:3" x14ac:dyDescent="0.25">
      <c r="A770">
        <v>-8051917.7191923</v>
      </c>
      <c r="B770">
        <v>26175.420825892801</v>
      </c>
      <c r="C770">
        <v>1.379029272357E-4</v>
      </c>
    </row>
    <row r="771" spans="1:3" x14ac:dyDescent="0.25">
      <c r="A771">
        <v>-8050983.2403153796</v>
      </c>
      <c r="B771">
        <v>26175.420825892801</v>
      </c>
      <c r="C771">
        <v>2.8112943982705398E-4</v>
      </c>
    </row>
    <row r="772" spans="1:3" x14ac:dyDescent="0.25">
      <c r="A772">
        <v>-8050048.7614384601</v>
      </c>
      <c r="B772">
        <v>26175.420825892801</v>
      </c>
      <c r="C772">
        <v>3.2725612982176201E-4</v>
      </c>
    </row>
    <row r="773" spans="1:3" x14ac:dyDescent="0.25">
      <c r="A773">
        <v>-8049114.2825615304</v>
      </c>
      <c r="B773">
        <v>26175.420825892801</v>
      </c>
      <c r="C773">
        <v>5.0162308616563602E-4</v>
      </c>
    </row>
    <row r="774" spans="1:3" x14ac:dyDescent="0.25">
      <c r="A774">
        <v>-8048179.8036846099</v>
      </c>
      <c r="B774">
        <v>26175.420825892801</v>
      </c>
      <c r="C774">
        <v>8.0627290299162204E-4</v>
      </c>
    </row>
    <row r="775" spans="1:3" x14ac:dyDescent="0.25">
      <c r="A775">
        <v>-8047245.3248076905</v>
      </c>
      <c r="B775">
        <v>26175.420825892801</v>
      </c>
      <c r="C775">
        <v>9.1525015886872996E-4</v>
      </c>
    </row>
    <row r="776" spans="1:3" x14ac:dyDescent="0.25">
      <c r="A776">
        <v>-8046310.8459307598</v>
      </c>
      <c r="B776">
        <v>26175.420825892801</v>
      </c>
      <c r="C776">
        <v>1.4900995884090599E-3</v>
      </c>
    </row>
    <row r="777" spans="1:3" x14ac:dyDescent="0.25">
      <c r="A777">
        <v>-8045376.3670538403</v>
      </c>
      <c r="B777">
        <v>26175.420825892801</v>
      </c>
      <c r="C777">
        <v>2.3373623844236101E-3</v>
      </c>
    </row>
    <row r="778" spans="1:3" x14ac:dyDescent="0.25">
      <c r="A778">
        <v>-8044441.8881769199</v>
      </c>
      <c r="B778">
        <v>26175.420825892801</v>
      </c>
      <c r="C778">
        <v>2.6155710220336901E-3</v>
      </c>
    </row>
    <row r="779" spans="1:3" x14ac:dyDescent="0.25">
      <c r="A779">
        <v>-8043507.4093000004</v>
      </c>
      <c r="B779">
        <v>26175.420825892801</v>
      </c>
      <c r="C779">
        <v>3.91370756551623E-3</v>
      </c>
    </row>
    <row r="780" spans="1:3" x14ac:dyDescent="0.25">
      <c r="A780">
        <v>-8042572.9304230697</v>
      </c>
      <c r="B780">
        <v>26175.420825892801</v>
      </c>
      <c r="C780">
        <v>6.1463587917387399E-3</v>
      </c>
    </row>
    <row r="781" spans="1:3" x14ac:dyDescent="0.25">
      <c r="A781">
        <v>-8041638.4515461503</v>
      </c>
      <c r="B781">
        <v>26175.420825892801</v>
      </c>
      <c r="C781">
        <v>6.7583797499537399E-3</v>
      </c>
    </row>
    <row r="782" spans="1:3" x14ac:dyDescent="0.25">
      <c r="A782">
        <v>-8040703.9726692298</v>
      </c>
      <c r="B782">
        <v>26175.420825892801</v>
      </c>
      <c r="C782">
        <v>1.02712400257587E-2</v>
      </c>
    </row>
    <row r="783" spans="1:3" x14ac:dyDescent="0.25">
      <c r="A783">
        <v>-8039769.4937923001</v>
      </c>
      <c r="B783">
        <v>26175.420825892801</v>
      </c>
      <c r="C783">
        <v>1.06519497931003E-2</v>
      </c>
    </row>
    <row r="784" spans="1:3" x14ac:dyDescent="0.25">
      <c r="A784">
        <v>-8038835.0149153797</v>
      </c>
      <c r="B784">
        <v>26175.420825892801</v>
      </c>
      <c r="C784">
        <v>1.5900496393442098E-2</v>
      </c>
    </row>
    <row r="785" spans="1:3" x14ac:dyDescent="0.25">
      <c r="A785">
        <v>-8037900.5360384602</v>
      </c>
      <c r="B785">
        <v>26175.420825892801</v>
      </c>
      <c r="C785">
        <v>1.8523126840591399E-2</v>
      </c>
    </row>
    <row r="786" spans="1:3" x14ac:dyDescent="0.25">
      <c r="A786">
        <v>-8036966.0571615295</v>
      </c>
      <c r="B786">
        <v>26175.420825892801</v>
      </c>
      <c r="C786">
        <v>1.93154625594615E-2</v>
      </c>
    </row>
    <row r="787" spans="1:3" x14ac:dyDescent="0.25">
      <c r="A787">
        <v>-8036031.5782846101</v>
      </c>
      <c r="B787">
        <v>26175.420825892801</v>
      </c>
      <c r="C787">
        <v>2.8443517163395798E-2</v>
      </c>
    </row>
    <row r="788" spans="1:3" x14ac:dyDescent="0.25">
      <c r="A788">
        <v>-8035097.0994076896</v>
      </c>
      <c r="B788">
        <v>26175.420825892801</v>
      </c>
      <c r="C788">
        <v>3.4347031265497201E-2</v>
      </c>
    </row>
    <row r="789" spans="1:3" x14ac:dyDescent="0.25">
      <c r="A789">
        <v>-8034162.6205307599</v>
      </c>
      <c r="B789">
        <v>26175.420825892801</v>
      </c>
      <c r="C789">
        <v>3.4967888146638801E-2</v>
      </c>
    </row>
    <row r="790" spans="1:3" x14ac:dyDescent="0.25">
      <c r="A790">
        <v>-8033228.1416538404</v>
      </c>
      <c r="B790">
        <v>26175.420825892801</v>
      </c>
      <c r="C790">
        <v>4.1935853660106603E-2</v>
      </c>
    </row>
    <row r="791" spans="1:3" x14ac:dyDescent="0.25">
      <c r="A791">
        <v>-8032293.66277692</v>
      </c>
      <c r="B791">
        <v>26175.420825892801</v>
      </c>
      <c r="C791">
        <v>4.7812875360250397E-2</v>
      </c>
    </row>
    <row r="792" spans="1:3" x14ac:dyDescent="0.25">
      <c r="A792">
        <v>-8031359.1838999996</v>
      </c>
      <c r="B792">
        <v>26175.420825892801</v>
      </c>
      <c r="C792">
        <v>5.7616140693426098E-2</v>
      </c>
    </row>
    <row r="793" spans="1:3" x14ac:dyDescent="0.25">
      <c r="A793">
        <v>-8030424.7050230699</v>
      </c>
      <c r="B793">
        <v>26175.420825892801</v>
      </c>
      <c r="C793">
        <v>5.8379590511322001E-2</v>
      </c>
    </row>
    <row r="794" spans="1:3" x14ac:dyDescent="0.25">
      <c r="A794">
        <v>-8029490.2261461504</v>
      </c>
      <c r="B794">
        <v>26175.420825892801</v>
      </c>
      <c r="C794">
        <v>5.8665715157985597E-2</v>
      </c>
    </row>
    <row r="795" spans="1:3" x14ac:dyDescent="0.25">
      <c r="A795">
        <v>-8028555.74726923</v>
      </c>
      <c r="B795">
        <v>26175.420825892801</v>
      </c>
      <c r="C795">
        <v>5.95023781061172E-2</v>
      </c>
    </row>
    <row r="796" spans="1:3" x14ac:dyDescent="0.25">
      <c r="A796">
        <v>-8027621.2683923002</v>
      </c>
      <c r="B796">
        <v>26175.420825892801</v>
      </c>
      <c r="C796">
        <v>7.2702161967754295E-2</v>
      </c>
    </row>
    <row r="797" spans="1:3" x14ac:dyDescent="0.25">
      <c r="A797">
        <v>-8026686.7895153798</v>
      </c>
      <c r="B797">
        <v>26175.420825892801</v>
      </c>
      <c r="C797">
        <v>7.3641791939735399E-2</v>
      </c>
    </row>
    <row r="798" spans="1:3" x14ac:dyDescent="0.25">
      <c r="A798">
        <v>-8025752.3106384603</v>
      </c>
      <c r="B798">
        <v>26175.420825892801</v>
      </c>
      <c r="C798">
        <v>7.3887161910533905E-2</v>
      </c>
    </row>
    <row r="799" spans="1:3" x14ac:dyDescent="0.25">
      <c r="A799">
        <v>-8024817.8317615297</v>
      </c>
      <c r="B799">
        <v>26175.420825892801</v>
      </c>
      <c r="C799">
        <v>7.4252784252166706E-2</v>
      </c>
    </row>
    <row r="800" spans="1:3" x14ac:dyDescent="0.25">
      <c r="A800">
        <v>-8023883.3528846102</v>
      </c>
      <c r="B800">
        <v>26175.420825892801</v>
      </c>
      <c r="C800">
        <v>7.3767557740211404E-2</v>
      </c>
    </row>
    <row r="801" spans="1:3" x14ac:dyDescent="0.25">
      <c r="A801">
        <v>-8022948.8740076898</v>
      </c>
      <c r="B801">
        <v>26175.420825892801</v>
      </c>
      <c r="C801">
        <v>6.9267362356185899E-2</v>
      </c>
    </row>
    <row r="802" spans="1:3" x14ac:dyDescent="0.25">
      <c r="A802">
        <v>-8022014.39513076</v>
      </c>
      <c r="B802">
        <v>26175.420825892801</v>
      </c>
      <c r="C802">
        <v>0</v>
      </c>
    </row>
    <row r="803" spans="1:3" x14ac:dyDescent="0.25">
      <c r="A803">
        <v>-8021079.9162538396</v>
      </c>
      <c r="B803">
        <v>26175.420825892801</v>
      </c>
      <c r="C803">
        <v>0</v>
      </c>
    </row>
    <row r="804" spans="1:3" x14ac:dyDescent="0.25">
      <c r="A804">
        <v>-8020145.4373769201</v>
      </c>
      <c r="B804">
        <v>26175.420825892801</v>
      </c>
      <c r="C804">
        <v>0</v>
      </c>
    </row>
    <row r="805" spans="1:3" x14ac:dyDescent="0.25">
      <c r="A805">
        <v>-8019210.9584999997</v>
      </c>
      <c r="B805">
        <v>26175.420825892801</v>
      </c>
      <c r="C805">
        <v>0</v>
      </c>
    </row>
    <row r="806" spans="1:3" x14ac:dyDescent="0.25">
      <c r="A806">
        <v>-8018276.47962307</v>
      </c>
      <c r="B806">
        <v>26175.420825892801</v>
      </c>
      <c r="C806">
        <v>0</v>
      </c>
    </row>
    <row r="807" spans="1:3" x14ac:dyDescent="0.25">
      <c r="A807">
        <v>-8017342.0007461496</v>
      </c>
      <c r="B807">
        <v>26175.420825892801</v>
      </c>
      <c r="C807">
        <v>0</v>
      </c>
    </row>
    <row r="808" spans="1:3" x14ac:dyDescent="0.25">
      <c r="A808">
        <v>-8016407.5218692301</v>
      </c>
      <c r="B808">
        <v>26175.420825892801</v>
      </c>
      <c r="C808">
        <v>0</v>
      </c>
    </row>
    <row r="809" spans="1:3" x14ac:dyDescent="0.25">
      <c r="A809">
        <v>-8015473.0429923004</v>
      </c>
      <c r="B809">
        <v>26175.420825892801</v>
      </c>
      <c r="C809">
        <v>0</v>
      </c>
    </row>
    <row r="810" spans="1:3" x14ac:dyDescent="0.25">
      <c r="A810">
        <v>-8014538.5641153799</v>
      </c>
      <c r="B810">
        <v>26175.420825892801</v>
      </c>
      <c r="C810">
        <v>0</v>
      </c>
    </row>
    <row r="811" spans="1:3" x14ac:dyDescent="0.25">
      <c r="A811">
        <v>-8056590.1135769198</v>
      </c>
      <c r="B811">
        <v>25240.941949107098</v>
      </c>
      <c r="C811" s="1">
        <v>3.17101403197739E-5</v>
      </c>
    </row>
    <row r="812" spans="1:3" x14ac:dyDescent="0.25">
      <c r="A812">
        <v>-8055655.6347000003</v>
      </c>
      <c r="B812">
        <v>25240.941949107098</v>
      </c>
      <c r="C812" s="1">
        <v>2.4414499421254701E-5</v>
      </c>
    </row>
    <row r="813" spans="1:3" x14ac:dyDescent="0.25">
      <c r="A813">
        <v>-8054721.1558230696</v>
      </c>
      <c r="B813">
        <v>25240.941949107098</v>
      </c>
      <c r="C813" s="1">
        <v>4.5209406380308697E-5</v>
      </c>
    </row>
    <row r="814" spans="1:3" x14ac:dyDescent="0.25">
      <c r="A814">
        <v>-8053786.6769461501</v>
      </c>
      <c r="B814">
        <v>25240.941949107098</v>
      </c>
      <c r="C814" s="1">
        <v>7.93071812950074E-5</v>
      </c>
    </row>
    <row r="815" spans="1:3" x14ac:dyDescent="0.25">
      <c r="A815">
        <v>-8052852.1980692297</v>
      </c>
      <c r="B815">
        <v>25240.941949107098</v>
      </c>
      <c r="C815">
        <v>1.379029272357E-4</v>
      </c>
    </row>
    <row r="816" spans="1:3" x14ac:dyDescent="0.25">
      <c r="A816">
        <v>-8051917.7191923</v>
      </c>
      <c r="B816">
        <v>25240.941949107098</v>
      </c>
      <c r="C816">
        <v>2.4839697289280501E-4</v>
      </c>
    </row>
    <row r="817" spans="1:3" x14ac:dyDescent="0.25">
      <c r="A817">
        <v>-8050983.2403153796</v>
      </c>
      <c r="B817">
        <v>25240.941949107098</v>
      </c>
      <c r="C817">
        <v>2.8112943982705398E-4</v>
      </c>
    </row>
    <row r="818" spans="1:3" x14ac:dyDescent="0.25">
      <c r="A818">
        <v>-8050048.7614384601</v>
      </c>
      <c r="B818">
        <v>25240.941949107098</v>
      </c>
      <c r="C818">
        <v>4.9606140237301501E-4</v>
      </c>
    </row>
    <row r="819" spans="1:3" x14ac:dyDescent="0.25">
      <c r="A819">
        <v>-8049114.2825615304</v>
      </c>
      <c r="B819">
        <v>25240.941949107098</v>
      </c>
      <c r="C819">
        <v>7.9088605707511295E-4</v>
      </c>
    </row>
    <row r="820" spans="1:3" x14ac:dyDescent="0.25">
      <c r="A820">
        <v>-8048179.8036846099</v>
      </c>
      <c r="B820">
        <v>25240.941949107098</v>
      </c>
      <c r="C820">
        <v>1.3186319265514599E-3</v>
      </c>
    </row>
    <row r="821" spans="1:3" x14ac:dyDescent="0.25">
      <c r="A821">
        <v>-8047245.3248076905</v>
      </c>
      <c r="B821">
        <v>25240.941949107098</v>
      </c>
      <c r="C821">
        <v>1.4125981833785701E-3</v>
      </c>
    </row>
    <row r="822" spans="1:3" x14ac:dyDescent="0.25">
      <c r="A822">
        <v>-8046310.8459307598</v>
      </c>
      <c r="B822">
        <v>25240.941949107098</v>
      </c>
      <c r="C822">
        <v>2.1741390228271402E-3</v>
      </c>
    </row>
    <row r="823" spans="1:3" x14ac:dyDescent="0.25">
      <c r="A823">
        <v>-8045376.3670538403</v>
      </c>
      <c r="B823">
        <v>25240.941949107098</v>
      </c>
      <c r="C823">
        <v>3.4925176296383099E-3</v>
      </c>
    </row>
    <row r="824" spans="1:3" x14ac:dyDescent="0.25">
      <c r="A824">
        <v>-8044441.8881769199</v>
      </c>
      <c r="B824">
        <v>25240.941949107098</v>
      </c>
      <c r="C824">
        <v>3.7208462599664901E-3</v>
      </c>
    </row>
    <row r="825" spans="1:3" x14ac:dyDescent="0.25">
      <c r="A825">
        <v>-8043507.4093000004</v>
      </c>
      <c r="B825">
        <v>25240.941949107098</v>
      </c>
      <c r="C825">
        <v>5.7771899737417602E-3</v>
      </c>
    </row>
    <row r="826" spans="1:3" x14ac:dyDescent="0.25">
      <c r="A826">
        <v>-8042572.9304230697</v>
      </c>
      <c r="B826">
        <v>25240.941949107098</v>
      </c>
      <c r="C826">
        <v>6.3578234985470702E-3</v>
      </c>
    </row>
    <row r="827" spans="1:3" x14ac:dyDescent="0.25">
      <c r="A827">
        <v>-8041638.4515461503</v>
      </c>
      <c r="B827">
        <v>25240.941949107098</v>
      </c>
      <c r="C827">
        <v>8.8266273960471101E-3</v>
      </c>
    </row>
    <row r="828" spans="1:3" x14ac:dyDescent="0.25">
      <c r="A828">
        <v>-8040703.9726692298</v>
      </c>
      <c r="B828">
        <v>25240.941949107098</v>
      </c>
      <c r="C828">
        <v>1.3252092525362901E-2</v>
      </c>
    </row>
    <row r="829" spans="1:3" x14ac:dyDescent="0.25">
      <c r="A829">
        <v>-8039769.4937923001</v>
      </c>
      <c r="B829">
        <v>25240.941949107098</v>
      </c>
      <c r="C829">
        <v>1.45738450810313E-2</v>
      </c>
    </row>
    <row r="830" spans="1:3" x14ac:dyDescent="0.25">
      <c r="A830">
        <v>-8038835.0149153797</v>
      </c>
      <c r="B830">
        <v>25240.941949107098</v>
      </c>
      <c r="C830">
        <v>2.02601086348295E-2</v>
      </c>
    </row>
    <row r="831" spans="1:3" x14ac:dyDescent="0.25">
      <c r="A831">
        <v>-8037900.5360384602</v>
      </c>
      <c r="B831">
        <v>25240.941949107098</v>
      </c>
      <c r="C831">
        <v>2.2316610440611801E-2</v>
      </c>
    </row>
    <row r="832" spans="1:3" x14ac:dyDescent="0.25">
      <c r="A832">
        <v>-8036966.0571615295</v>
      </c>
      <c r="B832">
        <v>25240.941949107098</v>
      </c>
      <c r="C832">
        <v>2.3203672841191202E-2</v>
      </c>
    </row>
    <row r="833" spans="1:3" x14ac:dyDescent="0.25">
      <c r="A833">
        <v>-8036031.5782846101</v>
      </c>
      <c r="B833">
        <v>25240.941949107098</v>
      </c>
      <c r="C833">
        <v>3.1073423102497999E-2</v>
      </c>
    </row>
    <row r="834" spans="1:3" x14ac:dyDescent="0.25">
      <c r="A834">
        <v>-8035097.0994076896</v>
      </c>
      <c r="B834">
        <v>25240.941949107098</v>
      </c>
      <c r="C834">
        <v>3.5536609590053503E-2</v>
      </c>
    </row>
    <row r="835" spans="1:3" x14ac:dyDescent="0.25">
      <c r="A835">
        <v>-8034162.6205307599</v>
      </c>
      <c r="B835">
        <v>25240.941949107098</v>
      </c>
      <c r="C835">
        <v>3.6090515553951201E-2</v>
      </c>
    </row>
    <row r="836" spans="1:3" x14ac:dyDescent="0.25">
      <c r="A836">
        <v>-8033228.1416538404</v>
      </c>
      <c r="B836">
        <v>25240.941949107098</v>
      </c>
      <c r="C836">
        <v>4.2448751628398798E-2</v>
      </c>
    </row>
    <row r="837" spans="1:3" x14ac:dyDescent="0.25">
      <c r="A837">
        <v>-8032293.66277692</v>
      </c>
      <c r="B837">
        <v>25240.941949107098</v>
      </c>
      <c r="C837">
        <v>5.0293415784835802E-2</v>
      </c>
    </row>
    <row r="838" spans="1:3" x14ac:dyDescent="0.25">
      <c r="A838">
        <v>-8031359.1838999996</v>
      </c>
      <c r="B838">
        <v>25240.941949107098</v>
      </c>
      <c r="C838">
        <v>5.1298800855875001E-2</v>
      </c>
    </row>
    <row r="839" spans="1:3" x14ac:dyDescent="0.25">
      <c r="A839">
        <v>-8030424.7050230699</v>
      </c>
      <c r="B839">
        <v>25240.941949107098</v>
      </c>
      <c r="C839">
        <v>5.8189019560813897E-2</v>
      </c>
    </row>
    <row r="840" spans="1:3" x14ac:dyDescent="0.25">
      <c r="A840">
        <v>-8029490.2261461504</v>
      </c>
      <c r="B840">
        <v>25240.941949107098</v>
      </c>
      <c r="C840">
        <v>5.9094369411468499E-2</v>
      </c>
    </row>
    <row r="841" spans="1:3" x14ac:dyDescent="0.25">
      <c r="A841">
        <v>-8028555.74726923</v>
      </c>
      <c r="B841">
        <v>25240.941949107098</v>
      </c>
      <c r="C841">
        <v>5.9387885034084299E-2</v>
      </c>
    </row>
    <row r="842" spans="1:3" x14ac:dyDescent="0.25">
      <c r="A842">
        <v>-8027621.2683923002</v>
      </c>
      <c r="B842">
        <v>25240.941949107098</v>
      </c>
      <c r="C842">
        <v>5.97654432058334E-2</v>
      </c>
    </row>
    <row r="843" spans="1:3" x14ac:dyDescent="0.25">
      <c r="A843">
        <v>-8026686.7895153798</v>
      </c>
      <c r="B843">
        <v>25240.941949107098</v>
      </c>
      <c r="C843">
        <v>6.8999812006950295E-2</v>
      </c>
    </row>
    <row r="844" spans="1:3" x14ac:dyDescent="0.25">
      <c r="A844">
        <v>-8025752.3106384603</v>
      </c>
      <c r="B844">
        <v>25240.941949107098</v>
      </c>
      <c r="C844">
        <v>6.9251626729965196E-2</v>
      </c>
    </row>
    <row r="845" spans="1:3" x14ac:dyDescent="0.25">
      <c r="A845">
        <v>-8024817.8317615297</v>
      </c>
      <c r="B845">
        <v>25240.941949107098</v>
      </c>
      <c r="C845">
        <v>6.9618009030818898E-2</v>
      </c>
    </row>
    <row r="846" spans="1:3" x14ac:dyDescent="0.25">
      <c r="A846">
        <v>-8023883.3528846102</v>
      </c>
      <c r="B846">
        <v>25240.941949107098</v>
      </c>
      <c r="C846">
        <v>6.9618009030818898E-2</v>
      </c>
    </row>
    <row r="847" spans="1:3" x14ac:dyDescent="0.25">
      <c r="A847">
        <v>-8022948.8740076898</v>
      </c>
      <c r="B847">
        <v>25240.941949107098</v>
      </c>
      <c r="C847">
        <v>6.2205940485000603E-2</v>
      </c>
    </row>
    <row r="848" spans="1:3" x14ac:dyDescent="0.25">
      <c r="A848">
        <v>-8022014.39513076</v>
      </c>
      <c r="B848">
        <v>25240.941949107098</v>
      </c>
      <c r="C848">
        <v>0</v>
      </c>
    </row>
    <row r="849" spans="1:3" x14ac:dyDescent="0.25">
      <c r="A849">
        <v>-8021079.9162538396</v>
      </c>
      <c r="B849">
        <v>25240.941949107098</v>
      </c>
      <c r="C849">
        <v>0</v>
      </c>
    </row>
    <row r="850" spans="1:3" x14ac:dyDescent="0.25">
      <c r="A850">
        <v>-8020145.4373769201</v>
      </c>
      <c r="B850">
        <v>25240.941949107098</v>
      </c>
      <c r="C850">
        <v>0</v>
      </c>
    </row>
    <row r="851" spans="1:3" x14ac:dyDescent="0.25">
      <c r="A851">
        <v>-8019210.9584999997</v>
      </c>
      <c r="B851">
        <v>25240.941949107098</v>
      </c>
      <c r="C851">
        <v>0</v>
      </c>
    </row>
    <row r="852" spans="1:3" x14ac:dyDescent="0.25">
      <c r="A852">
        <v>-8018276.47962307</v>
      </c>
      <c r="B852">
        <v>25240.941949107098</v>
      </c>
      <c r="C852">
        <v>0</v>
      </c>
    </row>
    <row r="853" spans="1:3" x14ac:dyDescent="0.25">
      <c r="A853">
        <v>-8017342.0007461496</v>
      </c>
      <c r="B853">
        <v>25240.941949107098</v>
      </c>
      <c r="C853">
        <v>0</v>
      </c>
    </row>
    <row r="854" spans="1:3" x14ac:dyDescent="0.25">
      <c r="A854">
        <v>-8016407.5218692301</v>
      </c>
      <c r="B854">
        <v>25240.941949107098</v>
      </c>
      <c r="C854">
        <v>0</v>
      </c>
    </row>
    <row r="855" spans="1:3" x14ac:dyDescent="0.25">
      <c r="A855">
        <v>-8015473.0429923004</v>
      </c>
      <c r="B855">
        <v>25240.941949107098</v>
      </c>
      <c r="C855">
        <v>0</v>
      </c>
    </row>
    <row r="856" spans="1:3" x14ac:dyDescent="0.25">
      <c r="A856">
        <v>-8014538.5641153799</v>
      </c>
      <c r="B856">
        <v>25240.941949107098</v>
      </c>
      <c r="C856">
        <v>0</v>
      </c>
    </row>
    <row r="857" spans="1:3" x14ac:dyDescent="0.25">
      <c r="A857">
        <v>-8013604.0852384605</v>
      </c>
      <c r="B857">
        <v>25240.941949107098</v>
      </c>
      <c r="C857">
        <v>0</v>
      </c>
    </row>
    <row r="858" spans="1:3" x14ac:dyDescent="0.25">
      <c r="A858">
        <v>-8056590.1135769198</v>
      </c>
      <c r="B858">
        <v>24306.4630723214</v>
      </c>
      <c r="C858" s="1">
        <v>2.4414499421254701E-5</v>
      </c>
    </row>
    <row r="859" spans="1:3" x14ac:dyDescent="0.25">
      <c r="A859">
        <v>-8055655.6347000003</v>
      </c>
      <c r="B859">
        <v>24306.4630723214</v>
      </c>
      <c r="C859" s="1">
        <v>4.5209406380308697E-5</v>
      </c>
    </row>
    <row r="860" spans="1:3" x14ac:dyDescent="0.25">
      <c r="A860">
        <v>-8054721.1558230696</v>
      </c>
      <c r="B860">
        <v>24306.4630723214</v>
      </c>
      <c r="C860" s="1">
        <v>7.93071812950074E-5</v>
      </c>
    </row>
    <row r="861" spans="1:3" x14ac:dyDescent="0.25">
      <c r="A861">
        <v>-8053786.6769461501</v>
      </c>
      <c r="B861">
        <v>24306.4630723214</v>
      </c>
      <c r="C861" s="1">
        <v>7.93071812950074E-5</v>
      </c>
    </row>
    <row r="862" spans="1:3" x14ac:dyDescent="0.25">
      <c r="A862">
        <v>-8052852.1980692297</v>
      </c>
      <c r="B862">
        <v>24306.4630723214</v>
      </c>
      <c r="C862">
        <v>1.379029272357E-4</v>
      </c>
    </row>
    <row r="863" spans="1:3" x14ac:dyDescent="0.25">
      <c r="A863">
        <v>-8051917.7191923</v>
      </c>
      <c r="B863">
        <v>24306.4630723214</v>
      </c>
      <c r="C863">
        <v>2.8112943982705398E-4</v>
      </c>
    </row>
    <row r="864" spans="1:3" x14ac:dyDescent="0.25">
      <c r="A864">
        <v>-8050983.2403153796</v>
      </c>
      <c r="B864">
        <v>24306.4630723214</v>
      </c>
      <c r="C864">
        <v>4.36646747402846E-4</v>
      </c>
    </row>
    <row r="865" spans="1:3" x14ac:dyDescent="0.25">
      <c r="A865">
        <v>-8050048.7614384601</v>
      </c>
      <c r="B865">
        <v>24306.4630723214</v>
      </c>
      <c r="C865">
        <v>7.9718115739524299E-4</v>
      </c>
    </row>
    <row r="866" spans="1:3" x14ac:dyDescent="0.25">
      <c r="A866">
        <v>-8049114.2825615304</v>
      </c>
      <c r="B866">
        <v>24306.4630723214</v>
      </c>
      <c r="C866">
        <v>1.2772666523233E-3</v>
      </c>
    </row>
    <row r="867" spans="1:3" x14ac:dyDescent="0.25">
      <c r="A867">
        <v>-8048179.8036846099</v>
      </c>
      <c r="B867">
        <v>24306.4630723214</v>
      </c>
      <c r="C867">
        <v>1.34130974765866E-3</v>
      </c>
    </row>
    <row r="868" spans="1:3" x14ac:dyDescent="0.25">
      <c r="A868">
        <v>-8047245.3248076905</v>
      </c>
      <c r="B868">
        <v>24306.4630723214</v>
      </c>
      <c r="C868">
        <v>2.17659561894834E-3</v>
      </c>
    </row>
    <row r="869" spans="1:3" x14ac:dyDescent="0.25">
      <c r="A869">
        <v>-8046310.8459307598</v>
      </c>
      <c r="B869">
        <v>24306.4630723214</v>
      </c>
      <c r="C869">
        <v>3.4196523483842598E-3</v>
      </c>
    </row>
    <row r="870" spans="1:3" x14ac:dyDescent="0.25">
      <c r="A870">
        <v>-8045376.3670538403</v>
      </c>
      <c r="B870">
        <v>24306.4630723214</v>
      </c>
      <c r="C870">
        <v>3.61493858508765E-3</v>
      </c>
    </row>
    <row r="871" spans="1:3" x14ac:dyDescent="0.25">
      <c r="A871">
        <v>-8044441.8881769199</v>
      </c>
      <c r="B871">
        <v>24306.4630723214</v>
      </c>
      <c r="C871">
        <v>5.4980996064841704E-3</v>
      </c>
    </row>
    <row r="872" spans="1:3" x14ac:dyDescent="0.25">
      <c r="A872">
        <v>-8043507.4093000004</v>
      </c>
      <c r="B872">
        <v>24306.4630723214</v>
      </c>
      <c r="C872">
        <v>8.1111304461956007E-3</v>
      </c>
    </row>
    <row r="873" spans="1:3" x14ac:dyDescent="0.25">
      <c r="A873">
        <v>-8042572.9304230697</v>
      </c>
      <c r="B873">
        <v>24306.4630723214</v>
      </c>
      <c r="C873">
        <v>8.4808357059955493E-3</v>
      </c>
    </row>
    <row r="874" spans="1:3" x14ac:dyDescent="0.25">
      <c r="A874">
        <v>-8041638.4515461503</v>
      </c>
      <c r="B874">
        <v>24306.4630723214</v>
      </c>
      <c r="C874">
        <v>1.24234156683087E-2</v>
      </c>
    </row>
    <row r="875" spans="1:3" x14ac:dyDescent="0.25">
      <c r="A875">
        <v>-8040703.9726692298</v>
      </c>
      <c r="B875">
        <v>24306.4630723214</v>
      </c>
      <c r="C875">
        <v>1.8465297296643202E-2</v>
      </c>
    </row>
    <row r="876" spans="1:3" x14ac:dyDescent="0.25">
      <c r="A876">
        <v>-8039769.4937923001</v>
      </c>
      <c r="B876">
        <v>24306.4630723214</v>
      </c>
      <c r="C876">
        <v>1.96068920195102E-2</v>
      </c>
    </row>
    <row r="877" spans="1:3" x14ac:dyDescent="0.25">
      <c r="A877">
        <v>-8038835.0149153797</v>
      </c>
      <c r="B877">
        <v>24306.4630723214</v>
      </c>
      <c r="C877">
        <v>2.56701987236738E-2</v>
      </c>
    </row>
    <row r="878" spans="1:3" x14ac:dyDescent="0.25">
      <c r="A878">
        <v>-8037900.5360384602</v>
      </c>
      <c r="B878">
        <v>24306.4630723214</v>
      </c>
      <c r="C878">
        <v>2.72093471139669E-2</v>
      </c>
    </row>
    <row r="879" spans="1:3" x14ac:dyDescent="0.25">
      <c r="A879">
        <v>-8036966.0571615295</v>
      </c>
      <c r="B879">
        <v>24306.4630723214</v>
      </c>
      <c r="C879">
        <v>3.7613663822412401E-2</v>
      </c>
    </row>
    <row r="880" spans="1:3" x14ac:dyDescent="0.25">
      <c r="A880">
        <v>-8036031.5782846101</v>
      </c>
      <c r="B880">
        <v>24306.4630723214</v>
      </c>
      <c r="C880">
        <v>3.8169249892234802E-2</v>
      </c>
    </row>
    <row r="881" spans="1:3" x14ac:dyDescent="0.25">
      <c r="A881">
        <v>-8035097.0994076896</v>
      </c>
      <c r="B881">
        <v>24306.4630723214</v>
      </c>
      <c r="C881">
        <v>4.1222482919692903E-2</v>
      </c>
    </row>
    <row r="882" spans="1:3" x14ac:dyDescent="0.25">
      <c r="A882">
        <v>-8034162.6205307599</v>
      </c>
      <c r="B882">
        <v>24306.4630723214</v>
      </c>
      <c r="C882">
        <v>4.1923329234123202E-2</v>
      </c>
    </row>
    <row r="883" spans="1:3" x14ac:dyDescent="0.25">
      <c r="A883">
        <v>-8033228.1416538404</v>
      </c>
      <c r="B883">
        <v>24306.4630723214</v>
      </c>
      <c r="C883">
        <v>5.7909756898879998E-2</v>
      </c>
    </row>
    <row r="884" spans="1:3" x14ac:dyDescent="0.25">
      <c r="A884">
        <v>-8032293.66277692</v>
      </c>
      <c r="B884">
        <v>24306.4630723214</v>
      </c>
      <c r="C884">
        <v>5.81344999372959E-2</v>
      </c>
    </row>
    <row r="885" spans="1:3" x14ac:dyDescent="0.25">
      <c r="A885">
        <v>-8031359.1838999996</v>
      </c>
      <c r="B885">
        <v>24306.4630723214</v>
      </c>
      <c r="C885">
        <v>5.9337791055440903E-2</v>
      </c>
    </row>
    <row r="886" spans="1:3" x14ac:dyDescent="0.25">
      <c r="A886">
        <v>-8030424.7050230699</v>
      </c>
      <c r="B886">
        <v>24306.4630723214</v>
      </c>
      <c r="C886">
        <v>6.4741402864456093E-2</v>
      </c>
    </row>
    <row r="887" spans="1:3" x14ac:dyDescent="0.25">
      <c r="A887">
        <v>-8029490.2261461504</v>
      </c>
      <c r="B887">
        <v>24306.4630723214</v>
      </c>
      <c r="C887">
        <v>6.5836317837238298E-2</v>
      </c>
    </row>
    <row r="888" spans="1:3" x14ac:dyDescent="0.25">
      <c r="A888">
        <v>-8028555.74726923</v>
      </c>
      <c r="B888">
        <v>24306.4630723214</v>
      </c>
      <c r="C888">
        <v>6.6118970513343797E-2</v>
      </c>
    </row>
    <row r="889" spans="1:3" x14ac:dyDescent="0.25">
      <c r="A889">
        <v>-8027621.2683923002</v>
      </c>
      <c r="B889">
        <v>24306.4630723214</v>
      </c>
      <c r="C889">
        <v>6.7203134298324502E-2</v>
      </c>
    </row>
    <row r="890" spans="1:3" x14ac:dyDescent="0.25">
      <c r="A890">
        <v>-8026686.7895153798</v>
      </c>
      <c r="B890">
        <v>24306.4630723214</v>
      </c>
      <c r="C890">
        <v>7.2829864919185597E-2</v>
      </c>
    </row>
    <row r="891" spans="1:3" x14ac:dyDescent="0.25">
      <c r="A891">
        <v>-8025752.3106384603</v>
      </c>
      <c r="B891">
        <v>24306.4630723214</v>
      </c>
      <c r="C891">
        <v>7.30763524770736E-2</v>
      </c>
    </row>
    <row r="892" spans="1:3" x14ac:dyDescent="0.25">
      <c r="A892">
        <v>-8024817.8317615297</v>
      </c>
      <c r="B892">
        <v>24306.4630723214</v>
      </c>
      <c r="C892">
        <v>7.3420763015747001E-2</v>
      </c>
    </row>
    <row r="893" spans="1:3" x14ac:dyDescent="0.25">
      <c r="A893">
        <v>-8023883.3528846102</v>
      </c>
      <c r="B893">
        <v>24306.4630723214</v>
      </c>
      <c r="C893">
        <v>7.3430411517620003E-2</v>
      </c>
    </row>
    <row r="894" spans="1:3" x14ac:dyDescent="0.25">
      <c r="A894">
        <v>-8022948.8740076898</v>
      </c>
      <c r="B894">
        <v>24306.4630723214</v>
      </c>
      <c r="C894">
        <v>7.2636067867278997E-2</v>
      </c>
    </row>
    <row r="895" spans="1:3" x14ac:dyDescent="0.25">
      <c r="A895">
        <v>-8022014.39513076</v>
      </c>
      <c r="B895">
        <v>24306.4630723214</v>
      </c>
      <c r="C895">
        <v>0</v>
      </c>
    </row>
    <row r="896" spans="1:3" x14ac:dyDescent="0.25">
      <c r="A896">
        <v>-8021079.9162538396</v>
      </c>
      <c r="B896">
        <v>24306.4630723214</v>
      </c>
      <c r="C896">
        <v>0</v>
      </c>
    </row>
    <row r="897" spans="1:3" x14ac:dyDescent="0.25">
      <c r="A897">
        <v>-8020145.4373769201</v>
      </c>
      <c r="B897">
        <v>24306.4630723214</v>
      </c>
      <c r="C897">
        <v>0</v>
      </c>
    </row>
    <row r="898" spans="1:3" x14ac:dyDescent="0.25">
      <c r="A898">
        <v>-8019210.9584999997</v>
      </c>
      <c r="B898">
        <v>24306.4630723214</v>
      </c>
      <c r="C898">
        <v>0</v>
      </c>
    </row>
    <row r="899" spans="1:3" x14ac:dyDescent="0.25">
      <c r="A899">
        <v>-8018276.47962307</v>
      </c>
      <c r="B899">
        <v>24306.4630723214</v>
      </c>
      <c r="C899">
        <v>0</v>
      </c>
    </row>
    <row r="900" spans="1:3" x14ac:dyDescent="0.25">
      <c r="A900">
        <v>-8017342.0007461496</v>
      </c>
      <c r="B900">
        <v>24306.4630723214</v>
      </c>
      <c r="C900">
        <v>0</v>
      </c>
    </row>
    <row r="901" spans="1:3" x14ac:dyDescent="0.25">
      <c r="A901">
        <v>-8016407.5218692301</v>
      </c>
      <c r="B901">
        <v>24306.4630723214</v>
      </c>
      <c r="C901">
        <v>0</v>
      </c>
    </row>
    <row r="902" spans="1:3" x14ac:dyDescent="0.25">
      <c r="A902">
        <v>-8015473.0429923004</v>
      </c>
      <c r="B902">
        <v>24306.4630723214</v>
      </c>
      <c r="C902">
        <v>0</v>
      </c>
    </row>
    <row r="903" spans="1:3" x14ac:dyDescent="0.25">
      <c r="A903">
        <v>-8014538.5641153799</v>
      </c>
      <c r="B903">
        <v>24306.4630723214</v>
      </c>
      <c r="C903">
        <v>0</v>
      </c>
    </row>
    <row r="904" spans="1:3" x14ac:dyDescent="0.25">
      <c r="A904">
        <v>-8013604.0852384605</v>
      </c>
      <c r="B904">
        <v>24306.4630723214</v>
      </c>
      <c r="C904">
        <v>0</v>
      </c>
    </row>
    <row r="905" spans="1:3" x14ac:dyDescent="0.25">
      <c r="A905">
        <v>-8057524.5924538402</v>
      </c>
      <c r="B905">
        <v>23371.984195535701</v>
      </c>
      <c r="C905" s="1">
        <v>2.4414499421254701E-5</v>
      </c>
    </row>
    <row r="906" spans="1:3" x14ac:dyDescent="0.25">
      <c r="A906">
        <v>-8056590.1135769198</v>
      </c>
      <c r="B906">
        <v>23371.984195535701</v>
      </c>
      <c r="C906" s="1">
        <v>2.4414499421254701E-5</v>
      </c>
    </row>
    <row r="907" spans="1:3" x14ac:dyDescent="0.25">
      <c r="A907">
        <v>-8055655.6347000003</v>
      </c>
      <c r="B907">
        <v>23371.984195535701</v>
      </c>
      <c r="C907" s="1">
        <v>4.5209406380308697E-5</v>
      </c>
    </row>
    <row r="908" spans="1:3" x14ac:dyDescent="0.25">
      <c r="A908">
        <v>-8054721.1558230696</v>
      </c>
      <c r="B908">
        <v>23371.984195535701</v>
      </c>
      <c r="C908" s="1">
        <v>7.93071812950074E-5</v>
      </c>
    </row>
    <row r="909" spans="1:3" x14ac:dyDescent="0.25">
      <c r="A909">
        <v>-8053786.6769461501</v>
      </c>
      <c r="B909">
        <v>23371.984195535701</v>
      </c>
      <c r="C909">
        <v>1.379029272357E-4</v>
      </c>
    </row>
    <row r="910" spans="1:3" x14ac:dyDescent="0.25">
      <c r="A910">
        <v>-8052852.1980692297</v>
      </c>
      <c r="B910">
        <v>23371.984195535701</v>
      </c>
      <c r="C910">
        <v>2.8112943982705398E-4</v>
      </c>
    </row>
    <row r="911" spans="1:3" x14ac:dyDescent="0.25">
      <c r="A911">
        <v>-8051917.7191923</v>
      </c>
      <c r="B911">
        <v>23371.984195535701</v>
      </c>
      <c r="C911">
        <v>4.36646747402846E-4</v>
      </c>
    </row>
    <row r="912" spans="1:3" x14ac:dyDescent="0.25">
      <c r="A912">
        <v>-8050983.2403153796</v>
      </c>
      <c r="B912">
        <v>23371.984195535701</v>
      </c>
      <c r="C912">
        <v>7.3786661960184498E-4</v>
      </c>
    </row>
    <row r="913" spans="1:3" x14ac:dyDescent="0.25">
      <c r="A913">
        <v>-8050048.7614384601</v>
      </c>
      <c r="B913">
        <v>23371.984195535701</v>
      </c>
      <c r="C913">
        <v>8.1022660015150905E-4</v>
      </c>
    </row>
    <row r="914" spans="1:3" x14ac:dyDescent="0.25">
      <c r="A914">
        <v>-8049114.2825615304</v>
      </c>
      <c r="B914">
        <v>23371.984195535701</v>
      </c>
      <c r="C914">
        <v>1.31529266946017E-3</v>
      </c>
    </row>
    <row r="915" spans="1:3" x14ac:dyDescent="0.25">
      <c r="A915">
        <v>-8048179.8036846099</v>
      </c>
      <c r="B915">
        <v>23371.984195535701</v>
      </c>
      <c r="C915">
        <v>2.0721226464956899E-3</v>
      </c>
    </row>
    <row r="916" spans="1:3" x14ac:dyDescent="0.25">
      <c r="A916">
        <v>-8047245.3248076905</v>
      </c>
      <c r="B916">
        <v>23371.984195535701</v>
      </c>
      <c r="C916">
        <v>3.3340128138661298E-3</v>
      </c>
    </row>
    <row r="917" spans="1:3" x14ac:dyDescent="0.25">
      <c r="A917">
        <v>-8046310.8459307598</v>
      </c>
      <c r="B917">
        <v>23371.984195535701</v>
      </c>
      <c r="C917">
        <v>5.0956150516867603E-3</v>
      </c>
    </row>
    <row r="918" spans="1:3" x14ac:dyDescent="0.25">
      <c r="A918">
        <v>-8045376.3670538403</v>
      </c>
      <c r="B918">
        <v>23371.984195535701</v>
      </c>
      <c r="C918">
        <v>5.2502169273793602E-3</v>
      </c>
    </row>
    <row r="919" spans="1:3" x14ac:dyDescent="0.25">
      <c r="A919">
        <v>-8044441.8881769199</v>
      </c>
      <c r="B919">
        <v>23371.984195535701</v>
      </c>
      <c r="C919">
        <v>7.79582606628537E-3</v>
      </c>
    </row>
    <row r="920" spans="1:3" x14ac:dyDescent="0.25">
      <c r="A920">
        <v>-8043507.4093000004</v>
      </c>
      <c r="B920">
        <v>23371.984195535701</v>
      </c>
      <c r="C920">
        <v>1.1626901105046199E-2</v>
      </c>
    </row>
    <row r="921" spans="1:3" x14ac:dyDescent="0.25">
      <c r="A921">
        <v>-8042572.9304230697</v>
      </c>
      <c r="B921">
        <v>23371.984195535701</v>
      </c>
      <c r="C921">
        <v>1.20503371581435E-2</v>
      </c>
    </row>
    <row r="922" spans="1:3" x14ac:dyDescent="0.25">
      <c r="A922">
        <v>-8041638.4515461503</v>
      </c>
      <c r="B922">
        <v>23371.984195535701</v>
      </c>
      <c r="C922">
        <v>1.79456211626529E-2</v>
      </c>
    </row>
    <row r="923" spans="1:3" x14ac:dyDescent="0.25">
      <c r="A923">
        <v>-8040703.9726692298</v>
      </c>
      <c r="B923">
        <v>23371.984195535701</v>
      </c>
      <c r="C923">
        <v>1.8529592081904401E-2</v>
      </c>
    </row>
    <row r="924" spans="1:3" x14ac:dyDescent="0.25">
      <c r="A924">
        <v>-8039769.4937923001</v>
      </c>
      <c r="B924">
        <v>23371.984195535701</v>
      </c>
      <c r="C924">
        <v>2.50761564821004E-2</v>
      </c>
    </row>
    <row r="925" spans="1:3" x14ac:dyDescent="0.25">
      <c r="A925">
        <v>-8038835.0149153797</v>
      </c>
      <c r="B925">
        <v>23371.984195535701</v>
      </c>
      <c r="C925">
        <v>3.40977720916271E-2</v>
      </c>
    </row>
    <row r="926" spans="1:3" x14ac:dyDescent="0.25">
      <c r="A926">
        <v>-8037900.5360384602</v>
      </c>
      <c r="B926">
        <v>23371.984195535701</v>
      </c>
      <c r="C926">
        <v>3.55505794286727E-2</v>
      </c>
    </row>
    <row r="927" spans="1:3" x14ac:dyDescent="0.25">
      <c r="A927">
        <v>-8036966.0571615295</v>
      </c>
      <c r="B927">
        <v>23371.984195535701</v>
      </c>
      <c r="C927">
        <v>4.9526613205671297E-2</v>
      </c>
    </row>
    <row r="928" spans="1:3" x14ac:dyDescent="0.25">
      <c r="A928">
        <v>-8036031.5782846101</v>
      </c>
      <c r="B928">
        <v>23371.984195535701</v>
      </c>
      <c r="C928">
        <v>4.9988292157649897E-2</v>
      </c>
    </row>
    <row r="929" spans="1:3" x14ac:dyDescent="0.25">
      <c r="A929">
        <v>-8035097.0994076896</v>
      </c>
      <c r="B929">
        <v>23371.984195535701</v>
      </c>
      <c r="C929">
        <v>5.2323233336210202E-2</v>
      </c>
    </row>
    <row r="930" spans="1:3" x14ac:dyDescent="0.25">
      <c r="A930">
        <v>-8034162.6205307599</v>
      </c>
      <c r="B930">
        <v>23371.984195535701</v>
      </c>
      <c r="C930">
        <v>5.5756390094756997E-2</v>
      </c>
    </row>
    <row r="931" spans="1:3" x14ac:dyDescent="0.25">
      <c r="A931">
        <v>-8033228.1416538404</v>
      </c>
      <c r="B931">
        <v>23371.984195535701</v>
      </c>
      <c r="C931">
        <v>6.6720888018607996E-2</v>
      </c>
    </row>
    <row r="932" spans="1:3" x14ac:dyDescent="0.25">
      <c r="A932">
        <v>-8032293.66277692</v>
      </c>
      <c r="B932">
        <v>23371.984195535701</v>
      </c>
      <c r="C932">
        <v>6.6934831440448705E-2</v>
      </c>
    </row>
    <row r="933" spans="1:3" x14ac:dyDescent="0.25">
      <c r="A933">
        <v>-8031359.1838999996</v>
      </c>
      <c r="B933">
        <v>23371.984195535701</v>
      </c>
      <c r="C933">
        <v>6.7809052765369401E-2</v>
      </c>
    </row>
    <row r="934" spans="1:3" x14ac:dyDescent="0.25">
      <c r="A934">
        <v>-8030424.7050230699</v>
      </c>
      <c r="B934">
        <v>23371.984195535701</v>
      </c>
      <c r="C934">
        <v>7.2550676763057695E-2</v>
      </c>
    </row>
    <row r="935" spans="1:3" x14ac:dyDescent="0.25">
      <c r="A935">
        <v>-8029490.2261461504</v>
      </c>
      <c r="B935">
        <v>23371.984195535701</v>
      </c>
      <c r="C935">
        <v>8.8776342570781694E-2</v>
      </c>
    </row>
    <row r="936" spans="1:3" x14ac:dyDescent="0.25">
      <c r="A936">
        <v>-8028555.74726923</v>
      </c>
      <c r="B936">
        <v>23371.984195535701</v>
      </c>
      <c r="C936">
        <v>9.0011306107044206E-2</v>
      </c>
    </row>
    <row r="937" spans="1:3" x14ac:dyDescent="0.25">
      <c r="A937">
        <v>-8027621.2683923002</v>
      </c>
      <c r="B937">
        <v>23371.984195535701</v>
      </c>
      <c r="C937">
        <v>9.0141996741294805E-2</v>
      </c>
    </row>
    <row r="938" spans="1:3" x14ac:dyDescent="0.25">
      <c r="A938">
        <v>-8026686.7895153798</v>
      </c>
      <c r="B938">
        <v>23371.984195535701</v>
      </c>
      <c r="C938">
        <v>9.4318024814128806E-2</v>
      </c>
    </row>
    <row r="939" spans="1:3" x14ac:dyDescent="0.25">
      <c r="A939">
        <v>-8025752.3106384603</v>
      </c>
      <c r="B939">
        <v>23371.984195535701</v>
      </c>
      <c r="C939">
        <v>7.9103909432888003E-2</v>
      </c>
    </row>
    <row r="940" spans="1:3" x14ac:dyDescent="0.25">
      <c r="A940">
        <v>-8024817.8317615297</v>
      </c>
      <c r="B940">
        <v>23371.984195535701</v>
      </c>
      <c r="C940">
        <v>7.9103909432888003E-2</v>
      </c>
    </row>
    <row r="941" spans="1:3" x14ac:dyDescent="0.25">
      <c r="A941">
        <v>-8023883.3528846102</v>
      </c>
      <c r="B941">
        <v>23371.984195535701</v>
      </c>
      <c r="C941">
        <v>7.9427972435951205E-2</v>
      </c>
    </row>
    <row r="942" spans="1:3" x14ac:dyDescent="0.25">
      <c r="A942">
        <v>-8022948.8740076898</v>
      </c>
      <c r="B942">
        <v>23371.984195535701</v>
      </c>
      <c r="C942">
        <v>7.94369131326675E-2</v>
      </c>
    </row>
    <row r="943" spans="1:3" x14ac:dyDescent="0.25">
      <c r="A943">
        <v>-8022014.39513076</v>
      </c>
      <c r="B943">
        <v>23371.984195535701</v>
      </c>
      <c r="C943">
        <v>0</v>
      </c>
    </row>
    <row r="944" spans="1:3" x14ac:dyDescent="0.25">
      <c r="A944">
        <v>-8021079.9162538396</v>
      </c>
      <c r="B944">
        <v>23371.984195535701</v>
      </c>
      <c r="C944">
        <v>0</v>
      </c>
    </row>
    <row r="945" spans="1:3" x14ac:dyDescent="0.25">
      <c r="A945">
        <v>-8020145.4373769201</v>
      </c>
      <c r="B945">
        <v>23371.984195535701</v>
      </c>
      <c r="C945">
        <v>0</v>
      </c>
    </row>
    <row r="946" spans="1:3" x14ac:dyDescent="0.25">
      <c r="A946">
        <v>-8019210.9584999997</v>
      </c>
      <c r="B946">
        <v>23371.984195535701</v>
      </c>
      <c r="C946">
        <v>0</v>
      </c>
    </row>
    <row r="947" spans="1:3" x14ac:dyDescent="0.25">
      <c r="A947">
        <v>-8018276.47962307</v>
      </c>
      <c r="B947">
        <v>23371.984195535701</v>
      </c>
      <c r="C947">
        <v>0</v>
      </c>
    </row>
    <row r="948" spans="1:3" x14ac:dyDescent="0.25">
      <c r="A948">
        <v>-8017342.0007461496</v>
      </c>
      <c r="B948">
        <v>23371.984195535701</v>
      </c>
      <c r="C948">
        <v>0</v>
      </c>
    </row>
    <row r="949" spans="1:3" x14ac:dyDescent="0.25">
      <c r="A949">
        <v>-8016407.5218692301</v>
      </c>
      <c r="B949">
        <v>23371.984195535701</v>
      </c>
      <c r="C949">
        <v>0</v>
      </c>
    </row>
    <row r="950" spans="1:3" x14ac:dyDescent="0.25">
      <c r="A950">
        <v>-8015473.0429923004</v>
      </c>
      <c r="B950">
        <v>23371.984195535701</v>
      </c>
      <c r="C950">
        <v>0</v>
      </c>
    </row>
    <row r="951" spans="1:3" x14ac:dyDescent="0.25">
      <c r="A951">
        <v>-8014538.5641153799</v>
      </c>
      <c r="B951">
        <v>23371.984195535701</v>
      </c>
      <c r="C951">
        <v>0</v>
      </c>
    </row>
    <row r="952" spans="1:3" x14ac:dyDescent="0.25">
      <c r="A952">
        <v>-8013604.0852384605</v>
      </c>
      <c r="B952">
        <v>23371.984195535701</v>
      </c>
      <c r="C952">
        <v>0</v>
      </c>
    </row>
    <row r="953" spans="1:3" x14ac:dyDescent="0.25">
      <c r="A953">
        <v>-8057524.5924538402</v>
      </c>
      <c r="B953">
        <v>22437.505318750002</v>
      </c>
      <c r="C953" s="1">
        <v>2.4414499421254701E-5</v>
      </c>
    </row>
    <row r="954" spans="1:3" x14ac:dyDescent="0.25">
      <c r="A954">
        <v>-8056590.1135769198</v>
      </c>
      <c r="B954">
        <v>22437.505318750002</v>
      </c>
      <c r="C954" s="1">
        <v>4.5209406380308697E-5</v>
      </c>
    </row>
    <row r="955" spans="1:3" x14ac:dyDescent="0.25">
      <c r="A955">
        <v>-8055655.6347000003</v>
      </c>
      <c r="B955">
        <v>22437.505318750002</v>
      </c>
      <c r="C955" s="1">
        <v>7.93071812950074E-5</v>
      </c>
    </row>
    <row r="956" spans="1:3" x14ac:dyDescent="0.25">
      <c r="A956">
        <v>-8054721.1558230696</v>
      </c>
      <c r="B956">
        <v>22437.505318750002</v>
      </c>
      <c r="C956">
        <v>1.379029272357E-4</v>
      </c>
    </row>
    <row r="957" spans="1:3" x14ac:dyDescent="0.25">
      <c r="A957">
        <v>-8053786.6769461501</v>
      </c>
      <c r="B957">
        <v>22437.505318750002</v>
      </c>
      <c r="C957">
        <v>2.8112943982705398E-4</v>
      </c>
    </row>
    <row r="958" spans="1:3" x14ac:dyDescent="0.25">
      <c r="A958">
        <v>-8052852.1980692297</v>
      </c>
      <c r="B958">
        <v>22437.505318750002</v>
      </c>
      <c r="C958">
        <v>4.4997822260484002E-4</v>
      </c>
    </row>
    <row r="959" spans="1:3" x14ac:dyDescent="0.25">
      <c r="A959">
        <v>-8051917.7191923</v>
      </c>
      <c r="B959">
        <v>22437.505318750002</v>
      </c>
      <c r="C959">
        <v>4.36646747402846E-4</v>
      </c>
    </row>
    <row r="960" spans="1:3" x14ac:dyDescent="0.25">
      <c r="A960">
        <v>-8050983.2403153796</v>
      </c>
      <c r="B960">
        <v>22437.505318750002</v>
      </c>
      <c r="C960">
        <v>7.3786661960184498E-4</v>
      </c>
    </row>
    <row r="961" spans="1:3" x14ac:dyDescent="0.25">
      <c r="A961">
        <v>-8050048.7614384601</v>
      </c>
      <c r="B961">
        <v>22437.505318750002</v>
      </c>
      <c r="C961">
        <v>1.2772666523233E-3</v>
      </c>
    </row>
    <row r="962" spans="1:3" x14ac:dyDescent="0.25">
      <c r="A962">
        <v>-8049114.2825615304</v>
      </c>
      <c r="B962">
        <v>22437.505318750002</v>
      </c>
      <c r="C962">
        <v>2.0195529796183101E-3</v>
      </c>
    </row>
    <row r="963" spans="1:3" x14ac:dyDescent="0.25">
      <c r="A963">
        <v>-8048179.8036846099</v>
      </c>
      <c r="B963">
        <v>22437.505318750002</v>
      </c>
      <c r="C963">
        <v>3.2323156483471298E-3</v>
      </c>
    </row>
    <row r="964" spans="1:3" x14ac:dyDescent="0.25">
      <c r="A964">
        <v>-8047245.3248076905</v>
      </c>
      <c r="B964">
        <v>22437.505318750002</v>
      </c>
      <c r="C964">
        <v>5.0852205604314804E-3</v>
      </c>
    </row>
    <row r="965" spans="1:3" x14ac:dyDescent="0.25">
      <c r="A965">
        <v>-8046310.8459307598</v>
      </c>
      <c r="B965">
        <v>22437.505318750002</v>
      </c>
      <c r="C965">
        <v>5.1621147431433201E-3</v>
      </c>
    </row>
    <row r="966" spans="1:3" x14ac:dyDescent="0.25">
      <c r="A966">
        <v>-8045376.3670538403</v>
      </c>
      <c r="B966">
        <v>22437.505318750002</v>
      </c>
      <c r="C966">
        <v>7.6219979673624004E-3</v>
      </c>
    </row>
    <row r="967" spans="1:3" x14ac:dyDescent="0.25">
      <c r="A967">
        <v>-8044441.8881769199</v>
      </c>
      <c r="B967">
        <v>22437.505318750002</v>
      </c>
      <c r="C967">
        <v>1.15418890491127E-2</v>
      </c>
    </row>
    <row r="968" spans="1:3" x14ac:dyDescent="0.25">
      <c r="A968">
        <v>-8043507.4093000004</v>
      </c>
      <c r="B968">
        <v>22437.505318750002</v>
      </c>
      <c r="C968">
        <v>1.1941386386752101E-2</v>
      </c>
    </row>
    <row r="969" spans="1:3" x14ac:dyDescent="0.25">
      <c r="A969">
        <v>-8042572.9304230697</v>
      </c>
      <c r="B969">
        <v>22437.505318750002</v>
      </c>
      <c r="C969">
        <v>1.76337137818336E-2</v>
      </c>
    </row>
    <row r="970" spans="1:3" x14ac:dyDescent="0.25">
      <c r="A970">
        <v>-8041638.4515461503</v>
      </c>
      <c r="B970">
        <v>22437.505318750002</v>
      </c>
      <c r="C970">
        <v>2.42952536791563E-2</v>
      </c>
    </row>
    <row r="971" spans="1:3" x14ac:dyDescent="0.25">
      <c r="A971">
        <v>-8040703.9726692298</v>
      </c>
      <c r="B971">
        <v>22437.505318750002</v>
      </c>
      <c r="C971">
        <v>2.4583552032709101E-2</v>
      </c>
    </row>
    <row r="972" spans="1:3" x14ac:dyDescent="0.25">
      <c r="A972">
        <v>-8039769.4937923001</v>
      </c>
      <c r="B972">
        <v>22437.505318750002</v>
      </c>
      <c r="C972">
        <v>3.3817838877439402E-2</v>
      </c>
    </row>
    <row r="973" spans="1:3" x14ac:dyDescent="0.25">
      <c r="A973">
        <v>-8038835.0149153797</v>
      </c>
      <c r="B973">
        <v>22437.505318750002</v>
      </c>
      <c r="C973">
        <v>4.7165781259536702E-2</v>
      </c>
    </row>
    <row r="974" spans="1:3" x14ac:dyDescent="0.25">
      <c r="A974">
        <v>-8037900.5360384602</v>
      </c>
      <c r="B974">
        <v>22437.505318750002</v>
      </c>
      <c r="C974">
        <v>4.82014790177345E-2</v>
      </c>
    </row>
    <row r="975" spans="1:3" x14ac:dyDescent="0.25">
      <c r="A975">
        <v>-8036966.0571615295</v>
      </c>
      <c r="B975">
        <v>22437.505318750002</v>
      </c>
      <c r="C975">
        <v>5.9588544070720603E-2</v>
      </c>
    </row>
    <row r="976" spans="1:3" x14ac:dyDescent="0.25">
      <c r="A976">
        <v>-8036031.5782846101</v>
      </c>
      <c r="B976">
        <v>22437.505318750002</v>
      </c>
      <c r="C976">
        <v>6.0786373913288103E-2</v>
      </c>
    </row>
    <row r="977" spans="1:3" x14ac:dyDescent="0.25">
      <c r="A977">
        <v>-8035097.0994076896</v>
      </c>
      <c r="B977">
        <v>22437.505318750002</v>
      </c>
      <c r="C977">
        <v>6.2941700220108004E-2</v>
      </c>
    </row>
    <row r="978" spans="1:3" x14ac:dyDescent="0.25">
      <c r="A978">
        <v>-8034162.6205307599</v>
      </c>
      <c r="B978">
        <v>22437.505318750002</v>
      </c>
      <c r="C978">
        <v>6.4865052700042697E-2</v>
      </c>
    </row>
    <row r="979" spans="1:3" x14ac:dyDescent="0.25">
      <c r="A979">
        <v>-8033228.1416538404</v>
      </c>
      <c r="B979">
        <v>22437.505318750002</v>
      </c>
      <c r="C979">
        <v>8.2649789750576005E-2</v>
      </c>
    </row>
    <row r="980" spans="1:3" x14ac:dyDescent="0.25">
      <c r="A980">
        <v>-8032293.66277692</v>
      </c>
      <c r="B980">
        <v>22437.505318750002</v>
      </c>
      <c r="C980">
        <v>8.3462983369827201E-2</v>
      </c>
    </row>
    <row r="981" spans="1:3" x14ac:dyDescent="0.25">
      <c r="A981">
        <v>-8031359.1838999996</v>
      </c>
      <c r="B981">
        <v>22437.505318750002</v>
      </c>
      <c r="C981">
        <v>8.4271557629108401E-2</v>
      </c>
    </row>
    <row r="982" spans="1:3" x14ac:dyDescent="0.25">
      <c r="A982">
        <v>-8030424.7050230699</v>
      </c>
      <c r="B982">
        <v>22437.505318750002</v>
      </c>
      <c r="C982">
        <v>8.7644591927528298E-2</v>
      </c>
    </row>
    <row r="983" spans="1:3" x14ac:dyDescent="0.25">
      <c r="A983">
        <v>-8029490.2261461504</v>
      </c>
      <c r="B983">
        <v>22437.505318750002</v>
      </c>
      <c r="C983">
        <v>0.10832297801971399</v>
      </c>
    </row>
    <row r="984" spans="1:3" x14ac:dyDescent="0.25">
      <c r="A984">
        <v>-8028555.74726923</v>
      </c>
      <c r="B984">
        <v>22437.505318750002</v>
      </c>
      <c r="C984">
        <v>0.10931830853223801</v>
      </c>
    </row>
    <row r="985" spans="1:3" x14ac:dyDescent="0.25">
      <c r="A985">
        <v>-8027621.2683923002</v>
      </c>
      <c r="B985">
        <v>22437.505318750002</v>
      </c>
      <c r="C985">
        <v>0.11039275676012</v>
      </c>
    </row>
    <row r="986" spans="1:3" x14ac:dyDescent="0.25">
      <c r="A986">
        <v>-8026686.7895153798</v>
      </c>
      <c r="B986">
        <v>22437.505318750002</v>
      </c>
      <c r="C986">
        <v>0.112670212984085</v>
      </c>
    </row>
    <row r="987" spans="1:3" x14ac:dyDescent="0.25">
      <c r="A987">
        <v>-8025752.3106384603</v>
      </c>
      <c r="B987">
        <v>22437.505318750002</v>
      </c>
      <c r="C987">
        <v>9.3139752745628301E-2</v>
      </c>
    </row>
    <row r="988" spans="1:3" x14ac:dyDescent="0.25">
      <c r="A988">
        <v>-8024817.8317615297</v>
      </c>
      <c r="B988">
        <v>22437.505318750002</v>
      </c>
      <c r="C988">
        <v>9.2291094362735707E-2</v>
      </c>
    </row>
    <row r="989" spans="1:3" x14ac:dyDescent="0.25">
      <c r="A989">
        <v>-8023883.3528846102</v>
      </c>
      <c r="B989">
        <v>22437.505318750002</v>
      </c>
      <c r="C989">
        <v>9.2291094362735707E-2</v>
      </c>
    </row>
    <row r="990" spans="1:3" x14ac:dyDescent="0.25">
      <c r="A990">
        <v>-8022948.8740076898</v>
      </c>
      <c r="B990">
        <v>22437.505318750002</v>
      </c>
      <c r="C990">
        <v>9.2291094362735707E-2</v>
      </c>
    </row>
    <row r="991" spans="1:3" x14ac:dyDescent="0.25">
      <c r="A991">
        <v>-8022014.39513076</v>
      </c>
      <c r="B991">
        <v>22437.505318750002</v>
      </c>
      <c r="C991">
        <v>0</v>
      </c>
    </row>
    <row r="992" spans="1:3" x14ac:dyDescent="0.25">
      <c r="A992">
        <v>-8021079.9162538396</v>
      </c>
      <c r="B992">
        <v>22437.505318750002</v>
      </c>
      <c r="C992">
        <v>0</v>
      </c>
    </row>
    <row r="993" spans="1:3" x14ac:dyDescent="0.25">
      <c r="A993">
        <v>-8020145.4373769201</v>
      </c>
      <c r="B993">
        <v>22437.505318750002</v>
      </c>
      <c r="C993">
        <v>0</v>
      </c>
    </row>
    <row r="994" spans="1:3" x14ac:dyDescent="0.25">
      <c r="A994">
        <v>-8019210.9584999997</v>
      </c>
      <c r="B994">
        <v>22437.505318750002</v>
      </c>
      <c r="C994">
        <v>0</v>
      </c>
    </row>
    <row r="995" spans="1:3" x14ac:dyDescent="0.25">
      <c r="A995">
        <v>-8018276.47962307</v>
      </c>
      <c r="B995">
        <v>22437.505318750002</v>
      </c>
      <c r="C995">
        <v>0</v>
      </c>
    </row>
    <row r="996" spans="1:3" x14ac:dyDescent="0.25">
      <c r="A996">
        <v>-8017342.0007461496</v>
      </c>
      <c r="B996">
        <v>22437.505318750002</v>
      </c>
      <c r="C996">
        <v>0</v>
      </c>
    </row>
    <row r="997" spans="1:3" x14ac:dyDescent="0.25">
      <c r="A997">
        <v>-8016407.5218692301</v>
      </c>
      <c r="B997">
        <v>22437.505318750002</v>
      </c>
      <c r="C997">
        <v>0</v>
      </c>
    </row>
    <row r="998" spans="1:3" x14ac:dyDescent="0.25">
      <c r="A998">
        <v>-8015473.0429923004</v>
      </c>
      <c r="B998">
        <v>22437.505318750002</v>
      </c>
      <c r="C998">
        <v>0</v>
      </c>
    </row>
    <row r="999" spans="1:3" x14ac:dyDescent="0.25">
      <c r="A999">
        <v>-8014538.5641153799</v>
      </c>
      <c r="B999">
        <v>22437.505318750002</v>
      </c>
      <c r="C999">
        <v>0</v>
      </c>
    </row>
    <row r="1000" spans="1:3" x14ac:dyDescent="0.25">
      <c r="A1000">
        <v>-8013604.0852384605</v>
      </c>
      <c r="B1000">
        <v>22437.505318750002</v>
      </c>
      <c r="C1000">
        <v>0</v>
      </c>
    </row>
    <row r="1001" spans="1:3" x14ac:dyDescent="0.25">
      <c r="A1001">
        <v>-8057524.5924538402</v>
      </c>
      <c r="B1001">
        <v>21503.026441964201</v>
      </c>
      <c r="C1001" s="1">
        <v>4.5209406380308697E-5</v>
      </c>
    </row>
    <row r="1002" spans="1:3" x14ac:dyDescent="0.25">
      <c r="A1002">
        <v>-8056590.1135769198</v>
      </c>
      <c r="B1002">
        <v>21503.026441964201</v>
      </c>
      <c r="C1002" s="1">
        <v>7.93071812950074E-5</v>
      </c>
    </row>
    <row r="1003" spans="1:3" x14ac:dyDescent="0.25">
      <c r="A1003">
        <v>-8055655.6347000003</v>
      </c>
      <c r="B1003">
        <v>21503.026441964201</v>
      </c>
      <c r="C1003">
        <v>1.379029272357E-4</v>
      </c>
    </row>
    <row r="1004" spans="1:3" x14ac:dyDescent="0.25">
      <c r="A1004">
        <v>-8054721.1558230696</v>
      </c>
      <c r="B1004">
        <v>21503.026441964201</v>
      </c>
      <c r="C1004">
        <v>1.379029272357E-4</v>
      </c>
    </row>
    <row r="1005" spans="1:3" x14ac:dyDescent="0.25">
      <c r="A1005">
        <v>-8053786.6769461501</v>
      </c>
      <c r="B1005">
        <v>21503.026441964201</v>
      </c>
      <c r="C1005">
        <v>2.8112943982705398E-4</v>
      </c>
    </row>
    <row r="1006" spans="1:3" x14ac:dyDescent="0.25">
      <c r="A1006">
        <v>-8052852.1980692297</v>
      </c>
      <c r="B1006">
        <v>21503.026441964201</v>
      </c>
      <c r="C1006">
        <v>4.36646747402846E-4</v>
      </c>
    </row>
    <row r="1007" spans="1:3" x14ac:dyDescent="0.25">
      <c r="A1007">
        <v>-8051917.7191923</v>
      </c>
      <c r="B1007">
        <v>21503.026441964201</v>
      </c>
      <c r="C1007">
        <v>7.3786661960184498E-4</v>
      </c>
    </row>
    <row r="1008" spans="1:3" x14ac:dyDescent="0.25">
      <c r="A1008">
        <v>-8050983.2403153796</v>
      </c>
      <c r="B1008">
        <v>21503.026441964201</v>
      </c>
      <c r="C1008">
        <v>1.3095663161948299E-3</v>
      </c>
    </row>
    <row r="1009" spans="1:3" x14ac:dyDescent="0.25">
      <c r="A1009">
        <v>-8050048.7614384601</v>
      </c>
      <c r="B1009">
        <v>21503.026441964201</v>
      </c>
      <c r="C1009">
        <v>2.0063859410583899E-3</v>
      </c>
    </row>
    <row r="1010" spans="1:3" x14ac:dyDescent="0.25">
      <c r="A1010">
        <v>-8049114.2825615304</v>
      </c>
      <c r="B1010">
        <v>21503.026441964201</v>
      </c>
      <c r="C1010">
        <v>3.2136661466210998E-3</v>
      </c>
    </row>
    <row r="1011" spans="1:3" x14ac:dyDescent="0.25">
      <c r="A1011">
        <v>-8048179.8036846099</v>
      </c>
      <c r="B1011">
        <v>21503.026441964201</v>
      </c>
      <c r="C1011">
        <v>3.2812936697155198E-3</v>
      </c>
    </row>
    <row r="1012" spans="1:3" x14ac:dyDescent="0.25">
      <c r="A1012">
        <v>-8047245.3248076905</v>
      </c>
      <c r="B1012">
        <v>21503.026441964201</v>
      </c>
      <c r="C1012">
        <v>5.0790514796972197E-3</v>
      </c>
    </row>
    <row r="1013" spans="1:3" x14ac:dyDescent="0.25">
      <c r="A1013">
        <v>-8046310.8459307598</v>
      </c>
      <c r="B1013">
        <v>21503.026441964201</v>
      </c>
      <c r="C1013">
        <v>7.6669664122164197E-3</v>
      </c>
    </row>
    <row r="1014" spans="1:3" x14ac:dyDescent="0.25">
      <c r="A1014">
        <v>-8045376.3670538403</v>
      </c>
      <c r="B1014">
        <v>21503.026441964201</v>
      </c>
      <c r="C1014">
        <v>1.1484258808195501E-2</v>
      </c>
    </row>
    <row r="1015" spans="1:3" x14ac:dyDescent="0.25">
      <c r="A1015">
        <v>-8044441.8881769199</v>
      </c>
      <c r="B1015">
        <v>21503.026441964201</v>
      </c>
      <c r="C1015">
        <v>1.7105003818869501E-2</v>
      </c>
    </row>
    <row r="1016" spans="1:3" x14ac:dyDescent="0.25">
      <c r="A1016">
        <v>-8043507.4093000004</v>
      </c>
      <c r="B1016">
        <v>21503.026441964201</v>
      </c>
      <c r="C1016">
        <v>1.74628812819719E-2</v>
      </c>
    </row>
    <row r="1017" spans="1:3" x14ac:dyDescent="0.25">
      <c r="A1017">
        <v>-8042572.9304230697</v>
      </c>
      <c r="B1017">
        <v>21503.026441964201</v>
      </c>
      <c r="C1017">
        <v>2.3962248116731599E-2</v>
      </c>
    </row>
    <row r="1018" spans="1:3" x14ac:dyDescent="0.25">
      <c r="A1018">
        <v>-8041638.4515461503</v>
      </c>
      <c r="B1018">
        <v>21503.026441964201</v>
      </c>
      <c r="C1018">
        <v>3.2623931765556301E-2</v>
      </c>
    </row>
    <row r="1019" spans="1:3" x14ac:dyDescent="0.25">
      <c r="A1019">
        <v>-8040703.9726692298</v>
      </c>
      <c r="B1019">
        <v>21503.026441964201</v>
      </c>
      <c r="C1019">
        <v>3.3293049782514503E-2</v>
      </c>
    </row>
    <row r="1020" spans="1:3" x14ac:dyDescent="0.25">
      <c r="A1020">
        <v>-8039769.4937923001</v>
      </c>
      <c r="B1020">
        <v>21503.026441964201</v>
      </c>
      <c r="C1020">
        <v>4.6701308339834199E-2</v>
      </c>
    </row>
    <row r="1021" spans="1:3" x14ac:dyDescent="0.25">
      <c r="A1021">
        <v>-8038835.0149153797</v>
      </c>
      <c r="B1021">
        <v>21503.026441964201</v>
      </c>
      <c r="C1021">
        <v>4.7523200511932297E-2</v>
      </c>
    </row>
    <row r="1022" spans="1:3" x14ac:dyDescent="0.25">
      <c r="A1022">
        <v>-8037900.5360384602</v>
      </c>
      <c r="B1022">
        <v>21503.026441964201</v>
      </c>
      <c r="C1022">
        <v>5.9127867221832199E-2</v>
      </c>
    </row>
    <row r="1023" spans="1:3" x14ac:dyDescent="0.25">
      <c r="A1023">
        <v>-8036966.0571615295</v>
      </c>
      <c r="B1023">
        <v>21503.026441964201</v>
      </c>
      <c r="C1023">
        <v>7.6858088374137795E-2</v>
      </c>
    </row>
    <row r="1024" spans="1:3" x14ac:dyDescent="0.25">
      <c r="A1024">
        <v>-8036031.5782846101</v>
      </c>
      <c r="B1024">
        <v>21503.026441964201</v>
      </c>
      <c r="C1024">
        <v>7.8494727611541706E-2</v>
      </c>
    </row>
    <row r="1025" spans="1:3" x14ac:dyDescent="0.25">
      <c r="A1025">
        <v>-8035097.0994076896</v>
      </c>
      <c r="B1025">
        <v>21503.026441964201</v>
      </c>
      <c r="C1025">
        <v>8.0040320754051195E-2</v>
      </c>
    </row>
    <row r="1026" spans="1:3" x14ac:dyDescent="0.25">
      <c r="A1026">
        <v>-8034162.6205307599</v>
      </c>
      <c r="B1026">
        <v>21503.026441964201</v>
      </c>
      <c r="C1026">
        <v>8.14582034945487E-2</v>
      </c>
    </row>
    <row r="1027" spans="1:3" x14ac:dyDescent="0.25">
      <c r="A1027">
        <v>-8033228.1416538404</v>
      </c>
      <c r="B1027">
        <v>21503.026441964201</v>
      </c>
      <c r="C1027">
        <v>0.10375435650348599</v>
      </c>
    </row>
    <row r="1028" spans="1:3" x14ac:dyDescent="0.25">
      <c r="A1028">
        <v>-8032293.66277692</v>
      </c>
      <c r="B1028">
        <v>21503.026441964201</v>
      </c>
      <c r="C1028">
        <v>0.104661501944065</v>
      </c>
    </row>
    <row r="1029" spans="1:3" x14ac:dyDescent="0.25">
      <c r="A1029">
        <v>-8031359.1838999996</v>
      </c>
      <c r="B1029">
        <v>21503.026441964201</v>
      </c>
      <c r="C1029">
        <v>0.10670138895511599</v>
      </c>
    </row>
    <row r="1030" spans="1:3" x14ac:dyDescent="0.25">
      <c r="A1030">
        <v>-8030424.7050230699</v>
      </c>
      <c r="B1030">
        <v>21503.026441964201</v>
      </c>
      <c r="C1030">
        <v>0.106883004307746</v>
      </c>
    </row>
    <row r="1031" spans="1:3" x14ac:dyDescent="0.25">
      <c r="A1031">
        <v>-8029490.2261461504</v>
      </c>
      <c r="B1031">
        <v>21503.026441964201</v>
      </c>
      <c r="C1031">
        <v>0.12708957493305201</v>
      </c>
    </row>
    <row r="1032" spans="1:3" x14ac:dyDescent="0.25">
      <c r="A1032">
        <v>-8028555.74726923</v>
      </c>
      <c r="B1032">
        <v>21503.026441964201</v>
      </c>
      <c r="C1032">
        <v>0.127794384956359</v>
      </c>
    </row>
    <row r="1033" spans="1:3" x14ac:dyDescent="0.25">
      <c r="A1033">
        <v>-8027621.2683923002</v>
      </c>
      <c r="B1033">
        <v>21503.026441964201</v>
      </c>
      <c r="C1033">
        <v>0.12891961634158999</v>
      </c>
    </row>
    <row r="1034" spans="1:3" x14ac:dyDescent="0.25">
      <c r="A1034">
        <v>-8026686.7895153798</v>
      </c>
      <c r="B1034">
        <v>21503.026441964201</v>
      </c>
      <c r="C1034">
        <v>0.129024758934974</v>
      </c>
    </row>
    <row r="1035" spans="1:3" x14ac:dyDescent="0.25">
      <c r="A1035">
        <v>-8025752.3106384603</v>
      </c>
      <c r="B1035">
        <v>21503.026441964201</v>
      </c>
      <c r="C1035">
        <v>0.11297621577978099</v>
      </c>
    </row>
    <row r="1036" spans="1:3" x14ac:dyDescent="0.25">
      <c r="A1036">
        <v>-8024817.8317615297</v>
      </c>
      <c r="B1036">
        <v>21503.026441964201</v>
      </c>
      <c r="C1036">
        <v>0.112124137580394</v>
      </c>
    </row>
    <row r="1037" spans="1:3" x14ac:dyDescent="0.25">
      <c r="A1037">
        <v>-8023883.3528846102</v>
      </c>
      <c r="B1037">
        <v>21503.026441964201</v>
      </c>
      <c r="C1037">
        <v>0.11214043945074</v>
      </c>
    </row>
    <row r="1038" spans="1:3" x14ac:dyDescent="0.25">
      <c r="A1038">
        <v>-8022948.8740076898</v>
      </c>
      <c r="B1038">
        <v>21503.026441964201</v>
      </c>
      <c r="C1038">
        <v>0.11129630357027</v>
      </c>
    </row>
    <row r="1039" spans="1:3" x14ac:dyDescent="0.25">
      <c r="A1039">
        <v>-8022014.39513076</v>
      </c>
      <c r="B1039">
        <v>21503.026441964201</v>
      </c>
      <c r="C1039">
        <v>0</v>
      </c>
    </row>
    <row r="1040" spans="1:3" x14ac:dyDescent="0.25">
      <c r="A1040">
        <v>-8021079.9162538396</v>
      </c>
      <c r="B1040">
        <v>21503.026441964201</v>
      </c>
      <c r="C1040">
        <v>0</v>
      </c>
    </row>
    <row r="1041" spans="1:3" x14ac:dyDescent="0.25">
      <c r="A1041">
        <v>-8020145.4373769201</v>
      </c>
      <c r="B1041">
        <v>21503.026441964201</v>
      </c>
      <c r="C1041">
        <v>0</v>
      </c>
    </row>
    <row r="1042" spans="1:3" x14ac:dyDescent="0.25">
      <c r="A1042">
        <v>-8019210.9584999997</v>
      </c>
      <c r="B1042">
        <v>21503.026441964201</v>
      </c>
      <c r="C1042">
        <v>0</v>
      </c>
    </row>
    <row r="1043" spans="1:3" x14ac:dyDescent="0.25">
      <c r="A1043">
        <v>-8018276.47962307</v>
      </c>
      <c r="B1043">
        <v>21503.026441964201</v>
      </c>
      <c r="C1043">
        <v>0</v>
      </c>
    </row>
    <row r="1044" spans="1:3" x14ac:dyDescent="0.25">
      <c r="A1044">
        <v>-8017342.0007461496</v>
      </c>
      <c r="B1044">
        <v>21503.026441964201</v>
      </c>
      <c r="C1044">
        <v>0</v>
      </c>
    </row>
    <row r="1045" spans="1:3" x14ac:dyDescent="0.25">
      <c r="A1045">
        <v>-8016407.5218692301</v>
      </c>
      <c r="B1045">
        <v>21503.026441964201</v>
      </c>
      <c r="C1045">
        <v>0</v>
      </c>
    </row>
    <row r="1046" spans="1:3" x14ac:dyDescent="0.25">
      <c r="A1046">
        <v>-8015473.0429923004</v>
      </c>
      <c r="B1046">
        <v>21503.026441964201</v>
      </c>
      <c r="C1046">
        <v>0</v>
      </c>
    </row>
    <row r="1047" spans="1:3" x14ac:dyDescent="0.25">
      <c r="A1047">
        <v>-8014538.5641153799</v>
      </c>
      <c r="B1047">
        <v>21503.026441964201</v>
      </c>
      <c r="C1047">
        <v>0</v>
      </c>
    </row>
    <row r="1048" spans="1:3" x14ac:dyDescent="0.25">
      <c r="A1048">
        <v>-8013604.0852384605</v>
      </c>
      <c r="B1048">
        <v>21503.026441964201</v>
      </c>
      <c r="C1048">
        <v>0</v>
      </c>
    </row>
    <row r="1049" spans="1:3" x14ac:dyDescent="0.25">
      <c r="A1049">
        <v>-8058459.0713307597</v>
      </c>
      <c r="B1049">
        <v>20568.547565178498</v>
      </c>
      <c r="C1049" s="1">
        <v>4.5209406380308697E-5</v>
      </c>
    </row>
    <row r="1050" spans="1:3" x14ac:dyDescent="0.25">
      <c r="A1050">
        <v>-8057524.5924538402</v>
      </c>
      <c r="B1050">
        <v>20568.547565178498</v>
      </c>
      <c r="C1050" s="1">
        <v>4.5209406380308697E-5</v>
      </c>
    </row>
    <row r="1051" spans="1:3" x14ac:dyDescent="0.25">
      <c r="A1051">
        <v>-8056590.1135769198</v>
      </c>
      <c r="B1051">
        <v>20568.547565178498</v>
      </c>
      <c r="C1051" s="1">
        <v>7.93071812950074E-5</v>
      </c>
    </row>
    <row r="1052" spans="1:3" x14ac:dyDescent="0.25">
      <c r="A1052">
        <v>-8055655.6347000003</v>
      </c>
      <c r="B1052">
        <v>20568.547565178498</v>
      </c>
      <c r="C1052">
        <v>1.379029272357E-4</v>
      </c>
    </row>
    <row r="1053" spans="1:3" x14ac:dyDescent="0.25">
      <c r="A1053">
        <v>-8054721.1558230696</v>
      </c>
      <c r="B1053">
        <v>20568.547565178498</v>
      </c>
      <c r="C1053">
        <v>2.4839697289280501E-4</v>
      </c>
    </row>
    <row r="1054" spans="1:3" x14ac:dyDescent="0.25">
      <c r="A1054">
        <v>-8053786.6769461501</v>
      </c>
      <c r="B1054">
        <v>20568.547565178498</v>
      </c>
      <c r="C1054">
        <v>4.4997822260484002E-4</v>
      </c>
    </row>
    <row r="1055" spans="1:3" x14ac:dyDescent="0.25">
      <c r="A1055">
        <v>-8052852.1980692297</v>
      </c>
      <c r="B1055">
        <v>20568.547565178498</v>
      </c>
      <c r="C1055">
        <v>7.2601484134793195E-4</v>
      </c>
    </row>
    <row r="1056" spans="1:3" x14ac:dyDescent="0.25">
      <c r="A1056">
        <v>-8051917.7191923</v>
      </c>
      <c r="B1056">
        <v>20568.547565178498</v>
      </c>
      <c r="C1056">
        <v>1.2504215119406501E-3</v>
      </c>
    </row>
    <row r="1057" spans="1:3" x14ac:dyDescent="0.25">
      <c r="A1057">
        <v>-8050983.2403153796</v>
      </c>
      <c r="B1057">
        <v>20568.547565178498</v>
      </c>
      <c r="C1057">
        <v>1.3343690661713401E-3</v>
      </c>
    </row>
    <row r="1058" spans="1:3" x14ac:dyDescent="0.25">
      <c r="A1058">
        <v>-8050048.7614384601</v>
      </c>
      <c r="B1058">
        <v>20568.547565178498</v>
      </c>
      <c r="C1058">
        <v>2.04018712975084E-3</v>
      </c>
    </row>
    <row r="1059" spans="1:3" x14ac:dyDescent="0.25">
      <c r="A1059">
        <v>-8049114.2825615304</v>
      </c>
      <c r="B1059">
        <v>20568.547565178498</v>
      </c>
      <c r="C1059">
        <v>3.2626492902636502E-3</v>
      </c>
    </row>
    <row r="1060" spans="1:3" x14ac:dyDescent="0.25">
      <c r="A1060">
        <v>-8048179.8036846099</v>
      </c>
      <c r="B1060">
        <v>20568.547565178498</v>
      </c>
      <c r="C1060">
        <v>5.0531360320746803E-3</v>
      </c>
    </row>
    <row r="1061" spans="1:3" x14ac:dyDescent="0.25">
      <c r="A1061">
        <v>-8047245.3248076905</v>
      </c>
      <c r="B1061">
        <v>20568.547565178498</v>
      </c>
      <c r="C1061">
        <v>7.5020552612841103E-3</v>
      </c>
    </row>
    <row r="1062" spans="1:3" x14ac:dyDescent="0.25">
      <c r="A1062">
        <v>-8046310.8459307598</v>
      </c>
      <c r="B1062">
        <v>20568.547565178498</v>
      </c>
      <c r="C1062">
        <v>1.1279760859906601E-2</v>
      </c>
    </row>
    <row r="1063" spans="1:3" x14ac:dyDescent="0.25">
      <c r="A1063">
        <v>-8045376.3670538403</v>
      </c>
      <c r="B1063">
        <v>20568.547565178498</v>
      </c>
      <c r="C1063">
        <v>1.6852632164955101E-2</v>
      </c>
    </row>
    <row r="1064" spans="1:3" x14ac:dyDescent="0.25">
      <c r="A1064">
        <v>-8044441.8881769199</v>
      </c>
      <c r="B1064">
        <v>20568.547565178498</v>
      </c>
      <c r="C1064">
        <v>1.71031598001718E-2</v>
      </c>
    </row>
    <row r="1065" spans="1:3" x14ac:dyDescent="0.25">
      <c r="A1065">
        <v>-8043507.4093000004</v>
      </c>
      <c r="B1065">
        <v>20568.547565178498</v>
      </c>
      <c r="C1065">
        <v>2.3474080488085702E-2</v>
      </c>
    </row>
    <row r="1066" spans="1:3" x14ac:dyDescent="0.25">
      <c r="A1066">
        <v>-8042572.9304230697</v>
      </c>
      <c r="B1066">
        <v>20568.547565178498</v>
      </c>
      <c r="C1066">
        <v>3.23827676475048E-2</v>
      </c>
    </row>
    <row r="1067" spans="1:3" x14ac:dyDescent="0.25">
      <c r="A1067">
        <v>-8041638.4515461503</v>
      </c>
      <c r="B1067">
        <v>20568.547565178498</v>
      </c>
      <c r="C1067">
        <v>3.3182416111230802E-2</v>
      </c>
    </row>
    <row r="1068" spans="1:3" x14ac:dyDescent="0.25">
      <c r="A1068">
        <v>-8040703.9726692298</v>
      </c>
      <c r="B1068">
        <v>20568.547565178498</v>
      </c>
      <c r="C1068">
        <v>4.6219229698181097E-2</v>
      </c>
    </row>
    <row r="1069" spans="1:3" x14ac:dyDescent="0.25">
      <c r="A1069">
        <v>-8039769.4937923001</v>
      </c>
      <c r="B1069">
        <v>20568.547565178498</v>
      </c>
      <c r="C1069">
        <v>5.77650219202041E-2</v>
      </c>
    </row>
    <row r="1070" spans="1:3" x14ac:dyDescent="0.25">
      <c r="A1070">
        <v>-8038835.0149153797</v>
      </c>
      <c r="B1070">
        <v>20568.547565178498</v>
      </c>
      <c r="C1070">
        <v>5.8880761265754603E-2</v>
      </c>
    </row>
    <row r="1071" spans="1:3" x14ac:dyDescent="0.25">
      <c r="A1071">
        <v>-8037900.5360384602</v>
      </c>
      <c r="B1071">
        <v>20568.547565178498</v>
      </c>
      <c r="C1071">
        <v>7.7360205352306297E-2</v>
      </c>
    </row>
    <row r="1072" spans="1:3" x14ac:dyDescent="0.25">
      <c r="A1072">
        <v>-8036966.0571615295</v>
      </c>
      <c r="B1072">
        <v>20568.547565178498</v>
      </c>
      <c r="C1072">
        <v>9.9245779216289506E-2</v>
      </c>
    </row>
    <row r="1073" spans="1:3" x14ac:dyDescent="0.25">
      <c r="A1073">
        <v>-8036031.5782846101</v>
      </c>
      <c r="B1073">
        <v>20568.547565178498</v>
      </c>
      <c r="C1073">
        <v>0.10073355585336601</v>
      </c>
    </row>
    <row r="1074" spans="1:3" x14ac:dyDescent="0.25">
      <c r="A1074">
        <v>-8035097.0994076896</v>
      </c>
      <c r="B1074">
        <v>20568.547565178498</v>
      </c>
      <c r="C1074">
        <v>0.102085694670677</v>
      </c>
    </row>
    <row r="1075" spans="1:3" x14ac:dyDescent="0.25">
      <c r="A1075">
        <v>-8034162.6205307599</v>
      </c>
      <c r="B1075">
        <v>20568.547565178498</v>
      </c>
      <c r="C1075">
        <v>0.10283607989549599</v>
      </c>
    </row>
    <row r="1076" spans="1:3" x14ac:dyDescent="0.25">
      <c r="A1076">
        <v>-8033228.1416538404</v>
      </c>
      <c r="B1076">
        <v>20568.547565178498</v>
      </c>
      <c r="C1076">
        <v>0.123676620423793</v>
      </c>
    </row>
    <row r="1077" spans="1:3" x14ac:dyDescent="0.25">
      <c r="A1077">
        <v>-8032293.66277692</v>
      </c>
      <c r="B1077">
        <v>20568.547565178498</v>
      </c>
      <c r="C1077">
        <v>0.12558156251907299</v>
      </c>
    </row>
    <row r="1078" spans="1:3" x14ac:dyDescent="0.25">
      <c r="A1078">
        <v>-8031359.1838999996</v>
      </c>
      <c r="B1078">
        <v>20568.547565178498</v>
      </c>
      <c r="C1078">
        <v>0.12573552131652799</v>
      </c>
    </row>
    <row r="1079" spans="1:3" x14ac:dyDescent="0.25">
      <c r="A1079">
        <v>-8030424.7050230699</v>
      </c>
      <c r="B1079">
        <v>20568.547565178498</v>
      </c>
      <c r="C1079">
        <v>0.12654791772365501</v>
      </c>
    </row>
    <row r="1080" spans="1:3" x14ac:dyDescent="0.25">
      <c r="A1080">
        <v>-8029490.2261461504</v>
      </c>
      <c r="B1080">
        <v>20568.547565178498</v>
      </c>
      <c r="C1080">
        <v>0.15011790394783001</v>
      </c>
    </row>
    <row r="1081" spans="1:3" x14ac:dyDescent="0.25">
      <c r="A1081">
        <v>-8028555.74726923</v>
      </c>
      <c r="B1081">
        <v>20568.547565178498</v>
      </c>
      <c r="C1081">
        <v>0.15212896466255099</v>
      </c>
    </row>
    <row r="1082" spans="1:3" x14ac:dyDescent="0.25">
      <c r="A1082">
        <v>-8027621.2683923002</v>
      </c>
      <c r="B1082">
        <v>20568.547565178498</v>
      </c>
      <c r="C1082">
        <v>0.15229836106300301</v>
      </c>
    </row>
    <row r="1083" spans="1:3" x14ac:dyDescent="0.25">
      <c r="A1083">
        <v>-8026686.7895153798</v>
      </c>
      <c r="B1083">
        <v>20568.547565178498</v>
      </c>
      <c r="C1083">
        <v>0.15246900916099501</v>
      </c>
    </row>
    <row r="1084" spans="1:3" x14ac:dyDescent="0.25">
      <c r="A1084">
        <v>-8025752.3106384603</v>
      </c>
      <c r="B1084">
        <v>20568.547565178498</v>
      </c>
      <c r="C1084">
        <v>0.131770700216293</v>
      </c>
    </row>
    <row r="1085" spans="1:3" x14ac:dyDescent="0.25">
      <c r="A1085">
        <v>-8024817.8317615297</v>
      </c>
      <c r="B1085">
        <v>20568.547565178498</v>
      </c>
      <c r="C1085">
        <v>0.131770700216293</v>
      </c>
    </row>
    <row r="1086" spans="1:3" x14ac:dyDescent="0.25">
      <c r="A1086">
        <v>-8023883.3528846102</v>
      </c>
      <c r="B1086">
        <v>20568.547565178498</v>
      </c>
      <c r="C1086">
        <v>0.13058084249496399</v>
      </c>
    </row>
    <row r="1087" spans="1:3" x14ac:dyDescent="0.25">
      <c r="A1087">
        <v>-8022948.8740076898</v>
      </c>
      <c r="B1087">
        <v>20568.547565178498</v>
      </c>
      <c r="C1087">
        <v>0.12993253767490301</v>
      </c>
    </row>
    <row r="1088" spans="1:3" x14ac:dyDescent="0.25">
      <c r="A1088">
        <v>-8022014.39513076</v>
      </c>
      <c r="B1088">
        <v>20568.547565178498</v>
      </c>
      <c r="C1088">
        <v>0</v>
      </c>
    </row>
    <row r="1089" spans="1:3" x14ac:dyDescent="0.25">
      <c r="A1089">
        <v>-8021079.9162538396</v>
      </c>
      <c r="B1089">
        <v>20568.547565178498</v>
      </c>
      <c r="C1089">
        <v>0</v>
      </c>
    </row>
    <row r="1090" spans="1:3" x14ac:dyDescent="0.25">
      <c r="A1090">
        <v>-8020145.4373769201</v>
      </c>
      <c r="B1090">
        <v>20568.547565178498</v>
      </c>
      <c r="C1090">
        <v>0</v>
      </c>
    </row>
    <row r="1091" spans="1:3" x14ac:dyDescent="0.25">
      <c r="A1091">
        <v>-8019210.9584999997</v>
      </c>
      <c r="B1091">
        <v>20568.547565178498</v>
      </c>
      <c r="C1091">
        <v>0</v>
      </c>
    </row>
    <row r="1092" spans="1:3" x14ac:dyDescent="0.25">
      <c r="A1092">
        <v>-8018276.47962307</v>
      </c>
      <c r="B1092">
        <v>20568.547565178498</v>
      </c>
      <c r="C1092">
        <v>0</v>
      </c>
    </row>
    <row r="1093" spans="1:3" x14ac:dyDescent="0.25">
      <c r="A1093">
        <v>-8017342.0007461496</v>
      </c>
      <c r="B1093">
        <v>20568.547565178498</v>
      </c>
      <c r="C1093">
        <v>0</v>
      </c>
    </row>
    <row r="1094" spans="1:3" x14ac:dyDescent="0.25">
      <c r="A1094">
        <v>-8016407.5218692301</v>
      </c>
      <c r="B1094">
        <v>20568.547565178498</v>
      </c>
      <c r="C1094">
        <v>0</v>
      </c>
    </row>
    <row r="1095" spans="1:3" x14ac:dyDescent="0.25">
      <c r="A1095">
        <v>-8015473.0429923004</v>
      </c>
      <c r="B1095">
        <v>20568.547565178498</v>
      </c>
      <c r="C1095">
        <v>0</v>
      </c>
    </row>
    <row r="1096" spans="1:3" x14ac:dyDescent="0.25">
      <c r="A1096">
        <v>-8014538.5641153799</v>
      </c>
      <c r="B1096">
        <v>20568.547565178498</v>
      </c>
      <c r="C1096">
        <v>0</v>
      </c>
    </row>
    <row r="1097" spans="1:3" x14ac:dyDescent="0.25">
      <c r="A1097">
        <v>-8013604.0852384605</v>
      </c>
      <c r="B1097">
        <v>20568.547565178498</v>
      </c>
      <c r="C1097">
        <v>0</v>
      </c>
    </row>
    <row r="1098" spans="1:3" x14ac:dyDescent="0.25">
      <c r="A1098">
        <v>-8058459.0713307597</v>
      </c>
      <c r="B1098">
        <v>19634.068688392799</v>
      </c>
      <c r="C1098" s="1">
        <v>4.5209406380308697E-5</v>
      </c>
    </row>
    <row r="1099" spans="1:3" x14ac:dyDescent="0.25">
      <c r="A1099">
        <v>-8057524.5924538402</v>
      </c>
      <c r="B1099">
        <v>19634.068688392799</v>
      </c>
      <c r="C1099" s="1">
        <v>7.93071812950074E-5</v>
      </c>
    </row>
    <row r="1100" spans="1:3" x14ac:dyDescent="0.25">
      <c r="A1100">
        <v>-8056590.1135769198</v>
      </c>
      <c r="B1100">
        <v>19634.068688392799</v>
      </c>
      <c r="C1100">
        <v>1.379029272357E-4</v>
      </c>
    </row>
    <row r="1101" spans="1:3" x14ac:dyDescent="0.25">
      <c r="A1101">
        <v>-8055655.6347000003</v>
      </c>
      <c r="B1101">
        <v>19634.068688392799</v>
      </c>
      <c r="C1101">
        <v>2.4839697289280501E-4</v>
      </c>
    </row>
    <row r="1102" spans="1:3" x14ac:dyDescent="0.25">
      <c r="A1102">
        <v>-8054721.1558230696</v>
      </c>
      <c r="B1102">
        <v>19634.068688392799</v>
      </c>
      <c r="C1102">
        <v>4.1727666393853702E-4</v>
      </c>
    </row>
    <row r="1103" spans="1:3" x14ac:dyDescent="0.25">
      <c r="A1103">
        <v>-8053786.6769461501</v>
      </c>
      <c r="B1103">
        <v>19634.068688392799</v>
      </c>
      <c r="C1103">
        <v>7.2601484134793195E-4</v>
      </c>
    </row>
    <row r="1104" spans="1:3" x14ac:dyDescent="0.25">
      <c r="A1104">
        <v>-8052852.1980692297</v>
      </c>
      <c r="B1104">
        <v>19634.068688392799</v>
      </c>
      <c r="C1104">
        <v>7.3786661960184498E-4</v>
      </c>
    </row>
    <row r="1105" spans="1:3" x14ac:dyDescent="0.25">
      <c r="A1105">
        <v>-8051917.7191923</v>
      </c>
      <c r="B1105">
        <v>19634.068688392799</v>
      </c>
      <c r="C1105">
        <v>1.2504215119406501E-3</v>
      </c>
    </row>
    <row r="1106" spans="1:3" x14ac:dyDescent="0.25">
      <c r="A1106">
        <v>-8050983.2403153796</v>
      </c>
      <c r="B1106">
        <v>19634.068688392799</v>
      </c>
      <c r="C1106">
        <v>2.0385542884469002E-3</v>
      </c>
    </row>
    <row r="1107" spans="1:3" x14ac:dyDescent="0.25">
      <c r="A1107">
        <v>-8050048.7614384601</v>
      </c>
      <c r="B1107">
        <v>19634.068688392799</v>
      </c>
      <c r="C1107">
        <v>3.2005868852138502E-3</v>
      </c>
    </row>
    <row r="1108" spans="1:3" x14ac:dyDescent="0.25">
      <c r="A1108">
        <v>-8049114.2825615304</v>
      </c>
      <c r="B1108">
        <v>19634.068688392799</v>
      </c>
      <c r="C1108">
        <v>5.0693708471953799E-3</v>
      </c>
    </row>
    <row r="1109" spans="1:3" x14ac:dyDescent="0.25">
      <c r="A1109">
        <v>-8048179.8036846099</v>
      </c>
      <c r="B1109">
        <v>19634.068688392799</v>
      </c>
      <c r="C1109">
        <v>7.5149619951844198E-3</v>
      </c>
    </row>
    <row r="1110" spans="1:3" x14ac:dyDescent="0.25">
      <c r="A1110">
        <v>-8047245.3248076905</v>
      </c>
      <c r="B1110">
        <v>19634.068688392799</v>
      </c>
      <c r="C1110">
        <v>1.12187443301081E-2</v>
      </c>
    </row>
    <row r="1111" spans="1:3" x14ac:dyDescent="0.25">
      <c r="A1111">
        <v>-8046310.8459307598</v>
      </c>
      <c r="B1111">
        <v>19634.068688392799</v>
      </c>
      <c r="C1111">
        <v>1.14633832126855E-2</v>
      </c>
    </row>
    <row r="1112" spans="1:3" x14ac:dyDescent="0.25">
      <c r="A1112">
        <v>-8045376.3670538403</v>
      </c>
      <c r="B1112">
        <v>19634.068688392799</v>
      </c>
      <c r="C1112">
        <v>1.7039673402905402E-2</v>
      </c>
    </row>
    <row r="1113" spans="1:3" x14ac:dyDescent="0.25">
      <c r="A1113">
        <v>-8044441.8881769199</v>
      </c>
      <c r="B1113">
        <v>19634.068688392799</v>
      </c>
      <c r="C1113">
        <v>2.3279692977666799E-2</v>
      </c>
    </row>
    <row r="1114" spans="1:3" x14ac:dyDescent="0.25">
      <c r="A1114">
        <v>-8043507.4093000004</v>
      </c>
      <c r="B1114">
        <v>19634.068688392799</v>
      </c>
      <c r="C1114">
        <v>3.2244171947240802E-2</v>
      </c>
    </row>
    <row r="1115" spans="1:3" x14ac:dyDescent="0.25">
      <c r="A1115">
        <v>-8042572.9304230697</v>
      </c>
      <c r="B1115">
        <v>19634.068688392799</v>
      </c>
      <c r="C1115">
        <v>4.5220263302326202E-2</v>
      </c>
    </row>
    <row r="1116" spans="1:3" x14ac:dyDescent="0.25">
      <c r="A1116">
        <v>-8041638.4515461503</v>
      </c>
      <c r="B1116">
        <v>19634.068688392799</v>
      </c>
      <c r="C1116">
        <v>4.58630584180355E-2</v>
      </c>
    </row>
    <row r="1117" spans="1:3" x14ac:dyDescent="0.25">
      <c r="A1117">
        <v>-8040703.9726692298</v>
      </c>
      <c r="B1117">
        <v>19634.068688392799</v>
      </c>
      <c r="C1117">
        <v>5.7369288057088803E-2</v>
      </c>
    </row>
    <row r="1118" spans="1:3" x14ac:dyDescent="0.25">
      <c r="A1118">
        <v>-8039769.4937923001</v>
      </c>
      <c r="B1118">
        <v>19634.068688392799</v>
      </c>
      <c r="C1118">
        <v>7.5628422200679696E-2</v>
      </c>
    </row>
    <row r="1119" spans="1:3" x14ac:dyDescent="0.25">
      <c r="A1119">
        <v>-8038835.0149153797</v>
      </c>
      <c r="B1119">
        <v>19634.068688392799</v>
      </c>
      <c r="C1119">
        <v>7.6823040843009893E-2</v>
      </c>
    </row>
    <row r="1120" spans="1:3" x14ac:dyDescent="0.25">
      <c r="A1120">
        <v>-8037900.5360384602</v>
      </c>
      <c r="B1120">
        <v>19634.068688392799</v>
      </c>
      <c r="C1120">
        <v>9.8674632608890506E-2</v>
      </c>
    </row>
    <row r="1121" spans="1:3" x14ac:dyDescent="0.25">
      <c r="A1121">
        <v>-8036966.0571615295</v>
      </c>
      <c r="B1121">
        <v>19634.068688392799</v>
      </c>
      <c r="C1121">
        <v>0.10040821135043999</v>
      </c>
    </row>
    <row r="1122" spans="1:3" x14ac:dyDescent="0.25">
      <c r="A1122">
        <v>-8036031.5782846101</v>
      </c>
      <c r="B1122">
        <v>19634.068688392799</v>
      </c>
      <c r="C1122">
        <v>0.121014654636383</v>
      </c>
    </row>
    <row r="1123" spans="1:3" x14ac:dyDescent="0.25">
      <c r="A1123">
        <v>-8035097.0994076896</v>
      </c>
      <c r="B1123">
        <v>19634.068688392799</v>
      </c>
      <c r="C1123">
        <v>0.122475109994411</v>
      </c>
    </row>
    <row r="1124" spans="1:3" x14ac:dyDescent="0.25">
      <c r="A1124">
        <v>-8034162.6205307599</v>
      </c>
      <c r="B1124">
        <v>19634.068688392799</v>
      </c>
      <c r="C1124">
        <v>0.14606302976608199</v>
      </c>
    </row>
    <row r="1125" spans="1:3" x14ac:dyDescent="0.25">
      <c r="A1125">
        <v>-8033228.1416538404</v>
      </c>
      <c r="B1125">
        <v>19634.068688392799</v>
      </c>
      <c r="C1125">
        <v>0.14787617325782701</v>
      </c>
    </row>
    <row r="1126" spans="1:3" x14ac:dyDescent="0.25">
      <c r="A1126">
        <v>-8032293.66277692</v>
      </c>
      <c r="B1126">
        <v>19634.068688392799</v>
      </c>
      <c r="C1126">
        <v>0.14918506145477201</v>
      </c>
    </row>
    <row r="1127" spans="1:3" x14ac:dyDescent="0.25">
      <c r="A1127">
        <v>-8031359.1838999996</v>
      </c>
      <c r="B1127">
        <v>19634.068688392799</v>
      </c>
      <c r="C1127">
        <v>0.15001834928989399</v>
      </c>
    </row>
    <row r="1128" spans="1:3" x14ac:dyDescent="0.25">
      <c r="A1128">
        <v>-8030424.7050230699</v>
      </c>
      <c r="B1128">
        <v>19634.068688392799</v>
      </c>
      <c r="C1128">
        <v>0.17680454254150299</v>
      </c>
    </row>
    <row r="1129" spans="1:3" x14ac:dyDescent="0.25">
      <c r="A1129">
        <v>-8029490.2261461504</v>
      </c>
      <c r="B1129">
        <v>19634.068688392799</v>
      </c>
      <c r="C1129">
        <v>0.17768548429012199</v>
      </c>
    </row>
    <row r="1130" spans="1:3" x14ac:dyDescent="0.25">
      <c r="A1130">
        <v>-8028555.74726923</v>
      </c>
      <c r="B1130">
        <v>19634.068688392799</v>
      </c>
      <c r="C1130">
        <v>0.179097965359687</v>
      </c>
    </row>
    <row r="1131" spans="1:3" x14ac:dyDescent="0.25">
      <c r="A1131">
        <v>-8027621.2683923002</v>
      </c>
      <c r="B1131">
        <v>19634.068688392799</v>
      </c>
      <c r="C1131">
        <v>0.17921017110347701</v>
      </c>
    </row>
    <row r="1132" spans="1:3" x14ac:dyDescent="0.25">
      <c r="A1132">
        <v>-8026686.7895153798</v>
      </c>
      <c r="B1132">
        <v>19634.068688392799</v>
      </c>
      <c r="C1132">
        <v>0.18002930283546401</v>
      </c>
    </row>
    <row r="1133" spans="1:3" x14ac:dyDescent="0.25">
      <c r="A1133">
        <v>-8025752.3106384603</v>
      </c>
      <c r="B1133">
        <v>19634.068688392799</v>
      </c>
      <c r="C1133">
        <v>0.180526793003082</v>
      </c>
    </row>
    <row r="1134" spans="1:3" x14ac:dyDescent="0.25">
      <c r="A1134">
        <v>-8024817.8317615297</v>
      </c>
      <c r="B1134">
        <v>19634.068688392799</v>
      </c>
      <c r="C1134">
        <v>0.15489423274993799</v>
      </c>
    </row>
    <row r="1135" spans="1:3" x14ac:dyDescent="0.25">
      <c r="A1135">
        <v>-8023883.3528846102</v>
      </c>
      <c r="B1135">
        <v>19634.068688392799</v>
      </c>
      <c r="C1135">
        <v>0.153821170330047</v>
      </c>
    </row>
    <row r="1136" spans="1:3" x14ac:dyDescent="0.25">
      <c r="A1136">
        <v>-8022948.8740076898</v>
      </c>
      <c r="B1136">
        <v>19634.068688392799</v>
      </c>
      <c r="C1136">
        <v>0.153817534446716</v>
      </c>
    </row>
    <row r="1137" spans="1:3" x14ac:dyDescent="0.25">
      <c r="A1137">
        <v>-8022014.39513076</v>
      </c>
      <c r="B1137">
        <v>19634.068688392799</v>
      </c>
      <c r="C1137">
        <v>0</v>
      </c>
    </row>
    <row r="1138" spans="1:3" x14ac:dyDescent="0.25">
      <c r="A1138">
        <v>-8021079.9162538396</v>
      </c>
      <c r="B1138">
        <v>19634.068688392799</v>
      </c>
      <c r="C1138">
        <v>0</v>
      </c>
    </row>
    <row r="1139" spans="1:3" x14ac:dyDescent="0.25">
      <c r="A1139">
        <v>-8020145.4373769201</v>
      </c>
      <c r="B1139">
        <v>19634.068688392799</v>
      </c>
      <c r="C1139">
        <v>0</v>
      </c>
    </row>
    <row r="1140" spans="1:3" x14ac:dyDescent="0.25">
      <c r="A1140">
        <v>-8019210.9584999997</v>
      </c>
      <c r="B1140">
        <v>19634.068688392799</v>
      </c>
      <c r="C1140">
        <v>0</v>
      </c>
    </row>
    <row r="1141" spans="1:3" x14ac:dyDescent="0.25">
      <c r="A1141">
        <v>-8018276.47962307</v>
      </c>
      <c r="B1141">
        <v>19634.068688392799</v>
      </c>
      <c r="C1141">
        <v>0</v>
      </c>
    </row>
    <row r="1142" spans="1:3" x14ac:dyDescent="0.25">
      <c r="A1142">
        <v>-8017342.0007461496</v>
      </c>
      <c r="B1142">
        <v>19634.068688392799</v>
      </c>
      <c r="C1142">
        <v>0</v>
      </c>
    </row>
    <row r="1143" spans="1:3" x14ac:dyDescent="0.25">
      <c r="A1143">
        <v>-8016407.5218692301</v>
      </c>
      <c r="B1143">
        <v>19634.068688392799</v>
      </c>
      <c r="C1143">
        <v>0</v>
      </c>
    </row>
    <row r="1144" spans="1:3" x14ac:dyDescent="0.25">
      <c r="A1144">
        <v>-8015473.0429923004</v>
      </c>
      <c r="B1144">
        <v>19634.068688392799</v>
      </c>
      <c r="C1144">
        <v>0</v>
      </c>
    </row>
    <row r="1145" spans="1:3" x14ac:dyDescent="0.25">
      <c r="A1145">
        <v>-8014538.5641153799</v>
      </c>
      <c r="B1145">
        <v>19634.068688392799</v>
      </c>
      <c r="C1145">
        <v>0</v>
      </c>
    </row>
    <row r="1146" spans="1:3" x14ac:dyDescent="0.25">
      <c r="A1146">
        <v>-8013604.0852384605</v>
      </c>
      <c r="B1146">
        <v>19634.068688392799</v>
      </c>
      <c r="C1146">
        <v>0</v>
      </c>
    </row>
    <row r="1147" spans="1:3" x14ac:dyDescent="0.25">
      <c r="A1147">
        <v>-8058459.0713307597</v>
      </c>
      <c r="B1147">
        <v>18699.5898116071</v>
      </c>
      <c r="C1147" s="1">
        <v>4.5209406380308697E-5</v>
      </c>
    </row>
    <row r="1148" spans="1:3" x14ac:dyDescent="0.25">
      <c r="A1148">
        <v>-8057524.5924538402</v>
      </c>
      <c r="B1148">
        <v>18699.5898116071</v>
      </c>
      <c r="C1148" s="1">
        <v>7.93071812950074E-5</v>
      </c>
    </row>
    <row r="1149" spans="1:3" x14ac:dyDescent="0.25">
      <c r="A1149">
        <v>-8056590.1135769198</v>
      </c>
      <c r="B1149">
        <v>18699.5898116071</v>
      </c>
      <c r="C1149">
        <v>2.4839697289280501E-4</v>
      </c>
    </row>
    <row r="1150" spans="1:3" x14ac:dyDescent="0.25">
      <c r="A1150">
        <v>-8055655.6347000003</v>
      </c>
      <c r="B1150">
        <v>18699.5898116071</v>
      </c>
      <c r="C1150">
        <v>2.4839697289280501E-4</v>
      </c>
    </row>
    <row r="1151" spans="1:3" x14ac:dyDescent="0.25">
      <c r="A1151">
        <v>-8054721.1558230696</v>
      </c>
      <c r="B1151">
        <v>18699.5898116071</v>
      </c>
      <c r="C1151">
        <v>4.4997822260484002E-4</v>
      </c>
    </row>
    <row r="1152" spans="1:3" x14ac:dyDescent="0.25">
      <c r="A1152">
        <v>-8053786.6769461501</v>
      </c>
      <c r="B1152">
        <v>18699.5898116071</v>
      </c>
      <c r="C1152">
        <v>7.2601484134793195E-4</v>
      </c>
    </row>
    <row r="1153" spans="1:3" x14ac:dyDescent="0.25">
      <c r="A1153">
        <v>-8052852.1980692297</v>
      </c>
      <c r="B1153">
        <v>18699.5898116071</v>
      </c>
      <c r="C1153">
        <v>1.23740825802087E-3</v>
      </c>
    </row>
    <row r="1154" spans="1:3" x14ac:dyDescent="0.25">
      <c r="A1154">
        <v>-8051917.7191923</v>
      </c>
      <c r="B1154">
        <v>18699.5898116071</v>
      </c>
      <c r="C1154">
        <v>1.9549368880689101E-3</v>
      </c>
    </row>
    <row r="1155" spans="1:3" x14ac:dyDescent="0.25">
      <c r="A1155">
        <v>-8050983.2403153796</v>
      </c>
      <c r="B1155">
        <v>18699.5898116071</v>
      </c>
      <c r="C1155">
        <v>3.1971039716154298E-3</v>
      </c>
    </row>
    <row r="1156" spans="1:3" x14ac:dyDescent="0.25">
      <c r="A1156">
        <v>-8050048.7614384601</v>
      </c>
      <c r="B1156">
        <v>18699.5898116071</v>
      </c>
      <c r="C1156">
        <v>5.0024166703224104E-3</v>
      </c>
    </row>
    <row r="1157" spans="1:3" x14ac:dyDescent="0.25">
      <c r="A1157">
        <v>-8049114.2825615304</v>
      </c>
      <c r="B1157">
        <v>18699.5898116071</v>
      </c>
      <c r="C1157">
        <v>5.1471954211592596E-3</v>
      </c>
    </row>
    <row r="1158" spans="1:3" x14ac:dyDescent="0.25">
      <c r="A1158">
        <v>-8048179.8036846099</v>
      </c>
      <c r="B1158">
        <v>18699.5898116071</v>
      </c>
      <c r="C1158">
        <v>7.5541697442531499E-3</v>
      </c>
    </row>
    <row r="1159" spans="1:3" x14ac:dyDescent="0.25">
      <c r="A1159">
        <v>-8047245.3248076905</v>
      </c>
      <c r="B1159">
        <v>18699.5898116071</v>
      </c>
      <c r="C1159">
        <v>1.13479094579815E-2</v>
      </c>
    </row>
    <row r="1160" spans="1:3" x14ac:dyDescent="0.25">
      <c r="A1160">
        <v>-8046310.8459307598</v>
      </c>
      <c r="B1160">
        <v>18699.5898116071</v>
      </c>
      <c r="C1160">
        <v>1.7003238201141298E-2</v>
      </c>
    </row>
    <row r="1161" spans="1:3" x14ac:dyDescent="0.25">
      <c r="A1161">
        <v>-8045376.3670538403</v>
      </c>
      <c r="B1161">
        <v>18699.5898116071</v>
      </c>
      <c r="C1161">
        <v>2.3230586200952499E-2</v>
      </c>
    </row>
    <row r="1162" spans="1:3" x14ac:dyDescent="0.25">
      <c r="A1162">
        <v>-8044441.8881769199</v>
      </c>
      <c r="B1162">
        <v>18699.5898116071</v>
      </c>
      <c r="C1162">
        <v>3.2244566828012397E-2</v>
      </c>
    </row>
    <row r="1163" spans="1:3" x14ac:dyDescent="0.25">
      <c r="A1163">
        <v>-8043507.4093000004</v>
      </c>
      <c r="B1163">
        <v>18699.5898116071</v>
      </c>
      <c r="C1163">
        <v>4.5057024806737803E-2</v>
      </c>
    </row>
    <row r="1164" spans="1:3" x14ac:dyDescent="0.25">
      <c r="A1164">
        <v>-8042572.9304230697</v>
      </c>
      <c r="B1164">
        <v>18699.5898116071</v>
      </c>
      <c r="C1164">
        <v>4.5661646872758803E-2</v>
      </c>
    </row>
    <row r="1165" spans="1:3" x14ac:dyDescent="0.25">
      <c r="A1165">
        <v>-8041638.4515461503</v>
      </c>
      <c r="B1165">
        <v>18699.5898116071</v>
      </c>
      <c r="C1165">
        <v>5.7086147367954199E-2</v>
      </c>
    </row>
    <row r="1166" spans="1:3" x14ac:dyDescent="0.25">
      <c r="A1166">
        <v>-8040703.9726692298</v>
      </c>
      <c r="B1166">
        <v>18699.5898116071</v>
      </c>
      <c r="C1166">
        <v>7.4731893837451893E-2</v>
      </c>
    </row>
    <row r="1167" spans="1:3" x14ac:dyDescent="0.25">
      <c r="A1167">
        <v>-8039769.4937923001</v>
      </c>
      <c r="B1167">
        <v>18699.5898116071</v>
      </c>
      <c r="C1167">
        <v>7.56832510232925E-2</v>
      </c>
    </row>
    <row r="1168" spans="1:3" x14ac:dyDescent="0.25">
      <c r="A1168">
        <v>-8038835.0149153797</v>
      </c>
      <c r="B1168">
        <v>18699.5898116071</v>
      </c>
      <c r="C1168">
        <v>9.8328158259391701E-2</v>
      </c>
    </row>
    <row r="1169" spans="1:3" x14ac:dyDescent="0.25">
      <c r="A1169">
        <v>-8037900.5360384602</v>
      </c>
      <c r="B1169">
        <v>18699.5898116071</v>
      </c>
      <c r="C1169">
        <v>0.119205243885517</v>
      </c>
    </row>
    <row r="1170" spans="1:3" x14ac:dyDescent="0.25">
      <c r="A1170">
        <v>-8036966.0571615295</v>
      </c>
      <c r="B1170">
        <v>18699.5898116071</v>
      </c>
      <c r="C1170">
        <v>0.120256960391998</v>
      </c>
    </row>
    <row r="1171" spans="1:3" x14ac:dyDescent="0.25">
      <c r="A1171">
        <v>-8036031.5782846101</v>
      </c>
      <c r="B1171">
        <v>18699.5898116071</v>
      </c>
      <c r="C1171">
        <v>0.144989132881164</v>
      </c>
    </row>
    <row r="1172" spans="1:3" x14ac:dyDescent="0.25">
      <c r="A1172">
        <v>-8035097.0994076896</v>
      </c>
      <c r="B1172">
        <v>18699.5898116071</v>
      </c>
      <c r="C1172">
        <v>0.14635625481605499</v>
      </c>
    </row>
    <row r="1173" spans="1:3" x14ac:dyDescent="0.25">
      <c r="A1173">
        <v>-8034162.6205307599</v>
      </c>
      <c r="B1173">
        <v>18699.5898116071</v>
      </c>
      <c r="C1173">
        <v>0.173626944422721</v>
      </c>
    </row>
    <row r="1174" spans="1:3" x14ac:dyDescent="0.25">
      <c r="A1174">
        <v>-8033228.1416538404</v>
      </c>
      <c r="B1174">
        <v>18699.5898116071</v>
      </c>
      <c r="C1174">
        <v>0.17544870078563601</v>
      </c>
    </row>
    <row r="1175" spans="1:3" x14ac:dyDescent="0.25">
      <c r="A1175">
        <v>-8032293.66277692</v>
      </c>
      <c r="B1175">
        <v>18699.5898116071</v>
      </c>
      <c r="C1175">
        <v>0.177001342177391</v>
      </c>
    </row>
    <row r="1176" spans="1:3" x14ac:dyDescent="0.25">
      <c r="A1176">
        <v>-8031359.1838999996</v>
      </c>
      <c r="B1176">
        <v>18699.5898116071</v>
      </c>
      <c r="C1176">
        <v>0.17745573818683599</v>
      </c>
    </row>
    <row r="1177" spans="1:3" x14ac:dyDescent="0.25">
      <c r="A1177">
        <v>-8030424.7050230699</v>
      </c>
      <c r="B1177">
        <v>18699.5898116071</v>
      </c>
      <c r="C1177">
        <v>0.20527321100234899</v>
      </c>
    </row>
    <row r="1178" spans="1:3" x14ac:dyDescent="0.25">
      <c r="A1178">
        <v>-8029490.2261461504</v>
      </c>
      <c r="B1178">
        <v>18699.5898116071</v>
      </c>
      <c r="C1178">
        <v>0.206685781478881</v>
      </c>
    </row>
    <row r="1179" spans="1:3" x14ac:dyDescent="0.25">
      <c r="A1179">
        <v>-8028555.74726923</v>
      </c>
      <c r="B1179">
        <v>18699.5898116071</v>
      </c>
      <c r="C1179">
        <v>0.207381501793861</v>
      </c>
    </row>
    <row r="1180" spans="1:3" x14ac:dyDescent="0.25">
      <c r="A1180">
        <v>-8027621.2683923002</v>
      </c>
      <c r="B1180">
        <v>18699.5898116071</v>
      </c>
      <c r="C1180">
        <v>0.20737543702125499</v>
      </c>
    </row>
    <row r="1181" spans="1:3" x14ac:dyDescent="0.25">
      <c r="A1181">
        <v>-8026686.7895153798</v>
      </c>
      <c r="B1181">
        <v>18699.5898116071</v>
      </c>
      <c r="C1181">
        <v>0.207945510745048</v>
      </c>
    </row>
    <row r="1182" spans="1:3" x14ac:dyDescent="0.25">
      <c r="A1182">
        <v>-8025752.3106384603</v>
      </c>
      <c r="B1182">
        <v>18699.5898116071</v>
      </c>
      <c r="C1182">
        <v>0.20821268856525399</v>
      </c>
    </row>
    <row r="1183" spans="1:3" x14ac:dyDescent="0.25">
      <c r="A1183">
        <v>-8024817.8317615297</v>
      </c>
      <c r="B1183">
        <v>18699.5898116071</v>
      </c>
      <c r="C1183">
        <v>0.18157044053077601</v>
      </c>
    </row>
    <row r="1184" spans="1:3" x14ac:dyDescent="0.25">
      <c r="A1184">
        <v>-8023883.3528846102</v>
      </c>
      <c r="B1184">
        <v>18699.5898116071</v>
      </c>
      <c r="C1184">
        <v>0.181565806269645</v>
      </c>
    </row>
    <row r="1185" spans="1:3" x14ac:dyDescent="0.25">
      <c r="A1185">
        <v>-8022948.8740076898</v>
      </c>
      <c r="B1185">
        <v>18699.5898116071</v>
      </c>
      <c r="C1185">
        <v>0.180582150816917</v>
      </c>
    </row>
    <row r="1186" spans="1:3" x14ac:dyDescent="0.25">
      <c r="A1186">
        <v>-8022014.39513076</v>
      </c>
      <c r="B1186">
        <v>18699.5898116071</v>
      </c>
      <c r="C1186">
        <v>0</v>
      </c>
    </row>
    <row r="1187" spans="1:3" x14ac:dyDescent="0.25">
      <c r="A1187">
        <v>-8021079.9162538396</v>
      </c>
      <c r="B1187">
        <v>18699.5898116071</v>
      </c>
      <c r="C1187">
        <v>0</v>
      </c>
    </row>
    <row r="1188" spans="1:3" x14ac:dyDescent="0.25">
      <c r="A1188">
        <v>-8020145.4373769201</v>
      </c>
      <c r="B1188">
        <v>18699.5898116071</v>
      </c>
      <c r="C1188">
        <v>0</v>
      </c>
    </row>
    <row r="1189" spans="1:3" x14ac:dyDescent="0.25">
      <c r="A1189">
        <v>-8019210.9584999997</v>
      </c>
      <c r="B1189">
        <v>18699.5898116071</v>
      </c>
      <c r="C1189">
        <v>0</v>
      </c>
    </row>
    <row r="1190" spans="1:3" x14ac:dyDescent="0.25">
      <c r="A1190">
        <v>-8018276.47962307</v>
      </c>
      <c r="B1190">
        <v>18699.5898116071</v>
      </c>
      <c r="C1190">
        <v>0</v>
      </c>
    </row>
    <row r="1191" spans="1:3" x14ac:dyDescent="0.25">
      <c r="A1191">
        <v>-8017342.0007461496</v>
      </c>
      <c r="B1191">
        <v>18699.5898116071</v>
      </c>
      <c r="C1191">
        <v>0</v>
      </c>
    </row>
    <row r="1192" spans="1:3" x14ac:dyDescent="0.25">
      <c r="A1192">
        <v>-8016407.5218692301</v>
      </c>
      <c r="B1192">
        <v>18699.5898116071</v>
      </c>
      <c r="C1192">
        <v>0</v>
      </c>
    </row>
    <row r="1193" spans="1:3" x14ac:dyDescent="0.25">
      <c r="A1193">
        <v>-8015473.0429923004</v>
      </c>
      <c r="B1193">
        <v>18699.5898116071</v>
      </c>
      <c r="C1193">
        <v>0</v>
      </c>
    </row>
    <row r="1194" spans="1:3" x14ac:dyDescent="0.25">
      <c r="A1194">
        <v>-8014538.5641153799</v>
      </c>
      <c r="B1194">
        <v>18699.5898116071</v>
      </c>
      <c r="C1194">
        <v>0</v>
      </c>
    </row>
    <row r="1195" spans="1:3" x14ac:dyDescent="0.25">
      <c r="A1195">
        <v>-8013604.0852384605</v>
      </c>
      <c r="B1195">
        <v>18699.5898116071</v>
      </c>
      <c r="C1195">
        <v>0</v>
      </c>
    </row>
    <row r="1196" spans="1:3" x14ac:dyDescent="0.25">
      <c r="A1196">
        <v>-8059393.5502076903</v>
      </c>
      <c r="B1196">
        <v>17765.110934821401</v>
      </c>
      <c r="C1196" s="1">
        <v>4.5209406380308697E-5</v>
      </c>
    </row>
    <row r="1197" spans="1:3" x14ac:dyDescent="0.25">
      <c r="A1197">
        <v>-8058459.0713307597</v>
      </c>
      <c r="B1197">
        <v>17765.110934821401</v>
      </c>
      <c r="C1197" s="1">
        <v>7.93071812950074E-5</v>
      </c>
    </row>
    <row r="1198" spans="1:3" x14ac:dyDescent="0.25">
      <c r="A1198">
        <v>-8057524.5924538402</v>
      </c>
      <c r="B1198">
        <v>17765.110934821401</v>
      </c>
      <c r="C1198">
        <v>1.379029272357E-4</v>
      </c>
    </row>
    <row r="1199" spans="1:3" x14ac:dyDescent="0.25">
      <c r="A1199">
        <v>-8056590.1135769198</v>
      </c>
      <c r="B1199">
        <v>17765.110934821401</v>
      </c>
      <c r="C1199">
        <v>2.4839697289280501E-4</v>
      </c>
    </row>
    <row r="1200" spans="1:3" x14ac:dyDescent="0.25">
      <c r="A1200">
        <v>-8055655.6347000003</v>
      </c>
      <c r="B1200">
        <v>17765.110934821401</v>
      </c>
      <c r="C1200">
        <v>4.1727666393853702E-4</v>
      </c>
    </row>
    <row r="1201" spans="1:3" x14ac:dyDescent="0.25">
      <c r="A1201">
        <v>-8054721.1558230696</v>
      </c>
      <c r="B1201">
        <v>17765.110934821401</v>
      </c>
      <c r="C1201">
        <v>7.3932472150772799E-4</v>
      </c>
    </row>
    <row r="1202" spans="1:3" x14ac:dyDescent="0.25">
      <c r="A1202">
        <v>-8053786.6769461501</v>
      </c>
      <c r="B1202">
        <v>17765.110934821401</v>
      </c>
      <c r="C1202">
        <v>1.2255895417183601E-3</v>
      </c>
    </row>
    <row r="1203" spans="1:3" x14ac:dyDescent="0.25">
      <c r="A1203">
        <v>-8052852.1980692297</v>
      </c>
      <c r="B1203">
        <v>17765.110934821401</v>
      </c>
      <c r="C1203">
        <v>1.9419747404754099E-3</v>
      </c>
    </row>
    <row r="1204" spans="1:3" x14ac:dyDescent="0.25">
      <c r="A1204">
        <v>-8051917.7191923</v>
      </c>
      <c r="B1204">
        <v>17765.110934821401</v>
      </c>
      <c r="C1204">
        <v>2.0441436208784502E-3</v>
      </c>
    </row>
    <row r="1205" spans="1:3" x14ac:dyDescent="0.25">
      <c r="A1205">
        <v>-8050983.2403153796</v>
      </c>
      <c r="B1205">
        <v>17765.110934821401</v>
      </c>
      <c r="C1205">
        <v>3.3255955204367599E-3</v>
      </c>
    </row>
    <row r="1206" spans="1:3" x14ac:dyDescent="0.25">
      <c r="A1206">
        <v>-8050048.7614384601</v>
      </c>
      <c r="B1206">
        <v>17765.110934821401</v>
      </c>
      <c r="C1206">
        <v>5.0601521506905504E-3</v>
      </c>
    </row>
    <row r="1207" spans="1:3" x14ac:dyDescent="0.25">
      <c r="A1207">
        <v>-8049114.2825615304</v>
      </c>
      <c r="B1207">
        <v>17765.110934821401</v>
      </c>
      <c r="C1207">
        <v>7.44469230994582E-3</v>
      </c>
    </row>
    <row r="1208" spans="1:3" x14ac:dyDescent="0.25">
      <c r="A1208">
        <v>-8048179.8036846099</v>
      </c>
      <c r="B1208">
        <v>17765.110934821401</v>
      </c>
      <c r="C1208">
        <v>1.1205692775547499E-2</v>
      </c>
    </row>
    <row r="1209" spans="1:3" x14ac:dyDescent="0.25">
      <c r="A1209">
        <v>-8047245.3248076905</v>
      </c>
      <c r="B1209">
        <v>17765.110934821401</v>
      </c>
      <c r="C1209">
        <v>1.6764415428042401E-2</v>
      </c>
    </row>
    <row r="1210" spans="1:3" x14ac:dyDescent="0.25">
      <c r="A1210">
        <v>-8046310.8459307598</v>
      </c>
      <c r="B1210">
        <v>17765.110934821401</v>
      </c>
      <c r="C1210">
        <v>2.3073786869645101E-2</v>
      </c>
    </row>
    <row r="1211" spans="1:3" x14ac:dyDescent="0.25">
      <c r="A1211">
        <v>-8045376.3670538403</v>
      </c>
      <c r="B1211">
        <v>17765.110934821401</v>
      </c>
      <c r="C1211">
        <v>3.1819805502891499E-2</v>
      </c>
    </row>
    <row r="1212" spans="1:3" x14ac:dyDescent="0.25">
      <c r="A1212">
        <v>-8044441.8881769199</v>
      </c>
      <c r="B1212">
        <v>17765.110934821401</v>
      </c>
      <c r="C1212">
        <v>3.2314453274011598E-2</v>
      </c>
    </row>
    <row r="1213" spans="1:3" x14ac:dyDescent="0.25">
      <c r="A1213">
        <v>-8043507.4093000004</v>
      </c>
      <c r="B1213">
        <v>17765.110934821401</v>
      </c>
      <c r="C1213">
        <v>4.5122079551219899E-2</v>
      </c>
    </row>
    <row r="1214" spans="1:3" x14ac:dyDescent="0.25">
      <c r="A1214">
        <v>-8042572.9304230697</v>
      </c>
      <c r="B1214">
        <v>17765.110934821401</v>
      </c>
      <c r="C1214">
        <v>5.6336026638746199E-2</v>
      </c>
    </row>
    <row r="1215" spans="1:3" x14ac:dyDescent="0.25">
      <c r="A1215">
        <v>-8041638.4515461503</v>
      </c>
      <c r="B1215">
        <v>17765.110934821401</v>
      </c>
      <c r="C1215">
        <v>7.4552476406097398E-2</v>
      </c>
    </row>
    <row r="1216" spans="1:3" x14ac:dyDescent="0.25">
      <c r="A1216">
        <v>-8040703.9726692298</v>
      </c>
      <c r="B1216">
        <v>17765.110934821401</v>
      </c>
      <c r="C1216">
        <v>9.7028642892837497E-2</v>
      </c>
    </row>
    <row r="1217" spans="1:3" x14ac:dyDescent="0.25">
      <c r="A1217">
        <v>-8039769.4937923001</v>
      </c>
      <c r="B1217">
        <v>17765.110934821401</v>
      </c>
      <c r="C1217">
        <v>9.8312161862850106E-2</v>
      </c>
    </row>
    <row r="1218" spans="1:3" x14ac:dyDescent="0.25">
      <c r="A1218">
        <v>-8038835.0149153797</v>
      </c>
      <c r="B1218">
        <v>17765.110934821401</v>
      </c>
      <c r="C1218">
        <v>0.118841297924518</v>
      </c>
    </row>
    <row r="1219" spans="1:3" x14ac:dyDescent="0.25">
      <c r="A1219">
        <v>-8037900.5360384602</v>
      </c>
      <c r="B1219">
        <v>17765.110934821401</v>
      </c>
      <c r="C1219">
        <v>0.143246099352836</v>
      </c>
    </row>
    <row r="1220" spans="1:3" x14ac:dyDescent="0.25">
      <c r="A1220">
        <v>-8036966.0571615295</v>
      </c>
      <c r="B1220">
        <v>17765.110934821401</v>
      </c>
      <c r="C1220">
        <v>0.14442613720893799</v>
      </c>
    </row>
    <row r="1221" spans="1:3" x14ac:dyDescent="0.25">
      <c r="A1221">
        <v>-8036031.5782846101</v>
      </c>
      <c r="B1221">
        <v>17765.110934821401</v>
      </c>
      <c r="C1221">
        <v>0.17269778251647899</v>
      </c>
    </row>
    <row r="1222" spans="1:3" x14ac:dyDescent="0.25">
      <c r="A1222">
        <v>-8035097.0994076896</v>
      </c>
      <c r="B1222">
        <v>17765.110934821401</v>
      </c>
      <c r="C1222">
        <v>0.17418101429939201</v>
      </c>
    </row>
    <row r="1223" spans="1:3" x14ac:dyDescent="0.25">
      <c r="A1223">
        <v>-8034162.6205307599</v>
      </c>
      <c r="B1223">
        <v>17765.110934821401</v>
      </c>
      <c r="C1223">
        <v>0.20280721783638</v>
      </c>
    </row>
    <row r="1224" spans="1:3" x14ac:dyDescent="0.25">
      <c r="A1224">
        <v>-8033228.1416538404</v>
      </c>
      <c r="B1224">
        <v>17765.110934821401</v>
      </c>
      <c r="C1224">
        <v>0.20415395498275701</v>
      </c>
    </row>
    <row r="1225" spans="1:3" x14ac:dyDescent="0.25">
      <c r="A1225">
        <v>-8032293.66277692</v>
      </c>
      <c r="B1225">
        <v>17765.110934821401</v>
      </c>
      <c r="C1225">
        <v>0.20538379251956901</v>
      </c>
    </row>
    <row r="1226" spans="1:3" x14ac:dyDescent="0.25">
      <c r="A1226">
        <v>-8031359.1838999996</v>
      </c>
      <c r="B1226">
        <v>17765.110934821401</v>
      </c>
      <c r="C1226">
        <v>0.20595559477806</v>
      </c>
    </row>
    <row r="1227" spans="1:3" x14ac:dyDescent="0.25">
      <c r="A1227">
        <v>-8030424.7050230699</v>
      </c>
      <c r="B1227">
        <v>17765.110934821401</v>
      </c>
      <c r="C1227">
        <v>0.23338063061237299</v>
      </c>
    </row>
    <row r="1228" spans="1:3" x14ac:dyDescent="0.25">
      <c r="A1228">
        <v>-8029490.2261461504</v>
      </c>
      <c r="B1228">
        <v>17765.110934821401</v>
      </c>
      <c r="C1228">
        <v>0.23402041196823101</v>
      </c>
    </row>
    <row r="1229" spans="1:3" x14ac:dyDescent="0.25">
      <c r="A1229">
        <v>-8028555.74726923</v>
      </c>
      <c r="B1229">
        <v>17765.110934821401</v>
      </c>
      <c r="C1229">
        <v>0.23405967652797599</v>
      </c>
    </row>
    <row r="1230" spans="1:3" x14ac:dyDescent="0.25">
      <c r="A1230">
        <v>-8027621.2683923002</v>
      </c>
      <c r="B1230">
        <v>17765.110934821401</v>
      </c>
      <c r="C1230">
        <v>0.234460934996604</v>
      </c>
    </row>
    <row r="1231" spans="1:3" x14ac:dyDescent="0.25">
      <c r="A1231">
        <v>-8026686.7895153798</v>
      </c>
      <c r="B1231">
        <v>17765.110934821401</v>
      </c>
      <c r="C1231">
        <v>0.23494105041027</v>
      </c>
    </row>
    <row r="1232" spans="1:3" x14ac:dyDescent="0.25">
      <c r="A1232">
        <v>-8025752.3106384603</v>
      </c>
      <c r="B1232">
        <v>17765.110934821401</v>
      </c>
      <c r="C1232">
        <v>0.23502741754055001</v>
      </c>
    </row>
    <row r="1233" spans="1:3" x14ac:dyDescent="0.25">
      <c r="A1233">
        <v>-8024817.8317615297</v>
      </c>
      <c r="B1233">
        <v>17765.110934821401</v>
      </c>
      <c r="C1233">
        <v>0.20970405638217901</v>
      </c>
    </row>
    <row r="1234" spans="1:3" x14ac:dyDescent="0.25">
      <c r="A1234">
        <v>-8023883.3528846102</v>
      </c>
      <c r="B1234">
        <v>17765.110934821401</v>
      </c>
      <c r="C1234">
        <v>0.209698066115379</v>
      </c>
    </row>
    <row r="1235" spans="1:3" x14ac:dyDescent="0.25">
      <c r="A1235">
        <v>-8022948.8740076898</v>
      </c>
      <c r="B1235">
        <v>17765.110934821401</v>
      </c>
      <c r="C1235">
        <v>0</v>
      </c>
    </row>
    <row r="1236" spans="1:3" x14ac:dyDescent="0.25">
      <c r="A1236">
        <v>-8022014.39513076</v>
      </c>
      <c r="B1236">
        <v>17765.110934821401</v>
      </c>
      <c r="C1236">
        <v>0</v>
      </c>
    </row>
    <row r="1237" spans="1:3" x14ac:dyDescent="0.25">
      <c r="A1237">
        <v>-8021079.9162538396</v>
      </c>
      <c r="B1237">
        <v>17765.110934821401</v>
      </c>
      <c r="C1237">
        <v>0</v>
      </c>
    </row>
    <row r="1238" spans="1:3" x14ac:dyDescent="0.25">
      <c r="A1238">
        <v>-8020145.4373769201</v>
      </c>
      <c r="B1238">
        <v>17765.110934821401</v>
      </c>
      <c r="C1238">
        <v>0</v>
      </c>
    </row>
    <row r="1239" spans="1:3" x14ac:dyDescent="0.25">
      <c r="A1239">
        <v>-8019210.9584999997</v>
      </c>
      <c r="B1239">
        <v>17765.110934821401</v>
      </c>
      <c r="C1239">
        <v>0</v>
      </c>
    </row>
    <row r="1240" spans="1:3" x14ac:dyDescent="0.25">
      <c r="A1240">
        <v>-8018276.47962307</v>
      </c>
      <c r="B1240">
        <v>17765.110934821401</v>
      </c>
      <c r="C1240">
        <v>0</v>
      </c>
    </row>
    <row r="1241" spans="1:3" x14ac:dyDescent="0.25">
      <c r="A1241">
        <v>-8017342.0007461496</v>
      </c>
      <c r="B1241">
        <v>17765.110934821401</v>
      </c>
      <c r="C1241">
        <v>0</v>
      </c>
    </row>
    <row r="1242" spans="1:3" x14ac:dyDescent="0.25">
      <c r="A1242">
        <v>-8016407.5218692301</v>
      </c>
      <c r="B1242">
        <v>17765.110934821401</v>
      </c>
      <c r="C1242">
        <v>0</v>
      </c>
    </row>
    <row r="1243" spans="1:3" x14ac:dyDescent="0.25">
      <c r="A1243">
        <v>-8015473.0429923004</v>
      </c>
      <c r="B1243">
        <v>17765.110934821401</v>
      </c>
      <c r="C1243">
        <v>0</v>
      </c>
    </row>
    <row r="1244" spans="1:3" x14ac:dyDescent="0.25">
      <c r="A1244">
        <v>-8014538.5641153799</v>
      </c>
      <c r="B1244">
        <v>17765.110934821401</v>
      </c>
      <c r="C1244">
        <v>0</v>
      </c>
    </row>
    <row r="1245" spans="1:3" x14ac:dyDescent="0.25">
      <c r="A1245">
        <v>-8013604.0852384605</v>
      </c>
      <c r="B1245">
        <v>17765.110934821401</v>
      </c>
      <c r="C1245">
        <v>0</v>
      </c>
    </row>
    <row r="1246" spans="1:3" x14ac:dyDescent="0.25">
      <c r="A1246">
        <v>-8059393.5502076903</v>
      </c>
      <c r="B1246">
        <v>16830.632058035699</v>
      </c>
      <c r="C1246" s="1">
        <v>4.5209406380308697E-5</v>
      </c>
    </row>
    <row r="1247" spans="1:3" x14ac:dyDescent="0.25">
      <c r="A1247">
        <v>-8058459.0713307597</v>
      </c>
      <c r="B1247">
        <v>16830.632058035699</v>
      </c>
      <c r="C1247" s="1">
        <v>7.93071812950074E-5</v>
      </c>
    </row>
    <row r="1248" spans="1:3" x14ac:dyDescent="0.25">
      <c r="A1248">
        <v>-8057524.5924538402</v>
      </c>
      <c r="B1248">
        <v>16830.632058035699</v>
      </c>
      <c r="C1248">
        <v>1.379029272357E-4</v>
      </c>
    </row>
    <row r="1249" spans="1:3" x14ac:dyDescent="0.25">
      <c r="A1249">
        <v>-8056590.1135769198</v>
      </c>
      <c r="B1249">
        <v>16830.632058035699</v>
      </c>
      <c r="C1249">
        <v>2.4839697289280501E-4</v>
      </c>
    </row>
    <row r="1250" spans="1:3" x14ac:dyDescent="0.25">
      <c r="A1250">
        <v>-8055655.6347000003</v>
      </c>
      <c r="B1250">
        <v>16830.632058035699</v>
      </c>
      <c r="C1250">
        <v>4.1727666393853702E-4</v>
      </c>
    </row>
    <row r="1251" spans="1:3" x14ac:dyDescent="0.25">
      <c r="A1251">
        <v>-8054721.1558230696</v>
      </c>
      <c r="B1251">
        <v>16830.632058035699</v>
      </c>
      <c r="C1251">
        <v>7.3932472150772799E-4</v>
      </c>
    </row>
    <row r="1252" spans="1:3" x14ac:dyDescent="0.25">
      <c r="A1252">
        <v>-8053786.6769461501</v>
      </c>
      <c r="B1252">
        <v>16830.632058035699</v>
      </c>
      <c r="C1252">
        <v>1.25601794570684E-3</v>
      </c>
    </row>
    <row r="1253" spans="1:3" x14ac:dyDescent="0.25">
      <c r="A1253">
        <v>-8052852.1980692297</v>
      </c>
      <c r="B1253">
        <v>16830.632058035699</v>
      </c>
      <c r="C1253">
        <v>2.0282869227230501E-3</v>
      </c>
    </row>
    <row r="1254" spans="1:3" x14ac:dyDescent="0.25">
      <c r="A1254">
        <v>-8051917.7191923</v>
      </c>
      <c r="B1254">
        <v>16830.632058035699</v>
      </c>
      <c r="C1254">
        <v>3.3239745534956399E-3</v>
      </c>
    </row>
    <row r="1255" spans="1:3" x14ac:dyDescent="0.25">
      <c r="A1255">
        <v>-8050983.2403153796</v>
      </c>
      <c r="B1255">
        <v>16830.632058035699</v>
      </c>
      <c r="C1255">
        <v>4.9811415374278996E-3</v>
      </c>
    </row>
    <row r="1256" spans="1:3" x14ac:dyDescent="0.25">
      <c r="A1256">
        <v>-8050048.7614384601</v>
      </c>
      <c r="B1256">
        <v>16830.632058035699</v>
      </c>
      <c r="C1256">
        <v>7.3587615042924803E-3</v>
      </c>
    </row>
    <row r="1257" spans="1:3" x14ac:dyDescent="0.25">
      <c r="A1257">
        <v>-8049114.2825615304</v>
      </c>
      <c r="B1257">
        <v>16830.632058035699</v>
      </c>
      <c r="C1257">
        <v>1.1086069047451E-2</v>
      </c>
    </row>
    <row r="1258" spans="1:3" x14ac:dyDescent="0.25">
      <c r="A1258">
        <v>-8048179.8036846099</v>
      </c>
      <c r="B1258">
        <v>16830.632058035699</v>
      </c>
      <c r="C1258">
        <v>1.6672814264893501E-2</v>
      </c>
    </row>
    <row r="1259" spans="1:3" x14ac:dyDescent="0.25">
      <c r="A1259">
        <v>-8047245.3248076905</v>
      </c>
      <c r="B1259">
        <v>16830.632058035699</v>
      </c>
      <c r="C1259">
        <v>1.6877278685569701E-2</v>
      </c>
    </row>
    <row r="1260" spans="1:3" x14ac:dyDescent="0.25">
      <c r="A1260">
        <v>-8046310.8459307598</v>
      </c>
      <c r="B1260">
        <v>16830.632058035699</v>
      </c>
      <c r="C1260">
        <v>2.3311523720622E-2</v>
      </c>
    </row>
    <row r="1261" spans="1:3" x14ac:dyDescent="0.25">
      <c r="A1261">
        <v>-8045376.3670538403</v>
      </c>
      <c r="B1261">
        <v>16830.632058035699</v>
      </c>
      <c r="C1261">
        <v>3.2259494066238403E-2</v>
      </c>
    </row>
    <row r="1262" spans="1:3" x14ac:dyDescent="0.25">
      <c r="A1262">
        <v>-8044441.8881769199</v>
      </c>
      <c r="B1262">
        <v>16830.632058035699</v>
      </c>
      <c r="C1262">
        <v>4.5094113796949303E-2</v>
      </c>
    </row>
    <row r="1263" spans="1:3" x14ac:dyDescent="0.25">
      <c r="A1263">
        <v>-8043507.4093000004</v>
      </c>
      <c r="B1263">
        <v>16830.632058035699</v>
      </c>
      <c r="C1263">
        <v>5.6290436536073601E-2</v>
      </c>
    </row>
    <row r="1264" spans="1:3" x14ac:dyDescent="0.25">
      <c r="A1264">
        <v>-8042572.9304230697</v>
      </c>
      <c r="B1264">
        <v>16830.632058035699</v>
      </c>
      <c r="C1264">
        <v>7.4380524456500993E-2</v>
      </c>
    </row>
    <row r="1265" spans="1:3" x14ac:dyDescent="0.25">
      <c r="A1265">
        <v>-8041638.4515461503</v>
      </c>
      <c r="B1265">
        <v>16830.632058035699</v>
      </c>
      <c r="C1265">
        <v>9.70956906676292E-2</v>
      </c>
    </row>
    <row r="1266" spans="1:3" x14ac:dyDescent="0.25">
      <c r="A1266">
        <v>-8040703.9726692298</v>
      </c>
      <c r="B1266">
        <v>16830.632058035699</v>
      </c>
      <c r="C1266">
        <v>9.8085962235927499E-2</v>
      </c>
    </row>
    <row r="1267" spans="1:3" x14ac:dyDescent="0.25">
      <c r="A1267">
        <v>-8039769.4937923001</v>
      </c>
      <c r="B1267">
        <v>16830.632058035699</v>
      </c>
      <c r="C1267">
        <v>0.118629768490791</v>
      </c>
    </row>
    <row r="1268" spans="1:3" x14ac:dyDescent="0.25">
      <c r="A1268">
        <v>-8038835.0149153797</v>
      </c>
      <c r="B1268">
        <v>16830.632058035699</v>
      </c>
      <c r="C1268">
        <v>0.14294613897800401</v>
      </c>
    </row>
    <row r="1269" spans="1:3" x14ac:dyDescent="0.25">
      <c r="A1269">
        <v>-8037900.5360384602</v>
      </c>
      <c r="B1269">
        <v>16830.632058035699</v>
      </c>
      <c r="C1269">
        <v>0.144092112779617</v>
      </c>
    </row>
    <row r="1270" spans="1:3" x14ac:dyDescent="0.25">
      <c r="A1270">
        <v>-8036966.0571615295</v>
      </c>
      <c r="B1270">
        <v>16830.632058035699</v>
      </c>
      <c r="C1270">
        <v>0.172274500131607</v>
      </c>
    </row>
    <row r="1271" spans="1:3" x14ac:dyDescent="0.25">
      <c r="A1271">
        <v>-8036031.5782846101</v>
      </c>
      <c r="B1271">
        <v>16830.632058035699</v>
      </c>
      <c r="C1271">
        <v>0.201522856950759</v>
      </c>
    </row>
    <row r="1272" spans="1:3" x14ac:dyDescent="0.25">
      <c r="A1272">
        <v>-8035097.0994076896</v>
      </c>
      <c r="B1272">
        <v>16830.632058035699</v>
      </c>
      <c r="C1272">
        <v>0.20228393375873499</v>
      </c>
    </row>
    <row r="1273" spans="1:3" x14ac:dyDescent="0.25">
      <c r="A1273">
        <v>-8034162.6205307599</v>
      </c>
      <c r="B1273">
        <v>16830.632058035699</v>
      </c>
      <c r="C1273">
        <v>0.22988308966159801</v>
      </c>
    </row>
    <row r="1274" spans="1:3" x14ac:dyDescent="0.25">
      <c r="A1274">
        <v>-8033228.1416538404</v>
      </c>
      <c r="B1274">
        <v>16830.632058035699</v>
      </c>
      <c r="C1274">
        <v>0.231046393513679</v>
      </c>
    </row>
    <row r="1275" spans="1:3" x14ac:dyDescent="0.25">
      <c r="A1275">
        <v>-8032293.66277692</v>
      </c>
      <c r="B1275">
        <v>16830.632058035699</v>
      </c>
      <c r="C1275">
        <v>0.23253190517425501</v>
      </c>
    </row>
    <row r="1276" spans="1:3" x14ac:dyDescent="0.25">
      <c r="A1276">
        <v>-8031359.1838999996</v>
      </c>
      <c r="B1276">
        <v>16830.632058035699</v>
      </c>
      <c r="C1276">
        <v>0.23294709622859899</v>
      </c>
    </row>
    <row r="1277" spans="1:3" x14ac:dyDescent="0.25">
      <c r="A1277">
        <v>-8030424.7050230699</v>
      </c>
      <c r="B1277">
        <v>16830.632058035699</v>
      </c>
      <c r="C1277">
        <v>0.261808961629867</v>
      </c>
    </row>
    <row r="1278" spans="1:3" x14ac:dyDescent="0.25">
      <c r="A1278">
        <v>-8029490.2261461504</v>
      </c>
      <c r="B1278">
        <v>16830.632058035699</v>
      </c>
      <c r="C1278">
        <v>0.26229110360145502</v>
      </c>
    </row>
    <row r="1279" spans="1:3" x14ac:dyDescent="0.25">
      <c r="A1279">
        <v>-8028555.74726923</v>
      </c>
      <c r="B1279">
        <v>16830.632058035699</v>
      </c>
      <c r="C1279">
        <v>0.26270112395286499</v>
      </c>
    </row>
    <row r="1280" spans="1:3" x14ac:dyDescent="0.25">
      <c r="A1280">
        <v>-8027621.2683923002</v>
      </c>
      <c r="B1280">
        <v>16830.632058035699</v>
      </c>
      <c r="C1280">
        <v>0.26303341984748801</v>
      </c>
    </row>
    <row r="1281" spans="1:3" x14ac:dyDescent="0.25">
      <c r="A1281">
        <v>-8026686.7895153798</v>
      </c>
      <c r="B1281">
        <v>16830.632058035699</v>
      </c>
      <c r="C1281">
        <v>0.26344251632690402</v>
      </c>
    </row>
    <row r="1282" spans="1:3" x14ac:dyDescent="0.25">
      <c r="A1282">
        <v>-8025752.3106384603</v>
      </c>
      <c r="B1282">
        <v>16830.632058035699</v>
      </c>
      <c r="C1282">
        <v>0.26344251632690402</v>
      </c>
    </row>
    <row r="1283" spans="1:3" x14ac:dyDescent="0.25">
      <c r="A1283">
        <v>-8024817.8317615297</v>
      </c>
      <c r="B1283">
        <v>16830.632058035699</v>
      </c>
      <c r="C1283">
        <v>0.23624894022941501</v>
      </c>
    </row>
    <row r="1284" spans="1:3" x14ac:dyDescent="0.25">
      <c r="A1284">
        <v>-8023883.3528846102</v>
      </c>
      <c r="B1284">
        <v>16830.632058035699</v>
      </c>
      <c r="C1284">
        <v>0.23633924126625</v>
      </c>
    </row>
    <row r="1285" spans="1:3" x14ac:dyDescent="0.25">
      <c r="A1285">
        <v>-8022948.8740076898</v>
      </c>
      <c r="B1285">
        <v>16830.632058035699</v>
      </c>
      <c r="C1285">
        <v>0</v>
      </c>
    </row>
    <row r="1286" spans="1:3" x14ac:dyDescent="0.25">
      <c r="A1286">
        <v>-8022014.39513076</v>
      </c>
      <c r="B1286">
        <v>16830.632058035699</v>
      </c>
      <c r="C1286">
        <v>0</v>
      </c>
    </row>
    <row r="1287" spans="1:3" x14ac:dyDescent="0.25">
      <c r="A1287">
        <v>-8021079.9162538396</v>
      </c>
      <c r="B1287">
        <v>16830.632058035699</v>
      </c>
      <c r="C1287">
        <v>0</v>
      </c>
    </row>
    <row r="1288" spans="1:3" x14ac:dyDescent="0.25">
      <c r="A1288">
        <v>-8020145.4373769201</v>
      </c>
      <c r="B1288">
        <v>16830.632058035699</v>
      </c>
      <c r="C1288">
        <v>0</v>
      </c>
    </row>
    <row r="1289" spans="1:3" x14ac:dyDescent="0.25">
      <c r="A1289">
        <v>-8019210.9584999997</v>
      </c>
      <c r="B1289">
        <v>16830.632058035699</v>
      </c>
      <c r="C1289">
        <v>0</v>
      </c>
    </row>
    <row r="1290" spans="1:3" x14ac:dyDescent="0.25">
      <c r="A1290">
        <v>-8018276.47962307</v>
      </c>
      <c r="B1290">
        <v>16830.632058035699</v>
      </c>
      <c r="C1290">
        <v>0</v>
      </c>
    </row>
    <row r="1291" spans="1:3" x14ac:dyDescent="0.25">
      <c r="A1291">
        <v>-8017342.0007461496</v>
      </c>
      <c r="B1291">
        <v>16830.632058035699</v>
      </c>
      <c r="C1291">
        <v>0</v>
      </c>
    </row>
    <row r="1292" spans="1:3" x14ac:dyDescent="0.25">
      <c r="A1292">
        <v>-8016407.5218692301</v>
      </c>
      <c r="B1292">
        <v>16830.632058035699</v>
      </c>
      <c r="C1292">
        <v>0</v>
      </c>
    </row>
    <row r="1293" spans="1:3" x14ac:dyDescent="0.25">
      <c r="A1293">
        <v>-8015473.0429923004</v>
      </c>
      <c r="B1293">
        <v>16830.632058035699</v>
      </c>
      <c r="C1293">
        <v>0</v>
      </c>
    </row>
    <row r="1294" spans="1:3" x14ac:dyDescent="0.25">
      <c r="A1294">
        <v>-8014538.5641153799</v>
      </c>
      <c r="B1294">
        <v>16830.632058035699</v>
      </c>
      <c r="C1294">
        <v>0</v>
      </c>
    </row>
    <row r="1295" spans="1:3" x14ac:dyDescent="0.25">
      <c r="A1295">
        <v>-8013604.0852384605</v>
      </c>
      <c r="B1295">
        <v>16830.632058035699</v>
      </c>
      <c r="C1295">
        <v>0</v>
      </c>
    </row>
    <row r="1296" spans="1:3" x14ac:dyDescent="0.25">
      <c r="A1296">
        <v>-8059393.5502076903</v>
      </c>
      <c r="B1296">
        <v>15896.15318125</v>
      </c>
      <c r="C1296" s="1">
        <v>4.5209406380308697E-5</v>
      </c>
    </row>
    <row r="1297" spans="1:3" x14ac:dyDescent="0.25">
      <c r="A1297">
        <v>-8058459.0713307597</v>
      </c>
      <c r="B1297">
        <v>15896.15318125</v>
      </c>
      <c r="C1297" s="1">
        <v>7.93071812950074E-5</v>
      </c>
    </row>
    <row r="1298" spans="1:3" x14ac:dyDescent="0.25">
      <c r="A1298">
        <v>-8057524.5924538402</v>
      </c>
      <c r="B1298">
        <v>15896.15318125</v>
      </c>
      <c r="C1298">
        <v>1.379029272357E-4</v>
      </c>
    </row>
    <row r="1299" spans="1:3" x14ac:dyDescent="0.25">
      <c r="A1299">
        <v>-8056590.1135769198</v>
      </c>
      <c r="B1299">
        <v>15896.15318125</v>
      </c>
      <c r="C1299">
        <v>2.4839697289280501E-4</v>
      </c>
    </row>
    <row r="1300" spans="1:3" x14ac:dyDescent="0.25">
      <c r="A1300">
        <v>-8055655.6347000003</v>
      </c>
      <c r="B1300">
        <v>15896.15318125</v>
      </c>
      <c r="C1300">
        <v>4.1727666393853702E-4</v>
      </c>
    </row>
    <row r="1301" spans="1:3" x14ac:dyDescent="0.25">
      <c r="A1301">
        <v>-8054721.1558230696</v>
      </c>
      <c r="B1301">
        <v>15896.15318125</v>
      </c>
      <c r="C1301">
        <v>7.6983601320534901E-4</v>
      </c>
    </row>
    <row r="1302" spans="1:3" x14ac:dyDescent="0.25">
      <c r="A1302">
        <v>-8053786.6769461501</v>
      </c>
      <c r="B1302">
        <v>15896.15318125</v>
      </c>
      <c r="C1302">
        <v>1.3129776343703201E-3</v>
      </c>
    </row>
    <row r="1303" spans="1:3" x14ac:dyDescent="0.25">
      <c r="A1303">
        <v>-8052852.1980692297</v>
      </c>
      <c r="B1303">
        <v>15896.15318125</v>
      </c>
      <c r="C1303">
        <v>3.21097206324338E-3</v>
      </c>
    </row>
    <row r="1304" spans="1:3" x14ac:dyDescent="0.25">
      <c r="A1304">
        <v>-8051917.7191923</v>
      </c>
      <c r="B1304">
        <v>15896.15318125</v>
      </c>
      <c r="C1304">
        <v>4.9795350059866897E-3</v>
      </c>
    </row>
    <row r="1305" spans="1:3" x14ac:dyDescent="0.25">
      <c r="A1305">
        <v>-8050983.2403153796</v>
      </c>
      <c r="B1305">
        <v>15896.15318125</v>
      </c>
      <c r="C1305">
        <v>7.3257139883935399E-3</v>
      </c>
    </row>
    <row r="1306" spans="1:3" x14ac:dyDescent="0.25">
      <c r="A1306">
        <v>-8050048.7614384601</v>
      </c>
      <c r="B1306">
        <v>15896.15318125</v>
      </c>
      <c r="C1306">
        <v>7.4235522188246198E-3</v>
      </c>
    </row>
    <row r="1307" spans="1:3" x14ac:dyDescent="0.25">
      <c r="A1307">
        <v>-8049114.2825615304</v>
      </c>
      <c r="B1307">
        <v>15896.15318125</v>
      </c>
      <c r="C1307">
        <v>1.1169091798365101E-2</v>
      </c>
    </row>
    <row r="1308" spans="1:3" x14ac:dyDescent="0.25">
      <c r="A1308">
        <v>-8048179.8036846099</v>
      </c>
      <c r="B1308">
        <v>15896.15318125</v>
      </c>
      <c r="C1308">
        <v>1.68844871222972E-2</v>
      </c>
    </row>
    <row r="1309" spans="1:3" x14ac:dyDescent="0.25">
      <c r="A1309">
        <v>-8047245.3248076905</v>
      </c>
      <c r="B1309">
        <v>15896.15318125</v>
      </c>
      <c r="C1309">
        <v>2.3169053718447599E-2</v>
      </c>
    </row>
    <row r="1310" spans="1:3" x14ac:dyDescent="0.25">
      <c r="A1310">
        <v>-8046310.8459307598</v>
      </c>
      <c r="B1310">
        <v>15896.15318125</v>
      </c>
      <c r="C1310">
        <v>3.1925860792398397E-2</v>
      </c>
    </row>
    <row r="1311" spans="1:3" x14ac:dyDescent="0.25">
      <c r="A1311">
        <v>-8045376.3670538403</v>
      </c>
      <c r="B1311">
        <v>15896.15318125</v>
      </c>
      <c r="C1311">
        <v>4.4790524989366497E-2</v>
      </c>
    </row>
    <row r="1312" spans="1:3" x14ac:dyDescent="0.25">
      <c r="A1312">
        <v>-8044441.8881769199</v>
      </c>
      <c r="B1312">
        <v>15896.15318125</v>
      </c>
      <c r="C1312">
        <v>5.5915858596563298E-2</v>
      </c>
    </row>
    <row r="1313" spans="1:3" x14ac:dyDescent="0.25">
      <c r="A1313">
        <v>-8043507.4093000004</v>
      </c>
      <c r="B1313">
        <v>15896.15318125</v>
      </c>
      <c r="C1313">
        <v>7.3998227715492207E-2</v>
      </c>
    </row>
    <row r="1314" spans="1:3" x14ac:dyDescent="0.25">
      <c r="A1314">
        <v>-8042572.9304230697</v>
      </c>
      <c r="B1314">
        <v>15896.15318125</v>
      </c>
      <c r="C1314">
        <v>7.4789673089980996E-2</v>
      </c>
    </row>
    <row r="1315" spans="1:3" x14ac:dyDescent="0.25">
      <c r="A1315">
        <v>-8041638.4515461503</v>
      </c>
      <c r="B1315">
        <v>15896.15318125</v>
      </c>
      <c r="C1315">
        <v>9.78979766368865E-2</v>
      </c>
    </row>
    <row r="1316" spans="1:3" x14ac:dyDescent="0.25">
      <c r="A1316">
        <v>-8040703.9726692298</v>
      </c>
      <c r="B1316">
        <v>15896.15318125</v>
      </c>
      <c r="C1316">
        <v>0.117722369730472</v>
      </c>
    </row>
    <row r="1317" spans="1:3" x14ac:dyDescent="0.25">
      <c r="A1317">
        <v>-8039769.4937923001</v>
      </c>
      <c r="B1317">
        <v>15896.15318125</v>
      </c>
      <c r="C1317">
        <v>0.14224921166896801</v>
      </c>
    </row>
    <row r="1318" spans="1:3" x14ac:dyDescent="0.25">
      <c r="A1318">
        <v>-8038835.0149153797</v>
      </c>
      <c r="B1318">
        <v>15896.15318125</v>
      </c>
      <c r="C1318">
        <v>0.170384600758552</v>
      </c>
    </row>
    <row r="1319" spans="1:3" x14ac:dyDescent="0.25">
      <c r="A1319">
        <v>-8037900.5360384602</v>
      </c>
      <c r="B1319">
        <v>15896.15318125</v>
      </c>
      <c r="C1319">
        <v>0.17132528126239699</v>
      </c>
    </row>
    <row r="1320" spans="1:3" x14ac:dyDescent="0.25">
      <c r="A1320">
        <v>-8036966.0571615295</v>
      </c>
      <c r="B1320">
        <v>15896.15318125</v>
      </c>
      <c r="C1320">
        <v>0.20067438483238201</v>
      </c>
    </row>
    <row r="1321" spans="1:3" x14ac:dyDescent="0.25">
      <c r="A1321">
        <v>-8036031.5782846101</v>
      </c>
      <c r="B1321">
        <v>15896.15318125</v>
      </c>
      <c r="C1321">
        <v>0.20191359519958399</v>
      </c>
    </row>
    <row r="1322" spans="1:3" x14ac:dyDescent="0.25">
      <c r="A1322">
        <v>-8035097.0994076896</v>
      </c>
      <c r="B1322">
        <v>15896.15318125</v>
      </c>
      <c r="C1322">
        <v>0.22943027317523901</v>
      </c>
    </row>
    <row r="1323" spans="1:3" x14ac:dyDescent="0.25">
      <c r="A1323">
        <v>-8034162.6205307599</v>
      </c>
      <c r="B1323">
        <v>15896.15318125</v>
      </c>
      <c r="C1323">
        <v>0.25867170095443698</v>
      </c>
    </row>
    <row r="1324" spans="1:3" x14ac:dyDescent="0.25">
      <c r="A1324">
        <v>-8033228.1416538404</v>
      </c>
      <c r="B1324">
        <v>15896.15318125</v>
      </c>
      <c r="C1324">
        <v>0.26002654433250399</v>
      </c>
    </row>
    <row r="1325" spans="1:3" x14ac:dyDescent="0.25">
      <c r="A1325">
        <v>-8032293.66277692</v>
      </c>
      <c r="B1325">
        <v>15896.15318125</v>
      </c>
      <c r="C1325">
        <v>0.260313630104064</v>
      </c>
    </row>
    <row r="1326" spans="1:3" x14ac:dyDescent="0.25">
      <c r="A1326">
        <v>-8031359.1838999996</v>
      </c>
      <c r="B1326">
        <v>15896.15318125</v>
      </c>
      <c r="C1326">
        <v>0.26149380207061701</v>
      </c>
    </row>
    <row r="1327" spans="1:3" x14ac:dyDescent="0.25">
      <c r="A1327">
        <v>-8030424.7050230699</v>
      </c>
      <c r="B1327">
        <v>15896.15318125</v>
      </c>
      <c r="C1327">
        <v>0.28626754879951399</v>
      </c>
    </row>
    <row r="1328" spans="1:3" x14ac:dyDescent="0.25">
      <c r="A1328">
        <v>-8029490.2261461504</v>
      </c>
      <c r="B1328">
        <v>15896.15318125</v>
      </c>
      <c r="C1328">
        <v>0.28659632802009499</v>
      </c>
    </row>
    <row r="1329" spans="1:3" x14ac:dyDescent="0.25">
      <c r="A1329">
        <v>-8028555.74726923</v>
      </c>
      <c r="B1329">
        <v>15896.15318125</v>
      </c>
      <c r="C1329">
        <v>0.28689792752265902</v>
      </c>
    </row>
    <row r="1330" spans="1:3" x14ac:dyDescent="0.25">
      <c r="A1330">
        <v>-8027621.2683923002</v>
      </c>
      <c r="B1330">
        <v>15896.15318125</v>
      </c>
      <c r="C1330">
        <v>0.28800648450851402</v>
      </c>
    </row>
    <row r="1331" spans="1:3" x14ac:dyDescent="0.25">
      <c r="A1331">
        <v>-8026686.7895153798</v>
      </c>
      <c r="B1331">
        <v>15896.15318125</v>
      </c>
      <c r="C1331">
        <v>0.28806853294372498</v>
      </c>
    </row>
    <row r="1332" spans="1:3" x14ac:dyDescent="0.25">
      <c r="A1332">
        <v>-8025752.3106384603</v>
      </c>
      <c r="B1332">
        <v>15896.15318125</v>
      </c>
      <c r="C1332">
        <v>0.28854450583457902</v>
      </c>
    </row>
    <row r="1333" spans="1:3" x14ac:dyDescent="0.25">
      <c r="A1333">
        <v>-8024817.8317615297</v>
      </c>
      <c r="B1333">
        <v>15896.15318125</v>
      </c>
      <c r="C1333">
        <v>0.26455286145210199</v>
      </c>
    </row>
    <row r="1334" spans="1:3" x14ac:dyDescent="0.25">
      <c r="A1334">
        <v>-8023883.3528846102</v>
      </c>
      <c r="B1334">
        <v>15896.15318125</v>
      </c>
      <c r="C1334">
        <v>0.26452156901359503</v>
      </c>
    </row>
    <row r="1335" spans="1:3" x14ac:dyDescent="0.25">
      <c r="A1335">
        <v>-8022948.8740076898</v>
      </c>
      <c r="B1335">
        <v>15896.15318125</v>
      </c>
      <c r="C1335">
        <v>0</v>
      </c>
    </row>
    <row r="1336" spans="1:3" x14ac:dyDescent="0.25">
      <c r="A1336">
        <v>-8022014.39513076</v>
      </c>
      <c r="B1336">
        <v>15896.15318125</v>
      </c>
      <c r="C1336">
        <v>0</v>
      </c>
    </row>
    <row r="1337" spans="1:3" x14ac:dyDescent="0.25">
      <c r="A1337">
        <v>-8021079.9162538396</v>
      </c>
      <c r="B1337">
        <v>15896.15318125</v>
      </c>
      <c r="C1337">
        <v>0</v>
      </c>
    </row>
    <row r="1338" spans="1:3" x14ac:dyDescent="0.25">
      <c r="A1338">
        <v>-8020145.4373769201</v>
      </c>
      <c r="B1338">
        <v>15896.15318125</v>
      </c>
      <c r="C1338">
        <v>0</v>
      </c>
    </row>
    <row r="1339" spans="1:3" x14ac:dyDescent="0.25">
      <c r="A1339">
        <v>-8019210.9584999997</v>
      </c>
      <c r="B1339">
        <v>15896.15318125</v>
      </c>
      <c r="C1339">
        <v>0</v>
      </c>
    </row>
    <row r="1340" spans="1:3" x14ac:dyDescent="0.25">
      <c r="A1340">
        <v>-8018276.47962307</v>
      </c>
      <c r="B1340">
        <v>15896.15318125</v>
      </c>
      <c r="C1340">
        <v>0</v>
      </c>
    </row>
    <row r="1341" spans="1:3" x14ac:dyDescent="0.25">
      <c r="A1341">
        <v>-8017342.0007461496</v>
      </c>
      <c r="B1341">
        <v>15896.15318125</v>
      </c>
      <c r="C1341">
        <v>0</v>
      </c>
    </row>
    <row r="1342" spans="1:3" x14ac:dyDescent="0.25">
      <c r="A1342">
        <v>-8016407.5218692301</v>
      </c>
      <c r="B1342">
        <v>15896.15318125</v>
      </c>
      <c r="C1342">
        <v>0</v>
      </c>
    </row>
    <row r="1343" spans="1:3" x14ac:dyDescent="0.25">
      <c r="A1343">
        <v>-8015473.0429923004</v>
      </c>
      <c r="B1343">
        <v>15896.15318125</v>
      </c>
      <c r="C1343">
        <v>0</v>
      </c>
    </row>
    <row r="1344" spans="1:3" x14ac:dyDescent="0.25">
      <c r="A1344">
        <v>-8014538.5641153799</v>
      </c>
      <c r="B1344">
        <v>15896.15318125</v>
      </c>
      <c r="C1344">
        <v>0</v>
      </c>
    </row>
    <row r="1345" spans="1:3" x14ac:dyDescent="0.25">
      <c r="A1345">
        <v>-8013604.0852384605</v>
      </c>
      <c r="B1345">
        <v>15896.15318125</v>
      </c>
      <c r="C1345">
        <v>0</v>
      </c>
    </row>
    <row r="1346" spans="1:3" x14ac:dyDescent="0.25">
      <c r="A1346">
        <v>-8060328.0290846098</v>
      </c>
      <c r="B1346">
        <v>14961.674304464201</v>
      </c>
      <c r="C1346" s="1">
        <v>2.4414499421254701E-5</v>
      </c>
    </row>
    <row r="1347" spans="1:3" x14ac:dyDescent="0.25">
      <c r="A1347">
        <v>-8059393.5502076903</v>
      </c>
      <c r="B1347">
        <v>14961.674304464201</v>
      </c>
      <c r="C1347" s="1">
        <v>4.5209406380308697E-5</v>
      </c>
    </row>
    <row r="1348" spans="1:3" x14ac:dyDescent="0.25">
      <c r="A1348">
        <v>-8058459.0713307597</v>
      </c>
      <c r="B1348">
        <v>14961.674304464201</v>
      </c>
      <c r="C1348" s="1">
        <v>7.93071812950074E-5</v>
      </c>
    </row>
    <row r="1349" spans="1:3" x14ac:dyDescent="0.25">
      <c r="A1349">
        <v>-8057524.5924538402</v>
      </c>
      <c r="B1349">
        <v>14961.674304464201</v>
      </c>
      <c r="C1349">
        <v>1.379029272357E-4</v>
      </c>
    </row>
    <row r="1350" spans="1:3" x14ac:dyDescent="0.25">
      <c r="A1350">
        <v>-8056590.1135769198</v>
      </c>
      <c r="B1350">
        <v>14961.674304464201</v>
      </c>
      <c r="C1350">
        <v>4.1727666393853702E-4</v>
      </c>
    </row>
    <row r="1351" spans="1:3" x14ac:dyDescent="0.25">
      <c r="A1351">
        <v>-8055655.6347000003</v>
      </c>
      <c r="B1351">
        <v>14961.674304464201</v>
      </c>
      <c r="C1351">
        <v>7.6983601320534901E-4</v>
      </c>
    </row>
    <row r="1352" spans="1:3" x14ac:dyDescent="0.25">
      <c r="A1352">
        <v>-8054721.1558230696</v>
      </c>
      <c r="B1352">
        <v>14961.674304464201</v>
      </c>
      <c r="C1352">
        <v>1.3519867789000199E-3</v>
      </c>
    </row>
    <row r="1353" spans="1:3" x14ac:dyDescent="0.25">
      <c r="A1353">
        <v>-8053786.6769461501</v>
      </c>
      <c r="B1353">
        <v>14961.674304464201</v>
      </c>
      <c r="C1353">
        <v>2.0376851316541399E-3</v>
      </c>
    </row>
    <row r="1354" spans="1:3" x14ac:dyDescent="0.25">
      <c r="A1354">
        <v>-8052852.1980692297</v>
      </c>
      <c r="B1354">
        <v>14961.674304464201</v>
      </c>
      <c r="C1354">
        <v>3.1932259444147301E-3</v>
      </c>
    </row>
    <row r="1355" spans="1:3" x14ac:dyDescent="0.25">
      <c r="A1355">
        <v>-8051917.7191923</v>
      </c>
      <c r="B1355">
        <v>14961.674304464201</v>
      </c>
      <c r="C1355">
        <v>4.98865498229861E-3</v>
      </c>
    </row>
    <row r="1356" spans="1:3" x14ac:dyDescent="0.25">
      <c r="A1356">
        <v>-8050983.2403153796</v>
      </c>
      <c r="B1356">
        <v>14961.674304464201</v>
      </c>
      <c r="C1356">
        <v>7.4112266302108704E-3</v>
      </c>
    </row>
    <row r="1357" spans="1:3" x14ac:dyDescent="0.25">
      <c r="A1357">
        <v>-8050048.7614384601</v>
      </c>
      <c r="B1357">
        <v>14961.674304464201</v>
      </c>
      <c r="C1357">
        <v>1.1135263368487301E-2</v>
      </c>
    </row>
    <row r="1358" spans="1:3" x14ac:dyDescent="0.25">
      <c r="A1358">
        <v>-8049114.2825615304</v>
      </c>
      <c r="B1358">
        <v>14961.674304464201</v>
      </c>
      <c r="C1358">
        <v>1.6750877723097801E-2</v>
      </c>
    </row>
    <row r="1359" spans="1:3" x14ac:dyDescent="0.25">
      <c r="A1359">
        <v>-8048179.8036846099</v>
      </c>
      <c r="B1359">
        <v>14961.674304464201</v>
      </c>
      <c r="C1359">
        <v>2.2999258711933999E-2</v>
      </c>
    </row>
    <row r="1360" spans="1:3" x14ac:dyDescent="0.25">
      <c r="A1360">
        <v>-8047245.3248076905</v>
      </c>
      <c r="B1360">
        <v>14961.674304464201</v>
      </c>
      <c r="C1360">
        <v>3.1737770885229097E-2</v>
      </c>
    </row>
    <row r="1361" spans="1:3" x14ac:dyDescent="0.25">
      <c r="A1361">
        <v>-8046310.8459307598</v>
      </c>
      <c r="B1361">
        <v>14961.674304464201</v>
      </c>
      <c r="C1361">
        <v>4.4473823159933E-2</v>
      </c>
    </row>
    <row r="1362" spans="1:3" x14ac:dyDescent="0.25">
      <c r="A1362">
        <v>-8045376.3670538403</v>
      </c>
      <c r="B1362">
        <v>14961.674304464201</v>
      </c>
      <c r="C1362">
        <v>4.5058246701955698E-2</v>
      </c>
    </row>
    <row r="1363" spans="1:3" x14ac:dyDescent="0.25">
      <c r="A1363">
        <v>-8044441.8881769199</v>
      </c>
      <c r="B1363">
        <v>14961.674304464201</v>
      </c>
      <c r="C1363">
        <v>5.6180391460657099E-2</v>
      </c>
    </row>
    <row r="1364" spans="1:3" x14ac:dyDescent="0.25">
      <c r="A1364">
        <v>-8043507.4093000004</v>
      </c>
      <c r="B1364">
        <v>14961.674304464201</v>
      </c>
      <c r="C1364">
        <v>7.4704922735691001E-2</v>
      </c>
    </row>
    <row r="1365" spans="1:3" x14ac:dyDescent="0.25">
      <c r="A1365">
        <v>-8042572.9304230697</v>
      </c>
      <c r="B1365">
        <v>14961.674304464201</v>
      </c>
      <c r="C1365">
        <v>9.7215518355369498E-2</v>
      </c>
    </row>
    <row r="1366" spans="1:3" x14ac:dyDescent="0.25">
      <c r="A1366">
        <v>-8041638.4515461503</v>
      </c>
      <c r="B1366">
        <v>14961.674304464201</v>
      </c>
      <c r="C1366">
        <v>0.117642395198345</v>
      </c>
    </row>
    <row r="1367" spans="1:3" x14ac:dyDescent="0.25">
      <c r="A1367">
        <v>-8040703.9726692298</v>
      </c>
      <c r="B1367">
        <v>14961.674304464201</v>
      </c>
      <c r="C1367">
        <v>0.14212001860141699</v>
      </c>
    </row>
    <row r="1368" spans="1:3" x14ac:dyDescent="0.25">
      <c r="A1368">
        <v>-8039769.4937923001</v>
      </c>
      <c r="B1368">
        <v>14961.674304464201</v>
      </c>
      <c r="C1368">
        <v>0.170262426137924</v>
      </c>
    </row>
    <row r="1369" spans="1:3" x14ac:dyDescent="0.25">
      <c r="A1369">
        <v>-8038835.0149153797</v>
      </c>
      <c r="B1369">
        <v>14961.674304464201</v>
      </c>
      <c r="C1369">
        <v>0.17143763601779899</v>
      </c>
    </row>
    <row r="1370" spans="1:3" x14ac:dyDescent="0.25">
      <c r="A1370">
        <v>-8037900.5360384602</v>
      </c>
      <c r="B1370">
        <v>14961.674304464201</v>
      </c>
      <c r="C1370">
        <v>0.20042799413204099</v>
      </c>
    </row>
    <row r="1371" spans="1:3" x14ac:dyDescent="0.25">
      <c r="A1371">
        <v>-8036966.0571615295</v>
      </c>
      <c r="B1371">
        <v>14961.674304464201</v>
      </c>
      <c r="C1371">
        <v>0.228212520480155</v>
      </c>
    </row>
    <row r="1372" spans="1:3" x14ac:dyDescent="0.25">
      <c r="A1372">
        <v>-8036031.5782846101</v>
      </c>
      <c r="B1372">
        <v>14961.674304464201</v>
      </c>
      <c r="C1372">
        <v>0.22928877174854201</v>
      </c>
    </row>
    <row r="1373" spans="1:3" x14ac:dyDescent="0.25">
      <c r="A1373">
        <v>-8035097.0994076896</v>
      </c>
      <c r="B1373">
        <v>14961.674304464201</v>
      </c>
      <c r="C1373">
        <v>0.25840356945991499</v>
      </c>
    </row>
    <row r="1374" spans="1:3" x14ac:dyDescent="0.25">
      <c r="A1374">
        <v>-8034162.6205307599</v>
      </c>
      <c r="B1374">
        <v>14961.674304464201</v>
      </c>
      <c r="C1374">
        <v>0.28360316157340998</v>
      </c>
    </row>
    <row r="1375" spans="1:3" x14ac:dyDescent="0.25">
      <c r="A1375">
        <v>-8033228.1416538404</v>
      </c>
      <c r="B1375">
        <v>14961.674304464201</v>
      </c>
      <c r="C1375">
        <v>0.28389364480972201</v>
      </c>
    </row>
    <row r="1376" spans="1:3" x14ac:dyDescent="0.25">
      <c r="A1376">
        <v>-8032293.66277692</v>
      </c>
      <c r="B1376">
        <v>14961.674304464201</v>
      </c>
      <c r="C1376">
        <v>0.285160303115844</v>
      </c>
    </row>
    <row r="1377" spans="1:3" x14ac:dyDescent="0.25">
      <c r="A1377">
        <v>-8031359.1838999996</v>
      </c>
      <c r="B1377">
        <v>14961.674304464201</v>
      </c>
      <c r="C1377">
        <v>0.31052571535110401</v>
      </c>
    </row>
    <row r="1378" spans="1:3" x14ac:dyDescent="0.25">
      <c r="A1378">
        <v>-8030424.7050230699</v>
      </c>
      <c r="B1378">
        <v>14961.674304464201</v>
      </c>
      <c r="C1378">
        <v>0.31151679158210699</v>
      </c>
    </row>
    <row r="1379" spans="1:3" x14ac:dyDescent="0.25">
      <c r="A1379">
        <v>-8029490.2261461504</v>
      </c>
      <c r="B1379">
        <v>14961.674304464201</v>
      </c>
      <c r="C1379">
        <v>0.31180447340011502</v>
      </c>
    </row>
    <row r="1380" spans="1:3" x14ac:dyDescent="0.25">
      <c r="A1380">
        <v>-8028555.74726923</v>
      </c>
      <c r="B1380">
        <v>14961.674304464201</v>
      </c>
      <c r="C1380">
        <v>0.312061667442321</v>
      </c>
    </row>
    <row r="1381" spans="1:3" x14ac:dyDescent="0.25">
      <c r="A1381">
        <v>-8027621.2683923002</v>
      </c>
      <c r="B1381">
        <v>14961.674304464201</v>
      </c>
      <c r="C1381">
        <v>0.31295320391654902</v>
      </c>
    </row>
    <row r="1382" spans="1:3" x14ac:dyDescent="0.25">
      <c r="A1382">
        <v>-8026686.7895153798</v>
      </c>
      <c r="B1382">
        <v>14961.674304464201</v>
      </c>
      <c r="C1382">
        <v>0.31336042284965498</v>
      </c>
    </row>
    <row r="1383" spans="1:3" x14ac:dyDescent="0.25">
      <c r="A1383">
        <v>-8025752.3106384603</v>
      </c>
      <c r="B1383">
        <v>14961.674304464201</v>
      </c>
      <c r="C1383">
        <v>0.31337746977806002</v>
      </c>
    </row>
    <row r="1384" spans="1:3" x14ac:dyDescent="0.25">
      <c r="A1384">
        <v>-8024817.8317615297</v>
      </c>
      <c r="B1384">
        <v>14961.674304464201</v>
      </c>
      <c r="C1384">
        <v>0.31277796626090998</v>
      </c>
    </row>
    <row r="1385" spans="1:3" x14ac:dyDescent="0.25">
      <c r="A1385">
        <v>-8023883.3528846102</v>
      </c>
      <c r="B1385">
        <v>14961.674304464201</v>
      </c>
      <c r="C1385">
        <v>0.28849402070045399</v>
      </c>
    </row>
    <row r="1386" spans="1:3" x14ac:dyDescent="0.25">
      <c r="A1386">
        <v>-8022948.8740076898</v>
      </c>
      <c r="B1386">
        <v>14961.674304464201</v>
      </c>
      <c r="C1386">
        <v>0</v>
      </c>
    </row>
    <row r="1387" spans="1:3" x14ac:dyDescent="0.25">
      <c r="A1387">
        <v>-8022014.39513076</v>
      </c>
      <c r="B1387">
        <v>14961.674304464201</v>
      </c>
      <c r="C1387">
        <v>0</v>
      </c>
    </row>
    <row r="1388" spans="1:3" x14ac:dyDescent="0.25">
      <c r="A1388">
        <v>-8021079.9162538396</v>
      </c>
      <c r="B1388">
        <v>14961.674304464201</v>
      </c>
      <c r="C1388">
        <v>0</v>
      </c>
    </row>
    <row r="1389" spans="1:3" x14ac:dyDescent="0.25">
      <c r="A1389">
        <v>-8020145.4373769201</v>
      </c>
      <c r="B1389">
        <v>14961.674304464201</v>
      </c>
      <c r="C1389">
        <v>0</v>
      </c>
    </row>
    <row r="1390" spans="1:3" x14ac:dyDescent="0.25">
      <c r="A1390">
        <v>-8019210.9584999997</v>
      </c>
      <c r="B1390">
        <v>14961.674304464201</v>
      </c>
      <c r="C1390">
        <v>0</v>
      </c>
    </row>
    <row r="1391" spans="1:3" x14ac:dyDescent="0.25">
      <c r="A1391">
        <v>-8018276.47962307</v>
      </c>
      <c r="B1391">
        <v>14961.674304464201</v>
      </c>
      <c r="C1391">
        <v>0</v>
      </c>
    </row>
    <row r="1392" spans="1:3" x14ac:dyDescent="0.25">
      <c r="A1392">
        <v>-8017342.0007461496</v>
      </c>
      <c r="B1392">
        <v>14961.674304464201</v>
      </c>
      <c r="C1392">
        <v>0</v>
      </c>
    </row>
    <row r="1393" spans="1:3" x14ac:dyDescent="0.25">
      <c r="A1393">
        <v>-8016407.5218692301</v>
      </c>
      <c r="B1393">
        <v>14961.674304464201</v>
      </c>
      <c r="C1393">
        <v>0</v>
      </c>
    </row>
    <row r="1394" spans="1:3" x14ac:dyDescent="0.25">
      <c r="A1394">
        <v>-8015473.0429923004</v>
      </c>
      <c r="B1394">
        <v>14961.674304464201</v>
      </c>
      <c r="C1394">
        <v>0</v>
      </c>
    </row>
    <row r="1395" spans="1:3" x14ac:dyDescent="0.25">
      <c r="A1395">
        <v>-8014538.5641153799</v>
      </c>
      <c r="B1395">
        <v>14961.674304464201</v>
      </c>
      <c r="C1395">
        <v>0</v>
      </c>
    </row>
    <row r="1396" spans="1:3" x14ac:dyDescent="0.25">
      <c r="A1396">
        <v>-8013604.0852384605</v>
      </c>
      <c r="B1396">
        <v>14961.674304464201</v>
      </c>
      <c r="C1396">
        <v>0</v>
      </c>
    </row>
    <row r="1397" spans="1:3" x14ac:dyDescent="0.25">
      <c r="A1397">
        <v>-8060328.0290846098</v>
      </c>
      <c r="B1397">
        <v>14027.1954276785</v>
      </c>
      <c r="C1397" s="1">
        <v>4.5209406380308697E-5</v>
      </c>
    </row>
    <row r="1398" spans="1:3" x14ac:dyDescent="0.25">
      <c r="A1398">
        <v>-8059393.5502076903</v>
      </c>
      <c r="B1398">
        <v>14027.1954276785</v>
      </c>
      <c r="C1398" s="1">
        <v>7.93071812950074E-5</v>
      </c>
    </row>
    <row r="1399" spans="1:3" x14ac:dyDescent="0.25">
      <c r="A1399">
        <v>-8058459.0713307597</v>
      </c>
      <c r="B1399">
        <v>14027.1954276785</v>
      </c>
      <c r="C1399">
        <v>1.379029272357E-4</v>
      </c>
    </row>
    <row r="1400" spans="1:3" x14ac:dyDescent="0.25">
      <c r="A1400">
        <v>-8057524.5924538402</v>
      </c>
      <c r="B1400">
        <v>14027.1954276785</v>
      </c>
      <c r="C1400">
        <v>2.4839697289280501E-4</v>
      </c>
    </row>
    <row r="1401" spans="1:3" x14ac:dyDescent="0.25">
      <c r="A1401">
        <v>-8056590.1135769198</v>
      </c>
      <c r="B1401">
        <v>14027.1954276785</v>
      </c>
      <c r="C1401">
        <v>4.47842961875721E-4</v>
      </c>
    </row>
    <row r="1402" spans="1:3" x14ac:dyDescent="0.25">
      <c r="A1402">
        <v>-8055655.6347000003</v>
      </c>
      <c r="B1402">
        <v>14027.1954276785</v>
      </c>
      <c r="C1402">
        <v>8.0969533883035096E-4</v>
      </c>
    </row>
    <row r="1403" spans="1:3" x14ac:dyDescent="0.25">
      <c r="A1403">
        <v>-8054721.1558230696</v>
      </c>
      <c r="B1403">
        <v>14027.1954276785</v>
      </c>
      <c r="C1403">
        <v>1.3340549776330499E-3</v>
      </c>
    </row>
    <row r="1404" spans="1:3" x14ac:dyDescent="0.25">
      <c r="A1404">
        <v>-8053786.6769461501</v>
      </c>
      <c r="B1404">
        <v>14027.1954276785</v>
      </c>
      <c r="C1404">
        <v>2.0198218990117298E-3</v>
      </c>
    </row>
    <row r="1405" spans="1:3" x14ac:dyDescent="0.25">
      <c r="A1405">
        <v>-8052852.1980692297</v>
      </c>
      <c r="B1405">
        <v>14027.1954276785</v>
      </c>
      <c r="C1405">
        <v>3.2672379165887798E-3</v>
      </c>
    </row>
    <row r="1406" spans="1:3" x14ac:dyDescent="0.25">
      <c r="A1406">
        <v>-8051917.7191923</v>
      </c>
      <c r="B1406">
        <v>14027.1954276785</v>
      </c>
      <c r="C1406">
        <v>5.0679622218012801E-3</v>
      </c>
    </row>
    <row r="1407" spans="1:3" x14ac:dyDescent="0.25">
      <c r="A1407">
        <v>-8050983.2403153796</v>
      </c>
      <c r="B1407">
        <v>14027.1954276785</v>
      </c>
      <c r="C1407">
        <v>7.4912533164024301E-3</v>
      </c>
    </row>
    <row r="1408" spans="1:3" x14ac:dyDescent="0.25">
      <c r="A1408">
        <v>-8050048.7614384601</v>
      </c>
      <c r="B1408">
        <v>14027.1954276785</v>
      </c>
      <c r="C1408">
        <v>1.1286498978734001E-2</v>
      </c>
    </row>
    <row r="1409" spans="1:3" x14ac:dyDescent="0.25">
      <c r="A1409">
        <v>-8049114.2825615304</v>
      </c>
      <c r="B1409">
        <v>14027.1954276785</v>
      </c>
      <c r="C1409">
        <v>1.6879519447684201E-2</v>
      </c>
    </row>
    <row r="1410" spans="1:3" x14ac:dyDescent="0.25">
      <c r="A1410">
        <v>-8048179.8036846099</v>
      </c>
      <c r="B1410">
        <v>14027.1954276785</v>
      </c>
      <c r="C1410">
        <v>2.3109277710318499E-2</v>
      </c>
    </row>
    <row r="1411" spans="1:3" x14ac:dyDescent="0.25">
      <c r="A1411">
        <v>-8047245.3248076905</v>
      </c>
      <c r="B1411">
        <v>14027.1954276785</v>
      </c>
      <c r="C1411">
        <v>3.1943924725055597E-2</v>
      </c>
    </row>
    <row r="1412" spans="1:3" x14ac:dyDescent="0.25">
      <c r="A1412">
        <v>-8046310.8459307598</v>
      </c>
      <c r="B1412">
        <v>14027.1954276785</v>
      </c>
      <c r="C1412">
        <v>4.4705290347337702E-2</v>
      </c>
    </row>
    <row r="1413" spans="1:3" x14ac:dyDescent="0.25">
      <c r="A1413">
        <v>-8045376.3670538403</v>
      </c>
      <c r="B1413">
        <v>14027.1954276785</v>
      </c>
      <c r="C1413">
        <v>5.5926788598298999E-2</v>
      </c>
    </row>
    <row r="1414" spans="1:3" x14ac:dyDescent="0.25">
      <c r="A1414">
        <v>-8044441.8881769199</v>
      </c>
      <c r="B1414">
        <v>14027.1954276785</v>
      </c>
      <c r="C1414">
        <v>7.4288159608840901E-2</v>
      </c>
    </row>
    <row r="1415" spans="1:3" x14ac:dyDescent="0.25">
      <c r="A1415">
        <v>-8043507.4093000004</v>
      </c>
      <c r="B1415">
        <v>14027.1954276785</v>
      </c>
      <c r="C1415">
        <v>9.6690267324447604E-2</v>
      </c>
    </row>
    <row r="1416" spans="1:3" x14ac:dyDescent="0.25">
      <c r="A1416">
        <v>-8042572.9304230697</v>
      </c>
      <c r="B1416">
        <v>14027.1954276785</v>
      </c>
      <c r="C1416">
        <v>0.11707653850317</v>
      </c>
    </row>
    <row r="1417" spans="1:3" x14ac:dyDescent="0.25">
      <c r="A1417">
        <v>-8041638.4515461503</v>
      </c>
      <c r="B1417">
        <v>14027.1954276785</v>
      </c>
      <c r="C1417">
        <v>0.141491919755935</v>
      </c>
    </row>
    <row r="1418" spans="1:3" x14ac:dyDescent="0.25">
      <c r="A1418">
        <v>-8040703.9726692298</v>
      </c>
      <c r="B1418">
        <v>14027.1954276785</v>
      </c>
      <c r="C1418">
        <v>0.14240074157714799</v>
      </c>
    </row>
    <row r="1419" spans="1:3" x14ac:dyDescent="0.25">
      <c r="A1419">
        <v>-8039769.4937923001</v>
      </c>
      <c r="B1419">
        <v>14027.1954276785</v>
      </c>
      <c r="C1419">
        <v>0.17056576907634699</v>
      </c>
    </row>
    <row r="1420" spans="1:3" x14ac:dyDescent="0.25">
      <c r="A1420">
        <v>-8038835.0149153797</v>
      </c>
      <c r="B1420">
        <v>14027.1954276785</v>
      </c>
      <c r="C1420">
        <v>0.20035046339035001</v>
      </c>
    </row>
    <row r="1421" spans="1:3" x14ac:dyDescent="0.25">
      <c r="A1421">
        <v>-8037900.5360384602</v>
      </c>
      <c r="B1421">
        <v>14027.1954276785</v>
      </c>
      <c r="C1421">
        <v>0.22799912095069799</v>
      </c>
    </row>
    <row r="1422" spans="1:3" x14ac:dyDescent="0.25">
      <c r="A1422">
        <v>-8036966.0571615295</v>
      </c>
      <c r="B1422">
        <v>14027.1954276785</v>
      </c>
      <c r="C1422">
        <v>0.257378220558166</v>
      </c>
    </row>
    <row r="1423" spans="1:3" x14ac:dyDescent="0.25">
      <c r="A1423">
        <v>-8036031.5782846101</v>
      </c>
      <c r="B1423">
        <v>14027.1954276785</v>
      </c>
      <c r="C1423">
        <v>0.25834500789642301</v>
      </c>
    </row>
    <row r="1424" spans="1:3" x14ac:dyDescent="0.25">
      <c r="A1424">
        <v>-8035097.0994076896</v>
      </c>
      <c r="B1424">
        <v>14027.1954276785</v>
      </c>
      <c r="C1424">
        <v>0.283413887023925</v>
      </c>
    </row>
    <row r="1425" spans="1:3" x14ac:dyDescent="0.25">
      <c r="A1425">
        <v>-8034162.6205307599</v>
      </c>
      <c r="B1425">
        <v>14027.1954276785</v>
      </c>
      <c r="C1425">
        <v>0.28377783298492398</v>
      </c>
    </row>
    <row r="1426" spans="1:3" x14ac:dyDescent="0.25">
      <c r="A1426">
        <v>-8033228.1416538404</v>
      </c>
      <c r="B1426">
        <v>14027.1954276785</v>
      </c>
      <c r="C1426">
        <v>0.30948901176452598</v>
      </c>
    </row>
    <row r="1427" spans="1:3" x14ac:dyDescent="0.25">
      <c r="A1427">
        <v>-8032293.66277692</v>
      </c>
      <c r="B1427">
        <v>14027.1954276785</v>
      </c>
      <c r="C1427">
        <v>0.31036269664764399</v>
      </c>
    </row>
    <row r="1428" spans="1:3" x14ac:dyDescent="0.25">
      <c r="A1428">
        <v>-8031359.1838999996</v>
      </c>
      <c r="B1428">
        <v>14027.1954276785</v>
      </c>
      <c r="C1428">
        <v>0.33678400516509999</v>
      </c>
    </row>
    <row r="1429" spans="1:3" x14ac:dyDescent="0.25">
      <c r="A1429">
        <v>-8030424.7050230699</v>
      </c>
      <c r="B1429">
        <v>14027.1954276785</v>
      </c>
      <c r="C1429">
        <v>0.33754843473434398</v>
      </c>
    </row>
    <row r="1430" spans="1:3" x14ac:dyDescent="0.25">
      <c r="A1430">
        <v>-8029490.2261461504</v>
      </c>
      <c r="B1430">
        <v>14027.1954276785</v>
      </c>
      <c r="C1430">
        <v>0.33779996633529602</v>
      </c>
    </row>
    <row r="1431" spans="1:3" x14ac:dyDescent="0.25">
      <c r="A1431">
        <v>-8028555.74726923</v>
      </c>
      <c r="B1431">
        <v>14027.1954276785</v>
      </c>
      <c r="C1431">
        <v>0.33867812156677202</v>
      </c>
    </row>
    <row r="1432" spans="1:3" x14ac:dyDescent="0.25">
      <c r="A1432">
        <v>-8027621.2683923002</v>
      </c>
      <c r="B1432">
        <v>14027.1954276785</v>
      </c>
      <c r="C1432">
        <v>0.33894318342208801</v>
      </c>
    </row>
    <row r="1433" spans="1:3" x14ac:dyDescent="0.25">
      <c r="A1433">
        <v>-8026686.7895153798</v>
      </c>
      <c r="B1433">
        <v>14027.1954276785</v>
      </c>
      <c r="C1433">
        <v>0.33925163745880099</v>
      </c>
    </row>
    <row r="1434" spans="1:3" x14ac:dyDescent="0.25">
      <c r="A1434">
        <v>-8025752.3106384603</v>
      </c>
      <c r="B1434">
        <v>14027.1954276785</v>
      </c>
      <c r="C1434">
        <v>0.33925163745880099</v>
      </c>
    </row>
    <row r="1435" spans="1:3" x14ac:dyDescent="0.25">
      <c r="A1435">
        <v>-8024817.8317615297</v>
      </c>
      <c r="B1435">
        <v>14027.1954276785</v>
      </c>
      <c r="C1435">
        <v>0.33927938342094399</v>
      </c>
    </row>
    <row r="1436" spans="1:3" x14ac:dyDescent="0.25">
      <c r="A1436">
        <v>-8023883.3528846102</v>
      </c>
      <c r="B1436">
        <v>14027.1954276785</v>
      </c>
      <c r="C1436">
        <v>0.313354611396789</v>
      </c>
    </row>
    <row r="1437" spans="1:3" x14ac:dyDescent="0.25">
      <c r="A1437">
        <v>-8022948.8740076898</v>
      </c>
      <c r="B1437">
        <v>14027.1954276785</v>
      </c>
      <c r="C1437">
        <v>0</v>
      </c>
    </row>
    <row r="1438" spans="1:3" x14ac:dyDescent="0.25">
      <c r="A1438">
        <v>-8022014.39513076</v>
      </c>
      <c r="B1438">
        <v>14027.1954276785</v>
      </c>
      <c r="C1438">
        <v>0</v>
      </c>
    </row>
    <row r="1439" spans="1:3" x14ac:dyDescent="0.25">
      <c r="A1439">
        <v>-8021079.9162538396</v>
      </c>
      <c r="B1439">
        <v>14027.1954276785</v>
      </c>
      <c r="C1439">
        <v>0</v>
      </c>
    </row>
    <row r="1440" spans="1:3" x14ac:dyDescent="0.25">
      <c r="A1440">
        <v>-8020145.4373769201</v>
      </c>
      <c r="B1440">
        <v>14027.1954276785</v>
      </c>
      <c r="C1440">
        <v>0</v>
      </c>
    </row>
    <row r="1441" spans="1:3" x14ac:dyDescent="0.25">
      <c r="A1441">
        <v>-8019210.9584999997</v>
      </c>
      <c r="B1441">
        <v>14027.1954276785</v>
      </c>
      <c r="C1441">
        <v>0</v>
      </c>
    </row>
    <row r="1442" spans="1:3" x14ac:dyDescent="0.25">
      <c r="A1442">
        <v>-8018276.47962307</v>
      </c>
      <c r="B1442">
        <v>14027.1954276785</v>
      </c>
      <c r="C1442">
        <v>0</v>
      </c>
    </row>
    <row r="1443" spans="1:3" x14ac:dyDescent="0.25">
      <c r="A1443">
        <v>-8017342.0007461496</v>
      </c>
      <c r="B1443">
        <v>14027.1954276785</v>
      </c>
      <c r="C1443">
        <v>0</v>
      </c>
    </row>
    <row r="1444" spans="1:3" x14ac:dyDescent="0.25">
      <c r="A1444">
        <v>-8016407.5218692301</v>
      </c>
      <c r="B1444">
        <v>14027.1954276785</v>
      </c>
      <c r="C1444">
        <v>0</v>
      </c>
    </row>
    <row r="1445" spans="1:3" x14ac:dyDescent="0.25">
      <c r="A1445">
        <v>-8015473.0429923004</v>
      </c>
      <c r="B1445">
        <v>14027.1954276785</v>
      </c>
      <c r="C1445">
        <v>0</v>
      </c>
    </row>
    <row r="1446" spans="1:3" x14ac:dyDescent="0.25">
      <c r="A1446">
        <v>-8014538.5641153799</v>
      </c>
      <c r="B1446">
        <v>14027.1954276785</v>
      </c>
      <c r="C1446">
        <v>0</v>
      </c>
    </row>
    <row r="1447" spans="1:3" x14ac:dyDescent="0.25">
      <c r="A1447">
        <v>-8013604.0852384605</v>
      </c>
      <c r="B1447">
        <v>14027.1954276785</v>
      </c>
      <c r="C1447">
        <v>0</v>
      </c>
    </row>
    <row r="1448" spans="1:3" x14ac:dyDescent="0.25">
      <c r="A1448">
        <v>-8060328.0290846098</v>
      </c>
      <c r="B1448">
        <v>13092.716550892799</v>
      </c>
      <c r="C1448" s="1">
        <v>4.5209406380308697E-5</v>
      </c>
    </row>
    <row r="1449" spans="1:3" x14ac:dyDescent="0.25">
      <c r="A1449">
        <v>-8059393.5502076903</v>
      </c>
      <c r="B1449">
        <v>13092.716550892799</v>
      </c>
      <c r="C1449" s="1">
        <v>7.93071812950074E-5</v>
      </c>
    </row>
    <row r="1450" spans="1:3" x14ac:dyDescent="0.25">
      <c r="A1450">
        <v>-8058459.0713307597</v>
      </c>
      <c r="B1450">
        <v>13092.716550892799</v>
      </c>
      <c r="C1450">
        <v>1.379029272357E-4</v>
      </c>
    </row>
    <row r="1451" spans="1:3" x14ac:dyDescent="0.25">
      <c r="A1451">
        <v>-8057524.5924538402</v>
      </c>
      <c r="B1451">
        <v>13092.716550892799</v>
      </c>
      <c r="C1451">
        <v>2.7899217093363399E-4</v>
      </c>
    </row>
    <row r="1452" spans="1:3" x14ac:dyDescent="0.25">
      <c r="A1452">
        <v>-8056590.1135769198</v>
      </c>
      <c r="B1452">
        <v>13092.716550892799</v>
      </c>
      <c r="C1452">
        <v>4.87774173961952E-4</v>
      </c>
    </row>
    <row r="1453" spans="1:3" x14ac:dyDescent="0.25">
      <c r="A1453">
        <v>-8055655.6347000003</v>
      </c>
      <c r="B1453">
        <v>13092.716550892799</v>
      </c>
      <c r="C1453">
        <v>8.4808544488623695E-4</v>
      </c>
    </row>
    <row r="1454" spans="1:3" x14ac:dyDescent="0.25">
      <c r="A1454">
        <v>-8054721.1558230696</v>
      </c>
      <c r="B1454">
        <v>13092.716550892799</v>
      </c>
      <c r="C1454">
        <v>1.3528243871405699E-3</v>
      </c>
    </row>
    <row r="1455" spans="1:3" x14ac:dyDescent="0.25">
      <c r="A1455">
        <v>-8053786.6769461501</v>
      </c>
      <c r="B1455">
        <v>13092.716550892799</v>
      </c>
      <c r="C1455">
        <v>2.0943211857229402E-3</v>
      </c>
    </row>
    <row r="1456" spans="1:3" x14ac:dyDescent="0.25">
      <c r="A1456">
        <v>-8052852.1980692297</v>
      </c>
      <c r="B1456">
        <v>13092.716550892799</v>
      </c>
      <c r="C1456">
        <v>3.3643303904682298E-3</v>
      </c>
    </row>
    <row r="1457" spans="1:3" x14ac:dyDescent="0.25">
      <c r="A1457">
        <v>-8051917.7191923</v>
      </c>
      <c r="B1457">
        <v>13092.716550892799</v>
      </c>
      <c r="C1457">
        <v>5.2257888019084896E-3</v>
      </c>
    </row>
    <row r="1458" spans="1:3" x14ac:dyDescent="0.25">
      <c r="A1458">
        <v>-8050983.2403153796</v>
      </c>
      <c r="B1458">
        <v>13092.716550892799</v>
      </c>
      <c r="C1458">
        <v>7.6276320032775402E-3</v>
      </c>
    </row>
    <row r="1459" spans="1:3" x14ac:dyDescent="0.25">
      <c r="A1459">
        <v>-8050048.7614384601</v>
      </c>
      <c r="B1459">
        <v>13092.716550892799</v>
      </c>
      <c r="C1459">
        <v>1.1461098678409999E-2</v>
      </c>
    </row>
    <row r="1460" spans="1:3" x14ac:dyDescent="0.25">
      <c r="A1460">
        <v>-8049114.2825615304</v>
      </c>
      <c r="B1460">
        <v>13092.716550892799</v>
      </c>
      <c r="C1460">
        <v>1.7077639698982201E-2</v>
      </c>
    </row>
    <row r="1461" spans="1:3" x14ac:dyDescent="0.25">
      <c r="A1461">
        <v>-8048179.8036846099</v>
      </c>
      <c r="B1461">
        <v>13092.716550892799</v>
      </c>
      <c r="C1461">
        <v>3.1757585704326602E-2</v>
      </c>
    </row>
    <row r="1462" spans="1:3" x14ac:dyDescent="0.25">
      <c r="A1462">
        <v>-8047245.3248076905</v>
      </c>
      <c r="B1462">
        <v>13092.716550892799</v>
      </c>
      <c r="C1462">
        <v>4.4577706605195902E-2</v>
      </c>
    </row>
    <row r="1463" spans="1:3" x14ac:dyDescent="0.25">
      <c r="A1463">
        <v>-8046310.8459307598</v>
      </c>
      <c r="B1463">
        <v>13092.716550892799</v>
      </c>
      <c r="C1463">
        <v>5.5956188589334398E-2</v>
      </c>
    </row>
    <row r="1464" spans="1:3" x14ac:dyDescent="0.25">
      <c r="A1464">
        <v>-8045376.3670538403</v>
      </c>
      <c r="B1464">
        <v>13092.716550892799</v>
      </c>
      <c r="C1464">
        <v>7.3962658643722506E-2</v>
      </c>
    </row>
    <row r="1465" spans="1:3" x14ac:dyDescent="0.25">
      <c r="A1465">
        <v>-8044441.8881769199</v>
      </c>
      <c r="B1465">
        <v>13092.716550892799</v>
      </c>
      <c r="C1465">
        <v>9.6484258770942605E-2</v>
      </c>
    </row>
    <row r="1466" spans="1:3" x14ac:dyDescent="0.25">
      <c r="A1466">
        <v>-8043507.4093000004</v>
      </c>
      <c r="B1466">
        <v>13092.716550892799</v>
      </c>
      <c r="C1466">
        <v>9.7011871635913793E-2</v>
      </c>
    </row>
    <row r="1467" spans="1:3" x14ac:dyDescent="0.25">
      <c r="A1467">
        <v>-8042572.9304230697</v>
      </c>
      <c r="B1467">
        <v>13092.716550892799</v>
      </c>
      <c r="C1467">
        <v>0.117402218282222</v>
      </c>
    </row>
    <row r="1468" spans="1:3" x14ac:dyDescent="0.25">
      <c r="A1468">
        <v>-8041638.4515461503</v>
      </c>
      <c r="B1468">
        <v>13092.716550892799</v>
      </c>
      <c r="C1468">
        <v>0.14177928864955899</v>
      </c>
    </row>
    <row r="1469" spans="1:3" x14ac:dyDescent="0.25">
      <c r="A1469">
        <v>-8040703.9726692298</v>
      </c>
      <c r="B1469">
        <v>13092.716550892799</v>
      </c>
      <c r="C1469">
        <v>0.170261830091476</v>
      </c>
    </row>
    <row r="1470" spans="1:3" x14ac:dyDescent="0.25">
      <c r="A1470">
        <v>-8039769.4937923001</v>
      </c>
      <c r="B1470">
        <v>13092.716550892799</v>
      </c>
      <c r="C1470">
        <v>0.199629262089729</v>
      </c>
    </row>
    <row r="1471" spans="1:3" x14ac:dyDescent="0.25">
      <c r="A1471">
        <v>-8038835.0149153797</v>
      </c>
      <c r="B1471">
        <v>13092.716550892799</v>
      </c>
      <c r="C1471">
        <v>0.22724199295043901</v>
      </c>
    </row>
    <row r="1472" spans="1:3" x14ac:dyDescent="0.25">
      <c r="A1472">
        <v>-8037900.5360384602</v>
      </c>
      <c r="B1472">
        <v>13092.716550892799</v>
      </c>
      <c r="C1472">
        <v>0.25665873289108199</v>
      </c>
    </row>
    <row r="1473" spans="1:3" x14ac:dyDescent="0.25">
      <c r="A1473">
        <v>-8036966.0571615295</v>
      </c>
      <c r="B1473">
        <v>13092.716550892799</v>
      </c>
      <c r="C1473">
        <v>0.25769779086112898</v>
      </c>
    </row>
    <row r="1474" spans="1:3" x14ac:dyDescent="0.25">
      <c r="A1474">
        <v>-8036031.5782846101</v>
      </c>
      <c r="B1474">
        <v>13092.716550892799</v>
      </c>
      <c r="C1474">
        <v>0.28251606225967402</v>
      </c>
    </row>
    <row r="1475" spans="1:3" x14ac:dyDescent="0.25">
      <c r="A1475">
        <v>-8035097.0994076896</v>
      </c>
      <c r="B1475">
        <v>13092.716550892799</v>
      </c>
      <c r="C1475">
        <v>0.3084716796875</v>
      </c>
    </row>
    <row r="1476" spans="1:3" x14ac:dyDescent="0.25">
      <c r="A1476">
        <v>-8034162.6205307599</v>
      </c>
      <c r="B1476">
        <v>13092.716550892799</v>
      </c>
      <c r="C1476">
        <v>0.30942904949188199</v>
      </c>
    </row>
    <row r="1477" spans="1:3" x14ac:dyDescent="0.25">
      <c r="A1477">
        <v>-8033228.1416538404</v>
      </c>
      <c r="B1477">
        <v>13092.716550892799</v>
      </c>
      <c r="C1477">
        <v>0.33571368455886802</v>
      </c>
    </row>
    <row r="1478" spans="1:3" x14ac:dyDescent="0.25">
      <c r="A1478">
        <v>-8032293.66277692</v>
      </c>
      <c r="B1478">
        <v>13092.716550892799</v>
      </c>
      <c r="C1478">
        <v>0.33672431111335699</v>
      </c>
    </row>
    <row r="1479" spans="1:3" x14ac:dyDescent="0.25">
      <c r="A1479">
        <v>-8031359.1838999996</v>
      </c>
      <c r="B1479">
        <v>13092.716550892799</v>
      </c>
      <c r="C1479">
        <v>0.35850185155868503</v>
      </c>
    </row>
    <row r="1480" spans="1:3" x14ac:dyDescent="0.25">
      <c r="A1480">
        <v>-8030424.7050230699</v>
      </c>
      <c r="B1480">
        <v>13092.716550892799</v>
      </c>
      <c r="C1480">
        <v>0.359387606382369</v>
      </c>
    </row>
    <row r="1481" spans="1:3" x14ac:dyDescent="0.25">
      <c r="A1481">
        <v>-8029490.2261461504</v>
      </c>
      <c r="B1481">
        <v>13092.716550892799</v>
      </c>
      <c r="C1481">
        <v>0.359515100717544</v>
      </c>
    </row>
    <row r="1482" spans="1:3" x14ac:dyDescent="0.25">
      <c r="A1482">
        <v>-8028555.74726923</v>
      </c>
      <c r="B1482">
        <v>13092.716550892799</v>
      </c>
      <c r="C1482">
        <v>0.360169947147369</v>
      </c>
    </row>
    <row r="1483" spans="1:3" x14ac:dyDescent="0.25">
      <c r="A1483">
        <v>-8027621.2683923002</v>
      </c>
      <c r="B1483">
        <v>13092.716550892799</v>
      </c>
      <c r="C1483">
        <v>0.36037579178810097</v>
      </c>
    </row>
    <row r="1484" spans="1:3" x14ac:dyDescent="0.25">
      <c r="A1484">
        <v>-8026686.7895153798</v>
      </c>
      <c r="B1484">
        <v>13092.716550892799</v>
      </c>
      <c r="C1484">
        <v>0.36072078347206099</v>
      </c>
    </row>
    <row r="1485" spans="1:3" x14ac:dyDescent="0.25">
      <c r="A1485">
        <v>-8025752.3106384603</v>
      </c>
      <c r="B1485">
        <v>13092.716550892799</v>
      </c>
      <c r="C1485">
        <v>0.36065328121185303</v>
      </c>
    </row>
    <row r="1486" spans="1:3" x14ac:dyDescent="0.25">
      <c r="A1486">
        <v>-8024817.8317615297</v>
      </c>
      <c r="B1486">
        <v>13092.716550892799</v>
      </c>
      <c r="C1486">
        <v>0.36062863469123801</v>
      </c>
    </row>
    <row r="1487" spans="1:3" x14ac:dyDescent="0.25">
      <c r="A1487">
        <v>-8023883.3528846102</v>
      </c>
      <c r="B1487">
        <v>13092.716550892799</v>
      </c>
      <c r="C1487">
        <v>0</v>
      </c>
    </row>
    <row r="1488" spans="1:3" x14ac:dyDescent="0.25">
      <c r="A1488">
        <v>-8022948.8740076898</v>
      </c>
      <c r="B1488">
        <v>13092.716550892799</v>
      </c>
      <c r="C1488">
        <v>0</v>
      </c>
    </row>
    <row r="1489" spans="1:3" x14ac:dyDescent="0.25">
      <c r="A1489">
        <v>-8022014.39513076</v>
      </c>
      <c r="B1489">
        <v>13092.716550892799</v>
      </c>
      <c r="C1489">
        <v>0</v>
      </c>
    </row>
    <row r="1490" spans="1:3" x14ac:dyDescent="0.25">
      <c r="A1490">
        <v>-8021079.9162538396</v>
      </c>
      <c r="B1490">
        <v>13092.716550892799</v>
      </c>
      <c r="C1490">
        <v>0</v>
      </c>
    </row>
    <row r="1491" spans="1:3" x14ac:dyDescent="0.25">
      <c r="A1491">
        <v>-8020145.4373769201</v>
      </c>
      <c r="B1491">
        <v>13092.716550892799</v>
      </c>
      <c r="C1491">
        <v>0</v>
      </c>
    </row>
    <row r="1492" spans="1:3" x14ac:dyDescent="0.25">
      <c r="A1492">
        <v>-8019210.9584999997</v>
      </c>
      <c r="B1492">
        <v>13092.716550892799</v>
      </c>
      <c r="C1492">
        <v>0</v>
      </c>
    </row>
    <row r="1493" spans="1:3" x14ac:dyDescent="0.25">
      <c r="A1493">
        <v>-8018276.47962307</v>
      </c>
      <c r="B1493">
        <v>13092.716550892799</v>
      </c>
      <c r="C1493">
        <v>0</v>
      </c>
    </row>
    <row r="1494" spans="1:3" x14ac:dyDescent="0.25">
      <c r="A1494">
        <v>-8017342.0007461496</v>
      </c>
      <c r="B1494">
        <v>13092.716550892799</v>
      </c>
      <c r="C1494">
        <v>0</v>
      </c>
    </row>
    <row r="1495" spans="1:3" x14ac:dyDescent="0.25">
      <c r="A1495">
        <v>-8016407.5218692301</v>
      </c>
      <c r="B1495">
        <v>13092.716550892799</v>
      </c>
      <c r="C1495">
        <v>0</v>
      </c>
    </row>
    <row r="1496" spans="1:3" x14ac:dyDescent="0.25">
      <c r="A1496">
        <v>-8015473.0429923004</v>
      </c>
      <c r="B1496">
        <v>13092.716550892799</v>
      </c>
      <c r="C1496">
        <v>0</v>
      </c>
    </row>
    <row r="1497" spans="1:3" x14ac:dyDescent="0.25">
      <c r="A1497">
        <v>-8014538.5641153799</v>
      </c>
      <c r="B1497">
        <v>13092.716550892799</v>
      </c>
      <c r="C1497">
        <v>0</v>
      </c>
    </row>
    <row r="1498" spans="1:3" x14ac:dyDescent="0.25">
      <c r="A1498">
        <v>-8061262.5079615302</v>
      </c>
      <c r="B1498">
        <v>12158.2376741071</v>
      </c>
      <c r="C1498" s="1">
        <v>2.4414499421254701E-5</v>
      </c>
    </row>
    <row r="1499" spans="1:3" x14ac:dyDescent="0.25">
      <c r="A1499">
        <v>-8060328.0290846098</v>
      </c>
      <c r="B1499">
        <v>12158.2376741071</v>
      </c>
      <c r="C1499" s="1">
        <v>4.5209406380308697E-5</v>
      </c>
    </row>
    <row r="1500" spans="1:3" x14ac:dyDescent="0.25">
      <c r="A1500">
        <v>-8059393.5502076903</v>
      </c>
      <c r="B1500">
        <v>12158.2376741071</v>
      </c>
      <c r="C1500" s="1">
        <v>7.93071812950074E-5</v>
      </c>
    </row>
    <row r="1501" spans="1:3" x14ac:dyDescent="0.25">
      <c r="A1501">
        <v>-8058459.0713307597</v>
      </c>
      <c r="B1501">
        <v>12158.2376741071</v>
      </c>
      <c r="C1501">
        <v>1.6851704276632501E-4</v>
      </c>
    </row>
    <row r="1502" spans="1:3" x14ac:dyDescent="0.25">
      <c r="A1502">
        <v>-8057524.5924538402</v>
      </c>
      <c r="B1502">
        <v>12158.2376741071</v>
      </c>
      <c r="C1502">
        <v>2.6784368674270798E-4</v>
      </c>
    </row>
    <row r="1503" spans="1:3" x14ac:dyDescent="0.25">
      <c r="A1503">
        <v>-8056590.1135769198</v>
      </c>
      <c r="B1503">
        <v>12158.2376741071</v>
      </c>
      <c r="C1503">
        <v>5.7828915305435603E-4</v>
      </c>
    </row>
    <row r="1504" spans="1:3" x14ac:dyDescent="0.25">
      <c r="A1504">
        <v>-8055655.6347000003</v>
      </c>
      <c r="B1504">
        <v>12158.2376741071</v>
      </c>
      <c r="C1504">
        <v>8.9258264051750302E-4</v>
      </c>
    </row>
    <row r="1505" spans="1:3" x14ac:dyDescent="0.25">
      <c r="A1505">
        <v>-8054721.1558230696</v>
      </c>
      <c r="B1505">
        <v>12158.2376741071</v>
      </c>
      <c r="C1505">
        <v>1.40249053947627E-3</v>
      </c>
    </row>
    <row r="1506" spans="1:3" x14ac:dyDescent="0.25">
      <c r="A1506">
        <v>-8053786.6769461501</v>
      </c>
      <c r="B1506">
        <v>12158.2376741071</v>
      </c>
      <c r="C1506">
        <v>2.1803146228194202E-3</v>
      </c>
    </row>
    <row r="1507" spans="1:3" x14ac:dyDescent="0.25">
      <c r="A1507">
        <v>-8052852.1980692297</v>
      </c>
      <c r="B1507">
        <v>12158.2376741071</v>
      </c>
      <c r="C1507">
        <v>3.4641304519027402E-3</v>
      </c>
    </row>
    <row r="1508" spans="1:3" x14ac:dyDescent="0.25">
      <c r="A1508">
        <v>-8051917.7191923</v>
      </c>
      <c r="B1508">
        <v>12158.2376741071</v>
      </c>
      <c r="C1508">
        <v>7.6678334735333902E-3</v>
      </c>
    </row>
    <row r="1509" spans="1:3" x14ac:dyDescent="0.25">
      <c r="A1509">
        <v>-8050983.2403153796</v>
      </c>
      <c r="B1509">
        <v>12158.2376741071</v>
      </c>
      <c r="C1509">
        <v>1.1393829248845499E-2</v>
      </c>
    </row>
    <row r="1510" spans="1:3" x14ac:dyDescent="0.25">
      <c r="A1510">
        <v>-8050048.7614384601</v>
      </c>
      <c r="B1510">
        <v>12158.2376741071</v>
      </c>
      <c r="C1510">
        <v>1.7010580748319602E-2</v>
      </c>
    </row>
    <row r="1511" spans="1:3" x14ac:dyDescent="0.25">
      <c r="A1511">
        <v>-8049114.2825615304</v>
      </c>
      <c r="B1511">
        <v>12158.2376741071</v>
      </c>
      <c r="C1511">
        <v>2.3376053199171999E-2</v>
      </c>
    </row>
    <row r="1512" spans="1:3" x14ac:dyDescent="0.25">
      <c r="A1512">
        <v>-8048179.8036846099</v>
      </c>
      <c r="B1512">
        <v>12158.2376741071</v>
      </c>
      <c r="C1512">
        <v>3.2204441726207698E-2</v>
      </c>
    </row>
    <row r="1513" spans="1:3" x14ac:dyDescent="0.25">
      <c r="A1513">
        <v>-8047245.3248076905</v>
      </c>
      <c r="B1513">
        <v>12158.2376741071</v>
      </c>
      <c r="C1513">
        <v>4.5104090124368598E-2</v>
      </c>
    </row>
    <row r="1514" spans="1:3" x14ac:dyDescent="0.25">
      <c r="A1514">
        <v>-8046310.8459307598</v>
      </c>
      <c r="B1514">
        <v>12158.2376741071</v>
      </c>
      <c r="C1514">
        <v>5.6376151740550898E-2</v>
      </c>
    </row>
    <row r="1515" spans="1:3" x14ac:dyDescent="0.25">
      <c r="A1515">
        <v>-8045376.3670538403</v>
      </c>
      <c r="B1515">
        <v>12158.2376741071</v>
      </c>
      <c r="C1515">
        <v>7.4349395930767004E-2</v>
      </c>
    </row>
    <row r="1516" spans="1:3" x14ac:dyDescent="0.25">
      <c r="A1516">
        <v>-8044441.8881769199</v>
      </c>
      <c r="B1516">
        <v>12158.2376741071</v>
      </c>
      <c r="C1516">
        <v>9.6929080784320804E-2</v>
      </c>
    </row>
    <row r="1517" spans="1:3" x14ac:dyDescent="0.25">
      <c r="A1517">
        <v>-8043507.4093000004</v>
      </c>
      <c r="B1517">
        <v>12158.2376741071</v>
      </c>
      <c r="C1517">
        <v>0.117104858160018</v>
      </c>
    </row>
    <row r="1518" spans="1:3" x14ac:dyDescent="0.25">
      <c r="A1518">
        <v>-8042572.9304230697</v>
      </c>
      <c r="B1518">
        <v>12158.2376741071</v>
      </c>
      <c r="C1518">
        <v>0.14149385690689001</v>
      </c>
    </row>
    <row r="1519" spans="1:3" x14ac:dyDescent="0.25">
      <c r="A1519">
        <v>-8041638.4515461503</v>
      </c>
      <c r="B1519">
        <v>12158.2376741071</v>
      </c>
      <c r="C1519">
        <v>0.170194387435913</v>
      </c>
    </row>
    <row r="1520" spans="1:3" x14ac:dyDescent="0.25">
      <c r="A1520">
        <v>-8040703.9726692298</v>
      </c>
      <c r="B1520">
        <v>12158.2376741071</v>
      </c>
      <c r="C1520">
        <v>0.199229136109352</v>
      </c>
    </row>
    <row r="1521" spans="1:3" x14ac:dyDescent="0.25">
      <c r="A1521">
        <v>-8039769.4937923001</v>
      </c>
      <c r="B1521">
        <v>12158.2376741071</v>
      </c>
      <c r="C1521">
        <v>0.19997791945934201</v>
      </c>
    </row>
    <row r="1522" spans="1:3" x14ac:dyDescent="0.25">
      <c r="A1522">
        <v>-8038835.0149153797</v>
      </c>
      <c r="B1522">
        <v>12158.2376741071</v>
      </c>
      <c r="C1522">
        <v>0.22753386199474299</v>
      </c>
    </row>
    <row r="1523" spans="1:3" x14ac:dyDescent="0.25">
      <c r="A1523">
        <v>-8037900.5360384602</v>
      </c>
      <c r="B1523">
        <v>12158.2376741071</v>
      </c>
      <c r="C1523">
        <v>0.25702494382858199</v>
      </c>
    </row>
    <row r="1524" spans="1:3" x14ac:dyDescent="0.25">
      <c r="A1524">
        <v>-8036966.0571615295</v>
      </c>
      <c r="B1524">
        <v>12158.2376741071</v>
      </c>
      <c r="C1524">
        <v>0.28205356001853898</v>
      </c>
    </row>
    <row r="1525" spans="1:3" x14ac:dyDescent="0.25">
      <c r="A1525">
        <v>-8036031.5782846101</v>
      </c>
      <c r="B1525">
        <v>12158.2376741071</v>
      </c>
      <c r="C1525">
        <v>0.308527052402496</v>
      </c>
    </row>
    <row r="1526" spans="1:3" x14ac:dyDescent="0.25">
      <c r="A1526">
        <v>-8035097.0994076896</v>
      </c>
      <c r="B1526">
        <v>12158.2376741071</v>
      </c>
      <c r="C1526">
        <v>0.33509349822998002</v>
      </c>
    </row>
    <row r="1527" spans="1:3" x14ac:dyDescent="0.25">
      <c r="A1527">
        <v>-8034162.6205307599</v>
      </c>
      <c r="B1527">
        <v>12158.2376741071</v>
      </c>
      <c r="C1527">
        <v>0.335736334323883</v>
      </c>
    </row>
    <row r="1528" spans="1:3" x14ac:dyDescent="0.25">
      <c r="A1528">
        <v>-8033228.1416538404</v>
      </c>
      <c r="B1528">
        <v>12158.2376741071</v>
      </c>
      <c r="C1528">
        <v>0.35774403810500999</v>
      </c>
    </row>
    <row r="1529" spans="1:3" x14ac:dyDescent="0.25">
      <c r="A1529">
        <v>-8032293.66277692</v>
      </c>
      <c r="B1529">
        <v>12158.2376741071</v>
      </c>
      <c r="C1529">
        <v>0.35851177573204002</v>
      </c>
    </row>
    <row r="1530" spans="1:3" x14ac:dyDescent="0.25">
      <c r="A1530">
        <v>-8031359.1838999996</v>
      </c>
      <c r="B1530">
        <v>12158.2376741071</v>
      </c>
      <c r="C1530">
        <v>0.37992680072784402</v>
      </c>
    </row>
    <row r="1531" spans="1:3" x14ac:dyDescent="0.25">
      <c r="A1531">
        <v>-8030424.7050230699</v>
      </c>
      <c r="B1531">
        <v>12158.2376741071</v>
      </c>
      <c r="C1531">
        <v>0.380164355039596</v>
      </c>
    </row>
    <row r="1532" spans="1:3" x14ac:dyDescent="0.25">
      <c r="A1532">
        <v>-8029490.2261461504</v>
      </c>
      <c r="B1532">
        <v>12158.2376741071</v>
      </c>
      <c r="C1532">
        <v>0.380684524774551</v>
      </c>
    </row>
    <row r="1533" spans="1:3" x14ac:dyDescent="0.25">
      <c r="A1533">
        <v>-8028555.74726923</v>
      </c>
      <c r="B1533">
        <v>12158.2376741071</v>
      </c>
      <c r="C1533">
        <v>0.38129019737243602</v>
      </c>
    </row>
    <row r="1534" spans="1:3" x14ac:dyDescent="0.25">
      <c r="A1534">
        <v>-8027621.2683923002</v>
      </c>
      <c r="B1534">
        <v>12158.2376741071</v>
      </c>
      <c r="C1534">
        <v>0.38144221901893599</v>
      </c>
    </row>
    <row r="1535" spans="1:3" x14ac:dyDescent="0.25">
      <c r="A1535">
        <v>-8026686.7895153798</v>
      </c>
      <c r="B1535">
        <v>12158.2376741071</v>
      </c>
      <c r="C1535">
        <v>0.38173145055770802</v>
      </c>
    </row>
    <row r="1536" spans="1:3" x14ac:dyDescent="0.25">
      <c r="A1536">
        <v>-8025752.3106384603</v>
      </c>
      <c r="B1536">
        <v>12158.2376741071</v>
      </c>
      <c r="C1536">
        <v>0.381662636995315</v>
      </c>
    </row>
    <row r="1537" spans="1:3" x14ac:dyDescent="0.25">
      <c r="A1537">
        <v>-8024817.8317615297</v>
      </c>
      <c r="B1537">
        <v>12158.2376741071</v>
      </c>
      <c r="C1537">
        <v>0.38164150714874201</v>
      </c>
    </row>
    <row r="1538" spans="1:3" x14ac:dyDescent="0.25">
      <c r="A1538">
        <v>-8023883.3528846102</v>
      </c>
      <c r="B1538">
        <v>12158.2376741071</v>
      </c>
      <c r="C1538">
        <v>0</v>
      </c>
    </row>
    <row r="1539" spans="1:3" x14ac:dyDescent="0.25">
      <c r="A1539">
        <v>-8022948.8740076898</v>
      </c>
      <c r="B1539">
        <v>12158.2376741071</v>
      </c>
      <c r="C1539">
        <v>0</v>
      </c>
    </row>
    <row r="1540" spans="1:3" x14ac:dyDescent="0.25">
      <c r="A1540">
        <v>-8022014.39513076</v>
      </c>
      <c r="B1540">
        <v>12158.2376741071</v>
      </c>
      <c r="C1540">
        <v>0</v>
      </c>
    </row>
    <row r="1541" spans="1:3" x14ac:dyDescent="0.25">
      <c r="A1541">
        <v>-8021079.9162538396</v>
      </c>
      <c r="B1541">
        <v>12158.2376741071</v>
      </c>
      <c r="C1541">
        <v>0</v>
      </c>
    </row>
    <row r="1542" spans="1:3" x14ac:dyDescent="0.25">
      <c r="A1542">
        <v>-8020145.4373769201</v>
      </c>
      <c r="B1542">
        <v>12158.2376741071</v>
      </c>
      <c r="C1542">
        <v>0</v>
      </c>
    </row>
    <row r="1543" spans="1:3" x14ac:dyDescent="0.25">
      <c r="A1543">
        <v>-8019210.9584999997</v>
      </c>
      <c r="B1543">
        <v>12158.2376741071</v>
      </c>
      <c r="C1543">
        <v>0</v>
      </c>
    </row>
    <row r="1544" spans="1:3" x14ac:dyDescent="0.25">
      <c r="A1544">
        <v>-8018276.47962307</v>
      </c>
      <c r="B1544">
        <v>12158.2376741071</v>
      </c>
      <c r="C1544">
        <v>0</v>
      </c>
    </row>
    <row r="1545" spans="1:3" x14ac:dyDescent="0.25">
      <c r="A1545">
        <v>-8017342.0007461496</v>
      </c>
      <c r="B1545">
        <v>12158.2376741071</v>
      </c>
      <c r="C1545">
        <v>0</v>
      </c>
    </row>
    <row r="1546" spans="1:3" x14ac:dyDescent="0.25">
      <c r="A1546">
        <v>-8016407.5218692301</v>
      </c>
      <c r="B1546">
        <v>12158.2376741071</v>
      </c>
      <c r="C1546">
        <v>0</v>
      </c>
    </row>
    <row r="1547" spans="1:3" x14ac:dyDescent="0.25">
      <c r="A1547">
        <v>-8015473.0429923004</v>
      </c>
      <c r="B1547">
        <v>12158.2376741071</v>
      </c>
      <c r="C1547">
        <v>0</v>
      </c>
    </row>
    <row r="1548" spans="1:3" x14ac:dyDescent="0.25">
      <c r="A1548">
        <v>-8014538.5641153799</v>
      </c>
      <c r="B1548">
        <v>12158.2376741071</v>
      </c>
      <c r="C1548">
        <v>0</v>
      </c>
    </row>
    <row r="1549" spans="1:3" x14ac:dyDescent="0.25">
      <c r="A1549">
        <v>-8061262.5079615302</v>
      </c>
      <c r="B1549">
        <v>11223.758797321399</v>
      </c>
      <c r="C1549" s="1">
        <v>2.4414499421254701E-5</v>
      </c>
    </row>
    <row r="1550" spans="1:3" x14ac:dyDescent="0.25">
      <c r="A1550">
        <v>-8060328.0290846098</v>
      </c>
      <c r="B1550">
        <v>11223.758797321399</v>
      </c>
      <c r="C1550" s="1">
        <v>7.1004360506776707E-5</v>
      </c>
    </row>
    <row r="1551" spans="1:3" x14ac:dyDescent="0.25">
      <c r="A1551">
        <v>-8059393.5502076903</v>
      </c>
      <c r="B1551">
        <v>11223.758797321399</v>
      </c>
      <c r="C1551">
        <v>1.3571695308200999E-4</v>
      </c>
    </row>
    <row r="1552" spans="1:3" x14ac:dyDescent="0.25">
      <c r="A1552">
        <v>-8058459.0713307597</v>
      </c>
      <c r="B1552">
        <v>11223.758797321399</v>
      </c>
      <c r="C1552">
        <v>1.8314045155420799E-4</v>
      </c>
    </row>
    <row r="1553" spans="1:3" x14ac:dyDescent="0.25">
      <c r="A1553">
        <v>-8057524.5924538402</v>
      </c>
      <c r="B1553">
        <v>11223.758797321399</v>
      </c>
      <c r="C1553">
        <v>4.3388380436226698E-4</v>
      </c>
    </row>
    <row r="1554" spans="1:3" x14ac:dyDescent="0.25">
      <c r="A1554">
        <v>-8056590.1135769198</v>
      </c>
      <c r="B1554">
        <v>11223.758797321399</v>
      </c>
      <c r="C1554">
        <v>8.7595003424212304E-4</v>
      </c>
    </row>
    <row r="1555" spans="1:3" x14ac:dyDescent="0.25">
      <c r="A1555">
        <v>-8055655.6347000003</v>
      </c>
      <c r="B1555">
        <v>11223.758797321399</v>
      </c>
      <c r="C1555">
        <v>1.38996494933962E-3</v>
      </c>
    </row>
    <row r="1556" spans="1:3" x14ac:dyDescent="0.25">
      <c r="A1556">
        <v>-8054721.1558230696</v>
      </c>
      <c r="B1556">
        <v>11223.758797321399</v>
      </c>
      <c r="C1556">
        <v>2.1594089921563799E-3</v>
      </c>
    </row>
    <row r="1557" spans="1:3" x14ac:dyDescent="0.25">
      <c r="A1557">
        <v>-8053786.6769461501</v>
      </c>
      <c r="B1557">
        <v>11223.758797321399</v>
      </c>
      <c r="C1557">
        <v>3.4648994915187298E-3</v>
      </c>
    </row>
    <row r="1558" spans="1:3" x14ac:dyDescent="0.25">
      <c r="A1558">
        <v>-8052852.1980692297</v>
      </c>
      <c r="B1558">
        <v>11223.758797321399</v>
      </c>
      <c r="C1558">
        <v>5.3204386495053699E-3</v>
      </c>
    </row>
    <row r="1559" spans="1:3" x14ac:dyDescent="0.25">
      <c r="A1559">
        <v>-8051917.7191923</v>
      </c>
      <c r="B1559">
        <v>11223.758797321399</v>
      </c>
      <c r="C1559">
        <v>7.8664161264896306E-3</v>
      </c>
    </row>
    <row r="1560" spans="1:3" x14ac:dyDescent="0.25">
      <c r="A1560">
        <v>-8050983.2403153796</v>
      </c>
      <c r="B1560">
        <v>11223.758797321399</v>
      </c>
      <c r="C1560">
        <v>1.15883154794573E-2</v>
      </c>
    </row>
    <row r="1561" spans="1:3" x14ac:dyDescent="0.25">
      <c r="A1561">
        <v>-8050048.7614384601</v>
      </c>
      <c r="B1561">
        <v>11223.758797321399</v>
      </c>
      <c r="C1561">
        <v>1.74221619963645E-2</v>
      </c>
    </row>
    <row r="1562" spans="1:3" x14ac:dyDescent="0.25">
      <c r="A1562">
        <v>-8049114.2825615304</v>
      </c>
      <c r="B1562">
        <v>11223.758797321399</v>
      </c>
      <c r="C1562">
        <v>2.38259378820657E-2</v>
      </c>
    </row>
    <row r="1563" spans="1:3" x14ac:dyDescent="0.25">
      <c r="A1563">
        <v>-8048179.8036846099</v>
      </c>
      <c r="B1563">
        <v>11223.758797321399</v>
      </c>
      <c r="C1563">
        <v>3.2590109854936503E-2</v>
      </c>
    </row>
    <row r="1564" spans="1:3" x14ac:dyDescent="0.25">
      <c r="A1564">
        <v>-8047245.3248076905</v>
      </c>
      <c r="B1564">
        <v>11223.758797321399</v>
      </c>
      <c r="C1564">
        <v>4.5419216156005797E-2</v>
      </c>
    </row>
    <row r="1565" spans="1:3" x14ac:dyDescent="0.25">
      <c r="A1565">
        <v>-8046310.8459307598</v>
      </c>
      <c r="B1565">
        <v>11223.758797321399</v>
      </c>
      <c r="C1565">
        <v>5.6983936578035299E-2</v>
      </c>
    </row>
    <row r="1566" spans="1:3" x14ac:dyDescent="0.25">
      <c r="A1566">
        <v>-8045376.3670538403</v>
      </c>
      <c r="B1566">
        <v>11223.758797321399</v>
      </c>
      <c r="C1566">
        <v>7.49264732003211E-2</v>
      </c>
    </row>
    <row r="1567" spans="1:3" x14ac:dyDescent="0.25">
      <c r="A1567">
        <v>-8044441.8881769199</v>
      </c>
      <c r="B1567">
        <v>11223.758797321399</v>
      </c>
      <c r="C1567">
        <v>9.7537636756896903E-2</v>
      </c>
    </row>
    <row r="1568" spans="1:3" x14ac:dyDescent="0.25">
      <c r="A1568">
        <v>-8043507.4093000004</v>
      </c>
      <c r="B1568">
        <v>11223.758797321399</v>
      </c>
      <c r="C1568">
        <v>0.118084989488124</v>
      </c>
    </row>
    <row r="1569" spans="1:3" x14ac:dyDescent="0.25">
      <c r="A1569">
        <v>-8042572.9304230697</v>
      </c>
      <c r="B1569">
        <v>11223.758797321399</v>
      </c>
      <c r="C1569">
        <v>0.14270262420177399</v>
      </c>
    </row>
    <row r="1570" spans="1:3" x14ac:dyDescent="0.25">
      <c r="A1570">
        <v>-8041638.4515461503</v>
      </c>
      <c r="B1570">
        <v>11223.758797321399</v>
      </c>
      <c r="C1570">
        <v>0.171057239174842</v>
      </c>
    </row>
    <row r="1571" spans="1:3" x14ac:dyDescent="0.25">
      <c r="A1571">
        <v>-8040703.9726692298</v>
      </c>
      <c r="B1571">
        <v>11223.758797321399</v>
      </c>
      <c r="C1571">
        <v>0.19972524046897799</v>
      </c>
    </row>
    <row r="1572" spans="1:3" x14ac:dyDescent="0.25">
      <c r="A1572">
        <v>-8039769.4937923001</v>
      </c>
      <c r="B1572">
        <v>11223.758797321399</v>
      </c>
      <c r="C1572">
        <v>0.22710181772708801</v>
      </c>
    </row>
    <row r="1573" spans="1:3" x14ac:dyDescent="0.25">
      <c r="A1573">
        <v>-8038835.0149153797</v>
      </c>
      <c r="B1573">
        <v>11223.758797321399</v>
      </c>
      <c r="C1573">
        <v>0.25645419955253601</v>
      </c>
    </row>
    <row r="1574" spans="1:3" x14ac:dyDescent="0.25">
      <c r="A1574">
        <v>-8037900.5360384602</v>
      </c>
      <c r="B1574">
        <v>11223.758797321399</v>
      </c>
      <c r="C1574">
        <v>0.28168869018554599</v>
      </c>
    </row>
    <row r="1575" spans="1:3" x14ac:dyDescent="0.25">
      <c r="A1575">
        <v>-8036966.0571615295</v>
      </c>
      <c r="B1575">
        <v>11223.758797321399</v>
      </c>
      <c r="C1575">
        <v>0.30793324112892101</v>
      </c>
    </row>
    <row r="1576" spans="1:3" x14ac:dyDescent="0.25">
      <c r="A1576">
        <v>-8036031.5782846101</v>
      </c>
      <c r="B1576">
        <v>11223.758797321399</v>
      </c>
      <c r="C1576">
        <v>0.334651589393615</v>
      </c>
    </row>
    <row r="1577" spans="1:3" x14ac:dyDescent="0.25">
      <c r="A1577">
        <v>-8035097.0994076896</v>
      </c>
      <c r="B1577">
        <v>11223.758797321399</v>
      </c>
      <c r="C1577">
        <v>0.33537787199020302</v>
      </c>
    </row>
    <row r="1578" spans="1:3" x14ac:dyDescent="0.25">
      <c r="A1578">
        <v>-8034162.6205307599</v>
      </c>
      <c r="B1578">
        <v>11223.758797321399</v>
      </c>
      <c r="C1578">
        <v>0.35724389553070002</v>
      </c>
    </row>
    <row r="1579" spans="1:3" x14ac:dyDescent="0.25">
      <c r="A1579">
        <v>-8033228.1416538404</v>
      </c>
      <c r="B1579">
        <v>11223.758797321399</v>
      </c>
      <c r="C1579">
        <v>0.37879475951194702</v>
      </c>
    </row>
    <row r="1580" spans="1:3" x14ac:dyDescent="0.25">
      <c r="A1580">
        <v>-8032293.66277692</v>
      </c>
      <c r="B1580">
        <v>11223.758797321399</v>
      </c>
      <c r="C1580">
        <v>0.379455655813217</v>
      </c>
    </row>
    <row r="1581" spans="1:3" x14ac:dyDescent="0.25">
      <c r="A1581">
        <v>-8031359.1838999996</v>
      </c>
      <c r="B1581">
        <v>11223.758797321399</v>
      </c>
      <c r="C1581">
        <v>0.40215530991554199</v>
      </c>
    </row>
    <row r="1582" spans="1:3" x14ac:dyDescent="0.25">
      <c r="A1582">
        <v>-8030424.7050230699</v>
      </c>
      <c r="B1582">
        <v>11223.758797321399</v>
      </c>
      <c r="C1582">
        <v>0.40268945693969699</v>
      </c>
    </row>
    <row r="1583" spans="1:3" x14ac:dyDescent="0.25">
      <c r="A1583">
        <v>-8029490.2261461504</v>
      </c>
      <c r="B1583">
        <v>11223.758797321399</v>
      </c>
      <c r="C1583">
        <v>0.40323239564895602</v>
      </c>
    </row>
    <row r="1584" spans="1:3" x14ac:dyDescent="0.25">
      <c r="A1584">
        <v>-8028555.74726923</v>
      </c>
      <c r="B1584">
        <v>11223.758797321399</v>
      </c>
      <c r="C1584">
        <v>0.40368443727493197</v>
      </c>
    </row>
    <row r="1585" spans="1:3" x14ac:dyDescent="0.25">
      <c r="A1585">
        <v>-8027621.2683923002</v>
      </c>
      <c r="B1585">
        <v>11223.758797321399</v>
      </c>
      <c r="C1585">
        <v>0.40384778380393899</v>
      </c>
    </row>
    <row r="1586" spans="1:3" x14ac:dyDescent="0.25">
      <c r="A1586">
        <v>-8026686.7895153798</v>
      </c>
      <c r="B1586">
        <v>11223.758797321399</v>
      </c>
      <c r="C1586">
        <v>0.40406218171119601</v>
      </c>
    </row>
    <row r="1587" spans="1:3" x14ac:dyDescent="0.25">
      <c r="A1587">
        <v>-8025752.3106384603</v>
      </c>
      <c r="B1587">
        <v>11223.758797321399</v>
      </c>
      <c r="C1587">
        <v>0.40404593944549499</v>
      </c>
    </row>
    <row r="1588" spans="1:3" x14ac:dyDescent="0.25">
      <c r="A1588">
        <v>-8024817.8317615297</v>
      </c>
      <c r="B1588">
        <v>11223.758797321399</v>
      </c>
      <c r="C1588">
        <v>0.403954178094863</v>
      </c>
    </row>
    <row r="1589" spans="1:3" x14ac:dyDescent="0.25">
      <c r="A1589">
        <v>-8023883.3528846102</v>
      </c>
      <c r="B1589">
        <v>11223.758797321399</v>
      </c>
      <c r="C1589">
        <v>0</v>
      </c>
    </row>
    <row r="1590" spans="1:3" x14ac:dyDescent="0.25">
      <c r="A1590">
        <v>-8022948.8740076898</v>
      </c>
      <c r="B1590">
        <v>11223.758797321399</v>
      </c>
      <c r="C1590">
        <v>0</v>
      </c>
    </row>
    <row r="1591" spans="1:3" x14ac:dyDescent="0.25">
      <c r="A1591">
        <v>-8022014.39513076</v>
      </c>
      <c r="B1591">
        <v>11223.758797321399</v>
      </c>
      <c r="C1591">
        <v>0</v>
      </c>
    </row>
    <row r="1592" spans="1:3" x14ac:dyDescent="0.25">
      <c r="A1592">
        <v>-8021079.9162538396</v>
      </c>
      <c r="B1592">
        <v>11223.758797321399</v>
      </c>
      <c r="C1592">
        <v>0</v>
      </c>
    </row>
    <row r="1593" spans="1:3" x14ac:dyDescent="0.25">
      <c r="A1593">
        <v>-8020145.4373769201</v>
      </c>
      <c r="B1593">
        <v>11223.758797321399</v>
      </c>
      <c r="C1593">
        <v>0</v>
      </c>
    </row>
    <row r="1594" spans="1:3" x14ac:dyDescent="0.25">
      <c r="A1594">
        <v>-8019210.9584999997</v>
      </c>
      <c r="B1594">
        <v>11223.758797321399</v>
      </c>
      <c r="C1594">
        <v>0</v>
      </c>
    </row>
    <row r="1595" spans="1:3" x14ac:dyDescent="0.25">
      <c r="A1595">
        <v>-8018276.47962307</v>
      </c>
      <c r="B1595">
        <v>11223.758797321399</v>
      </c>
      <c r="C1595">
        <v>0</v>
      </c>
    </row>
    <row r="1596" spans="1:3" x14ac:dyDescent="0.25">
      <c r="A1596">
        <v>-8017342.0007461496</v>
      </c>
      <c r="B1596">
        <v>11223.758797321399</v>
      </c>
      <c r="C1596">
        <v>0</v>
      </c>
    </row>
    <row r="1597" spans="1:3" x14ac:dyDescent="0.25">
      <c r="A1597">
        <v>-8016407.5218692301</v>
      </c>
      <c r="B1597">
        <v>11223.758797321399</v>
      </c>
      <c r="C1597">
        <v>0</v>
      </c>
    </row>
    <row r="1598" spans="1:3" x14ac:dyDescent="0.25">
      <c r="A1598">
        <v>-8015473.0429923004</v>
      </c>
      <c r="B1598">
        <v>11223.758797321399</v>
      </c>
      <c r="C1598">
        <v>0</v>
      </c>
    </row>
    <row r="1599" spans="1:3" x14ac:dyDescent="0.25">
      <c r="A1599">
        <v>-8014538.5641153799</v>
      </c>
      <c r="B1599">
        <v>11223.758797321399</v>
      </c>
      <c r="C1599">
        <v>0</v>
      </c>
    </row>
    <row r="1600" spans="1:3" x14ac:dyDescent="0.25">
      <c r="A1600">
        <v>-8061262.5079615302</v>
      </c>
      <c r="B1600">
        <v>10289.279920535701</v>
      </c>
      <c r="C1600" s="1">
        <v>7.1004360506776707E-5</v>
      </c>
    </row>
    <row r="1601" spans="1:3" x14ac:dyDescent="0.25">
      <c r="A1601">
        <v>-8060328.0290846098</v>
      </c>
      <c r="B1601">
        <v>10289.279920535701</v>
      </c>
      <c r="C1601">
        <v>1.05097220512107E-4</v>
      </c>
    </row>
    <row r="1602" spans="1:3" x14ac:dyDescent="0.25">
      <c r="A1602">
        <v>-8059393.5502076903</v>
      </c>
      <c r="B1602">
        <v>10289.279920535701</v>
      </c>
      <c r="C1602">
        <v>1.9357154087629099E-4</v>
      </c>
    </row>
    <row r="1603" spans="1:3" x14ac:dyDescent="0.25">
      <c r="A1603">
        <v>-8058459.0713307597</v>
      </c>
      <c r="B1603">
        <v>10289.279920535701</v>
      </c>
      <c r="C1603">
        <v>3.7737653474323397E-4</v>
      </c>
    </row>
    <row r="1604" spans="1:3" x14ac:dyDescent="0.25">
      <c r="A1604">
        <v>-8057524.5924538402</v>
      </c>
      <c r="B1604">
        <v>10289.279920535701</v>
      </c>
      <c r="C1604">
        <v>6.37949327938258E-4</v>
      </c>
    </row>
    <row r="1605" spans="1:3" x14ac:dyDescent="0.25">
      <c r="A1605">
        <v>-8056590.1135769198</v>
      </c>
      <c r="B1605">
        <v>10289.279920535701</v>
      </c>
      <c r="C1605">
        <v>9.4433932099491304E-4</v>
      </c>
    </row>
    <row r="1606" spans="1:3" x14ac:dyDescent="0.25">
      <c r="A1606">
        <v>-8055655.6347000003</v>
      </c>
      <c r="B1606">
        <v>10289.279920535701</v>
      </c>
      <c r="C1606">
        <v>1.4970087213441699E-3</v>
      </c>
    </row>
    <row r="1607" spans="1:3" x14ac:dyDescent="0.25">
      <c r="A1607">
        <v>-8054721.1558230696</v>
      </c>
      <c r="B1607">
        <v>10289.279920535701</v>
      </c>
      <c r="C1607">
        <v>2.3050822783261499E-3</v>
      </c>
    </row>
    <row r="1608" spans="1:3" x14ac:dyDescent="0.25">
      <c r="A1608">
        <v>-8053786.6769461501</v>
      </c>
      <c r="B1608">
        <v>10289.279920535701</v>
      </c>
      <c r="C1608">
        <v>3.62402410246431E-3</v>
      </c>
    </row>
    <row r="1609" spans="1:3" x14ac:dyDescent="0.25">
      <c r="A1609">
        <v>-8052852.1980692297</v>
      </c>
      <c r="B1609">
        <v>10289.279920535701</v>
      </c>
      <c r="C1609">
        <v>5.5380309931933802E-3</v>
      </c>
    </row>
    <row r="1610" spans="1:3" x14ac:dyDescent="0.25">
      <c r="A1610">
        <v>-8051917.7191923</v>
      </c>
      <c r="B1610">
        <v>10289.279920535701</v>
      </c>
      <c r="C1610">
        <v>8.1605175510048797E-3</v>
      </c>
    </row>
    <row r="1611" spans="1:3" x14ac:dyDescent="0.25">
      <c r="A1611">
        <v>-8050983.2403153796</v>
      </c>
      <c r="B1611">
        <v>10289.279920535701</v>
      </c>
      <c r="C1611">
        <v>1.19654862210154E-2</v>
      </c>
    </row>
    <row r="1612" spans="1:3" x14ac:dyDescent="0.25">
      <c r="A1612">
        <v>-8050048.7614384601</v>
      </c>
      <c r="B1612">
        <v>10289.279920535701</v>
      </c>
      <c r="C1612">
        <v>1.7830956727266301E-2</v>
      </c>
    </row>
    <row r="1613" spans="1:3" x14ac:dyDescent="0.25">
      <c r="A1613">
        <v>-8049114.2825615304</v>
      </c>
      <c r="B1613">
        <v>10289.279920535701</v>
      </c>
      <c r="C1613">
        <v>2.4392016232013699E-2</v>
      </c>
    </row>
    <row r="1614" spans="1:3" x14ac:dyDescent="0.25">
      <c r="A1614">
        <v>-8048179.8036846099</v>
      </c>
      <c r="B1614">
        <v>10289.279920535701</v>
      </c>
      <c r="C1614">
        <v>3.2978303730487803E-2</v>
      </c>
    </row>
    <row r="1615" spans="1:3" x14ac:dyDescent="0.25">
      <c r="A1615">
        <v>-8047245.3248076905</v>
      </c>
      <c r="B1615">
        <v>10289.279920535701</v>
      </c>
      <c r="C1615">
        <v>4.6112105250358498E-2</v>
      </c>
    </row>
    <row r="1616" spans="1:3" x14ac:dyDescent="0.25">
      <c r="A1616">
        <v>-8046310.8459307598</v>
      </c>
      <c r="B1616">
        <v>10289.279920535701</v>
      </c>
      <c r="C1616">
        <v>5.7725358754396397E-2</v>
      </c>
    </row>
    <row r="1617" spans="1:3" x14ac:dyDescent="0.25">
      <c r="A1617">
        <v>-8045376.3670538403</v>
      </c>
      <c r="B1617">
        <v>10289.279920535701</v>
      </c>
      <c r="C1617">
        <v>7.5903639197349507E-2</v>
      </c>
    </row>
    <row r="1618" spans="1:3" x14ac:dyDescent="0.25">
      <c r="A1618">
        <v>-8044441.8881769199</v>
      </c>
      <c r="B1618">
        <v>10289.279920535701</v>
      </c>
      <c r="C1618">
        <v>9.84470099210739E-2</v>
      </c>
    </row>
    <row r="1619" spans="1:3" x14ac:dyDescent="0.25">
      <c r="A1619">
        <v>-8043507.4093000004</v>
      </c>
      <c r="B1619">
        <v>10289.279920535701</v>
      </c>
      <c r="C1619">
        <v>0.14237329363822901</v>
      </c>
    </row>
    <row r="1620" spans="1:3" x14ac:dyDescent="0.25">
      <c r="A1620">
        <v>-8042572.9304230697</v>
      </c>
      <c r="B1620">
        <v>10289.279920535701</v>
      </c>
      <c r="C1620">
        <v>0.170902729034423</v>
      </c>
    </row>
    <row r="1621" spans="1:3" x14ac:dyDescent="0.25">
      <c r="A1621">
        <v>-8041638.4515461503</v>
      </c>
      <c r="B1621">
        <v>10289.279920535701</v>
      </c>
      <c r="C1621">
        <v>0.199601709842681</v>
      </c>
    </row>
    <row r="1622" spans="1:3" x14ac:dyDescent="0.25">
      <c r="A1622">
        <v>-8040703.9726692298</v>
      </c>
      <c r="B1622">
        <v>10289.279920535701</v>
      </c>
      <c r="C1622">
        <v>0.22702683508396099</v>
      </c>
    </row>
    <row r="1623" spans="1:3" x14ac:dyDescent="0.25">
      <c r="A1623">
        <v>-8039769.4937923001</v>
      </c>
      <c r="B1623">
        <v>10289.279920535701</v>
      </c>
      <c r="C1623">
        <v>0.25610995292663502</v>
      </c>
    </row>
    <row r="1624" spans="1:3" x14ac:dyDescent="0.25">
      <c r="A1624">
        <v>-8038835.0149153797</v>
      </c>
      <c r="B1624">
        <v>10289.279920535701</v>
      </c>
      <c r="C1624">
        <v>0.281706303358078</v>
      </c>
    </row>
    <row r="1625" spans="1:3" x14ac:dyDescent="0.25">
      <c r="A1625">
        <v>-8037900.5360384602</v>
      </c>
      <c r="B1625">
        <v>10289.279920535701</v>
      </c>
      <c r="C1625">
        <v>0.28249114751815702</v>
      </c>
    </row>
    <row r="1626" spans="1:3" x14ac:dyDescent="0.25">
      <c r="A1626">
        <v>-8036966.0571615295</v>
      </c>
      <c r="B1626">
        <v>10289.279920535701</v>
      </c>
      <c r="C1626">
        <v>0.308314859867095</v>
      </c>
    </row>
    <row r="1627" spans="1:3" x14ac:dyDescent="0.25">
      <c r="A1627">
        <v>-8036031.5782846101</v>
      </c>
      <c r="B1627">
        <v>10289.279920535701</v>
      </c>
      <c r="C1627">
        <v>0.33497396111488298</v>
      </c>
    </row>
    <row r="1628" spans="1:3" x14ac:dyDescent="0.25">
      <c r="A1628">
        <v>-8035097.0994076896</v>
      </c>
      <c r="B1628">
        <v>10289.279920535701</v>
      </c>
      <c r="C1628">
        <v>0.357083410024642</v>
      </c>
    </row>
    <row r="1629" spans="1:3" x14ac:dyDescent="0.25">
      <c r="A1629">
        <v>-8034162.6205307599</v>
      </c>
      <c r="B1629">
        <v>10289.279920535701</v>
      </c>
      <c r="C1629">
        <v>0.37849882245063698</v>
      </c>
    </row>
    <row r="1630" spans="1:3" x14ac:dyDescent="0.25">
      <c r="A1630">
        <v>-8033228.1416538404</v>
      </c>
      <c r="B1630">
        <v>10289.279920535701</v>
      </c>
      <c r="C1630">
        <v>0.40125235915183999</v>
      </c>
    </row>
    <row r="1631" spans="1:3" x14ac:dyDescent="0.25">
      <c r="A1631">
        <v>-8032293.66277692</v>
      </c>
      <c r="B1631">
        <v>10289.279920535701</v>
      </c>
      <c r="C1631">
        <v>0.40221557021141002</v>
      </c>
    </row>
    <row r="1632" spans="1:3" x14ac:dyDescent="0.25">
      <c r="A1632">
        <v>-8031359.1838999996</v>
      </c>
      <c r="B1632">
        <v>10289.279920535701</v>
      </c>
      <c r="C1632">
        <v>0.41882634162902799</v>
      </c>
    </row>
    <row r="1633" spans="1:3" x14ac:dyDescent="0.25">
      <c r="A1633">
        <v>-8030424.7050230699</v>
      </c>
      <c r="B1633">
        <v>10289.279920535701</v>
      </c>
      <c r="C1633">
        <v>0.41942483186721802</v>
      </c>
    </row>
    <row r="1634" spans="1:3" x14ac:dyDescent="0.25">
      <c r="A1634">
        <v>-8029490.2261461504</v>
      </c>
      <c r="B1634">
        <v>10289.279920535701</v>
      </c>
      <c r="C1634">
        <v>0.41993635892867998</v>
      </c>
    </row>
    <row r="1635" spans="1:3" x14ac:dyDescent="0.25">
      <c r="A1635">
        <v>-8028555.74726923</v>
      </c>
      <c r="B1635">
        <v>10289.279920535701</v>
      </c>
      <c r="C1635">
        <v>0.42001673579215998</v>
      </c>
    </row>
    <row r="1636" spans="1:3" x14ac:dyDescent="0.25">
      <c r="A1636">
        <v>-8027621.2683923002</v>
      </c>
      <c r="B1636">
        <v>10289.279920535701</v>
      </c>
      <c r="C1636">
        <v>0.42067462205886802</v>
      </c>
    </row>
    <row r="1637" spans="1:3" x14ac:dyDescent="0.25">
      <c r="A1637">
        <v>-8026686.7895153798</v>
      </c>
      <c r="B1637">
        <v>10289.279920535701</v>
      </c>
      <c r="C1637">
        <v>0.420626521110534</v>
      </c>
    </row>
    <row r="1638" spans="1:3" x14ac:dyDescent="0.25">
      <c r="A1638">
        <v>-8025752.3106384603</v>
      </c>
      <c r="B1638">
        <v>10289.279920535701</v>
      </c>
      <c r="C1638">
        <v>0.42074415087699801</v>
      </c>
    </row>
    <row r="1639" spans="1:3" x14ac:dyDescent="0.25">
      <c r="A1639">
        <v>-8024817.8317615297</v>
      </c>
      <c r="B1639">
        <v>10289.279920535701</v>
      </c>
      <c r="C1639">
        <v>0</v>
      </c>
    </row>
    <row r="1640" spans="1:3" x14ac:dyDescent="0.25">
      <c r="A1640">
        <v>-8023883.3528846102</v>
      </c>
      <c r="B1640">
        <v>10289.279920535701</v>
      </c>
      <c r="C1640">
        <v>0</v>
      </c>
    </row>
    <row r="1641" spans="1:3" x14ac:dyDescent="0.25">
      <c r="A1641">
        <v>-8022948.8740076898</v>
      </c>
      <c r="B1641">
        <v>10289.279920535701</v>
      </c>
      <c r="C1641">
        <v>0</v>
      </c>
    </row>
    <row r="1642" spans="1:3" x14ac:dyDescent="0.25">
      <c r="A1642">
        <v>-8022014.39513076</v>
      </c>
      <c r="B1642">
        <v>10289.279920535701</v>
      </c>
      <c r="C1642">
        <v>0</v>
      </c>
    </row>
    <row r="1643" spans="1:3" x14ac:dyDescent="0.25">
      <c r="A1643">
        <v>-8021079.9162538396</v>
      </c>
      <c r="B1643">
        <v>10289.279920535701</v>
      </c>
      <c r="C1643">
        <v>0</v>
      </c>
    </row>
    <row r="1644" spans="1:3" x14ac:dyDescent="0.25">
      <c r="A1644">
        <v>-8020145.4373769201</v>
      </c>
      <c r="B1644">
        <v>10289.279920535701</v>
      </c>
      <c r="C1644">
        <v>0</v>
      </c>
    </row>
    <row r="1645" spans="1:3" x14ac:dyDescent="0.25">
      <c r="A1645">
        <v>-8019210.9584999997</v>
      </c>
      <c r="B1645">
        <v>10289.279920535701</v>
      </c>
      <c r="C1645">
        <v>0</v>
      </c>
    </row>
    <row r="1646" spans="1:3" x14ac:dyDescent="0.25">
      <c r="A1646">
        <v>-8018276.47962307</v>
      </c>
      <c r="B1646">
        <v>10289.279920535701</v>
      </c>
      <c r="C1646">
        <v>0</v>
      </c>
    </row>
    <row r="1647" spans="1:3" x14ac:dyDescent="0.25">
      <c r="A1647">
        <v>-8017342.0007461496</v>
      </c>
      <c r="B1647">
        <v>10289.279920535701</v>
      </c>
      <c r="C1647">
        <v>0</v>
      </c>
    </row>
    <row r="1648" spans="1:3" x14ac:dyDescent="0.25">
      <c r="A1648">
        <v>-8016407.5218692301</v>
      </c>
      <c r="B1648">
        <v>10289.279920535701</v>
      </c>
      <c r="C1648">
        <v>0</v>
      </c>
    </row>
    <row r="1649" spans="1:3" x14ac:dyDescent="0.25">
      <c r="A1649">
        <v>-8015473.0429923004</v>
      </c>
      <c r="B1649">
        <v>10289.279920535701</v>
      </c>
      <c r="C1649">
        <v>0</v>
      </c>
    </row>
    <row r="1650" spans="1:3" x14ac:dyDescent="0.25">
      <c r="A1650">
        <v>-8014538.5641153799</v>
      </c>
      <c r="B1650">
        <v>10289.279920535701</v>
      </c>
      <c r="C1650">
        <v>0</v>
      </c>
    </row>
    <row r="1651" spans="1:3" x14ac:dyDescent="0.25">
      <c r="A1651">
        <v>-8061262.5079615302</v>
      </c>
      <c r="B1651">
        <v>9354.8010437499997</v>
      </c>
      <c r="C1651" s="1">
        <v>7.0281188527587801E-5</v>
      </c>
    </row>
    <row r="1652" spans="1:3" x14ac:dyDescent="0.25">
      <c r="A1652">
        <v>-8060328.0290846098</v>
      </c>
      <c r="B1652">
        <v>9354.8010437499997</v>
      </c>
      <c r="C1652">
        <v>1.3499404303729499E-4</v>
      </c>
    </row>
    <row r="1653" spans="1:3" x14ac:dyDescent="0.25">
      <c r="A1653">
        <v>-8059393.5502076903</v>
      </c>
      <c r="B1653">
        <v>9354.8010437499997</v>
      </c>
      <c r="C1653">
        <v>2.85852933302521E-4</v>
      </c>
    </row>
    <row r="1654" spans="1:3" x14ac:dyDescent="0.25">
      <c r="A1654">
        <v>-8058459.0713307597</v>
      </c>
      <c r="B1654">
        <v>9354.8010437499997</v>
      </c>
      <c r="C1654">
        <v>4.5573950046673401E-4</v>
      </c>
    </row>
    <row r="1655" spans="1:3" x14ac:dyDescent="0.25">
      <c r="A1655">
        <v>-8057524.5924538402</v>
      </c>
      <c r="B1655">
        <v>9354.8010437499997</v>
      </c>
      <c r="C1655">
        <v>6.57813798170536E-4</v>
      </c>
    </row>
    <row r="1656" spans="1:3" x14ac:dyDescent="0.25">
      <c r="A1656">
        <v>-8056590.1135769198</v>
      </c>
      <c r="B1656">
        <v>9354.8010437499997</v>
      </c>
      <c r="C1656">
        <v>1.02073606103658E-3</v>
      </c>
    </row>
    <row r="1657" spans="1:3" x14ac:dyDescent="0.25">
      <c r="A1657">
        <v>-8055655.6347000003</v>
      </c>
      <c r="B1657">
        <v>9354.8010437499997</v>
      </c>
      <c r="C1657">
        <v>1.5973402187228201E-3</v>
      </c>
    </row>
    <row r="1658" spans="1:3" x14ac:dyDescent="0.25">
      <c r="A1658">
        <v>-8054721.1558230696</v>
      </c>
      <c r="B1658">
        <v>9354.8010437499997</v>
      </c>
      <c r="C1658">
        <v>2.5015866849571401E-3</v>
      </c>
    </row>
    <row r="1659" spans="1:3" x14ac:dyDescent="0.25">
      <c r="A1659">
        <v>-8053786.6769461501</v>
      </c>
      <c r="B1659">
        <v>9354.8010437499997</v>
      </c>
      <c r="C1659">
        <v>3.87076847255229E-3</v>
      </c>
    </row>
    <row r="1660" spans="1:3" x14ac:dyDescent="0.25">
      <c r="A1660">
        <v>-8052852.1980692297</v>
      </c>
      <c r="B1660">
        <v>9354.8010437499997</v>
      </c>
      <c r="C1660">
        <v>5.84749598056077E-3</v>
      </c>
    </row>
    <row r="1661" spans="1:3" x14ac:dyDescent="0.25">
      <c r="A1661">
        <v>-8051917.7191923</v>
      </c>
      <c r="B1661">
        <v>9354.8010437499997</v>
      </c>
      <c r="C1661">
        <v>8.3990590646862897E-3</v>
      </c>
    </row>
    <row r="1662" spans="1:3" x14ac:dyDescent="0.25">
      <c r="A1662">
        <v>-8050983.2403153796</v>
      </c>
      <c r="B1662">
        <v>9354.8010437499997</v>
      </c>
      <c r="C1662">
        <v>1.2498793192207799E-2</v>
      </c>
    </row>
    <row r="1663" spans="1:3" x14ac:dyDescent="0.25">
      <c r="A1663">
        <v>-8050048.7614384601</v>
      </c>
      <c r="B1663">
        <v>9354.8010437499997</v>
      </c>
      <c r="C1663">
        <v>1.8468238413333799E-2</v>
      </c>
    </row>
    <row r="1664" spans="1:3" x14ac:dyDescent="0.25">
      <c r="A1664">
        <v>-8049114.2825615304</v>
      </c>
      <c r="B1664">
        <v>9354.8010437499997</v>
      </c>
      <c r="C1664">
        <v>2.4816181510686802E-2</v>
      </c>
    </row>
    <row r="1665" spans="1:3" x14ac:dyDescent="0.25">
      <c r="A1665">
        <v>-8048179.8036846099</v>
      </c>
      <c r="B1665">
        <v>9354.8010437499997</v>
      </c>
      <c r="C1665">
        <v>4.5996241271495798E-2</v>
      </c>
    </row>
    <row r="1666" spans="1:3" x14ac:dyDescent="0.25">
      <c r="A1666">
        <v>-8047245.3248076905</v>
      </c>
      <c r="B1666">
        <v>9354.8010437499997</v>
      </c>
      <c r="C1666">
        <v>5.79260364174842E-2</v>
      </c>
    </row>
    <row r="1667" spans="1:3" x14ac:dyDescent="0.25">
      <c r="A1667">
        <v>-8046310.8459307598</v>
      </c>
      <c r="B1667">
        <v>9354.8010437499997</v>
      </c>
      <c r="C1667">
        <v>7.6242417097091605E-2</v>
      </c>
    </row>
    <row r="1668" spans="1:3" x14ac:dyDescent="0.25">
      <c r="A1668">
        <v>-8045376.3670538403</v>
      </c>
      <c r="B1668">
        <v>9354.8010437499997</v>
      </c>
      <c r="C1668">
        <v>9.83901247382164E-2</v>
      </c>
    </row>
    <row r="1669" spans="1:3" x14ac:dyDescent="0.25">
      <c r="A1669">
        <v>-8044441.8881769199</v>
      </c>
      <c r="B1669">
        <v>9354.8010437499997</v>
      </c>
      <c r="C1669">
        <v>0.11888731271028501</v>
      </c>
    </row>
    <row r="1670" spans="1:3" x14ac:dyDescent="0.25">
      <c r="A1670">
        <v>-8043507.4093000004</v>
      </c>
      <c r="B1670">
        <v>9354.8010437499997</v>
      </c>
      <c r="C1670">
        <v>0.14350172877311701</v>
      </c>
    </row>
    <row r="1671" spans="1:3" x14ac:dyDescent="0.25">
      <c r="A1671">
        <v>-8042572.9304230697</v>
      </c>
      <c r="B1671">
        <v>9354.8010437499997</v>
      </c>
      <c r="C1671">
        <v>0.17176449298858601</v>
      </c>
    </row>
    <row r="1672" spans="1:3" x14ac:dyDescent="0.25">
      <c r="A1672">
        <v>-8041638.4515461503</v>
      </c>
      <c r="B1672">
        <v>9354.8010437499997</v>
      </c>
      <c r="C1672">
        <v>0.20039881765842399</v>
      </c>
    </row>
    <row r="1673" spans="1:3" x14ac:dyDescent="0.25">
      <c r="A1673">
        <v>-8040703.9726692298</v>
      </c>
      <c r="B1673">
        <v>9354.8010437499997</v>
      </c>
      <c r="C1673">
        <v>0.22820678353309601</v>
      </c>
    </row>
    <row r="1674" spans="1:3" x14ac:dyDescent="0.25">
      <c r="A1674">
        <v>-8039769.4937923001</v>
      </c>
      <c r="B1674">
        <v>9354.8010437499997</v>
      </c>
      <c r="C1674">
        <v>0.257346302270889</v>
      </c>
    </row>
    <row r="1675" spans="1:3" x14ac:dyDescent="0.25">
      <c r="A1675">
        <v>-8038835.0149153797</v>
      </c>
      <c r="B1675">
        <v>9354.8010437499997</v>
      </c>
      <c r="C1675">
        <v>0.28250643610954201</v>
      </c>
    </row>
    <row r="1676" spans="1:3" x14ac:dyDescent="0.25">
      <c r="A1676">
        <v>-8037900.5360384602</v>
      </c>
      <c r="B1676">
        <v>9354.8010437499997</v>
      </c>
      <c r="C1676">
        <v>0.30807325243949801</v>
      </c>
    </row>
    <row r="1677" spans="1:3" x14ac:dyDescent="0.25">
      <c r="A1677">
        <v>-8036966.0571615295</v>
      </c>
      <c r="B1677">
        <v>9354.8010437499997</v>
      </c>
      <c r="C1677">
        <v>0.33449652791023199</v>
      </c>
    </row>
    <row r="1678" spans="1:3" x14ac:dyDescent="0.25">
      <c r="A1678">
        <v>-8036031.5782846101</v>
      </c>
      <c r="B1678">
        <v>9354.8010437499997</v>
      </c>
      <c r="C1678">
        <v>0.356586724519729</v>
      </c>
    </row>
    <row r="1679" spans="1:3" x14ac:dyDescent="0.25">
      <c r="A1679">
        <v>-8035097.0994076896</v>
      </c>
      <c r="B1679">
        <v>9354.8010437499997</v>
      </c>
      <c r="C1679">
        <v>0.378366559743881</v>
      </c>
    </row>
    <row r="1680" spans="1:3" x14ac:dyDescent="0.25">
      <c r="A1680">
        <v>-8034162.6205307599</v>
      </c>
      <c r="B1680">
        <v>9354.8010437499997</v>
      </c>
      <c r="C1680">
        <v>0.40143182873725802</v>
      </c>
    </row>
    <row r="1681" spans="1:3" x14ac:dyDescent="0.25">
      <c r="A1681">
        <v>-8033228.1416538404</v>
      </c>
      <c r="B1681">
        <v>9354.8010437499997</v>
      </c>
      <c r="C1681">
        <v>0.40193971991539001</v>
      </c>
    </row>
    <row r="1682" spans="1:3" x14ac:dyDescent="0.25">
      <c r="A1682">
        <v>-8032293.66277692</v>
      </c>
      <c r="B1682">
        <v>9354.8010437499997</v>
      </c>
      <c r="C1682">
        <v>0.41876870393753002</v>
      </c>
    </row>
    <row r="1683" spans="1:3" x14ac:dyDescent="0.25">
      <c r="A1683">
        <v>-8031359.1838999996</v>
      </c>
      <c r="B1683">
        <v>9354.8010437499997</v>
      </c>
      <c r="C1683">
        <v>0.43376338481902998</v>
      </c>
    </row>
    <row r="1684" spans="1:3" x14ac:dyDescent="0.25">
      <c r="A1684">
        <v>-8030424.7050230699</v>
      </c>
      <c r="B1684">
        <v>9354.8010437499997</v>
      </c>
      <c r="C1684">
        <v>0.43420708179473799</v>
      </c>
    </row>
    <row r="1685" spans="1:3" x14ac:dyDescent="0.25">
      <c r="A1685">
        <v>-8029490.2261461504</v>
      </c>
      <c r="B1685">
        <v>9354.8010437499997</v>
      </c>
      <c r="C1685">
        <v>0.43463984131812999</v>
      </c>
    </row>
    <row r="1686" spans="1:3" x14ac:dyDescent="0.25">
      <c r="A1686">
        <v>-8028555.74726923</v>
      </c>
      <c r="B1686">
        <v>9354.8010437499997</v>
      </c>
      <c r="C1686">
        <v>0.43528687953948902</v>
      </c>
    </row>
    <row r="1687" spans="1:3" x14ac:dyDescent="0.25">
      <c r="A1687">
        <v>-8027621.2683923002</v>
      </c>
      <c r="B1687">
        <v>9354.8010437499997</v>
      </c>
      <c r="C1687">
        <v>0.43526929616928101</v>
      </c>
    </row>
    <row r="1688" spans="1:3" x14ac:dyDescent="0.25">
      <c r="A1688">
        <v>-8026686.7895153798</v>
      </c>
      <c r="B1688">
        <v>9354.8010437499997</v>
      </c>
      <c r="C1688">
        <v>0.43540304899215598</v>
      </c>
    </row>
    <row r="1689" spans="1:3" x14ac:dyDescent="0.25">
      <c r="A1689">
        <v>-8025752.3106384603</v>
      </c>
      <c r="B1689">
        <v>9354.8010437499997</v>
      </c>
      <c r="C1689">
        <v>0.43523585796356201</v>
      </c>
    </row>
    <row r="1690" spans="1:3" x14ac:dyDescent="0.25">
      <c r="A1690">
        <v>-8024817.8317615297</v>
      </c>
      <c r="B1690">
        <v>9354.8010437499997</v>
      </c>
      <c r="C1690">
        <v>0</v>
      </c>
    </row>
    <row r="1691" spans="1:3" x14ac:dyDescent="0.25">
      <c r="A1691">
        <v>-8023883.3528846102</v>
      </c>
      <c r="B1691">
        <v>9354.8010437499997</v>
      </c>
      <c r="C1691">
        <v>0</v>
      </c>
    </row>
    <row r="1692" spans="1:3" x14ac:dyDescent="0.25">
      <c r="A1692">
        <v>-8022948.8740076898</v>
      </c>
      <c r="B1692">
        <v>9354.8010437499997</v>
      </c>
      <c r="C1692">
        <v>0</v>
      </c>
    </row>
    <row r="1693" spans="1:3" x14ac:dyDescent="0.25">
      <c r="A1693">
        <v>-8022014.39513076</v>
      </c>
      <c r="B1693">
        <v>9354.8010437499997</v>
      </c>
      <c r="C1693">
        <v>0</v>
      </c>
    </row>
    <row r="1694" spans="1:3" x14ac:dyDescent="0.25">
      <c r="A1694">
        <v>-8021079.9162538396</v>
      </c>
      <c r="B1694">
        <v>9354.8010437499997</v>
      </c>
      <c r="C1694">
        <v>0</v>
      </c>
    </row>
    <row r="1695" spans="1:3" x14ac:dyDescent="0.25">
      <c r="A1695">
        <v>-8020145.4373769201</v>
      </c>
      <c r="B1695">
        <v>9354.8010437499997</v>
      </c>
      <c r="C1695">
        <v>0</v>
      </c>
    </row>
    <row r="1696" spans="1:3" x14ac:dyDescent="0.25">
      <c r="A1696">
        <v>-8019210.9584999997</v>
      </c>
      <c r="B1696">
        <v>9354.8010437499997</v>
      </c>
      <c r="C1696">
        <v>0</v>
      </c>
    </row>
    <row r="1697" spans="1:3" x14ac:dyDescent="0.25">
      <c r="A1697">
        <v>-8018276.47962307</v>
      </c>
      <c r="B1697">
        <v>9354.8010437499997</v>
      </c>
      <c r="C1697">
        <v>0</v>
      </c>
    </row>
    <row r="1698" spans="1:3" x14ac:dyDescent="0.25">
      <c r="A1698">
        <v>-8017342.0007461496</v>
      </c>
      <c r="B1698">
        <v>9354.8010437499997</v>
      </c>
      <c r="C1698">
        <v>0</v>
      </c>
    </row>
    <row r="1699" spans="1:3" x14ac:dyDescent="0.25">
      <c r="A1699">
        <v>-8016407.5218692301</v>
      </c>
      <c r="B1699">
        <v>9354.8010437499997</v>
      </c>
      <c r="C1699">
        <v>0</v>
      </c>
    </row>
    <row r="1700" spans="1:3" x14ac:dyDescent="0.25">
      <c r="A1700">
        <v>-8015473.0429923004</v>
      </c>
      <c r="B1700">
        <v>9354.8010437499997</v>
      </c>
      <c r="C1700">
        <v>0</v>
      </c>
    </row>
    <row r="1701" spans="1:3" x14ac:dyDescent="0.25">
      <c r="A1701">
        <v>-8014538.5641153799</v>
      </c>
      <c r="B1701">
        <v>9354.8010437499997</v>
      </c>
      <c r="C1701">
        <v>0</v>
      </c>
    </row>
    <row r="1702" spans="1:3" x14ac:dyDescent="0.25">
      <c r="A1702">
        <v>-8062196.98683846</v>
      </c>
      <c r="B1702">
        <v>8420.3221669642808</v>
      </c>
      <c r="C1702" s="1">
        <v>4.9489204684505198E-5</v>
      </c>
    </row>
    <row r="1703" spans="1:3" x14ac:dyDescent="0.25">
      <c r="A1703">
        <v>-8061262.5079615302</v>
      </c>
      <c r="B1703">
        <v>8420.3221669642808</v>
      </c>
      <c r="C1703">
        <v>1.1981512943748299E-4</v>
      </c>
    </row>
    <row r="1704" spans="1:3" x14ac:dyDescent="0.25">
      <c r="A1704">
        <v>-8060328.0290846098</v>
      </c>
      <c r="B1704">
        <v>8420.3221669642808</v>
      </c>
      <c r="C1704">
        <v>1.7616203695069901E-4</v>
      </c>
    </row>
    <row r="1705" spans="1:3" x14ac:dyDescent="0.25">
      <c r="A1705">
        <v>-8059393.5502076903</v>
      </c>
      <c r="B1705">
        <v>8420.3221669642808</v>
      </c>
      <c r="C1705">
        <v>4.0693639311939402E-4</v>
      </c>
    </row>
    <row r="1706" spans="1:3" x14ac:dyDescent="0.25">
      <c r="A1706">
        <v>-8058459.0713307597</v>
      </c>
      <c r="B1706">
        <v>8420.3221669642808</v>
      </c>
      <c r="C1706">
        <v>5.5093516130000299E-4</v>
      </c>
    </row>
    <row r="1707" spans="1:3" x14ac:dyDescent="0.25">
      <c r="A1707">
        <v>-8057524.5924538402</v>
      </c>
      <c r="B1707">
        <v>8420.3221669642808</v>
      </c>
      <c r="C1707">
        <v>7.6781882671639302E-4</v>
      </c>
    </row>
    <row r="1708" spans="1:3" x14ac:dyDescent="0.25">
      <c r="A1708">
        <v>-8056590.1135769198</v>
      </c>
      <c r="B1708">
        <v>8420.3221669642808</v>
      </c>
      <c r="C1708">
        <v>1.16631644777953E-3</v>
      </c>
    </row>
    <row r="1709" spans="1:3" x14ac:dyDescent="0.25">
      <c r="A1709">
        <v>-8055655.6347000003</v>
      </c>
      <c r="B1709">
        <v>8420.3221669642808</v>
      </c>
      <c r="C1709">
        <v>1.7671235837042299E-3</v>
      </c>
    </row>
    <row r="1710" spans="1:3" x14ac:dyDescent="0.25">
      <c r="A1710">
        <v>-8054721.1558230696</v>
      </c>
      <c r="B1710">
        <v>8420.3221669642808</v>
      </c>
      <c r="C1710">
        <v>2.7051656506955602E-3</v>
      </c>
    </row>
    <row r="1711" spans="1:3" x14ac:dyDescent="0.25">
      <c r="A1711">
        <v>-8053786.6769461501</v>
      </c>
      <c r="B1711">
        <v>8420.3221669642808</v>
      </c>
      <c r="C1711">
        <v>4.1010733693838102E-3</v>
      </c>
    </row>
    <row r="1712" spans="1:3" x14ac:dyDescent="0.25">
      <c r="A1712">
        <v>-8052852.1980692297</v>
      </c>
      <c r="B1712">
        <v>8420.3221669642808</v>
      </c>
      <c r="C1712">
        <v>6.1165709048509502E-3</v>
      </c>
    </row>
    <row r="1713" spans="1:3" x14ac:dyDescent="0.25">
      <c r="A1713">
        <v>-8051917.7191923</v>
      </c>
      <c r="B1713">
        <v>8420.3221669642808</v>
      </c>
      <c r="C1713">
        <v>1.2431716546416199E-2</v>
      </c>
    </row>
    <row r="1714" spans="1:3" x14ac:dyDescent="0.25">
      <c r="A1714">
        <v>-8050983.2403153796</v>
      </c>
      <c r="B1714">
        <v>8420.3221669642808</v>
      </c>
      <c r="C1714">
        <v>1.8411191180348299E-2</v>
      </c>
    </row>
    <row r="1715" spans="1:3" x14ac:dyDescent="0.25">
      <c r="A1715">
        <v>-8050048.7614384601</v>
      </c>
      <c r="B1715">
        <v>8420.3221669642808</v>
      </c>
      <c r="C1715">
        <v>2.4978693574666901E-2</v>
      </c>
    </row>
    <row r="1716" spans="1:3" x14ac:dyDescent="0.25">
      <c r="A1716">
        <v>-8049114.2825615304</v>
      </c>
      <c r="B1716">
        <v>8420.3221669642808</v>
      </c>
      <c r="C1716">
        <v>3.3783495426177902E-2</v>
      </c>
    </row>
    <row r="1717" spans="1:3" x14ac:dyDescent="0.25">
      <c r="A1717">
        <v>-8048179.8036846099</v>
      </c>
      <c r="B1717">
        <v>8420.3221669642808</v>
      </c>
      <c r="C1717">
        <v>4.7017008066177299E-2</v>
      </c>
    </row>
    <row r="1718" spans="1:3" x14ac:dyDescent="0.25">
      <c r="A1718">
        <v>-8047245.3248076905</v>
      </c>
      <c r="B1718">
        <v>8420.3221669642808</v>
      </c>
      <c r="C1718">
        <v>5.9055242687463698E-2</v>
      </c>
    </row>
    <row r="1719" spans="1:3" x14ac:dyDescent="0.25">
      <c r="A1719">
        <v>-8046310.8459307598</v>
      </c>
      <c r="B1719">
        <v>8420.3221669642808</v>
      </c>
      <c r="C1719">
        <v>7.7227756381034796E-2</v>
      </c>
    </row>
    <row r="1720" spans="1:3" x14ac:dyDescent="0.25">
      <c r="A1720">
        <v>-8045376.3670538403</v>
      </c>
      <c r="B1720">
        <v>8420.3221669642808</v>
      </c>
      <c r="C1720">
        <v>9.9626183509826605E-2</v>
      </c>
    </row>
    <row r="1721" spans="1:3" x14ac:dyDescent="0.25">
      <c r="A1721">
        <v>-8044441.8881769199</v>
      </c>
      <c r="B1721">
        <v>8420.3221669642808</v>
      </c>
      <c r="C1721">
        <v>0.12034420669078801</v>
      </c>
    </row>
    <row r="1722" spans="1:3" x14ac:dyDescent="0.25">
      <c r="A1722">
        <v>-8043507.4093000004</v>
      </c>
      <c r="B1722">
        <v>8420.3221669642808</v>
      </c>
      <c r="C1722">
        <v>0.14489693939685799</v>
      </c>
    </row>
    <row r="1723" spans="1:3" x14ac:dyDescent="0.25">
      <c r="A1723">
        <v>-8042572.9304230697</v>
      </c>
      <c r="B1723">
        <v>8420.3221669642808</v>
      </c>
      <c r="C1723">
        <v>0.17296418547630299</v>
      </c>
    </row>
    <row r="1724" spans="1:3" x14ac:dyDescent="0.25">
      <c r="A1724">
        <v>-8041638.4515461503</v>
      </c>
      <c r="B1724">
        <v>8420.3221669642808</v>
      </c>
      <c r="C1724">
        <v>0.20122167468070901</v>
      </c>
    </row>
    <row r="1725" spans="1:3" x14ac:dyDescent="0.25">
      <c r="A1725">
        <v>-8040703.9726692298</v>
      </c>
      <c r="B1725">
        <v>8420.3221669642808</v>
      </c>
      <c r="C1725">
        <v>0.228983774781227</v>
      </c>
    </row>
    <row r="1726" spans="1:3" x14ac:dyDescent="0.25">
      <c r="A1726">
        <v>-8039769.4937923001</v>
      </c>
      <c r="B1726">
        <v>8420.3221669642808</v>
      </c>
      <c r="C1726">
        <v>0.25862854719161898</v>
      </c>
    </row>
    <row r="1727" spans="1:3" x14ac:dyDescent="0.25">
      <c r="A1727">
        <v>-8038835.0149153797</v>
      </c>
      <c r="B1727">
        <v>8420.3221669642808</v>
      </c>
      <c r="C1727">
        <v>0.28323349356651301</v>
      </c>
    </row>
    <row r="1728" spans="1:3" x14ac:dyDescent="0.25">
      <c r="A1728">
        <v>-8037900.5360384602</v>
      </c>
      <c r="B1728">
        <v>8420.3221669642808</v>
      </c>
      <c r="C1728">
        <v>0.308674097061157</v>
      </c>
    </row>
    <row r="1729" spans="1:3" x14ac:dyDescent="0.25">
      <c r="A1729">
        <v>-8036966.0571615295</v>
      </c>
      <c r="B1729">
        <v>8420.3221669642808</v>
      </c>
      <c r="C1729">
        <v>0.335162192583084</v>
      </c>
    </row>
    <row r="1730" spans="1:3" x14ac:dyDescent="0.25">
      <c r="A1730">
        <v>-8036031.5782846101</v>
      </c>
      <c r="B1730">
        <v>8420.3221669642808</v>
      </c>
      <c r="C1730">
        <v>0.357376128435134</v>
      </c>
    </row>
    <row r="1731" spans="1:3" x14ac:dyDescent="0.25">
      <c r="A1731">
        <v>-8035097.0994076896</v>
      </c>
      <c r="B1731">
        <v>8420.3221669642808</v>
      </c>
      <c r="C1731">
        <v>0.378807842731475</v>
      </c>
    </row>
    <row r="1732" spans="1:3" x14ac:dyDescent="0.25">
      <c r="A1732">
        <v>-8034162.6205307599</v>
      </c>
      <c r="B1732">
        <v>8420.3221669642808</v>
      </c>
      <c r="C1732">
        <v>0.40192261338233898</v>
      </c>
    </row>
    <row r="1733" spans="1:3" x14ac:dyDescent="0.25">
      <c r="A1733">
        <v>-8033228.1416538404</v>
      </c>
      <c r="B1733">
        <v>8420.3221669642808</v>
      </c>
      <c r="C1733">
        <v>0.41868418455123901</v>
      </c>
    </row>
    <row r="1734" spans="1:3" x14ac:dyDescent="0.25">
      <c r="A1734">
        <v>-8032293.66277692</v>
      </c>
      <c r="B1734">
        <v>8420.3221669642808</v>
      </c>
      <c r="C1734">
        <v>0.43380901217460599</v>
      </c>
    </row>
    <row r="1735" spans="1:3" x14ac:dyDescent="0.25">
      <c r="A1735">
        <v>-8031359.1838999996</v>
      </c>
      <c r="B1735">
        <v>8420.3221669642808</v>
      </c>
      <c r="C1735">
        <v>0.44997119903564398</v>
      </c>
    </row>
    <row r="1736" spans="1:3" x14ac:dyDescent="0.25">
      <c r="A1736">
        <v>-8030424.7050230699</v>
      </c>
      <c r="B1736">
        <v>8420.3221669642808</v>
      </c>
      <c r="C1736">
        <v>0.45014357566833402</v>
      </c>
    </row>
    <row r="1737" spans="1:3" x14ac:dyDescent="0.25">
      <c r="A1737">
        <v>-8029490.2261461504</v>
      </c>
      <c r="B1737">
        <v>8420.3221669642808</v>
      </c>
      <c r="C1737">
        <v>0.45056176185607899</v>
      </c>
    </row>
    <row r="1738" spans="1:3" x14ac:dyDescent="0.25">
      <c r="A1738">
        <v>-8028555.74726923</v>
      </c>
      <c r="B1738">
        <v>8420.3221669642808</v>
      </c>
      <c r="C1738">
        <v>0.45102220773696799</v>
      </c>
    </row>
    <row r="1739" spans="1:3" x14ac:dyDescent="0.25">
      <c r="A1739">
        <v>-8027621.2683923002</v>
      </c>
      <c r="B1739">
        <v>8420.3221669642808</v>
      </c>
      <c r="C1739">
        <v>0.451142758131027</v>
      </c>
    </row>
    <row r="1740" spans="1:3" x14ac:dyDescent="0.25">
      <c r="A1740">
        <v>-8026686.7895153798</v>
      </c>
      <c r="B1740">
        <v>8420.3221669642808</v>
      </c>
      <c r="C1740">
        <v>0.45101311802864003</v>
      </c>
    </row>
    <row r="1741" spans="1:3" x14ac:dyDescent="0.25">
      <c r="A1741">
        <v>-8025752.3106384603</v>
      </c>
      <c r="B1741">
        <v>8420.3221669642808</v>
      </c>
      <c r="C1741">
        <v>0.45088270306587203</v>
      </c>
    </row>
    <row r="1742" spans="1:3" x14ac:dyDescent="0.25">
      <c r="A1742">
        <v>-8024817.8317615297</v>
      </c>
      <c r="B1742">
        <v>8420.3221669642808</v>
      </c>
      <c r="C1742">
        <v>0</v>
      </c>
    </row>
    <row r="1743" spans="1:3" x14ac:dyDescent="0.25">
      <c r="A1743">
        <v>-8023883.3528846102</v>
      </c>
      <c r="B1743">
        <v>8420.3221669642808</v>
      </c>
      <c r="C1743">
        <v>0</v>
      </c>
    </row>
    <row r="1744" spans="1:3" x14ac:dyDescent="0.25">
      <c r="A1744">
        <v>-8022948.8740076898</v>
      </c>
      <c r="B1744">
        <v>8420.3221669642808</v>
      </c>
      <c r="C1744">
        <v>0</v>
      </c>
    </row>
    <row r="1745" spans="1:3" x14ac:dyDescent="0.25">
      <c r="A1745">
        <v>-8022014.39513076</v>
      </c>
      <c r="B1745">
        <v>8420.3221669642808</v>
      </c>
      <c r="C1745">
        <v>0</v>
      </c>
    </row>
    <row r="1746" spans="1:3" x14ac:dyDescent="0.25">
      <c r="A1746">
        <v>-8021079.9162538396</v>
      </c>
      <c r="B1746">
        <v>8420.3221669642808</v>
      </c>
      <c r="C1746">
        <v>0</v>
      </c>
    </row>
    <row r="1747" spans="1:3" x14ac:dyDescent="0.25">
      <c r="A1747">
        <v>-8020145.4373769201</v>
      </c>
      <c r="B1747">
        <v>8420.3221669642808</v>
      </c>
      <c r="C1747">
        <v>0</v>
      </c>
    </row>
    <row r="1748" spans="1:3" x14ac:dyDescent="0.25">
      <c r="A1748">
        <v>-8019210.9584999997</v>
      </c>
      <c r="B1748">
        <v>8420.3221669642808</v>
      </c>
      <c r="C1748">
        <v>0</v>
      </c>
    </row>
    <row r="1749" spans="1:3" x14ac:dyDescent="0.25">
      <c r="A1749">
        <v>-8018276.47962307</v>
      </c>
      <c r="B1749">
        <v>8420.3221669642808</v>
      </c>
      <c r="C1749">
        <v>0</v>
      </c>
    </row>
    <row r="1750" spans="1:3" x14ac:dyDescent="0.25">
      <c r="A1750">
        <v>-8017342.0007461496</v>
      </c>
      <c r="B1750">
        <v>8420.3221669642808</v>
      </c>
      <c r="C1750">
        <v>0</v>
      </c>
    </row>
    <row r="1751" spans="1:3" x14ac:dyDescent="0.25">
      <c r="A1751">
        <v>-8016407.5218692301</v>
      </c>
      <c r="B1751">
        <v>8420.3221669642808</v>
      </c>
      <c r="C1751">
        <v>0</v>
      </c>
    </row>
    <row r="1752" spans="1:3" x14ac:dyDescent="0.25">
      <c r="A1752">
        <v>-8015473.0429923004</v>
      </c>
      <c r="B1752">
        <v>8420.3221669642808</v>
      </c>
      <c r="C1752">
        <v>0</v>
      </c>
    </row>
    <row r="1753" spans="1:3" x14ac:dyDescent="0.25">
      <c r="A1753">
        <v>-8014538.5641153799</v>
      </c>
      <c r="B1753">
        <v>8420.3221669642808</v>
      </c>
      <c r="C1753">
        <v>0</v>
      </c>
    </row>
    <row r="1754" spans="1:3" x14ac:dyDescent="0.25">
      <c r="A1754">
        <v>-8062196.98683846</v>
      </c>
      <c r="B1754">
        <v>7485.84329017857</v>
      </c>
      <c r="C1754" s="1">
        <v>6.8402885517571094E-5</v>
      </c>
    </row>
    <row r="1755" spans="1:3" x14ac:dyDescent="0.25">
      <c r="A1755">
        <v>-8061262.5079615302</v>
      </c>
      <c r="B1755">
        <v>7485.84329017857</v>
      </c>
      <c r="C1755">
        <v>2.2307563631329599E-4</v>
      </c>
    </row>
    <row r="1756" spans="1:3" x14ac:dyDescent="0.25">
      <c r="A1756">
        <v>-8060328.0290846098</v>
      </c>
      <c r="B1756">
        <v>7485.84329017857</v>
      </c>
      <c r="C1756">
        <v>2.8356161783449298E-4</v>
      </c>
    </row>
    <row r="1757" spans="1:3" x14ac:dyDescent="0.25">
      <c r="A1757">
        <v>-8059393.5502076903</v>
      </c>
      <c r="B1757">
        <v>7485.84329017857</v>
      </c>
      <c r="C1757">
        <v>4.55130153568461E-4</v>
      </c>
    </row>
    <row r="1758" spans="1:3" x14ac:dyDescent="0.25">
      <c r="A1758">
        <v>-8058459.0713307597</v>
      </c>
      <c r="B1758">
        <v>7485.84329017857</v>
      </c>
      <c r="C1758">
        <v>5.8346887817606297E-4</v>
      </c>
    </row>
    <row r="1759" spans="1:3" x14ac:dyDescent="0.25">
      <c r="A1759">
        <v>-8057524.5924538402</v>
      </c>
      <c r="B1759">
        <v>7485.84329017857</v>
      </c>
      <c r="C1759">
        <v>9.2996156308799895E-4</v>
      </c>
    </row>
    <row r="1760" spans="1:3" x14ac:dyDescent="0.25">
      <c r="A1760">
        <v>-8056590.1135769198</v>
      </c>
      <c r="B1760">
        <v>7485.84329017857</v>
      </c>
      <c r="C1760">
        <v>1.89122138544917E-3</v>
      </c>
    </row>
    <row r="1761" spans="1:3" x14ac:dyDescent="0.25">
      <c r="A1761">
        <v>-8055655.6347000003</v>
      </c>
      <c r="B1761">
        <v>7485.84329017857</v>
      </c>
      <c r="C1761">
        <v>2.7864610310643898E-3</v>
      </c>
    </row>
    <row r="1762" spans="1:3" x14ac:dyDescent="0.25">
      <c r="A1762">
        <v>-8054721.1558230696</v>
      </c>
      <c r="B1762">
        <v>7485.84329017857</v>
      </c>
      <c r="C1762">
        <v>4.2906892485916597E-3</v>
      </c>
    </row>
    <row r="1763" spans="1:3" x14ac:dyDescent="0.25">
      <c r="A1763">
        <v>-8053786.6769461501</v>
      </c>
      <c r="B1763">
        <v>7485.84329017857</v>
      </c>
      <c r="C1763">
        <v>6.3078314997255802E-3</v>
      </c>
    </row>
    <row r="1764" spans="1:3" x14ac:dyDescent="0.25">
      <c r="A1764">
        <v>-8052852.1980692297</v>
      </c>
      <c r="B1764">
        <v>7485.84329017857</v>
      </c>
      <c r="C1764">
        <v>8.9885229244828207E-3</v>
      </c>
    </row>
    <row r="1765" spans="1:3" x14ac:dyDescent="0.25">
      <c r="A1765">
        <v>-8051917.7191923</v>
      </c>
      <c r="B1765">
        <v>7485.84329017857</v>
      </c>
      <c r="C1765">
        <v>1.3083680532872601E-2</v>
      </c>
    </row>
    <row r="1766" spans="1:3" x14ac:dyDescent="0.25">
      <c r="A1766">
        <v>-8050983.2403153796</v>
      </c>
      <c r="B1766">
        <v>7485.84329017857</v>
      </c>
      <c r="C1766">
        <v>1.9273433834314301E-2</v>
      </c>
    </row>
    <row r="1767" spans="1:3" x14ac:dyDescent="0.25">
      <c r="A1767">
        <v>-8050048.7614384601</v>
      </c>
      <c r="B1767">
        <v>7485.84329017857</v>
      </c>
      <c r="C1767">
        <v>2.5720765814185101E-2</v>
      </c>
    </row>
    <row r="1768" spans="1:3" x14ac:dyDescent="0.25">
      <c r="A1768">
        <v>-8049114.2825615304</v>
      </c>
      <c r="B1768">
        <v>7485.84329017857</v>
      </c>
      <c r="C1768">
        <v>3.4851334989070802E-2</v>
      </c>
    </row>
    <row r="1769" spans="1:3" x14ac:dyDescent="0.25">
      <c r="A1769">
        <v>-8048179.8036846099</v>
      </c>
      <c r="B1769">
        <v>7485.84329017857</v>
      </c>
      <c r="C1769">
        <v>4.8743605613708399E-2</v>
      </c>
    </row>
    <row r="1770" spans="1:3" x14ac:dyDescent="0.25">
      <c r="A1770">
        <v>-8047245.3248076905</v>
      </c>
      <c r="B1770">
        <v>7485.84329017857</v>
      </c>
      <c r="C1770">
        <v>6.0712732374668101E-2</v>
      </c>
    </row>
    <row r="1771" spans="1:3" x14ac:dyDescent="0.25">
      <c r="A1771">
        <v>-8046310.8459307598</v>
      </c>
      <c r="B1771">
        <v>7485.84329017857</v>
      </c>
      <c r="C1771">
        <v>7.8427769243717096E-2</v>
      </c>
    </row>
    <row r="1772" spans="1:3" x14ac:dyDescent="0.25">
      <c r="A1772">
        <v>-8045376.3670538403</v>
      </c>
      <c r="B1772">
        <v>7485.84329017857</v>
      </c>
      <c r="C1772">
        <v>0.100847192108631</v>
      </c>
    </row>
    <row r="1773" spans="1:3" x14ac:dyDescent="0.25">
      <c r="A1773">
        <v>-8044441.8881769199</v>
      </c>
      <c r="B1773">
        <v>7485.84329017857</v>
      </c>
      <c r="C1773">
        <v>0.122116729617118</v>
      </c>
    </row>
    <row r="1774" spans="1:3" x14ac:dyDescent="0.25">
      <c r="A1774">
        <v>-8043507.4093000004</v>
      </c>
      <c r="B1774">
        <v>7485.84329017857</v>
      </c>
      <c r="C1774">
        <v>0.14592000842094399</v>
      </c>
    </row>
    <row r="1775" spans="1:3" x14ac:dyDescent="0.25">
      <c r="A1775">
        <v>-8042572.9304230697</v>
      </c>
      <c r="B1775">
        <v>7485.84329017857</v>
      </c>
      <c r="C1775">
        <v>0.17437395453453</v>
      </c>
    </row>
    <row r="1776" spans="1:3" x14ac:dyDescent="0.25">
      <c r="A1776">
        <v>-8041638.4515461503</v>
      </c>
      <c r="B1776">
        <v>7485.84329017857</v>
      </c>
      <c r="C1776">
        <v>0.202603474259376</v>
      </c>
    </row>
    <row r="1777" spans="1:3" x14ac:dyDescent="0.25">
      <c r="A1777">
        <v>-8040703.9726692298</v>
      </c>
      <c r="B1777">
        <v>7485.84329017857</v>
      </c>
      <c r="C1777">
        <v>0.23026815056800801</v>
      </c>
    </row>
    <row r="1778" spans="1:3" x14ac:dyDescent="0.25">
      <c r="A1778">
        <v>-8039769.4937923001</v>
      </c>
      <c r="B1778">
        <v>7485.84329017857</v>
      </c>
      <c r="C1778">
        <v>0.25949147343635498</v>
      </c>
    </row>
    <row r="1779" spans="1:3" x14ac:dyDescent="0.25">
      <c r="A1779">
        <v>-8038835.0149153797</v>
      </c>
      <c r="B1779">
        <v>7485.84329017857</v>
      </c>
      <c r="C1779">
        <v>0.30881112813949502</v>
      </c>
    </row>
    <row r="1780" spans="1:3" x14ac:dyDescent="0.25">
      <c r="A1780">
        <v>-8037900.5360384602</v>
      </c>
      <c r="B1780">
        <v>7485.84329017857</v>
      </c>
      <c r="C1780">
        <v>0.33510580658912598</v>
      </c>
    </row>
    <row r="1781" spans="1:3" x14ac:dyDescent="0.25">
      <c r="A1781">
        <v>-8036966.0571615295</v>
      </c>
      <c r="B1781">
        <v>7485.84329017857</v>
      </c>
      <c r="C1781">
        <v>0.35726922750473</v>
      </c>
    </row>
    <row r="1782" spans="1:3" x14ac:dyDescent="0.25">
      <c r="A1782">
        <v>-8036031.5782846101</v>
      </c>
      <c r="B1782">
        <v>7485.84329017857</v>
      </c>
      <c r="C1782">
        <v>0.37895637750625599</v>
      </c>
    </row>
    <row r="1783" spans="1:3" x14ac:dyDescent="0.25">
      <c r="A1783">
        <v>-8035097.0994076896</v>
      </c>
      <c r="B1783">
        <v>7485.84329017857</v>
      </c>
      <c r="C1783">
        <v>0.40154269337654103</v>
      </c>
    </row>
    <row r="1784" spans="1:3" x14ac:dyDescent="0.25">
      <c r="A1784">
        <v>-8034162.6205307599</v>
      </c>
      <c r="B1784">
        <v>7485.84329017857</v>
      </c>
      <c r="C1784">
        <v>0.41857028007507302</v>
      </c>
    </row>
    <row r="1785" spans="1:3" x14ac:dyDescent="0.25">
      <c r="A1785">
        <v>-8033228.1416538404</v>
      </c>
      <c r="B1785">
        <v>7485.84329017857</v>
      </c>
      <c r="C1785">
        <v>0.43363478779792702</v>
      </c>
    </row>
    <row r="1786" spans="1:3" x14ac:dyDescent="0.25">
      <c r="A1786">
        <v>-8032293.66277692</v>
      </c>
      <c r="B1786">
        <v>7485.84329017857</v>
      </c>
      <c r="C1786">
        <v>0.4497652053833</v>
      </c>
    </row>
    <row r="1787" spans="1:3" x14ac:dyDescent="0.25">
      <c r="A1787">
        <v>-8031359.1838999996</v>
      </c>
      <c r="B1787">
        <v>7485.84329017857</v>
      </c>
      <c r="C1787">
        <v>0.45013016462326</v>
      </c>
    </row>
    <row r="1788" spans="1:3" x14ac:dyDescent="0.25">
      <c r="A1788">
        <v>-8030424.7050230699</v>
      </c>
      <c r="B1788">
        <v>7485.84329017857</v>
      </c>
      <c r="C1788">
        <v>0.462727040052413</v>
      </c>
    </row>
    <row r="1789" spans="1:3" x14ac:dyDescent="0.25">
      <c r="A1789">
        <v>-8029490.2261461504</v>
      </c>
      <c r="B1789">
        <v>7485.84329017857</v>
      </c>
      <c r="C1789">
        <v>0.46311351656913702</v>
      </c>
    </row>
    <row r="1790" spans="1:3" x14ac:dyDescent="0.25">
      <c r="A1790">
        <v>-8028555.74726923</v>
      </c>
      <c r="B1790">
        <v>7485.84329017857</v>
      </c>
      <c r="C1790">
        <v>0.463605105876922</v>
      </c>
    </row>
    <row r="1791" spans="1:3" x14ac:dyDescent="0.25">
      <c r="A1791">
        <v>-8027621.2683923002</v>
      </c>
      <c r="B1791">
        <v>7485.84329017857</v>
      </c>
      <c r="C1791">
        <v>0.46350836753845198</v>
      </c>
    </row>
    <row r="1792" spans="1:3" x14ac:dyDescent="0.25">
      <c r="A1792">
        <v>-8026686.7895153798</v>
      </c>
      <c r="B1792">
        <v>7485.84329017857</v>
      </c>
      <c r="C1792">
        <v>0.463452458381652</v>
      </c>
    </row>
    <row r="1793" spans="1:3" x14ac:dyDescent="0.25">
      <c r="A1793">
        <v>-8025752.3106384603</v>
      </c>
      <c r="B1793">
        <v>7485.84329017857</v>
      </c>
      <c r="C1793">
        <v>0</v>
      </c>
    </row>
    <row r="1794" spans="1:3" x14ac:dyDescent="0.25">
      <c r="A1794">
        <v>-8024817.8317615297</v>
      </c>
      <c r="B1794">
        <v>7485.84329017857</v>
      </c>
      <c r="C1794">
        <v>0</v>
      </c>
    </row>
    <row r="1795" spans="1:3" x14ac:dyDescent="0.25">
      <c r="A1795">
        <v>-8023883.3528846102</v>
      </c>
      <c r="B1795">
        <v>7485.84329017857</v>
      </c>
      <c r="C1795">
        <v>0</v>
      </c>
    </row>
    <row r="1796" spans="1:3" x14ac:dyDescent="0.25">
      <c r="A1796">
        <v>-8022948.8740076898</v>
      </c>
      <c r="B1796">
        <v>7485.84329017857</v>
      </c>
      <c r="C1796">
        <v>0</v>
      </c>
    </row>
    <row r="1797" spans="1:3" x14ac:dyDescent="0.25">
      <c r="A1797">
        <v>-8022014.39513076</v>
      </c>
      <c r="B1797">
        <v>7485.84329017857</v>
      </c>
      <c r="C1797">
        <v>0</v>
      </c>
    </row>
    <row r="1798" spans="1:3" x14ac:dyDescent="0.25">
      <c r="A1798">
        <v>-8021079.9162538396</v>
      </c>
      <c r="B1798">
        <v>7485.84329017857</v>
      </c>
      <c r="C1798">
        <v>0</v>
      </c>
    </row>
    <row r="1799" spans="1:3" x14ac:dyDescent="0.25">
      <c r="A1799">
        <v>-8020145.4373769201</v>
      </c>
      <c r="B1799">
        <v>7485.84329017857</v>
      </c>
      <c r="C1799">
        <v>0</v>
      </c>
    </row>
    <row r="1800" spans="1:3" x14ac:dyDescent="0.25">
      <c r="A1800">
        <v>-8019210.9584999997</v>
      </c>
      <c r="B1800">
        <v>7485.84329017857</v>
      </c>
      <c r="C1800">
        <v>0</v>
      </c>
    </row>
    <row r="1801" spans="1:3" x14ac:dyDescent="0.25">
      <c r="A1801">
        <v>-8018276.47962307</v>
      </c>
      <c r="B1801">
        <v>7485.84329017857</v>
      </c>
      <c r="C1801">
        <v>0</v>
      </c>
    </row>
    <row r="1802" spans="1:3" x14ac:dyDescent="0.25">
      <c r="A1802">
        <v>-8017342.0007461496</v>
      </c>
      <c r="B1802">
        <v>7485.84329017857</v>
      </c>
      <c r="C1802">
        <v>0</v>
      </c>
    </row>
    <row r="1803" spans="1:3" x14ac:dyDescent="0.25">
      <c r="A1803">
        <v>-8016407.5218692301</v>
      </c>
      <c r="B1803">
        <v>7485.84329017857</v>
      </c>
      <c r="C1803">
        <v>0</v>
      </c>
    </row>
    <row r="1804" spans="1:3" x14ac:dyDescent="0.25">
      <c r="A1804">
        <v>-8015473.0429923004</v>
      </c>
      <c r="B1804">
        <v>7485.84329017857</v>
      </c>
      <c r="C1804">
        <v>0</v>
      </c>
    </row>
    <row r="1805" spans="1:3" x14ac:dyDescent="0.25">
      <c r="A1805">
        <v>-8014538.5641153799</v>
      </c>
      <c r="B1805">
        <v>7485.84329017857</v>
      </c>
      <c r="C1805">
        <v>0</v>
      </c>
    </row>
    <row r="1806" spans="1:3" x14ac:dyDescent="0.25">
      <c r="A1806">
        <v>-8062196.98683846</v>
      </c>
      <c r="B1806">
        <v>6551.3644133928601</v>
      </c>
      <c r="C1806">
        <v>2.02301409444771E-4</v>
      </c>
    </row>
    <row r="1807" spans="1:3" x14ac:dyDescent="0.25">
      <c r="A1807">
        <v>-8061262.5079615302</v>
      </c>
      <c r="B1807">
        <v>6551.3644133928601</v>
      </c>
      <c r="C1807">
        <v>2.9049912700429499E-4</v>
      </c>
    </row>
    <row r="1808" spans="1:3" x14ac:dyDescent="0.25">
      <c r="A1808">
        <v>-8060328.0290846098</v>
      </c>
      <c r="B1808">
        <v>6551.3644133928601</v>
      </c>
      <c r="C1808">
        <v>3.8621437852270901E-4</v>
      </c>
    </row>
    <row r="1809" spans="1:3" x14ac:dyDescent="0.25">
      <c r="A1809">
        <v>-8059393.5502076903</v>
      </c>
      <c r="B1809">
        <v>6551.3644133928601</v>
      </c>
      <c r="C1809">
        <v>7.1862840559333498E-4</v>
      </c>
    </row>
    <row r="1810" spans="1:3" x14ac:dyDescent="0.25">
      <c r="A1810">
        <v>-8058459.0713307597</v>
      </c>
      <c r="B1810">
        <v>6551.3644133928601</v>
      </c>
      <c r="C1810">
        <v>9.5136469462886398E-4</v>
      </c>
    </row>
    <row r="1811" spans="1:3" x14ac:dyDescent="0.25">
      <c r="A1811">
        <v>-8057524.5924538402</v>
      </c>
      <c r="B1811">
        <v>6551.3644133928601</v>
      </c>
      <c r="C1811">
        <v>1.51597592048346E-3</v>
      </c>
    </row>
    <row r="1812" spans="1:3" x14ac:dyDescent="0.25">
      <c r="A1812">
        <v>-8056590.1135769198</v>
      </c>
      <c r="B1812">
        <v>6551.3644133928601</v>
      </c>
      <c r="C1812">
        <v>2.2328509949147701E-3</v>
      </c>
    </row>
    <row r="1813" spans="1:3" x14ac:dyDescent="0.25">
      <c r="A1813">
        <v>-8055655.6347000003</v>
      </c>
      <c r="B1813">
        <v>6551.3644133928601</v>
      </c>
      <c r="C1813">
        <v>3.4018796868622299E-3</v>
      </c>
    </row>
    <row r="1814" spans="1:3" x14ac:dyDescent="0.25">
      <c r="A1814">
        <v>-8054721.1558230696</v>
      </c>
      <c r="B1814">
        <v>6551.3644133928601</v>
      </c>
      <c r="C1814">
        <v>4.8633874393999499E-3</v>
      </c>
    </row>
    <row r="1815" spans="1:3" x14ac:dyDescent="0.25">
      <c r="A1815">
        <v>-8053786.6769461501</v>
      </c>
      <c r="B1815">
        <v>6551.3644133928601</v>
      </c>
      <c r="C1815">
        <v>6.9483052939176499E-3</v>
      </c>
    </row>
    <row r="1816" spans="1:3" x14ac:dyDescent="0.25">
      <c r="A1816">
        <v>-8052852.1980692297</v>
      </c>
      <c r="B1816">
        <v>6551.3644133928601</v>
      </c>
      <c r="C1816">
        <v>9.6729500219225797E-3</v>
      </c>
    </row>
    <row r="1817" spans="1:3" x14ac:dyDescent="0.25">
      <c r="A1817">
        <v>-8051917.7191923</v>
      </c>
      <c r="B1817">
        <v>6551.3644133928601</v>
      </c>
      <c r="C1817">
        <v>1.44628547132015E-2</v>
      </c>
    </row>
    <row r="1818" spans="1:3" x14ac:dyDescent="0.25">
      <c r="A1818">
        <v>-8050983.2403153796</v>
      </c>
      <c r="B1818">
        <v>6551.3644133928601</v>
      </c>
      <c r="C1818">
        <v>2.02930197119712E-2</v>
      </c>
    </row>
    <row r="1819" spans="1:3" x14ac:dyDescent="0.25">
      <c r="A1819">
        <v>-8050048.7614384601</v>
      </c>
      <c r="B1819">
        <v>6551.3644133928601</v>
      </c>
      <c r="C1819">
        <v>2.7132395654916701E-2</v>
      </c>
    </row>
    <row r="1820" spans="1:3" x14ac:dyDescent="0.25">
      <c r="A1820">
        <v>-8049114.2825615304</v>
      </c>
      <c r="B1820">
        <v>6551.3644133928601</v>
      </c>
      <c r="C1820">
        <v>3.6470469087362199E-2</v>
      </c>
    </row>
    <row r="1821" spans="1:3" x14ac:dyDescent="0.25">
      <c r="A1821">
        <v>-8048179.8036846099</v>
      </c>
      <c r="B1821">
        <v>6551.3644133928601</v>
      </c>
      <c r="C1821">
        <v>5.0392203032970401E-2</v>
      </c>
    </row>
    <row r="1822" spans="1:3" x14ac:dyDescent="0.25">
      <c r="A1822">
        <v>-8047245.3248076905</v>
      </c>
      <c r="B1822">
        <v>6551.3644133928601</v>
      </c>
      <c r="C1822">
        <v>6.2491644173860501E-2</v>
      </c>
    </row>
    <row r="1823" spans="1:3" x14ac:dyDescent="0.25">
      <c r="A1823">
        <v>-8046310.8459307598</v>
      </c>
      <c r="B1823">
        <v>6551.3644133928601</v>
      </c>
      <c r="C1823">
        <v>8.0039612948894501E-2</v>
      </c>
    </row>
    <row r="1824" spans="1:3" x14ac:dyDescent="0.25">
      <c r="A1824">
        <v>-8045376.3670538403</v>
      </c>
      <c r="B1824">
        <v>6551.3644133928601</v>
      </c>
      <c r="C1824">
        <v>0.10330604016780801</v>
      </c>
    </row>
    <row r="1825" spans="1:3" x14ac:dyDescent="0.25">
      <c r="A1825">
        <v>-8044441.8881769199</v>
      </c>
      <c r="B1825">
        <v>6551.3644133928601</v>
      </c>
      <c r="C1825">
        <v>0.123975314199924</v>
      </c>
    </row>
    <row r="1826" spans="1:3" x14ac:dyDescent="0.25">
      <c r="A1826">
        <v>-8043507.4093000004</v>
      </c>
      <c r="B1826">
        <v>6551.3644133928601</v>
      </c>
      <c r="C1826">
        <v>0.17430794239044101</v>
      </c>
    </row>
    <row r="1827" spans="1:3" x14ac:dyDescent="0.25">
      <c r="A1827">
        <v>-8042572.9304230697</v>
      </c>
      <c r="B1827">
        <v>6551.3644133928601</v>
      </c>
      <c r="C1827">
        <v>0.203442767262458</v>
      </c>
    </row>
    <row r="1828" spans="1:3" x14ac:dyDescent="0.25">
      <c r="A1828">
        <v>-8041638.4515461503</v>
      </c>
      <c r="B1828">
        <v>6551.3644133928601</v>
      </c>
      <c r="C1828">
        <v>0.23056560754776001</v>
      </c>
    </row>
    <row r="1829" spans="1:3" x14ac:dyDescent="0.25">
      <c r="A1829">
        <v>-8040703.9726692298</v>
      </c>
      <c r="B1829">
        <v>6551.3644133928601</v>
      </c>
      <c r="C1829">
        <v>0.25981131196022</v>
      </c>
    </row>
    <row r="1830" spans="1:3" x14ac:dyDescent="0.25">
      <c r="A1830">
        <v>-8039769.4937923001</v>
      </c>
      <c r="B1830">
        <v>6551.3644133928601</v>
      </c>
      <c r="C1830">
        <v>0.28438049554824801</v>
      </c>
    </row>
    <row r="1831" spans="1:3" x14ac:dyDescent="0.25">
      <c r="A1831">
        <v>-8038835.0149153797</v>
      </c>
      <c r="B1831">
        <v>6551.3644133928601</v>
      </c>
      <c r="C1831">
        <v>0.30974078178405701</v>
      </c>
    </row>
    <row r="1832" spans="1:3" x14ac:dyDescent="0.25">
      <c r="A1832">
        <v>-8037900.5360384602</v>
      </c>
      <c r="B1832">
        <v>6551.3644133928601</v>
      </c>
      <c r="C1832">
        <v>0.33609339594840998</v>
      </c>
    </row>
    <row r="1833" spans="1:3" x14ac:dyDescent="0.25">
      <c r="A1833">
        <v>-8036966.0571615295</v>
      </c>
      <c r="B1833">
        <v>6551.3644133928601</v>
      </c>
      <c r="C1833">
        <v>0.35824880003929099</v>
      </c>
    </row>
    <row r="1834" spans="1:3" x14ac:dyDescent="0.25">
      <c r="A1834">
        <v>-8036031.5782846101</v>
      </c>
      <c r="B1834">
        <v>6551.3644133928601</v>
      </c>
      <c r="C1834">
        <v>0.37965795397758401</v>
      </c>
    </row>
    <row r="1835" spans="1:3" x14ac:dyDescent="0.25">
      <c r="A1835">
        <v>-8035097.0994076896</v>
      </c>
      <c r="B1835">
        <v>6551.3644133928601</v>
      </c>
      <c r="C1835">
        <v>0.40214753150939903</v>
      </c>
    </row>
    <row r="1836" spans="1:3" x14ac:dyDescent="0.25">
      <c r="A1836">
        <v>-8034162.6205307599</v>
      </c>
      <c r="B1836">
        <v>6551.3644133928601</v>
      </c>
      <c r="C1836">
        <v>0.41913318634033198</v>
      </c>
    </row>
    <row r="1837" spans="1:3" x14ac:dyDescent="0.25">
      <c r="A1837">
        <v>-8033228.1416538404</v>
      </c>
      <c r="B1837">
        <v>6551.3644133928601</v>
      </c>
      <c r="C1837">
        <v>0.434104263782501</v>
      </c>
    </row>
    <row r="1838" spans="1:3" x14ac:dyDescent="0.25">
      <c r="A1838">
        <v>-8032293.66277692</v>
      </c>
      <c r="B1838">
        <v>6551.3644133928601</v>
      </c>
      <c r="C1838">
        <v>0.45019197463989202</v>
      </c>
    </row>
    <row r="1839" spans="1:3" x14ac:dyDescent="0.25">
      <c r="A1839">
        <v>-8031359.1838999996</v>
      </c>
      <c r="B1839">
        <v>6551.3644133928601</v>
      </c>
      <c r="C1839">
        <v>0.46277576684951699</v>
      </c>
    </row>
    <row r="1840" spans="1:3" x14ac:dyDescent="0.25">
      <c r="A1840">
        <v>-8030424.7050230699</v>
      </c>
      <c r="B1840">
        <v>6551.3644133928601</v>
      </c>
      <c r="C1840">
        <v>0.46313020586967402</v>
      </c>
    </row>
    <row r="1841" spans="1:3" x14ac:dyDescent="0.25">
      <c r="A1841">
        <v>-8029490.2261461504</v>
      </c>
      <c r="B1841">
        <v>6551.3644133928601</v>
      </c>
      <c r="C1841">
        <v>0.48102423548698398</v>
      </c>
    </row>
    <row r="1842" spans="1:3" x14ac:dyDescent="0.25">
      <c r="A1842">
        <v>-8028555.74726923</v>
      </c>
      <c r="B1842">
        <v>6551.3644133928601</v>
      </c>
      <c r="C1842">
        <v>0.48148599267005898</v>
      </c>
    </row>
    <row r="1843" spans="1:3" x14ac:dyDescent="0.25">
      <c r="A1843">
        <v>-8027621.2683923002</v>
      </c>
      <c r="B1843">
        <v>6551.3644133928601</v>
      </c>
      <c r="C1843">
        <v>0.48132792115211398</v>
      </c>
    </row>
    <row r="1844" spans="1:3" x14ac:dyDescent="0.25">
      <c r="A1844">
        <v>-8026686.7895153798</v>
      </c>
      <c r="B1844">
        <v>6551.3644133928601</v>
      </c>
      <c r="C1844">
        <v>0.48129236698150601</v>
      </c>
    </row>
    <row r="1845" spans="1:3" x14ac:dyDescent="0.25">
      <c r="A1845">
        <v>-8025752.3106384603</v>
      </c>
      <c r="B1845">
        <v>6551.3644133928601</v>
      </c>
      <c r="C1845">
        <v>0</v>
      </c>
    </row>
    <row r="1846" spans="1:3" x14ac:dyDescent="0.25">
      <c r="A1846">
        <v>-8024817.8317615297</v>
      </c>
      <c r="B1846">
        <v>6551.3644133928601</v>
      </c>
      <c r="C1846">
        <v>0</v>
      </c>
    </row>
    <row r="1847" spans="1:3" x14ac:dyDescent="0.25">
      <c r="A1847">
        <v>-8023883.3528846102</v>
      </c>
      <c r="B1847">
        <v>6551.3644133928601</v>
      </c>
      <c r="C1847">
        <v>0</v>
      </c>
    </row>
    <row r="1848" spans="1:3" x14ac:dyDescent="0.25">
      <c r="A1848">
        <v>-8022948.8740076898</v>
      </c>
      <c r="B1848">
        <v>6551.3644133928601</v>
      </c>
      <c r="C1848">
        <v>0</v>
      </c>
    </row>
    <row r="1849" spans="1:3" x14ac:dyDescent="0.25">
      <c r="A1849">
        <v>-8022014.39513076</v>
      </c>
      <c r="B1849">
        <v>6551.3644133928601</v>
      </c>
      <c r="C1849">
        <v>0</v>
      </c>
    </row>
    <row r="1850" spans="1:3" x14ac:dyDescent="0.25">
      <c r="A1850">
        <v>-8021079.9162538396</v>
      </c>
      <c r="B1850">
        <v>6551.3644133928601</v>
      </c>
      <c r="C1850">
        <v>0</v>
      </c>
    </row>
    <row r="1851" spans="1:3" x14ac:dyDescent="0.25">
      <c r="A1851">
        <v>-8020145.4373769201</v>
      </c>
      <c r="B1851">
        <v>6551.3644133928601</v>
      </c>
      <c r="C1851">
        <v>0</v>
      </c>
    </row>
    <row r="1852" spans="1:3" x14ac:dyDescent="0.25">
      <c r="A1852">
        <v>-8019210.9584999997</v>
      </c>
      <c r="B1852">
        <v>6551.3644133928601</v>
      </c>
      <c r="C1852">
        <v>0</v>
      </c>
    </row>
    <row r="1853" spans="1:3" x14ac:dyDescent="0.25">
      <c r="A1853">
        <v>-8018276.47962307</v>
      </c>
      <c r="B1853">
        <v>6551.3644133928601</v>
      </c>
      <c r="C1853">
        <v>0</v>
      </c>
    </row>
    <row r="1854" spans="1:3" x14ac:dyDescent="0.25">
      <c r="A1854">
        <v>-8017342.0007461496</v>
      </c>
      <c r="B1854">
        <v>6551.3644133928601</v>
      </c>
      <c r="C1854">
        <v>0</v>
      </c>
    </row>
    <row r="1855" spans="1:3" x14ac:dyDescent="0.25">
      <c r="A1855">
        <v>-8016407.5218692301</v>
      </c>
      <c r="B1855">
        <v>6551.3644133928601</v>
      </c>
      <c r="C1855">
        <v>0</v>
      </c>
    </row>
    <row r="1856" spans="1:3" x14ac:dyDescent="0.25">
      <c r="A1856">
        <v>-8015473.0429923004</v>
      </c>
      <c r="B1856">
        <v>6551.3644133928601</v>
      </c>
      <c r="C1856">
        <v>0</v>
      </c>
    </row>
    <row r="1857" spans="1:3" x14ac:dyDescent="0.25">
      <c r="A1857">
        <v>-8014538.5641153799</v>
      </c>
      <c r="B1857">
        <v>6551.3644133928601</v>
      </c>
      <c r="C1857">
        <v>0</v>
      </c>
    </row>
    <row r="1858" spans="1:3" x14ac:dyDescent="0.25">
      <c r="A1858">
        <v>-8063131.4657153804</v>
      </c>
      <c r="B1858">
        <v>5616.8855366071402</v>
      </c>
      <c r="C1858">
        <v>1.3827258953824599E-4</v>
      </c>
    </row>
    <row r="1859" spans="1:3" x14ac:dyDescent="0.25">
      <c r="A1859">
        <v>-8062196.98683846</v>
      </c>
      <c r="B1859">
        <v>5616.8855366071402</v>
      </c>
      <c r="C1859">
        <v>2.8526803362183202E-4</v>
      </c>
    </row>
    <row r="1860" spans="1:3" x14ac:dyDescent="0.25">
      <c r="A1860">
        <v>-8061262.5079615302</v>
      </c>
      <c r="B1860">
        <v>5616.8855366071402</v>
      </c>
      <c r="C1860">
        <v>3.5406305687501999E-4</v>
      </c>
    </row>
    <row r="1861" spans="1:3" x14ac:dyDescent="0.25">
      <c r="A1861">
        <v>-8060328.0290846098</v>
      </c>
      <c r="B1861">
        <v>5616.8855366071402</v>
      </c>
      <c r="C1861">
        <v>5.3924205712973996E-4</v>
      </c>
    </row>
    <row r="1862" spans="1:3" x14ac:dyDescent="0.25">
      <c r="A1862">
        <v>-8059393.5502076903</v>
      </c>
      <c r="B1862">
        <v>5616.8855366071402</v>
      </c>
      <c r="C1862">
        <v>9.6928334096446601E-4</v>
      </c>
    </row>
    <row r="1863" spans="1:3" x14ac:dyDescent="0.25">
      <c r="A1863">
        <v>-8058459.0713307597</v>
      </c>
      <c r="B1863">
        <v>5616.8855366071402</v>
      </c>
      <c r="C1863">
        <v>1.2000465067103501E-3</v>
      </c>
    </row>
    <row r="1864" spans="1:3" x14ac:dyDescent="0.25">
      <c r="A1864">
        <v>-8057524.5924538402</v>
      </c>
      <c r="B1864">
        <v>5616.8855366071402</v>
      </c>
      <c r="C1864">
        <v>1.9535797182470499E-3</v>
      </c>
    </row>
    <row r="1865" spans="1:3" x14ac:dyDescent="0.25">
      <c r="A1865">
        <v>-8056590.1135769198</v>
      </c>
      <c r="B1865">
        <v>5616.8855366071402</v>
      </c>
      <c r="C1865">
        <v>2.69569875672459E-3</v>
      </c>
    </row>
    <row r="1866" spans="1:3" x14ac:dyDescent="0.25">
      <c r="A1866">
        <v>-8055655.6347000003</v>
      </c>
      <c r="B1866">
        <v>5616.8855366071402</v>
      </c>
      <c r="C1866">
        <v>4.1119181551039202E-3</v>
      </c>
    </row>
    <row r="1867" spans="1:3" x14ac:dyDescent="0.25">
      <c r="A1867">
        <v>-8054721.1558230696</v>
      </c>
      <c r="B1867">
        <v>5616.8855366071402</v>
      </c>
      <c r="C1867">
        <v>5.6267650797963099E-3</v>
      </c>
    </row>
    <row r="1868" spans="1:3" x14ac:dyDescent="0.25">
      <c r="A1868">
        <v>-8053786.6769461501</v>
      </c>
      <c r="B1868">
        <v>5616.8855366071402</v>
      </c>
      <c r="C1868">
        <v>7.7385017648339202E-3</v>
      </c>
    </row>
    <row r="1869" spans="1:3" x14ac:dyDescent="0.25">
      <c r="A1869">
        <v>-8052852.1980692297</v>
      </c>
      <c r="B1869">
        <v>5616.8855366071402</v>
      </c>
      <c r="C1869">
        <v>1.0722058825194799E-2</v>
      </c>
    </row>
    <row r="1870" spans="1:3" x14ac:dyDescent="0.25">
      <c r="A1870">
        <v>-8051917.7191923</v>
      </c>
      <c r="B1870">
        <v>5616.8855366071402</v>
      </c>
      <c r="C1870">
        <v>1.55790615826845E-2</v>
      </c>
    </row>
    <row r="1871" spans="1:3" x14ac:dyDescent="0.25">
      <c r="A1871">
        <v>-8050983.2403153796</v>
      </c>
      <c r="B1871">
        <v>5616.8855366071402</v>
      </c>
      <c r="C1871">
        <v>2.17844266444444E-2</v>
      </c>
    </row>
    <row r="1872" spans="1:3" x14ac:dyDescent="0.25">
      <c r="A1872">
        <v>-8050048.7614384601</v>
      </c>
      <c r="B1872">
        <v>5616.8855366071402</v>
      </c>
      <c r="C1872">
        <v>2.87645049393177E-2</v>
      </c>
    </row>
    <row r="1873" spans="1:3" x14ac:dyDescent="0.25">
      <c r="A1873">
        <v>-8049114.2825615304</v>
      </c>
      <c r="B1873">
        <v>5616.8855366071402</v>
      </c>
      <c r="C1873">
        <v>3.8463260978460298E-2</v>
      </c>
    </row>
    <row r="1874" spans="1:3" x14ac:dyDescent="0.25">
      <c r="A1874">
        <v>-8048179.8036846099</v>
      </c>
      <c r="B1874">
        <v>5616.8855366071402</v>
      </c>
      <c r="C1874">
        <v>5.2986953407526002E-2</v>
      </c>
    </row>
    <row r="1875" spans="1:3" x14ac:dyDescent="0.25">
      <c r="A1875">
        <v>-8047245.3248076905</v>
      </c>
      <c r="B1875">
        <v>5616.8855366071402</v>
      </c>
      <c r="C1875">
        <v>8.1491433084010995E-2</v>
      </c>
    </row>
    <row r="1876" spans="1:3" x14ac:dyDescent="0.25">
      <c r="A1876">
        <v>-8046310.8459307598</v>
      </c>
      <c r="B1876">
        <v>5616.8855366071402</v>
      </c>
      <c r="C1876">
        <v>0.103826388716697</v>
      </c>
    </row>
    <row r="1877" spans="1:3" x14ac:dyDescent="0.25">
      <c r="A1877">
        <v>-8045376.3670538403</v>
      </c>
      <c r="B1877">
        <v>5616.8855366071402</v>
      </c>
      <c r="C1877">
        <v>0.12454454600811</v>
      </c>
    </row>
    <row r="1878" spans="1:3" x14ac:dyDescent="0.25">
      <c r="A1878">
        <v>-8044441.8881769199</v>
      </c>
      <c r="B1878">
        <v>5616.8855366071402</v>
      </c>
      <c r="C1878">
        <v>0.148941650986671</v>
      </c>
    </row>
    <row r="1879" spans="1:3" x14ac:dyDescent="0.25">
      <c r="A1879">
        <v>-8043507.4093000004</v>
      </c>
      <c r="B1879">
        <v>5616.8855366071402</v>
      </c>
      <c r="C1879">
        <v>0.17617987096309601</v>
      </c>
    </row>
    <row r="1880" spans="1:3" x14ac:dyDescent="0.25">
      <c r="A1880">
        <v>-8042572.9304230697</v>
      </c>
      <c r="B1880">
        <v>5616.8855366071402</v>
      </c>
      <c r="C1880">
        <v>0.20550929009914301</v>
      </c>
    </row>
    <row r="1881" spans="1:3" x14ac:dyDescent="0.25">
      <c r="A1881">
        <v>-8041638.4515461503</v>
      </c>
      <c r="B1881">
        <v>5616.8855366071402</v>
      </c>
      <c r="C1881">
        <v>0.23290286958217599</v>
      </c>
    </row>
    <row r="1882" spans="1:3" x14ac:dyDescent="0.25">
      <c r="A1882">
        <v>-8040703.9726692298</v>
      </c>
      <c r="B1882">
        <v>5616.8855366071402</v>
      </c>
      <c r="C1882">
        <v>0.26130980253219599</v>
      </c>
    </row>
    <row r="1883" spans="1:3" x14ac:dyDescent="0.25">
      <c r="A1883">
        <v>-8039769.4937923001</v>
      </c>
      <c r="B1883">
        <v>5616.8855366071402</v>
      </c>
      <c r="C1883">
        <v>0.28571614623069702</v>
      </c>
    </row>
    <row r="1884" spans="1:3" x14ac:dyDescent="0.25">
      <c r="A1884">
        <v>-8038835.0149153797</v>
      </c>
      <c r="B1884">
        <v>5616.8855366071402</v>
      </c>
      <c r="C1884">
        <v>0.31089144945144598</v>
      </c>
    </row>
    <row r="1885" spans="1:3" x14ac:dyDescent="0.25">
      <c r="A1885">
        <v>-8037900.5360384602</v>
      </c>
      <c r="B1885">
        <v>5616.8855366071402</v>
      </c>
      <c r="C1885">
        <v>0.33783212304115201</v>
      </c>
    </row>
    <row r="1886" spans="1:3" x14ac:dyDescent="0.25">
      <c r="A1886">
        <v>-8036966.0571615295</v>
      </c>
      <c r="B1886">
        <v>5616.8855366071402</v>
      </c>
      <c r="C1886">
        <v>0.359169602394104</v>
      </c>
    </row>
    <row r="1887" spans="1:3" x14ac:dyDescent="0.25">
      <c r="A1887">
        <v>-8036031.5782846101</v>
      </c>
      <c r="B1887">
        <v>5616.8855366071402</v>
      </c>
      <c r="C1887">
        <v>0.38043239712715099</v>
      </c>
    </row>
    <row r="1888" spans="1:3" x14ac:dyDescent="0.25">
      <c r="A1888">
        <v>-8035097.0994076896</v>
      </c>
      <c r="B1888">
        <v>5616.8855366071402</v>
      </c>
      <c r="C1888">
        <v>0.40288716554641701</v>
      </c>
    </row>
    <row r="1889" spans="1:3" x14ac:dyDescent="0.25">
      <c r="A1889">
        <v>-8034162.6205307599</v>
      </c>
      <c r="B1889">
        <v>5616.8855366071402</v>
      </c>
      <c r="C1889">
        <v>0.41975614428520203</v>
      </c>
    </row>
    <row r="1890" spans="1:3" x14ac:dyDescent="0.25">
      <c r="A1890">
        <v>-8033228.1416538404</v>
      </c>
      <c r="B1890">
        <v>5616.8855366071402</v>
      </c>
      <c r="C1890">
        <v>0.43474608659744202</v>
      </c>
    </row>
    <row r="1891" spans="1:3" x14ac:dyDescent="0.25">
      <c r="A1891">
        <v>-8032293.66277692</v>
      </c>
      <c r="B1891">
        <v>5616.8855366071402</v>
      </c>
      <c r="C1891">
        <v>0.450718283653259</v>
      </c>
    </row>
    <row r="1892" spans="1:3" x14ac:dyDescent="0.25">
      <c r="A1892">
        <v>-8031359.1838999996</v>
      </c>
      <c r="B1892">
        <v>5616.8855366071402</v>
      </c>
      <c r="C1892">
        <v>0.46318677067756597</v>
      </c>
    </row>
    <row r="1893" spans="1:3" x14ac:dyDescent="0.25">
      <c r="A1893">
        <v>-8030424.7050230699</v>
      </c>
      <c r="B1893">
        <v>5616.8855366071402</v>
      </c>
      <c r="C1893">
        <v>0.48123207688331598</v>
      </c>
    </row>
    <row r="1894" spans="1:3" x14ac:dyDescent="0.25">
      <c r="A1894">
        <v>-8029490.2261461504</v>
      </c>
      <c r="B1894">
        <v>5616.8855366071402</v>
      </c>
      <c r="C1894">
        <v>0.481553435325622</v>
      </c>
    </row>
    <row r="1895" spans="1:3" x14ac:dyDescent="0.25">
      <c r="A1895">
        <v>-8028555.74726923</v>
      </c>
      <c r="B1895">
        <v>5616.8855366071402</v>
      </c>
      <c r="C1895">
        <v>0.48173978924751198</v>
      </c>
    </row>
    <row r="1896" spans="1:3" x14ac:dyDescent="0.25">
      <c r="A1896">
        <v>-8027621.2683923002</v>
      </c>
      <c r="B1896">
        <v>5616.8855366071402</v>
      </c>
      <c r="C1896">
        <v>0.48150682449340798</v>
      </c>
    </row>
    <row r="1897" spans="1:3" x14ac:dyDescent="0.25">
      <c r="A1897">
        <v>-8026686.7895153798</v>
      </c>
      <c r="B1897">
        <v>5616.8855366071402</v>
      </c>
      <c r="C1897">
        <v>0</v>
      </c>
    </row>
    <row r="1898" spans="1:3" x14ac:dyDescent="0.25">
      <c r="A1898">
        <v>-8025752.3106384603</v>
      </c>
      <c r="B1898">
        <v>5616.8855366071402</v>
      </c>
      <c r="C1898">
        <v>0</v>
      </c>
    </row>
    <row r="1899" spans="1:3" x14ac:dyDescent="0.25">
      <c r="A1899">
        <v>-8024817.8317615297</v>
      </c>
      <c r="B1899">
        <v>5616.8855366071402</v>
      </c>
      <c r="C1899">
        <v>0</v>
      </c>
    </row>
    <row r="1900" spans="1:3" x14ac:dyDescent="0.25">
      <c r="A1900">
        <v>-8023883.3528846102</v>
      </c>
      <c r="B1900">
        <v>5616.8855366071402</v>
      </c>
      <c r="C1900">
        <v>0</v>
      </c>
    </row>
    <row r="1901" spans="1:3" x14ac:dyDescent="0.25">
      <c r="A1901">
        <v>-8022948.8740076898</v>
      </c>
      <c r="B1901">
        <v>5616.8855366071402</v>
      </c>
      <c r="C1901">
        <v>0</v>
      </c>
    </row>
    <row r="1902" spans="1:3" x14ac:dyDescent="0.25">
      <c r="A1902">
        <v>-8022014.39513076</v>
      </c>
      <c r="B1902">
        <v>5616.8855366071402</v>
      </c>
      <c r="C1902">
        <v>0</v>
      </c>
    </row>
    <row r="1903" spans="1:3" x14ac:dyDescent="0.25">
      <c r="A1903">
        <v>-8021079.9162538396</v>
      </c>
      <c r="B1903">
        <v>5616.8855366071402</v>
      </c>
      <c r="C1903">
        <v>0</v>
      </c>
    </row>
    <row r="1904" spans="1:3" x14ac:dyDescent="0.25">
      <c r="A1904">
        <v>-8020145.4373769201</v>
      </c>
      <c r="B1904">
        <v>5616.8855366071402</v>
      </c>
      <c r="C1904">
        <v>0</v>
      </c>
    </row>
    <row r="1905" spans="1:3" x14ac:dyDescent="0.25">
      <c r="A1905">
        <v>-8019210.9584999997</v>
      </c>
      <c r="B1905">
        <v>5616.8855366071402</v>
      </c>
      <c r="C1905">
        <v>0</v>
      </c>
    </row>
    <row r="1906" spans="1:3" x14ac:dyDescent="0.25">
      <c r="A1906">
        <v>-8018276.47962307</v>
      </c>
      <c r="B1906">
        <v>5616.8855366071402</v>
      </c>
      <c r="C1906">
        <v>0</v>
      </c>
    </row>
    <row r="1907" spans="1:3" x14ac:dyDescent="0.25">
      <c r="A1907">
        <v>-8017342.0007461496</v>
      </c>
      <c r="B1907">
        <v>5616.8855366071402</v>
      </c>
      <c r="C1907">
        <v>0</v>
      </c>
    </row>
    <row r="1908" spans="1:3" x14ac:dyDescent="0.25">
      <c r="A1908">
        <v>-8016407.5218692301</v>
      </c>
      <c r="B1908">
        <v>5616.8855366071402</v>
      </c>
      <c r="C1908">
        <v>0</v>
      </c>
    </row>
    <row r="1909" spans="1:3" x14ac:dyDescent="0.25">
      <c r="A1909">
        <v>-8015473.0429923004</v>
      </c>
      <c r="B1909">
        <v>5616.8855366071402</v>
      </c>
      <c r="C1909">
        <v>0</v>
      </c>
    </row>
    <row r="1910" spans="1:3" x14ac:dyDescent="0.25">
      <c r="A1910">
        <v>-8014538.5641153799</v>
      </c>
      <c r="B1910">
        <v>5616.8855366071402</v>
      </c>
      <c r="C1910">
        <v>0</v>
      </c>
    </row>
    <row r="1911" spans="1:3" x14ac:dyDescent="0.25">
      <c r="A1911">
        <v>-8063131.4657153804</v>
      </c>
      <c r="B1911">
        <v>4682.4066598214204</v>
      </c>
      <c r="C1911">
        <v>2.6450108271092101E-4</v>
      </c>
    </row>
    <row r="1912" spans="1:3" x14ac:dyDescent="0.25">
      <c r="A1912">
        <v>-8062196.98683846</v>
      </c>
      <c r="B1912">
        <v>4682.4066598214204</v>
      </c>
      <c r="C1912">
        <v>3.8533101906068601E-4</v>
      </c>
    </row>
    <row r="1913" spans="1:3" x14ac:dyDescent="0.25">
      <c r="A1913">
        <v>-8061262.5079615302</v>
      </c>
      <c r="B1913">
        <v>4682.4066598214204</v>
      </c>
      <c r="C1913">
        <v>4.9117114394903096E-4</v>
      </c>
    </row>
    <row r="1914" spans="1:3" x14ac:dyDescent="0.25">
      <c r="A1914">
        <v>-8060328.0290846098</v>
      </c>
      <c r="B1914">
        <v>4682.4066598214204</v>
      </c>
      <c r="C1914">
        <v>7.67676392570137E-4</v>
      </c>
    </row>
    <row r="1915" spans="1:3" x14ac:dyDescent="0.25">
      <c r="A1915">
        <v>-8059393.5502076903</v>
      </c>
      <c r="B1915">
        <v>4682.4066598214204</v>
      </c>
      <c r="C1915">
        <v>1.29994738381356E-3</v>
      </c>
    </row>
    <row r="1916" spans="1:3" x14ac:dyDescent="0.25">
      <c r="A1916">
        <v>-8058459.0713307597</v>
      </c>
      <c r="B1916">
        <v>4682.4066598214204</v>
      </c>
      <c r="C1916">
        <v>1.59969611559063E-3</v>
      </c>
    </row>
    <row r="1917" spans="1:3" x14ac:dyDescent="0.25">
      <c r="A1917">
        <v>-8057524.5924538402</v>
      </c>
      <c r="B1917">
        <v>4682.4066598214204</v>
      </c>
      <c r="C1917">
        <v>2.6270016096532301E-3</v>
      </c>
    </row>
    <row r="1918" spans="1:3" x14ac:dyDescent="0.25">
      <c r="A1918">
        <v>-8056590.1135769198</v>
      </c>
      <c r="B1918">
        <v>4682.4066598214204</v>
      </c>
      <c r="C1918">
        <v>3.5144833382218998E-3</v>
      </c>
    </row>
    <row r="1919" spans="1:3" x14ac:dyDescent="0.25">
      <c r="A1919">
        <v>-8055655.6347000003</v>
      </c>
      <c r="B1919">
        <v>4682.4066598214204</v>
      </c>
      <c r="C1919">
        <v>5.1141129806637703E-3</v>
      </c>
    </row>
    <row r="1920" spans="1:3" x14ac:dyDescent="0.25">
      <c r="A1920">
        <v>-8054721.1558230696</v>
      </c>
      <c r="B1920">
        <v>4682.4066598214204</v>
      </c>
      <c r="C1920">
        <v>6.8246633745729897E-3</v>
      </c>
    </row>
    <row r="1921" spans="1:3" x14ac:dyDescent="0.25">
      <c r="A1921">
        <v>-8053786.6769461501</v>
      </c>
      <c r="B1921">
        <v>4682.4066598214204</v>
      </c>
      <c r="C1921">
        <v>9.0926308184862102E-3</v>
      </c>
    </row>
    <row r="1922" spans="1:3" x14ac:dyDescent="0.25">
      <c r="A1922">
        <v>-8052852.1980692297</v>
      </c>
      <c r="B1922">
        <v>4682.4066598214204</v>
      </c>
      <c r="C1922">
        <v>1.3457912020385199E-2</v>
      </c>
    </row>
    <row r="1923" spans="1:3" x14ac:dyDescent="0.25">
      <c r="A1923">
        <v>-8051917.7191923</v>
      </c>
      <c r="B1923">
        <v>4682.4066598214204</v>
      </c>
      <c r="C1923">
        <v>1.76821332424879E-2</v>
      </c>
    </row>
    <row r="1924" spans="1:3" x14ac:dyDescent="0.25">
      <c r="A1924">
        <v>-8050983.2403153796</v>
      </c>
      <c r="B1924">
        <v>4682.4066598214204</v>
      </c>
      <c r="C1924">
        <v>2.4087702855467699E-2</v>
      </c>
    </row>
    <row r="1925" spans="1:3" x14ac:dyDescent="0.25">
      <c r="A1925">
        <v>-8050048.7614384601</v>
      </c>
      <c r="B1925">
        <v>4682.4066598214204</v>
      </c>
      <c r="C1925">
        <v>3.0994085595011701E-2</v>
      </c>
    </row>
    <row r="1926" spans="1:3" x14ac:dyDescent="0.25">
      <c r="A1926">
        <v>-8049114.2825615304</v>
      </c>
      <c r="B1926">
        <v>4682.4066598214204</v>
      </c>
      <c r="C1926">
        <v>4.2224813252687399E-2</v>
      </c>
    </row>
    <row r="1927" spans="1:3" x14ac:dyDescent="0.25">
      <c r="A1927">
        <v>-8048179.8036846099</v>
      </c>
      <c r="B1927">
        <v>4682.4066598214204</v>
      </c>
      <c r="C1927">
        <v>5.6154683232307399E-2</v>
      </c>
    </row>
    <row r="1928" spans="1:3" x14ac:dyDescent="0.25">
      <c r="A1928">
        <v>-8047245.3248076905</v>
      </c>
      <c r="B1928">
        <v>4682.4066598214204</v>
      </c>
      <c r="C1928">
        <v>8.38592648506164E-2</v>
      </c>
    </row>
    <row r="1929" spans="1:3" x14ac:dyDescent="0.25">
      <c r="A1929">
        <v>-8046310.8459307598</v>
      </c>
      <c r="B1929">
        <v>4682.4066598214204</v>
      </c>
      <c r="C1929">
        <v>0.106522008776664</v>
      </c>
    </row>
    <row r="1930" spans="1:3" x14ac:dyDescent="0.25">
      <c r="A1930">
        <v>-8045376.3670538403</v>
      </c>
      <c r="B1930">
        <v>4682.4066598214204</v>
      </c>
      <c r="C1930">
        <v>0.127372696995735</v>
      </c>
    </row>
    <row r="1931" spans="1:3" x14ac:dyDescent="0.25">
      <c r="A1931">
        <v>-8044441.8881769199</v>
      </c>
      <c r="B1931">
        <v>4682.4066598214204</v>
      </c>
      <c r="C1931">
        <v>0.15181338787078799</v>
      </c>
    </row>
    <row r="1932" spans="1:3" x14ac:dyDescent="0.25">
      <c r="A1932">
        <v>-8043507.4093000004</v>
      </c>
      <c r="B1932">
        <v>4682.4066598214204</v>
      </c>
      <c r="C1932">
        <v>0.17879307270049999</v>
      </c>
    </row>
    <row r="1933" spans="1:3" x14ac:dyDescent="0.25">
      <c r="A1933">
        <v>-8042572.9304230697</v>
      </c>
      <c r="B1933">
        <v>4682.4066598214204</v>
      </c>
      <c r="C1933">
        <v>0.20756210386752999</v>
      </c>
    </row>
    <row r="1934" spans="1:3" x14ac:dyDescent="0.25">
      <c r="A1934">
        <v>-8041638.4515461503</v>
      </c>
      <c r="B1934">
        <v>4682.4066598214204</v>
      </c>
      <c r="C1934">
        <v>0.235086604952812</v>
      </c>
    </row>
    <row r="1935" spans="1:3" x14ac:dyDescent="0.25">
      <c r="A1935">
        <v>-8040703.9726692298</v>
      </c>
      <c r="B1935">
        <v>4682.4066598214204</v>
      </c>
      <c r="C1935">
        <v>0.26301193237304599</v>
      </c>
    </row>
    <row r="1936" spans="1:3" x14ac:dyDescent="0.25">
      <c r="A1936">
        <v>-8039769.4937923001</v>
      </c>
      <c r="B1936">
        <v>4682.4066598214204</v>
      </c>
      <c r="C1936">
        <v>0.28704938292503301</v>
      </c>
    </row>
    <row r="1937" spans="1:3" x14ac:dyDescent="0.25">
      <c r="A1937">
        <v>-8038835.0149153797</v>
      </c>
      <c r="B1937">
        <v>4682.4066598214204</v>
      </c>
      <c r="C1937">
        <v>0.31258985400199801</v>
      </c>
    </row>
    <row r="1938" spans="1:3" x14ac:dyDescent="0.25">
      <c r="A1938">
        <v>-8037900.5360384602</v>
      </c>
      <c r="B1938">
        <v>4682.4066598214204</v>
      </c>
      <c r="C1938">
        <v>0.33901962637901301</v>
      </c>
    </row>
    <row r="1939" spans="1:3" x14ac:dyDescent="0.25">
      <c r="A1939">
        <v>-8036966.0571615295</v>
      </c>
      <c r="B1939">
        <v>4682.4066598214204</v>
      </c>
      <c r="C1939">
        <v>0.36027434468269298</v>
      </c>
    </row>
    <row r="1940" spans="1:3" x14ac:dyDescent="0.25">
      <c r="A1940">
        <v>-8036031.5782846101</v>
      </c>
      <c r="B1940">
        <v>4682.4066598214204</v>
      </c>
      <c r="C1940">
        <v>0.38128620386123602</v>
      </c>
    </row>
    <row r="1941" spans="1:3" x14ac:dyDescent="0.25">
      <c r="A1941">
        <v>-8035097.0994076896</v>
      </c>
      <c r="B1941">
        <v>4682.4066598214204</v>
      </c>
      <c r="C1941">
        <v>0.40360292792320202</v>
      </c>
    </row>
    <row r="1942" spans="1:3" x14ac:dyDescent="0.25">
      <c r="A1942">
        <v>-8034162.6205307599</v>
      </c>
      <c r="B1942">
        <v>4682.4066598214204</v>
      </c>
      <c r="C1942">
        <v>0.42001667618751498</v>
      </c>
    </row>
    <row r="1943" spans="1:3" x14ac:dyDescent="0.25">
      <c r="A1943">
        <v>-8033228.1416538404</v>
      </c>
      <c r="B1943">
        <v>4682.4066598214204</v>
      </c>
      <c r="C1943">
        <v>0.43499168753623901</v>
      </c>
    </row>
    <row r="1944" spans="1:3" x14ac:dyDescent="0.25">
      <c r="A1944">
        <v>-8032293.66277692</v>
      </c>
      <c r="B1944">
        <v>4682.4066598214204</v>
      </c>
      <c r="C1944">
        <v>0.45118215680122298</v>
      </c>
    </row>
    <row r="1945" spans="1:3" x14ac:dyDescent="0.25">
      <c r="A1945">
        <v>-8031359.1838999996</v>
      </c>
      <c r="B1945">
        <v>4682.4066598214204</v>
      </c>
      <c r="C1945">
        <v>0.46383777260780301</v>
      </c>
    </row>
    <row r="1946" spans="1:3" x14ac:dyDescent="0.25">
      <c r="A1946">
        <v>-8030424.7050230699</v>
      </c>
      <c r="B1946">
        <v>4682.4066598214204</v>
      </c>
      <c r="C1946">
        <v>0.48159593343734702</v>
      </c>
    </row>
    <row r="1947" spans="1:3" x14ac:dyDescent="0.25">
      <c r="A1947">
        <v>-8029490.2261461504</v>
      </c>
      <c r="B1947">
        <v>4682.4066598214204</v>
      </c>
      <c r="C1947">
        <v>0.48194000124931302</v>
      </c>
    </row>
    <row r="1948" spans="1:3" x14ac:dyDescent="0.25">
      <c r="A1948">
        <v>-8028555.74726923</v>
      </c>
      <c r="B1948">
        <v>4682.4066598214204</v>
      </c>
      <c r="C1948">
        <v>0.48165419697761502</v>
      </c>
    </row>
    <row r="1949" spans="1:3" x14ac:dyDescent="0.25">
      <c r="A1949">
        <v>-8027621.2683923002</v>
      </c>
      <c r="B1949">
        <v>4682.4066598214204</v>
      </c>
      <c r="C1949">
        <v>0.48180061578750599</v>
      </c>
    </row>
    <row r="1950" spans="1:3" x14ac:dyDescent="0.25">
      <c r="A1950">
        <v>-8026686.7895153798</v>
      </c>
      <c r="B1950">
        <v>4682.4066598214204</v>
      </c>
      <c r="C1950">
        <v>0</v>
      </c>
    </row>
    <row r="1951" spans="1:3" x14ac:dyDescent="0.25">
      <c r="A1951">
        <v>-8025752.3106384603</v>
      </c>
      <c r="B1951">
        <v>4682.4066598214204</v>
      </c>
      <c r="C1951">
        <v>0</v>
      </c>
    </row>
    <row r="1952" spans="1:3" x14ac:dyDescent="0.25">
      <c r="A1952">
        <v>-8024817.8317615297</v>
      </c>
      <c r="B1952">
        <v>4682.4066598214204</v>
      </c>
      <c r="C1952">
        <v>0</v>
      </c>
    </row>
    <row r="1953" spans="1:3" x14ac:dyDescent="0.25">
      <c r="A1953">
        <v>-8023883.3528846102</v>
      </c>
      <c r="B1953">
        <v>4682.4066598214204</v>
      </c>
      <c r="C1953">
        <v>0</v>
      </c>
    </row>
    <row r="1954" spans="1:3" x14ac:dyDescent="0.25">
      <c r="A1954">
        <v>-8022948.8740076898</v>
      </c>
      <c r="B1954">
        <v>4682.4066598214204</v>
      </c>
      <c r="C1954">
        <v>0</v>
      </c>
    </row>
    <row r="1955" spans="1:3" x14ac:dyDescent="0.25">
      <c r="A1955">
        <v>-8022014.39513076</v>
      </c>
      <c r="B1955">
        <v>4682.4066598214204</v>
      </c>
      <c r="C1955">
        <v>0</v>
      </c>
    </row>
    <row r="1956" spans="1:3" x14ac:dyDescent="0.25">
      <c r="A1956">
        <v>-8021079.9162538396</v>
      </c>
      <c r="B1956">
        <v>4682.4066598214204</v>
      </c>
      <c r="C1956">
        <v>0</v>
      </c>
    </row>
    <row r="1957" spans="1:3" x14ac:dyDescent="0.25">
      <c r="A1957">
        <v>-8020145.4373769201</v>
      </c>
      <c r="B1957">
        <v>4682.4066598214204</v>
      </c>
      <c r="C1957">
        <v>0</v>
      </c>
    </row>
    <row r="1958" spans="1:3" x14ac:dyDescent="0.25">
      <c r="A1958">
        <v>-8019210.9584999997</v>
      </c>
      <c r="B1958">
        <v>4682.4066598214204</v>
      </c>
      <c r="C1958">
        <v>0</v>
      </c>
    </row>
    <row r="1959" spans="1:3" x14ac:dyDescent="0.25">
      <c r="A1959">
        <v>-8018276.47962307</v>
      </c>
      <c r="B1959">
        <v>4682.4066598214204</v>
      </c>
      <c r="C1959">
        <v>0</v>
      </c>
    </row>
    <row r="1960" spans="1:3" x14ac:dyDescent="0.25">
      <c r="A1960">
        <v>-8017342.0007461496</v>
      </c>
      <c r="B1960">
        <v>4682.4066598214204</v>
      </c>
      <c r="C1960">
        <v>0</v>
      </c>
    </row>
    <row r="1961" spans="1:3" x14ac:dyDescent="0.25">
      <c r="A1961">
        <v>-8016407.5218692301</v>
      </c>
      <c r="B1961">
        <v>4682.4066598214204</v>
      </c>
      <c r="C1961">
        <v>0</v>
      </c>
    </row>
    <row r="1962" spans="1:3" x14ac:dyDescent="0.25">
      <c r="A1962">
        <v>-8015473.0429923004</v>
      </c>
      <c r="B1962">
        <v>4682.4066598214204</v>
      </c>
      <c r="C1962">
        <v>0</v>
      </c>
    </row>
    <row r="1963" spans="1:3" x14ac:dyDescent="0.25">
      <c r="A1963">
        <v>-8014538.5641153799</v>
      </c>
      <c r="B1963">
        <v>4682.4066598214204</v>
      </c>
      <c r="C1963">
        <v>0</v>
      </c>
    </row>
    <row r="1964" spans="1:3" x14ac:dyDescent="0.25">
      <c r="A1964">
        <v>-8063131.4657153804</v>
      </c>
      <c r="B1964">
        <v>3747.92778303571</v>
      </c>
      <c r="C1964">
        <v>3.7571811117231802E-4</v>
      </c>
    </row>
    <row r="1965" spans="1:3" x14ac:dyDescent="0.25">
      <c r="A1965">
        <v>-8062196.98683846</v>
      </c>
      <c r="B1965">
        <v>3747.92778303571</v>
      </c>
      <c r="C1965">
        <v>4.32332861237227E-4</v>
      </c>
    </row>
    <row r="1966" spans="1:3" x14ac:dyDescent="0.25">
      <c r="A1966">
        <v>-8061262.5079615302</v>
      </c>
      <c r="B1966">
        <v>3747.92778303571</v>
      </c>
      <c r="C1966">
        <v>7.1966683026403102E-4</v>
      </c>
    </row>
    <row r="1967" spans="1:3" x14ac:dyDescent="0.25">
      <c r="A1967">
        <v>-8060328.0290846098</v>
      </c>
      <c r="B1967">
        <v>3747.92778303571</v>
      </c>
      <c r="C1967">
        <v>1.1713783023878899E-3</v>
      </c>
    </row>
    <row r="1968" spans="1:3" x14ac:dyDescent="0.25">
      <c r="A1968">
        <v>-8059393.5502076903</v>
      </c>
      <c r="B1968">
        <v>3747.92778303571</v>
      </c>
      <c r="C1968">
        <v>1.4090369222685599E-3</v>
      </c>
    </row>
    <row r="1969" spans="1:3" x14ac:dyDescent="0.25">
      <c r="A1969">
        <v>-8058459.0713307597</v>
      </c>
      <c r="B1969">
        <v>3747.92778303571</v>
      </c>
      <c r="C1969">
        <v>2.2240288089960801E-3</v>
      </c>
    </row>
    <row r="1970" spans="1:3" x14ac:dyDescent="0.25">
      <c r="A1970">
        <v>-8057524.5924538402</v>
      </c>
      <c r="B1970">
        <v>3747.92778303571</v>
      </c>
      <c r="C1970">
        <v>3.5315402783453399E-3</v>
      </c>
    </row>
    <row r="1971" spans="1:3" x14ac:dyDescent="0.25">
      <c r="A1971">
        <v>-8056590.1135769198</v>
      </c>
      <c r="B1971">
        <v>3747.92778303571</v>
      </c>
      <c r="C1971">
        <v>4.5002400875091501E-3</v>
      </c>
    </row>
    <row r="1972" spans="1:3" x14ac:dyDescent="0.25">
      <c r="A1972">
        <v>-8055655.6347000003</v>
      </c>
      <c r="B1972">
        <v>3747.92778303571</v>
      </c>
      <c r="C1972">
        <v>6.6172359511256201E-3</v>
      </c>
    </row>
    <row r="1973" spans="1:3" x14ac:dyDescent="0.25">
      <c r="A1973">
        <v>-8054721.1558230696</v>
      </c>
      <c r="B1973">
        <v>3747.92778303571</v>
      </c>
      <c r="C1973">
        <v>8.4632718935608794E-3</v>
      </c>
    </row>
    <row r="1974" spans="1:3" x14ac:dyDescent="0.25">
      <c r="A1974">
        <v>-8053786.6769461501</v>
      </c>
      <c r="B1974">
        <v>3747.92778303571</v>
      </c>
      <c r="C1974">
        <v>1.08700450509786E-2</v>
      </c>
    </row>
    <row r="1975" spans="1:3" x14ac:dyDescent="0.25">
      <c r="A1975">
        <v>-8052852.1980692297</v>
      </c>
      <c r="B1975">
        <v>3747.92778303571</v>
      </c>
      <c r="C1975">
        <v>1.5737896785139999E-2</v>
      </c>
    </row>
    <row r="1976" spans="1:3" x14ac:dyDescent="0.25">
      <c r="A1976">
        <v>-8051917.7191923</v>
      </c>
      <c r="B1976">
        <v>3747.92778303571</v>
      </c>
      <c r="C1976">
        <v>2.01865583658218E-2</v>
      </c>
    </row>
    <row r="1977" spans="1:3" x14ac:dyDescent="0.25">
      <c r="A1977">
        <v>-8050983.2403153796</v>
      </c>
      <c r="B1977">
        <v>3747.92778303571</v>
      </c>
      <c r="C1977">
        <v>2.6665076613426202E-2</v>
      </c>
    </row>
    <row r="1978" spans="1:3" x14ac:dyDescent="0.25">
      <c r="A1978">
        <v>-8050048.7614384601</v>
      </c>
      <c r="B1978">
        <v>3747.92778303571</v>
      </c>
      <c r="C1978">
        <v>3.4041780978441197E-2</v>
      </c>
    </row>
    <row r="1979" spans="1:3" x14ac:dyDescent="0.25">
      <c r="A1979">
        <v>-8049114.2825615304</v>
      </c>
      <c r="B1979">
        <v>3747.92778303571</v>
      </c>
      <c r="C1979">
        <v>4.5657716691493898E-2</v>
      </c>
    </row>
    <row r="1980" spans="1:3" x14ac:dyDescent="0.25">
      <c r="A1980">
        <v>-8048179.8036846099</v>
      </c>
      <c r="B1980">
        <v>3747.92778303571</v>
      </c>
      <c r="C1980">
        <v>5.9038802981376599E-2</v>
      </c>
    </row>
    <row r="1981" spans="1:3" x14ac:dyDescent="0.25">
      <c r="A1981">
        <v>-8047245.3248076905</v>
      </c>
      <c r="B1981">
        <v>3747.92778303571</v>
      </c>
      <c r="C1981">
        <v>8.7460190057754503E-2</v>
      </c>
    </row>
    <row r="1982" spans="1:3" x14ac:dyDescent="0.25">
      <c r="A1982">
        <v>-8046310.8459307598</v>
      </c>
      <c r="B1982">
        <v>3747.92778303571</v>
      </c>
      <c r="C1982">
        <v>0.109876051545143</v>
      </c>
    </row>
    <row r="1983" spans="1:3" x14ac:dyDescent="0.25">
      <c r="A1983">
        <v>-8045376.3670538403</v>
      </c>
      <c r="B1983">
        <v>3747.92778303571</v>
      </c>
      <c r="C1983">
        <v>0.13019542396068501</v>
      </c>
    </row>
    <row r="1984" spans="1:3" x14ac:dyDescent="0.25">
      <c r="A1984">
        <v>-8044441.8881769199</v>
      </c>
      <c r="B1984">
        <v>3747.92778303571</v>
      </c>
      <c r="C1984">
        <v>0.15454547107219599</v>
      </c>
    </row>
    <row r="1985" spans="1:3" x14ac:dyDescent="0.25">
      <c r="A1985">
        <v>-8043507.4093000004</v>
      </c>
      <c r="B1985">
        <v>3747.92778303571</v>
      </c>
      <c r="C1985">
        <v>0.181757867336273</v>
      </c>
    </row>
    <row r="1986" spans="1:3" x14ac:dyDescent="0.25">
      <c r="A1986">
        <v>-8042572.9304230697</v>
      </c>
      <c r="B1986">
        <v>3747.92778303571</v>
      </c>
      <c r="C1986">
        <v>0.21043737232685</v>
      </c>
    </row>
    <row r="1987" spans="1:3" x14ac:dyDescent="0.25">
      <c r="A1987">
        <v>-8041638.4515461503</v>
      </c>
      <c r="B1987">
        <v>3747.92778303571</v>
      </c>
      <c r="C1987">
        <v>0.23761358857154799</v>
      </c>
    </row>
    <row r="1988" spans="1:3" x14ac:dyDescent="0.25">
      <c r="A1988">
        <v>-8040703.9726692298</v>
      </c>
      <c r="B1988">
        <v>3747.92778303571</v>
      </c>
      <c r="C1988">
        <v>0.26549893617629999</v>
      </c>
    </row>
    <row r="1989" spans="1:3" x14ac:dyDescent="0.25">
      <c r="A1989">
        <v>-8039769.4937923001</v>
      </c>
      <c r="B1989">
        <v>3747.92778303571</v>
      </c>
      <c r="C1989">
        <v>0.28893700242042503</v>
      </c>
    </row>
    <row r="1990" spans="1:3" x14ac:dyDescent="0.25">
      <c r="A1990">
        <v>-8038835.0149153797</v>
      </c>
      <c r="B1990">
        <v>3747.92778303571</v>
      </c>
      <c r="C1990">
        <v>0.314340889453887</v>
      </c>
    </row>
    <row r="1991" spans="1:3" x14ac:dyDescent="0.25">
      <c r="A1991">
        <v>-8037900.5360384602</v>
      </c>
      <c r="B1991">
        <v>3747.92778303571</v>
      </c>
      <c r="C1991">
        <v>0.34011462330818099</v>
      </c>
    </row>
    <row r="1992" spans="1:3" x14ac:dyDescent="0.25">
      <c r="A1992">
        <v>-8036966.0571615295</v>
      </c>
      <c r="B1992">
        <v>3747.92778303571</v>
      </c>
      <c r="C1992">
        <v>0.361641645431518</v>
      </c>
    </row>
    <row r="1993" spans="1:3" x14ac:dyDescent="0.25">
      <c r="A1993">
        <v>-8036031.5782846101</v>
      </c>
      <c r="B1993">
        <v>3747.92778303571</v>
      </c>
      <c r="C1993">
        <v>0.38234841823577798</v>
      </c>
    </row>
    <row r="1994" spans="1:3" x14ac:dyDescent="0.25">
      <c r="A1994">
        <v>-8035097.0994076896</v>
      </c>
      <c r="B1994">
        <v>3747.92778303571</v>
      </c>
      <c r="C1994">
        <v>0.40478947758674599</v>
      </c>
    </row>
    <row r="1995" spans="1:3" x14ac:dyDescent="0.25">
      <c r="A1995">
        <v>-8034162.6205307599</v>
      </c>
      <c r="B1995">
        <v>3747.92778303571</v>
      </c>
      <c r="C1995">
        <v>0.421164900064468</v>
      </c>
    </row>
    <row r="1996" spans="1:3" x14ac:dyDescent="0.25">
      <c r="A1996">
        <v>-8033228.1416538404</v>
      </c>
      <c r="B1996">
        <v>3747.92778303571</v>
      </c>
      <c r="C1996">
        <v>0.43583723902702298</v>
      </c>
    </row>
    <row r="1997" spans="1:3" x14ac:dyDescent="0.25">
      <c r="A1997">
        <v>-8032293.66277692</v>
      </c>
      <c r="B1997">
        <v>3747.92778303571</v>
      </c>
      <c r="C1997">
        <v>0.45176908373832703</v>
      </c>
    </row>
    <row r="1998" spans="1:3" x14ac:dyDescent="0.25">
      <c r="A1998">
        <v>-8031359.1838999996</v>
      </c>
      <c r="B1998">
        <v>3747.92778303571</v>
      </c>
      <c r="C1998">
        <v>0.46402654051780701</v>
      </c>
    </row>
    <row r="1999" spans="1:3" x14ac:dyDescent="0.25">
      <c r="A1999">
        <v>-8030424.7050230699</v>
      </c>
      <c r="B1999">
        <v>3747.92778303571</v>
      </c>
      <c r="C1999">
        <v>0.48194152116775502</v>
      </c>
    </row>
    <row r="2000" spans="1:3" x14ac:dyDescent="0.25">
      <c r="A2000">
        <v>-8029490.2261461504</v>
      </c>
      <c r="B2000">
        <v>3747.92778303571</v>
      </c>
      <c r="C2000">
        <v>0.482011228799819</v>
      </c>
    </row>
    <row r="2001" spans="1:3" x14ac:dyDescent="0.25">
      <c r="A2001">
        <v>-8028555.74726923</v>
      </c>
      <c r="B2001">
        <v>3747.92778303571</v>
      </c>
      <c r="C2001">
        <v>0.48205325007438599</v>
      </c>
    </row>
    <row r="2002" spans="1:3" x14ac:dyDescent="0.25">
      <c r="A2002">
        <v>-8027621.2683923002</v>
      </c>
      <c r="B2002">
        <v>3747.92778303571</v>
      </c>
      <c r="C2002">
        <v>0</v>
      </c>
    </row>
    <row r="2003" spans="1:3" x14ac:dyDescent="0.25">
      <c r="A2003">
        <v>-8026686.7895153798</v>
      </c>
      <c r="B2003">
        <v>3747.92778303571</v>
      </c>
      <c r="C2003">
        <v>0</v>
      </c>
    </row>
    <row r="2004" spans="1:3" x14ac:dyDescent="0.25">
      <c r="A2004">
        <v>-8025752.3106384603</v>
      </c>
      <c r="B2004">
        <v>3747.92778303571</v>
      </c>
      <c r="C2004">
        <v>0</v>
      </c>
    </row>
    <row r="2005" spans="1:3" x14ac:dyDescent="0.25">
      <c r="A2005">
        <v>-8024817.8317615297</v>
      </c>
      <c r="B2005">
        <v>3747.92778303571</v>
      </c>
      <c r="C2005">
        <v>0</v>
      </c>
    </row>
    <row r="2006" spans="1:3" x14ac:dyDescent="0.25">
      <c r="A2006">
        <v>-8023883.3528846102</v>
      </c>
      <c r="B2006">
        <v>3747.92778303571</v>
      </c>
      <c r="C2006">
        <v>0</v>
      </c>
    </row>
    <row r="2007" spans="1:3" x14ac:dyDescent="0.25">
      <c r="A2007">
        <v>-8022948.8740076898</v>
      </c>
      <c r="B2007">
        <v>3747.92778303571</v>
      </c>
      <c r="C2007">
        <v>0</v>
      </c>
    </row>
    <row r="2008" spans="1:3" x14ac:dyDescent="0.25">
      <c r="A2008">
        <v>-8022014.39513076</v>
      </c>
      <c r="B2008">
        <v>3747.92778303571</v>
      </c>
      <c r="C2008">
        <v>0</v>
      </c>
    </row>
    <row r="2009" spans="1:3" x14ac:dyDescent="0.25">
      <c r="A2009">
        <v>-8021079.9162538396</v>
      </c>
      <c r="B2009">
        <v>3747.92778303571</v>
      </c>
      <c r="C2009">
        <v>0</v>
      </c>
    </row>
    <row r="2010" spans="1:3" x14ac:dyDescent="0.25">
      <c r="A2010">
        <v>-8020145.4373769201</v>
      </c>
      <c r="B2010">
        <v>3747.92778303571</v>
      </c>
      <c r="C2010">
        <v>0</v>
      </c>
    </row>
    <row r="2011" spans="1:3" x14ac:dyDescent="0.25">
      <c r="A2011">
        <v>-8019210.9584999997</v>
      </c>
      <c r="B2011">
        <v>3747.92778303571</v>
      </c>
      <c r="C2011">
        <v>0</v>
      </c>
    </row>
    <row r="2012" spans="1:3" x14ac:dyDescent="0.25">
      <c r="A2012">
        <v>-8018276.47962307</v>
      </c>
      <c r="B2012">
        <v>3747.92778303571</v>
      </c>
      <c r="C2012">
        <v>0</v>
      </c>
    </row>
    <row r="2013" spans="1:3" x14ac:dyDescent="0.25">
      <c r="A2013">
        <v>-8017342.0007461496</v>
      </c>
      <c r="B2013">
        <v>3747.92778303571</v>
      </c>
      <c r="C2013">
        <v>0</v>
      </c>
    </row>
    <row r="2014" spans="1:3" x14ac:dyDescent="0.25">
      <c r="A2014">
        <v>-8016407.5218692301</v>
      </c>
      <c r="B2014">
        <v>3747.92778303571</v>
      </c>
      <c r="C2014">
        <v>0</v>
      </c>
    </row>
    <row r="2015" spans="1:3" x14ac:dyDescent="0.25">
      <c r="A2015">
        <v>-8015473.0429923004</v>
      </c>
      <c r="B2015">
        <v>3747.92778303571</v>
      </c>
      <c r="C2015">
        <v>0</v>
      </c>
    </row>
    <row r="2016" spans="1:3" x14ac:dyDescent="0.25">
      <c r="A2016">
        <v>-8014538.5641153799</v>
      </c>
      <c r="B2016">
        <v>3747.92778303571</v>
      </c>
      <c r="C2016">
        <v>0</v>
      </c>
    </row>
    <row r="2017" spans="1:3" x14ac:dyDescent="0.25">
      <c r="A2017">
        <v>-8064065.9445922999</v>
      </c>
      <c r="B2017">
        <v>2813.4489062499902</v>
      </c>
      <c r="C2017">
        <v>3.6596844438463401E-4</v>
      </c>
    </row>
    <row r="2018" spans="1:3" x14ac:dyDescent="0.25">
      <c r="A2018">
        <v>-8063131.4657153804</v>
      </c>
      <c r="B2018">
        <v>2813.4489062499902</v>
      </c>
      <c r="C2018">
        <v>5.8584637008607301E-4</v>
      </c>
    </row>
    <row r="2019" spans="1:3" x14ac:dyDescent="0.25">
      <c r="A2019">
        <v>-8062196.98683846</v>
      </c>
      <c r="B2019">
        <v>2813.4489062499902</v>
      </c>
      <c r="C2019">
        <v>6.6383217927068396E-4</v>
      </c>
    </row>
    <row r="2020" spans="1:3" x14ac:dyDescent="0.25">
      <c r="A2020">
        <v>-8061262.5079615302</v>
      </c>
      <c r="B2020">
        <v>2813.4489062499902</v>
      </c>
      <c r="C2020">
        <v>1.02823344059288E-3</v>
      </c>
    </row>
    <row r="2021" spans="1:3" x14ac:dyDescent="0.25">
      <c r="A2021">
        <v>-8060328.0290846098</v>
      </c>
      <c r="B2021">
        <v>2813.4489062499902</v>
      </c>
      <c r="C2021">
        <v>1.7992310458794199E-3</v>
      </c>
    </row>
    <row r="2022" spans="1:3" x14ac:dyDescent="0.25">
      <c r="A2022">
        <v>-8059393.5502076903</v>
      </c>
      <c r="B2022">
        <v>2813.4489062499902</v>
      </c>
      <c r="C2022">
        <v>1.9693283829837998E-3</v>
      </c>
    </row>
    <row r="2023" spans="1:3" x14ac:dyDescent="0.25">
      <c r="A2023">
        <v>-8058459.0713307597</v>
      </c>
      <c r="B2023">
        <v>2813.4489062499902</v>
      </c>
      <c r="C2023">
        <v>3.1196144409477702E-3</v>
      </c>
    </row>
    <row r="2024" spans="1:3" x14ac:dyDescent="0.25">
      <c r="A2024">
        <v>-8057524.5924538402</v>
      </c>
      <c r="B2024">
        <v>2813.4489062499902</v>
      </c>
      <c r="C2024">
        <v>4.8326156102120798E-3</v>
      </c>
    </row>
    <row r="2025" spans="1:3" x14ac:dyDescent="0.25">
      <c r="A2025">
        <v>-8056590.1135769198</v>
      </c>
      <c r="B2025">
        <v>2813.4489062499902</v>
      </c>
      <c r="C2025">
        <v>5.6513771414756697E-3</v>
      </c>
    </row>
    <row r="2026" spans="1:3" x14ac:dyDescent="0.25">
      <c r="A2026">
        <v>-8055655.6347000003</v>
      </c>
      <c r="B2026">
        <v>2813.4489062499902</v>
      </c>
      <c r="C2026">
        <v>8.7978197261691007E-3</v>
      </c>
    </row>
    <row r="2027" spans="1:3" x14ac:dyDescent="0.25">
      <c r="A2027">
        <v>-8054721.1558230696</v>
      </c>
      <c r="B2027">
        <v>2813.4489062499902</v>
      </c>
      <c r="C2027">
        <v>1.09201800078153E-2</v>
      </c>
    </row>
    <row r="2028" spans="1:3" x14ac:dyDescent="0.25">
      <c r="A2028">
        <v>-8053786.6769461501</v>
      </c>
      <c r="B2028">
        <v>2813.4489062499902</v>
      </c>
      <c r="C2028">
        <v>1.3084596954286E-2</v>
      </c>
    </row>
    <row r="2029" spans="1:3" x14ac:dyDescent="0.25">
      <c r="A2029">
        <v>-8052852.1980692297</v>
      </c>
      <c r="B2029">
        <v>2813.4489062499902</v>
      </c>
      <c r="C2029">
        <v>1.85828655958175E-2</v>
      </c>
    </row>
    <row r="2030" spans="1:3" x14ac:dyDescent="0.25">
      <c r="A2030">
        <v>-8051917.7191923</v>
      </c>
      <c r="B2030">
        <v>2813.4489062499902</v>
      </c>
      <c r="C2030">
        <v>2.3132657632231698E-2</v>
      </c>
    </row>
    <row r="2031" spans="1:3" x14ac:dyDescent="0.25">
      <c r="A2031">
        <v>-8050983.2403153796</v>
      </c>
      <c r="B2031">
        <v>2813.4489062499902</v>
      </c>
      <c r="C2031">
        <v>3.0000597238540601E-2</v>
      </c>
    </row>
    <row r="2032" spans="1:3" x14ac:dyDescent="0.25">
      <c r="A2032">
        <v>-8050048.7614384601</v>
      </c>
      <c r="B2032">
        <v>2813.4489062499902</v>
      </c>
      <c r="C2032">
        <v>4.0017306804656899E-2</v>
      </c>
    </row>
    <row r="2033" spans="1:3" x14ac:dyDescent="0.25">
      <c r="A2033">
        <v>-8049114.2825615304</v>
      </c>
      <c r="B2033">
        <v>2813.4489062499902</v>
      </c>
      <c r="C2033">
        <v>5.0067454576492303E-2</v>
      </c>
    </row>
    <row r="2034" spans="1:3" x14ac:dyDescent="0.25">
      <c r="A2034">
        <v>-8048179.8036846099</v>
      </c>
      <c r="B2034">
        <v>2813.4489062499902</v>
      </c>
      <c r="C2034">
        <v>6.3944913446903201E-2</v>
      </c>
    </row>
    <row r="2035" spans="1:3" x14ac:dyDescent="0.25">
      <c r="A2035">
        <v>-8047245.3248076905</v>
      </c>
      <c r="B2035">
        <v>2813.4489062499902</v>
      </c>
      <c r="C2035">
        <v>9.1150738298892905E-2</v>
      </c>
    </row>
    <row r="2036" spans="1:3" x14ac:dyDescent="0.25">
      <c r="A2036">
        <v>-8046310.8459307598</v>
      </c>
      <c r="B2036">
        <v>2813.4489062499902</v>
      </c>
      <c r="C2036">
        <v>0.116729453206062</v>
      </c>
    </row>
    <row r="2037" spans="1:3" x14ac:dyDescent="0.25">
      <c r="A2037">
        <v>-8045376.3670538403</v>
      </c>
      <c r="B2037">
        <v>2813.4489062499902</v>
      </c>
      <c r="C2037">
        <v>0.13677619397640201</v>
      </c>
    </row>
    <row r="2038" spans="1:3" x14ac:dyDescent="0.25">
      <c r="A2038">
        <v>-8044441.8881769199</v>
      </c>
      <c r="B2038">
        <v>2813.4489062499902</v>
      </c>
      <c r="C2038">
        <v>0.160005703568458</v>
      </c>
    </row>
    <row r="2039" spans="1:3" x14ac:dyDescent="0.25">
      <c r="A2039">
        <v>-8043507.4093000004</v>
      </c>
      <c r="B2039">
        <v>2813.4489062499902</v>
      </c>
      <c r="C2039">
        <v>0.18654370307922299</v>
      </c>
    </row>
    <row r="2040" spans="1:3" x14ac:dyDescent="0.25">
      <c r="A2040">
        <v>-8042572.9304230697</v>
      </c>
      <c r="B2040">
        <v>2813.4489062499902</v>
      </c>
      <c r="C2040">
        <v>0.21305175125598899</v>
      </c>
    </row>
    <row r="2041" spans="1:3" x14ac:dyDescent="0.25">
      <c r="A2041">
        <v>-8041638.4515461503</v>
      </c>
      <c r="B2041">
        <v>2813.4489062499902</v>
      </c>
      <c r="C2041">
        <v>0.24066881835460599</v>
      </c>
    </row>
    <row r="2042" spans="1:3" x14ac:dyDescent="0.25">
      <c r="A2042">
        <v>-8040703.9726692298</v>
      </c>
      <c r="B2042">
        <v>2813.4489062499902</v>
      </c>
      <c r="C2042">
        <v>0.26782587170600802</v>
      </c>
    </row>
    <row r="2043" spans="1:3" x14ac:dyDescent="0.25">
      <c r="A2043">
        <v>-8039769.4937923001</v>
      </c>
      <c r="B2043">
        <v>2813.4489062499902</v>
      </c>
      <c r="C2043">
        <v>0.292504161596298</v>
      </c>
    </row>
    <row r="2044" spans="1:3" x14ac:dyDescent="0.25">
      <c r="A2044">
        <v>-8038835.0149153797</v>
      </c>
      <c r="B2044">
        <v>2813.4489062499902</v>
      </c>
      <c r="C2044">
        <v>0.31642496585845897</v>
      </c>
    </row>
    <row r="2045" spans="1:3" x14ac:dyDescent="0.25">
      <c r="A2045">
        <v>-8037900.5360384602</v>
      </c>
      <c r="B2045">
        <v>2813.4489062499902</v>
      </c>
      <c r="C2045">
        <v>0.34203839302062899</v>
      </c>
    </row>
    <row r="2046" spans="1:3" x14ac:dyDescent="0.25">
      <c r="A2046">
        <v>-8036966.0571615295</v>
      </c>
      <c r="B2046">
        <v>2813.4489062499902</v>
      </c>
      <c r="C2046">
        <v>0.36300784349441501</v>
      </c>
    </row>
    <row r="2047" spans="1:3" x14ac:dyDescent="0.25">
      <c r="A2047">
        <v>-8036031.5782846101</v>
      </c>
      <c r="B2047">
        <v>2813.4489062499902</v>
      </c>
      <c r="C2047">
        <v>0.38363972306251498</v>
      </c>
    </row>
    <row r="2048" spans="1:3" x14ac:dyDescent="0.25">
      <c r="A2048">
        <v>-8035097.0994076896</v>
      </c>
      <c r="B2048">
        <v>2813.4489062499902</v>
      </c>
      <c r="C2048">
        <v>0.40588721632957397</v>
      </c>
    </row>
    <row r="2049" spans="1:3" x14ac:dyDescent="0.25">
      <c r="A2049">
        <v>-8034162.6205307599</v>
      </c>
      <c r="B2049">
        <v>2813.4489062499902</v>
      </c>
      <c r="C2049">
        <v>0.42213925719261097</v>
      </c>
    </row>
    <row r="2050" spans="1:3" x14ac:dyDescent="0.25">
      <c r="A2050">
        <v>-8033228.1416538404</v>
      </c>
      <c r="B2050">
        <v>2813.4489062499902</v>
      </c>
      <c r="C2050">
        <v>0.43678092956542902</v>
      </c>
    </row>
    <row r="2051" spans="1:3" x14ac:dyDescent="0.25">
      <c r="A2051">
        <v>-8032293.66277692</v>
      </c>
      <c r="B2051">
        <v>2813.4489062499902</v>
      </c>
      <c r="C2051">
        <v>0.45255431532859802</v>
      </c>
    </row>
    <row r="2052" spans="1:3" x14ac:dyDescent="0.25">
      <c r="A2052">
        <v>-8031359.1838999996</v>
      </c>
      <c r="B2052">
        <v>2813.4489062499902</v>
      </c>
      <c r="C2052">
        <v>0.46492257714271501</v>
      </c>
    </row>
    <row r="2053" spans="1:3" x14ac:dyDescent="0.25">
      <c r="A2053">
        <v>-8030424.7050230699</v>
      </c>
      <c r="B2053">
        <v>2813.4489062499902</v>
      </c>
      <c r="C2053">
        <v>0.48216429352760298</v>
      </c>
    </row>
    <row r="2054" spans="1:3" x14ac:dyDescent="0.25">
      <c r="A2054">
        <v>-8029490.2261461504</v>
      </c>
      <c r="B2054">
        <v>2813.4489062499902</v>
      </c>
      <c r="C2054">
        <v>0.48224744200706399</v>
      </c>
    </row>
    <row r="2055" spans="1:3" x14ac:dyDescent="0.25">
      <c r="A2055">
        <v>-8028555.74726923</v>
      </c>
      <c r="B2055">
        <v>2813.4489062499902</v>
      </c>
      <c r="C2055">
        <v>0.48218759894370999</v>
      </c>
    </row>
    <row r="2056" spans="1:3" x14ac:dyDescent="0.25">
      <c r="A2056">
        <v>-8027621.2683923002</v>
      </c>
      <c r="B2056">
        <v>2813.4489062499902</v>
      </c>
      <c r="C2056">
        <v>0</v>
      </c>
    </row>
    <row r="2057" spans="1:3" x14ac:dyDescent="0.25">
      <c r="A2057">
        <v>-8026686.7895153798</v>
      </c>
      <c r="B2057">
        <v>2813.4489062499902</v>
      </c>
      <c r="C2057">
        <v>0</v>
      </c>
    </row>
    <row r="2058" spans="1:3" x14ac:dyDescent="0.25">
      <c r="A2058">
        <v>-8025752.3106384603</v>
      </c>
      <c r="B2058">
        <v>2813.4489062499902</v>
      </c>
      <c r="C2058">
        <v>0</v>
      </c>
    </row>
    <row r="2059" spans="1:3" x14ac:dyDescent="0.25">
      <c r="A2059">
        <v>-8024817.8317615297</v>
      </c>
      <c r="B2059">
        <v>2813.4489062499902</v>
      </c>
      <c r="C2059">
        <v>0</v>
      </c>
    </row>
    <row r="2060" spans="1:3" x14ac:dyDescent="0.25">
      <c r="A2060">
        <v>-8023883.3528846102</v>
      </c>
      <c r="B2060">
        <v>2813.4489062499902</v>
      </c>
      <c r="C2060">
        <v>0</v>
      </c>
    </row>
    <row r="2061" spans="1:3" x14ac:dyDescent="0.25">
      <c r="A2061">
        <v>-8022948.8740076898</v>
      </c>
      <c r="B2061">
        <v>2813.4489062499902</v>
      </c>
      <c r="C2061">
        <v>0</v>
      </c>
    </row>
    <row r="2062" spans="1:3" x14ac:dyDescent="0.25">
      <c r="A2062">
        <v>-8022014.39513076</v>
      </c>
      <c r="B2062">
        <v>2813.4489062499902</v>
      </c>
      <c r="C2062">
        <v>0</v>
      </c>
    </row>
    <row r="2063" spans="1:3" x14ac:dyDescent="0.25">
      <c r="A2063">
        <v>-8021079.9162538396</v>
      </c>
      <c r="B2063">
        <v>2813.4489062499902</v>
      </c>
      <c r="C2063">
        <v>0</v>
      </c>
    </row>
    <row r="2064" spans="1:3" x14ac:dyDescent="0.25">
      <c r="A2064">
        <v>-8020145.4373769201</v>
      </c>
      <c r="B2064">
        <v>2813.4489062499902</v>
      </c>
      <c r="C2064">
        <v>0</v>
      </c>
    </row>
    <row r="2065" spans="1:3" x14ac:dyDescent="0.25">
      <c r="A2065">
        <v>-8019210.9584999997</v>
      </c>
      <c r="B2065">
        <v>2813.4489062499902</v>
      </c>
      <c r="C2065">
        <v>0</v>
      </c>
    </row>
    <row r="2066" spans="1:3" x14ac:dyDescent="0.25">
      <c r="A2066">
        <v>-8018276.47962307</v>
      </c>
      <c r="B2066">
        <v>2813.4489062499902</v>
      </c>
      <c r="C2066">
        <v>0</v>
      </c>
    </row>
    <row r="2067" spans="1:3" x14ac:dyDescent="0.25">
      <c r="A2067">
        <v>-8017342.0007461496</v>
      </c>
      <c r="B2067">
        <v>2813.4489062499902</v>
      </c>
      <c r="C2067">
        <v>0</v>
      </c>
    </row>
    <row r="2068" spans="1:3" x14ac:dyDescent="0.25">
      <c r="A2068">
        <v>-8016407.5218692301</v>
      </c>
      <c r="B2068">
        <v>2813.4489062499902</v>
      </c>
      <c r="C2068">
        <v>0</v>
      </c>
    </row>
    <row r="2069" spans="1:3" x14ac:dyDescent="0.25">
      <c r="A2069">
        <v>-8015473.0429923004</v>
      </c>
      <c r="B2069">
        <v>2813.4489062499902</v>
      </c>
      <c r="C2069">
        <v>0</v>
      </c>
    </row>
    <row r="2070" spans="1:3" x14ac:dyDescent="0.25">
      <c r="A2070">
        <v>-8014538.5641153799</v>
      </c>
      <c r="B2070">
        <v>2813.4489062499902</v>
      </c>
      <c r="C2070">
        <v>0</v>
      </c>
    </row>
    <row r="2071" spans="1:3" x14ac:dyDescent="0.25">
      <c r="A2071">
        <v>-8064065.9445922999</v>
      </c>
      <c r="B2071">
        <v>1878.9700294642801</v>
      </c>
      <c r="C2071">
        <v>5.62577683012932E-4</v>
      </c>
    </row>
    <row r="2072" spans="1:3" x14ac:dyDescent="0.25">
      <c r="A2072">
        <v>-8063131.4657153804</v>
      </c>
      <c r="B2072">
        <v>1878.9700294642801</v>
      </c>
      <c r="C2072">
        <v>9.3330175150185802E-4</v>
      </c>
    </row>
    <row r="2073" spans="1:3" x14ac:dyDescent="0.25">
      <c r="A2073">
        <v>-8062196.98683846</v>
      </c>
      <c r="B2073">
        <v>1878.9700294642801</v>
      </c>
      <c r="C2073">
        <v>1.01228221319615E-3</v>
      </c>
    </row>
    <row r="2074" spans="1:3" x14ac:dyDescent="0.25">
      <c r="A2074">
        <v>-8061262.5079615302</v>
      </c>
      <c r="B2074">
        <v>1878.9700294642801</v>
      </c>
      <c r="C2074">
        <v>1.6500704223289999E-3</v>
      </c>
    </row>
    <row r="2075" spans="1:3" x14ac:dyDescent="0.25">
      <c r="A2075">
        <v>-8060328.0290846098</v>
      </c>
      <c r="B2075">
        <v>1878.9700294642801</v>
      </c>
      <c r="C2075">
        <v>2.6770916301757002E-3</v>
      </c>
    </row>
    <row r="2076" spans="1:3" x14ac:dyDescent="0.25">
      <c r="A2076">
        <v>-8059393.5502076903</v>
      </c>
      <c r="B2076">
        <v>1878.9700294642801</v>
      </c>
      <c r="C2076">
        <v>2.8661880642175601E-3</v>
      </c>
    </row>
    <row r="2077" spans="1:3" x14ac:dyDescent="0.25">
      <c r="A2077">
        <v>-8058459.0713307597</v>
      </c>
      <c r="B2077">
        <v>1878.9700294642801</v>
      </c>
      <c r="C2077">
        <v>4.4429716654121798E-3</v>
      </c>
    </row>
    <row r="2078" spans="1:3" x14ac:dyDescent="0.25">
      <c r="A2078">
        <v>-8057524.5924538402</v>
      </c>
      <c r="B2078">
        <v>1878.9700294642801</v>
      </c>
      <c r="C2078">
        <v>7.0137702859938101E-3</v>
      </c>
    </row>
    <row r="2079" spans="1:3" x14ac:dyDescent="0.25">
      <c r="A2079">
        <v>-8056590.1135769198</v>
      </c>
      <c r="B2079">
        <v>1878.9700294642801</v>
      </c>
      <c r="C2079">
        <v>7.8260125592350908E-3</v>
      </c>
    </row>
    <row r="2080" spans="1:3" x14ac:dyDescent="0.25">
      <c r="A2080">
        <v>-8055655.6347000003</v>
      </c>
      <c r="B2080">
        <v>1878.9700294642801</v>
      </c>
      <c r="C2080">
        <v>1.1527045629918501E-2</v>
      </c>
    </row>
    <row r="2081" spans="1:3" x14ac:dyDescent="0.25">
      <c r="A2081">
        <v>-8054721.1558230696</v>
      </c>
      <c r="B2081">
        <v>1878.9700294642801</v>
      </c>
      <c r="C2081">
        <v>1.3646252453327099E-2</v>
      </c>
    </row>
    <row r="2082" spans="1:3" x14ac:dyDescent="0.25">
      <c r="A2082">
        <v>-8053786.6769461501</v>
      </c>
      <c r="B2082">
        <v>1878.9700294642801</v>
      </c>
      <c r="C2082">
        <v>1.8395999446511199E-2</v>
      </c>
    </row>
    <row r="2083" spans="1:3" x14ac:dyDescent="0.25">
      <c r="A2083">
        <v>-8052852.1980692297</v>
      </c>
      <c r="B2083">
        <v>1878.9700294642801</v>
      </c>
      <c r="C2083">
        <v>2.2398430854082101E-2</v>
      </c>
    </row>
    <row r="2084" spans="1:3" x14ac:dyDescent="0.25">
      <c r="A2084">
        <v>-8051917.7191923</v>
      </c>
      <c r="B2084">
        <v>1878.9700294642801</v>
      </c>
      <c r="C2084">
        <v>2.7332743629813101E-2</v>
      </c>
    </row>
    <row r="2085" spans="1:3" x14ac:dyDescent="0.25">
      <c r="A2085">
        <v>-8050983.2403153796</v>
      </c>
      <c r="B2085">
        <v>1878.9700294642801</v>
      </c>
      <c r="C2085">
        <v>3.45560200512409E-2</v>
      </c>
    </row>
    <row r="2086" spans="1:3" x14ac:dyDescent="0.25">
      <c r="A2086">
        <v>-8050048.7614384601</v>
      </c>
      <c r="B2086">
        <v>1878.9700294642801</v>
      </c>
      <c r="C2086">
        <v>4.5748993754386902E-2</v>
      </c>
    </row>
    <row r="2087" spans="1:3" x14ac:dyDescent="0.25">
      <c r="A2087">
        <v>-8049114.2825615304</v>
      </c>
      <c r="B2087">
        <v>1878.9700294642801</v>
      </c>
      <c r="C2087">
        <v>5.5777706205844803E-2</v>
      </c>
    </row>
    <row r="2088" spans="1:3" x14ac:dyDescent="0.25">
      <c r="A2088">
        <v>-8048179.8036846099</v>
      </c>
      <c r="B2088">
        <v>1878.9700294642801</v>
      </c>
      <c r="C2088">
        <v>6.9070376455783802E-2</v>
      </c>
    </row>
    <row r="2089" spans="1:3" x14ac:dyDescent="0.25">
      <c r="A2089">
        <v>-8047245.3248076905</v>
      </c>
      <c r="B2089">
        <v>1878.9700294642801</v>
      </c>
      <c r="C2089">
        <v>9.6720479428768102E-2</v>
      </c>
    </row>
    <row r="2090" spans="1:3" x14ac:dyDescent="0.25">
      <c r="A2090">
        <v>-8046310.8459307598</v>
      </c>
      <c r="B2090">
        <v>1878.9700294642801</v>
      </c>
      <c r="C2090">
        <v>0.122298099100589</v>
      </c>
    </row>
    <row r="2091" spans="1:3" x14ac:dyDescent="0.25">
      <c r="A2091">
        <v>-8045376.3670538403</v>
      </c>
      <c r="B2091">
        <v>1878.9700294642801</v>
      </c>
      <c r="C2091">
        <v>0.142229154706001</v>
      </c>
    </row>
    <row r="2092" spans="1:3" x14ac:dyDescent="0.25">
      <c r="A2092">
        <v>-8044441.8881769199</v>
      </c>
      <c r="B2092">
        <v>1878.9700294642801</v>
      </c>
      <c r="C2092">
        <v>0.16486313939094499</v>
      </c>
    </row>
    <row r="2093" spans="1:3" x14ac:dyDescent="0.25">
      <c r="A2093">
        <v>-8043507.4093000004</v>
      </c>
      <c r="B2093">
        <v>1878.9700294642801</v>
      </c>
      <c r="C2093">
        <v>0.192096248269081</v>
      </c>
    </row>
    <row r="2094" spans="1:3" x14ac:dyDescent="0.25">
      <c r="A2094">
        <v>-8042572.9304230697</v>
      </c>
      <c r="B2094">
        <v>1878.9700294642801</v>
      </c>
      <c r="C2094">
        <v>0.21752071380615201</v>
      </c>
    </row>
    <row r="2095" spans="1:3" x14ac:dyDescent="0.25">
      <c r="A2095">
        <v>-8041638.4515461503</v>
      </c>
      <c r="B2095">
        <v>1878.9700294642801</v>
      </c>
      <c r="C2095">
        <v>0.24324004352092701</v>
      </c>
    </row>
    <row r="2096" spans="1:3" x14ac:dyDescent="0.25">
      <c r="A2096">
        <v>-8040703.9726692298</v>
      </c>
      <c r="B2096">
        <v>1878.9700294642801</v>
      </c>
      <c r="C2096">
        <v>0.27111798524856501</v>
      </c>
    </row>
    <row r="2097" spans="1:3" x14ac:dyDescent="0.25">
      <c r="A2097">
        <v>-8039769.4937923001</v>
      </c>
      <c r="B2097">
        <v>1878.9700294642801</v>
      </c>
      <c r="C2097">
        <v>0.295382320880889</v>
      </c>
    </row>
    <row r="2098" spans="1:3" x14ac:dyDescent="0.25">
      <c r="A2098">
        <v>-8038835.0149153797</v>
      </c>
      <c r="B2098">
        <v>1878.9700294642801</v>
      </c>
      <c r="C2098">
        <v>0.31843662261962802</v>
      </c>
    </row>
    <row r="2099" spans="1:3" x14ac:dyDescent="0.25">
      <c r="A2099">
        <v>-8037900.5360384602</v>
      </c>
      <c r="B2099">
        <v>1878.9700294642801</v>
      </c>
      <c r="C2099">
        <v>0.34372532367706199</v>
      </c>
    </row>
    <row r="2100" spans="1:3" x14ac:dyDescent="0.25">
      <c r="A2100">
        <v>-8036966.0571615295</v>
      </c>
      <c r="B2100">
        <v>1878.9700294642801</v>
      </c>
      <c r="C2100">
        <v>0.36483964323997398</v>
      </c>
    </row>
    <row r="2101" spans="1:3" x14ac:dyDescent="0.25">
      <c r="A2101">
        <v>-8036031.5782846101</v>
      </c>
      <c r="B2101">
        <v>1878.9700294642801</v>
      </c>
      <c r="C2101">
        <v>0.38531717658042902</v>
      </c>
    </row>
    <row r="2102" spans="1:3" x14ac:dyDescent="0.25">
      <c r="A2102">
        <v>-8035097.0994076896</v>
      </c>
      <c r="B2102">
        <v>1878.9700294642801</v>
      </c>
      <c r="C2102">
        <v>0.40692263841629001</v>
      </c>
    </row>
    <row r="2103" spans="1:3" x14ac:dyDescent="0.25">
      <c r="A2103">
        <v>-8034162.6205307599</v>
      </c>
      <c r="B2103">
        <v>1878.9700294642801</v>
      </c>
      <c r="C2103">
        <v>0.42318218946456898</v>
      </c>
    </row>
    <row r="2104" spans="1:3" x14ac:dyDescent="0.25">
      <c r="A2104">
        <v>-8033228.1416538404</v>
      </c>
      <c r="B2104">
        <v>1878.9700294642801</v>
      </c>
      <c r="C2104">
        <v>0.4375861287117</v>
      </c>
    </row>
    <row r="2105" spans="1:3" x14ac:dyDescent="0.25">
      <c r="A2105">
        <v>-8032293.66277692</v>
      </c>
      <c r="B2105">
        <v>1878.9700294642801</v>
      </c>
      <c r="C2105">
        <v>0.45298719406127902</v>
      </c>
    </row>
    <row r="2106" spans="1:3" x14ac:dyDescent="0.25">
      <c r="A2106">
        <v>-8031359.1838999996</v>
      </c>
      <c r="B2106">
        <v>1878.9700294642801</v>
      </c>
      <c r="C2106">
        <v>0.46538808941841098</v>
      </c>
    </row>
    <row r="2107" spans="1:3" x14ac:dyDescent="0.25">
      <c r="A2107">
        <v>-8030424.7050230699</v>
      </c>
      <c r="B2107">
        <v>1878.9700294642801</v>
      </c>
      <c r="C2107">
        <v>0.482731252908706</v>
      </c>
    </row>
    <row r="2108" spans="1:3" x14ac:dyDescent="0.25">
      <c r="A2108">
        <v>-8029490.2261461504</v>
      </c>
      <c r="B2108">
        <v>1878.9700294642801</v>
      </c>
      <c r="C2108">
        <v>0.482609212398529</v>
      </c>
    </row>
    <row r="2109" spans="1:3" x14ac:dyDescent="0.25">
      <c r="A2109">
        <v>-8028555.74726923</v>
      </c>
      <c r="B2109">
        <v>1878.9700294642801</v>
      </c>
      <c r="C2109">
        <v>0</v>
      </c>
    </row>
    <row r="2110" spans="1:3" x14ac:dyDescent="0.25">
      <c r="A2110">
        <v>-8027621.2683923002</v>
      </c>
      <c r="B2110">
        <v>1878.9700294642801</v>
      </c>
      <c r="C2110">
        <v>0</v>
      </c>
    </row>
    <row r="2111" spans="1:3" x14ac:dyDescent="0.25">
      <c r="A2111">
        <v>-8026686.7895153798</v>
      </c>
      <c r="B2111">
        <v>1878.9700294642801</v>
      </c>
      <c r="C2111">
        <v>0</v>
      </c>
    </row>
    <row r="2112" spans="1:3" x14ac:dyDescent="0.25">
      <c r="A2112">
        <v>-8025752.3106384603</v>
      </c>
      <c r="B2112">
        <v>1878.9700294642801</v>
      </c>
      <c r="C2112">
        <v>0</v>
      </c>
    </row>
    <row r="2113" spans="1:3" x14ac:dyDescent="0.25">
      <c r="A2113">
        <v>-8024817.8317615297</v>
      </c>
      <c r="B2113">
        <v>1878.9700294642801</v>
      </c>
      <c r="C2113">
        <v>0</v>
      </c>
    </row>
    <row r="2114" spans="1:3" x14ac:dyDescent="0.25">
      <c r="A2114">
        <v>-8023883.3528846102</v>
      </c>
      <c r="B2114">
        <v>1878.9700294642801</v>
      </c>
      <c r="C2114">
        <v>0</v>
      </c>
    </row>
    <row r="2115" spans="1:3" x14ac:dyDescent="0.25">
      <c r="A2115">
        <v>-8022948.8740076898</v>
      </c>
      <c r="B2115">
        <v>1878.9700294642801</v>
      </c>
      <c r="C2115">
        <v>0</v>
      </c>
    </row>
    <row r="2116" spans="1:3" x14ac:dyDescent="0.25">
      <c r="A2116">
        <v>-8022014.39513076</v>
      </c>
      <c r="B2116">
        <v>1878.9700294642801</v>
      </c>
      <c r="C2116">
        <v>0</v>
      </c>
    </row>
    <row r="2117" spans="1:3" x14ac:dyDescent="0.25">
      <c r="A2117">
        <v>-8021079.9162538396</v>
      </c>
      <c r="B2117">
        <v>1878.9700294642801</v>
      </c>
      <c r="C2117">
        <v>0</v>
      </c>
    </row>
    <row r="2118" spans="1:3" x14ac:dyDescent="0.25">
      <c r="A2118">
        <v>-8020145.4373769201</v>
      </c>
      <c r="B2118">
        <v>1878.9700294642801</v>
      </c>
      <c r="C2118">
        <v>0</v>
      </c>
    </row>
    <row r="2119" spans="1:3" x14ac:dyDescent="0.25">
      <c r="A2119">
        <v>-8019210.9584999997</v>
      </c>
      <c r="B2119">
        <v>1878.9700294642801</v>
      </c>
      <c r="C2119">
        <v>0</v>
      </c>
    </row>
    <row r="2120" spans="1:3" x14ac:dyDescent="0.25">
      <c r="A2120">
        <v>-8018276.47962307</v>
      </c>
      <c r="B2120">
        <v>1878.9700294642801</v>
      </c>
      <c r="C2120">
        <v>0</v>
      </c>
    </row>
    <row r="2121" spans="1:3" x14ac:dyDescent="0.25">
      <c r="A2121">
        <v>-8017342.0007461496</v>
      </c>
      <c r="B2121">
        <v>1878.9700294642801</v>
      </c>
      <c r="C2121">
        <v>0</v>
      </c>
    </row>
    <row r="2122" spans="1:3" x14ac:dyDescent="0.25">
      <c r="A2122">
        <v>-8016407.5218692301</v>
      </c>
      <c r="B2122">
        <v>1878.9700294642801</v>
      </c>
      <c r="C2122">
        <v>0</v>
      </c>
    </row>
    <row r="2123" spans="1:3" x14ac:dyDescent="0.25">
      <c r="A2123">
        <v>-8015473.0429923004</v>
      </c>
      <c r="B2123">
        <v>1878.9700294642801</v>
      </c>
      <c r="C2123">
        <v>0</v>
      </c>
    </row>
    <row r="2124" spans="1:3" x14ac:dyDescent="0.25">
      <c r="A2124">
        <v>-8064065.9445922999</v>
      </c>
      <c r="B2124">
        <v>944.49115267857201</v>
      </c>
      <c r="C2124">
        <v>8.7852351134642904E-4</v>
      </c>
    </row>
    <row r="2125" spans="1:3" x14ac:dyDescent="0.25">
      <c r="A2125">
        <v>-8063131.4657153804</v>
      </c>
      <c r="B2125">
        <v>944.49115267857201</v>
      </c>
      <c r="C2125">
        <v>1.4377951156347899E-3</v>
      </c>
    </row>
    <row r="2126" spans="1:3" x14ac:dyDescent="0.25">
      <c r="A2126">
        <v>-8062196.98683846</v>
      </c>
      <c r="B2126">
        <v>944.49115267857201</v>
      </c>
      <c r="C2126">
        <v>1.60598661750555E-3</v>
      </c>
    </row>
    <row r="2127" spans="1:3" x14ac:dyDescent="0.25">
      <c r="A2127">
        <v>-8061262.5079615302</v>
      </c>
      <c r="B2127">
        <v>944.49115267857201</v>
      </c>
      <c r="C2127">
        <v>2.5286618620157198E-3</v>
      </c>
    </row>
    <row r="2128" spans="1:3" x14ac:dyDescent="0.25">
      <c r="A2128">
        <v>-8060328.0290846098</v>
      </c>
      <c r="B2128">
        <v>944.49115267857201</v>
      </c>
      <c r="C2128">
        <v>2.83285090699791E-3</v>
      </c>
    </row>
    <row r="2129" spans="1:3" x14ac:dyDescent="0.25">
      <c r="A2129">
        <v>-8059393.5502076903</v>
      </c>
      <c r="B2129">
        <v>944.49115267857201</v>
      </c>
      <c r="C2129">
        <v>4.1028996929526303E-3</v>
      </c>
    </row>
    <row r="2130" spans="1:3" x14ac:dyDescent="0.25">
      <c r="A2130">
        <v>-8058459.0713307597</v>
      </c>
      <c r="B2130">
        <v>944.49115267857201</v>
      </c>
      <c r="C2130">
        <v>6.4733373001217799E-3</v>
      </c>
    </row>
    <row r="2131" spans="1:3" x14ac:dyDescent="0.25">
      <c r="A2131">
        <v>-8057524.5924538402</v>
      </c>
      <c r="B2131">
        <v>944.49115267857201</v>
      </c>
      <c r="C2131">
        <v>7.5270552188158001E-3</v>
      </c>
    </row>
    <row r="2132" spans="1:3" x14ac:dyDescent="0.25">
      <c r="A2132">
        <v>-8056590.1135769198</v>
      </c>
      <c r="B2132">
        <v>944.49115267857201</v>
      </c>
      <c r="C2132">
        <v>1.0374845936894399E-2</v>
      </c>
    </row>
    <row r="2133" spans="1:3" x14ac:dyDescent="0.25">
      <c r="A2133">
        <v>-8055655.6347000003</v>
      </c>
      <c r="B2133">
        <v>944.49115267857201</v>
      </c>
      <c r="C2133">
        <v>1.4550135470926699E-2</v>
      </c>
    </row>
    <row r="2134" spans="1:3" x14ac:dyDescent="0.25">
      <c r="A2134">
        <v>-8054721.1558230696</v>
      </c>
      <c r="B2134">
        <v>944.49115267857201</v>
      </c>
      <c r="C2134">
        <v>1.7146054655313402E-2</v>
      </c>
    </row>
    <row r="2135" spans="1:3" x14ac:dyDescent="0.25">
      <c r="A2135">
        <v>-8053786.6769461501</v>
      </c>
      <c r="B2135">
        <v>944.49115267857201</v>
      </c>
      <c r="C2135">
        <v>2.39107720553874E-2</v>
      </c>
    </row>
    <row r="2136" spans="1:3" x14ac:dyDescent="0.25">
      <c r="A2136">
        <v>-8052852.1980692297</v>
      </c>
      <c r="B2136">
        <v>944.49115267857201</v>
      </c>
      <c r="C2136">
        <v>2.82197762280702E-2</v>
      </c>
    </row>
    <row r="2137" spans="1:3" x14ac:dyDescent="0.25">
      <c r="A2137">
        <v>-8051917.7191923</v>
      </c>
      <c r="B2137">
        <v>944.49115267857201</v>
      </c>
      <c r="C2137">
        <v>3.3000081777572597E-2</v>
      </c>
    </row>
    <row r="2138" spans="1:3" x14ac:dyDescent="0.25">
      <c r="A2138">
        <v>-8050983.2403153796</v>
      </c>
      <c r="B2138">
        <v>944.49115267857201</v>
      </c>
      <c r="C2138">
        <v>4.1767477989196701E-2</v>
      </c>
    </row>
    <row r="2139" spans="1:3" x14ac:dyDescent="0.25">
      <c r="A2139">
        <v>-8050048.7614384601</v>
      </c>
      <c r="B2139">
        <v>944.49115267857201</v>
      </c>
      <c r="C2139">
        <v>5.2430700510740197E-2</v>
      </c>
    </row>
    <row r="2140" spans="1:3" x14ac:dyDescent="0.25">
      <c r="A2140">
        <v>-8049114.2825615304</v>
      </c>
      <c r="B2140">
        <v>944.49115267857201</v>
      </c>
      <c r="C2140">
        <v>6.2156226485967601E-2</v>
      </c>
    </row>
    <row r="2141" spans="1:3" x14ac:dyDescent="0.25">
      <c r="A2141">
        <v>-8048179.8036846099</v>
      </c>
      <c r="B2141">
        <v>944.49115267857201</v>
      </c>
      <c r="C2141">
        <v>7.5040504336357103E-2</v>
      </c>
    </row>
    <row r="2142" spans="1:3" x14ac:dyDescent="0.25">
      <c r="A2142">
        <v>-8047245.3248076905</v>
      </c>
      <c r="B2142">
        <v>944.49115267857201</v>
      </c>
      <c r="C2142">
        <v>8.8098235428333199E-2</v>
      </c>
    </row>
    <row r="2143" spans="1:3" x14ac:dyDescent="0.25">
      <c r="A2143">
        <v>-8046310.8459307598</v>
      </c>
      <c r="B2143">
        <v>944.49115267857201</v>
      </c>
      <c r="C2143">
        <v>0.109986081719398</v>
      </c>
    </row>
    <row r="2144" spans="1:3" x14ac:dyDescent="0.25">
      <c r="A2144">
        <v>-8045376.3670538403</v>
      </c>
      <c r="B2144">
        <v>944.49115267857201</v>
      </c>
      <c r="C2144">
        <v>0.131520956754684</v>
      </c>
    </row>
    <row r="2145" spans="1:3" x14ac:dyDescent="0.25">
      <c r="A2145">
        <v>-8044441.8881769199</v>
      </c>
      <c r="B2145">
        <v>944.49115267857201</v>
      </c>
      <c r="C2145">
        <v>0.150638371706008</v>
      </c>
    </row>
    <row r="2146" spans="1:3" x14ac:dyDescent="0.25">
      <c r="A2146">
        <v>-8043507.4093000004</v>
      </c>
      <c r="B2146">
        <v>944.49115267857201</v>
      </c>
      <c r="C2146">
        <v>0.197411283850669</v>
      </c>
    </row>
    <row r="2147" spans="1:3" x14ac:dyDescent="0.25">
      <c r="A2147">
        <v>-8042572.9304230697</v>
      </c>
      <c r="B2147">
        <v>944.49115267857201</v>
      </c>
      <c r="C2147">
        <v>0.22133173048496199</v>
      </c>
    </row>
    <row r="2148" spans="1:3" x14ac:dyDescent="0.25">
      <c r="A2148">
        <v>-8041638.4515461503</v>
      </c>
      <c r="B2148">
        <v>944.49115267857201</v>
      </c>
      <c r="C2148">
        <v>0.24718013405799799</v>
      </c>
    </row>
    <row r="2149" spans="1:3" x14ac:dyDescent="0.25">
      <c r="A2149">
        <v>-8040703.9726692298</v>
      </c>
      <c r="B2149">
        <v>944.49115267857201</v>
      </c>
      <c r="C2149">
        <v>0.27458786964416498</v>
      </c>
    </row>
    <row r="2150" spans="1:3" x14ac:dyDescent="0.25">
      <c r="A2150">
        <v>-8039769.4937923001</v>
      </c>
      <c r="B2150">
        <v>944.49115267857201</v>
      </c>
      <c r="C2150">
        <v>0.29824122786521901</v>
      </c>
    </row>
    <row r="2151" spans="1:3" x14ac:dyDescent="0.25">
      <c r="A2151">
        <v>-8038835.0149153797</v>
      </c>
      <c r="B2151">
        <v>944.49115267857201</v>
      </c>
      <c r="C2151">
        <v>0.32097205519676197</v>
      </c>
    </row>
    <row r="2152" spans="1:3" x14ac:dyDescent="0.25">
      <c r="A2152">
        <v>-8037900.5360384602</v>
      </c>
      <c r="B2152">
        <v>944.49115267857201</v>
      </c>
      <c r="C2152">
        <v>0.34601715207099898</v>
      </c>
    </row>
    <row r="2153" spans="1:3" x14ac:dyDescent="0.25">
      <c r="A2153">
        <v>-8036966.0571615295</v>
      </c>
      <c r="B2153">
        <v>944.49115267857201</v>
      </c>
      <c r="C2153">
        <v>0.36729070544242798</v>
      </c>
    </row>
    <row r="2154" spans="1:3" x14ac:dyDescent="0.25">
      <c r="A2154">
        <v>-8036031.5782846101</v>
      </c>
      <c r="B2154">
        <v>944.49115267857201</v>
      </c>
      <c r="C2154">
        <v>0.38766744732856701</v>
      </c>
    </row>
    <row r="2155" spans="1:3" x14ac:dyDescent="0.25">
      <c r="A2155">
        <v>-8035097.0994076896</v>
      </c>
      <c r="B2155">
        <v>944.49115267857201</v>
      </c>
      <c r="C2155">
        <v>0.40845742821693398</v>
      </c>
    </row>
    <row r="2156" spans="1:3" x14ac:dyDescent="0.25">
      <c r="A2156">
        <v>-8034162.6205307599</v>
      </c>
      <c r="B2156">
        <v>944.49115267857201</v>
      </c>
      <c r="C2156">
        <v>0.42422649264335599</v>
      </c>
    </row>
    <row r="2157" spans="1:3" x14ac:dyDescent="0.25">
      <c r="A2157">
        <v>-8033228.1416538404</v>
      </c>
      <c r="B2157">
        <v>944.49115267857201</v>
      </c>
      <c r="C2157">
        <v>0.43827614188194203</v>
      </c>
    </row>
    <row r="2158" spans="1:3" x14ac:dyDescent="0.25">
      <c r="A2158">
        <v>-8032293.66277692</v>
      </c>
      <c r="B2158">
        <v>944.49115267857201</v>
      </c>
      <c r="C2158">
        <v>0.45343384146690302</v>
      </c>
    </row>
    <row r="2159" spans="1:3" x14ac:dyDescent="0.25">
      <c r="A2159">
        <v>-8031359.1838999996</v>
      </c>
      <c r="B2159">
        <v>944.49115267857201</v>
      </c>
      <c r="C2159">
        <v>0.465845376253128</v>
      </c>
    </row>
    <row r="2160" spans="1:3" x14ac:dyDescent="0.25">
      <c r="A2160">
        <v>-8030424.7050230699</v>
      </c>
      <c r="B2160">
        <v>944.49115267857201</v>
      </c>
      <c r="C2160">
        <v>0.465580403804779</v>
      </c>
    </row>
    <row r="2161" spans="1:3" x14ac:dyDescent="0.25">
      <c r="A2161">
        <v>-8029490.2261461504</v>
      </c>
      <c r="B2161">
        <v>944.49115267857201</v>
      </c>
      <c r="C2161">
        <v>0.48253780603408802</v>
      </c>
    </row>
    <row r="2162" spans="1:3" x14ac:dyDescent="0.25">
      <c r="A2162">
        <v>-8028555.74726923</v>
      </c>
      <c r="B2162">
        <v>944.49115267857201</v>
      </c>
      <c r="C2162">
        <v>0</v>
      </c>
    </row>
    <row r="2163" spans="1:3" x14ac:dyDescent="0.25">
      <c r="A2163">
        <v>-8027621.2683923002</v>
      </c>
      <c r="B2163">
        <v>944.49115267857201</v>
      </c>
      <c r="C2163">
        <v>0</v>
      </c>
    </row>
    <row r="2164" spans="1:3" x14ac:dyDescent="0.25">
      <c r="A2164">
        <v>-8026686.7895153798</v>
      </c>
      <c r="B2164">
        <v>944.49115267857201</v>
      </c>
      <c r="C2164">
        <v>0</v>
      </c>
    </row>
    <row r="2165" spans="1:3" x14ac:dyDescent="0.25">
      <c r="A2165">
        <v>-8025752.3106384603</v>
      </c>
      <c r="B2165">
        <v>944.49115267857201</v>
      </c>
      <c r="C2165">
        <v>0</v>
      </c>
    </row>
    <row r="2166" spans="1:3" x14ac:dyDescent="0.25">
      <c r="A2166">
        <v>-8024817.8317615297</v>
      </c>
      <c r="B2166">
        <v>944.49115267857201</v>
      </c>
      <c r="C2166">
        <v>0</v>
      </c>
    </row>
    <row r="2167" spans="1:3" x14ac:dyDescent="0.25">
      <c r="A2167">
        <v>-8023883.3528846102</v>
      </c>
      <c r="B2167">
        <v>944.49115267857201</v>
      </c>
      <c r="C2167">
        <v>0</v>
      </c>
    </row>
    <row r="2168" spans="1:3" x14ac:dyDescent="0.25">
      <c r="A2168">
        <v>-8022948.8740076898</v>
      </c>
      <c r="B2168">
        <v>944.49115267857201</v>
      </c>
      <c r="C2168">
        <v>0</v>
      </c>
    </row>
    <row r="2169" spans="1:3" x14ac:dyDescent="0.25">
      <c r="A2169">
        <v>-8022014.39513076</v>
      </c>
      <c r="B2169">
        <v>944.49115267857201</v>
      </c>
      <c r="C2169">
        <v>0</v>
      </c>
    </row>
    <row r="2170" spans="1:3" x14ac:dyDescent="0.25">
      <c r="A2170">
        <v>-8021079.9162538396</v>
      </c>
      <c r="B2170">
        <v>944.49115267857201</v>
      </c>
      <c r="C2170">
        <v>0</v>
      </c>
    </row>
    <row r="2171" spans="1:3" x14ac:dyDescent="0.25">
      <c r="A2171">
        <v>-8020145.4373769201</v>
      </c>
      <c r="B2171">
        <v>944.49115267857201</v>
      </c>
      <c r="C2171">
        <v>0</v>
      </c>
    </row>
    <row r="2172" spans="1:3" x14ac:dyDescent="0.25">
      <c r="A2172">
        <v>-8019210.9584999997</v>
      </c>
      <c r="B2172">
        <v>944.49115267857201</v>
      </c>
      <c r="C2172">
        <v>0</v>
      </c>
    </row>
    <row r="2173" spans="1:3" x14ac:dyDescent="0.25">
      <c r="A2173">
        <v>-8018276.47962307</v>
      </c>
      <c r="B2173">
        <v>944.49115267857201</v>
      </c>
      <c r="C2173">
        <v>0</v>
      </c>
    </row>
    <row r="2174" spans="1:3" x14ac:dyDescent="0.25">
      <c r="A2174">
        <v>-8017342.0007461496</v>
      </c>
      <c r="B2174">
        <v>944.49115267857201</v>
      </c>
      <c r="C2174">
        <v>0</v>
      </c>
    </row>
    <row r="2175" spans="1:3" x14ac:dyDescent="0.25">
      <c r="A2175">
        <v>-8016407.5218692301</v>
      </c>
      <c r="B2175">
        <v>944.49115267857201</v>
      </c>
      <c r="C2175">
        <v>0</v>
      </c>
    </row>
    <row r="2176" spans="1:3" x14ac:dyDescent="0.25">
      <c r="A2176">
        <v>-8015473.0429923004</v>
      </c>
      <c r="B2176">
        <v>944.49115267857201</v>
      </c>
      <c r="C2176">
        <v>0</v>
      </c>
    </row>
    <row r="2177" spans="1:3" x14ac:dyDescent="0.25">
      <c r="A2177">
        <v>-8065000.4234692296</v>
      </c>
      <c r="B2177">
        <v>10.0122758928555</v>
      </c>
      <c r="C2177">
        <v>8.1022136146202597E-4</v>
      </c>
    </row>
    <row r="2178" spans="1:3" x14ac:dyDescent="0.25">
      <c r="A2178">
        <v>-8064065.9445922999</v>
      </c>
      <c r="B2178">
        <v>10.0122758928555</v>
      </c>
      <c r="C2178">
        <v>1.3989803846925399E-3</v>
      </c>
    </row>
    <row r="2179" spans="1:3" x14ac:dyDescent="0.25">
      <c r="A2179">
        <v>-8063131.4657153804</v>
      </c>
      <c r="B2179">
        <v>10.0122758928555</v>
      </c>
      <c r="C2179">
        <v>1.5276185004040499E-3</v>
      </c>
    </row>
    <row r="2180" spans="1:3" x14ac:dyDescent="0.25">
      <c r="A2180">
        <v>-8062196.98683846</v>
      </c>
      <c r="B2180">
        <v>10.0122758928555</v>
      </c>
      <c r="C2180">
        <v>2.4470472708344399E-3</v>
      </c>
    </row>
    <row r="2181" spans="1:3" x14ac:dyDescent="0.25">
      <c r="A2181">
        <v>-8061262.5079615302</v>
      </c>
      <c r="B2181">
        <v>10.0122758928555</v>
      </c>
      <c r="C2181">
        <v>3.8140574470162301E-3</v>
      </c>
    </row>
    <row r="2182" spans="1:3" x14ac:dyDescent="0.25">
      <c r="A2182">
        <v>-8060328.0290846098</v>
      </c>
      <c r="B2182">
        <v>10.0122758928555</v>
      </c>
      <c r="C2182">
        <v>4.2225136421620802E-3</v>
      </c>
    </row>
    <row r="2183" spans="1:3" x14ac:dyDescent="0.25">
      <c r="A2183">
        <v>-8059393.5502076903</v>
      </c>
      <c r="B2183">
        <v>10.0122758928555</v>
      </c>
      <c r="C2183">
        <v>6.1365179717540698E-3</v>
      </c>
    </row>
    <row r="2184" spans="1:3" x14ac:dyDescent="0.25">
      <c r="A2184">
        <v>-8058459.0713307597</v>
      </c>
      <c r="B2184">
        <v>10.0122758928555</v>
      </c>
      <c r="C2184">
        <v>8.9346244931221008E-3</v>
      </c>
    </row>
    <row r="2185" spans="1:3" x14ac:dyDescent="0.25">
      <c r="A2185">
        <v>-8057524.5924538402</v>
      </c>
      <c r="B2185">
        <v>10.0122758928555</v>
      </c>
      <c r="C2185">
        <v>9.3745933845639194E-3</v>
      </c>
    </row>
    <row r="2186" spans="1:3" x14ac:dyDescent="0.25">
      <c r="A2186">
        <v>-8056590.1135769198</v>
      </c>
      <c r="B2186">
        <v>10.0122758928555</v>
      </c>
      <c r="C2186">
        <v>1.3582136482000301E-2</v>
      </c>
    </row>
    <row r="2187" spans="1:3" x14ac:dyDescent="0.25">
      <c r="A2187">
        <v>-8055655.6347000003</v>
      </c>
      <c r="B2187">
        <v>10.0122758928555</v>
      </c>
      <c r="C2187">
        <v>1.9962944090366301E-2</v>
      </c>
    </row>
    <row r="2188" spans="1:3" x14ac:dyDescent="0.25">
      <c r="A2188">
        <v>-8054721.1558230696</v>
      </c>
      <c r="B2188">
        <v>10.0122758928555</v>
      </c>
      <c r="C2188">
        <v>2.1786432713270101E-2</v>
      </c>
    </row>
    <row r="2189" spans="1:3" x14ac:dyDescent="0.25">
      <c r="A2189">
        <v>-8053786.6769461501</v>
      </c>
      <c r="B2189">
        <v>10.0122758928555</v>
      </c>
      <c r="C2189">
        <v>3.03077418357133E-2</v>
      </c>
    </row>
    <row r="2190" spans="1:3" x14ac:dyDescent="0.25">
      <c r="A2190">
        <v>-8052852.1980692297</v>
      </c>
      <c r="B2190">
        <v>10.0122758928555</v>
      </c>
      <c r="C2190">
        <v>3.5222526639699901E-2</v>
      </c>
    </row>
    <row r="2191" spans="1:3" x14ac:dyDescent="0.25">
      <c r="A2191">
        <v>-8051917.7191923</v>
      </c>
      <c r="B2191">
        <v>10.0122758928555</v>
      </c>
      <c r="C2191">
        <v>4.0054999291896799E-2</v>
      </c>
    </row>
    <row r="2192" spans="1:3" x14ac:dyDescent="0.25">
      <c r="A2192">
        <v>-8050983.2403153796</v>
      </c>
      <c r="B2192">
        <v>10.0122758928555</v>
      </c>
      <c r="C2192">
        <v>5.3136274218559203E-2</v>
      </c>
    </row>
    <row r="2193" spans="1:3" x14ac:dyDescent="0.25">
      <c r="A2193">
        <v>-8050048.7614384601</v>
      </c>
      <c r="B2193">
        <v>10.0122758928555</v>
      </c>
      <c r="C2193">
        <v>6.0601204633712699E-2</v>
      </c>
    </row>
    <row r="2194" spans="1:3" x14ac:dyDescent="0.25">
      <c r="A2194">
        <v>-8049114.2825615304</v>
      </c>
      <c r="B2194">
        <v>10.0122758928555</v>
      </c>
      <c r="C2194">
        <v>7.0123523473739596E-2</v>
      </c>
    </row>
    <row r="2195" spans="1:3" x14ac:dyDescent="0.25">
      <c r="A2195">
        <v>-8048179.8036846099</v>
      </c>
      <c r="B2195">
        <v>10.0122758928555</v>
      </c>
      <c r="C2195">
        <v>8.3748027682304299E-2</v>
      </c>
    </row>
    <row r="2196" spans="1:3" x14ac:dyDescent="0.25">
      <c r="A2196">
        <v>-8047245.3248076905</v>
      </c>
      <c r="B2196">
        <v>10.0122758928555</v>
      </c>
      <c r="C2196">
        <v>0.102087445557117</v>
      </c>
    </row>
    <row r="2197" spans="1:3" x14ac:dyDescent="0.25">
      <c r="A2197">
        <v>-8046310.8459307598</v>
      </c>
      <c r="B2197">
        <v>10.0122758928555</v>
      </c>
      <c r="C2197">
        <v>0.119177132844924</v>
      </c>
    </row>
    <row r="2198" spans="1:3" x14ac:dyDescent="0.25">
      <c r="A2198">
        <v>-8045376.3670538403</v>
      </c>
      <c r="B2198">
        <v>10.0122758928555</v>
      </c>
      <c r="C2198">
        <v>0.1399647295475</v>
      </c>
    </row>
    <row r="2199" spans="1:3" x14ac:dyDescent="0.25">
      <c r="A2199">
        <v>-8044441.8881769199</v>
      </c>
      <c r="B2199">
        <v>10.0122758928555</v>
      </c>
      <c r="C2199">
        <v>0.15848150849342299</v>
      </c>
    </row>
    <row r="2200" spans="1:3" x14ac:dyDescent="0.25">
      <c r="A2200">
        <v>-8043507.4093000004</v>
      </c>
      <c r="B2200">
        <v>10.0122758928555</v>
      </c>
      <c r="C2200">
        <v>0.181849509477615</v>
      </c>
    </row>
    <row r="2201" spans="1:3" x14ac:dyDescent="0.25">
      <c r="A2201">
        <v>-8042572.9304230697</v>
      </c>
      <c r="B2201">
        <v>10.0122758928555</v>
      </c>
      <c r="C2201">
        <v>0.20499929785728399</v>
      </c>
    </row>
    <row r="2202" spans="1:3" x14ac:dyDescent="0.25">
      <c r="A2202">
        <v>-8041638.4515461503</v>
      </c>
      <c r="B2202">
        <v>10.0122758928555</v>
      </c>
      <c r="C2202">
        <v>0.228471994400024</v>
      </c>
    </row>
    <row r="2203" spans="1:3" x14ac:dyDescent="0.25">
      <c r="A2203">
        <v>-8040703.9726692298</v>
      </c>
      <c r="B2203">
        <v>10.0122758928555</v>
      </c>
      <c r="C2203">
        <v>0.253619164228439</v>
      </c>
    </row>
    <row r="2204" spans="1:3" x14ac:dyDescent="0.25">
      <c r="A2204">
        <v>-8039769.4937923001</v>
      </c>
      <c r="B2204">
        <v>10.0122758928555</v>
      </c>
      <c r="C2204">
        <v>0.28039526939392001</v>
      </c>
    </row>
    <row r="2205" spans="1:3" x14ac:dyDescent="0.25">
      <c r="A2205">
        <v>-8038835.0149153797</v>
      </c>
      <c r="B2205">
        <v>10.0122758928555</v>
      </c>
      <c r="C2205">
        <v>0.32473543286323497</v>
      </c>
    </row>
    <row r="2206" spans="1:3" x14ac:dyDescent="0.25">
      <c r="A2206">
        <v>-8037900.5360384602</v>
      </c>
      <c r="B2206">
        <v>10.0122758928555</v>
      </c>
      <c r="C2206">
        <v>0.34821864962577798</v>
      </c>
    </row>
    <row r="2207" spans="1:3" x14ac:dyDescent="0.25">
      <c r="A2207">
        <v>-8036966.0571615295</v>
      </c>
      <c r="B2207">
        <v>10.0122758928555</v>
      </c>
      <c r="C2207">
        <v>0.36921069025993303</v>
      </c>
    </row>
    <row r="2208" spans="1:3" x14ac:dyDescent="0.25">
      <c r="A2208">
        <v>-8036031.5782846101</v>
      </c>
      <c r="B2208">
        <v>10.0122758928555</v>
      </c>
      <c r="C2208">
        <v>0.389411360025405</v>
      </c>
    </row>
    <row r="2209" spans="1:3" x14ac:dyDescent="0.25">
      <c r="A2209">
        <v>-8035097.0994076896</v>
      </c>
      <c r="B2209">
        <v>10.0122758928555</v>
      </c>
      <c r="C2209">
        <v>0.40965592861175498</v>
      </c>
    </row>
    <row r="2210" spans="1:3" x14ac:dyDescent="0.25">
      <c r="A2210">
        <v>-8034162.6205307599</v>
      </c>
      <c r="B2210">
        <v>10.0122758928555</v>
      </c>
      <c r="C2210">
        <v>0.425718903541564</v>
      </c>
    </row>
    <row r="2211" spans="1:3" x14ac:dyDescent="0.25">
      <c r="A2211">
        <v>-8033228.1416538404</v>
      </c>
      <c r="B2211">
        <v>10.0122758928555</v>
      </c>
      <c r="C2211">
        <v>0.439142525196075</v>
      </c>
    </row>
    <row r="2212" spans="1:3" x14ac:dyDescent="0.25">
      <c r="A2212">
        <v>-8032293.66277692</v>
      </c>
      <c r="B2212">
        <v>10.0122758928555</v>
      </c>
      <c r="C2212">
        <v>0.454292923212051</v>
      </c>
    </row>
    <row r="2213" spans="1:3" x14ac:dyDescent="0.25">
      <c r="A2213">
        <v>-8031359.1838999996</v>
      </c>
      <c r="B2213">
        <v>10.0122758928555</v>
      </c>
      <c r="C2213">
        <v>0.454302787780761</v>
      </c>
    </row>
    <row r="2214" spans="1:3" x14ac:dyDescent="0.25">
      <c r="A2214">
        <v>-8030424.7050230699</v>
      </c>
      <c r="B2214">
        <v>10.0122758928555</v>
      </c>
      <c r="C2214">
        <v>0.46600931882858199</v>
      </c>
    </row>
    <row r="2215" spans="1:3" x14ac:dyDescent="0.25">
      <c r="A2215">
        <v>-8029490.2261461504</v>
      </c>
      <c r="B2215">
        <v>10.0122758928555</v>
      </c>
      <c r="C2215">
        <v>0</v>
      </c>
    </row>
    <row r="2216" spans="1:3" x14ac:dyDescent="0.25">
      <c r="A2216">
        <v>-8028555.74726923</v>
      </c>
      <c r="B2216">
        <v>10.0122758928555</v>
      </c>
      <c r="C2216">
        <v>0</v>
      </c>
    </row>
    <row r="2217" spans="1:3" x14ac:dyDescent="0.25">
      <c r="A2217">
        <v>-8027621.2683923002</v>
      </c>
      <c r="B2217">
        <v>10.0122758928555</v>
      </c>
      <c r="C2217">
        <v>0</v>
      </c>
    </row>
    <row r="2218" spans="1:3" x14ac:dyDescent="0.25">
      <c r="A2218">
        <v>-8026686.7895153798</v>
      </c>
      <c r="B2218">
        <v>10.0122758928555</v>
      </c>
      <c r="C2218">
        <v>0</v>
      </c>
    </row>
    <row r="2219" spans="1:3" x14ac:dyDescent="0.25">
      <c r="A2219">
        <v>-8025752.3106384603</v>
      </c>
      <c r="B2219">
        <v>10.0122758928555</v>
      </c>
      <c r="C2219">
        <v>0</v>
      </c>
    </row>
    <row r="2220" spans="1:3" x14ac:dyDescent="0.25">
      <c r="A2220">
        <v>-8024817.8317615297</v>
      </c>
      <c r="B2220">
        <v>10.0122758928555</v>
      </c>
      <c r="C2220">
        <v>0</v>
      </c>
    </row>
    <row r="2221" spans="1:3" x14ac:dyDescent="0.25">
      <c r="A2221">
        <v>-8023883.3528846102</v>
      </c>
      <c r="B2221">
        <v>10.0122758928555</v>
      </c>
      <c r="C2221">
        <v>0</v>
      </c>
    </row>
    <row r="2222" spans="1:3" x14ac:dyDescent="0.25">
      <c r="A2222">
        <v>-8022948.8740076898</v>
      </c>
      <c r="B2222">
        <v>10.0122758928555</v>
      </c>
      <c r="C2222">
        <v>0</v>
      </c>
    </row>
    <row r="2223" spans="1:3" x14ac:dyDescent="0.25">
      <c r="A2223">
        <v>-8022014.39513076</v>
      </c>
      <c r="B2223">
        <v>10.0122758928555</v>
      </c>
      <c r="C2223">
        <v>0</v>
      </c>
    </row>
    <row r="2224" spans="1:3" x14ac:dyDescent="0.25">
      <c r="A2224">
        <v>-8021079.9162538396</v>
      </c>
      <c r="B2224">
        <v>10.0122758928555</v>
      </c>
      <c r="C2224">
        <v>0</v>
      </c>
    </row>
    <row r="2225" spans="1:3" x14ac:dyDescent="0.25">
      <c r="A2225">
        <v>-8020145.4373769201</v>
      </c>
      <c r="B2225">
        <v>10.0122758928555</v>
      </c>
      <c r="C2225">
        <v>0</v>
      </c>
    </row>
    <row r="2226" spans="1:3" x14ac:dyDescent="0.25">
      <c r="A2226">
        <v>-8019210.9584999997</v>
      </c>
      <c r="B2226">
        <v>10.0122758928555</v>
      </c>
      <c r="C2226">
        <v>0</v>
      </c>
    </row>
    <row r="2227" spans="1:3" x14ac:dyDescent="0.25">
      <c r="A2227">
        <v>-8018276.47962307</v>
      </c>
      <c r="B2227">
        <v>10.0122758928555</v>
      </c>
      <c r="C2227">
        <v>0</v>
      </c>
    </row>
    <row r="2228" spans="1:3" x14ac:dyDescent="0.25">
      <c r="A2228">
        <v>-8017342.0007461496</v>
      </c>
      <c r="B2228">
        <v>10.0122758928555</v>
      </c>
      <c r="C2228">
        <v>0</v>
      </c>
    </row>
    <row r="2229" spans="1:3" x14ac:dyDescent="0.25">
      <c r="A2229">
        <v>-8016407.5218692301</v>
      </c>
      <c r="B2229">
        <v>10.0122758928555</v>
      </c>
      <c r="C2229">
        <v>0</v>
      </c>
    </row>
    <row r="2230" spans="1:3" x14ac:dyDescent="0.25">
      <c r="A2230">
        <v>-8015473.0429923004</v>
      </c>
      <c r="B2230">
        <v>10.0122758928555</v>
      </c>
      <c r="C2230">
        <v>0</v>
      </c>
    </row>
    <row r="2231" spans="1:3" x14ac:dyDescent="0.25">
      <c r="A2231">
        <v>-8065000.4234692296</v>
      </c>
      <c r="B2231">
        <v>-924.46660089285399</v>
      </c>
      <c r="C2231">
        <v>8.6614151950925502E-4</v>
      </c>
    </row>
    <row r="2232" spans="1:3" x14ac:dyDescent="0.25">
      <c r="A2232">
        <v>-8064065.9445922999</v>
      </c>
      <c r="B2232">
        <v>-924.46660089285399</v>
      </c>
      <c r="C2232">
        <v>1.5264771645888599E-3</v>
      </c>
    </row>
    <row r="2233" spans="1:3" x14ac:dyDescent="0.25">
      <c r="A2233">
        <v>-8063131.4657153804</v>
      </c>
      <c r="B2233">
        <v>-924.46660089285399</v>
      </c>
      <c r="C2233">
        <v>2.4065163452178201E-3</v>
      </c>
    </row>
    <row r="2234" spans="1:3" x14ac:dyDescent="0.25">
      <c r="A2234">
        <v>-8062196.98683846</v>
      </c>
      <c r="B2234">
        <v>-924.46660089285399</v>
      </c>
      <c r="C2234">
        <v>3.72258014976978E-3</v>
      </c>
    </row>
    <row r="2235" spans="1:3" x14ac:dyDescent="0.25">
      <c r="A2235">
        <v>-8061262.5079615302</v>
      </c>
      <c r="B2235">
        <v>-924.46660089285399</v>
      </c>
      <c r="C2235">
        <v>5.8683389797806696E-3</v>
      </c>
    </row>
    <row r="2236" spans="1:3" x14ac:dyDescent="0.25">
      <c r="A2236">
        <v>-8060328.0290846098</v>
      </c>
      <c r="B2236">
        <v>-924.46660089285399</v>
      </c>
      <c r="C2236">
        <v>6.02664751932024E-3</v>
      </c>
    </row>
    <row r="2237" spans="1:3" x14ac:dyDescent="0.25">
      <c r="A2237">
        <v>-8059393.5502076903</v>
      </c>
      <c r="B2237">
        <v>-924.46660089285399</v>
      </c>
      <c r="C2237">
        <v>8.6930096149444493E-3</v>
      </c>
    </row>
    <row r="2238" spans="1:3" x14ac:dyDescent="0.25">
      <c r="A2238">
        <v>-8058459.0713307597</v>
      </c>
      <c r="B2238">
        <v>-924.46660089285399</v>
      </c>
      <c r="C2238">
        <v>1.2069723568856701E-2</v>
      </c>
    </row>
    <row r="2239" spans="1:3" x14ac:dyDescent="0.25">
      <c r="A2239">
        <v>-8057524.5924538402</v>
      </c>
      <c r="B2239">
        <v>-924.46660089285399</v>
      </c>
      <c r="C2239">
        <v>1.2661676853895101E-2</v>
      </c>
    </row>
    <row r="2240" spans="1:3" x14ac:dyDescent="0.25">
      <c r="A2240">
        <v>-8056590.1135769198</v>
      </c>
      <c r="B2240">
        <v>-924.46660089285399</v>
      </c>
      <c r="C2240">
        <v>1.85754746198654E-2</v>
      </c>
    </row>
    <row r="2241" spans="1:3" x14ac:dyDescent="0.25">
      <c r="A2241">
        <v>-8055655.6347000003</v>
      </c>
      <c r="B2241">
        <v>-924.46660089285399</v>
      </c>
      <c r="C2241">
        <v>2.5703758001327501E-2</v>
      </c>
    </row>
    <row r="2242" spans="1:3" x14ac:dyDescent="0.25">
      <c r="A2242">
        <v>-8054721.1558230696</v>
      </c>
      <c r="B2242">
        <v>-924.46660089285399</v>
      </c>
      <c r="C2242">
        <v>2.7240276336669901E-2</v>
      </c>
    </row>
    <row r="2243" spans="1:3" x14ac:dyDescent="0.25">
      <c r="A2243">
        <v>-8053786.6769461501</v>
      </c>
      <c r="B2243">
        <v>-924.46660089285399</v>
      </c>
      <c r="C2243">
        <v>3.6261968314647598E-2</v>
      </c>
    </row>
    <row r="2244" spans="1:3" x14ac:dyDescent="0.25">
      <c r="A2244">
        <v>-8052852.1980692297</v>
      </c>
      <c r="B2244">
        <v>-924.46660089285399</v>
      </c>
      <c r="C2244">
        <v>4.0664076805114698E-2</v>
      </c>
    </row>
    <row r="2245" spans="1:3" x14ac:dyDescent="0.25">
      <c r="A2245">
        <v>-8051917.7191923</v>
      </c>
      <c r="B2245">
        <v>-924.46660089285399</v>
      </c>
      <c r="C2245">
        <v>4.7194428741931901E-2</v>
      </c>
    </row>
    <row r="2246" spans="1:3" x14ac:dyDescent="0.25">
      <c r="A2246">
        <v>-8050983.2403153796</v>
      </c>
      <c r="B2246">
        <v>-924.46660089285399</v>
      </c>
      <c r="C2246">
        <v>6.2902942299842807E-2</v>
      </c>
    </row>
    <row r="2247" spans="1:3" x14ac:dyDescent="0.25">
      <c r="A2247">
        <v>-8050048.7614384601</v>
      </c>
      <c r="B2247">
        <v>-924.46660089285399</v>
      </c>
      <c r="C2247">
        <v>6.9897659122943795E-2</v>
      </c>
    </row>
    <row r="2248" spans="1:3" x14ac:dyDescent="0.25">
      <c r="A2248">
        <v>-8049114.2825615304</v>
      </c>
      <c r="B2248">
        <v>-924.46660089285399</v>
      </c>
      <c r="C2248">
        <v>7.9445891082286793E-2</v>
      </c>
    </row>
    <row r="2249" spans="1:3" x14ac:dyDescent="0.25">
      <c r="A2249">
        <v>-8048179.8036846099</v>
      </c>
      <c r="B2249">
        <v>-924.46660089285399</v>
      </c>
      <c r="C2249">
        <v>9.4630882143974304E-2</v>
      </c>
    </row>
    <row r="2250" spans="1:3" x14ac:dyDescent="0.25">
      <c r="A2250">
        <v>-8047245.3248076905</v>
      </c>
      <c r="B2250">
        <v>-924.46660089285399</v>
      </c>
      <c r="C2250">
        <v>0.11202573776245101</v>
      </c>
    </row>
    <row r="2251" spans="1:3" x14ac:dyDescent="0.25">
      <c r="A2251">
        <v>-8046310.8459307598</v>
      </c>
      <c r="B2251">
        <v>-924.46660089285399</v>
      </c>
      <c r="C2251">
        <v>0.128454715013504</v>
      </c>
    </row>
    <row r="2252" spans="1:3" x14ac:dyDescent="0.25">
      <c r="A2252">
        <v>-8045376.3670538403</v>
      </c>
      <c r="B2252">
        <v>-924.46660089285399</v>
      </c>
      <c r="C2252">
        <v>0.14825125038623799</v>
      </c>
    </row>
    <row r="2253" spans="1:3" x14ac:dyDescent="0.25">
      <c r="A2253">
        <v>-8044441.8881769199</v>
      </c>
      <c r="B2253">
        <v>-924.46660089285399</v>
      </c>
      <c r="C2253">
        <v>0.16870909929275499</v>
      </c>
    </row>
    <row r="2254" spans="1:3" x14ac:dyDescent="0.25">
      <c r="A2254">
        <v>-8043507.4093000004</v>
      </c>
      <c r="B2254">
        <v>-924.46660089285399</v>
      </c>
      <c r="C2254">
        <v>0.18863092362880701</v>
      </c>
    </row>
    <row r="2255" spans="1:3" x14ac:dyDescent="0.25">
      <c r="A2255">
        <v>-8042572.9304230697</v>
      </c>
      <c r="B2255">
        <v>-924.46660089285399</v>
      </c>
      <c r="C2255">
        <v>0.213141128420829</v>
      </c>
    </row>
    <row r="2256" spans="1:3" x14ac:dyDescent="0.25">
      <c r="A2256">
        <v>-8041638.4515461503</v>
      </c>
      <c r="B2256">
        <v>-924.46660089285399</v>
      </c>
      <c r="C2256">
        <v>0.23381231725215901</v>
      </c>
    </row>
    <row r="2257" spans="1:3" x14ac:dyDescent="0.25">
      <c r="A2257">
        <v>-8040703.9726692298</v>
      </c>
      <c r="B2257">
        <v>-924.46660089285399</v>
      </c>
      <c r="C2257">
        <v>0.25814041495323098</v>
      </c>
    </row>
    <row r="2258" spans="1:3" x14ac:dyDescent="0.25">
      <c r="A2258">
        <v>-8039769.4937923001</v>
      </c>
      <c r="B2258">
        <v>-924.46660089285399</v>
      </c>
      <c r="C2258">
        <v>0.28437778353691101</v>
      </c>
    </row>
    <row r="2259" spans="1:3" x14ac:dyDescent="0.25">
      <c r="A2259">
        <v>-8038835.0149153797</v>
      </c>
      <c r="B2259">
        <v>-924.46660089285399</v>
      </c>
      <c r="C2259">
        <v>0.30600517988204901</v>
      </c>
    </row>
    <row r="2260" spans="1:3" x14ac:dyDescent="0.25">
      <c r="A2260">
        <v>-8037900.5360384602</v>
      </c>
      <c r="B2260">
        <v>-924.46660089285399</v>
      </c>
      <c r="C2260">
        <v>0.32786121964454601</v>
      </c>
    </row>
    <row r="2261" spans="1:3" x14ac:dyDescent="0.25">
      <c r="A2261">
        <v>-8036966.0571615295</v>
      </c>
      <c r="B2261">
        <v>-924.46660089285399</v>
      </c>
      <c r="C2261">
        <v>0.35183537006378102</v>
      </c>
    </row>
    <row r="2262" spans="1:3" x14ac:dyDescent="0.25">
      <c r="A2262">
        <v>-8036031.5782846101</v>
      </c>
      <c r="B2262">
        <v>-924.46660089285399</v>
      </c>
      <c r="C2262">
        <v>0.37203204631805398</v>
      </c>
    </row>
    <row r="2263" spans="1:3" x14ac:dyDescent="0.25">
      <c r="A2263">
        <v>-8035097.0994076896</v>
      </c>
      <c r="B2263">
        <v>-924.46660089285399</v>
      </c>
      <c r="C2263">
        <v>0.390583336353302</v>
      </c>
    </row>
    <row r="2264" spans="1:3" x14ac:dyDescent="0.25">
      <c r="A2264">
        <v>-8034162.6205307599</v>
      </c>
      <c r="B2264">
        <v>-924.46660089285399</v>
      </c>
      <c r="C2264">
        <v>0.41130727529525701</v>
      </c>
    </row>
    <row r="2265" spans="1:3" x14ac:dyDescent="0.25">
      <c r="A2265">
        <v>-8033228.1416538404</v>
      </c>
      <c r="B2265">
        <v>-924.46660089285399</v>
      </c>
      <c r="C2265">
        <v>0.426695466041564</v>
      </c>
    </row>
    <row r="2266" spans="1:3" x14ac:dyDescent="0.25">
      <c r="A2266">
        <v>-8032293.66277692</v>
      </c>
      <c r="B2266">
        <v>-924.46660089285399</v>
      </c>
      <c r="C2266">
        <v>0.43977966904640098</v>
      </c>
    </row>
    <row r="2267" spans="1:3" x14ac:dyDescent="0.25">
      <c r="A2267">
        <v>-8031359.1838999996</v>
      </c>
      <c r="B2267">
        <v>-924.46660089285399</v>
      </c>
      <c r="C2267">
        <v>0.45515090227126997</v>
      </c>
    </row>
    <row r="2268" spans="1:3" x14ac:dyDescent="0.25">
      <c r="A2268">
        <v>-8030424.7050230699</v>
      </c>
      <c r="B2268">
        <v>-924.46660089285399</v>
      </c>
      <c r="C2268">
        <v>0</v>
      </c>
    </row>
    <row r="2269" spans="1:3" x14ac:dyDescent="0.25">
      <c r="A2269">
        <v>-8029490.2261461504</v>
      </c>
      <c r="B2269">
        <v>-924.46660089285399</v>
      </c>
      <c r="C2269">
        <v>0</v>
      </c>
    </row>
    <row r="2270" spans="1:3" x14ac:dyDescent="0.25">
      <c r="A2270">
        <v>-8028555.74726923</v>
      </c>
      <c r="B2270">
        <v>-924.46660089285399</v>
      </c>
      <c r="C2270">
        <v>0</v>
      </c>
    </row>
    <row r="2271" spans="1:3" x14ac:dyDescent="0.25">
      <c r="A2271">
        <v>-8027621.2683923002</v>
      </c>
      <c r="B2271">
        <v>-924.46660089285399</v>
      </c>
      <c r="C2271">
        <v>0</v>
      </c>
    </row>
    <row r="2272" spans="1:3" x14ac:dyDescent="0.25">
      <c r="A2272">
        <v>-8026686.7895153798</v>
      </c>
      <c r="B2272">
        <v>-924.46660089285399</v>
      </c>
      <c r="C2272">
        <v>0</v>
      </c>
    </row>
    <row r="2273" spans="1:3" x14ac:dyDescent="0.25">
      <c r="A2273">
        <v>-8025752.3106384603</v>
      </c>
      <c r="B2273">
        <v>-924.46660089285399</v>
      </c>
      <c r="C2273">
        <v>0</v>
      </c>
    </row>
    <row r="2274" spans="1:3" x14ac:dyDescent="0.25">
      <c r="A2274">
        <v>-8024817.8317615297</v>
      </c>
      <c r="B2274">
        <v>-924.46660089285399</v>
      </c>
      <c r="C2274">
        <v>0</v>
      </c>
    </row>
    <row r="2275" spans="1:3" x14ac:dyDescent="0.25">
      <c r="A2275">
        <v>-8023883.3528846102</v>
      </c>
      <c r="B2275">
        <v>-924.46660089285399</v>
      </c>
      <c r="C2275">
        <v>0</v>
      </c>
    </row>
    <row r="2276" spans="1:3" x14ac:dyDescent="0.25">
      <c r="A2276">
        <v>-8022948.8740076898</v>
      </c>
      <c r="B2276">
        <v>-924.46660089285399</v>
      </c>
      <c r="C2276">
        <v>0</v>
      </c>
    </row>
    <row r="2277" spans="1:3" x14ac:dyDescent="0.25">
      <c r="A2277">
        <v>-8022014.39513076</v>
      </c>
      <c r="B2277">
        <v>-924.46660089285399</v>
      </c>
      <c r="C2277">
        <v>0</v>
      </c>
    </row>
    <row r="2278" spans="1:3" x14ac:dyDescent="0.25">
      <c r="A2278">
        <v>-8021079.9162538396</v>
      </c>
      <c r="B2278">
        <v>-924.46660089285399</v>
      </c>
      <c r="C2278">
        <v>0</v>
      </c>
    </row>
    <row r="2279" spans="1:3" x14ac:dyDescent="0.25">
      <c r="A2279">
        <v>-8020145.4373769201</v>
      </c>
      <c r="B2279">
        <v>-924.46660089285399</v>
      </c>
      <c r="C2279">
        <v>0</v>
      </c>
    </row>
    <row r="2280" spans="1:3" x14ac:dyDescent="0.25">
      <c r="A2280">
        <v>-8019210.9584999997</v>
      </c>
      <c r="B2280">
        <v>-924.46660089285399</v>
      </c>
      <c r="C2280">
        <v>0</v>
      </c>
    </row>
    <row r="2281" spans="1:3" x14ac:dyDescent="0.25">
      <c r="A2281">
        <v>-8018276.47962307</v>
      </c>
      <c r="B2281">
        <v>-924.46660089285399</v>
      </c>
      <c r="C2281">
        <v>0</v>
      </c>
    </row>
    <row r="2282" spans="1:3" x14ac:dyDescent="0.25">
      <c r="A2282">
        <v>-8017342.0007461496</v>
      </c>
      <c r="B2282">
        <v>-924.46660089285399</v>
      </c>
      <c r="C2282">
        <v>0</v>
      </c>
    </row>
    <row r="2283" spans="1:3" x14ac:dyDescent="0.25">
      <c r="A2283">
        <v>-8016407.5218692301</v>
      </c>
      <c r="B2283">
        <v>-924.46660089285399</v>
      </c>
      <c r="C2283">
        <v>0</v>
      </c>
    </row>
    <row r="2284" spans="1:3" x14ac:dyDescent="0.25">
      <c r="A2284">
        <v>-8015473.0429923004</v>
      </c>
      <c r="B2284">
        <v>-924.46660089285399</v>
      </c>
      <c r="C2284">
        <v>0</v>
      </c>
    </row>
    <row r="2285" spans="1:3" x14ac:dyDescent="0.25">
      <c r="A2285">
        <v>-8065000.4234692296</v>
      </c>
      <c r="B2285">
        <v>-1858.9454776785699</v>
      </c>
      <c r="C2285">
        <v>1.4837555354461E-3</v>
      </c>
    </row>
    <row r="2286" spans="1:3" x14ac:dyDescent="0.25">
      <c r="A2286">
        <v>-8064065.9445922999</v>
      </c>
      <c r="B2286">
        <v>-1858.9454776785699</v>
      </c>
      <c r="C2286">
        <v>2.2452396806329402E-3</v>
      </c>
    </row>
    <row r="2287" spans="1:3" x14ac:dyDescent="0.25">
      <c r="A2287">
        <v>-8063131.4657153804</v>
      </c>
      <c r="B2287">
        <v>-1858.9454776785699</v>
      </c>
      <c r="C2287">
        <v>3.5114169586449801E-3</v>
      </c>
    </row>
    <row r="2288" spans="1:3" x14ac:dyDescent="0.25">
      <c r="A2288">
        <v>-8062196.98683846</v>
      </c>
      <c r="B2288">
        <v>-1858.9454776785699</v>
      </c>
      <c r="C2288">
        <v>5.4431594908237397E-3</v>
      </c>
    </row>
    <row r="2289" spans="1:3" x14ac:dyDescent="0.25">
      <c r="A2289">
        <v>-8061262.5079615302</v>
      </c>
      <c r="B2289">
        <v>-1858.9454776785699</v>
      </c>
      <c r="C2289">
        <v>5.90065959841012E-3</v>
      </c>
    </row>
    <row r="2290" spans="1:3" x14ac:dyDescent="0.25">
      <c r="A2290">
        <v>-8060328.0290846098</v>
      </c>
      <c r="B2290">
        <v>-1858.9454776785699</v>
      </c>
      <c r="C2290">
        <v>8.4524406120180997E-3</v>
      </c>
    </row>
    <row r="2291" spans="1:3" x14ac:dyDescent="0.25">
      <c r="A2291">
        <v>-8059393.5502076903</v>
      </c>
      <c r="B2291">
        <v>-1858.9454776785699</v>
      </c>
      <c r="C2291">
        <v>1.17570990696549E-2</v>
      </c>
    </row>
    <row r="2292" spans="1:3" x14ac:dyDescent="0.25">
      <c r="A2292">
        <v>-8058459.0713307597</v>
      </c>
      <c r="B2292">
        <v>-1858.9454776785699</v>
      </c>
      <c r="C2292">
        <v>1.7376724630594201E-2</v>
      </c>
    </row>
    <row r="2293" spans="1:3" x14ac:dyDescent="0.25">
      <c r="A2293">
        <v>-8057524.5924538402</v>
      </c>
      <c r="B2293">
        <v>-1858.9454776785699</v>
      </c>
      <c r="C2293">
        <v>1.7988838255405398E-2</v>
      </c>
    </row>
    <row r="2294" spans="1:3" x14ac:dyDescent="0.25">
      <c r="A2294">
        <v>-8056590.1135769198</v>
      </c>
      <c r="B2294">
        <v>-1858.9454776785699</v>
      </c>
      <c r="C2294">
        <v>2.4690512567758501E-2</v>
      </c>
    </row>
    <row r="2295" spans="1:3" x14ac:dyDescent="0.25">
      <c r="A2295">
        <v>-8055655.6347000003</v>
      </c>
      <c r="B2295">
        <v>-1858.9454776785699</v>
      </c>
      <c r="C2295">
        <v>2.7243619784712701E-2</v>
      </c>
    </row>
    <row r="2296" spans="1:3" x14ac:dyDescent="0.25">
      <c r="A2296">
        <v>-8054721.1558230696</v>
      </c>
      <c r="B2296">
        <v>-1858.9454776785699</v>
      </c>
      <c r="C2296">
        <v>3.46626229584217E-2</v>
      </c>
    </row>
    <row r="2297" spans="1:3" x14ac:dyDescent="0.25">
      <c r="A2297">
        <v>-8053786.6769461501</v>
      </c>
      <c r="B2297">
        <v>-1858.9454776785699</v>
      </c>
      <c r="C2297">
        <v>4.6117905527353197E-2</v>
      </c>
    </row>
    <row r="2298" spans="1:3" x14ac:dyDescent="0.25">
      <c r="A2298">
        <v>-8052852.1980692297</v>
      </c>
      <c r="B2298">
        <v>-1858.9454776785699</v>
      </c>
      <c r="C2298">
        <v>5.0826184451579999E-2</v>
      </c>
    </row>
    <row r="2299" spans="1:3" x14ac:dyDescent="0.25">
      <c r="A2299">
        <v>-8051917.7191923</v>
      </c>
      <c r="B2299">
        <v>-1858.9454776785699</v>
      </c>
      <c r="C2299">
        <v>5.4468296468257897E-2</v>
      </c>
    </row>
    <row r="2300" spans="1:3" x14ac:dyDescent="0.25">
      <c r="A2300">
        <v>-8050983.2403153796</v>
      </c>
      <c r="B2300">
        <v>-1858.9454776785699</v>
      </c>
      <c r="C2300">
        <v>6.9827824831008897E-2</v>
      </c>
    </row>
    <row r="2301" spans="1:3" x14ac:dyDescent="0.25">
      <c r="A2301">
        <v>-8050048.7614384601</v>
      </c>
      <c r="B2301">
        <v>-1858.9454776785699</v>
      </c>
      <c r="C2301">
        <v>7.6164625585079096E-2</v>
      </c>
    </row>
    <row r="2302" spans="1:3" x14ac:dyDescent="0.25">
      <c r="A2302">
        <v>-8049114.2825615304</v>
      </c>
      <c r="B2302">
        <v>-1858.9454776785699</v>
      </c>
      <c r="C2302">
        <v>8.4082610905170399E-2</v>
      </c>
    </row>
    <row r="2303" spans="1:3" x14ac:dyDescent="0.25">
      <c r="A2303">
        <v>-8048179.8036846099</v>
      </c>
      <c r="B2303">
        <v>-1858.9454776785699</v>
      </c>
      <c r="C2303">
        <v>0.113450415432453</v>
      </c>
    </row>
    <row r="2304" spans="1:3" x14ac:dyDescent="0.25">
      <c r="A2304">
        <v>-8047245.3248076905</v>
      </c>
      <c r="B2304">
        <v>-1858.9454776785699</v>
      </c>
      <c r="C2304">
        <v>0.123400576412677</v>
      </c>
    </row>
    <row r="2305" spans="1:3" x14ac:dyDescent="0.25">
      <c r="A2305">
        <v>-8046310.8459307598</v>
      </c>
      <c r="B2305">
        <v>-1858.9454776785699</v>
      </c>
      <c r="C2305">
        <v>0.13953346014022799</v>
      </c>
    </row>
    <row r="2306" spans="1:3" x14ac:dyDescent="0.25">
      <c r="A2306">
        <v>-8045376.3670538403</v>
      </c>
      <c r="B2306">
        <v>-1858.9454776785699</v>
      </c>
      <c r="C2306">
        <v>0.15933895111083901</v>
      </c>
    </row>
    <row r="2307" spans="1:3" x14ac:dyDescent="0.25">
      <c r="A2307">
        <v>-8044441.8881769199</v>
      </c>
      <c r="B2307">
        <v>-1858.9454776785699</v>
      </c>
      <c r="C2307">
        <v>0.177885487675666</v>
      </c>
    </row>
    <row r="2308" spans="1:3" x14ac:dyDescent="0.25">
      <c r="A2308">
        <v>-8043507.4093000004</v>
      </c>
      <c r="B2308">
        <v>-1858.9454776785699</v>
      </c>
      <c r="C2308">
        <v>0.198703527450561</v>
      </c>
    </row>
    <row r="2309" spans="1:3" x14ac:dyDescent="0.25">
      <c r="A2309">
        <v>-8042572.9304230697</v>
      </c>
      <c r="B2309">
        <v>-1858.9454776785699</v>
      </c>
      <c r="C2309">
        <v>0.221377342939376</v>
      </c>
    </row>
    <row r="2310" spans="1:3" x14ac:dyDescent="0.25">
      <c r="A2310">
        <v>-8041638.4515461503</v>
      </c>
      <c r="B2310">
        <v>-1858.9454776785699</v>
      </c>
      <c r="C2310">
        <v>0.24416995048522899</v>
      </c>
    </row>
    <row r="2311" spans="1:3" x14ac:dyDescent="0.25">
      <c r="A2311">
        <v>-8040703.9726692298</v>
      </c>
      <c r="B2311">
        <v>-1858.9454776785699</v>
      </c>
      <c r="C2311">
        <v>0.26389709115028298</v>
      </c>
    </row>
    <row r="2312" spans="1:3" x14ac:dyDescent="0.25">
      <c r="A2312">
        <v>-8039769.4937923001</v>
      </c>
      <c r="B2312">
        <v>-1858.9454776785699</v>
      </c>
      <c r="C2312">
        <v>0.289497971534729</v>
      </c>
    </row>
    <row r="2313" spans="1:3" x14ac:dyDescent="0.25">
      <c r="A2313">
        <v>-8038835.0149153797</v>
      </c>
      <c r="B2313">
        <v>-1858.9454776785699</v>
      </c>
      <c r="C2313">
        <v>0.31089690327644298</v>
      </c>
    </row>
    <row r="2314" spans="1:3" x14ac:dyDescent="0.25">
      <c r="A2314">
        <v>-8037900.5360384602</v>
      </c>
      <c r="B2314">
        <v>-1858.9454776785699</v>
      </c>
      <c r="C2314">
        <v>0.33155623078346202</v>
      </c>
    </row>
    <row r="2315" spans="1:3" x14ac:dyDescent="0.25">
      <c r="A2315">
        <v>-8036966.0571615295</v>
      </c>
      <c r="B2315">
        <v>-1858.9454776785699</v>
      </c>
      <c r="C2315">
        <v>0.35506290197372398</v>
      </c>
    </row>
    <row r="2316" spans="1:3" x14ac:dyDescent="0.25">
      <c r="A2316">
        <v>-8036031.5782846101</v>
      </c>
      <c r="B2316">
        <v>-1858.9454776785699</v>
      </c>
      <c r="C2316">
        <v>0.37463593482971103</v>
      </c>
    </row>
    <row r="2317" spans="1:3" x14ac:dyDescent="0.25">
      <c r="A2317">
        <v>-8035097.0994076896</v>
      </c>
      <c r="B2317">
        <v>-1858.9454776785699</v>
      </c>
      <c r="C2317">
        <v>0.39265763759612998</v>
      </c>
    </row>
    <row r="2318" spans="1:3" x14ac:dyDescent="0.25">
      <c r="A2318">
        <v>-8034162.6205307599</v>
      </c>
      <c r="B2318">
        <v>-1858.9454776785699</v>
      </c>
      <c r="C2318">
        <v>0.41260203719138999</v>
      </c>
    </row>
    <row r="2319" spans="1:3" x14ac:dyDescent="0.25">
      <c r="A2319">
        <v>-8033228.1416538404</v>
      </c>
      <c r="B2319">
        <v>-1858.9454776785699</v>
      </c>
      <c r="C2319">
        <v>0.41261136531829801</v>
      </c>
    </row>
    <row r="2320" spans="1:3" x14ac:dyDescent="0.25">
      <c r="A2320">
        <v>-8032293.66277692</v>
      </c>
      <c r="B2320">
        <v>-1858.9454776785699</v>
      </c>
      <c r="C2320">
        <v>0.42715770006179798</v>
      </c>
    </row>
    <row r="2321" spans="1:3" x14ac:dyDescent="0.25">
      <c r="A2321">
        <v>-8031359.1838999996</v>
      </c>
      <c r="B2321">
        <v>-1858.9454776785699</v>
      </c>
      <c r="C2321">
        <v>0</v>
      </c>
    </row>
    <row r="2322" spans="1:3" x14ac:dyDescent="0.25">
      <c r="A2322">
        <v>-8030424.7050230699</v>
      </c>
      <c r="B2322">
        <v>-1858.9454776785699</v>
      </c>
      <c r="C2322">
        <v>0</v>
      </c>
    </row>
    <row r="2323" spans="1:3" x14ac:dyDescent="0.25">
      <c r="A2323">
        <v>-8029490.2261461504</v>
      </c>
      <c r="B2323">
        <v>-1858.9454776785699</v>
      </c>
      <c r="C2323">
        <v>0</v>
      </c>
    </row>
    <row r="2324" spans="1:3" x14ac:dyDescent="0.25">
      <c r="A2324">
        <v>-8028555.74726923</v>
      </c>
      <c r="B2324">
        <v>-1858.9454776785699</v>
      </c>
      <c r="C2324">
        <v>0</v>
      </c>
    </row>
    <row r="2325" spans="1:3" x14ac:dyDescent="0.25">
      <c r="A2325">
        <v>-8027621.2683923002</v>
      </c>
      <c r="B2325">
        <v>-1858.9454776785699</v>
      </c>
      <c r="C2325">
        <v>0</v>
      </c>
    </row>
    <row r="2326" spans="1:3" x14ac:dyDescent="0.25">
      <c r="A2326">
        <v>-8026686.7895153798</v>
      </c>
      <c r="B2326">
        <v>-1858.9454776785699</v>
      </c>
      <c r="C2326">
        <v>0</v>
      </c>
    </row>
    <row r="2327" spans="1:3" x14ac:dyDescent="0.25">
      <c r="A2327">
        <v>-8025752.3106384603</v>
      </c>
      <c r="B2327">
        <v>-1858.9454776785699</v>
      </c>
      <c r="C2327">
        <v>0</v>
      </c>
    </row>
    <row r="2328" spans="1:3" x14ac:dyDescent="0.25">
      <c r="A2328">
        <v>-8024817.8317615297</v>
      </c>
      <c r="B2328">
        <v>-1858.9454776785699</v>
      </c>
      <c r="C2328">
        <v>0</v>
      </c>
    </row>
    <row r="2329" spans="1:3" x14ac:dyDescent="0.25">
      <c r="A2329">
        <v>-8023883.3528846102</v>
      </c>
      <c r="B2329">
        <v>-1858.9454776785699</v>
      </c>
      <c r="C2329">
        <v>0</v>
      </c>
    </row>
    <row r="2330" spans="1:3" x14ac:dyDescent="0.25">
      <c r="A2330">
        <v>-8022948.8740076898</v>
      </c>
      <c r="B2330">
        <v>-1858.9454776785699</v>
      </c>
      <c r="C2330">
        <v>0</v>
      </c>
    </row>
    <row r="2331" spans="1:3" x14ac:dyDescent="0.25">
      <c r="A2331">
        <v>-8022014.39513076</v>
      </c>
      <c r="B2331">
        <v>-1858.9454776785699</v>
      </c>
      <c r="C2331">
        <v>0</v>
      </c>
    </row>
    <row r="2332" spans="1:3" x14ac:dyDescent="0.25">
      <c r="A2332">
        <v>-8021079.9162538396</v>
      </c>
      <c r="B2332">
        <v>-1858.9454776785699</v>
      </c>
      <c r="C2332">
        <v>0</v>
      </c>
    </row>
    <row r="2333" spans="1:3" x14ac:dyDescent="0.25">
      <c r="A2333">
        <v>-8020145.4373769201</v>
      </c>
      <c r="B2333">
        <v>-1858.9454776785699</v>
      </c>
      <c r="C2333">
        <v>0</v>
      </c>
    </row>
    <row r="2334" spans="1:3" x14ac:dyDescent="0.25">
      <c r="A2334">
        <v>-8019210.9584999997</v>
      </c>
      <c r="B2334">
        <v>-1858.9454776785699</v>
      </c>
      <c r="C2334">
        <v>0</v>
      </c>
    </row>
    <row r="2335" spans="1:3" x14ac:dyDescent="0.25">
      <c r="A2335">
        <v>-8018276.47962307</v>
      </c>
      <c r="B2335">
        <v>-1858.9454776785699</v>
      </c>
      <c r="C2335">
        <v>0</v>
      </c>
    </row>
    <row r="2336" spans="1:3" x14ac:dyDescent="0.25">
      <c r="A2336">
        <v>-8017342.0007461496</v>
      </c>
      <c r="B2336">
        <v>-1858.9454776785699</v>
      </c>
      <c r="C2336">
        <v>0</v>
      </c>
    </row>
    <row r="2337" spans="1:3" x14ac:dyDescent="0.25">
      <c r="A2337">
        <v>-8016407.5218692301</v>
      </c>
      <c r="B2337">
        <v>-1858.9454776785699</v>
      </c>
      <c r="C2337">
        <v>0</v>
      </c>
    </row>
    <row r="2338" spans="1:3" x14ac:dyDescent="0.25">
      <c r="A2338">
        <v>-8015473.0429923004</v>
      </c>
      <c r="B2338">
        <v>-1858.9454776785699</v>
      </c>
      <c r="C2338">
        <v>0</v>
      </c>
    </row>
    <row r="2339" spans="1:3" x14ac:dyDescent="0.25">
      <c r="A2339">
        <v>-8065934.90234615</v>
      </c>
      <c r="B2339">
        <v>-2793.42435446428</v>
      </c>
      <c r="C2339">
        <v>1.4073778875172099E-3</v>
      </c>
    </row>
    <row r="2340" spans="1:3" x14ac:dyDescent="0.25">
      <c r="A2340">
        <v>-8065000.4234692296</v>
      </c>
      <c r="B2340">
        <v>-2793.42435446428</v>
      </c>
      <c r="C2340">
        <v>2.1966302301734599E-3</v>
      </c>
    </row>
    <row r="2341" spans="1:3" x14ac:dyDescent="0.25">
      <c r="A2341">
        <v>-8064065.9445922999</v>
      </c>
      <c r="B2341">
        <v>-2793.42435446428</v>
      </c>
      <c r="C2341">
        <v>2.3722334299236501E-3</v>
      </c>
    </row>
    <row r="2342" spans="1:3" x14ac:dyDescent="0.25">
      <c r="A2342">
        <v>-8063131.4657153804</v>
      </c>
      <c r="B2342">
        <v>-2793.42435446428</v>
      </c>
      <c r="C2342">
        <v>3.6840806715190402E-3</v>
      </c>
    </row>
    <row r="2343" spans="1:3" x14ac:dyDescent="0.25">
      <c r="A2343">
        <v>-8062196.98683846</v>
      </c>
      <c r="B2343">
        <v>-2793.42435446428</v>
      </c>
      <c r="C2343">
        <v>5.8062011376023197E-3</v>
      </c>
    </row>
    <row r="2344" spans="1:3" x14ac:dyDescent="0.25">
      <c r="A2344">
        <v>-8061262.5079615302</v>
      </c>
      <c r="B2344">
        <v>-2793.42435446428</v>
      </c>
      <c r="C2344">
        <v>8.3519509062170896E-3</v>
      </c>
    </row>
    <row r="2345" spans="1:3" x14ac:dyDescent="0.25">
      <c r="A2345">
        <v>-8060328.0290846098</v>
      </c>
      <c r="B2345">
        <v>-2793.42435446428</v>
      </c>
      <c r="C2345">
        <v>1.15664079785346E-2</v>
      </c>
    </row>
    <row r="2346" spans="1:3" x14ac:dyDescent="0.25">
      <c r="A2346">
        <v>-8059393.5502076903</v>
      </c>
      <c r="B2346">
        <v>-2793.42435446428</v>
      </c>
      <c r="C2346">
        <v>1.71878933906555E-2</v>
      </c>
    </row>
    <row r="2347" spans="1:3" x14ac:dyDescent="0.25">
      <c r="A2347">
        <v>-8058459.0713307597</v>
      </c>
      <c r="B2347">
        <v>-2793.42435446428</v>
      </c>
      <c r="C2347">
        <v>1.76469553261995E-2</v>
      </c>
    </row>
    <row r="2348" spans="1:3" x14ac:dyDescent="0.25">
      <c r="A2348">
        <v>-8057524.5924538402</v>
      </c>
      <c r="B2348">
        <v>-2793.42435446428</v>
      </c>
      <c r="C2348">
        <v>2.4320000782608899E-2</v>
      </c>
    </row>
    <row r="2349" spans="1:3" x14ac:dyDescent="0.25">
      <c r="A2349">
        <v>-8056590.1135769198</v>
      </c>
      <c r="B2349">
        <v>-2793.42435446428</v>
      </c>
      <c r="C2349">
        <v>3.2327525317668901E-2</v>
      </c>
    </row>
    <row r="2350" spans="1:3" x14ac:dyDescent="0.25">
      <c r="A2350">
        <v>-8055655.6347000003</v>
      </c>
      <c r="B2350">
        <v>-2793.42435446428</v>
      </c>
      <c r="C2350">
        <v>3.5289041697978897E-2</v>
      </c>
    </row>
    <row r="2351" spans="1:3" x14ac:dyDescent="0.25">
      <c r="A2351">
        <v>-8054721.1558230696</v>
      </c>
      <c r="B2351">
        <v>-2793.42435446428</v>
      </c>
      <c r="C2351">
        <v>4.4720496982336003E-2</v>
      </c>
    </row>
    <row r="2352" spans="1:3" x14ac:dyDescent="0.25">
      <c r="A2352">
        <v>-8053786.6769461501</v>
      </c>
      <c r="B2352">
        <v>-2793.42435446428</v>
      </c>
      <c r="C2352">
        <v>5.7265348732471397E-2</v>
      </c>
    </row>
    <row r="2353" spans="1:3" x14ac:dyDescent="0.25">
      <c r="A2353">
        <v>-8052852.1980692297</v>
      </c>
      <c r="B2353">
        <v>-2793.42435446428</v>
      </c>
      <c r="C2353">
        <v>6.0398440808057702E-2</v>
      </c>
    </row>
    <row r="2354" spans="1:3" x14ac:dyDescent="0.25">
      <c r="A2354">
        <v>-8051917.7191923</v>
      </c>
      <c r="B2354">
        <v>-2793.42435446428</v>
      </c>
      <c r="C2354">
        <v>7.6544009149074499E-2</v>
      </c>
    </row>
    <row r="2355" spans="1:3" x14ac:dyDescent="0.25">
      <c r="A2355">
        <v>-8050983.2403153796</v>
      </c>
      <c r="B2355">
        <v>-2793.42435446428</v>
      </c>
      <c r="C2355">
        <v>8.4579721093177698E-2</v>
      </c>
    </row>
    <row r="2356" spans="1:3" x14ac:dyDescent="0.25">
      <c r="A2356">
        <v>-8050048.7614384601</v>
      </c>
      <c r="B2356">
        <v>-2793.42435446428</v>
      </c>
      <c r="C2356">
        <v>9.0392857789993203E-2</v>
      </c>
    </row>
    <row r="2357" spans="1:3" x14ac:dyDescent="0.25">
      <c r="A2357">
        <v>-8049114.2825615304</v>
      </c>
      <c r="B2357">
        <v>-2793.42435446428</v>
      </c>
      <c r="C2357">
        <v>9.7447589039802496E-2</v>
      </c>
    </row>
    <row r="2358" spans="1:3" x14ac:dyDescent="0.25">
      <c r="A2358">
        <v>-8048179.8036846099</v>
      </c>
      <c r="B2358">
        <v>-2793.42435446428</v>
      </c>
      <c r="C2358">
        <v>0.117952153086662</v>
      </c>
    </row>
    <row r="2359" spans="1:3" x14ac:dyDescent="0.25">
      <c r="A2359">
        <v>-8047245.3248076905</v>
      </c>
      <c r="B2359">
        <v>-2793.42435446428</v>
      </c>
      <c r="C2359">
        <v>0.129174694418907</v>
      </c>
    </row>
    <row r="2360" spans="1:3" x14ac:dyDescent="0.25">
      <c r="A2360">
        <v>-8046310.8459307598</v>
      </c>
      <c r="B2360">
        <v>-2793.42435446428</v>
      </c>
      <c r="C2360">
        <v>0.14017802476882901</v>
      </c>
    </row>
    <row r="2361" spans="1:3" x14ac:dyDescent="0.25">
      <c r="A2361">
        <v>-8045376.3670538403</v>
      </c>
      <c r="B2361">
        <v>-2793.42435446428</v>
      </c>
      <c r="C2361">
        <v>0.159235939383506</v>
      </c>
    </row>
    <row r="2362" spans="1:3" x14ac:dyDescent="0.25">
      <c r="A2362">
        <v>-8044441.8881769199</v>
      </c>
      <c r="B2362">
        <v>-2793.42435446428</v>
      </c>
      <c r="C2362">
        <v>0.17597647011279999</v>
      </c>
    </row>
    <row r="2363" spans="1:3" x14ac:dyDescent="0.25">
      <c r="A2363">
        <v>-8043507.4093000004</v>
      </c>
      <c r="B2363">
        <v>-2793.42435446428</v>
      </c>
      <c r="C2363">
        <v>0.208082139492034</v>
      </c>
    </row>
    <row r="2364" spans="1:3" x14ac:dyDescent="0.25">
      <c r="A2364">
        <v>-8042572.9304230697</v>
      </c>
      <c r="B2364">
        <v>-2793.42435446428</v>
      </c>
      <c r="C2364">
        <v>0.22993348538875499</v>
      </c>
    </row>
    <row r="2365" spans="1:3" x14ac:dyDescent="0.25">
      <c r="A2365">
        <v>-8041638.4515461503</v>
      </c>
      <c r="B2365">
        <v>-2793.42435446428</v>
      </c>
      <c r="C2365">
        <v>0.25303637981414701</v>
      </c>
    </row>
    <row r="2366" spans="1:3" x14ac:dyDescent="0.25">
      <c r="A2366">
        <v>-8040703.9726692298</v>
      </c>
      <c r="B2366">
        <v>-2793.42435446428</v>
      </c>
      <c r="C2366">
        <v>0.27008220553398099</v>
      </c>
    </row>
    <row r="2367" spans="1:3" x14ac:dyDescent="0.25">
      <c r="A2367">
        <v>-8039769.4937923001</v>
      </c>
      <c r="B2367">
        <v>-2793.42435446428</v>
      </c>
      <c r="C2367">
        <v>0.29413065314292902</v>
      </c>
    </row>
    <row r="2368" spans="1:3" x14ac:dyDescent="0.25">
      <c r="A2368">
        <v>-8038835.0149153797</v>
      </c>
      <c r="B2368">
        <v>-2793.42435446428</v>
      </c>
      <c r="C2368">
        <v>0.31565049290656999</v>
      </c>
    </row>
    <row r="2369" spans="1:3" x14ac:dyDescent="0.25">
      <c r="A2369">
        <v>-8037900.5360384602</v>
      </c>
      <c r="B2369">
        <v>-2793.42435446428</v>
      </c>
      <c r="C2369">
        <v>0.31663301587104697</v>
      </c>
    </row>
    <row r="2370" spans="1:3" x14ac:dyDescent="0.25">
      <c r="A2370">
        <v>-8036966.0571615295</v>
      </c>
      <c r="B2370">
        <v>-2793.42435446428</v>
      </c>
      <c r="C2370">
        <v>0.33571082353591902</v>
      </c>
    </row>
    <row r="2371" spans="1:3" x14ac:dyDescent="0.25">
      <c r="A2371">
        <v>-8036031.5782846101</v>
      </c>
      <c r="B2371">
        <v>-2793.42435446428</v>
      </c>
      <c r="C2371">
        <v>0.35883149504661499</v>
      </c>
    </row>
    <row r="2372" spans="1:3" x14ac:dyDescent="0.25">
      <c r="A2372">
        <v>-8035097.0994076896</v>
      </c>
      <c r="B2372">
        <v>-2793.42435446428</v>
      </c>
      <c r="C2372">
        <v>0.37611505389213501</v>
      </c>
    </row>
    <row r="2373" spans="1:3" x14ac:dyDescent="0.25">
      <c r="A2373">
        <v>-8034162.6205307599</v>
      </c>
      <c r="B2373">
        <v>-2793.42435446428</v>
      </c>
      <c r="C2373">
        <v>0.39364778995513899</v>
      </c>
    </row>
    <row r="2374" spans="1:3" x14ac:dyDescent="0.25">
      <c r="A2374">
        <v>-8033228.1416538404</v>
      </c>
      <c r="B2374">
        <v>-2793.42435446428</v>
      </c>
      <c r="C2374">
        <v>0.41413295269012401</v>
      </c>
    </row>
    <row r="2375" spans="1:3" x14ac:dyDescent="0.25">
      <c r="A2375">
        <v>-8032293.66277692</v>
      </c>
      <c r="B2375">
        <v>-2793.42435446428</v>
      </c>
      <c r="C2375">
        <v>0.41257756948471003</v>
      </c>
    </row>
    <row r="2376" spans="1:3" x14ac:dyDescent="0.25">
      <c r="A2376">
        <v>-8031359.1838999996</v>
      </c>
      <c r="B2376">
        <v>-2793.42435446428</v>
      </c>
      <c r="C2376">
        <v>0</v>
      </c>
    </row>
    <row r="2377" spans="1:3" x14ac:dyDescent="0.25">
      <c r="A2377">
        <v>-8030424.7050230699</v>
      </c>
      <c r="B2377">
        <v>-2793.42435446428</v>
      </c>
      <c r="C2377">
        <v>0</v>
      </c>
    </row>
    <row r="2378" spans="1:3" x14ac:dyDescent="0.25">
      <c r="A2378">
        <v>-8029490.2261461504</v>
      </c>
      <c r="B2378">
        <v>-2793.42435446428</v>
      </c>
      <c r="C2378">
        <v>0</v>
      </c>
    </row>
    <row r="2379" spans="1:3" x14ac:dyDescent="0.25">
      <c r="A2379">
        <v>-8028555.74726923</v>
      </c>
      <c r="B2379">
        <v>-2793.42435446428</v>
      </c>
      <c r="C2379">
        <v>0</v>
      </c>
    </row>
    <row r="2380" spans="1:3" x14ac:dyDescent="0.25">
      <c r="A2380">
        <v>-8027621.2683923002</v>
      </c>
      <c r="B2380">
        <v>-2793.42435446428</v>
      </c>
      <c r="C2380">
        <v>0</v>
      </c>
    </row>
    <row r="2381" spans="1:3" x14ac:dyDescent="0.25">
      <c r="A2381">
        <v>-8026686.7895153798</v>
      </c>
      <c r="B2381">
        <v>-2793.42435446428</v>
      </c>
      <c r="C2381">
        <v>0</v>
      </c>
    </row>
    <row r="2382" spans="1:3" x14ac:dyDescent="0.25">
      <c r="A2382">
        <v>-8025752.3106384603</v>
      </c>
      <c r="B2382">
        <v>-2793.42435446428</v>
      </c>
      <c r="C2382">
        <v>0</v>
      </c>
    </row>
    <row r="2383" spans="1:3" x14ac:dyDescent="0.25">
      <c r="A2383">
        <v>-8024817.8317615297</v>
      </c>
      <c r="B2383">
        <v>-2793.42435446428</v>
      </c>
      <c r="C2383">
        <v>0</v>
      </c>
    </row>
    <row r="2384" spans="1:3" x14ac:dyDescent="0.25">
      <c r="A2384">
        <v>-8023883.3528846102</v>
      </c>
      <c r="B2384">
        <v>-2793.42435446428</v>
      </c>
      <c r="C2384">
        <v>0</v>
      </c>
    </row>
    <row r="2385" spans="1:3" x14ac:dyDescent="0.25">
      <c r="A2385">
        <v>-8022948.8740076898</v>
      </c>
      <c r="B2385">
        <v>-2793.42435446428</v>
      </c>
      <c r="C2385">
        <v>0</v>
      </c>
    </row>
    <row r="2386" spans="1:3" x14ac:dyDescent="0.25">
      <c r="A2386">
        <v>-8022014.39513076</v>
      </c>
      <c r="B2386">
        <v>-2793.42435446428</v>
      </c>
      <c r="C2386">
        <v>0</v>
      </c>
    </row>
    <row r="2387" spans="1:3" x14ac:dyDescent="0.25">
      <c r="A2387">
        <v>-8021079.9162538396</v>
      </c>
      <c r="B2387">
        <v>-2793.42435446428</v>
      </c>
      <c r="C2387">
        <v>0</v>
      </c>
    </row>
    <row r="2388" spans="1:3" x14ac:dyDescent="0.25">
      <c r="A2388">
        <v>-8020145.4373769201</v>
      </c>
      <c r="B2388">
        <v>-2793.42435446428</v>
      </c>
      <c r="C2388">
        <v>0</v>
      </c>
    </row>
    <row r="2389" spans="1:3" x14ac:dyDescent="0.25">
      <c r="A2389">
        <v>-8019210.9584999997</v>
      </c>
      <c r="B2389">
        <v>-2793.42435446428</v>
      </c>
      <c r="C2389">
        <v>0</v>
      </c>
    </row>
    <row r="2390" spans="1:3" x14ac:dyDescent="0.25">
      <c r="A2390">
        <v>-8018276.47962307</v>
      </c>
      <c r="B2390">
        <v>-2793.42435446428</v>
      </c>
      <c r="C2390">
        <v>0</v>
      </c>
    </row>
    <row r="2391" spans="1:3" x14ac:dyDescent="0.25">
      <c r="A2391">
        <v>-8017342.0007461496</v>
      </c>
      <c r="B2391">
        <v>-2793.42435446428</v>
      </c>
      <c r="C2391">
        <v>0</v>
      </c>
    </row>
    <row r="2392" spans="1:3" x14ac:dyDescent="0.25">
      <c r="A2392">
        <v>-8016407.5218692301</v>
      </c>
      <c r="B2392">
        <v>-2793.42435446428</v>
      </c>
      <c r="C2392">
        <v>0</v>
      </c>
    </row>
    <row r="2393" spans="1:3" x14ac:dyDescent="0.25">
      <c r="A2393">
        <v>-8015473.0429923004</v>
      </c>
      <c r="B2393">
        <v>-2793.42435446428</v>
      </c>
      <c r="C2393">
        <v>0</v>
      </c>
    </row>
    <row r="2394" spans="1:3" x14ac:dyDescent="0.25">
      <c r="A2394">
        <v>-8065934.90234615</v>
      </c>
      <c r="B2394">
        <v>-3727.9032312499899</v>
      </c>
      <c r="C2394">
        <v>1.5116736758500301E-3</v>
      </c>
    </row>
    <row r="2395" spans="1:3" x14ac:dyDescent="0.25">
      <c r="A2395">
        <v>-8065000.4234692296</v>
      </c>
      <c r="B2395">
        <v>-3727.9032312499899</v>
      </c>
      <c r="C2395">
        <v>2.40637897513806E-3</v>
      </c>
    </row>
    <row r="2396" spans="1:3" x14ac:dyDescent="0.25">
      <c r="A2396">
        <v>-8064065.9445922999</v>
      </c>
      <c r="B2396">
        <v>-3727.9032312499899</v>
      </c>
      <c r="C2396">
        <v>3.66443139500916E-3</v>
      </c>
    </row>
    <row r="2397" spans="1:3" x14ac:dyDescent="0.25">
      <c r="A2397">
        <v>-8063131.4657153804</v>
      </c>
      <c r="B2397">
        <v>-3727.9032312499899</v>
      </c>
      <c r="C2397">
        <v>5.7334392331540498E-3</v>
      </c>
    </row>
    <row r="2398" spans="1:3" x14ac:dyDescent="0.25">
      <c r="A2398">
        <v>-8062196.98683846</v>
      </c>
      <c r="B2398">
        <v>-3727.9032312499899</v>
      </c>
      <c r="C2398">
        <v>8.2351481541991199E-3</v>
      </c>
    </row>
    <row r="2399" spans="1:3" x14ac:dyDescent="0.25">
      <c r="A2399">
        <v>-8061262.5079615302</v>
      </c>
      <c r="B2399">
        <v>-3727.9032312499899</v>
      </c>
      <c r="C2399">
        <v>1.09512833878397E-2</v>
      </c>
    </row>
    <row r="2400" spans="1:3" x14ac:dyDescent="0.25">
      <c r="A2400">
        <v>-8060328.0290846098</v>
      </c>
      <c r="B2400">
        <v>-3727.9032312499899</v>
      </c>
      <c r="C2400">
        <v>1.6091126948594998E-2</v>
      </c>
    </row>
    <row r="2401" spans="1:3" x14ac:dyDescent="0.25">
      <c r="A2401">
        <v>-8059393.5502076903</v>
      </c>
      <c r="B2401">
        <v>-3727.9032312499899</v>
      </c>
      <c r="C2401">
        <v>1.7257509753108E-2</v>
      </c>
    </row>
    <row r="2402" spans="1:3" x14ac:dyDescent="0.25">
      <c r="A2402">
        <v>-8058459.0713307597</v>
      </c>
      <c r="B2402">
        <v>-3727.9032312499899</v>
      </c>
      <c r="C2402">
        <v>2.36972775310277E-2</v>
      </c>
    </row>
    <row r="2403" spans="1:3" x14ac:dyDescent="0.25">
      <c r="A2403">
        <v>-8057524.5924538402</v>
      </c>
      <c r="B2403">
        <v>-3727.9032312499899</v>
      </c>
      <c r="C2403">
        <v>3.1470037996768903E-2</v>
      </c>
    </row>
    <row r="2404" spans="1:3" x14ac:dyDescent="0.25">
      <c r="A2404">
        <v>-8056590.1135769198</v>
      </c>
      <c r="B2404">
        <v>-3727.9032312499899</v>
      </c>
      <c r="C2404">
        <v>4.1958365589380202E-2</v>
      </c>
    </row>
    <row r="2405" spans="1:3" x14ac:dyDescent="0.25">
      <c r="A2405">
        <v>-8055655.6347000003</v>
      </c>
      <c r="B2405">
        <v>-3727.9032312499899</v>
      </c>
      <c r="C2405">
        <v>4.31928448379039E-2</v>
      </c>
    </row>
    <row r="2406" spans="1:3" x14ac:dyDescent="0.25">
      <c r="A2406">
        <v>-8054721.1558230696</v>
      </c>
      <c r="B2406">
        <v>-3727.9032312499899</v>
      </c>
      <c r="C2406">
        <v>5.6045386940240798E-2</v>
      </c>
    </row>
    <row r="2407" spans="1:3" x14ac:dyDescent="0.25">
      <c r="A2407">
        <v>-8053786.6769461501</v>
      </c>
      <c r="B2407">
        <v>-3727.9032312499899</v>
      </c>
      <c r="C2407">
        <v>7.0728674530982902E-2</v>
      </c>
    </row>
    <row r="2408" spans="1:3" x14ac:dyDescent="0.25">
      <c r="A2408">
        <v>-8052852.1980692297</v>
      </c>
      <c r="B2408">
        <v>-3727.9032312499899</v>
      </c>
      <c r="C2408">
        <v>7.3864944279193795E-2</v>
      </c>
    </row>
    <row r="2409" spans="1:3" x14ac:dyDescent="0.25">
      <c r="A2409">
        <v>-8051917.7191923</v>
      </c>
      <c r="B2409">
        <v>-3727.9032312499899</v>
      </c>
      <c r="C2409">
        <v>9.1814026236534105E-2</v>
      </c>
    </row>
    <row r="2410" spans="1:3" x14ac:dyDescent="0.25">
      <c r="A2410">
        <v>-8050983.2403153796</v>
      </c>
      <c r="B2410">
        <v>-3727.9032312499899</v>
      </c>
      <c r="C2410">
        <v>9.83711332082748E-2</v>
      </c>
    </row>
    <row r="2411" spans="1:3" x14ac:dyDescent="0.25">
      <c r="A2411">
        <v>-8050048.7614384601</v>
      </c>
      <c r="B2411">
        <v>-3727.9032312499899</v>
      </c>
      <c r="C2411">
        <v>0.10374180227518</v>
      </c>
    </row>
    <row r="2412" spans="1:3" x14ac:dyDescent="0.25">
      <c r="A2412">
        <v>-8049114.2825615304</v>
      </c>
      <c r="B2412">
        <v>-3727.9032312499899</v>
      </c>
      <c r="C2412">
        <v>0.11313506215810699</v>
      </c>
    </row>
    <row r="2413" spans="1:3" x14ac:dyDescent="0.25">
      <c r="A2413">
        <v>-8048179.8036846099</v>
      </c>
      <c r="B2413">
        <v>-3727.9032312499899</v>
      </c>
      <c r="C2413">
        <v>0.13266634941100999</v>
      </c>
    </row>
    <row r="2414" spans="1:3" x14ac:dyDescent="0.25">
      <c r="A2414">
        <v>-8047245.3248076905</v>
      </c>
      <c r="B2414">
        <v>-3727.9032312499899</v>
      </c>
      <c r="C2414">
        <v>0.14312623441219299</v>
      </c>
    </row>
    <row r="2415" spans="1:3" x14ac:dyDescent="0.25">
      <c r="A2415">
        <v>-8046310.8459307598</v>
      </c>
      <c r="B2415">
        <v>-3727.9032312499899</v>
      </c>
      <c r="C2415">
        <v>0.15418483316898299</v>
      </c>
    </row>
    <row r="2416" spans="1:3" x14ac:dyDescent="0.25">
      <c r="A2416">
        <v>-8045376.3670538403</v>
      </c>
      <c r="B2416">
        <v>-3727.9032312499899</v>
      </c>
      <c r="C2416">
        <v>0.16989314556121801</v>
      </c>
    </row>
    <row r="2417" spans="1:3" x14ac:dyDescent="0.25">
      <c r="A2417">
        <v>-8044441.8881769199</v>
      </c>
      <c r="B2417">
        <v>-3727.9032312499899</v>
      </c>
      <c r="C2417">
        <v>0.18670517206192</v>
      </c>
    </row>
    <row r="2418" spans="1:3" x14ac:dyDescent="0.25">
      <c r="A2418">
        <v>-8043507.4093000004</v>
      </c>
      <c r="B2418">
        <v>-3727.9032312499899</v>
      </c>
      <c r="C2418">
        <v>0.20161859691143</v>
      </c>
    </row>
    <row r="2419" spans="1:3" x14ac:dyDescent="0.25">
      <c r="A2419">
        <v>-8042572.9304230697</v>
      </c>
      <c r="B2419">
        <v>-3727.9032312499899</v>
      </c>
      <c r="C2419">
        <v>0.219373509287834</v>
      </c>
    </row>
    <row r="2420" spans="1:3" x14ac:dyDescent="0.25">
      <c r="A2420">
        <v>-8041638.4515461503</v>
      </c>
      <c r="B2420">
        <v>-3727.9032312499899</v>
      </c>
      <c r="C2420">
        <v>0.241027757525444</v>
      </c>
    </row>
    <row r="2421" spans="1:3" x14ac:dyDescent="0.25">
      <c r="A2421">
        <v>-8040703.9726692298</v>
      </c>
      <c r="B2421">
        <v>-3727.9032312499899</v>
      </c>
      <c r="C2421">
        <v>0.25696864724159202</v>
      </c>
    </row>
    <row r="2422" spans="1:3" x14ac:dyDescent="0.25">
      <c r="A2422">
        <v>-8039769.4937923001</v>
      </c>
      <c r="B2422">
        <v>-3727.9032312499899</v>
      </c>
      <c r="C2422">
        <v>0.27876782417297302</v>
      </c>
    </row>
    <row r="2423" spans="1:3" x14ac:dyDescent="0.25">
      <c r="A2423">
        <v>-8038835.0149153797</v>
      </c>
      <c r="B2423">
        <v>-3727.9032312499899</v>
      </c>
      <c r="C2423">
        <v>0.30233940482139499</v>
      </c>
    </row>
    <row r="2424" spans="1:3" x14ac:dyDescent="0.25">
      <c r="A2424">
        <v>-8037900.5360384602</v>
      </c>
      <c r="B2424">
        <v>-3727.9032312499899</v>
      </c>
      <c r="C2424">
        <v>0.32255762815475397</v>
      </c>
    </row>
    <row r="2425" spans="1:3" x14ac:dyDescent="0.25">
      <c r="A2425">
        <v>-8036966.0571615295</v>
      </c>
      <c r="B2425">
        <v>-3727.9032312499899</v>
      </c>
      <c r="C2425">
        <v>0.34034535288810702</v>
      </c>
    </row>
    <row r="2426" spans="1:3" x14ac:dyDescent="0.25">
      <c r="A2426">
        <v>-8036031.5782846101</v>
      </c>
      <c r="B2426">
        <v>-3727.9032312499899</v>
      </c>
      <c r="C2426">
        <v>0.362005114555358</v>
      </c>
    </row>
    <row r="2427" spans="1:3" x14ac:dyDescent="0.25">
      <c r="A2427">
        <v>-8035097.0994076896</v>
      </c>
      <c r="B2427">
        <v>-3727.9032312499899</v>
      </c>
      <c r="C2427">
        <v>0.36014500260353</v>
      </c>
    </row>
    <row r="2428" spans="1:3" x14ac:dyDescent="0.25">
      <c r="A2428">
        <v>-8034162.6205307599</v>
      </c>
      <c r="B2428">
        <v>-3727.9032312499899</v>
      </c>
      <c r="C2428">
        <v>0.376936376094818</v>
      </c>
    </row>
    <row r="2429" spans="1:3" x14ac:dyDescent="0.25">
      <c r="A2429">
        <v>-8033228.1416538404</v>
      </c>
      <c r="B2429">
        <v>-3727.9032312499899</v>
      </c>
      <c r="C2429">
        <v>0.39589965343475297</v>
      </c>
    </row>
    <row r="2430" spans="1:3" x14ac:dyDescent="0.25">
      <c r="A2430">
        <v>-8032293.66277692</v>
      </c>
      <c r="B2430">
        <v>-3727.9032312499899</v>
      </c>
      <c r="C2430">
        <v>0</v>
      </c>
    </row>
    <row r="2431" spans="1:3" x14ac:dyDescent="0.25">
      <c r="A2431">
        <v>-8031359.1838999996</v>
      </c>
      <c r="B2431">
        <v>-3727.9032312499899</v>
      </c>
      <c r="C2431">
        <v>0</v>
      </c>
    </row>
    <row r="2432" spans="1:3" x14ac:dyDescent="0.25">
      <c r="A2432">
        <v>-8030424.7050230699</v>
      </c>
      <c r="B2432">
        <v>-3727.9032312499899</v>
      </c>
      <c r="C2432">
        <v>0</v>
      </c>
    </row>
    <row r="2433" spans="1:3" x14ac:dyDescent="0.25">
      <c r="A2433">
        <v>-8029490.2261461504</v>
      </c>
      <c r="B2433">
        <v>-3727.9032312499899</v>
      </c>
      <c r="C2433">
        <v>0</v>
      </c>
    </row>
    <row r="2434" spans="1:3" x14ac:dyDescent="0.25">
      <c r="A2434">
        <v>-8028555.74726923</v>
      </c>
      <c r="B2434">
        <v>-3727.9032312499899</v>
      </c>
      <c r="C2434">
        <v>0</v>
      </c>
    </row>
    <row r="2435" spans="1:3" x14ac:dyDescent="0.25">
      <c r="A2435">
        <v>-8027621.2683923002</v>
      </c>
      <c r="B2435">
        <v>-3727.9032312499899</v>
      </c>
      <c r="C2435">
        <v>0</v>
      </c>
    </row>
    <row r="2436" spans="1:3" x14ac:dyDescent="0.25">
      <c r="A2436">
        <v>-8026686.7895153798</v>
      </c>
      <c r="B2436">
        <v>-3727.9032312499899</v>
      </c>
      <c r="C2436">
        <v>0</v>
      </c>
    </row>
    <row r="2437" spans="1:3" x14ac:dyDescent="0.25">
      <c r="A2437">
        <v>-8025752.3106384603</v>
      </c>
      <c r="B2437">
        <v>-3727.9032312499899</v>
      </c>
      <c r="C2437">
        <v>0</v>
      </c>
    </row>
    <row r="2438" spans="1:3" x14ac:dyDescent="0.25">
      <c r="A2438">
        <v>-8024817.8317615297</v>
      </c>
      <c r="B2438">
        <v>-3727.9032312499899</v>
      </c>
      <c r="C2438">
        <v>0</v>
      </c>
    </row>
    <row r="2439" spans="1:3" x14ac:dyDescent="0.25">
      <c r="A2439">
        <v>-8023883.3528846102</v>
      </c>
      <c r="B2439">
        <v>-3727.9032312499899</v>
      </c>
      <c r="C2439">
        <v>0</v>
      </c>
    </row>
    <row r="2440" spans="1:3" x14ac:dyDescent="0.25">
      <c r="A2440">
        <v>-8022948.8740076898</v>
      </c>
      <c r="B2440">
        <v>-3727.9032312499899</v>
      </c>
      <c r="C2440">
        <v>0</v>
      </c>
    </row>
    <row r="2441" spans="1:3" x14ac:dyDescent="0.25">
      <c r="A2441">
        <v>-8022014.39513076</v>
      </c>
      <c r="B2441">
        <v>-3727.9032312499899</v>
      </c>
      <c r="C2441">
        <v>0</v>
      </c>
    </row>
    <row r="2442" spans="1:3" x14ac:dyDescent="0.25">
      <c r="A2442">
        <v>-8021079.9162538396</v>
      </c>
      <c r="B2442">
        <v>-3727.9032312499899</v>
      </c>
      <c r="C2442">
        <v>0</v>
      </c>
    </row>
    <row r="2443" spans="1:3" x14ac:dyDescent="0.25">
      <c r="A2443">
        <v>-8020145.4373769201</v>
      </c>
      <c r="B2443">
        <v>-3727.9032312499899</v>
      </c>
      <c r="C2443">
        <v>0</v>
      </c>
    </row>
    <row r="2444" spans="1:3" x14ac:dyDescent="0.25">
      <c r="A2444">
        <v>-8019210.9584999997</v>
      </c>
      <c r="B2444">
        <v>-3727.9032312499899</v>
      </c>
      <c r="C2444">
        <v>0</v>
      </c>
    </row>
    <row r="2445" spans="1:3" x14ac:dyDescent="0.25">
      <c r="A2445">
        <v>-8018276.47962307</v>
      </c>
      <c r="B2445">
        <v>-3727.9032312499899</v>
      </c>
      <c r="C2445">
        <v>0</v>
      </c>
    </row>
    <row r="2446" spans="1:3" x14ac:dyDescent="0.25">
      <c r="A2446">
        <v>-8017342.0007461496</v>
      </c>
      <c r="B2446">
        <v>-3727.9032312499899</v>
      </c>
      <c r="C2446">
        <v>0</v>
      </c>
    </row>
    <row r="2447" spans="1:3" x14ac:dyDescent="0.25">
      <c r="A2447">
        <v>-8016407.5218692301</v>
      </c>
      <c r="B2447">
        <v>-3727.9032312499899</v>
      </c>
      <c r="C2447">
        <v>0</v>
      </c>
    </row>
    <row r="2448" spans="1:3" x14ac:dyDescent="0.25">
      <c r="A2448">
        <v>-8015473.0429923004</v>
      </c>
      <c r="B2448">
        <v>-3727.9032312499899</v>
      </c>
      <c r="C2448">
        <v>0</v>
      </c>
    </row>
    <row r="2449" spans="1:3" x14ac:dyDescent="0.25">
      <c r="A2449">
        <v>-8065934.90234615</v>
      </c>
      <c r="B2449">
        <v>-4662.3821080357102</v>
      </c>
      <c r="C2449">
        <v>2.3484847042709498E-3</v>
      </c>
    </row>
    <row r="2450" spans="1:3" x14ac:dyDescent="0.25">
      <c r="A2450">
        <v>-8065000.4234692296</v>
      </c>
      <c r="B2450">
        <v>-4662.3821080357102</v>
      </c>
      <c r="C2450">
        <v>3.6418989766389101E-3</v>
      </c>
    </row>
    <row r="2451" spans="1:3" x14ac:dyDescent="0.25">
      <c r="A2451">
        <v>-8064065.9445922999</v>
      </c>
      <c r="B2451">
        <v>-4662.3821080357102</v>
      </c>
      <c r="C2451">
        <v>5.3836866281926597E-3</v>
      </c>
    </row>
    <row r="2452" spans="1:3" x14ac:dyDescent="0.25">
      <c r="A2452">
        <v>-8063131.4657153804</v>
      </c>
      <c r="B2452">
        <v>-4662.3821080357102</v>
      </c>
      <c r="C2452">
        <v>7.7496957965195101E-3</v>
      </c>
    </row>
    <row r="2453" spans="1:3" x14ac:dyDescent="0.25">
      <c r="A2453">
        <v>-8062196.98683846</v>
      </c>
      <c r="B2453">
        <v>-4662.3821080357102</v>
      </c>
      <c r="C2453">
        <v>1.0866580531001001E-2</v>
      </c>
    </row>
    <row r="2454" spans="1:3" x14ac:dyDescent="0.25">
      <c r="A2454">
        <v>-8061262.5079615302</v>
      </c>
      <c r="B2454">
        <v>-4662.3821080357102</v>
      </c>
      <c r="C2454">
        <v>1.59783195704221E-2</v>
      </c>
    </row>
    <row r="2455" spans="1:3" x14ac:dyDescent="0.25">
      <c r="A2455">
        <v>-8060328.0290846098</v>
      </c>
      <c r="B2455">
        <v>-4662.3821080357102</v>
      </c>
      <c r="C2455">
        <v>1.7052961513400001E-2</v>
      </c>
    </row>
    <row r="2456" spans="1:3" x14ac:dyDescent="0.25">
      <c r="A2456">
        <v>-8059393.5502076903</v>
      </c>
      <c r="B2456">
        <v>-4662.3821080357102</v>
      </c>
      <c r="C2456">
        <v>2.3356338962912501E-2</v>
      </c>
    </row>
    <row r="2457" spans="1:3" x14ac:dyDescent="0.25">
      <c r="A2457">
        <v>-8058459.0713307597</v>
      </c>
      <c r="B2457">
        <v>-4662.3821080357102</v>
      </c>
      <c r="C2457">
        <v>3.1037274748086902E-2</v>
      </c>
    </row>
    <row r="2458" spans="1:3" x14ac:dyDescent="0.25">
      <c r="A2458">
        <v>-8057524.5924538402</v>
      </c>
      <c r="B2458">
        <v>-4662.3821080357102</v>
      </c>
      <c r="C2458">
        <v>4.1167873889207798E-2</v>
      </c>
    </row>
    <row r="2459" spans="1:3" x14ac:dyDescent="0.25">
      <c r="A2459">
        <v>-8056590.1135769198</v>
      </c>
      <c r="B2459">
        <v>-4662.3821080357102</v>
      </c>
      <c r="C2459">
        <v>5.1337189972400603E-2</v>
      </c>
    </row>
    <row r="2460" spans="1:3" x14ac:dyDescent="0.25">
      <c r="A2460">
        <v>-8055655.6347000003</v>
      </c>
      <c r="B2460">
        <v>-4662.3821080357102</v>
      </c>
      <c r="C2460">
        <v>5.4099813103675801E-2</v>
      </c>
    </row>
    <row r="2461" spans="1:3" x14ac:dyDescent="0.25">
      <c r="A2461">
        <v>-8054721.1558230696</v>
      </c>
      <c r="B2461">
        <v>-4662.3821080357102</v>
      </c>
      <c r="C2461">
        <v>6.9169327616691506E-2</v>
      </c>
    </row>
    <row r="2462" spans="1:3" x14ac:dyDescent="0.25">
      <c r="A2462">
        <v>-8053786.6769461501</v>
      </c>
      <c r="B2462">
        <v>-4662.3821080357102</v>
      </c>
      <c r="C2462">
        <v>7.37582221627235E-2</v>
      </c>
    </row>
    <row r="2463" spans="1:3" x14ac:dyDescent="0.25">
      <c r="A2463">
        <v>-8052852.1980692297</v>
      </c>
      <c r="B2463">
        <v>-4662.3821080357102</v>
      </c>
      <c r="C2463">
        <v>8.8126599788665702E-2</v>
      </c>
    </row>
    <row r="2464" spans="1:3" x14ac:dyDescent="0.25">
      <c r="A2464">
        <v>-8051917.7191923</v>
      </c>
      <c r="B2464">
        <v>-4662.3821080357102</v>
      </c>
      <c r="C2464">
        <v>0.10669806599617</v>
      </c>
    </row>
    <row r="2465" spans="1:3" x14ac:dyDescent="0.25">
      <c r="A2465">
        <v>-8050983.2403153796</v>
      </c>
      <c r="B2465">
        <v>-4662.3821080357102</v>
      </c>
      <c r="C2465">
        <v>0.113699473440647</v>
      </c>
    </row>
    <row r="2466" spans="1:3" x14ac:dyDescent="0.25">
      <c r="A2466">
        <v>-8050048.7614384601</v>
      </c>
      <c r="B2466">
        <v>-4662.3821080357102</v>
      </c>
      <c r="C2466">
        <v>0.119409836828708</v>
      </c>
    </row>
    <row r="2467" spans="1:3" x14ac:dyDescent="0.25">
      <c r="A2467">
        <v>-8049114.2825615304</v>
      </c>
      <c r="B2467">
        <v>-4662.3821080357102</v>
      </c>
      <c r="C2467">
        <v>0.142142444849014</v>
      </c>
    </row>
    <row r="2468" spans="1:3" x14ac:dyDescent="0.25">
      <c r="A2468">
        <v>-8048179.8036846099</v>
      </c>
      <c r="B2468">
        <v>-4662.3821080357102</v>
      </c>
      <c r="C2468">
        <v>0.15064622461795801</v>
      </c>
    </row>
    <row r="2469" spans="1:3" x14ac:dyDescent="0.25">
      <c r="A2469">
        <v>-8047245.3248076905</v>
      </c>
      <c r="B2469">
        <v>-4662.3821080357102</v>
      </c>
      <c r="C2469">
        <v>0.16047574579715701</v>
      </c>
    </row>
    <row r="2470" spans="1:3" x14ac:dyDescent="0.25">
      <c r="A2470">
        <v>-8046310.8459307598</v>
      </c>
      <c r="B2470">
        <v>-4662.3821080357102</v>
      </c>
      <c r="C2470">
        <v>0.168457075953483</v>
      </c>
    </row>
    <row r="2471" spans="1:3" x14ac:dyDescent="0.25">
      <c r="A2471">
        <v>-8045376.3670538403</v>
      </c>
      <c r="B2471">
        <v>-4662.3821080357102</v>
      </c>
      <c r="C2471">
        <v>0.18423219025134999</v>
      </c>
    </row>
    <row r="2472" spans="1:3" x14ac:dyDescent="0.25">
      <c r="A2472">
        <v>-8044441.8881769199</v>
      </c>
      <c r="B2472">
        <v>-4662.3821080357102</v>
      </c>
      <c r="C2472">
        <v>0.19936487078666601</v>
      </c>
    </row>
    <row r="2473" spans="1:3" x14ac:dyDescent="0.25">
      <c r="A2473">
        <v>-8043507.4093000004</v>
      </c>
      <c r="B2473">
        <v>-4662.3821080357102</v>
      </c>
      <c r="C2473">
        <v>0.21446174383163399</v>
      </c>
    </row>
    <row r="2474" spans="1:3" x14ac:dyDescent="0.25">
      <c r="A2474">
        <v>-8042572.9304230697</v>
      </c>
      <c r="B2474">
        <v>-4662.3821080357102</v>
      </c>
      <c r="C2474">
        <v>0.23088303208351099</v>
      </c>
    </row>
    <row r="2475" spans="1:3" x14ac:dyDescent="0.25">
      <c r="A2475">
        <v>-8041638.4515461503</v>
      </c>
      <c r="B2475">
        <v>-4662.3821080357102</v>
      </c>
      <c r="C2475">
        <v>0.25166198611259399</v>
      </c>
    </row>
    <row r="2476" spans="1:3" x14ac:dyDescent="0.25">
      <c r="A2476">
        <v>-8040703.9726692298</v>
      </c>
      <c r="B2476">
        <v>-4662.3821080357102</v>
      </c>
      <c r="C2476">
        <v>0.27117547392845098</v>
      </c>
    </row>
    <row r="2477" spans="1:3" x14ac:dyDescent="0.25">
      <c r="A2477">
        <v>-8039769.4937923001</v>
      </c>
      <c r="B2477">
        <v>-4662.3821080357102</v>
      </c>
      <c r="C2477">
        <v>0.26664587855339</v>
      </c>
    </row>
    <row r="2478" spans="1:3" x14ac:dyDescent="0.25">
      <c r="A2478">
        <v>-8038835.0149153797</v>
      </c>
      <c r="B2478">
        <v>-4662.3821080357102</v>
      </c>
      <c r="C2478">
        <v>0.28745141625404302</v>
      </c>
    </row>
    <row r="2479" spans="1:3" x14ac:dyDescent="0.25">
      <c r="A2479">
        <v>-8037900.5360384602</v>
      </c>
      <c r="B2479">
        <v>-4662.3821080357102</v>
      </c>
      <c r="C2479">
        <v>0.30946448445320102</v>
      </c>
    </row>
    <row r="2480" spans="1:3" x14ac:dyDescent="0.25">
      <c r="A2480">
        <v>-8036966.0571615295</v>
      </c>
      <c r="B2480">
        <v>-4662.3821080357102</v>
      </c>
      <c r="C2480">
        <v>0.32485634088516202</v>
      </c>
    </row>
    <row r="2481" spans="1:3" x14ac:dyDescent="0.25">
      <c r="A2481">
        <v>-8036031.5782846101</v>
      </c>
      <c r="B2481">
        <v>-4662.3821080357102</v>
      </c>
      <c r="C2481">
        <v>0.34155929088592502</v>
      </c>
    </row>
    <row r="2482" spans="1:3" x14ac:dyDescent="0.25">
      <c r="A2482">
        <v>-8035097.0994076896</v>
      </c>
      <c r="B2482">
        <v>-4662.3821080357102</v>
      </c>
      <c r="C2482">
        <v>0.36353051662445002</v>
      </c>
    </row>
    <row r="2483" spans="1:3" x14ac:dyDescent="0.25">
      <c r="A2483">
        <v>-8034162.6205307599</v>
      </c>
      <c r="B2483">
        <v>-4662.3821080357102</v>
      </c>
      <c r="C2483">
        <v>0.36091592907905501</v>
      </c>
    </row>
    <row r="2484" spans="1:3" x14ac:dyDescent="0.25">
      <c r="A2484">
        <v>-8033228.1416538404</v>
      </c>
      <c r="B2484">
        <v>-4662.3821080357102</v>
      </c>
      <c r="C2484">
        <v>0</v>
      </c>
    </row>
    <row r="2485" spans="1:3" x14ac:dyDescent="0.25">
      <c r="A2485">
        <v>-8032293.66277692</v>
      </c>
      <c r="B2485">
        <v>-4662.3821080357102</v>
      </c>
      <c r="C2485">
        <v>0</v>
      </c>
    </row>
    <row r="2486" spans="1:3" x14ac:dyDescent="0.25">
      <c r="A2486">
        <v>-8031359.1838999996</v>
      </c>
      <c r="B2486">
        <v>-4662.3821080357102</v>
      </c>
      <c r="C2486">
        <v>0</v>
      </c>
    </row>
    <row r="2487" spans="1:3" x14ac:dyDescent="0.25">
      <c r="A2487">
        <v>-8030424.7050230699</v>
      </c>
      <c r="B2487">
        <v>-4662.3821080357102</v>
      </c>
      <c r="C2487">
        <v>0</v>
      </c>
    </row>
    <row r="2488" spans="1:3" x14ac:dyDescent="0.25">
      <c r="A2488">
        <v>-8029490.2261461504</v>
      </c>
      <c r="B2488">
        <v>-4662.3821080357102</v>
      </c>
      <c r="C2488">
        <v>0</v>
      </c>
    </row>
    <row r="2489" spans="1:3" x14ac:dyDescent="0.25">
      <c r="A2489">
        <v>-8028555.74726923</v>
      </c>
      <c r="B2489">
        <v>-4662.3821080357102</v>
      </c>
      <c r="C2489">
        <v>0</v>
      </c>
    </row>
    <row r="2490" spans="1:3" x14ac:dyDescent="0.25">
      <c r="A2490">
        <v>-8027621.2683923002</v>
      </c>
      <c r="B2490">
        <v>-4662.3821080357102</v>
      </c>
      <c r="C2490">
        <v>0</v>
      </c>
    </row>
    <row r="2491" spans="1:3" x14ac:dyDescent="0.25">
      <c r="A2491">
        <v>-8026686.7895153798</v>
      </c>
      <c r="B2491">
        <v>-4662.3821080357102</v>
      </c>
      <c r="C2491">
        <v>0</v>
      </c>
    </row>
    <row r="2492" spans="1:3" x14ac:dyDescent="0.25">
      <c r="A2492">
        <v>-8025752.3106384603</v>
      </c>
      <c r="B2492">
        <v>-4662.3821080357102</v>
      </c>
      <c r="C2492">
        <v>0</v>
      </c>
    </row>
    <row r="2493" spans="1:3" x14ac:dyDescent="0.25">
      <c r="A2493">
        <v>-8024817.8317615297</v>
      </c>
      <c r="B2493">
        <v>-4662.3821080357102</v>
      </c>
      <c r="C2493">
        <v>0</v>
      </c>
    </row>
    <row r="2494" spans="1:3" x14ac:dyDescent="0.25">
      <c r="A2494">
        <v>-8023883.3528846102</v>
      </c>
      <c r="B2494">
        <v>-4662.3821080357102</v>
      </c>
      <c r="C2494">
        <v>0</v>
      </c>
    </row>
    <row r="2495" spans="1:3" x14ac:dyDescent="0.25">
      <c r="A2495">
        <v>-8022948.8740076898</v>
      </c>
      <c r="B2495">
        <v>-4662.3821080357102</v>
      </c>
      <c r="C2495">
        <v>0</v>
      </c>
    </row>
    <row r="2496" spans="1:3" x14ac:dyDescent="0.25">
      <c r="A2496">
        <v>-8022014.39513076</v>
      </c>
      <c r="B2496">
        <v>-4662.3821080357102</v>
      </c>
      <c r="C2496">
        <v>0</v>
      </c>
    </row>
    <row r="2497" spans="1:3" x14ac:dyDescent="0.25">
      <c r="A2497">
        <v>-8021079.9162538396</v>
      </c>
      <c r="B2497">
        <v>-4662.3821080357102</v>
      </c>
      <c r="C2497">
        <v>0</v>
      </c>
    </row>
    <row r="2498" spans="1:3" x14ac:dyDescent="0.25">
      <c r="A2498">
        <v>-8020145.4373769201</v>
      </c>
      <c r="B2498">
        <v>-4662.3821080357102</v>
      </c>
      <c r="C2498">
        <v>0</v>
      </c>
    </row>
    <row r="2499" spans="1:3" x14ac:dyDescent="0.25">
      <c r="A2499">
        <v>-8019210.9584999997</v>
      </c>
      <c r="B2499">
        <v>-4662.3821080357102</v>
      </c>
      <c r="C2499">
        <v>0</v>
      </c>
    </row>
    <row r="2500" spans="1:3" x14ac:dyDescent="0.25">
      <c r="A2500">
        <v>-8018276.47962307</v>
      </c>
      <c r="B2500">
        <v>-4662.3821080357102</v>
      </c>
      <c r="C2500">
        <v>0</v>
      </c>
    </row>
    <row r="2501" spans="1:3" x14ac:dyDescent="0.25">
      <c r="A2501">
        <v>-8017342.0007461496</v>
      </c>
      <c r="B2501">
        <v>-4662.3821080357102</v>
      </c>
      <c r="C2501">
        <v>0</v>
      </c>
    </row>
    <row r="2502" spans="1:3" x14ac:dyDescent="0.25">
      <c r="A2502">
        <v>-8016407.5218692301</v>
      </c>
      <c r="B2502">
        <v>-4662.3821080357102</v>
      </c>
      <c r="C2502">
        <v>0</v>
      </c>
    </row>
    <row r="2503" spans="1:3" x14ac:dyDescent="0.25">
      <c r="A2503">
        <v>-8015473.0429923004</v>
      </c>
      <c r="B2503">
        <v>-4662.3821080357102</v>
      </c>
      <c r="C2503">
        <v>0</v>
      </c>
    </row>
    <row r="2504" spans="1:3" x14ac:dyDescent="0.25">
      <c r="A2504">
        <v>-8066869.3812230704</v>
      </c>
      <c r="B2504">
        <v>-5596.8609848214201</v>
      </c>
      <c r="C2504">
        <v>2.2585282567888399E-3</v>
      </c>
    </row>
    <row r="2505" spans="1:3" x14ac:dyDescent="0.25">
      <c r="A2505">
        <v>-8065934.90234615</v>
      </c>
      <c r="B2505">
        <v>-5596.8609848214201</v>
      </c>
      <c r="C2505">
        <v>3.4295413643121702E-3</v>
      </c>
    </row>
    <row r="2506" spans="1:3" x14ac:dyDescent="0.25">
      <c r="A2506">
        <v>-8065000.4234692296</v>
      </c>
      <c r="B2506">
        <v>-5596.8609848214201</v>
      </c>
      <c r="C2506">
        <v>5.3912363946437801E-3</v>
      </c>
    </row>
    <row r="2507" spans="1:3" x14ac:dyDescent="0.25">
      <c r="A2507">
        <v>-8064065.9445922999</v>
      </c>
      <c r="B2507">
        <v>-5596.8609848214201</v>
      </c>
      <c r="C2507">
        <v>5.7730060070753002E-3</v>
      </c>
    </row>
    <row r="2508" spans="1:3" x14ac:dyDescent="0.25">
      <c r="A2508">
        <v>-8063131.4657153804</v>
      </c>
      <c r="B2508">
        <v>-5596.8609848214201</v>
      </c>
      <c r="C2508">
        <v>8.2753375172614999E-3</v>
      </c>
    </row>
    <row r="2509" spans="1:3" x14ac:dyDescent="0.25">
      <c r="A2509">
        <v>-8062196.98683846</v>
      </c>
      <c r="B2509">
        <v>-5596.8609848214201</v>
      </c>
      <c r="C2509">
        <v>1.14947436377406E-2</v>
      </c>
    </row>
    <row r="2510" spans="1:3" x14ac:dyDescent="0.25">
      <c r="A2510">
        <v>-8061262.5079615302</v>
      </c>
      <c r="B2510">
        <v>-5596.8609848214201</v>
      </c>
      <c r="C2510">
        <v>1.6865381971001601E-2</v>
      </c>
    </row>
    <row r="2511" spans="1:3" x14ac:dyDescent="0.25">
      <c r="A2511">
        <v>-8060328.0290846098</v>
      </c>
      <c r="B2511">
        <v>-5596.8609848214201</v>
      </c>
      <c r="C2511">
        <v>2.3226357996463699E-2</v>
      </c>
    </row>
    <row r="2512" spans="1:3" x14ac:dyDescent="0.25">
      <c r="A2512">
        <v>-8059393.5502076903</v>
      </c>
      <c r="B2512">
        <v>-5596.8609848214201</v>
      </c>
      <c r="C2512">
        <v>3.0758855864405601E-2</v>
      </c>
    </row>
    <row r="2513" spans="1:3" x14ac:dyDescent="0.25">
      <c r="A2513">
        <v>-8058459.0713307597</v>
      </c>
      <c r="B2513">
        <v>-5596.8609848214201</v>
      </c>
      <c r="C2513">
        <v>4.0804117918014499E-2</v>
      </c>
    </row>
    <row r="2514" spans="1:3" x14ac:dyDescent="0.25">
      <c r="A2514">
        <v>-8057524.5924538402</v>
      </c>
      <c r="B2514">
        <v>-5596.8609848214201</v>
      </c>
      <c r="C2514">
        <v>5.0517965108156197E-2</v>
      </c>
    </row>
    <row r="2515" spans="1:3" x14ac:dyDescent="0.25">
      <c r="A2515">
        <v>-8056590.1135769198</v>
      </c>
      <c r="B2515">
        <v>-5596.8609848214201</v>
      </c>
      <c r="C2515">
        <v>5.3408075124025303E-2</v>
      </c>
    </row>
    <row r="2516" spans="1:3" x14ac:dyDescent="0.25">
      <c r="A2516">
        <v>-8055655.6347000003</v>
      </c>
      <c r="B2516">
        <v>-5596.8609848214201</v>
      </c>
      <c r="C2516">
        <v>6.7809976637363406E-2</v>
      </c>
    </row>
    <row r="2517" spans="1:3" x14ac:dyDescent="0.25">
      <c r="A2517">
        <v>-8054721.1558230696</v>
      </c>
      <c r="B2517">
        <v>-5596.8609848214201</v>
      </c>
      <c r="C2517">
        <v>8.4471367299556704E-2</v>
      </c>
    </row>
    <row r="2518" spans="1:3" x14ac:dyDescent="0.25">
      <c r="A2518">
        <v>-8053786.6769461501</v>
      </c>
      <c r="B2518">
        <v>-5596.8609848214201</v>
      </c>
      <c r="C2518">
        <v>8.84696990251541E-2</v>
      </c>
    </row>
    <row r="2519" spans="1:3" x14ac:dyDescent="0.25">
      <c r="A2519">
        <v>-8052852.1980692297</v>
      </c>
      <c r="B2519">
        <v>-5596.8609848214201</v>
      </c>
      <c r="C2519">
        <v>0.102674581110477</v>
      </c>
    </row>
    <row r="2520" spans="1:3" x14ac:dyDescent="0.25">
      <c r="A2520">
        <v>-8051917.7191923</v>
      </c>
      <c r="B2520">
        <v>-5596.8609848214201</v>
      </c>
      <c r="C2520">
        <v>0.124519936740398</v>
      </c>
    </row>
    <row r="2521" spans="1:3" x14ac:dyDescent="0.25">
      <c r="A2521">
        <v>-8050983.2403153796</v>
      </c>
      <c r="B2521">
        <v>-5596.8609848214201</v>
      </c>
      <c r="C2521">
        <v>0.12788979709148399</v>
      </c>
    </row>
    <row r="2522" spans="1:3" x14ac:dyDescent="0.25">
      <c r="A2522">
        <v>-8050048.7614384601</v>
      </c>
      <c r="B2522">
        <v>-5596.8609848214201</v>
      </c>
      <c r="C2522">
        <v>0.13555859029292999</v>
      </c>
    </row>
    <row r="2523" spans="1:3" x14ac:dyDescent="0.25">
      <c r="A2523">
        <v>-8049114.2825615304</v>
      </c>
      <c r="B2523">
        <v>-5596.8609848214201</v>
      </c>
      <c r="C2523">
        <v>0.15862798690795801</v>
      </c>
    </row>
    <row r="2524" spans="1:3" x14ac:dyDescent="0.25">
      <c r="A2524">
        <v>-8048179.8036846099</v>
      </c>
      <c r="B2524">
        <v>-5596.8609848214201</v>
      </c>
      <c r="C2524">
        <v>0.16871263086795801</v>
      </c>
    </row>
    <row r="2525" spans="1:3" x14ac:dyDescent="0.25">
      <c r="A2525">
        <v>-8047245.3248076905</v>
      </c>
      <c r="B2525">
        <v>-5596.8609848214201</v>
      </c>
      <c r="C2525">
        <v>0.17645108699798501</v>
      </c>
    </row>
    <row r="2526" spans="1:3" x14ac:dyDescent="0.25">
      <c r="A2526">
        <v>-8046310.8459307598</v>
      </c>
      <c r="B2526">
        <v>-5596.8609848214201</v>
      </c>
      <c r="C2526">
        <v>0.187522768974304</v>
      </c>
    </row>
    <row r="2527" spans="1:3" x14ac:dyDescent="0.25">
      <c r="A2527">
        <v>-8045376.3670538403</v>
      </c>
      <c r="B2527">
        <v>-5596.8609848214201</v>
      </c>
      <c r="C2527">
        <v>0.19936734437942499</v>
      </c>
    </row>
    <row r="2528" spans="1:3" x14ac:dyDescent="0.25">
      <c r="A2528">
        <v>-8044441.8881769199</v>
      </c>
      <c r="B2528">
        <v>-5596.8609848214201</v>
      </c>
      <c r="C2528">
        <v>0.21365657448768599</v>
      </c>
    </row>
    <row r="2529" spans="1:3" x14ac:dyDescent="0.25">
      <c r="A2529">
        <v>-8043507.4093000004</v>
      </c>
      <c r="B2529">
        <v>-5596.8609848214201</v>
      </c>
      <c r="C2529">
        <v>0.21819916367530801</v>
      </c>
    </row>
    <row r="2530" spans="1:3" x14ac:dyDescent="0.25">
      <c r="A2530">
        <v>-8042572.9304230697</v>
      </c>
      <c r="B2530">
        <v>-5596.8609848214201</v>
      </c>
      <c r="C2530">
        <v>0.230625465512275</v>
      </c>
    </row>
    <row r="2531" spans="1:3" x14ac:dyDescent="0.25">
      <c r="A2531">
        <v>-8041638.4515461503</v>
      </c>
      <c r="B2531">
        <v>-5596.8609848214201</v>
      </c>
      <c r="C2531">
        <v>0.247256323695182</v>
      </c>
    </row>
    <row r="2532" spans="1:3" x14ac:dyDescent="0.25">
      <c r="A2532">
        <v>-8040703.9726692298</v>
      </c>
      <c r="B2532">
        <v>-5596.8609848214201</v>
      </c>
      <c r="C2532">
        <v>0.26492705941200201</v>
      </c>
    </row>
    <row r="2533" spans="1:3" x14ac:dyDescent="0.25">
      <c r="A2533">
        <v>-8039769.4937923001</v>
      </c>
      <c r="B2533">
        <v>-5596.8609848214201</v>
      </c>
      <c r="C2533">
        <v>0.27505040168762201</v>
      </c>
    </row>
    <row r="2534" spans="1:3" x14ac:dyDescent="0.25">
      <c r="A2534">
        <v>-8038835.0149153797</v>
      </c>
      <c r="B2534">
        <v>-5596.8609848214201</v>
      </c>
      <c r="C2534">
        <v>0.29488682746887201</v>
      </c>
    </row>
    <row r="2535" spans="1:3" x14ac:dyDescent="0.25">
      <c r="A2535">
        <v>-8037900.5360384602</v>
      </c>
      <c r="B2535">
        <v>-5596.8609848214201</v>
      </c>
      <c r="C2535">
        <v>0.31710103154182401</v>
      </c>
    </row>
    <row r="2536" spans="1:3" x14ac:dyDescent="0.25">
      <c r="A2536">
        <v>-8036966.0571615295</v>
      </c>
      <c r="B2536">
        <v>-5596.8609848214201</v>
      </c>
      <c r="C2536">
        <v>0.31129345297813399</v>
      </c>
    </row>
    <row r="2537" spans="1:3" x14ac:dyDescent="0.25">
      <c r="A2537">
        <v>-8036031.5782846101</v>
      </c>
      <c r="B2537">
        <v>-5596.8609848214201</v>
      </c>
      <c r="C2537">
        <v>0.325887590646743</v>
      </c>
    </row>
    <row r="2538" spans="1:3" x14ac:dyDescent="0.25">
      <c r="A2538">
        <v>-8035097.0994076896</v>
      </c>
      <c r="B2538">
        <v>-5596.8609848214201</v>
      </c>
      <c r="C2538">
        <v>0.34551945328712402</v>
      </c>
    </row>
    <row r="2539" spans="1:3" x14ac:dyDescent="0.25">
      <c r="A2539">
        <v>-8034162.6205307599</v>
      </c>
      <c r="B2539">
        <v>-5596.8609848214201</v>
      </c>
      <c r="C2539">
        <v>0</v>
      </c>
    </row>
    <row r="2540" spans="1:3" x14ac:dyDescent="0.25">
      <c r="A2540">
        <v>-8033228.1416538404</v>
      </c>
      <c r="B2540">
        <v>-5596.8609848214201</v>
      </c>
      <c r="C2540">
        <v>0</v>
      </c>
    </row>
    <row r="2541" spans="1:3" x14ac:dyDescent="0.25">
      <c r="A2541">
        <v>-8032293.66277692</v>
      </c>
      <c r="B2541">
        <v>-5596.8609848214201</v>
      </c>
      <c r="C2541">
        <v>0</v>
      </c>
    </row>
    <row r="2542" spans="1:3" x14ac:dyDescent="0.25">
      <c r="A2542">
        <v>-8031359.1838999996</v>
      </c>
      <c r="B2542">
        <v>-5596.8609848214201</v>
      </c>
      <c r="C2542">
        <v>0</v>
      </c>
    </row>
    <row r="2543" spans="1:3" x14ac:dyDescent="0.25">
      <c r="A2543">
        <v>-8030424.7050230699</v>
      </c>
      <c r="B2543">
        <v>-5596.8609848214201</v>
      </c>
      <c r="C2543">
        <v>0</v>
      </c>
    </row>
    <row r="2544" spans="1:3" x14ac:dyDescent="0.25">
      <c r="A2544">
        <v>-8029490.2261461504</v>
      </c>
      <c r="B2544">
        <v>-5596.8609848214201</v>
      </c>
      <c r="C2544">
        <v>0</v>
      </c>
    </row>
    <row r="2545" spans="1:3" x14ac:dyDescent="0.25">
      <c r="A2545">
        <v>-8028555.74726923</v>
      </c>
      <c r="B2545">
        <v>-5596.8609848214201</v>
      </c>
      <c r="C2545">
        <v>0</v>
      </c>
    </row>
    <row r="2546" spans="1:3" x14ac:dyDescent="0.25">
      <c r="A2546">
        <v>-8027621.2683923002</v>
      </c>
      <c r="B2546">
        <v>-5596.8609848214201</v>
      </c>
      <c r="C2546">
        <v>0</v>
      </c>
    </row>
    <row r="2547" spans="1:3" x14ac:dyDescent="0.25">
      <c r="A2547">
        <v>-8026686.7895153798</v>
      </c>
      <c r="B2547">
        <v>-5596.8609848214201</v>
      </c>
      <c r="C2547">
        <v>0</v>
      </c>
    </row>
    <row r="2548" spans="1:3" x14ac:dyDescent="0.25">
      <c r="A2548">
        <v>-8025752.3106384603</v>
      </c>
      <c r="B2548">
        <v>-5596.8609848214201</v>
      </c>
      <c r="C2548">
        <v>0</v>
      </c>
    </row>
    <row r="2549" spans="1:3" x14ac:dyDescent="0.25">
      <c r="A2549">
        <v>-8024817.8317615297</v>
      </c>
      <c r="B2549">
        <v>-5596.8609848214201</v>
      </c>
      <c r="C2549">
        <v>0</v>
      </c>
    </row>
    <row r="2550" spans="1:3" x14ac:dyDescent="0.25">
      <c r="A2550">
        <v>-8023883.3528846102</v>
      </c>
      <c r="B2550">
        <v>-5596.8609848214201</v>
      </c>
      <c r="C2550">
        <v>0</v>
      </c>
    </row>
    <row r="2551" spans="1:3" x14ac:dyDescent="0.25">
      <c r="A2551">
        <v>-8022948.8740076898</v>
      </c>
      <c r="B2551">
        <v>-5596.8609848214201</v>
      </c>
      <c r="C2551">
        <v>0</v>
      </c>
    </row>
    <row r="2552" spans="1:3" x14ac:dyDescent="0.25">
      <c r="A2552">
        <v>-8022014.39513076</v>
      </c>
      <c r="B2552">
        <v>-5596.8609848214201</v>
      </c>
      <c r="C2552">
        <v>0</v>
      </c>
    </row>
    <row r="2553" spans="1:3" x14ac:dyDescent="0.25">
      <c r="A2553">
        <v>-8021079.9162538396</v>
      </c>
      <c r="B2553">
        <v>-5596.8609848214201</v>
      </c>
      <c r="C2553">
        <v>0</v>
      </c>
    </row>
    <row r="2554" spans="1:3" x14ac:dyDescent="0.25">
      <c r="A2554">
        <v>-8020145.4373769201</v>
      </c>
      <c r="B2554">
        <v>-5596.8609848214201</v>
      </c>
      <c r="C2554">
        <v>0</v>
      </c>
    </row>
    <row r="2555" spans="1:3" x14ac:dyDescent="0.25">
      <c r="A2555">
        <v>-8019210.9584999997</v>
      </c>
      <c r="B2555">
        <v>-5596.8609848214201</v>
      </c>
      <c r="C2555">
        <v>0</v>
      </c>
    </row>
    <row r="2556" spans="1:3" x14ac:dyDescent="0.25">
      <c r="A2556">
        <v>-8018276.47962307</v>
      </c>
      <c r="B2556">
        <v>-5596.8609848214201</v>
      </c>
      <c r="C2556">
        <v>0</v>
      </c>
    </row>
    <row r="2557" spans="1:3" x14ac:dyDescent="0.25">
      <c r="A2557">
        <v>-8017342.0007461496</v>
      </c>
      <c r="B2557">
        <v>-5596.8609848214201</v>
      </c>
      <c r="C2557">
        <v>0</v>
      </c>
    </row>
    <row r="2558" spans="1:3" x14ac:dyDescent="0.25">
      <c r="A2558">
        <v>-8016407.5218692301</v>
      </c>
      <c r="B2558">
        <v>-5596.8609848214201</v>
      </c>
      <c r="C2558">
        <v>0</v>
      </c>
    </row>
    <row r="2559" spans="1:3" x14ac:dyDescent="0.25">
      <c r="A2559">
        <v>-8015473.0429923004</v>
      </c>
      <c r="B2559">
        <v>-5596.8609848214201</v>
      </c>
      <c r="C2559">
        <v>0</v>
      </c>
    </row>
    <row r="2560" spans="1:3" x14ac:dyDescent="0.25">
      <c r="A2560">
        <v>-8066869.3812230704</v>
      </c>
      <c r="B2560">
        <v>-6531.3398616071399</v>
      </c>
      <c r="C2560">
        <v>2.4008315522223698E-3</v>
      </c>
    </row>
    <row r="2561" spans="1:3" x14ac:dyDescent="0.25">
      <c r="A2561">
        <v>-8065934.90234615</v>
      </c>
      <c r="B2561">
        <v>-6531.3398616071399</v>
      </c>
      <c r="C2561">
        <v>3.6715844180434899E-3</v>
      </c>
    </row>
    <row r="2562" spans="1:3" x14ac:dyDescent="0.25">
      <c r="A2562">
        <v>-8065000.4234692296</v>
      </c>
      <c r="B2562">
        <v>-6531.3398616071399</v>
      </c>
      <c r="C2562">
        <v>5.7578603737056203E-3</v>
      </c>
    </row>
    <row r="2563" spans="1:3" x14ac:dyDescent="0.25">
      <c r="A2563">
        <v>-8064065.9445922999</v>
      </c>
      <c r="B2563">
        <v>-6531.3398616071399</v>
      </c>
      <c r="C2563">
        <v>8.3107426762580802E-3</v>
      </c>
    </row>
    <row r="2564" spans="1:3" x14ac:dyDescent="0.25">
      <c r="A2564">
        <v>-8063131.4657153804</v>
      </c>
      <c r="B2564">
        <v>-6531.3398616071399</v>
      </c>
      <c r="C2564">
        <v>1.14346137270331E-2</v>
      </c>
    </row>
    <row r="2565" spans="1:3" x14ac:dyDescent="0.25">
      <c r="A2565">
        <v>-8062196.98683846</v>
      </c>
      <c r="B2565">
        <v>-6531.3398616071399</v>
      </c>
      <c r="C2565">
        <v>1.6821853816509202E-2</v>
      </c>
    </row>
    <row r="2566" spans="1:3" x14ac:dyDescent="0.25">
      <c r="A2566">
        <v>-8061262.5079615302</v>
      </c>
      <c r="B2566">
        <v>-6531.3398616071399</v>
      </c>
      <c r="C2566">
        <v>2.2308772429823799E-2</v>
      </c>
    </row>
    <row r="2567" spans="1:3" x14ac:dyDescent="0.25">
      <c r="A2567">
        <v>-8060328.0290846098</v>
      </c>
      <c r="B2567">
        <v>-6531.3398616071399</v>
      </c>
      <c r="C2567">
        <v>2.9445417225360801E-2</v>
      </c>
    </row>
    <row r="2568" spans="1:3" x14ac:dyDescent="0.25">
      <c r="A2568">
        <v>-8059393.5502076903</v>
      </c>
      <c r="B2568">
        <v>-6531.3398616071399</v>
      </c>
      <c r="C2568">
        <v>3.9114203304052297E-2</v>
      </c>
    </row>
    <row r="2569" spans="1:3" x14ac:dyDescent="0.25">
      <c r="A2569">
        <v>-8058459.0713307597</v>
      </c>
      <c r="B2569">
        <v>-6531.3398616071399</v>
      </c>
      <c r="C2569">
        <v>5.01377582550048E-2</v>
      </c>
    </row>
    <row r="2570" spans="1:3" x14ac:dyDescent="0.25">
      <c r="A2570">
        <v>-8057524.5924538402</v>
      </c>
      <c r="B2570">
        <v>-6531.3398616071399</v>
      </c>
      <c r="C2570">
        <v>5.2560571581125197E-2</v>
      </c>
    </row>
    <row r="2571" spans="1:3" x14ac:dyDescent="0.25">
      <c r="A2571">
        <v>-8056590.1135769198</v>
      </c>
      <c r="B2571">
        <v>-6531.3398616071399</v>
      </c>
      <c r="C2571">
        <v>6.7025482654571505E-2</v>
      </c>
    </row>
    <row r="2572" spans="1:3" x14ac:dyDescent="0.25">
      <c r="A2572">
        <v>-8055655.6347000003</v>
      </c>
      <c r="B2572">
        <v>-6531.3398616071399</v>
      </c>
      <c r="C2572">
        <v>8.32712277770042E-2</v>
      </c>
    </row>
    <row r="2573" spans="1:3" x14ac:dyDescent="0.25">
      <c r="A2573">
        <v>-8054721.1558230696</v>
      </c>
      <c r="B2573">
        <v>-6531.3398616071399</v>
      </c>
      <c r="C2573">
        <v>9.9361114203929901E-2</v>
      </c>
    </row>
    <row r="2574" spans="1:3" x14ac:dyDescent="0.25">
      <c r="A2574">
        <v>-8053786.6769461501</v>
      </c>
      <c r="B2574">
        <v>-6531.3398616071399</v>
      </c>
      <c r="C2574">
        <v>0.10095515102148001</v>
      </c>
    </row>
    <row r="2575" spans="1:3" x14ac:dyDescent="0.25">
      <c r="A2575">
        <v>-8052852.1980692297</v>
      </c>
      <c r="B2575">
        <v>-6531.3398616071399</v>
      </c>
      <c r="C2575">
        <v>0.12203826010227201</v>
      </c>
    </row>
    <row r="2576" spans="1:3" x14ac:dyDescent="0.25">
      <c r="A2576">
        <v>-8051917.7191923</v>
      </c>
      <c r="B2576">
        <v>-6531.3398616071399</v>
      </c>
      <c r="C2576">
        <v>0.14367951452732</v>
      </c>
    </row>
    <row r="2577" spans="1:3" x14ac:dyDescent="0.25">
      <c r="A2577">
        <v>-8050983.2403153796</v>
      </c>
      <c r="B2577">
        <v>-6531.3398616071399</v>
      </c>
      <c r="C2577">
        <v>0.14670452475547699</v>
      </c>
    </row>
    <row r="2578" spans="1:3" x14ac:dyDescent="0.25">
      <c r="A2578">
        <v>-8050048.7614384601</v>
      </c>
      <c r="B2578">
        <v>-6531.3398616071399</v>
      </c>
      <c r="C2578">
        <v>0.15387634932994801</v>
      </c>
    </row>
    <row r="2579" spans="1:3" x14ac:dyDescent="0.25">
      <c r="A2579">
        <v>-8049114.2825615304</v>
      </c>
      <c r="B2579">
        <v>-6531.3398616071399</v>
      </c>
      <c r="C2579">
        <v>0.170577406883239</v>
      </c>
    </row>
    <row r="2580" spans="1:3" x14ac:dyDescent="0.25">
      <c r="A2580">
        <v>-8048179.8036846099</v>
      </c>
      <c r="B2580">
        <v>-6531.3398616071399</v>
      </c>
      <c r="C2580">
        <v>0.176428422331809</v>
      </c>
    </row>
    <row r="2581" spans="1:3" x14ac:dyDescent="0.25">
      <c r="A2581">
        <v>-8047245.3248076905</v>
      </c>
      <c r="B2581">
        <v>-6531.3398616071399</v>
      </c>
      <c r="C2581">
        <v>0.18285545706748901</v>
      </c>
    </row>
    <row r="2582" spans="1:3" x14ac:dyDescent="0.25">
      <c r="A2582">
        <v>-8046310.8459307598</v>
      </c>
      <c r="B2582">
        <v>-6531.3398616071399</v>
      </c>
      <c r="C2582">
        <v>0.207045197486877</v>
      </c>
    </row>
    <row r="2583" spans="1:3" x14ac:dyDescent="0.25">
      <c r="A2583">
        <v>-8045376.3670538403</v>
      </c>
      <c r="B2583">
        <v>-6531.3398616071399</v>
      </c>
      <c r="C2583">
        <v>0.214791119098663</v>
      </c>
    </row>
    <row r="2584" spans="1:3" x14ac:dyDescent="0.25">
      <c r="A2584">
        <v>-8044441.8881769199</v>
      </c>
      <c r="B2584">
        <v>-6531.3398616071399</v>
      </c>
      <c r="C2584">
        <v>0.22501353919506001</v>
      </c>
    </row>
    <row r="2585" spans="1:3" x14ac:dyDescent="0.25">
      <c r="A2585">
        <v>-8043507.4093000004</v>
      </c>
      <c r="B2585">
        <v>-6531.3398616071399</v>
      </c>
      <c r="C2585">
        <v>0.23891358077526001</v>
      </c>
    </row>
    <row r="2586" spans="1:3" x14ac:dyDescent="0.25">
      <c r="A2586">
        <v>-8042572.9304230697</v>
      </c>
      <c r="B2586">
        <v>-6531.3398616071399</v>
      </c>
      <c r="C2586">
        <v>0.23969796299934301</v>
      </c>
    </row>
    <row r="2587" spans="1:3" x14ac:dyDescent="0.25">
      <c r="A2587">
        <v>-8041638.4515461503</v>
      </c>
      <c r="B2587">
        <v>-6531.3398616071399</v>
      </c>
      <c r="C2587">
        <v>0.25533145666122398</v>
      </c>
    </row>
    <row r="2588" spans="1:3" x14ac:dyDescent="0.25">
      <c r="A2588">
        <v>-8040703.9726692298</v>
      </c>
      <c r="B2588">
        <v>-6531.3398616071399</v>
      </c>
      <c r="C2588">
        <v>0.25732332468032798</v>
      </c>
    </row>
    <row r="2589" spans="1:3" x14ac:dyDescent="0.25">
      <c r="A2589">
        <v>-8039769.4937923001</v>
      </c>
      <c r="B2589">
        <v>-6531.3398616071399</v>
      </c>
      <c r="C2589">
        <v>0.26742246747016901</v>
      </c>
    </row>
    <row r="2590" spans="1:3" x14ac:dyDescent="0.25">
      <c r="A2590">
        <v>-8038835.0149153797</v>
      </c>
      <c r="B2590">
        <v>-6531.3398616071399</v>
      </c>
      <c r="C2590">
        <v>0.28627344965934698</v>
      </c>
    </row>
    <row r="2591" spans="1:3" x14ac:dyDescent="0.25">
      <c r="A2591">
        <v>-8037900.5360384602</v>
      </c>
      <c r="B2591">
        <v>-6531.3398616071399</v>
      </c>
      <c r="C2591">
        <v>0.30408352613449002</v>
      </c>
    </row>
    <row r="2592" spans="1:3" x14ac:dyDescent="0.25">
      <c r="A2592">
        <v>-8036966.0571615295</v>
      </c>
      <c r="B2592">
        <v>-6531.3398616071399</v>
      </c>
      <c r="C2592">
        <v>0.31773027777671797</v>
      </c>
    </row>
    <row r="2593" spans="1:3" x14ac:dyDescent="0.25">
      <c r="A2593">
        <v>-8036031.5782846101</v>
      </c>
      <c r="B2593">
        <v>-6531.3398616071399</v>
      </c>
      <c r="C2593">
        <v>0.31231856346130299</v>
      </c>
    </row>
    <row r="2594" spans="1:3" x14ac:dyDescent="0.25">
      <c r="A2594">
        <v>-8035097.0994076896</v>
      </c>
      <c r="B2594">
        <v>-6531.3398616071399</v>
      </c>
      <c r="C2594">
        <v>0</v>
      </c>
    </row>
    <row r="2595" spans="1:3" x14ac:dyDescent="0.25">
      <c r="A2595">
        <v>-8034162.6205307599</v>
      </c>
      <c r="B2595">
        <v>-6531.3398616071399</v>
      </c>
      <c r="C2595">
        <v>0</v>
      </c>
    </row>
    <row r="2596" spans="1:3" x14ac:dyDescent="0.25">
      <c r="A2596">
        <v>-8033228.1416538404</v>
      </c>
      <c r="B2596">
        <v>-6531.3398616071399</v>
      </c>
      <c r="C2596">
        <v>0</v>
      </c>
    </row>
    <row r="2597" spans="1:3" x14ac:dyDescent="0.25">
      <c r="A2597">
        <v>-8032293.66277692</v>
      </c>
      <c r="B2597">
        <v>-6531.3398616071399</v>
      </c>
      <c r="C2597">
        <v>0</v>
      </c>
    </row>
    <row r="2598" spans="1:3" x14ac:dyDescent="0.25">
      <c r="A2598">
        <v>-8031359.1838999996</v>
      </c>
      <c r="B2598">
        <v>-6531.3398616071399</v>
      </c>
      <c r="C2598">
        <v>0</v>
      </c>
    </row>
    <row r="2599" spans="1:3" x14ac:dyDescent="0.25">
      <c r="A2599">
        <v>-8030424.7050230699</v>
      </c>
      <c r="B2599">
        <v>-6531.3398616071399</v>
      </c>
      <c r="C2599">
        <v>0</v>
      </c>
    </row>
    <row r="2600" spans="1:3" x14ac:dyDescent="0.25">
      <c r="A2600">
        <v>-8029490.2261461504</v>
      </c>
      <c r="B2600">
        <v>-6531.3398616071399</v>
      </c>
      <c r="C2600">
        <v>0</v>
      </c>
    </row>
    <row r="2601" spans="1:3" x14ac:dyDescent="0.25">
      <c r="A2601">
        <v>-8028555.74726923</v>
      </c>
      <c r="B2601">
        <v>-6531.3398616071399</v>
      </c>
      <c r="C2601">
        <v>0</v>
      </c>
    </row>
    <row r="2602" spans="1:3" x14ac:dyDescent="0.25">
      <c r="A2602">
        <v>-8027621.2683923002</v>
      </c>
      <c r="B2602">
        <v>-6531.3398616071399</v>
      </c>
      <c r="C2602">
        <v>0</v>
      </c>
    </row>
    <row r="2603" spans="1:3" x14ac:dyDescent="0.25">
      <c r="A2603">
        <v>-8026686.7895153798</v>
      </c>
      <c r="B2603">
        <v>-6531.3398616071399</v>
      </c>
      <c r="C2603">
        <v>0</v>
      </c>
    </row>
    <row r="2604" spans="1:3" x14ac:dyDescent="0.25">
      <c r="A2604">
        <v>-8025752.3106384603</v>
      </c>
      <c r="B2604">
        <v>-6531.3398616071399</v>
      </c>
      <c r="C2604">
        <v>0</v>
      </c>
    </row>
    <row r="2605" spans="1:3" x14ac:dyDescent="0.25">
      <c r="A2605">
        <v>-8024817.8317615297</v>
      </c>
      <c r="B2605">
        <v>-6531.3398616071399</v>
      </c>
      <c r="C2605">
        <v>0</v>
      </c>
    </row>
    <row r="2606" spans="1:3" x14ac:dyDescent="0.25">
      <c r="A2606">
        <v>-8023883.3528846102</v>
      </c>
      <c r="B2606">
        <v>-6531.3398616071399</v>
      </c>
      <c r="C2606">
        <v>0</v>
      </c>
    </row>
    <row r="2607" spans="1:3" x14ac:dyDescent="0.25">
      <c r="A2607">
        <v>-8022948.8740076898</v>
      </c>
      <c r="B2607">
        <v>-6531.3398616071399</v>
      </c>
      <c r="C2607">
        <v>0</v>
      </c>
    </row>
    <row r="2608" spans="1:3" x14ac:dyDescent="0.25">
      <c r="A2608">
        <v>-8022014.39513076</v>
      </c>
      <c r="B2608">
        <v>-6531.3398616071399</v>
      </c>
      <c r="C2608">
        <v>0</v>
      </c>
    </row>
    <row r="2609" spans="1:3" x14ac:dyDescent="0.25">
      <c r="A2609">
        <v>-8021079.9162538396</v>
      </c>
      <c r="B2609">
        <v>-6531.3398616071399</v>
      </c>
      <c r="C2609">
        <v>0</v>
      </c>
    </row>
    <row r="2610" spans="1:3" x14ac:dyDescent="0.25">
      <c r="A2610">
        <v>-8020145.4373769201</v>
      </c>
      <c r="B2610">
        <v>-6531.3398616071399</v>
      </c>
      <c r="C2610">
        <v>0</v>
      </c>
    </row>
    <row r="2611" spans="1:3" x14ac:dyDescent="0.25">
      <c r="A2611">
        <v>-8019210.9584999997</v>
      </c>
      <c r="B2611">
        <v>-6531.3398616071399</v>
      </c>
      <c r="C2611">
        <v>0</v>
      </c>
    </row>
    <row r="2612" spans="1:3" x14ac:dyDescent="0.25">
      <c r="A2612">
        <v>-8018276.47962307</v>
      </c>
      <c r="B2612">
        <v>-6531.3398616071399</v>
      </c>
      <c r="C2612">
        <v>0</v>
      </c>
    </row>
    <row r="2613" spans="1:3" x14ac:dyDescent="0.25">
      <c r="A2613">
        <v>-8017342.0007461496</v>
      </c>
      <c r="B2613">
        <v>-6531.3398616071399</v>
      </c>
      <c r="C2613">
        <v>0</v>
      </c>
    </row>
    <row r="2614" spans="1:3" x14ac:dyDescent="0.25">
      <c r="A2614">
        <v>-8016407.5218692301</v>
      </c>
      <c r="B2614">
        <v>-6531.3398616071399</v>
      </c>
      <c r="C2614">
        <v>0</v>
      </c>
    </row>
    <row r="2615" spans="1:3" x14ac:dyDescent="0.25">
      <c r="A2615">
        <v>-8066869.3812230704</v>
      </c>
      <c r="B2615">
        <v>-7465.8187383928498</v>
      </c>
      <c r="C2615">
        <v>3.4980699419975198E-3</v>
      </c>
    </row>
    <row r="2616" spans="1:3" x14ac:dyDescent="0.25">
      <c r="A2616">
        <v>-8065934.90234615</v>
      </c>
      <c r="B2616">
        <v>-7465.8187383928498</v>
      </c>
      <c r="C2616">
        <v>5.4778927005827401E-3</v>
      </c>
    </row>
    <row r="2617" spans="1:3" x14ac:dyDescent="0.25">
      <c r="A2617">
        <v>-8065000.4234692296</v>
      </c>
      <c r="B2617">
        <v>-7465.8187383928498</v>
      </c>
      <c r="C2617">
        <v>7.8733665868639894E-3</v>
      </c>
    </row>
    <row r="2618" spans="1:3" x14ac:dyDescent="0.25">
      <c r="A2618">
        <v>-8064065.9445922999</v>
      </c>
      <c r="B2618">
        <v>-7465.8187383928498</v>
      </c>
      <c r="C2618">
        <v>1.08583038672804E-2</v>
      </c>
    </row>
    <row r="2619" spans="1:3" x14ac:dyDescent="0.25">
      <c r="A2619">
        <v>-8063131.4657153804</v>
      </c>
      <c r="B2619">
        <v>-7465.8187383928498</v>
      </c>
      <c r="C2619">
        <v>1.5958707779645899E-2</v>
      </c>
    </row>
    <row r="2620" spans="1:3" x14ac:dyDescent="0.25">
      <c r="A2620">
        <v>-8062196.98683846</v>
      </c>
      <c r="B2620">
        <v>-7465.8187383928498</v>
      </c>
      <c r="C2620">
        <v>2.2180715575814199E-2</v>
      </c>
    </row>
    <row r="2621" spans="1:3" x14ac:dyDescent="0.25">
      <c r="A2621">
        <v>-8061262.5079615302</v>
      </c>
      <c r="B2621">
        <v>-7465.8187383928498</v>
      </c>
      <c r="C2621">
        <v>2.3373998701572401E-2</v>
      </c>
    </row>
    <row r="2622" spans="1:3" x14ac:dyDescent="0.25">
      <c r="A2622">
        <v>-8060328.0290846098</v>
      </c>
      <c r="B2622">
        <v>-7465.8187383928498</v>
      </c>
      <c r="C2622">
        <v>3.09262629598379E-2</v>
      </c>
    </row>
    <row r="2623" spans="1:3" x14ac:dyDescent="0.25">
      <c r="A2623">
        <v>-8059393.5502076903</v>
      </c>
      <c r="B2623">
        <v>-7465.8187383928498</v>
      </c>
      <c r="C2623">
        <v>4.0900122374296098E-2</v>
      </c>
    </row>
    <row r="2624" spans="1:3" x14ac:dyDescent="0.25">
      <c r="A2624">
        <v>-8058459.0713307597</v>
      </c>
      <c r="B2624">
        <v>-7465.8187383928498</v>
      </c>
      <c r="C2624">
        <v>5.2010040730237898E-2</v>
      </c>
    </row>
    <row r="2625" spans="1:3" x14ac:dyDescent="0.25">
      <c r="A2625">
        <v>-8057524.5924538402</v>
      </c>
      <c r="B2625">
        <v>-7465.8187383928498</v>
      </c>
      <c r="C2625">
        <v>6.6166900098323794E-2</v>
      </c>
    </row>
    <row r="2626" spans="1:3" x14ac:dyDescent="0.25">
      <c r="A2626">
        <v>-8056590.1135769198</v>
      </c>
      <c r="B2626">
        <v>-7465.8187383928498</v>
      </c>
      <c r="C2626">
        <v>8.2543395459651905E-2</v>
      </c>
    </row>
    <row r="2627" spans="1:3" x14ac:dyDescent="0.25">
      <c r="A2627">
        <v>-8055655.6347000003</v>
      </c>
      <c r="B2627">
        <v>-7465.8187383928498</v>
      </c>
      <c r="C2627">
        <v>9.8249427974223993E-2</v>
      </c>
    </row>
    <row r="2628" spans="1:3" x14ac:dyDescent="0.25">
      <c r="A2628">
        <v>-8054721.1558230696</v>
      </c>
      <c r="B2628">
        <v>-7465.8187383928498</v>
      </c>
      <c r="C2628">
        <v>0.11622324585914599</v>
      </c>
    </row>
    <row r="2629" spans="1:3" x14ac:dyDescent="0.25">
      <c r="A2629">
        <v>-8053786.6769461501</v>
      </c>
      <c r="B2629">
        <v>-7465.8187383928498</v>
      </c>
      <c r="C2629">
        <v>0.120281815528869</v>
      </c>
    </row>
    <row r="2630" spans="1:3" x14ac:dyDescent="0.25">
      <c r="A2630">
        <v>-8052852.1980692297</v>
      </c>
      <c r="B2630">
        <v>-7465.8187383928498</v>
      </c>
      <c r="C2630">
        <v>0.14158926904201499</v>
      </c>
    </row>
    <row r="2631" spans="1:3" x14ac:dyDescent="0.25">
      <c r="A2631">
        <v>-8051917.7191923</v>
      </c>
      <c r="B2631">
        <v>-7465.8187383928498</v>
      </c>
      <c r="C2631">
        <v>0.14667198061942999</v>
      </c>
    </row>
    <row r="2632" spans="1:3" x14ac:dyDescent="0.25">
      <c r="A2632">
        <v>-8050983.2403153796</v>
      </c>
      <c r="B2632">
        <v>-7465.8187383928498</v>
      </c>
      <c r="C2632">
        <v>0.158924505114555</v>
      </c>
    </row>
    <row r="2633" spans="1:3" x14ac:dyDescent="0.25">
      <c r="A2633">
        <v>-8050048.7614384601</v>
      </c>
      <c r="B2633">
        <v>-7465.8187383928498</v>
      </c>
      <c r="C2633">
        <v>0.181496992707252</v>
      </c>
    </row>
    <row r="2634" spans="1:3" x14ac:dyDescent="0.25">
      <c r="A2634">
        <v>-8049114.2825615304</v>
      </c>
      <c r="B2634">
        <v>-7465.8187383928498</v>
      </c>
      <c r="C2634">
        <v>0.18969701230525901</v>
      </c>
    </row>
    <row r="2635" spans="1:3" x14ac:dyDescent="0.25">
      <c r="A2635">
        <v>-8048179.8036846099</v>
      </c>
      <c r="B2635">
        <v>-7465.8187383928498</v>
      </c>
      <c r="C2635">
        <v>0.19455604255199399</v>
      </c>
    </row>
    <row r="2636" spans="1:3" x14ac:dyDescent="0.25">
      <c r="A2636">
        <v>-8047245.3248076905</v>
      </c>
      <c r="B2636">
        <v>-7465.8187383928498</v>
      </c>
      <c r="C2636">
        <v>0.19996057450771301</v>
      </c>
    </row>
    <row r="2637" spans="1:3" x14ac:dyDescent="0.25">
      <c r="A2637">
        <v>-8046310.8459307598</v>
      </c>
      <c r="B2637">
        <v>-7465.8187383928498</v>
      </c>
      <c r="C2637">
        <v>0.22272722423076599</v>
      </c>
    </row>
    <row r="2638" spans="1:3" x14ac:dyDescent="0.25">
      <c r="A2638">
        <v>-8045376.3670538403</v>
      </c>
      <c r="B2638">
        <v>-7465.8187383928498</v>
      </c>
      <c r="C2638">
        <v>0.22571271657943701</v>
      </c>
    </row>
    <row r="2639" spans="1:3" x14ac:dyDescent="0.25">
      <c r="A2639">
        <v>-8044441.8881769199</v>
      </c>
      <c r="B2639">
        <v>-7465.8187383928498</v>
      </c>
      <c r="C2639">
        <v>0.232555046677589</v>
      </c>
    </row>
    <row r="2640" spans="1:3" x14ac:dyDescent="0.25">
      <c r="A2640">
        <v>-8043507.4093000004</v>
      </c>
      <c r="B2640">
        <v>-7465.8187383928498</v>
      </c>
      <c r="C2640">
        <v>0.24516394734382599</v>
      </c>
    </row>
    <row r="2641" spans="1:3" x14ac:dyDescent="0.25">
      <c r="A2641">
        <v>-8042572.9304230697</v>
      </c>
      <c r="B2641">
        <v>-7465.8187383928498</v>
      </c>
      <c r="C2641">
        <v>0.243285492062568</v>
      </c>
    </row>
    <row r="2642" spans="1:3" x14ac:dyDescent="0.25">
      <c r="A2642">
        <v>-8041638.4515461503</v>
      </c>
      <c r="B2642">
        <v>-7465.8187383928498</v>
      </c>
      <c r="C2642">
        <v>0.25500383973121599</v>
      </c>
    </row>
    <row r="2643" spans="1:3" x14ac:dyDescent="0.25">
      <c r="A2643">
        <v>-8040703.9726692298</v>
      </c>
      <c r="B2643">
        <v>-7465.8187383928498</v>
      </c>
      <c r="C2643">
        <v>0.268213331699371</v>
      </c>
    </row>
    <row r="2644" spans="1:3" x14ac:dyDescent="0.25">
      <c r="A2644">
        <v>-8039769.4937923001</v>
      </c>
      <c r="B2644">
        <v>-7465.8187383928498</v>
      </c>
      <c r="C2644">
        <v>0.28312668204307501</v>
      </c>
    </row>
    <row r="2645" spans="1:3" x14ac:dyDescent="0.25">
      <c r="A2645">
        <v>-8038835.0149153797</v>
      </c>
      <c r="B2645">
        <v>-7465.8187383928498</v>
      </c>
      <c r="C2645">
        <v>0.27655470371246299</v>
      </c>
    </row>
    <row r="2646" spans="1:3" x14ac:dyDescent="0.25">
      <c r="A2646">
        <v>-8037900.5360384602</v>
      </c>
      <c r="B2646">
        <v>-7465.8187383928498</v>
      </c>
      <c r="C2646">
        <v>0.28913274407386702</v>
      </c>
    </row>
    <row r="2647" spans="1:3" x14ac:dyDescent="0.25">
      <c r="A2647">
        <v>-8036966.0571615295</v>
      </c>
      <c r="B2647">
        <v>-7465.8187383928498</v>
      </c>
      <c r="C2647">
        <v>0.306224405765533</v>
      </c>
    </row>
    <row r="2648" spans="1:3" x14ac:dyDescent="0.25">
      <c r="A2648">
        <v>-8036031.5782846101</v>
      </c>
      <c r="B2648">
        <v>-7465.8187383928498</v>
      </c>
      <c r="C2648">
        <v>0.29854536056518499</v>
      </c>
    </row>
    <row r="2649" spans="1:3" x14ac:dyDescent="0.25">
      <c r="A2649">
        <v>-8035097.0994076896</v>
      </c>
      <c r="B2649">
        <v>-7465.8187383928498</v>
      </c>
      <c r="C2649">
        <v>0</v>
      </c>
    </row>
    <row r="2650" spans="1:3" x14ac:dyDescent="0.25">
      <c r="A2650">
        <v>-8034162.6205307599</v>
      </c>
      <c r="B2650">
        <v>-7465.8187383928498</v>
      </c>
      <c r="C2650">
        <v>0</v>
      </c>
    </row>
    <row r="2651" spans="1:3" x14ac:dyDescent="0.25">
      <c r="A2651">
        <v>-8033228.1416538404</v>
      </c>
      <c r="B2651">
        <v>-7465.8187383928498</v>
      </c>
      <c r="C2651">
        <v>0</v>
      </c>
    </row>
    <row r="2652" spans="1:3" x14ac:dyDescent="0.25">
      <c r="A2652">
        <v>-8032293.66277692</v>
      </c>
      <c r="B2652">
        <v>-7465.8187383928498</v>
      </c>
      <c r="C2652">
        <v>0</v>
      </c>
    </row>
    <row r="2653" spans="1:3" x14ac:dyDescent="0.25">
      <c r="A2653">
        <v>-8031359.1838999996</v>
      </c>
      <c r="B2653">
        <v>-7465.8187383928498</v>
      </c>
      <c r="C2653">
        <v>0</v>
      </c>
    </row>
    <row r="2654" spans="1:3" x14ac:dyDescent="0.25">
      <c r="A2654">
        <v>-8030424.7050230699</v>
      </c>
      <c r="B2654">
        <v>-7465.8187383928498</v>
      </c>
      <c r="C2654">
        <v>0</v>
      </c>
    </row>
    <row r="2655" spans="1:3" x14ac:dyDescent="0.25">
      <c r="A2655">
        <v>-8029490.2261461504</v>
      </c>
      <c r="B2655">
        <v>-7465.8187383928498</v>
      </c>
      <c r="C2655">
        <v>0</v>
      </c>
    </row>
    <row r="2656" spans="1:3" x14ac:dyDescent="0.25">
      <c r="A2656">
        <v>-8028555.74726923</v>
      </c>
      <c r="B2656">
        <v>-7465.8187383928498</v>
      </c>
      <c r="C2656">
        <v>0</v>
      </c>
    </row>
    <row r="2657" spans="1:3" x14ac:dyDescent="0.25">
      <c r="A2657">
        <v>-8027621.2683923002</v>
      </c>
      <c r="B2657">
        <v>-7465.8187383928498</v>
      </c>
      <c r="C2657">
        <v>0</v>
      </c>
    </row>
    <row r="2658" spans="1:3" x14ac:dyDescent="0.25">
      <c r="A2658">
        <v>-8026686.7895153798</v>
      </c>
      <c r="B2658">
        <v>-7465.8187383928498</v>
      </c>
      <c r="C2658">
        <v>0</v>
      </c>
    </row>
    <row r="2659" spans="1:3" x14ac:dyDescent="0.25">
      <c r="A2659">
        <v>-8025752.3106384603</v>
      </c>
      <c r="B2659">
        <v>-7465.8187383928498</v>
      </c>
      <c r="C2659">
        <v>0</v>
      </c>
    </row>
    <row r="2660" spans="1:3" x14ac:dyDescent="0.25">
      <c r="A2660">
        <v>-8024817.8317615297</v>
      </c>
      <c r="B2660">
        <v>-7465.8187383928498</v>
      </c>
      <c r="C2660">
        <v>0</v>
      </c>
    </row>
    <row r="2661" spans="1:3" x14ac:dyDescent="0.25">
      <c r="A2661">
        <v>-8023883.3528846102</v>
      </c>
      <c r="B2661">
        <v>-7465.8187383928498</v>
      </c>
      <c r="C2661">
        <v>0</v>
      </c>
    </row>
    <row r="2662" spans="1:3" x14ac:dyDescent="0.25">
      <c r="A2662">
        <v>-8022948.8740076898</v>
      </c>
      <c r="B2662">
        <v>-7465.8187383928498</v>
      </c>
      <c r="C2662">
        <v>0</v>
      </c>
    </row>
    <row r="2663" spans="1:3" x14ac:dyDescent="0.25">
      <c r="A2663">
        <v>-8022014.39513076</v>
      </c>
      <c r="B2663">
        <v>-7465.8187383928498</v>
      </c>
      <c r="C2663">
        <v>0</v>
      </c>
    </row>
    <row r="2664" spans="1:3" x14ac:dyDescent="0.25">
      <c r="A2664">
        <v>-8021079.9162538396</v>
      </c>
      <c r="B2664">
        <v>-7465.8187383928498</v>
      </c>
      <c r="C2664">
        <v>0</v>
      </c>
    </row>
    <row r="2665" spans="1:3" x14ac:dyDescent="0.25">
      <c r="A2665">
        <v>-8020145.4373769201</v>
      </c>
      <c r="B2665">
        <v>-7465.8187383928498</v>
      </c>
      <c r="C2665">
        <v>0</v>
      </c>
    </row>
    <row r="2666" spans="1:3" x14ac:dyDescent="0.25">
      <c r="A2666">
        <v>-8019210.9584999997</v>
      </c>
      <c r="B2666">
        <v>-7465.8187383928498</v>
      </c>
      <c r="C2666">
        <v>0</v>
      </c>
    </row>
    <row r="2667" spans="1:3" x14ac:dyDescent="0.25">
      <c r="A2667">
        <v>-8018276.47962307</v>
      </c>
      <c r="B2667">
        <v>-7465.8187383928498</v>
      </c>
      <c r="C2667">
        <v>0</v>
      </c>
    </row>
    <row r="2668" spans="1:3" x14ac:dyDescent="0.25">
      <c r="A2668">
        <v>-8017342.0007461496</v>
      </c>
      <c r="B2668">
        <v>-7465.8187383928498</v>
      </c>
      <c r="C2668">
        <v>0</v>
      </c>
    </row>
    <row r="2669" spans="1:3" x14ac:dyDescent="0.25">
      <c r="A2669">
        <v>-8067803.8601000002</v>
      </c>
      <c r="B2669">
        <v>-8400.2976151785606</v>
      </c>
      <c r="C2669">
        <v>2.33744527213275E-3</v>
      </c>
    </row>
    <row r="2670" spans="1:3" x14ac:dyDescent="0.25">
      <c r="A2670">
        <v>-8066869.3812230704</v>
      </c>
      <c r="B2670">
        <v>-8400.2976151785606</v>
      </c>
      <c r="C2670">
        <v>3.7531394045799901E-3</v>
      </c>
    </row>
    <row r="2671" spans="1:3" x14ac:dyDescent="0.25">
      <c r="A2671">
        <v>-8065934.90234615</v>
      </c>
      <c r="B2671">
        <v>-8400.2976151785606</v>
      </c>
      <c r="C2671">
        <v>5.8673922903835704E-3</v>
      </c>
    </row>
    <row r="2672" spans="1:3" x14ac:dyDescent="0.25">
      <c r="A2672">
        <v>-8065000.4234692296</v>
      </c>
      <c r="B2672">
        <v>-8400.2976151785606</v>
      </c>
      <c r="C2672">
        <v>8.41929484158754E-3</v>
      </c>
    </row>
    <row r="2673" spans="1:3" x14ac:dyDescent="0.25">
      <c r="A2673">
        <v>-8064065.9445922999</v>
      </c>
      <c r="B2673">
        <v>-8400.2976151785606</v>
      </c>
      <c r="C2673">
        <v>1.1533407494425701E-2</v>
      </c>
    </row>
    <row r="2674" spans="1:3" x14ac:dyDescent="0.25">
      <c r="A2674">
        <v>-8063131.4657153804</v>
      </c>
      <c r="B2674">
        <v>-8400.2976151785606</v>
      </c>
      <c r="C2674">
        <v>1.7007740214467E-2</v>
      </c>
    </row>
    <row r="2675" spans="1:3" x14ac:dyDescent="0.25">
      <c r="A2675">
        <v>-8062196.98683846</v>
      </c>
      <c r="B2675">
        <v>-8400.2976151785606</v>
      </c>
      <c r="C2675">
        <v>2.3390751332044601E-2</v>
      </c>
    </row>
    <row r="2676" spans="1:3" x14ac:dyDescent="0.25">
      <c r="A2676">
        <v>-8061262.5079615302</v>
      </c>
      <c r="B2676">
        <v>-8400.2976151785606</v>
      </c>
      <c r="C2676">
        <v>3.0890975147485698E-2</v>
      </c>
    </row>
    <row r="2677" spans="1:3" x14ac:dyDescent="0.25">
      <c r="A2677">
        <v>-8060328.0290846098</v>
      </c>
      <c r="B2677">
        <v>-8400.2976151785606</v>
      </c>
      <c r="C2677">
        <v>4.0792655199766097E-2</v>
      </c>
    </row>
    <row r="2678" spans="1:3" x14ac:dyDescent="0.25">
      <c r="A2678">
        <v>-8059393.5502076903</v>
      </c>
      <c r="B2678">
        <v>-8400.2976151785606</v>
      </c>
      <c r="C2678">
        <v>5.1848862320184701E-2</v>
      </c>
    </row>
    <row r="2679" spans="1:3" x14ac:dyDescent="0.25">
      <c r="A2679">
        <v>-8058459.0713307597</v>
      </c>
      <c r="B2679">
        <v>-8400.2976151785606</v>
      </c>
      <c r="C2679">
        <v>6.4102008938789298E-2</v>
      </c>
    </row>
    <row r="2680" spans="1:3" x14ac:dyDescent="0.25">
      <c r="A2680">
        <v>-8057524.5924538402</v>
      </c>
      <c r="B2680">
        <v>-8400.2976151785606</v>
      </c>
      <c r="C2680">
        <v>7.9264014959335299E-2</v>
      </c>
    </row>
    <row r="2681" spans="1:3" x14ac:dyDescent="0.25">
      <c r="A2681">
        <v>-8056590.1135769198</v>
      </c>
      <c r="B2681">
        <v>-8400.2976151785606</v>
      </c>
      <c r="C2681">
        <v>9.5750674605369498E-2</v>
      </c>
    </row>
    <row r="2682" spans="1:3" x14ac:dyDescent="0.25">
      <c r="A2682">
        <v>-8055655.6347000003</v>
      </c>
      <c r="B2682">
        <v>-8400.2976151785606</v>
      </c>
      <c r="C2682">
        <v>0.11498448997735899</v>
      </c>
    </row>
    <row r="2683" spans="1:3" x14ac:dyDescent="0.25">
      <c r="A2683">
        <v>-8054721.1558230696</v>
      </c>
      <c r="B2683">
        <v>-8400.2976151785606</v>
      </c>
      <c r="C2683">
        <v>0.118905626237392</v>
      </c>
    </row>
    <row r="2684" spans="1:3" x14ac:dyDescent="0.25">
      <c r="A2684">
        <v>-8053786.6769461501</v>
      </c>
      <c r="B2684">
        <v>-8400.2976151785606</v>
      </c>
      <c r="C2684">
        <v>0.13963708281517001</v>
      </c>
    </row>
    <row r="2685" spans="1:3" x14ac:dyDescent="0.25">
      <c r="A2685">
        <v>-8052852.1980692297</v>
      </c>
      <c r="B2685">
        <v>-8400.2976151785606</v>
      </c>
      <c r="C2685">
        <v>0.15402483940124501</v>
      </c>
    </row>
    <row r="2686" spans="1:3" x14ac:dyDescent="0.25">
      <c r="A2686">
        <v>-8051917.7191923</v>
      </c>
      <c r="B2686">
        <v>-8400.2976151785606</v>
      </c>
      <c r="C2686">
        <v>0.159410744905471</v>
      </c>
    </row>
    <row r="2687" spans="1:3" x14ac:dyDescent="0.25">
      <c r="A2687">
        <v>-8050983.2403153796</v>
      </c>
      <c r="B2687">
        <v>-8400.2976151785606</v>
      </c>
      <c r="C2687">
        <v>0.17793944478034901</v>
      </c>
    </row>
    <row r="2688" spans="1:3" x14ac:dyDescent="0.25">
      <c r="A2688">
        <v>-8050048.7614384601</v>
      </c>
      <c r="B2688">
        <v>-8400.2976151785606</v>
      </c>
      <c r="C2688">
        <v>0.19862453639507199</v>
      </c>
    </row>
    <row r="2689" spans="1:3" x14ac:dyDescent="0.25">
      <c r="A2689">
        <v>-8049114.2825615304</v>
      </c>
      <c r="B2689">
        <v>-8400.2976151785606</v>
      </c>
      <c r="C2689">
        <v>0.202080428600311</v>
      </c>
    </row>
    <row r="2690" spans="1:3" x14ac:dyDescent="0.25">
      <c r="A2690">
        <v>-8048179.8036846099</v>
      </c>
      <c r="B2690">
        <v>-8400.2976151785606</v>
      </c>
      <c r="C2690">
        <v>0.20842914283275599</v>
      </c>
    </row>
    <row r="2691" spans="1:3" x14ac:dyDescent="0.25">
      <c r="A2691">
        <v>-8047245.3248076905</v>
      </c>
      <c r="B2691">
        <v>-8400.2976151785606</v>
      </c>
      <c r="C2691">
        <v>0.21555311977863301</v>
      </c>
    </row>
    <row r="2692" spans="1:3" x14ac:dyDescent="0.25">
      <c r="A2692">
        <v>-8046310.8459307598</v>
      </c>
      <c r="B2692">
        <v>-8400.2976151785606</v>
      </c>
      <c r="C2692">
        <v>0.23237925767898501</v>
      </c>
    </row>
    <row r="2693" spans="1:3" x14ac:dyDescent="0.25">
      <c r="A2693">
        <v>-8045376.3670538403</v>
      </c>
      <c r="B2693">
        <v>-8400.2976151785606</v>
      </c>
      <c r="C2693">
        <v>0.23929907381534499</v>
      </c>
    </row>
    <row r="2694" spans="1:3" x14ac:dyDescent="0.25">
      <c r="A2694">
        <v>-8044441.8881769199</v>
      </c>
      <c r="B2694">
        <v>-8400.2976151785606</v>
      </c>
      <c r="C2694">
        <v>0.245977818965911</v>
      </c>
    </row>
    <row r="2695" spans="1:3" x14ac:dyDescent="0.25">
      <c r="A2695">
        <v>-8043507.4093000004</v>
      </c>
      <c r="B2695">
        <v>-8400.2976151785606</v>
      </c>
      <c r="C2695">
        <v>0.25821372866630499</v>
      </c>
    </row>
    <row r="2696" spans="1:3" x14ac:dyDescent="0.25">
      <c r="A2696">
        <v>-8042572.9304230697</v>
      </c>
      <c r="B2696">
        <v>-8400.2976151785606</v>
      </c>
      <c r="C2696">
        <v>0.248394474387168</v>
      </c>
    </row>
    <row r="2697" spans="1:3" x14ac:dyDescent="0.25">
      <c r="A2697">
        <v>-8041638.4515461503</v>
      </c>
      <c r="B2697">
        <v>-8400.2976151785606</v>
      </c>
      <c r="C2697">
        <v>0.259621292352676</v>
      </c>
    </row>
    <row r="2698" spans="1:3" x14ac:dyDescent="0.25">
      <c r="A2698">
        <v>-8040703.9726692298</v>
      </c>
      <c r="B2698">
        <v>-8400.2976151785606</v>
      </c>
      <c r="C2698">
        <v>0.26972529292106601</v>
      </c>
    </row>
    <row r="2699" spans="1:3" x14ac:dyDescent="0.25">
      <c r="A2699">
        <v>-8039769.4937923001</v>
      </c>
      <c r="B2699">
        <v>-8400.2976151785606</v>
      </c>
      <c r="C2699">
        <v>0.28179851174354498</v>
      </c>
    </row>
    <row r="2700" spans="1:3" x14ac:dyDescent="0.25">
      <c r="A2700">
        <v>-8038835.0149153797</v>
      </c>
      <c r="B2700">
        <v>-8400.2976151785606</v>
      </c>
      <c r="C2700">
        <v>0.28633785247802701</v>
      </c>
    </row>
    <row r="2701" spans="1:3" x14ac:dyDescent="0.25">
      <c r="A2701">
        <v>-8037900.5360384602</v>
      </c>
      <c r="B2701">
        <v>-8400.2976151785606</v>
      </c>
      <c r="C2701">
        <v>0.27915158867835899</v>
      </c>
    </row>
    <row r="2702" spans="1:3" x14ac:dyDescent="0.25">
      <c r="A2702">
        <v>-8036966.0571615295</v>
      </c>
      <c r="B2702">
        <v>-8400.2976151785606</v>
      </c>
      <c r="C2702">
        <v>0.295626670122146</v>
      </c>
    </row>
    <row r="2703" spans="1:3" x14ac:dyDescent="0.25">
      <c r="A2703">
        <v>-8036031.5782846101</v>
      </c>
      <c r="B2703">
        <v>-8400.2976151785606</v>
      </c>
      <c r="C2703">
        <v>0.289688050746917</v>
      </c>
    </row>
    <row r="2704" spans="1:3" x14ac:dyDescent="0.25">
      <c r="A2704">
        <v>-8035097.0994076896</v>
      </c>
      <c r="B2704">
        <v>-8400.2976151785606</v>
      </c>
      <c r="C2704">
        <v>0</v>
      </c>
    </row>
    <row r="2705" spans="1:3" x14ac:dyDescent="0.25">
      <c r="A2705">
        <v>-8034162.6205307599</v>
      </c>
      <c r="B2705">
        <v>-8400.2976151785606</v>
      </c>
      <c r="C2705">
        <v>0</v>
      </c>
    </row>
    <row r="2706" spans="1:3" x14ac:dyDescent="0.25">
      <c r="A2706">
        <v>-8033228.1416538404</v>
      </c>
      <c r="B2706">
        <v>-8400.2976151785606</v>
      </c>
      <c r="C2706">
        <v>0</v>
      </c>
    </row>
    <row r="2707" spans="1:3" x14ac:dyDescent="0.25">
      <c r="A2707">
        <v>-8032293.66277692</v>
      </c>
      <c r="B2707">
        <v>-8400.2976151785606</v>
      </c>
      <c r="C2707">
        <v>0</v>
      </c>
    </row>
    <row r="2708" spans="1:3" x14ac:dyDescent="0.25">
      <c r="A2708">
        <v>-8031359.1838999996</v>
      </c>
      <c r="B2708">
        <v>-8400.2976151785606</v>
      </c>
      <c r="C2708">
        <v>0</v>
      </c>
    </row>
    <row r="2709" spans="1:3" x14ac:dyDescent="0.25">
      <c r="A2709">
        <v>-8030424.7050230699</v>
      </c>
      <c r="B2709">
        <v>-8400.2976151785606</v>
      </c>
      <c r="C2709">
        <v>0</v>
      </c>
    </row>
    <row r="2710" spans="1:3" x14ac:dyDescent="0.25">
      <c r="A2710">
        <v>-8029490.2261461504</v>
      </c>
      <c r="B2710">
        <v>-8400.2976151785606</v>
      </c>
      <c r="C2710">
        <v>0</v>
      </c>
    </row>
    <row r="2711" spans="1:3" x14ac:dyDescent="0.25">
      <c r="A2711">
        <v>-8028555.74726923</v>
      </c>
      <c r="B2711">
        <v>-8400.2976151785606</v>
      </c>
      <c r="C2711">
        <v>0</v>
      </c>
    </row>
    <row r="2712" spans="1:3" x14ac:dyDescent="0.25">
      <c r="A2712">
        <v>-8027621.2683923002</v>
      </c>
      <c r="B2712">
        <v>-8400.2976151785606</v>
      </c>
      <c r="C2712">
        <v>0</v>
      </c>
    </row>
    <row r="2713" spans="1:3" x14ac:dyDescent="0.25">
      <c r="A2713">
        <v>-8026686.7895153798</v>
      </c>
      <c r="B2713">
        <v>-8400.2976151785606</v>
      </c>
      <c r="C2713">
        <v>0</v>
      </c>
    </row>
    <row r="2714" spans="1:3" x14ac:dyDescent="0.25">
      <c r="A2714">
        <v>-8025752.3106384603</v>
      </c>
      <c r="B2714">
        <v>-8400.2976151785606</v>
      </c>
      <c r="C2714">
        <v>0</v>
      </c>
    </row>
    <row r="2715" spans="1:3" x14ac:dyDescent="0.25">
      <c r="A2715">
        <v>-8024817.8317615297</v>
      </c>
      <c r="B2715">
        <v>-8400.2976151785606</v>
      </c>
      <c r="C2715">
        <v>0</v>
      </c>
    </row>
    <row r="2716" spans="1:3" x14ac:dyDescent="0.25">
      <c r="A2716">
        <v>-8023883.3528846102</v>
      </c>
      <c r="B2716">
        <v>-8400.2976151785606</v>
      </c>
      <c r="C2716">
        <v>0</v>
      </c>
    </row>
    <row r="2717" spans="1:3" x14ac:dyDescent="0.25">
      <c r="A2717">
        <v>-8022948.8740076898</v>
      </c>
      <c r="B2717">
        <v>-8400.2976151785606</v>
      </c>
      <c r="C2717">
        <v>0</v>
      </c>
    </row>
    <row r="2718" spans="1:3" x14ac:dyDescent="0.25">
      <c r="A2718">
        <v>-8022014.39513076</v>
      </c>
      <c r="B2718">
        <v>-8400.2976151785606</v>
      </c>
      <c r="C2718">
        <v>0</v>
      </c>
    </row>
    <row r="2719" spans="1:3" x14ac:dyDescent="0.25">
      <c r="A2719">
        <v>-8021079.9162538396</v>
      </c>
      <c r="B2719">
        <v>-8400.2976151785606</v>
      </c>
      <c r="C2719">
        <v>0</v>
      </c>
    </row>
    <row r="2720" spans="1:3" x14ac:dyDescent="0.25">
      <c r="A2720">
        <v>-8020145.4373769201</v>
      </c>
      <c r="B2720">
        <v>-8400.2976151785606</v>
      </c>
      <c r="C2720">
        <v>0</v>
      </c>
    </row>
    <row r="2721" spans="1:3" x14ac:dyDescent="0.25">
      <c r="A2721">
        <v>-8019210.9584999997</v>
      </c>
      <c r="B2721">
        <v>-8400.2976151785606</v>
      </c>
      <c r="C2721">
        <v>0</v>
      </c>
    </row>
    <row r="2722" spans="1:3" x14ac:dyDescent="0.25">
      <c r="A2722">
        <v>-8018276.47962307</v>
      </c>
      <c r="B2722">
        <v>-8400.2976151785606</v>
      </c>
      <c r="C2722">
        <v>0</v>
      </c>
    </row>
    <row r="2723" spans="1:3" x14ac:dyDescent="0.25">
      <c r="A2723">
        <v>-8067803.8601000002</v>
      </c>
      <c r="B2723">
        <v>-9334.7764919642796</v>
      </c>
      <c r="C2723">
        <v>2.5528331752866498E-3</v>
      </c>
    </row>
    <row r="2724" spans="1:3" x14ac:dyDescent="0.25">
      <c r="A2724">
        <v>-8066869.3812230704</v>
      </c>
      <c r="B2724">
        <v>-9334.7764919642796</v>
      </c>
      <c r="C2724">
        <v>3.8694287650287099E-3</v>
      </c>
    </row>
    <row r="2725" spans="1:3" x14ac:dyDescent="0.25">
      <c r="A2725">
        <v>-8065934.90234615</v>
      </c>
      <c r="B2725">
        <v>-9334.7764919642796</v>
      </c>
      <c r="C2725">
        <v>6.0384650714695402E-3</v>
      </c>
    </row>
    <row r="2726" spans="1:3" x14ac:dyDescent="0.25">
      <c r="A2726">
        <v>-8065000.4234692296</v>
      </c>
      <c r="B2726">
        <v>-9334.7764919642796</v>
      </c>
      <c r="C2726">
        <v>1.11533710733056E-2</v>
      </c>
    </row>
    <row r="2727" spans="1:3" x14ac:dyDescent="0.25">
      <c r="A2727">
        <v>-8064065.9445922999</v>
      </c>
      <c r="B2727">
        <v>-9334.7764919642796</v>
      </c>
      <c r="C2727">
        <v>1.6208276152610699E-2</v>
      </c>
    </row>
    <row r="2728" spans="1:3" x14ac:dyDescent="0.25">
      <c r="A2728">
        <v>-8063131.4657153804</v>
      </c>
      <c r="B2728">
        <v>-9334.7764919642796</v>
      </c>
      <c r="C2728">
        <v>2.2484453395008999E-2</v>
      </c>
    </row>
    <row r="2729" spans="1:3" x14ac:dyDescent="0.25">
      <c r="A2729">
        <v>-8062196.98683846</v>
      </c>
      <c r="B2729">
        <v>-9334.7764919642796</v>
      </c>
      <c r="C2729">
        <v>2.97055952250957E-2</v>
      </c>
    </row>
    <row r="2730" spans="1:3" x14ac:dyDescent="0.25">
      <c r="A2730">
        <v>-8061262.5079615302</v>
      </c>
      <c r="B2730">
        <v>-9334.7764919642796</v>
      </c>
      <c r="C2730">
        <v>3.9162300527095698E-2</v>
      </c>
    </row>
    <row r="2731" spans="1:3" x14ac:dyDescent="0.25">
      <c r="A2731">
        <v>-8060328.0290846098</v>
      </c>
      <c r="B2731">
        <v>-9334.7764919642796</v>
      </c>
      <c r="C2731">
        <v>5.0108388066291802E-2</v>
      </c>
    </row>
    <row r="2732" spans="1:3" x14ac:dyDescent="0.25">
      <c r="A2732">
        <v>-8059393.5502076903</v>
      </c>
      <c r="B2732">
        <v>-9334.7764919642796</v>
      </c>
      <c r="C2732">
        <v>6.4003854990005396E-2</v>
      </c>
    </row>
    <row r="2733" spans="1:3" x14ac:dyDescent="0.25">
      <c r="A2733">
        <v>-8058459.0713307597</v>
      </c>
      <c r="B2733">
        <v>-9334.7764919642796</v>
      </c>
      <c r="C2733">
        <v>6.6521205008029896E-2</v>
      </c>
    </row>
    <row r="2734" spans="1:3" x14ac:dyDescent="0.25">
      <c r="A2734">
        <v>-8057524.5924538402</v>
      </c>
      <c r="B2734">
        <v>-9334.7764919642796</v>
      </c>
      <c r="C2734">
        <v>8.2409188151359503E-2</v>
      </c>
    </row>
    <row r="2735" spans="1:3" x14ac:dyDescent="0.25">
      <c r="A2735">
        <v>-8056590.1135769198</v>
      </c>
      <c r="B2735">
        <v>-9334.7764919642796</v>
      </c>
      <c r="C2735">
        <v>9.8031900823116302E-2</v>
      </c>
    </row>
    <row r="2736" spans="1:3" x14ac:dyDescent="0.25">
      <c r="A2736">
        <v>-8055655.6347000003</v>
      </c>
      <c r="B2736">
        <v>-9334.7764919642796</v>
      </c>
      <c r="C2736">
        <v>0.118085086345672</v>
      </c>
    </row>
    <row r="2737" spans="1:3" x14ac:dyDescent="0.25">
      <c r="A2737">
        <v>-8054721.1558230696</v>
      </c>
      <c r="B2737">
        <v>-9334.7764919642796</v>
      </c>
      <c r="C2737">
        <v>0.13882766664028101</v>
      </c>
    </row>
    <row r="2738" spans="1:3" x14ac:dyDescent="0.25">
      <c r="A2738">
        <v>-8053786.6769461501</v>
      </c>
      <c r="B2738">
        <v>-9334.7764919642796</v>
      </c>
      <c r="C2738">
        <v>0.15239970386028201</v>
      </c>
    </row>
    <row r="2739" spans="1:3" x14ac:dyDescent="0.25">
      <c r="A2739">
        <v>-8052852.1980692297</v>
      </c>
      <c r="B2739">
        <v>-9334.7764919642796</v>
      </c>
      <c r="C2739">
        <v>0.173170566558837</v>
      </c>
    </row>
    <row r="2740" spans="1:3" x14ac:dyDescent="0.25">
      <c r="A2740">
        <v>-8051917.7191923</v>
      </c>
      <c r="B2740">
        <v>-9334.7764919642796</v>
      </c>
      <c r="C2740">
        <v>0.17560689151287001</v>
      </c>
    </row>
    <row r="2741" spans="1:3" x14ac:dyDescent="0.25">
      <c r="A2741">
        <v>-8050983.2403153796</v>
      </c>
      <c r="B2741">
        <v>-9334.7764919642796</v>
      </c>
      <c r="C2741">
        <v>0.19570401310920699</v>
      </c>
    </row>
    <row r="2742" spans="1:3" x14ac:dyDescent="0.25">
      <c r="A2742">
        <v>-8050048.7614384601</v>
      </c>
      <c r="B2742">
        <v>-9334.7764919642796</v>
      </c>
      <c r="C2742">
        <v>0.21340422332286799</v>
      </c>
    </row>
    <row r="2743" spans="1:3" x14ac:dyDescent="0.25">
      <c r="A2743">
        <v>-8049114.2825615304</v>
      </c>
      <c r="B2743">
        <v>-9334.7764919642796</v>
      </c>
      <c r="C2743">
        <v>0.21659597754478399</v>
      </c>
    </row>
    <row r="2744" spans="1:3" x14ac:dyDescent="0.25">
      <c r="A2744">
        <v>-8048179.8036846099</v>
      </c>
      <c r="B2744">
        <v>-9334.7764919642796</v>
      </c>
      <c r="C2744">
        <v>0.22381438314914701</v>
      </c>
    </row>
    <row r="2745" spans="1:3" x14ac:dyDescent="0.25">
      <c r="A2745">
        <v>-8047245.3248076905</v>
      </c>
      <c r="B2745">
        <v>-9334.7764919642796</v>
      </c>
      <c r="C2745">
        <v>0.24101838469505299</v>
      </c>
    </row>
    <row r="2746" spans="1:3" x14ac:dyDescent="0.25">
      <c r="A2746">
        <v>-8046310.8459307598</v>
      </c>
      <c r="B2746">
        <v>-9334.7764919642796</v>
      </c>
      <c r="C2746">
        <v>0.24487124383449499</v>
      </c>
    </row>
    <row r="2747" spans="1:3" x14ac:dyDescent="0.25">
      <c r="A2747">
        <v>-8045376.3670538403</v>
      </c>
      <c r="B2747">
        <v>-9334.7764919642796</v>
      </c>
      <c r="C2747">
        <v>0.25068911910057001</v>
      </c>
    </row>
    <row r="2748" spans="1:3" x14ac:dyDescent="0.25">
      <c r="A2748">
        <v>-8044441.8881769199</v>
      </c>
      <c r="B2748">
        <v>-9334.7764919642796</v>
      </c>
      <c r="C2748">
        <v>0.25674259662628102</v>
      </c>
    </row>
    <row r="2749" spans="1:3" x14ac:dyDescent="0.25">
      <c r="A2749">
        <v>-8043507.4093000004</v>
      </c>
      <c r="B2749">
        <v>-9334.7764919642796</v>
      </c>
      <c r="C2749">
        <v>0.26561430096626198</v>
      </c>
    </row>
    <row r="2750" spans="1:3" x14ac:dyDescent="0.25">
      <c r="A2750">
        <v>-8042572.9304230697</v>
      </c>
      <c r="B2750">
        <v>-9334.7764919642796</v>
      </c>
      <c r="C2750">
        <v>0.27133926749229398</v>
      </c>
    </row>
    <row r="2751" spans="1:3" x14ac:dyDescent="0.25">
      <c r="A2751">
        <v>-8041638.4515461503</v>
      </c>
      <c r="B2751">
        <v>-9334.7764919642796</v>
      </c>
      <c r="C2751">
        <v>0.27108114957809398</v>
      </c>
    </row>
    <row r="2752" spans="1:3" x14ac:dyDescent="0.25">
      <c r="A2752">
        <v>-8040703.9726692298</v>
      </c>
      <c r="B2752">
        <v>-9334.7764919642796</v>
      </c>
      <c r="C2752">
        <v>0.27382281422615001</v>
      </c>
    </row>
    <row r="2753" spans="1:3" x14ac:dyDescent="0.25">
      <c r="A2753">
        <v>-8039769.4937923001</v>
      </c>
      <c r="B2753">
        <v>-9334.7764919642796</v>
      </c>
      <c r="C2753">
        <v>0.28106081485748202</v>
      </c>
    </row>
    <row r="2754" spans="1:3" x14ac:dyDescent="0.25">
      <c r="A2754">
        <v>-8038835.0149153797</v>
      </c>
      <c r="B2754">
        <v>-9334.7764919642796</v>
      </c>
      <c r="C2754">
        <v>0.28450453281402499</v>
      </c>
    </row>
    <row r="2755" spans="1:3" x14ac:dyDescent="0.25">
      <c r="A2755">
        <v>-8037900.5360384602</v>
      </c>
      <c r="B2755">
        <v>-9334.7764919642796</v>
      </c>
      <c r="C2755">
        <v>0.27458554506301802</v>
      </c>
    </row>
    <row r="2756" spans="1:3" x14ac:dyDescent="0.25">
      <c r="A2756">
        <v>-8036966.0571615295</v>
      </c>
      <c r="B2756">
        <v>-9334.7764919642796</v>
      </c>
      <c r="C2756">
        <v>0.28950449824333102</v>
      </c>
    </row>
    <row r="2757" spans="1:3" x14ac:dyDescent="0.25">
      <c r="A2757">
        <v>-8036031.5782846101</v>
      </c>
      <c r="B2757">
        <v>-9334.7764919642796</v>
      </c>
      <c r="C2757">
        <v>0</v>
      </c>
    </row>
    <row r="2758" spans="1:3" x14ac:dyDescent="0.25">
      <c r="A2758">
        <v>-8035097.0994076896</v>
      </c>
      <c r="B2758">
        <v>-9334.7764919642796</v>
      </c>
      <c r="C2758">
        <v>0</v>
      </c>
    </row>
    <row r="2759" spans="1:3" x14ac:dyDescent="0.25">
      <c r="A2759">
        <v>-8034162.6205307599</v>
      </c>
      <c r="B2759">
        <v>-9334.7764919642796</v>
      </c>
      <c r="C2759">
        <v>0</v>
      </c>
    </row>
    <row r="2760" spans="1:3" x14ac:dyDescent="0.25">
      <c r="A2760">
        <v>-8033228.1416538404</v>
      </c>
      <c r="B2760">
        <v>-9334.7764919642796</v>
      </c>
      <c r="C2760">
        <v>0</v>
      </c>
    </row>
    <row r="2761" spans="1:3" x14ac:dyDescent="0.25">
      <c r="A2761">
        <v>-8032293.66277692</v>
      </c>
      <c r="B2761">
        <v>-9334.7764919642796</v>
      </c>
      <c r="C2761">
        <v>0</v>
      </c>
    </row>
    <row r="2762" spans="1:3" x14ac:dyDescent="0.25">
      <c r="A2762">
        <v>-8031359.1838999996</v>
      </c>
      <c r="B2762">
        <v>-9334.7764919642796</v>
      </c>
      <c r="C2762">
        <v>0</v>
      </c>
    </row>
    <row r="2763" spans="1:3" x14ac:dyDescent="0.25">
      <c r="A2763">
        <v>-8030424.7050230699</v>
      </c>
      <c r="B2763">
        <v>-9334.7764919642796</v>
      </c>
      <c r="C2763">
        <v>0</v>
      </c>
    </row>
    <row r="2764" spans="1:3" x14ac:dyDescent="0.25">
      <c r="A2764">
        <v>-8029490.2261461504</v>
      </c>
      <c r="B2764">
        <v>-9334.7764919642796</v>
      </c>
      <c r="C2764">
        <v>0</v>
      </c>
    </row>
    <row r="2765" spans="1:3" x14ac:dyDescent="0.25">
      <c r="A2765">
        <v>-8028555.74726923</v>
      </c>
      <c r="B2765">
        <v>-9334.7764919642796</v>
      </c>
      <c r="C2765">
        <v>0</v>
      </c>
    </row>
    <row r="2766" spans="1:3" x14ac:dyDescent="0.25">
      <c r="A2766">
        <v>-8027621.2683923002</v>
      </c>
      <c r="B2766">
        <v>-9334.7764919642796</v>
      </c>
      <c r="C2766">
        <v>0</v>
      </c>
    </row>
    <row r="2767" spans="1:3" x14ac:dyDescent="0.25">
      <c r="A2767">
        <v>-8026686.7895153798</v>
      </c>
      <c r="B2767">
        <v>-9334.7764919642796</v>
      </c>
      <c r="C2767">
        <v>0</v>
      </c>
    </row>
    <row r="2768" spans="1:3" x14ac:dyDescent="0.25">
      <c r="A2768">
        <v>-8025752.3106384603</v>
      </c>
      <c r="B2768">
        <v>-9334.7764919642796</v>
      </c>
      <c r="C2768">
        <v>0</v>
      </c>
    </row>
    <row r="2769" spans="1:3" x14ac:dyDescent="0.25">
      <c r="A2769">
        <v>-8024817.8317615297</v>
      </c>
      <c r="B2769">
        <v>-9334.7764919642796</v>
      </c>
      <c r="C2769">
        <v>0</v>
      </c>
    </row>
    <row r="2770" spans="1:3" x14ac:dyDescent="0.25">
      <c r="A2770">
        <v>-8023883.3528846102</v>
      </c>
      <c r="B2770">
        <v>-9334.7764919642796</v>
      </c>
      <c r="C2770">
        <v>0</v>
      </c>
    </row>
    <row r="2771" spans="1:3" x14ac:dyDescent="0.25">
      <c r="A2771">
        <v>-8022948.8740076898</v>
      </c>
      <c r="B2771">
        <v>-9334.7764919642796</v>
      </c>
      <c r="C2771">
        <v>0</v>
      </c>
    </row>
    <row r="2772" spans="1:3" x14ac:dyDescent="0.25">
      <c r="A2772">
        <v>-8022014.39513076</v>
      </c>
      <c r="B2772">
        <v>-9334.7764919642796</v>
      </c>
      <c r="C2772">
        <v>0</v>
      </c>
    </row>
    <row r="2773" spans="1:3" x14ac:dyDescent="0.25">
      <c r="A2773">
        <v>-8021079.9162538396</v>
      </c>
      <c r="B2773">
        <v>-9334.7764919642796</v>
      </c>
      <c r="C2773">
        <v>0</v>
      </c>
    </row>
    <row r="2774" spans="1:3" x14ac:dyDescent="0.25">
      <c r="A2774">
        <v>-8020145.4373769201</v>
      </c>
      <c r="B2774">
        <v>-9334.7764919642796</v>
      </c>
      <c r="C2774">
        <v>0</v>
      </c>
    </row>
    <row r="2775" spans="1:3" x14ac:dyDescent="0.25">
      <c r="A2775">
        <v>-8067803.8601000002</v>
      </c>
      <c r="B2775">
        <v>-10269.2553687499</v>
      </c>
      <c r="C2775">
        <v>3.7195142358541402E-3</v>
      </c>
    </row>
    <row r="2776" spans="1:3" x14ac:dyDescent="0.25">
      <c r="A2776">
        <v>-8066869.3812230704</v>
      </c>
      <c r="B2776">
        <v>-10269.2553687499</v>
      </c>
      <c r="C2776">
        <v>5.7811038568615896E-3</v>
      </c>
    </row>
    <row r="2777" spans="1:3" x14ac:dyDescent="0.25">
      <c r="A2777">
        <v>-8065934.90234615</v>
      </c>
      <c r="B2777">
        <v>-10269.2553687499</v>
      </c>
      <c r="C2777">
        <v>8.3019714802503499E-3</v>
      </c>
    </row>
    <row r="2778" spans="1:3" x14ac:dyDescent="0.25">
      <c r="A2778">
        <v>-8065000.4234692296</v>
      </c>
      <c r="B2778">
        <v>-10269.2553687499</v>
      </c>
      <c r="C2778">
        <v>1.1278691701590999E-2</v>
      </c>
    </row>
    <row r="2779" spans="1:3" x14ac:dyDescent="0.25">
      <c r="A2779">
        <v>-8064065.9445922999</v>
      </c>
      <c r="B2779">
        <v>-10269.2553687499</v>
      </c>
      <c r="C2779">
        <v>1.64960753172636E-2</v>
      </c>
    </row>
    <row r="2780" spans="1:3" x14ac:dyDescent="0.25">
      <c r="A2780">
        <v>-8063131.4657153804</v>
      </c>
      <c r="B2780">
        <v>-10269.2553687499</v>
      </c>
      <c r="C2780">
        <v>2.2937024012207902E-2</v>
      </c>
    </row>
    <row r="2781" spans="1:3" x14ac:dyDescent="0.25">
      <c r="A2781">
        <v>-8062196.98683846</v>
      </c>
      <c r="B2781">
        <v>-10269.2553687499</v>
      </c>
      <c r="C2781">
        <v>3.1304769217967897E-2</v>
      </c>
    </row>
    <row r="2782" spans="1:3" x14ac:dyDescent="0.25">
      <c r="A2782">
        <v>-8061262.5079615302</v>
      </c>
      <c r="B2782">
        <v>-10269.2553687499</v>
      </c>
      <c r="C2782">
        <v>4.1118681430816602E-2</v>
      </c>
    </row>
    <row r="2783" spans="1:3" x14ac:dyDescent="0.25">
      <c r="A2783">
        <v>-8060328.0290846098</v>
      </c>
      <c r="B2783">
        <v>-10269.2553687499</v>
      </c>
      <c r="C2783">
        <v>5.2406772971153197E-2</v>
      </c>
    </row>
    <row r="2784" spans="1:3" x14ac:dyDescent="0.25">
      <c r="A2784">
        <v>-8059393.5502076903</v>
      </c>
      <c r="B2784">
        <v>-10269.2553687499</v>
      </c>
      <c r="C2784">
        <v>6.6645391285419395E-2</v>
      </c>
    </row>
    <row r="2785" spans="1:3" x14ac:dyDescent="0.25">
      <c r="A2785">
        <v>-8058459.0713307597</v>
      </c>
      <c r="B2785">
        <v>-10269.2553687499</v>
      </c>
      <c r="C2785">
        <v>8.2389794290065696E-2</v>
      </c>
    </row>
    <row r="2786" spans="1:3" x14ac:dyDescent="0.25">
      <c r="A2786">
        <v>-8057524.5924538402</v>
      </c>
      <c r="B2786">
        <v>-10269.2553687499</v>
      </c>
      <c r="C2786">
        <v>9.7717598080635001E-2</v>
      </c>
    </row>
    <row r="2787" spans="1:3" x14ac:dyDescent="0.25">
      <c r="A2787">
        <v>-8056590.1135769198</v>
      </c>
      <c r="B2787">
        <v>-10269.2553687499</v>
      </c>
      <c r="C2787">
        <v>0.117332927882671</v>
      </c>
    </row>
    <row r="2788" spans="1:3" x14ac:dyDescent="0.25">
      <c r="A2788">
        <v>-8055655.6347000003</v>
      </c>
      <c r="B2788">
        <v>-10269.2553687499</v>
      </c>
      <c r="C2788">
        <v>0.135328888893127</v>
      </c>
    </row>
    <row r="2789" spans="1:3" x14ac:dyDescent="0.25">
      <c r="A2789">
        <v>-8054721.1558230696</v>
      </c>
      <c r="B2789">
        <v>-10269.2553687499</v>
      </c>
      <c r="C2789">
        <v>0.14880691468715601</v>
      </c>
    </row>
    <row r="2790" spans="1:3" x14ac:dyDescent="0.25">
      <c r="A2790">
        <v>-8053786.6769461501</v>
      </c>
      <c r="B2790">
        <v>-10269.2553687499</v>
      </c>
      <c r="C2790">
        <v>0.16948734223842599</v>
      </c>
    </row>
    <row r="2791" spans="1:3" x14ac:dyDescent="0.25">
      <c r="A2791">
        <v>-8052852.1980692297</v>
      </c>
      <c r="B2791">
        <v>-10269.2553687499</v>
      </c>
      <c r="C2791">
        <v>0.17394499480724299</v>
      </c>
    </row>
    <row r="2792" spans="1:3" x14ac:dyDescent="0.25">
      <c r="A2792">
        <v>-8051917.7191923</v>
      </c>
      <c r="B2792">
        <v>-10269.2553687499</v>
      </c>
      <c r="C2792">
        <v>0.193604245781898</v>
      </c>
    </row>
    <row r="2793" spans="1:3" x14ac:dyDescent="0.25">
      <c r="A2793">
        <v>-8050983.2403153796</v>
      </c>
      <c r="B2793">
        <v>-10269.2553687499</v>
      </c>
      <c r="C2793">
        <v>0.21069028973579401</v>
      </c>
    </row>
    <row r="2794" spans="1:3" x14ac:dyDescent="0.25">
      <c r="A2794">
        <v>-8050048.7614384601</v>
      </c>
      <c r="B2794">
        <v>-10269.2553687499</v>
      </c>
      <c r="C2794">
        <v>0.21547247469425199</v>
      </c>
    </row>
    <row r="2795" spans="1:3" x14ac:dyDescent="0.25">
      <c r="A2795">
        <v>-8049114.2825615304</v>
      </c>
      <c r="B2795">
        <v>-10269.2553687499</v>
      </c>
      <c r="C2795">
        <v>0.23131722211837699</v>
      </c>
    </row>
    <row r="2796" spans="1:3" x14ac:dyDescent="0.25">
      <c r="A2796">
        <v>-8048179.8036846099</v>
      </c>
      <c r="B2796">
        <v>-10269.2553687499</v>
      </c>
      <c r="C2796">
        <v>0.23734956979751501</v>
      </c>
    </row>
    <row r="2797" spans="1:3" x14ac:dyDescent="0.25">
      <c r="A2797">
        <v>-8047245.3248076905</v>
      </c>
      <c r="B2797">
        <v>-10269.2553687499</v>
      </c>
      <c r="C2797">
        <v>0.25569242238998402</v>
      </c>
    </row>
    <row r="2798" spans="1:3" x14ac:dyDescent="0.25">
      <c r="A2798">
        <v>-8046310.8459307598</v>
      </c>
      <c r="B2798">
        <v>-10269.2553687499</v>
      </c>
      <c r="C2798">
        <v>0.25948426127433699</v>
      </c>
    </row>
    <row r="2799" spans="1:3" x14ac:dyDescent="0.25">
      <c r="A2799">
        <v>-8045376.3670538403</v>
      </c>
      <c r="B2799">
        <v>-10269.2553687499</v>
      </c>
      <c r="C2799">
        <v>0.264259964227676</v>
      </c>
    </row>
    <row r="2800" spans="1:3" x14ac:dyDescent="0.25">
      <c r="A2800">
        <v>-8044441.8881769199</v>
      </c>
      <c r="B2800">
        <v>-10269.2553687499</v>
      </c>
      <c r="C2800">
        <v>0.26877760887145902</v>
      </c>
    </row>
    <row r="2801" spans="1:3" x14ac:dyDescent="0.25">
      <c r="A2801">
        <v>-8043507.4093000004</v>
      </c>
      <c r="B2801">
        <v>-10269.2553687499</v>
      </c>
      <c r="C2801">
        <v>0.273934096097946</v>
      </c>
    </row>
    <row r="2802" spans="1:3" x14ac:dyDescent="0.25">
      <c r="A2802">
        <v>-8042572.9304230697</v>
      </c>
      <c r="B2802">
        <v>-10269.2553687499</v>
      </c>
      <c r="C2802">
        <v>0.27934193611144997</v>
      </c>
    </row>
    <row r="2803" spans="1:3" x14ac:dyDescent="0.25">
      <c r="A2803">
        <v>-8041638.4515461503</v>
      </c>
      <c r="B2803">
        <v>-10269.2553687499</v>
      </c>
      <c r="C2803">
        <v>0.27574613690376198</v>
      </c>
    </row>
    <row r="2804" spans="1:3" x14ac:dyDescent="0.25">
      <c r="A2804">
        <v>-8040703.9726692298</v>
      </c>
      <c r="B2804">
        <v>-10269.2553687499</v>
      </c>
      <c r="C2804">
        <v>0.28473007678985501</v>
      </c>
    </row>
    <row r="2805" spans="1:3" x14ac:dyDescent="0.25">
      <c r="A2805">
        <v>-8039769.4937923001</v>
      </c>
      <c r="B2805">
        <v>-10269.2553687499</v>
      </c>
      <c r="C2805">
        <v>0.27453023195266701</v>
      </c>
    </row>
    <row r="2806" spans="1:3" x14ac:dyDescent="0.25">
      <c r="A2806">
        <v>-8038835.0149153797</v>
      </c>
      <c r="B2806">
        <v>-10269.2553687499</v>
      </c>
      <c r="C2806">
        <v>0.28368684649467402</v>
      </c>
    </row>
    <row r="2807" spans="1:3" x14ac:dyDescent="0.25">
      <c r="A2807">
        <v>-8037900.5360384602</v>
      </c>
      <c r="B2807">
        <v>-10269.2553687499</v>
      </c>
      <c r="C2807">
        <v>0.28396326303482</v>
      </c>
    </row>
    <row r="2808" spans="1:3" x14ac:dyDescent="0.25">
      <c r="A2808">
        <v>-8036966.0571615295</v>
      </c>
      <c r="B2808">
        <v>-10269.2553687499</v>
      </c>
      <c r="C2808">
        <v>0</v>
      </c>
    </row>
    <row r="2809" spans="1:3" x14ac:dyDescent="0.25">
      <c r="A2809">
        <v>-8036031.5782846101</v>
      </c>
      <c r="B2809">
        <v>-10269.2553687499</v>
      </c>
      <c r="C2809">
        <v>0</v>
      </c>
    </row>
    <row r="2810" spans="1:3" x14ac:dyDescent="0.25">
      <c r="A2810">
        <v>-8035097.0994076896</v>
      </c>
      <c r="B2810">
        <v>-10269.2553687499</v>
      </c>
      <c r="C2810">
        <v>0</v>
      </c>
    </row>
    <row r="2811" spans="1:3" x14ac:dyDescent="0.25">
      <c r="A2811">
        <v>-8034162.6205307599</v>
      </c>
      <c r="B2811">
        <v>-10269.2553687499</v>
      </c>
      <c r="C2811">
        <v>0</v>
      </c>
    </row>
    <row r="2812" spans="1:3" x14ac:dyDescent="0.25">
      <c r="A2812">
        <v>-8033228.1416538404</v>
      </c>
      <c r="B2812">
        <v>-10269.2553687499</v>
      </c>
      <c r="C2812">
        <v>0</v>
      </c>
    </row>
    <row r="2813" spans="1:3" x14ac:dyDescent="0.25">
      <c r="A2813">
        <v>-8032293.66277692</v>
      </c>
      <c r="B2813">
        <v>-10269.2553687499</v>
      </c>
      <c r="C2813">
        <v>0</v>
      </c>
    </row>
    <row r="2814" spans="1:3" x14ac:dyDescent="0.25">
      <c r="A2814">
        <v>-8031359.1838999996</v>
      </c>
      <c r="B2814">
        <v>-10269.2553687499</v>
      </c>
      <c r="C2814">
        <v>0</v>
      </c>
    </row>
    <row r="2815" spans="1:3" x14ac:dyDescent="0.25">
      <c r="A2815">
        <v>-8030424.7050230699</v>
      </c>
      <c r="B2815">
        <v>-10269.2553687499</v>
      </c>
      <c r="C2815">
        <v>0</v>
      </c>
    </row>
    <row r="2816" spans="1:3" x14ac:dyDescent="0.25">
      <c r="A2816">
        <v>-8029490.2261461504</v>
      </c>
      <c r="B2816">
        <v>-10269.2553687499</v>
      </c>
      <c r="C2816">
        <v>0</v>
      </c>
    </row>
    <row r="2817" spans="1:3" x14ac:dyDescent="0.25">
      <c r="A2817">
        <v>-8028555.74726923</v>
      </c>
      <c r="B2817">
        <v>-10269.2553687499</v>
      </c>
      <c r="C2817">
        <v>0</v>
      </c>
    </row>
    <row r="2818" spans="1:3" x14ac:dyDescent="0.25">
      <c r="A2818">
        <v>-8027621.2683923002</v>
      </c>
      <c r="B2818">
        <v>-10269.2553687499</v>
      </c>
      <c r="C2818">
        <v>0</v>
      </c>
    </row>
    <row r="2819" spans="1:3" x14ac:dyDescent="0.25">
      <c r="A2819">
        <v>-8026686.7895153798</v>
      </c>
      <c r="B2819">
        <v>-10269.2553687499</v>
      </c>
      <c r="C2819">
        <v>0</v>
      </c>
    </row>
    <row r="2820" spans="1:3" x14ac:dyDescent="0.25">
      <c r="A2820">
        <v>-8025752.3106384603</v>
      </c>
      <c r="B2820">
        <v>-10269.2553687499</v>
      </c>
      <c r="C2820">
        <v>0</v>
      </c>
    </row>
    <row r="2821" spans="1:3" x14ac:dyDescent="0.25">
      <c r="A2821">
        <v>-8024817.8317615297</v>
      </c>
      <c r="B2821">
        <v>-10269.2553687499</v>
      </c>
      <c r="C2821">
        <v>0</v>
      </c>
    </row>
    <row r="2822" spans="1:3" x14ac:dyDescent="0.25">
      <c r="A2822">
        <v>-8023883.3528846102</v>
      </c>
      <c r="B2822">
        <v>-10269.2553687499</v>
      </c>
      <c r="C2822">
        <v>0</v>
      </c>
    </row>
    <row r="2823" spans="1:3" x14ac:dyDescent="0.25">
      <c r="A2823">
        <v>-8022948.8740076898</v>
      </c>
      <c r="B2823">
        <v>-10269.2553687499</v>
      </c>
      <c r="C2823">
        <v>0</v>
      </c>
    </row>
    <row r="2824" spans="1:3" x14ac:dyDescent="0.25">
      <c r="A2824">
        <v>-8022014.39513076</v>
      </c>
      <c r="B2824">
        <v>-10269.2553687499</v>
      </c>
      <c r="C2824">
        <v>0</v>
      </c>
    </row>
    <row r="2825" spans="1:3" x14ac:dyDescent="0.25">
      <c r="A2825">
        <v>-8021079.9162538396</v>
      </c>
      <c r="B2825">
        <v>-10269.2553687499</v>
      </c>
      <c r="C2825">
        <v>0</v>
      </c>
    </row>
    <row r="2826" spans="1:3" x14ac:dyDescent="0.25">
      <c r="A2826">
        <v>-8067803.8601000002</v>
      </c>
      <c r="B2826">
        <v>-11203.734245535699</v>
      </c>
      <c r="C2826">
        <v>3.8158544339239502E-3</v>
      </c>
    </row>
    <row r="2827" spans="1:3" x14ac:dyDescent="0.25">
      <c r="A2827">
        <v>-8066869.3812230704</v>
      </c>
      <c r="B2827">
        <v>-11203.734245535699</v>
      </c>
      <c r="C2827">
        <v>5.9256777167320199E-3</v>
      </c>
    </row>
    <row r="2828" spans="1:3" x14ac:dyDescent="0.25">
      <c r="A2828">
        <v>-8065934.90234615</v>
      </c>
      <c r="B2828">
        <v>-11203.734245535699</v>
      </c>
      <c r="C2828">
        <v>8.3877351135015401E-3</v>
      </c>
    </row>
    <row r="2829" spans="1:3" x14ac:dyDescent="0.25">
      <c r="A2829">
        <v>-8065000.4234692296</v>
      </c>
      <c r="B2829">
        <v>-11203.734245535699</v>
      </c>
      <c r="C2829">
        <v>1.2153500691056199E-2</v>
      </c>
    </row>
    <row r="2830" spans="1:3" x14ac:dyDescent="0.25">
      <c r="A2830">
        <v>-8064065.9445922999</v>
      </c>
      <c r="B2830">
        <v>-11203.734245535699</v>
      </c>
      <c r="C2830">
        <v>1.7677739262580799E-2</v>
      </c>
    </row>
    <row r="2831" spans="1:3" x14ac:dyDescent="0.25">
      <c r="A2831">
        <v>-8063131.4657153804</v>
      </c>
      <c r="B2831">
        <v>-11203.734245535699</v>
      </c>
      <c r="C2831">
        <v>2.40397620946168E-2</v>
      </c>
    </row>
    <row r="2832" spans="1:3" x14ac:dyDescent="0.25">
      <c r="A2832">
        <v>-8062196.98683846</v>
      </c>
      <c r="B2832">
        <v>-11203.734245535699</v>
      </c>
      <c r="C2832">
        <v>3.1785689294338199E-2</v>
      </c>
    </row>
    <row r="2833" spans="1:3" x14ac:dyDescent="0.25">
      <c r="A2833">
        <v>-8061262.5079615302</v>
      </c>
      <c r="B2833">
        <v>-11203.734245535699</v>
      </c>
      <c r="C2833">
        <v>4.1521705687046002E-2</v>
      </c>
    </row>
    <row r="2834" spans="1:3" x14ac:dyDescent="0.25">
      <c r="A2834">
        <v>-8060328.0290846098</v>
      </c>
      <c r="B2834">
        <v>-11203.734245535699</v>
      </c>
      <c r="C2834">
        <v>6.46365135908126E-2</v>
      </c>
    </row>
    <row r="2835" spans="1:3" x14ac:dyDescent="0.25">
      <c r="A2835">
        <v>-8059393.5502076903</v>
      </c>
      <c r="B2835">
        <v>-11203.734245535699</v>
      </c>
      <c r="C2835">
        <v>7.9930543899536105E-2</v>
      </c>
    </row>
    <row r="2836" spans="1:3" x14ac:dyDescent="0.25">
      <c r="A2836">
        <v>-8058459.0713307597</v>
      </c>
      <c r="B2836">
        <v>-11203.734245535699</v>
      </c>
      <c r="C2836">
        <v>9.5568515360355294E-2</v>
      </c>
    </row>
    <row r="2837" spans="1:3" x14ac:dyDescent="0.25">
      <c r="A2837">
        <v>-8057524.5924538402</v>
      </c>
      <c r="B2837">
        <v>-11203.734245535699</v>
      </c>
      <c r="C2837">
        <v>0.114422172307968</v>
      </c>
    </row>
    <row r="2838" spans="1:3" x14ac:dyDescent="0.25">
      <c r="A2838">
        <v>-8056590.1135769198</v>
      </c>
      <c r="B2838">
        <v>-11203.734245535699</v>
      </c>
      <c r="C2838">
        <v>0.13516837358474701</v>
      </c>
    </row>
    <row r="2839" spans="1:3" x14ac:dyDescent="0.25">
      <c r="A2839">
        <v>-8055655.6347000003</v>
      </c>
      <c r="B2839">
        <v>-11203.734245535699</v>
      </c>
      <c r="C2839">
        <v>0.13840332627296401</v>
      </c>
    </row>
    <row r="2840" spans="1:3" x14ac:dyDescent="0.25">
      <c r="A2840">
        <v>-8054721.1558230696</v>
      </c>
      <c r="B2840">
        <v>-11203.734245535699</v>
      </c>
      <c r="C2840">
        <v>0.151688903570175</v>
      </c>
    </row>
    <row r="2841" spans="1:3" x14ac:dyDescent="0.25">
      <c r="A2841">
        <v>-8053786.6769461501</v>
      </c>
      <c r="B2841">
        <v>-11203.734245535699</v>
      </c>
      <c r="C2841">
        <v>0.17242252826690599</v>
      </c>
    </row>
    <row r="2842" spans="1:3" x14ac:dyDescent="0.25">
      <c r="A2842">
        <v>-8052852.1980692297</v>
      </c>
      <c r="B2842">
        <v>-11203.734245535699</v>
      </c>
      <c r="C2842">
        <v>0.192062973976135</v>
      </c>
    </row>
    <row r="2843" spans="1:3" x14ac:dyDescent="0.25">
      <c r="A2843">
        <v>-8051917.7191923</v>
      </c>
      <c r="B2843">
        <v>-11203.734245535699</v>
      </c>
      <c r="C2843">
        <v>0.20904937386512701</v>
      </c>
    </row>
    <row r="2844" spans="1:3" x14ac:dyDescent="0.25">
      <c r="A2844">
        <v>-8050983.2403153796</v>
      </c>
      <c r="B2844">
        <v>-11203.734245535699</v>
      </c>
      <c r="C2844">
        <v>0.22770433127879999</v>
      </c>
    </row>
    <row r="2845" spans="1:3" x14ac:dyDescent="0.25">
      <c r="A2845">
        <v>-8050048.7614384601</v>
      </c>
      <c r="B2845">
        <v>-11203.734245535699</v>
      </c>
      <c r="C2845">
        <v>0.22925612330436701</v>
      </c>
    </row>
    <row r="2846" spans="1:3" x14ac:dyDescent="0.25">
      <c r="A2846">
        <v>-8049114.2825615304</v>
      </c>
      <c r="B2846">
        <v>-11203.734245535699</v>
      </c>
      <c r="C2846">
        <v>0.24589571356773299</v>
      </c>
    </row>
    <row r="2847" spans="1:3" x14ac:dyDescent="0.25">
      <c r="A2847">
        <v>-8048179.8036846099</v>
      </c>
      <c r="B2847">
        <v>-11203.734245535699</v>
      </c>
      <c r="C2847">
        <v>0.25047606229782099</v>
      </c>
    </row>
    <row r="2848" spans="1:3" x14ac:dyDescent="0.25">
      <c r="A2848">
        <v>-8047245.3248076905</v>
      </c>
      <c r="B2848">
        <v>-11203.734245535699</v>
      </c>
      <c r="C2848">
        <v>0.26261931657791099</v>
      </c>
    </row>
    <row r="2849" spans="1:3" x14ac:dyDescent="0.25">
      <c r="A2849">
        <v>-8046310.8459307598</v>
      </c>
      <c r="B2849">
        <v>-11203.734245535699</v>
      </c>
      <c r="C2849">
        <v>0.268779397010803</v>
      </c>
    </row>
    <row r="2850" spans="1:3" x14ac:dyDescent="0.25">
      <c r="A2850">
        <v>-8045376.3670538403</v>
      </c>
      <c r="B2850">
        <v>-11203.734245535699</v>
      </c>
      <c r="C2850">
        <v>0.27297922968864402</v>
      </c>
    </row>
    <row r="2851" spans="1:3" x14ac:dyDescent="0.25">
      <c r="A2851">
        <v>-8044441.8881769199</v>
      </c>
      <c r="B2851">
        <v>-11203.734245535699</v>
      </c>
      <c r="C2851">
        <v>0.279080420732498</v>
      </c>
    </row>
    <row r="2852" spans="1:3" x14ac:dyDescent="0.25">
      <c r="A2852">
        <v>-8043507.4093000004</v>
      </c>
      <c r="B2852">
        <v>-11203.734245535699</v>
      </c>
      <c r="C2852">
        <v>0.28394585847854598</v>
      </c>
    </row>
    <row r="2853" spans="1:3" x14ac:dyDescent="0.25">
      <c r="A2853">
        <v>-8042572.9304230697</v>
      </c>
      <c r="B2853">
        <v>-11203.734245535699</v>
      </c>
      <c r="C2853">
        <v>0.28619885444641102</v>
      </c>
    </row>
    <row r="2854" spans="1:3" x14ac:dyDescent="0.25">
      <c r="A2854">
        <v>-8041638.4515461503</v>
      </c>
      <c r="B2854">
        <v>-11203.734245535699</v>
      </c>
      <c r="C2854">
        <v>0.28129690885543801</v>
      </c>
    </row>
    <row r="2855" spans="1:3" x14ac:dyDescent="0.25">
      <c r="A2855">
        <v>-8040703.9726692298</v>
      </c>
      <c r="B2855">
        <v>-11203.734245535699</v>
      </c>
      <c r="C2855">
        <v>0.288271754980087</v>
      </c>
    </row>
    <row r="2856" spans="1:3" x14ac:dyDescent="0.25">
      <c r="A2856">
        <v>-8039769.4937923001</v>
      </c>
      <c r="B2856">
        <v>-11203.734245535699</v>
      </c>
      <c r="C2856">
        <v>0.277447760105133</v>
      </c>
    </row>
    <row r="2857" spans="1:3" x14ac:dyDescent="0.25">
      <c r="A2857">
        <v>-8038835.0149153797</v>
      </c>
      <c r="B2857">
        <v>-11203.734245535699</v>
      </c>
      <c r="C2857">
        <v>0.28634190559387201</v>
      </c>
    </row>
    <row r="2858" spans="1:3" x14ac:dyDescent="0.25">
      <c r="A2858">
        <v>-8037900.5360384602</v>
      </c>
      <c r="B2858">
        <v>-11203.734245535699</v>
      </c>
      <c r="C2858">
        <v>0</v>
      </c>
    </row>
    <row r="2859" spans="1:3" x14ac:dyDescent="0.25">
      <c r="A2859">
        <v>-8036966.0571615295</v>
      </c>
      <c r="B2859">
        <v>-11203.734245535699</v>
      </c>
      <c r="C2859">
        <v>0</v>
      </c>
    </row>
    <row r="2860" spans="1:3" x14ac:dyDescent="0.25">
      <c r="A2860">
        <v>-8036031.5782846101</v>
      </c>
      <c r="B2860">
        <v>-11203.734245535699</v>
      </c>
      <c r="C2860">
        <v>0</v>
      </c>
    </row>
    <row r="2861" spans="1:3" x14ac:dyDescent="0.25">
      <c r="A2861">
        <v>-8035097.0994076896</v>
      </c>
      <c r="B2861">
        <v>-11203.734245535699</v>
      </c>
      <c r="C2861">
        <v>0</v>
      </c>
    </row>
    <row r="2862" spans="1:3" x14ac:dyDescent="0.25">
      <c r="A2862">
        <v>-8034162.6205307599</v>
      </c>
      <c r="B2862">
        <v>-11203.734245535699</v>
      </c>
      <c r="C2862">
        <v>0</v>
      </c>
    </row>
    <row r="2863" spans="1:3" x14ac:dyDescent="0.25">
      <c r="A2863">
        <v>-8033228.1416538404</v>
      </c>
      <c r="B2863">
        <v>-11203.734245535699</v>
      </c>
      <c r="C2863">
        <v>0</v>
      </c>
    </row>
    <row r="2864" spans="1:3" x14ac:dyDescent="0.25">
      <c r="A2864">
        <v>-8032293.66277692</v>
      </c>
      <c r="B2864">
        <v>-11203.734245535699</v>
      </c>
      <c r="C2864">
        <v>0</v>
      </c>
    </row>
    <row r="2865" spans="1:3" x14ac:dyDescent="0.25">
      <c r="A2865">
        <v>-8031359.1838999996</v>
      </c>
      <c r="B2865">
        <v>-11203.734245535699</v>
      </c>
      <c r="C2865">
        <v>0</v>
      </c>
    </row>
    <row r="2866" spans="1:3" x14ac:dyDescent="0.25">
      <c r="A2866">
        <v>-8030424.7050230699</v>
      </c>
      <c r="B2866">
        <v>-11203.734245535699</v>
      </c>
      <c r="C2866">
        <v>0</v>
      </c>
    </row>
    <row r="2867" spans="1:3" x14ac:dyDescent="0.25">
      <c r="A2867">
        <v>-8029490.2261461504</v>
      </c>
      <c r="B2867">
        <v>-11203.734245535699</v>
      </c>
      <c r="C2867">
        <v>0</v>
      </c>
    </row>
    <row r="2868" spans="1:3" x14ac:dyDescent="0.25">
      <c r="A2868">
        <v>-8028555.74726923</v>
      </c>
      <c r="B2868">
        <v>-11203.734245535699</v>
      </c>
      <c r="C2868">
        <v>0</v>
      </c>
    </row>
    <row r="2869" spans="1:3" x14ac:dyDescent="0.25">
      <c r="A2869">
        <v>-8027621.2683923002</v>
      </c>
      <c r="B2869">
        <v>-11203.734245535699</v>
      </c>
      <c r="C2869">
        <v>0</v>
      </c>
    </row>
    <row r="2870" spans="1:3" x14ac:dyDescent="0.25">
      <c r="A2870">
        <v>-8026686.7895153798</v>
      </c>
      <c r="B2870">
        <v>-11203.734245535699</v>
      </c>
      <c r="C2870">
        <v>0</v>
      </c>
    </row>
    <row r="2871" spans="1:3" x14ac:dyDescent="0.25">
      <c r="A2871">
        <v>-8025752.3106384603</v>
      </c>
      <c r="B2871">
        <v>-11203.734245535699</v>
      </c>
      <c r="C2871">
        <v>0</v>
      </c>
    </row>
    <row r="2872" spans="1:3" x14ac:dyDescent="0.25">
      <c r="A2872">
        <v>-8024817.8317615297</v>
      </c>
      <c r="B2872">
        <v>-11203.734245535699</v>
      </c>
      <c r="C2872">
        <v>0</v>
      </c>
    </row>
    <row r="2873" spans="1:3" x14ac:dyDescent="0.25">
      <c r="A2873">
        <v>-8023883.3528846102</v>
      </c>
      <c r="B2873">
        <v>-11203.734245535699</v>
      </c>
      <c r="C2873">
        <v>0</v>
      </c>
    </row>
    <row r="2874" spans="1:3" x14ac:dyDescent="0.25">
      <c r="A2874">
        <v>-8022948.8740076898</v>
      </c>
      <c r="B2874">
        <v>-11203.734245535699</v>
      </c>
      <c r="C2874">
        <v>0</v>
      </c>
    </row>
    <row r="2875" spans="1:3" x14ac:dyDescent="0.25">
      <c r="A2875">
        <v>-8022014.39513076</v>
      </c>
      <c r="B2875">
        <v>-11203.734245535699</v>
      </c>
      <c r="C2875">
        <v>0</v>
      </c>
    </row>
    <row r="2876" spans="1:3" x14ac:dyDescent="0.25">
      <c r="A2876">
        <v>-8068738.3389769197</v>
      </c>
      <c r="B2876">
        <v>-12138.2131223214</v>
      </c>
      <c r="C2876">
        <v>2.7045470196753701E-3</v>
      </c>
    </row>
    <row r="2877" spans="1:3" x14ac:dyDescent="0.25">
      <c r="A2877">
        <v>-8067803.8601000002</v>
      </c>
      <c r="B2877">
        <v>-12138.2131223214</v>
      </c>
      <c r="C2877">
        <v>4.1399062611162602E-3</v>
      </c>
    </row>
    <row r="2878" spans="1:3" x14ac:dyDescent="0.25">
      <c r="A2878">
        <v>-8066869.3812230704</v>
      </c>
      <c r="B2878">
        <v>-12138.2131223214</v>
      </c>
      <c r="C2878">
        <v>6.5568513236939898E-3</v>
      </c>
    </row>
    <row r="2879" spans="1:3" x14ac:dyDescent="0.25">
      <c r="A2879">
        <v>-8065934.90234615</v>
      </c>
      <c r="B2879">
        <v>-12138.2131223214</v>
      </c>
      <c r="C2879">
        <v>9.1228829696774396E-3</v>
      </c>
    </row>
    <row r="2880" spans="1:3" x14ac:dyDescent="0.25">
      <c r="A2880">
        <v>-8065000.4234692296</v>
      </c>
      <c r="B2880">
        <v>-12138.2131223214</v>
      </c>
      <c r="C2880">
        <v>1.2474969960749101E-2</v>
      </c>
    </row>
    <row r="2881" spans="1:3" x14ac:dyDescent="0.25">
      <c r="A2881">
        <v>-8064065.9445922999</v>
      </c>
      <c r="B2881">
        <v>-12138.2131223214</v>
      </c>
      <c r="C2881">
        <v>1.8266517668962399E-2</v>
      </c>
    </row>
    <row r="2882" spans="1:3" x14ac:dyDescent="0.25">
      <c r="A2882">
        <v>-8063131.4657153804</v>
      </c>
      <c r="B2882">
        <v>-12138.2131223214</v>
      </c>
      <c r="C2882">
        <v>3.0607232823967899E-2</v>
      </c>
    </row>
    <row r="2883" spans="1:3" x14ac:dyDescent="0.25">
      <c r="A2883">
        <v>-8062196.98683846</v>
      </c>
      <c r="B2883">
        <v>-12138.2131223214</v>
      </c>
      <c r="C2883">
        <v>4.0381979197263697E-2</v>
      </c>
    </row>
    <row r="2884" spans="1:3" x14ac:dyDescent="0.25">
      <c r="A2884">
        <v>-8061262.5079615302</v>
      </c>
      <c r="B2884">
        <v>-12138.2131223214</v>
      </c>
      <c r="C2884">
        <v>5.1084667444229098E-2</v>
      </c>
    </row>
    <row r="2885" spans="1:3" x14ac:dyDescent="0.25">
      <c r="A2885">
        <v>-8060328.0290846098</v>
      </c>
      <c r="B2885">
        <v>-12138.2131223214</v>
      </c>
      <c r="C2885">
        <v>6.5394386649131706E-2</v>
      </c>
    </row>
    <row r="2886" spans="1:3" x14ac:dyDescent="0.25">
      <c r="A2886">
        <v>-8059393.5502076903</v>
      </c>
      <c r="B2886">
        <v>-12138.2131223214</v>
      </c>
      <c r="C2886">
        <v>8.0471225082874201E-2</v>
      </c>
    </row>
    <row r="2887" spans="1:3" x14ac:dyDescent="0.25">
      <c r="A2887">
        <v>-8058459.0713307597</v>
      </c>
      <c r="B2887">
        <v>-12138.2131223214</v>
      </c>
      <c r="C2887">
        <v>9.6035994589328696E-2</v>
      </c>
    </row>
    <row r="2888" spans="1:3" x14ac:dyDescent="0.25">
      <c r="A2888">
        <v>-8057524.5924538402</v>
      </c>
      <c r="B2888">
        <v>-12138.2131223214</v>
      </c>
      <c r="C2888">
        <v>0.11796535551548</v>
      </c>
    </row>
    <row r="2889" spans="1:3" x14ac:dyDescent="0.25">
      <c r="A2889">
        <v>-8056590.1135769198</v>
      </c>
      <c r="B2889">
        <v>-12138.2131223214</v>
      </c>
      <c r="C2889">
        <v>0.13831919431686401</v>
      </c>
    </row>
    <row r="2890" spans="1:3" x14ac:dyDescent="0.25">
      <c r="A2890">
        <v>-8055655.6347000003</v>
      </c>
      <c r="B2890">
        <v>-12138.2131223214</v>
      </c>
      <c r="C2890">
        <v>0.15154293179511999</v>
      </c>
    </row>
    <row r="2891" spans="1:3" x14ac:dyDescent="0.25">
      <c r="A2891">
        <v>-8054721.1558230696</v>
      </c>
      <c r="B2891">
        <v>-12138.2131223214</v>
      </c>
      <c r="C2891">
        <v>0.17181763052940299</v>
      </c>
    </row>
    <row r="2892" spans="1:3" x14ac:dyDescent="0.25">
      <c r="A2892">
        <v>-8053786.6769461501</v>
      </c>
      <c r="B2892">
        <v>-12138.2131223214</v>
      </c>
      <c r="C2892">
        <v>0.19133734703063901</v>
      </c>
    </row>
    <row r="2893" spans="1:3" x14ac:dyDescent="0.25">
      <c r="A2893">
        <v>-8052852.1980692297</v>
      </c>
      <c r="B2893">
        <v>-12138.2131223214</v>
      </c>
      <c r="C2893">
        <v>0.20552851259708399</v>
      </c>
    </row>
    <row r="2894" spans="1:3" x14ac:dyDescent="0.25">
      <c r="A2894">
        <v>-8051917.7191923</v>
      </c>
      <c r="B2894">
        <v>-12138.2131223214</v>
      </c>
      <c r="C2894">
        <v>0.22287313640117601</v>
      </c>
    </row>
    <row r="2895" spans="1:3" x14ac:dyDescent="0.25">
      <c r="A2895">
        <v>-8050983.2403153796</v>
      </c>
      <c r="B2895">
        <v>-12138.2131223214</v>
      </c>
      <c r="C2895">
        <v>0.227484196424484</v>
      </c>
    </row>
    <row r="2896" spans="1:3" x14ac:dyDescent="0.25">
      <c r="A2896">
        <v>-8050048.7614384601</v>
      </c>
      <c r="B2896">
        <v>-12138.2131223214</v>
      </c>
      <c r="C2896">
        <v>0.244064405560493</v>
      </c>
    </row>
    <row r="2897" spans="1:3" x14ac:dyDescent="0.25">
      <c r="A2897">
        <v>-8049114.2825615304</v>
      </c>
      <c r="B2897">
        <v>-12138.2131223214</v>
      </c>
      <c r="C2897">
        <v>0.25784900784492398</v>
      </c>
    </row>
    <row r="2898" spans="1:3" x14ac:dyDescent="0.25">
      <c r="A2898">
        <v>-8048179.8036846099</v>
      </c>
      <c r="B2898">
        <v>-12138.2131223214</v>
      </c>
      <c r="C2898">
        <v>0.276544630527496</v>
      </c>
    </row>
    <row r="2899" spans="1:3" x14ac:dyDescent="0.25">
      <c r="A2899">
        <v>-8047245.3248076905</v>
      </c>
      <c r="B2899">
        <v>-12138.2131223214</v>
      </c>
      <c r="C2899">
        <v>0.27913510799407898</v>
      </c>
    </row>
    <row r="2900" spans="1:3" x14ac:dyDescent="0.25">
      <c r="A2900">
        <v>-8046310.8459307598</v>
      </c>
      <c r="B2900">
        <v>-12138.2131223214</v>
      </c>
      <c r="C2900">
        <v>0.282584428787231</v>
      </c>
    </row>
    <row r="2901" spans="1:3" x14ac:dyDescent="0.25">
      <c r="A2901">
        <v>-8045376.3670538403</v>
      </c>
      <c r="B2901">
        <v>-12138.2131223214</v>
      </c>
      <c r="C2901">
        <v>0.28615948557853599</v>
      </c>
    </row>
    <row r="2902" spans="1:3" x14ac:dyDescent="0.25">
      <c r="A2902">
        <v>-8044441.8881769199</v>
      </c>
      <c r="B2902">
        <v>-12138.2131223214</v>
      </c>
      <c r="C2902">
        <v>0.290814578533172</v>
      </c>
    </row>
    <row r="2903" spans="1:3" x14ac:dyDescent="0.25">
      <c r="A2903">
        <v>-8043507.4093000004</v>
      </c>
      <c r="B2903">
        <v>-12138.2131223214</v>
      </c>
      <c r="C2903">
        <v>0.294440567493438</v>
      </c>
    </row>
    <row r="2904" spans="1:3" x14ac:dyDescent="0.25">
      <c r="A2904">
        <v>-8042572.9304230697</v>
      </c>
      <c r="B2904">
        <v>-12138.2131223214</v>
      </c>
      <c r="C2904">
        <v>0.29908567667007402</v>
      </c>
    </row>
    <row r="2905" spans="1:3" x14ac:dyDescent="0.25">
      <c r="A2905">
        <v>-8041638.4515461503</v>
      </c>
      <c r="B2905">
        <v>-12138.2131223214</v>
      </c>
      <c r="C2905">
        <v>0.30000150203704801</v>
      </c>
    </row>
    <row r="2906" spans="1:3" x14ac:dyDescent="0.25">
      <c r="A2906">
        <v>-8040703.9726692298</v>
      </c>
      <c r="B2906">
        <v>-12138.2131223214</v>
      </c>
      <c r="C2906">
        <v>0.291660785675048</v>
      </c>
    </row>
    <row r="2907" spans="1:3" x14ac:dyDescent="0.25">
      <c r="A2907">
        <v>-8039769.4937923001</v>
      </c>
      <c r="B2907">
        <v>-12138.2131223214</v>
      </c>
      <c r="C2907">
        <v>0.288271754980087</v>
      </c>
    </row>
    <row r="2908" spans="1:3" x14ac:dyDescent="0.25">
      <c r="A2908">
        <v>-8038835.0149153797</v>
      </c>
      <c r="B2908">
        <v>-12138.2131223214</v>
      </c>
      <c r="C2908">
        <v>0</v>
      </c>
    </row>
    <row r="2909" spans="1:3" x14ac:dyDescent="0.25">
      <c r="A2909">
        <v>-8037900.5360384602</v>
      </c>
      <c r="B2909">
        <v>-12138.2131223214</v>
      </c>
      <c r="C2909">
        <v>0</v>
      </c>
    </row>
    <row r="2910" spans="1:3" x14ac:dyDescent="0.25">
      <c r="A2910">
        <v>-8036966.0571615295</v>
      </c>
      <c r="B2910">
        <v>-12138.2131223214</v>
      </c>
      <c r="C2910">
        <v>0</v>
      </c>
    </row>
    <row r="2911" spans="1:3" x14ac:dyDescent="0.25">
      <c r="A2911">
        <v>-8036031.5782846101</v>
      </c>
      <c r="B2911">
        <v>-12138.2131223214</v>
      </c>
      <c r="C2911">
        <v>0</v>
      </c>
    </row>
    <row r="2912" spans="1:3" x14ac:dyDescent="0.25">
      <c r="A2912">
        <v>-8035097.0994076896</v>
      </c>
      <c r="B2912">
        <v>-12138.2131223214</v>
      </c>
      <c r="C2912">
        <v>0</v>
      </c>
    </row>
    <row r="2913" spans="1:3" x14ac:dyDescent="0.25">
      <c r="A2913">
        <v>-8034162.6205307599</v>
      </c>
      <c r="B2913">
        <v>-12138.2131223214</v>
      </c>
      <c r="C2913">
        <v>0</v>
      </c>
    </row>
    <row r="2914" spans="1:3" x14ac:dyDescent="0.25">
      <c r="A2914">
        <v>-8033228.1416538404</v>
      </c>
      <c r="B2914">
        <v>-12138.2131223214</v>
      </c>
      <c r="C2914">
        <v>0</v>
      </c>
    </row>
    <row r="2915" spans="1:3" x14ac:dyDescent="0.25">
      <c r="A2915">
        <v>-8032293.66277692</v>
      </c>
      <c r="B2915">
        <v>-12138.2131223214</v>
      </c>
      <c r="C2915">
        <v>0</v>
      </c>
    </row>
    <row r="2916" spans="1:3" x14ac:dyDescent="0.25">
      <c r="A2916">
        <v>-8031359.1838999996</v>
      </c>
      <c r="B2916">
        <v>-12138.2131223214</v>
      </c>
      <c r="C2916">
        <v>0</v>
      </c>
    </row>
    <row r="2917" spans="1:3" x14ac:dyDescent="0.25">
      <c r="A2917">
        <v>-8030424.7050230699</v>
      </c>
      <c r="B2917">
        <v>-12138.2131223214</v>
      </c>
      <c r="C2917">
        <v>0</v>
      </c>
    </row>
    <row r="2918" spans="1:3" x14ac:dyDescent="0.25">
      <c r="A2918">
        <v>-8029490.2261461504</v>
      </c>
      <c r="B2918">
        <v>-12138.2131223214</v>
      </c>
      <c r="C2918">
        <v>0</v>
      </c>
    </row>
    <row r="2919" spans="1:3" x14ac:dyDescent="0.25">
      <c r="A2919">
        <v>-8028555.74726923</v>
      </c>
      <c r="B2919">
        <v>-12138.2131223214</v>
      </c>
      <c r="C2919">
        <v>0</v>
      </c>
    </row>
    <row r="2920" spans="1:3" x14ac:dyDescent="0.25">
      <c r="A2920">
        <v>-8027621.2683923002</v>
      </c>
      <c r="B2920">
        <v>-12138.2131223214</v>
      </c>
      <c r="C2920">
        <v>0</v>
      </c>
    </row>
    <row r="2921" spans="1:3" x14ac:dyDescent="0.25">
      <c r="A2921">
        <v>-8026686.7895153798</v>
      </c>
      <c r="B2921">
        <v>-12138.2131223214</v>
      </c>
      <c r="C2921">
        <v>0</v>
      </c>
    </row>
    <row r="2922" spans="1:3" x14ac:dyDescent="0.25">
      <c r="A2922">
        <v>-8025752.3106384603</v>
      </c>
      <c r="B2922">
        <v>-12138.2131223214</v>
      </c>
      <c r="C2922">
        <v>0</v>
      </c>
    </row>
    <row r="2923" spans="1:3" x14ac:dyDescent="0.25">
      <c r="A2923">
        <v>-8024817.8317615297</v>
      </c>
      <c r="B2923">
        <v>-12138.2131223214</v>
      </c>
      <c r="C2923">
        <v>0</v>
      </c>
    </row>
    <row r="2924" spans="1:3" x14ac:dyDescent="0.25">
      <c r="A2924">
        <v>-8023883.3528846102</v>
      </c>
      <c r="B2924">
        <v>-12138.2131223214</v>
      </c>
      <c r="C2924">
        <v>0</v>
      </c>
    </row>
    <row r="2925" spans="1:3" x14ac:dyDescent="0.25">
      <c r="A2925">
        <v>-8068738.3389769197</v>
      </c>
      <c r="B2925">
        <v>-13072.691999107101</v>
      </c>
      <c r="C2925">
        <v>3.0598475132137498E-3</v>
      </c>
    </row>
    <row r="2926" spans="1:3" x14ac:dyDescent="0.25">
      <c r="A2926">
        <v>-8067803.8601000002</v>
      </c>
      <c r="B2926">
        <v>-13072.691999107101</v>
      </c>
      <c r="C2926">
        <v>4.6854196116328196E-3</v>
      </c>
    </row>
    <row r="2927" spans="1:3" x14ac:dyDescent="0.25">
      <c r="A2927">
        <v>-8066869.3812230704</v>
      </c>
      <c r="B2927">
        <v>-13072.691999107101</v>
      </c>
      <c r="C2927">
        <v>7.0202560164034297E-3</v>
      </c>
    </row>
    <row r="2928" spans="1:3" x14ac:dyDescent="0.25">
      <c r="A2928">
        <v>-8065934.90234615</v>
      </c>
      <c r="B2928">
        <v>-13072.691999107101</v>
      </c>
      <c r="C2928">
        <v>1.20647400617599E-2</v>
      </c>
    </row>
    <row r="2929" spans="1:3" x14ac:dyDescent="0.25">
      <c r="A2929">
        <v>-8065000.4234692296</v>
      </c>
      <c r="B2929">
        <v>-13072.691999107101</v>
      </c>
      <c r="C2929">
        <v>1.7427619546651799E-2</v>
      </c>
    </row>
    <row r="2930" spans="1:3" x14ac:dyDescent="0.25">
      <c r="A2930">
        <v>-8064065.9445922999</v>
      </c>
      <c r="B2930">
        <v>-13072.691999107101</v>
      </c>
      <c r="C2930">
        <v>2.40202248096466E-2</v>
      </c>
    </row>
    <row r="2931" spans="1:3" x14ac:dyDescent="0.25">
      <c r="A2931">
        <v>-8063131.4657153804</v>
      </c>
      <c r="B2931">
        <v>-13072.691999107101</v>
      </c>
      <c r="C2931">
        <v>3.1252142041921602E-2</v>
      </c>
    </row>
    <row r="2932" spans="1:3" x14ac:dyDescent="0.25">
      <c r="A2932">
        <v>-8062196.98683846</v>
      </c>
      <c r="B2932">
        <v>-13072.691999107101</v>
      </c>
      <c r="C2932">
        <v>4.08049076795578E-2</v>
      </c>
    </row>
    <row r="2933" spans="1:3" x14ac:dyDescent="0.25">
      <c r="A2933">
        <v>-8061262.5079615302</v>
      </c>
      <c r="B2933">
        <v>-13072.691999107101</v>
      </c>
      <c r="C2933">
        <v>5.2199412137269897E-2</v>
      </c>
    </row>
    <row r="2934" spans="1:3" x14ac:dyDescent="0.25">
      <c r="A2934">
        <v>-8060328.0290846098</v>
      </c>
      <c r="B2934">
        <v>-13072.691999107101</v>
      </c>
      <c r="C2934">
        <v>6.7973129451274802E-2</v>
      </c>
    </row>
    <row r="2935" spans="1:3" x14ac:dyDescent="0.25">
      <c r="A2935">
        <v>-8059393.5502076903</v>
      </c>
      <c r="B2935">
        <v>-13072.691999107101</v>
      </c>
      <c r="C2935">
        <v>8.3892844617366694E-2</v>
      </c>
    </row>
    <row r="2936" spans="1:3" x14ac:dyDescent="0.25">
      <c r="A2936">
        <v>-8058459.0713307597</v>
      </c>
      <c r="B2936">
        <v>-13072.691999107101</v>
      </c>
      <c r="C2936">
        <v>9.8961055278778007E-2</v>
      </c>
    </row>
    <row r="2937" spans="1:3" x14ac:dyDescent="0.25">
      <c r="A2937">
        <v>-8057524.5924538402</v>
      </c>
      <c r="B2937">
        <v>-13072.691999107101</v>
      </c>
      <c r="C2937">
        <v>0.118910267949104</v>
      </c>
    </row>
    <row r="2938" spans="1:3" x14ac:dyDescent="0.25">
      <c r="A2938">
        <v>-8056590.1135769198</v>
      </c>
      <c r="B2938">
        <v>-13072.691999107101</v>
      </c>
      <c r="C2938">
        <v>0.138834804296493</v>
      </c>
    </row>
    <row r="2939" spans="1:3" x14ac:dyDescent="0.25">
      <c r="A2939">
        <v>-8055655.6347000003</v>
      </c>
      <c r="B2939">
        <v>-13072.691999107101</v>
      </c>
      <c r="C2939">
        <v>0.168549388647079</v>
      </c>
    </row>
    <row r="2940" spans="1:3" x14ac:dyDescent="0.25">
      <c r="A2940">
        <v>-8054721.1558230696</v>
      </c>
      <c r="B2940">
        <v>-13072.691999107101</v>
      </c>
      <c r="C2940">
        <v>0.18773947656154599</v>
      </c>
    </row>
    <row r="2941" spans="1:3" x14ac:dyDescent="0.25">
      <c r="A2941">
        <v>-8053786.6769461501</v>
      </c>
      <c r="B2941">
        <v>-13072.691999107101</v>
      </c>
      <c r="C2941">
        <v>0.20520405471324901</v>
      </c>
    </row>
    <row r="2942" spans="1:3" x14ac:dyDescent="0.25">
      <c r="A2942">
        <v>-8052852.1980692297</v>
      </c>
      <c r="B2942">
        <v>-13072.691999107101</v>
      </c>
      <c r="C2942">
        <v>0.208158925175666</v>
      </c>
    </row>
    <row r="2943" spans="1:3" x14ac:dyDescent="0.25">
      <c r="A2943">
        <v>-8051917.7191923</v>
      </c>
      <c r="B2943">
        <v>-13072.691999107101</v>
      </c>
      <c r="C2943">
        <v>0.22610859572887401</v>
      </c>
    </row>
    <row r="2944" spans="1:3" x14ac:dyDescent="0.25">
      <c r="A2944">
        <v>-8050983.2403153796</v>
      </c>
      <c r="B2944">
        <v>-13072.691999107101</v>
      </c>
      <c r="C2944">
        <v>0.242396339774131</v>
      </c>
    </row>
    <row r="2945" spans="1:3" x14ac:dyDescent="0.25">
      <c r="A2945">
        <v>-8050048.7614384601</v>
      </c>
      <c r="B2945">
        <v>-13072.691999107101</v>
      </c>
      <c r="C2945">
        <v>0.25554475188255299</v>
      </c>
    </row>
    <row r="2946" spans="1:3" x14ac:dyDescent="0.25">
      <c r="A2946">
        <v>-8049114.2825615304</v>
      </c>
      <c r="B2946">
        <v>-13072.691999107101</v>
      </c>
      <c r="C2946">
        <v>0.27437773346900901</v>
      </c>
    </row>
    <row r="2947" spans="1:3" x14ac:dyDescent="0.25">
      <c r="A2947">
        <v>-8048179.8036846099</v>
      </c>
      <c r="B2947">
        <v>-13072.691999107101</v>
      </c>
      <c r="C2947">
        <v>0.276082813739776</v>
      </c>
    </row>
    <row r="2948" spans="1:3" x14ac:dyDescent="0.25">
      <c r="A2948">
        <v>-8047245.3248076905</v>
      </c>
      <c r="B2948">
        <v>-13072.691999107101</v>
      </c>
      <c r="C2948">
        <v>0.28940337896347001</v>
      </c>
    </row>
    <row r="2949" spans="1:3" x14ac:dyDescent="0.25">
      <c r="A2949">
        <v>-8046310.8459307598</v>
      </c>
      <c r="B2949">
        <v>-13072.691999107101</v>
      </c>
      <c r="C2949">
        <v>0.29283764958381597</v>
      </c>
    </row>
    <row r="2950" spans="1:3" x14ac:dyDescent="0.25">
      <c r="A2950">
        <v>-8045376.3670538403</v>
      </c>
      <c r="B2950">
        <v>-13072.691999107101</v>
      </c>
      <c r="C2950">
        <v>0.29762780666351302</v>
      </c>
    </row>
    <row r="2951" spans="1:3" x14ac:dyDescent="0.25">
      <c r="A2951">
        <v>-8044441.8881769199</v>
      </c>
      <c r="B2951">
        <v>-13072.691999107101</v>
      </c>
      <c r="C2951">
        <v>0.29944807291030801</v>
      </c>
    </row>
    <row r="2952" spans="1:3" x14ac:dyDescent="0.25">
      <c r="A2952">
        <v>-8043507.4093000004</v>
      </c>
      <c r="B2952">
        <v>-13072.691999107101</v>
      </c>
      <c r="C2952">
        <v>0.30198138952255199</v>
      </c>
    </row>
    <row r="2953" spans="1:3" x14ac:dyDescent="0.25">
      <c r="A2953">
        <v>-8042572.9304230697</v>
      </c>
      <c r="B2953">
        <v>-13072.691999107101</v>
      </c>
      <c r="C2953">
        <v>0.30540648102760298</v>
      </c>
    </row>
    <row r="2954" spans="1:3" x14ac:dyDescent="0.25">
      <c r="A2954">
        <v>-8041638.4515461503</v>
      </c>
      <c r="B2954">
        <v>-13072.691999107101</v>
      </c>
      <c r="C2954">
        <v>0.29693213105201699</v>
      </c>
    </row>
    <row r="2955" spans="1:3" x14ac:dyDescent="0.25">
      <c r="A2955">
        <v>-8040703.9726692298</v>
      </c>
      <c r="B2955">
        <v>-13072.691999107101</v>
      </c>
      <c r="C2955">
        <v>0.301293075084686</v>
      </c>
    </row>
    <row r="2956" spans="1:3" x14ac:dyDescent="0.25">
      <c r="A2956">
        <v>-8039769.4937923001</v>
      </c>
      <c r="B2956">
        <v>-13072.691999107101</v>
      </c>
      <c r="C2956">
        <v>0</v>
      </c>
    </row>
    <row r="2957" spans="1:3" x14ac:dyDescent="0.25">
      <c r="A2957">
        <v>-8038835.0149153797</v>
      </c>
      <c r="B2957">
        <v>-13072.691999107101</v>
      </c>
      <c r="C2957">
        <v>0</v>
      </c>
    </row>
    <row r="2958" spans="1:3" x14ac:dyDescent="0.25">
      <c r="A2958">
        <v>-8037900.5360384602</v>
      </c>
      <c r="B2958">
        <v>-13072.691999107101</v>
      </c>
      <c r="C2958">
        <v>0</v>
      </c>
    </row>
    <row r="2959" spans="1:3" x14ac:dyDescent="0.25">
      <c r="A2959">
        <v>-8036966.0571615295</v>
      </c>
      <c r="B2959">
        <v>-13072.691999107101</v>
      </c>
      <c r="C2959">
        <v>0</v>
      </c>
    </row>
    <row r="2960" spans="1:3" x14ac:dyDescent="0.25">
      <c r="A2960">
        <v>-8036031.5782846101</v>
      </c>
      <c r="B2960">
        <v>-13072.691999107101</v>
      </c>
      <c r="C2960">
        <v>0</v>
      </c>
    </row>
    <row r="2961" spans="1:3" x14ac:dyDescent="0.25">
      <c r="A2961">
        <v>-8035097.0994076896</v>
      </c>
      <c r="B2961">
        <v>-13072.691999107101</v>
      </c>
      <c r="C2961">
        <v>0</v>
      </c>
    </row>
    <row r="2962" spans="1:3" x14ac:dyDescent="0.25">
      <c r="A2962">
        <v>-8034162.6205307599</v>
      </c>
      <c r="B2962">
        <v>-13072.691999107101</v>
      </c>
      <c r="C2962">
        <v>0</v>
      </c>
    </row>
    <row r="2963" spans="1:3" x14ac:dyDescent="0.25">
      <c r="A2963">
        <v>-8033228.1416538404</v>
      </c>
      <c r="B2963">
        <v>-13072.691999107101</v>
      </c>
      <c r="C2963">
        <v>0</v>
      </c>
    </row>
    <row r="2964" spans="1:3" x14ac:dyDescent="0.25">
      <c r="A2964">
        <v>-8032293.66277692</v>
      </c>
      <c r="B2964">
        <v>-13072.691999107101</v>
      </c>
      <c r="C2964">
        <v>0</v>
      </c>
    </row>
    <row r="2965" spans="1:3" x14ac:dyDescent="0.25">
      <c r="A2965">
        <v>-8031359.1838999996</v>
      </c>
      <c r="B2965">
        <v>-13072.691999107101</v>
      </c>
      <c r="C2965">
        <v>0</v>
      </c>
    </row>
    <row r="2966" spans="1:3" x14ac:dyDescent="0.25">
      <c r="A2966">
        <v>-8030424.7050230699</v>
      </c>
      <c r="B2966">
        <v>-13072.691999107101</v>
      </c>
      <c r="C2966">
        <v>0</v>
      </c>
    </row>
    <row r="2967" spans="1:3" x14ac:dyDescent="0.25">
      <c r="A2967">
        <v>-8029490.2261461504</v>
      </c>
      <c r="B2967">
        <v>-13072.691999107101</v>
      </c>
      <c r="C2967">
        <v>0</v>
      </c>
    </row>
    <row r="2968" spans="1:3" x14ac:dyDescent="0.25">
      <c r="A2968">
        <v>-8028555.74726923</v>
      </c>
      <c r="B2968">
        <v>-13072.691999107101</v>
      </c>
      <c r="C2968">
        <v>0</v>
      </c>
    </row>
    <row r="2969" spans="1:3" x14ac:dyDescent="0.25">
      <c r="A2969">
        <v>-8027621.2683923002</v>
      </c>
      <c r="B2969">
        <v>-13072.691999107101</v>
      </c>
      <c r="C2969">
        <v>0</v>
      </c>
    </row>
    <row r="2970" spans="1:3" x14ac:dyDescent="0.25">
      <c r="A2970">
        <v>-8026686.7895153798</v>
      </c>
      <c r="B2970">
        <v>-13072.691999107101</v>
      </c>
      <c r="C2970">
        <v>0</v>
      </c>
    </row>
    <row r="2971" spans="1:3" x14ac:dyDescent="0.25">
      <c r="A2971">
        <v>-8025752.3106384603</v>
      </c>
      <c r="B2971">
        <v>-13072.691999107101</v>
      </c>
      <c r="C2971">
        <v>0</v>
      </c>
    </row>
    <row r="2972" spans="1:3" x14ac:dyDescent="0.25">
      <c r="A2972">
        <v>-8024817.8317615297</v>
      </c>
      <c r="B2972">
        <v>-13072.691999107101</v>
      </c>
      <c r="C2972">
        <v>0</v>
      </c>
    </row>
    <row r="2973" spans="1:3" x14ac:dyDescent="0.25">
      <c r="A2973">
        <v>-8068738.3389769197</v>
      </c>
      <c r="B2973">
        <v>-14007.1708758928</v>
      </c>
      <c r="C2973">
        <v>3.45335504971444E-3</v>
      </c>
    </row>
    <row r="2974" spans="1:3" x14ac:dyDescent="0.25">
      <c r="A2974">
        <v>-8067803.8601000002</v>
      </c>
      <c r="B2974">
        <v>-14007.1708758928</v>
      </c>
      <c r="C2974">
        <v>6.7471987567841998E-3</v>
      </c>
    </row>
    <row r="2975" spans="1:3" x14ac:dyDescent="0.25">
      <c r="A2975">
        <v>-8066869.3812230704</v>
      </c>
      <c r="B2975">
        <v>-14007.1708758928</v>
      </c>
      <c r="C2975">
        <v>9.1717429459095001E-3</v>
      </c>
    </row>
    <row r="2976" spans="1:3" x14ac:dyDescent="0.25">
      <c r="A2976">
        <v>-8065934.90234615</v>
      </c>
      <c r="B2976">
        <v>-14007.1708758928</v>
      </c>
      <c r="C2976">
        <v>1.24584147706627E-2</v>
      </c>
    </row>
    <row r="2977" spans="1:3" x14ac:dyDescent="0.25">
      <c r="A2977">
        <v>-8065000.4234692296</v>
      </c>
      <c r="B2977">
        <v>-14007.1708758928</v>
      </c>
      <c r="C2977">
        <v>1.7964260652661299E-2</v>
      </c>
    </row>
    <row r="2978" spans="1:3" x14ac:dyDescent="0.25">
      <c r="A2978">
        <v>-8064065.9445922999</v>
      </c>
      <c r="B2978">
        <v>-14007.1708758928</v>
      </c>
      <c r="C2978">
        <v>2.45811101049184E-2</v>
      </c>
    </row>
    <row r="2979" spans="1:3" x14ac:dyDescent="0.25">
      <c r="A2979">
        <v>-8063131.4657153804</v>
      </c>
      <c r="B2979">
        <v>-14007.1708758928</v>
      </c>
      <c r="C2979">
        <v>3.2956246286630603E-2</v>
      </c>
    </row>
    <row r="2980" spans="1:3" x14ac:dyDescent="0.25">
      <c r="A2980">
        <v>-8062196.98683846</v>
      </c>
      <c r="B2980">
        <v>-14007.1708758928</v>
      </c>
      <c r="C2980">
        <v>4.3251875787973397E-2</v>
      </c>
    </row>
    <row r="2981" spans="1:3" x14ac:dyDescent="0.25">
      <c r="A2981">
        <v>-8061262.5079615302</v>
      </c>
      <c r="B2981">
        <v>-14007.1708758928</v>
      </c>
      <c r="C2981">
        <v>5.4932728409767102E-2</v>
      </c>
    </row>
    <row r="2982" spans="1:3" x14ac:dyDescent="0.25">
      <c r="A2982">
        <v>-8060328.0290846098</v>
      </c>
      <c r="B2982">
        <v>-14007.1708758928</v>
      </c>
      <c r="C2982">
        <v>6.9053821265697396E-2</v>
      </c>
    </row>
    <row r="2983" spans="1:3" x14ac:dyDescent="0.25">
      <c r="A2983">
        <v>-8059393.5502076903</v>
      </c>
      <c r="B2983">
        <v>-14007.1708758928</v>
      </c>
      <c r="C2983">
        <v>8.4485210478305803E-2</v>
      </c>
    </row>
    <row r="2984" spans="1:3" x14ac:dyDescent="0.25">
      <c r="A2984">
        <v>-8058459.0713307597</v>
      </c>
      <c r="B2984">
        <v>-14007.1708758928</v>
      </c>
      <c r="C2984">
        <v>0.116017043590545</v>
      </c>
    </row>
    <row r="2985" spans="1:3" x14ac:dyDescent="0.25">
      <c r="A2985">
        <v>-8057524.5924538402</v>
      </c>
      <c r="B2985">
        <v>-14007.1708758928</v>
      </c>
      <c r="C2985">
        <v>0.13658162951469399</v>
      </c>
    </row>
    <row r="2986" spans="1:3" x14ac:dyDescent="0.25">
      <c r="A2986">
        <v>-8056590.1135769198</v>
      </c>
      <c r="B2986">
        <v>-14007.1708758928</v>
      </c>
      <c r="C2986">
        <v>0.14926686882972701</v>
      </c>
    </row>
    <row r="2987" spans="1:3" x14ac:dyDescent="0.25">
      <c r="A2987">
        <v>-8055655.6347000003</v>
      </c>
      <c r="B2987">
        <v>-14007.1708758928</v>
      </c>
      <c r="C2987">
        <v>0.16892400383949199</v>
      </c>
    </row>
    <row r="2988" spans="1:3" x14ac:dyDescent="0.25">
      <c r="A2988">
        <v>-8054721.1558230696</v>
      </c>
      <c r="B2988">
        <v>-14007.1708758928</v>
      </c>
      <c r="C2988">
        <v>0.18829718232154799</v>
      </c>
    </row>
    <row r="2989" spans="1:3" x14ac:dyDescent="0.25">
      <c r="A2989">
        <v>-8053786.6769461501</v>
      </c>
      <c r="B2989">
        <v>-14007.1708758928</v>
      </c>
      <c r="C2989">
        <v>0.20577140152454301</v>
      </c>
    </row>
    <row r="2990" spans="1:3" x14ac:dyDescent="0.25">
      <c r="A2990">
        <v>-8052852.1980692297</v>
      </c>
      <c r="B2990">
        <v>-14007.1708758928</v>
      </c>
      <c r="C2990">
        <v>0.22570577263832001</v>
      </c>
    </row>
    <row r="2991" spans="1:3" x14ac:dyDescent="0.25">
      <c r="A2991">
        <v>-8051917.7191923</v>
      </c>
      <c r="B2991">
        <v>-14007.1708758928</v>
      </c>
      <c r="C2991">
        <v>0.241817891597747</v>
      </c>
    </row>
    <row r="2992" spans="1:3" x14ac:dyDescent="0.25">
      <c r="A2992">
        <v>-8050983.2403153796</v>
      </c>
      <c r="B2992">
        <v>-14007.1708758928</v>
      </c>
      <c r="C2992">
        <v>0.25481557846069303</v>
      </c>
    </row>
    <row r="2993" spans="1:3" x14ac:dyDescent="0.25">
      <c r="A2993">
        <v>-8050048.7614384601</v>
      </c>
      <c r="B2993">
        <v>-14007.1708758928</v>
      </c>
      <c r="C2993">
        <v>0.270492583513259</v>
      </c>
    </row>
    <row r="2994" spans="1:3" x14ac:dyDescent="0.25">
      <c r="A2994">
        <v>-8049114.2825615304</v>
      </c>
      <c r="B2994">
        <v>-14007.1708758928</v>
      </c>
      <c r="C2994">
        <v>0.274002075195312</v>
      </c>
    </row>
    <row r="2995" spans="1:3" x14ac:dyDescent="0.25">
      <c r="A2995">
        <v>-8048179.8036846099</v>
      </c>
      <c r="B2995">
        <v>-14007.1708758928</v>
      </c>
      <c r="C2995">
        <v>0.28683093190193099</v>
      </c>
    </row>
    <row r="2996" spans="1:3" x14ac:dyDescent="0.25">
      <c r="A2996">
        <v>-8047245.3248076905</v>
      </c>
      <c r="B2996">
        <v>-14007.1708758928</v>
      </c>
      <c r="C2996">
        <v>0.29824882745742698</v>
      </c>
    </row>
    <row r="2997" spans="1:3" x14ac:dyDescent="0.25">
      <c r="A2997">
        <v>-8046310.8459307598</v>
      </c>
      <c r="B2997">
        <v>-14007.1708758928</v>
      </c>
      <c r="C2997">
        <v>0.30199140310287398</v>
      </c>
    </row>
    <row r="2998" spans="1:3" x14ac:dyDescent="0.25">
      <c r="A2998">
        <v>-8045376.3670538403</v>
      </c>
      <c r="B2998">
        <v>-14007.1708758928</v>
      </c>
      <c r="C2998">
        <v>0.304188221693038</v>
      </c>
    </row>
    <row r="2999" spans="1:3" x14ac:dyDescent="0.25">
      <c r="A2999">
        <v>-8044441.8881769199</v>
      </c>
      <c r="B2999">
        <v>-14007.1708758928</v>
      </c>
      <c r="C2999">
        <v>0.30785232782363797</v>
      </c>
    </row>
    <row r="3000" spans="1:3" x14ac:dyDescent="0.25">
      <c r="A3000">
        <v>-8043507.4093000004</v>
      </c>
      <c r="B3000">
        <v>-14007.1708758928</v>
      </c>
      <c r="C3000">
        <v>0.30892822146415699</v>
      </c>
    </row>
    <row r="3001" spans="1:3" x14ac:dyDescent="0.25">
      <c r="A3001">
        <v>-8042572.9304230697</v>
      </c>
      <c r="B3001">
        <v>-14007.1708758928</v>
      </c>
      <c r="C3001">
        <v>0.31110668182373002</v>
      </c>
    </row>
    <row r="3002" spans="1:3" x14ac:dyDescent="0.25">
      <c r="A3002">
        <v>-8041638.4515461503</v>
      </c>
      <c r="B3002">
        <v>-14007.1708758928</v>
      </c>
      <c r="C3002">
        <v>0.30607941746711698</v>
      </c>
    </row>
    <row r="3003" spans="1:3" x14ac:dyDescent="0.25">
      <c r="A3003">
        <v>-8040703.9726692298</v>
      </c>
      <c r="B3003">
        <v>-14007.1708758928</v>
      </c>
      <c r="C3003">
        <v>0</v>
      </c>
    </row>
    <row r="3004" spans="1:3" x14ac:dyDescent="0.25">
      <c r="A3004">
        <v>-8039769.4937923001</v>
      </c>
      <c r="B3004">
        <v>-14007.1708758928</v>
      </c>
      <c r="C3004">
        <v>0</v>
      </c>
    </row>
    <row r="3005" spans="1:3" x14ac:dyDescent="0.25">
      <c r="A3005">
        <v>-8038835.0149153797</v>
      </c>
      <c r="B3005">
        <v>-14007.1708758928</v>
      </c>
      <c r="C3005">
        <v>0</v>
      </c>
    </row>
    <row r="3006" spans="1:3" x14ac:dyDescent="0.25">
      <c r="A3006">
        <v>-8037900.5360384602</v>
      </c>
      <c r="B3006">
        <v>-14007.1708758928</v>
      </c>
      <c r="C3006">
        <v>0</v>
      </c>
    </row>
    <row r="3007" spans="1:3" x14ac:dyDescent="0.25">
      <c r="A3007">
        <v>-8036966.0571615295</v>
      </c>
      <c r="B3007">
        <v>-14007.1708758928</v>
      </c>
      <c r="C3007">
        <v>0</v>
      </c>
    </row>
    <row r="3008" spans="1:3" x14ac:dyDescent="0.25">
      <c r="A3008">
        <v>-8036031.5782846101</v>
      </c>
      <c r="B3008">
        <v>-14007.1708758928</v>
      </c>
      <c r="C3008">
        <v>0</v>
      </c>
    </row>
    <row r="3009" spans="1:3" x14ac:dyDescent="0.25">
      <c r="A3009">
        <v>-8035097.0994076896</v>
      </c>
      <c r="B3009">
        <v>-14007.1708758928</v>
      </c>
      <c r="C3009">
        <v>0</v>
      </c>
    </row>
    <row r="3010" spans="1:3" x14ac:dyDescent="0.25">
      <c r="A3010">
        <v>-8034162.6205307599</v>
      </c>
      <c r="B3010">
        <v>-14007.1708758928</v>
      </c>
      <c r="C3010">
        <v>0</v>
      </c>
    </row>
    <row r="3011" spans="1:3" x14ac:dyDescent="0.25">
      <c r="A3011">
        <v>-8033228.1416538404</v>
      </c>
      <c r="B3011">
        <v>-14007.1708758928</v>
      </c>
      <c r="C3011">
        <v>0</v>
      </c>
    </row>
    <row r="3012" spans="1:3" x14ac:dyDescent="0.25">
      <c r="A3012">
        <v>-8032293.66277692</v>
      </c>
      <c r="B3012">
        <v>-14007.1708758928</v>
      </c>
      <c r="C3012">
        <v>0</v>
      </c>
    </row>
    <row r="3013" spans="1:3" x14ac:dyDescent="0.25">
      <c r="A3013">
        <v>-8031359.1838999996</v>
      </c>
      <c r="B3013">
        <v>-14007.1708758928</v>
      </c>
      <c r="C3013">
        <v>0</v>
      </c>
    </row>
    <row r="3014" spans="1:3" x14ac:dyDescent="0.25">
      <c r="A3014">
        <v>-8030424.7050230699</v>
      </c>
      <c r="B3014">
        <v>-14007.1708758928</v>
      </c>
      <c r="C3014">
        <v>0</v>
      </c>
    </row>
    <row r="3015" spans="1:3" x14ac:dyDescent="0.25">
      <c r="A3015">
        <v>-8029490.2261461504</v>
      </c>
      <c r="B3015">
        <v>-14007.1708758928</v>
      </c>
      <c r="C3015">
        <v>0</v>
      </c>
    </row>
    <row r="3016" spans="1:3" x14ac:dyDescent="0.25">
      <c r="A3016">
        <v>-8028555.74726923</v>
      </c>
      <c r="B3016">
        <v>-14007.1708758928</v>
      </c>
      <c r="C3016">
        <v>0</v>
      </c>
    </row>
    <row r="3017" spans="1:3" x14ac:dyDescent="0.25">
      <c r="A3017">
        <v>-8027621.2683923002</v>
      </c>
      <c r="B3017">
        <v>-14007.1708758928</v>
      </c>
      <c r="C3017">
        <v>0</v>
      </c>
    </row>
    <row r="3018" spans="1:3" x14ac:dyDescent="0.25">
      <c r="A3018">
        <v>-8026686.7895153798</v>
      </c>
      <c r="B3018">
        <v>-14007.1708758928</v>
      </c>
      <c r="C3018">
        <v>0</v>
      </c>
    </row>
    <row r="3019" spans="1:3" x14ac:dyDescent="0.25">
      <c r="A3019">
        <v>-8069672.8178538401</v>
      </c>
      <c r="B3019">
        <v>-14941.649752678501</v>
      </c>
      <c r="C3019">
        <v>3.25157074257731E-3</v>
      </c>
    </row>
    <row r="3020" spans="1:3" x14ac:dyDescent="0.25">
      <c r="A3020">
        <v>-8068738.3389769197</v>
      </c>
      <c r="B3020">
        <v>-14941.649752678501</v>
      </c>
      <c r="C3020">
        <v>4.6577234752476198E-3</v>
      </c>
    </row>
    <row r="3021" spans="1:3" x14ac:dyDescent="0.25">
      <c r="A3021">
        <v>-8067803.8601000002</v>
      </c>
      <c r="B3021">
        <v>-14941.649752678501</v>
      </c>
      <c r="C3021">
        <v>7.16538960114121E-3</v>
      </c>
    </row>
    <row r="3022" spans="1:3" x14ac:dyDescent="0.25">
      <c r="A3022">
        <v>-8066869.3812230704</v>
      </c>
      <c r="B3022">
        <v>-14941.649752678501</v>
      </c>
      <c r="C3022">
        <v>9.7899874672293594E-3</v>
      </c>
    </row>
    <row r="3023" spans="1:3" x14ac:dyDescent="0.25">
      <c r="A3023">
        <v>-8065934.90234615</v>
      </c>
      <c r="B3023">
        <v>-14941.649752678501</v>
      </c>
      <c r="C3023">
        <v>1.3382145203649901E-2</v>
      </c>
    </row>
    <row r="3024" spans="1:3" x14ac:dyDescent="0.25">
      <c r="A3024">
        <v>-8065000.4234692296</v>
      </c>
      <c r="B3024">
        <v>-14941.649752678501</v>
      </c>
      <c r="C3024">
        <v>1.9644493237137701E-2</v>
      </c>
    </row>
    <row r="3025" spans="1:3" x14ac:dyDescent="0.25">
      <c r="A3025">
        <v>-8064065.9445922999</v>
      </c>
      <c r="B3025">
        <v>-14941.649752678501</v>
      </c>
      <c r="C3025">
        <v>2.63916943222284E-2</v>
      </c>
    </row>
    <row r="3026" spans="1:3" x14ac:dyDescent="0.25">
      <c r="A3026">
        <v>-8063131.4657153804</v>
      </c>
      <c r="B3026">
        <v>-14941.649752678501</v>
      </c>
      <c r="C3026">
        <v>3.3906985074281602E-2</v>
      </c>
    </row>
    <row r="3027" spans="1:3" x14ac:dyDescent="0.25">
      <c r="A3027">
        <v>-8062196.98683846</v>
      </c>
      <c r="B3027">
        <v>-14941.649752678501</v>
      </c>
      <c r="C3027">
        <v>4.4607967138290398E-2</v>
      </c>
    </row>
    <row r="3028" spans="1:3" x14ac:dyDescent="0.25">
      <c r="A3028">
        <v>-8061262.5079615302</v>
      </c>
      <c r="B3028">
        <v>-14941.649752678501</v>
      </c>
      <c r="C3028">
        <v>6.7738369107246302E-2</v>
      </c>
    </row>
    <row r="3029" spans="1:3" x14ac:dyDescent="0.25">
      <c r="A3029">
        <v>-8060328.0290846098</v>
      </c>
      <c r="B3029">
        <v>-14941.649752678501</v>
      </c>
      <c r="C3029">
        <v>8.2287579774856498E-2</v>
      </c>
    </row>
    <row r="3030" spans="1:3" x14ac:dyDescent="0.25">
      <c r="A3030">
        <v>-8059393.5502076903</v>
      </c>
      <c r="B3030">
        <v>-14941.649752678501</v>
      </c>
      <c r="C3030">
        <v>9.7976021468639304E-2</v>
      </c>
    </row>
    <row r="3031" spans="1:3" x14ac:dyDescent="0.25">
      <c r="A3031">
        <v>-8058459.0713307597</v>
      </c>
      <c r="B3031">
        <v>-14941.649752678501</v>
      </c>
      <c r="C3031">
        <v>0.117163553833961</v>
      </c>
    </row>
    <row r="3032" spans="1:3" x14ac:dyDescent="0.25">
      <c r="A3032">
        <v>-8057524.5924538402</v>
      </c>
      <c r="B3032">
        <v>-14941.649752678501</v>
      </c>
      <c r="C3032">
        <v>0.13746048510074599</v>
      </c>
    </row>
    <row r="3033" spans="1:3" x14ac:dyDescent="0.25">
      <c r="A3033">
        <v>-8056590.1135769198</v>
      </c>
      <c r="B3033">
        <v>-14941.649752678501</v>
      </c>
      <c r="C3033">
        <v>0.15020737051963801</v>
      </c>
    </row>
    <row r="3034" spans="1:3" x14ac:dyDescent="0.25">
      <c r="A3034">
        <v>-8055655.6347000003</v>
      </c>
      <c r="B3034">
        <v>-14941.649752678501</v>
      </c>
      <c r="C3034">
        <v>0.172633856534957</v>
      </c>
    </row>
    <row r="3035" spans="1:3" x14ac:dyDescent="0.25">
      <c r="A3035">
        <v>-8054721.1558230696</v>
      </c>
      <c r="B3035">
        <v>-14941.649752678501</v>
      </c>
      <c r="C3035">
        <v>0.19184570014476701</v>
      </c>
    </row>
    <row r="3036" spans="1:3" x14ac:dyDescent="0.25">
      <c r="A3036">
        <v>-8053786.6769461501</v>
      </c>
      <c r="B3036">
        <v>-14941.649752678501</v>
      </c>
      <c r="C3036">
        <v>0.207861557602882</v>
      </c>
    </row>
    <row r="3037" spans="1:3" x14ac:dyDescent="0.25">
      <c r="A3037">
        <v>-8052852.1980692297</v>
      </c>
      <c r="B3037">
        <v>-14941.649752678501</v>
      </c>
      <c r="C3037">
        <v>0.22570142149925199</v>
      </c>
    </row>
    <row r="3038" spans="1:3" x14ac:dyDescent="0.25">
      <c r="A3038">
        <v>-8051917.7191923</v>
      </c>
      <c r="B3038">
        <v>-14941.649752678501</v>
      </c>
      <c r="C3038">
        <v>0.24215376377105699</v>
      </c>
    </row>
    <row r="3039" spans="1:3" x14ac:dyDescent="0.25">
      <c r="A3039">
        <v>-8050983.2403153796</v>
      </c>
      <c r="B3039">
        <v>-14941.649752678501</v>
      </c>
      <c r="C3039">
        <v>0.26973173022270203</v>
      </c>
    </row>
    <row r="3040" spans="1:3" x14ac:dyDescent="0.25">
      <c r="A3040">
        <v>-8050048.7614384601</v>
      </c>
      <c r="B3040">
        <v>-14941.649752678501</v>
      </c>
      <c r="C3040">
        <v>0.27273184061050398</v>
      </c>
    </row>
    <row r="3041" spans="1:3" x14ac:dyDescent="0.25">
      <c r="A3041">
        <v>-8049114.2825615304</v>
      </c>
      <c r="B3041">
        <v>-14941.649752678501</v>
      </c>
      <c r="C3041">
        <v>0.28510984778404203</v>
      </c>
    </row>
    <row r="3042" spans="1:3" x14ac:dyDescent="0.25">
      <c r="A3042">
        <v>-8048179.8036846099</v>
      </c>
      <c r="B3042">
        <v>-14941.649752678501</v>
      </c>
      <c r="C3042">
        <v>0.29602128267288202</v>
      </c>
    </row>
    <row r="3043" spans="1:3" x14ac:dyDescent="0.25">
      <c r="A3043">
        <v>-8047245.3248076905</v>
      </c>
      <c r="B3043">
        <v>-14941.649752678501</v>
      </c>
      <c r="C3043">
        <v>0.30747947096824602</v>
      </c>
    </row>
    <row r="3044" spans="1:3" x14ac:dyDescent="0.25">
      <c r="A3044">
        <v>-8046310.8459307598</v>
      </c>
      <c r="B3044">
        <v>-14941.649752678501</v>
      </c>
      <c r="C3044">
        <v>0.30861249566078103</v>
      </c>
    </row>
    <row r="3045" spans="1:3" x14ac:dyDescent="0.25">
      <c r="A3045">
        <v>-8045376.3670538403</v>
      </c>
      <c r="B3045">
        <v>-14941.649752678501</v>
      </c>
      <c r="C3045">
        <v>0.31174075603485102</v>
      </c>
    </row>
    <row r="3046" spans="1:3" x14ac:dyDescent="0.25">
      <c r="A3046">
        <v>-8044441.8881769199</v>
      </c>
      <c r="B3046">
        <v>-14941.649752678501</v>
      </c>
      <c r="C3046">
        <v>0.314654141664505</v>
      </c>
    </row>
    <row r="3047" spans="1:3" x14ac:dyDescent="0.25">
      <c r="A3047">
        <v>-8043507.4093000004</v>
      </c>
      <c r="B3047">
        <v>-14941.649752678501</v>
      </c>
      <c r="C3047">
        <v>0.316124647855758</v>
      </c>
    </row>
    <row r="3048" spans="1:3" x14ac:dyDescent="0.25">
      <c r="A3048">
        <v>-8042572.9304230697</v>
      </c>
      <c r="B3048">
        <v>-14941.649752678501</v>
      </c>
      <c r="C3048">
        <v>0.31791856884956299</v>
      </c>
    </row>
    <row r="3049" spans="1:3" x14ac:dyDescent="0.25">
      <c r="A3049">
        <v>-8041638.4515461503</v>
      </c>
      <c r="B3049">
        <v>-14941.649752678501</v>
      </c>
      <c r="C3049">
        <v>0</v>
      </c>
    </row>
    <row r="3050" spans="1:3" x14ac:dyDescent="0.25">
      <c r="A3050">
        <v>-8040703.9726692298</v>
      </c>
      <c r="B3050">
        <v>-14941.649752678501</v>
      </c>
      <c r="C3050">
        <v>0</v>
      </c>
    </row>
    <row r="3051" spans="1:3" x14ac:dyDescent="0.25">
      <c r="A3051">
        <v>-8039769.4937923001</v>
      </c>
      <c r="B3051">
        <v>-14941.649752678501</v>
      </c>
      <c r="C3051">
        <v>0</v>
      </c>
    </row>
    <row r="3052" spans="1:3" x14ac:dyDescent="0.25">
      <c r="A3052">
        <v>-8038835.0149153797</v>
      </c>
      <c r="B3052">
        <v>-14941.649752678501</v>
      </c>
      <c r="C3052">
        <v>0</v>
      </c>
    </row>
    <row r="3053" spans="1:3" x14ac:dyDescent="0.25">
      <c r="A3053">
        <v>-8037900.5360384602</v>
      </c>
      <c r="B3053">
        <v>-14941.649752678501</v>
      </c>
      <c r="C3053">
        <v>0</v>
      </c>
    </row>
    <row r="3054" spans="1:3" x14ac:dyDescent="0.25">
      <c r="A3054">
        <v>-8036966.0571615295</v>
      </c>
      <c r="B3054">
        <v>-14941.649752678501</v>
      </c>
      <c r="C3054">
        <v>0</v>
      </c>
    </row>
    <row r="3055" spans="1:3" x14ac:dyDescent="0.25">
      <c r="A3055">
        <v>-8036031.5782846101</v>
      </c>
      <c r="B3055">
        <v>-14941.649752678501</v>
      </c>
      <c r="C3055">
        <v>0</v>
      </c>
    </row>
    <row r="3056" spans="1:3" x14ac:dyDescent="0.25">
      <c r="A3056">
        <v>-8035097.0994076896</v>
      </c>
      <c r="B3056">
        <v>-14941.649752678501</v>
      </c>
      <c r="C3056">
        <v>0</v>
      </c>
    </row>
    <row r="3057" spans="1:3" x14ac:dyDescent="0.25">
      <c r="A3057">
        <v>-8034162.6205307599</v>
      </c>
      <c r="B3057">
        <v>-14941.649752678501</v>
      </c>
      <c r="C3057">
        <v>0</v>
      </c>
    </row>
    <row r="3058" spans="1:3" x14ac:dyDescent="0.25">
      <c r="A3058">
        <v>-8033228.1416538404</v>
      </c>
      <c r="B3058">
        <v>-14941.649752678501</v>
      </c>
      <c r="C3058">
        <v>0</v>
      </c>
    </row>
    <row r="3059" spans="1:3" x14ac:dyDescent="0.25">
      <c r="A3059">
        <v>-8032293.66277692</v>
      </c>
      <c r="B3059">
        <v>-14941.649752678501</v>
      </c>
      <c r="C3059">
        <v>0</v>
      </c>
    </row>
    <row r="3060" spans="1:3" x14ac:dyDescent="0.25">
      <c r="A3060">
        <v>-8031359.1838999996</v>
      </c>
      <c r="B3060">
        <v>-14941.649752678501</v>
      </c>
      <c r="C3060">
        <v>0</v>
      </c>
    </row>
    <row r="3061" spans="1:3" x14ac:dyDescent="0.25">
      <c r="A3061">
        <v>-8030424.7050230699</v>
      </c>
      <c r="B3061">
        <v>-14941.649752678501</v>
      </c>
      <c r="C3061">
        <v>0</v>
      </c>
    </row>
    <row r="3062" spans="1:3" x14ac:dyDescent="0.25">
      <c r="A3062">
        <v>-8029490.2261461504</v>
      </c>
      <c r="B3062">
        <v>-14941.649752678501</v>
      </c>
      <c r="C3062">
        <v>0</v>
      </c>
    </row>
    <row r="3063" spans="1:3" x14ac:dyDescent="0.25">
      <c r="A3063">
        <v>-8028555.74726923</v>
      </c>
      <c r="B3063">
        <v>-14941.649752678501</v>
      </c>
      <c r="C3063">
        <v>0</v>
      </c>
    </row>
    <row r="3064" spans="1:3" x14ac:dyDescent="0.25">
      <c r="A3064">
        <v>-8027621.2683923002</v>
      </c>
      <c r="B3064">
        <v>-14941.649752678501</v>
      </c>
      <c r="C3064">
        <v>0</v>
      </c>
    </row>
    <row r="3065" spans="1:3" x14ac:dyDescent="0.25">
      <c r="A3065">
        <v>-8069672.8178538401</v>
      </c>
      <c r="B3065">
        <v>-15876.1286294642</v>
      </c>
      <c r="C3065">
        <v>3.6456752568483301E-3</v>
      </c>
    </row>
    <row r="3066" spans="1:3" x14ac:dyDescent="0.25">
      <c r="A3066">
        <v>-8068738.3389769197</v>
      </c>
      <c r="B3066">
        <v>-15876.1286294642</v>
      </c>
      <c r="C3066">
        <v>5.1648104563355402E-3</v>
      </c>
    </row>
    <row r="3067" spans="1:3" x14ac:dyDescent="0.25">
      <c r="A3067">
        <v>-8067803.8601000002</v>
      </c>
      <c r="B3067">
        <v>-15876.1286294642</v>
      </c>
      <c r="C3067">
        <v>8.02603363990783E-3</v>
      </c>
    </row>
    <row r="3068" spans="1:3" x14ac:dyDescent="0.25">
      <c r="A3068">
        <v>-8066869.3812230704</v>
      </c>
      <c r="B3068">
        <v>-15876.1286294642</v>
      </c>
      <c r="C3068">
        <v>1.07400761917233E-2</v>
      </c>
    </row>
    <row r="3069" spans="1:3" x14ac:dyDescent="0.25">
      <c r="A3069">
        <v>-8065934.90234615</v>
      </c>
      <c r="B3069">
        <v>-15876.1286294642</v>
      </c>
      <c r="C3069">
        <v>1.48472869768738E-2</v>
      </c>
    </row>
    <row r="3070" spans="1:3" x14ac:dyDescent="0.25">
      <c r="A3070">
        <v>-8065000.4234692296</v>
      </c>
      <c r="B3070">
        <v>-15876.1286294642</v>
      </c>
      <c r="C3070">
        <v>2.0831841975450498E-2</v>
      </c>
    </row>
    <row r="3071" spans="1:3" x14ac:dyDescent="0.25">
      <c r="A3071">
        <v>-8064065.9445922999</v>
      </c>
      <c r="B3071">
        <v>-15876.1286294642</v>
      </c>
      <c r="C3071">
        <v>2.75984555482864E-2</v>
      </c>
    </row>
    <row r="3072" spans="1:3" x14ac:dyDescent="0.25">
      <c r="A3072">
        <v>-8063131.4657153804</v>
      </c>
      <c r="B3072">
        <v>-15876.1286294642</v>
      </c>
      <c r="C3072">
        <v>4.3007589876651701E-2</v>
      </c>
    </row>
    <row r="3073" spans="1:3" x14ac:dyDescent="0.25">
      <c r="A3073">
        <v>-8062196.98683846</v>
      </c>
      <c r="B3073">
        <v>-15876.1286294642</v>
      </c>
      <c r="C3073">
        <v>5.49043454229831E-2</v>
      </c>
    </row>
    <row r="3074" spans="1:3" x14ac:dyDescent="0.25">
      <c r="A3074">
        <v>-8061262.5079615302</v>
      </c>
      <c r="B3074">
        <v>-15876.1286294642</v>
      </c>
      <c r="C3074">
        <v>6.8672314286231897E-2</v>
      </c>
    </row>
    <row r="3075" spans="1:3" x14ac:dyDescent="0.25">
      <c r="A3075">
        <v>-8060328.0290846098</v>
      </c>
      <c r="B3075">
        <v>-15876.1286294642</v>
      </c>
      <c r="C3075">
        <v>8.3530500531196497E-2</v>
      </c>
    </row>
    <row r="3076" spans="1:3" x14ac:dyDescent="0.25">
      <c r="A3076">
        <v>-8059393.5502076903</v>
      </c>
      <c r="B3076">
        <v>-15876.1286294642</v>
      </c>
      <c r="C3076">
        <v>9.9615626037120805E-2</v>
      </c>
    </row>
    <row r="3077" spans="1:3" x14ac:dyDescent="0.25">
      <c r="A3077">
        <v>-8058459.0713307597</v>
      </c>
      <c r="B3077">
        <v>-15876.1286294642</v>
      </c>
      <c r="C3077">
        <v>0.120916925370693</v>
      </c>
    </row>
    <row r="3078" spans="1:3" x14ac:dyDescent="0.25">
      <c r="A3078">
        <v>-8057524.5924538402</v>
      </c>
      <c r="B3078">
        <v>-15876.1286294642</v>
      </c>
      <c r="C3078">
        <v>0.14090543985366799</v>
      </c>
    </row>
    <row r="3079" spans="1:3" x14ac:dyDescent="0.25">
      <c r="A3079">
        <v>-8056590.1135769198</v>
      </c>
      <c r="B3079">
        <v>-15876.1286294642</v>
      </c>
      <c r="C3079">
        <v>0.15385867655277199</v>
      </c>
    </row>
    <row r="3080" spans="1:3" x14ac:dyDescent="0.25">
      <c r="A3080">
        <v>-8055655.6347000003</v>
      </c>
      <c r="B3080">
        <v>-15876.1286294642</v>
      </c>
      <c r="C3080">
        <v>0.17384095489978699</v>
      </c>
    </row>
    <row r="3081" spans="1:3" x14ac:dyDescent="0.25">
      <c r="A3081">
        <v>-8054721.1558230696</v>
      </c>
      <c r="B3081">
        <v>-15876.1286294642</v>
      </c>
      <c r="C3081">
        <v>0.192667782306671</v>
      </c>
    </row>
    <row r="3082" spans="1:3" x14ac:dyDescent="0.25">
      <c r="A3082">
        <v>-8053786.6769461501</v>
      </c>
      <c r="B3082">
        <v>-15876.1286294642</v>
      </c>
      <c r="C3082">
        <v>0.22269661724567399</v>
      </c>
    </row>
    <row r="3083" spans="1:3" x14ac:dyDescent="0.25">
      <c r="A3083">
        <v>-8052852.1980692297</v>
      </c>
      <c r="B3083">
        <v>-15876.1286294642</v>
      </c>
      <c r="C3083">
        <v>0.23900593817234</v>
      </c>
    </row>
    <row r="3084" spans="1:3" x14ac:dyDescent="0.25">
      <c r="A3084">
        <v>-8051917.7191923</v>
      </c>
      <c r="B3084">
        <v>-15876.1286294642</v>
      </c>
      <c r="C3084">
        <v>0.25166517496108998</v>
      </c>
    </row>
    <row r="3085" spans="1:3" x14ac:dyDescent="0.25">
      <c r="A3085">
        <v>-8050983.2403153796</v>
      </c>
      <c r="B3085">
        <v>-15876.1286294642</v>
      </c>
      <c r="C3085">
        <v>0.26986950635910001</v>
      </c>
    </row>
    <row r="3086" spans="1:3" x14ac:dyDescent="0.25">
      <c r="A3086">
        <v>-8050048.7614384601</v>
      </c>
      <c r="B3086">
        <v>-15876.1286294642</v>
      </c>
      <c r="C3086">
        <v>0.28232154250144897</v>
      </c>
    </row>
    <row r="3087" spans="1:3" x14ac:dyDescent="0.25">
      <c r="A3087">
        <v>-8049114.2825615304</v>
      </c>
      <c r="B3087">
        <v>-15876.1286294642</v>
      </c>
      <c r="C3087">
        <v>0.29335799813270502</v>
      </c>
    </row>
    <row r="3088" spans="1:3" x14ac:dyDescent="0.25">
      <c r="A3088">
        <v>-8048179.8036846099</v>
      </c>
      <c r="B3088">
        <v>-15876.1286294642</v>
      </c>
      <c r="C3088">
        <v>0.30620002746581998</v>
      </c>
    </row>
    <row r="3089" spans="1:3" x14ac:dyDescent="0.25">
      <c r="A3089">
        <v>-8047245.3248076905</v>
      </c>
      <c r="B3089">
        <v>-15876.1286294642</v>
      </c>
      <c r="C3089">
        <v>0.30699184536933799</v>
      </c>
    </row>
    <row r="3090" spans="1:3" x14ac:dyDescent="0.25">
      <c r="A3090">
        <v>-8046310.8459307598</v>
      </c>
      <c r="B3090">
        <v>-15876.1286294642</v>
      </c>
      <c r="C3090">
        <v>0.32218161225318898</v>
      </c>
    </row>
    <row r="3091" spans="1:3" x14ac:dyDescent="0.25">
      <c r="A3091">
        <v>-8045376.3670538403</v>
      </c>
      <c r="B3091">
        <v>-15876.1286294642</v>
      </c>
      <c r="C3091">
        <v>0.32414233684539701</v>
      </c>
    </row>
    <row r="3092" spans="1:3" x14ac:dyDescent="0.25">
      <c r="A3092">
        <v>-8044441.8881769199</v>
      </c>
      <c r="B3092">
        <v>-15876.1286294642</v>
      </c>
      <c r="C3092">
        <v>0.326073408126831</v>
      </c>
    </row>
    <row r="3093" spans="1:3" x14ac:dyDescent="0.25">
      <c r="A3093">
        <v>-8043507.4093000004</v>
      </c>
      <c r="B3093">
        <v>-15876.1286294642</v>
      </c>
      <c r="C3093">
        <v>0.32787185907363797</v>
      </c>
    </row>
    <row r="3094" spans="1:3" x14ac:dyDescent="0.25">
      <c r="A3094">
        <v>-8042572.9304230697</v>
      </c>
      <c r="B3094">
        <v>-15876.1286294642</v>
      </c>
      <c r="C3094">
        <v>0</v>
      </c>
    </row>
    <row r="3095" spans="1:3" x14ac:dyDescent="0.25">
      <c r="A3095">
        <v>-8041638.4515461503</v>
      </c>
      <c r="B3095">
        <v>-15876.1286294642</v>
      </c>
      <c r="C3095">
        <v>0</v>
      </c>
    </row>
    <row r="3096" spans="1:3" x14ac:dyDescent="0.25">
      <c r="A3096">
        <v>-8040703.9726692298</v>
      </c>
      <c r="B3096">
        <v>-15876.1286294642</v>
      </c>
      <c r="C3096">
        <v>0</v>
      </c>
    </row>
    <row r="3097" spans="1:3" x14ac:dyDescent="0.25">
      <c r="A3097">
        <v>-8039769.4937923001</v>
      </c>
      <c r="B3097">
        <v>-15876.1286294642</v>
      </c>
      <c r="C3097">
        <v>0</v>
      </c>
    </row>
    <row r="3098" spans="1:3" x14ac:dyDescent="0.25">
      <c r="A3098">
        <v>-8038835.0149153797</v>
      </c>
      <c r="B3098">
        <v>-15876.1286294642</v>
      </c>
      <c r="C3098">
        <v>0</v>
      </c>
    </row>
    <row r="3099" spans="1:3" x14ac:dyDescent="0.25">
      <c r="A3099">
        <v>-8037900.5360384602</v>
      </c>
      <c r="B3099">
        <v>-15876.1286294642</v>
      </c>
      <c r="C3099">
        <v>0</v>
      </c>
    </row>
    <row r="3100" spans="1:3" x14ac:dyDescent="0.25">
      <c r="A3100">
        <v>-8036966.0571615295</v>
      </c>
      <c r="B3100">
        <v>-15876.1286294642</v>
      </c>
      <c r="C3100">
        <v>0</v>
      </c>
    </row>
    <row r="3101" spans="1:3" x14ac:dyDescent="0.25">
      <c r="A3101">
        <v>-8036031.5782846101</v>
      </c>
      <c r="B3101">
        <v>-15876.1286294642</v>
      </c>
      <c r="C3101">
        <v>0</v>
      </c>
    </row>
    <row r="3102" spans="1:3" x14ac:dyDescent="0.25">
      <c r="A3102">
        <v>-8035097.0994076896</v>
      </c>
      <c r="B3102">
        <v>-15876.1286294642</v>
      </c>
      <c r="C3102">
        <v>0</v>
      </c>
    </row>
    <row r="3103" spans="1:3" x14ac:dyDescent="0.25">
      <c r="A3103">
        <v>-8034162.6205307599</v>
      </c>
      <c r="B3103">
        <v>-15876.1286294642</v>
      </c>
      <c r="C3103">
        <v>0</v>
      </c>
    </row>
    <row r="3104" spans="1:3" x14ac:dyDescent="0.25">
      <c r="A3104">
        <v>-8033228.1416538404</v>
      </c>
      <c r="B3104">
        <v>-15876.1286294642</v>
      </c>
      <c r="C3104">
        <v>0</v>
      </c>
    </row>
    <row r="3105" spans="1:3" x14ac:dyDescent="0.25">
      <c r="A3105">
        <v>-8032293.66277692</v>
      </c>
      <c r="B3105">
        <v>-15876.1286294642</v>
      </c>
      <c r="C3105">
        <v>0</v>
      </c>
    </row>
    <row r="3106" spans="1:3" x14ac:dyDescent="0.25">
      <c r="A3106">
        <v>-8031359.1838999996</v>
      </c>
      <c r="B3106">
        <v>-15876.1286294642</v>
      </c>
      <c r="C3106">
        <v>0</v>
      </c>
    </row>
    <row r="3107" spans="1:3" x14ac:dyDescent="0.25">
      <c r="A3107">
        <v>-8030424.7050230699</v>
      </c>
      <c r="B3107">
        <v>-15876.1286294642</v>
      </c>
      <c r="C3107">
        <v>0</v>
      </c>
    </row>
    <row r="3108" spans="1:3" x14ac:dyDescent="0.25">
      <c r="A3108">
        <v>-8029490.2261461504</v>
      </c>
      <c r="B3108">
        <v>-15876.1286294642</v>
      </c>
      <c r="C3108">
        <v>0</v>
      </c>
    </row>
    <row r="3109" spans="1:3" x14ac:dyDescent="0.25">
      <c r="A3109">
        <v>-8028555.74726923</v>
      </c>
      <c r="B3109">
        <v>-15876.1286294642</v>
      </c>
      <c r="C3109">
        <v>0</v>
      </c>
    </row>
    <row r="3110" spans="1:3" x14ac:dyDescent="0.25">
      <c r="A3110">
        <v>-8069672.8178538401</v>
      </c>
      <c r="B3110">
        <v>-16810.607506249999</v>
      </c>
      <c r="C3110">
        <v>4.29105339571833E-3</v>
      </c>
    </row>
    <row r="3111" spans="1:3" x14ac:dyDescent="0.25">
      <c r="A3111">
        <v>-8068738.3389769197</v>
      </c>
      <c r="B3111">
        <v>-16810.607506249999</v>
      </c>
      <c r="C3111">
        <v>5.9977234341204097E-3</v>
      </c>
    </row>
    <row r="3112" spans="1:3" x14ac:dyDescent="0.25">
      <c r="A3112">
        <v>-8067803.8601000002</v>
      </c>
      <c r="B3112">
        <v>-16810.607506249999</v>
      </c>
      <c r="C3112">
        <v>8.7153557687997801E-3</v>
      </c>
    </row>
    <row r="3113" spans="1:3" x14ac:dyDescent="0.25">
      <c r="A3113">
        <v>-8066869.3812230704</v>
      </c>
      <c r="B3113">
        <v>-16810.607506249999</v>
      </c>
      <c r="C3113">
        <v>1.22234299778938E-2</v>
      </c>
    </row>
    <row r="3114" spans="1:3" x14ac:dyDescent="0.25">
      <c r="A3114">
        <v>-8065934.90234615</v>
      </c>
      <c r="B3114">
        <v>-16810.607506249999</v>
      </c>
      <c r="C3114">
        <v>2.0156273618340399E-2</v>
      </c>
    </row>
    <row r="3115" spans="1:3" x14ac:dyDescent="0.25">
      <c r="A3115">
        <v>-8065000.4234692296</v>
      </c>
      <c r="B3115">
        <v>-16810.607506249999</v>
      </c>
      <c r="C3115">
        <v>2.70364489406347E-2</v>
      </c>
    </row>
    <row r="3116" spans="1:3" x14ac:dyDescent="0.25">
      <c r="A3116">
        <v>-8064065.9445922999</v>
      </c>
      <c r="B3116">
        <v>-16810.607506249999</v>
      </c>
      <c r="C3116">
        <v>3.4102104604244197E-2</v>
      </c>
    </row>
    <row r="3117" spans="1:3" x14ac:dyDescent="0.25">
      <c r="A3117">
        <v>-8063131.4657153804</v>
      </c>
      <c r="B3117">
        <v>-16810.607506249999</v>
      </c>
      <c r="C3117">
        <v>4.4524632394313798E-2</v>
      </c>
    </row>
    <row r="3118" spans="1:3" x14ac:dyDescent="0.25">
      <c r="A3118">
        <v>-8062196.98683846</v>
      </c>
      <c r="B3118">
        <v>-16810.607506249999</v>
      </c>
      <c r="C3118">
        <v>5.6084614247083601E-2</v>
      </c>
    </row>
    <row r="3119" spans="1:3" x14ac:dyDescent="0.25">
      <c r="A3119">
        <v>-8061262.5079615302</v>
      </c>
      <c r="B3119">
        <v>-16810.607506249999</v>
      </c>
      <c r="C3119">
        <v>7.0396453142166096E-2</v>
      </c>
    </row>
    <row r="3120" spans="1:3" x14ac:dyDescent="0.25">
      <c r="A3120">
        <v>-8060328.0290846098</v>
      </c>
      <c r="B3120">
        <v>-16810.607506249999</v>
      </c>
      <c r="C3120">
        <v>8.7501421570777796E-2</v>
      </c>
    </row>
    <row r="3121" spans="1:3" x14ac:dyDescent="0.25">
      <c r="A3121">
        <v>-8059393.5502076903</v>
      </c>
      <c r="B3121">
        <v>-16810.607506249999</v>
      </c>
      <c r="C3121">
        <v>0.103144600987434</v>
      </c>
    </row>
    <row r="3122" spans="1:3" x14ac:dyDescent="0.25">
      <c r="A3122">
        <v>-8058459.0713307597</v>
      </c>
      <c r="B3122">
        <v>-16810.607506249999</v>
      </c>
      <c r="C3122">
        <v>0.122211374342441</v>
      </c>
    </row>
    <row r="3123" spans="1:3" x14ac:dyDescent="0.25">
      <c r="A3123">
        <v>-8057524.5924538402</v>
      </c>
      <c r="B3123">
        <v>-16810.607506249999</v>
      </c>
      <c r="C3123">
        <v>0.14209169149398801</v>
      </c>
    </row>
    <row r="3124" spans="1:3" x14ac:dyDescent="0.25">
      <c r="A3124">
        <v>-8056590.1135769198</v>
      </c>
      <c r="B3124">
        <v>-16810.607506249999</v>
      </c>
      <c r="C3124">
        <v>0.171010196208953</v>
      </c>
    </row>
    <row r="3125" spans="1:3" x14ac:dyDescent="0.25">
      <c r="A3125">
        <v>-8055655.6347000003</v>
      </c>
      <c r="B3125">
        <v>-16810.607506249999</v>
      </c>
      <c r="C3125">
        <v>0.19001956284046101</v>
      </c>
    </row>
    <row r="3126" spans="1:3" x14ac:dyDescent="0.25">
      <c r="A3126">
        <v>-8054721.1558230696</v>
      </c>
      <c r="B3126">
        <v>-16810.607506249999</v>
      </c>
      <c r="C3126">
        <v>0.20679099857807101</v>
      </c>
    </row>
    <row r="3127" spans="1:3" x14ac:dyDescent="0.25">
      <c r="A3127">
        <v>-8053786.6769461501</v>
      </c>
      <c r="B3127">
        <v>-16810.607506249999</v>
      </c>
      <c r="C3127">
        <v>0.22329531610011999</v>
      </c>
    </row>
    <row r="3128" spans="1:3" x14ac:dyDescent="0.25">
      <c r="A3128">
        <v>-8052852.1980692297</v>
      </c>
      <c r="B3128">
        <v>-16810.607506249999</v>
      </c>
      <c r="C3128">
        <v>0.239517137408256</v>
      </c>
    </row>
    <row r="3129" spans="1:3" x14ac:dyDescent="0.25">
      <c r="A3129">
        <v>-8051917.7191923</v>
      </c>
      <c r="B3129">
        <v>-16810.607506249999</v>
      </c>
      <c r="C3129">
        <v>0.252011507749557</v>
      </c>
    </row>
    <row r="3130" spans="1:3" x14ac:dyDescent="0.25">
      <c r="A3130">
        <v>-8050983.2403153796</v>
      </c>
      <c r="B3130">
        <v>-16810.607506249999</v>
      </c>
      <c r="C3130">
        <v>0.272244542837142</v>
      </c>
    </row>
    <row r="3131" spans="1:3" x14ac:dyDescent="0.25">
      <c r="A3131">
        <v>-8050048.7614384601</v>
      </c>
      <c r="B3131">
        <v>-16810.607506249999</v>
      </c>
      <c r="C3131">
        <v>0.28408765792846602</v>
      </c>
    </row>
    <row r="3132" spans="1:3" x14ac:dyDescent="0.25">
      <c r="A3132">
        <v>-8049114.2825615304</v>
      </c>
      <c r="B3132">
        <v>-16810.607506249999</v>
      </c>
      <c r="C3132">
        <v>0.29485633969306901</v>
      </c>
    </row>
    <row r="3133" spans="1:3" x14ac:dyDescent="0.25">
      <c r="A3133">
        <v>-8048179.8036846099</v>
      </c>
      <c r="B3133">
        <v>-16810.607506249999</v>
      </c>
      <c r="C3133">
        <v>0.30630159378051702</v>
      </c>
    </row>
    <row r="3134" spans="1:3" x14ac:dyDescent="0.25">
      <c r="A3134">
        <v>-8047245.3248076905</v>
      </c>
      <c r="B3134">
        <v>-16810.607506249999</v>
      </c>
      <c r="C3134">
        <v>0.32093876600265497</v>
      </c>
    </row>
    <row r="3135" spans="1:3" x14ac:dyDescent="0.25">
      <c r="A3135">
        <v>-8046310.8459307598</v>
      </c>
      <c r="B3135">
        <v>-16810.607506249999</v>
      </c>
      <c r="C3135">
        <v>0.32286241650581299</v>
      </c>
    </row>
    <row r="3136" spans="1:3" x14ac:dyDescent="0.25">
      <c r="A3136">
        <v>-8045376.3670538403</v>
      </c>
      <c r="B3136">
        <v>-16810.607506249999</v>
      </c>
      <c r="C3136">
        <v>0.32432773709297102</v>
      </c>
    </row>
    <row r="3137" spans="1:3" x14ac:dyDescent="0.25">
      <c r="A3137">
        <v>-8044441.8881769199</v>
      </c>
      <c r="B3137">
        <v>-16810.607506249999</v>
      </c>
      <c r="C3137">
        <v>0.32536923885345398</v>
      </c>
    </row>
    <row r="3138" spans="1:3" x14ac:dyDescent="0.25">
      <c r="A3138">
        <v>-8043507.4093000004</v>
      </c>
      <c r="B3138">
        <v>-16810.607506249999</v>
      </c>
      <c r="C3138">
        <v>0.32620915770530701</v>
      </c>
    </row>
    <row r="3139" spans="1:3" x14ac:dyDescent="0.25">
      <c r="A3139">
        <v>-8042572.9304230697</v>
      </c>
      <c r="B3139">
        <v>-16810.607506249999</v>
      </c>
      <c r="C3139">
        <v>0</v>
      </c>
    </row>
    <row r="3140" spans="1:3" x14ac:dyDescent="0.25">
      <c r="A3140">
        <v>-8041638.4515461503</v>
      </c>
      <c r="B3140">
        <v>-16810.607506249999</v>
      </c>
      <c r="C3140">
        <v>0</v>
      </c>
    </row>
    <row r="3141" spans="1:3" x14ac:dyDescent="0.25">
      <c r="A3141">
        <v>-8040703.9726692298</v>
      </c>
      <c r="B3141">
        <v>-16810.607506249999</v>
      </c>
      <c r="C3141">
        <v>0</v>
      </c>
    </row>
    <row r="3142" spans="1:3" x14ac:dyDescent="0.25">
      <c r="A3142">
        <v>-8039769.4937923001</v>
      </c>
      <c r="B3142">
        <v>-16810.607506249999</v>
      </c>
      <c r="C3142">
        <v>0</v>
      </c>
    </row>
    <row r="3143" spans="1:3" x14ac:dyDescent="0.25">
      <c r="A3143">
        <v>-8038835.0149153797</v>
      </c>
      <c r="B3143">
        <v>-16810.607506249999</v>
      </c>
      <c r="C3143">
        <v>0</v>
      </c>
    </row>
    <row r="3144" spans="1:3" x14ac:dyDescent="0.25">
      <c r="A3144">
        <v>-8037900.5360384602</v>
      </c>
      <c r="B3144">
        <v>-16810.607506249999</v>
      </c>
      <c r="C3144">
        <v>0</v>
      </c>
    </row>
    <row r="3145" spans="1:3" x14ac:dyDescent="0.25">
      <c r="A3145">
        <v>-8036966.0571615295</v>
      </c>
      <c r="B3145">
        <v>-16810.607506249999</v>
      </c>
      <c r="C3145">
        <v>0</v>
      </c>
    </row>
    <row r="3146" spans="1:3" x14ac:dyDescent="0.25">
      <c r="A3146">
        <v>-8036031.5782846101</v>
      </c>
      <c r="B3146">
        <v>-16810.607506249999</v>
      </c>
      <c r="C3146">
        <v>0</v>
      </c>
    </row>
    <row r="3147" spans="1:3" x14ac:dyDescent="0.25">
      <c r="A3147">
        <v>-8035097.0994076896</v>
      </c>
      <c r="B3147">
        <v>-16810.607506249999</v>
      </c>
      <c r="C3147">
        <v>0</v>
      </c>
    </row>
    <row r="3148" spans="1:3" x14ac:dyDescent="0.25">
      <c r="A3148">
        <v>-8034162.6205307599</v>
      </c>
      <c r="B3148">
        <v>-16810.607506249999</v>
      </c>
      <c r="C3148">
        <v>0</v>
      </c>
    </row>
    <row r="3149" spans="1:3" x14ac:dyDescent="0.25">
      <c r="A3149">
        <v>-8033228.1416538404</v>
      </c>
      <c r="B3149">
        <v>-16810.607506249999</v>
      </c>
      <c r="C3149">
        <v>0</v>
      </c>
    </row>
    <row r="3150" spans="1:3" x14ac:dyDescent="0.25">
      <c r="A3150">
        <v>-8032293.66277692</v>
      </c>
      <c r="B3150">
        <v>-16810.607506249999</v>
      </c>
      <c r="C3150">
        <v>0</v>
      </c>
    </row>
    <row r="3151" spans="1:3" x14ac:dyDescent="0.25">
      <c r="A3151">
        <v>-8031359.1838999996</v>
      </c>
      <c r="B3151">
        <v>-16810.607506249999</v>
      </c>
      <c r="C3151">
        <v>0</v>
      </c>
    </row>
    <row r="3152" spans="1:3" x14ac:dyDescent="0.25">
      <c r="A3152">
        <v>-8030424.7050230699</v>
      </c>
      <c r="B3152">
        <v>-16810.607506249999</v>
      </c>
      <c r="C3152">
        <v>0</v>
      </c>
    </row>
    <row r="3153" spans="1:3" x14ac:dyDescent="0.25">
      <c r="A3153">
        <v>-8070607.2967307596</v>
      </c>
      <c r="B3153">
        <v>-17745.086383035701</v>
      </c>
      <c r="C3153">
        <v>3.5127447918057398E-3</v>
      </c>
    </row>
    <row r="3154" spans="1:3" x14ac:dyDescent="0.25">
      <c r="A3154">
        <v>-8069672.8178538401</v>
      </c>
      <c r="B3154">
        <v>-17745.086383035701</v>
      </c>
      <c r="C3154">
        <v>4.4490569271147199E-3</v>
      </c>
    </row>
    <row r="3155" spans="1:3" x14ac:dyDescent="0.25">
      <c r="A3155">
        <v>-8068738.3389769197</v>
      </c>
      <c r="B3155">
        <v>-17745.086383035701</v>
      </c>
      <c r="C3155">
        <v>6.65203994140028E-3</v>
      </c>
    </row>
    <row r="3156" spans="1:3" x14ac:dyDescent="0.25">
      <c r="A3156">
        <v>-8067803.8601000002</v>
      </c>
      <c r="B3156">
        <v>-17745.086383035701</v>
      </c>
      <c r="C3156">
        <v>9.4663705676794E-3</v>
      </c>
    </row>
    <row r="3157" spans="1:3" x14ac:dyDescent="0.25">
      <c r="A3157">
        <v>-8066869.3812230704</v>
      </c>
      <c r="B3157">
        <v>-17745.086383035701</v>
      </c>
      <c r="C3157">
        <v>1.2379954569041699E-2</v>
      </c>
    </row>
    <row r="3158" spans="1:3" x14ac:dyDescent="0.25">
      <c r="A3158">
        <v>-8065934.90234615</v>
      </c>
      <c r="B3158">
        <v>-17745.086383035701</v>
      </c>
      <c r="C3158">
        <v>2.1093266084790199E-2</v>
      </c>
    </row>
    <row r="3159" spans="1:3" x14ac:dyDescent="0.25">
      <c r="A3159">
        <v>-8065000.4234692296</v>
      </c>
      <c r="B3159">
        <v>-17745.086383035701</v>
      </c>
      <c r="C3159">
        <v>2.78063025325536E-2</v>
      </c>
    </row>
    <row r="3160" spans="1:3" x14ac:dyDescent="0.25">
      <c r="A3160">
        <v>-8064065.9445922999</v>
      </c>
      <c r="B3160">
        <v>-17745.086383035701</v>
      </c>
      <c r="C3160">
        <v>3.5356376320123603E-2</v>
      </c>
    </row>
    <row r="3161" spans="1:3" x14ac:dyDescent="0.25">
      <c r="A3161">
        <v>-8063131.4657153804</v>
      </c>
      <c r="B3161">
        <v>-17745.086383035701</v>
      </c>
      <c r="C3161">
        <v>4.78242002427577E-2</v>
      </c>
    </row>
    <row r="3162" spans="1:3" x14ac:dyDescent="0.25">
      <c r="A3162">
        <v>-8062196.98683846</v>
      </c>
      <c r="B3162">
        <v>-17745.086383035701</v>
      </c>
      <c r="C3162">
        <v>5.9592556208372102E-2</v>
      </c>
    </row>
    <row r="3163" spans="1:3" x14ac:dyDescent="0.25">
      <c r="A3163">
        <v>-8061262.5079615302</v>
      </c>
      <c r="B3163">
        <v>-17745.086383035701</v>
      </c>
      <c r="C3163">
        <v>7.2999842464923803E-2</v>
      </c>
    </row>
    <row r="3164" spans="1:3" x14ac:dyDescent="0.25">
      <c r="A3164">
        <v>-8060328.0290846098</v>
      </c>
      <c r="B3164">
        <v>-17745.086383035701</v>
      </c>
      <c r="C3164">
        <v>8.9504688978195093E-2</v>
      </c>
    </row>
    <row r="3165" spans="1:3" x14ac:dyDescent="0.25">
      <c r="A3165">
        <v>-8059393.5502076903</v>
      </c>
      <c r="B3165">
        <v>-17745.086383035701</v>
      </c>
      <c r="C3165">
        <v>0.10490088164806299</v>
      </c>
    </row>
    <row r="3166" spans="1:3" x14ac:dyDescent="0.25">
      <c r="A3166">
        <v>-8058459.0713307597</v>
      </c>
      <c r="B3166">
        <v>-17745.086383035701</v>
      </c>
      <c r="C3166">
        <v>0.123957827687263</v>
      </c>
    </row>
    <row r="3167" spans="1:3" x14ac:dyDescent="0.25">
      <c r="A3167">
        <v>-8057524.5924538402</v>
      </c>
      <c r="B3167">
        <v>-17745.086383035701</v>
      </c>
      <c r="C3167">
        <v>0.142792358994483</v>
      </c>
    </row>
    <row r="3168" spans="1:3" x14ac:dyDescent="0.25">
      <c r="A3168">
        <v>-8056590.1135769198</v>
      </c>
      <c r="B3168">
        <v>-17745.086383035701</v>
      </c>
      <c r="C3168">
        <v>0.17238047719001701</v>
      </c>
    </row>
    <row r="3169" spans="1:3" x14ac:dyDescent="0.25">
      <c r="A3169">
        <v>-8055655.6347000003</v>
      </c>
      <c r="B3169">
        <v>-17745.086383035701</v>
      </c>
      <c r="C3169">
        <v>0.191198900341987</v>
      </c>
    </row>
    <row r="3170" spans="1:3" x14ac:dyDescent="0.25">
      <c r="A3170">
        <v>-8054721.1558230696</v>
      </c>
      <c r="B3170">
        <v>-17745.086383035701</v>
      </c>
      <c r="C3170">
        <v>0.20756639540195401</v>
      </c>
    </row>
    <row r="3171" spans="1:3" x14ac:dyDescent="0.25">
      <c r="A3171">
        <v>-8053786.6769461501</v>
      </c>
      <c r="B3171">
        <v>-17745.086383035701</v>
      </c>
      <c r="C3171">
        <v>0.22691714763641299</v>
      </c>
    </row>
    <row r="3172" spans="1:3" x14ac:dyDescent="0.25">
      <c r="A3172">
        <v>-8052852.1980692297</v>
      </c>
      <c r="B3172">
        <v>-17745.086383035701</v>
      </c>
      <c r="C3172">
        <v>0.24251233041286399</v>
      </c>
    </row>
    <row r="3173" spans="1:3" x14ac:dyDescent="0.25">
      <c r="A3173">
        <v>-8051917.7191923</v>
      </c>
      <c r="B3173">
        <v>-17745.086383035701</v>
      </c>
      <c r="C3173">
        <v>0.254795521497726</v>
      </c>
    </row>
    <row r="3174" spans="1:3" x14ac:dyDescent="0.25">
      <c r="A3174">
        <v>-8050983.2403153796</v>
      </c>
      <c r="B3174">
        <v>-17745.086383035701</v>
      </c>
      <c r="C3174">
        <v>0.27250611782073902</v>
      </c>
    </row>
    <row r="3175" spans="1:3" x14ac:dyDescent="0.25">
      <c r="A3175">
        <v>-8050048.7614384601</v>
      </c>
      <c r="B3175">
        <v>-17745.086383035701</v>
      </c>
      <c r="C3175">
        <v>0.28414705395698497</v>
      </c>
    </row>
    <row r="3176" spans="1:3" x14ac:dyDescent="0.25">
      <c r="A3176">
        <v>-8049114.2825615304</v>
      </c>
      <c r="B3176">
        <v>-17745.086383035701</v>
      </c>
      <c r="C3176">
        <v>0.29418611526489202</v>
      </c>
    </row>
    <row r="3177" spans="1:3" x14ac:dyDescent="0.25">
      <c r="A3177">
        <v>-8048179.8036846099</v>
      </c>
      <c r="B3177">
        <v>-17745.086383035701</v>
      </c>
      <c r="C3177">
        <v>0.30540579557418801</v>
      </c>
    </row>
    <row r="3178" spans="1:3" x14ac:dyDescent="0.25">
      <c r="A3178">
        <v>-8047245.3248076905</v>
      </c>
      <c r="B3178">
        <v>-17745.086383035701</v>
      </c>
      <c r="C3178">
        <v>0.32026004791259699</v>
      </c>
    </row>
    <row r="3179" spans="1:3" x14ac:dyDescent="0.25">
      <c r="A3179">
        <v>-8046310.8459307598</v>
      </c>
      <c r="B3179">
        <v>-17745.086383035701</v>
      </c>
      <c r="C3179">
        <v>0.32173955440521201</v>
      </c>
    </row>
    <row r="3180" spans="1:3" x14ac:dyDescent="0.25">
      <c r="A3180">
        <v>-8045376.3670538403</v>
      </c>
      <c r="B3180">
        <v>-17745.086383035701</v>
      </c>
      <c r="C3180">
        <v>0.32335087656974698</v>
      </c>
    </row>
    <row r="3181" spans="1:3" x14ac:dyDescent="0.25">
      <c r="A3181">
        <v>-8044441.8881769199</v>
      </c>
      <c r="B3181">
        <v>-17745.086383035701</v>
      </c>
      <c r="C3181">
        <v>0.32408306002616799</v>
      </c>
    </row>
    <row r="3182" spans="1:3" x14ac:dyDescent="0.25">
      <c r="A3182">
        <v>-8043507.4093000004</v>
      </c>
      <c r="B3182">
        <v>-17745.086383035701</v>
      </c>
      <c r="C3182">
        <v>0</v>
      </c>
    </row>
    <row r="3183" spans="1:3" x14ac:dyDescent="0.25">
      <c r="A3183">
        <v>-8042572.9304230697</v>
      </c>
      <c r="B3183">
        <v>-17745.086383035701</v>
      </c>
      <c r="C3183">
        <v>0</v>
      </c>
    </row>
    <row r="3184" spans="1:3" x14ac:dyDescent="0.25">
      <c r="A3184">
        <v>-8041638.4515461503</v>
      </c>
      <c r="B3184">
        <v>-17745.086383035701</v>
      </c>
      <c r="C3184">
        <v>0</v>
      </c>
    </row>
    <row r="3185" spans="1:3" x14ac:dyDescent="0.25">
      <c r="A3185">
        <v>-8040703.9726692298</v>
      </c>
      <c r="B3185">
        <v>-17745.086383035701</v>
      </c>
      <c r="C3185">
        <v>0</v>
      </c>
    </row>
    <row r="3186" spans="1:3" x14ac:dyDescent="0.25">
      <c r="A3186">
        <v>-8039769.4937923001</v>
      </c>
      <c r="B3186">
        <v>-17745.086383035701</v>
      </c>
      <c r="C3186">
        <v>0</v>
      </c>
    </row>
    <row r="3187" spans="1:3" x14ac:dyDescent="0.25">
      <c r="A3187">
        <v>-8038835.0149153797</v>
      </c>
      <c r="B3187">
        <v>-17745.086383035701</v>
      </c>
      <c r="C3187">
        <v>0</v>
      </c>
    </row>
    <row r="3188" spans="1:3" x14ac:dyDescent="0.25">
      <c r="A3188">
        <v>-8037900.5360384602</v>
      </c>
      <c r="B3188">
        <v>-17745.086383035701</v>
      </c>
      <c r="C3188">
        <v>0</v>
      </c>
    </row>
    <row r="3189" spans="1:3" x14ac:dyDescent="0.25">
      <c r="A3189">
        <v>-8036966.0571615295</v>
      </c>
      <c r="B3189">
        <v>-17745.086383035701</v>
      </c>
      <c r="C3189">
        <v>0</v>
      </c>
    </row>
    <row r="3190" spans="1:3" x14ac:dyDescent="0.25">
      <c r="A3190">
        <v>-8036031.5782846101</v>
      </c>
      <c r="B3190">
        <v>-17745.086383035701</v>
      </c>
      <c r="C3190">
        <v>0</v>
      </c>
    </row>
    <row r="3191" spans="1:3" x14ac:dyDescent="0.25">
      <c r="A3191">
        <v>-8035097.0994076896</v>
      </c>
      <c r="B3191">
        <v>-17745.086383035701</v>
      </c>
      <c r="C3191">
        <v>0</v>
      </c>
    </row>
    <row r="3192" spans="1:3" x14ac:dyDescent="0.25">
      <c r="A3192">
        <v>-8034162.6205307599</v>
      </c>
      <c r="B3192">
        <v>-17745.086383035701</v>
      </c>
      <c r="C3192">
        <v>0</v>
      </c>
    </row>
    <row r="3193" spans="1:3" x14ac:dyDescent="0.25">
      <c r="A3193">
        <v>-8033228.1416538404</v>
      </c>
      <c r="B3193">
        <v>-17745.086383035701</v>
      </c>
      <c r="C3193">
        <v>0</v>
      </c>
    </row>
    <row r="3194" spans="1:3" x14ac:dyDescent="0.25">
      <c r="A3194">
        <v>-8032293.66277692</v>
      </c>
      <c r="B3194">
        <v>-17745.086383035701</v>
      </c>
      <c r="C3194">
        <v>0</v>
      </c>
    </row>
    <row r="3195" spans="1:3" x14ac:dyDescent="0.25">
      <c r="A3195">
        <v>-8031359.1838999996</v>
      </c>
      <c r="B3195">
        <v>-17745.086383035701</v>
      </c>
      <c r="C3195">
        <v>0</v>
      </c>
    </row>
    <row r="3196" spans="1:3" x14ac:dyDescent="0.25">
      <c r="A3196">
        <v>-8070607.2967307596</v>
      </c>
      <c r="B3196">
        <v>-18679.5652598214</v>
      </c>
      <c r="C3196">
        <v>4.0116230957210003E-3</v>
      </c>
    </row>
    <row r="3197" spans="1:3" x14ac:dyDescent="0.25">
      <c r="A3197">
        <v>-8069672.8178538401</v>
      </c>
      <c r="B3197">
        <v>-18679.5652598214</v>
      </c>
      <c r="C3197">
        <v>5.3346175700426102E-3</v>
      </c>
    </row>
    <row r="3198" spans="1:3" x14ac:dyDescent="0.25">
      <c r="A3198">
        <v>-8068738.3389769197</v>
      </c>
      <c r="B3198">
        <v>-18679.5652598214</v>
      </c>
      <c r="C3198">
        <v>7.59153347462415E-3</v>
      </c>
    </row>
    <row r="3199" spans="1:3" x14ac:dyDescent="0.25">
      <c r="A3199">
        <v>-8067803.8601000002</v>
      </c>
      <c r="B3199">
        <v>-18679.5652598214</v>
      </c>
      <c r="C3199">
        <v>1.0628209449350799E-2</v>
      </c>
    </row>
    <row r="3200" spans="1:3" x14ac:dyDescent="0.25">
      <c r="A3200">
        <v>-8066869.3812230704</v>
      </c>
      <c r="B3200">
        <v>-18679.5652598214</v>
      </c>
      <c r="C3200">
        <v>1.38455620035529E-2</v>
      </c>
    </row>
    <row r="3201" spans="1:3" x14ac:dyDescent="0.25">
      <c r="A3201">
        <v>-8065934.90234615</v>
      </c>
      <c r="B3201">
        <v>-18679.5652598214</v>
      </c>
      <c r="C3201">
        <v>2.2408144548535298E-2</v>
      </c>
    </row>
    <row r="3202" spans="1:3" x14ac:dyDescent="0.25">
      <c r="A3202">
        <v>-8065000.4234692296</v>
      </c>
      <c r="B3202">
        <v>-18679.5652598214</v>
      </c>
      <c r="C3202">
        <v>2.90942005813121E-2</v>
      </c>
    </row>
    <row r="3203" spans="1:3" x14ac:dyDescent="0.25">
      <c r="A3203">
        <v>-8064065.9445922999</v>
      </c>
      <c r="B3203">
        <v>-18679.5652598214</v>
      </c>
      <c r="C3203">
        <v>3.77031043171882E-2</v>
      </c>
    </row>
    <row r="3204" spans="1:3" x14ac:dyDescent="0.25">
      <c r="A3204">
        <v>-8063131.4657153804</v>
      </c>
      <c r="B3204">
        <v>-18679.5652598214</v>
      </c>
      <c r="C3204">
        <v>4.8253830522298799E-2</v>
      </c>
    </row>
    <row r="3205" spans="1:3" x14ac:dyDescent="0.25">
      <c r="A3205">
        <v>-8062196.98683846</v>
      </c>
      <c r="B3205">
        <v>-18679.5652598214</v>
      </c>
      <c r="C3205">
        <v>5.88716641068458E-2</v>
      </c>
    </row>
    <row r="3206" spans="1:3" x14ac:dyDescent="0.25">
      <c r="A3206">
        <v>-8061262.5079615302</v>
      </c>
      <c r="B3206">
        <v>-18679.5652598214</v>
      </c>
      <c r="C3206">
        <v>7.2703272104263306E-2</v>
      </c>
    </row>
    <row r="3207" spans="1:3" x14ac:dyDescent="0.25">
      <c r="A3207">
        <v>-8060328.0290846098</v>
      </c>
      <c r="B3207">
        <v>-18679.5652598214</v>
      </c>
      <c r="C3207">
        <v>9.0833209455013206E-2</v>
      </c>
    </row>
    <row r="3208" spans="1:3" x14ac:dyDescent="0.25">
      <c r="A3208">
        <v>-8059393.5502076903</v>
      </c>
      <c r="B3208">
        <v>-18679.5652598214</v>
      </c>
      <c r="C3208">
        <v>0.106144078075885</v>
      </c>
    </row>
    <row r="3209" spans="1:3" x14ac:dyDescent="0.25">
      <c r="A3209">
        <v>-8058459.0713307597</v>
      </c>
      <c r="B3209">
        <v>-18679.5652598214</v>
      </c>
      <c r="C3209">
        <v>0.125118628144264</v>
      </c>
    </row>
    <row r="3210" spans="1:3" x14ac:dyDescent="0.25">
      <c r="A3210">
        <v>-8057524.5924538402</v>
      </c>
      <c r="B3210">
        <v>-18679.5652598214</v>
      </c>
      <c r="C3210">
        <v>0.14433759450912401</v>
      </c>
    </row>
    <row r="3211" spans="1:3" x14ac:dyDescent="0.25">
      <c r="A3211">
        <v>-8056590.1135769198</v>
      </c>
      <c r="B3211">
        <v>-18679.5652598214</v>
      </c>
      <c r="C3211">
        <v>0.17347894608974401</v>
      </c>
    </row>
    <row r="3212" spans="1:3" x14ac:dyDescent="0.25">
      <c r="A3212">
        <v>-8055655.6347000003</v>
      </c>
      <c r="B3212">
        <v>-18679.5652598214</v>
      </c>
      <c r="C3212">
        <v>0.19219723343849099</v>
      </c>
    </row>
    <row r="3213" spans="1:3" x14ac:dyDescent="0.25">
      <c r="A3213">
        <v>-8054721.1558230696</v>
      </c>
      <c r="B3213">
        <v>-18679.5652598214</v>
      </c>
      <c r="C3213">
        <v>0.20866143703460599</v>
      </c>
    </row>
    <row r="3214" spans="1:3" x14ac:dyDescent="0.25">
      <c r="A3214">
        <v>-8053786.6769461501</v>
      </c>
      <c r="B3214">
        <v>-18679.5652598214</v>
      </c>
      <c r="C3214">
        <v>0.22480274736881201</v>
      </c>
    </row>
    <row r="3215" spans="1:3" x14ac:dyDescent="0.25">
      <c r="A3215">
        <v>-8052852.1980692297</v>
      </c>
      <c r="B3215">
        <v>-18679.5652598214</v>
      </c>
      <c r="C3215">
        <v>0.24041023850440901</v>
      </c>
    </row>
    <row r="3216" spans="1:3" x14ac:dyDescent="0.25">
      <c r="A3216">
        <v>-8051917.7191923</v>
      </c>
      <c r="B3216">
        <v>-18679.5652598214</v>
      </c>
      <c r="C3216">
        <v>0.25302523374557401</v>
      </c>
    </row>
    <row r="3217" spans="1:3" x14ac:dyDescent="0.25">
      <c r="A3217">
        <v>-8050983.2403153796</v>
      </c>
      <c r="B3217">
        <v>-18679.5652598214</v>
      </c>
      <c r="C3217">
        <v>0.27306267619132901</v>
      </c>
    </row>
    <row r="3218" spans="1:3" x14ac:dyDescent="0.25">
      <c r="A3218">
        <v>-8050048.7614384601</v>
      </c>
      <c r="B3218">
        <v>-18679.5652598214</v>
      </c>
      <c r="C3218">
        <v>0.28443905711174</v>
      </c>
    </row>
    <row r="3219" spans="1:3" x14ac:dyDescent="0.25">
      <c r="A3219">
        <v>-8049114.2825615304</v>
      </c>
      <c r="B3219">
        <v>-18679.5652598214</v>
      </c>
      <c r="C3219">
        <v>0.29432237148284901</v>
      </c>
    </row>
    <row r="3220" spans="1:3" x14ac:dyDescent="0.25">
      <c r="A3220">
        <v>-8048179.8036846099</v>
      </c>
      <c r="B3220">
        <v>-18679.5652598214</v>
      </c>
      <c r="C3220">
        <v>0.30544194579124401</v>
      </c>
    </row>
    <row r="3221" spans="1:3" x14ac:dyDescent="0.25">
      <c r="A3221">
        <v>-8047245.3248076905</v>
      </c>
      <c r="B3221">
        <v>-18679.5652598214</v>
      </c>
      <c r="C3221">
        <v>0.31950232386589</v>
      </c>
    </row>
    <row r="3222" spans="1:3" x14ac:dyDescent="0.25">
      <c r="A3222">
        <v>-8046310.8459307598</v>
      </c>
      <c r="B3222">
        <v>-18679.5652598214</v>
      </c>
      <c r="C3222">
        <v>0.32102769613265902</v>
      </c>
    </row>
    <row r="3223" spans="1:3" x14ac:dyDescent="0.25">
      <c r="A3223">
        <v>-8045376.3670538403</v>
      </c>
      <c r="B3223">
        <v>-18679.5652598214</v>
      </c>
      <c r="C3223">
        <v>0.32226818799972501</v>
      </c>
    </row>
    <row r="3224" spans="1:3" x14ac:dyDescent="0.25">
      <c r="A3224">
        <v>-8044441.8881769199</v>
      </c>
      <c r="B3224">
        <v>-18679.5652598214</v>
      </c>
      <c r="C3224">
        <v>0</v>
      </c>
    </row>
    <row r="3225" spans="1:3" x14ac:dyDescent="0.25">
      <c r="A3225">
        <v>-8043507.4093000004</v>
      </c>
      <c r="B3225">
        <v>-18679.5652598214</v>
      </c>
      <c r="C3225">
        <v>0</v>
      </c>
    </row>
    <row r="3226" spans="1:3" x14ac:dyDescent="0.25">
      <c r="A3226">
        <v>-8042572.9304230697</v>
      </c>
      <c r="B3226">
        <v>-18679.5652598214</v>
      </c>
      <c r="C3226">
        <v>0</v>
      </c>
    </row>
    <row r="3227" spans="1:3" x14ac:dyDescent="0.25">
      <c r="A3227">
        <v>-8041638.4515461503</v>
      </c>
      <c r="B3227">
        <v>-18679.5652598214</v>
      </c>
      <c r="C3227">
        <v>0</v>
      </c>
    </row>
    <row r="3228" spans="1:3" x14ac:dyDescent="0.25">
      <c r="A3228">
        <v>-8040703.9726692298</v>
      </c>
      <c r="B3228">
        <v>-18679.5652598214</v>
      </c>
      <c r="C3228">
        <v>0</v>
      </c>
    </row>
    <row r="3229" spans="1:3" x14ac:dyDescent="0.25">
      <c r="A3229">
        <v>-8039769.4937923001</v>
      </c>
      <c r="B3229">
        <v>-18679.5652598214</v>
      </c>
      <c r="C3229">
        <v>0</v>
      </c>
    </row>
    <row r="3230" spans="1:3" x14ac:dyDescent="0.25">
      <c r="A3230">
        <v>-8038835.0149153797</v>
      </c>
      <c r="B3230">
        <v>-18679.5652598214</v>
      </c>
      <c r="C3230">
        <v>0</v>
      </c>
    </row>
    <row r="3231" spans="1:3" x14ac:dyDescent="0.25">
      <c r="A3231">
        <v>-8037900.5360384602</v>
      </c>
      <c r="B3231">
        <v>-18679.5652598214</v>
      </c>
      <c r="C3231">
        <v>0</v>
      </c>
    </row>
    <row r="3232" spans="1:3" x14ac:dyDescent="0.25">
      <c r="A3232">
        <v>-8036966.0571615295</v>
      </c>
      <c r="B3232">
        <v>-18679.5652598214</v>
      </c>
      <c r="C3232">
        <v>0</v>
      </c>
    </row>
    <row r="3233" spans="1:3" x14ac:dyDescent="0.25">
      <c r="A3233">
        <v>-8036031.5782846101</v>
      </c>
      <c r="B3233">
        <v>-18679.5652598214</v>
      </c>
      <c r="C3233">
        <v>0</v>
      </c>
    </row>
    <row r="3234" spans="1:3" x14ac:dyDescent="0.25">
      <c r="A3234">
        <v>-8035097.0994076896</v>
      </c>
      <c r="B3234">
        <v>-18679.5652598214</v>
      </c>
      <c r="C3234">
        <v>0</v>
      </c>
    </row>
    <row r="3235" spans="1:3" x14ac:dyDescent="0.25">
      <c r="A3235">
        <v>-8034162.6205307599</v>
      </c>
      <c r="B3235">
        <v>-18679.5652598214</v>
      </c>
      <c r="C3235">
        <v>0</v>
      </c>
    </row>
    <row r="3236" spans="1:3" x14ac:dyDescent="0.25">
      <c r="A3236">
        <v>-8033228.1416538404</v>
      </c>
      <c r="B3236">
        <v>-18679.5652598214</v>
      </c>
      <c r="C3236">
        <v>0</v>
      </c>
    </row>
    <row r="3237" spans="1:3" x14ac:dyDescent="0.25">
      <c r="A3237">
        <v>-8032293.66277692</v>
      </c>
      <c r="B3237">
        <v>-18679.5652598214</v>
      </c>
      <c r="C3237">
        <v>0</v>
      </c>
    </row>
    <row r="3238" spans="1:3" x14ac:dyDescent="0.25">
      <c r="A3238">
        <v>-8070607.2967307596</v>
      </c>
      <c r="B3238">
        <v>-19614.044136607099</v>
      </c>
      <c r="C3238">
        <v>4.7972314059734301E-3</v>
      </c>
    </row>
    <row r="3239" spans="1:3" x14ac:dyDescent="0.25">
      <c r="A3239">
        <v>-8069672.8178538401</v>
      </c>
      <c r="B3239">
        <v>-19614.044136607099</v>
      </c>
      <c r="C3239">
        <v>5.94891933724284E-3</v>
      </c>
    </row>
    <row r="3240" spans="1:3" x14ac:dyDescent="0.25">
      <c r="A3240">
        <v>-8068738.3389769197</v>
      </c>
      <c r="B3240">
        <v>-19614.044136607099</v>
      </c>
      <c r="C3240">
        <v>8.34852736443281E-3</v>
      </c>
    </row>
    <row r="3241" spans="1:3" x14ac:dyDescent="0.25">
      <c r="A3241">
        <v>-8067803.8601000002</v>
      </c>
      <c r="B3241">
        <v>-19614.044136607099</v>
      </c>
      <c r="C3241">
        <v>1.18717392906546E-2</v>
      </c>
    </row>
    <row r="3242" spans="1:3" x14ac:dyDescent="0.25">
      <c r="A3242">
        <v>-8066869.3812230704</v>
      </c>
      <c r="B3242">
        <v>-19614.044136607099</v>
      </c>
      <c r="C3242">
        <v>1.5361323021352199E-2</v>
      </c>
    </row>
    <row r="3243" spans="1:3" x14ac:dyDescent="0.25">
      <c r="A3243">
        <v>-8065934.90234615</v>
      </c>
      <c r="B3243">
        <v>-19614.044136607099</v>
      </c>
      <c r="C3243">
        <v>2.44007352739572E-2</v>
      </c>
    </row>
    <row r="3244" spans="1:3" x14ac:dyDescent="0.25">
      <c r="A3244">
        <v>-8065000.4234692296</v>
      </c>
      <c r="B3244">
        <v>-19614.044136607099</v>
      </c>
      <c r="C3244">
        <v>3.1930588185787201E-2</v>
      </c>
    </row>
    <row r="3245" spans="1:3" x14ac:dyDescent="0.25">
      <c r="A3245">
        <v>-8064065.9445922999</v>
      </c>
      <c r="B3245">
        <v>-19614.044136607099</v>
      </c>
      <c r="C3245">
        <v>3.9664093405008302E-2</v>
      </c>
    </row>
    <row r="3246" spans="1:3" x14ac:dyDescent="0.25">
      <c r="A3246">
        <v>-8063131.4657153804</v>
      </c>
      <c r="B3246">
        <v>-19614.044136607099</v>
      </c>
      <c r="C3246">
        <v>4.9395069479942301E-2</v>
      </c>
    </row>
    <row r="3247" spans="1:3" x14ac:dyDescent="0.25">
      <c r="A3247">
        <v>-8062196.98683846</v>
      </c>
      <c r="B3247">
        <v>-19614.044136607099</v>
      </c>
      <c r="C3247">
        <v>6.0623236000537803E-2</v>
      </c>
    </row>
    <row r="3248" spans="1:3" x14ac:dyDescent="0.25">
      <c r="A3248">
        <v>-8061262.5079615302</v>
      </c>
      <c r="B3248">
        <v>-19614.044136607099</v>
      </c>
      <c r="C3248">
        <v>7.5145706534385598E-2</v>
      </c>
    </row>
    <row r="3249" spans="1:3" x14ac:dyDescent="0.25">
      <c r="A3249">
        <v>-8060328.0290846098</v>
      </c>
      <c r="B3249">
        <v>-19614.044136607099</v>
      </c>
      <c r="C3249">
        <v>9.0266883373260401E-2</v>
      </c>
    </row>
    <row r="3250" spans="1:3" x14ac:dyDescent="0.25">
      <c r="A3250">
        <v>-8059393.5502076903</v>
      </c>
      <c r="B3250">
        <v>-19614.044136607099</v>
      </c>
      <c r="C3250">
        <v>0.106239207088947</v>
      </c>
    </row>
    <row r="3251" spans="1:3" x14ac:dyDescent="0.25">
      <c r="A3251">
        <v>-8058459.0713307597</v>
      </c>
      <c r="B3251">
        <v>-19614.044136607099</v>
      </c>
      <c r="C3251">
        <v>0.126901075243949</v>
      </c>
    </row>
    <row r="3252" spans="1:3" x14ac:dyDescent="0.25">
      <c r="A3252">
        <v>-8057524.5924538402</v>
      </c>
      <c r="B3252">
        <v>-19614.044136607099</v>
      </c>
      <c r="C3252">
        <v>0.146772965788841</v>
      </c>
    </row>
    <row r="3253" spans="1:3" x14ac:dyDescent="0.25">
      <c r="A3253">
        <v>-8056590.1135769198</v>
      </c>
      <c r="B3253">
        <v>-19614.044136607099</v>
      </c>
      <c r="C3253">
        <v>0.17473654448986001</v>
      </c>
    </row>
    <row r="3254" spans="1:3" x14ac:dyDescent="0.25">
      <c r="A3254">
        <v>-8055655.6347000003</v>
      </c>
      <c r="B3254">
        <v>-19614.044136607099</v>
      </c>
      <c r="C3254">
        <v>0.19297680258750899</v>
      </c>
    </row>
    <row r="3255" spans="1:3" x14ac:dyDescent="0.25">
      <c r="A3255">
        <v>-8054721.1558230696</v>
      </c>
      <c r="B3255">
        <v>-19614.044136607099</v>
      </c>
      <c r="C3255">
        <v>0.20986078679561601</v>
      </c>
    </row>
    <row r="3256" spans="1:3" x14ac:dyDescent="0.25">
      <c r="A3256">
        <v>-8053786.6769461501</v>
      </c>
      <c r="B3256">
        <v>-19614.044136607099</v>
      </c>
      <c r="C3256">
        <v>0.22609494626522</v>
      </c>
    </row>
    <row r="3257" spans="1:3" x14ac:dyDescent="0.25">
      <c r="A3257">
        <v>-8052852.1980692297</v>
      </c>
      <c r="B3257">
        <v>-19614.044136607099</v>
      </c>
      <c r="C3257">
        <v>0.241520911455154</v>
      </c>
    </row>
    <row r="3258" spans="1:3" x14ac:dyDescent="0.25">
      <c r="A3258">
        <v>-8051917.7191923</v>
      </c>
      <c r="B3258">
        <v>-19614.044136607099</v>
      </c>
      <c r="C3258">
        <v>0.25332331657409601</v>
      </c>
    </row>
    <row r="3259" spans="1:3" x14ac:dyDescent="0.25">
      <c r="A3259">
        <v>-8050983.2403153796</v>
      </c>
      <c r="B3259">
        <v>-19614.044136607099</v>
      </c>
      <c r="C3259">
        <v>0.27050837874412498</v>
      </c>
    </row>
    <row r="3260" spans="1:3" x14ac:dyDescent="0.25">
      <c r="A3260">
        <v>-8050048.7614384601</v>
      </c>
      <c r="B3260">
        <v>-19614.044136607099</v>
      </c>
      <c r="C3260">
        <v>0.28246721625327997</v>
      </c>
    </row>
    <row r="3261" spans="1:3" x14ac:dyDescent="0.25">
      <c r="A3261">
        <v>-8049114.2825615304</v>
      </c>
      <c r="B3261">
        <v>-19614.044136607099</v>
      </c>
      <c r="C3261">
        <v>0.29290279746055597</v>
      </c>
    </row>
    <row r="3262" spans="1:3" x14ac:dyDescent="0.25">
      <c r="A3262">
        <v>-8048179.8036846099</v>
      </c>
      <c r="B3262">
        <v>-19614.044136607099</v>
      </c>
      <c r="C3262">
        <v>0.30485737323760898</v>
      </c>
    </row>
    <row r="3263" spans="1:3" x14ac:dyDescent="0.25">
      <c r="A3263">
        <v>-8047245.3248076905</v>
      </c>
      <c r="B3263">
        <v>-19614.044136607099</v>
      </c>
      <c r="C3263">
        <v>0.31837490200996299</v>
      </c>
    </row>
    <row r="3264" spans="1:3" x14ac:dyDescent="0.25">
      <c r="A3264">
        <v>-8046310.8459307598</v>
      </c>
      <c r="B3264">
        <v>-19614.044136607099</v>
      </c>
      <c r="C3264">
        <v>0.31934753060340798</v>
      </c>
    </row>
    <row r="3265" spans="1:3" x14ac:dyDescent="0.25">
      <c r="A3265">
        <v>-8045376.3670538403</v>
      </c>
      <c r="B3265">
        <v>-19614.044136607099</v>
      </c>
      <c r="C3265">
        <v>0.32056280970573398</v>
      </c>
    </row>
    <row r="3266" spans="1:3" x14ac:dyDescent="0.25">
      <c r="A3266">
        <v>-8044441.8881769199</v>
      </c>
      <c r="B3266">
        <v>-19614.044136607099</v>
      </c>
      <c r="C3266">
        <v>0</v>
      </c>
    </row>
    <row r="3267" spans="1:3" x14ac:dyDescent="0.25">
      <c r="A3267">
        <v>-8043507.4093000004</v>
      </c>
      <c r="B3267">
        <v>-19614.044136607099</v>
      </c>
      <c r="C3267">
        <v>0</v>
      </c>
    </row>
    <row r="3268" spans="1:3" x14ac:dyDescent="0.25">
      <c r="A3268">
        <v>-8042572.9304230697</v>
      </c>
      <c r="B3268">
        <v>-19614.044136607099</v>
      </c>
      <c r="C3268">
        <v>0</v>
      </c>
    </row>
    <row r="3269" spans="1:3" x14ac:dyDescent="0.25">
      <c r="A3269">
        <v>-8041638.4515461503</v>
      </c>
      <c r="B3269">
        <v>-19614.044136607099</v>
      </c>
      <c r="C3269">
        <v>0</v>
      </c>
    </row>
    <row r="3270" spans="1:3" x14ac:dyDescent="0.25">
      <c r="A3270">
        <v>-8040703.9726692298</v>
      </c>
      <c r="B3270">
        <v>-19614.044136607099</v>
      </c>
      <c r="C3270">
        <v>0</v>
      </c>
    </row>
    <row r="3271" spans="1:3" x14ac:dyDescent="0.25">
      <c r="A3271">
        <v>-8039769.4937923001</v>
      </c>
      <c r="B3271">
        <v>-19614.044136607099</v>
      </c>
      <c r="C3271">
        <v>0</v>
      </c>
    </row>
    <row r="3272" spans="1:3" x14ac:dyDescent="0.25">
      <c r="A3272">
        <v>-8038835.0149153797</v>
      </c>
      <c r="B3272">
        <v>-19614.044136607099</v>
      </c>
      <c r="C3272">
        <v>0</v>
      </c>
    </row>
    <row r="3273" spans="1:3" x14ac:dyDescent="0.25">
      <c r="A3273">
        <v>-8037900.5360384602</v>
      </c>
      <c r="B3273">
        <v>-19614.044136607099</v>
      </c>
      <c r="C3273">
        <v>0</v>
      </c>
    </row>
    <row r="3274" spans="1:3" x14ac:dyDescent="0.25">
      <c r="A3274">
        <v>-8036966.0571615295</v>
      </c>
      <c r="B3274">
        <v>-19614.044136607099</v>
      </c>
      <c r="C3274">
        <v>0</v>
      </c>
    </row>
    <row r="3275" spans="1:3" x14ac:dyDescent="0.25">
      <c r="A3275">
        <v>-8036031.5782846101</v>
      </c>
      <c r="B3275">
        <v>-19614.044136607099</v>
      </c>
      <c r="C3275">
        <v>0</v>
      </c>
    </row>
    <row r="3276" spans="1:3" x14ac:dyDescent="0.25">
      <c r="A3276">
        <v>-8035097.0994076896</v>
      </c>
      <c r="B3276">
        <v>-19614.044136607099</v>
      </c>
      <c r="C3276">
        <v>0</v>
      </c>
    </row>
    <row r="3277" spans="1:3" x14ac:dyDescent="0.25">
      <c r="A3277">
        <v>-8034162.6205307599</v>
      </c>
      <c r="B3277">
        <v>-19614.044136607099</v>
      </c>
      <c r="C3277">
        <v>0</v>
      </c>
    </row>
    <row r="3278" spans="1:3" x14ac:dyDescent="0.25">
      <c r="A3278">
        <v>-8071541.7756076902</v>
      </c>
      <c r="B3278">
        <v>-20548.523013392802</v>
      </c>
      <c r="C3278">
        <v>4.0060351602733101E-3</v>
      </c>
    </row>
    <row r="3279" spans="1:3" x14ac:dyDescent="0.25">
      <c r="A3279">
        <v>-8070607.2967307596</v>
      </c>
      <c r="B3279">
        <v>-20548.523013392802</v>
      </c>
      <c r="C3279">
        <v>5.1437439396977399E-3</v>
      </c>
    </row>
    <row r="3280" spans="1:3" x14ac:dyDescent="0.25">
      <c r="A3280">
        <v>-8069672.8178538401</v>
      </c>
      <c r="B3280">
        <v>-20548.523013392802</v>
      </c>
      <c r="C3280">
        <v>6.9419103674590501E-3</v>
      </c>
    </row>
    <row r="3281" spans="1:3" x14ac:dyDescent="0.25">
      <c r="A3281">
        <v>-8068738.3389769197</v>
      </c>
      <c r="B3281">
        <v>-20548.523013392802</v>
      </c>
      <c r="C3281">
        <v>9.6162082627415605E-3</v>
      </c>
    </row>
    <row r="3282" spans="1:3" x14ac:dyDescent="0.25">
      <c r="A3282">
        <v>-8067803.8601000002</v>
      </c>
      <c r="B3282">
        <v>-20548.523013392802</v>
      </c>
      <c r="C3282">
        <v>1.33492089807987E-2</v>
      </c>
    </row>
    <row r="3283" spans="1:3" x14ac:dyDescent="0.25">
      <c r="A3283">
        <v>-8066869.3812230704</v>
      </c>
      <c r="B3283">
        <v>-20548.523013392802</v>
      </c>
      <c r="C3283">
        <v>1.64590422064065E-2</v>
      </c>
    </row>
    <row r="3284" spans="1:3" x14ac:dyDescent="0.25">
      <c r="A3284">
        <v>-8065934.90234615</v>
      </c>
      <c r="B3284">
        <v>-20548.523013392802</v>
      </c>
      <c r="C3284">
        <v>2.52485014498233E-2</v>
      </c>
    </row>
    <row r="3285" spans="1:3" x14ac:dyDescent="0.25">
      <c r="A3285">
        <v>-8065000.4234692296</v>
      </c>
      <c r="B3285">
        <v>-20548.523013392802</v>
      </c>
      <c r="C3285">
        <v>3.3533606678247403E-2</v>
      </c>
    </row>
    <row r="3286" spans="1:3" x14ac:dyDescent="0.25">
      <c r="A3286">
        <v>-8064065.9445922999</v>
      </c>
      <c r="B3286">
        <v>-20548.523013392802</v>
      </c>
      <c r="C3286">
        <v>4.1716925799846601E-2</v>
      </c>
    </row>
    <row r="3287" spans="1:3" x14ac:dyDescent="0.25">
      <c r="A3287">
        <v>-8063131.4657153804</v>
      </c>
      <c r="B3287">
        <v>-20548.523013392802</v>
      </c>
      <c r="C3287">
        <v>5.1617428660392699E-2</v>
      </c>
    </row>
    <row r="3288" spans="1:3" x14ac:dyDescent="0.25">
      <c r="A3288">
        <v>-8062196.98683846</v>
      </c>
      <c r="B3288">
        <v>-20548.523013392802</v>
      </c>
      <c r="C3288">
        <v>6.25791326165199E-2</v>
      </c>
    </row>
    <row r="3289" spans="1:3" x14ac:dyDescent="0.25">
      <c r="A3289">
        <v>-8061262.5079615302</v>
      </c>
      <c r="B3289">
        <v>-20548.523013392802</v>
      </c>
      <c r="C3289">
        <v>7.7662013471126501E-2</v>
      </c>
    </row>
    <row r="3290" spans="1:3" x14ac:dyDescent="0.25">
      <c r="A3290">
        <v>-8060328.0290846098</v>
      </c>
      <c r="B3290">
        <v>-20548.523013392802</v>
      </c>
      <c r="C3290">
        <v>9.2430025339126504E-2</v>
      </c>
    </row>
    <row r="3291" spans="1:3" x14ac:dyDescent="0.25">
      <c r="A3291">
        <v>-8059393.5502076903</v>
      </c>
      <c r="B3291">
        <v>-20548.523013392802</v>
      </c>
      <c r="C3291">
        <v>0.107980899512767</v>
      </c>
    </row>
    <row r="3292" spans="1:3" x14ac:dyDescent="0.25">
      <c r="A3292">
        <v>-8058459.0713307597</v>
      </c>
      <c r="B3292">
        <v>-20548.523013392802</v>
      </c>
      <c r="C3292">
        <v>0.12578624486923201</v>
      </c>
    </row>
    <row r="3293" spans="1:3" x14ac:dyDescent="0.25">
      <c r="A3293">
        <v>-8057524.5924538402</v>
      </c>
      <c r="B3293">
        <v>-20548.523013392802</v>
      </c>
      <c r="C3293">
        <v>0.14548857510089799</v>
      </c>
    </row>
    <row r="3294" spans="1:3" x14ac:dyDescent="0.25">
      <c r="A3294">
        <v>-8056590.1135769198</v>
      </c>
      <c r="B3294">
        <v>-20548.523013392802</v>
      </c>
      <c r="C3294">
        <v>0.17340962588787001</v>
      </c>
    </row>
    <row r="3295" spans="1:3" x14ac:dyDescent="0.25">
      <c r="A3295">
        <v>-8055655.6347000003</v>
      </c>
      <c r="B3295">
        <v>-20548.523013392802</v>
      </c>
      <c r="C3295">
        <v>0.194248676300048</v>
      </c>
    </row>
    <row r="3296" spans="1:3" x14ac:dyDescent="0.25">
      <c r="A3296">
        <v>-8054721.1558230696</v>
      </c>
      <c r="B3296">
        <v>-20548.523013392802</v>
      </c>
      <c r="C3296">
        <v>0.210685789585113</v>
      </c>
    </row>
    <row r="3297" spans="1:3" x14ac:dyDescent="0.25">
      <c r="A3297">
        <v>-8053786.6769461501</v>
      </c>
      <c r="B3297">
        <v>-20548.523013392802</v>
      </c>
      <c r="C3297">
        <v>0.226165160536766</v>
      </c>
    </row>
    <row r="3298" spans="1:3" x14ac:dyDescent="0.25">
      <c r="A3298">
        <v>-8052852.1980692297</v>
      </c>
      <c r="B3298">
        <v>-20548.523013392802</v>
      </c>
      <c r="C3298">
        <v>0.24183636903762801</v>
      </c>
    </row>
    <row r="3299" spans="1:3" x14ac:dyDescent="0.25">
      <c r="A3299">
        <v>-8051917.7191923</v>
      </c>
      <c r="B3299">
        <v>-20548.523013392802</v>
      </c>
      <c r="C3299">
        <v>0.25349506735801602</v>
      </c>
    </row>
    <row r="3300" spans="1:3" x14ac:dyDescent="0.25">
      <c r="A3300">
        <v>-8050983.2403153796</v>
      </c>
      <c r="B3300">
        <v>-20548.523013392802</v>
      </c>
      <c r="C3300">
        <v>0.27038139104843101</v>
      </c>
    </row>
    <row r="3301" spans="1:3" x14ac:dyDescent="0.25">
      <c r="A3301">
        <v>-8050048.7614384601</v>
      </c>
      <c r="B3301">
        <v>-20548.523013392802</v>
      </c>
      <c r="C3301">
        <v>0.28218936920165999</v>
      </c>
    </row>
    <row r="3302" spans="1:3" x14ac:dyDescent="0.25">
      <c r="A3302">
        <v>-8049114.2825615304</v>
      </c>
      <c r="B3302">
        <v>-20548.523013392802</v>
      </c>
      <c r="C3302">
        <v>0.29232111573219199</v>
      </c>
    </row>
    <row r="3303" spans="1:3" x14ac:dyDescent="0.25">
      <c r="A3303">
        <v>-8048179.8036846099</v>
      </c>
      <c r="B3303">
        <v>-20548.523013392802</v>
      </c>
      <c r="C3303">
        <v>0.30230805277824402</v>
      </c>
    </row>
    <row r="3304" spans="1:3" x14ac:dyDescent="0.25">
      <c r="A3304">
        <v>-8047245.3248076905</v>
      </c>
      <c r="B3304">
        <v>-20548.523013392802</v>
      </c>
      <c r="C3304">
        <v>0.31772637367248502</v>
      </c>
    </row>
    <row r="3305" spans="1:3" x14ac:dyDescent="0.25">
      <c r="A3305">
        <v>-8046310.8459307598</v>
      </c>
      <c r="B3305">
        <v>-20548.523013392802</v>
      </c>
      <c r="C3305">
        <v>0.317919611930847</v>
      </c>
    </row>
    <row r="3306" spans="1:3" x14ac:dyDescent="0.25">
      <c r="A3306">
        <v>-8045376.3670538403</v>
      </c>
      <c r="B3306">
        <v>-20548.523013392802</v>
      </c>
      <c r="C3306">
        <v>0</v>
      </c>
    </row>
    <row r="3307" spans="1:3" x14ac:dyDescent="0.25">
      <c r="A3307">
        <v>-8044441.8881769199</v>
      </c>
      <c r="B3307">
        <v>-20548.523013392802</v>
      </c>
      <c r="C3307">
        <v>0</v>
      </c>
    </row>
    <row r="3308" spans="1:3" x14ac:dyDescent="0.25">
      <c r="A3308">
        <v>-8043507.4093000004</v>
      </c>
      <c r="B3308">
        <v>-20548.523013392802</v>
      </c>
      <c r="C3308">
        <v>0</v>
      </c>
    </row>
    <row r="3309" spans="1:3" x14ac:dyDescent="0.25">
      <c r="A3309">
        <v>-8042572.9304230697</v>
      </c>
      <c r="B3309">
        <v>-20548.523013392802</v>
      </c>
      <c r="C3309">
        <v>0</v>
      </c>
    </row>
    <row r="3310" spans="1:3" x14ac:dyDescent="0.25">
      <c r="A3310">
        <v>-8041638.4515461503</v>
      </c>
      <c r="B3310">
        <v>-20548.523013392802</v>
      </c>
      <c r="C3310">
        <v>0</v>
      </c>
    </row>
    <row r="3311" spans="1:3" x14ac:dyDescent="0.25">
      <c r="A3311">
        <v>-8040703.9726692298</v>
      </c>
      <c r="B3311">
        <v>-20548.523013392802</v>
      </c>
      <c r="C3311">
        <v>0</v>
      </c>
    </row>
    <row r="3312" spans="1:3" x14ac:dyDescent="0.25">
      <c r="A3312">
        <v>-8039769.4937923001</v>
      </c>
      <c r="B3312">
        <v>-20548.523013392802</v>
      </c>
      <c r="C3312">
        <v>0</v>
      </c>
    </row>
    <row r="3313" spans="1:3" x14ac:dyDescent="0.25">
      <c r="A3313">
        <v>-8038835.0149153797</v>
      </c>
      <c r="B3313">
        <v>-20548.523013392802</v>
      </c>
      <c r="C3313">
        <v>0</v>
      </c>
    </row>
    <row r="3314" spans="1:3" x14ac:dyDescent="0.25">
      <c r="A3314">
        <v>-8037900.5360384602</v>
      </c>
      <c r="B3314">
        <v>-20548.523013392802</v>
      </c>
      <c r="C3314">
        <v>0</v>
      </c>
    </row>
    <row r="3315" spans="1:3" x14ac:dyDescent="0.25">
      <c r="A3315">
        <v>-8036966.0571615295</v>
      </c>
      <c r="B3315">
        <v>-20548.523013392802</v>
      </c>
      <c r="C3315">
        <v>0</v>
      </c>
    </row>
    <row r="3316" spans="1:3" x14ac:dyDescent="0.25">
      <c r="A3316">
        <v>-8036031.5782846101</v>
      </c>
      <c r="B3316">
        <v>-20548.523013392802</v>
      </c>
      <c r="C3316">
        <v>0</v>
      </c>
    </row>
    <row r="3317" spans="1:3" x14ac:dyDescent="0.25">
      <c r="A3317">
        <v>-8035097.0994076896</v>
      </c>
      <c r="B3317">
        <v>-20548.523013392802</v>
      </c>
      <c r="C3317">
        <v>0</v>
      </c>
    </row>
    <row r="3318" spans="1:3" x14ac:dyDescent="0.25">
      <c r="A3318">
        <v>-8071541.7756076902</v>
      </c>
      <c r="B3318">
        <v>-21483.001890178501</v>
      </c>
      <c r="C3318">
        <v>4.3540834449231599E-3</v>
      </c>
    </row>
    <row r="3319" spans="1:3" x14ac:dyDescent="0.25">
      <c r="A3319">
        <v>-8070607.2967307596</v>
      </c>
      <c r="B3319">
        <v>-21483.001890178501</v>
      </c>
      <c r="C3319">
        <v>6.1366953887045297E-3</v>
      </c>
    </row>
    <row r="3320" spans="1:3" x14ac:dyDescent="0.25">
      <c r="A3320">
        <v>-8069672.8178538401</v>
      </c>
      <c r="B3320">
        <v>-21483.001890178501</v>
      </c>
      <c r="C3320">
        <v>8.1187942996621097E-3</v>
      </c>
    </row>
    <row r="3321" spans="1:3" x14ac:dyDescent="0.25">
      <c r="A3321">
        <v>-8068738.3389769197</v>
      </c>
      <c r="B3321">
        <v>-21483.001890178501</v>
      </c>
      <c r="C3321">
        <v>1.09066683799028E-2</v>
      </c>
    </row>
    <row r="3322" spans="1:3" x14ac:dyDescent="0.25">
      <c r="A3322">
        <v>-8067803.8601000002</v>
      </c>
      <c r="B3322">
        <v>-21483.001890178501</v>
      </c>
      <c r="C3322">
        <v>1.45367681980133E-2</v>
      </c>
    </row>
    <row r="3323" spans="1:3" x14ac:dyDescent="0.25">
      <c r="A3323">
        <v>-8066869.3812230704</v>
      </c>
      <c r="B3323">
        <v>-21483.001890178501</v>
      </c>
      <c r="C3323">
        <v>1.7956849187612499E-2</v>
      </c>
    </row>
    <row r="3324" spans="1:3" x14ac:dyDescent="0.25">
      <c r="A3324">
        <v>-8065934.90234615</v>
      </c>
      <c r="B3324">
        <v>-21483.001890178501</v>
      </c>
      <c r="C3324">
        <v>2.2902388125658001E-2</v>
      </c>
    </row>
    <row r="3325" spans="1:3" x14ac:dyDescent="0.25">
      <c r="A3325">
        <v>-8065000.4234692296</v>
      </c>
      <c r="B3325">
        <v>-21483.001890178501</v>
      </c>
      <c r="C3325">
        <v>3.0435249209403901E-2</v>
      </c>
    </row>
    <row r="3326" spans="1:3" x14ac:dyDescent="0.25">
      <c r="A3326">
        <v>-8064065.9445922999</v>
      </c>
      <c r="B3326">
        <v>-21483.001890178501</v>
      </c>
      <c r="C3326">
        <v>3.7616018205881098E-2</v>
      </c>
    </row>
    <row r="3327" spans="1:3" x14ac:dyDescent="0.25">
      <c r="A3327">
        <v>-8063131.4657153804</v>
      </c>
      <c r="B3327">
        <v>-21483.001890178501</v>
      </c>
      <c r="C3327">
        <v>5.3621366620063698E-2</v>
      </c>
    </row>
    <row r="3328" spans="1:3" x14ac:dyDescent="0.25">
      <c r="A3328">
        <v>-8062196.98683846</v>
      </c>
      <c r="B3328">
        <v>-21483.001890178501</v>
      </c>
      <c r="C3328">
        <v>6.5796628594398401E-2</v>
      </c>
    </row>
    <row r="3329" spans="1:3" x14ac:dyDescent="0.25">
      <c r="A3329">
        <v>-8061262.5079615302</v>
      </c>
      <c r="B3329">
        <v>-21483.001890178501</v>
      </c>
      <c r="C3329">
        <v>7.9954937100410406E-2</v>
      </c>
    </row>
    <row r="3330" spans="1:3" x14ac:dyDescent="0.25">
      <c r="A3330">
        <v>-8060328.0290846098</v>
      </c>
      <c r="B3330">
        <v>-21483.001890178501</v>
      </c>
      <c r="C3330">
        <v>9.458889067173E-2</v>
      </c>
    </row>
    <row r="3331" spans="1:3" x14ac:dyDescent="0.25">
      <c r="A3331">
        <v>-8059393.5502076903</v>
      </c>
      <c r="B3331">
        <v>-21483.001890178501</v>
      </c>
      <c r="C3331">
        <v>0.10946188122033999</v>
      </c>
    </row>
    <row r="3332" spans="1:3" x14ac:dyDescent="0.25">
      <c r="A3332">
        <v>-8058459.0713307597</v>
      </c>
      <c r="B3332">
        <v>-21483.001890178501</v>
      </c>
      <c r="C3332">
        <v>0.12721101939678101</v>
      </c>
    </row>
    <row r="3333" spans="1:3" x14ac:dyDescent="0.25">
      <c r="A3333">
        <v>-8057524.5924538402</v>
      </c>
      <c r="B3333">
        <v>-21483.001890178501</v>
      </c>
      <c r="C3333">
        <v>0.14671342074870999</v>
      </c>
    </row>
    <row r="3334" spans="1:3" x14ac:dyDescent="0.25">
      <c r="A3334">
        <v>-8056590.1135769198</v>
      </c>
      <c r="B3334">
        <v>-21483.001890178501</v>
      </c>
      <c r="C3334">
        <v>0.159070044755935</v>
      </c>
    </row>
    <row r="3335" spans="1:3" x14ac:dyDescent="0.25">
      <c r="A3335">
        <v>-8055655.6347000003</v>
      </c>
      <c r="B3335">
        <v>-21483.001890178501</v>
      </c>
      <c r="C3335">
        <v>0.177451387047767</v>
      </c>
    </row>
    <row r="3336" spans="1:3" x14ac:dyDescent="0.25">
      <c r="A3336">
        <v>-8054721.1558230696</v>
      </c>
      <c r="B3336">
        <v>-21483.001890178501</v>
      </c>
      <c r="C3336">
        <v>0.19540172815322801</v>
      </c>
    </row>
    <row r="3337" spans="1:3" x14ac:dyDescent="0.25">
      <c r="A3337">
        <v>-8053786.6769461501</v>
      </c>
      <c r="B3337">
        <v>-21483.001890178501</v>
      </c>
      <c r="C3337">
        <v>0.225084602832794</v>
      </c>
    </row>
    <row r="3338" spans="1:3" x14ac:dyDescent="0.25">
      <c r="A3338">
        <v>-8052852.1980692297</v>
      </c>
      <c r="B3338">
        <v>-21483.001890178501</v>
      </c>
      <c r="C3338">
        <v>0.24252495169639501</v>
      </c>
    </row>
    <row r="3339" spans="1:3" x14ac:dyDescent="0.25">
      <c r="A3339">
        <v>-8051917.7191923</v>
      </c>
      <c r="B3339">
        <v>-21483.001890178501</v>
      </c>
      <c r="C3339">
        <v>0.254004657268524</v>
      </c>
    </row>
    <row r="3340" spans="1:3" x14ac:dyDescent="0.25">
      <c r="A3340">
        <v>-8050983.2403153796</v>
      </c>
      <c r="B3340">
        <v>-21483.001890178501</v>
      </c>
      <c r="C3340">
        <v>0.270377337932586</v>
      </c>
    </row>
    <row r="3341" spans="1:3" x14ac:dyDescent="0.25">
      <c r="A3341">
        <v>-8050048.7614384601</v>
      </c>
      <c r="B3341">
        <v>-21483.001890178501</v>
      </c>
      <c r="C3341">
        <v>0.27985483407974199</v>
      </c>
    </row>
    <row r="3342" spans="1:3" x14ac:dyDescent="0.25">
      <c r="A3342">
        <v>-8049114.2825615304</v>
      </c>
      <c r="B3342">
        <v>-21483.001890178501</v>
      </c>
      <c r="C3342">
        <v>0.29028958082199002</v>
      </c>
    </row>
    <row r="3343" spans="1:3" x14ac:dyDescent="0.25">
      <c r="A3343">
        <v>-8048179.8036846099</v>
      </c>
      <c r="B3343">
        <v>-21483.001890178501</v>
      </c>
      <c r="C3343">
        <v>0.30043563246726901</v>
      </c>
    </row>
    <row r="3344" spans="1:3" x14ac:dyDescent="0.25">
      <c r="A3344">
        <v>-8047245.3248076905</v>
      </c>
      <c r="B3344">
        <v>-21483.001890178501</v>
      </c>
      <c r="C3344">
        <v>0</v>
      </c>
    </row>
    <row r="3345" spans="1:3" x14ac:dyDescent="0.25">
      <c r="A3345">
        <v>-8046310.8459307598</v>
      </c>
      <c r="B3345">
        <v>-21483.001890178501</v>
      </c>
      <c r="C3345">
        <v>0</v>
      </c>
    </row>
    <row r="3346" spans="1:3" x14ac:dyDescent="0.25">
      <c r="A3346">
        <v>-8045376.3670538403</v>
      </c>
      <c r="B3346">
        <v>-21483.001890178501</v>
      </c>
      <c r="C3346">
        <v>0</v>
      </c>
    </row>
    <row r="3347" spans="1:3" x14ac:dyDescent="0.25">
      <c r="A3347">
        <v>-8044441.8881769199</v>
      </c>
      <c r="B3347">
        <v>-21483.001890178501</v>
      </c>
      <c r="C3347">
        <v>0</v>
      </c>
    </row>
    <row r="3348" spans="1:3" x14ac:dyDescent="0.25">
      <c r="A3348">
        <v>-8043507.4093000004</v>
      </c>
      <c r="B3348">
        <v>-21483.001890178501</v>
      </c>
      <c r="C3348">
        <v>0</v>
      </c>
    </row>
    <row r="3349" spans="1:3" x14ac:dyDescent="0.25">
      <c r="A3349">
        <v>-8042572.9304230697</v>
      </c>
      <c r="B3349">
        <v>-21483.001890178501</v>
      </c>
      <c r="C3349">
        <v>0</v>
      </c>
    </row>
    <row r="3350" spans="1:3" x14ac:dyDescent="0.25">
      <c r="A3350">
        <v>-8041638.4515461503</v>
      </c>
      <c r="B3350">
        <v>-21483.001890178501</v>
      </c>
      <c r="C3350">
        <v>0</v>
      </c>
    </row>
    <row r="3351" spans="1:3" x14ac:dyDescent="0.25">
      <c r="A3351">
        <v>-8040703.9726692298</v>
      </c>
      <c r="B3351">
        <v>-21483.001890178501</v>
      </c>
      <c r="C3351">
        <v>0</v>
      </c>
    </row>
    <row r="3352" spans="1:3" x14ac:dyDescent="0.25">
      <c r="A3352">
        <v>-8039769.4937923001</v>
      </c>
      <c r="B3352">
        <v>-21483.001890178501</v>
      </c>
      <c r="C3352">
        <v>0</v>
      </c>
    </row>
    <row r="3353" spans="1:3" x14ac:dyDescent="0.25">
      <c r="A3353">
        <v>-8038835.0149153797</v>
      </c>
      <c r="B3353">
        <v>-21483.001890178501</v>
      </c>
      <c r="C3353">
        <v>0</v>
      </c>
    </row>
    <row r="3354" spans="1:3" x14ac:dyDescent="0.25">
      <c r="A3354">
        <v>-8037900.5360384602</v>
      </c>
      <c r="B3354">
        <v>-21483.001890178501</v>
      </c>
      <c r="C3354">
        <v>0</v>
      </c>
    </row>
    <row r="3355" spans="1:3" x14ac:dyDescent="0.25">
      <c r="A3355">
        <v>-8036966.0571615295</v>
      </c>
      <c r="B3355">
        <v>-21483.001890178501</v>
      </c>
      <c r="C3355">
        <v>0</v>
      </c>
    </row>
    <row r="3356" spans="1:3" x14ac:dyDescent="0.25">
      <c r="A3356">
        <v>-8071541.7756076902</v>
      </c>
      <c r="B3356">
        <v>-22417.4807669642</v>
      </c>
      <c r="C3356">
        <v>5.2801477722823602E-3</v>
      </c>
    </row>
    <row r="3357" spans="1:3" x14ac:dyDescent="0.25">
      <c r="A3357">
        <v>-8070607.2967307596</v>
      </c>
      <c r="B3357">
        <v>-22417.4807669642</v>
      </c>
      <c r="C3357">
        <v>7.0986435748636697E-3</v>
      </c>
    </row>
    <row r="3358" spans="1:3" x14ac:dyDescent="0.25">
      <c r="A3358">
        <v>-8069672.8178538401</v>
      </c>
      <c r="B3358">
        <v>-22417.4807669642</v>
      </c>
      <c r="C3358">
        <v>9.4657223671674694E-3</v>
      </c>
    </row>
    <row r="3359" spans="1:3" x14ac:dyDescent="0.25">
      <c r="A3359">
        <v>-8068738.3389769197</v>
      </c>
      <c r="B3359">
        <v>-22417.4807669642</v>
      </c>
      <c r="C3359">
        <v>1.26870814710855E-2</v>
      </c>
    </row>
    <row r="3360" spans="1:3" x14ac:dyDescent="0.25">
      <c r="A3360">
        <v>-8067803.8601000002</v>
      </c>
      <c r="B3360">
        <v>-22417.4807669642</v>
      </c>
      <c r="C3360">
        <v>1.64971388876438E-2</v>
      </c>
    </row>
    <row r="3361" spans="1:3" x14ac:dyDescent="0.25">
      <c r="A3361">
        <v>-8066869.3812230704</v>
      </c>
      <c r="B3361">
        <v>-22417.4807669642</v>
      </c>
      <c r="C3361">
        <v>1.9800985231995499E-2</v>
      </c>
    </row>
    <row r="3362" spans="1:3" x14ac:dyDescent="0.25">
      <c r="A3362">
        <v>-8065934.90234615</v>
      </c>
      <c r="B3362">
        <v>-22417.4807669642</v>
      </c>
      <c r="C3362">
        <v>2.5213999673724102E-2</v>
      </c>
    </row>
    <row r="3363" spans="1:3" x14ac:dyDescent="0.25">
      <c r="A3363">
        <v>-8065000.4234692296</v>
      </c>
      <c r="B3363">
        <v>-22417.4807669642</v>
      </c>
      <c r="C3363">
        <v>3.2938450574874802E-2</v>
      </c>
    </row>
    <row r="3364" spans="1:3" x14ac:dyDescent="0.25">
      <c r="A3364">
        <v>-8064065.9445922999</v>
      </c>
      <c r="B3364">
        <v>-22417.4807669642</v>
      </c>
      <c r="C3364">
        <v>3.9525203406810698E-2</v>
      </c>
    </row>
    <row r="3365" spans="1:3" x14ac:dyDescent="0.25">
      <c r="A3365">
        <v>-8063131.4657153804</v>
      </c>
      <c r="B3365">
        <v>-22417.4807669642</v>
      </c>
      <c r="C3365">
        <v>4.8672184348106301E-2</v>
      </c>
    </row>
    <row r="3366" spans="1:3" x14ac:dyDescent="0.25">
      <c r="A3366">
        <v>-8062196.98683846</v>
      </c>
      <c r="B3366">
        <v>-22417.4807669642</v>
      </c>
      <c r="C3366">
        <v>5.8323707431554697E-2</v>
      </c>
    </row>
    <row r="3367" spans="1:3" x14ac:dyDescent="0.25">
      <c r="A3367">
        <v>-8061262.5079615302</v>
      </c>
      <c r="B3367">
        <v>-22417.4807669642</v>
      </c>
      <c r="C3367">
        <v>8.0528691411018302E-2</v>
      </c>
    </row>
    <row r="3368" spans="1:3" x14ac:dyDescent="0.25">
      <c r="A3368">
        <v>-8060328.0290846098</v>
      </c>
      <c r="B3368">
        <v>-22417.4807669642</v>
      </c>
      <c r="C3368">
        <v>9.6462272107601096E-2</v>
      </c>
    </row>
    <row r="3369" spans="1:3" x14ac:dyDescent="0.25">
      <c r="A3369">
        <v>-8059393.5502076903</v>
      </c>
      <c r="B3369">
        <v>-22417.4807669642</v>
      </c>
      <c r="C3369">
        <v>0.111595764756202</v>
      </c>
    </row>
    <row r="3370" spans="1:3" x14ac:dyDescent="0.25">
      <c r="A3370">
        <v>-8058459.0713307597</v>
      </c>
      <c r="B3370">
        <v>-22417.4807669642</v>
      </c>
      <c r="C3370">
        <v>0.12913964688777901</v>
      </c>
    </row>
    <row r="3371" spans="1:3" x14ac:dyDescent="0.25">
      <c r="A3371">
        <v>-8057524.5924538402</v>
      </c>
      <c r="B3371">
        <v>-22417.4807669642</v>
      </c>
      <c r="C3371">
        <v>0.14828440546989399</v>
      </c>
    </row>
    <row r="3372" spans="1:3" x14ac:dyDescent="0.25">
      <c r="A3372">
        <v>-8056590.1135769198</v>
      </c>
      <c r="B3372">
        <v>-22417.4807669642</v>
      </c>
      <c r="C3372">
        <v>0.16046196222305201</v>
      </c>
    </row>
    <row r="3373" spans="1:3" x14ac:dyDescent="0.25">
      <c r="A3373">
        <v>-8055655.6347000003</v>
      </c>
      <c r="B3373">
        <v>-22417.4807669642</v>
      </c>
      <c r="C3373">
        <v>0.17937725782394401</v>
      </c>
    </row>
    <row r="3374" spans="1:3" x14ac:dyDescent="0.25">
      <c r="A3374">
        <v>-8054721.1558230696</v>
      </c>
      <c r="B3374">
        <v>-22417.4807669642</v>
      </c>
      <c r="C3374">
        <v>0.19611443579196899</v>
      </c>
    </row>
    <row r="3375" spans="1:3" x14ac:dyDescent="0.25">
      <c r="A3375">
        <v>-8053786.6769461501</v>
      </c>
      <c r="B3375">
        <v>-22417.4807669642</v>
      </c>
      <c r="C3375">
        <v>0.21157734096050199</v>
      </c>
    </row>
    <row r="3376" spans="1:3" x14ac:dyDescent="0.25">
      <c r="A3376">
        <v>-8052852.1980692297</v>
      </c>
      <c r="B3376">
        <v>-22417.4807669642</v>
      </c>
      <c r="C3376">
        <v>0</v>
      </c>
    </row>
    <row r="3377" spans="1:3" x14ac:dyDescent="0.25">
      <c r="A3377">
        <v>-8051917.7191923</v>
      </c>
      <c r="B3377">
        <v>-22417.4807669642</v>
      </c>
      <c r="C3377">
        <v>0.241217926144599</v>
      </c>
    </row>
    <row r="3378" spans="1:3" x14ac:dyDescent="0.25">
      <c r="A3378">
        <v>-8050983.2403153796</v>
      </c>
      <c r="B3378">
        <v>-22417.4807669642</v>
      </c>
      <c r="C3378">
        <v>0.26780188083648598</v>
      </c>
    </row>
    <row r="3379" spans="1:3" x14ac:dyDescent="0.25">
      <c r="A3379">
        <v>-8050048.7614384601</v>
      </c>
      <c r="B3379">
        <v>-22417.4807669642</v>
      </c>
      <c r="C3379">
        <v>0.269912719726562</v>
      </c>
    </row>
    <row r="3380" spans="1:3" x14ac:dyDescent="0.25">
      <c r="A3380">
        <v>-8049114.2825615304</v>
      </c>
      <c r="B3380">
        <v>-22417.4807669642</v>
      </c>
      <c r="C3380">
        <v>0</v>
      </c>
    </row>
    <row r="3381" spans="1:3" x14ac:dyDescent="0.25">
      <c r="A3381">
        <v>-8048179.8036846099</v>
      </c>
      <c r="B3381">
        <v>-22417.4807669642</v>
      </c>
      <c r="C3381">
        <v>0</v>
      </c>
    </row>
    <row r="3382" spans="1:3" x14ac:dyDescent="0.25">
      <c r="A3382">
        <v>-8047245.3248076905</v>
      </c>
      <c r="B3382">
        <v>-22417.4807669642</v>
      </c>
      <c r="C3382">
        <v>0</v>
      </c>
    </row>
    <row r="3383" spans="1:3" x14ac:dyDescent="0.25">
      <c r="A3383">
        <v>-8046310.8459307598</v>
      </c>
      <c r="B3383">
        <v>-22417.4807669642</v>
      </c>
      <c r="C3383">
        <v>0</v>
      </c>
    </row>
    <row r="3384" spans="1:3" x14ac:dyDescent="0.25">
      <c r="A3384">
        <v>-8045376.3670538403</v>
      </c>
      <c r="B3384">
        <v>-22417.4807669642</v>
      </c>
      <c r="C3384">
        <v>0</v>
      </c>
    </row>
    <row r="3385" spans="1:3" x14ac:dyDescent="0.25">
      <c r="A3385">
        <v>-8044441.8881769199</v>
      </c>
      <c r="B3385">
        <v>-22417.4807669642</v>
      </c>
      <c r="C3385">
        <v>0</v>
      </c>
    </row>
    <row r="3386" spans="1:3" x14ac:dyDescent="0.25">
      <c r="A3386">
        <v>-8043507.4093000004</v>
      </c>
      <c r="B3386">
        <v>-22417.4807669642</v>
      </c>
      <c r="C3386">
        <v>0</v>
      </c>
    </row>
    <row r="3387" spans="1:3" x14ac:dyDescent="0.25">
      <c r="A3387">
        <v>-8042572.9304230697</v>
      </c>
      <c r="B3387">
        <v>-22417.4807669642</v>
      </c>
      <c r="C3387">
        <v>0</v>
      </c>
    </row>
    <row r="3388" spans="1:3" x14ac:dyDescent="0.25">
      <c r="A3388">
        <v>-8041638.4515461503</v>
      </c>
      <c r="B3388">
        <v>-22417.4807669642</v>
      </c>
      <c r="C3388">
        <v>0</v>
      </c>
    </row>
    <row r="3389" spans="1:3" x14ac:dyDescent="0.25">
      <c r="A3389">
        <v>-8040703.9726692298</v>
      </c>
      <c r="B3389">
        <v>-22417.4807669642</v>
      </c>
      <c r="C3389">
        <v>0</v>
      </c>
    </row>
    <row r="3390" spans="1:3" x14ac:dyDescent="0.25">
      <c r="A3390">
        <v>-8039769.4937923001</v>
      </c>
      <c r="B3390">
        <v>-22417.4807669642</v>
      </c>
      <c r="C3390">
        <v>0</v>
      </c>
    </row>
    <row r="3391" spans="1:3" x14ac:dyDescent="0.25">
      <c r="A3391">
        <v>-8038835.0149153797</v>
      </c>
      <c r="B3391">
        <v>-22417.4807669642</v>
      </c>
      <c r="C3391">
        <v>0</v>
      </c>
    </row>
    <row r="3392" spans="1:3" x14ac:dyDescent="0.25">
      <c r="A3392">
        <v>-8037900.5360384602</v>
      </c>
      <c r="B3392">
        <v>-22417.4807669642</v>
      </c>
      <c r="C3392">
        <v>0</v>
      </c>
    </row>
    <row r="3393" spans="1:3" x14ac:dyDescent="0.25">
      <c r="A3393">
        <v>-8072476.2544846097</v>
      </c>
      <c r="B3393">
        <v>-23351.95964375</v>
      </c>
      <c r="C3393">
        <v>4.99755144119262E-3</v>
      </c>
    </row>
    <row r="3394" spans="1:3" x14ac:dyDescent="0.25">
      <c r="A3394">
        <v>-8071541.7756076902</v>
      </c>
      <c r="B3394">
        <v>-23351.95964375</v>
      </c>
      <c r="C3394">
        <v>6.3949045725166702E-3</v>
      </c>
    </row>
    <row r="3395" spans="1:3" x14ac:dyDescent="0.25">
      <c r="A3395">
        <v>-8070607.2967307596</v>
      </c>
      <c r="B3395">
        <v>-23351.95964375</v>
      </c>
      <c r="C3395">
        <v>8.0476077273487993E-3</v>
      </c>
    </row>
    <row r="3396" spans="1:3" x14ac:dyDescent="0.25">
      <c r="A3396">
        <v>-8069672.8178538401</v>
      </c>
      <c r="B3396">
        <v>-23351.95964375</v>
      </c>
      <c r="C3396">
        <v>1.03538082912564E-2</v>
      </c>
    </row>
    <row r="3397" spans="1:3" x14ac:dyDescent="0.25">
      <c r="A3397">
        <v>-8068738.3389769197</v>
      </c>
      <c r="B3397">
        <v>-23351.95964375</v>
      </c>
      <c r="C3397">
        <v>1.35478917509317E-2</v>
      </c>
    </row>
    <row r="3398" spans="1:3" x14ac:dyDescent="0.25">
      <c r="A3398">
        <v>-8067803.8601000002</v>
      </c>
      <c r="B3398">
        <v>-23351.95964375</v>
      </c>
      <c r="C3398">
        <v>1.7500074580311699E-2</v>
      </c>
    </row>
    <row r="3399" spans="1:3" x14ac:dyDescent="0.25">
      <c r="A3399">
        <v>-8066869.3812230704</v>
      </c>
      <c r="B3399">
        <v>-23351.95964375</v>
      </c>
      <c r="C3399">
        <v>2.2321553900837801E-2</v>
      </c>
    </row>
    <row r="3400" spans="1:3" x14ac:dyDescent="0.25">
      <c r="A3400">
        <v>-8065934.90234615</v>
      </c>
      <c r="B3400">
        <v>-23351.95964375</v>
      </c>
      <c r="C3400">
        <v>2.78444997966289E-2</v>
      </c>
    </row>
    <row r="3401" spans="1:3" x14ac:dyDescent="0.25">
      <c r="A3401">
        <v>-8065000.4234692296</v>
      </c>
      <c r="B3401">
        <v>-23351.95964375</v>
      </c>
      <c r="C3401">
        <v>3.5651482641696902E-2</v>
      </c>
    </row>
    <row r="3402" spans="1:3" x14ac:dyDescent="0.25">
      <c r="A3402">
        <v>-8064065.9445922999</v>
      </c>
      <c r="B3402">
        <v>-23351.95964375</v>
      </c>
      <c r="C3402">
        <v>4.2126122862100601E-2</v>
      </c>
    </row>
    <row r="3403" spans="1:3" x14ac:dyDescent="0.25">
      <c r="A3403">
        <v>-8063131.4657153804</v>
      </c>
      <c r="B3403">
        <v>-23351.95964375</v>
      </c>
      <c r="C3403">
        <v>5.0978220999240799E-2</v>
      </c>
    </row>
    <row r="3404" spans="1:3" x14ac:dyDescent="0.25">
      <c r="A3404">
        <v>-8062196.98683846</v>
      </c>
      <c r="B3404">
        <v>-23351.95964375</v>
      </c>
      <c r="C3404">
        <v>6.1161123216152101E-2</v>
      </c>
    </row>
    <row r="3405" spans="1:3" x14ac:dyDescent="0.25">
      <c r="A3405">
        <v>-8061262.5079615302</v>
      </c>
      <c r="B3405">
        <v>-23351.95964375</v>
      </c>
      <c r="C3405">
        <v>7.2862602770328494E-2</v>
      </c>
    </row>
    <row r="3406" spans="1:3" x14ac:dyDescent="0.25">
      <c r="A3406">
        <v>-8060328.0290846098</v>
      </c>
      <c r="B3406">
        <v>-23351.95964375</v>
      </c>
      <c r="C3406">
        <v>8.57693776488304E-2</v>
      </c>
    </row>
    <row r="3407" spans="1:3" x14ac:dyDescent="0.25">
      <c r="A3407">
        <v>-8059393.5502076903</v>
      </c>
      <c r="B3407">
        <v>-23351.95964375</v>
      </c>
      <c r="C3407">
        <v>0.10000589489936799</v>
      </c>
    </row>
    <row r="3408" spans="1:3" x14ac:dyDescent="0.25">
      <c r="A3408">
        <v>-8058459.0713307597</v>
      </c>
      <c r="B3408">
        <v>-23351.95964375</v>
      </c>
      <c r="C3408">
        <v>0.12967860698699901</v>
      </c>
    </row>
    <row r="3409" spans="1:3" x14ac:dyDescent="0.25">
      <c r="A3409">
        <v>-8057524.5924538402</v>
      </c>
      <c r="B3409">
        <v>-23351.95964375</v>
      </c>
      <c r="C3409">
        <v>0.14957958459854101</v>
      </c>
    </row>
    <row r="3410" spans="1:3" x14ac:dyDescent="0.25">
      <c r="A3410">
        <v>-8056590.1135769198</v>
      </c>
      <c r="B3410">
        <v>-23351.95964375</v>
      </c>
      <c r="C3410">
        <v>0.16218049824237801</v>
      </c>
    </row>
    <row r="3411" spans="1:3" x14ac:dyDescent="0.25">
      <c r="A3411">
        <v>-8055655.6347000003</v>
      </c>
      <c r="B3411">
        <v>-23351.95964375</v>
      </c>
      <c r="C3411">
        <v>0.18089863657951299</v>
      </c>
    </row>
    <row r="3412" spans="1:3" x14ac:dyDescent="0.25">
      <c r="A3412">
        <v>-8054721.1558230696</v>
      </c>
      <c r="B3412">
        <v>-23351.95964375</v>
      </c>
      <c r="C3412">
        <v>0.19491827487945501</v>
      </c>
    </row>
    <row r="3413" spans="1:3" x14ac:dyDescent="0.25">
      <c r="A3413">
        <v>-8053786.6769461501</v>
      </c>
      <c r="B3413">
        <v>-23351.95964375</v>
      </c>
      <c r="C3413">
        <v>0.19661395251750899</v>
      </c>
    </row>
    <row r="3414" spans="1:3" x14ac:dyDescent="0.25">
      <c r="A3414">
        <v>-8052852.1980692297</v>
      </c>
      <c r="B3414">
        <v>-23351.95964375</v>
      </c>
      <c r="C3414">
        <v>0</v>
      </c>
    </row>
    <row r="3415" spans="1:3" x14ac:dyDescent="0.25">
      <c r="A3415">
        <v>-8051917.7191923</v>
      </c>
      <c r="B3415">
        <v>-23351.95964375</v>
      </c>
      <c r="C3415">
        <v>0</v>
      </c>
    </row>
    <row r="3416" spans="1:3" x14ac:dyDescent="0.25">
      <c r="A3416">
        <v>-8050983.2403153796</v>
      </c>
      <c r="B3416">
        <v>-23351.95964375</v>
      </c>
      <c r="C3416">
        <v>0</v>
      </c>
    </row>
    <row r="3417" spans="1:3" x14ac:dyDescent="0.25">
      <c r="A3417">
        <v>-8050048.7614384601</v>
      </c>
      <c r="B3417">
        <v>-23351.95964375</v>
      </c>
      <c r="C3417">
        <v>0</v>
      </c>
    </row>
    <row r="3418" spans="1:3" x14ac:dyDescent="0.25">
      <c r="A3418">
        <v>-8049114.2825615304</v>
      </c>
      <c r="B3418">
        <v>-23351.95964375</v>
      </c>
      <c r="C3418">
        <v>0</v>
      </c>
    </row>
    <row r="3419" spans="1:3" x14ac:dyDescent="0.25">
      <c r="A3419">
        <v>-8048179.8036846099</v>
      </c>
      <c r="B3419">
        <v>-23351.95964375</v>
      </c>
      <c r="C3419">
        <v>0</v>
      </c>
    </row>
    <row r="3420" spans="1:3" x14ac:dyDescent="0.25">
      <c r="A3420">
        <v>-8047245.3248076905</v>
      </c>
      <c r="B3420">
        <v>-23351.95964375</v>
      </c>
      <c r="C3420">
        <v>0</v>
      </c>
    </row>
    <row r="3421" spans="1:3" x14ac:dyDescent="0.25">
      <c r="A3421">
        <v>-8046310.8459307598</v>
      </c>
      <c r="B3421">
        <v>-23351.95964375</v>
      </c>
      <c r="C3421">
        <v>0</v>
      </c>
    </row>
    <row r="3422" spans="1:3" x14ac:dyDescent="0.25">
      <c r="A3422">
        <v>-8045376.3670538403</v>
      </c>
      <c r="B3422">
        <v>-23351.95964375</v>
      </c>
      <c r="C3422">
        <v>0</v>
      </c>
    </row>
    <row r="3423" spans="1:3" x14ac:dyDescent="0.25">
      <c r="A3423">
        <v>-8044441.8881769199</v>
      </c>
      <c r="B3423">
        <v>-23351.95964375</v>
      </c>
      <c r="C3423">
        <v>0</v>
      </c>
    </row>
    <row r="3424" spans="1:3" x14ac:dyDescent="0.25">
      <c r="A3424">
        <v>-8043507.4093000004</v>
      </c>
      <c r="B3424">
        <v>-23351.95964375</v>
      </c>
      <c r="C3424">
        <v>0</v>
      </c>
    </row>
    <row r="3425" spans="1:3" x14ac:dyDescent="0.25">
      <c r="A3425">
        <v>-8042572.9304230697</v>
      </c>
      <c r="B3425">
        <v>-23351.95964375</v>
      </c>
      <c r="C3425">
        <v>0</v>
      </c>
    </row>
    <row r="3426" spans="1:3" x14ac:dyDescent="0.25">
      <c r="A3426">
        <v>-8041638.4515461503</v>
      </c>
      <c r="B3426">
        <v>-23351.95964375</v>
      </c>
      <c r="C3426">
        <v>0</v>
      </c>
    </row>
    <row r="3427" spans="1:3" x14ac:dyDescent="0.25">
      <c r="A3427">
        <v>-8040703.9726692298</v>
      </c>
      <c r="B3427">
        <v>-23351.95964375</v>
      </c>
      <c r="C3427">
        <v>0</v>
      </c>
    </row>
    <row r="3428" spans="1:3" x14ac:dyDescent="0.25">
      <c r="A3428">
        <v>-8039769.4937923001</v>
      </c>
      <c r="B3428">
        <v>-23351.95964375</v>
      </c>
      <c r="C3428">
        <v>0</v>
      </c>
    </row>
    <row r="3429" spans="1:3" x14ac:dyDescent="0.25">
      <c r="A3429">
        <v>-8038835.0149153797</v>
      </c>
      <c r="B3429">
        <v>-23351.95964375</v>
      </c>
      <c r="C3429">
        <v>0</v>
      </c>
    </row>
    <row r="3430" spans="1:3" x14ac:dyDescent="0.25">
      <c r="A3430">
        <v>-8072476.2544846097</v>
      </c>
      <c r="B3430">
        <v>-24286.438520535699</v>
      </c>
      <c r="C3430">
        <v>5.6035527959465902E-3</v>
      </c>
    </row>
    <row r="3431" spans="1:3" x14ac:dyDescent="0.25">
      <c r="A3431">
        <v>-8071541.7756076902</v>
      </c>
      <c r="B3431">
        <v>-24286.438520535699</v>
      </c>
      <c r="C3431">
        <v>6.6063422709703402E-3</v>
      </c>
    </row>
    <row r="3432" spans="1:3" x14ac:dyDescent="0.25">
      <c r="A3432">
        <v>-8070607.2967307596</v>
      </c>
      <c r="B3432">
        <v>-24286.438520535699</v>
      </c>
      <c r="C3432">
        <v>8.7971938773989608E-3</v>
      </c>
    </row>
    <row r="3433" spans="1:3" x14ac:dyDescent="0.25">
      <c r="A3433">
        <v>-8069672.8178538401</v>
      </c>
      <c r="B3433">
        <v>-24286.438520535699</v>
      </c>
      <c r="C3433">
        <v>1.1665184982120901E-2</v>
      </c>
    </row>
    <row r="3434" spans="1:3" x14ac:dyDescent="0.25">
      <c r="A3434">
        <v>-8068738.3389769197</v>
      </c>
      <c r="B3434">
        <v>-24286.438520535699</v>
      </c>
      <c r="C3434">
        <v>1.48351322859525E-2</v>
      </c>
    </row>
    <row r="3435" spans="1:3" x14ac:dyDescent="0.25">
      <c r="A3435">
        <v>-8067803.8601000002</v>
      </c>
      <c r="B3435">
        <v>-24286.438520535699</v>
      </c>
      <c r="C3435">
        <v>1.7988564446568399E-2</v>
      </c>
    </row>
    <row r="3436" spans="1:3" x14ac:dyDescent="0.25">
      <c r="A3436">
        <v>-8066869.3812230704</v>
      </c>
      <c r="B3436">
        <v>-24286.438520535699</v>
      </c>
      <c r="C3436">
        <v>2.24516857415437E-2</v>
      </c>
    </row>
    <row r="3437" spans="1:3" x14ac:dyDescent="0.25">
      <c r="A3437">
        <v>-8065934.90234615</v>
      </c>
      <c r="B3437">
        <v>-24286.438520535699</v>
      </c>
      <c r="C3437">
        <v>3.08293383568525E-2</v>
      </c>
    </row>
    <row r="3438" spans="1:3" x14ac:dyDescent="0.25">
      <c r="A3438">
        <v>-8065000.4234692296</v>
      </c>
      <c r="B3438">
        <v>-24286.438520535699</v>
      </c>
      <c r="C3438">
        <v>3.6753710359334897E-2</v>
      </c>
    </row>
    <row r="3439" spans="1:3" x14ac:dyDescent="0.25">
      <c r="A3439">
        <v>-8064065.9445922999</v>
      </c>
      <c r="B3439">
        <v>-24286.438520535699</v>
      </c>
      <c r="C3439">
        <v>4.4773157685995102E-2</v>
      </c>
    </row>
    <row r="3440" spans="1:3" x14ac:dyDescent="0.25">
      <c r="A3440">
        <v>-8063131.4657153804</v>
      </c>
      <c r="B3440">
        <v>-24286.438520535699</v>
      </c>
      <c r="C3440">
        <v>5.3981028497219002E-2</v>
      </c>
    </row>
    <row r="3441" spans="1:3" x14ac:dyDescent="0.25">
      <c r="A3441">
        <v>-8062196.98683846</v>
      </c>
      <c r="B3441">
        <v>-24286.438520535699</v>
      </c>
      <c r="C3441">
        <v>6.3761048018932301E-2</v>
      </c>
    </row>
    <row r="3442" spans="1:3" x14ac:dyDescent="0.25">
      <c r="A3442">
        <v>-8061262.5079615302</v>
      </c>
      <c r="B3442">
        <v>-24286.438520535699</v>
      </c>
      <c r="C3442">
        <v>7.4648357927799197E-2</v>
      </c>
    </row>
    <row r="3443" spans="1:3" x14ac:dyDescent="0.25">
      <c r="A3443">
        <v>-8060328.0290846098</v>
      </c>
      <c r="B3443">
        <v>-24286.438520535699</v>
      </c>
      <c r="C3443">
        <v>8.8871456682681996E-2</v>
      </c>
    </row>
    <row r="3444" spans="1:3" x14ac:dyDescent="0.25">
      <c r="A3444">
        <v>-8059393.5502076903</v>
      </c>
      <c r="B3444">
        <v>-24286.438520535699</v>
      </c>
      <c r="C3444">
        <v>0.10284337401389999</v>
      </c>
    </row>
    <row r="3445" spans="1:3" x14ac:dyDescent="0.25">
      <c r="A3445">
        <v>-8058459.0713307597</v>
      </c>
      <c r="B3445">
        <v>-24286.438520535699</v>
      </c>
      <c r="C3445">
        <v>0.11731874942779499</v>
      </c>
    </row>
    <row r="3446" spans="1:3" x14ac:dyDescent="0.25">
      <c r="A3446">
        <v>-8057524.5924538402</v>
      </c>
      <c r="B3446">
        <v>-24286.438520535699</v>
      </c>
      <c r="C3446">
        <v>0.133405625820159</v>
      </c>
    </row>
    <row r="3447" spans="1:3" x14ac:dyDescent="0.25">
      <c r="A3447">
        <v>-8056590.1135769198</v>
      </c>
      <c r="B3447">
        <v>-24286.438520535699</v>
      </c>
      <c r="C3447">
        <v>0.15171273052692399</v>
      </c>
    </row>
    <row r="3448" spans="1:3" x14ac:dyDescent="0.25">
      <c r="A3448">
        <v>-8055655.6347000003</v>
      </c>
      <c r="B3448">
        <v>-24286.438520535699</v>
      </c>
      <c r="C3448">
        <v>0.163952946662902</v>
      </c>
    </row>
    <row r="3449" spans="1:3" x14ac:dyDescent="0.25">
      <c r="A3449">
        <v>-8054721.1558230696</v>
      </c>
      <c r="B3449">
        <v>-24286.438520535699</v>
      </c>
      <c r="C3449">
        <v>0.18089863657951299</v>
      </c>
    </row>
    <row r="3450" spans="1:3" x14ac:dyDescent="0.25">
      <c r="A3450">
        <v>-8053786.6769461501</v>
      </c>
      <c r="B3450">
        <v>-24286.438520535699</v>
      </c>
      <c r="C3450">
        <v>0</v>
      </c>
    </row>
    <row r="3451" spans="1:3" x14ac:dyDescent="0.25">
      <c r="A3451">
        <v>-8052852.1980692297</v>
      </c>
      <c r="B3451">
        <v>-24286.438520535699</v>
      </c>
      <c r="C3451">
        <v>0</v>
      </c>
    </row>
    <row r="3452" spans="1:3" x14ac:dyDescent="0.25">
      <c r="A3452">
        <v>-8051917.7191923</v>
      </c>
      <c r="B3452">
        <v>-24286.438520535699</v>
      </c>
      <c r="C3452">
        <v>0</v>
      </c>
    </row>
    <row r="3453" spans="1:3" x14ac:dyDescent="0.25">
      <c r="A3453">
        <v>-8050983.2403153796</v>
      </c>
      <c r="B3453">
        <v>-24286.438520535699</v>
      </c>
      <c r="C3453">
        <v>0</v>
      </c>
    </row>
    <row r="3454" spans="1:3" x14ac:dyDescent="0.25">
      <c r="A3454">
        <v>-8050048.7614384601</v>
      </c>
      <c r="B3454">
        <v>-24286.438520535699</v>
      </c>
      <c r="C3454">
        <v>0</v>
      </c>
    </row>
    <row r="3455" spans="1:3" x14ac:dyDescent="0.25">
      <c r="A3455">
        <v>-8049114.2825615304</v>
      </c>
      <c r="B3455">
        <v>-24286.438520535699</v>
      </c>
      <c r="C3455">
        <v>0</v>
      </c>
    </row>
    <row r="3456" spans="1:3" x14ac:dyDescent="0.25">
      <c r="A3456">
        <v>-8048179.8036846099</v>
      </c>
      <c r="B3456">
        <v>-24286.438520535699</v>
      </c>
      <c r="C3456">
        <v>0</v>
      </c>
    </row>
    <row r="3457" spans="1:3" x14ac:dyDescent="0.25">
      <c r="A3457">
        <v>-8047245.3248076905</v>
      </c>
      <c r="B3457">
        <v>-24286.438520535699</v>
      </c>
      <c r="C3457">
        <v>0</v>
      </c>
    </row>
    <row r="3458" spans="1:3" x14ac:dyDescent="0.25">
      <c r="A3458">
        <v>-8046310.8459307598</v>
      </c>
      <c r="B3458">
        <v>-24286.438520535699</v>
      </c>
      <c r="C3458">
        <v>0</v>
      </c>
    </row>
    <row r="3459" spans="1:3" x14ac:dyDescent="0.25">
      <c r="A3459">
        <v>-8045376.3670538403</v>
      </c>
      <c r="B3459">
        <v>-24286.438520535699</v>
      </c>
      <c r="C3459">
        <v>0</v>
      </c>
    </row>
    <row r="3460" spans="1:3" x14ac:dyDescent="0.25">
      <c r="A3460">
        <v>-8044441.8881769199</v>
      </c>
      <c r="B3460">
        <v>-24286.438520535699</v>
      </c>
      <c r="C3460">
        <v>0</v>
      </c>
    </row>
    <row r="3461" spans="1:3" x14ac:dyDescent="0.25">
      <c r="A3461">
        <v>-8043507.4093000004</v>
      </c>
      <c r="B3461">
        <v>-24286.438520535699</v>
      </c>
      <c r="C3461">
        <v>0</v>
      </c>
    </row>
    <row r="3462" spans="1:3" x14ac:dyDescent="0.25">
      <c r="A3462">
        <v>-8042572.9304230697</v>
      </c>
      <c r="B3462">
        <v>-24286.438520535699</v>
      </c>
      <c r="C3462">
        <v>0</v>
      </c>
    </row>
    <row r="3463" spans="1:3" x14ac:dyDescent="0.25">
      <c r="A3463">
        <v>-8041638.4515461503</v>
      </c>
      <c r="B3463">
        <v>-24286.438520535699</v>
      </c>
      <c r="C3463">
        <v>0</v>
      </c>
    </row>
    <row r="3464" spans="1:3" x14ac:dyDescent="0.25">
      <c r="A3464">
        <v>-8040703.9726692298</v>
      </c>
      <c r="B3464">
        <v>-24286.438520535699</v>
      </c>
      <c r="C3464">
        <v>0</v>
      </c>
    </row>
    <row r="3465" spans="1:3" x14ac:dyDescent="0.25">
      <c r="A3465">
        <v>-8072476.2544846097</v>
      </c>
      <c r="B3465">
        <v>-25220.917397321398</v>
      </c>
      <c r="C3465">
        <v>6.1864950694143703E-3</v>
      </c>
    </row>
    <row r="3466" spans="1:3" x14ac:dyDescent="0.25">
      <c r="A3466">
        <v>-8071541.7756076902</v>
      </c>
      <c r="B3466">
        <v>-25220.917397321398</v>
      </c>
      <c r="C3466">
        <v>8.1843687221407804E-3</v>
      </c>
    </row>
    <row r="3467" spans="1:3" x14ac:dyDescent="0.25">
      <c r="A3467">
        <v>-8070607.2967307596</v>
      </c>
      <c r="B3467">
        <v>-25220.917397321398</v>
      </c>
      <c r="C3467">
        <v>1.05111682787537E-2</v>
      </c>
    </row>
    <row r="3468" spans="1:3" x14ac:dyDescent="0.25">
      <c r="A3468">
        <v>-8069672.8178538401</v>
      </c>
      <c r="B3468">
        <v>-25220.917397321398</v>
      </c>
      <c r="C3468">
        <v>1.3550949282944201E-2</v>
      </c>
    </row>
    <row r="3469" spans="1:3" x14ac:dyDescent="0.25">
      <c r="A3469">
        <v>-8068738.3389769197</v>
      </c>
      <c r="B3469">
        <v>-25220.917397321398</v>
      </c>
      <c r="C3469">
        <v>1.70871466398239E-2</v>
      </c>
    </row>
    <row r="3470" spans="1:3" x14ac:dyDescent="0.25">
      <c r="A3470">
        <v>-8067803.8601000002</v>
      </c>
      <c r="B3470">
        <v>-25220.917397321398</v>
      </c>
      <c r="C3470">
        <v>2.0149588584899899E-2</v>
      </c>
    </row>
    <row r="3471" spans="1:3" x14ac:dyDescent="0.25">
      <c r="A3471">
        <v>-8066869.3812230704</v>
      </c>
      <c r="B3471">
        <v>-25220.917397321398</v>
      </c>
      <c r="C3471">
        <v>2.5354389101266799E-2</v>
      </c>
    </row>
    <row r="3472" spans="1:3" x14ac:dyDescent="0.25">
      <c r="A3472">
        <v>-8065934.90234615</v>
      </c>
      <c r="B3472">
        <v>-25220.917397321398</v>
      </c>
      <c r="C3472">
        <v>2.9602076858281999E-2</v>
      </c>
    </row>
    <row r="3473" spans="1:3" x14ac:dyDescent="0.25">
      <c r="A3473">
        <v>-8065000.4234692296</v>
      </c>
      <c r="B3473">
        <v>-25220.917397321398</v>
      </c>
      <c r="C3473">
        <v>3.5055711865425103E-2</v>
      </c>
    </row>
    <row r="3474" spans="1:3" x14ac:dyDescent="0.25">
      <c r="A3474">
        <v>-8064065.9445922999</v>
      </c>
      <c r="B3474">
        <v>-25220.917397321398</v>
      </c>
      <c r="C3474">
        <v>4.1653715074062299E-2</v>
      </c>
    </row>
    <row r="3475" spans="1:3" x14ac:dyDescent="0.25">
      <c r="A3475">
        <v>-8063131.4657153804</v>
      </c>
      <c r="B3475">
        <v>-25220.917397321398</v>
      </c>
      <c r="C3475">
        <v>5.7118084281682899E-2</v>
      </c>
    </row>
    <row r="3476" spans="1:3" x14ac:dyDescent="0.25">
      <c r="A3476">
        <v>-8062196.98683846</v>
      </c>
      <c r="B3476">
        <v>-25220.917397321398</v>
      </c>
      <c r="C3476">
        <v>6.6809222102165194E-2</v>
      </c>
    </row>
    <row r="3477" spans="1:3" x14ac:dyDescent="0.25">
      <c r="A3477">
        <v>-8061262.5079615302</v>
      </c>
      <c r="B3477">
        <v>-25220.917397321398</v>
      </c>
      <c r="C3477">
        <v>7.7024482190608895E-2</v>
      </c>
    </row>
    <row r="3478" spans="1:3" x14ac:dyDescent="0.25">
      <c r="A3478">
        <v>-8060328.0290846098</v>
      </c>
      <c r="B3478">
        <v>-25220.917397321398</v>
      </c>
      <c r="C3478">
        <v>9.0819194912910406E-2</v>
      </c>
    </row>
    <row r="3479" spans="1:3" x14ac:dyDescent="0.25">
      <c r="A3479">
        <v>-8059393.5502076903</v>
      </c>
      <c r="B3479">
        <v>-25220.917397321398</v>
      </c>
      <c r="C3479">
        <v>0.104694448411464</v>
      </c>
    </row>
    <row r="3480" spans="1:3" x14ac:dyDescent="0.25">
      <c r="A3480">
        <v>-8058459.0713307597</v>
      </c>
      <c r="B3480">
        <v>-25220.917397321398</v>
      </c>
      <c r="C3480">
        <v>0.11900001019239401</v>
      </c>
    </row>
    <row r="3481" spans="1:3" x14ac:dyDescent="0.25">
      <c r="A3481">
        <v>-8057524.5924538402</v>
      </c>
      <c r="B3481">
        <v>-25220.917397321398</v>
      </c>
      <c r="C3481">
        <v>0.13376496732234899</v>
      </c>
    </row>
    <row r="3482" spans="1:3" x14ac:dyDescent="0.25">
      <c r="A3482">
        <v>-8056590.1135769198</v>
      </c>
      <c r="B3482">
        <v>-25220.917397321398</v>
      </c>
      <c r="C3482">
        <v>0.13533324003219599</v>
      </c>
    </row>
    <row r="3483" spans="1:3" x14ac:dyDescent="0.25">
      <c r="A3483">
        <v>-8055655.6347000003</v>
      </c>
      <c r="B3483">
        <v>-25220.917397321398</v>
      </c>
      <c r="C3483">
        <v>0.15325880050659099</v>
      </c>
    </row>
    <row r="3484" spans="1:3" x14ac:dyDescent="0.25">
      <c r="A3484">
        <v>-8054721.1558230696</v>
      </c>
      <c r="B3484">
        <v>-25220.917397321398</v>
      </c>
      <c r="C3484">
        <v>0</v>
      </c>
    </row>
    <row r="3485" spans="1:3" x14ac:dyDescent="0.25">
      <c r="A3485">
        <v>-8053786.6769461501</v>
      </c>
      <c r="B3485">
        <v>-25220.917397321398</v>
      </c>
      <c r="C3485">
        <v>0</v>
      </c>
    </row>
    <row r="3486" spans="1:3" x14ac:dyDescent="0.25">
      <c r="A3486">
        <v>-8052852.1980692297</v>
      </c>
      <c r="B3486">
        <v>-25220.917397321398</v>
      </c>
      <c r="C3486">
        <v>0</v>
      </c>
    </row>
    <row r="3487" spans="1:3" x14ac:dyDescent="0.25">
      <c r="A3487">
        <v>-8051917.7191923</v>
      </c>
      <c r="B3487">
        <v>-25220.917397321398</v>
      </c>
      <c r="C3487">
        <v>0</v>
      </c>
    </row>
    <row r="3488" spans="1:3" x14ac:dyDescent="0.25">
      <c r="A3488">
        <v>-8050983.2403153796</v>
      </c>
      <c r="B3488">
        <v>-25220.917397321398</v>
      </c>
      <c r="C3488">
        <v>0</v>
      </c>
    </row>
    <row r="3489" spans="1:3" x14ac:dyDescent="0.25">
      <c r="A3489">
        <v>-8050048.7614384601</v>
      </c>
      <c r="B3489">
        <v>-25220.917397321398</v>
      </c>
      <c r="C3489">
        <v>0</v>
      </c>
    </row>
    <row r="3490" spans="1:3" x14ac:dyDescent="0.25">
      <c r="A3490">
        <v>-8049114.2825615304</v>
      </c>
      <c r="B3490">
        <v>-25220.917397321398</v>
      </c>
      <c r="C3490">
        <v>0</v>
      </c>
    </row>
    <row r="3491" spans="1:3" x14ac:dyDescent="0.25">
      <c r="A3491">
        <v>-8048179.8036846099</v>
      </c>
      <c r="B3491">
        <v>-25220.917397321398</v>
      </c>
      <c r="C3491">
        <v>0</v>
      </c>
    </row>
    <row r="3492" spans="1:3" x14ac:dyDescent="0.25">
      <c r="A3492">
        <v>-8047245.3248076905</v>
      </c>
      <c r="B3492">
        <v>-25220.917397321398</v>
      </c>
      <c r="C3492">
        <v>0</v>
      </c>
    </row>
    <row r="3493" spans="1:3" x14ac:dyDescent="0.25">
      <c r="A3493">
        <v>-8046310.8459307598</v>
      </c>
      <c r="B3493">
        <v>-25220.917397321398</v>
      </c>
      <c r="C3493">
        <v>0</v>
      </c>
    </row>
    <row r="3494" spans="1:3" x14ac:dyDescent="0.25">
      <c r="A3494">
        <v>-8045376.3670538403</v>
      </c>
      <c r="B3494">
        <v>-25220.917397321398</v>
      </c>
      <c r="C3494">
        <v>0</v>
      </c>
    </row>
    <row r="3495" spans="1:3" x14ac:dyDescent="0.25">
      <c r="A3495">
        <v>-8044441.8881769199</v>
      </c>
      <c r="B3495">
        <v>-25220.917397321398</v>
      </c>
      <c r="C3495">
        <v>0</v>
      </c>
    </row>
    <row r="3496" spans="1:3" x14ac:dyDescent="0.25">
      <c r="A3496">
        <v>-8043507.4093000004</v>
      </c>
      <c r="B3496">
        <v>-25220.917397321398</v>
      </c>
      <c r="C3496">
        <v>0</v>
      </c>
    </row>
    <row r="3497" spans="1:3" x14ac:dyDescent="0.25">
      <c r="A3497">
        <v>-8042572.9304230697</v>
      </c>
      <c r="B3497">
        <v>-25220.917397321398</v>
      </c>
      <c r="C3497">
        <v>0</v>
      </c>
    </row>
    <row r="3498" spans="1:3" x14ac:dyDescent="0.25">
      <c r="A3498">
        <v>-8041638.4515461503</v>
      </c>
      <c r="B3498">
        <v>-25220.917397321398</v>
      </c>
      <c r="C3498">
        <v>0</v>
      </c>
    </row>
    <row r="3499" spans="1:3" x14ac:dyDescent="0.25">
      <c r="A3499">
        <v>-8073410.7333615301</v>
      </c>
      <c r="B3499">
        <v>-26155.396274107101</v>
      </c>
      <c r="C3499">
        <v>5.4993028752505701E-3</v>
      </c>
    </row>
    <row r="3500" spans="1:3" x14ac:dyDescent="0.25">
      <c r="A3500">
        <v>-8072476.2544846097</v>
      </c>
      <c r="B3500">
        <v>-26155.396274107101</v>
      </c>
      <c r="C3500">
        <v>6.8047717213630598E-3</v>
      </c>
    </row>
    <row r="3501" spans="1:3" x14ac:dyDescent="0.25">
      <c r="A3501">
        <v>-8071541.7756076902</v>
      </c>
      <c r="B3501">
        <v>-26155.396274107101</v>
      </c>
      <c r="C3501">
        <v>9.6589773893356306E-3</v>
      </c>
    </row>
    <row r="3502" spans="1:3" x14ac:dyDescent="0.25">
      <c r="A3502">
        <v>-8070607.2967307596</v>
      </c>
      <c r="B3502">
        <v>-26155.396274107101</v>
      </c>
      <c r="C3502">
        <v>1.25446785241365E-2</v>
      </c>
    </row>
    <row r="3503" spans="1:3" x14ac:dyDescent="0.25">
      <c r="A3503">
        <v>-8069672.8178538401</v>
      </c>
      <c r="B3503">
        <v>-26155.396274107101</v>
      </c>
      <c r="C3503">
        <v>1.58190932124853E-2</v>
      </c>
    </row>
    <row r="3504" spans="1:3" x14ac:dyDescent="0.25">
      <c r="A3504">
        <v>-8068738.3389769197</v>
      </c>
      <c r="B3504">
        <v>-26155.396274107101</v>
      </c>
      <c r="C3504">
        <v>1.9588885828852601E-2</v>
      </c>
    </row>
    <row r="3505" spans="1:3" x14ac:dyDescent="0.25">
      <c r="A3505">
        <v>-8067803.8601000002</v>
      </c>
      <c r="B3505">
        <v>-26155.396274107101</v>
      </c>
      <c r="C3505">
        <v>2.3277504369616502E-2</v>
      </c>
    </row>
    <row r="3506" spans="1:3" x14ac:dyDescent="0.25">
      <c r="A3506">
        <v>-8066869.3812230704</v>
      </c>
      <c r="B3506">
        <v>-26155.396274107101</v>
      </c>
      <c r="C3506">
        <v>2.6932951062917699E-2</v>
      </c>
    </row>
    <row r="3507" spans="1:3" x14ac:dyDescent="0.25">
      <c r="A3507">
        <v>-8065934.90234615</v>
      </c>
      <c r="B3507">
        <v>-26155.396274107101</v>
      </c>
      <c r="C3507">
        <v>3.2368890941143001E-2</v>
      </c>
    </row>
    <row r="3508" spans="1:3" x14ac:dyDescent="0.25">
      <c r="A3508">
        <v>-8065000.4234692296</v>
      </c>
      <c r="B3508">
        <v>-26155.396274107101</v>
      </c>
      <c r="C3508">
        <v>3.7328779697418199E-2</v>
      </c>
    </row>
    <row r="3509" spans="1:3" x14ac:dyDescent="0.25">
      <c r="A3509">
        <v>-8064065.9445922999</v>
      </c>
      <c r="B3509">
        <v>-26155.396274107101</v>
      </c>
      <c r="C3509">
        <v>4.5891903340816401E-2</v>
      </c>
    </row>
    <row r="3510" spans="1:3" x14ac:dyDescent="0.25">
      <c r="A3510">
        <v>-8063131.4657153804</v>
      </c>
      <c r="B3510">
        <v>-26155.396274107101</v>
      </c>
      <c r="C3510">
        <v>5.4888583719730301E-2</v>
      </c>
    </row>
    <row r="3511" spans="1:3" x14ac:dyDescent="0.25">
      <c r="A3511">
        <v>-8062196.98683846</v>
      </c>
      <c r="B3511">
        <v>-26155.396274107101</v>
      </c>
      <c r="C3511">
        <v>6.1776533722877502E-2</v>
      </c>
    </row>
    <row r="3512" spans="1:3" x14ac:dyDescent="0.25">
      <c r="A3512">
        <v>-8061262.5079615302</v>
      </c>
      <c r="B3512">
        <v>-26155.396274107101</v>
      </c>
      <c r="C3512">
        <v>7.2285570204257896E-2</v>
      </c>
    </row>
    <row r="3513" spans="1:3" x14ac:dyDescent="0.25">
      <c r="A3513">
        <v>-8060328.0290846098</v>
      </c>
      <c r="B3513">
        <v>-26155.396274107101</v>
      </c>
      <c r="C3513">
        <v>8.2258567214012104E-2</v>
      </c>
    </row>
    <row r="3514" spans="1:3" x14ac:dyDescent="0.25">
      <c r="A3514">
        <v>-8059393.5502076903</v>
      </c>
      <c r="B3514">
        <v>-26155.396274107101</v>
      </c>
      <c r="C3514">
        <v>9.4131141901016194E-2</v>
      </c>
    </row>
    <row r="3515" spans="1:3" x14ac:dyDescent="0.25">
      <c r="A3515">
        <v>-8058459.0713307597</v>
      </c>
      <c r="B3515">
        <v>-26155.396274107101</v>
      </c>
      <c r="C3515">
        <v>0.107678763568401</v>
      </c>
    </row>
    <row r="3516" spans="1:3" x14ac:dyDescent="0.25">
      <c r="A3516">
        <v>-8057524.5924538402</v>
      </c>
      <c r="B3516">
        <v>-26155.396274107101</v>
      </c>
      <c r="C3516">
        <v>0.12202473729848801</v>
      </c>
    </row>
    <row r="3517" spans="1:3" x14ac:dyDescent="0.25">
      <c r="A3517">
        <v>-8056590.1135769198</v>
      </c>
      <c r="B3517">
        <v>-26155.396274107101</v>
      </c>
      <c r="C3517">
        <v>0.134674668312072</v>
      </c>
    </row>
    <row r="3518" spans="1:3" x14ac:dyDescent="0.25">
      <c r="A3518">
        <v>-8055655.6347000003</v>
      </c>
      <c r="B3518">
        <v>-26155.396274107101</v>
      </c>
      <c r="C3518">
        <v>0.13558320701122201</v>
      </c>
    </row>
    <row r="3519" spans="1:3" x14ac:dyDescent="0.25">
      <c r="A3519">
        <v>-8054721.1558230696</v>
      </c>
      <c r="B3519">
        <v>-26155.396274107101</v>
      </c>
      <c r="C3519">
        <v>0</v>
      </c>
    </row>
    <row r="3520" spans="1:3" x14ac:dyDescent="0.25">
      <c r="A3520">
        <v>-8053786.6769461501</v>
      </c>
      <c r="B3520">
        <v>-26155.396274107101</v>
      </c>
      <c r="C3520">
        <v>0</v>
      </c>
    </row>
    <row r="3521" spans="1:3" x14ac:dyDescent="0.25">
      <c r="A3521">
        <v>-8052852.1980692297</v>
      </c>
      <c r="B3521">
        <v>-26155.396274107101</v>
      </c>
      <c r="C3521">
        <v>0</v>
      </c>
    </row>
    <row r="3522" spans="1:3" x14ac:dyDescent="0.25">
      <c r="A3522">
        <v>-8051917.7191923</v>
      </c>
      <c r="B3522">
        <v>-26155.396274107101</v>
      </c>
      <c r="C3522">
        <v>0</v>
      </c>
    </row>
    <row r="3523" spans="1:3" x14ac:dyDescent="0.25">
      <c r="A3523">
        <v>-8050983.2403153796</v>
      </c>
      <c r="B3523">
        <v>-26155.396274107101</v>
      </c>
      <c r="C3523">
        <v>0</v>
      </c>
    </row>
    <row r="3524" spans="1:3" x14ac:dyDescent="0.25">
      <c r="A3524">
        <v>-8050048.7614384601</v>
      </c>
      <c r="B3524">
        <v>-26155.396274107101</v>
      </c>
      <c r="C3524">
        <v>0</v>
      </c>
    </row>
    <row r="3525" spans="1:3" x14ac:dyDescent="0.25">
      <c r="A3525">
        <v>-8049114.2825615304</v>
      </c>
      <c r="B3525">
        <v>-26155.396274107101</v>
      </c>
      <c r="C3525">
        <v>0</v>
      </c>
    </row>
    <row r="3526" spans="1:3" x14ac:dyDescent="0.25">
      <c r="A3526">
        <v>-8048179.8036846099</v>
      </c>
      <c r="B3526">
        <v>-26155.396274107101</v>
      </c>
      <c r="C3526">
        <v>0</v>
      </c>
    </row>
    <row r="3527" spans="1:3" x14ac:dyDescent="0.25">
      <c r="A3527">
        <v>-8047245.3248076905</v>
      </c>
      <c r="B3527">
        <v>-26155.396274107101</v>
      </c>
      <c r="C3527">
        <v>0</v>
      </c>
    </row>
    <row r="3528" spans="1:3" x14ac:dyDescent="0.25">
      <c r="A3528">
        <v>-8046310.8459307598</v>
      </c>
      <c r="B3528">
        <v>-26155.396274107101</v>
      </c>
      <c r="C3528">
        <v>0</v>
      </c>
    </row>
    <row r="3529" spans="1:3" x14ac:dyDescent="0.25">
      <c r="A3529">
        <v>-8045376.3670538403</v>
      </c>
      <c r="B3529">
        <v>-26155.396274107101</v>
      </c>
      <c r="C3529">
        <v>0</v>
      </c>
    </row>
    <row r="3530" spans="1:3" x14ac:dyDescent="0.25">
      <c r="A3530">
        <v>-8044441.8881769199</v>
      </c>
      <c r="B3530">
        <v>-26155.396274107101</v>
      </c>
      <c r="C3530">
        <v>0</v>
      </c>
    </row>
    <row r="3531" spans="1:3" x14ac:dyDescent="0.25">
      <c r="A3531">
        <v>-8043507.4093000004</v>
      </c>
      <c r="B3531">
        <v>-26155.396274107101</v>
      </c>
      <c r="C3531">
        <v>0</v>
      </c>
    </row>
    <row r="3532" spans="1:3" x14ac:dyDescent="0.25">
      <c r="A3532">
        <v>-8042572.9304230697</v>
      </c>
      <c r="B3532">
        <v>-26155.396274107101</v>
      </c>
      <c r="C3532">
        <v>0</v>
      </c>
    </row>
    <row r="3533" spans="1:3" x14ac:dyDescent="0.25">
      <c r="A3533">
        <v>-8073410.7333615301</v>
      </c>
      <c r="B3533">
        <v>-27089.8751508928</v>
      </c>
      <c r="C3533">
        <v>6.3385600224137298E-3</v>
      </c>
    </row>
    <row r="3534" spans="1:3" x14ac:dyDescent="0.25">
      <c r="A3534">
        <v>-8072476.2544846097</v>
      </c>
      <c r="B3534">
        <v>-27089.8751508928</v>
      </c>
      <c r="C3534">
        <v>8.3745401352643897E-3</v>
      </c>
    </row>
    <row r="3535" spans="1:3" x14ac:dyDescent="0.25">
      <c r="A3535">
        <v>-8071541.7756076902</v>
      </c>
      <c r="B3535">
        <v>-27089.8751508928</v>
      </c>
      <c r="C3535">
        <v>1.0666615329682799E-2</v>
      </c>
    </row>
    <row r="3536" spans="1:3" x14ac:dyDescent="0.25">
      <c r="A3536">
        <v>-8070607.2967307596</v>
      </c>
      <c r="B3536">
        <v>-27089.8751508928</v>
      </c>
      <c r="C3536">
        <v>1.34817222133278E-2</v>
      </c>
    </row>
    <row r="3537" spans="1:3" x14ac:dyDescent="0.25">
      <c r="A3537">
        <v>-8069672.8178538401</v>
      </c>
      <c r="B3537">
        <v>-27089.8751508928</v>
      </c>
      <c r="C3537">
        <v>1.6384249553084301E-2</v>
      </c>
    </row>
    <row r="3538" spans="1:3" x14ac:dyDescent="0.25">
      <c r="A3538">
        <v>-8068738.3389769197</v>
      </c>
      <c r="B3538">
        <v>-27089.8751508928</v>
      </c>
      <c r="C3538">
        <v>1.9395848736166899E-2</v>
      </c>
    </row>
    <row r="3539" spans="1:3" x14ac:dyDescent="0.25">
      <c r="A3539">
        <v>-8067803.8601000002</v>
      </c>
      <c r="B3539">
        <v>-27089.8751508928</v>
      </c>
      <c r="C3539">
        <v>2.49719135463237E-2</v>
      </c>
    </row>
    <row r="3540" spans="1:3" x14ac:dyDescent="0.25">
      <c r="A3540">
        <v>-8066869.3812230704</v>
      </c>
      <c r="B3540">
        <v>-27089.8751508928</v>
      </c>
      <c r="C3540">
        <v>3.0104221776127801E-2</v>
      </c>
    </row>
    <row r="3541" spans="1:3" x14ac:dyDescent="0.25">
      <c r="A3541">
        <v>-8065934.90234615</v>
      </c>
      <c r="B3541">
        <v>-27089.8751508928</v>
      </c>
      <c r="C3541">
        <v>3.5335183143615702E-2</v>
      </c>
    </row>
    <row r="3542" spans="1:3" x14ac:dyDescent="0.25">
      <c r="A3542">
        <v>-8065000.4234692296</v>
      </c>
      <c r="B3542">
        <v>-27089.8751508928</v>
      </c>
      <c r="C3542">
        <v>4.08585257828235E-2</v>
      </c>
    </row>
    <row r="3543" spans="1:3" x14ac:dyDescent="0.25">
      <c r="A3543">
        <v>-8064065.9445922999</v>
      </c>
      <c r="B3543">
        <v>-27089.8751508928</v>
      </c>
      <c r="C3543">
        <v>4.92147877812385E-2</v>
      </c>
    </row>
    <row r="3544" spans="1:3" x14ac:dyDescent="0.25">
      <c r="A3544">
        <v>-8063131.4657153804</v>
      </c>
      <c r="B3544">
        <v>-27089.8751508928</v>
      </c>
      <c r="C3544">
        <v>5.82880973815917E-2</v>
      </c>
    </row>
    <row r="3545" spans="1:3" x14ac:dyDescent="0.25">
      <c r="A3545">
        <v>-8062196.98683846</v>
      </c>
      <c r="B3545">
        <v>-27089.8751508928</v>
      </c>
      <c r="C3545">
        <v>6.5044455230235998E-2</v>
      </c>
    </row>
    <row r="3546" spans="1:3" x14ac:dyDescent="0.25">
      <c r="A3546">
        <v>-8061262.5079615302</v>
      </c>
      <c r="B3546">
        <v>-27089.8751508928</v>
      </c>
      <c r="C3546">
        <v>7.5132951140403706E-2</v>
      </c>
    </row>
    <row r="3547" spans="1:3" x14ac:dyDescent="0.25">
      <c r="A3547">
        <v>-8060328.0290846098</v>
      </c>
      <c r="B3547">
        <v>-27089.8751508928</v>
      </c>
      <c r="C3547">
        <v>8.3675488829612704E-2</v>
      </c>
    </row>
    <row r="3548" spans="1:3" x14ac:dyDescent="0.25">
      <c r="A3548">
        <v>-8059393.5502076903</v>
      </c>
      <c r="B3548">
        <v>-27089.8751508928</v>
      </c>
      <c r="C3548">
        <v>8.5913762450218201E-2</v>
      </c>
    </row>
    <row r="3549" spans="1:3" x14ac:dyDescent="0.25">
      <c r="A3549">
        <v>-8058459.0713307597</v>
      </c>
      <c r="B3549">
        <v>-27089.8751508928</v>
      </c>
      <c r="C3549">
        <v>9.7568497061729403E-2</v>
      </c>
    </row>
    <row r="3550" spans="1:3" x14ac:dyDescent="0.25">
      <c r="A3550">
        <v>-8057524.5924538402</v>
      </c>
      <c r="B3550">
        <v>-27089.8751508928</v>
      </c>
      <c r="C3550">
        <v>0.110600262880325</v>
      </c>
    </row>
    <row r="3551" spans="1:3" x14ac:dyDescent="0.25">
      <c r="A3551">
        <v>-8056590.1135769198</v>
      </c>
      <c r="B3551">
        <v>-27089.8751508928</v>
      </c>
      <c r="C3551">
        <v>0.12196607142686799</v>
      </c>
    </row>
    <row r="3552" spans="1:3" x14ac:dyDescent="0.25">
      <c r="A3552">
        <v>-8055655.6347000003</v>
      </c>
      <c r="B3552">
        <v>-27089.8751508928</v>
      </c>
      <c r="C3552">
        <v>0.119715578854084</v>
      </c>
    </row>
    <row r="3553" spans="1:3" x14ac:dyDescent="0.25">
      <c r="A3553">
        <v>-8054721.1558230696</v>
      </c>
      <c r="B3553">
        <v>-27089.8751508928</v>
      </c>
      <c r="C3553">
        <v>0</v>
      </c>
    </row>
    <row r="3554" spans="1:3" x14ac:dyDescent="0.25">
      <c r="A3554">
        <v>-8053786.6769461501</v>
      </c>
      <c r="B3554">
        <v>-27089.8751508928</v>
      </c>
      <c r="C3554">
        <v>0</v>
      </c>
    </row>
    <row r="3555" spans="1:3" x14ac:dyDescent="0.25">
      <c r="A3555">
        <v>-8052852.1980692297</v>
      </c>
      <c r="B3555">
        <v>-27089.8751508928</v>
      </c>
      <c r="C3555">
        <v>0</v>
      </c>
    </row>
    <row r="3556" spans="1:3" x14ac:dyDescent="0.25">
      <c r="A3556">
        <v>-8051917.7191923</v>
      </c>
      <c r="B3556">
        <v>-27089.8751508928</v>
      </c>
      <c r="C3556">
        <v>0</v>
      </c>
    </row>
    <row r="3557" spans="1:3" x14ac:dyDescent="0.25">
      <c r="A3557">
        <v>-8050983.2403153796</v>
      </c>
      <c r="B3557">
        <v>-27089.8751508928</v>
      </c>
      <c r="C3557">
        <v>0</v>
      </c>
    </row>
    <row r="3558" spans="1:3" x14ac:dyDescent="0.25">
      <c r="A3558">
        <v>-8050048.7614384601</v>
      </c>
      <c r="B3558">
        <v>-27089.8751508928</v>
      </c>
      <c r="C3558">
        <v>0</v>
      </c>
    </row>
    <row r="3559" spans="1:3" x14ac:dyDescent="0.25">
      <c r="A3559">
        <v>-8049114.2825615304</v>
      </c>
      <c r="B3559">
        <v>-27089.8751508928</v>
      </c>
      <c r="C3559">
        <v>0</v>
      </c>
    </row>
    <row r="3560" spans="1:3" x14ac:dyDescent="0.25">
      <c r="A3560">
        <v>-8048179.8036846099</v>
      </c>
      <c r="B3560">
        <v>-27089.8751508928</v>
      </c>
      <c r="C3560">
        <v>0</v>
      </c>
    </row>
    <row r="3561" spans="1:3" x14ac:dyDescent="0.25">
      <c r="A3561">
        <v>-8047245.3248076905</v>
      </c>
      <c r="B3561">
        <v>-27089.8751508928</v>
      </c>
      <c r="C3561">
        <v>0</v>
      </c>
    </row>
    <row r="3562" spans="1:3" x14ac:dyDescent="0.25">
      <c r="A3562">
        <v>-8046310.8459307598</v>
      </c>
      <c r="B3562">
        <v>-27089.8751508928</v>
      </c>
      <c r="C3562">
        <v>0</v>
      </c>
    </row>
    <row r="3563" spans="1:3" x14ac:dyDescent="0.25">
      <c r="A3563">
        <v>-8045376.3670538403</v>
      </c>
      <c r="B3563">
        <v>-27089.8751508928</v>
      </c>
      <c r="C3563">
        <v>0</v>
      </c>
    </row>
    <row r="3564" spans="1:3" x14ac:dyDescent="0.25">
      <c r="A3564">
        <v>-8044441.8881769199</v>
      </c>
      <c r="B3564">
        <v>-27089.8751508928</v>
      </c>
      <c r="C3564">
        <v>0</v>
      </c>
    </row>
    <row r="3565" spans="1:3" x14ac:dyDescent="0.25">
      <c r="A3565">
        <v>-8043507.4093000004</v>
      </c>
      <c r="B3565">
        <v>-27089.8751508928</v>
      </c>
      <c r="C3565">
        <v>0</v>
      </c>
    </row>
    <row r="3566" spans="1:3" x14ac:dyDescent="0.25">
      <c r="A3566">
        <v>-8073410.7333615301</v>
      </c>
      <c r="B3566">
        <v>-28024.354027678499</v>
      </c>
      <c r="C3566">
        <v>6.9127404130995204E-3</v>
      </c>
    </row>
    <row r="3567" spans="1:3" x14ac:dyDescent="0.25">
      <c r="A3567">
        <v>-8072476.2544846097</v>
      </c>
      <c r="B3567">
        <v>-28024.354027678499</v>
      </c>
      <c r="C3567">
        <v>8.8133057579398103E-3</v>
      </c>
    </row>
    <row r="3568" spans="1:3" x14ac:dyDescent="0.25">
      <c r="A3568">
        <v>-8071541.7756076902</v>
      </c>
      <c r="B3568">
        <v>-28024.354027678499</v>
      </c>
      <c r="C3568">
        <v>1.10470280051231E-2</v>
      </c>
    </row>
    <row r="3569" spans="1:3" x14ac:dyDescent="0.25">
      <c r="A3569">
        <v>-8070607.2967307596</v>
      </c>
      <c r="B3569">
        <v>-28024.354027678499</v>
      </c>
      <c r="C3569">
        <v>1.4034466817974999E-2</v>
      </c>
    </row>
    <row r="3570" spans="1:3" x14ac:dyDescent="0.25">
      <c r="A3570">
        <v>-8069672.8178538401</v>
      </c>
      <c r="B3570">
        <v>-28024.354027678499</v>
      </c>
      <c r="C3570">
        <v>1.6928106546401901E-2</v>
      </c>
    </row>
    <row r="3571" spans="1:3" x14ac:dyDescent="0.25">
      <c r="A3571">
        <v>-8068738.3389769197</v>
      </c>
      <c r="B3571">
        <v>-28024.354027678499</v>
      </c>
      <c r="C3571">
        <v>2.25554294884204E-2</v>
      </c>
    </row>
    <row r="3572" spans="1:3" x14ac:dyDescent="0.25">
      <c r="A3572">
        <v>-8067803.8601000002</v>
      </c>
      <c r="B3572">
        <v>-28024.354027678499</v>
      </c>
      <c r="C3572">
        <v>2.7347467839717799E-2</v>
      </c>
    </row>
    <row r="3573" spans="1:3" x14ac:dyDescent="0.25">
      <c r="A3573">
        <v>-8066869.3812230704</v>
      </c>
      <c r="B3573">
        <v>-28024.354027678499</v>
      </c>
      <c r="C3573">
        <v>3.1677849590778302E-2</v>
      </c>
    </row>
    <row r="3574" spans="1:3" x14ac:dyDescent="0.25">
      <c r="A3574">
        <v>-8065934.90234615</v>
      </c>
      <c r="B3574">
        <v>-28024.354027678499</v>
      </c>
      <c r="C3574">
        <v>3.6018654704093898E-2</v>
      </c>
    </row>
    <row r="3575" spans="1:3" x14ac:dyDescent="0.25">
      <c r="A3575">
        <v>-8065000.4234692296</v>
      </c>
      <c r="B3575">
        <v>-28024.354027678499</v>
      </c>
      <c r="C3575">
        <v>4.16635014116764E-2</v>
      </c>
    </row>
    <row r="3576" spans="1:3" x14ac:dyDescent="0.25">
      <c r="A3576">
        <v>-8064065.9445922999</v>
      </c>
      <c r="B3576">
        <v>-28024.354027678499</v>
      </c>
      <c r="C3576">
        <v>4.8348367214202798E-2</v>
      </c>
    </row>
    <row r="3577" spans="1:3" x14ac:dyDescent="0.25">
      <c r="A3577">
        <v>-8063131.4657153804</v>
      </c>
      <c r="B3577">
        <v>-28024.354027678499</v>
      </c>
      <c r="C3577">
        <v>5.4097749292850397E-2</v>
      </c>
    </row>
    <row r="3578" spans="1:3" x14ac:dyDescent="0.25">
      <c r="A3578">
        <v>-8062196.98683846</v>
      </c>
      <c r="B3578">
        <v>-28024.354027678499</v>
      </c>
      <c r="C3578">
        <v>6.1715085059404297E-2</v>
      </c>
    </row>
    <row r="3579" spans="1:3" x14ac:dyDescent="0.25">
      <c r="A3579">
        <v>-8061262.5079615302</v>
      </c>
      <c r="B3579">
        <v>-28024.354027678499</v>
      </c>
      <c r="C3579">
        <v>7.0774756371974903E-2</v>
      </c>
    </row>
    <row r="3580" spans="1:3" x14ac:dyDescent="0.25">
      <c r="A3580">
        <v>-8060328.0290846098</v>
      </c>
      <c r="B3580">
        <v>-28024.354027678499</v>
      </c>
      <c r="C3580">
        <v>7.9026781022548606E-2</v>
      </c>
    </row>
    <row r="3581" spans="1:3" x14ac:dyDescent="0.25">
      <c r="A3581">
        <v>-8059393.5502076903</v>
      </c>
      <c r="B3581">
        <v>-28024.354027678499</v>
      </c>
      <c r="C3581">
        <v>8.8608302175998604E-2</v>
      </c>
    </row>
    <row r="3582" spans="1:3" x14ac:dyDescent="0.25">
      <c r="A3582">
        <v>-8058459.0713307597</v>
      </c>
      <c r="B3582">
        <v>-28024.354027678499</v>
      </c>
      <c r="C3582">
        <v>8.8243842124938895E-2</v>
      </c>
    </row>
    <row r="3583" spans="1:3" x14ac:dyDescent="0.25">
      <c r="A3583">
        <v>-8057524.5924538402</v>
      </c>
      <c r="B3583">
        <v>-28024.354027678499</v>
      </c>
      <c r="C3583">
        <v>9.9967226386070196E-2</v>
      </c>
    </row>
    <row r="3584" spans="1:3" x14ac:dyDescent="0.25">
      <c r="A3584">
        <v>-8056590.1135769198</v>
      </c>
      <c r="B3584">
        <v>-28024.354027678499</v>
      </c>
      <c r="C3584">
        <v>0.10911788791418001</v>
      </c>
    </row>
    <row r="3585" spans="1:3" x14ac:dyDescent="0.25">
      <c r="A3585">
        <v>-8055655.6347000003</v>
      </c>
      <c r="B3585">
        <v>-28024.354027678499</v>
      </c>
      <c r="C3585">
        <v>0</v>
      </c>
    </row>
    <row r="3586" spans="1:3" x14ac:dyDescent="0.25">
      <c r="A3586">
        <v>-8054721.1558230696</v>
      </c>
      <c r="B3586">
        <v>-28024.354027678499</v>
      </c>
      <c r="C3586">
        <v>0</v>
      </c>
    </row>
    <row r="3587" spans="1:3" x14ac:dyDescent="0.25">
      <c r="A3587">
        <v>-8053786.6769461501</v>
      </c>
      <c r="B3587">
        <v>-28024.354027678499</v>
      </c>
      <c r="C3587">
        <v>0</v>
      </c>
    </row>
    <row r="3588" spans="1:3" x14ac:dyDescent="0.25">
      <c r="A3588">
        <v>-8052852.1980692297</v>
      </c>
      <c r="B3588">
        <v>-28024.354027678499</v>
      </c>
      <c r="C3588">
        <v>0</v>
      </c>
    </row>
    <row r="3589" spans="1:3" x14ac:dyDescent="0.25">
      <c r="A3589">
        <v>-8051917.7191923</v>
      </c>
      <c r="B3589">
        <v>-28024.354027678499</v>
      </c>
      <c r="C3589">
        <v>0</v>
      </c>
    </row>
    <row r="3590" spans="1:3" x14ac:dyDescent="0.25">
      <c r="A3590">
        <v>-8050983.2403153796</v>
      </c>
      <c r="B3590">
        <v>-28024.354027678499</v>
      </c>
      <c r="C3590">
        <v>0</v>
      </c>
    </row>
    <row r="3591" spans="1:3" x14ac:dyDescent="0.25">
      <c r="A3591">
        <v>-8050048.7614384601</v>
      </c>
      <c r="B3591">
        <v>-28024.354027678499</v>
      </c>
      <c r="C3591">
        <v>0</v>
      </c>
    </row>
    <row r="3592" spans="1:3" x14ac:dyDescent="0.25">
      <c r="A3592">
        <v>-8049114.2825615304</v>
      </c>
      <c r="B3592">
        <v>-28024.354027678499</v>
      </c>
      <c r="C3592">
        <v>0</v>
      </c>
    </row>
    <row r="3593" spans="1:3" x14ac:dyDescent="0.25">
      <c r="A3593">
        <v>-8048179.8036846099</v>
      </c>
      <c r="B3593">
        <v>-28024.354027678499</v>
      </c>
      <c r="C3593">
        <v>0</v>
      </c>
    </row>
    <row r="3594" spans="1:3" x14ac:dyDescent="0.25">
      <c r="A3594">
        <v>-8047245.3248076905</v>
      </c>
      <c r="B3594">
        <v>-28024.354027678499</v>
      </c>
      <c r="C3594">
        <v>0</v>
      </c>
    </row>
    <row r="3595" spans="1:3" x14ac:dyDescent="0.25">
      <c r="A3595">
        <v>-8046310.8459307598</v>
      </c>
      <c r="B3595">
        <v>-28024.354027678499</v>
      </c>
      <c r="C3595">
        <v>0</v>
      </c>
    </row>
    <row r="3596" spans="1:3" x14ac:dyDescent="0.25">
      <c r="A3596">
        <v>-8045376.3670538403</v>
      </c>
      <c r="B3596">
        <v>-28024.354027678499</v>
      </c>
      <c r="C3596">
        <v>0</v>
      </c>
    </row>
    <row r="3597" spans="1:3" x14ac:dyDescent="0.25">
      <c r="A3597">
        <v>-8044441.8881769199</v>
      </c>
      <c r="B3597">
        <v>-28024.354027678499</v>
      </c>
      <c r="C3597">
        <v>0</v>
      </c>
    </row>
    <row r="3598" spans="1:3" x14ac:dyDescent="0.25">
      <c r="A3598">
        <v>-8073410.7333615301</v>
      </c>
      <c r="B3598">
        <v>-28958.832904464201</v>
      </c>
      <c r="C3598">
        <v>7.6939011923968697E-3</v>
      </c>
    </row>
    <row r="3599" spans="1:3" x14ac:dyDescent="0.25">
      <c r="A3599">
        <v>-8072476.2544846097</v>
      </c>
      <c r="B3599">
        <v>-28958.832904464201</v>
      </c>
      <c r="C3599">
        <v>9.7396885976195301E-3</v>
      </c>
    </row>
    <row r="3600" spans="1:3" x14ac:dyDescent="0.25">
      <c r="A3600">
        <v>-8071541.7756076902</v>
      </c>
      <c r="B3600">
        <v>-28958.832904464201</v>
      </c>
      <c r="C3600">
        <v>1.2270475737750501E-2</v>
      </c>
    </row>
    <row r="3601" spans="1:3" x14ac:dyDescent="0.25">
      <c r="A3601">
        <v>-8070607.2967307596</v>
      </c>
      <c r="B3601">
        <v>-28958.832904464201</v>
      </c>
      <c r="C3601">
        <v>1.54718868434429E-2</v>
      </c>
    </row>
    <row r="3602" spans="1:3" x14ac:dyDescent="0.25">
      <c r="A3602">
        <v>-8069672.8178538401</v>
      </c>
      <c r="B3602">
        <v>-28958.832904464201</v>
      </c>
      <c r="C3602">
        <v>1.9317846745252599E-2</v>
      </c>
    </row>
    <row r="3603" spans="1:3" x14ac:dyDescent="0.25">
      <c r="A3603">
        <v>-8068738.3389769197</v>
      </c>
      <c r="B3603">
        <v>-28958.832904464201</v>
      </c>
      <c r="C3603">
        <v>2.3892994970083199E-2</v>
      </c>
    </row>
    <row r="3604" spans="1:3" x14ac:dyDescent="0.25">
      <c r="A3604">
        <v>-8067803.8601000002</v>
      </c>
      <c r="B3604">
        <v>-28958.832904464201</v>
      </c>
      <c r="C3604">
        <v>2.9255110770463898E-2</v>
      </c>
    </row>
    <row r="3605" spans="1:3" x14ac:dyDescent="0.25">
      <c r="A3605">
        <v>-8066869.3812230704</v>
      </c>
      <c r="B3605">
        <v>-28958.832904464201</v>
      </c>
      <c r="C3605">
        <v>3.2162114977836602E-2</v>
      </c>
    </row>
    <row r="3606" spans="1:3" x14ac:dyDescent="0.25">
      <c r="A3606">
        <v>-8065934.90234615</v>
      </c>
      <c r="B3606">
        <v>-28958.832904464201</v>
      </c>
      <c r="C3606">
        <v>3.7725064903497599E-2</v>
      </c>
    </row>
    <row r="3607" spans="1:3" x14ac:dyDescent="0.25">
      <c r="A3607">
        <v>-8065000.4234692296</v>
      </c>
      <c r="B3607">
        <v>-28958.832904464201</v>
      </c>
      <c r="C3607">
        <v>4.3699577450752203E-2</v>
      </c>
    </row>
    <row r="3608" spans="1:3" x14ac:dyDescent="0.25">
      <c r="A3608">
        <v>-8064065.9445922999</v>
      </c>
      <c r="B3608">
        <v>-28958.832904464201</v>
      </c>
      <c r="C3608">
        <v>4.9991834908723803E-2</v>
      </c>
    </row>
    <row r="3609" spans="1:3" x14ac:dyDescent="0.25">
      <c r="A3609">
        <v>-8063131.4657153804</v>
      </c>
      <c r="B3609">
        <v>-28958.832904464201</v>
      </c>
      <c r="C3609">
        <v>5.60258962213993E-2</v>
      </c>
    </row>
    <row r="3610" spans="1:3" x14ac:dyDescent="0.25">
      <c r="A3610">
        <v>-8062196.98683846</v>
      </c>
      <c r="B3610">
        <v>-28958.832904464201</v>
      </c>
      <c r="C3610">
        <v>5.9308562427759101E-2</v>
      </c>
    </row>
    <row r="3611" spans="1:3" x14ac:dyDescent="0.25">
      <c r="A3611">
        <v>-8061262.5079615302</v>
      </c>
      <c r="B3611">
        <v>-28958.832904464201</v>
      </c>
      <c r="C3611">
        <v>6.7729055881500203E-2</v>
      </c>
    </row>
    <row r="3612" spans="1:3" x14ac:dyDescent="0.25">
      <c r="A3612">
        <v>-8060328.0290846098</v>
      </c>
      <c r="B3612">
        <v>-28958.832904464201</v>
      </c>
      <c r="C3612">
        <v>7.4119687080383301E-2</v>
      </c>
    </row>
    <row r="3613" spans="1:3" x14ac:dyDescent="0.25">
      <c r="A3613">
        <v>-8059393.5502076903</v>
      </c>
      <c r="B3613">
        <v>-28958.832904464201</v>
      </c>
      <c r="C3613">
        <v>8.2196079194545704E-2</v>
      </c>
    </row>
    <row r="3614" spans="1:3" x14ac:dyDescent="0.25">
      <c r="A3614">
        <v>-8058459.0713307597</v>
      </c>
      <c r="B3614">
        <v>-28958.832904464201</v>
      </c>
      <c r="C3614">
        <v>8.9662618935108102E-2</v>
      </c>
    </row>
    <row r="3615" spans="1:3" x14ac:dyDescent="0.25">
      <c r="A3615">
        <v>-8057524.5924538402</v>
      </c>
      <c r="B3615">
        <v>-28958.832904464201</v>
      </c>
      <c r="C3615">
        <v>0</v>
      </c>
    </row>
    <row r="3616" spans="1:3" x14ac:dyDescent="0.25">
      <c r="A3616">
        <v>-8056590.1135769198</v>
      </c>
      <c r="B3616">
        <v>-28958.832904464201</v>
      </c>
      <c r="C3616">
        <v>0</v>
      </c>
    </row>
    <row r="3617" spans="1:3" x14ac:dyDescent="0.25">
      <c r="A3617">
        <v>-8055655.6347000003</v>
      </c>
      <c r="B3617">
        <v>-28958.832904464201</v>
      </c>
      <c r="C3617">
        <v>0</v>
      </c>
    </row>
    <row r="3618" spans="1:3" x14ac:dyDescent="0.25">
      <c r="A3618">
        <v>-8054721.1558230696</v>
      </c>
      <c r="B3618">
        <v>-28958.832904464201</v>
      </c>
      <c r="C3618">
        <v>0</v>
      </c>
    </row>
    <row r="3619" spans="1:3" x14ac:dyDescent="0.25">
      <c r="A3619">
        <v>-8053786.6769461501</v>
      </c>
      <c r="B3619">
        <v>-28958.832904464201</v>
      </c>
      <c r="C3619">
        <v>0</v>
      </c>
    </row>
    <row r="3620" spans="1:3" x14ac:dyDescent="0.25">
      <c r="A3620">
        <v>-8052852.1980692297</v>
      </c>
      <c r="B3620">
        <v>-28958.832904464201</v>
      </c>
      <c r="C3620">
        <v>0</v>
      </c>
    </row>
    <row r="3621" spans="1:3" x14ac:dyDescent="0.25">
      <c r="A3621">
        <v>-8051917.7191923</v>
      </c>
      <c r="B3621">
        <v>-28958.832904464201</v>
      </c>
      <c r="C3621">
        <v>0</v>
      </c>
    </row>
    <row r="3622" spans="1:3" x14ac:dyDescent="0.25">
      <c r="A3622">
        <v>-8050983.2403153796</v>
      </c>
      <c r="B3622">
        <v>-28958.832904464201</v>
      </c>
      <c r="C3622">
        <v>0</v>
      </c>
    </row>
    <row r="3623" spans="1:3" x14ac:dyDescent="0.25">
      <c r="A3623">
        <v>-8050048.7614384601</v>
      </c>
      <c r="B3623">
        <v>-28958.832904464201</v>
      </c>
      <c r="C3623">
        <v>0</v>
      </c>
    </row>
    <row r="3624" spans="1:3" x14ac:dyDescent="0.25">
      <c r="A3624">
        <v>-8049114.2825615304</v>
      </c>
      <c r="B3624">
        <v>-28958.832904464201</v>
      </c>
      <c r="C3624">
        <v>0</v>
      </c>
    </row>
    <row r="3625" spans="1:3" x14ac:dyDescent="0.25">
      <c r="A3625">
        <v>-8048179.8036846099</v>
      </c>
      <c r="B3625">
        <v>-28958.832904464201</v>
      </c>
      <c r="C3625">
        <v>0</v>
      </c>
    </row>
    <row r="3626" spans="1:3" x14ac:dyDescent="0.25">
      <c r="A3626">
        <v>-8047245.3248076905</v>
      </c>
      <c r="B3626">
        <v>-28958.832904464201</v>
      </c>
      <c r="C3626">
        <v>0</v>
      </c>
    </row>
    <row r="3627" spans="1:3" x14ac:dyDescent="0.25">
      <c r="A3627">
        <v>-8046310.8459307598</v>
      </c>
      <c r="B3627">
        <v>-28958.832904464201</v>
      </c>
      <c r="C3627">
        <v>0</v>
      </c>
    </row>
    <row r="3628" spans="1:3" x14ac:dyDescent="0.25">
      <c r="A3628">
        <v>-8045376.3670538403</v>
      </c>
      <c r="B3628">
        <v>-28958.832904464201</v>
      </c>
      <c r="C3628">
        <v>0</v>
      </c>
    </row>
    <row r="3629" spans="1:3" x14ac:dyDescent="0.25">
      <c r="A3629">
        <v>-8074345.2122384598</v>
      </c>
      <c r="B3629">
        <v>-29893.3117812499</v>
      </c>
      <c r="C3629">
        <v>6.5660360269248399E-3</v>
      </c>
    </row>
    <row r="3630" spans="1:3" x14ac:dyDescent="0.25">
      <c r="A3630">
        <v>-8073410.7333615301</v>
      </c>
      <c r="B3630">
        <v>-29893.3117812499</v>
      </c>
      <c r="C3630">
        <v>8.0119753256440093E-3</v>
      </c>
    </row>
    <row r="3631" spans="1:3" x14ac:dyDescent="0.25">
      <c r="A3631">
        <v>-8072476.2544846097</v>
      </c>
      <c r="B3631">
        <v>-29893.3117812499</v>
      </c>
      <c r="C3631">
        <v>1.08796516433358E-2</v>
      </c>
    </row>
    <row r="3632" spans="1:3" x14ac:dyDescent="0.25">
      <c r="A3632">
        <v>-8071541.7756076902</v>
      </c>
      <c r="B3632">
        <v>-29893.3117812499</v>
      </c>
      <c r="C3632">
        <v>1.48760396987199E-2</v>
      </c>
    </row>
    <row r="3633" spans="1:3" x14ac:dyDescent="0.25">
      <c r="A3633">
        <v>-8070607.2967307596</v>
      </c>
      <c r="B3633">
        <v>-29893.3117812499</v>
      </c>
      <c r="C3633">
        <v>1.8038460984826001E-2</v>
      </c>
    </row>
    <row r="3634" spans="1:3" x14ac:dyDescent="0.25">
      <c r="A3634">
        <v>-8069672.8178538401</v>
      </c>
      <c r="B3634">
        <v>-29893.3117812499</v>
      </c>
      <c r="C3634">
        <v>2.1000333130359601E-2</v>
      </c>
    </row>
    <row r="3635" spans="1:3" x14ac:dyDescent="0.25">
      <c r="A3635">
        <v>-8068738.3389769197</v>
      </c>
      <c r="B3635">
        <v>-29893.3117812499</v>
      </c>
      <c r="C3635">
        <v>2.5354767218232099E-2</v>
      </c>
    </row>
    <row r="3636" spans="1:3" x14ac:dyDescent="0.25">
      <c r="A3636">
        <v>-8067803.8601000002</v>
      </c>
      <c r="B3636">
        <v>-29893.3117812499</v>
      </c>
      <c r="C3636">
        <v>2.8796283528208701E-2</v>
      </c>
    </row>
    <row r="3637" spans="1:3" x14ac:dyDescent="0.25">
      <c r="A3637">
        <v>-8066869.3812230704</v>
      </c>
      <c r="B3637">
        <v>-29893.3117812499</v>
      </c>
      <c r="C3637">
        <v>3.2458018511533702E-2</v>
      </c>
    </row>
    <row r="3638" spans="1:3" x14ac:dyDescent="0.25">
      <c r="A3638">
        <v>-8065934.90234615</v>
      </c>
      <c r="B3638">
        <v>-29893.3117812499</v>
      </c>
      <c r="C3638">
        <v>3.8375001400709097E-2</v>
      </c>
    </row>
    <row r="3639" spans="1:3" x14ac:dyDescent="0.25">
      <c r="A3639">
        <v>-8065000.4234692296</v>
      </c>
      <c r="B3639">
        <v>-29893.3117812499</v>
      </c>
      <c r="C3639">
        <v>4.5489799231290803E-2</v>
      </c>
    </row>
    <row r="3640" spans="1:3" x14ac:dyDescent="0.25">
      <c r="A3640">
        <v>-8064065.9445922999</v>
      </c>
      <c r="B3640">
        <v>-29893.3117812499</v>
      </c>
      <c r="C3640">
        <v>5.0811938941478701E-2</v>
      </c>
    </row>
    <row r="3641" spans="1:3" x14ac:dyDescent="0.25">
      <c r="A3641">
        <v>-8063131.4657153804</v>
      </c>
      <c r="B3641">
        <v>-29893.3117812499</v>
      </c>
      <c r="C3641">
        <v>5.54788336157798E-2</v>
      </c>
    </row>
    <row r="3642" spans="1:3" x14ac:dyDescent="0.25">
      <c r="A3642">
        <v>-8062196.98683846</v>
      </c>
      <c r="B3642">
        <v>-29893.3117812499</v>
      </c>
      <c r="C3642">
        <v>6.3005618751049E-2</v>
      </c>
    </row>
    <row r="3643" spans="1:3" x14ac:dyDescent="0.25">
      <c r="A3643">
        <v>-8061262.5079615302</v>
      </c>
      <c r="B3643">
        <v>-29893.3117812499</v>
      </c>
      <c r="C3643">
        <v>6.8782486021518693E-2</v>
      </c>
    </row>
    <row r="3644" spans="1:3" x14ac:dyDescent="0.25">
      <c r="A3644">
        <v>-8060328.0290846098</v>
      </c>
      <c r="B3644">
        <v>-29893.3117812499</v>
      </c>
      <c r="C3644">
        <v>7.1401447057723902E-2</v>
      </c>
    </row>
    <row r="3645" spans="1:3" x14ac:dyDescent="0.25">
      <c r="A3645">
        <v>-8059393.5502076903</v>
      </c>
      <c r="B3645">
        <v>-29893.3117812499</v>
      </c>
      <c r="C3645">
        <v>7.7664382755756295E-2</v>
      </c>
    </row>
    <row r="3646" spans="1:3" x14ac:dyDescent="0.25">
      <c r="A3646">
        <v>-8058459.0713307597</v>
      </c>
      <c r="B3646">
        <v>-29893.3117812499</v>
      </c>
      <c r="C3646">
        <v>7.7600277960300404E-2</v>
      </c>
    </row>
    <row r="3647" spans="1:3" x14ac:dyDescent="0.25">
      <c r="A3647">
        <v>-8057524.5924538402</v>
      </c>
      <c r="B3647">
        <v>-29893.3117812499</v>
      </c>
      <c r="C3647">
        <v>0</v>
      </c>
    </row>
    <row r="3648" spans="1:3" x14ac:dyDescent="0.25">
      <c r="A3648">
        <v>-8056590.1135769198</v>
      </c>
      <c r="B3648">
        <v>-29893.3117812499</v>
      </c>
      <c r="C3648">
        <v>0</v>
      </c>
    </row>
    <row r="3649" spans="1:3" x14ac:dyDescent="0.25">
      <c r="A3649">
        <v>-8055655.6347000003</v>
      </c>
      <c r="B3649">
        <v>-29893.3117812499</v>
      </c>
      <c r="C3649">
        <v>0</v>
      </c>
    </row>
    <row r="3650" spans="1:3" x14ac:dyDescent="0.25">
      <c r="A3650">
        <v>-8054721.1558230696</v>
      </c>
      <c r="B3650">
        <v>-29893.3117812499</v>
      </c>
      <c r="C3650">
        <v>0</v>
      </c>
    </row>
    <row r="3651" spans="1:3" x14ac:dyDescent="0.25">
      <c r="A3651">
        <v>-8053786.6769461501</v>
      </c>
      <c r="B3651">
        <v>-29893.3117812499</v>
      </c>
      <c r="C3651">
        <v>0</v>
      </c>
    </row>
    <row r="3652" spans="1:3" x14ac:dyDescent="0.25">
      <c r="A3652">
        <v>-8052852.1980692297</v>
      </c>
      <c r="B3652">
        <v>-29893.3117812499</v>
      </c>
      <c r="C3652">
        <v>0</v>
      </c>
    </row>
    <row r="3653" spans="1:3" x14ac:dyDescent="0.25">
      <c r="A3653">
        <v>-8051917.7191923</v>
      </c>
      <c r="B3653">
        <v>-29893.3117812499</v>
      </c>
      <c r="C3653">
        <v>0</v>
      </c>
    </row>
    <row r="3654" spans="1:3" x14ac:dyDescent="0.25">
      <c r="A3654">
        <v>-8050983.2403153796</v>
      </c>
      <c r="B3654">
        <v>-29893.3117812499</v>
      </c>
      <c r="C3654">
        <v>0</v>
      </c>
    </row>
    <row r="3655" spans="1:3" x14ac:dyDescent="0.25">
      <c r="A3655">
        <v>-8050048.7614384601</v>
      </c>
      <c r="B3655">
        <v>-29893.3117812499</v>
      </c>
      <c r="C3655">
        <v>0</v>
      </c>
    </row>
    <row r="3656" spans="1:3" x14ac:dyDescent="0.25">
      <c r="A3656">
        <v>-8049114.2825615304</v>
      </c>
      <c r="B3656">
        <v>-29893.3117812499</v>
      </c>
      <c r="C3656">
        <v>0</v>
      </c>
    </row>
    <row r="3657" spans="1:3" x14ac:dyDescent="0.25">
      <c r="A3657">
        <v>-8048179.8036846099</v>
      </c>
      <c r="B3657">
        <v>-29893.3117812499</v>
      </c>
      <c r="C3657">
        <v>0</v>
      </c>
    </row>
    <row r="3658" spans="1:3" x14ac:dyDescent="0.25">
      <c r="A3658">
        <v>-8047245.3248076905</v>
      </c>
      <c r="B3658">
        <v>-29893.3117812499</v>
      </c>
      <c r="C3658">
        <v>0</v>
      </c>
    </row>
    <row r="3659" spans="1:3" x14ac:dyDescent="0.25">
      <c r="A3659">
        <v>-8046310.8459307598</v>
      </c>
      <c r="B3659">
        <v>-29893.3117812499</v>
      </c>
      <c r="C3659">
        <v>0</v>
      </c>
    </row>
    <row r="3660" spans="1:3" x14ac:dyDescent="0.25">
      <c r="A3660">
        <v>-8074345.2122384598</v>
      </c>
      <c r="B3660">
        <v>-30827.790658035701</v>
      </c>
      <c r="C3660">
        <v>6.95254188030958E-3</v>
      </c>
    </row>
    <row r="3661" spans="1:3" x14ac:dyDescent="0.25">
      <c r="A3661">
        <v>-8073410.7333615301</v>
      </c>
      <c r="B3661">
        <v>-30827.790658035701</v>
      </c>
      <c r="C3661">
        <v>9.9702328443527204E-3</v>
      </c>
    </row>
    <row r="3662" spans="1:3" x14ac:dyDescent="0.25">
      <c r="A3662">
        <v>-8072476.2544846097</v>
      </c>
      <c r="B3662">
        <v>-30827.790658035701</v>
      </c>
      <c r="C3662">
        <v>1.2351248413324301E-2</v>
      </c>
    </row>
    <row r="3663" spans="1:3" x14ac:dyDescent="0.25">
      <c r="A3663">
        <v>-8071541.7756076902</v>
      </c>
      <c r="B3663">
        <v>-30827.790658035701</v>
      </c>
      <c r="C3663">
        <v>1.55261922627687E-2</v>
      </c>
    </row>
    <row r="3664" spans="1:3" x14ac:dyDescent="0.25">
      <c r="A3664">
        <v>-8070607.2967307596</v>
      </c>
      <c r="B3664">
        <v>-30827.790658035701</v>
      </c>
      <c r="C3664">
        <v>1.79982222616672E-2</v>
      </c>
    </row>
    <row r="3665" spans="1:3" x14ac:dyDescent="0.25">
      <c r="A3665">
        <v>-8069672.8178538401</v>
      </c>
      <c r="B3665">
        <v>-30827.790658035701</v>
      </c>
      <c r="C3665">
        <v>2.1408436819911E-2</v>
      </c>
    </row>
    <row r="3666" spans="1:3" x14ac:dyDescent="0.25">
      <c r="A3666">
        <v>-8068738.3389769197</v>
      </c>
      <c r="B3666">
        <v>-30827.790658035701</v>
      </c>
      <c r="C3666">
        <v>2.6134505867957999E-2</v>
      </c>
    </row>
    <row r="3667" spans="1:3" x14ac:dyDescent="0.25">
      <c r="A3667">
        <v>-8067803.8601000002</v>
      </c>
      <c r="B3667">
        <v>-30827.790658035701</v>
      </c>
      <c r="C3667">
        <v>3.0846750363707501E-2</v>
      </c>
    </row>
    <row r="3668" spans="1:3" x14ac:dyDescent="0.25">
      <c r="A3668">
        <v>-8066869.3812230704</v>
      </c>
      <c r="B3668">
        <v>-30827.790658035701</v>
      </c>
      <c r="C3668">
        <v>3.6066722124814897E-2</v>
      </c>
    </row>
    <row r="3669" spans="1:3" x14ac:dyDescent="0.25">
      <c r="A3669">
        <v>-8065934.90234615</v>
      </c>
      <c r="B3669">
        <v>-30827.790658035701</v>
      </c>
      <c r="C3669">
        <v>4.0991727262735297E-2</v>
      </c>
    </row>
    <row r="3670" spans="1:3" x14ac:dyDescent="0.25">
      <c r="A3670">
        <v>-8065000.4234692296</v>
      </c>
      <c r="B3670">
        <v>-30827.790658035701</v>
      </c>
      <c r="C3670">
        <v>4.5475587248802102E-2</v>
      </c>
    </row>
    <row r="3671" spans="1:3" x14ac:dyDescent="0.25">
      <c r="A3671">
        <v>-8064065.9445922999</v>
      </c>
      <c r="B3671">
        <v>-30827.790658035701</v>
      </c>
      <c r="C3671">
        <v>5.0569906830787603E-2</v>
      </c>
    </row>
    <row r="3672" spans="1:3" x14ac:dyDescent="0.25">
      <c r="A3672">
        <v>-8063131.4657153804</v>
      </c>
      <c r="B3672">
        <v>-30827.790658035701</v>
      </c>
      <c r="C3672">
        <v>5.4726064205169601E-2</v>
      </c>
    </row>
    <row r="3673" spans="1:3" x14ac:dyDescent="0.25">
      <c r="A3673">
        <v>-8062196.98683846</v>
      </c>
      <c r="B3673">
        <v>-30827.790658035701</v>
      </c>
      <c r="C3673">
        <v>6.0527842491865103E-2</v>
      </c>
    </row>
    <row r="3674" spans="1:3" x14ac:dyDescent="0.25">
      <c r="A3674">
        <v>-8061262.5079615302</v>
      </c>
      <c r="B3674">
        <v>-30827.790658035701</v>
      </c>
      <c r="C3674">
        <v>6.7157514393329606E-2</v>
      </c>
    </row>
    <row r="3675" spans="1:3" x14ac:dyDescent="0.25">
      <c r="A3675">
        <v>-8060328.0290846098</v>
      </c>
      <c r="B3675">
        <v>-30827.790658035701</v>
      </c>
      <c r="C3675">
        <v>6.8404495716094901E-2</v>
      </c>
    </row>
    <row r="3676" spans="1:3" x14ac:dyDescent="0.25">
      <c r="A3676">
        <v>-8059393.5502076903</v>
      </c>
      <c r="B3676">
        <v>-30827.790658035701</v>
      </c>
      <c r="C3676">
        <v>7.2927206754684407E-2</v>
      </c>
    </row>
    <row r="3677" spans="1:3" x14ac:dyDescent="0.25">
      <c r="A3677">
        <v>-8058459.0713307597</v>
      </c>
      <c r="B3677">
        <v>-30827.790658035701</v>
      </c>
      <c r="C3677">
        <v>0</v>
      </c>
    </row>
    <row r="3678" spans="1:3" x14ac:dyDescent="0.25">
      <c r="A3678">
        <v>-8057524.5924538402</v>
      </c>
      <c r="B3678">
        <v>-30827.790658035701</v>
      </c>
      <c r="C3678">
        <v>0</v>
      </c>
    </row>
    <row r="3679" spans="1:3" x14ac:dyDescent="0.25">
      <c r="A3679">
        <v>-8056590.1135769198</v>
      </c>
      <c r="B3679">
        <v>-30827.790658035701</v>
      </c>
      <c r="C3679">
        <v>0</v>
      </c>
    </row>
    <row r="3680" spans="1:3" x14ac:dyDescent="0.25">
      <c r="A3680">
        <v>-8055655.6347000003</v>
      </c>
      <c r="B3680">
        <v>-30827.790658035701</v>
      </c>
      <c r="C3680">
        <v>0</v>
      </c>
    </row>
    <row r="3681" spans="1:3" x14ac:dyDescent="0.25">
      <c r="A3681">
        <v>-8054721.1558230696</v>
      </c>
      <c r="B3681">
        <v>-30827.790658035701</v>
      </c>
      <c r="C3681">
        <v>0</v>
      </c>
    </row>
    <row r="3682" spans="1:3" x14ac:dyDescent="0.25">
      <c r="A3682">
        <v>-8053786.6769461501</v>
      </c>
      <c r="B3682">
        <v>-30827.790658035701</v>
      </c>
      <c r="C3682">
        <v>0</v>
      </c>
    </row>
    <row r="3683" spans="1:3" x14ac:dyDescent="0.25">
      <c r="A3683">
        <v>-8052852.1980692297</v>
      </c>
      <c r="B3683">
        <v>-30827.790658035701</v>
      </c>
      <c r="C3683">
        <v>0</v>
      </c>
    </row>
    <row r="3684" spans="1:3" x14ac:dyDescent="0.25">
      <c r="A3684">
        <v>-8051917.7191923</v>
      </c>
      <c r="B3684">
        <v>-30827.790658035701</v>
      </c>
      <c r="C3684">
        <v>0</v>
      </c>
    </row>
    <row r="3685" spans="1:3" x14ac:dyDescent="0.25">
      <c r="A3685">
        <v>-8050983.2403153796</v>
      </c>
      <c r="B3685">
        <v>-30827.790658035701</v>
      </c>
      <c r="C3685">
        <v>0</v>
      </c>
    </row>
    <row r="3686" spans="1:3" x14ac:dyDescent="0.25">
      <c r="A3686">
        <v>-8050048.7614384601</v>
      </c>
      <c r="B3686">
        <v>-30827.790658035701</v>
      </c>
      <c r="C3686">
        <v>0</v>
      </c>
    </row>
    <row r="3687" spans="1:3" x14ac:dyDescent="0.25">
      <c r="A3687">
        <v>-8049114.2825615304</v>
      </c>
      <c r="B3687">
        <v>-30827.790658035701</v>
      </c>
      <c r="C3687">
        <v>0</v>
      </c>
    </row>
    <row r="3688" spans="1:3" x14ac:dyDescent="0.25">
      <c r="A3688">
        <v>-8048179.8036846099</v>
      </c>
      <c r="B3688">
        <v>-30827.790658035701</v>
      </c>
      <c r="C3688">
        <v>0</v>
      </c>
    </row>
    <row r="3689" spans="1:3" x14ac:dyDescent="0.25">
      <c r="A3689">
        <v>-8047245.3248076905</v>
      </c>
      <c r="B3689">
        <v>-30827.790658035701</v>
      </c>
      <c r="C3689">
        <v>0</v>
      </c>
    </row>
    <row r="3690" spans="1:3" x14ac:dyDescent="0.25">
      <c r="A3690">
        <v>-8074345.2122384598</v>
      </c>
      <c r="B3690">
        <v>-31762.2695348214</v>
      </c>
      <c r="C3690">
        <v>7.3804385028779498E-3</v>
      </c>
    </row>
    <row r="3691" spans="1:3" x14ac:dyDescent="0.25">
      <c r="A3691">
        <v>-8073410.7333615301</v>
      </c>
      <c r="B3691">
        <v>-31762.2695348214</v>
      </c>
      <c r="C3691">
        <v>1.00168036296963E-2</v>
      </c>
    </row>
    <row r="3692" spans="1:3" x14ac:dyDescent="0.25">
      <c r="A3692">
        <v>-8072476.2544846097</v>
      </c>
      <c r="B3692">
        <v>-31762.2695348214</v>
      </c>
      <c r="C3692">
        <v>1.23798353597521E-2</v>
      </c>
    </row>
    <row r="3693" spans="1:3" x14ac:dyDescent="0.25">
      <c r="A3693">
        <v>-8071541.7756076902</v>
      </c>
      <c r="B3693">
        <v>-31762.2695348214</v>
      </c>
      <c r="C3693">
        <v>1.5487253665923999E-2</v>
      </c>
    </row>
    <row r="3694" spans="1:3" x14ac:dyDescent="0.25">
      <c r="A3694">
        <v>-8070607.2967307596</v>
      </c>
      <c r="B3694">
        <v>-31762.2695348214</v>
      </c>
      <c r="C3694">
        <v>1.8434572964906599E-2</v>
      </c>
    </row>
    <row r="3695" spans="1:3" x14ac:dyDescent="0.25">
      <c r="A3695">
        <v>-8069672.8178538401</v>
      </c>
      <c r="B3695">
        <v>-31762.2695348214</v>
      </c>
      <c r="C3695">
        <v>2.3149188607931099E-2</v>
      </c>
    </row>
    <row r="3696" spans="1:3" x14ac:dyDescent="0.25">
      <c r="A3696">
        <v>-8068738.3389769197</v>
      </c>
      <c r="B3696">
        <v>-31762.2695348214</v>
      </c>
      <c r="C3696">
        <v>2.7999157086014699E-2</v>
      </c>
    </row>
    <row r="3697" spans="1:3" x14ac:dyDescent="0.25">
      <c r="A3697">
        <v>-8067803.8601000002</v>
      </c>
      <c r="B3697">
        <v>-31762.2695348214</v>
      </c>
      <c r="C3697">
        <v>3.12251187860965E-2</v>
      </c>
    </row>
    <row r="3698" spans="1:3" x14ac:dyDescent="0.25">
      <c r="A3698">
        <v>-8066869.3812230704</v>
      </c>
      <c r="B3698">
        <v>-31762.2695348214</v>
      </c>
      <c r="C3698">
        <v>3.73767502605915E-2</v>
      </c>
    </row>
    <row r="3699" spans="1:3" x14ac:dyDescent="0.25">
      <c r="A3699">
        <v>-8065934.90234615</v>
      </c>
      <c r="B3699">
        <v>-31762.2695348214</v>
      </c>
      <c r="C3699">
        <v>4.1599083691835403E-2</v>
      </c>
    </row>
    <row r="3700" spans="1:3" x14ac:dyDescent="0.25">
      <c r="A3700">
        <v>-8065000.4234692296</v>
      </c>
      <c r="B3700">
        <v>-31762.2695348214</v>
      </c>
      <c r="C3700">
        <v>4.6277035027742303E-2</v>
      </c>
    </row>
    <row r="3701" spans="1:3" x14ac:dyDescent="0.25">
      <c r="A3701">
        <v>-8064065.9445922999</v>
      </c>
      <c r="B3701">
        <v>-31762.2695348214</v>
      </c>
      <c r="C3701">
        <v>5.03906346857547E-2</v>
      </c>
    </row>
    <row r="3702" spans="1:3" x14ac:dyDescent="0.25">
      <c r="A3702">
        <v>-8063131.4657153804</v>
      </c>
      <c r="B3702">
        <v>-31762.2695348214</v>
      </c>
      <c r="C3702">
        <v>5.6137509644031497E-2</v>
      </c>
    </row>
    <row r="3703" spans="1:3" x14ac:dyDescent="0.25">
      <c r="A3703">
        <v>-8062196.98683846</v>
      </c>
      <c r="B3703">
        <v>-31762.2695348214</v>
      </c>
      <c r="C3703">
        <v>5.9252366423606803E-2</v>
      </c>
    </row>
    <row r="3704" spans="1:3" x14ac:dyDescent="0.25">
      <c r="A3704">
        <v>-8061262.5079615302</v>
      </c>
      <c r="B3704">
        <v>-31762.2695348214</v>
      </c>
      <c r="C3704">
        <v>6.4502798020839594E-2</v>
      </c>
    </row>
    <row r="3705" spans="1:3" x14ac:dyDescent="0.25">
      <c r="A3705">
        <v>-8060328.0290846098</v>
      </c>
      <c r="B3705">
        <v>-31762.2695348214</v>
      </c>
      <c r="C3705">
        <v>6.8736203014850603E-2</v>
      </c>
    </row>
    <row r="3706" spans="1:3" x14ac:dyDescent="0.25">
      <c r="A3706">
        <v>-8059393.5502076903</v>
      </c>
      <c r="B3706">
        <v>-31762.2695348214</v>
      </c>
      <c r="C3706">
        <v>6.8372339010238606E-2</v>
      </c>
    </row>
    <row r="3707" spans="1:3" x14ac:dyDescent="0.25">
      <c r="A3707">
        <v>-8058459.0713307597</v>
      </c>
      <c r="B3707">
        <v>-31762.2695348214</v>
      </c>
      <c r="C3707">
        <v>0</v>
      </c>
    </row>
    <row r="3708" spans="1:3" x14ac:dyDescent="0.25">
      <c r="A3708">
        <v>-8057524.5924538402</v>
      </c>
      <c r="B3708">
        <v>-31762.2695348214</v>
      </c>
      <c r="C3708">
        <v>0</v>
      </c>
    </row>
    <row r="3709" spans="1:3" x14ac:dyDescent="0.25">
      <c r="A3709">
        <v>-8056590.1135769198</v>
      </c>
      <c r="B3709">
        <v>-31762.2695348214</v>
      </c>
      <c r="C3709">
        <v>0</v>
      </c>
    </row>
    <row r="3710" spans="1:3" x14ac:dyDescent="0.25">
      <c r="A3710">
        <v>-8055655.6347000003</v>
      </c>
      <c r="B3710">
        <v>-31762.2695348214</v>
      </c>
      <c r="C3710">
        <v>0</v>
      </c>
    </row>
    <row r="3711" spans="1:3" x14ac:dyDescent="0.25">
      <c r="A3711">
        <v>-8054721.1558230696</v>
      </c>
      <c r="B3711">
        <v>-31762.2695348214</v>
      </c>
      <c r="C3711">
        <v>0</v>
      </c>
    </row>
    <row r="3712" spans="1:3" x14ac:dyDescent="0.25">
      <c r="A3712">
        <v>-8053786.6769461501</v>
      </c>
      <c r="B3712">
        <v>-31762.2695348214</v>
      </c>
      <c r="C3712">
        <v>0</v>
      </c>
    </row>
    <row r="3713" spans="1:3" x14ac:dyDescent="0.25">
      <c r="A3713">
        <v>-8052852.1980692297</v>
      </c>
      <c r="B3713">
        <v>-31762.2695348214</v>
      </c>
      <c r="C3713">
        <v>0</v>
      </c>
    </row>
    <row r="3714" spans="1:3" x14ac:dyDescent="0.25">
      <c r="A3714">
        <v>-8051917.7191923</v>
      </c>
      <c r="B3714">
        <v>-31762.2695348214</v>
      </c>
      <c r="C3714">
        <v>0</v>
      </c>
    </row>
    <row r="3715" spans="1:3" x14ac:dyDescent="0.25">
      <c r="A3715">
        <v>-8050983.2403153796</v>
      </c>
      <c r="B3715">
        <v>-31762.2695348214</v>
      </c>
      <c r="C3715">
        <v>0</v>
      </c>
    </row>
    <row r="3716" spans="1:3" x14ac:dyDescent="0.25">
      <c r="A3716">
        <v>-8050048.7614384601</v>
      </c>
      <c r="B3716">
        <v>-31762.2695348214</v>
      </c>
      <c r="C3716">
        <v>0</v>
      </c>
    </row>
    <row r="3717" spans="1:3" x14ac:dyDescent="0.25">
      <c r="A3717">
        <v>-8049114.2825615304</v>
      </c>
      <c r="B3717">
        <v>-31762.2695348214</v>
      </c>
      <c r="C3717">
        <v>0</v>
      </c>
    </row>
    <row r="3718" spans="1:3" x14ac:dyDescent="0.25">
      <c r="A3718">
        <v>-8048179.8036846099</v>
      </c>
      <c r="B3718">
        <v>-31762.2695348214</v>
      </c>
      <c r="C3718">
        <v>0</v>
      </c>
    </row>
    <row r="3719" spans="1:3" x14ac:dyDescent="0.25">
      <c r="A3719">
        <v>-8075279.6911153803</v>
      </c>
      <c r="B3719">
        <v>-32696.748411607099</v>
      </c>
      <c r="C3719">
        <v>6.2558422796428204E-3</v>
      </c>
    </row>
    <row r="3720" spans="1:3" x14ac:dyDescent="0.25">
      <c r="A3720">
        <v>-8074345.2122384598</v>
      </c>
      <c r="B3720">
        <v>-32696.748411607099</v>
      </c>
      <c r="C3720">
        <v>7.9703126102685894E-3</v>
      </c>
    </row>
    <row r="3721" spans="1:3" x14ac:dyDescent="0.25">
      <c r="A3721">
        <v>-8073410.7333615301</v>
      </c>
      <c r="B3721">
        <v>-32696.748411607099</v>
      </c>
      <c r="C3721">
        <v>1.0673296637833099E-2</v>
      </c>
    </row>
    <row r="3722" spans="1:3" x14ac:dyDescent="0.25">
      <c r="A3722">
        <v>-8072476.2544846097</v>
      </c>
      <c r="B3722">
        <v>-32696.748411607099</v>
      </c>
      <c r="C3722">
        <v>1.32106989622116E-2</v>
      </c>
    </row>
    <row r="3723" spans="1:3" x14ac:dyDescent="0.25">
      <c r="A3723">
        <v>-8071541.7756076902</v>
      </c>
      <c r="B3723">
        <v>-32696.748411607099</v>
      </c>
      <c r="C3723">
        <v>1.6211198642849901E-2</v>
      </c>
    </row>
    <row r="3724" spans="1:3" x14ac:dyDescent="0.25">
      <c r="A3724">
        <v>-8070607.2967307596</v>
      </c>
      <c r="B3724">
        <v>-32696.748411607099</v>
      </c>
      <c r="C3724">
        <v>2.01648361980915E-2</v>
      </c>
    </row>
    <row r="3725" spans="1:3" x14ac:dyDescent="0.25">
      <c r="A3725">
        <v>-8069672.8178538401</v>
      </c>
      <c r="B3725">
        <v>-32696.748411607099</v>
      </c>
      <c r="C3725">
        <v>2.4246646091341899E-2</v>
      </c>
    </row>
    <row r="3726" spans="1:3" x14ac:dyDescent="0.25">
      <c r="A3726">
        <v>-8068738.3389769197</v>
      </c>
      <c r="B3726">
        <v>-32696.748411607099</v>
      </c>
      <c r="C3726">
        <v>2.7724929153919199E-2</v>
      </c>
    </row>
    <row r="3727" spans="1:3" x14ac:dyDescent="0.25">
      <c r="A3727">
        <v>-8067803.8601000002</v>
      </c>
      <c r="B3727">
        <v>-32696.748411607099</v>
      </c>
      <c r="C3727">
        <v>3.1794570386409697E-2</v>
      </c>
    </row>
    <row r="3728" spans="1:3" x14ac:dyDescent="0.25">
      <c r="A3728">
        <v>-8066869.3812230704</v>
      </c>
      <c r="B3728">
        <v>-32696.748411607099</v>
      </c>
      <c r="C3728">
        <v>3.7347573786973898E-2</v>
      </c>
    </row>
    <row r="3729" spans="1:3" x14ac:dyDescent="0.25">
      <c r="A3729">
        <v>-8065934.90234615</v>
      </c>
      <c r="B3729">
        <v>-32696.748411607099</v>
      </c>
      <c r="C3729">
        <v>4.1754655539989402E-2</v>
      </c>
    </row>
    <row r="3730" spans="1:3" x14ac:dyDescent="0.25">
      <c r="A3730">
        <v>-8065000.4234692296</v>
      </c>
      <c r="B3730">
        <v>-32696.748411607099</v>
      </c>
      <c r="C3730">
        <v>4.6101517975330297E-2</v>
      </c>
    </row>
    <row r="3731" spans="1:3" x14ac:dyDescent="0.25">
      <c r="A3731">
        <v>-8064065.9445922999</v>
      </c>
      <c r="B3731">
        <v>-32696.748411607099</v>
      </c>
      <c r="C3731">
        <v>5.0535660237073801E-2</v>
      </c>
    </row>
    <row r="3732" spans="1:3" x14ac:dyDescent="0.25">
      <c r="A3732">
        <v>-8063131.4657153804</v>
      </c>
      <c r="B3732">
        <v>-32696.748411607099</v>
      </c>
      <c r="C3732">
        <v>5.5327434092760003E-2</v>
      </c>
    </row>
    <row r="3733" spans="1:3" x14ac:dyDescent="0.25">
      <c r="A3733">
        <v>-8062196.98683846</v>
      </c>
      <c r="B3733">
        <v>-32696.748411607099</v>
      </c>
      <c r="C3733">
        <v>5.8356586843728998E-2</v>
      </c>
    </row>
    <row r="3734" spans="1:3" x14ac:dyDescent="0.25">
      <c r="A3734">
        <v>-8061262.5079615302</v>
      </c>
      <c r="B3734">
        <v>-32696.748411607099</v>
      </c>
      <c r="C3734">
        <v>6.2809579074382699E-2</v>
      </c>
    </row>
    <row r="3735" spans="1:3" x14ac:dyDescent="0.25">
      <c r="A3735">
        <v>-8060328.0290846098</v>
      </c>
      <c r="B3735">
        <v>-32696.748411607099</v>
      </c>
      <c r="C3735">
        <v>6.6024847328662803E-2</v>
      </c>
    </row>
    <row r="3736" spans="1:3" x14ac:dyDescent="0.25">
      <c r="A3736">
        <v>-8059393.5502076903</v>
      </c>
      <c r="B3736">
        <v>-32696.748411607099</v>
      </c>
      <c r="C3736">
        <v>6.5286345779895699E-2</v>
      </c>
    </row>
    <row r="3737" spans="1:3" x14ac:dyDescent="0.25">
      <c r="A3737">
        <v>-8058459.0713307597</v>
      </c>
      <c r="B3737">
        <v>-32696.748411607099</v>
      </c>
      <c r="C3737">
        <v>0</v>
      </c>
    </row>
    <row r="3738" spans="1:3" x14ac:dyDescent="0.25">
      <c r="A3738">
        <v>-8057524.5924538402</v>
      </c>
      <c r="B3738">
        <v>-32696.748411607099</v>
      </c>
      <c r="C3738">
        <v>0</v>
      </c>
    </row>
    <row r="3739" spans="1:3" x14ac:dyDescent="0.25">
      <c r="A3739">
        <v>-8056590.1135769198</v>
      </c>
      <c r="B3739">
        <v>-32696.748411607099</v>
      </c>
      <c r="C3739">
        <v>0</v>
      </c>
    </row>
    <row r="3740" spans="1:3" x14ac:dyDescent="0.25">
      <c r="A3740">
        <v>-8055655.6347000003</v>
      </c>
      <c r="B3740">
        <v>-32696.748411607099</v>
      </c>
      <c r="C3740">
        <v>0</v>
      </c>
    </row>
    <row r="3741" spans="1:3" x14ac:dyDescent="0.25">
      <c r="A3741">
        <v>-8054721.1558230696</v>
      </c>
      <c r="B3741">
        <v>-32696.748411607099</v>
      </c>
      <c r="C3741">
        <v>0</v>
      </c>
    </row>
    <row r="3742" spans="1:3" x14ac:dyDescent="0.25">
      <c r="A3742">
        <v>-8053786.6769461501</v>
      </c>
      <c r="B3742">
        <v>-32696.748411607099</v>
      </c>
      <c r="C3742">
        <v>0</v>
      </c>
    </row>
    <row r="3743" spans="1:3" x14ac:dyDescent="0.25">
      <c r="A3743">
        <v>-8052852.1980692297</v>
      </c>
      <c r="B3743">
        <v>-32696.748411607099</v>
      </c>
      <c r="C3743">
        <v>0</v>
      </c>
    </row>
    <row r="3744" spans="1:3" x14ac:dyDescent="0.25">
      <c r="A3744">
        <v>-8051917.7191923</v>
      </c>
      <c r="B3744">
        <v>-32696.748411607099</v>
      </c>
      <c r="C3744">
        <v>0</v>
      </c>
    </row>
    <row r="3745" spans="1:3" x14ac:dyDescent="0.25">
      <c r="A3745">
        <v>-8050983.2403153796</v>
      </c>
      <c r="B3745">
        <v>-32696.748411607099</v>
      </c>
      <c r="C3745">
        <v>0</v>
      </c>
    </row>
    <row r="3746" spans="1:3" x14ac:dyDescent="0.25">
      <c r="A3746">
        <v>-8050048.7614384601</v>
      </c>
      <c r="B3746">
        <v>-32696.748411607099</v>
      </c>
      <c r="C3746">
        <v>0</v>
      </c>
    </row>
    <row r="3747" spans="1:3" x14ac:dyDescent="0.25">
      <c r="A3747">
        <v>-8049114.2825615304</v>
      </c>
      <c r="B3747">
        <v>-32696.748411607099</v>
      </c>
      <c r="C3747">
        <v>0</v>
      </c>
    </row>
    <row r="3748" spans="1:3" x14ac:dyDescent="0.25">
      <c r="A3748">
        <v>-8075279.6911153803</v>
      </c>
      <c r="B3748">
        <v>-33631.227288392802</v>
      </c>
      <c r="C3748">
        <v>6.3024405390024098E-3</v>
      </c>
    </row>
    <row r="3749" spans="1:3" x14ac:dyDescent="0.25">
      <c r="A3749">
        <v>-8074345.2122384598</v>
      </c>
      <c r="B3749">
        <v>-33631.227288392802</v>
      </c>
      <c r="C3749">
        <v>8.6923679336905393E-3</v>
      </c>
    </row>
    <row r="3750" spans="1:3" x14ac:dyDescent="0.25">
      <c r="A3750">
        <v>-8073410.7333615301</v>
      </c>
      <c r="B3750">
        <v>-33631.227288392802</v>
      </c>
      <c r="C3750">
        <v>1.15160830318927E-2</v>
      </c>
    </row>
    <row r="3751" spans="1:3" x14ac:dyDescent="0.25">
      <c r="A3751">
        <v>-8072476.2544846097</v>
      </c>
      <c r="B3751">
        <v>-33631.227288392802</v>
      </c>
      <c r="C3751">
        <v>1.48282581940293E-2</v>
      </c>
    </row>
    <row r="3752" spans="1:3" x14ac:dyDescent="0.25">
      <c r="A3752">
        <v>-8071541.7756076902</v>
      </c>
      <c r="B3752">
        <v>-33631.227288392802</v>
      </c>
      <c r="C3752">
        <v>1.7822036519646599E-2</v>
      </c>
    </row>
    <row r="3753" spans="1:3" x14ac:dyDescent="0.25">
      <c r="A3753">
        <v>-8070607.2967307596</v>
      </c>
      <c r="B3753">
        <v>-33631.227288392802</v>
      </c>
      <c r="C3753">
        <v>2.13909726589918E-2</v>
      </c>
    </row>
    <row r="3754" spans="1:3" x14ac:dyDescent="0.25">
      <c r="A3754">
        <v>-8069672.8178538401</v>
      </c>
      <c r="B3754">
        <v>-33631.227288392802</v>
      </c>
      <c r="C3754">
        <v>2.4303194135427399E-2</v>
      </c>
    </row>
    <row r="3755" spans="1:3" x14ac:dyDescent="0.25">
      <c r="A3755">
        <v>-8068738.3389769197</v>
      </c>
      <c r="B3755">
        <v>-33631.227288392802</v>
      </c>
      <c r="C3755">
        <v>2.86094360053539E-2</v>
      </c>
    </row>
    <row r="3756" spans="1:3" x14ac:dyDescent="0.25">
      <c r="A3756">
        <v>-8067803.8601000002</v>
      </c>
      <c r="B3756">
        <v>-33631.227288392802</v>
      </c>
      <c r="C3756">
        <v>3.2032802700996302E-2</v>
      </c>
    </row>
    <row r="3757" spans="1:3" x14ac:dyDescent="0.25">
      <c r="A3757">
        <v>-8066869.3812230704</v>
      </c>
      <c r="B3757">
        <v>-33631.227288392802</v>
      </c>
      <c r="C3757">
        <v>3.7857696413993801E-2</v>
      </c>
    </row>
    <row r="3758" spans="1:3" x14ac:dyDescent="0.25">
      <c r="A3758">
        <v>-8065934.90234615</v>
      </c>
      <c r="B3758">
        <v>-33631.227288392802</v>
      </c>
      <c r="C3758">
        <v>4.31186817586421E-2</v>
      </c>
    </row>
    <row r="3759" spans="1:3" x14ac:dyDescent="0.25">
      <c r="A3759">
        <v>-8065000.4234692296</v>
      </c>
      <c r="B3759">
        <v>-33631.227288392802</v>
      </c>
      <c r="C3759">
        <v>4.6672653406858403E-2</v>
      </c>
    </row>
    <row r="3760" spans="1:3" x14ac:dyDescent="0.25">
      <c r="A3760">
        <v>-8064065.9445922999</v>
      </c>
      <c r="B3760">
        <v>-33631.227288392802</v>
      </c>
      <c r="C3760">
        <v>5.1349669694900499E-2</v>
      </c>
    </row>
    <row r="3761" spans="1:3" x14ac:dyDescent="0.25">
      <c r="A3761">
        <v>-8063131.4657153804</v>
      </c>
      <c r="B3761">
        <v>-33631.227288392802</v>
      </c>
      <c r="C3761">
        <v>5.5544782429933499E-2</v>
      </c>
    </row>
    <row r="3762" spans="1:3" x14ac:dyDescent="0.25">
      <c r="A3762">
        <v>-8062196.98683846</v>
      </c>
      <c r="B3762">
        <v>-33631.227288392802</v>
      </c>
      <c r="C3762">
        <v>5.7019546627998297E-2</v>
      </c>
    </row>
    <row r="3763" spans="1:3" x14ac:dyDescent="0.25">
      <c r="A3763">
        <v>-8061262.5079615302</v>
      </c>
      <c r="B3763">
        <v>-33631.227288392802</v>
      </c>
      <c r="C3763">
        <v>6.2417469918727798E-2</v>
      </c>
    </row>
    <row r="3764" spans="1:3" x14ac:dyDescent="0.25">
      <c r="A3764">
        <v>-8060328.0290846098</v>
      </c>
      <c r="B3764">
        <v>-33631.227288392802</v>
      </c>
      <c r="C3764">
        <v>6.4358249306678703E-2</v>
      </c>
    </row>
    <row r="3765" spans="1:3" x14ac:dyDescent="0.25">
      <c r="A3765">
        <v>-8059393.5502076903</v>
      </c>
      <c r="B3765">
        <v>-33631.227288392802</v>
      </c>
      <c r="C3765">
        <v>6.3936144113540594E-2</v>
      </c>
    </row>
    <row r="3766" spans="1:3" x14ac:dyDescent="0.25">
      <c r="A3766">
        <v>-8058459.0713307597</v>
      </c>
      <c r="B3766">
        <v>-33631.227288392802</v>
      </c>
      <c r="C3766">
        <v>0</v>
      </c>
    </row>
    <row r="3767" spans="1:3" x14ac:dyDescent="0.25">
      <c r="A3767">
        <v>-8057524.5924538402</v>
      </c>
      <c r="B3767">
        <v>-33631.227288392802</v>
      </c>
      <c r="C3767">
        <v>0</v>
      </c>
    </row>
    <row r="3768" spans="1:3" x14ac:dyDescent="0.25">
      <c r="A3768">
        <v>-8056590.1135769198</v>
      </c>
      <c r="B3768">
        <v>-33631.227288392802</v>
      </c>
      <c r="C3768">
        <v>0</v>
      </c>
    </row>
    <row r="3769" spans="1:3" x14ac:dyDescent="0.25">
      <c r="A3769">
        <v>-8055655.6347000003</v>
      </c>
      <c r="B3769">
        <v>-33631.227288392802</v>
      </c>
      <c r="C3769">
        <v>0</v>
      </c>
    </row>
    <row r="3770" spans="1:3" x14ac:dyDescent="0.25">
      <c r="A3770">
        <v>-8054721.1558230696</v>
      </c>
      <c r="B3770">
        <v>-33631.227288392802</v>
      </c>
      <c r="C3770">
        <v>0</v>
      </c>
    </row>
    <row r="3771" spans="1:3" x14ac:dyDescent="0.25">
      <c r="A3771">
        <v>-8053786.6769461501</v>
      </c>
      <c r="B3771">
        <v>-33631.227288392802</v>
      </c>
      <c r="C3771">
        <v>0</v>
      </c>
    </row>
    <row r="3772" spans="1:3" x14ac:dyDescent="0.25">
      <c r="A3772">
        <v>-8052852.1980692297</v>
      </c>
      <c r="B3772">
        <v>-33631.227288392802</v>
      </c>
      <c r="C3772">
        <v>0</v>
      </c>
    </row>
    <row r="3773" spans="1:3" x14ac:dyDescent="0.25">
      <c r="A3773">
        <v>-8051917.7191923</v>
      </c>
      <c r="B3773">
        <v>-33631.227288392802</v>
      </c>
      <c r="C3773">
        <v>0</v>
      </c>
    </row>
    <row r="3774" spans="1:3" x14ac:dyDescent="0.25">
      <c r="A3774">
        <v>-8050983.2403153796</v>
      </c>
      <c r="B3774">
        <v>-33631.227288392802</v>
      </c>
      <c r="C3774">
        <v>0</v>
      </c>
    </row>
    <row r="3775" spans="1:3" x14ac:dyDescent="0.25">
      <c r="A3775">
        <v>-8050048.7614384601</v>
      </c>
      <c r="B3775">
        <v>-33631.227288392802</v>
      </c>
      <c r="C3775">
        <v>0</v>
      </c>
    </row>
    <row r="3776" spans="1:3" x14ac:dyDescent="0.25">
      <c r="A3776">
        <v>-8075279.6911153803</v>
      </c>
      <c r="B3776">
        <v>-34565.706165178497</v>
      </c>
      <c r="C3776">
        <v>6.9847102276980799E-3</v>
      </c>
    </row>
    <row r="3777" spans="1:3" x14ac:dyDescent="0.25">
      <c r="A3777">
        <v>-8074345.2122384598</v>
      </c>
      <c r="B3777">
        <v>-34565.706165178497</v>
      </c>
      <c r="C3777">
        <v>9.38780419528484E-3</v>
      </c>
    </row>
    <row r="3778" spans="1:3" x14ac:dyDescent="0.25">
      <c r="A3778">
        <v>-8073410.7333615301</v>
      </c>
      <c r="B3778">
        <v>-34565.706165178497</v>
      </c>
      <c r="C3778">
        <v>1.2320192530751201E-2</v>
      </c>
    </row>
    <row r="3779" spans="1:3" x14ac:dyDescent="0.25">
      <c r="A3779">
        <v>-8072476.2544846097</v>
      </c>
      <c r="B3779">
        <v>-34565.706165178497</v>
      </c>
      <c r="C3779">
        <v>1.4892381615936701E-2</v>
      </c>
    </row>
    <row r="3780" spans="1:3" x14ac:dyDescent="0.25">
      <c r="A3780">
        <v>-8071541.7756076902</v>
      </c>
      <c r="B3780">
        <v>-34565.706165178497</v>
      </c>
      <c r="C3780">
        <v>1.7832940444350201E-2</v>
      </c>
    </row>
    <row r="3781" spans="1:3" x14ac:dyDescent="0.25">
      <c r="A3781">
        <v>-8070607.2967307596</v>
      </c>
      <c r="B3781">
        <v>-34565.706165178497</v>
      </c>
      <c r="C3781">
        <v>2.1553263068199099E-2</v>
      </c>
    </row>
    <row r="3782" spans="1:3" x14ac:dyDescent="0.25">
      <c r="A3782">
        <v>-8069672.8178538401</v>
      </c>
      <c r="B3782">
        <v>-34565.706165178497</v>
      </c>
      <c r="C3782">
        <v>2.50745881348848E-2</v>
      </c>
    </row>
    <row r="3783" spans="1:3" x14ac:dyDescent="0.25">
      <c r="A3783">
        <v>-8068738.3389769197</v>
      </c>
      <c r="B3783">
        <v>-34565.706165178497</v>
      </c>
      <c r="C3783">
        <v>2.9053652659058501E-2</v>
      </c>
    </row>
    <row r="3784" spans="1:3" x14ac:dyDescent="0.25">
      <c r="A3784">
        <v>-8067803.8601000002</v>
      </c>
      <c r="B3784">
        <v>-34565.706165178497</v>
      </c>
      <c r="C3784">
        <v>3.3815033733844702E-2</v>
      </c>
    </row>
    <row r="3785" spans="1:3" x14ac:dyDescent="0.25">
      <c r="A3785">
        <v>-8066869.3812230704</v>
      </c>
      <c r="B3785">
        <v>-34565.706165178497</v>
      </c>
      <c r="C3785">
        <v>3.9226140826940502E-2</v>
      </c>
    </row>
    <row r="3786" spans="1:3" x14ac:dyDescent="0.25">
      <c r="A3786">
        <v>-8065934.90234615</v>
      </c>
      <c r="B3786">
        <v>-34565.706165178497</v>
      </c>
      <c r="C3786">
        <v>4.3367207050323403E-2</v>
      </c>
    </row>
    <row r="3787" spans="1:3" x14ac:dyDescent="0.25">
      <c r="A3787">
        <v>-8065000.4234692296</v>
      </c>
      <c r="B3787">
        <v>-34565.706165178497</v>
      </c>
      <c r="C3787">
        <v>4.7107774764299302E-2</v>
      </c>
    </row>
    <row r="3788" spans="1:3" x14ac:dyDescent="0.25">
      <c r="A3788">
        <v>-8064065.9445922999</v>
      </c>
      <c r="B3788">
        <v>-34565.706165178497</v>
      </c>
      <c r="C3788">
        <v>5.1038924604654298E-2</v>
      </c>
    </row>
    <row r="3789" spans="1:3" x14ac:dyDescent="0.25">
      <c r="A3789">
        <v>-8063131.4657153804</v>
      </c>
      <c r="B3789">
        <v>-34565.706165178497</v>
      </c>
      <c r="C3789">
        <v>5.4661493748426403E-2</v>
      </c>
    </row>
    <row r="3790" spans="1:3" x14ac:dyDescent="0.25">
      <c r="A3790">
        <v>-8062196.98683846</v>
      </c>
      <c r="B3790">
        <v>-34565.706165178497</v>
      </c>
      <c r="C3790">
        <v>5.8804012835025697E-2</v>
      </c>
    </row>
    <row r="3791" spans="1:3" x14ac:dyDescent="0.25">
      <c r="A3791">
        <v>-8061262.5079615302</v>
      </c>
      <c r="B3791">
        <v>-34565.706165178497</v>
      </c>
      <c r="C3791">
        <v>6.10247999429702E-2</v>
      </c>
    </row>
    <row r="3792" spans="1:3" x14ac:dyDescent="0.25">
      <c r="A3792">
        <v>-8060328.0290846098</v>
      </c>
      <c r="B3792">
        <v>-34565.706165178497</v>
      </c>
      <c r="C3792">
        <v>6.0962677001953097E-2</v>
      </c>
    </row>
    <row r="3793" spans="1:3" x14ac:dyDescent="0.25">
      <c r="A3793">
        <v>-8059393.5502076903</v>
      </c>
      <c r="B3793">
        <v>-34565.706165178497</v>
      </c>
      <c r="C3793">
        <v>0</v>
      </c>
    </row>
    <row r="3794" spans="1:3" x14ac:dyDescent="0.25">
      <c r="A3794">
        <v>-8058459.0713307597</v>
      </c>
      <c r="B3794">
        <v>-34565.706165178497</v>
      </c>
      <c r="C3794">
        <v>0</v>
      </c>
    </row>
    <row r="3795" spans="1:3" x14ac:dyDescent="0.25">
      <c r="A3795">
        <v>-8057524.5924538402</v>
      </c>
      <c r="B3795">
        <v>-34565.706165178497</v>
      </c>
      <c r="C3795">
        <v>0</v>
      </c>
    </row>
    <row r="3796" spans="1:3" x14ac:dyDescent="0.25">
      <c r="A3796">
        <v>-8056590.1135769198</v>
      </c>
      <c r="B3796">
        <v>-34565.706165178497</v>
      </c>
      <c r="C3796">
        <v>0</v>
      </c>
    </row>
    <row r="3797" spans="1:3" x14ac:dyDescent="0.25">
      <c r="A3797">
        <v>-8055655.6347000003</v>
      </c>
      <c r="B3797">
        <v>-34565.706165178497</v>
      </c>
      <c r="C3797">
        <v>0</v>
      </c>
    </row>
    <row r="3798" spans="1:3" x14ac:dyDescent="0.25">
      <c r="A3798">
        <v>-8054721.1558230696</v>
      </c>
      <c r="B3798">
        <v>-34565.706165178497</v>
      </c>
      <c r="C3798">
        <v>0</v>
      </c>
    </row>
    <row r="3799" spans="1:3" x14ac:dyDescent="0.25">
      <c r="A3799">
        <v>-8053786.6769461501</v>
      </c>
      <c r="B3799">
        <v>-34565.706165178497</v>
      </c>
      <c r="C3799">
        <v>0</v>
      </c>
    </row>
    <row r="3800" spans="1:3" x14ac:dyDescent="0.25">
      <c r="A3800">
        <v>-8052852.1980692297</v>
      </c>
      <c r="B3800">
        <v>-34565.706165178497</v>
      </c>
      <c r="C3800">
        <v>0</v>
      </c>
    </row>
    <row r="3801" spans="1:3" x14ac:dyDescent="0.25">
      <c r="A3801">
        <v>-8051917.7191923</v>
      </c>
      <c r="B3801">
        <v>-34565.706165178497</v>
      </c>
      <c r="C3801">
        <v>0</v>
      </c>
    </row>
    <row r="3802" spans="1:3" x14ac:dyDescent="0.25">
      <c r="A3802">
        <v>-8050983.2403153796</v>
      </c>
      <c r="B3802">
        <v>-34565.706165178497</v>
      </c>
      <c r="C3802">
        <v>0</v>
      </c>
    </row>
    <row r="3803" spans="1:3" x14ac:dyDescent="0.25">
      <c r="A3803">
        <v>-8076214.1699922998</v>
      </c>
      <c r="B3803">
        <v>-35500.1850419642</v>
      </c>
      <c r="C3803">
        <v>5.5498895235359599E-3</v>
      </c>
    </row>
    <row r="3804" spans="1:3" x14ac:dyDescent="0.25">
      <c r="A3804">
        <v>-8075279.6911153803</v>
      </c>
      <c r="B3804">
        <v>-35500.1850419642</v>
      </c>
      <c r="C3804">
        <v>7.1566826663911299E-3</v>
      </c>
    </row>
    <row r="3805" spans="1:3" x14ac:dyDescent="0.25">
      <c r="A3805">
        <v>-8074345.2122384598</v>
      </c>
      <c r="B3805">
        <v>-35500.1850419642</v>
      </c>
      <c r="C3805">
        <v>9.6200127154588595E-3</v>
      </c>
    </row>
    <row r="3806" spans="1:3" x14ac:dyDescent="0.25">
      <c r="A3806">
        <v>-8073410.7333615301</v>
      </c>
      <c r="B3806">
        <v>-35500.1850419642</v>
      </c>
      <c r="C3806">
        <v>1.17577314376831E-2</v>
      </c>
    </row>
    <row r="3807" spans="1:3" x14ac:dyDescent="0.25">
      <c r="A3807">
        <v>-8072476.2544846097</v>
      </c>
      <c r="B3807">
        <v>-35500.1850419642</v>
      </c>
      <c r="C3807">
        <v>1.4217138290405201E-2</v>
      </c>
    </row>
    <row r="3808" spans="1:3" x14ac:dyDescent="0.25">
      <c r="A3808">
        <v>-8071541.7756076902</v>
      </c>
      <c r="B3808">
        <v>-35500.1850419642</v>
      </c>
      <c r="C3808">
        <v>1.9203603267669601E-2</v>
      </c>
    </row>
    <row r="3809" spans="1:3" x14ac:dyDescent="0.25">
      <c r="A3809">
        <v>-8070607.2967307596</v>
      </c>
      <c r="B3809">
        <v>-35500.1850419642</v>
      </c>
      <c r="C3809">
        <v>2.2689627483487101E-2</v>
      </c>
    </row>
    <row r="3810" spans="1:3" x14ac:dyDescent="0.25">
      <c r="A3810">
        <v>-8069672.8178538401</v>
      </c>
      <c r="B3810">
        <v>-35500.1850419642</v>
      </c>
      <c r="C3810">
        <v>2.60977484285831E-2</v>
      </c>
    </row>
    <row r="3811" spans="1:3" x14ac:dyDescent="0.25">
      <c r="A3811">
        <v>-8068738.3389769197</v>
      </c>
      <c r="B3811">
        <v>-35500.1850419642</v>
      </c>
      <c r="C3811">
        <v>3.03519591689109E-2</v>
      </c>
    </row>
    <row r="3812" spans="1:3" x14ac:dyDescent="0.25">
      <c r="A3812">
        <v>-8067803.8601000002</v>
      </c>
      <c r="B3812">
        <v>-35500.1850419642</v>
      </c>
      <c r="C3812">
        <v>3.5028770565986599E-2</v>
      </c>
    </row>
    <row r="3813" spans="1:3" x14ac:dyDescent="0.25">
      <c r="A3813">
        <v>-8066869.3812230704</v>
      </c>
      <c r="B3813">
        <v>-35500.1850419642</v>
      </c>
      <c r="C3813">
        <v>3.8477182388305602E-2</v>
      </c>
    </row>
    <row r="3814" spans="1:3" x14ac:dyDescent="0.25">
      <c r="A3814">
        <v>-8065934.90234615</v>
      </c>
      <c r="B3814">
        <v>-35500.1850419642</v>
      </c>
      <c r="C3814">
        <v>4.1738964617252301E-2</v>
      </c>
    </row>
    <row r="3815" spans="1:3" x14ac:dyDescent="0.25">
      <c r="A3815">
        <v>-8065000.4234692296</v>
      </c>
      <c r="B3815">
        <v>-35500.1850419642</v>
      </c>
      <c r="C3815">
        <v>4.7667507082223802E-2</v>
      </c>
    </row>
    <row r="3816" spans="1:3" x14ac:dyDescent="0.25">
      <c r="A3816">
        <v>-8064065.9445922999</v>
      </c>
      <c r="B3816">
        <v>-35500.1850419642</v>
      </c>
      <c r="C3816">
        <v>5.1090940833091701E-2</v>
      </c>
    </row>
    <row r="3817" spans="1:3" x14ac:dyDescent="0.25">
      <c r="A3817">
        <v>-8063131.4657153804</v>
      </c>
      <c r="B3817">
        <v>-35500.1850419642</v>
      </c>
      <c r="C3817">
        <v>5.4427284747362102E-2</v>
      </c>
    </row>
    <row r="3818" spans="1:3" x14ac:dyDescent="0.25">
      <c r="A3818">
        <v>-8062196.98683846</v>
      </c>
      <c r="B3818">
        <v>-35500.1850419642</v>
      </c>
      <c r="C3818">
        <v>5.8109167963266303E-2</v>
      </c>
    </row>
    <row r="3819" spans="1:3" x14ac:dyDescent="0.25">
      <c r="A3819">
        <v>-8061262.5079615302</v>
      </c>
      <c r="B3819">
        <v>-35500.1850419642</v>
      </c>
      <c r="C3819">
        <v>5.8079198002815198E-2</v>
      </c>
    </row>
    <row r="3820" spans="1:3" x14ac:dyDescent="0.25">
      <c r="A3820">
        <v>-8060328.0290846098</v>
      </c>
      <c r="B3820">
        <v>-35500.1850419642</v>
      </c>
      <c r="C3820">
        <v>6.00618831813335E-2</v>
      </c>
    </row>
    <row r="3821" spans="1:3" x14ac:dyDescent="0.25">
      <c r="A3821">
        <v>-8059393.5502076903</v>
      </c>
      <c r="B3821">
        <v>-35500.1850419642</v>
      </c>
      <c r="C3821">
        <v>0</v>
      </c>
    </row>
    <row r="3822" spans="1:3" x14ac:dyDescent="0.25">
      <c r="A3822">
        <v>-8058459.0713307597</v>
      </c>
      <c r="B3822">
        <v>-35500.1850419642</v>
      </c>
      <c r="C3822">
        <v>0</v>
      </c>
    </row>
    <row r="3823" spans="1:3" x14ac:dyDescent="0.25">
      <c r="A3823">
        <v>-8057524.5924538402</v>
      </c>
      <c r="B3823">
        <v>-35500.1850419642</v>
      </c>
      <c r="C3823">
        <v>0</v>
      </c>
    </row>
    <row r="3824" spans="1:3" x14ac:dyDescent="0.25">
      <c r="A3824">
        <v>-8056590.1135769198</v>
      </c>
      <c r="B3824">
        <v>-35500.1850419642</v>
      </c>
      <c r="C3824">
        <v>0</v>
      </c>
    </row>
    <row r="3825" spans="1:3" x14ac:dyDescent="0.25">
      <c r="A3825">
        <v>-8055655.6347000003</v>
      </c>
      <c r="B3825">
        <v>-35500.1850419642</v>
      </c>
      <c r="C3825">
        <v>0</v>
      </c>
    </row>
    <row r="3826" spans="1:3" x14ac:dyDescent="0.25">
      <c r="A3826">
        <v>-8054721.1558230696</v>
      </c>
      <c r="B3826">
        <v>-35500.1850419642</v>
      </c>
      <c r="C3826">
        <v>0</v>
      </c>
    </row>
    <row r="3827" spans="1:3" x14ac:dyDescent="0.25">
      <c r="A3827">
        <v>-8053786.6769461501</v>
      </c>
      <c r="B3827">
        <v>-35500.1850419642</v>
      </c>
      <c r="C3827">
        <v>0</v>
      </c>
    </row>
    <row r="3828" spans="1:3" x14ac:dyDescent="0.25">
      <c r="A3828">
        <v>-8052852.1980692297</v>
      </c>
      <c r="B3828">
        <v>-35500.1850419642</v>
      </c>
      <c r="C3828">
        <v>0</v>
      </c>
    </row>
    <row r="3829" spans="1:3" x14ac:dyDescent="0.25">
      <c r="A3829">
        <v>-8051917.7191923</v>
      </c>
      <c r="B3829">
        <v>-35500.1850419642</v>
      </c>
      <c r="C3829">
        <v>0</v>
      </c>
    </row>
    <row r="3830" spans="1:3" x14ac:dyDescent="0.25">
      <c r="A3830">
        <v>-8076214.1699922998</v>
      </c>
      <c r="B3830">
        <v>-36434.663918749902</v>
      </c>
      <c r="C3830">
        <v>5.8240867219865296E-3</v>
      </c>
    </row>
    <row r="3831" spans="1:3" x14ac:dyDescent="0.25">
      <c r="A3831">
        <v>-8075279.6911153803</v>
      </c>
      <c r="B3831">
        <v>-36434.663918749902</v>
      </c>
      <c r="C3831">
        <v>7.7784191817045203E-3</v>
      </c>
    </row>
    <row r="3832" spans="1:3" x14ac:dyDescent="0.25">
      <c r="A3832">
        <v>-8074345.2122384598</v>
      </c>
      <c r="B3832">
        <v>-36434.663918749902</v>
      </c>
      <c r="C3832">
        <v>1.00206639617681E-2</v>
      </c>
    </row>
    <row r="3833" spans="1:3" x14ac:dyDescent="0.25">
      <c r="A3833">
        <v>-8073410.7333615301</v>
      </c>
      <c r="B3833">
        <v>-36434.663918749902</v>
      </c>
      <c r="C3833">
        <v>1.2193779461085699E-2</v>
      </c>
    </row>
    <row r="3834" spans="1:3" x14ac:dyDescent="0.25">
      <c r="A3834">
        <v>-8072476.2544846097</v>
      </c>
      <c r="B3834">
        <v>-36434.663918749902</v>
      </c>
      <c r="C3834">
        <v>1.5404569916427101E-2</v>
      </c>
    </row>
    <row r="3835" spans="1:3" x14ac:dyDescent="0.25">
      <c r="A3835">
        <v>-8071541.7756076902</v>
      </c>
      <c r="B3835">
        <v>-36434.663918749902</v>
      </c>
      <c r="C3835">
        <v>1.8686877563595699E-2</v>
      </c>
    </row>
    <row r="3836" spans="1:3" x14ac:dyDescent="0.25">
      <c r="A3836">
        <v>-8070607.2967307596</v>
      </c>
      <c r="B3836">
        <v>-36434.663918749902</v>
      </c>
      <c r="C3836">
        <v>2.19069477170705E-2</v>
      </c>
    </row>
    <row r="3837" spans="1:3" x14ac:dyDescent="0.25">
      <c r="A3837">
        <v>-8069672.8178538401</v>
      </c>
      <c r="B3837">
        <v>-36434.663918749902</v>
      </c>
      <c r="C3837">
        <v>2.64555066823959E-2</v>
      </c>
    </row>
    <row r="3838" spans="1:3" x14ac:dyDescent="0.25">
      <c r="A3838">
        <v>-8068738.3389769197</v>
      </c>
      <c r="B3838">
        <v>-36434.663918749902</v>
      </c>
      <c r="C3838">
        <v>3.0594905838370299E-2</v>
      </c>
    </row>
    <row r="3839" spans="1:3" x14ac:dyDescent="0.25">
      <c r="A3839">
        <v>-8067803.8601000002</v>
      </c>
      <c r="B3839">
        <v>-36434.663918749902</v>
      </c>
      <c r="C3839">
        <v>3.53340841829776E-2</v>
      </c>
    </row>
    <row r="3840" spans="1:3" x14ac:dyDescent="0.25">
      <c r="A3840">
        <v>-8066869.3812230704</v>
      </c>
      <c r="B3840">
        <v>-36434.663918749902</v>
      </c>
      <c r="C3840">
        <v>3.8543570786714498E-2</v>
      </c>
    </row>
    <row r="3841" spans="1:3" x14ac:dyDescent="0.25">
      <c r="A3841">
        <v>-8065934.90234615</v>
      </c>
      <c r="B3841">
        <v>-36434.663918749902</v>
      </c>
      <c r="C3841">
        <v>4.2773094028234399E-2</v>
      </c>
    </row>
    <row r="3842" spans="1:3" x14ac:dyDescent="0.25">
      <c r="A3842">
        <v>-8065000.4234692296</v>
      </c>
      <c r="B3842">
        <v>-36434.663918749902</v>
      </c>
      <c r="C3842">
        <v>4.6203322708606699E-2</v>
      </c>
    </row>
    <row r="3843" spans="1:3" x14ac:dyDescent="0.25">
      <c r="A3843">
        <v>-8064065.9445922999</v>
      </c>
      <c r="B3843">
        <v>-36434.663918749902</v>
      </c>
      <c r="C3843">
        <v>4.9887467175722101E-2</v>
      </c>
    </row>
    <row r="3844" spans="1:3" x14ac:dyDescent="0.25">
      <c r="A3844">
        <v>-8063131.4657153804</v>
      </c>
      <c r="B3844">
        <v>-36434.663918749902</v>
      </c>
      <c r="C3844">
        <v>5.3043812513351399E-2</v>
      </c>
    </row>
    <row r="3845" spans="1:3" x14ac:dyDescent="0.25">
      <c r="A3845">
        <v>-8062196.98683846</v>
      </c>
      <c r="B3845">
        <v>-36434.663918749902</v>
      </c>
      <c r="C3845">
        <v>5.6363660842180197E-2</v>
      </c>
    </row>
    <row r="3846" spans="1:3" x14ac:dyDescent="0.25">
      <c r="A3846">
        <v>-8061262.5079615302</v>
      </c>
      <c r="B3846">
        <v>-36434.663918749902</v>
      </c>
      <c r="C3846">
        <v>5.7804480195045402E-2</v>
      </c>
    </row>
    <row r="3847" spans="1:3" x14ac:dyDescent="0.25">
      <c r="A3847">
        <v>-8060328.0290846098</v>
      </c>
      <c r="B3847">
        <v>-36434.663918749902</v>
      </c>
      <c r="C3847">
        <v>5.7776972651481601E-2</v>
      </c>
    </row>
    <row r="3848" spans="1:3" x14ac:dyDescent="0.25">
      <c r="A3848">
        <v>-8059393.5502076903</v>
      </c>
      <c r="B3848">
        <v>-36434.663918749902</v>
      </c>
      <c r="C3848">
        <v>0</v>
      </c>
    </row>
    <row r="3849" spans="1:3" x14ac:dyDescent="0.25">
      <c r="A3849">
        <v>-8058459.0713307597</v>
      </c>
      <c r="B3849">
        <v>-36434.663918749902</v>
      </c>
      <c r="C3849">
        <v>0</v>
      </c>
    </row>
    <row r="3850" spans="1:3" x14ac:dyDescent="0.25">
      <c r="A3850">
        <v>-8057524.5924538402</v>
      </c>
      <c r="B3850">
        <v>-36434.663918749902</v>
      </c>
      <c r="C3850">
        <v>0</v>
      </c>
    </row>
    <row r="3851" spans="1:3" x14ac:dyDescent="0.25">
      <c r="A3851">
        <v>-8056590.1135769198</v>
      </c>
      <c r="B3851">
        <v>-36434.663918749902</v>
      </c>
      <c r="C3851">
        <v>0</v>
      </c>
    </row>
    <row r="3852" spans="1:3" x14ac:dyDescent="0.25">
      <c r="A3852">
        <v>-8055655.6347000003</v>
      </c>
      <c r="B3852">
        <v>-36434.663918749902</v>
      </c>
      <c r="C3852">
        <v>0</v>
      </c>
    </row>
    <row r="3853" spans="1:3" x14ac:dyDescent="0.25">
      <c r="A3853">
        <v>-8054721.1558230696</v>
      </c>
      <c r="B3853">
        <v>-36434.663918749902</v>
      </c>
      <c r="C3853">
        <v>0</v>
      </c>
    </row>
    <row r="3854" spans="1:3" x14ac:dyDescent="0.25">
      <c r="A3854">
        <v>-8053786.6769461501</v>
      </c>
      <c r="B3854">
        <v>-36434.663918749902</v>
      </c>
      <c r="C3854">
        <v>0</v>
      </c>
    </row>
    <row r="3855" spans="1:3" x14ac:dyDescent="0.25">
      <c r="A3855">
        <v>-8052852.1980692297</v>
      </c>
      <c r="B3855">
        <v>-36434.663918749902</v>
      </c>
      <c r="C3855">
        <v>0</v>
      </c>
    </row>
    <row r="3856" spans="1:3" x14ac:dyDescent="0.25">
      <c r="A3856">
        <v>-8076214.1699922998</v>
      </c>
      <c r="B3856">
        <v>-37369.142795535699</v>
      </c>
      <c r="C3856">
        <v>5.9616309590637597E-3</v>
      </c>
    </row>
    <row r="3857" spans="1:3" x14ac:dyDescent="0.25">
      <c r="A3857">
        <v>-8075279.6911153803</v>
      </c>
      <c r="B3857">
        <v>-37369.142795535699</v>
      </c>
      <c r="C3857">
        <v>7.8199338167905807E-3</v>
      </c>
    </row>
    <row r="3858" spans="1:3" x14ac:dyDescent="0.25">
      <c r="A3858">
        <v>-8074345.2122384598</v>
      </c>
      <c r="B3858">
        <v>-37369.142795535699</v>
      </c>
      <c r="C3858">
        <v>1.13840224221348E-2</v>
      </c>
    </row>
    <row r="3859" spans="1:3" x14ac:dyDescent="0.25">
      <c r="A3859">
        <v>-8073410.7333615301</v>
      </c>
      <c r="B3859">
        <v>-37369.142795535699</v>
      </c>
      <c r="C3859">
        <v>1.3498415239155201E-2</v>
      </c>
    </row>
    <row r="3860" spans="1:3" x14ac:dyDescent="0.25">
      <c r="A3860">
        <v>-8072476.2544846097</v>
      </c>
      <c r="B3860">
        <v>-37369.142795535699</v>
      </c>
      <c r="C3860">
        <v>1.59491207450628E-2</v>
      </c>
    </row>
    <row r="3861" spans="1:3" x14ac:dyDescent="0.25">
      <c r="A3861">
        <v>-8071541.7756076902</v>
      </c>
      <c r="B3861">
        <v>-37369.142795535699</v>
      </c>
      <c r="C3861">
        <v>1.9431935623288099E-2</v>
      </c>
    </row>
    <row r="3862" spans="1:3" x14ac:dyDescent="0.25">
      <c r="A3862">
        <v>-8070607.2967307596</v>
      </c>
      <c r="B3862">
        <v>-37369.142795535699</v>
      </c>
      <c r="C3862">
        <v>2.2617610171437201E-2</v>
      </c>
    </row>
    <row r="3863" spans="1:3" x14ac:dyDescent="0.25">
      <c r="A3863">
        <v>-8069672.8178538401</v>
      </c>
      <c r="B3863">
        <v>-37369.142795535699</v>
      </c>
      <c r="C3863">
        <v>2.5836508721113201E-2</v>
      </c>
    </row>
    <row r="3864" spans="1:3" x14ac:dyDescent="0.25">
      <c r="A3864">
        <v>-8068738.3389769197</v>
      </c>
      <c r="B3864">
        <v>-37369.142795535699</v>
      </c>
      <c r="C3864">
        <v>3.1192934140563001E-2</v>
      </c>
    </row>
    <row r="3865" spans="1:3" x14ac:dyDescent="0.25">
      <c r="A3865">
        <v>-8067803.8601000002</v>
      </c>
      <c r="B3865">
        <v>-37369.142795535699</v>
      </c>
      <c r="C3865">
        <v>3.6785021424293497E-2</v>
      </c>
    </row>
    <row r="3866" spans="1:3" x14ac:dyDescent="0.25">
      <c r="A3866">
        <v>-8066869.3812230704</v>
      </c>
      <c r="B3866">
        <v>-37369.142795535699</v>
      </c>
      <c r="C3866">
        <v>3.9816740900278001E-2</v>
      </c>
    </row>
    <row r="3867" spans="1:3" x14ac:dyDescent="0.25">
      <c r="A3867">
        <v>-8065934.90234615</v>
      </c>
      <c r="B3867">
        <v>-37369.142795535699</v>
      </c>
      <c r="C3867">
        <v>4.3873172253370202E-2</v>
      </c>
    </row>
    <row r="3868" spans="1:3" x14ac:dyDescent="0.25">
      <c r="A3868">
        <v>-8065000.4234692296</v>
      </c>
      <c r="B3868">
        <v>-37369.142795535699</v>
      </c>
      <c r="C3868">
        <v>4.70499284565448E-2</v>
      </c>
    </row>
    <row r="3869" spans="1:3" x14ac:dyDescent="0.25">
      <c r="A3869">
        <v>-8064065.9445922999</v>
      </c>
      <c r="B3869">
        <v>-37369.142795535699</v>
      </c>
      <c r="C3869">
        <v>4.9972418695688199E-2</v>
      </c>
    </row>
    <row r="3870" spans="1:3" x14ac:dyDescent="0.25">
      <c r="A3870">
        <v>-8063131.4657153804</v>
      </c>
      <c r="B3870">
        <v>-37369.142795535699</v>
      </c>
      <c r="C3870">
        <v>5.2303381264209699E-2</v>
      </c>
    </row>
    <row r="3871" spans="1:3" x14ac:dyDescent="0.25">
      <c r="A3871">
        <v>-8062196.98683846</v>
      </c>
      <c r="B3871">
        <v>-37369.142795535699</v>
      </c>
      <c r="C3871">
        <v>5.4922815412282902E-2</v>
      </c>
    </row>
    <row r="3872" spans="1:3" x14ac:dyDescent="0.25">
      <c r="A3872">
        <v>-8061262.5079615302</v>
      </c>
      <c r="B3872">
        <v>-37369.142795535699</v>
      </c>
      <c r="C3872">
        <v>5.6691765785217202E-2</v>
      </c>
    </row>
    <row r="3873" spans="1:3" x14ac:dyDescent="0.25">
      <c r="A3873">
        <v>-8060328.0290846098</v>
      </c>
      <c r="B3873">
        <v>-37369.142795535699</v>
      </c>
      <c r="C3873">
        <v>5.6636281311511903E-2</v>
      </c>
    </row>
    <row r="3874" spans="1:3" x14ac:dyDescent="0.25">
      <c r="A3874">
        <v>-8059393.5502076903</v>
      </c>
      <c r="B3874">
        <v>-37369.142795535699</v>
      </c>
      <c r="C3874">
        <v>0</v>
      </c>
    </row>
    <row r="3875" spans="1:3" x14ac:dyDescent="0.25">
      <c r="A3875">
        <v>-8058459.0713307597</v>
      </c>
      <c r="B3875">
        <v>-37369.142795535699</v>
      </c>
      <c r="C3875">
        <v>0</v>
      </c>
    </row>
    <row r="3876" spans="1:3" x14ac:dyDescent="0.25">
      <c r="A3876">
        <v>-8057524.5924538402</v>
      </c>
      <c r="B3876">
        <v>-37369.142795535699</v>
      </c>
      <c r="C3876">
        <v>0</v>
      </c>
    </row>
    <row r="3877" spans="1:3" x14ac:dyDescent="0.25">
      <c r="A3877">
        <v>-8056590.1135769198</v>
      </c>
      <c r="B3877">
        <v>-37369.142795535699</v>
      </c>
      <c r="C3877">
        <v>0</v>
      </c>
    </row>
    <row r="3878" spans="1:3" x14ac:dyDescent="0.25">
      <c r="A3878">
        <v>-8055655.6347000003</v>
      </c>
      <c r="B3878">
        <v>-37369.142795535699</v>
      </c>
      <c r="C3878">
        <v>0</v>
      </c>
    </row>
    <row r="3879" spans="1:3" x14ac:dyDescent="0.25">
      <c r="A3879">
        <v>-8054721.1558230696</v>
      </c>
      <c r="B3879">
        <v>-37369.142795535699</v>
      </c>
      <c r="C3879">
        <v>0</v>
      </c>
    </row>
    <row r="3880" spans="1:3" x14ac:dyDescent="0.25">
      <c r="A3880">
        <v>-8053786.6769461501</v>
      </c>
      <c r="B3880">
        <v>-37369.142795535699</v>
      </c>
      <c r="C3880">
        <v>0</v>
      </c>
    </row>
    <row r="3881" spans="1:3" x14ac:dyDescent="0.25">
      <c r="A3881">
        <v>-8052852.1980692297</v>
      </c>
      <c r="B3881">
        <v>-37369.142795535699</v>
      </c>
      <c r="C3881">
        <v>0</v>
      </c>
    </row>
    <row r="3882" spans="1:3" x14ac:dyDescent="0.25">
      <c r="A3882">
        <v>-8077148.6488692304</v>
      </c>
      <c r="B3882">
        <v>-38303.621672321402</v>
      </c>
      <c r="C3882">
        <v>4.8699551261961399E-3</v>
      </c>
    </row>
    <row r="3883" spans="1:3" x14ac:dyDescent="0.25">
      <c r="A3883">
        <v>-8076214.1699922998</v>
      </c>
      <c r="B3883">
        <v>-38303.621672321402</v>
      </c>
      <c r="C3883">
        <v>7.1617467328905999E-3</v>
      </c>
    </row>
    <row r="3884" spans="1:3" x14ac:dyDescent="0.25">
      <c r="A3884">
        <v>-8075279.6911153803</v>
      </c>
      <c r="B3884">
        <v>-38303.621672321402</v>
      </c>
      <c r="C3884">
        <v>9.1978618875145895E-3</v>
      </c>
    </row>
    <row r="3885" spans="1:3" x14ac:dyDescent="0.25">
      <c r="A3885">
        <v>-8074345.2122384598</v>
      </c>
      <c r="B3885">
        <v>-38303.621672321402</v>
      </c>
      <c r="C3885">
        <v>1.17762312293052E-2</v>
      </c>
    </row>
    <row r="3886" spans="1:3" x14ac:dyDescent="0.25">
      <c r="A3886">
        <v>-8073410.7333615301</v>
      </c>
      <c r="B3886">
        <v>-38303.621672321402</v>
      </c>
      <c r="C3886">
        <v>1.3772471807897001E-2</v>
      </c>
    </row>
    <row r="3887" spans="1:3" x14ac:dyDescent="0.25">
      <c r="A3887">
        <v>-8072476.2544846097</v>
      </c>
      <c r="B3887">
        <v>-38303.621672321402</v>
      </c>
      <c r="C3887">
        <v>1.77637059241533E-2</v>
      </c>
    </row>
    <row r="3888" spans="1:3" x14ac:dyDescent="0.25">
      <c r="A3888">
        <v>-8071541.7756076902</v>
      </c>
      <c r="B3888">
        <v>-38303.621672321402</v>
      </c>
      <c r="C3888">
        <v>2.0632106810808098E-2</v>
      </c>
    </row>
    <row r="3889" spans="1:3" x14ac:dyDescent="0.25">
      <c r="A3889">
        <v>-8070607.2967307596</v>
      </c>
      <c r="B3889">
        <v>-38303.621672321402</v>
      </c>
      <c r="C3889">
        <v>2.4290947243571202E-2</v>
      </c>
    </row>
    <row r="3890" spans="1:3" x14ac:dyDescent="0.25">
      <c r="A3890">
        <v>-8069672.8178538401</v>
      </c>
      <c r="B3890">
        <v>-38303.621672321402</v>
      </c>
      <c r="C3890">
        <v>2.82295402139425E-2</v>
      </c>
    </row>
    <row r="3891" spans="1:3" x14ac:dyDescent="0.25">
      <c r="A3891">
        <v>-8068738.3389769197</v>
      </c>
      <c r="B3891">
        <v>-38303.621672321402</v>
      </c>
      <c r="C3891">
        <v>3.2763555645942598E-2</v>
      </c>
    </row>
    <row r="3892" spans="1:3" x14ac:dyDescent="0.25">
      <c r="A3892">
        <v>-8067803.8601000002</v>
      </c>
      <c r="B3892">
        <v>-38303.621672321402</v>
      </c>
      <c r="C3892">
        <v>3.6488268524408299E-2</v>
      </c>
    </row>
    <row r="3893" spans="1:3" x14ac:dyDescent="0.25">
      <c r="A3893">
        <v>-8066869.3812230704</v>
      </c>
      <c r="B3893">
        <v>-38303.621672321402</v>
      </c>
      <c r="C3893">
        <v>3.9934843778610202E-2</v>
      </c>
    </row>
    <row r="3894" spans="1:3" x14ac:dyDescent="0.25">
      <c r="A3894">
        <v>-8065934.90234615</v>
      </c>
      <c r="B3894">
        <v>-38303.621672321402</v>
      </c>
      <c r="C3894">
        <v>4.2903143912553697E-2</v>
      </c>
    </row>
    <row r="3895" spans="1:3" x14ac:dyDescent="0.25">
      <c r="A3895">
        <v>-8065000.4234692296</v>
      </c>
      <c r="B3895">
        <v>-38303.621672321402</v>
      </c>
      <c r="C3895">
        <v>4.6754870563745402E-2</v>
      </c>
    </row>
    <row r="3896" spans="1:3" x14ac:dyDescent="0.25">
      <c r="A3896">
        <v>-8064065.9445922999</v>
      </c>
      <c r="B3896">
        <v>-38303.621672321402</v>
      </c>
      <c r="C3896">
        <v>4.9577891826629597E-2</v>
      </c>
    </row>
    <row r="3897" spans="1:3" x14ac:dyDescent="0.25">
      <c r="A3897">
        <v>-8063131.4657153804</v>
      </c>
      <c r="B3897">
        <v>-38303.621672321402</v>
      </c>
      <c r="C3897">
        <v>5.1923334598541197E-2</v>
      </c>
    </row>
    <row r="3898" spans="1:3" x14ac:dyDescent="0.25">
      <c r="A3898">
        <v>-8062196.98683846</v>
      </c>
      <c r="B3898">
        <v>-38303.621672321402</v>
      </c>
      <c r="C3898">
        <v>5.3138814866542802E-2</v>
      </c>
    </row>
    <row r="3899" spans="1:3" x14ac:dyDescent="0.25">
      <c r="A3899">
        <v>-8061262.5079615302</v>
      </c>
      <c r="B3899">
        <v>-38303.621672321402</v>
      </c>
      <c r="C3899">
        <v>5.4724942892789799E-2</v>
      </c>
    </row>
    <row r="3900" spans="1:3" x14ac:dyDescent="0.25">
      <c r="A3900">
        <v>-8060328.0290846098</v>
      </c>
      <c r="B3900">
        <v>-38303.621672321402</v>
      </c>
      <c r="C3900">
        <v>0</v>
      </c>
    </row>
    <row r="3901" spans="1:3" x14ac:dyDescent="0.25">
      <c r="A3901">
        <v>-8059393.5502076903</v>
      </c>
      <c r="B3901">
        <v>-38303.621672321402</v>
      </c>
      <c r="C3901">
        <v>0</v>
      </c>
    </row>
    <row r="3902" spans="1:3" x14ac:dyDescent="0.25">
      <c r="A3902">
        <v>-8058459.0713307597</v>
      </c>
      <c r="B3902">
        <v>-38303.621672321402</v>
      </c>
      <c r="C3902">
        <v>0</v>
      </c>
    </row>
    <row r="3903" spans="1:3" x14ac:dyDescent="0.25">
      <c r="A3903">
        <v>-8057524.5924538402</v>
      </c>
      <c r="B3903">
        <v>-38303.621672321402</v>
      </c>
      <c r="C3903">
        <v>0</v>
      </c>
    </row>
    <row r="3904" spans="1:3" x14ac:dyDescent="0.25">
      <c r="A3904">
        <v>-8056590.1135769198</v>
      </c>
      <c r="B3904">
        <v>-38303.621672321402</v>
      </c>
      <c r="C3904">
        <v>0</v>
      </c>
    </row>
    <row r="3905" spans="1:3" x14ac:dyDescent="0.25">
      <c r="A3905">
        <v>-8055655.6347000003</v>
      </c>
      <c r="B3905">
        <v>-38303.621672321402</v>
      </c>
      <c r="C3905">
        <v>0</v>
      </c>
    </row>
    <row r="3906" spans="1:3" x14ac:dyDescent="0.25">
      <c r="A3906">
        <v>-8054721.1558230696</v>
      </c>
      <c r="B3906">
        <v>-38303.621672321402</v>
      </c>
      <c r="C3906">
        <v>0</v>
      </c>
    </row>
    <row r="3907" spans="1:3" x14ac:dyDescent="0.25">
      <c r="A3907">
        <v>-8053786.6769461501</v>
      </c>
      <c r="B3907">
        <v>-38303.621672321402</v>
      </c>
      <c r="C3907">
        <v>0</v>
      </c>
    </row>
    <row r="3908" spans="1:3" x14ac:dyDescent="0.25">
      <c r="A3908">
        <v>-8077148.6488692304</v>
      </c>
      <c r="B3908">
        <v>-39238.100549107097</v>
      </c>
      <c r="C3908">
        <v>5.5102342739701202E-3</v>
      </c>
    </row>
    <row r="3909" spans="1:3" x14ac:dyDescent="0.25">
      <c r="A3909">
        <v>-8076214.1699922998</v>
      </c>
      <c r="B3909">
        <v>-39238.100549107097</v>
      </c>
      <c r="C3909">
        <v>8.0117601901292801E-3</v>
      </c>
    </row>
    <row r="3910" spans="1:3" x14ac:dyDescent="0.25">
      <c r="A3910">
        <v>-8075279.6911153803</v>
      </c>
      <c r="B3910">
        <v>-39238.100549107097</v>
      </c>
      <c r="C3910">
        <v>1.0603045113384699E-2</v>
      </c>
    </row>
    <row r="3911" spans="1:3" x14ac:dyDescent="0.25">
      <c r="A3911">
        <v>-8074345.2122384598</v>
      </c>
      <c r="B3911">
        <v>-39238.100549107097</v>
      </c>
      <c r="C3911">
        <v>1.2780187651515E-2</v>
      </c>
    </row>
    <row r="3912" spans="1:3" x14ac:dyDescent="0.25">
      <c r="A3912">
        <v>-8073410.7333615301</v>
      </c>
      <c r="B3912">
        <v>-39238.100549107097</v>
      </c>
      <c r="C3912">
        <v>1.46914990618824E-2</v>
      </c>
    </row>
    <row r="3913" spans="1:3" x14ac:dyDescent="0.25">
      <c r="A3913">
        <v>-8072476.2544846097</v>
      </c>
      <c r="B3913">
        <v>-39238.100549107097</v>
      </c>
      <c r="C3913">
        <v>1.8764035776257501E-2</v>
      </c>
    </row>
    <row r="3914" spans="1:3" x14ac:dyDescent="0.25">
      <c r="A3914">
        <v>-8071541.7756076902</v>
      </c>
      <c r="B3914">
        <v>-39238.100549107097</v>
      </c>
      <c r="C3914">
        <v>2.24280599504709E-2</v>
      </c>
    </row>
    <row r="3915" spans="1:3" x14ac:dyDescent="0.25">
      <c r="A3915">
        <v>-8070607.2967307596</v>
      </c>
      <c r="B3915">
        <v>-39238.100549107097</v>
      </c>
      <c r="C3915">
        <v>2.61466037482023E-2</v>
      </c>
    </row>
    <row r="3916" spans="1:3" x14ac:dyDescent="0.25">
      <c r="A3916">
        <v>-8069672.8178538401</v>
      </c>
      <c r="B3916">
        <v>-39238.100549107097</v>
      </c>
      <c r="C3916">
        <v>3.0049482360482199E-2</v>
      </c>
    </row>
    <row r="3917" spans="1:3" x14ac:dyDescent="0.25">
      <c r="A3917">
        <v>-8068738.3389769197</v>
      </c>
      <c r="B3917">
        <v>-39238.100549107097</v>
      </c>
      <c r="C3917">
        <v>3.4735072404146097E-2</v>
      </c>
    </row>
    <row r="3918" spans="1:3" x14ac:dyDescent="0.25">
      <c r="A3918">
        <v>-8067803.8601000002</v>
      </c>
      <c r="B3918">
        <v>-39238.100549107097</v>
      </c>
      <c r="C3918">
        <v>3.70358861982822E-2</v>
      </c>
    </row>
    <row r="3919" spans="1:3" x14ac:dyDescent="0.25">
      <c r="A3919">
        <v>-8066869.3812230704</v>
      </c>
      <c r="B3919">
        <v>-39238.100549107097</v>
      </c>
      <c r="C3919">
        <v>3.8985684514045701E-2</v>
      </c>
    </row>
    <row r="3920" spans="1:3" x14ac:dyDescent="0.25">
      <c r="A3920">
        <v>-8065934.90234615</v>
      </c>
      <c r="B3920">
        <v>-39238.100549107097</v>
      </c>
      <c r="C3920">
        <v>4.31056693196296E-2</v>
      </c>
    </row>
    <row r="3921" spans="1:3" x14ac:dyDescent="0.25">
      <c r="A3921">
        <v>-8065000.4234692296</v>
      </c>
      <c r="B3921">
        <v>-39238.100549107097</v>
      </c>
      <c r="C3921">
        <v>4.6213608235120697E-2</v>
      </c>
    </row>
    <row r="3922" spans="1:3" x14ac:dyDescent="0.25">
      <c r="A3922">
        <v>-8064065.9445922999</v>
      </c>
      <c r="B3922">
        <v>-39238.100549107097</v>
      </c>
      <c r="C3922">
        <v>4.9130283296108197E-2</v>
      </c>
    </row>
    <row r="3923" spans="1:3" x14ac:dyDescent="0.25">
      <c r="A3923">
        <v>-8063131.4657153804</v>
      </c>
      <c r="B3923">
        <v>-39238.100549107097</v>
      </c>
      <c r="C3923">
        <v>5.0369244068861001E-2</v>
      </c>
    </row>
    <row r="3924" spans="1:3" x14ac:dyDescent="0.25">
      <c r="A3924">
        <v>-8062196.98683846</v>
      </c>
      <c r="B3924">
        <v>-39238.100549107097</v>
      </c>
      <c r="C3924">
        <v>5.0145987421274102E-2</v>
      </c>
    </row>
    <row r="3925" spans="1:3" x14ac:dyDescent="0.25">
      <c r="A3925">
        <v>-8061262.5079615302</v>
      </c>
      <c r="B3925">
        <v>-39238.100549107097</v>
      </c>
      <c r="C3925">
        <v>0</v>
      </c>
    </row>
    <row r="3926" spans="1:3" x14ac:dyDescent="0.25">
      <c r="A3926">
        <v>-8060328.0290846098</v>
      </c>
      <c r="B3926">
        <v>-39238.100549107097</v>
      </c>
      <c r="C3926">
        <v>0</v>
      </c>
    </row>
    <row r="3927" spans="1:3" x14ac:dyDescent="0.25">
      <c r="A3927">
        <v>-8059393.5502076903</v>
      </c>
      <c r="B3927">
        <v>-39238.100549107097</v>
      </c>
      <c r="C3927">
        <v>0</v>
      </c>
    </row>
    <row r="3928" spans="1:3" x14ac:dyDescent="0.25">
      <c r="A3928">
        <v>-8058459.0713307597</v>
      </c>
      <c r="B3928">
        <v>-39238.100549107097</v>
      </c>
      <c r="C3928">
        <v>0</v>
      </c>
    </row>
    <row r="3929" spans="1:3" x14ac:dyDescent="0.25">
      <c r="A3929">
        <v>-8057524.5924538402</v>
      </c>
      <c r="B3929">
        <v>-39238.100549107097</v>
      </c>
      <c r="C3929">
        <v>0</v>
      </c>
    </row>
    <row r="3930" spans="1:3" x14ac:dyDescent="0.25">
      <c r="A3930">
        <v>-8056590.1135769198</v>
      </c>
      <c r="B3930">
        <v>-39238.100549107097</v>
      </c>
      <c r="C3930">
        <v>0</v>
      </c>
    </row>
    <row r="3931" spans="1:3" x14ac:dyDescent="0.25">
      <c r="A3931">
        <v>-8055655.6347000003</v>
      </c>
      <c r="B3931">
        <v>-39238.100549107097</v>
      </c>
      <c r="C3931">
        <v>0</v>
      </c>
    </row>
    <row r="3932" spans="1:3" x14ac:dyDescent="0.25">
      <c r="A3932">
        <v>-8054721.1558230696</v>
      </c>
      <c r="B3932">
        <v>-39238.100549107097</v>
      </c>
      <c r="C3932">
        <v>0</v>
      </c>
    </row>
    <row r="3933" spans="1:3" x14ac:dyDescent="0.25">
      <c r="A3933">
        <v>-8077148.6488692304</v>
      </c>
      <c r="B3933">
        <v>-40172.5794258928</v>
      </c>
      <c r="C3933">
        <v>6.2494147568941099E-3</v>
      </c>
    </row>
    <row r="3934" spans="1:3" x14ac:dyDescent="0.25">
      <c r="A3934">
        <v>-8076214.1699922998</v>
      </c>
      <c r="B3934">
        <v>-40172.5794258928</v>
      </c>
      <c r="C3934">
        <v>9.6268188208341494E-3</v>
      </c>
    </row>
    <row r="3935" spans="1:3" x14ac:dyDescent="0.25">
      <c r="A3935">
        <v>-8075279.6911153803</v>
      </c>
      <c r="B3935">
        <v>-40172.5794258928</v>
      </c>
      <c r="C3935">
        <v>1.25421853736042E-2</v>
      </c>
    </row>
    <row r="3936" spans="1:3" x14ac:dyDescent="0.25">
      <c r="A3936">
        <v>-8074345.2122384598</v>
      </c>
      <c r="B3936">
        <v>-40172.5794258928</v>
      </c>
      <c r="C3936">
        <v>1.4840659685432901E-2</v>
      </c>
    </row>
    <row r="3937" spans="1:3" x14ac:dyDescent="0.25">
      <c r="A3937">
        <v>-8073410.7333615301</v>
      </c>
      <c r="B3937">
        <v>-40172.5794258928</v>
      </c>
      <c r="C3937">
        <v>1.6730181872844599E-2</v>
      </c>
    </row>
    <row r="3938" spans="1:3" x14ac:dyDescent="0.25">
      <c r="A3938">
        <v>-8072476.2544846097</v>
      </c>
      <c r="B3938">
        <v>-40172.5794258928</v>
      </c>
      <c r="C3938">
        <v>2.0221764221787401E-2</v>
      </c>
    </row>
    <row r="3939" spans="1:3" x14ac:dyDescent="0.25">
      <c r="A3939">
        <v>-8071541.7756076902</v>
      </c>
      <c r="B3939">
        <v>-40172.5794258928</v>
      </c>
      <c r="C3939">
        <v>2.40707844495773E-2</v>
      </c>
    </row>
    <row r="3940" spans="1:3" x14ac:dyDescent="0.25">
      <c r="A3940">
        <v>-8070607.2967307596</v>
      </c>
      <c r="B3940">
        <v>-40172.5794258928</v>
      </c>
      <c r="C3940">
        <v>2.7479574084281901E-2</v>
      </c>
    </row>
    <row r="3941" spans="1:3" x14ac:dyDescent="0.25">
      <c r="A3941">
        <v>-8069672.8178538401</v>
      </c>
      <c r="B3941">
        <v>-40172.5794258928</v>
      </c>
      <c r="C3941">
        <v>3.3559795469045597E-2</v>
      </c>
    </row>
    <row r="3942" spans="1:3" x14ac:dyDescent="0.25">
      <c r="A3942">
        <v>-8068738.3389769197</v>
      </c>
      <c r="B3942">
        <v>-40172.5794258928</v>
      </c>
      <c r="C3942">
        <v>3.6678459495306001E-2</v>
      </c>
    </row>
    <row r="3943" spans="1:3" x14ac:dyDescent="0.25">
      <c r="A3943">
        <v>-8067803.8601000002</v>
      </c>
      <c r="B3943">
        <v>-40172.5794258928</v>
      </c>
      <c r="C3943">
        <v>3.9673157036304398E-2</v>
      </c>
    </row>
    <row r="3944" spans="1:3" x14ac:dyDescent="0.25">
      <c r="A3944">
        <v>-8066869.3812230704</v>
      </c>
      <c r="B3944">
        <v>-40172.5794258928</v>
      </c>
      <c r="C3944">
        <v>4.1297305375337601E-2</v>
      </c>
    </row>
    <row r="3945" spans="1:3" x14ac:dyDescent="0.25">
      <c r="A3945">
        <v>-8065934.90234615</v>
      </c>
      <c r="B3945">
        <v>-40172.5794258928</v>
      </c>
      <c r="C3945">
        <v>4.31575514376163E-2</v>
      </c>
    </row>
    <row r="3946" spans="1:3" x14ac:dyDescent="0.25">
      <c r="A3946">
        <v>-8065000.4234692296</v>
      </c>
      <c r="B3946">
        <v>-40172.5794258928</v>
      </c>
      <c r="C3946">
        <v>4.5810252428054803E-2</v>
      </c>
    </row>
    <row r="3947" spans="1:3" x14ac:dyDescent="0.25">
      <c r="A3947">
        <v>-8064065.9445922999</v>
      </c>
      <c r="B3947">
        <v>-40172.5794258928</v>
      </c>
      <c r="C3947">
        <v>4.7352999448776197E-2</v>
      </c>
    </row>
    <row r="3948" spans="1:3" x14ac:dyDescent="0.25">
      <c r="A3948">
        <v>-8063131.4657153804</v>
      </c>
      <c r="B3948">
        <v>-40172.5794258928</v>
      </c>
      <c r="C3948">
        <v>4.9051612615585299E-2</v>
      </c>
    </row>
    <row r="3949" spans="1:3" x14ac:dyDescent="0.25">
      <c r="A3949">
        <v>-8062196.98683846</v>
      </c>
      <c r="B3949">
        <v>-40172.5794258928</v>
      </c>
      <c r="C3949">
        <v>4.8603706061840002E-2</v>
      </c>
    </row>
    <row r="3950" spans="1:3" x14ac:dyDescent="0.25">
      <c r="A3950">
        <v>-8061262.5079615302</v>
      </c>
      <c r="B3950">
        <v>-40172.5794258928</v>
      </c>
      <c r="C3950">
        <v>0</v>
      </c>
    </row>
    <row r="3951" spans="1:3" x14ac:dyDescent="0.25">
      <c r="A3951">
        <v>-8060328.0290846098</v>
      </c>
      <c r="B3951">
        <v>-40172.5794258928</v>
      </c>
      <c r="C3951">
        <v>0</v>
      </c>
    </row>
    <row r="3952" spans="1:3" x14ac:dyDescent="0.25">
      <c r="A3952">
        <v>-8059393.5502076903</v>
      </c>
      <c r="B3952">
        <v>-40172.5794258928</v>
      </c>
      <c r="C3952">
        <v>0</v>
      </c>
    </row>
    <row r="3953" spans="1:3" x14ac:dyDescent="0.25">
      <c r="A3953">
        <v>-8058459.0713307597</v>
      </c>
      <c r="B3953">
        <v>-40172.5794258928</v>
      </c>
      <c r="C3953">
        <v>0</v>
      </c>
    </row>
    <row r="3954" spans="1:3" x14ac:dyDescent="0.25">
      <c r="A3954">
        <v>-8057524.5924538402</v>
      </c>
      <c r="B3954">
        <v>-40172.5794258928</v>
      </c>
      <c r="C3954">
        <v>0</v>
      </c>
    </row>
    <row r="3955" spans="1:3" x14ac:dyDescent="0.25">
      <c r="A3955">
        <v>-8056590.1135769198</v>
      </c>
      <c r="B3955">
        <v>-40172.5794258928</v>
      </c>
      <c r="C3955">
        <v>0</v>
      </c>
    </row>
    <row r="3956" spans="1:3" x14ac:dyDescent="0.25">
      <c r="A3956">
        <v>-8055655.6347000003</v>
      </c>
      <c r="B3956">
        <v>-40172.5794258928</v>
      </c>
      <c r="C3956">
        <v>0</v>
      </c>
    </row>
    <row r="3957" spans="1:3" x14ac:dyDescent="0.25">
      <c r="A3957">
        <v>-8078083.1277461499</v>
      </c>
      <c r="B3957">
        <v>-41107.058302678503</v>
      </c>
      <c r="C3957">
        <v>6.3193463720381199E-3</v>
      </c>
    </row>
    <row r="3958" spans="1:3" x14ac:dyDescent="0.25">
      <c r="A3958">
        <v>-8077148.6488692304</v>
      </c>
      <c r="B3958">
        <v>-41107.058302678503</v>
      </c>
      <c r="C3958">
        <v>7.6478314585983701E-3</v>
      </c>
    </row>
    <row r="3959" spans="1:3" x14ac:dyDescent="0.25">
      <c r="A3959">
        <v>-8076214.1699922998</v>
      </c>
      <c r="B3959">
        <v>-41107.058302678503</v>
      </c>
      <c r="C3959">
        <v>1.10668195411562E-2</v>
      </c>
    </row>
    <row r="3960" spans="1:3" x14ac:dyDescent="0.25">
      <c r="A3960">
        <v>-8075279.6911153803</v>
      </c>
      <c r="B3960">
        <v>-41107.058302678503</v>
      </c>
      <c r="C3960">
        <v>1.3012060895562101E-2</v>
      </c>
    </row>
    <row r="3961" spans="1:3" x14ac:dyDescent="0.25">
      <c r="A3961">
        <v>-8074345.2122384598</v>
      </c>
      <c r="B3961">
        <v>-41107.058302678503</v>
      </c>
      <c r="C3961">
        <v>1.7637301236391002E-2</v>
      </c>
    </row>
    <row r="3962" spans="1:3" x14ac:dyDescent="0.25">
      <c r="A3962">
        <v>-8073410.7333615301</v>
      </c>
      <c r="B3962">
        <v>-41107.058302678503</v>
      </c>
      <c r="C3962">
        <v>2.1184051409363702E-2</v>
      </c>
    </row>
    <row r="3963" spans="1:3" x14ac:dyDescent="0.25">
      <c r="A3963">
        <v>-8072476.2544846097</v>
      </c>
      <c r="B3963">
        <v>-41107.058302678503</v>
      </c>
      <c r="C3963">
        <v>2.3163316771387998E-2</v>
      </c>
    </row>
    <row r="3964" spans="1:3" x14ac:dyDescent="0.25">
      <c r="A3964">
        <v>-8071541.7756076902</v>
      </c>
      <c r="B3964">
        <v>-41107.058302678503</v>
      </c>
      <c r="C3964">
        <v>2.7553167194127998E-2</v>
      </c>
    </row>
    <row r="3965" spans="1:3" x14ac:dyDescent="0.25">
      <c r="A3965">
        <v>-8070607.2967307596</v>
      </c>
      <c r="B3965">
        <v>-41107.058302678503</v>
      </c>
      <c r="C3965">
        <v>2.9898934066295599E-2</v>
      </c>
    </row>
    <row r="3966" spans="1:3" x14ac:dyDescent="0.25">
      <c r="A3966">
        <v>-8069672.8178538401</v>
      </c>
      <c r="B3966">
        <v>-41107.058302678503</v>
      </c>
      <c r="C3966">
        <v>3.7007793784141499E-2</v>
      </c>
    </row>
    <row r="3967" spans="1:3" x14ac:dyDescent="0.25">
      <c r="A3967">
        <v>-8068738.3389769197</v>
      </c>
      <c r="B3967">
        <v>-41107.058302678503</v>
      </c>
      <c r="C3967">
        <v>4.00783233344554E-2</v>
      </c>
    </row>
    <row r="3968" spans="1:3" x14ac:dyDescent="0.25">
      <c r="A3968">
        <v>-8067803.8601000002</v>
      </c>
      <c r="B3968">
        <v>-41107.058302678503</v>
      </c>
      <c r="C3968">
        <v>4.2905278503894799E-2</v>
      </c>
    </row>
    <row r="3969" spans="1:3" x14ac:dyDescent="0.25">
      <c r="A3969">
        <v>-8066869.3812230704</v>
      </c>
      <c r="B3969">
        <v>-41107.058302678503</v>
      </c>
      <c r="C3969">
        <v>4.3424263596534701E-2</v>
      </c>
    </row>
    <row r="3970" spans="1:3" x14ac:dyDescent="0.25">
      <c r="A3970">
        <v>-8065934.90234615</v>
      </c>
      <c r="B3970">
        <v>-41107.058302678503</v>
      </c>
      <c r="C3970">
        <v>4.68772873282432E-2</v>
      </c>
    </row>
    <row r="3971" spans="1:3" x14ac:dyDescent="0.25">
      <c r="A3971">
        <v>-8065000.4234692296</v>
      </c>
      <c r="B3971">
        <v>-41107.058302678503</v>
      </c>
      <c r="C3971">
        <v>4.5105237513780497E-2</v>
      </c>
    </row>
    <row r="3972" spans="1:3" x14ac:dyDescent="0.25">
      <c r="A3972">
        <v>-8064065.9445922999</v>
      </c>
      <c r="B3972">
        <v>-41107.058302678503</v>
      </c>
      <c r="C3972">
        <v>4.6904478222131701E-2</v>
      </c>
    </row>
    <row r="3973" spans="1:3" x14ac:dyDescent="0.25">
      <c r="A3973">
        <v>-8063131.4657153804</v>
      </c>
      <c r="B3973">
        <v>-41107.058302678503</v>
      </c>
      <c r="C3973">
        <v>4.7828420996665899E-2</v>
      </c>
    </row>
    <row r="3974" spans="1:3" x14ac:dyDescent="0.25">
      <c r="A3974">
        <v>-8062196.98683846</v>
      </c>
      <c r="B3974">
        <v>-41107.058302678503</v>
      </c>
      <c r="C3974">
        <v>4.6135589480400002E-2</v>
      </c>
    </row>
    <row r="3975" spans="1:3" x14ac:dyDescent="0.25">
      <c r="A3975">
        <v>-8061262.5079615302</v>
      </c>
      <c r="B3975">
        <v>-41107.058302678503</v>
      </c>
      <c r="C3975">
        <v>0</v>
      </c>
    </row>
    <row r="3976" spans="1:3" x14ac:dyDescent="0.25">
      <c r="A3976">
        <v>-8060328.0290846098</v>
      </c>
      <c r="B3976">
        <v>-41107.058302678503</v>
      </c>
      <c r="C3976">
        <v>0</v>
      </c>
    </row>
    <row r="3977" spans="1:3" x14ac:dyDescent="0.25">
      <c r="A3977">
        <v>-8059393.5502076903</v>
      </c>
      <c r="B3977">
        <v>-41107.058302678503</v>
      </c>
      <c r="C3977">
        <v>0</v>
      </c>
    </row>
    <row r="3978" spans="1:3" x14ac:dyDescent="0.25">
      <c r="A3978">
        <v>-8058459.0713307597</v>
      </c>
      <c r="B3978">
        <v>-41107.058302678503</v>
      </c>
      <c r="C3978">
        <v>0</v>
      </c>
    </row>
    <row r="3979" spans="1:3" x14ac:dyDescent="0.25">
      <c r="A3979">
        <v>-8057524.5924538402</v>
      </c>
      <c r="B3979">
        <v>-41107.058302678503</v>
      </c>
      <c r="C3979">
        <v>0</v>
      </c>
    </row>
    <row r="3980" spans="1:3" x14ac:dyDescent="0.25">
      <c r="A3980">
        <v>-8056590.1135769198</v>
      </c>
      <c r="B3980">
        <v>-41107.058302678503</v>
      </c>
      <c r="C3980">
        <v>0</v>
      </c>
    </row>
    <row r="3981" spans="1:3" x14ac:dyDescent="0.25">
      <c r="A3981">
        <v>-8078083.1277461499</v>
      </c>
      <c r="B3981">
        <v>-42041.537179464198</v>
      </c>
      <c r="C3981">
        <v>7.0482576265931103E-3</v>
      </c>
    </row>
    <row r="3982" spans="1:3" x14ac:dyDescent="0.25">
      <c r="A3982">
        <v>-8077148.6488692304</v>
      </c>
      <c r="B3982">
        <v>-42041.537179464198</v>
      </c>
      <c r="C3982">
        <v>9.8658073693513801E-3</v>
      </c>
    </row>
    <row r="3983" spans="1:3" x14ac:dyDescent="0.25">
      <c r="A3983">
        <v>-8076214.1699922998</v>
      </c>
      <c r="B3983">
        <v>-42041.537179464198</v>
      </c>
      <c r="C3983">
        <v>1.39082362875342E-2</v>
      </c>
    </row>
    <row r="3984" spans="1:3" x14ac:dyDescent="0.25">
      <c r="A3984">
        <v>-8075279.6911153803</v>
      </c>
      <c r="B3984">
        <v>-42041.537179464198</v>
      </c>
      <c r="C3984">
        <v>1.5623250976204799E-2</v>
      </c>
    </row>
    <row r="3985" spans="1:3" x14ac:dyDescent="0.25">
      <c r="A3985">
        <v>-8074345.2122384598</v>
      </c>
      <c r="B3985">
        <v>-42041.537179464198</v>
      </c>
      <c r="C3985">
        <v>2.1165296435356099E-2</v>
      </c>
    </row>
    <row r="3986" spans="1:3" x14ac:dyDescent="0.25">
      <c r="A3986">
        <v>-8073410.7333615301</v>
      </c>
      <c r="B3986">
        <v>-42041.537179464198</v>
      </c>
      <c r="C3986">
        <v>2.6156304404139501E-2</v>
      </c>
    </row>
    <row r="3987" spans="1:3" x14ac:dyDescent="0.25">
      <c r="A3987">
        <v>-8072476.2544846097</v>
      </c>
      <c r="B3987">
        <v>-42041.537179464198</v>
      </c>
      <c r="C3987">
        <v>2.8055263683199799E-2</v>
      </c>
    </row>
    <row r="3988" spans="1:3" x14ac:dyDescent="0.25">
      <c r="A3988">
        <v>-8071541.7756076902</v>
      </c>
      <c r="B3988">
        <v>-42041.537179464198</v>
      </c>
      <c r="C3988">
        <v>3.2775904983281999E-2</v>
      </c>
    </row>
    <row r="3989" spans="1:3" x14ac:dyDescent="0.25">
      <c r="A3989">
        <v>-8070607.2967307596</v>
      </c>
      <c r="B3989">
        <v>-42041.537179464198</v>
      </c>
      <c r="C3989">
        <v>3.5039678215980502E-2</v>
      </c>
    </row>
    <row r="3990" spans="1:3" x14ac:dyDescent="0.25">
      <c r="A3990">
        <v>-8069672.8178538401</v>
      </c>
      <c r="B3990">
        <v>-42041.537179464198</v>
      </c>
      <c r="C3990">
        <v>4.21220660209655E-2</v>
      </c>
    </row>
    <row r="3991" spans="1:3" x14ac:dyDescent="0.25">
      <c r="A3991">
        <v>-8068738.3389769197</v>
      </c>
      <c r="B3991">
        <v>-42041.537179464198</v>
      </c>
      <c r="C3991">
        <v>4.7350984066724701E-2</v>
      </c>
    </row>
    <row r="3992" spans="1:3" x14ac:dyDescent="0.25">
      <c r="A3992">
        <v>-8067803.8601000002</v>
      </c>
      <c r="B3992">
        <v>-42041.537179464198</v>
      </c>
      <c r="C3992">
        <v>4.7164931893348597E-2</v>
      </c>
    </row>
    <row r="3993" spans="1:3" x14ac:dyDescent="0.25">
      <c r="A3993">
        <v>-8066869.3812230704</v>
      </c>
      <c r="B3993">
        <v>-42041.537179464198</v>
      </c>
      <c r="C3993">
        <v>4.5943036675453103E-2</v>
      </c>
    </row>
    <row r="3994" spans="1:3" x14ac:dyDescent="0.25">
      <c r="A3994">
        <v>-8065934.90234615</v>
      </c>
      <c r="B3994">
        <v>-42041.537179464198</v>
      </c>
      <c r="C3994">
        <v>4.83457148075103E-2</v>
      </c>
    </row>
    <row r="3995" spans="1:3" x14ac:dyDescent="0.25">
      <c r="A3995">
        <v>-8065000.4234692296</v>
      </c>
      <c r="B3995">
        <v>-42041.537179464198</v>
      </c>
      <c r="C3995">
        <v>4.7709673643112099E-2</v>
      </c>
    </row>
    <row r="3996" spans="1:3" x14ac:dyDescent="0.25">
      <c r="A3996">
        <v>-8064065.9445922999</v>
      </c>
      <c r="B3996">
        <v>-42041.537179464198</v>
      </c>
      <c r="C3996">
        <v>4.71717044711112E-2</v>
      </c>
    </row>
    <row r="3997" spans="1:3" x14ac:dyDescent="0.25">
      <c r="A3997">
        <v>-8063131.4657153804</v>
      </c>
      <c r="B3997">
        <v>-42041.537179464198</v>
      </c>
      <c r="C3997">
        <v>4.6786434948444297E-2</v>
      </c>
    </row>
    <row r="3998" spans="1:3" x14ac:dyDescent="0.25">
      <c r="A3998">
        <v>-8062196.98683846</v>
      </c>
      <c r="B3998">
        <v>-42041.537179464198</v>
      </c>
      <c r="C3998">
        <v>0</v>
      </c>
    </row>
    <row r="3999" spans="1:3" x14ac:dyDescent="0.25">
      <c r="A3999">
        <v>-8061262.5079615302</v>
      </c>
      <c r="B3999">
        <v>-42041.537179464198</v>
      </c>
      <c r="C3999">
        <v>0</v>
      </c>
    </row>
    <row r="4000" spans="1:3" x14ac:dyDescent="0.25">
      <c r="A4000">
        <v>-8060328.0290846098</v>
      </c>
      <c r="B4000">
        <v>-42041.537179464198</v>
      </c>
      <c r="C4000">
        <v>0</v>
      </c>
    </row>
    <row r="4001" spans="1:3" x14ac:dyDescent="0.25">
      <c r="A4001">
        <v>-8059393.5502076903</v>
      </c>
      <c r="B4001">
        <v>-42041.537179464198</v>
      </c>
      <c r="C4001">
        <v>0</v>
      </c>
    </row>
    <row r="4002" spans="1:3" x14ac:dyDescent="0.25">
      <c r="A4002">
        <v>-8058459.0713307597</v>
      </c>
      <c r="B4002">
        <v>-42041.537179464198</v>
      </c>
      <c r="C4002">
        <v>0</v>
      </c>
    </row>
    <row r="4003" spans="1:3" x14ac:dyDescent="0.25">
      <c r="A4003">
        <v>-8057524.5924538402</v>
      </c>
      <c r="B4003">
        <v>-42041.537179464198</v>
      </c>
      <c r="C4003">
        <v>0</v>
      </c>
    </row>
    <row r="4004" spans="1:3" x14ac:dyDescent="0.25">
      <c r="A4004">
        <v>-8078083.1277461499</v>
      </c>
      <c r="B4004">
        <v>-42976.0160562499</v>
      </c>
      <c r="C4004">
        <v>9.4188926741480793E-3</v>
      </c>
    </row>
    <row r="4005" spans="1:3" x14ac:dyDescent="0.25">
      <c r="A4005">
        <v>-8077148.6488692304</v>
      </c>
      <c r="B4005">
        <v>-42976.0160562499</v>
      </c>
      <c r="C4005">
        <v>1.2859852984547599E-2</v>
      </c>
    </row>
    <row r="4006" spans="1:3" x14ac:dyDescent="0.25">
      <c r="A4006">
        <v>-8076214.1699922998</v>
      </c>
      <c r="B4006">
        <v>-42976.0160562499</v>
      </c>
      <c r="C4006">
        <v>1.7683546990156101E-2</v>
      </c>
    </row>
    <row r="4007" spans="1:3" x14ac:dyDescent="0.25">
      <c r="A4007">
        <v>-8075279.6911153803</v>
      </c>
      <c r="B4007">
        <v>-42976.0160562499</v>
      </c>
      <c r="C4007">
        <v>1.9505906850099501E-2</v>
      </c>
    </row>
    <row r="4008" spans="1:3" x14ac:dyDescent="0.25">
      <c r="A4008">
        <v>-8074345.2122384598</v>
      </c>
      <c r="B4008">
        <v>-42976.0160562499</v>
      </c>
      <c r="C4008">
        <v>2.6275038719177201E-2</v>
      </c>
    </row>
    <row r="4009" spans="1:3" x14ac:dyDescent="0.25">
      <c r="A4009">
        <v>-8073410.7333615301</v>
      </c>
      <c r="B4009">
        <v>-42976.0160562499</v>
      </c>
      <c r="C4009">
        <v>3.1877923756837803E-2</v>
      </c>
    </row>
    <row r="4010" spans="1:3" x14ac:dyDescent="0.25">
      <c r="A4010">
        <v>-8072476.2544846097</v>
      </c>
      <c r="B4010">
        <v>-42976.0160562499</v>
      </c>
      <c r="C4010">
        <v>3.6371544003486599E-2</v>
      </c>
    </row>
    <row r="4011" spans="1:3" x14ac:dyDescent="0.25">
      <c r="A4011">
        <v>-8071541.7756076902</v>
      </c>
      <c r="B4011">
        <v>-42976.0160562499</v>
      </c>
      <c r="C4011">
        <v>3.9810262620448997E-2</v>
      </c>
    </row>
    <row r="4012" spans="1:3" x14ac:dyDescent="0.25">
      <c r="A4012">
        <v>-8070607.2967307596</v>
      </c>
      <c r="B4012">
        <v>-42976.0160562499</v>
      </c>
      <c r="C4012">
        <v>4.6832211315631797E-2</v>
      </c>
    </row>
    <row r="4013" spans="1:3" x14ac:dyDescent="0.25">
      <c r="A4013">
        <v>-8069672.8178538401</v>
      </c>
      <c r="B4013">
        <v>-42976.0160562499</v>
      </c>
      <c r="C4013">
        <v>4.87635135650634E-2</v>
      </c>
    </row>
    <row r="4014" spans="1:3" x14ac:dyDescent="0.25">
      <c r="A4014">
        <v>-8068738.3389769197</v>
      </c>
      <c r="B4014">
        <v>-42976.0160562499</v>
      </c>
      <c r="C4014">
        <v>5.5004805326461702E-2</v>
      </c>
    </row>
    <row r="4015" spans="1:3" x14ac:dyDescent="0.25">
      <c r="A4015">
        <v>-8067803.8601000002</v>
      </c>
      <c r="B4015">
        <v>-42976.0160562499</v>
      </c>
      <c r="C4015">
        <v>5.4232008755206999E-2</v>
      </c>
    </row>
    <row r="4016" spans="1:3" x14ac:dyDescent="0.25">
      <c r="A4016">
        <v>-8066869.3812230704</v>
      </c>
      <c r="B4016">
        <v>-42976.0160562499</v>
      </c>
      <c r="C4016">
        <v>5.6021008640527697E-2</v>
      </c>
    </row>
    <row r="4017" spans="1:3" x14ac:dyDescent="0.25">
      <c r="A4017">
        <v>-8065934.90234615</v>
      </c>
      <c r="B4017">
        <v>-42976.0160562499</v>
      </c>
      <c r="C4017">
        <v>5.0537485629320103E-2</v>
      </c>
    </row>
    <row r="4018" spans="1:3" x14ac:dyDescent="0.25">
      <c r="A4018">
        <v>-8065000.4234692296</v>
      </c>
      <c r="B4018">
        <v>-42976.0160562499</v>
      </c>
      <c r="C4018">
        <v>4.9774292856454801E-2</v>
      </c>
    </row>
    <row r="4019" spans="1:3" x14ac:dyDescent="0.25">
      <c r="A4019">
        <v>-8064065.9445922999</v>
      </c>
      <c r="B4019">
        <v>-42976.0160562499</v>
      </c>
      <c r="C4019">
        <v>4.5036822557449299E-2</v>
      </c>
    </row>
    <row r="4020" spans="1:3" x14ac:dyDescent="0.25">
      <c r="A4020">
        <v>-8063131.4657153804</v>
      </c>
      <c r="B4020">
        <v>-42976.0160562499</v>
      </c>
      <c r="C4020">
        <v>0</v>
      </c>
    </row>
    <row r="4021" spans="1:3" x14ac:dyDescent="0.25">
      <c r="A4021">
        <v>-8062196.98683846</v>
      </c>
      <c r="B4021">
        <v>-42976.0160562499</v>
      </c>
      <c r="C4021">
        <v>0</v>
      </c>
    </row>
    <row r="4022" spans="1:3" x14ac:dyDescent="0.25">
      <c r="A4022">
        <v>-8061262.5079615302</v>
      </c>
      <c r="B4022">
        <v>-42976.0160562499</v>
      </c>
      <c r="C4022">
        <v>0</v>
      </c>
    </row>
    <row r="4023" spans="1:3" x14ac:dyDescent="0.25">
      <c r="A4023">
        <v>-8060328.0290846098</v>
      </c>
      <c r="B4023">
        <v>-42976.0160562499</v>
      </c>
      <c r="C4023">
        <v>0</v>
      </c>
    </row>
    <row r="4024" spans="1:3" x14ac:dyDescent="0.25">
      <c r="A4024">
        <v>-8059393.5502076903</v>
      </c>
      <c r="B4024">
        <v>-42976.0160562499</v>
      </c>
      <c r="C4024">
        <v>0</v>
      </c>
    </row>
    <row r="4025" spans="1:3" x14ac:dyDescent="0.25">
      <c r="A4025">
        <v>-8058459.0713307597</v>
      </c>
      <c r="B4025">
        <v>-42976.0160562499</v>
      </c>
      <c r="C4025">
        <v>0</v>
      </c>
    </row>
    <row r="4026" spans="1:3" x14ac:dyDescent="0.25">
      <c r="A4026">
        <v>-8079017.6066230703</v>
      </c>
      <c r="B4026">
        <v>-43910.494933035698</v>
      </c>
      <c r="C4026">
        <v>9.7697181627154298E-3</v>
      </c>
    </row>
    <row r="4027" spans="1:3" x14ac:dyDescent="0.25">
      <c r="A4027">
        <v>-8078083.1277461499</v>
      </c>
      <c r="B4027">
        <v>-43910.494933035698</v>
      </c>
      <c r="C4027">
        <v>1.1897708289325201E-2</v>
      </c>
    </row>
    <row r="4028" spans="1:3" x14ac:dyDescent="0.25">
      <c r="A4028">
        <v>-8077148.6488692304</v>
      </c>
      <c r="B4028">
        <v>-43910.494933035698</v>
      </c>
      <c r="C4028">
        <v>1.76563896238803E-2</v>
      </c>
    </row>
    <row r="4029" spans="1:3" x14ac:dyDescent="0.25">
      <c r="A4029">
        <v>-8076214.1699922998</v>
      </c>
      <c r="B4029">
        <v>-43910.494933035698</v>
      </c>
      <c r="C4029">
        <v>2.1452298387885E-2</v>
      </c>
    </row>
    <row r="4030" spans="1:3" x14ac:dyDescent="0.25">
      <c r="A4030">
        <v>-8075279.6911153803</v>
      </c>
      <c r="B4030">
        <v>-43910.494933035698</v>
      </c>
      <c r="C4030">
        <v>2.5581691414117799E-2</v>
      </c>
    </row>
    <row r="4031" spans="1:3" x14ac:dyDescent="0.25">
      <c r="A4031">
        <v>-8074345.2122384598</v>
      </c>
      <c r="B4031">
        <v>-43910.494933035698</v>
      </c>
      <c r="C4031">
        <v>3.3327244222164099E-2</v>
      </c>
    </row>
    <row r="4032" spans="1:3" x14ac:dyDescent="0.25">
      <c r="A4032">
        <v>-8073410.7333615301</v>
      </c>
      <c r="B4032">
        <v>-43910.494933035698</v>
      </c>
      <c r="C4032">
        <v>3.43904457986354E-2</v>
      </c>
    </row>
    <row r="4033" spans="1:3" x14ac:dyDescent="0.25">
      <c r="A4033">
        <v>-8072476.2544846097</v>
      </c>
      <c r="B4033">
        <v>-43910.494933035698</v>
      </c>
      <c r="C4033">
        <v>4.5512568205595003E-2</v>
      </c>
    </row>
    <row r="4034" spans="1:3" x14ac:dyDescent="0.25">
      <c r="A4034">
        <v>-8071541.7756076902</v>
      </c>
      <c r="B4034">
        <v>-43910.494933035698</v>
      </c>
      <c r="C4034">
        <v>4.9409110099077197E-2</v>
      </c>
    </row>
    <row r="4035" spans="1:3" x14ac:dyDescent="0.25">
      <c r="A4035">
        <v>-8070607.2967307596</v>
      </c>
      <c r="B4035">
        <v>-43910.494933035698</v>
      </c>
      <c r="C4035">
        <v>5.6858111172914498E-2</v>
      </c>
    </row>
    <row r="4036" spans="1:3" x14ac:dyDescent="0.25">
      <c r="A4036">
        <v>-8069672.8178538401</v>
      </c>
      <c r="B4036">
        <v>-43910.494933035698</v>
      </c>
      <c r="C4036">
        <v>5.8349747210741001E-2</v>
      </c>
    </row>
    <row r="4037" spans="1:3" x14ac:dyDescent="0.25">
      <c r="A4037">
        <v>-8068738.3389769197</v>
      </c>
      <c r="B4037">
        <v>-43910.494933035698</v>
      </c>
      <c r="C4037">
        <v>6.4281404018402002E-2</v>
      </c>
    </row>
    <row r="4038" spans="1:3" x14ac:dyDescent="0.25">
      <c r="A4038">
        <v>-8067803.8601000002</v>
      </c>
      <c r="B4038">
        <v>-43910.494933035698</v>
      </c>
      <c r="C4038">
        <v>6.3008271157741505E-2</v>
      </c>
    </row>
    <row r="4039" spans="1:3" x14ac:dyDescent="0.25">
      <c r="A4039">
        <v>-8066869.3812230704</v>
      </c>
      <c r="B4039">
        <v>-43910.494933035698</v>
      </c>
      <c r="C4039">
        <v>5.8606039732694598E-2</v>
      </c>
    </row>
    <row r="4040" spans="1:3" x14ac:dyDescent="0.25">
      <c r="A4040">
        <v>-8065934.90234615</v>
      </c>
      <c r="B4040">
        <v>-43910.494933035698</v>
      </c>
      <c r="C4040">
        <v>5.5971033871173803E-2</v>
      </c>
    </row>
    <row r="4041" spans="1:3" x14ac:dyDescent="0.25">
      <c r="A4041">
        <v>-8065000.4234692296</v>
      </c>
      <c r="B4041">
        <v>-43910.494933035698</v>
      </c>
      <c r="C4041">
        <v>5.0537485629320103E-2</v>
      </c>
    </row>
    <row r="4042" spans="1:3" x14ac:dyDescent="0.25">
      <c r="A4042">
        <v>-8064065.9445922999</v>
      </c>
      <c r="B4042">
        <v>-43910.494933035698</v>
      </c>
      <c r="C4042">
        <v>4.6093598008155802E-2</v>
      </c>
    </row>
    <row r="4043" spans="1:3" x14ac:dyDescent="0.25">
      <c r="A4043">
        <v>-8063131.4657153804</v>
      </c>
      <c r="B4043">
        <v>-43910.494933035698</v>
      </c>
      <c r="C4043">
        <v>0</v>
      </c>
    </row>
    <row r="4044" spans="1:3" x14ac:dyDescent="0.25">
      <c r="A4044">
        <v>-8062196.98683846</v>
      </c>
      <c r="B4044">
        <v>-43910.494933035698</v>
      </c>
      <c r="C4044">
        <v>0</v>
      </c>
    </row>
    <row r="4045" spans="1:3" x14ac:dyDescent="0.25">
      <c r="A4045">
        <v>-8061262.5079615302</v>
      </c>
      <c r="B4045">
        <v>-43910.494933035698</v>
      </c>
      <c r="C4045">
        <v>0</v>
      </c>
    </row>
    <row r="4046" spans="1:3" x14ac:dyDescent="0.25">
      <c r="A4046">
        <v>-8060328.0290846098</v>
      </c>
      <c r="B4046">
        <v>-43910.494933035698</v>
      </c>
      <c r="C4046">
        <v>0</v>
      </c>
    </row>
    <row r="4047" spans="1:3" x14ac:dyDescent="0.25">
      <c r="A4047">
        <v>-8059393.5502076903</v>
      </c>
      <c r="B4047">
        <v>-43910.494933035698</v>
      </c>
      <c r="C4047">
        <v>0</v>
      </c>
    </row>
    <row r="4048" spans="1:3" x14ac:dyDescent="0.25">
      <c r="A4048">
        <v>-8079017.6066230703</v>
      </c>
      <c r="B4048">
        <v>-44844.9738098214</v>
      </c>
      <c r="C4048">
        <v>1.1832302436232499E-2</v>
      </c>
    </row>
    <row r="4049" spans="1:3" x14ac:dyDescent="0.25">
      <c r="A4049">
        <v>-8078083.1277461499</v>
      </c>
      <c r="B4049">
        <v>-44844.9738098214</v>
      </c>
      <c r="C4049">
        <v>1.6327532008290201E-2</v>
      </c>
    </row>
    <row r="4050" spans="1:3" x14ac:dyDescent="0.25">
      <c r="A4050">
        <v>-8077148.6488692304</v>
      </c>
      <c r="B4050">
        <v>-44844.9738098214</v>
      </c>
      <c r="C4050">
        <v>2.3453736677765801E-2</v>
      </c>
    </row>
    <row r="4051" spans="1:3" x14ac:dyDescent="0.25">
      <c r="A4051">
        <v>-8076214.1699922998</v>
      </c>
      <c r="B4051">
        <v>-44844.9738098214</v>
      </c>
      <c r="C4051">
        <v>2.4125648662447902E-2</v>
      </c>
    </row>
    <row r="4052" spans="1:3" x14ac:dyDescent="0.25">
      <c r="A4052">
        <v>-8075279.6911153803</v>
      </c>
      <c r="B4052">
        <v>-44844.9738098214</v>
      </c>
      <c r="C4052">
        <v>3.4153420478105503E-2</v>
      </c>
    </row>
    <row r="4053" spans="1:3" x14ac:dyDescent="0.25">
      <c r="A4053">
        <v>-8074345.2122384598</v>
      </c>
      <c r="B4053">
        <v>-44844.9738098214</v>
      </c>
      <c r="C4053">
        <v>4.3885782361030502E-2</v>
      </c>
    </row>
    <row r="4054" spans="1:3" x14ac:dyDescent="0.25">
      <c r="A4054">
        <v>-8073410.7333615301</v>
      </c>
      <c r="B4054">
        <v>-44844.9738098214</v>
      </c>
      <c r="C4054">
        <v>4.518648609519E-2</v>
      </c>
    </row>
    <row r="4055" spans="1:3" x14ac:dyDescent="0.25">
      <c r="A4055">
        <v>-8072476.2544846097</v>
      </c>
      <c r="B4055">
        <v>-44844.9738098214</v>
      </c>
      <c r="C4055">
        <v>5.5992171168327297E-2</v>
      </c>
    </row>
    <row r="4056" spans="1:3" x14ac:dyDescent="0.25">
      <c r="A4056">
        <v>-8071541.7756076902</v>
      </c>
      <c r="B4056">
        <v>-44844.9738098214</v>
      </c>
      <c r="C4056">
        <v>6.1182152479887002E-2</v>
      </c>
    </row>
    <row r="4057" spans="1:3" x14ac:dyDescent="0.25">
      <c r="A4057">
        <v>-8070607.2967307596</v>
      </c>
      <c r="B4057">
        <v>-44844.9738098214</v>
      </c>
      <c r="C4057">
        <v>6.91991001367568E-2</v>
      </c>
    </row>
    <row r="4058" spans="1:3" x14ac:dyDescent="0.25">
      <c r="A4058">
        <v>-8069672.8178538401</v>
      </c>
      <c r="B4058">
        <v>-44844.9738098214</v>
      </c>
      <c r="C4058">
        <v>7.5178831815719604E-2</v>
      </c>
    </row>
    <row r="4059" spans="1:3" x14ac:dyDescent="0.25">
      <c r="A4059">
        <v>-8068738.3389769197</v>
      </c>
      <c r="B4059">
        <v>-44844.9738098214</v>
      </c>
      <c r="C4059">
        <v>7.6835721731185899E-2</v>
      </c>
    </row>
    <row r="4060" spans="1:3" x14ac:dyDescent="0.25">
      <c r="A4060">
        <v>-8067803.8601000002</v>
      </c>
      <c r="B4060">
        <v>-44844.9738098214</v>
      </c>
      <c r="C4060">
        <v>7.8748308122157995E-2</v>
      </c>
    </row>
    <row r="4061" spans="1:3" x14ac:dyDescent="0.25">
      <c r="A4061">
        <v>-8066869.3812230704</v>
      </c>
      <c r="B4061">
        <v>-44844.9738098214</v>
      </c>
      <c r="C4061">
        <v>6.6876165568828499E-2</v>
      </c>
    </row>
    <row r="4062" spans="1:3" x14ac:dyDescent="0.25">
      <c r="A4062">
        <v>-8065934.90234615</v>
      </c>
      <c r="B4062">
        <v>-44844.9738098214</v>
      </c>
      <c r="C4062">
        <v>5.8579206466674798E-2</v>
      </c>
    </row>
    <row r="4063" spans="1:3" x14ac:dyDescent="0.25">
      <c r="A4063">
        <v>-8065000.4234692296</v>
      </c>
      <c r="B4063">
        <v>-44844.9738098214</v>
      </c>
      <c r="C4063">
        <v>5.1161266863346003E-2</v>
      </c>
    </row>
    <row r="4064" spans="1:3" x14ac:dyDescent="0.25">
      <c r="A4064">
        <v>-8064065.9445922999</v>
      </c>
      <c r="B4064">
        <v>-44844.9738098214</v>
      </c>
      <c r="C4064">
        <v>0</v>
      </c>
    </row>
    <row r="4065" spans="1:3" x14ac:dyDescent="0.25">
      <c r="A4065">
        <v>-8063131.4657153804</v>
      </c>
      <c r="B4065">
        <v>-44844.9738098214</v>
      </c>
      <c r="C4065">
        <v>0</v>
      </c>
    </row>
    <row r="4066" spans="1:3" x14ac:dyDescent="0.25">
      <c r="A4066">
        <v>-8062196.98683846</v>
      </c>
      <c r="B4066">
        <v>-44844.9738098214</v>
      </c>
      <c r="C4066">
        <v>0</v>
      </c>
    </row>
    <row r="4067" spans="1:3" x14ac:dyDescent="0.25">
      <c r="A4067">
        <v>-8061262.5079615302</v>
      </c>
      <c r="B4067">
        <v>-44844.9738098214</v>
      </c>
      <c r="C4067">
        <v>0</v>
      </c>
    </row>
    <row r="4068" spans="1:3" x14ac:dyDescent="0.25">
      <c r="A4068">
        <v>-8060328.0290846098</v>
      </c>
      <c r="B4068">
        <v>-44844.9738098214</v>
      </c>
      <c r="C4068">
        <v>0</v>
      </c>
    </row>
    <row r="4069" spans="1:3" x14ac:dyDescent="0.25">
      <c r="A4069">
        <v>-8079017.6066230703</v>
      </c>
      <c r="B4069">
        <v>-45779.452686607103</v>
      </c>
      <c r="C4069">
        <v>1.5917921438813199E-2</v>
      </c>
    </row>
    <row r="4070" spans="1:3" x14ac:dyDescent="0.25">
      <c r="A4070">
        <v>-8078083.1277461499</v>
      </c>
      <c r="B4070">
        <v>-45779.452686607103</v>
      </c>
      <c r="C4070">
        <v>2.24654842168092E-2</v>
      </c>
    </row>
    <row r="4071" spans="1:3" x14ac:dyDescent="0.25">
      <c r="A4071">
        <v>-8077148.6488692304</v>
      </c>
      <c r="B4071">
        <v>-45779.452686607103</v>
      </c>
      <c r="C4071">
        <v>2.7659393846988602E-2</v>
      </c>
    </row>
    <row r="4072" spans="1:3" x14ac:dyDescent="0.25">
      <c r="A4072">
        <v>-8076214.1699922998</v>
      </c>
      <c r="B4072">
        <v>-45779.452686607103</v>
      </c>
      <c r="C4072">
        <v>3.2514438033103901E-2</v>
      </c>
    </row>
    <row r="4073" spans="1:3" x14ac:dyDescent="0.25">
      <c r="A4073">
        <v>-8075279.6911153803</v>
      </c>
      <c r="B4073">
        <v>-45779.452686607103</v>
      </c>
      <c r="C4073">
        <v>4.58909124135971E-2</v>
      </c>
    </row>
    <row r="4074" spans="1:3" x14ac:dyDescent="0.25">
      <c r="A4074">
        <v>-8074345.2122384598</v>
      </c>
      <c r="B4074">
        <v>-45779.452686607103</v>
      </c>
      <c r="C4074">
        <v>5.6393448263406698E-2</v>
      </c>
    </row>
    <row r="4075" spans="1:3" x14ac:dyDescent="0.25">
      <c r="A4075">
        <v>-8073410.7333615301</v>
      </c>
      <c r="B4075">
        <v>-45779.452686607103</v>
      </c>
      <c r="C4075">
        <v>5.7536434382200199E-2</v>
      </c>
    </row>
    <row r="4076" spans="1:3" x14ac:dyDescent="0.25">
      <c r="A4076">
        <v>-8072476.2544846097</v>
      </c>
      <c r="B4076">
        <v>-45779.452686607103</v>
      </c>
      <c r="C4076">
        <v>7.0174783468246404E-2</v>
      </c>
    </row>
    <row r="4077" spans="1:3" x14ac:dyDescent="0.25">
      <c r="A4077">
        <v>-8071541.7756076902</v>
      </c>
      <c r="B4077">
        <v>-45779.452686607103</v>
      </c>
      <c r="C4077">
        <v>8.3280533552169703E-2</v>
      </c>
    </row>
    <row r="4078" spans="1:3" x14ac:dyDescent="0.25">
      <c r="A4078">
        <v>-8070607.2967307596</v>
      </c>
      <c r="B4078">
        <v>-45779.452686607103</v>
      </c>
      <c r="C4078">
        <v>8.4807373583316803E-2</v>
      </c>
    </row>
    <row r="4079" spans="1:3" x14ac:dyDescent="0.25">
      <c r="A4079">
        <v>-8069672.8178538401</v>
      </c>
      <c r="B4079">
        <v>-45779.452686607103</v>
      </c>
      <c r="C4079">
        <v>9.1299571096897097E-2</v>
      </c>
    </row>
    <row r="4080" spans="1:3" x14ac:dyDescent="0.25">
      <c r="A4080">
        <v>-8068738.3389769197</v>
      </c>
      <c r="B4080">
        <v>-45779.452686607103</v>
      </c>
      <c r="C4080">
        <v>9.2074915766716003E-2</v>
      </c>
    </row>
    <row r="4081" spans="1:3" x14ac:dyDescent="0.25">
      <c r="A4081">
        <v>-8067803.8601000002</v>
      </c>
      <c r="B4081">
        <v>-45779.452686607103</v>
      </c>
      <c r="C4081">
        <v>8.8357798755168901E-2</v>
      </c>
    </row>
    <row r="4082" spans="1:3" x14ac:dyDescent="0.25">
      <c r="A4082">
        <v>-8066869.3812230704</v>
      </c>
      <c r="B4082">
        <v>-45779.452686607103</v>
      </c>
      <c r="C4082">
        <v>7.3757790029048906E-2</v>
      </c>
    </row>
    <row r="4083" spans="1:3" x14ac:dyDescent="0.25">
      <c r="A4083">
        <v>-8065934.90234615</v>
      </c>
      <c r="B4083">
        <v>-45779.452686607103</v>
      </c>
      <c r="C4083">
        <v>6.1250526458024902E-2</v>
      </c>
    </row>
    <row r="4084" spans="1:3" x14ac:dyDescent="0.25">
      <c r="A4084">
        <v>-8065000.4234692296</v>
      </c>
      <c r="B4084">
        <v>-45779.452686607103</v>
      </c>
      <c r="C4084">
        <v>0</v>
      </c>
    </row>
    <row r="4085" spans="1:3" x14ac:dyDescent="0.25">
      <c r="A4085">
        <v>-8064065.9445922999</v>
      </c>
      <c r="B4085">
        <v>-45779.452686607103</v>
      </c>
      <c r="C4085">
        <v>0</v>
      </c>
    </row>
    <row r="4086" spans="1:3" x14ac:dyDescent="0.25">
      <c r="A4086">
        <v>-8063131.4657153804</v>
      </c>
      <c r="B4086">
        <v>-45779.452686607103</v>
      </c>
      <c r="C4086">
        <v>0</v>
      </c>
    </row>
    <row r="4087" spans="1:3" x14ac:dyDescent="0.25">
      <c r="A4087">
        <v>-8062196.98683846</v>
      </c>
      <c r="B4087">
        <v>-45779.452686607103</v>
      </c>
      <c r="C4087">
        <v>0</v>
      </c>
    </row>
    <row r="4088" spans="1:3" x14ac:dyDescent="0.25">
      <c r="A4088">
        <v>-8061262.5079615302</v>
      </c>
      <c r="B4088">
        <v>-45779.452686607103</v>
      </c>
      <c r="C4088">
        <v>0</v>
      </c>
    </row>
    <row r="4089" spans="1:3" x14ac:dyDescent="0.25">
      <c r="A4089">
        <v>-8079952.0855</v>
      </c>
      <c r="B4089">
        <v>-46713.931563392798</v>
      </c>
      <c r="C4089">
        <v>1.4495793730020501E-2</v>
      </c>
    </row>
    <row r="4090" spans="1:3" x14ac:dyDescent="0.25">
      <c r="A4090">
        <v>-8079017.6066230703</v>
      </c>
      <c r="B4090">
        <v>-46713.931563392798</v>
      </c>
      <c r="C4090">
        <v>1.8971804529428399E-2</v>
      </c>
    </row>
    <row r="4091" spans="1:3" x14ac:dyDescent="0.25">
      <c r="A4091">
        <v>-8078083.1277461499</v>
      </c>
      <c r="B4091">
        <v>-46713.931563392798</v>
      </c>
      <c r="C4091">
        <v>2.7037005871534299E-2</v>
      </c>
    </row>
    <row r="4092" spans="1:3" x14ac:dyDescent="0.25">
      <c r="A4092">
        <v>-8077148.6488692304</v>
      </c>
      <c r="B4092">
        <v>-46713.931563392798</v>
      </c>
      <c r="C4092">
        <v>3.5664193332195199E-2</v>
      </c>
    </row>
    <row r="4093" spans="1:3" x14ac:dyDescent="0.25">
      <c r="A4093">
        <v>-8076214.1699922998</v>
      </c>
      <c r="B4093">
        <v>-46713.931563392798</v>
      </c>
      <c r="C4093">
        <v>4.4572915881872101E-2</v>
      </c>
    </row>
    <row r="4094" spans="1:3" x14ac:dyDescent="0.25">
      <c r="A4094">
        <v>-8075279.6911153803</v>
      </c>
      <c r="B4094">
        <v>-46713.931563392798</v>
      </c>
      <c r="C4094">
        <v>5.9554256498813601E-2</v>
      </c>
    </row>
    <row r="4095" spans="1:3" x14ac:dyDescent="0.25">
      <c r="A4095">
        <v>-8074345.2122384598</v>
      </c>
      <c r="B4095">
        <v>-46713.931563392798</v>
      </c>
      <c r="C4095">
        <v>6.7500971257686601E-2</v>
      </c>
    </row>
    <row r="4096" spans="1:3" x14ac:dyDescent="0.25">
      <c r="A4096">
        <v>-8073410.7333615301</v>
      </c>
      <c r="B4096">
        <v>-46713.931563392798</v>
      </c>
      <c r="C4096">
        <v>7.3054410517215701E-2</v>
      </c>
    </row>
    <row r="4097" spans="1:3" x14ac:dyDescent="0.25">
      <c r="A4097">
        <v>-8072476.2544846097</v>
      </c>
      <c r="B4097">
        <v>-46713.931563392798</v>
      </c>
      <c r="C4097">
        <v>8.7074548006057698E-2</v>
      </c>
    </row>
    <row r="4098" spans="1:3" x14ac:dyDescent="0.25">
      <c r="A4098">
        <v>-8071541.7756076902</v>
      </c>
      <c r="B4098">
        <v>-46713.931563392798</v>
      </c>
      <c r="C4098">
        <v>9.3931622803211198E-2</v>
      </c>
    </row>
    <row r="4099" spans="1:3" x14ac:dyDescent="0.25">
      <c r="A4099">
        <v>-8070607.2967307596</v>
      </c>
      <c r="B4099">
        <v>-46713.931563392798</v>
      </c>
      <c r="C4099">
        <v>9.9986530840396798E-2</v>
      </c>
    </row>
    <row r="4100" spans="1:3" x14ac:dyDescent="0.25">
      <c r="A4100">
        <v>-8069672.8178538401</v>
      </c>
      <c r="B4100">
        <v>-46713.931563392798</v>
      </c>
      <c r="C4100">
        <v>0.105976790189743</v>
      </c>
    </row>
    <row r="4101" spans="1:3" x14ac:dyDescent="0.25">
      <c r="A4101">
        <v>-8068738.3389769197</v>
      </c>
      <c r="B4101">
        <v>-46713.931563392798</v>
      </c>
      <c r="C4101">
        <v>0.106839589774608</v>
      </c>
    </row>
    <row r="4102" spans="1:3" x14ac:dyDescent="0.25">
      <c r="A4102">
        <v>-8067803.8601000002</v>
      </c>
      <c r="B4102">
        <v>-46713.931563392798</v>
      </c>
      <c r="C4102">
        <v>0</v>
      </c>
    </row>
    <row r="4103" spans="1:3" x14ac:dyDescent="0.25">
      <c r="A4103">
        <v>-8066869.3812230704</v>
      </c>
      <c r="B4103">
        <v>-46713.931563392798</v>
      </c>
      <c r="C4103">
        <v>0</v>
      </c>
    </row>
    <row r="4104" spans="1:3" x14ac:dyDescent="0.25">
      <c r="A4104">
        <v>-8065934.90234615</v>
      </c>
      <c r="B4104">
        <v>-46713.931563392798</v>
      </c>
      <c r="C4104">
        <v>0</v>
      </c>
    </row>
    <row r="4105" spans="1:3" x14ac:dyDescent="0.25">
      <c r="A4105">
        <v>-8065000.4234692296</v>
      </c>
      <c r="B4105">
        <v>-46713.931563392798</v>
      </c>
      <c r="C4105">
        <v>0</v>
      </c>
    </row>
    <row r="4106" spans="1:3" x14ac:dyDescent="0.25">
      <c r="A4106">
        <v>-8064065.9445922999</v>
      </c>
      <c r="B4106">
        <v>-46713.931563392798</v>
      </c>
      <c r="C4106">
        <v>0</v>
      </c>
    </row>
    <row r="4107" spans="1:3" x14ac:dyDescent="0.25">
      <c r="A4107">
        <v>-8063131.4657153804</v>
      </c>
      <c r="B4107">
        <v>-46713.931563392798</v>
      </c>
      <c r="C4107">
        <v>0</v>
      </c>
    </row>
    <row r="4108" spans="1:3" x14ac:dyDescent="0.25">
      <c r="A4108">
        <v>-8062196.98683846</v>
      </c>
      <c r="B4108">
        <v>-46713.931563392798</v>
      </c>
      <c r="C4108">
        <v>0</v>
      </c>
    </row>
    <row r="4109" spans="1:3" x14ac:dyDescent="0.25">
      <c r="A4109">
        <v>-8079952.0855</v>
      </c>
      <c r="B4109">
        <v>-47648.410440178501</v>
      </c>
      <c r="C4109">
        <v>2.09154076874256E-2</v>
      </c>
    </row>
    <row r="4110" spans="1:3" x14ac:dyDescent="0.25">
      <c r="A4110">
        <v>-8079017.6066230703</v>
      </c>
      <c r="B4110">
        <v>-47648.410440178501</v>
      </c>
      <c r="C4110">
        <v>2.66501121222972E-2</v>
      </c>
    </row>
    <row r="4111" spans="1:3" x14ac:dyDescent="0.25">
      <c r="A4111">
        <v>-8078083.1277461499</v>
      </c>
      <c r="B4111">
        <v>-47648.410440178501</v>
      </c>
      <c r="C4111">
        <v>3.8406934589147498E-2</v>
      </c>
    </row>
    <row r="4112" spans="1:3" x14ac:dyDescent="0.25">
      <c r="A4112">
        <v>-8077148.6488692304</v>
      </c>
      <c r="B4112">
        <v>-47648.410440178501</v>
      </c>
      <c r="C4112">
        <v>4.3981455266475601E-2</v>
      </c>
    </row>
    <row r="4113" spans="1:3" x14ac:dyDescent="0.25">
      <c r="A4113">
        <v>-8076214.1699922998</v>
      </c>
      <c r="B4113">
        <v>-47648.410440178501</v>
      </c>
      <c r="C4113">
        <v>5.8938920497894197E-2</v>
      </c>
    </row>
    <row r="4114" spans="1:3" x14ac:dyDescent="0.25">
      <c r="A4114">
        <v>-8075279.6911153803</v>
      </c>
      <c r="B4114">
        <v>-47648.410440178501</v>
      </c>
      <c r="C4114">
        <v>7.7453665435314095E-2</v>
      </c>
    </row>
    <row r="4115" spans="1:3" x14ac:dyDescent="0.25">
      <c r="A4115">
        <v>-8074345.2122384598</v>
      </c>
      <c r="B4115">
        <v>-47648.410440178501</v>
      </c>
      <c r="C4115">
        <v>7.7924638986587497E-2</v>
      </c>
    </row>
    <row r="4116" spans="1:3" x14ac:dyDescent="0.25">
      <c r="A4116">
        <v>-8073410.7333615301</v>
      </c>
      <c r="B4116">
        <v>-47648.410440178501</v>
      </c>
      <c r="C4116">
        <v>9.1291822493076297E-2</v>
      </c>
    </row>
    <row r="4117" spans="1:3" x14ac:dyDescent="0.25">
      <c r="A4117">
        <v>-8072476.2544846097</v>
      </c>
      <c r="B4117">
        <v>-47648.410440178501</v>
      </c>
      <c r="C4117">
        <v>0.102667480707168</v>
      </c>
    </row>
    <row r="4118" spans="1:3" x14ac:dyDescent="0.25">
      <c r="A4118">
        <v>-8071541.7756076902</v>
      </c>
      <c r="B4118">
        <v>-47648.410440178501</v>
      </c>
      <c r="C4118">
        <v>0.11121043562889001</v>
      </c>
    </row>
    <row r="4119" spans="1:3" x14ac:dyDescent="0.25">
      <c r="A4119">
        <v>-8070607.2967307596</v>
      </c>
      <c r="B4119">
        <v>-47648.410440178501</v>
      </c>
      <c r="C4119">
        <v>0.12584094703197399</v>
      </c>
    </row>
    <row r="4120" spans="1:3" x14ac:dyDescent="0.25">
      <c r="A4120">
        <v>-8069672.8178538401</v>
      </c>
      <c r="B4120">
        <v>-47648.410440178501</v>
      </c>
      <c r="C4120">
        <v>0.12674626708030701</v>
      </c>
    </row>
    <row r="4121" spans="1:3" x14ac:dyDescent="0.25">
      <c r="A4121">
        <v>-8068738.3389769197</v>
      </c>
      <c r="B4121">
        <v>-47648.410440178501</v>
      </c>
      <c r="C4121">
        <v>0.13321313261985701</v>
      </c>
    </row>
    <row r="4122" spans="1:3" x14ac:dyDescent="0.25">
      <c r="A4122">
        <v>-8067803.8601000002</v>
      </c>
      <c r="B4122">
        <v>-47648.410440178501</v>
      </c>
      <c r="C4122">
        <v>0</v>
      </c>
    </row>
    <row r="4123" spans="1:3" x14ac:dyDescent="0.25">
      <c r="A4123">
        <v>-8066869.3812230704</v>
      </c>
      <c r="B4123">
        <v>-47648.410440178501</v>
      </c>
      <c r="C4123">
        <v>0</v>
      </c>
    </row>
    <row r="4124" spans="1:3" x14ac:dyDescent="0.25">
      <c r="A4124">
        <v>-8065934.90234615</v>
      </c>
      <c r="B4124">
        <v>-47648.410440178501</v>
      </c>
      <c r="C4124">
        <v>0</v>
      </c>
    </row>
    <row r="4125" spans="1:3" x14ac:dyDescent="0.25">
      <c r="A4125">
        <v>-8065000.4234692296</v>
      </c>
      <c r="B4125">
        <v>-47648.410440178501</v>
      </c>
      <c r="C4125">
        <v>0</v>
      </c>
    </row>
    <row r="4126" spans="1:3" x14ac:dyDescent="0.25">
      <c r="A4126">
        <v>-8064065.9445922999</v>
      </c>
      <c r="B4126">
        <v>-47648.410440178501</v>
      </c>
      <c r="C4126">
        <v>0</v>
      </c>
    </row>
    <row r="4127" spans="1:3" x14ac:dyDescent="0.25">
      <c r="A4127">
        <v>-8063131.4657153804</v>
      </c>
      <c r="B4127">
        <v>-47648.410440178501</v>
      </c>
      <c r="C4127">
        <v>0</v>
      </c>
    </row>
    <row r="4128" spans="1:3" x14ac:dyDescent="0.25">
      <c r="A4128">
        <v>-8079952.0855</v>
      </c>
      <c r="B4128">
        <v>-48582.889316964203</v>
      </c>
      <c r="C4128">
        <v>2.62309554964303E-2</v>
      </c>
    </row>
    <row r="4129" spans="1:3" x14ac:dyDescent="0.25">
      <c r="A4129">
        <v>-8079017.6066230703</v>
      </c>
      <c r="B4129">
        <v>-48582.889316964203</v>
      </c>
      <c r="C4129">
        <v>3.7839572876691797E-2</v>
      </c>
    </row>
    <row r="4130" spans="1:3" x14ac:dyDescent="0.25">
      <c r="A4130">
        <v>-8078083.1277461499</v>
      </c>
      <c r="B4130">
        <v>-48582.889316964203</v>
      </c>
      <c r="C4130">
        <v>4.3214939534664099E-2</v>
      </c>
    </row>
    <row r="4131" spans="1:3" x14ac:dyDescent="0.25">
      <c r="A4131">
        <v>-8077148.6488692304</v>
      </c>
      <c r="B4131">
        <v>-48582.889316964203</v>
      </c>
      <c r="C4131">
        <v>5.2872519940137801E-2</v>
      </c>
    </row>
    <row r="4132" spans="1:3" x14ac:dyDescent="0.25">
      <c r="A4132">
        <v>-8076214.1699922998</v>
      </c>
      <c r="B4132">
        <v>-48582.889316964203</v>
      </c>
      <c r="C4132">
        <v>7.0034116506576496E-2</v>
      </c>
    </row>
    <row r="4133" spans="1:3" x14ac:dyDescent="0.25">
      <c r="A4133">
        <v>-8075279.6911153803</v>
      </c>
      <c r="B4133">
        <v>-48582.889316964203</v>
      </c>
      <c r="C4133">
        <v>8.2530483603477395E-2</v>
      </c>
    </row>
    <row r="4134" spans="1:3" x14ac:dyDescent="0.25">
      <c r="A4134">
        <v>-8074345.2122384598</v>
      </c>
      <c r="B4134">
        <v>-48582.889316964203</v>
      </c>
      <c r="C4134">
        <v>9.8576657474040902E-2</v>
      </c>
    </row>
    <row r="4135" spans="1:3" x14ac:dyDescent="0.25">
      <c r="A4135">
        <v>-8073410.7333615301</v>
      </c>
      <c r="B4135">
        <v>-48582.889316964203</v>
      </c>
      <c r="C4135">
        <v>0.10932321101427001</v>
      </c>
    </row>
    <row r="4136" spans="1:3" x14ac:dyDescent="0.25">
      <c r="A4136">
        <v>-8072476.2544846097</v>
      </c>
      <c r="B4136">
        <v>-48582.889316964203</v>
      </c>
      <c r="C4136">
        <v>0.12382179498672399</v>
      </c>
    </row>
    <row r="4137" spans="1:3" x14ac:dyDescent="0.25">
      <c r="A4137">
        <v>-8071541.7756076902</v>
      </c>
      <c r="B4137">
        <v>-48582.889316964203</v>
      </c>
      <c r="C4137">
        <v>0.134832218289375</v>
      </c>
    </row>
    <row r="4138" spans="1:3" x14ac:dyDescent="0.25">
      <c r="A4138">
        <v>-8070607.2967307596</v>
      </c>
      <c r="B4138">
        <v>-48582.889316964203</v>
      </c>
      <c r="C4138">
        <v>0.148290380835533</v>
      </c>
    </row>
    <row r="4139" spans="1:3" x14ac:dyDescent="0.25">
      <c r="A4139">
        <v>-8069672.8178538401</v>
      </c>
      <c r="B4139">
        <v>-48582.889316964203</v>
      </c>
      <c r="C4139">
        <v>0.14897745847701999</v>
      </c>
    </row>
    <row r="4140" spans="1:3" x14ac:dyDescent="0.25">
      <c r="A4140">
        <v>-8068738.3389769197</v>
      </c>
      <c r="B4140">
        <v>-48582.889316964203</v>
      </c>
      <c r="C4140">
        <v>0.15479104220867099</v>
      </c>
    </row>
    <row r="4141" spans="1:3" x14ac:dyDescent="0.25">
      <c r="A4141">
        <v>-8067803.8601000002</v>
      </c>
      <c r="B4141">
        <v>-48582.889316964203</v>
      </c>
      <c r="C4141">
        <v>0</v>
      </c>
    </row>
    <row r="4142" spans="1:3" x14ac:dyDescent="0.25">
      <c r="A4142">
        <v>-8066869.3812230704</v>
      </c>
      <c r="B4142">
        <v>-48582.889316964203</v>
      </c>
      <c r="C4142">
        <v>0</v>
      </c>
    </row>
    <row r="4143" spans="1:3" x14ac:dyDescent="0.25">
      <c r="A4143">
        <v>-8065934.90234615</v>
      </c>
      <c r="B4143">
        <v>-48582.889316964203</v>
      </c>
      <c r="C4143">
        <v>0</v>
      </c>
    </row>
    <row r="4144" spans="1:3" x14ac:dyDescent="0.25">
      <c r="A4144">
        <v>-8065000.4234692296</v>
      </c>
      <c r="B4144">
        <v>-48582.889316964203</v>
      </c>
      <c r="C4144">
        <v>0</v>
      </c>
    </row>
    <row r="4145" spans="1:3" x14ac:dyDescent="0.25">
      <c r="A4145">
        <v>-8064065.9445922999</v>
      </c>
      <c r="B4145">
        <v>-48582.889316964203</v>
      </c>
      <c r="C4145">
        <v>0</v>
      </c>
    </row>
    <row r="4146" spans="1:3" x14ac:dyDescent="0.25">
      <c r="A4146">
        <v>-8080886.5643769205</v>
      </c>
      <c r="B4146">
        <v>-49517.368193749899</v>
      </c>
      <c r="C4146">
        <v>2.6607740670442501E-2</v>
      </c>
    </row>
    <row r="4147" spans="1:3" x14ac:dyDescent="0.25">
      <c r="A4147">
        <v>-8079952.0855</v>
      </c>
      <c r="B4147">
        <v>-49517.368193749899</v>
      </c>
      <c r="C4147">
        <v>3.3598050475120503E-2</v>
      </c>
    </row>
    <row r="4148" spans="1:3" x14ac:dyDescent="0.25">
      <c r="A4148">
        <v>-8079017.6066230703</v>
      </c>
      <c r="B4148">
        <v>-49517.368193749899</v>
      </c>
      <c r="C4148">
        <v>4.29595857858657E-2</v>
      </c>
    </row>
    <row r="4149" spans="1:3" x14ac:dyDescent="0.25">
      <c r="A4149">
        <v>-8078083.1277461499</v>
      </c>
      <c r="B4149">
        <v>-49517.368193749899</v>
      </c>
      <c r="C4149">
        <v>5.2239045500755303E-2</v>
      </c>
    </row>
    <row r="4150" spans="1:3" x14ac:dyDescent="0.25">
      <c r="A4150">
        <v>-8077148.6488692304</v>
      </c>
      <c r="B4150">
        <v>-49517.368193749899</v>
      </c>
      <c r="C4150">
        <v>6.95978999137878E-2</v>
      </c>
    </row>
    <row r="4151" spans="1:3" x14ac:dyDescent="0.25">
      <c r="A4151">
        <v>-8076214.1699922998</v>
      </c>
      <c r="B4151">
        <v>-49517.368193749899</v>
      </c>
      <c r="C4151">
        <v>9.0692453086376107E-2</v>
      </c>
    </row>
    <row r="4152" spans="1:3" x14ac:dyDescent="0.25">
      <c r="A4152">
        <v>-8075279.6911153803</v>
      </c>
      <c r="B4152">
        <v>-49517.368193749899</v>
      </c>
      <c r="C4152">
        <v>0.10369752347469301</v>
      </c>
    </row>
    <row r="4153" spans="1:3" x14ac:dyDescent="0.25">
      <c r="A4153">
        <v>-8074345.2122384598</v>
      </c>
      <c r="B4153">
        <v>-49517.368193749899</v>
      </c>
      <c r="C4153">
        <v>0.120004929602146</v>
      </c>
    </row>
    <row r="4154" spans="1:3" x14ac:dyDescent="0.25">
      <c r="A4154">
        <v>-8073410.7333615301</v>
      </c>
      <c r="B4154">
        <v>-49517.368193749899</v>
      </c>
      <c r="C4154">
        <v>0.133652374148368</v>
      </c>
    </row>
    <row r="4155" spans="1:3" x14ac:dyDescent="0.25">
      <c r="A4155">
        <v>-8072476.2544846097</v>
      </c>
      <c r="B4155">
        <v>-49517.368193749899</v>
      </c>
      <c r="C4155">
        <v>0.13419134914875</v>
      </c>
    </row>
    <row r="4156" spans="1:3" x14ac:dyDescent="0.25">
      <c r="A4156">
        <v>-8071541.7756076902</v>
      </c>
      <c r="B4156">
        <v>-49517.368193749899</v>
      </c>
      <c r="C4156">
        <v>0.15921775996685</v>
      </c>
    </row>
    <row r="4157" spans="1:3" x14ac:dyDescent="0.25">
      <c r="A4157">
        <v>-8070607.2967307596</v>
      </c>
      <c r="B4157">
        <v>-49517.368193749899</v>
      </c>
      <c r="C4157">
        <v>0.17148944735527</v>
      </c>
    </row>
    <row r="4158" spans="1:3" x14ac:dyDescent="0.25">
      <c r="A4158">
        <v>-8069672.8178538401</v>
      </c>
      <c r="B4158">
        <v>-49517.368193749899</v>
      </c>
      <c r="C4158">
        <v>0.172000601887702</v>
      </c>
    </row>
    <row r="4159" spans="1:3" x14ac:dyDescent="0.25">
      <c r="A4159">
        <v>-8068738.3389769197</v>
      </c>
      <c r="B4159">
        <v>-49517.368193749899</v>
      </c>
      <c r="C4159">
        <v>0.17820580303668901</v>
      </c>
    </row>
    <row r="4160" spans="1:3" x14ac:dyDescent="0.25">
      <c r="A4160">
        <v>-8067803.8601000002</v>
      </c>
      <c r="B4160">
        <v>-49517.368193749899</v>
      </c>
      <c r="C4160">
        <v>0</v>
      </c>
    </row>
    <row r="4161" spans="1:3" x14ac:dyDescent="0.25">
      <c r="A4161">
        <v>-8066869.3812230704</v>
      </c>
      <c r="B4161">
        <v>-49517.368193749899</v>
      </c>
      <c r="C4161">
        <v>0</v>
      </c>
    </row>
    <row r="4162" spans="1:3" x14ac:dyDescent="0.25">
      <c r="A4162">
        <v>-8065934.90234615</v>
      </c>
      <c r="B4162">
        <v>-49517.368193749899</v>
      </c>
      <c r="C4162">
        <v>0</v>
      </c>
    </row>
    <row r="4163" spans="1:3" x14ac:dyDescent="0.25">
      <c r="A4163">
        <v>-8065000.4234692296</v>
      </c>
      <c r="B4163">
        <v>-49517.368193749899</v>
      </c>
      <c r="C4163">
        <v>0</v>
      </c>
    </row>
    <row r="4164" spans="1:3" x14ac:dyDescent="0.25">
      <c r="A4164">
        <v>-8064065.9445922999</v>
      </c>
      <c r="B4164">
        <v>-49517.368193749899</v>
      </c>
      <c r="C4164">
        <v>0</v>
      </c>
    </row>
    <row r="4165" spans="1:3" x14ac:dyDescent="0.25">
      <c r="A4165">
        <v>-8080886.5643769205</v>
      </c>
      <c r="B4165">
        <v>-50451.847070535703</v>
      </c>
      <c r="C4165">
        <v>2.6535078883170998E-2</v>
      </c>
    </row>
    <row r="4166" spans="1:3" x14ac:dyDescent="0.25">
      <c r="A4166">
        <v>-8079952.0855</v>
      </c>
      <c r="B4166">
        <v>-50451.847070535703</v>
      </c>
      <c r="C4166">
        <v>4.2719081044196999E-2</v>
      </c>
    </row>
    <row r="4167" spans="1:3" x14ac:dyDescent="0.25">
      <c r="A4167">
        <v>-8079017.6066230703</v>
      </c>
      <c r="B4167">
        <v>-50451.847070535703</v>
      </c>
      <c r="C4167">
        <v>5.9121746569871902E-2</v>
      </c>
    </row>
    <row r="4168" spans="1:3" x14ac:dyDescent="0.25">
      <c r="A4168">
        <v>-8078083.1277461499</v>
      </c>
      <c r="B4168">
        <v>-50451.847070535703</v>
      </c>
      <c r="C4168">
        <v>6.9191940128803198E-2</v>
      </c>
    </row>
    <row r="4169" spans="1:3" x14ac:dyDescent="0.25">
      <c r="A4169">
        <v>-8077148.6488692304</v>
      </c>
      <c r="B4169">
        <v>-50451.847070535703</v>
      </c>
      <c r="C4169">
        <v>9.0195223689079201E-2</v>
      </c>
    </row>
    <row r="4170" spans="1:3" x14ac:dyDescent="0.25">
      <c r="A4170">
        <v>-8076214.1699922998</v>
      </c>
      <c r="B4170">
        <v>-50451.847070535703</v>
      </c>
      <c r="C4170">
        <v>0.103143751621246</v>
      </c>
    </row>
    <row r="4171" spans="1:3" x14ac:dyDescent="0.25">
      <c r="A4171">
        <v>-8075279.6911153803</v>
      </c>
      <c r="B4171">
        <v>-50451.847070535703</v>
      </c>
      <c r="C4171">
        <v>0.115138381719589</v>
      </c>
    </row>
    <row r="4172" spans="1:3" x14ac:dyDescent="0.25">
      <c r="A4172">
        <v>-8074345.2122384598</v>
      </c>
      <c r="B4172">
        <v>-50451.847070535703</v>
      </c>
      <c r="C4172">
        <v>0.13985256850719399</v>
      </c>
    </row>
    <row r="4173" spans="1:3" x14ac:dyDescent="0.25">
      <c r="A4173">
        <v>-8073410.7333615301</v>
      </c>
      <c r="B4173">
        <v>-50451.847070535703</v>
      </c>
      <c r="C4173">
        <v>0.152575373649597</v>
      </c>
    </row>
    <row r="4174" spans="1:3" x14ac:dyDescent="0.25">
      <c r="A4174">
        <v>-8072476.2544846097</v>
      </c>
      <c r="B4174">
        <v>-50451.847070535703</v>
      </c>
      <c r="C4174">
        <v>0.158440381288528</v>
      </c>
    </row>
    <row r="4175" spans="1:3" x14ac:dyDescent="0.25">
      <c r="A4175">
        <v>-8071541.7756076902</v>
      </c>
      <c r="B4175">
        <v>-50451.847070535703</v>
      </c>
      <c r="C4175">
        <v>0.18737761676311401</v>
      </c>
    </row>
    <row r="4176" spans="1:3" x14ac:dyDescent="0.25">
      <c r="A4176">
        <v>-8070607.2967307596</v>
      </c>
      <c r="B4176">
        <v>-50451.847070535703</v>
      </c>
      <c r="C4176">
        <v>0.20076210796832999</v>
      </c>
    </row>
    <row r="4177" spans="1:3" x14ac:dyDescent="0.25">
      <c r="A4177">
        <v>-8069672.8178538401</v>
      </c>
      <c r="B4177">
        <v>-50451.847070535703</v>
      </c>
      <c r="C4177">
        <v>0.201045528054237</v>
      </c>
    </row>
    <row r="4178" spans="1:3" x14ac:dyDescent="0.25">
      <c r="A4178">
        <v>-8068738.3389769197</v>
      </c>
      <c r="B4178">
        <v>-50451.847070535703</v>
      </c>
      <c r="C4178">
        <v>0.20579484105110099</v>
      </c>
    </row>
    <row r="4179" spans="1:3" x14ac:dyDescent="0.25">
      <c r="A4179">
        <v>-8067803.8601000002</v>
      </c>
      <c r="B4179">
        <v>-50451.847070535703</v>
      </c>
      <c r="C4179">
        <v>0</v>
      </c>
    </row>
    <row r="4180" spans="1:3" x14ac:dyDescent="0.25">
      <c r="A4180">
        <v>-8066869.3812230704</v>
      </c>
      <c r="B4180">
        <v>-50451.847070535703</v>
      </c>
      <c r="C4180">
        <v>0</v>
      </c>
    </row>
    <row r="4181" spans="1:3" x14ac:dyDescent="0.25">
      <c r="A4181">
        <v>-8065934.90234615</v>
      </c>
      <c r="B4181">
        <v>-50451.847070535703</v>
      </c>
      <c r="C4181">
        <v>0</v>
      </c>
    </row>
    <row r="4182" spans="1:3" x14ac:dyDescent="0.25">
      <c r="A4182">
        <v>-8065000.4234692296</v>
      </c>
      <c r="B4182">
        <v>-50451.847070535703</v>
      </c>
      <c r="C4182">
        <v>0</v>
      </c>
    </row>
    <row r="4183" spans="1:3" x14ac:dyDescent="0.25">
      <c r="A4183">
        <v>-8064065.9445922999</v>
      </c>
      <c r="B4183">
        <v>-50451.847070535703</v>
      </c>
      <c r="C4183">
        <v>0</v>
      </c>
    </row>
    <row r="4184" spans="1:3" x14ac:dyDescent="0.25">
      <c r="A4184">
        <v>-8080886.5643769205</v>
      </c>
      <c r="B4184">
        <v>-51386.325947321398</v>
      </c>
      <c r="C4184">
        <v>3.8687411695718703E-2</v>
      </c>
    </row>
    <row r="4185" spans="1:3" x14ac:dyDescent="0.25">
      <c r="A4185">
        <v>-8079952.0855</v>
      </c>
      <c r="B4185">
        <v>-51386.325947321398</v>
      </c>
      <c r="C4185">
        <v>5.4272528737783397E-2</v>
      </c>
    </row>
    <row r="4186" spans="1:3" x14ac:dyDescent="0.25">
      <c r="A4186">
        <v>-8079017.6066230703</v>
      </c>
      <c r="B4186">
        <v>-51386.325947321398</v>
      </c>
      <c r="C4186">
        <v>6.3914865255355793E-2</v>
      </c>
    </row>
    <row r="4187" spans="1:3" x14ac:dyDescent="0.25">
      <c r="A4187">
        <v>-8078083.1277461499</v>
      </c>
      <c r="B4187">
        <v>-51386.325947321398</v>
      </c>
      <c r="C4187">
        <v>8.3975784480571705E-2</v>
      </c>
    </row>
    <row r="4188" spans="1:3" x14ac:dyDescent="0.25">
      <c r="A4188">
        <v>-8077148.6488692304</v>
      </c>
      <c r="B4188">
        <v>-51386.325947321398</v>
      </c>
      <c r="C4188">
        <v>0.108296781778335</v>
      </c>
    </row>
    <row r="4189" spans="1:3" x14ac:dyDescent="0.25">
      <c r="A4189">
        <v>-8076214.1699922998</v>
      </c>
      <c r="B4189">
        <v>-51386.325947321398</v>
      </c>
      <c r="C4189">
        <v>0.11470478028059</v>
      </c>
    </row>
    <row r="4190" spans="1:3" x14ac:dyDescent="0.25">
      <c r="A4190">
        <v>-8075279.6911153803</v>
      </c>
      <c r="B4190">
        <v>-51386.325947321398</v>
      </c>
      <c r="C4190">
        <v>0.139426380395889</v>
      </c>
    </row>
    <row r="4191" spans="1:3" x14ac:dyDescent="0.25">
      <c r="A4191">
        <v>-8074345.2122384598</v>
      </c>
      <c r="B4191">
        <v>-51386.325947321398</v>
      </c>
      <c r="C4191">
        <v>0.15203836560249301</v>
      </c>
    </row>
    <row r="4192" spans="1:3" x14ac:dyDescent="0.25">
      <c r="A4192">
        <v>-8073410.7333615301</v>
      </c>
      <c r="B4192">
        <v>-51386.325947321398</v>
      </c>
      <c r="C4192">
        <v>0.181771695613861</v>
      </c>
    </row>
    <row r="4193" spans="1:3" x14ac:dyDescent="0.25">
      <c r="A4193">
        <v>-8072476.2544846097</v>
      </c>
      <c r="B4193">
        <v>-51386.325947321398</v>
      </c>
      <c r="C4193">
        <v>0.18685790896415699</v>
      </c>
    </row>
    <row r="4194" spans="1:3" x14ac:dyDescent="0.25">
      <c r="A4194">
        <v>-8071541.7756076902</v>
      </c>
      <c r="B4194">
        <v>-51386.325947321398</v>
      </c>
      <c r="C4194">
        <v>0.21712866425514199</v>
      </c>
    </row>
    <row r="4195" spans="1:3" x14ac:dyDescent="0.25">
      <c r="A4195">
        <v>-8070607.2967307596</v>
      </c>
      <c r="B4195">
        <v>-51386.325947321398</v>
      </c>
      <c r="C4195">
        <v>0.225159287452697</v>
      </c>
    </row>
    <row r="4196" spans="1:3" x14ac:dyDescent="0.25">
      <c r="A4196">
        <v>-8069672.8178538401</v>
      </c>
      <c r="B4196">
        <v>-51386.325947321398</v>
      </c>
      <c r="C4196">
        <v>0.22920386493205999</v>
      </c>
    </row>
    <row r="4197" spans="1:3" x14ac:dyDescent="0.25">
      <c r="A4197">
        <v>-8068738.3389769197</v>
      </c>
      <c r="B4197">
        <v>-51386.325947321398</v>
      </c>
      <c r="C4197">
        <v>0.23302279412746399</v>
      </c>
    </row>
    <row r="4198" spans="1:3" x14ac:dyDescent="0.25">
      <c r="A4198">
        <v>-8067803.8601000002</v>
      </c>
      <c r="B4198">
        <v>-51386.325947321398</v>
      </c>
      <c r="C4198">
        <v>0.257232636213302</v>
      </c>
    </row>
    <row r="4199" spans="1:3" x14ac:dyDescent="0.25">
      <c r="A4199">
        <v>-8066869.3812230704</v>
      </c>
      <c r="B4199">
        <v>-51386.325947321398</v>
      </c>
      <c r="C4199">
        <v>0</v>
      </c>
    </row>
    <row r="4200" spans="1:3" x14ac:dyDescent="0.25">
      <c r="A4200">
        <v>-8065934.90234615</v>
      </c>
      <c r="B4200">
        <v>-51386.325947321398</v>
      </c>
      <c r="C4200">
        <v>0</v>
      </c>
    </row>
    <row r="4201" spans="1:3" x14ac:dyDescent="0.25">
      <c r="A4201">
        <v>-8065000.4234692296</v>
      </c>
      <c r="B4201">
        <v>-51386.325947321398</v>
      </c>
      <c r="C4201">
        <v>0</v>
      </c>
    </row>
    <row r="4202" spans="1:3" x14ac:dyDescent="0.25">
      <c r="A4202">
        <v>-8064065.9445922999</v>
      </c>
      <c r="B4202">
        <v>-51386.325947321398</v>
      </c>
      <c r="C4202">
        <v>0</v>
      </c>
    </row>
    <row r="4203" spans="1:3" x14ac:dyDescent="0.25">
      <c r="A4203">
        <v>-8063131.4657153804</v>
      </c>
      <c r="B4203">
        <v>-51386.325947321398</v>
      </c>
      <c r="C4203">
        <v>0</v>
      </c>
    </row>
    <row r="4204" spans="1:3" x14ac:dyDescent="0.25">
      <c r="A4204">
        <v>-8081821.0432538399</v>
      </c>
      <c r="B4204">
        <v>-52320.804824107101</v>
      </c>
      <c r="C4204">
        <v>3.5874936729669502E-2</v>
      </c>
    </row>
    <row r="4205" spans="1:3" x14ac:dyDescent="0.25">
      <c r="A4205">
        <v>-8080886.5643769205</v>
      </c>
      <c r="B4205">
        <v>-52320.804824107101</v>
      </c>
      <c r="C4205">
        <v>5.0445567816495798E-2</v>
      </c>
    </row>
    <row r="4206" spans="1:3" x14ac:dyDescent="0.25">
      <c r="A4206">
        <v>-8079952.0855</v>
      </c>
      <c r="B4206">
        <v>-52320.804824107101</v>
      </c>
      <c r="C4206">
        <v>6.4329251646995503E-2</v>
      </c>
    </row>
    <row r="4207" spans="1:3" x14ac:dyDescent="0.25">
      <c r="A4207">
        <v>-8079017.6066230703</v>
      </c>
      <c r="B4207">
        <v>-52320.804824107101</v>
      </c>
      <c r="C4207">
        <v>7.3412500321864999E-2</v>
      </c>
    </row>
    <row r="4208" spans="1:3" x14ac:dyDescent="0.25">
      <c r="A4208">
        <v>-8078083.1277461499</v>
      </c>
      <c r="B4208">
        <v>-52320.804824107101</v>
      </c>
      <c r="C4208">
        <v>9.6944898366928101E-2</v>
      </c>
    </row>
    <row r="4209" spans="1:3" x14ac:dyDescent="0.25">
      <c r="A4209">
        <v>-8077148.6488692304</v>
      </c>
      <c r="B4209">
        <v>-52320.804824107101</v>
      </c>
      <c r="C4209">
        <v>0.108177244663238</v>
      </c>
    </row>
    <row r="4210" spans="1:3" x14ac:dyDescent="0.25">
      <c r="A4210">
        <v>-8076214.1699922998</v>
      </c>
      <c r="B4210">
        <v>-52320.804824107101</v>
      </c>
      <c r="C4210">
        <v>0.13538810610771099</v>
      </c>
    </row>
    <row r="4211" spans="1:3" x14ac:dyDescent="0.25">
      <c r="A4211">
        <v>-8075279.6911153803</v>
      </c>
      <c r="B4211">
        <v>-52320.804824107101</v>
      </c>
      <c r="C4211">
        <v>0.17018720507621701</v>
      </c>
    </row>
    <row r="4212" spans="1:3" x14ac:dyDescent="0.25">
      <c r="A4212">
        <v>-8074345.2122384598</v>
      </c>
      <c r="B4212">
        <v>-52320.804824107101</v>
      </c>
      <c r="C4212">
        <v>0.181569308042526</v>
      </c>
    </row>
    <row r="4213" spans="1:3" x14ac:dyDescent="0.25">
      <c r="A4213">
        <v>-8073410.7333615301</v>
      </c>
      <c r="B4213">
        <v>-52320.804824107101</v>
      </c>
      <c r="C4213">
        <v>0.211535319685935</v>
      </c>
    </row>
    <row r="4214" spans="1:3" x14ac:dyDescent="0.25">
      <c r="A4214">
        <v>-8072476.2544846097</v>
      </c>
      <c r="B4214">
        <v>-52320.804824107101</v>
      </c>
      <c r="C4214">
        <v>0.21175926923751801</v>
      </c>
    </row>
    <row r="4215" spans="1:3" x14ac:dyDescent="0.25">
      <c r="A4215">
        <v>-8071541.7756076902</v>
      </c>
      <c r="B4215">
        <v>-52320.804824107101</v>
      </c>
      <c r="C4215">
        <v>0.24555779993533999</v>
      </c>
    </row>
    <row r="4216" spans="1:3" x14ac:dyDescent="0.25">
      <c r="A4216">
        <v>-8070607.2967307596</v>
      </c>
      <c r="B4216">
        <v>-52320.804824107101</v>
      </c>
      <c r="C4216">
        <v>0.24918323755264199</v>
      </c>
    </row>
    <row r="4217" spans="1:3" x14ac:dyDescent="0.25">
      <c r="A4217">
        <v>-8069672.8178538401</v>
      </c>
      <c r="B4217">
        <v>-52320.804824107101</v>
      </c>
      <c r="C4217">
        <v>0.25701442360877902</v>
      </c>
    </row>
    <row r="4218" spans="1:3" x14ac:dyDescent="0.25">
      <c r="A4218">
        <v>-8068738.3389769197</v>
      </c>
      <c r="B4218">
        <v>-52320.804824107101</v>
      </c>
      <c r="C4218">
        <v>0.26977285742759699</v>
      </c>
    </row>
    <row r="4219" spans="1:3" x14ac:dyDescent="0.25">
      <c r="A4219">
        <v>-8067803.8601000002</v>
      </c>
      <c r="B4219">
        <v>-52320.804824107101</v>
      </c>
      <c r="C4219">
        <v>0.291141927242279</v>
      </c>
    </row>
    <row r="4220" spans="1:3" x14ac:dyDescent="0.25">
      <c r="A4220">
        <v>-8066869.3812230704</v>
      </c>
      <c r="B4220">
        <v>-52320.804824107101</v>
      </c>
      <c r="C4220">
        <v>0</v>
      </c>
    </row>
    <row r="4221" spans="1:3" x14ac:dyDescent="0.25">
      <c r="A4221">
        <v>-8065934.90234615</v>
      </c>
      <c r="B4221">
        <v>-52320.804824107101</v>
      </c>
      <c r="C4221">
        <v>0</v>
      </c>
    </row>
    <row r="4222" spans="1:3" x14ac:dyDescent="0.25">
      <c r="A4222">
        <v>-8065000.4234692296</v>
      </c>
      <c r="B4222">
        <v>-52320.804824107101</v>
      </c>
      <c r="C4222">
        <v>0</v>
      </c>
    </row>
    <row r="4223" spans="1:3" x14ac:dyDescent="0.25">
      <c r="A4223">
        <v>-8064065.9445922999</v>
      </c>
      <c r="B4223">
        <v>-52320.804824107101</v>
      </c>
      <c r="C4223">
        <v>0</v>
      </c>
    </row>
    <row r="4224" spans="1:3" x14ac:dyDescent="0.25">
      <c r="A4224">
        <v>-8063131.4657153804</v>
      </c>
      <c r="B4224">
        <v>-52320.804824107101</v>
      </c>
      <c r="C4224">
        <v>0</v>
      </c>
    </row>
    <row r="4225" spans="1:3" x14ac:dyDescent="0.25">
      <c r="A4225">
        <v>-8062196.98683846</v>
      </c>
      <c r="B4225">
        <v>-52320.804824107101</v>
      </c>
      <c r="C4225">
        <v>0</v>
      </c>
    </row>
    <row r="4226" spans="1:3" x14ac:dyDescent="0.25">
      <c r="A4226">
        <v>-8081821.0432538399</v>
      </c>
      <c r="B4226">
        <v>-53255.283700892804</v>
      </c>
      <c r="C4226">
        <v>4.3695975095033597E-2</v>
      </c>
    </row>
    <row r="4227" spans="1:3" x14ac:dyDescent="0.25">
      <c r="A4227">
        <v>-8080886.5643769205</v>
      </c>
      <c r="B4227">
        <v>-53255.283700892804</v>
      </c>
      <c r="C4227">
        <v>6.0723651200532899E-2</v>
      </c>
    </row>
    <row r="4228" spans="1:3" x14ac:dyDescent="0.25">
      <c r="A4228">
        <v>-8079952.0855</v>
      </c>
      <c r="B4228">
        <v>-53255.283700892804</v>
      </c>
      <c r="C4228">
        <v>8.3113335072994204E-2</v>
      </c>
    </row>
    <row r="4229" spans="1:3" x14ac:dyDescent="0.25">
      <c r="A4229">
        <v>-8079017.6066230703</v>
      </c>
      <c r="B4229">
        <v>-53255.283700892804</v>
      </c>
      <c r="C4229">
        <v>9.2434242367744404E-2</v>
      </c>
    </row>
    <row r="4230" spans="1:3" x14ac:dyDescent="0.25">
      <c r="A4230">
        <v>-8078083.1277461499</v>
      </c>
      <c r="B4230">
        <v>-53255.283700892804</v>
      </c>
      <c r="C4230">
        <v>0.122582957148551</v>
      </c>
    </row>
    <row r="4231" spans="1:3" x14ac:dyDescent="0.25">
      <c r="A4231">
        <v>-8077148.6488692304</v>
      </c>
      <c r="B4231">
        <v>-53255.283700892804</v>
      </c>
      <c r="C4231">
        <v>0.135183051228523</v>
      </c>
    </row>
    <row r="4232" spans="1:3" x14ac:dyDescent="0.25">
      <c r="A4232">
        <v>-8076214.1699922998</v>
      </c>
      <c r="B4232">
        <v>-53255.283700892804</v>
      </c>
      <c r="C4232">
        <v>0.16488943994045199</v>
      </c>
    </row>
    <row r="4233" spans="1:3" x14ac:dyDescent="0.25">
      <c r="A4233">
        <v>-8075279.6911153803</v>
      </c>
      <c r="B4233">
        <v>-53255.283700892804</v>
      </c>
      <c r="C4233">
        <v>0.17648006975650701</v>
      </c>
    </row>
    <row r="4234" spans="1:3" x14ac:dyDescent="0.25">
      <c r="A4234">
        <v>-8074345.2122384598</v>
      </c>
      <c r="B4234">
        <v>-53255.283700892804</v>
      </c>
      <c r="C4234">
        <v>0.207211583852767</v>
      </c>
    </row>
    <row r="4235" spans="1:3" x14ac:dyDescent="0.25">
      <c r="A4235">
        <v>-8073410.7333615301</v>
      </c>
      <c r="B4235">
        <v>-53255.283700892804</v>
      </c>
      <c r="C4235">
        <v>0.233579352498054</v>
      </c>
    </row>
    <row r="4236" spans="1:3" x14ac:dyDescent="0.25">
      <c r="A4236">
        <v>-8072476.2544846097</v>
      </c>
      <c r="B4236">
        <v>-53255.283700892804</v>
      </c>
      <c r="C4236">
        <v>0.245251715183258</v>
      </c>
    </row>
    <row r="4237" spans="1:3" x14ac:dyDescent="0.25">
      <c r="A4237">
        <v>-8071541.7756076902</v>
      </c>
      <c r="B4237">
        <v>-53255.283700892804</v>
      </c>
      <c r="C4237">
        <v>0.27712565660476601</v>
      </c>
    </row>
    <row r="4238" spans="1:3" x14ac:dyDescent="0.25">
      <c r="A4238">
        <v>-8070607.2967307596</v>
      </c>
      <c r="B4238">
        <v>-53255.283700892804</v>
      </c>
      <c r="C4238">
        <v>0.27988120913505499</v>
      </c>
    </row>
    <row r="4239" spans="1:3" x14ac:dyDescent="0.25">
      <c r="A4239">
        <v>-8069672.8178538401</v>
      </c>
      <c r="B4239">
        <v>-53255.283700892804</v>
      </c>
      <c r="C4239">
        <v>0.29105094075202897</v>
      </c>
    </row>
    <row r="4240" spans="1:3" x14ac:dyDescent="0.25">
      <c r="A4240">
        <v>-8068738.3389769197</v>
      </c>
      <c r="B4240">
        <v>-53255.283700892804</v>
      </c>
      <c r="C4240">
        <v>0.29824024438857999</v>
      </c>
    </row>
    <row r="4241" spans="1:3" x14ac:dyDescent="0.25">
      <c r="A4241">
        <v>-8067803.8601000002</v>
      </c>
      <c r="B4241">
        <v>-53255.283700892804</v>
      </c>
      <c r="C4241">
        <v>0.32388207316398598</v>
      </c>
    </row>
    <row r="4242" spans="1:3" x14ac:dyDescent="0.25">
      <c r="A4242">
        <v>-8066869.3812230704</v>
      </c>
      <c r="B4242">
        <v>-53255.283700892804</v>
      </c>
      <c r="C4242">
        <v>0</v>
      </c>
    </row>
    <row r="4243" spans="1:3" x14ac:dyDescent="0.25">
      <c r="A4243">
        <v>-8065934.90234615</v>
      </c>
      <c r="B4243">
        <v>-53255.283700892804</v>
      </c>
      <c r="C4243">
        <v>0</v>
      </c>
    </row>
    <row r="4244" spans="1:3" x14ac:dyDescent="0.25">
      <c r="A4244">
        <v>-8065000.4234692296</v>
      </c>
      <c r="B4244">
        <v>-53255.283700892804</v>
      </c>
      <c r="C4244">
        <v>0</v>
      </c>
    </row>
    <row r="4245" spans="1:3" x14ac:dyDescent="0.25">
      <c r="A4245">
        <v>-8064065.9445922999</v>
      </c>
      <c r="B4245">
        <v>-53255.283700892804</v>
      </c>
      <c r="C4245">
        <v>0</v>
      </c>
    </row>
    <row r="4246" spans="1:3" x14ac:dyDescent="0.25">
      <c r="A4246">
        <v>-8063131.4657153804</v>
      </c>
      <c r="B4246">
        <v>-53255.283700892804</v>
      </c>
      <c r="C4246">
        <v>0</v>
      </c>
    </row>
    <row r="4247" spans="1:3" x14ac:dyDescent="0.25">
      <c r="A4247">
        <v>-8062196.98683846</v>
      </c>
      <c r="B4247">
        <v>-53255.283700892804</v>
      </c>
      <c r="C4247">
        <v>0</v>
      </c>
    </row>
    <row r="4248" spans="1:3" x14ac:dyDescent="0.25">
      <c r="A4248">
        <v>-8082755.5221307604</v>
      </c>
      <c r="B4248">
        <v>-54189.762577678499</v>
      </c>
      <c r="C4248">
        <v>4.1640039533376597E-2</v>
      </c>
    </row>
    <row r="4249" spans="1:3" x14ac:dyDescent="0.25">
      <c r="A4249">
        <v>-8081821.0432538399</v>
      </c>
      <c r="B4249">
        <v>-54189.762577678499</v>
      </c>
      <c r="C4249">
        <v>5.8313235640525797E-2</v>
      </c>
    </row>
    <row r="4250" spans="1:3" x14ac:dyDescent="0.25">
      <c r="A4250">
        <v>-8080886.5643769205</v>
      </c>
      <c r="B4250">
        <v>-54189.762577678499</v>
      </c>
      <c r="C4250">
        <v>8.3062380552291801E-2</v>
      </c>
    </row>
    <row r="4251" spans="1:3" x14ac:dyDescent="0.25">
      <c r="A4251">
        <v>-8079952.0855</v>
      </c>
      <c r="B4251">
        <v>-54189.762577678499</v>
      </c>
      <c r="C4251">
        <v>9.2361912131309495E-2</v>
      </c>
    </row>
    <row r="4252" spans="1:3" x14ac:dyDescent="0.25">
      <c r="A4252">
        <v>-8079017.6066230703</v>
      </c>
      <c r="B4252">
        <v>-54189.762577678499</v>
      </c>
      <c r="C4252">
        <v>0.11752612888812999</v>
      </c>
    </row>
    <row r="4253" spans="1:3" x14ac:dyDescent="0.25">
      <c r="A4253">
        <v>-8078083.1277461499</v>
      </c>
      <c r="B4253">
        <v>-54189.762577678499</v>
      </c>
      <c r="C4253">
        <v>0.150107681751251</v>
      </c>
    </row>
    <row r="4254" spans="1:3" x14ac:dyDescent="0.25">
      <c r="A4254">
        <v>-8077148.6488692304</v>
      </c>
      <c r="B4254">
        <v>-54189.762577678499</v>
      </c>
      <c r="C4254">
        <v>0.155185475945472</v>
      </c>
    </row>
    <row r="4255" spans="1:3" x14ac:dyDescent="0.25">
      <c r="A4255">
        <v>-8076214.1699922998</v>
      </c>
      <c r="B4255">
        <v>-54189.762577678499</v>
      </c>
      <c r="C4255">
        <v>0.185023128986358</v>
      </c>
    </row>
    <row r="4256" spans="1:3" x14ac:dyDescent="0.25">
      <c r="A4256">
        <v>-8075279.6911153803</v>
      </c>
      <c r="B4256">
        <v>-54189.762577678499</v>
      </c>
      <c r="C4256">
        <v>0.195404782891273</v>
      </c>
    </row>
    <row r="4257" spans="1:3" x14ac:dyDescent="0.25">
      <c r="A4257">
        <v>-8074345.2122384598</v>
      </c>
      <c r="B4257">
        <v>-54189.762577678499</v>
      </c>
      <c r="C4257">
        <v>0.229809179902076</v>
      </c>
    </row>
    <row r="4258" spans="1:3" x14ac:dyDescent="0.25">
      <c r="A4258">
        <v>-8073410.7333615301</v>
      </c>
      <c r="B4258">
        <v>-54189.762577678499</v>
      </c>
      <c r="C4258">
        <v>0.26584619283676098</v>
      </c>
    </row>
    <row r="4259" spans="1:3" x14ac:dyDescent="0.25">
      <c r="A4259">
        <v>-8072476.2544846097</v>
      </c>
      <c r="B4259">
        <v>-54189.762577678499</v>
      </c>
      <c r="C4259">
        <v>0.27383181452751099</v>
      </c>
    </row>
    <row r="4260" spans="1:3" x14ac:dyDescent="0.25">
      <c r="A4260">
        <v>-8071541.7756076902</v>
      </c>
      <c r="B4260">
        <v>-54189.762577678499</v>
      </c>
      <c r="C4260">
        <v>0.30954021215438798</v>
      </c>
    </row>
    <row r="4261" spans="1:3" x14ac:dyDescent="0.25">
      <c r="A4261">
        <v>-8070607.2967307596</v>
      </c>
      <c r="B4261">
        <v>-54189.762577678499</v>
      </c>
      <c r="C4261">
        <v>0.31533834338188099</v>
      </c>
    </row>
    <row r="4262" spans="1:3" x14ac:dyDescent="0.25">
      <c r="A4262">
        <v>-8069672.8178538401</v>
      </c>
      <c r="B4262">
        <v>-54189.762577678499</v>
      </c>
      <c r="C4262">
        <v>0.32163381576538003</v>
      </c>
    </row>
    <row r="4263" spans="1:3" x14ac:dyDescent="0.25">
      <c r="A4263">
        <v>-8068738.3389769197</v>
      </c>
      <c r="B4263">
        <v>-54189.762577678499</v>
      </c>
      <c r="C4263">
        <v>0.33094197511672901</v>
      </c>
    </row>
    <row r="4264" spans="1:3" x14ac:dyDescent="0.25">
      <c r="A4264">
        <v>-8067803.8601000002</v>
      </c>
      <c r="B4264">
        <v>-54189.762577678499</v>
      </c>
      <c r="C4264">
        <v>0.35882917046546903</v>
      </c>
    </row>
    <row r="4265" spans="1:3" x14ac:dyDescent="0.25">
      <c r="A4265">
        <v>-8066869.3812230704</v>
      </c>
      <c r="B4265">
        <v>-54189.762577678499</v>
      </c>
      <c r="C4265">
        <v>0.36054143309593201</v>
      </c>
    </row>
    <row r="4266" spans="1:3" x14ac:dyDescent="0.25">
      <c r="A4266">
        <v>-8065934.90234615</v>
      </c>
      <c r="B4266">
        <v>-54189.762577678499</v>
      </c>
      <c r="C4266">
        <v>0</v>
      </c>
    </row>
    <row r="4267" spans="1:3" x14ac:dyDescent="0.25">
      <c r="A4267">
        <v>-8065000.4234692296</v>
      </c>
      <c r="B4267">
        <v>-54189.762577678499</v>
      </c>
      <c r="C4267">
        <v>0</v>
      </c>
    </row>
    <row r="4268" spans="1:3" x14ac:dyDescent="0.25">
      <c r="A4268">
        <v>-8064065.9445922999</v>
      </c>
      <c r="B4268">
        <v>-54189.762577678499</v>
      </c>
      <c r="C4268">
        <v>0</v>
      </c>
    </row>
    <row r="4269" spans="1:3" x14ac:dyDescent="0.25">
      <c r="A4269">
        <v>-8063131.4657153804</v>
      </c>
      <c r="B4269">
        <v>-54189.762577678499</v>
      </c>
      <c r="C4269">
        <v>0</v>
      </c>
    </row>
    <row r="4270" spans="1:3" x14ac:dyDescent="0.25">
      <c r="A4270">
        <v>-8062196.98683846</v>
      </c>
      <c r="B4270">
        <v>-54189.762577678499</v>
      </c>
      <c r="C4270">
        <v>0</v>
      </c>
    </row>
    <row r="4271" spans="1:3" x14ac:dyDescent="0.25">
      <c r="A4271">
        <v>-8061262.5079615302</v>
      </c>
      <c r="B4271">
        <v>-54189.762577678499</v>
      </c>
      <c r="C4271">
        <v>0</v>
      </c>
    </row>
    <row r="4272" spans="1:3" x14ac:dyDescent="0.25">
      <c r="A4272">
        <v>-8082755.5221307604</v>
      </c>
      <c r="B4272">
        <v>-55124.241454464202</v>
      </c>
      <c r="C4272">
        <v>4.3708238750696099E-2</v>
      </c>
    </row>
    <row r="4273" spans="1:3" x14ac:dyDescent="0.25">
      <c r="A4273">
        <v>-8081821.0432538399</v>
      </c>
      <c r="B4273">
        <v>-55124.241454464202</v>
      </c>
      <c r="C4273">
        <v>6.0715112835168797E-2</v>
      </c>
    </row>
    <row r="4274" spans="1:3" x14ac:dyDescent="0.25">
      <c r="A4274">
        <v>-8080886.5643769205</v>
      </c>
      <c r="B4274">
        <v>-55124.241454464202</v>
      </c>
      <c r="C4274">
        <v>8.3066411316394806E-2</v>
      </c>
    </row>
    <row r="4275" spans="1:3" x14ac:dyDescent="0.25">
      <c r="A4275">
        <v>-8079952.0855</v>
      </c>
      <c r="B4275">
        <v>-55124.241454464202</v>
      </c>
      <c r="C4275">
        <v>0.108213521540164</v>
      </c>
    </row>
    <row r="4276" spans="1:3" x14ac:dyDescent="0.25">
      <c r="A4276">
        <v>-8079017.6066230703</v>
      </c>
      <c r="B4276">
        <v>-55124.241454464202</v>
      </c>
      <c r="C4276">
        <v>0.139500692486763</v>
      </c>
    </row>
    <row r="4277" spans="1:3" x14ac:dyDescent="0.25">
      <c r="A4277">
        <v>-8078083.1277461499</v>
      </c>
      <c r="B4277">
        <v>-55124.241454464202</v>
      </c>
      <c r="C4277">
        <v>0.15009751915931699</v>
      </c>
    </row>
    <row r="4278" spans="1:3" x14ac:dyDescent="0.25">
      <c r="A4278">
        <v>-8077148.6488692304</v>
      </c>
      <c r="B4278">
        <v>-55124.241454464202</v>
      </c>
      <c r="C4278">
        <v>0.182036772370338</v>
      </c>
    </row>
    <row r="4279" spans="1:3" x14ac:dyDescent="0.25">
      <c r="A4279">
        <v>-8076214.1699922998</v>
      </c>
      <c r="B4279">
        <v>-55124.241454464202</v>
      </c>
      <c r="C4279">
        <v>0.21559266746044101</v>
      </c>
    </row>
    <row r="4280" spans="1:3" x14ac:dyDescent="0.25">
      <c r="A4280">
        <v>-8075279.6911153803</v>
      </c>
      <c r="B4280">
        <v>-55124.241454464202</v>
      </c>
      <c r="C4280">
        <v>0.22604000568389801</v>
      </c>
    </row>
    <row r="4281" spans="1:3" x14ac:dyDescent="0.25">
      <c r="A4281">
        <v>-8074345.2122384598</v>
      </c>
      <c r="B4281">
        <v>-55124.241454464202</v>
      </c>
      <c r="C4281">
        <v>0.26273161172866799</v>
      </c>
    </row>
    <row r="4282" spans="1:3" x14ac:dyDescent="0.25">
      <c r="A4282">
        <v>-8073410.7333615301</v>
      </c>
      <c r="B4282">
        <v>-55124.241454464202</v>
      </c>
      <c r="C4282">
        <v>0.27374532818794201</v>
      </c>
    </row>
    <row r="4283" spans="1:3" x14ac:dyDescent="0.25">
      <c r="A4283">
        <v>-8072476.2544846097</v>
      </c>
      <c r="B4283">
        <v>-55124.241454464202</v>
      </c>
      <c r="C4283">
        <v>0.30947697162628102</v>
      </c>
    </row>
    <row r="4284" spans="1:3" x14ac:dyDescent="0.25">
      <c r="A4284">
        <v>-8071541.7756076902</v>
      </c>
      <c r="B4284">
        <v>-55124.241454464202</v>
      </c>
      <c r="C4284">
        <v>0.34091544151306102</v>
      </c>
    </row>
    <row r="4285" spans="1:3" x14ac:dyDescent="0.25">
      <c r="A4285">
        <v>-8070607.2967307596</v>
      </c>
      <c r="B4285">
        <v>-55124.241454464202</v>
      </c>
      <c r="C4285">
        <v>0.34926009178161599</v>
      </c>
    </row>
    <row r="4286" spans="1:3" x14ac:dyDescent="0.25">
      <c r="A4286">
        <v>-8069672.8178538401</v>
      </c>
      <c r="B4286">
        <v>-55124.241454464202</v>
      </c>
      <c r="C4286">
        <v>0.35727289319038302</v>
      </c>
    </row>
    <row r="4287" spans="1:3" x14ac:dyDescent="0.25">
      <c r="A4287">
        <v>-8068738.3389769197</v>
      </c>
      <c r="B4287">
        <v>-55124.241454464202</v>
      </c>
      <c r="C4287">
        <v>0.35879543423652599</v>
      </c>
    </row>
    <row r="4288" spans="1:3" x14ac:dyDescent="0.25">
      <c r="A4288">
        <v>-8067803.8601000002</v>
      </c>
      <c r="B4288">
        <v>-55124.241454464202</v>
      </c>
      <c r="C4288">
        <v>0.39468440413474998</v>
      </c>
    </row>
    <row r="4289" spans="1:3" x14ac:dyDescent="0.25">
      <c r="A4289">
        <v>-8066869.3812230704</v>
      </c>
      <c r="B4289">
        <v>-55124.241454464202</v>
      </c>
      <c r="C4289">
        <v>0.39467778801918002</v>
      </c>
    </row>
    <row r="4290" spans="1:3" x14ac:dyDescent="0.25">
      <c r="A4290">
        <v>-8065934.90234615</v>
      </c>
      <c r="B4290">
        <v>-55124.241454464202</v>
      </c>
      <c r="C4290">
        <v>0.40179127454757602</v>
      </c>
    </row>
    <row r="4291" spans="1:3" x14ac:dyDescent="0.25">
      <c r="A4291">
        <v>-8065000.4234692296</v>
      </c>
      <c r="B4291">
        <v>-55124.241454464202</v>
      </c>
      <c r="C4291">
        <v>0</v>
      </c>
    </row>
    <row r="4292" spans="1:3" x14ac:dyDescent="0.25">
      <c r="A4292">
        <v>-8064065.9445922999</v>
      </c>
      <c r="B4292">
        <v>-55124.241454464202</v>
      </c>
      <c r="C4292">
        <v>0</v>
      </c>
    </row>
    <row r="4293" spans="1:3" x14ac:dyDescent="0.25">
      <c r="A4293">
        <v>-8063131.4657153804</v>
      </c>
      <c r="B4293">
        <v>-55124.241454464202</v>
      </c>
      <c r="C4293">
        <v>0</v>
      </c>
    </row>
    <row r="4294" spans="1:3" x14ac:dyDescent="0.25">
      <c r="A4294">
        <v>-8062196.98683846</v>
      </c>
      <c r="B4294">
        <v>-55124.241454464202</v>
      </c>
      <c r="C4294">
        <v>0</v>
      </c>
    </row>
    <row r="4295" spans="1:3" x14ac:dyDescent="0.25">
      <c r="A4295">
        <v>-8061262.5079615302</v>
      </c>
      <c r="B4295">
        <v>-55124.241454464202</v>
      </c>
      <c r="C4295">
        <v>0</v>
      </c>
    </row>
    <row r="4296" spans="1:3" x14ac:dyDescent="0.25">
      <c r="A4296">
        <v>-8082755.5221307604</v>
      </c>
      <c r="B4296">
        <v>-56058.720331249999</v>
      </c>
      <c r="C4296">
        <v>5.4401222616434E-2</v>
      </c>
    </row>
    <row r="4297" spans="1:3" x14ac:dyDescent="0.25">
      <c r="A4297">
        <v>-8081821.0432538399</v>
      </c>
      <c r="B4297">
        <v>-56058.720331249999</v>
      </c>
      <c r="C4297">
        <v>7.5527280569076496E-2</v>
      </c>
    </row>
    <row r="4298" spans="1:3" x14ac:dyDescent="0.25">
      <c r="A4298">
        <v>-8080886.5643769205</v>
      </c>
      <c r="B4298">
        <v>-56058.720331249999</v>
      </c>
      <c r="C4298">
        <v>9.9740527570247595E-2</v>
      </c>
    </row>
    <row r="4299" spans="1:3" x14ac:dyDescent="0.25">
      <c r="A4299">
        <v>-8079952.0855</v>
      </c>
      <c r="B4299">
        <v>-56058.720331249999</v>
      </c>
      <c r="C4299">
        <v>0.13131910562515201</v>
      </c>
    </row>
    <row r="4300" spans="1:3" x14ac:dyDescent="0.25">
      <c r="A4300">
        <v>-8079017.6066230703</v>
      </c>
      <c r="B4300">
        <v>-56058.720331249999</v>
      </c>
      <c r="C4300">
        <v>0.14576190710067699</v>
      </c>
    </row>
    <row r="4301" spans="1:3" x14ac:dyDescent="0.25">
      <c r="A4301">
        <v>-8078083.1277461499</v>
      </c>
      <c r="B4301">
        <v>-56058.720331249999</v>
      </c>
      <c r="C4301">
        <v>0.17764249444007801</v>
      </c>
    </row>
    <row r="4302" spans="1:3" x14ac:dyDescent="0.25">
      <c r="A4302">
        <v>-8077148.6488692304</v>
      </c>
      <c r="B4302">
        <v>-56058.720331249999</v>
      </c>
      <c r="C4302">
        <v>0.213089704513549</v>
      </c>
    </row>
    <row r="4303" spans="1:3" x14ac:dyDescent="0.25">
      <c r="A4303">
        <v>-8076214.1699922998</v>
      </c>
      <c r="B4303">
        <v>-56058.720331249999</v>
      </c>
      <c r="C4303">
        <v>0.22600769996643</v>
      </c>
    </row>
    <row r="4304" spans="1:3" x14ac:dyDescent="0.25">
      <c r="A4304">
        <v>-8075279.6911153803</v>
      </c>
      <c r="B4304">
        <v>-56058.720331249999</v>
      </c>
      <c r="C4304">
        <v>0.26266655325889499</v>
      </c>
    </row>
    <row r="4305" spans="1:3" x14ac:dyDescent="0.25">
      <c r="A4305">
        <v>-8074345.2122384598</v>
      </c>
      <c r="B4305">
        <v>-56058.720331249999</v>
      </c>
      <c r="C4305">
        <v>0.29360252618789601</v>
      </c>
    </row>
    <row r="4306" spans="1:3" x14ac:dyDescent="0.25">
      <c r="A4306">
        <v>-8073410.7333615301</v>
      </c>
      <c r="B4306">
        <v>-56058.720331249999</v>
      </c>
      <c r="C4306">
        <v>0.30039659142494202</v>
      </c>
    </row>
    <row r="4307" spans="1:3" x14ac:dyDescent="0.25">
      <c r="A4307">
        <v>-8072476.2544846097</v>
      </c>
      <c r="B4307">
        <v>-56058.720331249999</v>
      </c>
      <c r="C4307">
        <v>0.33893752098083402</v>
      </c>
    </row>
    <row r="4308" spans="1:3" x14ac:dyDescent="0.25">
      <c r="A4308">
        <v>-8071541.7756076902</v>
      </c>
      <c r="B4308">
        <v>-56058.720331249999</v>
      </c>
      <c r="C4308">
        <v>0.34637299180030801</v>
      </c>
    </row>
    <row r="4309" spans="1:3" x14ac:dyDescent="0.25">
      <c r="A4309">
        <v>-8070607.2967307596</v>
      </c>
      <c r="B4309">
        <v>-56058.720331249999</v>
      </c>
      <c r="C4309">
        <v>0.38413363695144598</v>
      </c>
    </row>
    <row r="4310" spans="1:3" x14ac:dyDescent="0.25">
      <c r="A4310">
        <v>-8069672.8178538401</v>
      </c>
      <c r="B4310">
        <v>-56058.720331249999</v>
      </c>
      <c r="C4310">
        <v>0.39194655418395902</v>
      </c>
    </row>
    <row r="4311" spans="1:3" x14ac:dyDescent="0.25">
      <c r="A4311">
        <v>-8068738.3389769197</v>
      </c>
      <c r="B4311">
        <v>-56058.720331249999</v>
      </c>
      <c r="C4311">
        <v>0.39323627948760898</v>
      </c>
    </row>
    <row r="4312" spans="1:3" x14ac:dyDescent="0.25">
      <c r="A4312">
        <v>-8067803.8601000002</v>
      </c>
      <c r="B4312">
        <v>-56058.720331249999</v>
      </c>
      <c r="C4312">
        <v>0.42534595727920499</v>
      </c>
    </row>
    <row r="4313" spans="1:3" x14ac:dyDescent="0.25">
      <c r="A4313">
        <v>-8066869.3812230704</v>
      </c>
      <c r="B4313">
        <v>-56058.720331249999</v>
      </c>
      <c r="C4313">
        <v>0.42704471945762601</v>
      </c>
    </row>
    <row r="4314" spans="1:3" x14ac:dyDescent="0.25">
      <c r="A4314">
        <v>-8065934.90234615</v>
      </c>
      <c r="B4314">
        <v>-56058.720331249999</v>
      </c>
      <c r="C4314">
        <v>0.43069857358932401</v>
      </c>
    </row>
    <row r="4315" spans="1:3" x14ac:dyDescent="0.25">
      <c r="A4315">
        <v>-8065000.4234692296</v>
      </c>
      <c r="B4315">
        <v>-56058.720331249999</v>
      </c>
      <c r="C4315">
        <v>0</v>
      </c>
    </row>
    <row r="4316" spans="1:3" x14ac:dyDescent="0.25">
      <c r="A4316">
        <v>-8064065.9445922999</v>
      </c>
      <c r="B4316">
        <v>-56058.720331249999</v>
      </c>
      <c r="C4316">
        <v>0</v>
      </c>
    </row>
    <row r="4317" spans="1:3" x14ac:dyDescent="0.25">
      <c r="A4317">
        <v>-8063131.4657153804</v>
      </c>
      <c r="B4317">
        <v>-56058.720331249999</v>
      </c>
      <c r="C4317">
        <v>0</v>
      </c>
    </row>
    <row r="4318" spans="1:3" x14ac:dyDescent="0.25">
      <c r="A4318">
        <v>-8062196.98683846</v>
      </c>
      <c r="B4318">
        <v>-56058.720331249999</v>
      </c>
      <c r="C4318">
        <v>0</v>
      </c>
    </row>
    <row r="4319" spans="1:3" x14ac:dyDescent="0.25">
      <c r="A4319">
        <v>-8061262.5079615302</v>
      </c>
      <c r="B4319">
        <v>-56058.720331249999</v>
      </c>
      <c r="C4319">
        <v>0</v>
      </c>
    </row>
    <row r="4320" spans="1:3" x14ac:dyDescent="0.25">
      <c r="A4320">
        <v>-8060328.0290846098</v>
      </c>
      <c r="B4320">
        <v>-56058.720331249999</v>
      </c>
      <c r="C4320">
        <v>0</v>
      </c>
    </row>
    <row r="4321" spans="1:3" x14ac:dyDescent="0.25">
      <c r="A4321">
        <v>-8083690.0010076901</v>
      </c>
      <c r="B4321">
        <v>-56993.199208035701</v>
      </c>
      <c r="C4321">
        <v>4.8855740576982401E-2</v>
      </c>
    </row>
    <row r="4322" spans="1:3" x14ac:dyDescent="0.25">
      <c r="A4322">
        <v>-8082755.5221307604</v>
      </c>
      <c r="B4322">
        <v>-56993.199208035701</v>
      </c>
      <c r="C4322">
        <v>6.9695465266704504E-2</v>
      </c>
    </row>
    <row r="4323" spans="1:3" x14ac:dyDescent="0.25">
      <c r="A4323">
        <v>-8081821.0432538399</v>
      </c>
      <c r="B4323">
        <v>-56993.199208035701</v>
      </c>
      <c r="C4323">
        <v>7.9920873045921298E-2</v>
      </c>
    </row>
    <row r="4324" spans="1:3" x14ac:dyDescent="0.25">
      <c r="A4324">
        <v>-8080886.5643769205</v>
      </c>
      <c r="B4324">
        <v>-56993.199208035701</v>
      </c>
      <c r="C4324">
        <v>0.10461676120758</v>
      </c>
    </row>
    <row r="4325" spans="1:3" x14ac:dyDescent="0.25">
      <c r="A4325">
        <v>-8079952.0855</v>
      </c>
      <c r="B4325">
        <v>-56993.199208035701</v>
      </c>
      <c r="C4325">
        <v>0.136048838496208</v>
      </c>
    </row>
    <row r="4326" spans="1:3" x14ac:dyDescent="0.25">
      <c r="A4326">
        <v>-8079017.6066230703</v>
      </c>
      <c r="B4326">
        <v>-56993.199208035701</v>
      </c>
      <c r="C4326">
        <v>0.16813348233699699</v>
      </c>
    </row>
    <row r="4327" spans="1:3" x14ac:dyDescent="0.25">
      <c r="A4327">
        <v>-8078083.1277461499</v>
      </c>
      <c r="B4327">
        <v>-56993.199208035701</v>
      </c>
      <c r="C4327">
        <v>0.20412802696228</v>
      </c>
    </row>
    <row r="4328" spans="1:3" x14ac:dyDescent="0.25">
      <c r="A4328">
        <v>-8077148.6488692304</v>
      </c>
      <c r="B4328">
        <v>-56993.199208035701</v>
      </c>
      <c r="C4328">
        <v>0.24199360609054499</v>
      </c>
    </row>
    <row r="4329" spans="1:3" x14ac:dyDescent="0.25">
      <c r="A4329">
        <v>-8076214.1699922998</v>
      </c>
      <c r="B4329">
        <v>-56993.199208035701</v>
      </c>
      <c r="C4329">
        <v>0.253031015396118</v>
      </c>
    </row>
    <row r="4330" spans="1:3" x14ac:dyDescent="0.25">
      <c r="A4330">
        <v>-8075279.6911153803</v>
      </c>
      <c r="B4330">
        <v>-56993.199208035701</v>
      </c>
      <c r="C4330">
        <v>0.29091677069664001</v>
      </c>
    </row>
    <row r="4331" spans="1:3" x14ac:dyDescent="0.25">
      <c r="A4331">
        <v>-8074345.2122384598</v>
      </c>
      <c r="B4331">
        <v>-56993.199208035701</v>
      </c>
      <c r="C4331">
        <v>0.29727229475974998</v>
      </c>
    </row>
    <row r="4332" spans="1:3" x14ac:dyDescent="0.25">
      <c r="A4332">
        <v>-8073410.7333615301</v>
      </c>
      <c r="B4332">
        <v>-56993.199208035701</v>
      </c>
      <c r="C4332">
        <v>0.33670932054519598</v>
      </c>
    </row>
    <row r="4333" spans="1:3" x14ac:dyDescent="0.25">
      <c r="A4333">
        <v>-8072476.2544846097</v>
      </c>
      <c r="B4333">
        <v>-56993.199208035701</v>
      </c>
      <c r="C4333">
        <v>0.374859899282455</v>
      </c>
    </row>
    <row r="4334" spans="1:3" x14ac:dyDescent="0.25">
      <c r="A4334">
        <v>-8071541.7756076902</v>
      </c>
      <c r="B4334">
        <v>-56993.199208035701</v>
      </c>
      <c r="C4334">
        <v>0.38180610537528897</v>
      </c>
    </row>
    <row r="4335" spans="1:3" x14ac:dyDescent="0.25">
      <c r="A4335">
        <v>-8070607.2967307596</v>
      </c>
      <c r="B4335">
        <v>-56993.199208035701</v>
      </c>
      <c r="C4335">
        <v>0.41722890734672502</v>
      </c>
    </row>
    <row r="4336" spans="1:3" x14ac:dyDescent="0.25">
      <c r="A4336">
        <v>-8069672.8178538401</v>
      </c>
      <c r="B4336">
        <v>-56993.199208035701</v>
      </c>
      <c r="C4336">
        <v>0.41851228475570601</v>
      </c>
    </row>
    <row r="4337" spans="1:3" x14ac:dyDescent="0.25">
      <c r="A4337">
        <v>-8068738.3389769197</v>
      </c>
      <c r="B4337">
        <v>-56993.199208035701</v>
      </c>
      <c r="C4337">
        <v>0.42413389682769698</v>
      </c>
    </row>
    <row r="4338" spans="1:3" x14ac:dyDescent="0.25">
      <c r="A4338">
        <v>-8067803.8601000002</v>
      </c>
      <c r="B4338">
        <v>-56993.199208035701</v>
      </c>
      <c r="C4338">
        <v>0.45964530110359098</v>
      </c>
    </row>
    <row r="4339" spans="1:3" x14ac:dyDescent="0.25">
      <c r="A4339">
        <v>-8066869.3812230704</v>
      </c>
      <c r="B4339">
        <v>-56993.199208035701</v>
      </c>
      <c r="C4339">
        <v>0.46599891781806901</v>
      </c>
    </row>
    <row r="4340" spans="1:3" x14ac:dyDescent="0.25">
      <c r="A4340">
        <v>-8065934.90234615</v>
      </c>
      <c r="B4340">
        <v>-56993.199208035701</v>
      </c>
      <c r="C4340">
        <v>0.46599891781806901</v>
      </c>
    </row>
    <row r="4341" spans="1:3" x14ac:dyDescent="0.25">
      <c r="A4341">
        <v>-8065000.4234692296</v>
      </c>
      <c r="B4341">
        <v>-56993.199208035701</v>
      </c>
      <c r="C4341">
        <v>0.465988099575042</v>
      </c>
    </row>
    <row r="4342" spans="1:3" x14ac:dyDescent="0.25">
      <c r="A4342">
        <v>-8064065.9445922999</v>
      </c>
      <c r="B4342">
        <v>-56993.199208035701</v>
      </c>
      <c r="C4342">
        <v>0</v>
      </c>
    </row>
    <row r="4343" spans="1:3" x14ac:dyDescent="0.25">
      <c r="A4343">
        <v>-8063131.4657153804</v>
      </c>
      <c r="B4343">
        <v>-56993.199208035701</v>
      </c>
      <c r="C4343">
        <v>0</v>
      </c>
    </row>
    <row r="4344" spans="1:3" x14ac:dyDescent="0.25">
      <c r="A4344">
        <v>-8062196.98683846</v>
      </c>
      <c r="B4344">
        <v>-56993.199208035701</v>
      </c>
      <c r="C4344">
        <v>0</v>
      </c>
    </row>
    <row r="4345" spans="1:3" x14ac:dyDescent="0.25">
      <c r="A4345">
        <v>-8061262.5079615302</v>
      </c>
      <c r="B4345">
        <v>-56993.199208035701</v>
      </c>
      <c r="C4345">
        <v>0</v>
      </c>
    </row>
    <row r="4346" spans="1:3" x14ac:dyDescent="0.25">
      <c r="A4346">
        <v>-8060328.0290846098</v>
      </c>
      <c r="B4346">
        <v>-56993.199208035701</v>
      </c>
      <c r="C4346">
        <v>0</v>
      </c>
    </row>
    <row r="4347" spans="1:3" x14ac:dyDescent="0.25">
      <c r="A4347">
        <v>-8083690.0010076901</v>
      </c>
      <c r="B4347">
        <v>-57927.678084821397</v>
      </c>
      <c r="C4347">
        <v>5.2477825433015803E-2</v>
      </c>
    </row>
    <row r="4348" spans="1:3" x14ac:dyDescent="0.25">
      <c r="A4348">
        <v>-8082755.5221307604</v>
      </c>
      <c r="B4348">
        <v>-57927.678084821397</v>
      </c>
      <c r="C4348">
        <v>7.3307052254676805E-2</v>
      </c>
    </row>
    <row r="4349" spans="1:3" x14ac:dyDescent="0.25">
      <c r="A4349">
        <v>-8081821.0432538399</v>
      </c>
      <c r="B4349">
        <v>-57927.678084821397</v>
      </c>
      <c r="C4349">
        <v>9.6868544816970797E-2</v>
      </c>
    </row>
    <row r="4350" spans="1:3" x14ac:dyDescent="0.25">
      <c r="A4350">
        <v>-8080886.5643769205</v>
      </c>
      <c r="B4350">
        <v>-57927.678084821397</v>
      </c>
      <c r="C4350">
        <v>0.12820343673229201</v>
      </c>
    </row>
    <row r="4351" spans="1:3" x14ac:dyDescent="0.25">
      <c r="A4351">
        <v>-8079952.0855</v>
      </c>
      <c r="B4351">
        <v>-57927.678084821397</v>
      </c>
      <c r="C4351">
        <v>0.15954686701297699</v>
      </c>
    </row>
    <row r="4352" spans="1:3" x14ac:dyDescent="0.25">
      <c r="A4352">
        <v>-8079017.6066230703</v>
      </c>
      <c r="B4352">
        <v>-57927.678084821397</v>
      </c>
      <c r="C4352">
        <v>0.19590309262275599</v>
      </c>
    </row>
    <row r="4353" spans="1:3" x14ac:dyDescent="0.25">
      <c r="A4353">
        <v>-8078083.1277461499</v>
      </c>
      <c r="B4353">
        <v>-57927.678084821397</v>
      </c>
      <c r="C4353">
        <v>0.204111963510513</v>
      </c>
    </row>
    <row r="4354" spans="1:3" x14ac:dyDescent="0.25">
      <c r="A4354">
        <v>-8077148.6488692304</v>
      </c>
      <c r="B4354">
        <v>-57927.678084821397</v>
      </c>
      <c r="C4354">
        <v>0.241980910301208</v>
      </c>
    </row>
    <row r="4355" spans="1:3" x14ac:dyDescent="0.25">
      <c r="A4355">
        <v>-8076214.1699922998</v>
      </c>
      <c r="B4355">
        <v>-57927.678084821397</v>
      </c>
      <c r="C4355">
        <v>0.28270280361175498</v>
      </c>
    </row>
    <row r="4356" spans="1:3" x14ac:dyDescent="0.25">
      <c r="A4356">
        <v>-8075279.6911153803</v>
      </c>
      <c r="B4356">
        <v>-57927.678084821397</v>
      </c>
      <c r="C4356">
        <v>0.32331636548042197</v>
      </c>
    </row>
    <row r="4357" spans="1:3" x14ac:dyDescent="0.25">
      <c r="A4357">
        <v>-8074345.2122384598</v>
      </c>
      <c r="B4357">
        <v>-57927.678084821397</v>
      </c>
      <c r="C4357">
        <v>0.334197998046875</v>
      </c>
    </row>
    <row r="4358" spans="1:3" x14ac:dyDescent="0.25">
      <c r="A4358">
        <v>-8073410.7333615301</v>
      </c>
      <c r="B4358">
        <v>-57927.678084821397</v>
      </c>
      <c r="C4358">
        <v>0.37305706739425598</v>
      </c>
    </row>
    <row r="4359" spans="1:3" x14ac:dyDescent="0.25">
      <c r="A4359">
        <v>-8072476.2544846097</v>
      </c>
      <c r="B4359">
        <v>-57927.678084821397</v>
      </c>
      <c r="C4359">
        <v>0.380257427692413</v>
      </c>
    </row>
    <row r="4360" spans="1:3" x14ac:dyDescent="0.25">
      <c r="A4360">
        <v>-8071541.7756076902</v>
      </c>
      <c r="B4360">
        <v>-57927.678084821397</v>
      </c>
      <c r="C4360">
        <v>0.40984082221984802</v>
      </c>
    </row>
    <row r="4361" spans="1:3" x14ac:dyDescent="0.25">
      <c r="A4361">
        <v>-8070607.2967307596</v>
      </c>
      <c r="B4361">
        <v>-57927.678084821397</v>
      </c>
      <c r="C4361">
        <v>0.44980221986770602</v>
      </c>
    </row>
    <row r="4362" spans="1:3" x14ac:dyDescent="0.25">
      <c r="A4362">
        <v>-8069672.8178538401</v>
      </c>
      <c r="B4362">
        <v>-57927.678084821397</v>
      </c>
      <c r="C4362">
        <v>0.45465245842933599</v>
      </c>
    </row>
    <row r="4363" spans="1:3" x14ac:dyDescent="0.25">
      <c r="A4363">
        <v>-8068738.3389769197</v>
      </c>
      <c r="B4363">
        <v>-57927.678084821397</v>
      </c>
      <c r="C4363">
        <v>0.458665430545806</v>
      </c>
    </row>
    <row r="4364" spans="1:3" x14ac:dyDescent="0.25">
      <c r="A4364">
        <v>-8067803.8601000002</v>
      </c>
      <c r="B4364">
        <v>-57927.678084821397</v>
      </c>
      <c r="C4364">
        <v>0.49034589529037398</v>
      </c>
    </row>
    <row r="4365" spans="1:3" x14ac:dyDescent="0.25">
      <c r="A4365">
        <v>-8066869.3812230704</v>
      </c>
      <c r="B4365">
        <v>-57927.678084821397</v>
      </c>
      <c r="C4365">
        <v>0.49154561758041299</v>
      </c>
    </row>
    <row r="4366" spans="1:3" x14ac:dyDescent="0.25">
      <c r="A4366">
        <v>-8065934.90234615</v>
      </c>
      <c r="B4366">
        <v>-57927.678084821397</v>
      </c>
      <c r="C4366">
        <v>0.49422866106033297</v>
      </c>
    </row>
    <row r="4367" spans="1:3" x14ac:dyDescent="0.25">
      <c r="A4367">
        <v>-8065000.4234692296</v>
      </c>
      <c r="B4367">
        <v>-57927.678084821397</v>
      </c>
      <c r="C4367">
        <v>0.49422088265419001</v>
      </c>
    </row>
    <row r="4368" spans="1:3" x14ac:dyDescent="0.25">
      <c r="A4368">
        <v>-8064065.9445922999</v>
      </c>
      <c r="B4368">
        <v>-57927.678084821397</v>
      </c>
      <c r="C4368">
        <v>0</v>
      </c>
    </row>
    <row r="4369" spans="1:3" x14ac:dyDescent="0.25">
      <c r="A4369">
        <v>-8063131.4657153804</v>
      </c>
      <c r="B4369">
        <v>-57927.678084821397</v>
      </c>
      <c r="C4369">
        <v>0</v>
      </c>
    </row>
    <row r="4370" spans="1:3" x14ac:dyDescent="0.25">
      <c r="A4370">
        <v>-8062196.98683846</v>
      </c>
      <c r="B4370">
        <v>-57927.678084821397</v>
      </c>
      <c r="C4370">
        <v>0</v>
      </c>
    </row>
    <row r="4371" spans="1:3" x14ac:dyDescent="0.25">
      <c r="A4371">
        <v>-8061262.5079615302</v>
      </c>
      <c r="B4371">
        <v>-57927.678084821397</v>
      </c>
      <c r="C4371">
        <v>0</v>
      </c>
    </row>
    <row r="4372" spans="1:3" x14ac:dyDescent="0.25">
      <c r="A4372">
        <v>-8060328.0290846098</v>
      </c>
      <c r="B4372">
        <v>-57927.678084821397</v>
      </c>
      <c r="C4372">
        <v>0</v>
      </c>
    </row>
    <row r="4373" spans="1:3" x14ac:dyDescent="0.25">
      <c r="A4373">
        <v>-8059393.5502076903</v>
      </c>
      <c r="B4373">
        <v>-57927.678084821397</v>
      </c>
      <c r="C4373">
        <v>0</v>
      </c>
    </row>
    <row r="4374" spans="1:3" x14ac:dyDescent="0.25">
      <c r="A4374">
        <v>-8083690.0010076901</v>
      </c>
      <c r="B4374">
        <v>-58862.156961607099</v>
      </c>
      <c r="C4374">
        <v>6.7930564284324604E-2</v>
      </c>
    </row>
    <row r="4375" spans="1:3" x14ac:dyDescent="0.25">
      <c r="A4375">
        <v>-8082755.5221307604</v>
      </c>
      <c r="B4375">
        <v>-58862.156961607099</v>
      </c>
      <c r="C4375">
        <v>9.0885750949382699E-2</v>
      </c>
    </row>
    <row r="4376" spans="1:3" x14ac:dyDescent="0.25">
      <c r="A4376">
        <v>-8081821.0432538399</v>
      </c>
      <c r="B4376">
        <v>-58862.156961607099</v>
      </c>
      <c r="C4376">
        <v>0.121427617967128</v>
      </c>
    </row>
    <row r="4377" spans="1:3" x14ac:dyDescent="0.25">
      <c r="A4377">
        <v>-8080886.5643769205</v>
      </c>
      <c r="B4377">
        <v>-58862.156961607099</v>
      </c>
      <c r="C4377">
        <v>0.12820872664451499</v>
      </c>
    </row>
    <row r="4378" spans="1:3" x14ac:dyDescent="0.25">
      <c r="A4378">
        <v>-8079952.0855</v>
      </c>
      <c r="B4378">
        <v>-58862.156961607099</v>
      </c>
      <c r="C4378">
        <v>0.15959081053733801</v>
      </c>
    </row>
    <row r="4379" spans="1:3" x14ac:dyDescent="0.25">
      <c r="A4379">
        <v>-8079017.6066230703</v>
      </c>
      <c r="B4379">
        <v>-58862.156961607099</v>
      </c>
      <c r="C4379">
        <v>0.195939511060714</v>
      </c>
    </row>
    <row r="4380" spans="1:3" x14ac:dyDescent="0.25">
      <c r="A4380">
        <v>-8078083.1277461499</v>
      </c>
      <c r="B4380">
        <v>-58862.156961607099</v>
      </c>
      <c r="C4380">
        <v>0.23439532518386799</v>
      </c>
    </row>
    <row r="4381" spans="1:3" x14ac:dyDescent="0.25">
      <c r="A4381">
        <v>-8077148.6488692304</v>
      </c>
      <c r="B4381">
        <v>-58862.156961607099</v>
      </c>
      <c r="C4381">
        <v>0.27829551696777299</v>
      </c>
    </row>
    <row r="4382" spans="1:3" x14ac:dyDescent="0.25">
      <c r="A4382">
        <v>-8076214.1699922998</v>
      </c>
      <c r="B4382">
        <v>-58862.156961607099</v>
      </c>
      <c r="C4382">
        <v>0.32116767764091397</v>
      </c>
    </row>
    <row r="4383" spans="1:3" x14ac:dyDescent="0.25">
      <c r="A4383">
        <v>-8075279.6911153803</v>
      </c>
      <c r="B4383">
        <v>-58862.156961607099</v>
      </c>
      <c r="C4383">
        <v>0.32648378610610901</v>
      </c>
    </row>
    <row r="4384" spans="1:3" x14ac:dyDescent="0.25">
      <c r="A4384">
        <v>-8074345.2122384598</v>
      </c>
      <c r="B4384">
        <v>-58862.156961607099</v>
      </c>
      <c r="C4384">
        <v>0.36625581979751498</v>
      </c>
    </row>
    <row r="4385" spans="1:3" x14ac:dyDescent="0.25">
      <c r="A4385">
        <v>-8073410.7333615301</v>
      </c>
      <c r="B4385">
        <v>-58862.156961607099</v>
      </c>
      <c r="C4385">
        <v>0.40238550305366499</v>
      </c>
    </row>
    <row r="4386" spans="1:3" x14ac:dyDescent="0.25">
      <c r="A4386">
        <v>-8072476.2544846097</v>
      </c>
      <c r="B4386">
        <v>-58862.156961607099</v>
      </c>
      <c r="C4386">
        <v>0.40851268172263999</v>
      </c>
    </row>
    <row r="4387" spans="1:3" x14ac:dyDescent="0.25">
      <c r="A4387">
        <v>-8071541.7756076902</v>
      </c>
      <c r="B4387">
        <v>-58862.156961607099</v>
      </c>
      <c r="C4387">
        <v>0.448204815387725</v>
      </c>
    </row>
    <row r="4388" spans="1:3" x14ac:dyDescent="0.25">
      <c r="A4388">
        <v>-8070607.2967307596</v>
      </c>
      <c r="B4388">
        <v>-58862.156961607099</v>
      </c>
      <c r="C4388">
        <v>0.45362612605094899</v>
      </c>
    </row>
    <row r="4389" spans="1:3" x14ac:dyDescent="0.25">
      <c r="A4389">
        <v>-8069672.8178538401</v>
      </c>
      <c r="B4389">
        <v>-58862.156961607099</v>
      </c>
      <c r="C4389">
        <v>0.48445314168929998</v>
      </c>
    </row>
    <row r="4390" spans="1:3" x14ac:dyDescent="0.25">
      <c r="A4390">
        <v>-8068738.3389769197</v>
      </c>
      <c r="B4390">
        <v>-58862.156961607099</v>
      </c>
      <c r="C4390">
        <v>0.489499270915985</v>
      </c>
    </row>
    <row r="4391" spans="1:3" x14ac:dyDescent="0.25">
      <c r="A4391">
        <v>-8067803.8601000002</v>
      </c>
      <c r="B4391">
        <v>-58862.156961607099</v>
      </c>
      <c r="C4391">
        <v>0.51951366662979104</v>
      </c>
    </row>
    <row r="4392" spans="1:3" x14ac:dyDescent="0.25">
      <c r="A4392">
        <v>-8066869.3812230704</v>
      </c>
      <c r="B4392">
        <v>-58862.156961607099</v>
      </c>
      <c r="C4392">
        <v>0.52281725406646695</v>
      </c>
    </row>
    <row r="4393" spans="1:3" x14ac:dyDescent="0.25">
      <c r="A4393">
        <v>-8065934.90234615</v>
      </c>
      <c r="B4393">
        <v>-58862.156961607099</v>
      </c>
      <c r="C4393">
        <v>0.52493983507156305</v>
      </c>
    </row>
    <row r="4394" spans="1:3" x14ac:dyDescent="0.25">
      <c r="A4394">
        <v>-8065000.4234692296</v>
      </c>
      <c r="B4394">
        <v>-58862.156961607099</v>
      </c>
      <c r="C4394">
        <v>0.52495890855789096</v>
      </c>
    </row>
    <row r="4395" spans="1:3" x14ac:dyDescent="0.25">
      <c r="A4395">
        <v>-8064065.9445922999</v>
      </c>
      <c r="B4395">
        <v>-58862.156961607099</v>
      </c>
      <c r="C4395">
        <v>0</v>
      </c>
    </row>
    <row r="4396" spans="1:3" x14ac:dyDescent="0.25">
      <c r="A4396">
        <v>-8063131.4657153804</v>
      </c>
      <c r="B4396">
        <v>-58862.156961607099</v>
      </c>
      <c r="C4396">
        <v>0</v>
      </c>
    </row>
    <row r="4397" spans="1:3" x14ac:dyDescent="0.25">
      <c r="A4397">
        <v>-8062196.98683846</v>
      </c>
      <c r="B4397">
        <v>-58862.156961607099</v>
      </c>
      <c r="C4397">
        <v>0</v>
      </c>
    </row>
    <row r="4398" spans="1:3" x14ac:dyDescent="0.25">
      <c r="A4398">
        <v>-8061262.5079615302</v>
      </c>
      <c r="B4398">
        <v>-58862.156961607099</v>
      </c>
      <c r="C4398">
        <v>0</v>
      </c>
    </row>
    <row r="4399" spans="1:3" x14ac:dyDescent="0.25">
      <c r="A4399">
        <v>-8060328.0290846098</v>
      </c>
      <c r="B4399">
        <v>-58862.156961607099</v>
      </c>
      <c r="C4399">
        <v>0</v>
      </c>
    </row>
    <row r="4400" spans="1:3" x14ac:dyDescent="0.25">
      <c r="A4400">
        <v>-8059393.5502076903</v>
      </c>
      <c r="B4400">
        <v>-58862.156961607099</v>
      </c>
      <c r="C4400">
        <v>0</v>
      </c>
    </row>
    <row r="4401" spans="1:3" x14ac:dyDescent="0.25">
      <c r="A4401">
        <v>-8084624.4798846096</v>
      </c>
      <c r="B4401">
        <v>-59796.635838392802</v>
      </c>
      <c r="C4401">
        <v>6.3419789075851399E-2</v>
      </c>
    </row>
    <row r="4402" spans="1:3" x14ac:dyDescent="0.25">
      <c r="A4402">
        <v>-8083690.0010076901</v>
      </c>
      <c r="B4402">
        <v>-59796.635838392802</v>
      </c>
      <c r="C4402">
        <v>8.6019724607467596E-2</v>
      </c>
    </row>
    <row r="4403" spans="1:3" x14ac:dyDescent="0.25">
      <c r="A4403">
        <v>-8082755.5221307604</v>
      </c>
      <c r="B4403">
        <v>-59796.635838392802</v>
      </c>
      <c r="C4403">
        <v>9.0898141264915397E-2</v>
      </c>
    </row>
    <row r="4404" spans="1:3" x14ac:dyDescent="0.25">
      <c r="A4404">
        <v>-8081821.0432538399</v>
      </c>
      <c r="B4404">
        <v>-59796.635838392802</v>
      </c>
      <c r="C4404">
        <v>0.121416240930557</v>
      </c>
    </row>
    <row r="4405" spans="1:3" x14ac:dyDescent="0.25">
      <c r="A4405">
        <v>-8080886.5643769205</v>
      </c>
      <c r="B4405">
        <v>-59796.635838392802</v>
      </c>
      <c r="C4405">
        <v>0.15268677473068201</v>
      </c>
    </row>
    <row r="4406" spans="1:3" x14ac:dyDescent="0.25">
      <c r="A4406">
        <v>-8079952.0855</v>
      </c>
      <c r="B4406">
        <v>-59796.635838392802</v>
      </c>
      <c r="C4406">
        <v>0.193435564637184</v>
      </c>
    </row>
    <row r="4407" spans="1:3" x14ac:dyDescent="0.25">
      <c r="A4407">
        <v>-8079017.6066230703</v>
      </c>
      <c r="B4407">
        <v>-59796.635838392802</v>
      </c>
      <c r="C4407">
        <v>0.23174601793289101</v>
      </c>
    </row>
    <row r="4408" spans="1:3" x14ac:dyDescent="0.25">
      <c r="A4408">
        <v>-8078083.1277461499</v>
      </c>
      <c r="B4408">
        <v>-59796.635838392802</v>
      </c>
      <c r="C4408">
        <v>0.270846366882324</v>
      </c>
    </row>
    <row r="4409" spans="1:3" x14ac:dyDescent="0.25">
      <c r="A4409">
        <v>-8077148.6488692304</v>
      </c>
      <c r="B4409">
        <v>-59796.635838392802</v>
      </c>
      <c r="C4409">
        <v>0.27833607792854298</v>
      </c>
    </row>
    <row r="4410" spans="1:3" x14ac:dyDescent="0.25">
      <c r="A4410">
        <v>-8076214.1699922998</v>
      </c>
      <c r="B4410">
        <v>-59796.635838392802</v>
      </c>
      <c r="C4410">
        <v>0.32120424509048401</v>
      </c>
    </row>
    <row r="4411" spans="1:3" x14ac:dyDescent="0.25">
      <c r="A4411">
        <v>-8075279.6911153803</v>
      </c>
      <c r="B4411">
        <v>-59796.635838392802</v>
      </c>
      <c r="C4411">
        <v>0.35984072089195202</v>
      </c>
    </row>
    <row r="4412" spans="1:3" x14ac:dyDescent="0.25">
      <c r="A4412">
        <v>-8074345.2122384598</v>
      </c>
      <c r="B4412">
        <v>-59796.635838392802</v>
      </c>
      <c r="C4412">
        <v>0.39664068818092302</v>
      </c>
    </row>
    <row r="4413" spans="1:3" x14ac:dyDescent="0.25">
      <c r="A4413">
        <v>-8073410.7333615301</v>
      </c>
      <c r="B4413">
        <v>-59796.635838392802</v>
      </c>
      <c r="C4413">
        <v>0.43752685189247098</v>
      </c>
    </row>
    <row r="4414" spans="1:3" x14ac:dyDescent="0.25">
      <c r="A4414">
        <v>-8072476.2544846097</v>
      </c>
      <c r="B4414">
        <v>-59796.635838392802</v>
      </c>
      <c r="C4414">
        <v>0.442577064037322</v>
      </c>
    </row>
    <row r="4415" spans="1:3" x14ac:dyDescent="0.25">
      <c r="A4415">
        <v>-8071541.7756076902</v>
      </c>
      <c r="B4415">
        <v>-59796.635838392802</v>
      </c>
      <c r="C4415">
        <v>0.47621887922286898</v>
      </c>
    </row>
    <row r="4416" spans="1:3" x14ac:dyDescent="0.25">
      <c r="A4416">
        <v>-8070607.2967307596</v>
      </c>
      <c r="B4416">
        <v>-59796.635838392802</v>
      </c>
      <c r="C4416">
        <v>0.48087638616561801</v>
      </c>
    </row>
    <row r="4417" spans="1:3" x14ac:dyDescent="0.25">
      <c r="A4417">
        <v>-8069672.8178538401</v>
      </c>
      <c r="B4417">
        <v>-59796.635838392802</v>
      </c>
      <c r="C4417">
        <v>0.518177509307861</v>
      </c>
    </row>
    <row r="4418" spans="1:3" x14ac:dyDescent="0.25">
      <c r="A4418">
        <v>-8068738.3389769197</v>
      </c>
      <c r="B4418">
        <v>-59796.635838392802</v>
      </c>
      <c r="C4418">
        <v>0.54644560813903797</v>
      </c>
    </row>
    <row r="4419" spans="1:3" x14ac:dyDescent="0.25">
      <c r="A4419">
        <v>-8067803.8601000002</v>
      </c>
      <c r="B4419">
        <v>-59796.635838392802</v>
      </c>
      <c r="C4419">
        <v>0.54905140399932795</v>
      </c>
    </row>
    <row r="4420" spans="1:3" x14ac:dyDescent="0.25">
      <c r="A4420">
        <v>-8066869.3812230704</v>
      </c>
      <c r="B4420">
        <v>-59796.635838392802</v>
      </c>
      <c r="C4420">
        <v>0.55173987150192205</v>
      </c>
    </row>
    <row r="4421" spans="1:3" x14ac:dyDescent="0.25">
      <c r="A4421">
        <v>-8065934.90234615</v>
      </c>
      <c r="B4421">
        <v>-59796.635838392802</v>
      </c>
      <c r="C4421">
        <v>0.553699910640716</v>
      </c>
    </row>
    <row r="4422" spans="1:3" x14ac:dyDescent="0.25">
      <c r="A4422">
        <v>-8065000.4234692296</v>
      </c>
      <c r="B4422">
        <v>-59796.635838392802</v>
      </c>
      <c r="C4422">
        <v>0.55369800329208296</v>
      </c>
    </row>
    <row r="4423" spans="1:3" x14ac:dyDescent="0.25">
      <c r="A4423">
        <v>-8064065.9445922999</v>
      </c>
      <c r="B4423">
        <v>-59796.635838392802</v>
      </c>
      <c r="C4423">
        <v>0</v>
      </c>
    </row>
    <row r="4424" spans="1:3" x14ac:dyDescent="0.25">
      <c r="A4424">
        <v>-8063131.4657153804</v>
      </c>
      <c r="B4424">
        <v>-59796.635838392802</v>
      </c>
      <c r="C4424">
        <v>0</v>
      </c>
    </row>
    <row r="4425" spans="1:3" x14ac:dyDescent="0.25">
      <c r="A4425">
        <v>-8062196.98683846</v>
      </c>
      <c r="B4425">
        <v>-59796.635838392802</v>
      </c>
      <c r="C4425">
        <v>0</v>
      </c>
    </row>
    <row r="4426" spans="1:3" x14ac:dyDescent="0.25">
      <c r="A4426">
        <v>-8061262.5079615302</v>
      </c>
      <c r="B4426">
        <v>-59796.635838392802</v>
      </c>
      <c r="C4426">
        <v>0</v>
      </c>
    </row>
    <row r="4427" spans="1:3" x14ac:dyDescent="0.25">
      <c r="A4427">
        <v>-8060328.0290846098</v>
      </c>
      <c r="B4427">
        <v>-59796.635838392802</v>
      </c>
      <c r="C4427">
        <v>0</v>
      </c>
    </row>
    <row r="4428" spans="1:3" x14ac:dyDescent="0.25">
      <c r="A4428">
        <v>-8059393.5502076903</v>
      </c>
      <c r="B4428">
        <v>-59796.635838392802</v>
      </c>
      <c r="C4428">
        <v>0</v>
      </c>
    </row>
    <row r="4429" spans="1:3" x14ac:dyDescent="0.25">
      <c r="A4429">
        <v>-8058459.0713307597</v>
      </c>
      <c r="B4429">
        <v>-59796.635838392802</v>
      </c>
      <c r="C4429">
        <v>0</v>
      </c>
    </row>
    <row r="4430" spans="1:3" x14ac:dyDescent="0.25">
      <c r="A4430">
        <v>-8084624.4798846096</v>
      </c>
      <c r="B4430">
        <v>-60731.114715178497</v>
      </c>
      <c r="C4430">
        <v>6.2458734959363903E-2</v>
      </c>
    </row>
    <row r="4431" spans="1:3" x14ac:dyDescent="0.25">
      <c r="A4431">
        <v>-8083690.0010076901</v>
      </c>
      <c r="B4431">
        <v>-60731.114715178497</v>
      </c>
      <c r="C4431">
        <v>8.4970541298389393E-2</v>
      </c>
    </row>
    <row r="4432" spans="1:3" x14ac:dyDescent="0.25">
      <c r="A4432">
        <v>-8082755.5221307604</v>
      </c>
      <c r="B4432">
        <v>-60731.114715178497</v>
      </c>
      <c r="C4432">
        <v>0.116187810897827</v>
      </c>
    </row>
    <row r="4433" spans="1:3" x14ac:dyDescent="0.25">
      <c r="A4433">
        <v>-8081821.0432538399</v>
      </c>
      <c r="B4433">
        <v>-60731.114715178497</v>
      </c>
      <c r="C4433">
        <v>0.15053792297840099</v>
      </c>
    </row>
    <row r="4434" spans="1:3" x14ac:dyDescent="0.25">
      <c r="A4434">
        <v>-8080886.5643769205</v>
      </c>
      <c r="B4434">
        <v>-60731.114715178497</v>
      </c>
      <c r="C4434">
        <v>0.186359822750091</v>
      </c>
    </row>
    <row r="4435" spans="1:3" x14ac:dyDescent="0.25">
      <c r="A4435">
        <v>-8079952.0855</v>
      </c>
      <c r="B4435">
        <v>-60731.114715178497</v>
      </c>
      <c r="C4435">
        <v>0.22540359199047</v>
      </c>
    </row>
    <row r="4436" spans="1:3" x14ac:dyDescent="0.25">
      <c r="A4436">
        <v>-8079017.6066230703</v>
      </c>
      <c r="B4436">
        <v>-60731.114715178497</v>
      </c>
      <c r="C4436">
        <v>0.231746926903724</v>
      </c>
    </row>
    <row r="4437" spans="1:3" x14ac:dyDescent="0.25">
      <c r="A4437">
        <v>-8078083.1277461499</v>
      </c>
      <c r="B4437">
        <v>-60731.114715178497</v>
      </c>
      <c r="C4437">
        <v>0.27085071802139199</v>
      </c>
    </row>
    <row r="4438" spans="1:3" x14ac:dyDescent="0.25">
      <c r="A4438">
        <v>-8077148.6488692304</v>
      </c>
      <c r="B4438">
        <v>-60731.114715178497</v>
      </c>
      <c r="C4438">
        <v>0.31294319033622697</v>
      </c>
    </row>
    <row r="4439" spans="1:3" x14ac:dyDescent="0.25">
      <c r="A4439">
        <v>-8076214.1699922998</v>
      </c>
      <c r="B4439">
        <v>-60731.114715178497</v>
      </c>
      <c r="C4439">
        <v>0.35369929671287498</v>
      </c>
    </row>
    <row r="4440" spans="1:3" x14ac:dyDescent="0.25">
      <c r="A4440">
        <v>-8075279.6911153803</v>
      </c>
      <c r="B4440">
        <v>-60731.114715178497</v>
      </c>
      <c r="C4440">
        <v>0.38978737592697099</v>
      </c>
    </row>
    <row r="4441" spans="1:3" x14ac:dyDescent="0.25">
      <c r="A4441">
        <v>-8074345.2122384598</v>
      </c>
      <c r="B4441">
        <v>-60731.114715178497</v>
      </c>
      <c r="C4441">
        <v>0.43161824345588601</v>
      </c>
    </row>
    <row r="4442" spans="1:3" x14ac:dyDescent="0.25">
      <c r="A4442">
        <v>-8073410.7333615301</v>
      </c>
      <c r="B4442">
        <v>-60731.114715178497</v>
      </c>
      <c r="C4442">
        <v>0.43756139278411799</v>
      </c>
    </row>
    <row r="4443" spans="1:3" x14ac:dyDescent="0.25">
      <c r="A4443">
        <v>-8072476.2544846097</v>
      </c>
      <c r="B4443">
        <v>-60731.114715178497</v>
      </c>
      <c r="C4443">
        <v>0.47532019019126798</v>
      </c>
    </row>
    <row r="4444" spans="1:3" x14ac:dyDescent="0.25">
      <c r="A4444">
        <v>-8071541.7756076902</v>
      </c>
      <c r="B4444">
        <v>-60731.114715178497</v>
      </c>
      <c r="C4444">
        <v>0.51036387681961004</v>
      </c>
    </row>
    <row r="4445" spans="1:3" x14ac:dyDescent="0.25">
      <c r="A4445">
        <v>-8070607.2967307596</v>
      </c>
      <c r="B4445">
        <v>-60731.114715178497</v>
      </c>
      <c r="C4445">
        <v>0.51378208398818903</v>
      </c>
    </row>
    <row r="4446" spans="1:3" x14ac:dyDescent="0.25">
      <c r="A4446">
        <v>-8069672.8178538401</v>
      </c>
      <c r="B4446">
        <v>-60731.114715178497</v>
      </c>
      <c r="C4446">
        <v>0.54593819379806496</v>
      </c>
    </row>
    <row r="4447" spans="1:3" x14ac:dyDescent="0.25">
      <c r="A4447">
        <v>-8068738.3389769197</v>
      </c>
      <c r="B4447">
        <v>-60731.114715178497</v>
      </c>
      <c r="C4447">
        <v>0.54844725131988503</v>
      </c>
    </row>
    <row r="4448" spans="1:3" x14ac:dyDescent="0.25">
      <c r="A4448">
        <v>-8067803.8601000002</v>
      </c>
      <c r="B4448">
        <v>-60731.114715178497</v>
      </c>
      <c r="C4448">
        <v>0.57833546400070102</v>
      </c>
    </row>
    <row r="4449" spans="1:3" x14ac:dyDescent="0.25">
      <c r="A4449">
        <v>-8066869.3812230704</v>
      </c>
      <c r="B4449">
        <v>-60731.114715178497</v>
      </c>
      <c r="C4449">
        <v>0.58003121614456099</v>
      </c>
    </row>
    <row r="4450" spans="1:3" x14ac:dyDescent="0.25">
      <c r="A4450">
        <v>-8065934.90234615</v>
      </c>
      <c r="B4450">
        <v>-60731.114715178497</v>
      </c>
      <c r="C4450">
        <v>0.58075815439224199</v>
      </c>
    </row>
    <row r="4451" spans="1:3" x14ac:dyDescent="0.25">
      <c r="A4451">
        <v>-8065000.4234692296</v>
      </c>
      <c r="B4451">
        <v>-60731.114715178497</v>
      </c>
      <c r="C4451">
        <v>0.58280885219573897</v>
      </c>
    </row>
    <row r="4452" spans="1:3" x14ac:dyDescent="0.25">
      <c r="A4452">
        <v>-8064065.9445922999</v>
      </c>
      <c r="B4452">
        <v>-60731.114715178497</v>
      </c>
      <c r="C4452">
        <v>0</v>
      </c>
    </row>
    <row r="4453" spans="1:3" x14ac:dyDescent="0.25">
      <c r="A4453">
        <v>-8063131.4657153804</v>
      </c>
      <c r="B4453">
        <v>-60731.114715178497</v>
      </c>
      <c r="C4453">
        <v>0</v>
      </c>
    </row>
    <row r="4454" spans="1:3" x14ac:dyDescent="0.25">
      <c r="A4454">
        <v>-8062196.98683846</v>
      </c>
      <c r="B4454">
        <v>-60731.114715178497</v>
      </c>
      <c r="C4454">
        <v>0</v>
      </c>
    </row>
    <row r="4455" spans="1:3" x14ac:dyDescent="0.25">
      <c r="A4455">
        <v>-8061262.5079615302</v>
      </c>
      <c r="B4455">
        <v>-60731.114715178497</v>
      </c>
      <c r="C4455">
        <v>0</v>
      </c>
    </row>
    <row r="4456" spans="1:3" x14ac:dyDescent="0.25">
      <c r="A4456">
        <v>-8060328.0290846098</v>
      </c>
      <c r="B4456">
        <v>-60731.114715178497</v>
      </c>
      <c r="C4456">
        <v>0</v>
      </c>
    </row>
    <row r="4457" spans="1:3" x14ac:dyDescent="0.25">
      <c r="A4457">
        <v>-8059393.5502076903</v>
      </c>
      <c r="B4457">
        <v>-60731.114715178497</v>
      </c>
      <c r="C4457">
        <v>0</v>
      </c>
    </row>
    <row r="4458" spans="1:3" x14ac:dyDescent="0.25">
      <c r="A4458">
        <v>-8058459.0713307597</v>
      </c>
      <c r="B4458">
        <v>-60731.114715178497</v>
      </c>
      <c r="C4458">
        <v>0</v>
      </c>
    </row>
    <row r="4459" spans="1:3" x14ac:dyDescent="0.25">
      <c r="A4459">
        <v>-8084624.4798846096</v>
      </c>
      <c r="B4459">
        <v>-61665.5935919642</v>
      </c>
      <c r="C4459">
        <v>8.4066919982433305E-2</v>
      </c>
    </row>
    <row r="4460" spans="1:3" x14ac:dyDescent="0.25">
      <c r="A4460">
        <v>-8083690.0010076901</v>
      </c>
      <c r="B4460">
        <v>-61665.5935919642</v>
      </c>
      <c r="C4460">
        <v>0.11390696465969</v>
      </c>
    </row>
    <row r="4461" spans="1:3" x14ac:dyDescent="0.25">
      <c r="A4461">
        <v>-8082755.5221307604</v>
      </c>
      <c r="B4461">
        <v>-61665.5935919642</v>
      </c>
      <c r="C4461">
        <v>0.14412526786327301</v>
      </c>
    </row>
    <row r="4462" spans="1:3" x14ac:dyDescent="0.25">
      <c r="A4462">
        <v>-8081821.0432538399</v>
      </c>
      <c r="B4462">
        <v>-61665.5935919642</v>
      </c>
      <c r="C4462">
        <v>0.149133771657943</v>
      </c>
    </row>
    <row r="4463" spans="1:3" x14ac:dyDescent="0.25">
      <c r="A4463">
        <v>-8080886.5643769205</v>
      </c>
      <c r="B4463">
        <v>-61665.5935919642</v>
      </c>
      <c r="C4463">
        <v>0.18637216091156</v>
      </c>
    </row>
    <row r="4464" spans="1:3" x14ac:dyDescent="0.25">
      <c r="A4464">
        <v>-8079952.0855</v>
      </c>
      <c r="B4464">
        <v>-61665.5935919642</v>
      </c>
      <c r="C4464">
        <v>0.22540359199047</v>
      </c>
    </row>
    <row r="4465" spans="1:3" x14ac:dyDescent="0.25">
      <c r="A4465">
        <v>-8079017.6066230703</v>
      </c>
      <c r="B4465">
        <v>-61665.5935919642</v>
      </c>
      <c r="C4465">
        <v>0.26486194133758501</v>
      </c>
    </row>
    <row r="4466" spans="1:3" x14ac:dyDescent="0.25">
      <c r="A4466">
        <v>-8078083.1277461499</v>
      </c>
      <c r="B4466">
        <v>-61665.5935919642</v>
      </c>
      <c r="C4466">
        <v>0.30680209398269598</v>
      </c>
    </row>
    <row r="4467" spans="1:3" x14ac:dyDescent="0.25">
      <c r="A4467">
        <v>-8077148.6488692304</v>
      </c>
      <c r="B4467">
        <v>-61665.5935919642</v>
      </c>
      <c r="C4467">
        <v>0.34865778684616</v>
      </c>
    </row>
    <row r="4468" spans="1:3" x14ac:dyDescent="0.25">
      <c r="A4468">
        <v>-8076214.1699922998</v>
      </c>
      <c r="B4468">
        <v>-61665.5935919642</v>
      </c>
      <c r="C4468">
        <v>0.35372292995452798</v>
      </c>
    </row>
    <row r="4469" spans="1:3" x14ac:dyDescent="0.25">
      <c r="A4469">
        <v>-8075279.6911153803</v>
      </c>
      <c r="B4469">
        <v>-61665.5935919642</v>
      </c>
      <c r="C4469">
        <v>0.39375549554824801</v>
      </c>
    </row>
    <row r="4470" spans="1:3" x14ac:dyDescent="0.25">
      <c r="A4470">
        <v>-8074345.2122384598</v>
      </c>
      <c r="B4470">
        <v>-61665.5935919642</v>
      </c>
      <c r="C4470">
        <v>0.43494328856468201</v>
      </c>
    </row>
    <row r="4471" spans="1:3" x14ac:dyDescent="0.25">
      <c r="A4471">
        <v>-8073410.7333615301</v>
      </c>
      <c r="B4471">
        <v>-61665.5935919642</v>
      </c>
      <c r="C4471">
        <v>0.46920040249824502</v>
      </c>
    </row>
    <row r="4472" spans="1:3" x14ac:dyDescent="0.25">
      <c r="A4472">
        <v>-8072476.2544846097</v>
      </c>
      <c r="B4472">
        <v>-61665.5935919642</v>
      </c>
      <c r="C4472">
        <v>0.50599420070648105</v>
      </c>
    </row>
    <row r="4473" spans="1:3" x14ac:dyDescent="0.25">
      <c r="A4473">
        <v>-8071541.7756076902</v>
      </c>
      <c r="B4473">
        <v>-61665.5935919642</v>
      </c>
      <c r="C4473">
        <v>0.50964128971099798</v>
      </c>
    </row>
    <row r="4474" spans="1:3" x14ac:dyDescent="0.25">
      <c r="A4474">
        <v>-8070607.2967307596</v>
      </c>
      <c r="B4474">
        <v>-61665.5935919642</v>
      </c>
      <c r="C4474">
        <v>0.54218155145645097</v>
      </c>
    </row>
    <row r="4475" spans="1:3" x14ac:dyDescent="0.25">
      <c r="A4475">
        <v>-8069672.8178538401</v>
      </c>
      <c r="B4475">
        <v>-61665.5935919642</v>
      </c>
      <c r="C4475">
        <v>0.57355129718780495</v>
      </c>
    </row>
    <row r="4476" spans="1:3" x14ac:dyDescent="0.25">
      <c r="A4476">
        <v>-8068738.3389769197</v>
      </c>
      <c r="B4476">
        <v>-61665.5935919642</v>
      </c>
      <c r="C4476">
        <v>0.57580763101577703</v>
      </c>
    </row>
    <row r="4477" spans="1:3" x14ac:dyDescent="0.25">
      <c r="A4477">
        <v>-8067803.8601000002</v>
      </c>
      <c r="B4477">
        <v>-61665.5935919642</v>
      </c>
      <c r="C4477">
        <v>0.60125064849853505</v>
      </c>
    </row>
    <row r="4478" spans="1:3" x14ac:dyDescent="0.25">
      <c r="A4478">
        <v>-8066869.3812230704</v>
      </c>
      <c r="B4478">
        <v>-61665.5935919642</v>
      </c>
      <c r="C4478">
        <v>0.60319119691848699</v>
      </c>
    </row>
    <row r="4479" spans="1:3" x14ac:dyDescent="0.25">
      <c r="A4479">
        <v>-8065934.90234615</v>
      </c>
      <c r="B4479">
        <v>-61665.5935919642</v>
      </c>
      <c r="C4479">
        <v>0.60499262809753396</v>
      </c>
    </row>
    <row r="4480" spans="1:3" x14ac:dyDescent="0.25">
      <c r="A4480">
        <v>-8065000.4234692296</v>
      </c>
      <c r="B4480">
        <v>-61665.5935919642</v>
      </c>
      <c r="C4480">
        <v>0.60499262809753396</v>
      </c>
    </row>
    <row r="4481" spans="1:3" x14ac:dyDescent="0.25">
      <c r="A4481">
        <v>-8064065.9445922999</v>
      </c>
      <c r="B4481">
        <v>-61665.5935919642</v>
      </c>
      <c r="C4481">
        <v>0</v>
      </c>
    </row>
    <row r="4482" spans="1:3" x14ac:dyDescent="0.25">
      <c r="A4482">
        <v>-8063131.4657153804</v>
      </c>
      <c r="B4482">
        <v>-61665.5935919642</v>
      </c>
      <c r="C4482">
        <v>0</v>
      </c>
    </row>
    <row r="4483" spans="1:3" x14ac:dyDescent="0.25">
      <c r="A4483">
        <v>-8062196.98683846</v>
      </c>
      <c r="B4483">
        <v>-61665.5935919642</v>
      </c>
      <c r="C4483">
        <v>0</v>
      </c>
    </row>
    <row r="4484" spans="1:3" x14ac:dyDescent="0.25">
      <c r="A4484">
        <v>-8061262.5079615302</v>
      </c>
      <c r="B4484">
        <v>-61665.5935919642</v>
      </c>
      <c r="C4484">
        <v>0</v>
      </c>
    </row>
    <row r="4485" spans="1:3" x14ac:dyDescent="0.25">
      <c r="A4485">
        <v>-8060328.0290846098</v>
      </c>
      <c r="B4485">
        <v>-61665.5935919642</v>
      </c>
      <c r="C4485">
        <v>0</v>
      </c>
    </row>
    <row r="4486" spans="1:3" x14ac:dyDescent="0.25">
      <c r="A4486">
        <v>-8059393.5502076903</v>
      </c>
      <c r="B4486">
        <v>-61665.5935919642</v>
      </c>
      <c r="C4486">
        <v>0</v>
      </c>
    </row>
    <row r="4487" spans="1:3" x14ac:dyDescent="0.25">
      <c r="A4487">
        <v>-8058459.0713307597</v>
      </c>
      <c r="B4487">
        <v>-61665.5935919642</v>
      </c>
      <c r="C4487">
        <v>0</v>
      </c>
    </row>
    <row r="4488" spans="1:3" x14ac:dyDescent="0.25">
      <c r="A4488">
        <v>-8057524.5924538402</v>
      </c>
      <c r="B4488">
        <v>-61665.5935919642</v>
      </c>
      <c r="C4488">
        <v>0</v>
      </c>
    </row>
    <row r="4489" spans="1:3" x14ac:dyDescent="0.25">
      <c r="A4489">
        <v>-8085558.95876153</v>
      </c>
      <c r="B4489">
        <v>-62600.072468749997</v>
      </c>
      <c r="C4489">
        <v>5.9691388159990297E-2</v>
      </c>
    </row>
    <row r="4490" spans="1:3" x14ac:dyDescent="0.25">
      <c r="A4490">
        <v>-8084624.4798846096</v>
      </c>
      <c r="B4490">
        <v>-62600.072468749997</v>
      </c>
      <c r="C4490">
        <v>8.40766206383705E-2</v>
      </c>
    </row>
    <row r="4491" spans="1:3" x14ac:dyDescent="0.25">
      <c r="A4491">
        <v>-8083690.0010076901</v>
      </c>
      <c r="B4491">
        <v>-62600.072468749997</v>
      </c>
      <c r="C4491">
        <v>0.11391918361186899</v>
      </c>
    </row>
    <row r="4492" spans="1:3" x14ac:dyDescent="0.25">
      <c r="A4492">
        <v>-8082755.5221307604</v>
      </c>
      <c r="B4492">
        <v>-62600.072468749997</v>
      </c>
      <c r="C4492">
        <v>0.144160941243171</v>
      </c>
    </row>
    <row r="4493" spans="1:3" x14ac:dyDescent="0.25">
      <c r="A4493">
        <v>-8081821.0432538399</v>
      </c>
      <c r="B4493">
        <v>-62600.072468749997</v>
      </c>
      <c r="C4493">
        <v>0.17979584634303999</v>
      </c>
    </row>
    <row r="4494" spans="1:3" x14ac:dyDescent="0.25">
      <c r="A4494">
        <v>-8080886.5643769205</v>
      </c>
      <c r="B4494">
        <v>-62600.072468749997</v>
      </c>
      <c r="C4494">
        <v>0.21808859705924899</v>
      </c>
    </row>
    <row r="4495" spans="1:3" x14ac:dyDescent="0.25">
      <c r="A4495">
        <v>-8079952.0855</v>
      </c>
      <c r="B4495">
        <v>-62600.072468749997</v>
      </c>
      <c r="C4495">
        <v>0.258103847503662</v>
      </c>
    </row>
    <row r="4496" spans="1:3" x14ac:dyDescent="0.25">
      <c r="A4496">
        <v>-8079017.6066230703</v>
      </c>
      <c r="B4496">
        <v>-62600.072468749997</v>
      </c>
      <c r="C4496">
        <v>0.30054211616516102</v>
      </c>
    </row>
    <row r="4497" spans="1:3" x14ac:dyDescent="0.25">
      <c r="A4497">
        <v>-8078083.1277461499</v>
      </c>
      <c r="B4497">
        <v>-62600.072468749997</v>
      </c>
      <c r="C4497">
        <v>0.30682638287544201</v>
      </c>
    </row>
    <row r="4498" spans="1:3" x14ac:dyDescent="0.25">
      <c r="A4498">
        <v>-8077148.6488692304</v>
      </c>
      <c r="B4498">
        <v>-62600.072468749997</v>
      </c>
      <c r="C4498">
        <v>0.34867411851882901</v>
      </c>
    </row>
    <row r="4499" spans="1:3" x14ac:dyDescent="0.25">
      <c r="A4499">
        <v>-8076214.1699922998</v>
      </c>
      <c r="B4499">
        <v>-62600.072468749997</v>
      </c>
      <c r="C4499">
        <v>0.38611757755279502</v>
      </c>
    </row>
    <row r="4500" spans="1:3" x14ac:dyDescent="0.25">
      <c r="A4500">
        <v>-8075279.6911153803</v>
      </c>
      <c r="B4500">
        <v>-62600.072468749997</v>
      </c>
      <c r="C4500">
        <v>0.43047440052032399</v>
      </c>
    </row>
    <row r="4501" spans="1:3" x14ac:dyDescent="0.25">
      <c r="A4501">
        <v>-8074345.2122384598</v>
      </c>
      <c r="B4501">
        <v>-62600.072468749997</v>
      </c>
      <c r="C4501">
        <v>0.46495550870895302</v>
      </c>
    </row>
    <row r="4502" spans="1:3" x14ac:dyDescent="0.25">
      <c r="A4502">
        <v>-8073410.7333615301</v>
      </c>
      <c r="B4502">
        <v>-62600.072468749997</v>
      </c>
      <c r="C4502">
        <v>0.50172477960586503</v>
      </c>
    </row>
    <row r="4503" spans="1:3" x14ac:dyDescent="0.25">
      <c r="A4503">
        <v>-8072476.2544846097</v>
      </c>
      <c r="B4503">
        <v>-62600.072468749997</v>
      </c>
      <c r="C4503">
        <v>0.50601935386657704</v>
      </c>
    </row>
    <row r="4504" spans="1:3" x14ac:dyDescent="0.25">
      <c r="A4504">
        <v>-8071541.7756076902</v>
      </c>
      <c r="B4504">
        <v>-62600.072468749997</v>
      </c>
      <c r="C4504">
        <v>0.53864544630050604</v>
      </c>
    </row>
    <row r="4505" spans="1:3" x14ac:dyDescent="0.25">
      <c r="A4505">
        <v>-8070607.2967307596</v>
      </c>
      <c r="B4505">
        <v>-62600.072468749997</v>
      </c>
      <c r="C4505">
        <v>0.57008361816406194</v>
      </c>
    </row>
    <row r="4506" spans="1:3" x14ac:dyDescent="0.25">
      <c r="A4506">
        <v>-8069672.8178538401</v>
      </c>
      <c r="B4506">
        <v>-62600.072468749997</v>
      </c>
      <c r="C4506">
        <v>0.57357895374297996</v>
      </c>
    </row>
    <row r="4507" spans="1:3" x14ac:dyDescent="0.25">
      <c r="A4507">
        <v>-8068738.3389769197</v>
      </c>
      <c r="B4507">
        <v>-62600.072468749997</v>
      </c>
      <c r="C4507">
        <v>0.59902000427246005</v>
      </c>
    </row>
    <row r="4508" spans="1:3" x14ac:dyDescent="0.25">
      <c r="A4508">
        <v>-8067803.8601000002</v>
      </c>
      <c r="B4508">
        <v>-62600.072468749997</v>
      </c>
      <c r="C4508">
        <v>0.62503403425216597</v>
      </c>
    </row>
    <row r="4509" spans="1:3" x14ac:dyDescent="0.25">
      <c r="A4509">
        <v>-8066869.3812230704</v>
      </c>
      <c r="B4509">
        <v>-62600.072468749997</v>
      </c>
      <c r="C4509">
        <v>0.62667238712310702</v>
      </c>
    </row>
    <row r="4510" spans="1:3" x14ac:dyDescent="0.25">
      <c r="A4510">
        <v>-8065934.90234615</v>
      </c>
      <c r="B4510">
        <v>-62600.072468749997</v>
      </c>
      <c r="C4510">
        <v>0.62825262546539296</v>
      </c>
    </row>
    <row r="4511" spans="1:3" x14ac:dyDescent="0.25">
      <c r="A4511">
        <v>-8065000.4234692296</v>
      </c>
      <c r="B4511">
        <v>-62600.072468749997</v>
      </c>
      <c r="C4511">
        <v>0.62826430797576904</v>
      </c>
    </row>
    <row r="4512" spans="1:3" x14ac:dyDescent="0.25">
      <c r="A4512">
        <v>-8064065.9445922999</v>
      </c>
      <c r="B4512">
        <v>-62600.072468749997</v>
      </c>
      <c r="C4512">
        <v>0</v>
      </c>
    </row>
    <row r="4513" spans="1:3" x14ac:dyDescent="0.25">
      <c r="A4513">
        <v>-8063131.4657153804</v>
      </c>
      <c r="B4513">
        <v>-62600.072468749997</v>
      </c>
      <c r="C4513">
        <v>0</v>
      </c>
    </row>
    <row r="4514" spans="1:3" x14ac:dyDescent="0.25">
      <c r="A4514">
        <v>-8062196.98683846</v>
      </c>
      <c r="B4514">
        <v>-62600.072468749997</v>
      </c>
      <c r="C4514">
        <v>0</v>
      </c>
    </row>
    <row r="4515" spans="1:3" x14ac:dyDescent="0.25">
      <c r="A4515">
        <v>-8061262.5079615302</v>
      </c>
      <c r="B4515">
        <v>-62600.072468749997</v>
      </c>
      <c r="C4515">
        <v>0</v>
      </c>
    </row>
    <row r="4516" spans="1:3" x14ac:dyDescent="0.25">
      <c r="A4516">
        <v>-8060328.0290846098</v>
      </c>
      <c r="B4516">
        <v>-62600.072468749997</v>
      </c>
      <c r="C4516">
        <v>0</v>
      </c>
    </row>
    <row r="4517" spans="1:3" x14ac:dyDescent="0.25">
      <c r="A4517">
        <v>-8059393.5502076903</v>
      </c>
      <c r="B4517">
        <v>-62600.072468749997</v>
      </c>
      <c r="C4517">
        <v>0</v>
      </c>
    </row>
    <row r="4518" spans="1:3" x14ac:dyDescent="0.25">
      <c r="A4518">
        <v>-8058459.0713307597</v>
      </c>
      <c r="B4518">
        <v>-62600.072468749997</v>
      </c>
      <c r="C4518">
        <v>0</v>
      </c>
    </row>
    <row r="4519" spans="1:3" x14ac:dyDescent="0.25">
      <c r="A4519">
        <v>-8057524.5924538402</v>
      </c>
      <c r="B4519">
        <v>-62600.072468749997</v>
      </c>
      <c r="C4519">
        <v>0</v>
      </c>
    </row>
    <row r="4520" spans="1:3" x14ac:dyDescent="0.25">
      <c r="A4520">
        <v>-8085558.95876153</v>
      </c>
      <c r="B4520">
        <v>-63534.5513455357</v>
      </c>
      <c r="C4520">
        <v>5.9702508151531199E-2</v>
      </c>
    </row>
    <row r="4521" spans="1:3" x14ac:dyDescent="0.25">
      <c r="A4521">
        <v>-8084624.4798846096</v>
      </c>
      <c r="B4521">
        <v>-63534.5513455357</v>
      </c>
      <c r="C4521">
        <v>8.40910524129867E-2</v>
      </c>
    </row>
    <row r="4522" spans="1:3" x14ac:dyDescent="0.25">
      <c r="A4522">
        <v>-8083690.0010076901</v>
      </c>
      <c r="B4522">
        <v>-63534.5513455357</v>
      </c>
      <c r="C4522">
        <v>0.11396045237779601</v>
      </c>
    </row>
    <row r="4523" spans="1:3" x14ac:dyDescent="0.25">
      <c r="A4523">
        <v>-8082755.5221307604</v>
      </c>
      <c r="B4523">
        <v>-63534.5513455357</v>
      </c>
      <c r="C4523">
        <v>0.14417658746242501</v>
      </c>
    </row>
    <row r="4524" spans="1:3" x14ac:dyDescent="0.25">
      <c r="A4524">
        <v>-8081821.0432538399</v>
      </c>
      <c r="B4524">
        <v>-63534.5513455357</v>
      </c>
      <c r="C4524">
        <v>0.17984464764595001</v>
      </c>
    </row>
    <row r="4525" spans="1:3" x14ac:dyDescent="0.25">
      <c r="A4525">
        <v>-8080886.5643769205</v>
      </c>
      <c r="B4525">
        <v>-63534.5513455357</v>
      </c>
      <c r="C4525">
        <v>0.21810191869735701</v>
      </c>
    </row>
    <row r="4526" spans="1:3" x14ac:dyDescent="0.25">
      <c r="A4526">
        <v>-8079952.0855</v>
      </c>
      <c r="B4526">
        <v>-63534.5513455357</v>
      </c>
      <c r="C4526">
        <v>0.25814747810363697</v>
      </c>
    </row>
    <row r="4527" spans="1:3" x14ac:dyDescent="0.25">
      <c r="A4527">
        <v>-8079017.6066230703</v>
      </c>
      <c r="B4527">
        <v>-63534.5513455357</v>
      </c>
      <c r="C4527">
        <v>0.30056259036064098</v>
      </c>
    </row>
    <row r="4528" spans="1:3" x14ac:dyDescent="0.25">
      <c r="A4528">
        <v>-8078083.1277461499</v>
      </c>
      <c r="B4528">
        <v>-63534.5513455357</v>
      </c>
      <c r="C4528">
        <v>0.34223696589469899</v>
      </c>
    </row>
    <row r="4529" spans="1:3" x14ac:dyDescent="0.25">
      <c r="A4529">
        <v>-8077148.6488692304</v>
      </c>
      <c r="B4529">
        <v>-63534.5513455357</v>
      </c>
      <c r="C4529">
        <v>0.38051027059554998</v>
      </c>
    </row>
    <row r="4530" spans="1:3" x14ac:dyDescent="0.25">
      <c r="A4530">
        <v>-8076214.1699922998</v>
      </c>
      <c r="B4530">
        <v>-63534.5513455357</v>
      </c>
      <c r="C4530">
        <v>0.42352256178855802</v>
      </c>
    </row>
    <row r="4531" spans="1:3" x14ac:dyDescent="0.25">
      <c r="A4531">
        <v>-8075279.6911153803</v>
      </c>
      <c r="B4531">
        <v>-63534.5513455357</v>
      </c>
      <c r="C4531">
        <v>0.43049967288970897</v>
      </c>
    </row>
    <row r="4532" spans="1:3" x14ac:dyDescent="0.25">
      <c r="A4532">
        <v>-8074345.2122384598</v>
      </c>
      <c r="B4532">
        <v>-63534.5513455357</v>
      </c>
      <c r="C4532">
        <v>0.464976996183395</v>
      </c>
    </row>
    <row r="4533" spans="1:3" x14ac:dyDescent="0.25">
      <c r="A4533">
        <v>-8073410.7333615301</v>
      </c>
      <c r="B4533">
        <v>-63534.5513455357</v>
      </c>
      <c r="C4533">
        <v>0.50176602602005005</v>
      </c>
    </row>
    <row r="4534" spans="1:3" x14ac:dyDescent="0.25">
      <c r="A4534">
        <v>-8072476.2544846097</v>
      </c>
      <c r="B4534">
        <v>-63534.5513455357</v>
      </c>
      <c r="C4534">
        <v>0.534767925739288</v>
      </c>
    </row>
    <row r="4535" spans="1:3" x14ac:dyDescent="0.25">
      <c r="A4535">
        <v>-8071541.7756076902</v>
      </c>
      <c r="B4535">
        <v>-63534.5513455357</v>
      </c>
      <c r="C4535">
        <v>0.56729799509048395</v>
      </c>
    </row>
    <row r="4536" spans="1:3" x14ac:dyDescent="0.25">
      <c r="A4536">
        <v>-8070607.2967307596</v>
      </c>
      <c r="B4536">
        <v>-63534.5513455357</v>
      </c>
      <c r="C4536">
        <v>0.59400880336761397</v>
      </c>
    </row>
    <row r="4537" spans="1:3" x14ac:dyDescent="0.25">
      <c r="A4537">
        <v>-8069672.8178538401</v>
      </c>
      <c r="B4537">
        <v>-63534.5513455357</v>
      </c>
      <c r="C4537">
        <v>0.59685021638870195</v>
      </c>
    </row>
    <row r="4538" spans="1:3" x14ac:dyDescent="0.25">
      <c r="A4538">
        <v>-8068738.3389769197</v>
      </c>
      <c r="B4538">
        <v>-63534.5513455357</v>
      </c>
      <c r="C4538">
        <v>0.62343198060989302</v>
      </c>
    </row>
    <row r="4539" spans="1:3" x14ac:dyDescent="0.25">
      <c r="A4539">
        <v>-8067803.8601000002</v>
      </c>
      <c r="B4539">
        <v>-63534.5513455357</v>
      </c>
      <c r="C4539">
        <v>0.62465137243270796</v>
      </c>
    </row>
    <row r="4540" spans="1:3" x14ac:dyDescent="0.25">
      <c r="A4540">
        <v>-8066869.3812230704</v>
      </c>
      <c r="B4540">
        <v>-63534.5513455357</v>
      </c>
      <c r="C4540">
        <v>0.64740216732025102</v>
      </c>
    </row>
    <row r="4541" spans="1:3" x14ac:dyDescent="0.25">
      <c r="A4541">
        <v>-8065934.90234615</v>
      </c>
      <c r="B4541">
        <v>-63534.5513455357</v>
      </c>
      <c r="C4541">
        <v>0.64883261919021595</v>
      </c>
    </row>
    <row r="4542" spans="1:3" x14ac:dyDescent="0.25">
      <c r="A4542">
        <v>-8065000.4234692296</v>
      </c>
      <c r="B4542">
        <v>-63534.5513455357</v>
      </c>
      <c r="C4542">
        <v>0.66576790809631303</v>
      </c>
    </row>
    <row r="4543" spans="1:3" x14ac:dyDescent="0.25">
      <c r="A4543">
        <v>-8064065.9445922999</v>
      </c>
      <c r="B4543">
        <v>-63534.5513455357</v>
      </c>
      <c r="C4543">
        <v>0.66576790809631303</v>
      </c>
    </row>
    <row r="4544" spans="1:3" x14ac:dyDescent="0.25">
      <c r="A4544">
        <v>-8063131.4657153804</v>
      </c>
      <c r="B4544">
        <v>-63534.5513455357</v>
      </c>
      <c r="C4544">
        <v>0</v>
      </c>
    </row>
    <row r="4545" spans="1:3" x14ac:dyDescent="0.25">
      <c r="A4545">
        <v>-8062196.98683846</v>
      </c>
      <c r="B4545">
        <v>-63534.5513455357</v>
      </c>
      <c r="C4545">
        <v>0</v>
      </c>
    </row>
    <row r="4546" spans="1:3" x14ac:dyDescent="0.25">
      <c r="A4546">
        <v>-8061262.5079615302</v>
      </c>
      <c r="B4546">
        <v>-63534.5513455357</v>
      </c>
      <c r="C4546">
        <v>0</v>
      </c>
    </row>
    <row r="4547" spans="1:3" x14ac:dyDescent="0.25">
      <c r="A4547">
        <v>-8060328.0290846098</v>
      </c>
      <c r="B4547">
        <v>-63534.5513455357</v>
      </c>
      <c r="C4547">
        <v>0</v>
      </c>
    </row>
    <row r="4548" spans="1:3" x14ac:dyDescent="0.25">
      <c r="A4548">
        <v>-8059393.5502076903</v>
      </c>
      <c r="B4548">
        <v>-63534.5513455357</v>
      </c>
      <c r="C4548">
        <v>0</v>
      </c>
    </row>
    <row r="4549" spans="1:3" x14ac:dyDescent="0.25">
      <c r="A4549">
        <v>-8058459.0713307597</v>
      </c>
      <c r="B4549">
        <v>-63534.5513455357</v>
      </c>
      <c r="C4549">
        <v>0</v>
      </c>
    </row>
    <row r="4550" spans="1:3" x14ac:dyDescent="0.25">
      <c r="A4550">
        <v>-8057524.5924538402</v>
      </c>
      <c r="B4550">
        <v>-63534.5513455357</v>
      </c>
      <c r="C4550">
        <v>0</v>
      </c>
    </row>
    <row r="4551" spans="1:3" x14ac:dyDescent="0.25">
      <c r="A4551">
        <v>-8056590.1135769198</v>
      </c>
      <c r="B4551">
        <v>-63534.5513455357</v>
      </c>
      <c r="C4551">
        <v>0</v>
      </c>
    </row>
    <row r="4552" spans="1:3" x14ac:dyDescent="0.25">
      <c r="A4552">
        <v>-8086493.4376384597</v>
      </c>
      <c r="B4552">
        <v>-64469.030222321402</v>
      </c>
      <c r="C4552">
        <v>4.1027728468179703E-2</v>
      </c>
    </row>
    <row r="4553" spans="1:3" x14ac:dyDescent="0.25">
      <c r="A4553">
        <v>-8085558.95876153</v>
      </c>
      <c r="B4553">
        <v>-64469.030222321402</v>
      </c>
      <c r="C4553">
        <v>5.9288311749696697E-2</v>
      </c>
    </row>
    <row r="4554" spans="1:3" x14ac:dyDescent="0.25">
      <c r="A4554">
        <v>-8084624.4798846096</v>
      </c>
      <c r="B4554">
        <v>-64469.030222321402</v>
      </c>
      <c r="C4554">
        <v>8.3440892398357294E-2</v>
      </c>
    </row>
    <row r="4555" spans="1:3" x14ac:dyDescent="0.25">
      <c r="A4555">
        <v>-8083690.0010076901</v>
      </c>
      <c r="B4555">
        <v>-64469.030222321402</v>
      </c>
      <c r="C4555">
        <v>0.113295949995517</v>
      </c>
    </row>
    <row r="4556" spans="1:3" x14ac:dyDescent="0.25">
      <c r="A4556">
        <v>-8082755.5221307604</v>
      </c>
      <c r="B4556">
        <v>-64469.030222321402</v>
      </c>
      <c r="C4556">
        <v>0.144248336553573</v>
      </c>
    </row>
    <row r="4557" spans="1:3" x14ac:dyDescent="0.25">
      <c r="A4557">
        <v>-8081821.0432538399</v>
      </c>
      <c r="B4557">
        <v>-64469.030222321402</v>
      </c>
      <c r="C4557">
        <v>0.17987114191055201</v>
      </c>
    </row>
    <row r="4558" spans="1:3" x14ac:dyDescent="0.25">
      <c r="A4558">
        <v>-8080886.5643769205</v>
      </c>
      <c r="B4558">
        <v>-64469.030222321402</v>
      </c>
      <c r="C4558">
        <v>0.21818159520625999</v>
      </c>
    </row>
    <row r="4559" spans="1:3" x14ac:dyDescent="0.25">
      <c r="A4559">
        <v>-8079952.0855</v>
      </c>
      <c r="B4559">
        <v>-64469.030222321402</v>
      </c>
      <c r="C4559">
        <v>0.258177280426025</v>
      </c>
    </row>
    <row r="4560" spans="1:3" x14ac:dyDescent="0.25">
      <c r="A4560">
        <v>-8079017.6066230703</v>
      </c>
      <c r="B4560">
        <v>-64469.030222321402</v>
      </c>
      <c r="C4560">
        <v>0.30059006810188199</v>
      </c>
    </row>
    <row r="4561" spans="1:3" x14ac:dyDescent="0.25">
      <c r="A4561">
        <v>-8078083.1277461499</v>
      </c>
      <c r="B4561">
        <v>-64469.030222321402</v>
      </c>
      <c r="C4561">
        <v>0.34230911731719899</v>
      </c>
    </row>
    <row r="4562" spans="1:3" x14ac:dyDescent="0.25">
      <c r="A4562">
        <v>-8077148.6488692304</v>
      </c>
      <c r="B4562">
        <v>-64469.030222321402</v>
      </c>
      <c r="C4562">
        <v>0.38057026267051602</v>
      </c>
    </row>
    <row r="4563" spans="1:3" x14ac:dyDescent="0.25">
      <c r="A4563">
        <v>-8076214.1699922998</v>
      </c>
      <c r="B4563">
        <v>-64469.030222321402</v>
      </c>
      <c r="C4563">
        <v>0.423553526401519</v>
      </c>
    </row>
    <row r="4564" spans="1:3" x14ac:dyDescent="0.25">
      <c r="A4564">
        <v>-8075279.6911153803</v>
      </c>
      <c r="B4564">
        <v>-64469.030222321402</v>
      </c>
      <c r="C4564">
        <v>0.46021741628646801</v>
      </c>
    </row>
    <row r="4565" spans="1:3" x14ac:dyDescent="0.25">
      <c r="A4565">
        <v>-8074345.2122384598</v>
      </c>
      <c r="B4565">
        <v>-64469.030222321402</v>
      </c>
      <c r="C4565">
        <v>0.49741613864898598</v>
      </c>
    </row>
    <row r="4566" spans="1:3" x14ac:dyDescent="0.25">
      <c r="A4566">
        <v>-8073410.7333615301</v>
      </c>
      <c r="B4566">
        <v>-64469.030222321402</v>
      </c>
      <c r="C4566">
        <v>0.53129827976226796</v>
      </c>
    </row>
    <row r="4567" spans="1:3" x14ac:dyDescent="0.25">
      <c r="A4567">
        <v>-8072476.2544846097</v>
      </c>
      <c r="B4567">
        <v>-64469.030222321402</v>
      </c>
      <c r="C4567">
        <v>0.56460314989089899</v>
      </c>
    </row>
    <row r="4568" spans="1:3" x14ac:dyDescent="0.25">
      <c r="A4568">
        <v>-8071541.7756076902</v>
      </c>
      <c r="B4568">
        <v>-64469.030222321402</v>
      </c>
      <c r="C4568">
        <v>0.56731873750686601</v>
      </c>
    </row>
    <row r="4569" spans="1:3" x14ac:dyDescent="0.25">
      <c r="A4569">
        <v>-8070607.2967307596</v>
      </c>
      <c r="B4569">
        <v>-64469.030222321402</v>
      </c>
      <c r="C4569">
        <v>0.59352320432662897</v>
      </c>
    </row>
    <row r="4570" spans="1:3" x14ac:dyDescent="0.25">
      <c r="A4570">
        <v>-8069672.8178538401</v>
      </c>
      <c r="B4570">
        <v>-64469.030222321402</v>
      </c>
      <c r="C4570">
        <v>0.62114614248275701</v>
      </c>
    </row>
    <row r="4571" spans="1:3" x14ac:dyDescent="0.25">
      <c r="A4571">
        <v>-8068738.3389769197</v>
      </c>
      <c r="B4571">
        <v>-64469.030222321402</v>
      </c>
      <c r="C4571">
        <v>0.64429366588592496</v>
      </c>
    </row>
    <row r="4572" spans="1:3" x14ac:dyDescent="0.25">
      <c r="A4572">
        <v>-8067803.8601000002</v>
      </c>
      <c r="B4572">
        <v>-64469.030222321402</v>
      </c>
      <c r="C4572">
        <v>0.64591401815414395</v>
      </c>
    </row>
    <row r="4573" spans="1:3" x14ac:dyDescent="0.25">
      <c r="A4573">
        <v>-8066869.3812230704</v>
      </c>
      <c r="B4573">
        <v>-64469.030222321402</v>
      </c>
      <c r="C4573">
        <v>0.66418325901031405</v>
      </c>
    </row>
    <row r="4574" spans="1:3" x14ac:dyDescent="0.25">
      <c r="A4574">
        <v>-8065934.90234615</v>
      </c>
      <c r="B4574">
        <v>-64469.030222321402</v>
      </c>
      <c r="C4574">
        <v>0.66548836231231601</v>
      </c>
    </row>
    <row r="4575" spans="1:3" x14ac:dyDescent="0.25">
      <c r="A4575">
        <v>-8065000.4234692296</v>
      </c>
      <c r="B4575">
        <v>-64469.030222321402</v>
      </c>
      <c r="C4575">
        <v>0.68183833360671897</v>
      </c>
    </row>
    <row r="4576" spans="1:3" x14ac:dyDescent="0.25">
      <c r="A4576">
        <v>-8064065.9445922999</v>
      </c>
      <c r="B4576">
        <v>-64469.030222321402</v>
      </c>
      <c r="C4576">
        <v>0.681837499141693</v>
      </c>
    </row>
    <row r="4577" spans="1:3" x14ac:dyDescent="0.25">
      <c r="A4577">
        <v>-8063131.4657153804</v>
      </c>
      <c r="B4577">
        <v>-64469.030222321402</v>
      </c>
      <c r="C4577">
        <v>0</v>
      </c>
    </row>
    <row r="4578" spans="1:3" x14ac:dyDescent="0.25">
      <c r="A4578">
        <v>-8062196.98683846</v>
      </c>
      <c r="B4578">
        <v>-64469.030222321402</v>
      </c>
      <c r="C4578">
        <v>0</v>
      </c>
    </row>
    <row r="4579" spans="1:3" x14ac:dyDescent="0.25">
      <c r="A4579">
        <v>-8061262.5079615302</v>
      </c>
      <c r="B4579">
        <v>-64469.030222321402</v>
      </c>
      <c r="C4579">
        <v>0</v>
      </c>
    </row>
    <row r="4580" spans="1:3" x14ac:dyDescent="0.25">
      <c r="A4580">
        <v>-8060328.0290846098</v>
      </c>
      <c r="B4580">
        <v>-64469.030222321402</v>
      </c>
      <c r="C4580">
        <v>0</v>
      </c>
    </row>
    <row r="4581" spans="1:3" x14ac:dyDescent="0.25">
      <c r="A4581">
        <v>-8059393.5502076903</v>
      </c>
      <c r="B4581">
        <v>-64469.030222321402</v>
      </c>
      <c r="C4581">
        <v>0</v>
      </c>
    </row>
    <row r="4582" spans="1:3" x14ac:dyDescent="0.25">
      <c r="A4582">
        <v>-8058459.0713307597</v>
      </c>
      <c r="B4582">
        <v>-64469.030222321402</v>
      </c>
      <c r="C4582">
        <v>0</v>
      </c>
    </row>
    <row r="4583" spans="1:3" x14ac:dyDescent="0.25">
      <c r="A4583">
        <v>-8057524.5924538402</v>
      </c>
      <c r="B4583">
        <v>-64469.030222321402</v>
      </c>
      <c r="C4583">
        <v>0</v>
      </c>
    </row>
    <row r="4584" spans="1:3" x14ac:dyDescent="0.25">
      <c r="A4584">
        <v>-8056590.1135769198</v>
      </c>
      <c r="B4584">
        <v>-64469.030222321402</v>
      </c>
      <c r="C4584">
        <v>0</v>
      </c>
    </row>
    <row r="4585" spans="1:3" x14ac:dyDescent="0.25">
      <c r="A4585">
        <v>-8086493.4376384597</v>
      </c>
      <c r="B4585">
        <v>-65403.509099107097</v>
      </c>
      <c r="C4585">
        <v>5.74935972690582E-2</v>
      </c>
    </row>
    <row r="4586" spans="1:3" x14ac:dyDescent="0.25">
      <c r="A4586">
        <v>-8085558.95876153</v>
      </c>
      <c r="B4586">
        <v>-65403.509099107097</v>
      </c>
      <c r="C4586">
        <v>7.8257314860820701E-2</v>
      </c>
    </row>
    <row r="4587" spans="1:3" x14ac:dyDescent="0.25">
      <c r="A4587">
        <v>-8084624.4798846096</v>
      </c>
      <c r="B4587">
        <v>-65403.509099107097</v>
      </c>
      <c r="C4587">
        <v>0.109810940921306</v>
      </c>
    </row>
    <row r="4588" spans="1:3" x14ac:dyDescent="0.25">
      <c r="A4588">
        <v>-8083690.0010076901</v>
      </c>
      <c r="B4588">
        <v>-65403.509099107097</v>
      </c>
      <c r="C4588">
        <v>0.139771282672882</v>
      </c>
    </row>
    <row r="4589" spans="1:3" x14ac:dyDescent="0.25">
      <c r="A4589">
        <v>-8082755.5221307604</v>
      </c>
      <c r="B4589">
        <v>-65403.509099107097</v>
      </c>
      <c r="C4589">
        <v>0.17507621645927399</v>
      </c>
    </row>
    <row r="4590" spans="1:3" x14ac:dyDescent="0.25">
      <c r="A4590">
        <v>-8081821.0432538399</v>
      </c>
      <c r="B4590">
        <v>-65403.509099107097</v>
      </c>
      <c r="C4590">
        <v>0.21340076625347101</v>
      </c>
    </row>
    <row r="4591" spans="1:3" x14ac:dyDescent="0.25">
      <c r="A4591">
        <v>-8080886.5643769205</v>
      </c>
      <c r="B4591">
        <v>-65403.509099107097</v>
      </c>
      <c r="C4591">
        <v>0.25287622213363598</v>
      </c>
    </row>
    <row r="4592" spans="1:3" x14ac:dyDescent="0.25">
      <c r="A4592">
        <v>-8079952.0855</v>
      </c>
      <c r="B4592">
        <v>-65403.509099107097</v>
      </c>
      <c r="C4592">
        <v>0.29648336768150302</v>
      </c>
    </row>
    <row r="4593" spans="1:3" x14ac:dyDescent="0.25">
      <c r="A4593">
        <v>-8079017.6066230703</v>
      </c>
      <c r="B4593">
        <v>-65403.509099107097</v>
      </c>
      <c r="C4593">
        <v>0.338670223951339</v>
      </c>
    </row>
    <row r="4594" spans="1:3" x14ac:dyDescent="0.25">
      <c r="A4594">
        <v>-8078083.1277461499</v>
      </c>
      <c r="B4594">
        <v>-65403.509099107097</v>
      </c>
      <c r="C4594">
        <v>0.376663118600845</v>
      </c>
    </row>
    <row r="4595" spans="1:3" x14ac:dyDescent="0.25">
      <c r="A4595">
        <v>-8077148.6488692304</v>
      </c>
      <c r="B4595">
        <v>-65403.509099107097</v>
      </c>
      <c r="C4595">
        <v>0.41980734467506398</v>
      </c>
    </row>
    <row r="4596" spans="1:3" x14ac:dyDescent="0.25">
      <c r="A4596">
        <v>-8076214.1699922998</v>
      </c>
      <c r="B4596">
        <v>-65403.509099107097</v>
      </c>
      <c r="C4596">
        <v>0.45537659525871199</v>
      </c>
    </row>
    <row r="4597" spans="1:3" x14ac:dyDescent="0.25">
      <c r="A4597">
        <v>-8075279.6911153803</v>
      </c>
      <c r="B4597">
        <v>-65403.509099107097</v>
      </c>
      <c r="C4597">
        <v>0.49377080798149098</v>
      </c>
    </row>
    <row r="4598" spans="1:3" x14ac:dyDescent="0.25">
      <c r="A4598">
        <v>-8074345.2122384598</v>
      </c>
      <c r="B4598">
        <v>-65403.509099107097</v>
      </c>
      <c r="C4598">
        <v>0.52766686677932695</v>
      </c>
    </row>
    <row r="4599" spans="1:3" x14ac:dyDescent="0.25">
      <c r="A4599">
        <v>-8073410.7333615301</v>
      </c>
      <c r="B4599">
        <v>-65403.509099107097</v>
      </c>
      <c r="C4599">
        <v>0.53066319227218595</v>
      </c>
    </row>
    <row r="4600" spans="1:3" x14ac:dyDescent="0.25">
      <c r="A4600">
        <v>-8072476.2544846097</v>
      </c>
      <c r="B4600">
        <v>-65403.509099107097</v>
      </c>
      <c r="C4600">
        <v>0.564056515693664</v>
      </c>
    </row>
    <row r="4601" spans="1:3" x14ac:dyDescent="0.25">
      <c r="A4601">
        <v>-8071541.7756076902</v>
      </c>
      <c r="B4601">
        <v>-65403.509099107097</v>
      </c>
      <c r="C4601">
        <v>0.59148597717285101</v>
      </c>
    </row>
    <row r="4602" spans="1:3" x14ac:dyDescent="0.25">
      <c r="A4602">
        <v>-8070607.2967307596</v>
      </c>
      <c r="B4602">
        <v>-65403.509099107097</v>
      </c>
      <c r="C4602">
        <v>0.61865812540054299</v>
      </c>
    </row>
    <row r="4603" spans="1:3" x14ac:dyDescent="0.25">
      <c r="A4603">
        <v>-8069672.8178538401</v>
      </c>
      <c r="B4603">
        <v>-65403.509099107097</v>
      </c>
      <c r="C4603">
        <v>0.64240449666976895</v>
      </c>
    </row>
    <row r="4604" spans="1:3" x14ac:dyDescent="0.25">
      <c r="A4604">
        <v>-8068738.3389769197</v>
      </c>
      <c r="B4604">
        <v>-65403.509099107097</v>
      </c>
      <c r="C4604">
        <v>0.64396399259567205</v>
      </c>
    </row>
    <row r="4605" spans="1:3" x14ac:dyDescent="0.25">
      <c r="A4605">
        <v>-8067803.8601000002</v>
      </c>
      <c r="B4605">
        <v>-65403.509099107097</v>
      </c>
      <c r="C4605">
        <v>0.66236048936843805</v>
      </c>
    </row>
    <row r="4606" spans="1:3" x14ac:dyDescent="0.25">
      <c r="A4606">
        <v>-8066869.3812230704</v>
      </c>
      <c r="B4606">
        <v>-65403.509099107097</v>
      </c>
      <c r="C4606">
        <v>0.68025577068328802</v>
      </c>
    </row>
    <row r="4607" spans="1:3" x14ac:dyDescent="0.25">
      <c r="A4607">
        <v>-8065934.90234615</v>
      </c>
      <c r="B4607">
        <v>-65403.509099107097</v>
      </c>
      <c r="C4607">
        <v>0.68143403530120805</v>
      </c>
    </row>
    <row r="4608" spans="1:3" x14ac:dyDescent="0.25">
      <c r="A4608">
        <v>-8065000.4234692296</v>
      </c>
      <c r="B4608">
        <v>-65403.509099107097</v>
      </c>
      <c r="C4608">
        <v>0.698070168495178</v>
      </c>
    </row>
    <row r="4609" spans="1:3" x14ac:dyDescent="0.25">
      <c r="A4609">
        <v>-8064065.9445922999</v>
      </c>
      <c r="B4609">
        <v>-65403.509099107097</v>
      </c>
      <c r="C4609">
        <v>0.69805669784545799</v>
      </c>
    </row>
    <row r="4610" spans="1:3" x14ac:dyDescent="0.25">
      <c r="A4610">
        <v>-8063131.4657153804</v>
      </c>
      <c r="B4610">
        <v>-65403.509099107097</v>
      </c>
      <c r="C4610">
        <v>0</v>
      </c>
    </row>
    <row r="4611" spans="1:3" x14ac:dyDescent="0.25">
      <c r="A4611">
        <v>-8062196.98683846</v>
      </c>
      <c r="B4611">
        <v>-65403.509099107097</v>
      </c>
      <c r="C4611">
        <v>0</v>
      </c>
    </row>
    <row r="4612" spans="1:3" x14ac:dyDescent="0.25">
      <c r="A4612">
        <v>-8061262.5079615302</v>
      </c>
      <c r="B4612">
        <v>-65403.509099107097</v>
      </c>
      <c r="C4612">
        <v>0</v>
      </c>
    </row>
    <row r="4613" spans="1:3" x14ac:dyDescent="0.25">
      <c r="A4613">
        <v>-8060328.0290846098</v>
      </c>
      <c r="B4613">
        <v>-65403.509099107097</v>
      </c>
      <c r="C4613">
        <v>0</v>
      </c>
    </row>
    <row r="4614" spans="1:3" x14ac:dyDescent="0.25">
      <c r="A4614">
        <v>-8059393.5502076903</v>
      </c>
      <c r="B4614">
        <v>-65403.509099107097</v>
      </c>
      <c r="C4614">
        <v>0</v>
      </c>
    </row>
    <row r="4615" spans="1:3" x14ac:dyDescent="0.25">
      <c r="A4615">
        <v>-8058459.0713307597</v>
      </c>
      <c r="B4615">
        <v>-65403.509099107097</v>
      </c>
      <c r="C4615">
        <v>0</v>
      </c>
    </row>
    <row r="4616" spans="1:3" x14ac:dyDescent="0.25">
      <c r="A4616">
        <v>-8057524.5924538402</v>
      </c>
      <c r="B4616">
        <v>-65403.509099107097</v>
      </c>
      <c r="C4616">
        <v>0</v>
      </c>
    </row>
    <row r="4617" spans="1:3" x14ac:dyDescent="0.25">
      <c r="A4617">
        <v>-8056590.1135769198</v>
      </c>
      <c r="B4617">
        <v>-65403.509099107097</v>
      </c>
      <c r="C4617">
        <v>0</v>
      </c>
    </row>
    <row r="4618" spans="1:3" x14ac:dyDescent="0.25">
      <c r="A4618">
        <v>-8055655.6347000003</v>
      </c>
      <c r="B4618">
        <v>-65403.509099107097</v>
      </c>
      <c r="C4618">
        <v>0</v>
      </c>
    </row>
    <row r="4619" spans="1:3" x14ac:dyDescent="0.25">
      <c r="A4619">
        <v>-8086493.4376384597</v>
      </c>
      <c r="B4619">
        <v>-66337.9879758928</v>
      </c>
      <c r="C4619">
        <v>5.7532485574483802E-2</v>
      </c>
    </row>
    <row r="4620" spans="1:3" x14ac:dyDescent="0.25">
      <c r="A4620">
        <v>-8085558.95876153</v>
      </c>
      <c r="B4620">
        <v>-66337.9879758928</v>
      </c>
      <c r="C4620">
        <v>7.8339405357837594E-2</v>
      </c>
    </row>
    <row r="4621" spans="1:3" x14ac:dyDescent="0.25">
      <c r="A4621">
        <v>-8084624.4798846096</v>
      </c>
      <c r="B4621">
        <v>-66337.9879758928</v>
      </c>
      <c r="C4621">
        <v>0.107229195535182</v>
      </c>
    </row>
    <row r="4622" spans="1:3" x14ac:dyDescent="0.25">
      <c r="A4622">
        <v>-8083690.0010076901</v>
      </c>
      <c r="B4622">
        <v>-66337.9879758928</v>
      </c>
      <c r="C4622">
        <v>0.13733756542205799</v>
      </c>
    </row>
    <row r="4623" spans="1:3" x14ac:dyDescent="0.25">
      <c r="A4623">
        <v>-8082755.5221307604</v>
      </c>
      <c r="B4623">
        <v>-66337.9879758928</v>
      </c>
      <c r="C4623">
        <v>0.17256586253643</v>
      </c>
    </row>
    <row r="4624" spans="1:3" x14ac:dyDescent="0.25">
      <c r="A4624">
        <v>-8081821.0432538399</v>
      </c>
      <c r="B4624">
        <v>-66337.9879758928</v>
      </c>
      <c r="C4624">
        <v>0.213454574346542</v>
      </c>
    </row>
    <row r="4625" spans="1:3" x14ac:dyDescent="0.25">
      <c r="A4625">
        <v>-8080886.5643769205</v>
      </c>
      <c r="B4625">
        <v>-66337.9879758928</v>
      </c>
      <c r="C4625">
        <v>0.25295150279998702</v>
      </c>
    </row>
    <row r="4626" spans="1:3" x14ac:dyDescent="0.25">
      <c r="A4626">
        <v>-8079952.0855</v>
      </c>
      <c r="B4626">
        <v>-66337.9879758928</v>
      </c>
      <c r="C4626">
        <v>0.29562777280807401</v>
      </c>
    </row>
    <row r="4627" spans="1:3" x14ac:dyDescent="0.25">
      <c r="A4627">
        <v>-8079017.6066230703</v>
      </c>
      <c r="B4627">
        <v>-66337.9879758928</v>
      </c>
      <c r="C4627">
        <v>0.33774727582931502</v>
      </c>
    </row>
    <row r="4628" spans="1:3" x14ac:dyDescent="0.25">
      <c r="A4628">
        <v>-8078083.1277461499</v>
      </c>
      <c r="B4628">
        <v>-66337.9879758928</v>
      </c>
      <c r="C4628">
        <v>0.37581273913383401</v>
      </c>
    </row>
    <row r="4629" spans="1:3" x14ac:dyDescent="0.25">
      <c r="A4629">
        <v>-8077148.6488692304</v>
      </c>
      <c r="B4629">
        <v>-66337.9879758928</v>
      </c>
      <c r="C4629">
        <v>0.41891840100288302</v>
      </c>
    </row>
    <row r="4630" spans="1:3" x14ac:dyDescent="0.25">
      <c r="A4630">
        <v>-8076214.1699922998</v>
      </c>
      <c r="B4630">
        <v>-66337.9879758928</v>
      </c>
      <c r="C4630">
        <v>0.45453062653541498</v>
      </c>
    </row>
    <row r="4631" spans="1:3" x14ac:dyDescent="0.25">
      <c r="A4631">
        <v>-8075279.6911153803</v>
      </c>
      <c r="B4631">
        <v>-66337.9879758928</v>
      </c>
      <c r="C4631">
        <v>0.49157252907752902</v>
      </c>
    </row>
    <row r="4632" spans="1:3" x14ac:dyDescent="0.25">
      <c r="A4632">
        <v>-8074345.2122384598</v>
      </c>
      <c r="B4632">
        <v>-66337.9879758928</v>
      </c>
      <c r="C4632">
        <v>0.52574729919433505</v>
      </c>
    </row>
    <row r="4633" spans="1:3" x14ac:dyDescent="0.25">
      <c r="A4633">
        <v>-8073410.7333615301</v>
      </c>
      <c r="B4633">
        <v>-66337.9879758928</v>
      </c>
      <c r="C4633">
        <v>0.55921673774719205</v>
      </c>
    </row>
    <row r="4634" spans="1:3" x14ac:dyDescent="0.25">
      <c r="A4634">
        <v>-8072476.2544846097</v>
      </c>
      <c r="B4634">
        <v>-66337.9879758928</v>
      </c>
      <c r="C4634">
        <v>0.58877247571945102</v>
      </c>
    </row>
    <row r="4635" spans="1:3" x14ac:dyDescent="0.25">
      <c r="A4635">
        <v>-8071541.7756076902</v>
      </c>
      <c r="B4635">
        <v>-66337.9879758928</v>
      </c>
      <c r="C4635">
        <v>0.61644440889358498</v>
      </c>
    </row>
    <row r="4636" spans="1:3" x14ac:dyDescent="0.25">
      <c r="A4636">
        <v>-8070607.2967307596</v>
      </c>
      <c r="B4636">
        <v>-66337.9879758928</v>
      </c>
      <c r="C4636">
        <v>0.61817967891693104</v>
      </c>
    </row>
    <row r="4637" spans="1:3" x14ac:dyDescent="0.25">
      <c r="A4637">
        <v>-8069672.8178538401</v>
      </c>
      <c r="B4637">
        <v>-66337.9879758928</v>
      </c>
      <c r="C4637">
        <v>0.64198744297027499</v>
      </c>
    </row>
    <row r="4638" spans="1:3" x14ac:dyDescent="0.25">
      <c r="A4638">
        <v>-8068738.3389769197</v>
      </c>
      <c r="B4638">
        <v>-66337.9879758928</v>
      </c>
      <c r="C4638">
        <v>0.66103678941726596</v>
      </c>
    </row>
    <row r="4639" spans="1:3" x14ac:dyDescent="0.25">
      <c r="A4639">
        <v>-8067803.8601000002</v>
      </c>
      <c r="B4639">
        <v>-66337.9879758928</v>
      </c>
      <c r="C4639">
        <v>0.67870193719863803</v>
      </c>
    </row>
    <row r="4640" spans="1:3" x14ac:dyDescent="0.25">
      <c r="A4640">
        <v>-8066869.3812230704</v>
      </c>
      <c r="B4640">
        <v>-66337.9879758928</v>
      </c>
      <c r="C4640">
        <v>0.696738481521606</v>
      </c>
    </row>
    <row r="4641" spans="1:3" x14ac:dyDescent="0.25">
      <c r="A4641">
        <v>-8065934.90234615</v>
      </c>
      <c r="B4641">
        <v>-66337.9879758928</v>
      </c>
      <c r="C4641">
        <v>0.69675827026367099</v>
      </c>
    </row>
    <row r="4642" spans="1:3" x14ac:dyDescent="0.25">
      <c r="A4642">
        <v>-8065000.4234692296</v>
      </c>
      <c r="B4642">
        <v>-66337.9879758928</v>
      </c>
      <c r="C4642">
        <v>0.710271656513214</v>
      </c>
    </row>
    <row r="4643" spans="1:3" x14ac:dyDescent="0.25">
      <c r="A4643">
        <v>-8064065.9445922999</v>
      </c>
      <c r="B4643">
        <v>-66337.9879758928</v>
      </c>
      <c r="C4643">
        <v>0.71025276184081998</v>
      </c>
    </row>
    <row r="4644" spans="1:3" x14ac:dyDescent="0.25">
      <c r="A4644">
        <v>-8063131.4657153804</v>
      </c>
      <c r="B4644">
        <v>-66337.9879758928</v>
      </c>
      <c r="C4644">
        <v>0</v>
      </c>
    </row>
    <row r="4645" spans="1:3" x14ac:dyDescent="0.25">
      <c r="A4645">
        <v>-8062196.98683846</v>
      </c>
      <c r="B4645">
        <v>-66337.9879758928</v>
      </c>
      <c r="C4645">
        <v>0</v>
      </c>
    </row>
    <row r="4646" spans="1:3" x14ac:dyDescent="0.25">
      <c r="A4646">
        <v>-8061262.5079615302</v>
      </c>
      <c r="B4646">
        <v>-66337.9879758928</v>
      </c>
      <c r="C4646">
        <v>0</v>
      </c>
    </row>
    <row r="4647" spans="1:3" x14ac:dyDescent="0.25">
      <c r="A4647">
        <v>-8060328.0290846098</v>
      </c>
      <c r="B4647">
        <v>-66337.9879758928</v>
      </c>
      <c r="C4647">
        <v>0</v>
      </c>
    </row>
    <row r="4648" spans="1:3" x14ac:dyDescent="0.25">
      <c r="A4648">
        <v>-8059393.5502076903</v>
      </c>
      <c r="B4648">
        <v>-66337.9879758928</v>
      </c>
      <c r="C4648">
        <v>0</v>
      </c>
    </row>
    <row r="4649" spans="1:3" x14ac:dyDescent="0.25">
      <c r="A4649">
        <v>-8058459.0713307597</v>
      </c>
      <c r="B4649">
        <v>-66337.9879758928</v>
      </c>
      <c r="C4649">
        <v>0</v>
      </c>
    </row>
    <row r="4650" spans="1:3" x14ac:dyDescent="0.25">
      <c r="A4650">
        <v>-8057524.5924538402</v>
      </c>
      <c r="B4650">
        <v>-66337.9879758928</v>
      </c>
      <c r="C4650">
        <v>0</v>
      </c>
    </row>
    <row r="4651" spans="1:3" x14ac:dyDescent="0.25">
      <c r="A4651">
        <v>-8056590.1135769198</v>
      </c>
      <c r="B4651">
        <v>-66337.9879758928</v>
      </c>
      <c r="C4651">
        <v>0</v>
      </c>
    </row>
    <row r="4652" spans="1:3" x14ac:dyDescent="0.25">
      <c r="A4652">
        <v>-8055655.6347000003</v>
      </c>
      <c r="B4652">
        <v>-66337.9879758928</v>
      </c>
      <c r="C4652">
        <v>0</v>
      </c>
    </row>
    <row r="4653" spans="1:3" x14ac:dyDescent="0.25">
      <c r="A4653">
        <v>-8087427.9165153801</v>
      </c>
      <c r="B4653">
        <v>-67272.466852678495</v>
      </c>
      <c r="C4653">
        <v>3.9196759462356498E-2</v>
      </c>
    </row>
    <row r="4654" spans="1:3" x14ac:dyDescent="0.25">
      <c r="A4654">
        <v>-8086493.4376384597</v>
      </c>
      <c r="B4654">
        <v>-67272.466852678495</v>
      </c>
      <c r="C4654">
        <v>5.7338897138833902E-2</v>
      </c>
    </row>
    <row r="4655" spans="1:3" x14ac:dyDescent="0.25">
      <c r="A4655">
        <v>-8085558.95876153</v>
      </c>
      <c r="B4655">
        <v>-67272.466852678495</v>
      </c>
      <c r="C4655">
        <v>7.8038953244686099E-2</v>
      </c>
    </row>
    <row r="4656" spans="1:3" x14ac:dyDescent="0.25">
      <c r="A4656">
        <v>-8084624.4798846096</v>
      </c>
      <c r="B4656">
        <v>-67272.466852678495</v>
      </c>
      <c r="C4656">
        <v>0.107265904545783</v>
      </c>
    </row>
    <row r="4657" spans="1:3" x14ac:dyDescent="0.25">
      <c r="A4657">
        <v>-8083690.0010076901</v>
      </c>
      <c r="B4657">
        <v>-67272.466852678495</v>
      </c>
      <c r="C4657">
        <v>0.13740457594394601</v>
      </c>
    </row>
    <row r="4658" spans="1:3" x14ac:dyDescent="0.25">
      <c r="A4658">
        <v>-8082755.5221307604</v>
      </c>
      <c r="B4658">
        <v>-67272.466852678495</v>
      </c>
      <c r="C4658">
        <v>0.17263697087764701</v>
      </c>
    </row>
    <row r="4659" spans="1:3" x14ac:dyDescent="0.25">
      <c r="A4659">
        <v>-8081821.0432538399</v>
      </c>
      <c r="B4659">
        <v>-67272.466852678495</v>
      </c>
      <c r="C4659">
        <v>0.21091964840888899</v>
      </c>
    </row>
    <row r="4660" spans="1:3" x14ac:dyDescent="0.25">
      <c r="A4660">
        <v>-8080886.5643769205</v>
      </c>
      <c r="B4660">
        <v>-67272.466852678495</v>
      </c>
      <c r="C4660">
        <v>0.25054275989532399</v>
      </c>
    </row>
    <row r="4661" spans="1:3" x14ac:dyDescent="0.25">
      <c r="A4661">
        <v>-8079952.0855</v>
      </c>
      <c r="B4661">
        <v>-67272.466852678495</v>
      </c>
      <c r="C4661">
        <v>0.29570755362510598</v>
      </c>
    </row>
    <row r="4662" spans="1:3" x14ac:dyDescent="0.25">
      <c r="A4662">
        <v>-8079017.6066230703</v>
      </c>
      <c r="B4662">
        <v>-67272.466852678495</v>
      </c>
      <c r="C4662">
        <v>0.337830871343612</v>
      </c>
    </row>
    <row r="4663" spans="1:3" x14ac:dyDescent="0.25">
      <c r="A4663">
        <v>-8078083.1277461499</v>
      </c>
      <c r="B4663">
        <v>-67272.466852678495</v>
      </c>
      <c r="C4663">
        <v>0.37510803341865501</v>
      </c>
    </row>
    <row r="4664" spans="1:3" x14ac:dyDescent="0.25">
      <c r="A4664">
        <v>-8077148.6488692304</v>
      </c>
      <c r="B4664">
        <v>-67272.466852678495</v>
      </c>
      <c r="C4664">
        <v>0.41828313469886702</v>
      </c>
    </row>
    <row r="4665" spans="1:3" x14ac:dyDescent="0.25">
      <c r="A4665">
        <v>-8076214.1699922998</v>
      </c>
      <c r="B4665">
        <v>-67272.466852678495</v>
      </c>
      <c r="C4665">
        <v>0.45382684469223</v>
      </c>
    </row>
    <row r="4666" spans="1:3" x14ac:dyDescent="0.25">
      <c r="A4666">
        <v>-8075279.6911153803</v>
      </c>
      <c r="B4666">
        <v>-67272.466852678495</v>
      </c>
      <c r="C4666">
        <v>0.49092739820480302</v>
      </c>
    </row>
    <row r="4667" spans="1:3" x14ac:dyDescent="0.25">
      <c r="A4667">
        <v>-8074345.2122384598</v>
      </c>
      <c r="B4667">
        <v>-67272.466852678495</v>
      </c>
      <c r="C4667">
        <v>0.52537339925765902</v>
      </c>
    </row>
    <row r="4668" spans="1:3" x14ac:dyDescent="0.25">
      <c r="A4668">
        <v>-8073410.7333615301</v>
      </c>
      <c r="B4668">
        <v>-67272.466852678495</v>
      </c>
      <c r="C4668">
        <v>0.55870580673217696</v>
      </c>
    </row>
    <row r="4669" spans="1:3" x14ac:dyDescent="0.25">
      <c r="A4669">
        <v>-8072476.2544846097</v>
      </c>
      <c r="B4669">
        <v>-67272.466852678495</v>
      </c>
      <c r="C4669">
        <v>0.58676773309707597</v>
      </c>
    </row>
    <row r="4670" spans="1:3" x14ac:dyDescent="0.25">
      <c r="A4670">
        <v>-8071541.7756076902</v>
      </c>
      <c r="B4670">
        <v>-67272.466852678495</v>
      </c>
      <c r="C4670">
        <v>0.614582479000091</v>
      </c>
    </row>
    <row r="4671" spans="1:3" x14ac:dyDescent="0.25">
      <c r="A4671">
        <v>-8070607.2967307596</v>
      </c>
      <c r="B4671">
        <v>-67272.466852678495</v>
      </c>
      <c r="C4671">
        <v>0.63870084285735995</v>
      </c>
    </row>
    <row r="4672" spans="1:3" x14ac:dyDescent="0.25">
      <c r="A4672">
        <v>-8069672.8178538401</v>
      </c>
      <c r="B4672">
        <v>-67272.466852678495</v>
      </c>
      <c r="C4672">
        <v>0.65960186719894398</v>
      </c>
    </row>
    <row r="4673" spans="1:3" x14ac:dyDescent="0.25">
      <c r="A4673">
        <v>-8068738.3389769197</v>
      </c>
      <c r="B4673">
        <v>-67272.466852678495</v>
      </c>
      <c r="C4673">
        <v>0.676502525806427</v>
      </c>
    </row>
    <row r="4674" spans="1:3" x14ac:dyDescent="0.25">
      <c r="A4674">
        <v>-8067803.8601000002</v>
      </c>
      <c r="B4674">
        <v>-67272.466852678495</v>
      </c>
      <c r="C4674">
        <v>0.69444650411605802</v>
      </c>
    </row>
    <row r="4675" spans="1:3" x14ac:dyDescent="0.25">
      <c r="A4675">
        <v>-8066869.3812230704</v>
      </c>
      <c r="B4675">
        <v>-67272.466852678495</v>
      </c>
      <c r="C4675">
        <v>0.69560527801513605</v>
      </c>
    </row>
    <row r="4676" spans="1:3" x14ac:dyDescent="0.25">
      <c r="A4676">
        <v>-8065934.90234615</v>
      </c>
      <c r="B4676">
        <v>-67272.466852678495</v>
      </c>
      <c r="C4676">
        <v>0.70902270078659002</v>
      </c>
    </row>
    <row r="4677" spans="1:3" x14ac:dyDescent="0.25">
      <c r="A4677">
        <v>-8065000.4234692296</v>
      </c>
      <c r="B4677">
        <v>-67272.466852678495</v>
      </c>
      <c r="C4677">
        <v>0.72252845764160101</v>
      </c>
    </row>
    <row r="4678" spans="1:3" x14ac:dyDescent="0.25">
      <c r="A4678">
        <v>-8064065.9445922999</v>
      </c>
      <c r="B4678">
        <v>-67272.466852678495</v>
      </c>
      <c r="C4678">
        <v>0.72252649068832298</v>
      </c>
    </row>
    <row r="4679" spans="1:3" x14ac:dyDescent="0.25">
      <c r="A4679">
        <v>-8063131.4657153804</v>
      </c>
      <c r="B4679">
        <v>-67272.466852678495</v>
      </c>
      <c r="C4679">
        <v>0</v>
      </c>
    </row>
    <row r="4680" spans="1:3" x14ac:dyDescent="0.25">
      <c r="A4680">
        <v>-8062196.98683846</v>
      </c>
      <c r="B4680">
        <v>-67272.466852678495</v>
      </c>
      <c r="C4680">
        <v>0</v>
      </c>
    </row>
    <row r="4681" spans="1:3" x14ac:dyDescent="0.25">
      <c r="A4681">
        <v>-8061262.5079615302</v>
      </c>
      <c r="B4681">
        <v>-67272.466852678495</v>
      </c>
      <c r="C4681">
        <v>0</v>
      </c>
    </row>
    <row r="4682" spans="1:3" x14ac:dyDescent="0.25">
      <c r="A4682">
        <v>-8060328.0290846098</v>
      </c>
      <c r="B4682">
        <v>-67272.466852678495</v>
      </c>
      <c r="C4682">
        <v>0</v>
      </c>
    </row>
    <row r="4683" spans="1:3" x14ac:dyDescent="0.25">
      <c r="A4683">
        <v>-8059393.5502076903</v>
      </c>
      <c r="B4683">
        <v>-67272.466852678495</v>
      </c>
      <c r="C4683">
        <v>0</v>
      </c>
    </row>
    <row r="4684" spans="1:3" x14ac:dyDescent="0.25">
      <c r="A4684">
        <v>-8058459.0713307597</v>
      </c>
      <c r="B4684">
        <v>-67272.466852678495</v>
      </c>
      <c r="C4684">
        <v>0</v>
      </c>
    </row>
    <row r="4685" spans="1:3" x14ac:dyDescent="0.25">
      <c r="A4685">
        <v>-8057524.5924538402</v>
      </c>
      <c r="B4685">
        <v>-67272.466852678495</v>
      </c>
      <c r="C4685">
        <v>0</v>
      </c>
    </row>
    <row r="4686" spans="1:3" x14ac:dyDescent="0.25">
      <c r="A4686">
        <v>-8056590.1135769198</v>
      </c>
      <c r="B4686">
        <v>-67272.466852678495</v>
      </c>
      <c r="C4686">
        <v>0</v>
      </c>
    </row>
    <row r="4687" spans="1:3" x14ac:dyDescent="0.25">
      <c r="A4687">
        <v>-8055655.6347000003</v>
      </c>
      <c r="B4687">
        <v>-67272.466852678495</v>
      </c>
      <c r="C4687">
        <v>0</v>
      </c>
    </row>
    <row r="4688" spans="1:3" x14ac:dyDescent="0.25">
      <c r="A4688">
        <v>-8054721.1558230696</v>
      </c>
      <c r="B4688">
        <v>-67272.466852678495</v>
      </c>
      <c r="C4688">
        <v>0</v>
      </c>
    </row>
    <row r="4689" spans="1:3" x14ac:dyDescent="0.25">
      <c r="A4689">
        <v>-8087427.9165153801</v>
      </c>
      <c r="B4689">
        <v>-68206.945729464205</v>
      </c>
      <c r="C4689">
        <v>3.8366995751857702E-2</v>
      </c>
    </row>
    <row r="4690" spans="1:3" x14ac:dyDescent="0.25">
      <c r="A4690">
        <v>-8086493.4376384597</v>
      </c>
      <c r="B4690">
        <v>-68206.945729464205</v>
      </c>
      <c r="C4690">
        <v>5.7368218898773103E-2</v>
      </c>
    </row>
    <row r="4691" spans="1:3" x14ac:dyDescent="0.25">
      <c r="A4691">
        <v>-8085558.95876153</v>
      </c>
      <c r="B4691">
        <v>-68206.945729464205</v>
      </c>
      <c r="C4691">
        <v>7.8124456107616397E-2</v>
      </c>
    </row>
    <row r="4692" spans="1:3" x14ac:dyDescent="0.25">
      <c r="A4692">
        <v>-8084624.4798846096</v>
      </c>
      <c r="B4692">
        <v>-68206.945729464205</v>
      </c>
      <c r="C4692">
        <v>0.107038028538227</v>
      </c>
    </row>
    <row r="4693" spans="1:3" x14ac:dyDescent="0.25">
      <c r="A4693">
        <v>-8083690.0010076901</v>
      </c>
      <c r="B4693">
        <v>-68206.945729464205</v>
      </c>
      <c r="C4693">
        <v>0.13700458407402</v>
      </c>
    </row>
    <row r="4694" spans="1:3" x14ac:dyDescent="0.25">
      <c r="A4694">
        <v>-8082755.5221307604</v>
      </c>
      <c r="B4694">
        <v>-68206.945729464205</v>
      </c>
      <c r="C4694">
        <v>0.17224559187888999</v>
      </c>
    </row>
    <row r="4695" spans="1:3" x14ac:dyDescent="0.25">
      <c r="A4695">
        <v>-8081821.0432538399</v>
      </c>
      <c r="B4695">
        <v>-68206.945729464205</v>
      </c>
      <c r="C4695">
        <v>0.21044695377349801</v>
      </c>
    </row>
    <row r="4696" spans="1:3" x14ac:dyDescent="0.25">
      <c r="A4696">
        <v>-8080886.5643769205</v>
      </c>
      <c r="B4696">
        <v>-68206.945729464205</v>
      </c>
      <c r="C4696">
        <v>0.250008225440979</v>
      </c>
    </row>
    <row r="4697" spans="1:3" x14ac:dyDescent="0.25">
      <c r="A4697">
        <v>-8079952.0855</v>
      </c>
      <c r="B4697">
        <v>-68206.945729464205</v>
      </c>
      <c r="C4697">
        <v>0.292484760284423</v>
      </c>
    </row>
    <row r="4698" spans="1:3" x14ac:dyDescent="0.25">
      <c r="A4698">
        <v>-8079017.6066230703</v>
      </c>
      <c r="B4698">
        <v>-68206.945729464205</v>
      </c>
      <c r="C4698">
        <v>0.33487033843994102</v>
      </c>
    </row>
    <row r="4699" spans="1:3" x14ac:dyDescent="0.25">
      <c r="A4699">
        <v>-8078083.1277461499</v>
      </c>
      <c r="B4699">
        <v>-68206.945729464205</v>
      </c>
      <c r="C4699">
        <v>0.37305578589439298</v>
      </c>
    </row>
    <row r="4700" spans="1:3" x14ac:dyDescent="0.25">
      <c r="A4700">
        <v>-8077148.6488692304</v>
      </c>
      <c r="B4700">
        <v>-68206.945729464205</v>
      </c>
      <c r="C4700">
        <v>0.41838264465331998</v>
      </c>
    </row>
    <row r="4701" spans="1:3" x14ac:dyDescent="0.25">
      <c r="A4701">
        <v>-8076214.1699922998</v>
      </c>
      <c r="B4701">
        <v>-68206.945729464205</v>
      </c>
      <c r="C4701">
        <v>0.45392465591430597</v>
      </c>
    </row>
    <row r="4702" spans="1:3" x14ac:dyDescent="0.25">
      <c r="A4702">
        <v>-8075279.6911153803</v>
      </c>
      <c r="B4702">
        <v>-68206.945729464205</v>
      </c>
      <c r="C4702">
        <v>0.49094852805137601</v>
      </c>
    </row>
    <row r="4703" spans="1:3" x14ac:dyDescent="0.25">
      <c r="A4703">
        <v>-8074345.2122384598</v>
      </c>
      <c r="B4703">
        <v>-68206.945729464205</v>
      </c>
      <c r="C4703">
        <v>0.52482819557189897</v>
      </c>
    </row>
    <row r="4704" spans="1:3" x14ac:dyDescent="0.25">
      <c r="A4704">
        <v>-8073410.7333615301</v>
      </c>
      <c r="B4704">
        <v>-68206.945729464205</v>
      </c>
      <c r="C4704">
        <v>0.55842292308807295</v>
      </c>
    </row>
    <row r="4705" spans="1:3" x14ac:dyDescent="0.25">
      <c r="A4705">
        <v>-8072476.2544846097</v>
      </c>
      <c r="B4705">
        <v>-68206.945729464205</v>
      </c>
      <c r="C4705">
        <v>0.58634471893310502</v>
      </c>
    </row>
    <row r="4706" spans="1:3" x14ac:dyDescent="0.25">
      <c r="A4706">
        <v>-8071541.7756076902</v>
      </c>
      <c r="B4706">
        <v>-68206.945729464205</v>
      </c>
      <c r="C4706">
        <v>0.61421579122543302</v>
      </c>
    </row>
    <row r="4707" spans="1:3" x14ac:dyDescent="0.25">
      <c r="A4707">
        <v>-8070607.2967307596</v>
      </c>
      <c r="B4707">
        <v>-68206.945729464205</v>
      </c>
      <c r="C4707">
        <v>0.63837927579879705</v>
      </c>
    </row>
    <row r="4708" spans="1:3" x14ac:dyDescent="0.25">
      <c r="A4708">
        <v>-8069672.8178538401</v>
      </c>
      <c r="B4708">
        <v>-68206.945729464205</v>
      </c>
      <c r="C4708">
        <v>0.65765219926834095</v>
      </c>
    </row>
    <row r="4709" spans="1:3" x14ac:dyDescent="0.25">
      <c r="A4709">
        <v>-8068738.3389769197</v>
      </c>
      <c r="B4709">
        <v>-68206.945729464205</v>
      </c>
      <c r="C4709">
        <v>0.67626166343688898</v>
      </c>
    </row>
    <row r="4710" spans="1:3" x14ac:dyDescent="0.25">
      <c r="A4710">
        <v>-8067803.8601000002</v>
      </c>
      <c r="B4710">
        <v>-68206.945729464205</v>
      </c>
      <c r="C4710">
        <v>0.69335663318634</v>
      </c>
    </row>
    <row r="4711" spans="1:3" x14ac:dyDescent="0.25">
      <c r="A4711">
        <v>-8066869.3812230704</v>
      </c>
      <c r="B4711">
        <v>-68206.945729464205</v>
      </c>
      <c r="C4711">
        <v>0.70692044496536199</v>
      </c>
    </row>
    <row r="4712" spans="1:3" x14ac:dyDescent="0.25">
      <c r="A4712">
        <v>-8065934.90234615</v>
      </c>
      <c r="B4712">
        <v>-68206.945729464205</v>
      </c>
      <c r="C4712">
        <v>0.72151142358779896</v>
      </c>
    </row>
    <row r="4713" spans="1:3" x14ac:dyDescent="0.25">
      <c r="A4713">
        <v>-8065000.4234692296</v>
      </c>
      <c r="B4713">
        <v>-68206.945729464205</v>
      </c>
      <c r="C4713">
        <v>0.72151118516921897</v>
      </c>
    </row>
    <row r="4714" spans="1:3" x14ac:dyDescent="0.25">
      <c r="A4714">
        <v>-8064065.9445922999</v>
      </c>
      <c r="B4714">
        <v>-68206.945729464205</v>
      </c>
      <c r="C4714">
        <v>0.72968888282775801</v>
      </c>
    </row>
    <row r="4715" spans="1:3" x14ac:dyDescent="0.25">
      <c r="A4715">
        <v>-8063131.4657153804</v>
      </c>
      <c r="B4715">
        <v>-68206.945729464205</v>
      </c>
      <c r="C4715">
        <v>0</v>
      </c>
    </row>
    <row r="4716" spans="1:3" x14ac:dyDescent="0.25">
      <c r="A4716">
        <v>-8062196.98683846</v>
      </c>
      <c r="B4716">
        <v>-68206.945729464205</v>
      </c>
      <c r="C4716">
        <v>0</v>
      </c>
    </row>
    <row r="4717" spans="1:3" x14ac:dyDescent="0.25">
      <c r="A4717">
        <v>-8061262.5079615302</v>
      </c>
      <c r="B4717">
        <v>-68206.945729464205</v>
      </c>
      <c r="C4717">
        <v>0</v>
      </c>
    </row>
    <row r="4718" spans="1:3" x14ac:dyDescent="0.25">
      <c r="A4718">
        <v>-8060328.0290846098</v>
      </c>
      <c r="B4718">
        <v>-68206.945729464205</v>
      </c>
      <c r="C4718">
        <v>0</v>
      </c>
    </row>
    <row r="4719" spans="1:3" x14ac:dyDescent="0.25">
      <c r="A4719">
        <v>-8059393.5502076903</v>
      </c>
      <c r="B4719">
        <v>-68206.945729464205</v>
      </c>
      <c r="C4719">
        <v>0</v>
      </c>
    </row>
    <row r="4720" spans="1:3" x14ac:dyDescent="0.25">
      <c r="A4720">
        <v>-8058459.0713307597</v>
      </c>
      <c r="B4720">
        <v>-68206.945729464205</v>
      </c>
      <c r="C4720">
        <v>0</v>
      </c>
    </row>
    <row r="4721" spans="1:3" x14ac:dyDescent="0.25">
      <c r="A4721">
        <v>-8057524.5924538402</v>
      </c>
      <c r="B4721">
        <v>-68206.945729464205</v>
      </c>
      <c r="C4721">
        <v>0</v>
      </c>
    </row>
    <row r="4722" spans="1:3" x14ac:dyDescent="0.25">
      <c r="A4722">
        <v>-8056590.1135769198</v>
      </c>
      <c r="B4722">
        <v>-68206.945729464205</v>
      </c>
      <c r="C4722">
        <v>0</v>
      </c>
    </row>
    <row r="4723" spans="1:3" x14ac:dyDescent="0.25">
      <c r="A4723">
        <v>-8055655.6347000003</v>
      </c>
      <c r="B4723">
        <v>-68206.945729464205</v>
      </c>
      <c r="C4723">
        <v>0</v>
      </c>
    </row>
    <row r="4724" spans="1:3" x14ac:dyDescent="0.25">
      <c r="A4724">
        <v>-8054721.1558230696</v>
      </c>
      <c r="B4724">
        <v>-68206.945729464205</v>
      </c>
      <c r="C4724">
        <v>0</v>
      </c>
    </row>
    <row r="4725" spans="1:3" x14ac:dyDescent="0.25">
      <c r="A4725">
        <v>-8087427.9165153801</v>
      </c>
      <c r="B4725">
        <v>-69141.424606250002</v>
      </c>
      <c r="C4725">
        <v>3.8427993655204697E-2</v>
      </c>
    </row>
    <row r="4726" spans="1:3" x14ac:dyDescent="0.25">
      <c r="A4726">
        <v>-8086493.4376384597</v>
      </c>
      <c r="B4726">
        <v>-69141.424606250002</v>
      </c>
      <c r="C4726">
        <v>5.6158602237701402E-2</v>
      </c>
    </row>
    <row r="4727" spans="1:3" x14ac:dyDescent="0.25">
      <c r="A4727">
        <v>-8085558.95876153</v>
      </c>
      <c r="B4727">
        <v>-69141.424606250002</v>
      </c>
      <c r="C4727">
        <v>0.104133233428001</v>
      </c>
    </row>
    <row r="4728" spans="1:3" x14ac:dyDescent="0.25">
      <c r="A4728">
        <v>-8084624.4798846096</v>
      </c>
      <c r="B4728">
        <v>-69141.424606250002</v>
      </c>
      <c r="C4728">
        <v>0.134492248296737</v>
      </c>
    </row>
    <row r="4729" spans="1:3" x14ac:dyDescent="0.25">
      <c r="A4729">
        <v>-8083690.0010076901</v>
      </c>
      <c r="B4729">
        <v>-69141.424606250002</v>
      </c>
      <c r="C4729">
        <v>0.169756844639778</v>
      </c>
    </row>
    <row r="4730" spans="1:3" x14ac:dyDescent="0.25">
      <c r="A4730">
        <v>-8082755.5221307604</v>
      </c>
      <c r="B4730">
        <v>-69141.424606250002</v>
      </c>
      <c r="C4730">
        <v>0.207890540361404</v>
      </c>
    </row>
    <row r="4731" spans="1:3" x14ac:dyDescent="0.25">
      <c r="A4731">
        <v>-8081821.0432538399</v>
      </c>
      <c r="B4731">
        <v>-69141.424606250002</v>
      </c>
      <c r="C4731">
        <v>0.247437179088592</v>
      </c>
    </row>
    <row r="4732" spans="1:3" x14ac:dyDescent="0.25">
      <c r="A4732">
        <v>-8080886.5643769205</v>
      </c>
      <c r="B4732">
        <v>-69141.424606250002</v>
      </c>
      <c r="C4732">
        <v>0.28966522216796797</v>
      </c>
    </row>
    <row r="4733" spans="1:3" x14ac:dyDescent="0.25">
      <c r="A4733">
        <v>-8079952.0855</v>
      </c>
      <c r="B4733">
        <v>-69141.424606250002</v>
      </c>
      <c r="C4733">
        <v>0.33179366588592502</v>
      </c>
    </row>
    <row r="4734" spans="1:3" x14ac:dyDescent="0.25">
      <c r="A4734">
        <v>-8079017.6066230703</v>
      </c>
      <c r="B4734">
        <v>-69141.424606250002</v>
      </c>
      <c r="C4734">
        <v>0.37020707130432101</v>
      </c>
    </row>
    <row r="4735" spans="1:3" x14ac:dyDescent="0.25">
      <c r="A4735">
        <v>-8078083.1277461499</v>
      </c>
      <c r="B4735">
        <v>-69141.424606250002</v>
      </c>
      <c r="C4735">
        <v>0.41337165236473</v>
      </c>
    </row>
    <row r="4736" spans="1:3" x14ac:dyDescent="0.25">
      <c r="A4736">
        <v>-8077148.6488692304</v>
      </c>
      <c r="B4736">
        <v>-69141.424606250002</v>
      </c>
      <c r="C4736">
        <v>0.44877880811691201</v>
      </c>
    </row>
    <row r="4737" spans="1:3" x14ac:dyDescent="0.25">
      <c r="A4737">
        <v>-8076214.1699922998</v>
      </c>
      <c r="B4737">
        <v>-69141.424606250002</v>
      </c>
      <c r="C4737">
        <v>0.486873269081115</v>
      </c>
    </row>
    <row r="4738" spans="1:3" x14ac:dyDescent="0.25">
      <c r="A4738">
        <v>-8075279.6911153803</v>
      </c>
      <c r="B4738">
        <v>-69141.424606250002</v>
      </c>
      <c r="C4738">
        <v>0.52139419317245395</v>
      </c>
    </row>
    <row r="4739" spans="1:3" x14ac:dyDescent="0.25">
      <c r="A4739">
        <v>-8074345.2122384598</v>
      </c>
      <c r="B4739">
        <v>-69141.424606250002</v>
      </c>
      <c r="C4739">
        <v>0.55627632141113204</v>
      </c>
    </row>
    <row r="4740" spans="1:3" x14ac:dyDescent="0.25">
      <c r="A4740">
        <v>-8073410.7333615301</v>
      </c>
      <c r="B4740">
        <v>-69141.424606250002</v>
      </c>
      <c r="C4740">
        <v>0.58393514156341497</v>
      </c>
    </row>
    <row r="4741" spans="1:3" x14ac:dyDescent="0.25">
      <c r="A4741">
        <v>-8072476.2544846097</v>
      </c>
      <c r="B4741">
        <v>-69141.424606250002</v>
      </c>
      <c r="C4741">
        <v>0.61223071813583296</v>
      </c>
    </row>
    <row r="4742" spans="1:3" x14ac:dyDescent="0.25">
      <c r="A4742">
        <v>-8071541.7756076902</v>
      </c>
      <c r="B4742">
        <v>-69141.424606250002</v>
      </c>
      <c r="C4742">
        <v>0.63491898775100697</v>
      </c>
    </row>
    <row r="4743" spans="1:3" x14ac:dyDescent="0.25">
      <c r="A4743">
        <v>-8070607.2967307596</v>
      </c>
      <c r="B4743">
        <v>-69141.424606250002</v>
      </c>
      <c r="C4743">
        <v>0.65481770038604703</v>
      </c>
    </row>
    <row r="4744" spans="1:3" x14ac:dyDescent="0.25">
      <c r="A4744">
        <v>-8069672.8178538401</v>
      </c>
      <c r="B4744">
        <v>-69141.424606250002</v>
      </c>
      <c r="C4744">
        <v>0.67354708909988403</v>
      </c>
    </row>
    <row r="4745" spans="1:3" x14ac:dyDescent="0.25">
      <c r="A4745">
        <v>-8068738.3389769197</v>
      </c>
      <c r="B4745">
        <v>-69141.424606250002</v>
      </c>
      <c r="C4745">
        <v>0.69176793098449696</v>
      </c>
    </row>
    <row r="4746" spans="1:3" x14ac:dyDescent="0.25">
      <c r="A4746">
        <v>-8067803.8601000002</v>
      </c>
      <c r="B4746">
        <v>-69141.424606250002</v>
      </c>
      <c r="C4746">
        <v>0.70590245723724299</v>
      </c>
    </row>
    <row r="4747" spans="1:3" x14ac:dyDescent="0.25">
      <c r="A4747">
        <v>-8066869.3812230704</v>
      </c>
      <c r="B4747">
        <v>-69141.424606250002</v>
      </c>
      <c r="C4747">
        <v>0.71964925527572599</v>
      </c>
    </row>
    <row r="4748" spans="1:3" x14ac:dyDescent="0.25">
      <c r="A4748">
        <v>-8065934.90234615</v>
      </c>
      <c r="B4748">
        <v>-69141.424606250002</v>
      </c>
      <c r="C4748">
        <v>0.72060739994048995</v>
      </c>
    </row>
    <row r="4749" spans="1:3" x14ac:dyDescent="0.25">
      <c r="A4749">
        <v>-8065000.4234692296</v>
      </c>
      <c r="B4749">
        <v>-69141.424606250002</v>
      </c>
      <c r="C4749">
        <v>0.72905033826828003</v>
      </c>
    </row>
    <row r="4750" spans="1:3" x14ac:dyDescent="0.25">
      <c r="A4750">
        <v>-8064065.9445922999</v>
      </c>
      <c r="B4750">
        <v>-69141.424606250002</v>
      </c>
      <c r="C4750">
        <v>0.73558521270751898</v>
      </c>
    </row>
    <row r="4751" spans="1:3" x14ac:dyDescent="0.25">
      <c r="A4751">
        <v>-8063131.4657153804</v>
      </c>
      <c r="B4751">
        <v>-69141.424606250002</v>
      </c>
      <c r="C4751">
        <v>0</v>
      </c>
    </row>
    <row r="4752" spans="1:3" x14ac:dyDescent="0.25">
      <c r="A4752">
        <v>-8062196.98683846</v>
      </c>
      <c r="B4752">
        <v>-69141.424606250002</v>
      </c>
      <c r="C4752">
        <v>0</v>
      </c>
    </row>
    <row r="4753" spans="1:3" x14ac:dyDescent="0.25">
      <c r="A4753">
        <v>-8061262.5079615302</v>
      </c>
      <c r="B4753">
        <v>-69141.424606250002</v>
      </c>
      <c r="C4753">
        <v>0</v>
      </c>
    </row>
    <row r="4754" spans="1:3" x14ac:dyDescent="0.25">
      <c r="A4754">
        <v>-8060328.0290846098</v>
      </c>
      <c r="B4754">
        <v>-69141.424606250002</v>
      </c>
      <c r="C4754">
        <v>0</v>
      </c>
    </row>
    <row r="4755" spans="1:3" x14ac:dyDescent="0.25">
      <c r="A4755">
        <v>-8059393.5502076903</v>
      </c>
      <c r="B4755">
        <v>-69141.424606250002</v>
      </c>
      <c r="C4755">
        <v>0</v>
      </c>
    </row>
    <row r="4756" spans="1:3" x14ac:dyDescent="0.25">
      <c r="A4756">
        <v>-8058459.0713307597</v>
      </c>
      <c r="B4756">
        <v>-69141.424606250002</v>
      </c>
      <c r="C4756">
        <v>0</v>
      </c>
    </row>
    <row r="4757" spans="1:3" x14ac:dyDescent="0.25">
      <c r="A4757">
        <v>-8057524.5924538402</v>
      </c>
      <c r="B4757">
        <v>-69141.424606250002</v>
      </c>
      <c r="C4757">
        <v>0</v>
      </c>
    </row>
    <row r="4758" spans="1:3" x14ac:dyDescent="0.25">
      <c r="A4758">
        <v>-8056590.1135769198</v>
      </c>
      <c r="B4758">
        <v>-69141.424606250002</v>
      </c>
      <c r="C4758">
        <v>0</v>
      </c>
    </row>
    <row r="4759" spans="1:3" x14ac:dyDescent="0.25">
      <c r="A4759">
        <v>-8055655.6347000003</v>
      </c>
      <c r="B4759">
        <v>-69141.424606250002</v>
      </c>
      <c r="C4759">
        <v>0</v>
      </c>
    </row>
    <row r="4760" spans="1:3" x14ac:dyDescent="0.25">
      <c r="A4760">
        <v>-8054721.1558230696</v>
      </c>
      <c r="B4760">
        <v>-69141.424606250002</v>
      </c>
      <c r="C4760">
        <v>0</v>
      </c>
    </row>
    <row r="4761" spans="1:3" x14ac:dyDescent="0.25">
      <c r="A4761">
        <v>-8053786.6769461501</v>
      </c>
      <c r="B4761">
        <v>-69141.424606250002</v>
      </c>
      <c r="C4761">
        <v>0</v>
      </c>
    </row>
    <row r="4762" spans="1:3" x14ac:dyDescent="0.25">
      <c r="A4762">
        <v>-8088362.3953922996</v>
      </c>
      <c r="B4762">
        <v>-70075.903483035698</v>
      </c>
      <c r="C4762">
        <v>3.76399084925651E-2</v>
      </c>
    </row>
    <row r="4763" spans="1:3" x14ac:dyDescent="0.25">
      <c r="A4763">
        <v>-8087427.9165153801</v>
      </c>
      <c r="B4763">
        <v>-70075.903483035698</v>
      </c>
      <c r="C4763">
        <v>5.5084489285945802E-2</v>
      </c>
    </row>
    <row r="4764" spans="1:3" x14ac:dyDescent="0.25">
      <c r="A4764">
        <v>-8086493.4376384597</v>
      </c>
      <c r="B4764">
        <v>-70075.903483035698</v>
      </c>
      <c r="C4764">
        <v>7.5346030294895103E-2</v>
      </c>
    </row>
    <row r="4765" spans="1:3" x14ac:dyDescent="0.25">
      <c r="A4765">
        <v>-8085558.95876153</v>
      </c>
      <c r="B4765">
        <v>-70075.903483035698</v>
      </c>
      <c r="C4765">
        <v>0.10398983210325199</v>
      </c>
    </row>
    <row r="4766" spans="1:3" x14ac:dyDescent="0.25">
      <c r="A4766">
        <v>-8084624.4798846096</v>
      </c>
      <c r="B4766">
        <v>-70075.903483035698</v>
      </c>
      <c r="C4766">
        <v>0.13304929435253099</v>
      </c>
    </row>
    <row r="4767" spans="1:3" x14ac:dyDescent="0.25">
      <c r="A4767">
        <v>-8083690.0010076901</v>
      </c>
      <c r="B4767">
        <v>-70075.903483035698</v>
      </c>
      <c r="C4767">
        <v>0.16774716973304701</v>
      </c>
    </row>
    <row r="4768" spans="1:3" x14ac:dyDescent="0.25">
      <c r="A4768">
        <v>-8082755.5221307604</v>
      </c>
      <c r="B4768">
        <v>-70075.903483035698</v>
      </c>
      <c r="C4768">
        <v>0.20601473748683899</v>
      </c>
    </row>
    <row r="4769" spans="1:3" x14ac:dyDescent="0.25">
      <c r="A4769">
        <v>-8081821.0432538399</v>
      </c>
      <c r="B4769">
        <v>-70075.903483035698</v>
      </c>
      <c r="C4769">
        <v>0.24724909663200301</v>
      </c>
    </row>
    <row r="4770" spans="1:3" x14ac:dyDescent="0.25">
      <c r="A4770">
        <v>-8080886.5643769205</v>
      </c>
      <c r="B4770">
        <v>-70075.903483035698</v>
      </c>
      <c r="C4770">
        <v>0.28984585404396002</v>
      </c>
    </row>
    <row r="4771" spans="1:3" x14ac:dyDescent="0.25">
      <c r="A4771">
        <v>-8079952.0855</v>
      </c>
      <c r="B4771">
        <v>-70075.903483035698</v>
      </c>
      <c r="C4771">
        <v>0.33195558190345698</v>
      </c>
    </row>
    <row r="4772" spans="1:3" x14ac:dyDescent="0.25">
      <c r="A4772">
        <v>-8079017.6066230703</v>
      </c>
      <c r="B4772">
        <v>-70075.903483035698</v>
      </c>
      <c r="C4772">
        <v>0.370391875505447</v>
      </c>
    </row>
    <row r="4773" spans="1:3" x14ac:dyDescent="0.25">
      <c r="A4773">
        <v>-8078083.1277461499</v>
      </c>
      <c r="B4773">
        <v>-70075.903483035698</v>
      </c>
      <c r="C4773">
        <v>0.41351681947708102</v>
      </c>
    </row>
    <row r="4774" spans="1:3" x14ac:dyDescent="0.25">
      <c r="A4774">
        <v>-8077148.6488692304</v>
      </c>
      <c r="B4774">
        <v>-70075.903483035698</v>
      </c>
      <c r="C4774">
        <v>0.44852972030639598</v>
      </c>
    </row>
    <row r="4775" spans="1:3" x14ac:dyDescent="0.25">
      <c r="A4775">
        <v>-8076214.1699922998</v>
      </c>
      <c r="B4775">
        <v>-70075.903483035698</v>
      </c>
      <c r="C4775">
        <v>0.48656210303306502</v>
      </c>
    </row>
    <row r="4776" spans="1:3" x14ac:dyDescent="0.25">
      <c r="A4776">
        <v>-8075279.6911153803</v>
      </c>
      <c r="B4776">
        <v>-70075.903483035698</v>
      </c>
      <c r="C4776">
        <v>0.52108901739120395</v>
      </c>
    </row>
    <row r="4777" spans="1:3" x14ac:dyDescent="0.25">
      <c r="A4777">
        <v>-8074345.2122384598</v>
      </c>
      <c r="B4777">
        <v>-70075.903483035698</v>
      </c>
      <c r="C4777">
        <v>0.55437988042831399</v>
      </c>
    </row>
    <row r="4778" spans="1:3" x14ac:dyDescent="0.25">
      <c r="A4778">
        <v>-8073410.7333615301</v>
      </c>
      <c r="B4778">
        <v>-70075.903483035698</v>
      </c>
      <c r="C4778">
        <v>0.58230137825012196</v>
      </c>
    </row>
    <row r="4779" spans="1:3" x14ac:dyDescent="0.25">
      <c r="A4779">
        <v>-8072476.2544846097</v>
      </c>
      <c r="B4779">
        <v>-70075.903483035698</v>
      </c>
      <c r="C4779">
        <v>0.61048865318298295</v>
      </c>
    </row>
    <row r="4780" spans="1:3" x14ac:dyDescent="0.25">
      <c r="A4780">
        <v>-8071541.7756076902</v>
      </c>
      <c r="B4780">
        <v>-70075.903483035698</v>
      </c>
      <c r="C4780">
        <v>0.63501095771789495</v>
      </c>
    </row>
    <row r="4781" spans="1:3" x14ac:dyDescent="0.25">
      <c r="A4781">
        <v>-8070607.2967307596</v>
      </c>
      <c r="B4781">
        <v>-70075.903483035698</v>
      </c>
      <c r="C4781">
        <v>0.65469336509704501</v>
      </c>
    </row>
    <row r="4782" spans="1:3" x14ac:dyDescent="0.25">
      <c r="A4782">
        <v>-8069672.8178538401</v>
      </c>
      <c r="B4782">
        <v>-70075.903483035698</v>
      </c>
      <c r="C4782">
        <v>0.67209315299987704</v>
      </c>
    </row>
    <row r="4783" spans="1:3" x14ac:dyDescent="0.25">
      <c r="A4783">
        <v>-8068738.3389769197</v>
      </c>
      <c r="B4783">
        <v>-70075.903483035698</v>
      </c>
      <c r="C4783">
        <v>0.69074809551239003</v>
      </c>
    </row>
    <row r="4784" spans="1:3" x14ac:dyDescent="0.25">
      <c r="A4784">
        <v>-8067803.8601000002</v>
      </c>
      <c r="B4784">
        <v>-70075.903483035698</v>
      </c>
      <c r="C4784">
        <v>0.70446079969406095</v>
      </c>
    </row>
    <row r="4785" spans="1:3" x14ac:dyDescent="0.25">
      <c r="A4785">
        <v>-8066869.3812230704</v>
      </c>
      <c r="B4785">
        <v>-70075.903483035698</v>
      </c>
      <c r="C4785">
        <v>0.71949112415313698</v>
      </c>
    </row>
    <row r="4786" spans="1:3" x14ac:dyDescent="0.25">
      <c r="A4786">
        <v>-8065934.90234615</v>
      </c>
      <c r="B4786">
        <v>-70075.903483035698</v>
      </c>
      <c r="C4786">
        <v>0.72821301221847501</v>
      </c>
    </row>
    <row r="4787" spans="1:3" x14ac:dyDescent="0.25">
      <c r="A4787">
        <v>-8065000.4234692296</v>
      </c>
      <c r="B4787">
        <v>-70075.903483035698</v>
      </c>
      <c r="C4787">
        <v>0.73493903875350897</v>
      </c>
    </row>
    <row r="4788" spans="1:3" x14ac:dyDescent="0.25">
      <c r="A4788">
        <v>-8064065.9445922999</v>
      </c>
      <c r="B4788">
        <v>-70075.903483035698</v>
      </c>
      <c r="C4788">
        <v>0.74153494834899902</v>
      </c>
    </row>
    <row r="4789" spans="1:3" x14ac:dyDescent="0.25">
      <c r="A4789">
        <v>-8063131.4657153804</v>
      </c>
      <c r="B4789">
        <v>-70075.903483035698</v>
      </c>
      <c r="C4789">
        <v>0.74153494834899902</v>
      </c>
    </row>
    <row r="4790" spans="1:3" x14ac:dyDescent="0.25">
      <c r="A4790">
        <v>-8062196.98683846</v>
      </c>
      <c r="B4790">
        <v>-70075.903483035698</v>
      </c>
      <c r="C4790">
        <v>0.74722617864608698</v>
      </c>
    </row>
    <row r="4791" spans="1:3" x14ac:dyDescent="0.25">
      <c r="A4791">
        <v>-8061262.5079615302</v>
      </c>
      <c r="B4791">
        <v>-70075.903483035698</v>
      </c>
      <c r="C4791">
        <v>0.74566543102264404</v>
      </c>
    </row>
    <row r="4792" spans="1:3" x14ac:dyDescent="0.25">
      <c r="A4792">
        <v>-8060328.0290846098</v>
      </c>
      <c r="B4792">
        <v>-70075.903483035698</v>
      </c>
      <c r="C4792">
        <v>0</v>
      </c>
    </row>
    <row r="4793" spans="1:3" x14ac:dyDescent="0.25">
      <c r="A4793">
        <v>-8059393.5502076903</v>
      </c>
      <c r="B4793">
        <v>-70075.903483035698</v>
      </c>
      <c r="C4793">
        <v>0</v>
      </c>
    </row>
    <row r="4794" spans="1:3" x14ac:dyDescent="0.25">
      <c r="A4794">
        <v>-8058459.0713307597</v>
      </c>
      <c r="B4794">
        <v>-70075.903483035698</v>
      </c>
      <c r="C4794">
        <v>0</v>
      </c>
    </row>
    <row r="4795" spans="1:3" x14ac:dyDescent="0.25">
      <c r="A4795">
        <v>-8057524.5924538402</v>
      </c>
      <c r="B4795">
        <v>-70075.903483035698</v>
      </c>
      <c r="C4795">
        <v>0</v>
      </c>
    </row>
    <row r="4796" spans="1:3" x14ac:dyDescent="0.25">
      <c r="A4796">
        <v>-8056590.1135769198</v>
      </c>
      <c r="B4796">
        <v>-70075.903483035698</v>
      </c>
      <c r="C4796">
        <v>0</v>
      </c>
    </row>
    <row r="4797" spans="1:3" x14ac:dyDescent="0.25">
      <c r="A4797">
        <v>-8055655.6347000003</v>
      </c>
      <c r="B4797">
        <v>-70075.903483035698</v>
      </c>
      <c r="C4797">
        <v>0</v>
      </c>
    </row>
    <row r="4798" spans="1:3" x14ac:dyDescent="0.25">
      <c r="A4798">
        <v>-8054721.1558230696</v>
      </c>
      <c r="B4798">
        <v>-70075.903483035698</v>
      </c>
      <c r="C4798">
        <v>0</v>
      </c>
    </row>
    <row r="4799" spans="1:3" x14ac:dyDescent="0.25">
      <c r="A4799">
        <v>-8053786.6769461501</v>
      </c>
      <c r="B4799">
        <v>-70075.903483035698</v>
      </c>
      <c r="C4799">
        <v>0</v>
      </c>
    </row>
    <row r="4800" spans="1:3" x14ac:dyDescent="0.25">
      <c r="A4800">
        <v>-8052852.1980692297</v>
      </c>
      <c r="B4800">
        <v>-70075.903483035698</v>
      </c>
      <c r="C4800">
        <v>0</v>
      </c>
    </row>
    <row r="4801" spans="1:3" x14ac:dyDescent="0.25">
      <c r="A4801">
        <v>-8088362.3953922996</v>
      </c>
      <c r="B4801">
        <v>-71010.382359821393</v>
      </c>
      <c r="C4801">
        <v>3.7783309817314099E-2</v>
      </c>
    </row>
    <row r="4802" spans="1:3" x14ac:dyDescent="0.25">
      <c r="A4802">
        <v>-8087427.9165153801</v>
      </c>
      <c r="B4802">
        <v>-71010.382359821393</v>
      </c>
      <c r="C4802">
        <v>5.5159714072942699E-2</v>
      </c>
    </row>
    <row r="4803" spans="1:3" x14ac:dyDescent="0.25">
      <c r="A4803">
        <v>-8086493.4376384597</v>
      </c>
      <c r="B4803">
        <v>-71010.382359821393</v>
      </c>
      <c r="C4803">
        <v>7.5483240187168094E-2</v>
      </c>
    </row>
    <row r="4804" spans="1:3" x14ac:dyDescent="0.25">
      <c r="A4804">
        <v>-8085558.95876153</v>
      </c>
      <c r="B4804">
        <v>-71010.382359821393</v>
      </c>
      <c r="C4804">
        <v>0.10415600240230501</v>
      </c>
    </row>
    <row r="4805" spans="1:3" x14ac:dyDescent="0.25">
      <c r="A4805">
        <v>-8084624.4798846096</v>
      </c>
      <c r="B4805">
        <v>-71010.382359821393</v>
      </c>
      <c r="C4805">
        <v>0.13331176340579901</v>
      </c>
    </row>
    <row r="4806" spans="1:3" x14ac:dyDescent="0.25">
      <c r="A4806">
        <v>-8083690.0010076901</v>
      </c>
      <c r="B4806">
        <v>-71010.382359821393</v>
      </c>
      <c r="C4806">
        <v>0.167774498462677</v>
      </c>
    </row>
    <row r="4807" spans="1:3" x14ac:dyDescent="0.25">
      <c r="A4807">
        <v>-8082755.5221307604</v>
      </c>
      <c r="B4807">
        <v>-71010.382359821393</v>
      </c>
      <c r="C4807">
        <v>0.20606030523777</v>
      </c>
    </row>
    <row r="4808" spans="1:3" x14ac:dyDescent="0.25">
      <c r="A4808">
        <v>-8081821.0432538399</v>
      </c>
      <c r="B4808">
        <v>-71010.382359821393</v>
      </c>
      <c r="C4808">
        <v>0.245480552315711</v>
      </c>
    </row>
    <row r="4809" spans="1:3" x14ac:dyDescent="0.25">
      <c r="A4809">
        <v>-8080886.5643769205</v>
      </c>
      <c r="B4809">
        <v>-71010.382359821393</v>
      </c>
      <c r="C4809">
        <v>0.28808566927909801</v>
      </c>
    </row>
    <row r="4810" spans="1:3" x14ac:dyDescent="0.25">
      <c r="A4810">
        <v>-8079952.0855</v>
      </c>
      <c r="B4810">
        <v>-71010.382359821393</v>
      </c>
      <c r="C4810">
        <v>0.33036050200462302</v>
      </c>
    </row>
    <row r="4811" spans="1:3" x14ac:dyDescent="0.25">
      <c r="A4811">
        <v>-8079017.6066230703</v>
      </c>
      <c r="B4811">
        <v>-71010.382359821393</v>
      </c>
      <c r="C4811">
        <v>0.37016531825065602</v>
      </c>
    </row>
    <row r="4812" spans="1:3" x14ac:dyDescent="0.25">
      <c r="A4812">
        <v>-8078083.1277461499</v>
      </c>
      <c r="B4812">
        <v>-71010.382359821393</v>
      </c>
      <c r="C4812">
        <v>0.41337987780570901</v>
      </c>
    </row>
    <row r="4813" spans="1:3" x14ac:dyDescent="0.25">
      <c r="A4813">
        <v>-8077148.6488692304</v>
      </c>
      <c r="B4813">
        <v>-71010.382359821393</v>
      </c>
      <c r="C4813">
        <v>0.44870010018348599</v>
      </c>
    </row>
    <row r="4814" spans="1:3" x14ac:dyDescent="0.25">
      <c r="A4814">
        <v>-8076214.1699922998</v>
      </c>
      <c r="B4814">
        <v>-71010.382359821393</v>
      </c>
      <c r="C4814">
        <v>0.48641258478164601</v>
      </c>
    </row>
    <row r="4815" spans="1:3" x14ac:dyDescent="0.25">
      <c r="A4815">
        <v>-8075279.6911153803</v>
      </c>
      <c r="B4815">
        <v>-71010.382359821393</v>
      </c>
      <c r="C4815">
        <v>0.52091372013091997</v>
      </c>
    </row>
    <row r="4816" spans="1:3" x14ac:dyDescent="0.25">
      <c r="A4816">
        <v>-8074345.2122384598</v>
      </c>
      <c r="B4816">
        <v>-71010.382359821393</v>
      </c>
      <c r="C4816">
        <v>0.55332589149474998</v>
      </c>
    </row>
    <row r="4817" spans="1:3" x14ac:dyDescent="0.25">
      <c r="A4817">
        <v>-8073410.7333615301</v>
      </c>
      <c r="B4817">
        <v>-71010.382359821393</v>
      </c>
      <c r="C4817">
        <v>0.58082324266433705</v>
      </c>
    </row>
    <row r="4818" spans="1:3" x14ac:dyDescent="0.25">
      <c r="A4818">
        <v>-8072476.2544846097</v>
      </c>
      <c r="B4818">
        <v>-71010.382359821393</v>
      </c>
      <c r="C4818">
        <v>0.60908222198486295</v>
      </c>
    </row>
    <row r="4819" spans="1:3" x14ac:dyDescent="0.25">
      <c r="A4819">
        <v>-8071541.7756076902</v>
      </c>
      <c r="B4819">
        <v>-71010.382359821393</v>
      </c>
      <c r="C4819">
        <v>0.63354182243347101</v>
      </c>
    </row>
    <row r="4820" spans="1:3" x14ac:dyDescent="0.25">
      <c r="A4820">
        <v>-8070607.2967307596</v>
      </c>
      <c r="B4820">
        <v>-71010.382359821393</v>
      </c>
      <c r="C4820">
        <v>0.65309357643127397</v>
      </c>
    </row>
    <row r="4821" spans="1:3" x14ac:dyDescent="0.25">
      <c r="A4821">
        <v>-8069672.8178538401</v>
      </c>
      <c r="B4821">
        <v>-71010.382359821393</v>
      </c>
      <c r="C4821">
        <v>0.67191582918167103</v>
      </c>
    </row>
    <row r="4822" spans="1:3" x14ac:dyDescent="0.25">
      <c r="A4822">
        <v>-8068738.3389769197</v>
      </c>
      <c r="B4822">
        <v>-71010.382359821393</v>
      </c>
      <c r="C4822">
        <v>0.68965446949005105</v>
      </c>
    </row>
    <row r="4823" spans="1:3" x14ac:dyDescent="0.25">
      <c r="A4823">
        <v>-8067803.8601000002</v>
      </c>
      <c r="B4823">
        <v>-71010.382359821393</v>
      </c>
      <c r="C4823">
        <v>0.70360457897186202</v>
      </c>
    </row>
    <row r="4824" spans="1:3" x14ac:dyDescent="0.25">
      <c r="A4824">
        <v>-8066869.3812230704</v>
      </c>
      <c r="B4824">
        <v>-71010.382359821393</v>
      </c>
      <c r="C4824">
        <v>0.71752250194549505</v>
      </c>
    </row>
    <row r="4825" spans="1:3" x14ac:dyDescent="0.25">
      <c r="A4825">
        <v>-8065934.90234615</v>
      </c>
      <c r="B4825">
        <v>-71010.382359821393</v>
      </c>
      <c r="C4825">
        <v>0.72679245471954301</v>
      </c>
    </row>
    <row r="4826" spans="1:3" x14ac:dyDescent="0.25">
      <c r="A4826">
        <v>-8065000.4234692296</v>
      </c>
      <c r="B4826">
        <v>-71010.382359821393</v>
      </c>
      <c r="C4826">
        <v>0.73358768224716098</v>
      </c>
    </row>
    <row r="4827" spans="1:3" x14ac:dyDescent="0.25">
      <c r="A4827">
        <v>-8064065.9445922999</v>
      </c>
      <c r="B4827">
        <v>-71010.382359821393</v>
      </c>
      <c r="C4827">
        <v>0.74042928218841497</v>
      </c>
    </row>
    <row r="4828" spans="1:3" x14ac:dyDescent="0.25">
      <c r="A4828">
        <v>-8063131.4657153804</v>
      </c>
      <c r="B4828">
        <v>-71010.382359821393</v>
      </c>
      <c r="C4828">
        <v>0.74729663133621205</v>
      </c>
    </row>
    <row r="4829" spans="1:3" x14ac:dyDescent="0.25">
      <c r="A4829">
        <v>-8062196.98683846</v>
      </c>
      <c r="B4829">
        <v>-71010.382359821393</v>
      </c>
      <c r="C4829">
        <v>0.74644708633422796</v>
      </c>
    </row>
    <row r="4830" spans="1:3" x14ac:dyDescent="0.25">
      <c r="A4830">
        <v>-8061262.5079615302</v>
      </c>
      <c r="B4830">
        <v>-71010.382359821393</v>
      </c>
      <c r="C4830">
        <v>0.75250667333602905</v>
      </c>
    </row>
    <row r="4831" spans="1:3" x14ac:dyDescent="0.25">
      <c r="A4831">
        <v>-8060328.0290846098</v>
      </c>
      <c r="B4831">
        <v>-71010.382359821393</v>
      </c>
      <c r="C4831">
        <v>0</v>
      </c>
    </row>
    <row r="4832" spans="1:3" x14ac:dyDescent="0.25">
      <c r="A4832">
        <v>-8059393.5502076903</v>
      </c>
      <c r="B4832">
        <v>-71010.382359821393</v>
      </c>
      <c r="C4832">
        <v>0</v>
      </c>
    </row>
    <row r="4833" spans="1:3" x14ac:dyDescent="0.25">
      <c r="A4833">
        <v>-8058459.0713307597</v>
      </c>
      <c r="B4833">
        <v>-71010.382359821393</v>
      </c>
      <c r="C4833">
        <v>0</v>
      </c>
    </row>
    <row r="4834" spans="1:3" x14ac:dyDescent="0.25">
      <c r="A4834">
        <v>-8057524.5924538402</v>
      </c>
      <c r="B4834">
        <v>-71010.382359821393</v>
      </c>
      <c r="C4834">
        <v>0</v>
      </c>
    </row>
    <row r="4835" spans="1:3" x14ac:dyDescent="0.25">
      <c r="A4835">
        <v>-8056590.1135769198</v>
      </c>
      <c r="B4835">
        <v>-71010.382359821393</v>
      </c>
      <c r="C4835">
        <v>0</v>
      </c>
    </row>
    <row r="4836" spans="1:3" x14ac:dyDescent="0.25">
      <c r="A4836">
        <v>-8055655.6347000003</v>
      </c>
      <c r="B4836">
        <v>-71010.382359821393</v>
      </c>
      <c r="C4836">
        <v>0</v>
      </c>
    </row>
    <row r="4837" spans="1:3" x14ac:dyDescent="0.25">
      <c r="A4837">
        <v>-8054721.1558230696</v>
      </c>
      <c r="B4837">
        <v>-71010.382359821393</v>
      </c>
      <c r="C4837">
        <v>0</v>
      </c>
    </row>
    <row r="4838" spans="1:3" x14ac:dyDescent="0.25">
      <c r="A4838">
        <v>-8053786.6769461501</v>
      </c>
      <c r="B4838">
        <v>-71010.382359821393</v>
      </c>
      <c r="C4838">
        <v>0</v>
      </c>
    </row>
    <row r="4839" spans="1:3" x14ac:dyDescent="0.25">
      <c r="A4839">
        <v>-8052852.1980692297</v>
      </c>
      <c r="B4839">
        <v>-71010.382359821393</v>
      </c>
      <c r="C4839">
        <v>0</v>
      </c>
    </row>
    <row r="4840" spans="1:3" x14ac:dyDescent="0.25">
      <c r="A4840">
        <v>-8051917.7191923</v>
      </c>
      <c r="B4840">
        <v>-71010.382359821393</v>
      </c>
      <c r="C4840">
        <v>0</v>
      </c>
    </row>
    <row r="4841" spans="1:3" x14ac:dyDescent="0.25">
      <c r="A4841">
        <v>-8050983.2403153796</v>
      </c>
      <c r="B4841">
        <v>-71010.382359821393</v>
      </c>
      <c r="C4841">
        <v>0</v>
      </c>
    </row>
    <row r="4842" spans="1:3" x14ac:dyDescent="0.25">
      <c r="A4842">
        <v>-8088362.3953922996</v>
      </c>
      <c r="B4842">
        <v>-71944.861236607103</v>
      </c>
      <c r="C4842">
        <v>3.7489056587219197E-2</v>
      </c>
    </row>
    <row r="4843" spans="1:3" x14ac:dyDescent="0.25">
      <c r="A4843">
        <v>-8087427.9165153801</v>
      </c>
      <c r="B4843">
        <v>-71944.861236607103</v>
      </c>
      <c r="C4843">
        <v>5.4779641330242101E-2</v>
      </c>
    </row>
    <row r="4844" spans="1:3" x14ac:dyDescent="0.25">
      <c r="A4844">
        <v>-8086493.4376384597</v>
      </c>
      <c r="B4844">
        <v>-71944.861236607103</v>
      </c>
      <c r="C4844">
        <v>7.5650915503501795E-2</v>
      </c>
    </row>
    <row r="4845" spans="1:3" x14ac:dyDescent="0.25">
      <c r="A4845">
        <v>-8085558.95876153</v>
      </c>
      <c r="B4845">
        <v>-71944.861236607103</v>
      </c>
      <c r="C4845">
        <v>0.104516915977001</v>
      </c>
    </row>
    <row r="4846" spans="1:3" x14ac:dyDescent="0.25">
      <c r="A4846">
        <v>-8084624.4798846096</v>
      </c>
      <c r="B4846">
        <v>-71944.861236607103</v>
      </c>
      <c r="C4846">
        <v>0.13344246149063099</v>
      </c>
    </row>
    <row r="4847" spans="1:3" x14ac:dyDescent="0.25">
      <c r="A4847">
        <v>-8083690.0010076901</v>
      </c>
      <c r="B4847">
        <v>-71944.861236607103</v>
      </c>
      <c r="C4847">
        <v>0.16812516748905099</v>
      </c>
    </row>
    <row r="4848" spans="1:3" x14ac:dyDescent="0.25">
      <c r="A4848">
        <v>-8082755.5221307604</v>
      </c>
      <c r="B4848">
        <v>-71944.861236607103</v>
      </c>
      <c r="C4848">
        <v>0.20635348558425901</v>
      </c>
    </row>
    <row r="4849" spans="1:3" x14ac:dyDescent="0.25">
      <c r="A4849">
        <v>-8081821.0432538399</v>
      </c>
      <c r="B4849">
        <v>-71944.861236607103</v>
      </c>
      <c r="C4849">
        <v>0.24575023353099801</v>
      </c>
    </row>
    <row r="4850" spans="1:3" x14ac:dyDescent="0.25">
      <c r="A4850">
        <v>-8080886.5643769205</v>
      </c>
      <c r="B4850">
        <v>-71944.861236607103</v>
      </c>
      <c r="C4850">
        <v>0.28825852274894698</v>
      </c>
    </row>
    <row r="4851" spans="1:3" x14ac:dyDescent="0.25">
      <c r="A4851">
        <v>-8079952.0855</v>
      </c>
      <c r="B4851">
        <v>-71944.861236607103</v>
      </c>
      <c r="C4851">
        <v>0.330287665128707</v>
      </c>
    </row>
    <row r="4852" spans="1:3" x14ac:dyDescent="0.25">
      <c r="A4852">
        <v>-8079017.6066230703</v>
      </c>
      <c r="B4852">
        <v>-71944.861236607103</v>
      </c>
      <c r="C4852">
        <v>0.36841958761215199</v>
      </c>
    </row>
    <row r="4853" spans="1:3" x14ac:dyDescent="0.25">
      <c r="A4853">
        <v>-8078083.1277461499</v>
      </c>
      <c r="B4853">
        <v>-71944.861236607103</v>
      </c>
      <c r="C4853">
        <v>0.41189080476760798</v>
      </c>
    </row>
    <row r="4854" spans="1:3" x14ac:dyDescent="0.25">
      <c r="A4854">
        <v>-8077148.6488692304</v>
      </c>
      <c r="B4854">
        <v>-71944.861236607103</v>
      </c>
      <c r="C4854">
        <v>0.44731089472770602</v>
      </c>
    </row>
    <row r="4855" spans="1:3" x14ac:dyDescent="0.25">
      <c r="A4855">
        <v>-8076214.1699922998</v>
      </c>
      <c r="B4855">
        <v>-71944.861236607103</v>
      </c>
      <c r="C4855">
        <v>0.48512384295463501</v>
      </c>
    </row>
    <row r="4856" spans="1:3" x14ac:dyDescent="0.25">
      <c r="A4856">
        <v>-8075279.6911153803</v>
      </c>
      <c r="B4856">
        <v>-71944.861236607103</v>
      </c>
      <c r="C4856">
        <v>0.51933532953262296</v>
      </c>
    </row>
    <row r="4857" spans="1:3" x14ac:dyDescent="0.25">
      <c r="A4857">
        <v>-8074345.2122384598</v>
      </c>
      <c r="B4857">
        <v>-71944.861236607103</v>
      </c>
      <c r="C4857">
        <v>0.55330276489257801</v>
      </c>
    </row>
    <row r="4858" spans="1:3" x14ac:dyDescent="0.25">
      <c r="A4858">
        <v>-8073410.7333615301</v>
      </c>
      <c r="B4858">
        <v>-71944.861236607103</v>
      </c>
      <c r="C4858">
        <v>0.58076578378677302</v>
      </c>
    </row>
    <row r="4859" spans="1:3" x14ac:dyDescent="0.25">
      <c r="A4859">
        <v>-8072476.2544846097</v>
      </c>
      <c r="B4859">
        <v>-71944.861236607103</v>
      </c>
      <c r="C4859">
        <v>0.60899877548217696</v>
      </c>
    </row>
    <row r="4860" spans="1:3" x14ac:dyDescent="0.25">
      <c r="A4860">
        <v>-8071541.7756076902</v>
      </c>
      <c r="B4860">
        <v>-71944.861236607103</v>
      </c>
      <c r="C4860">
        <v>0.63231450319290095</v>
      </c>
    </row>
    <row r="4861" spans="1:3" x14ac:dyDescent="0.25">
      <c r="A4861">
        <v>-8070607.2967307596</v>
      </c>
      <c r="B4861">
        <v>-71944.861236607103</v>
      </c>
      <c r="C4861">
        <v>0.65189099311828602</v>
      </c>
    </row>
    <row r="4862" spans="1:3" x14ac:dyDescent="0.25">
      <c r="A4862">
        <v>-8069672.8178538401</v>
      </c>
      <c r="B4862">
        <v>-71944.861236607103</v>
      </c>
      <c r="C4862">
        <v>0.67056065797805697</v>
      </c>
    </row>
    <row r="4863" spans="1:3" x14ac:dyDescent="0.25">
      <c r="A4863">
        <v>-8068738.3389769197</v>
      </c>
      <c r="B4863">
        <v>-71944.861236607103</v>
      </c>
      <c r="C4863">
        <v>0.68835878372192305</v>
      </c>
    </row>
    <row r="4864" spans="1:3" x14ac:dyDescent="0.25">
      <c r="A4864">
        <v>-8067803.8601000002</v>
      </c>
      <c r="B4864">
        <v>-71944.861236607103</v>
      </c>
      <c r="C4864">
        <v>0.70253872871398904</v>
      </c>
    </row>
    <row r="4865" spans="1:3" x14ac:dyDescent="0.25">
      <c r="A4865">
        <v>-8066869.3812230704</v>
      </c>
      <c r="B4865">
        <v>-71944.861236607103</v>
      </c>
      <c r="C4865">
        <v>0.71652424335479703</v>
      </c>
    </row>
    <row r="4866" spans="1:3" x14ac:dyDescent="0.25">
      <c r="A4866">
        <v>-8065934.90234615</v>
      </c>
      <c r="B4866">
        <v>-71944.861236607103</v>
      </c>
      <c r="C4866">
        <v>0.72599565982818604</v>
      </c>
    </row>
    <row r="4867" spans="1:3" x14ac:dyDescent="0.25">
      <c r="A4867">
        <v>-8065000.4234692296</v>
      </c>
      <c r="B4867">
        <v>-71944.861236607103</v>
      </c>
      <c r="C4867">
        <v>0.73282867670059204</v>
      </c>
    </row>
    <row r="4868" spans="1:3" x14ac:dyDescent="0.25">
      <c r="A4868">
        <v>-8064065.9445922999</v>
      </c>
      <c r="B4868">
        <v>-71944.861236607103</v>
      </c>
      <c r="C4868">
        <v>0.73965525627136197</v>
      </c>
    </row>
    <row r="4869" spans="1:3" x14ac:dyDescent="0.25">
      <c r="A4869">
        <v>-8063131.4657153804</v>
      </c>
      <c r="B4869">
        <v>-71944.861236607103</v>
      </c>
      <c r="C4869">
        <v>0.74655187129974299</v>
      </c>
    </row>
    <row r="4870" spans="1:3" x14ac:dyDescent="0.25">
      <c r="A4870">
        <v>-8062196.98683846</v>
      </c>
      <c r="B4870">
        <v>-71944.861236607103</v>
      </c>
      <c r="C4870">
        <v>0.75255978107452304</v>
      </c>
    </row>
    <row r="4871" spans="1:3" x14ac:dyDescent="0.25">
      <c r="A4871">
        <v>-8061262.5079615302</v>
      </c>
      <c r="B4871">
        <v>-71944.861236607103</v>
      </c>
      <c r="C4871">
        <v>0.75255167484283403</v>
      </c>
    </row>
    <row r="4872" spans="1:3" x14ac:dyDescent="0.25">
      <c r="A4872">
        <v>-8060328.0290846098</v>
      </c>
      <c r="B4872">
        <v>-71944.861236607103</v>
      </c>
      <c r="C4872">
        <v>0.75156241655349698</v>
      </c>
    </row>
    <row r="4873" spans="1:3" x14ac:dyDescent="0.25">
      <c r="A4873">
        <v>-8059393.5502076903</v>
      </c>
      <c r="B4873">
        <v>-71944.861236607103</v>
      </c>
      <c r="C4873">
        <v>0</v>
      </c>
    </row>
    <row r="4874" spans="1:3" x14ac:dyDescent="0.25">
      <c r="A4874">
        <v>-8058459.0713307597</v>
      </c>
      <c r="B4874">
        <v>-71944.861236607103</v>
      </c>
      <c r="C4874">
        <v>0</v>
      </c>
    </row>
    <row r="4875" spans="1:3" x14ac:dyDescent="0.25">
      <c r="A4875">
        <v>-8057524.5924538402</v>
      </c>
      <c r="B4875">
        <v>-71944.861236607103</v>
      </c>
      <c r="C4875">
        <v>0</v>
      </c>
    </row>
    <row r="4876" spans="1:3" x14ac:dyDescent="0.25">
      <c r="A4876">
        <v>-8056590.1135769198</v>
      </c>
      <c r="B4876">
        <v>-71944.861236607103</v>
      </c>
      <c r="C4876">
        <v>0</v>
      </c>
    </row>
    <row r="4877" spans="1:3" x14ac:dyDescent="0.25">
      <c r="A4877">
        <v>-8055655.6347000003</v>
      </c>
      <c r="B4877">
        <v>-71944.861236607103</v>
      </c>
      <c r="C4877">
        <v>0</v>
      </c>
    </row>
    <row r="4878" spans="1:3" x14ac:dyDescent="0.25">
      <c r="A4878">
        <v>-8054721.1558230696</v>
      </c>
      <c r="B4878">
        <v>-71944.861236607103</v>
      </c>
      <c r="C4878">
        <v>0</v>
      </c>
    </row>
    <row r="4879" spans="1:3" x14ac:dyDescent="0.25">
      <c r="A4879">
        <v>-8053786.6769461501</v>
      </c>
      <c r="B4879">
        <v>-71944.861236607103</v>
      </c>
      <c r="C4879">
        <v>0</v>
      </c>
    </row>
    <row r="4880" spans="1:3" x14ac:dyDescent="0.25">
      <c r="A4880">
        <v>-8052852.1980692297</v>
      </c>
      <c r="B4880">
        <v>-71944.861236607103</v>
      </c>
      <c r="C4880">
        <v>0</v>
      </c>
    </row>
    <row r="4881" spans="1:3" x14ac:dyDescent="0.25">
      <c r="A4881">
        <v>-8051917.7191923</v>
      </c>
      <c r="B4881">
        <v>-71944.861236607103</v>
      </c>
      <c r="C4881">
        <v>0</v>
      </c>
    </row>
    <row r="4882" spans="1:3" x14ac:dyDescent="0.25">
      <c r="A4882">
        <v>-8050983.2403153796</v>
      </c>
      <c r="B4882">
        <v>-71944.861236607103</v>
      </c>
      <c r="C4882">
        <v>0</v>
      </c>
    </row>
    <row r="4883" spans="1:3" x14ac:dyDescent="0.25">
      <c r="A4883">
        <v>-8050048.7614384601</v>
      </c>
      <c r="B4883">
        <v>-71944.861236607103</v>
      </c>
      <c r="C4883">
        <v>0</v>
      </c>
    </row>
    <row r="4884" spans="1:3" x14ac:dyDescent="0.25">
      <c r="A4884">
        <v>-8049114.2825615304</v>
      </c>
      <c r="B4884">
        <v>-71944.861236607103</v>
      </c>
      <c r="C4884">
        <v>0</v>
      </c>
    </row>
    <row r="4885" spans="1:3" x14ac:dyDescent="0.25">
      <c r="A4885">
        <v>-8089296.8742692303</v>
      </c>
      <c r="B4885">
        <v>-72879.340113392798</v>
      </c>
      <c r="C4885">
        <v>2.5342270731925898E-2</v>
      </c>
    </row>
    <row r="4886" spans="1:3" x14ac:dyDescent="0.25">
      <c r="A4886">
        <v>-8088362.3953922996</v>
      </c>
      <c r="B4886">
        <v>-72879.340113392798</v>
      </c>
      <c r="C4886">
        <v>3.7658367305993999E-2</v>
      </c>
    </row>
    <row r="4887" spans="1:3" x14ac:dyDescent="0.25">
      <c r="A4887">
        <v>-8087427.9165153801</v>
      </c>
      <c r="B4887">
        <v>-72879.340113392798</v>
      </c>
      <c r="C4887">
        <v>5.49473837018013E-2</v>
      </c>
    </row>
    <row r="4888" spans="1:3" x14ac:dyDescent="0.25">
      <c r="A4888">
        <v>-8086493.4376384597</v>
      </c>
      <c r="B4888">
        <v>-72879.340113392798</v>
      </c>
      <c r="C4888">
        <v>7.5118809938430703E-2</v>
      </c>
    </row>
    <row r="4889" spans="1:3" x14ac:dyDescent="0.25">
      <c r="A4889">
        <v>-8085558.95876153</v>
      </c>
      <c r="B4889">
        <v>-72879.340113392798</v>
      </c>
      <c r="C4889">
        <v>0.103471241891384</v>
      </c>
    </row>
    <row r="4890" spans="1:3" x14ac:dyDescent="0.25">
      <c r="A4890">
        <v>-8084624.4798846096</v>
      </c>
      <c r="B4890">
        <v>-72879.340113392798</v>
      </c>
      <c r="C4890">
        <v>0.132676482200622</v>
      </c>
    </row>
    <row r="4891" spans="1:3" x14ac:dyDescent="0.25">
      <c r="A4891">
        <v>-8083690.0010076901</v>
      </c>
      <c r="B4891">
        <v>-72879.340113392798</v>
      </c>
      <c r="C4891">
        <v>0.16822838783264099</v>
      </c>
    </row>
    <row r="4892" spans="1:3" x14ac:dyDescent="0.25">
      <c r="A4892">
        <v>-8082755.5221307604</v>
      </c>
      <c r="B4892">
        <v>-72879.340113392798</v>
      </c>
      <c r="C4892">
        <v>0.20647321641445099</v>
      </c>
    </row>
    <row r="4893" spans="1:3" x14ac:dyDescent="0.25">
      <c r="A4893">
        <v>-8081821.0432538399</v>
      </c>
      <c r="B4893">
        <v>-72879.340113392798</v>
      </c>
      <c r="C4893">
        <v>0.245996698737144</v>
      </c>
    </row>
    <row r="4894" spans="1:3" x14ac:dyDescent="0.25">
      <c r="A4894">
        <v>-8080886.5643769205</v>
      </c>
      <c r="B4894">
        <v>-72879.340113392798</v>
      </c>
      <c r="C4894">
        <v>0.288446694612503</v>
      </c>
    </row>
    <row r="4895" spans="1:3" x14ac:dyDescent="0.25">
      <c r="A4895">
        <v>-8079952.0855</v>
      </c>
      <c r="B4895">
        <v>-72879.340113392798</v>
      </c>
      <c r="C4895">
        <v>0.33068782091140703</v>
      </c>
    </row>
    <row r="4896" spans="1:3" x14ac:dyDescent="0.25">
      <c r="A4896">
        <v>-8079017.6066230703</v>
      </c>
      <c r="B4896">
        <v>-72879.340113392798</v>
      </c>
      <c r="C4896">
        <v>0.36857944726943898</v>
      </c>
    </row>
    <row r="4897" spans="1:3" x14ac:dyDescent="0.25">
      <c r="A4897">
        <v>-8078083.1277461499</v>
      </c>
      <c r="B4897">
        <v>-72879.340113392798</v>
      </c>
      <c r="C4897">
        <v>0.412064880132675</v>
      </c>
    </row>
    <row r="4898" spans="1:3" x14ac:dyDescent="0.25">
      <c r="A4898">
        <v>-8077148.6488692304</v>
      </c>
      <c r="B4898">
        <v>-72879.340113392798</v>
      </c>
      <c r="C4898">
        <v>0.44618856906890803</v>
      </c>
    </row>
    <row r="4899" spans="1:3" x14ac:dyDescent="0.25">
      <c r="A4899">
        <v>-8076214.1699922998</v>
      </c>
      <c r="B4899">
        <v>-72879.340113392798</v>
      </c>
      <c r="C4899">
        <v>0.48419392108917197</v>
      </c>
    </row>
    <row r="4900" spans="1:3" x14ac:dyDescent="0.25">
      <c r="A4900">
        <v>-8075279.6911153803</v>
      </c>
      <c r="B4900">
        <v>-72879.340113392798</v>
      </c>
      <c r="C4900">
        <v>0.51821172237396196</v>
      </c>
    </row>
    <row r="4901" spans="1:3" x14ac:dyDescent="0.25">
      <c r="A4901">
        <v>-8074345.2122384598</v>
      </c>
      <c r="B4901">
        <v>-72879.340113392798</v>
      </c>
      <c r="C4901">
        <v>0.55207228660583396</v>
      </c>
    </row>
    <row r="4902" spans="1:3" x14ac:dyDescent="0.25">
      <c r="A4902">
        <v>-8073410.7333615301</v>
      </c>
      <c r="B4902">
        <v>-72879.340113392798</v>
      </c>
      <c r="C4902">
        <v>0.58027279376983598</v>
      </c>
    </row>
    <row r="4903" spans="1:3" x14ac:dyDescent="0.25">
      <c r="A4903">
        <v>-8072476.2544846097</v>
      </c>
      <c r="B4903">
        <v>-72879.340113392798</v>
      </c>
      <c r="C4903">
        <v>0.60785365104675204</v>
      </c>
    </row>
    <row r="4904" spans="1:3" x14ac:dyDescent="0.25">
      <c r="A4904">
        <v>-8071541.7756076902</v>
      </c>
      <c r="B4904">
        <v>-72879.340113392798</v>
      </c>
      <c r="C4904">
        <v>0.632410287857055</v>
      </c>
    </row>
    <row r="4905" spans="1:3" x14ac:dyDescent="0.25">
      <c r="A4905">
        <v>-8070607.2967307596</v>
      </c>
      <c r="B4905">
        <v>-72879.340113392798</v>
      </c>
      <c r="C4905">
        <v>0.65091383457183805</v>
      </c>
    </row>
    <row r="4906" spans="1:3" x14ac:dyDescent="0.25">
      <c r="A4906">
        <v>-8069672.8178538401</v>
      </c>
      <c r="B4906">
        <v>-72879.340113392798</v>
      </c>
      <c r="C4906">
        <v>0.66951477527618397</v>
      </c>
    </row>
    <row r="4907" spans="1:3" x14ac:dyDescent="0.25">
      <c r="A4907">
        <v>-8068738.3389769197</v>
      </c>
      <c r="B4907">
        <v>-72879.340113392798</v>
      </c>
      <c r="C4907">
        <v>0.68814891576766901</v>
      </c>
    </row>
    <row r="4908" spans="1:3" x14ac:dyDescent="0.25">
      <c r="A4908">
        <v>-8067803.8601000002</v>
      </c>
      <c r="B4908">
        <v>-72879.340113392798</v>
      </c>
      <c r="C4908">
        <v>0.70140779018402</v>
      </c>
    </row>
    <row r="4909" spans="1:3" x14ac:dyDescent="0.25">
      <c r="A4909">
        <v>-8066869.3812230704</v>
      </c>
      <c r="B4909">
        <v>-72879.340113392798</v>
      </c>
      <c r="C4909">
        <v>0.71546882390975897</v>
      </c>
    </row>
    <row r="4910" spans="1:3" x14ac:dyDescent="0.25">
      <c r="A4910">
        <v>-8065934.90234615</v>
      </c>
      <c r="B4910">
        <v>-72879.340113392798</v>
      </c>
      <c r="C4910">
        <v>0.72512143850326505</v>
      </c>
    </row>
    <row r="4911" spans="1:3" x14ac:dyDescent="0.25">
      <c r="A4911">
        <v>-8065000.4234692296</v>
      </c>
      <c r="B4911">
        <v>-72879.340113392798</v>
      </c>
      <c r="C4911">
        <v>0.73199594020843495</v>
      </c>
    </row>
    <row r="4912" spans="1:3" x14ac:dyDescent="0.25">
      <c r="A4912">
        <v>-8064065.9445922999</v>
      </c>
      <c r="B4912">
        <v>-72879.340113392798</v>
      </c>
      <c r="C4912">
        <v>0.73888796567916804</v>
      </c>
    </row>
    <row r="4913" spans="1:3" x14ac:dyDescent="0.25">
      <c r="A4913">
        <v>-8063131.4657153804</v>
      </c>
      <c r="B4913">
        <v>-72879.340113392798</v>
      </c>
      <c r="C4913">
        <v>0.74573522806167603</v>
      </c>
    </row>
    <row r="4914" spans="1:3" x14ac:dyDescent="0.25">
      <c r="A4914">
        <v>-8062196.98683846</v>
      </c>
      <c r="B4914">
        <v>-72879.340113392798</v>
      </c>
      <c r="C4914">
        <v>0.751675605773925</v>
      </c>
    </row>
    <row r="4915" spans="1:3" x14ac:dyDescent="0.25">
      <c r="A4915">
        <v>-8061262.5079615302</v>
      </c>
      <c r="B4915">
        <v>-72879.340113392798</v>
      </c>
      <c r="C4915">
        <v>0.75166881084442105</v>
      </c>
    </row>
    <row r="4916" spans="1:3" x14ac:dyDescent="0.25">
      <c r="A4916">
        <v>-8060328.0290846098</v>
      </c>
      <c r="B4916">
        <v>-72879.340113392798</v>
      </c>
      <c r="C4916">
        <v>0.75083744525909402</v>
      </c>
    </row>
    <row r="4917" spans="1:3" x14ac:dyDescent="0.25">
      <c r="A4917">
        <v>-8059393.5502076903</v>
      </c>
      <c r="B4917">
        <v>-72879.340113392798</v>
      </c>
      <c r="C4917">
        <v>0</v>
      </c>
    </row>
    <row r="4918" spans="1:3" x14ac:dyDescent="0.25">
      <c r="A4918">
        <v>-8058459.0713307597</v>
      </c>
      <c r="B4918">
        <v>-72879.340113392798</v>
      </c>
      <c r="C4918">
        <v>0</v>
      </c>
    </row>
    <row r="4919" spans="1:3" x14ac:dyDescent="0.25">
      <c r="A4919">
        <v>-8057524.5924538402</v>
      </c>
      <c r="B4919">
        <v>-72879.340113392798</v>
      </c>
      <c r="C4919">
        <v>0</v>
      </c>
    </row>
    <row r="4920" spans="1:3" x14ac:dyDescent="0.25">
      <c r="A4920">
        <v>-8056590.1135769198</v>
      </c>
      <c r="B4920">
        <v>-72879.340113392798</v>
      </c>
      <c r="C4920">
        <v>0</v>
      </c>
    </row>
    <row r="4921" spans="1:3" x14ac:dyDescent="0.25">
      <c r="A4921">
        <v>-8055655.6347000003</v>
      </c>
      <c r="B4921">
        <v>-72879.340113392798</v>
      </c>
      <c r="C4921">
        <v>0</v>
      </c>
    </row>
    <row r="4922" spans="1:3" x14ac:dyDescent="0.25">
      <c r="A4922">
        <v>-8054721.1558230696</v>
      </c>
      <c r="B4922">
        <v>-72879.340113392798</v>
      </c>
      <c r="C4922">
        <v>0</v>
      </c>
    </row>
    <row r="4923" spans="1:3" x14ac:dyDescent="0.25">
      <c r="A4923">
        <v>-8053786.6769461501</v>
      </c>
      <c r="B4923">
        <v>-72879.340113392798</v>
      </c>
      <c r="C4923">
        <v>0</v>
      </c>
    </row>
    <row r="4924" spans="1:3" x14ac:dyDescent="0.25">
      <c r="A4924">
        <v>-8052852.1980692297</v>
      </c>
      <c r="B4924">
        <v>-72879.340113392798</v>
      </c>
      <c r="C4924">
        <v>0</v>
      </c>
    </row>
    <row r="4925" spans="1:3" x14ac:dyDescent="0.25">
      <c r="A4925">
        <v>-8051917.7191923</v>
      </c>
      <c r="B4925">
        <v>-72879.340113392798</v>
      </c>
      <c r="C4925">
        <v>0</v>
      </c>
    </row>
    <row r="4926" spans="1:3" x14ac:dyDescent="0.25">
      <c r="A4926">
        <v>-8050983.2403153796</v>
      </c>
      <c r="B4926">
        <v>-72879.340113392798</v>
      </c>
      <c r="C4926">
        <v>0</v>
      </c>
    </row>
    <row r="4927" spans="1:3" x14ac:dyDescent="0.25">
      <c r="A4927">
        <v>-8050048.7614384601</v>
      </c>
      <c r="B4927">
        <v>-72879.340113392798</v>
      </c>
      <c r="C4927">
        <v>0</v>
      </c>
    </row>
    <row r="4928" spans="1:3" x14ac:dyDescent="0.25">
      <c r="A4928">
        <v>-8049114.2825615304</v>
      </c>
      <c r="B4928">
        <v>-72879.340113392798</v>
      </c>
      <c r="C4928">
        <v>0</v>
      </c>
    </row>
    <row r="4929" spans="1:3" x14ac:dyDescent="0.25">
      <c r="A4929">
        <v>-8048179.8036846099</v>
      </c>
      <c r="B4929">
        <v>-72879.340113392798</v>
      </c>
      <c r="C4929">
        <v>0</v>
      </c>
    </row>
    <row r="4930" spans="1:3" x14ac:dyDescent="0.25">
      <c r="A4930">
        <v>-8089296.8742692303</v>
      </c>
      <c r="B4930">
        <v>-73813.818990178494</v>
      </c>
      <c r="C4930">
        <v>2.5517769157886502E-2</v>
      </c>
    </row>
    <row r="4931" spans="1:3" x14ac:dyDescent="0.25">
      <c r="A4931">
        <v>-8088362.3953922996</v>
      </c>
      <c r="B4931">
        <v>-73813.818990178494</v>
      </c>
      <c r="C4931">
        <v>3.7659212946891701E-2</v>
      </c>
    </row>
    <row r="4932" spans="1:3" x14ac:dyDescent="0.25">
      <c r="A4932">
        <v>-8087427.9165153801</v>
      </c>
      <c r="B4932">
        <v>-73813.818990178494</v>
      </c>
      <c r="C4932">
        <v>5.52811808884143E-2</v>
      </c>
    </row>
    <row r="4933" spans="1:3" x14ac:dyDescent="0.25">
      <c r="A4933">
        <v>-8086493.4376384597</v>
      </c>
      <c r="B4933">
        <v>-73813.818990178494</v>
      </c>
      <c r="C4933">
        <v>7.5647942721843706E-2</v>
      </c>
    </row>
    <row r="4934" spans="1:3" x14ac:dyDescent="0.25">
      <c r="A4934">
        <v>-8085558.95876153</v>
      </c>
      <c r="B4934">
        <v>-73813.818990178494</v>
      </c>
      <c r="C4934">
        <v>0.10391874611377699</v>
      </c>
    </row>
    <row r="4935" spans="1:3" x14ac:dyDescent="0.25">
      <c r="A4935">
        <v>-8084624.4798846096</v>
      </c>
      <c r="B4935">
        <v>-73813.818990178494</v>
      </c>
      <c r="C4935">
        <v>0.13327568769454901</v>
      </c>
    </row>
    <row r="4936" spans="1:3" x14ac:dyDescent="0.25">
      <c r="A4936">
        <v>-8083690.0010076901</v>
      </c>
      <c r="B4936">
        <v>-73813.818990178494</v>
      </c>
      <c r="C4936">
        <v>0.167694151401519</v>
      </c>
    </row>
    <row r="4937" spans="1:3" x14ac:dyDescent="0.25">
      <c r="A4937">
        <v>-8082755.5221307604</v>
      </c>
      <c r="B4937">
        <v>-73813.818990178494</v>
      </c>
      <c r="C4937">
        <v>0.20534634590148901</v>
      </c>
    </row>
    <row r="4938" spans="1:3" x14ac:dyDescent="0.25">
      <c r="A4938">
        <v>-8081821.0432538399</v>
      </c>
      <c r="B4938">
        <v>-73813.818990178494</v>
      </c>
      <c r="C4938">
        <v>0.24519993364810899</v>
      </c>
    </row>
    <row r="4939" spans="1:3" x14ac:dyDescent="0.25">
      <c r="A4939">
        <v>-8080886.5643769205</v>
      </c>
      <c r="B4939">
        <v>-73813.818990178494</v>
      </c>
      <c r="C4939">
        <v>0.28757670521736101</v>
      </c>
    </row>
    <row r="4940" spans="1:3" x14ac:dyDescent="0.25">
      <c r="A4940">
        <v>-8079952.0855</v>
      </c>
      <c r="B4940">
        <v>-73813.818990178494</v>
      </c>
      <c r="C4940">
        <v>0.32963329553604098</v>
      </c>
    </row>
    <row r="4941" spans="1:3" x14ac:dyDescent="0.25">
      <c r="A4941">
        <v>-8079017.6066230703</v>
      </c>
      <c r="B4941">
        <v>-73813.818990178494</v>
      </c>
      <c r="C4941">
        <v>0.36772197484969998</v>
      </c>
    </row>
    <row r="4942" spans="1:3" x14ac:dyDescent="0.25">
      <c r="A4942">
        <v>-8078083.1277461499</v>
      </c>
      <c r="B4942">
        <v>-73813.818990178494</v>
      </c>
      <c r="C4942">
        <v>0.411027342081069</v>
      </c>
    </row>
    <row r="4943" spans="1:3" x14ac:dyDescent="0.25">
      <c r="A4943">
        <v>-8077148.6488692304</v>
      </c>
      <c r="B4943">
        <v>-73813.818990178494</v>
      </c>
      <c r="C4943">
        <v>0.44654166698455799</v>
      </c>
    </row>
    <row r="4944" spans="1:3" x14ac:dyDescent="0.25">
      <c r="A4944">
        <v>-8076214.1699922998</v>
      </c>
      <c r="B4944">
        <v>-73813.818990178494</v>
      </c>
      <c r="C4944">
        <v>0.48415642976760798</v>
      </c>
    </row>
    <row r="4945" spans="1:3" x14ac:dyDescent="0.25">
      <c r="A4945">
        <v>-8075279.6911153803</v>
      </c>
      <c r="B4945">
        <v>-73813.818990178494</v>
      </c>
      <c r="C4945">
        <v>0.51840853691100997</v>
      </c>
    </row>
    <row r="4946" spans="1:3" x14ac:dyDescent="0.25">
      <c r="A4946">
        <v>-8074345.2122384598</v>
      </c>
      <c r="B4946">
        <v>-73813.818990178494</v>
      </c>
      <c r="C4946">
        <v>0.55228519439697199</v>
      </c>
    </row>
    <row r="4947" spans="1:3" x14ac:dyDescent="0.25">
      <c r="A4947">
        <v>-8073410.7333615301</v>
      </c>
      <c r="B4947">
        <v>-73813.818990178494</v>
      </c>
      <c r="C4947">
        <v>0.57933437824249201</v>
      </c>
    </row>
    <row r="4948" spans="1:3" x14ac:dyDescent="0.25">
      <c r="A4948">
        <v>-8072476.2544846097</v>
      </c>
      <c r="B4948">
        <v>-73813.818990178494</v>
      </c>
      <c r="C4948">
        <v>0.60732787847518899</v>
      </c>
    </row>
    <row r="4949" spans="1:3" x14ac:dyDescent="0.25">
      <c r="A4949">
        <v>-8071541.7756076902</v>
      </c>
      <c r="B4949">
        <v>-73813.818990178494</v>
      </c>
      <c r="C4949">
        <v>0.63142424821853604</v>
      </c>
    </row>
    <row r="4950" spans="1:3" x14ac:dyDescent="0.25">
      <c r="A4950">
        <v>-8070607.2967307596</v>
      </c>
      <c r="B4950">
        <v>-73813.818990178494</v>
      </c>
      <c r="C4950">
        <v>0.65005373954772905</v>
      </c>
    </row>
    <row r="4951" spans="1:3" x14ac:dyDescent="0.25">
      <c r="A4951">
        <v>-8069672.8178538401</v>
      </c>
      <c r="B4951">
        <v>-73813.818990178494</v>
      </c>
      <c r="C4951">
        <v>0.66870605945587103</v>
      </c>
    </row>
    <row r="4952" spans="1:3" x14ac:dyDescent="0.25">
      <c r="A4952">
        <v>-8068738.3389769197</v>
      </c>
      <c r="B4952">
        <v>-73813.818990178494</v>
      </c>
      <c r="C4952">
        <v>0.68724942207336404</v>
      </c>
    </row>
    <row r="4953" spans="1:3" x14ac:dyDescent="0.25">
      <c r="A4953">
        <v>-8067803.8601000002</v>
      </c>
      <c r="B4953">
        <v>-73813.818990178494</v>
      </c>
      <c r="C4953">
        <v>0.70055907964706399</v>
      </c>
    </row>
    <row r="4954" spans="1:3" x14ac:dyDescent="0.25">
      <c r="A4954">
        <v>-8066869.3812230704</v>
      </c>
      <c r="B4954">
        <v>-73813.818990178494</v>
      </c>
      <c r="C4954">
        <v>0.71466755867004295</v>
      </c>
    </row>
    <row r="4955" spans="1:3" x14ac:dyDescent="0.25">
      <c r="A4955">
        <v>-8065934.90234615</v>
      </c>
      <c r="B4955">
        <v>-73813.818990178494</v>
      </c>
      <c r="C4955">
        <v>0.72337567806243797</v>
      </c>
    </row>
    <row r="4956" spans="1:3" x14ac:dyDescent="0.25">
      <c r="A4956">
        <v>-8065000.4234692296</v>
      </c>
      <c r="B4956">
        <v>-73813.818990178494</v>
      </c>
      <c r="C4956">
        <v>0.731062412261962</v>
      </c>
    </row>
    <row r="4957" spans="1:3" x14ac:dyDescent="0.25">
      <c r="A4957">
        <v>-8064065.9445922999</v>
      </c>
      <c r="B4957">
        <v>-73813.818990178494</v>
      </c>
      <c r="C4957">
        <v>0.73799097537994296</v>
      </c>
    </row>
    <row r="4958" spans="1:3" x14ac:dyDescent="0.25">
      <c r="A4958">
        <v>-8063131.4657153804</v>
      </c>
      <c r="B4958">
        <v>-73813.818990178494</v>
      </c>
      <c r="C4958">
        <v>0.74418479204177801</v>
      </c>
    </row>
    <row r="4959" spans="1:3" x14ac:dyDescent="0.25">
      <c r="A4959">
        <v>-8062196.98683846</v>
      </c>
      <c r="B4959">
        <v>-73813.818990178494</v>
      </c>
      <c r="C4959">
        <v>0.75097888708114602</v>
      </c>
    </row>
    <row r="4960" spans="1:3" x14ac:dyDescent="0.25">
      <c r="A4960">
        <v>-8061262.5079615302</v>
      </c>
      <c r="B4960">
        <v>-73813.818990178494</v>
      </c>
      <c r="C4960">
        <v>0</v>
      </c>
    </row>
    <row r="4961" spans="1:3" x14ac:dyDescent="0.25">
      <c r="A4961">
        <v>-8060328.0290846098</v>
      </c>
      <c r="B4961">
        <v>-73813.818990178494</v>
      </c>
      <c r="C4961">
        <v>0</v>
      </c>
    </row>
    <row r="4962" spans="1:3" x14ac:dyDescent="0.25">
      <c r="A4962">
        <v>-8059393.5502076903</v>
      </c>
      <c r="B4962">
        <v>-73813.818990178494</v>
      </c>
      <c r="C4962">
        <v>0</v>
      </c>
    </row>
    <row r="4963" spans="1:3" x14ac:dyDescent="0.25">
      <c r="A4963">
        <v>-8058459.0713307597</v>
      </c>
      <c r="B4963">
        <v>-73813.818990178494</v>
      </c>
      <c r="C4963">
        <v>0</v>
      </c>
    </row>
    <row r="4964" spans="1:3" x14ac:dyDescent="0.25">
      <c r="A4964">
        <v>-8057524.5924538402</v>
      </c>
      <c r="B4964">
        <v>-73813.818990178494</v>
      </c>
      <c r="C4964">
        <v>0</v>
      </c>
    </row>
    <row r="4965" spans="1:3" x14ac:dyDescent="0.25">
      <c r="A4965">
        <v>-8056590.1135769198</v>
      </c>
      <c r="B4965">
        <v>-73813.818990178494</v>
      </c>
      <c r="C4965">
        <v>0</v>
      </c>
    </row>
    <row r="4966" spans="1:3" x14ac:dyDescent="0.25">
      <c r="A4966">
        <v>-8055655.6347000003</v>
      </c>
      <c r="B4966">
        <v>-73813.818990178494</v>
      </c>
      <c r="C4966">
        <v>0</v>
      </c>
    </row>
    <row r="4967" spans="1:3" x14ac:dyDescent="0.25">
      <c r="A4967">
        <v>-8054721.1558230696</v>
      </c>
      <c r="B4967">
        <v>-73813.818990178494</v>
      </c>
      <c r="C4967">
        <v>0</v>
      </c>
    </row>
    <row r="4968" spans="1:3" x14ac:dyDescent="0.25">
      <c r="A4968">
        <v>-8053786.6769461501</v>
      </c>
      <c r="B4968">
        <v>-73813.818990178494</v>
      </c>
      <c r="C4968">
        <v>0</v>
      </c>
    </row>
    <row r="4969" spans="1:3" x14ac:dyDescent="0.25">
      <c r="A4969">
        <v>-8052852.1980692297</v>
      </c>
      <c r="B4969">
        <v>-73813.818990178494</v>
      </c>
      <c r="C4969">
        <v>0</v>
      </c>
    </row>
    <row r="4970" spans="1:3" x14ac:dyDescent="0.25">
      <c r="A4970">
        <v>-8051917.7191923</v>
      </c>
      <c r="B4970">
        <v>-73813.818990178494</v>
      </c>
      <c r="C4970">
        <v>0</v>
      </c>
    </row>
    <row r="4971" spans="1:3" x14ac:dyDescent="0.25">
      <c r="A4971">
        <v>-8050983.2403153796</v>
      </c>
      <c r="B4971">
        <v>-73813.818990178494</v>
      </c>
      <c r="C4971">
        <v>0</v>
      </c>
    </row>
    <row r="4972" spans="1:3" x14ac:dyDescent="0.25">
      <c r="A4972">
        <v>-8050048.7614384601</v>
      </c>
      <c r="B4972">
        <v>-73813.818990178494</v>
      </c>
      <c r="C4972">
        <v>0</v>
      </c>
    </row>
    <row r="4973" spans="1:3" x14ac:dyDescent="0.25">
      <c r="A4973">
        <v>-8049114.2825615304</v>
      </c>
      <c r="B4973">
        <v>-73813.818990178494</v>
      </c>
      <c r="C4973">
        <v>0</v>
      </c>
    </row>
    <row r="4974" spans="1:3" x14ac:dyDescent="0.25">
      <c r="A4974">
        <v>-8048179.8036846099</v>
      </c>
      <c r="B4974">
        <v>-73813.818990178494</v>
      </c>
      <c r="C4974">
        <v>0</v>
      </c>
    </row>
    <row r="4975" spans="1:3" x14ac:dyDescent="0.25">
      <c r="A4975">
        <v>-8047245.3248076905</v>
      </c>
      <c r="B4975">
        <v>-73813.818990178494</v>
      </c>
      <c r="C4975">
        <v>0</v>
      </c>
    </row>
    <row r="4976" spans="1:3" x14ac:dyDescent="0.25">
      <c r="A4976">
        <v>-8046310.8459307598</v>
      </c>
      <c r="B4976">
        <v>-73813.818990178494</v>
      </c>
      <c r="C4976">
        <v>0</v>
      </c>
    </row>
    <row r="4977" spans="1:3" x14ac:dyDescent="0.25">
      <c r="A4977">
        <v>-8089296.8742692303</v>
      </c>
      <c r="B4977">
        <v>-74748.297866964203</v>
      </c>
      <c r="C4977">
        <v>2.573680318892E-2</v>
      </c>
    </row>
    <row r="4978" spans="1:3" x14ac:dyDescent="0.25">
      <c r="A4978">
        <v>-8088362.3953922996</v>
      </c>
      <c r="B4978">
        <v>-74748.297866964203</v>
      </c>
      <c r="C4978">
        <v>3.8072928786277702E-2</v>
      </c>
    </row>
    <row r="4979" spans="1:3" x14ac:dyDescent="0.25">
      <c r="A4979">
        <v>-8087427.9165153801</v>
      </c>
      <c r="B4979">
        <v>-74748.297866964203</v>
      </c>
      <c r="C4979">
        <v>5.5698543787002501E-2</v>
      </c>
    </row>
    <row r="4980" spans="1:3" x14ac:dyDescent="0.25">
      <c r="A4980">
        <v>-8086493.4376384597</v>
      </c>
      <c r="B4980">
        <v>-74748.297866964203</v>
      </c>
      <c r="C4980">
        <v>7.6216116547584506E-2</v>
      </c>
    </row>
    <row r="4981" spans="1:3" x14ac:dyDescent="0.25">
      <c r="A4981">
        <v>-8085558.95876153</v>
      </c>
      <c r="B4981">
        <v>-74748.297866964203</v>
      </c>
      <c r="C4981">
        <v>0.104424819350242</v>
      </c>
    </row>
    <row r="4982" spans="1:3" x14ac:dyDescent="0.25">
      <c r="A4982">
        <v>-8084624.4798846096</v>
      </c>
      <c r="B4982">
        <v>-74748.297866964203</v>
      </c>
      <c r="C4982">
        <v>0.13395743072032901</v>
      </c>
    </row>
    <row r="4983" spans="1:3" x14ac:dyDescent="0.25">
      <c r="A4983">
        <v>-8083690.0010076901</v>
      </c>
      <c r="B4983">
        <v>-74748.297866964203</v>
      </c>
      <c r="C4983">
        <v>0.168255791068077</v>
      </c>
    </row>
    <row r="4984" spans="1:3" x14ac:dyDescent="0.25">
      <c r="A4984">
        <v>-8082755.5221307604</v>
      </c>
      <c r="B4984">
        <v>-74748.297866964203</v>
      </c>
      <c r="C4984">
        <v>0.20616684854030601</v>
      </c>
    </row>
    <row r="4985" spans="1:3" x14ac:dyDescent="0.25">
      <c r="A4985">
        <v>-8081821.0432538399</v>
      </c>
      <c r="B4985">
        <v>-74748.297866964203</v>
      </c>
      <c r="C4985">
        <v>0.245825454592704</v>
      </c>
    </row>
    <row r="4986" spans="1:3" x14ac:dyDescent="0.25">
      <c r="A4986">
        <v>-8080886.5643769205</v>
      </c>
      <c r="B4986">
        <v>-74748.297866964203</v>
      </c>
      <c r="C4986">
        <v>0.28803896903991599</v>
      </c>
    </row>
    <row r="4987" spans="1:3" x14ac:dyDescent="0.25">
      <c r="A4987">
        <v>-8079952.0855</v>
      </c>
      <c r="B4987">
        <v>-74748.297866964203</v>
      </c>
      <c r="C4987">
        <v>0.32886040210723799</v>
      </c>
    </row>
    <row r="4988" spans="1:3" x14ac:dyDescent="0.25">
      <c r="A4988">
        <v>-8079017.6066230703</v>
      </c>
      <c r="B4988">
        <v>-74748.297866964203</v>
      </c>
      <c r="C4988">
        <v>0.36684331297874401</v>
      </c>
    </row>
    <row r="4989" spans="1:3" x14ac:dyDescent="0.25">
      <c r="A4989">
        <v>-8078083.1277461499</v>
      </c>
      <c r="B4989">
        <v>-74748.297866964203</v>
      </c>
      <c r="C4989">
        <v>0.41043984889984098</v>
      </c>
    </row>
    <row r="4990" spans="1:3" x14ac:dyDescent="0.25">
      <c r="A4990">
        <v>-8077148.6488692304</v>
      </c>
      <c r="B4990">
        <v>-74748.297866964203</v>
      </c>
      <c r="C4990">
        <v>0.44564923644065801</v>
      </c>
    </row>
    <row r="4991" spans="1:3" x14ac:dyDescent="0.25">
      <c r="A4991">
        <v>-8076214.1699922998</v>
      </c>
      <c r="B4991">
        <v>-74748.297866964203</v>
      </c>
      <c r="C4991">
        <v>0.48351463675498901</v>
      </c>
    </row>
    <row r="4992" spans="1:3" x14ac:dyDescent="0.25">
      <c r="A4992">
        <v>-8075279.6911153803</v>
      </c>
      <c r="B4992">
        <v>-74748.297866964203</v>
      </c>
      <c r="C4992">
        <v>0.51777619123458796</v>
      </c>
    </row>
    <row r="4993" spans="1:3" x14ac:dyDescent="0.25">
      <c r="A4993">
        <v>-8074345.2122384598</v>
      </c>
      <c r="B4993">
        <v>-74748.297866964203</v>
      </c>
      <c r="C4993">
        <v>0.55158185958862305</v>
      </c>
    </row>
    <row r="4994" spans="1:3" x14ac:dyDescent="0.25">
      <c r="A4994">
        <v>-8073410.7333615301</v>
      </c>
      <c r="B4994">
        <v>-74748.297866964203</v>
      </c>
      <c r="C4994">
        <v>0.57948315143585205</v>
      </c>
    </row>
    <row r="4995" spans="1:3" x14ac:dyDescent="0.25">
      <c r="A4995">
        <v>-8072476.2544846097</v>
      </c>
      <c r="B4995">
        <v>-74748.297866964203</v>
      </c>
      <c r="C4995">
        <v>0.60665392875671298</v>
      </c>
    </row>
    <row r="4996" spans="1:3" x14ac:dyDescent="0.25">
      <c r="A4996">
        <v>-8071541.7756076902</v>
      </c>
      <c r="B4996">
        <v>-74748.297866964203</v>
      </c>
      <c r="C4996">
        <v>0.63090586662292403</v>
      </c>
    </row>
    <row r="4997" spans="1:3" x14ac:dyDescent="0.25">
      <c r="A4997">
        <v>-8070607.2967307596</v>
      </c>
      <c r="B4997">
        <v>-74748.297866964203</v>
      </c>
      <c r="C4997">
        <v>0.64967238903045599</v>
      </c>
    </row>
    <row r="4998" spans="1:3" x14ac:dyDescent="0.25">
      <c r="A4998">
        <v>-8069672.8178538401</v>
      </c>
      <c r="B4998">
        <v>-74748.297866964203</v>
      </c>
      <c r="C4998">
        <v>0.66796338558196999</v>
      </c>
    </row>
    <row r="4999" spans="1:3" x14ac:dyDescent="0.25">
      <c r="A4999">
        <v>-8068738.3389769197</v>
      </c>
      <c r="B4999">
        <v>-74748.297866964203</v>
      </c>
      <c r="C4999">
        <v>0.68660533428192105</v>
      </c>
    </row>
    <row r="5000" spans="1:3" x14ac:dyDescent="0.25">
      <c r="A5000">
        <v>-8067803.8601000002</v>
      </c>
      <c r="B5000">
        <v>-74748.297866964203</v>
      </c>
      <c r="C5000">
        <v>0.69993013143539395</v>
      </c>
    </row>
    <row r="5001" spans="1:3" x14ac:dyDescent="0.25">
      <c r="A5001">
        <v>-8066869.3812230704</v>
      </c>
      <c r="B5001">
        <v>-74748.297866964203</v>
      </c>
      <c r="C5001">
        <v>0.71409159898757901</v>
      </c>
    </row>
    <row r="5002" spans="1:3" x14ac:dyDescent="0.25">
      <c r="A5002">
        <v>-8065934.90234615</v>
      </c>
      <c r="B5002">
        <v>-74748.297866964203</v>
      </c>
      <c r="C5002">
        <v>0.72274649143218905</v>
      </c>
    </row>
    <row r="5003" spans="1:3" x14ac:dyDescent="0.25">
      <c r="A5003">
        <v>-8065000.4234692296</v>
      </c>
      <c r="B5003">
        <v>-74748.297866964203</v>
      </c>
      <c r="C5003">
        <v>0.730319023132324</v>
      </c>
    </row>
    <row r="5004" spans="1:3" x14ac:dyDescent="0.25">
      <c r="A5004">
        <v>-8064065.9445922999</v>
      </c>
      <c r="B5004">
        <v>-74748.297866964203</v>
      </c>
      <c r="C5004">
        <v>0.73726898431777899</v>
      </c>
    </row>
    <row r="5005" spans="1:3" x14ac:dyDescent="0.25">
      <c r="A5005">
        <v>-8063131.4657153804</v>
      </c>
      <c r="B5005">
        <v>-74748.297866964203</v>
      </c>
      <c r="C5005">
        <v>0.743582904338836</v>
      </c>
    </row>
    <row r="5006" spans="1:3" x14ac:dyDescent="0.25">
      <c r="A5006">
        <v>-8062196.98683846</v>
      </c>
      <c r="B5006">
        <v>-74748.297866964203</v>
      </c>
      <c r="C5006">
        <v>0</v>
      </c>
    </row>
    <row r="5007" spans="1:3" x14ac:dyDescent="0.25">
      <c r="A5007">
        <v>-8061262.5079615302</v>
      </c>
      <c r="B5007">
        <v>-74748.297866964203</v>
      </c>
      <c r="C5007">
        <v>0</v>
      </c>
    </row>
    <row r="5008" spans="1:3" x14ac:dyDescent="0.25">
      <c r="A5008">
        <v>-8060328.0290846098</v>
      </c>
      <c r="B5008">
        <v>-74748.297866964203</v>
      </c>
      <c r="C5008">
        <v>0</v>
      </c>
    </row>
    <row r="5009" spans="1:3" x14ac:dyDescent="0.25">
      <c r="A5009">
        <v>-8059393.5502076903</v>
      </c>
      <c r="B5009">
        <v>-74748.297866964203</v>
      </c>
      <c r="C5009">
        <v>0</v>
      </c>
    </row>
    <row r="5010" spans="1:3" x14ac:dyDescent="0.25">
      <c r="A5010">
        <v>-8058459.0713307597</v>
      </c>
      <c r="B5010">
        <v>-74748.297866964203</v>
      </c>
      <c r="C5010">
        <v>0</v>
      </c>
    </row>
    <row r="5011" spans="1:3" x14ac:dyDescent="0.25">
      <c r="A5011">
        <v>-8057524.5924538402</v>
      </c>
      <c r="B5011">
        <v>-74748.297866964203</v>
      </c>
      <c r="C5011">
        <v>0</v>
      </c>
    </row>
    <row r="5012" spans="1:3" x14ac:dyDescent="0.25">
      <c r="A5012">
        <v>-8056590.1135769198</v>
      </c>
      <c r="B5012">
        <v>-74748.297866964203</v>
      </c>
      <c r="C5012">
        <v>0</v>
      </c>
    </row>
    <row r="5013" spans="1:3" x14ac:dyDescent="0.25">
      <c r="A5013">
        <v>-8055655.6347000003</v>
      </c>
      <c r="B5013">
        <v>-74748.297866964203</v>
      </c>
      <c r="C5013">
        <v>0</v>
      </c>
    </row>
    <row r="5014" spans="1:3" x14ac:dyDescent="0.25">
      <c r="A5014">
        <v>-8054721.1558230696</v>
      </c>
      <c r="B5014">
        <v>-74748.297866964203</v>
      </c>
      <c r="C5014">
        <v>0</v>
      </c>
    </row>
    <row r="5015" spans="1:3" x14ac:dyDescent="0.25">
      <c r="A5015">
        <v>-8053786.6769461501</v>
      </c>
      <c r="B5015">
        <v>-74748.297866964203</v>
      </c>
      <c r="C5015">
        <v>0</v>
      </c>
    </row>
    <row r="5016" spans="1:3" x14ac:dyDescent="0.25">
      <c r="A5016">
        <v>-8052852.1980692297</v>
      </c>
      <c r="B5016">
        <v>-74748.297866964203</v>
      </c>
      <c r="C5016">
        <v>0</v>
      </c>
    </row>
    <row r="5017" spans="1:3" x14ac:dyDescent="0.25">
      <c r="A5017">
        <v>-8051917.7191923</v>
      </c>
      <c r="B5017">
        <v>-74748.297866964203</v>
      </c>
      <c r="C5017">
        <v>0</v>
      </c>
    </row>
    <row r="5018" spans="1:3" x14ac:dyDescent="0.25">
      <c r="A5018">
        <v>-8050983.2403153796</v>
      </c>
      <c r="B5018">
        <v>-74748.297866964203</v>
      </c>
      <c r="C5018">
        <v>0</v>
      </c>
    </row>
    <row r="5019" spans="1:3" x14ac:dyDescent="0.25">
      <c r="A5019">
        <v>-8050048.7614384601</v>
      </c>
      <c r="B5019">
        <v>-74748.297866964203</v>
      </c>
      <c r="C5019">
        <v>0</v>
      </c>
    </row>
    <row r="5020" spans="1:3" x14ac:dyDescent="0.25">
      <c r="A5020">
        <v>-8049114.2825615304</v>
      </c>
      <c r="B5020">
        <v>-74748.297866964203</v>
      </c>
      <c r="C5020">
        <v>0</v>
      </c>
    </row>
    <row r="5021" spans="1:3" x14ac:dyDescent="0.25">
      <c r="A5021">
        <v>-8048179.8036846099</v>
      </c>
      <c r="B5021">
        <v>-74748.297866964203</v>
      </c>
      <c r="C5021">
        <v>0</v>
      </c>
    </row>
    <row r="5022" spans="1:3" x14ac:dyDescent="0.25">
      <c r="A5022">
        <v>-8047245.3248076905</v>
      </c>
      <c r="B5022">
        <v>-74748.297866964203</v>
      </c>
      <c r="C5022">
        <v>0</v>
      </c>
    </row>
    <row r="5023" spans="1:3" x14ac:dyDescent="0.25">
      <c r="A5023">
        <v>-8046310.8459307598</v>
      </c>
      <c r="B5023">
        <v>-74748.297866964203</v>
      </c>
      <c r="C5023">
        <v>0</v>
      </c>
    </row>
    <row r="5024" spans="1:3" x14ac:dyDescent="0.25">
      <c r="A5024">
        <v>-8045376.3670538403</v>
      </c>
      <c r="B5024">
        <v>-74748.297866964203</v>
      </c>
      <c r="C5024">
        <v>0</v>
      </c>
    </row>
    <row r="5025" spans="1:3" x14ac:dyDescent="0.25">
      <c r="A5025">
        <v>-8044441.8881769199</v>
      </c>
      <c r="B5025">
        <v>-74748.297866964203</v>
      </c>
      <c r="C5025">
        <v>0</v>
      </c>
    </row>
    <row r="5026" spans="1:3" x14ac:dyDescent="0.25">
      <c r="A5026">
        <v>-8090231.3531461498</v>
      </c>
      <c r="B5026">
        <v>-75682.776743750001</v>
      </c>
      <c r="C5026">
        <v>1.68314278125762E-2</v>
      </c>
    </row>
    <row r="5027" spans="1:3" x14ac:dyDescent="0.25">
      <c r="A5027">
        <v>-8089296.8742692303</v>
      </c>
      <c r="B5027">
        <v>-75682.776743750001</v>
      </c>
      <c r="C5027">
        <v>2.6185754686593999E-2</v>
      </c>
    </row>
    <row r="5028" spans="1:3" x14ac:dyDescent="0.25">
      <c r="A5028">
        <v>-8088362.3953922996</v>
      </c>
      <c r="B5028">
        <v>-75682.776743750001</v>
      </c>
      <c r="C5028">
        <v>3.8281556218862499E-2</v>
      </c>
    </row>
    <row r="5029" spans="1:3" x14ac:dyDescent="0.25">
      <c r="A5029">
        <v>-8087427.9165153801</v>
      </c>
      <c r="B5029">
        <v>-75682.776743750001</v>
      </c>
      <c r="C5029">
        <v>5.59297651052474E-2</v>
      </c>
    </row>
    <row r="5030" spans="1:3" x14ac:dyDescent="0.25">
      <c r="A5030">
        <v>-8086493.4376384597</v>
      </c>
      <c r="B5030">
        <v>-75682.776743750001</v>
      </c>
      <c r="C5030">
        <v>7.5864389538764898E-2</v>
      </c>
    </row>
    <row r="5031" spans="1:3" x14ac:dyDescent="0.25">
      <c r="A5031">
        <v>-8085558.95876153</v>
      </c>
      <c r="B5031">
        <v>-75682.776743750001</v>
      </c>
      <c r="C5031">
        <v>0.104525066912174</v>
      </c>
    </row>
    <row r="5032" spans="1:3" x14ac:dyDescent="0.25">
      <c r="A5032">
        <v>-8084624.4798846096</v>
      </c>
      <c r="B5032">
        <v>-75682.776743750001</v>
      </c>
      <c r="C5032">
        <v>0.13418126106262199</v>
      </c>
    </row>
    <row r="5033" spans="1:3" x14ac:dyDescent="0.25">
      <c r="A5033">
        <v>-8083690.0010076901</v>
      </c>
      <c r="B5033">
        <v>-75682.776743750001</v>
      </c>
      <c r="C5033">
        <v>0.16853445768356301</v>
      </c>
    </row>
    <row r="5034" spans="1:3" x14ac:dyDescent="0.25">
      <c r="A5034">
        <v>-8082755.5221307604</v>
      </c>
      <c r="B5034">
        <v>-75682.776743750001</v>
      </c>
      <c r="C5034">
        <v>0.20670765638351399</v>
      </c>
    </row>
    <row r="5035" spans="1:3" x14ac:dyDescent="0.25">
      <c r="A5035">
        <v>-8081821.0432538399</v>
      </c>
      <c r="B5035">
        <v>-75682.776743750001</v>
      </c>
      <c r="C5035">
        <v>0.245606109499931</v>
      </c>
    </row>
    <row r="5036" spans="1:3" x14ac:dyDescent="0.25">
      <c r="A5036">
        <v>-8080886.5643769205</v>
      </c>
      <c r="B5036">
        <v>-75682.776743750001</v>
      </c>
      <c r="C5036">
        <v>0.28783524036407399</v>
      </c>
    </row>
    <row r="5037" spans="1:3" x14ac:dyDescent="0.25">
      <c r="A5037">
        <v>-8079952.0855</v>
      </c>
      <c r="B5037">
        <v>-75682.776743750001</v>
      </c>
      <c r="C5037">
        <v>0.32972908020019498</v>
      </c>
    </row>
    <row r="5038" spans="1:3" x14ac:dyDescent="0.25">
      <c r="A5038">
        <v>-8079017.6066230703</v>
      </c>
      <c r="B5038">
        <v>-75682.776743750001</v>
      </c>
      <c r="C5038">
        <v>0.36754879355430597</v>
      </c>
    </row>
    <row r="5039" spans="1:3" x14ac:dyDescent="0.25">
      <c r="A5039">
        <v>-8078083.1277461499</v>
      </c>
      <c r="B5039">
        <v>-75682.776743750001</v>
      </c>
      <c r="C5039">
        <v>0.41115018725395203</v>
      </c>
    </row>
    <row r="5040" spans="1:3" x14ac:dyDescent="0.25">
      <c r="A5040">
        <v>-8077148.6488692304</v>
      </c>
      <c r="B5040">
        <v>-75682.776743750001</v>
      </c>
      <c r="C5040">
        <v>0.44623246788978499</v>
      </c>
    </row>
    <row r="5041" spans="1:3" x14ac:dyDescent="0.25">
      <c r="A5041">
        <v>-8076214.1699922998</v>
      </c>
      <c r="B5041">
        <v>-75682.776743750001</v>
      </c>
      <c r="C5041">
        <v>0.48307281732559199</v>
      </c>
    </row>
    <row r="5042" spans="1:3" x14ac:dyDescent="0.25">
      <c r="A5042">
        <v>-8075279.6911153803</v>
      </c>
      <c r="B5042">
        <v>-75682.776743750001</v>
      </c>
      <c r="C5042">
        <v>0.51754122972488403</v>
      </c>
    </row>
    <row r="5043" spans="1:3" x14ac:dyDescent="0.25">
      <c r="A5043">
        <v>-8074345.2122384598</v>
      </c>
      <c r="B5043">
        <v>-75682.776743750001</v>
      </c>
      <c r="C5043">
        <v>0.55115634202957098</v>
      </c>
    </row>
    <row r="5044" spans="1:3" x14ac:dyDescent="0.25">
      <c r="A5044">
        <v>-8073410.7333615301</v>
      </c>
      <c r="B5044">
        <v>-75682.776743750001</v>
      </c>
      <c r="C5044">
        <v>0.57894593477249101</v>
      </c>
    </row>
    <row r="5045" spans="1:3" x14ac:dyDescent="0.25">
      <c r="A5045">
        <v>-8072476.2544846097</v>
      </c>
      <c r="B5045">
        <v>-75682.776743750001</v>
      </c>
      <c r="C5045">
        <v>0.60615015029907204</v>
      </c>
    </row>
    <row r="5046" spans="1:3" x14ac:dyDescent="0.25">
      <c r="A5046">
        <v>-8071541.7756076902</v>
      </c>
      <c r="B5046">
        <v>-75682.776743750001</v>
      </c>
      <c r="C5046">
        <v>0.63040006160735995</v>
      </c>
    </row>
    <row r="5047" spans="1:3" x14ac:dyDescent="0.25">
      <c r="A5047">
        <v>-8070607.2967307596</v>
      </c>
      <c r="B5047">
        <v>-75682.776743750001</v>
      </c>
      <c r="C5047">
        <v>0.64996355772018399</v>
      </c>
    </row>
    <row r="5048" spans="1:3" x14ac:dyDescent="0.25">
      <c r="A5048">
        <v>-8069672.8178538401</v>
      </c>
      <c r="B5048">
        <v>-75682.776743750001</v>
      </c>
      <c r="C5048">
        <v>0.66773265600204401</v>
      </c>
    </row>
    <row r="5049" spans="1:3" x14ac:dyDescent="0.25">
      <c r="A5049">
        <v>-8068738.3389769197</v>
      </c>
      <c r="B5049">
        <v>-75682.776743750001</v>
      </c>
      <c r="C5049">
        <v>0.68558531999588002</v>
      </c>
    </row>
    <row r="5050" spans="1:3" x14ac:dyDescent="0.25">
      <c r="A5050">
        <v>-8067803.8601000002</v>
      </c>
      <c r="B5050">
        <v>-75682.776743750001</v>
      </c>
      <c r="C5050">
        <v>0.699268639087677</v>
      </c>
    </row>
    <row r="5051" spans="1:3" x14ac:dyDescent="0.25">
      <c r="A5051">
        <v>-8066869.3812230704</v>
      </c>
      <c r="B5051">
        <v>-75682.776743750001</v>
      </c>
      <c r="C5051">
        <v>0.71357345581054599</v>
      </c>
    </row>
    <row r="5052" spans="1:3" x14ac:dyDescent="0.25">
      <c r="A5052">
        <v>-8065934.90234615</v>
      </c>
      <c r="B5052">
        <v>-75682.776743750001</v>
      </c>
      <c r="C5052">
        <v>0.72223901748657204</v>
      </c>
    </row>
    <row r="5053" spans="1:3" x14ac:dyDescent="0.25">
      <c r="A5053">
        <v>-8065000.4234692296</v>
      </c>
      <c r="B5053">
        <v>-75682.776743750001</v>
      </c>
      <c r="C5053">
        <v>0.72976273298263505</v>
      </c>
    </row>
    <row r="5054" spans="1:3" x14ac:dyDescent="0.25">
      <c r="A5054">
        <v>-8064065.9445922999</v>
      </c>
      <c r="B5054">
        <v>-75682.776743750001</v>
      </c>
      <c r="C5054">
        <v>0.73672515153884799</v>
      </c>
    </row>
    <row r="5055" spans="1:3" x14ac:dyDescent="0.25">
      <c r="A5055">
        <v>-8063131.4657153804</v>
      </c>
      <c r="B5055">
        <v>-75682.776743750001</v>
      </c>
      <c r="C5055">
        <v>0</v>
      </c>
    </row>
    <row r="5056" spans="1:3" x14ac:dyDescent="0.25">
      <c r="A5056">
        <v>-8062196.98683846</v>
      </c>
      <c r="B5056">
        <v>-75682.776743750001</v>
      </c>
      <c r="C5056">
        <v>0</v>
      </c>
    </row>
    <row r="5057" spans="1:3" x14ac:dyDescent="0.25">
      <c r="A5057">
        <v>-8061262.5079615302</v>
      </c>
      <c r="B5057">
        <v>-75682.776743750001</v>
      </c>
      <c r="C5057">
        <v>0</v>
      </c>
    </row>
    <row r="5058" spans="1:3" x14ac:dyDescent="0.25">
      <c r="A5058">
        <v>-8060328.0290846098</v>
      </c>
      <c r="B5058">
        <v>-75682.776743750001</v>
      </c>
      <c r="C5058">
        <v>0</v>
      </c>
    </row>
    <row r="5059" spans="1:3" x14ac:dyDescent="0.25">
      <c r="A5059">
        <v>-8059393.5502076903</v>
      </c>
      <c r="B5059">
        <v>-75682.776743750001</v>
      </c>
      <c r="C5059">
        <v>0</v>
      </c>
    </row>
    <row r="5060" spans="1:3" x14ac:dyDescent="0.25">
      <c r="A5060">
        <v>-8058459.0713307597</v>
      </c>
      <c r="B5060">
        <v>-75682.776743750001</v>
      </c>
      <c r="C5060">
        <v>0</v>
      </c>
    </row>
    <row r="5061" spans="1:3" x14ac:dyDescent="0.25">
      <c r="A5061">
        <v>-8057524.5924538402</v>
      </c>
      <c r="B5061">
        <v>-75682.776743750001</v>
      </c>
      <c r="C5061">
        <v>0</v>
      </c>
    </row>
    <row r="5062" spans="1:3" x14ac:dyDescent="0.25">
      <c r="A5062">
        <v>-8056590.1135769198</v>
      </c>
      <c r="B5062">
        <v>-75682.776743750001</v>
      </c>
      <c r="C5062">
        <v>0</v>
      </c>
    </row>
    <row r="5063" spans="1:3" x14ac:dyDescent="0.25">
      <c r="A5063">
        <v>-8055655.6347000003</v>
      </c>
      <c r="B5063">
        <v>-75682.776743750001</v>
      </c>
      <c r="C5063">
        <v>0</v>
      </c>
    </row>
    <row r="5064" spans="1:3" x14ac:dyDescent="0.25">
      <c r="A5064">
        <v>-8054721.1558230696</v>
      </c>
      <c r="B5064">
        <v>-75682.776743750001</v>
      </c>
      <c r="C5064">
        <v>0</v>
      </c>
    </row>
    <row r="5065" spans="1:3" x14ac:dyDescent="0.25">
      <c r="A5065">
        <v>-8053786.6769461501</v>
      </c>
      <c r="B5065">
        <v>-75682.776743750001</v>
      </c>
      <c r="C5065">
        <v>0</v>
      </c>
    </row>
    <row r="5066" spans="1:3" x14ac:dyDescent="0.25">
      <c r="A5066">
        <v>-8052852.1980692297</v>
      </c>
      <c r="B5066">
        <v>-75682.776743750001</v>
      </c>
      <c r="C5066">
        <v>0</v>
      </c>
    </row>
    <row r="5067" spans="1:3" x14ac:dyDescent="0.25">
      <c r="A5067">
        <v>-8051917.7191923</v>
      </c>
      <c r="B5067">
        <v>-75682.776743750001</v>
      </c>
      <c r="C5067">
        <v>0</v>
      </c>
    </row>
    <row r="5068" spans="1:3" x14ac:dyDescent="0.25">
      <c r="A5068">
        <v>-8050983.2403153796</v>
      </c>
      <c r="B5068">
        <v>-75682.776743750001</v>
      </c>
      <c r="C5068">
        <v>0</v>
      </c>
    </row>
    <row r="5069" spans="1:3" x14ac:dyDescent="0.25">
      <c r="A5069">
        <v>-8050048.7614384601</v>
      </c>
      <c r="B5069">
        <v>-75682.776743750001</v>
      </c>
      <c r="C5069">
        <v>0</v>
      </c>
    </row>
    <row r="5070" spans="1:3" x14ac:dyDescent="0.25">
      <c r="A5070">
        <v>-8049114.2825615304</v>
      </c>
      <c r="B5070">
        <v>-75682.776743750001</v>
      </c>
      <c r="C5070">
        <v>0</v>
      </c>
    </row>
    <row r="5071" spans="1:3" x14ac:dyDescent="0.25">
      <c r="A5071">
        <v>-8048179.8036846099</v>
      </c>
      <c r="B5071">
        <v>-75682.776743750001</v>
      </c>
      <c r="C5071">
        <v>0</v>
      </c>
    </row>
    <row r="5072" spans="1:3" x14ac:dyDescent="0.25">
      <c r="A5072">
        <v>-8047245.3248076905</v>
      </c>
      <c r="B5072">
        <v>-75682.776743750001</v>
      </c>
      <c r="C5072">
        <v>0</v>
      </c>
    </row>
    <row r="5073" spans="1:3" x14ac:dyDescent="0.25">
      <c r="A5073">
        <v>-8046310.8459307598</v>
      </c>
      <c r="B5073">
        <v>-75682.776743750001</v>
      </c>
      <c r="C5073">
        <v>0</v>
      </c>
    </row>
    <row r="5074" spans="1:3" x14ac:dyDescent="0.25">
      <c r="A5074">
        <v>-8045376.3670538403</v>
      </c>
      <c r="B5074">
        <v>-75682.776743750001</v>
      </c>
      <c r="C5074">
        <v>0</v>
      </c>
    </row>
    <row r="5075" spans="1:3" x14ac:dyDescent="0.25">
      <c r="A5075">
        <v>-8044441.8881769199</v>
      </c>
      <c r="B5075">
        <v>-75682.776743750001</v>
      </c>
      <c r="C5075">
        <v>0</v>
      </c>
    </row>
    <row r="5076" spans="1:3" x14ac:dyDescent="0.25">
      <c r="A5076">
        <v>-8043507.4093000004</v>
      </c>
      <c r="B5076">
        <v>-75682.776743750001</v>
      </c>
      <c r="C5076">
        <v>0</v>
      </c>
    </row>
    <row r="5077" spans="1:3" x14ac:dyDescent="0.25">
      <c r="A5077">
        <v>-8042572.9304230697</v>
      </c>
      <c r="B5077">
        <v>-75682.776743750001</v>
      </c>
      <c r="C5077">
        <v>0</v>
      </c>
    </row>
    <row r="5078" spans="1:3" x14ac:dyDescent="0.25">
      <c r="A5078">
        <v>-8090231.3531461498</v>
      </c>
      <c r="B5078">
        <v>-76617.255620535696</v>
      </c>
      <c r="C5078">
        <v>1.1323110200464699E-2</v>
      </c>
    </row>
    <row r="5079" spans="1:3" x14ac:dyDescent="0.25">
      <c r="A5079">
        <v>-8089296.8742692303</v>
      </c>
      <c r="B5079">
        <v>-76617.255620535696</v>
      </c>
      <c r="C5079">
        <v>1.75888650119304E-2</v>
      </c>
    </row>
    <row r="5080" spans="1:3" x14ac:dyDescent="0.25">
      <c r="A5080">
        <v>-8088362.3953922996</v>
      </c>
      <c r="B5080">
        <v>-76617.255620535696</v>
      </c>
      <c r="C5080">
        <v>2.72944364696741E-2</v>
      </c>
    </row>
    <row r="5081" spans="1:3" x14ac:dyDescent="0.25">
      <c r="A5081">
        <v>-8087427.9165153801</v>
      </c>
      <c r="B5081">
        <v>-76617.255620535696</v>
      </c>
      <c r="C5081">
        <v>4.0425464510917601E-2</v>
      </c>
    </row>
    <row r="5082" spans="1:3" x14ac:dyDescent="0.25">
      <c r="A5082">
        <v>-8086493.4376384597</v>
      </c>
      <c r="B5082">
        <v>-76617.255620535696</v>
      </c>
      <c r="C5082">
        <v>5.7639304548501899E-2</v>
      </c>
    </row>
    <row r="5083" spans="1:3" x14ac:dyDescent="0.25">
      <c r="A5083">
        <v>-8085558.95876153</v>
      </c>
      <c r="B5083">
        <v>-76617.255620535696</v>
      </c>
      <c r="C5083">
        <v>0.105814211070537</v>
      </c>
    </row>
    <row r="5084" spans="1:3" x14ac:dyDescent="0.25">
      <c r="A5084">
        <v>-8084624.4798846096</v>
      </c>
      <c r="B5084">
        <v>-76617.255620535696</v>
      </c>
      <c r="C5084">
        <v>0.134390980005264</v>
      </c>
    </row>
    <row r="5085" spans="1:3" x14ac:dyDescent="0.25">
      <c r="A5085">
        <v>-8083690.0010076901</v>
      </c>
      <c r="B5085">
        <v>-76617.255620535696</v>
      </c>
      <c r="C5085">
        <v>0.169627115130424</v>
      </c>
    </row>
    <row r="5086" spans="1:3" x14ac:dyDescent="0.25">
      <c r="A5086">
        <v>-8082755.5221307604</v>
      </c>
      <c r="B5086">
        <v>-76617.255620535696</v>
      </c>
      <c r="C5086">
        <v>0.20744501054286901</v>
      </c>
    </row>
    <row r="5087" spans="1:3" x14ac:dyDescent="0.25">
      <c r="A5087">
        <v>-8081821.0432538399</v>
      </c>
      <c r="B5087">
        <v>-76617.255620535696</v>
      </c>
      <c r="C5087">
        <v>0.24608850479125899</v>
      </c>
    </row>
    <row r="5088" spans="1:3" x14ac:dyDescent="0.25">
      <c r="A5088">
        <v>-8080886.5643769205</v>
      </c>
      <c r="B5088">
        <v>-76617.255620535696</v>
      </c>
      <c r="C5088">
        <v>0.28785189986228898</v>
      </c>
    </row>
    <row r="5089" spans="1:3" x14ac:dyDescent="0.25">
      <c r="A5089">
        <v>-8079952.0855</v>
      </c>
      <c r="B5089">
        <v>-76617.255620535696</v>
      </c>
      <c r="C5089">
        <v>0.32984706759452798</v>
      </c>
    </row>
    <row r="5090" spans="1:3" x14ac:dyDescent="0.25">
      <c r="A5090">
        <v>-8079017.6066230703</v>
      </c>
      <c r="B5090">
        <v>-76617.255620535696</v>
      </c>
      <c r="C5090">
        <v>0.36830741167068398</v>
      </c>
    </row>
    <row r="5091" spans="1:3" x14ac:dyDescent="0.25">
      <c r="A5091">
        <v>-8078083.1277461499</v>
      </c>
      <c r="B5091">
        <v>-76617.255620535696</v>
      </c>
      <c r="C5091">
        <v>0.41117554903030301</v>
      </c>
    </row>
    <row r="5092" spans="1:3" x14ac:dyDescent="0.25">
      <c r="A5092">
        <v>-8077148.6488692304</v>
      </c>
      <c r="B5092">
        <v>-76617.255620535696</v>
      </c>
      <c r="C5092">
        <v>0.44620737433433499</v>
      </c>
    </row>
    <row r="5093" spans="1:3" x14ac:dyDescent="0.25">
      <c r="A5093">
        <v>-8076214.1699922998</v>
      </c>
      <c r="B5093">
        <v>-76617.255620535696</v>
      </c>
      <c r="C5093">
        <v>0.48379403352737399</v>
      </c>
    </row>
    <row r="5094" spans="1:3" x14ac:dyDescent="0.25">
      <c r="A5094">
        <v>-8075279.6911153803</v>
      </c>
      <c r="B5094">
        <v>-76617.255620535696</v>
      </c>
      <c r="C5094">
        <v>0.517500400543212</v>
      </c>
    </row>
    <row r="5095" spans="1:3" x14ac:dyDescent="0.25">
      <c r="A5095">
        <v>-8074345.2122384598</v>
      </c>
      <c r="B5095">
        <v>-76617.255620535696</v>
      </c>
      <c r="C5095">
        <v>0.55106586217880205</v>
      </c>
    </row>
    <row r="5096" spans="1:3" x14ac:dyDescent="0.25">
      <c r="A5096">
        <v>-8073410.7333615301</v>
      </c>
      <c r="B5096">
        <v>-76617.255620535696</v>
      </c>
      <c r="C5096">
        <v>0.57875525951385398</v>
      </c>
    </row>
    <row r="5097" spans="1:3" x14ac:dyDescent="0.25">
      <c r="A5097">
        <v>-8072476.2544846097</v>
      </c>
      <c r="B5097">
        <v>-76617.255620535696</v>
      </c>
      <c r="C5097">
        <v>0.60609626770019498</v>
      </c>
    </row>
    <row r="5098" spans="1:3" x14ac:dyDescent="0.25">
      <c r="A5098">
        <v>-8071541.7756076902</v>
      </c>
      <c r="B5098">
        <v>-76617.255620535696</v>
      </c>
      <c r="C5098">
        <v>0.63011431694030695</v>
      </c>
    </row>
    <row r="5099" spans="1:3" x14ac:dyDescent="0.25">
      <c r="A5099">
        <v>-8070607.2967307596</v>
      </c>
      <c r="B5099">
        <v>-76617.255620535696</v>
      </c>
      <c r="C5099">
        <v>0.64955371618270796</v>
      </c>
    </row>
    <row r="5100" spans="1:3" x14ac:dyDescent="0.25">
      <c r="A5100">
        <v>-8069672.8178538401</v>
      </c>
      <c r="B5100">
        <v>-76617.255620535696</v>
      </c>
      <c r="C5100">
        <v>0.66747146844863803</v>
      </c>
    </row>
    <row r="5101" spans="1:3" x14ac:dyDescent="0.25">
      <c r="A5101">
        <v>-8068738.3389769197</v>
      </c>
      <c r="B5101">
        <v>-76617.255620535696</v>
      </c>
      <c r="C5101">
        <v>0.68537294864654497</v>
      </c>
    </row>
    <row r="5102" spans="1:3" x14ac:dyDescent="0.25">
      <c r="A5102">
        <v>-8067803.8601000002</v>
      </c>
      <c r="B5102">
        <v>-76617.255620535696</v>
      </c>
      <c r="C5102">
        <v>0.69910168647766102</v>
      </c>
    </row>
    <row r="5103" spans="1:3" x14ac:dyDescent="0.25">
      <c r="A5103">
        <v>-8066869.3812230704</v>
      </c>
      <c r="B5103">
        <v>-76617.255620535696</v>
      </c>
      <c r="C5103">
        <v>0.71339619159698398</v>
      </c>
    </row>
    <row r="5104" spans="1:3" x14ac:dyDescent="0.25">
      <c r="A5104">
        <v>-8065934.90234615</v>
      </c>
      <c r="B5104">
        <v>-76617.255620535696</v>
      </c>
      <c r="C5104">
        <v>0.71334892511367698</v>
      </c>
    </row>
    <row r="5105" spans="1:3" x14ac:dyDescent="0.25">
      <c r="A5105">
        <v>-8065000.4234692296</v>
      </c>
      <c r="B5105">
        <v>-76617.255620535696</v>
      </c>
      <c r="C5105">
        <v>0.72194451093673695</v>
      </c>
    </row>
    <row r="5106" spans="1:3" x14ac:dyDescent="0.25">
      <c r="A5106">
        <v>-8064065.9445922999</v>
      </c>
      <c r="B5106">
        <v>-76617.255620535696</v>
      </c>
      <c r="C5106">
        <v>0</v>
      </c>
    </row>
    <row r="5107" spans="1:3" x14ac:dyDescent="0.25">
      <c r="A5107">
        <v>-8063131.4657153804</v>
      </c>
      <c r="B5107">
        <v>-76617.255620535696</v>
      </c>
      <c r="C5107">
        <v>0</v>
      </c>
    </row>
    <row r="5108" spans="1:3" x14ac:dyDescent="0.25">
      <c r="A5108">
        <v>-8062196.98683846</v>
      </c>
      <c r="B5108">
        <v>-76617.255620535696</v>
      </c>
      <c r="C5108">
        <v>0</v>
      </c>
    </row>
    <row r="5109" spans="1:3" x14ac:dyDescent="0.25">
      <c r="A5109">
        <v>-8061262.5079615302</v>
      </c>
      <c r="B5109">
        <v>-76617.255620535696</v>
      </c>
      <c r="C5109">
        <v>0</v>
      </c>
    </row>
    <row r="5110" spans="1:3" x14ac:dyDescent="0.25">
      <c r="A5110">
        <v>-8060328.0290846098</v>
      </c>
      <c r="B5110">
        <v>-76617.255620535696</v>
      </c>
      <c r="C5110">
        <v>0</v>
      </c>
    </row>
    <row r="5111" spans="1:3" x14ac:dyDescent="0.25">
      <c r="A5111">
        <v>-8059393.5502076903</v>
      </c>
      <c r="B5111">
        <v>-76617.255620535696</v>
      </c>
      <c r="C5111">
        <v>0</v>
      </c>
    </row>
    <row r="5112" spans="1:3" x14ac:dyDescent="0.25">
      <c r="A5112">
        <v>-8058459.0713307597</v>
      </c>
      <c r="B5112">
        <v>-76617.255620535696</v>
      </c>
      <c r="C5112">
        <v>0</v>
      </c>
    </row>
    <row r="5113" spans="1:3" x14ac:dyDescent="0.25">
      <c r="A5113">
        <v>-8057524.5924538402</v>
      </c>
      <c r="B5113">
        <v>-76617.255620535696</v>
      </c>
      <c r="C5113">
        <v>0</v>
      </c>
    </row>
    <row r="5114" spans="1:3" x14ac:dyDescent="0.25">
      <c r="A5114">
        <v>-8056590.1135769198</v>
      </c>
      <c r="B5114">
        <v>-76617.255620535696</v>
      </c>
      <c r="C5114">
        <v>0</v>
      </c>
    </row>
    <row r="5115" spans="1:3" x14ac:dyDescent="0.25">
      <c r="A5115">
        <v>-8055655.6347000003</v>
      </c>
      <c r="B5115">
        <v>-76617.255620535696</v>
      </c>
      <c r="C5115">
        <v>0</v>
      </c>
    </row>
    <row r="5116" spans="1:3" x14ac:dyDescent="0.25">
      <c r="A5116">
        <v>-8054721.1558230696</v>
      </c>
      <c r="B5116">
        <v>-76617.255620535696</v>
      </c>
      <c r="C5116">
        <v>0</v>
      </c>
    </row>
    <row r="5117" spans="1:3" x14ac:dyDescent="0.25">
      <c r="A5117">
        <v>-8053786.6769461501</v>
      </c>
      <c r="B5117">
        <v>-76617.255620535696</v>
      </c>
      <c r="C5117">
        <v>0</v>
      </c>
    </row>
    <row r="5118" spans="1:3" x14ac:dyDescent="0.25">
      <c r="A5118">
        <v>-8052852.1980692297</v>
      </c>
      <c r="B5118">
        <v>-76617.255620535696</v>
      </c>
      <c r="C5118">
        <v>0</v>
      </c>
    </row>
    <row r="5119" spans="1:3" x14ac:dyDescent="0.25">
      <c r="A5119">
        <v>-8051917.7191923</v>
      </c>
      <c r="B5119">
        <v>-76617.255620535696</v>
      </c>
      <c r="C5119">
        <v>0</v>
      </c>
    </row>
    <row r="5120" spans="1:3" x14ac:dyDescent="0.25">
      <c r="A5120">
        <v>-8050983.2403153796</v>
      </c>
      <c r="B5120">
        <v>-76617.255620535696</v>
      </c>
      <c r="C5120">
        <v>0</v>
      </c>
    </row>
    <row r="5121" spans="1:3" x14ac:dyDescent="0.25">
      <c r="A5121">
        <v>-8050048.7614384601</v>
      </c>
      <c r="B5121">
        <v>-76617.255620535696</v>
      </c>
      <c r="C5121">
        <v>0</v>
      </c>
    </row>
    <row r="5122" spans="1:3" x14ac:dyDescent="0.25">
      <c r="A5122">
        <v>-8049114.2825615304</v>
      </c>
      <c r="B5122">
        <v>-76617.255620535696</v>
      </c>
      <c r="C5122">
        <v>0</v>
      </c>
    </row>
    <row r="5123" spans="1:3" x14ac:dyDescent="0.25">
      <c r="A5123">
        <v>-8048179.8036846099</v>
      </c>
      <c r="B5123">
        <v>-76617.255620535696</v>
      </c>
      <c r="C5123">
        <v>0</v>
      </c>
    </row>
    <row r="5124" spans="1:3" x14ac:dyDescent="0.25">
      <c r="A5124">
        <v>-8047245.3248076905</v>
      </c>
      <c r="B5124">
        <v>-76617.255620535696</v>
      </c>
      <c r="C5124">
        <v>0</v>
      </c>
    </row>
    <row r="5125" spans="1:3" x14ac:dyDescent="0.25">
      <c r="A5125">
        <v>-8046310.8459307598</v>
      </c>
      <c r="B5125">
        <v>-76617.255620535696</v>
      </c>
      <c r="C5125">
        <v>0</v>
      </c>
    </row>
    <row r="5126" spans="1:3" x14ac:dyDescent="0.25">
      <c r="A5126">
        <v>-8045376.3670538403</v>
      </c>
      <c r="B5126">
        <v>-76617.255620535696</v>
      </c>
      <c r="C5126">
        <v>0</v>
      </c>
    </row>
    <row r="5127" spans="1:3" x14ac:dyDescent="0.25">
      <c r="A5127">
        <v>-8044441.8881769199</v>
      </c>
      <c r="B5127">
        <v>-76617.255620535696</v>
      </c>
      <c r="C5127">
        <v>0</v>
      </c>
    </row>
    <row r="5128" spans="1:3" x14ac:dyDescent="0.25">
      <c r="A5128">
        <v>-8043507.4093000004</v>
      </c>
      <c r="B5128">
        <v>-76617.255620535696</v>
      </c>
      <c r="C5128">
        <v>0</v>
      </c>
    </row>
    <row r="5129" spans="1:3" x14ac:dyDescent="0.25">
      <c r="A5129">
        <v>-8042572.9304230697</v>
      </c>
      <c r="B5129">
        <v>-76617.255620535696</v>
      </c>
      <c r="C5129">
        <v>0</v>
      </c>
    </row>
    <row r="5130" spans="1:3" x14ac:dyDescent="0.25">
      <c r="A5130">
        <v>-8091165.8320230702</v>
      </c>
      <c r="B5130">
        <v>-77551.734497321406</v>
      </c>
      <c r="C5130">
        <v>7.3982509784400402E-3</v>
      </c>
    </row>
    <row r="5131" spans="1:3" x14ac:dyDescent="0.25">
      <c r="A5131">
        <v>-8090231.3531461498</v>
      </c>
      <c r="B5131">
        <v>-77551.734497321406</v>
      </c>
      <c r="C5131">
        <v>1.21113397181034E-2</v>
      </c>
    </row>
    <row r="5132" spans="1:3" x14ac:dyDescent="0.25">
      <c r="A5132">
        <v>-8089296.8742692303</v>
      </c>
      <c r="B5132">
        <v>-77551.734497321406</v>
      </c>
      <c r="C5132">
        <v>1.8203778192400901E-2</v>
      </c>
    </row>
    <row r="5133" spans="1:3" x14ac:dyDescent="0.25">
      <c r="A5133">
        <v>-8088362.3953922996</v>
      </c>
      <c r="B5133">
        <v>-77551.734497321406</v>
      </c>
      <c r="C5133">
        <v>2.83244419842958E-2</v>
      </c>
    </row>
    <row r="5134" spans="1:3" x14ac:dyDescent="0.25">
      <c r="A5134">
        <v>-8087427.9165153801</v>
      </c>
      <c r="B5134">
        <v>-77551.734497321406</v>
      </c>
      <c r="C5134">
        <v>4.0638729929923997E-2</v>
      </c>
    </row>
    <row r="5135" spans="1:3" x14ac:dyDescent="0.25">
      <c r="A5135">
        <v>-8086493.4376384597</v>
      </c>
      <c r="B5135">
        <v>-77551.734497321406</v>
      </c>
      <c r="C5135">
        <v>5.8903109282255103E-2</v>
      </c>
    </row>
    <row r="5136" spans="1:3" x14ac:dyDescent="0.25">
      <c r="A5136">
        <v>-8085558.95876153</v>
      </c>
      <c r="B5136">
        <v>-77551.734497321406</v>
      </c>
      <c r="C5136">
        <v>8.0402858555316897E-2</v>
      </c>
    </row>
    <row r="5137" spans="1:3" x14ac:dyDescent="0.25">
      <c r="A5137">
        <v>-8084624.4798846096</v>
      </c>
      <c r="B5137">
        <v>-77551.734497321406</v>
      </c>
      <c r="C5137">
        <v>0.10825127363204901</v>
      </c>
    </row>
    <row r="5138" spans="1:3" x14ac:dyDescent="0.25">
      <c r="A5138">
        <v>-8083690.0010076901</v>
      </c>
      <c r="B5138">
        <v>-77551.734497321406</v>
      </c>
      <c r="C5138">
        <v>0.13824762403964899</v>
      </c>
    </row>
    <row r="5139" spans="1:3" x14ac:dyDescent="0.25">
      <c r="A5139">
        <v>-8082755.5221307604</v>
      </c>
      <c r="B5139">
        <v>-77551.734497321406</v>
      </c>
      <c r="C5139">
        <v>0.173730999231338</v>
      </c>
    </row>
    <row r="5140" spans="1:3" x14ac:dyDescent="0.25">
      <c r="A5140">
        <v>-8081821.0432538399</v>
      </c>
      <c r="B5140">
        <v>-77551.734497321406</v>
      </c>
      <c r="C5140">
        <v>0.21060720086097701</v>
      </c>
    </row>
    <row r="5141" spans="1:3" x14ac:dyDescent="0.25">
      <c r="A5141">
        <v>-8080886.5643769205</v>
      </c>
      <c r="B5141">
        <v>-77551.734497321406</v>
      </c>
      <c r="C5141">
        <v>0.24914379417896201</v>
      </c>
    </row>
    <row r="5142" spans="1:3" x14ac:dyDescent="0.25">
      <c r="A5142">
        <v>-8079952.0855</v>
      </c>
      <c r="B5142">
        <v>-77551.734497321406</v>
      </c>
      <c r="C5142">
        <v>0.29102244973182601</v>
      </c>
    </row>
    <row r="5143" spans="1:3" x14ac:dyDescent="0.25">
      <c r="A5143">
        <v>-8079017.6066230703</v>
      </c>
      <c r="B5143">
        <v>-77551.734497321406</v>
      </c>
      <c r="C5143">
        <v>0.332738727331161</v>
      </c>
    </row>
    <row r="5144" spans="1:3" x14ac:dyDescent="0.25">
      <c r="A5144">
        <v>-8078083.1277461499</v>
      </c>
      <c r="B5144">
        <v>-77551.734497321406</v>
      </c>
      <c r="C5144">
        <v>0.370142102241516</v>
      </c>
    </row>
    <row r="5145" spans="1:3" x14ac:dyDescent="0.25">
      <c r="A5145">
        <v>-8077148.6488692304</v>
      </c>
      <c r="B5145">
        <v>-77551.734497321406</v>
      </c>
      <c r="C5145">
        <v>0.412683635950088</v>
      </c>
    </row>
    <row r="5146" spans="1:3" x14ac:dyDescent="0.25">
      <c r="A5146">
        <v>-8076214.1699922998</v>
      </c>
      <c r="B5146">
        <v>-77551.734497321406</v>
      </c>
      <c r="C5146">
        <v>0.44748240709304798</v>
      </c>
    </row>
    <row r="5147" spans="1:3" x14ac:dyDescent="0.25">
      <c r="A5147">
        <v>-8075279.6911153803</v>
      </c>
      <c r="B5147">
        <v>-77551.734497321406</v>
      </c>
      <c r="C5147">
        <v>0.48565864562988198</v>
      </c>
    </row>
    <row r="5148" spans="1:3" x14ac:dyDescent="0.25">
      <c r="A5148">
        <v>-8074345.2122384598</v>
      </c>
      <c r="B5148">
        <v>-77551.734497321406</v>
      </c>
      <c r="C5148">
        <v>0.51883327960967995</v>
      </c>
    </row>
    <row r="5149" spans="1:3" x14ac:dyDescent="0.25">
      <c r="A5149">
        <v>-8073410.7333615301</v>
      </c>
      <c r="B5149">
        <v>-77551.734497321406</v>
      </c>
      <c r="C5149">
        <v>0.55214470624923695</v>
      </c>
    </row>
    <row r="5150" spans="1:3" x14ac:dyDescent="0.25">
      <c r="A5150">
        <v>-8072476.2544846097</v>
      </c>
      <c r="B5150">
        <v>-77551.734497321406</v>
      </c>
      <c r="C5150">
        <v>0.57909965515136697</v>
      </c>
    </row>
    <row r="5151" spans="1:3" x14ac:dyDescent="0.25">
      <c r="A5151">
        <v>-8071541.7756076902</v>
      </c>
      <c r="B5151">
        <v>-77551.734497321406</v>
      </c>
      <c r="C5151">
        <v>0.60691910982131902</v>
      </c>
    </row>
    <row r="5152" spans="1:3" x14ac:dyDescent="0.25">
      <c r="A5152">
        <v>-8070607.2967307596</v>
      </c>
      <c r="B5152">
        <v>-77551.734497321406</v>
      </c>
      <c r="C5152">
        <v>0.63073396682739202</v>
      </c>
    </row>
    <row r="5153" spans="1:3" x14ac:dyDescent="0.25">
      <c r="A5153">
        <v>-8069672.8178538401</v>
      </c>
      <c r="B5153">
        <v>-77551.734497321406</v>
      </c>
      <c r="C5153">
        <v>0.64954811334609897</v>
      </c>
    </row>
    <row r="5154" spans="1:3" x14ac:dyDescent="0.25">
      <c r="A5154">
        <v>-8068738.3389769197</v>
      </c>
      <c r="B5154">
        <v>-77551.734497321406</v>
      </c>
      <c r="C5154">
        <v>0.66733181476592995</v>
      </c>
    </row>
    <row r="5155" spans="1:3" x14ac:dyDescent="0.25">
      <c r="A5155">
        <v>-8067803.8601000002</v>
      </c>
      <c r="B5155">
        <v>-77551.734497321406</v>
      </c>
      <c r="C5155">
        <v>0.68552678823471003</v>
      </c>
    </row>
    <row r="5156" spans="1:3" x14ac:dyDescent="0.25">
      <c r="A5156">
        <v>-8066869.3812230704</v>
      </c>
      <c r="B5156">
        <v>-77551.734497321406</v>
      </c>
      <c r="C5156">
        <v>0.69881981611251798</v>
      </c>
    </row>
    <row r="5157" spans="1:3" x14ac:dyDescent="0.25">
      <c r="A5157">
        <v>-8065934.90234615</v>
      </c>
      <c r="B5157">
        <v>-77551.734497321406</v>
      </c>
      <c r="C5157">
        <v>0.71311956644058205</v>
      </c>
    </row>
    <row r="5158" spans="1:3" x14ac:dyDescent="0.25">
      <c r="A5158">
        <v>-8065000.4234692296</v>
      </c>
      <c r="B5158">
        <v>-77551.734497321406</v>
      </c>
      <c r="C5158">
        <v>0</v>
      </c>
    </row>
    <row r="5159" spans="1:3" x14ac:dyDescent="0.25">
      <c r="A5159">
        <v>-8064065.9445922999</v>
      </c>
      <c r="B5159">
        <v>-77551.734497321406</v>
      </c>
      <c r="C5159">
        <v>0</v>
      </c>
    </row>
    <row r="5160" spans="1:3" x14ac:dyDescent="0.25">
      <c r="A5160">
        <v>-8063131.4657153804</v>
      </c>
      <c r="B5160">
        <v>-77551.734497321406</v>
      </c>
      <c r="C5160">
        <v>0</v>
      </c>
    </row>
    <row r="5161" spans="1:3" x14ac:dyDescent="0.25">
      <c r="A5161">
        <v>-8062196.98683846</v>
      </c>
      <c r="B5161">
        <v>-77551.734497321406</v>
      </c>
      <c r="C5161">
        <v>0</v>
      </c>
    </row>
    <row r="5162" spans="1:3" x14ac:dyDescent="0.25">
      <c r="A5162">
        <v>-8061262.5079615302</v>
      </c>
      <c r="B5162">
        <v>-77551.734497321406</v>
      </c>
      <c r="C5162">
        <v>0</v>
      </c>
    </row>
    <row r="5163" spans="1:3" x14ac:dyDescent="0.25">
      <c r="A5163">
        <v>-8060328.0290846098</v>
      </c>
      <c r="B5163">
        <v>-77551.734497321406</v>
      </c>
      <c r="C5163">
        <v>0</v>
      </c>
    </row>
    <row r="5164" spans="1:3" x14ac:dyDescent="0.25">
      <c r="A5164">
        <v>-8059393.5502076903</v>
      </c>
      <c r="B5164">
        <v>-77551.734497321406</v>
      </c>
      <c r="C5164">
        <v>0</v>
      </c>
    </row>
    <row r="5165" spans="1:3" x14ac:dyDescent="0.25">
      <c r="A5165">
        <v>-8058459.0713307597</v>
      </c>
      <c r="B5165">
        <v>-77551.734497321406</v>
      </c>
      <c r="C5165">
        <v>0</v>
      </c>
    </row>
    <row r="5166" spans="1:3" x14ac:dyDescent="0.25">
      <c r="A5166">
        <v>-8057524.5924538402</v>
      </c>
      <c r="B5166">
        <v>-77551.734497321406</v>
      </c>
      <c r="C5166">
        <v>0</v>
      </c>
    </row>
    <row r="5167" spans="1:3" x14ac:dyDescent="0.25">
      <c r="A5167">
        <v>-8056590.1135769198</v>
      </c>
      <c r="B5167">
        <v>-77551.734497321406</v>
      </c>
      <c r="C5167">
        <v>0</v>
      </c>
    </row>
    <row r="5168" spans="1:3" x14ac:dyDescent="0.25">
      <c r="A5168">
        <v>-8055655.6347000003</v>
      </c>
      <c r="B5168">
        <v>-77551.734497321406</v>
      </c>
      <c r="C5168">
        <v>0</v>
      </c>
    </row>
    <row r="5169" spans="1:3" x14ac:dyDescent="0.25">
      <c r="A5169">
        <v>-8054721.1558230696</v>
      </c>
      <c r="B5169">
        <v>-77551.734497321406</v>
      </c>
      <c r="C5169">
        <v>0</v>
      </c>
    </row>
    <row r="5170" spans="1:3" x14ac:dyDescent="0.25">
      <c r="A5170">
        <v>-8053786.6769461501</v>
      </c>
      <c r="B5170">
        <v>-77551.734497321406</v>
      </c>
      <c r="C5170">
        <v>0</v>
      </c>
    </row>
    <row r="5171" spans="1:3" x14ac:dyDescent="0.25">
      <c r="A5171">
        <v>-8052852.1980692297</v>
      </c>
      <c r="B5171">
        <v>-77551.734497321406</v>
      </c>
      <c r="C5171">
        <v>0</v>
      </c>
    </row>
    <row r="5172" spans="1:3" x14ac:dyDescent="0.25">
      <c r="A5172">
        <v>-8051917.7191923</v>
      </c>
      <c r="B5172">
        <v>-77551.734497321406</v>
      </c>
      <c r="C5172">
        <v>0</v>
      </c>
    </row>
    <row r="5173" spans="1:3" x14ac:dyDescent="0.25">
      <c r="A5173">
        <v>-8050983.2403153796</v>
      </c>
      <c r="B5173">
        <v>-77551.734497321406</v>
      </c>
      <c r="C5173">
        <v>0</v>
      </c>
    </row>
    <row r="5174" spans="1:3" x14ac:dyDescent="0.25">
      <c r="A5174">
        <v>-8050048.7614384601</v>
      </c>
      <c r="B5174">
        <v>-77551.734497321406</v>
      </c>
      <c r="C5174">
        <v>0</v>
      </c>
    </row>
    <row r="5175" spans="1:3" x14ac:dyDescent="0.25">
      <c r="A5175">
        <v>-8049114.2825615304</v>
      </c>
      <c r="B5175">
        <v>-77551.734497321406</v>
      </c>
      <c r="C5175">
        <v>0</v>
      </c>
    </row>
    <row r="5176" spans="1:3" x14ac:dyDescent="0.25">
      <c r="A5176">
        <v>-8048179.8036846099</v>
      </c>
      <c r="B5176">
        <v>-77551.734497321406</v>
      </c>
      <c r="C5176">
        <v>0</v>
      </c>
    </row>
    <row r="5177" spans="1:3" x14ac:dyDescent="0.25">
      <c r="A5177">
        <v>-8047245.3248076905</v>
      </c>
      <c r="B5177">
        <v>-77551.734497321406</v>
      </c>
      <c r="C5177">
        <v>0</v>
      </c>
    </row>
    <row r="5178" spans="1:3" x14ac:dyDescent="0.25">
      <c r="A5178">
        <v>-8046310.8459307598</v>
      </c>
      <c r="B5178">
        <v>-77551.734497321406</v>
      </c>
      <c r="C5178">
        <v>0</v>
      </c>
    </row>
    <row r="5179" spans="1:3" x14ac:dyDescent="0.25">
      <c r="A5179">
        <v>-8045376.3670538403</v>
      </c>
      <c r="B5179">
        <v>-77551.734497321406</v>
      </c>
      <c r="C5179">
        <v>0</v>
      </c>
    </row>
    <row r="5180" spans="1:3" x14ac:dyDescent="0.25">
      <c r="A5180">
        <v>-8044441.8881769199</v>
      </c>
      <c r="B5180">
        <v>-77551.734497321406</v>
      </c>
      <c r="C5180">
        <v>0</v>
      </c>
    </row>
    <row r="5181" spans="1:3" x14ac:dyDescent="0.25">
      <c r="A5181">
        <v>-8043507.4093000004</v>
      </c>
      <c r="B5181">
        <v>-77551.734497321406</v>
      </c>
      <c r="C5181">
        <v>0</v>
      </c>
    </row>
    <row r="5182" spans="1:3" x14ac:dyDescent="0.25">
      <c r="A5182">
        <v>-8042572.9304230697</v>
      </c>
      <c r="B5182">
        <v>-77551.734497321406</v>
      </c>
      <c r="C5182">
        <v>0</v>
      </c>
    </row>
    <row r="5183" spans="1:3" x14ac:dyDescent="0.25">
      <c r="A5183">
        <v>-8091165.8320230702</v>
      </c>
      <c r="B5183">
        <v>-78486.213374107101</v>
      </c>
      <c r="C5183">
        <v>8.1005068495869602E-3</v>
      </c>
    </row>
    <row r="5184" spans="1:3" x14ac:dyDescent="0.25">
      <c r="A5184">
        <v>-8090231.3531461498</v>
      </c>
      <c r="B5184">
        <v>-78486.213374107101</v>
      </c>
      <c r="C5184">
        <v>1.2066102586686601E-2</v>
      </c>
    </row>
    <row r="5185" spans="1:3" x14ac:dyDescent="0.25">
      <c r="A5185">
        <v>-8089296.8742692303</v>
      </c>
      <c r="B5185">
        <v>-78486.213374107101</v>
      </c>
      <c r="C5185">
        <v>1.9506957381963699E-2</v>
      </c>
    </row>
    <row r="5186" spans="1:3" x14ac:dyDescent="0.25">
      <c r="A5186">
        <v>-8088362.3953922996</v>
      </c>
      <c r="B5186">
        <v>-78486.213374107101</v>
      </c>
      <c r="C5186">
        <v>2.9941439628601001E-2</v>
      </c>
    </row>
    <row r="5187" spans="1:3" x14ac:dyDescent="0.25">
      <c r="A5187">
        <v>-8087427.9165153801</v>
      </c>
      <c r="B5187">
        <v>-78486.213374107101</v>
      </c>
      <c r="C5187">
        <v>4.2121477425098398E-2</v>
      </c>
    </row>
    <row r="5188" spans="1:3" x14ac:dyDescent="0.25">
      <c r="A5188">
        <v>-8086493.4376384597</v>
      </c>
      <c r="B5188">
        <v>-78486.213374107101</v>
      </c>
      <c r="C5188">
        <v>6.0842201113700797E-2</v>
      </c>
    </row>
    <row r="5189" spans="1:3" x14ac:dyDescent="0.25">
      <c r="A5189">
        <v>-8085558.95876153</v>
      </c>
      <c r="B5189">
        <v>-78486.213374107101</v>
      </c>
      <c r="C5189">
        <v>8.2438714802265098E-2</v>
      </c>
    </row>
    <row r="5190" spans="1:3" x14ac:dyDescent="0.25">
      <c r="A5190">
        <v>-8084624.4798846096</v>
      </c>
      <c r="B5190">
        <v>-78486.213374107101</v>
      </c>
      <c r="C5190">
        <v>0.10993662476539599</v>
      </c>
    </row>
    <row r="5191" spans="1:3" x14ac:dyDescent="0.25">
      <c r="A5191">
        <v>-8083690.0010076901</v>
      </c>
      <c r="B5191">
        <v>-78486.213374107101</v>
      </c>
      <c r="C5191">
        <v>0.140106290578842</v>
      </c>
    </row>
    <row r="5192" spans="1:3" x14ac:dyDescent="0.25">
      <c r="A5192">
        <v>-8082755.5221307604</v>
      </c>
      <c r="B5192">
        <v>-78486.213374107101</v>
      </c>
      <c r="C5192">
        <v>0.17390266060829099</v>
      </c>
    </row>
    <row r="5193" spans="1:3" x14ac:dyDescent="0.25">
      <c r="A5193">
        <v>-8081821.0432538399</v>
      </c>
      <c r="B5193">
        <v>-78486.213374107101</v>
      </c>
      <c r="C5193">
        <v>0.21285204589366899</v>
      </c>
    </row>
    <row r="5194" spans="1:3" x14ac:dyDescent="0.25">
      <c r="A5194">
        <v>-8080886.5643769205</v>
      </c>
      <c r="B5194">
        <v>-78486.213374107101</v>
      </c>
      <c r="C5194">
        <v>0.25057193636894198</v>
      </c>
    </row>
    <row r="5195" spans="1:3" x14ac:dyDescent="0.25">
      <c r="A5195">
        <v>-8079952.0855</v>
      </c>
      <c r="B5195">
        <v>-78486.213374107101</v>
      </c>
      <c r="C5195">
        <v>0.29181033372879001</v>
      </c>
    </row>
    <row r="5196" spans="1:3" x14ac:dyDescent="0.25">
      <c r="A5196">
        <v>-8079017.6066230703</v>
      </c>
      <c r="B5196">
        <v>-78486.213374107101</v>
      </c>
      <c r="C5196">
        <v>0.33464315533638</v>
      </c>
    </row>
    <row r="5197" spans="1:3" x14ac:dyDescent="0.25">
      <c r="A5197">
        <v>-8078083.1277461499</v>
      </c>
      <c r="B5197">
        <v>-78486.213374107101</v>
      </c>
      <c r="C5197">
        <v>0.37102666497230502</v>
      </c>
    </row>
    <row r="5198" spans="1:3" x14ac:dyDescent="0.25">
      <c r="A5198">
        <v>-8077148.6488692304</v>
      </c>
      <c r="B5198">
        <v>-78486.213374107101</v>
      </c>
      <c r="C5198">
        <v>0.41390663385391202</v>
      </c>
    </row>
    <row r="5199" spans="1:3" x14ac:dyDescent="0.25">
      <c r="A5199">
        <v>-8076214.1699922998</v>
      </c>
      <c r="B5199">
        <v>-78486.213374107101</v>
      </c>
      <c r="C5199">
        <v>0.44827222824096602</v>
      </c>
    </row>
    <row r="5200" spans="1:3" x14ac:dyDescent="0.25">
      <c r="A5200">
        <v>-8075279.6911153803</v>
      </c>
      <c r="B5200">
        <v>-78486.213374107101</v>
      </c>
      <c r="C5200">
        <v>0.48623454570770203</v>
      </c>
    </row>
    <row r="5201" spans="1:3" x14ac:dyDescent="0.25">
      <c r="A5201">
        <v>-8074345.2122384598</v>
      </c>
      <c r="B5201">
        <v>-78486.213374107101</v>
      </c>
      <c r="C5201">
        <v>0.51931542158126798</v>
      </c>
    </row>
    <row r="5202" spans="1:3" x14ac:dyDescent="0.25">
      <c r="A5202">
        <v>-8073410.7333615301</v>
      </c>
      <c r="B5202">
        <v>-78486.213374107101</v>
      </c>
      <c r="C5202">
        <v>0.552373766899108</v>
      </c>
    </row>
    <row r="5203" spans="1:3" x14ac:dyDescent="0.25">
      <c r="A5203">
        <v>-8072476.2544846097</v>
      </c>
      <c r="B5203">
        <v>-78486.213374107101</v>
      </c>
      <c r="C5203">
        <v>0.58003354072570801</v>
      </c>
    </row>
    <row r="5204" spans="1:3" x14ac:dyDescent="0.25">
      <c r="A5204">
        <v>-8071541.7756076902</v>
      </c>
      <c r="B5204">
        <v>-78486.213374107101</v>
      </c>
      <c r="C5204">
        <v>0.60696232318878096</v>
      </c>
    </row>
    <row r="5205" spans="1:3" x14ac:dyDescent="0.25">
      <c r="A5205">
        <v>-8070607.2967307596</v>
      </c>
      <c r="B5205">
        <v>-78486.213374107101</v>
      </c>
      <c r="C5205">
        <v>0.630842685699462</v>
      </c>
    </row>
    <row r="5206" spans="1:3" x14ac:dyDescent="0.25">
      <c r="A5206">
        <v>-8069672.8178538401</v>
      </c>
      <c r="B5206">
        <v>-78486.213374107101</v>
      </c>
      <c r="C5206">
        <v>0.64966291189193703</v>
      </c>
    </row>
    <row r="5207" spans="1:3" x14ac:dyDescent="0.25">
      <c r="A5207">
        <v>-8068738.3389769197</v>
      </c>
      <c r="B5207">
        <v>-78486.213374107101</v>
      </c>
      <c r="C5207">
        <v>0.66743564605712802</v>
      </c>
    </row>
    <row r="5208" spans="1:3" x14ac:dyDescent="0.25">
      <c r="A5208">
        <v>-8067803.8601000002</v>
      </c>
      <c r="B5208">
        <v>-78486.213374107101</v>
      </c>
      <c r="C5208">
        <v>0.68510323762893599</v>
      </c>
    </row>
    <row r="5209" spans="1:3" x14ac:dyDescent="0.25">
      <c r="A5209">
        <v>-8066869.3812230704</v>
      </c>
      <c r="B5209">
        <v>-78486.213374107101</v>
      </c>
      <c r="C5209">
        <v>0.68543523550033503</v>
      </c>
    </row>
    <row r="5210" spans="1:3" x14ac:dyDescent="0.25">
      <c r="A5210">
        <v>-8065934.90234615</v>
      </c>
      <c r="B5210">
        <v>-78486.213374107101</v>
      </c>
      <c r="C5210">
        <v>0.69873702526092496</v>
      </c>
    </row>
    <row r="5211" spans="1:3" x14ac:dyDescent="0.25">
      <c r="A5211">
        <v>-8065000.4234692296</v>
      </c>
      <c r="B5211">
        <v>-78486.213374107101</v>
      </c>
      <c r="C5211">
        <v>0</v>
      </c>
    </row>
    <row r="5212" spans="1:3" x14ac:dyDescent="0.25">
      <c r="A5212">
        <v>-8064065.9445922999</v>
      </c>
      <c r="B5212">
        <v>-78486.213374107101</v>
      </c>
      <c r="C5212">
        <v>0</v>
      </c>
    </row>
    <row r="5213" spans="1:3" x14ac:dyDescent="0.25">
      <c r="A5213">
        <v>-8063131.4657153804</v>
      </c>
      <c r="B5213">
        <v>-78486.213374107101</v>
      </c>
      <c r="C5213">
        <v>0</v>
      </c>
    </row>
    <row r="5214" spans="1:3" x14ac:dyDescent="0.25">
      <c r="A5214">
        <v>-8062196.98683846</v>
      </c>
      <c r="B5214">
        <v>-78486.213374107101</v>
      </c>
      <c r="C5214">
        <v>0</v>
      </c>
    </row>
    <row r="5215" spans="1:3" x14ac:dyDescent="0.25">
      <c r="A5215">
        <v>-8061262.5079615302</v>
      </c>
      <c r="B5215">
        <v>-78486.213374107101</v>
      </c>
      <c r="C5215">
        <v>0</v>
      </c>
    </row>
    <row r="5216" spans="1:3" x14ac:dyDescent="0.25">
      <c r="A5216">
        <v>-8060328.0290846098</v>
      </c>
      <c r="B5216">
        <v>-78486.213374107101</v>
      </c>
      <c r="C5216">
        <v>0</v>
      </c>
    </row>
    <row r="5217" spans="1:3" x14ac:dyDescent="0.25">
      <c r="A5217">
        <v>-8059393.5502076903</v>
      </c>
      <c r="B5217">
        <v>-78486.213374107101</v>
      </c>
      <c r="C5217">
        <v>0</v>
      </c>
    </row>
    <row r="5218" spans="1:3" x14ac:dyDescent="0.25">
      <c r="A5218">
        <v>-8058459.0713307597</v>
      </c>
      <c r="B5218">
        <v>-78486.213374107101</v>
      </c>
      <c r="C5218">
        <v>0</v>
      </c>
    </row>
    <row r="5219" spans="1:3" x14ac:dyDescent="0.25">
      <c r="A5219">
        <v>-8057524.5924538402</v>
      </c>
      <c r="B5219">
        <v>-78486.213374107101</v>
      </c>
      <c r="C5219">
        <v>0</v>
      </c>
    </row>
    <row r="5220" spans="1:3" x14ac:dyDescent="0.25">
      <c r="A5220">
        <v>-8056590.1135769198</v>
      </c>
      <c r="B5220">
        <v>-78486.213374107101</v>
      </c>
      <c r="C5220">
        <v>0</v>
      </c>
    </row>
    <row r="5221" spans="1:3" x14ac:dyDescent="0.25">
      <c r="A5221">
        <v>-8055655.6347000003</v>
      </c>
      <c r="B5221">
        <v>-78486.213374107101</v>
      </c>
      <c r="C5221">
        <v>0</v>
      </c>
    </row>
    <row r="5222" spans="1:3" x14ac:dyDescent="0.25">
      <c r="A5222">
        <v>-8054721.1558230696</v>
      </c>
      <c r="B5222">
        <v>-78486.213374107101</v>
      </c>
      <c r="C5222">
        <v>0</v>
      </c>
    </row>
    <row r="5223" spans="1:3" x14ac:dyDescent="0.25">
      <c r="A5223">
        <v>-8053786.6769461501</v>
      </c>
      <c r="B5223">
        <v>-78486.213374107101</v>
      </c>
      <c r="C5223">
        <v>0</v>
      </c>
    </row>
    <row r="5224" spans="1:3" x14ac:dyDescent="0.25">
      <c r="A5224">
        <v>-8052852.1980692297</v>
      </c>
      <c r="B5224">
        <v>-78486.213374107101</v>
      </c>
      <c r="C5224">
        <v>0</v>
      </c>
    </row>
    <row r="5225" spans="1:3" x14ac:dyDescent="0.25">
      <c r="A5225">
        <v>-8051917.7191923</v>
      </c>
      <c r="B5225">
        <v>-78486.213374107101</v>
      </c>
      <c r="C5225">
        <v>0</v>
      </c>
    </row>
    <row r="5226" spans="1:3" x14ac:dyDescent="0.25">
      <c r="A5226">
        <v>-8050983.2403153796</v>
      </c>
      <c r="B5226">
        <v>-78486.213374107101</v>
      </c>
      <c r="C5226">
        <v>0</v>
      </c>
    </row>
    <row r="5227" spans="1:3" x14ac:dyDescent="0.25">
      <c r="A5227">
        <v>-8050048.7614384601</v>
      </c>
      <c r="B5227">
        <v>-78486.213374107101</v>
      </c>
      <c r="C5227">
        <v>0</v>
      </c>
    </row>
    <row r="5228" spans="1:3" x14ac:dyDescent="0.25">
      <c r="A5228">
        <v>-8049114.2825615304</v>
      </c>
      <c r="B5228">
        <v>-78486.213374107101</v>
      </c>
      <c r="C5228">
        <v>0</v>
      </c>
    </row>
    <row r="5229" spans="1:3" x14ac:dyDescent="0.25">
      <c r="A5229">
        <v>-8048179.8036846099</v>
      </c>
      <c r="B5229">
        <v>-78486.213374107101</v>
      </c>
      <c r="C5229">
        <v>0</v>
      </c>
    </row>
    <row r="5230" spans="1:3" x14ac:dyDescent="0.25">
      <c r="A5230">
        <v>-8047245.3248076905</v>
      </c>
      <c r="B5230">
        <v>-78486.213374107101</v>
      </c>
      <c r="C5230">
        <v>0</v>
      </c>
    </row>
    <row r="5231" spans="1:3" x14ac:dyDescent="0.25">
      <c r="A5231">
        <v>-8046310.8459307598</v>
      </c>
      <c r="B5231">
        <v>-78486.213374107101</v>
      </c>
      <c r="C5231">
        <v>0</v>
      </c>
    </row>
    <row r="5232" spans="1:3" x14ac:dyDescent="0.25">
      <c r="A5232">
        <v>-8045376.3670538403</v>
      </c>
      <c r="B5232">
        <v>-78486.213374107101</v>
      </c>
      <c r="C5232">
        <v>0</v>
      </c>
    </row>
    <row r="5233" spans="1:3" x14ac:dyDescent="0.25">
      <c r="A5233">
        <v>-8044441.8881769199</v>
      </c>
      <c r="B5233">
        <v>-78486.213374107101</v>
      </c>
      <c r="C5233">
        <v>0</v>
      </c>
    </row>
    <row r="5234" spans="1:3" x14ac:dyDescent="0.25">
      <c r="A5234">
        <v>-8043507.4093000004</v>
      </c>
      <c r="B5234">
        <v>-78486.213374107101</v>
      </c>
      <c r="C5234">
        <v>0</v>
      </c>
    </row>
    <row r="5235" spans="1:3" x14ac:dyDescent="0.25">
      <c r="A5235">
        <v>-8091165.8320230702</v>
      </c>
      <c r="B5235">
        <v>-79420.692250892796</v>
      </c>
      <c r="C5235">
        <v>9.3655148521065695E-3</v>
      </c>
    </row>
    <row r="5236" spans="1:3" x14ac:dyDescent="0.25">
      <c r="A5236">
        <v>-8090231.3531461498</v>
      </c>
      <c r="B5236">
        <v>-79420.692250892796</v>
      </c>
      <c r="C5236">
        <v>1.3320923782885E-2</v>
      </c>
    </row>
    <row r="5237" spans="1:3" x14ac:dyDescent="0.25">
      <c r="A5237">
        <v>-8089296.8742692303</v>
      </c>
      <c r="B5237">
        <v>-79420.692250892796</v>
      </c>
      <c r="C5237">
        <v>2.0995894446969001E-2</v>
      </c>
    </row>
    <row r="5238" spans="1:3" x14ac:dyDescent="0.25">
      <c r="A5238">
        <v>-8088362.3953922996</v>
      </c>
      <c r="B5238">
        <v>-79420.692250892796</v>
      </c>
      <c r="C5238">
        <v>3.2137282192706999E-2</v>
      </c>
    </row>
    <row r="5239" spans="1:3" x14ac:dyDescent="0.25">
      <c r="A5239">
        <v>-8087427.9165153801</v>
      </c>
      <c r="B5239">
        <v>-79420.692250892796</v>
      </c>
      <c r="C5239">
        <v>4.4068247079849202E-2</v>
      </c>
    </row>
    <row r="5240" spans="1:3" x14ac:dyDescent="0.25">
      <c r="A5240">
        <v>-8086493.4376384597</v>
      </c>
      <c r="B5240">
        <v>-79420.692250892796</v>
      </c>
      <c r="C5240">
        <v>6.3444003462791401E-2</v>
      </c>
    </row>
    <row r="5241" spans="1:3" x14ac:dyDescent="0.25">
      <c r="A5241">
        <v>-8085558.95876153</v>
      </c>
      <c r="B5241">
        <v>-79420.692250892796</v>
      </c>
      <c r="C5241">
        <v>8.3004660904407501E-2</v>
      </c>
    </row>
    <row r="5242" spans="1:3" x14ac:dyDescent="0.25">
      <c r="A5242">
        <v>-8084624.4798846096</v>
      </c>
      <c r="B5242">
        <v>-79420.692250892796</v>
      </c>
      <c r="C5242">
        <v>0.113414153456687</v>
      </c>
    </row>
    <row r="5243" spans="1:3" x14ac:dyDescent="0.25">
      <c r="A5243">
        <v>-8083690.0010076901</v>
      </c>
      <c r="B5243">
        <v>-79420.692250892796</v>
      </c>
      <c r="C5243">
        <v>0.14417013525962799</v>
      </c>
    </row>
    <row r="5244" spans="1:3" x14ac:dyDescent="0.25">
      <c r="A5244">
        <v>-8082755.5221307604</v>
      </c>
      <c r="B5244">
        <v>-79420.692250892796</v>
      </c>
      <c r="C5244">
        <v>0.17726643383502899</v>
      </c>
    </row>
    <row r="5245" spans="1:3" x14ac:dyDescent="0.25">
      <c r="A5245">
        <v>-8081821.0432538399</v>
      </c>
      <c r="B5245">
        <v>-79420.692250892796</v>
      </c>
      <c r="C5245">
        <v>0.21582759916782299</v>
      </c>
    </row>
    <row r="5246" spans="1:3" x14ac:dyDescent="0.25">
      <c r="A5246">
        <v>-8080886.5643769205</v>
      </c>
      <c r="B5246">
        <v>-79420.692250892796</v>
      </c>
      <c r="C5246">
        <v>0.25318294763565002</v>
      </c>
    </row>
    <row r="5247" spans="1:3" x14ac:dyDescent="0.25">
      <c r="A5247">
        <v>-8079952.0855</v>
      </c>
      <c r="B5247">
        <v>-79420.692250892796</v>
      </c>
      <c r="C5247">
        <v>0.293917506933212</v>
      </c>
    </row>
    <row r="5248" spans="1:3" x14ac:dyDescent="0.25">
      <c r="A5248">
        <v>-8079017.6066230703</v>
      </c>
      <c r="B5248">
        <v>-79420.692250892796</v>
      </c>
      <c r="C5248">
        <v>0.33626466989517201</v>
      </c>
    </row>
    <row r="5249" spans="1:3" x14ac:dyDescent="0.25">
      <c r="A5249">
        <v>-8078083.1277461499</v>
      </c>
      <c r="B5249">
        <v>-79420.692250892796</v>
      </c>
      <c r="C5249">
        <v>0.37335428595542902</v>
      </c>
    </row>
    <row r="5250" spans="1:3" x14ac:dyDescent="0.25">
      <c r="A5250">
        <v>-8077148.6488692304</v>
      </c>
      <c r="B5250">
        <v>-79420.692250892796</v>
      </c>
      <c r="C5250">
        <v>0.414725691080093</v>
      </c>
    </row>
    <row r="5251" spans="1:3" x14ac:dyDescent="0.25">
      <c r="A5251">
        <v>-8076214.1699922998</v>
      </c>
      <c r="B5251">
        <v>-79420.692250892796</v>
      </c>
      <c r="C5251">
        <v>0.44905704259872398</v>
      </c>
    </row>
    <row r="5252" spans="1:3" x14ac:dyDescent="0.25">
      <c r="A5252">
        <v>-8075279.6911153803</v>
      </c>
      <c r="B5252">
        <v>-79420.692250892796</v>
      </c>
      <c r="C5252">
        <v>0.48694196343421903</v>
      </c>
    </row>
    <row r="5253" spans="1:3" x14ac:dyDescent="0.25">
      <c r="A5253">
        <v>-8074345.2122384598</v>
      </c>
      <c r="B5253">
        <v>-79420.692250892796</v>
      </c>
      <c r="C5253">
        <v>0.52017331123351995</v>
      </c>
    </row>
    <row r="5254" spans="1:3" x14ac:dyDescent="0.25">
      <c r="A5254">
        <v>-8073410.7333615301</v>
      </c>
      <c r="B5254">
        <v>-79420.692250892796</v>
      </c>
      <c r="C5254">
        <v>0.55291455984115601</v>
      </c>
    </row>
    <row r="5255" spans="1:3" x14ac:dyDescent="0.25">
      <c r="A5255">
        <v>-8072476.2544846097</v>
      </c>
      <c r="B5255">
        <v>-79420.692250892796</v>
      </c>
      <c r="C5255">
        <v>0.580349922180175</v>
      </c>
    </row>
    <row r="5256" spans="1:3" x14ac:dyDescent="0.25">
      <c r="A5256">
        <v>-8071541.7756076902</v>
      </c>
      <c r="B5256">
        <v>-79420.692250892796</v>
      </c>
      <c r="C5256">
        <v>0.60736590623855502</v>
      </c>
    </row>
    <row r="5257" spans="1:3" x14ac:dyDescent="0.25">
      <c r="A5257">
        <v>-8070607.2967307596</v>
      </c>
      <c r="B5257">
        <v>-79420.692250892796</v>
      </c>
      <c r="C5257">
        <v>0.60796928405761697</v>
      </c>
    </row>
    <row r="5258" spans="1:3" x14ac:dyDescent="0.25">
      <c r="A5258">
        <v>-8069672.8178538401</v>
      </c>
      <c r="B5258">
        <v>-79420.692250892796</v>
      </c>
      <c r="C5258">
        <v>0.63131910562515203</v>
      </c>
    </row>
    <row r="5259" spans="1:3" x14ac:dyDescent="0.25">
      <c r="A5259">
        <v>-8068738.3389769197</v>
      </c>
      <c r="B5259">
        <v>-79420.692250892796</v>
      </c>
      <c r="C5259">
        <v>0.64992803335189797</v>
      </c>
    </row>
    <row r="5260" spans="1:3" x14ac:dyDescent="0.25">
      <c r="A5260">
        <v>-8067803.8601000002</v>
      </c>
      <c r="B5260">
        <v>-79420.692250892796</v>
      </c>
      <c r="C5260">
        <v>0.66727346181869496</v>
      </c>
    </row>
    <row r="5261" spans="1:3" x14ac:dyDescent="0.25">
      <c r="A5261">
        <v>-8066869.3812230704</v>
      </c>
      <c r="B5261">
        <v>-79420.692250892796</v>
      </c>
      <c r="C5261">
        <v>0.68550336360931297</v>
      </c>
    </row>
    <row r="5262" spans="1:3" x14ac:dyDescent="0.25">
      <c r="A5262">
        <v>-8065934.90234615</v>
      </c>
      <c r="B5262">
        <v>-79420.692250892796</v>
      </c>
      <c r="C5262">
        <v>0</v>
      </c>
    </row>
    <row r="5263" spans="1:3" x14ac:dyDescent="0.25">
      <c r="A5263">
        <v>-8065000.4234692296</v>
      </c>
      <c r="B5263">
        <v>-79420.692250892796</v>
      </c>
      <c r="C5263">
        <v>0</v>
      </c>
    </row>
    <row r="5264" spans="1:3" x14ac:dyDescent="0.25">
      <c r="A5264">
        <v>-8064065.9445922999</v>
      </c>
      <c r="B5264">
        <v>-79420.692250892796</v>
      </c>
      <c r="C5264">
        <v>0</v>
      </c>
    </row>
    <row r="5265" spans="1:3" x14ac:dyDescent="0.25">
      <c r="A5265">
        <v>-8063131.4657153804</v>
      </c>
      <c r="B5265">
        <v>-79420.692250892796</v>
      </c>
      <c r="C5265">
        <v>0</v>
      </c>
    </row>
    <row r="5266" spans="1:3" x14ac:dyDescent="0.25">
      <c r="A5266">
        <v>-8062196.98683846</v>
      </c>
      <c r="B5266">
        <v>-79420.692250892796</v>
      </c>
      <c r="C5266">
        <v>0</v>
      </c>
    </row>
    <row r="5267" spans="1:3" x14ac:dyDescent="0.25">
      <c r="A5267">
        <v>-8061262.5079615302</v>
      </c>
      <c r="B5267">
        <v>-79420.692250892796</v>
      </c>
      <c r="C5267">
        <v>0</v>
      </c>
    </row>
    <row r="5268" spans="1:3" x14ac:dyDescent="0.25">
      <c r="A5268">
        <v>-8060328.0290846098</v>
      </c>
      <c r="B5268">
        <v>-79420.692250892796</v>
      </c>
      <c r="C5268">
        <v>0</v>
      </c>
    </row>
    <row r="5269" spans="1:3" x14ac:dyDescent="0.25">
      <c r="A5269">
        <v>-8059393.5502076903</v>
      </c>
      <c r="B5269">
        <v>-79420.692250892796</v>
      </c>
      <c r="C5269">
        <v>0</v>
      </c>
    </row>
    <row r="5270" spans="1:3" x14ac:dyDescent="0.25">
      <c r="A5270">
        <v>-8058459.0713307597</v>
      </c>
      <c r="B5270">
        <v>-79420.692250892796</v>
      </c>
      <c r="C5270">
        <v>0</v>
      </c>
    </row>
    <row r="5271" spans="1:3" x14ac:dyDescent="0.25">
      <c r="A5271">
        <v>-8057524.5924538402</v>
      </c>
      <c r="B5271">
        <v>-79420.692250892796</v>
      </c>
      <c r="C5271">
        <v>0</v>
      </c>
    </row>
    <row r="5272" spans="1:3" x14ac:dyDescent="0.25">
      <c r="A5272">
        <v>-8056590.1135769198</v>
      </c>
      <c r="B5272">
        <v>-79420.692250892796</v>
      </c>
      <c r="C5272">
        <v>0</v>
      </c>
    </row>
    <row r="5273" spans="1:3" x14ac:dyDescent="0.25">
      <c r="A5273">
        <v>-8055655.6347000003</v>
      </c>
      <c r="B5273">
        <v>-79420.692250892796</v>
      </c>
      <c r="C5273">
        <v>0</v>
      </c>
    </row>
    <row r="5274" spans="1:3" x14ac:dyDescent="0.25">
      <c r="A5274">
        <v>-8054721.1558230696</v>
      </c>
      <c r="B5274">
        <v>-79420.692250892796</v>
      </c>
      <c r="C5274">
        <v>0</v>
      </c>
    </row>
    <row r="5275" spans="1:3" x14ac:dyDescent="0.25">
      <c r="A5275">
        <v>-8053786.6769461501</v>
      </c>
      <c r="B5275">
        <v>-79420.692250892796</v>
      </c>
      <c r="C5275">
        <v>0</v>
      </c>
    </row>
    <row r="5276" spans="1:3" x14ac:dyDescent="0.25">
      <c r="A5276">
        <v>-8052852.1980692297</v>
      </c>
      <c r="B5276">
        <v>-79420.692250892796</v>
      </c>
      <c r="C5276">
        <v>0</v>
      </c>
    </row>
    <row r="5277" spans="1:3" x14ac:dyDescent="0.25">
      <c r="A5277">
        <v>-8051917.7191923</v>
      </c>
      <c r="B5277">
        <v>-79420.692250892796</v>
      </c>
      <c r="C5277">
        <v>0</v>
      </c>
    </row>
    <row r="5278" spans="1:3" x14ac:dyDescent="0.25">
      <c r="A5278">
        <v>-8050983.2403153796</v>
      </c>
      <c r="B5278">
        <v>-79420.692250892796</v>
      </c>
      <c r="C5278">
        <v>0</v>
      </c>
    </row>
    <row r="5279" spans="1:3" x14ac:dyDescent="0.25">
      <c r="A5279">
        <v>-8050048.7614384601</v>
      </c>
      <c r="B5279">
        <v>-79420.692250892796</v>
      </c>
      <c r="C5279">
        <v>0</v>
      </c>
    </row>
    <row r="5280" spans="1:3" x14ac:dyDescent="0.25">
      <c r="A5280">
        <v>-8049114.2825615304</v>
      </c>
      <c r="B5280">
        <v>-79420.692250892796</v>
      </c>
      <c r="C5280">
        <v>0</v>
      </c>
    </row>
    <row r="5281" spans="1:3" x14ac:dyDescent="0.25">
      <c r="A5281">
        <v>-8048179.8036846099</v>
      </c>
      <c r="B5281">
        <v>-79420.692250892796</v>
      </c>
      <c r="C5281">
        <v>0</v>
      </c>
    </row>
    <row r="5282" spans="1:3" x14ac:dyDescent="0.25">
      <c r="A5282">
        <v>-8047245.3248076905</v>
      </c>
      <c r="B5282">
        <v>-79420.692250892796</v>
      </c>
      <c r="C5282">
        <v>0</v>
      </c>
    </row>
    <row r="5283" spans="1:3" x14ac:dyDescent="0.25">
      <c r="A5283">
        <v>-8046310.8459307598</v>
      </c>
      <c r="B5283">
        <v>-79420.692250892796</v>
      </c>
      <c r="C5283">
        <v>0</v>
      </c>
    </row>
    <row r="5284" spans="1:3" x14ac:dyDescent="0.25">
      <c r="A5284">
        <v>-8045376.3670538403</v>
      </c>
      <c r="B5284">
        <v>-79420.692250892796</v>
      </c>
      <c r="C5284">
        <v>0</v>
      </c>
    </row>
    <row r="5285" spans="1:3" x14ac:dyDescent="0.25">
      <c r="A5285">
        <v>-8044441.8881769199</v>
      </c>
      <c r="B5285">
        <v>-79420.692250892796</v>
      </c>
      <c r="C5285">
        <v>0</v>
      </c>
    </row>
    <row r="5286" spans="1:3" x14ac:dyDescent="0.25">
      <c r="A5286">
        <v>-8043507.4093000004</v>
      </c>
      <c r="B5286">
        <v>-79420.692250892796</v>
      </c>
      <c r="C5286">
        <v>0</v>
      </c>
    </row>
    <row r="5287" spans="1:3" x14ac:dyDescent="0.25">
      <c r="A5287">
        <v>-8092100.3108999897</v>
      </c>
      <c r="B5287">
        <v>-80355.171127678506</v>
      </c>
      <c r="C5287">
        <v>5.3260964341461598E-3</v>
      </c>
    </row>
    <row r="5288" spans="1:3" x14ac:dyDescent="0.25">
      <c r="A5288">
        <v>-8091165.8320230702</v>
      </c>
      <c r="B5288">
        <v>-80355.171127678506</v>
      </c>
      <c r="C5288">
        <v>6.9189090281724904E-3</v>
      </c>
    </row>
    <row r="5289" spans="1:3" x14ac:dyDescent="0.25">
      <c r="A5289">
        <v>-8090231.3531461498</v>
      </c>
      <c r="B5289">
        <v>-80355.171127678506</v>
      </c>
      <c r="C5289">
        <v>1.4890152029693101E-2</v>
      </c>
    </row>
    <row r="5290" spans="1:3" x14ac:dyDescent="0.25">
      <c r="A5290">
        <v>-8089296.8742692303</v>
      </c>
      <c r="B5290">
        <v>-80355.171127678506</v>
      </c>
      <c r="C5290">
        <v>2.3280549794435501E-2</v>
      </c>
    </row>
    <row r="5291" spans="1:3" x14ac:dyDescent="0.25">
      <c r="A5291">
        <v>-8088362.3953922996</v>
      </c>
      <c r="B5291">
        <v>-80355.171127678506</v>
      </c>
      <c r="C5291">
        <v>3.2086685299873297E-2</v>
      </c>
    </row>
    <row r="5292" spans="1:3" x14ac:dyDescent="0.25">
      <c r="A5292">
        <v>-8087427.9165153801</v>
      </c>
      <c r="B5292">
        <v>-80355.171127678506</v>
      </c>
      <c r="C5292">
        <v>4.6906087547540602E-2</v>
      </c>
    </row>
    <row r="5293" spans="1:3" x14ac:dyDescent="0.25">
      <c r="A5293">
        <v>-8086493.4376384597</v>
      </c>
      <c r="B5293">
        <v>-80355.171127678506</v>
      </c>
      <c r="C5293">
        <v>6.7011311650276101E-2</v>
      </c>
    </row>
    <row r="5294" spans="1:3" x14ac:dyDescent="0.25">
      <c r="A5294">
        <v>-8085558.95876153</v>
      </c>
      <c r="B5294">
        <v>-80355.171127678506</v>
      </c>
      <c r="C5294">
        <v>8.6343526840209905E-2</v>
      </c>
    </row>
    <row r="5295" spans="1:3" x14ac:dyDescent="0.25">
      <c r="A5295">
        <v>-8084624.4798846096</v>
      </c>
      <c r="B5295">
        <v>-80355.171127678506</v>
      </c>
      <c r="C5295">
        <v>0.116783909499645</v>
      </c>
    </row>
    <row r="5296" spans="1:3" x14ac:dyDescent="0.25">
      <c r="A5296">
        <v>-8083690.0010076901</v>
      </c>
      <c r="B5296">
        <v>-80355.171127678506</v>
      </c>
      <c r="C5296">
        <v>0.14912572503089899</v>
      </c>
    </row>
    <row r="5297" spans="1:3" x14ac:dyDescent="0.25">
      <c r="A5297">
        <v>-8082755.5221307604</v>
      </c>
      <c r="B5297">
        <v>-80355.171127678506</v>
      </c>
      <c r="C5297">
        <v>0.18097119033336601</v>
      </c>
    </row>
    <row r="5298" spans="1:3" x14ac:dyDescent="0.25">
      <c r="A5298">
        <v>-8081821.0432538399</v>
      </c>
      <c r="B5298">
        <v>-80355.171127678506</v>
      </c>
      <c r="C5298">
        <v>0.21947644650936099</v>
      </c>
    </row>
    <row r="5299" spans="1:3" x14ac:dyDescent="0.25">
      <c r="A5299">
        <v>-8080886.5643769205</v>
      </c>
      <c r="B5299">
        <v>-80355.171127678506</v>
      </c>
      <c r="C5299">
        <v>0.256405800580978</v>
      </c>
    </row>
    <row r="5300" spans="1:3" x14ac:dyDescent="0.25">
      <c r="A5300">
        <v>-8079952.0855</v>
      </c>
      <c r="B5300">
        <v>-80355.171127678506</v>
      </c>
      <c r="C5300">
        <v>0.29970279335975603</v>
      </c>
    </row>
    <row r="5301" spans="1:3" x14ac:dyDescent="0.25">
      <c r="A5301">
        <v>-8079017.6066230703</v>
      </c>
      <c r="B5301">
        <v>-80355.171127678506</v>
      </c>
      <c r="C5301">
        <v>0.33897763490676802</v>
      </c>
    </row>
    <row r="5302" spans="1:3" x14ac:dyDescent="0.25">
      <c r="A5302">
        <v>-8078083.1277461499</v>
      </c>
      <c r="B5302">
        <v>-80355.171127678506</v>
      </c>
      <c r="C5302">
        <v>0.375303834676742</v>
      </c>
    </row>
    <row r="5303" spans="1:3" x14ac:dyDescent="0.25">
      <c r="A5303">
        <v>-8077148.6488692304</v>
      </c>
      <c r="B5303">
        <v>-80355.171127678506</v>
      </c>
      <c r="C5303">
        <v>0.41684666275978</v>
      </c>
    </row>
    <row r="5304" spans="1:3" x14ac:dyDescent="0.25">
      <c r="A5304">
        <v>-8076214.1699922998</v>
      </c>
      <c r="B5304">
        <v>-80355.171127678506</v>
      </c>
      <c r="C5304">
        <v>0.45216825604438698</v>
      </c>
    </row>
    <row r="5305" spans="1:3" x14ac:dyDescent="0.25">
      <c r="A5305">
        <v>-8075279.6911153803</v>
      </c>
      <c r="B5305">
        <v>-80355.171127678506</v>
      </c>
      <c r="C5305">
        <v>0.48851749300956698</v>
      </c>
    </row>
    <row r="5306" spans="1:3" x14ac:dyDescent="0.25">
      <c r="A5306">
        <v>-8074345.2122384598</v>
      </c>
      <c r="B5306">
        <v>-80355.171127678506</v>
      </c>
      <c r="C5306">
        <v>0.52128946781158403</v>
      </c>
    </row>
    <row r="5307" spans="1:3" x14ac:dyDescent="0.25">
      <c r="A5307">
        <v>-8073410.7333615301</v>
      </c>
      <c r="B5307">
        <v>-80355.171127678506</v>
      </c>
      <c r="C5307">
        <v>0.52235305309295599</v>
      </c>
    </row>
    <row r="5308" spans="1:3" x14ac:dyDescent="0.25">
      <c r="A5308">
        <v>-8072476.2544846097</v>
      </c>
      <c r="B5308">
        <v>-80355.171127678506</v>
      </c>
      <c r="C5308">
        <v>0.55488348007202104</v>
      </c>
    </row>
    <row r="5309" spans="1:3" x14ac:dyDescent="0.25">
      <c r="A5309">
        <v>-8071541.7756076902</v>
      </c>
      <c r="B5309">
        <v>-80355.171127678506</v>
      </c>
      <c r="C5309">
        <v>0.58142119646072299</v>
      </c>
    </row>
    <row r="5310" spans="1:3" x14ac:dyDescent="0.25">
      <c r="A5310">
        <v>-8070607.2967307596</v>
      </c>
      <c r="B5310">
        <v>-80355.171127678506</v>
      </c>
      <c r="C5310">
        <v>0.60834211111068703</v>
      </c>
    </row>
    <row r="5311" spans="1:3" x14ac:dyDescent="0.25">
      <c r="A5311">
        <v>-8069672.8178538401</v>
      </c>
      <c r="B5311">
        <v>-80355.171127678506</v>
      </c>
      <c r="C5311">
        <v>0.63187021017074496</v>
      </c>
    </row>
    <row r="5312" spans="1:3" x14ac:dyDescent="0.25">
      <c r="A5312">
        <v>-8068738.3389769197</v>
      </c>
      <c r="B5312">
        <v>-80355.171127678506</v>
      </c>
      <c r="C5312">
        <v>0.63208174705505304</v>
      </c>
    </row>
    <row r="5313" spans="1:3" x14ac:dyDescent="0.25">
      <c r="A5313">
        <v>-8067803.8601000002</v>
      </c>
      <c r="B5313">
        <v>-80355.171127678506</v>
      </c>
      <c r="C5313">
        <v>0.65053129196166903</v>
      </c>
    </row>
    <row r="5314" spans="1:3" x14ac:dyDescent="0.25">
      <c r="A5314">
        <v>-8066869.3812230704</v>
      </c>
      <c r="B5314">
        <v>-80355.171127678506</v>
      </c>
      <c r="C5314">
        <v>0.66793686151504505</v>
      </c>
    </row>
    <row r="5315" spans="1:3" x14ac:dyDescent="0.25">
      <c r="A5315">
        <v>-8065934.90234615</v>
      </c>
      <c r="B5315">
        <v>-80355.171127678506</v>
      </c>
      <c r="C5315">
        <v>0</v>
      </c>
    </row>
    <row r="5316" spans="1:3" x14ac:dyDescent="0.25">
      <c r="A5316">
        <v>-8065000.4234692296</v>
      </c>
      <c r="B5316">
        <v>-80355.171127678506</v>
      </c>
      <c r="C5316">
        <v>0</v>
      </c>
    </row>
    <row r="5317" spans="1:3" x14ac:dyDescent="0.25">
      <c r="A5317">
        <v>-8064065.9445922999</v>
      </c>
      <c r="B5317">
        <v>-80355.171127678506</v>
      </c>
      <c r="C5317">
        <v>0</v>
      </c>
    </row>
    <row r="5318" spans="1:3" x14ac:dyDescent="0.25">
      <c r="A5318">
        <v>-8063131.4657153804</v>
      </c>
      <c r="B5318">
        <v>-80355.171127678506</v>
      </c>
      <c r="C5318">
        <v>0</v>
      </c>
    </row>
    <row r="5319" spans="1:3" x14ac:dyDescent="0.25">
      <c r="A5319">
        <v>-8062196.98683846</v>
      </c>
      <c r="B5319">
        <v>-80355.171127678506</v>
      </c>
      <c r="C5319">
        <v>0</v>
      </c>
    </row>
    <row r="5320" spans="1:3" x14ac:dyDescent="0.25">
      <c r="A5320">
        <v>-8061262.5079615302</v>
      </c>
      <c r="B5320">
        <v>-80355.171127678506</v>
      </c>
      <c r="C5320">
        <v>0</v>
      </c>
    </row>
    <row r="5321" spans="1:3" x14ac:dyDescent="0.25">
      <c r="A5321">
        <v>-8060328.0290846098</v>
      </c>
      <c r="B5321">
        <v>-80355.171127678506</v>
      </c>
      <c r="C5321">
        <v>0</v>
      </c>
    </row>
    <row r="5322" spans="1:3" x14ac:dyDescent="0.25">
      <c r="A5322">
        <v>-8059393.5502076903</v>
      </c>
      <c r="B5322">
        <v>-80355.171127678506</v>
      </c>
      <c r="C5322">
        <v>0</v>
      </c>
    </row>
    <row r="5323" spans="1:3" x14ac:dyDescent="0.25">
      <c r="A5323">
        <v>-8058459.0713307597</v>
      </c>
      <c r="B5323">
        <v>-80355.171127678506</v>
      </c>
      <c r="C5323">
        <v>0</v>
      </c>
    </row>
    <row r="5324" spans="1:3" x14ac:dyDescent="0.25">
      <c r="A5324">
        <v>-8057524.5924538402</v>
      </c>
      <c r="B5324">
        <v>-80355.171127678506</v>
      </c>
      <c r="C5324">
        <v>0</v>
      </c>
    </row>
    <row r="5325" spans="1:3" x14ac:dyDescent="0.25">
      <c r="A5325">
        <v>-8056590.1135769198</v>
      </c>
      <c r="B5325">
        <v>-80355.171127678506</v>
      </c>
      <c r="C5325">
        <v>0</v>
      </c>
    </row>
    <row r="5326" spans="1:3" x14ac:dyDescent="0.25">
      <c r="A5326">
        <v>-8055655.6347000003</v>
      </c>
      <c r="B5326">
        <v>-80355.171127678506</v>
      </c>
      <c r="C5326">
        <v>0</v>
      </c>
    </row>
    <row r="5327" spans="1:3" x14ac:dyDescent="0.25">
      <c r="A5327">
        <v>-8054721.1558230696</v>
      </c>
      <c r="B5327">
        <v>-80355.171127678506</v>
      </c>
      <c r="C5327">
        <v>0</v>
      </c>
    </row>
    <row r="5328" spans="1:3" x14ac:dyDescent="0.25">
      <c r="A5328">
        <v>-8053786.6769461501</v>
      </c>
      <c r="B5328">
        <v>-80355.171127678506</v>
      </c>
      <c r="C5328">
        <v>0</v>
      </c>
    </row>
    <row r="5329" spans="1:3" x14ac:dyDescent="0.25">
      <c r="A5329">
        <v>-8052852.1980692297</v>
      </c>
      <c r="B5329">
        <v>-80355.171127678506</v>
      </c>
      <c r="C5329">
        <v>0</v>
      </c>
    </row>
    <row r="5330" spans="1:3" x14ac:dyDescent="0.25">
      <c r="A5330">
        <v>-8051917.7191923</v>
      </c>
      <c r="B5330">
        <v>-80355.171127678506</v>
      </c>
      <c r="C5330">
        <v>0</v>
      </c>
    </row>
    <row r="5331" spans="1:3" x14ac:dyDescent="0.25">
      <c r="A5331">
        <v>-8050983.2403153796</v>
      </c>
      <c r="B5331">
        <v>-80355.171127678506</v>
      </c>
      <c r="C5331">
        <v>0</v>
      </c>
    </row>
    <row r="5332" spans="1:3" x14ac:dyDescent="0.25">
      <c r="A5332">
        <v>-8050048.7614384601</v>
      </c>
      <c r="B5332">
        <v>-80355.171127678506</v>
      </c>
      <c r="C5332">
        <v>0</v>
      </c>
    </row>
    <row r="5333" spans="1:3" x14ac:dyDescent="0.25">
      <c r="A5333">
        <v>-8049114.2825615304</v>
      </c>
      <c r="B5333">
        <v>-80355.171127678506</v>
      </c>
      <c r="C5333">
        <v>0</v>
      </c>
    </row>
    <row r="5334" spans="1:3" x14ac:dyDescent="0.25">
      <c r="A5334">
        <v>-8048179.8036846099</v>
      </c>
      <c r="B5334">
        <v>-80355.171127678506</v>
      </c>
      <c r="C5334">
        <v>0</v>
      </c>
    </row>
    <row r="5335" spans="1:3" x14ac:dyDescent="0.25">
      <c r="A5335">
        <v>-8047245.3248076905</v>
      </c>
      <c r="B5335">
        <v>-80355.171127678506</v>
      </c>
      <c r="C5335">
        <v>0</v>
      </c>
    </row>
    <row r="5336" spans="1:3" x14ac:dyDescent="0.25">
      <c r="A5336">
        <v>-8046310.8459307598</v>
      </c>
      <c r="B5336">
        <v>-80355.171127678506</v>
      </c>
      <c r="C5336">
        <v>0</v>
      </c>
    </row>
    <row r="5337" spans="1:3" x14ac:dyDescent="0.25">
      <c r="A5337">
        <v>-8045376.3670538403</v>
      </c>
      <c r="B5337">
        <v>-80355.171127678506</v>
      </c>
      <c r="C5337">
        <v>0</v>
      </c>
    </row>
    <row r="5338" spans="1:3" x14ac:dyDescent="0.25">
      <c r="A5338">
        <v>-8044441.8881769199</v>
      </c>
      <c r="B5338">
        <v>-80355.171127678506</v>
      </c>
      <c r="C5338">
        <v>0</v>
      </c>
    </row>
    <row r="5339" spans="1:3" x14ac:dyDescent="0.25">
      <c r="A5339">
        <v>-8043507.4093000004</v>
      </c>
      <c r="B5339">
        <v>-80355.171127678506</v>
      </c>
      <c r="C5339">
        <v>0</v>
      </c>
    </row>
    <row r="5340" spans="1:3" x14ac:dyDescent="0.25">
      <c r="A5340">
        <v>-8092100.3108999897</v>
      </c>
      <c r="B5340">
        <v>-81289.650004464202</v>
      </c>
      <c r="C5340">
        <v>5.3117186762392504E-3</v>
      </c>
    </row>
    <row r="5341" spans="1:3" x14ac:dyDescent="0.25">
      <c r="A5341">
        <v>-8091165.8320230702</v>
      </c>
      <c r="B5341">
        <v>-81289.650004464202</v>
      </c>
      <c r="C5341">
        <v>8.5437800735235197E-3</v>
      </c>
    </row>
    <row r="5342" spans="1:3" x14ac:dyDescent="0.25">
      <c r="A5342">
        <v>-8090231.3531461498</v>
      </c>
      <c r="B5342">
        <v>-81289.650004464202</v>
      </c>
      <c r="C5342">
        <v>1.36533696204423E-2</v>
      </c>
    </row>
    <row r="5343" spans="1:3" x14ac:dyDescent="0.25">
      <c r="A5343">
        <v>-8089296.8742692303</v>
      </c>
      <c r="B5343">
        <v>-81289.650004464202</v>
      </c>
      <c r="C5343">
        <v>2.09101308137178E-2</v>
      </c>
    </row>
    <row r="5344" spans="1:3" x14ac:dyDescent="0.25">
      <c r="A5344">
        <v>-8088362.3953922996</v>
      </c>
      <c r="B5344">
        <v>-81289.650004464202</v>
      </c>
      <c r="C5344">
        <v>2.7321351692080401E-2</v>
      </c>
    </row>
    <row r="5345" spans="1:3" x14ac:dyDescent="0.25">
      <c r="A5345">
        <v>-8087427.9165153801</v>
      </c>
      <c r="B5345">
        <v>-81289.650004464202</v>
      </c>
      <c r="C5345">
        <v>3.99985983967781E-2</v>
      </c>
    </row>
    <row r="5346" spans="1:3" x14ac:dyDescent="0.25">
      <c r="A5346">
        <v>-8086493.4376384597</v>
      </c>
      <c r="B5346">
        <v>-81289.650004464202</v>
      </c>
      <c r="C5346">
        <v>5.7070393115282003E-2</v>
      </c>
    </row>
    <row r="5347" spans="1:3" x14ac:dyDescent="0.25">
      <c r="A5347">
        <v>-8085558.95876153</v>
      </c>
      <c r="B5347">
        <v>-81289.650004464202</v>
      </c>
      <c r="C5347">
        <v>7.3221042752265902E-2</v>
      </c>
    </row>
    <row r="5348" spans="1:3" x14ac:dyDescent="0.25">
      <c r="A5348">
        <v>-8084624.4798846096</v>
      </c>
      <c r="B5348">
        <v>-81289.650004464202</v>
      </c>
      <c r="C5348">
        <v>9.8241455852985299E-2</v>
      </c>
    </row>
    <row r="5349" spans="1:3" x14ac:dyDescent="0.25">
      <c r="A5349">
        <v>-8083690.0010076901</v>
      </c>
      <c r="B5349">
        <v>-81289.650004464202</v>
      </c>
      <c r="C5349">
        <v>0.124328888952732</v>
      </c>
    </row>
    <row r="5350" spans="1:3" x14ac:dyDescent="0.25">
      <c r="A5350">
        <v>-8082755.5221307604</v>
      </c>
      <c r="B5350">
        <v>-81289.650004464202</v>
      </c>
      <c r="C5350">
        <v>0.15611363947391499</v>
      </c>
    </row>
    <row r="5351" spans="1:3" x14ac:dyDescent="0.25">
      <c r="A5351">
        <v>-8081821.0432538399</v>
      </c>
      <c r="B5351">
        <v>-81289.650004464202</v>
      </c>
      <c r="C5351">
        <v>0.19296021759509999</v>
      </c>
    </row>
    <row r="5352" spans="1:3" x14ac:dyDescent="0.25">
      <c r="A5352">
        <v>-8080886.5643769205</v>
      </c>
      <c r="B5352">
        <v>-81289.650004464202</v>
      </c>
      <c r="C5352">
        <v>0.22695037722587499</v>
      </c>
    </row>
    <row r="5353" spans="1:3" x14ac:dyDescent="0.25">
      <c r="A5353">
        <v>-8079952.0855</v>
      </c>
      <c r="B5353">
        <v>-81289.650004464202</v>
      </c>
      <c r="C5353">
        <v>0.268509030342102</v>
      </c>
    </row>
    <row r="5354" spans="1:3" x14ac:dyDescent="0.25">
      <c r="A5354">
        <v>-8079017.6066230703</v>
      </c>
      <c r="B5354">
        <v>-81289.650004464202</v>
      </c>
      <c r="C5354">
        <v>0.30592733621597201</v>
      </c>
    </row>
    <row r="5355" spans="1:3" x14ac:dyDescent="0.25">
      <c r="A5355">
        <v>-8078083.1277461499</v>
      </c>
      <c r="B5355">
        <v>-81289.650004464202</v>
      </c>
      <c r="C5355">
        <v>0.34453690052032399</v>
      </c>
    </row>
    <row r="5356" spans="1:3" x14ac:dyDescent="0.25">
      <c r="A5356">
        <v>-8077148.6488692304</v>
      </c>
      <c r="B5356">
        <v>-81289.650004464202</v>
      </c>
      <c r="C5356">
        <v>0.379827290773391</v>
      </c>
    </row>
    <row r="5357" spans="1:3" x14ac:dyDescent="0.25">
      <c r="A5357">
        <v>-8076214.1699922998</v>
      </c>
      <c r="B5357">
        <v>-81289.650004464202</v>
      </c>
      <c r="C5357">
        <v>0.422227323055267</v>
      </c>
    </row>
    <row r="5358" spans="1:3" x14ac:dyDescent="0.25">
      <c r="A5358">
        <v>-8075279.6911153803</v>
      </c>
      <c r="B5358">
        <v>-81289.650004464202</v>
      </c>
      <c r="C5358">
        <v>0.455282002687454</v>
      </c>
    </row>
    <row r="5359" spans="1:3" x14ac:dyDescent="0.25">
      <c r="A5359">
        <v>-8074345.2122384598</v>
      </c>
      <c r="B5359">
        <v>-81289.650004464202</v>
      </c>
      <c r="C5359">
        <v>0.49123525619506803</v>
      </c>
    </row>
    <row r="5360" spans="1:3" x14ac:dyDescent="0.25">
      <c r="A5360">
        <v>-8073410.7333615301</v>
      </c>
      <c r="B5360">
        <v>-81289.650004464202</v>
      </c>
      <c r="C5360">
        <v>0.52355021238327004</v>
      </c>
    </row>
    <row r="5361" spans="1:3" x14ac:dyDescent="0.25">
      <c r="A5361">
        <v>-8072476.2544846097</v>
      </c>
      <c r="B5361">
        <v>-81289.650004464202</v>
      </c>
      <c r="C5361">
        <v>0.55756485462188698</v>
      </c>
    </row>
    <row r="5362" spans="1:3" x14ac:dyDescent="0.25">
      <c r="A5362">
        <v>-8071541.7756076902</v>
      </c>
      <c r="B5362">
        <v>-81289.650004464202</v>
      </c>
      <c r="C5362">
        <v>0.55774557590484597</v>
      </c>
    </row>
    <row r="5363" spans="1:3" x14ac:dyDescent="0.25">
      <c r="A5363">
        <v>-8070607.2967307596</v>
      </c>
      <c r="B5363">
        <v>-81289.650004464202</v>
      </c>
      <c r="C5363">
        <v>0.58248126506805398</v>
      </c>
    </row>
    <row r="5364" spans="1:3" x14ac:dyDescent="0.25">
      <c r="A5364">
        <v>-8069672.8178538401</v>
      </c>
      <c r="B5364">
        <v>-81289.650004464202</v>
      </c>
      <c r="C5364">
        <v>0.60966593027114802</v>
      </c>
    </row>
    <row r="5365" spans="1:3" x14ac:dyDescent="0.25">
      <c r="A5365">
        <v>-8068738.3389769197</v>
      </c>
      <c r="B5365">
        <v>-81289.650004464202</v>
      </c>
      <c r="C5365">
        <v>0.63265341520309404</v>
      </c>
    </row>
    <row r="5366" spans="1:3" x14ac:dyDescent="0.25">
      <c r="A5366">
        <v>-8067803.8601000002</v>
      </c>
      <c r="B5366">
        <v>-81289.650004464202</v>
      </c>
      <c r="C5366">
        <v>0.63256806135177601</v>
      </c>
    </row>
    <row r="5367" spans="1:3" x14ac:dyDescent="0.25">
      <c r="A5367">
        <v>-8066869.3812230704</v>
      </c>
      <c r="B5367">
        <v>-81289.650004464202</v>
      </c>
      <c r="C5367">
        <v>0.63181078433990401</v>
      </c>
    </row>
    <row r="5368" spans="1:3" x14ac:dyDescent="0.25">
      <c r="A5368">
        <v>-8065934.90234615</v>
      </c>
      <c r="B5368">
        <v>-81289.650004464202</v>
      </c>
      <c r="C5368">
        <v>0</v>
      </c>
    </row>
    <row r="5369" spans="1:3" x14ac:dyDescent="0.25">
      <c r="A5369">
        <v>-8065000.4234692296</v>
      </c>
      <c r="B5369">
        <v>-81289.650004464202</v>
      </c>
      <c r="C5369">
        <v>0</v>
      </c>
    </row>
    <row r="5370" spans="1:3" x14ac:dyDescent="0.25">
      <c r="A5370">
        <v>-8064065.9445922999</v>
      </c>
      <c r="B5370">
        <v>-81289.650004464202</v>
      </c>
      <c r="C5370">
        <v>0</v>
      </c>
    </row>
    <row r="5371" spans="1:3" x14ac:dyDescent="0.25">
      <c r="A5371">
        <v>-8063131.4657153804</v>
      </c>
      <c r="B5371">
        <v>-81289.650004464202</v>
      </c>
      <c r="C5371">
        <v>0</v>
      </c>
    </row>
    <row r="5372" spans="1:3" x14ac:dyDescent="0.25">
      <c r="A5372">
        <v>-8062196.98683846</v>
      </c>
      <c r="B5372">
        <v>-81289.650004464202</v>
      </c>
      <c r="C5372">
        <v>0</v>
      </c>
    </row>
    <row r="5373" spans="1:3" x14ac:dyDescent="0.25">
      <c r="A5373">
        <v>-8061262.5079615302</v>
      </c>
      <c r="B5373">
        <v>-81289.650004464202</v>
      </c>
      <c r="C5373">
        <v>0</v>
      </c>
    </row>
    <row r="5374" spans="1:3" x14ac:dyDescent="0.25">
      <c r="A5374">
        <v>-8060328.0290846098</v>
      </c>
      <c r="B5374">
        <v>-81289.650004464202</v>
      </c>
      <c r="C5374">
        <v>0</v>
      </c>
    </row>
    <row r="5375" spans="1:3" x14ac:dyDescent="0.25">
      <c r="A5375">
        <v>-8059393.5502076903</v>
      </c>
      <c r="B5375">
        <v>-81289.650004464202</v>
      </c>
      <c r="C5375">
        <v>0</v>
      </c>
    </row>
    <row r="5376" spans="1:3" x14ac:dyDescent="0.25">
      <c r="A5376">
        <v>-8058459.0713307597</v>
      </c>
      <c r="B5376">
        <v>-81289.650004464202</v>
      </c>
      <c r="C5376">
        <v>0</v>
      </c>
    </row>
    <row r="5377" spans="1:3" x14ac:dyDescent="0.25">
      <c r="A5377">
        <v>-8057524.5924538402</v>
      </c>
      <c r="B5377">
        <v>-81289.650004464202</v>
      </c>
      <c r="C5377">
        <v>0</v>
      </c>
    </row>
    <row r="5378" spans="1:3" x14ac:dyDescent="0.25">
      <c r="A5378">
        <v>-8056590.1135769198</v>
      </c>
      <c r="B5378">
        <v>-81289.650004464202</v>
      </c>
      <c r="C5378">
        <v>0</v>
      </c>
    </row>
    <row r="5379" spans="1:3" x14ac:dyDescent="0.25">
      <c r="A5379">
        <v>-8055655.6347000003</v>
      </c>
      <c r="B5379">
        <v>-81289.650004464202</v>
      </c>
      <c r="C5379">
        <v>0</v>
      </c>
    </row>
    <row r="5380" spans="1:3" x14ac:dyDescent="0.25">
      <c r="A5380">
        <v>-8054721.1558230696</v>
      </c>
      <c r="B5380">
        <v>-81289.650004464202</v>
      </c>
      <c r="C5380">
        <v>0</v>
      </c>
    </row>
    <row r="5381" spans="1:3" x14ac:dyDescent="0.25">
      <c r="A5381">
        <v>-8053786.6769461501</v>
      </c>
      <c r="B5381">
        <v>-81289.650004464202</v>
      </c>
      <c r="C5381">
        <v>0</v>
      </c>
    </row>
    <row r="5382" spans="1:3" x14ac:dyDescent="0.25">
      <c r="A5382">
        <v>-8052852.1980692297</v>
      </c>
      <c r="B5382">
        <v>-81289.650004464202</v>
      </c>
      <c r="C5382">
        <v>0</v>
      </c>
    </row>
    <row r="5383" spans="1:3" x14ac:dyDescent="0.25">
      <c r="A5383">
        <v>-8051917.7191923</v>
      </c>
      <c r="B5383">
        <v>-81289.650004464202</v>
      </c>
      <c r="C5383">
        <v>0</v>
      </c>
    </row>
    <row r="5384" spans="1:3" x14ac:dyDescent="0.25">
      <c r="A5384">
        <v>-8050983.2403153796</v>
      </c>
      <c r="B5384">
        <v>-81289.650004464202</v>
      </c>
      <c r="C5384">
        <v>0</v>
      </c>
    </row>
    <row r="5385" spans="1:3" x14ac:dyDescent="0.25">
      <c r="A5385">
        <v>-8050048.7614384601</v>
      </c>
      <c r="B5385">
        <v>-81289.650004464202</v>
      </c>
      <c r="C5385">
        <v>0</v>
      </c>
    </row>
    <row r="5386" spans="1:3" x14ac:dyDescent="0.25">
      <c r="A5386">
        <v>-8049114.2825615304</v>
      </c>
      <c r="B5386">
        <v>-81289.650004464202</v>
      </c>
      <c r="C5386">
        <v>0</v>
      </c>
    </row>
    <row r="5387" spans="1:3" x14ac:dyDescent="0.25">
      <c r="A5387">
        <v>-8048179.8036846099</v>
      </c>
      <c r="B5387">
        <v>-81289.650004464202</v>
      </c>
      <c r="C5387">
        <v>0</v>
      </c>
    </row>
    <row r="5388" spans="1:3" x14ac:dyDescent="0.25">
      <c r="A5388">
        <v>-8047245.3248076905</v>
      </c>
      <c r="B5388">
        <v>-81289.650004464202</v>
      </c>
      <c r="C5388">
        <v>0</v>
      </c>
    </row>
    <row r="5389" spans="1:3" x14ac:dyDescent="0.25">
      <c r="A5389">
        <v>-8046310.8459307598</v>
      </c>
      <c r="B5389">
        <v>-81289.650004464202</v>
      </c>
      <c r="C5389">
        <v>0</v>
      </c>
    </row>
    <row r="5390" spans="1:3" x14ac:dyDescent="0.25">
      <c r="A5390">
        <v>-8045376.3670538403</v>
      </c>
      <c r="B5390">
        <v>-81289.650004464202</v>
      </c>
      <c r="C5390">
        <v>0</v>
      </c>
    </row>
    <row r="5391" spans="1:3" x14ac:dyDescent="0.25">
      <c r="A5391">
        <v>-8044441.8881769199</v>
      </c>
      <c r="B5391">
        <v>-81289.650004464202</v>
      </c>
      <c r="C5391">
        <v>0</v>
      </c>
    </row>
    <row r="5392" spans="1:3" x14ac:dyDescent="0.25">
      <c r="A5392">
        <v>-8092100.3108999897</v>
      </c>
      <c r="B5392">
        <v>-82224.128881249897</v>
      </c>
      <c r="C5392">
        <v>7.0585007779300204E-3</v>
      </c>
    </row>
    <row r="5393" spans="1:3" x14ac:dyDescent="0.25">
      <c r="A5393">
        <v>-8091165.8320230702</v>
      </c>
      <c r="B5393">
        <v>-82224.128881249897</v>
      </c>
      <c r="C5393">
        <v>1.1059822514653201E-2</v>
      </c>
    </row>
    <row r="5394" spans="1:3" x14ac:dyDescent="0.25">
      <c r="A5394">
        <v>-8090231.3531461498</v>
      </c>
      <c r="B5394">
        <v>-82224.128881249897</v>
      </c>
      <c r="C5394">
        <v>1.7197404056787401E-2</v>
      </c>
    </row>
    <row r="5395" spans="1:3" x14ac:dyDescent="0.25">
      <c r="A5395">
        <v>-8089296.8742692303</v>
      </c>
      <c r="B5395">
        <v>-82224.128881249897</v>
      </c>
      <c r="C5395">
        <v>2.1163720637559801E-2</v>
      </c>
    </row>
    <row r="5396" spans="1:3" x14ac:dyDescent="0.25">
      <c r="A5396">
        <v>-8088362.3953922996</v>
      </c>
      <c r="B5396">
        <v>-82224.128881249897</v>
      </c>
      <c r="C5396">
        <v>3.14073972404003E-2</v>
      </c>
    </row>
    <row r="5397" spans="1:3" x14ac:dyDescent="0.25">
      <c r="A5397">
        <v>-8087427.9165153801</v>
      </c>
      <c r="B5397">
        <v>-82224.128881249897</v>
      </c>
      <c r="C5397">
        <v>4.5793533325195299E-2</v>
      </c>
    </row>
    <row r="5398" spans="1:3" x14ac:dyDescent="0.25">
      <c r="A5398">
        <v>-8086493.4376384597</v>
      </c>
      <c r="B5398">
        <v>-82224.128881249897</v>
      </c>
      <c r="C5398">
        <v>5.7308021932840299E-2</v>
      </c>
    </row>
    <row r="5399" spans="1:3" x14ac:dyDescent="0.25">
      <c r="A5399">
        <v>-8085558.95876153</v>
      </c>
      <c r="B5399">
        <v>-82224.128881249897</v>
      </c>
      <c r="C5399">
        <v>8.0365374684333801E-2</v>
      </c>
    </row>
    <row r="5400" spans="1:3" x14ac:dyDescent="0.25">
      <c r="A5400">
        <v>-8084624.4798846096</v>
      </c>
      <c r="B5400">
        <v>-82224.128881249897</v>
      </c>
      <c r="C5400">
        <v>0.10523734241724</v>
      </c>
    </row>
    <row r="5401" spans="1:3" x14ac:dyDescent="0.25">
      <c r="A5401">
        <v>-8083690.0010076901</v>
      </c>
      <c r="B5401">
        <v>-82224.128881249897</v>
      </c>
      <c r="C5401">
        <v>0.130833700299263</v>
      </c>
    </row>
    <row r="5402" spans="1:3" x14ac:dyDescent="0.25">
      <c r="A5402">
        <v>-8082755.5221307604</v>
      </c>
      <c r="B5402">
        <v>-82224.128881249897</v>
      </c>
      <c r="C5402">
        <v>0.163461282849311</v>
      </c>
    </row>
    <row r="5403" spans="1:3" x14ac:dyDescent="0.25">
      <c r="A5403">
        <v>-8081821.0432538399</v>
      </c>
      <c r="B5403">
        <v>-82224.128881249897</v>
      </c>
      <c r="C5403">
        <v>0.20119079947471599</v>
      </c>
    </row>
    <row r="5404" spans="1:3" x14ac:dyDescent="0.25">
      <c r="A5404">
        <v>-8080886.5643769205</v>
      </c>
      <c r="B5404">
        <v>-82224.128881249897</v>
      </c>
      <c r="C5404">
        <v>0.234335511922836</v>
      </c>
    </row>
    <row r="5405" spans="1:3" x14ac:dyDescent="0.25">
      <c r="A5405">
        <v>-8079952.0855</v>
      </c>
      <c r="B5405">
        <v>-82224.128881249897</v>
      </c>
      <c r="C5405">
        <v>0.27365151047706598</v>
      </c>
    </row>
    <row r="5406" spans="1:3" x14ac:dyDescent="0.25">
      <c r="A5406">
        <v>-8079017.6066230703</v>
      </c>
      <c r="B5406">
        <v>-82224.128881249897</v>
      </c>
      <c r="C5406">
        <v>0.31057718396186801</v>
      </c>
    </row>
    <row r="5407" spans="1:3" x14ac:dyDescent="0.25">
      <c r="A5407">
        <v>-8078083.1277461499</v>
      </c>
      <c r="B5407">
        <v>-82224.128881249897</v>
      </c>
      <c r="C5407">
        <v>0.348560571670532</v>
      </c>
    </row>
    <row r="5408" spans="1:3" x14ac:dyDescent="0.25">
      <c r="A5408">
        <v>-8077148.6488692304</v>
      </c>
      <c r="B5408">
        <v>-82224.128881249897</v>
      </c>
      <c r="C5408">
        <v>0.38318482041358898</v>
      </c>
    </row>
    <row r="5409" spans="1:3" x14ac:dyDescent="0.25">
      <c r="A5409">
        <v>-8076214.1699922998</v>
      </c>
      <c r="B5409">
        <v>-82224.128881249897</v>
      </c>
      <c r="C5409">
        <v>0.42591854929924</v>
      </c>
    </row>
    <row r="5410" spans="1:3" x14ac:dyDescent="0.25">
      <c r="A5410">
        <v>-8075279.6911153803</v>
      </c>
      <c r="B5410">
        <v>-82224.128881249897</v>
      </c>
      <c r="C5410">
        <v>0.42770192027091902</v>
      </c>
    </row>
    <row r="5411" spans="1:3" x14ac:dyDescent="0.25">
      <c r="A5411">
        <v>-8074345.2122384598</v>
      </c>
      <c r="B5411">
        <v>-82224.128881249897</v>
      </c>
      <c r="C5411">
        <v>0.45971632003784102</v>
      </c>
    </row>
    <row r="5412" spans="1:3" x14ac:dyDescent="0.25">
      <c r="A5412">
        <v>-8073410.7333615301</v>
      </c>
      <c r="B5412">
        <v>-82224.128881249897</v>
      </c>
      <c r="C5412">
        <v>0.49445873498916598</v>
      </c>
    </row>
    <row r="5413" spans="1:3" x14ac:dyDescent="0.25">
      <c r="A5413">
        <v>-8072476.2544846097</v>
      </c>
      <c r="B5413">
        <v>-82224.128881249897</v>
      </c>
      <c r="C5413">
        <v>0.52939981222152699</v>
      </c>
    </row>
    <row r="5414" spans="1:3" x14ac:dyDescent="0.25">
      <c r="A5414">
        <v>-8071541.7756076902</v>
      </c>
      <c r="B5414">
        <v>-82224.128881249897</v>
      </c>
      <c r="C5414">
        <v>0.56029134988784701</v>
      </c>
    </row>
    <row r="5415" spans="1:3" x14ac:dyDescent="0.25">
      <c r="A5415">
        <v>-8070607.2967307596</v>
      </c>
      <c r="B5415">
        <v>-82224.128881249897</v>
      </c>
      <c r="C5415">
        <v>0.58416259288787797</v>
      </c>
    </row>
    <row r="5416" spans="1:3" x14ac:dyDescent="0.25">
      <c r="A5416">
        <v>-8069672.8178538401</v>
      </c>
      <c r="B5416">
        <v>-82224.128881249897</v>
      </c>
      <c r="C5416">
        <v>0.58466792106628396</v>
      </c>
    </row>
    <row r="5417" spans="1:3" x14ac:dyDescent="0.25">
      <c r="A5417">
        <v>-8068738.3389769197</v>
      </c>
      <c r="B5417">
        <v>-82224.128881249897</v>
      </c>
      <c r="C5417">
        <v>0.61094594001769997</v>
      </c>
    </row>
    <row r="5418" spans="1:3" x14ac:dyDescent="0.25">
      <c r="A5418">
        <v>-8067803.8601000002</v>
      </c>
      <c r="B5418">
        <v>-82224.128881249897</v>
      </c>
      <c r="C5418">
        <v>0.61095231771469105</v>
      </c>
    </row>
    <row r="5419" spans="1:3" x14ac:dyDescent="0.25">
      <c r="A5419">
        <v>-8066869.3812230704</v>
      </c>
      <c r="B5419">
        <v>-82224.128881249897</v>
      </c>
      <c r="C5419">
        <v>0.60942810773849398</v>
      </c>
    </row>
    <row r="5420" spans="1:3" x14ac:dyDescent="0.25">
      <c r="A5420">
        <v>-8065934.90234615</v>
      </c>
      <c r="B5420">
        <v>-82224.128881249897</v>
      </c>
      <c r="C5420">
        <v>0</v>
      </c>
    </row>
    <row r="5421" spans="1:3" x14ac:dyDescent="0.25">
      <c r="A5421">
        <v>-8065000.4234692296</v>
      </c>
      <c r="B5421">
        <v>-82224.128881249897</v>
      </c>
      <c r="C5421">
        <v>0</v>
      </c>
    </row>
    <row r="5422" spans="1:3" x14ac:dyDescent="0.25">
      <c r="A5422">
        <v>-8064065.9445922999</v>
      </c>
      <c r="B5422">
        <v>-82224.128881249897</v>
      </c>
      <c r="C5422">
        <v>0</v>
      </c>
    </row>
    <row r="5423" spans="1:3" x14ac:dyDescent="0.25">
      <c r="A5423">
        <v>-8063131.4657153804</v>
      </c>
      <c r="B5423">
        <v>-82224.128881249897</v>
      </c>
      <c r="C5423">
        <v>0</v>
      </c>
    </row>
    <row r="5424" spans="1:3" x14ac:dyDescent="0.25">
      <c r="A5424">
        <v>-8062196.98683846</v>
      </c>
      <c r="B5424">
        <v>-82224.128881249897</v>
      </c>
      <c r="C5424">
        <v>0</v>
      </c>
    </row>
    <row r="5425" spans="1:3" x14ac:dyDescent="0.25">
      <c r="A5425">
        <v>-8061262.5079615302</v>
      </c>
      <c r="B5425">
        <v>-82224.128881249897</v>
      </c>
      <c r="C5425">
        <v>0</v>
      </c>
    </row>
    <row r="5426" spans="1:3" x14ac:dyDescent="0.25">
      <c r="A5426">
        <v>-8060328.0290846098</v>
      </c>
      <c r="B5426">
        <v>-82224.128881249897</v>
      </c>
      <c r="C5426">
        <v>0</v>
      </c>
    </row>
    <row r="5427" spans="1:3" x14ac:dyDescent="0.25">
      <c r="A5427">
        <v>-8059393.5502076903</v>
      </c>
      <c r="B5427">
        <v>-82224.128881249897</v>
      </c>
      <c r="C5427">
        <v>0</v>
      </c>
    </row>
    <row r="5428" spans="1:3" x14ac:dyDescent="0.25">
      <c r="A5428">
        <v>-8058459.0713307597</v>
      </c>
      <c r="B5428">
        <v>-82224.128881249897</v>
      </c>
      <c r="C5428">
        <v>0</v>
      </c>
    </row>
    <row r="5429" spans="1:3" x14ac:dyDescent="0.25">
      <c r="A5429">
        <v>-8057524.5924538402</v>
      </c>
      <c r="B5429">
        <v>-82224.128881249897</v>
      </c>
      <c r="C5429">
        <v>0</v>
      </c>
    </row>
    <row r="5430" spans="1:3" x14ac:dyDescent="0.25">
      <c r="A5430">
        <v>-8056590.1135769198</v>
      </c>
      <c r="B5430">
        <v>-82224.128881249897</v>
      </c>
      <c r="C5430">
        <v>0</v>
      </c>
    </row>
    <row r="5431" spans="1:3" x14ac:dyDescent="0.25">
      <c r="A5431">
        <v>-8055655.6347000003</v>
      </c>
      <c r="B5431">
        <v>-82224.128881249897</v>
      </c>
      <c r="C5431">
        <v>0</v>
      </c>
    </row>
    <row r="5432" spans="1:3" x14ac:dyDescent="0.25">
      <c r="A5432">
        <v>-8054721.1558230696</v>
      </c>
      <c r="B5432">
        <v>-82224.128881249897</v>
      </c>
      <c r="C5432">
        <v>0</v>
      </c>
    </row>
    <row r="5433" spans="1:3" x14ac:dyDescent="0.25">
      <c r="A5433">
        <v>-8053786.6769461501</v>
      </c>
      <c r="B5433">
        <v>-82224.128881249897</v>
      </c>
      <c r="C5433">
        <v>0</v>
      </c>
    </row>
    <row r="5434" spans="1:3" x14ac:dyDescent="0.25">
      <c r="A5434">
        <v>-8052852.1980692297</v>
      </c>
      <c r="B5434">
        <v>-82224.128881249897</v>
      </c>
      <c r="C5434">
        <v>0</v>
      </c>
    </row>
    <row r="5435" spans="1:3" x14ac:dyDescent="0.25">
      <c r="A5435">
        <v>-8051917.7191923</v>
      </c>
      <c r="B5435">
        <v>-82224.128881249897</v>
      </c>
      <c r="C5435">
        <v>0</v>
      </c>
    </row>
    <row r="5436" spans="1:3" x14ac:dyDescent="0.25">
      <c r="A5436">
        <v>-8050983.2403153796</v>
      </c>
      <c r="B5436">
        <v>-82224.128881249897</v>
      </c>
      <c r="C5436">
        <v>0</v>
      </c>
    </row>
    <row r="5437" spans="1:3" x14ac:dyDescent="0.25">
      <c r="A5437">
        <v>-8050048.7614384601</v>
      </c>
      <c r="B5437">
        <v>-82224.128881249897</v>
      </c>
      <c r="C5437">
        <v>0</v>
      </c>
    </row>
    <row r="5438" spans="1:3" x14ac:dyDescent="0.25">
      <c r="A5438">
        <v>-8049114.2825615304</v>
      </c>
      <c r="B5438">
        <v>-82224.128881249897</v>
      </c>
      <c r="C5438">
        <v>0</v>
      </c>
    </row>
    <row r="5439" spans="1:3" x14ac:dyDescent="0.25">
      <c r="A5439">
        <v>-8048179.8036846099</v>
      </c>
      <c r="B5439">
        <v>-82224.128881249897</v>
      </c>
      <c r="C5439">
        <v>0</v>
      </c>
    </row>
    <row r="5440" spans="1:3" x14ac:dyDescent="0.25">
      <c r="A5440">
        <v>-8047245.3248076905</v>
      </c>
      <c r="B5440">
        <v>-82224.128881249897</v>
      </c>
      <c r="C5440">
        <v>0</v>
      </c>
    </row>
    <row r="5441" spans="1:3" x14ac:dyDescent="0.25">
      <c r="A5441">
        <v>-8046310.8459307598</v>
      </c>
      <c r="B5441">
        <v>-82224.128881249897</v>
      </c>
      <c r="C5441">
        <v>0</v>
      </c>
    </row>
    <row r="5442" spans="1:3" x14ac:dyDescent="0.25">
      <c r="A5442">
        <v>-8045376.3670538403</v>
      </c>
      <c r="B5442">
        <v>-82224.128881249897</v>
      </c>
      <c r="C5442">
        <v>0</v>
      </c>
    </row>
    <row r="5443" spans="1:3" x14ac:dyDescent="0.25">
      <c r="A5443">
        <v>-8044441.8881769199</v>
      </c>
      <c r="B5443">
        <v>-82224.128881249897</v>
      </c>
      <c r="C5443">
        <v>0</v>
      </c>
    </row>
    <row r="5444" spans="1:3" x14ac:dyDescent="0.25">
      <c r="A5444">
        <v>-8093034.7897769203</v>
      </c>
      <c r="B5444">
        <v>-83158.607758035694</v>
      </c>
      <c r="C5444">
        <v>6.2709911726415097E-3</v>
      </c>
    </row>
    <row r="5445" spans="1:3" x14ac:dyDescent="0.25">
      <c r="A5445">
        <v>-8092100.3108999897</v>
      </c>
      <c r="B5445">
        <v>-83158.607758035694</v>
      </c>
      <c r="C5445">
        <v>9.6285548061132396E-3</v>
      </c>
    </row>
    <row r="5446" spans="1:3" x14ac:dyDescent="0.25">
      <c r="A5446">
        <v>-8091165.8320230702</v>
      </c>
      <c r="B5446">
        <v>-83158.607758035694</v>
      </c>
      <c r="C5446">
        <v>1.1364622972905599E-2</v>
      </c>
    </row>
    <row r="5447" spans="1:3" x14ac:dyDescent="0.25">
      <c r="A5447">
        <v>-8090231.3531461498</v>
      </c>
      <c r="B5447">
        <v>-83158.607758035694</v>
      </c>
      <c r="C5447">
        <v>1.7270302399992901E-2</v>
      </c>
    </row>
    <row r="5448" spans="1:3" x14ac:dyDescent="0.25">
      <c r="A5448">
        <v>-8089296.8742692303</v>
      </c>
      <c r="B5448">
        <v>-83158.607758035694</v>
      </c>
      <c r="C5448">
        <v>2.5215396657586001E-2</v>
      </c>
    </row>
    <row r="5449" spans="1:3" x14ac:dyDescent="0.25">
      <c r="A5449">
        <v>-8088362.3953922996</v>
      </c>
      <c r="B5449">
        <v>-83158.607758035694</v>
      </c>
      <c r="C5449">
        <v>3.7321776151657098E-2</v>
      </c>
    </row>
    <row r="5450" spans="1:3" x14ac:dyDescent="0.25">
      <c r="A5450">
        <v>-8087427.9165153801</v>
      </c>
      <c r="B5450">
        <v>-83158.607758035694</v>
      </c>
      <c r="C5450">
        <v>5.3856216371059397E-2</v>
      </c>
    </row>
    <row r="5451" spans="1:3" x14ac:dyDescent="0.25">
      <c r="A5451">
        <v>-8086493.4376384597</v>
      </c>
      <c r="B5451">
        <v>-83158.607758035694</v>
      </c>
      <c r="C5451">
        <v>6.5108560025691903E-2</v>
      </c>
    </row>
    <row r="5452" spans="1:3" x14ac:dyDescent="0.25">
      <c r="A5452">
        <v>-8085558.95876153</v>
      </c>
      <c r="B5452">
        <v>-83158.607758035694</v>
      </c>
      <c r="C5452">
        <v>8.8258989155292497E-2</v>
      </c>
    </row>
    <row r="5453" spans="1:3" x14ac:dyDescent="0.25">
      <c r="A5453">
        <v>-8084624.4798846096</v>
      </c>
      <c r="B5453">
        <v>-83158.607758035694</v>
      </c>
      <c r="C5453">
        <v>0.114664867520332</v>
      </c>
    </row>
    <row r="5454" spans="1:3" x14ac:dyDescent="0.25">
      <c r="A5454">
        <v>-8083690.0010076901</v>
      </c>
      <c r="B5454">
        <v>-83158.607758035694</v>
      </c>
      <c r="C5454">
        <v>0.138977646827697</v>
      </c>
    </row>
    <row r="5455" spans="1:3" x14ac:dyDescent="0.25">
      <c r="A5455">
        <v>-8082755.5221307604</v>
      </c>
      <c r="B5455">
        <v>-83158.607758035694</v>
      </c>
      <c r="C5455">
        <v>0.17257107794284801</v>
      </c>
    </row>
    <row r="5456" spans="1:3" x14ac:dyDescent="0.25">
      <c r="A5456">
        <v>-8081821.0432538399</v>
      </c>
      <c r="B5456">
        <v>-83158.607758035694</v>
      </c>
      <c r="C5456">
        <v>0.20248873531818301</v>
      </c>
    </row>
    <row r="5457" spans="1:3" x14ac:dyDescent="0.25">
      <c r="A5457">
        <v>-8080886.5643769205</v>
      </c>
      <c r="B5457">
        <v>-83158.607758035694</v>
      </c>
      <c r="C5457">
        <v>0.24099506437778401</v>
      </c>
    </row>
    <row r="5458" spans="1:3" x14ac:dyDescent="0.25">
      <c r="A5458">
        <v>-8079952.0855</v>
      </c>
      <c r="B5458">
        <v>-83158.607758035694</v>
      </c>
      <c r="C5458">
        <v>0.28214529156684798</v>
      </c>
    </row>
    <row r="5459" spans="1:3" x14ac:dyDescent="0.25">
      <c r="A5459">
        <v>-8079017.6066230703</v>
      </c>
      <c r="B5459">
        <v>-83158.607758035694</v>
      </c>
      <c r="C5459">
        <v>0.31792995333671498</v>
      </c>
    </row>
    <row r="5460" spans="1:3" x14ac:dyDescent="0.25">
      <c r="A5460">
        <v>-8078083.1277461499</v>
      </c>
      <c r="B5460">
        <v>-83158.607758035694</v>
      </c>
      <c r="C5460">
        <v>0.319839596748352</v>
      </c>
    </row>
    <row r="5461" spans="1:3" x14ac:dyDescent="0.25">
      <c r="A5461">
        <v>-8077148.6488692304</v>
      </c>
      <c r="B5461">
        <v>-83158.607758035694</v>
      </c>
      <c r="C5461">
        <v>0.355891913175582</v>
      </c>
    </row>
    <row r="5462" spans="1:3" x14ac:dyDescent="0.25">
      <c r="A5462">
        <v>-8076214.1699922998</v>
      </c>
      <c r="B5462">
        <v>-83158.607758035694</v>
      </c>
      <c r="C5462">
        <v>0.39509052038192699</v>
      </c>
    </row>
    <row r="5463" spans="1:3" x14ac:dyDescent="0.25">
      <c r="A5463">
        <v>-8075279.6911153803</v>
      </c>
      <c r="B5463">
        <v>-83158.607758035694</v>
      </c>
      <c r="C5463">
        <v>0.43322268128394997</v>
      </c>
    </row>
    <row r="5464" spans="1:3" x14ac:dyDescent="0.25">
      <c r="A5464">
        <v>-8074345.2122384598</v>
      </c>
      <c r="B5464">
        <v>-83158.607758035694</v>
      </c>
      <c r="C5464">
        <v>0.46428531408309898</v>
      </c>
    </row>
    <row r="5465" spans="1:3" x14ac:dyDescent="0.25">
      <c r="A5465">
        <v>-8073410.7333615301</v>
      </c>
      <c r="B5465">
        <v>-83158.607758035694</v>
      </c>
      <c r="C5465">
        <v>0.49820253252982999</v>
      </c>
    </row>
    <row r="5466" spans="1:3" x14ac:dyDescent="0.25">
      <c r="A5466">
        <v>-8072476.2544846097</v>
      </c>
      <c r="B5466">
        <v>-83158.607758035694</v>
      </c>
      <c r="C5466">
        <v>0.50259786844253496</v>
      </c>
    </row>
    <row r="5467" spans="1:3" x14ac:dyDescent="0.25">
      <c r="A5467">
        <v>-8071541.7756076902</v>
      </c>
      <c r="B5467">
        <v>-83158.607758035694</v>
      </c>
      <c r="C5467">
        <v>0.53294074535369795</v>
      </c>
    </row>
    <row r="5468" spans="1:3" x14ac:dyDescent="0.25">
      <c r="A5468">
        <v>-8070607.2967307596</v>
      </c>
      <c r="B5468">
        <v>-83158.607758035694</v>
      </c>
      <c r="C5468">
        <v>0.56089580059051503</v>
      </c>
    </row>
    <row r="5469" spans="1:3" x14ac:dyDescent="0.25">
      <c r="A5469">
        <v>-8069672.8178538401</v>
      </c>
      <c r="B5469">
        <v>-83158.607758035694</v>
      </c>
      <c r="C5469">
        <v>0.56118053197860696</v>
      </c>
    </row>
    <row r="5470" spans="1:3" x14ac:dyDescent="0.25">
      <c r="A5470">
        <v>-8068738.3389769197</v>
      </c>
      <c r="B5470">
        <v>-83158.607758035694</v>
      </c>
      <c r="C5470">
        <v>0.58690887689590399</v>
      </c>
    </row>
    <row r="5471" spans="1:3" x14ac:dyDescent="0.25">
      <c r="A5471">
        <v>-8067803.8601000002</v>
      </c>
      <c r="B5471">
        <v>-83158.607758035694</v>
      </c>
      <c r="C5471">
        <v>0.58691155910491899</v>
      </c>
    </row>
    <row r="5472" spans="1:3" x14ac:dyDescent="0.25">
      <c r="A5472">
        <v>-8066869.3812230704</v>
      </c>
      <c r="B5472">
        <v>-83158.607758035694</v>
      </c>
      <c r="C5472">
        <v>0</v>
      </c>
    </row>
    <row r="5473" spans="1:3" x14ac:dyDescent="0.25">
      <c r="A5473">
        <v>-8065934.90234615</v>
      </c>
      <c r="B5473">
        <v>-83158.607758035694</v>
      </c>
      <c r="C5473">
        <v>0</v>
      </c>
    </row>
    <row r="5474" spans="1:3" x14ac:dyDescent="0.25">
      <c r="A5474">
        <v>-8065000.4234692296</v>
      </c>
      <c r="B5474">
        <v>-83158.607758035694</v>
      </c>
      <c r="C5474">
        <v>0</v>
      </c>
    </row>
    <row r="5475" spans="1:3" x14ac:dyDescent="0.25">
      <c r="A5475">
        <v>-8064065.9445922999</v>
      </c>
      <c r="B5475">
        <v>-83158.607758035694</v>
      </c>
      <c r="C5475">
        <v>0</v>
      </c>
    </row>
    <row r="5476" spans="1:3" x14ac:dyDescent="0.25">
      <c r="A5476">
        <v>-8063131.4657153804</v>
      </c>
      <c r="B5476">
        <v>-83158.607758035694</v>
      </c>
      <c r="C5476">
        <v>0</v>
      </c>
    </row>
    <row r="5477" spans="1:3" x14ac:dyDescent="0.25">
      <c r="A5477">
        <v>-8062196.98683846</v>
      </c>
      <c r="B5477">
        <v>-83158.607758035694</v>
      </c>
      <c r="C5477">
        <v>0</v>
      </c>
    </row>
    <row r="5478" spans="1:3" x14ac:dyDescent="0.25">
      <c r="A5478">
        <v>-8061262.5079615302</v>
      </c>
      <c r="B5478">
        <v>-83158.607758035694</v>
      </c>
      <c r="C5478">
        <v>0</v>
      </c>
    </row>
    <row r="5479" spans="1:3" x14ac:dyDescent="0.25">
      <c r="A5479">
        <v>-8060328.0290846098</v>
      </c>
      <c r="B5479">
        <v>-83158.607758035694</v>
      </c>
      <c r="C5479">
        <v>0</v>
      </c>
    </row>
    <row r="5480" spans="1:3" x14ac:dyDescent="0.25">
      <c r="A5480">
        <v>-8059393.5502076903</v>
      </c>
      <c r="B5480">
        <v>-83158.607758035694</v>
      </c>
      <c r="C5480">
        <v>0</v>
      </c>
    </row>
    <row r="5481" spans="1:3" x14ac:dyDescent="0.25">
      <c r="A5481">
        <v>-8058459.0713307597</v>
      </c>
      <c r="B5481">
        <v>-83158.607758035694</v>
      </c>
      <c r="C5481">
        <v>0</v>
      </c>
    </row>
    <row r="5482" spans="1:3" x14ac:dyDescent="0.25">
      <c r="A5482">
        <v>-8057524.5924538402</v>
      </c>
      <c r="B5482">
        <v>-83158.607758035694</v>
      </c>
      <c r="C5482">
        <v>0</v>
      </c>
    </row>
    <row r="5483" spans="1:3" x14ac:dyDescent="0.25">
      <c r="A5483">
        <v>-8056590.1135769198</v>
      </c>
      <c r="B5483">
        <v>-83158.607758035694</v>
      </c>
      <c r="C5483">
        <v>0</v>
      </c>
    </row>
    <row r="5484" spans="1:3" x14ac:dyDescent="0.25">
      <c r="A5484">
        <v>-8055655.6347000003</v>
      </c>
      <c r="B5484">
        <v>-83158.607758035694</v>
      </c>
      <c r="C5484">
        <v>0</v>
      </c>
    </row>
    <row r="5485" spans="1:3" x14ac:dyDescent="0.25">
      <c r="A5485">
        <v>-8054721.1558230696</v>
      </c>
      <c r="B5485">
        <v>-83158.607758035694</v>
      </c>
      <c r="C5485">
        <v>0</v>
      </c>
    </row>
    <row r="5486" spans="1:3" x14ac:dyDescent="0.25">
      <c r="A5486">
        <v>-8053786.6769461501</v>
      </c>
      <c r="B5486">
        <v>-83158.607758035694</v>
      </c>
      <c r="C5486">
        <v>0</v>
      </c>
    </row>
    <row r="5487" spans="1:3" x14ac:dyDescent="0.25">
      <c r="A5487">
        <v>-8052852.1980692297</v>
      </c>
      <c r="B5487">
        <v>-83158.607758035694</v>
      </c>
      <c r="C5487">
        <v>0</v>
      </c>
    </row>
    <row r="5488" spans="1:3" x14ac:dyDescent="0.25">
      <c r="A5488">
        <v>-8051917.7191923</v>
      </c>
      <c r="B5488">
        <v>-83158.607758035694</v>
      </c>
      <c r="C5488">
        <v>0</v>
      </c>
    </row>
    <row r="5489" spans="1:3" x14ac:dyDescent="0.25">
      <c r="A5489">
        <v>-8050983.2403153796</v>
      </c>
      <c r="B5489">
        <v>-83158.607758035694</v>
      </c>
      <c r="C5489">
        <v>0</v>
      </c>
    </row>
    <row r="5490" spans="1:3" x14ac:dyDescent="0.25">
      <c r="A5490">
        <v>-8050048.7614384601</v>
      </c>
      <c r="B5490">
        <v>-83158.607758035694</v>
      </c>
      <c r="C5490">
        <v>0</v>
      </c>
    </row>
    <row r="5491" spans="1:3" x14ac:dyDescent="0.25">
      <c r="A5491">
        <v>-8049114.2825615304</v>
      </c>
      <c r="B5491">
        <v>-83158.607758035694</v>
      </c>
      <c r="C5491">
        <v>0</v>
      </c>
    </row>
    <row r="5492" spans="1:3" x14ac:dyDescent="0.25">
      <c r="A5492">
        <v>-8048179.8036846099</v>
      </c>
      <c r="B5492">
        <v>-83158.607758035694</v>
      </c>
      <c r="C5492">
        <v>0</v>
      </c>
    </row>
    <row r="5493" spans="1:3" x14ac:dyDescent="0.25">
      <c r="A5493">
        <v>-8047245.3248076905</v>
      </c>
      <c r="B5493">
        <v>-83158.607758035694</v>
      </c>
      <c r="C5493">
        <v>0</v>
      </c>
    </row>
    <row r="5494" spans="1:3" x14ac:dyDescent="0.25">
      <c r="A5494">
        <v>-8046310.8459307598</v>
      </c>
      <c r="B5494">
        <v>-83158.607758035694</v>
      </c>
      <c r="C5494">
        <v>0</v>
      </c>
    </row>
    <row r="5495" spans="1:3" x14ac:dyDescent="0.25">
      <c r="A5495">
        <v>-8045376.3670538403</v>
      </c>
      <c r="B5495">
        <v>-83158.607758035694</v>
      </c>
      <c r="C5495">
        <v>0</v>
      </c>
    </row>
    <row r="5496" spans="1:3" x14ac:dyDescent="0.25">
      <c r="A5496">
        <v>-8044441.8881769199</v>
      </c>
      <c r="B5496">
        <v>-83158.607758035694</v>
      </c>
      <c r="C5496">
        <v>0</v>
      </c>
    </row>
    <row r="5497" spans="1:3" x14ac:dyDescent="0.25">
      <c r="A5497">
        <v>-8093034.7897769203</v>
      </c>
      <c r="B5497">
        <v>-84093.086634821404</v>
      </c>
      <c r="C5497">
        <v>6.3703320920467299E-3</v>
      </c>
    </row>
    <row r="5498" spans="1:3" x14ac:dyDescent="0.25">
      <c r="A5498">
        <v>-8092100.3108999897</v>
      </c>
      <c r="B5498">
        <v>-84093.086634821404</v>
      </c>
      <c r="C5498">
        <v>9.7476495429873397E-3</v>
      </c>
    </row>
    <row r="5499" spans="1:3" x14ac:dyDescent="0.25">
      <c r="A5499">
        <v>-8091165.8320230702</v>
      </c>
      <c r="B5499">
        <v>-84093.086634821404</v>
      </c>
      <c r="C5499">
        <v>1.48015022277832E-2</v>
      </c>
    </row>
    <row r="5500" spans="1:3" x14ac:dyDescent="0.25">
      <c r="A5500">
        <v>-8090231.3531461498</v>
      </c>
      <c r="B5500">
        <v>-84093.086634821404</v>
      </c>
      <c r="C5500">
        <v>2.1785359829664199E-2</v>
      </c>
    </row>
    <row r="5501" spans="1:3" x14ac:dyDescent="0.25">
      <c r="A5501">
        <v>-8089296.8742692303</v>
      </c>
      <c r="B5501">
        <v>-84093.086634821404</v>
      </c>
      <c r="C5501">
        <v>3.1630404293537098E-2</v>
      </c>
    </row>
    <row r="5502" spans="1:3" x14ac:dyDescent="0.25">
      <c r="A5502">
        <v>-8088362.3953922996</v>
      </c>
      <c r="B5502">
        <v>-84093.086634821404</v>
      </c>
      <c r="C5502">
        <v>4.6018466353416401E-2</v>
      </c>
    </row>
    <row r="5503" spans="1:3" x14ac:dyDescent="0.25">
      <c r="A5503">
        <v>-8087427.9165153801</v>
      </c>
      <c r="B5503">
        <v>-84093.086634821404</v>
      </c>
      <c r="C5503">
        <v>5.4650347679853398E-2</v>
      </c>
    </row>
    <row r="5504" spans="1:3" x14ac:dyDescent="0.25">
      <c r="A5504">
        <v>-8086493.4376384597</v>
      </c>
      <c r="B5504">
        <v>-84093.086634821404</v>
      </c>
      <c r="C5504">
        <v>7.3724552989006001E-2</v>
      </c>
    </row>
    <row r="5505" spans="1:3" x14ac:dyDescent="0.25">
      <c r="A5505">
        <v>-8085558.95876153</v>
      </c>
      <c r="B5505">
        <v>-84093.086634821404</v>
      </c>
      <c r="C5505">
        <v>9.8512098193168599E-2</v>
      </c>
    </row>
    <row r="5506" spans="1:3" x14ac:dyDescent="0.25">
      <c r="A5506">
        <v>-8084624.4798846096</v>
      </c>
      <c r="B5506">
        <v>-84093.086634821404</v>
      </c>
      <c r="C5506">
        <v>0.11557089537382099</v>
      </c>
    </row>
    <row r="5507" spans="1:3" x14ac:dyDescent="0.25">
      <c r="A5507">
        <v>-8083690.0010076901</v>
      </c>
      <c r="B5507">
        <v>-84093.086634821404</v>
      </c>
      <c r="C5507">
        <v>0.150113239884376</v>
      </c>
    </row>
    <row r="5508" spans="1:3" x14ac:dyDescent="0.25">
      <c r="A5508">
        <v>-8082755.5221307604</v>
      </c>
      <c r="B5508">
        <v>-84093.086634821404</v>
      </c>
      <c r="C5508">
        <v>0.18229861557483601</v>
      </c>
    </row>
    <row r="5509" spans="1:3" x14ac:dyDescent="0.25">
      <c r="A5509">
        <v>-8081821.0432538399</v>
      </c>
      <c r="B5509">
        <v>-84093.086634821404</v>
      </c>
      <c r="C5509">
        <v>0.185058504343032</v>
      </c>
    </row>
    <row r="5510" spans="1:3" x14ac:dyDescent="0.25">
      <c r="A5510">
        <v>-8080886.5643769205</v>
      </c>
      <c r="B5510">
        <v>-84093.086634821404</v>
      </c>
      <c r="C5510">
        <v>0.22439067065715701</v>
      </c>
    </row>
    <row r="5511" spans="1:3" x14ac:dyDescent="0.25">
      <c r="A5511">
        <v>-8079952.0855</v>
      </c>
      <c r="B5511">
        <v>-84093.086634821404</v>
      </c>
      <c r="C5511">
        <v>0.26637598872184698</v>
      </c>
    </row>
    <row r="5512" spans="1:3" x14ac:dyDescent="0.25">
      <c r="A5512">
        <v>-8079017.6066230703</v>
      </c>
      <c r="B5512">
        <v>-84093.086634821404</v>
      </c>
      <c r="C5512">
        <v>0.29618793725967402</v>
      </c>
    </row>
    <row r="5513" spans="1:3" x14ac:dyDescent="0.25">
      <c r="A5513">
        <v>-8078083.1277461499</v>
      </c>
      <c r="B5513">
        <v>-84093.086634821404</v>
      </c>
      <c r="C5513">
        <v>0.330361038446426</v>
      </c>
    </row>
    <row r="5514" spans="1:3" x14ac:dyDescent="0.25">
      <c r="A5514">
        <v>-8077148.6488692304</v>
      </c>
      <c r="B5514">
        <v>-84093.086634821404</v>
      </c>
      <c r="C5514">
        <v>0.36434179544448803</v>
      </c>
    </row>
    <row r="5515" spans="1:3" x14ac:dyDescent="0.25">
      <c r="A5515">
        <v>-8076214.1699922998</v>
      </c>
      <c r="B5515">
        <v>-84093.086634821404</v>
      </c>
      <c r="C5515">
        <v>0.37289622426032998</v>
      </c>
    </row>
    <row r="5516" spans="1:3" x14ac:dyDescent="0.25">
      <c r="A5516">
        <v>-8075279.6911153803</v>
      </c>
      <c r="B5516">
        <v>-84093.086634821404</v>
      </c>
      <c r="C5516">
        <v>0.40395268797874401</v>
      </c>
    </row>
    <row r="5517" spans="1:3" x14ac:dyDescent="0.25">
      <c r="A5517">
        <v>-8074345.2122384598</v>
      </c>
      <c r="B5517">
        <v>-84093.086634821404</v>
      </c>
      <c r="C5517">
        <v>0.43979138135910001</v>
      </c>
    </row>
    <row r="5518" spans="1:3" x14ac:dyDescent="0.25">
      <c r="A5518">
        <v>-8073410.7333615301</v>
      </c>
      <c r="B5518">
        <v>-84093.086634821404</v>
      </c>
      <c r="C5518">
        <v>0.46973687410354598</v>
      </c>
    </row>
    <row r="5519" spans="1:3" x14ac:dyDescent="0.25">
      <c r="A5519">
        <v>-8072476.2544846097</v>
      </c>
      <c r="B5519">
        <v>-84093.086634821404</v>
      </c>
      <c r="C5519">
        <v>0.50766205787658603</v>
      </c>
    </row>
    <row r="5520" spans="1:3" x14ac:dyDescent="0.25">
      <c r="A5520">
        <v>-8071541.7756076902</v>
      </c>
      <c r="B5520">
        <v>-84093.086634821404</v>
      </c>
      <c r="C5520">
        <v>0.50816142559051503</v>
      </c>
    </row>
    <row r="5521" spans="1:3" x14ac:dyDescent="0.25">
      <c r="A5521">
        <v>-8070607.2967307596</v>
      </c>
      <c r="B5521">
        <v>-84093.086634821404</v>
      </c>
      <c r="C5521">
        <v>0.53385651111602705</v>
      </c>
    </row>
    <row r="5522" spans="1:3" x14ac:dyDescent="0.25">
      <c r="A5522">
        <v>-8069672.8178538401</v>
      </c>
      <c r="B5522">
        <v>-84093.086634821404</v>
      </c>
      <c r="C5522">
        <v>0.56386554241180398</v>
      </c>
    </row>
    <row r="5523" spans="1:3" x14ac:dyDescent="0.25">
      <c r="A5523">
        <v>-8068738.3389769197</v>
      </c>
      <c r="B5523">
        <v>-84093.086634821404</v>
      </c>
      <c r="C5523">
        <v>0.56407529115676802</v>
      </c>
    </row>
    <row r="5524" spans="1:3" x14ac:dyDescent="0.25">
      <c r="A5524">
        <v>-8067803.8601000002</v>
      </c>
      <c r="B5524">
        <v>-84093.086634821404</v>
      </c>
      <c r="C5524">
        <v>0.56407904624938898</v>
      </c>
    </row>
    <row r="5525" spans="1:3" x14ac:dyDescent="0.25">
      <c r="A5525">
        <v>-8066869.3812230704</v>
      </c>
      <c r="B5525">
        <v>-84093.086634821404</v>
      </c>
      <c r="C5525">
        <v>0</v>
      </c>
    </row>
    <row r="5526" spans="1:3" x14ac:dyDescent="0.25">
      <c r="A5526">
        <v>-8065934.90234615</v>
      </c>
      <c r="B5526">
        <v>-84093.086634821404</v>
      </c>
      <c r="C5526">
        <v>0</v>
      </c>
    </row>
    <row r="5527" spans="1:3" x14ac:dyDescent="0.25">
      <c r="A5527">
        <v>-8065000.4234692296</v>
      </c>
      <c r="B5527">
        <v>-84093.086634821404</v>
      </c>
      <c r="C5527">
        <v>0</v>
      </c>
    </row>
    <row r="5528" spans="1:3" x14ac:dyDescent="0.25">
      <c r="A5528">
        <v>-8064065.9445922999</v>
      </c>
      <c r="B5528">
        <v>-84093.086634821404</v>
      </c>
      <c r="C5528">
        <v>0</v>
      </c>
    </row>
    <row r="5529" spans="1:3" x14ac:dyDescent="0.25">
      <c r="A5529">
        <v>-8063131.4657153804</v>
      </c>
      <c r="B5529">
        <v>-84093.086634821404</v>
      </c>
      <c r="C5529">
        <v>0</v>
      </c>
    </row>
    <row r="5530" spans="1:3" x14ac:dyDescent="0.25">
      <c r="A5530">
        <v>-8062196.98683846</v>
      </c>
      <c r="B5530">
        <v>-84093.086634821404</v>
      </c>
      <c r="C5530">
        <v>0</v>
      </c>
    </row>
    <row r="5531" spans="1:3" x14ac:dyDescent="0.25">
      <c r="A5531">
        <v>-8061262.5079615302</v>
      </c>
      <c r="B5531">
        <v>-84093.086634821404</v>
      </c>
      <c r="C5531">
        <v>0</v>
      </c>
    </row>
    <row r="5532" spans="1:3" x14ac:dyDescent="0.25">
      <c r="A5532">
        <v>-8060328.0290846098</v>
      </c>
      <c r="B5532">
        <v>-84093.086634821404</v>
      </c>
      <c r="C5532">
        <v>0</v>
      </c>
    </row>
    <row r="5533" spans="1:3" x14ac:dyDescent="0.25">
      <c r="A5533">
        <v>-8059393.5502076903</v>
      </c>
      <c r="B5533">
        <v>-84093.086634821404</v>
      </c>
      <c r="C5533">
        <v>0</v>
      </c>
    </row>
    <row r="5534" spans="1:3" x14ac:dyDescent="0.25">
      <c r="A5534">
        <v>-8058459.0713307597</v>
      </c>
      <c r="B5534">
        <v>-84093.086634821404</v>
      </c>
      <c r="C5534">
        <v>0</v>
      </c>
    </row>
    <row r="5535" spans="1:3" x14ac:dyDescent="0.25">
      <c r="A5535">
        <v>-8057524.5924538402</v>
      </c>
      <c r="B5535">
        <v>-84093.086634821404</v>
      </c>
      <c r="C5535">
        <v>0</v>
      </c>
    </row>
    <row r="5536" spans="1:3" x14ac:dyDescent="0.25">
      <c r="A5536">
        <v>-8056590.1135769198</v>
      </c>
      <c r="B5536">
        <v>-84093.086634821404</v>
      </c>
      <c r="C5536">
        <v>0</v>
      </c>
    </row>
    <row r="5537" spans="1:3" x14ac:dyDescent="0.25">
      <c r="A5537">
        <v>-8055655.6347000003</v>
      </c>
      <c r="B5537">
        <v>-84093.086634821404</v>
      </c>
      <c r="C5537">
        <v>0</v>
      </c>
    </row>
    <row r="5538" spans="1:3" x14ac:dyDescent="0.25">
      <c r="A5538">
        <v>-8054721.1558230696</v>
      </c>
      <c r="B5538">
        <v>-84093.086634821404</v>
      </c>
      <c r="C5538">
        <v>0</v>
      </c>
    </row>
    <row r="5539" spans="1:3" x14ac:dyDescent="0.25">
      <c r="A5539">
        <v>-8053786.6769461501</v>
      </c>
      <c r="B5539">
        <v>-84093.086634821404</v>
      </c>
      <c r="C5539">
        <v>0</v>
      </c>
    </row>
    <row r="5540" spans="1:3" x14ac:dyDescent="0.25">
      <c r="A5540">
        <v>-8052852.1980692297</v>
      </c>
      <c r="B5540">
        <v>-84093.086634821404</v>
      </c>
      <c r="C5540">
        <v>0</v>
      </c>
    </row>
    <row r="5541" spans="1:3" x14ac:dyDescent="0.25">
      <c r="A5541">
        <v>-8051917.7191923</v>
      </c>
      <c r="B5541">
        <v>-84093.086634821404</v>
      </c>
      <c r="C5541">
        <v>0</v>
      </c>
    </row>
    <row r="5542" spans="1:3" x14ac:dyDescent="0.25">
      <c r="A5542">
        <v>-8050983.2403153796</v>
      </c>
      <c r="B5542">
        <v>-84093.086634821404</v>
      </c>
      <c r="C5542">
        <v>0</v>
      </c>
    </row>
    <row r="5543" spans="1:3" x14ac:dyDescent="0.25">
      <c r="A5543">
        <v>-8050048.7614384601</v>
      </c>
      <c r="B5543">
        <v>-84093.086634821404</v>
      </c>
      <c r="C5543">
        <v>0</v>
      </c>
    </row>
    <row r="5544" spans="1:3" x14ac:dyDescent="0.25">
      <c r="A5544">
        <v>-8049114.2825615304</v>
      </c>
      <c r="B5544">
        <v>-84093.086634821404</v>
      </c>
      <c r="C5544">
        <v>0</v>
      </c>
    </row>
    <row r="5545" spans="1:3" x14ac:dyDescent="0.25">
      <c r="A5545">
        <v>-8048179.8036846099</v>
      </c>
      <c r="B5545">
        <v>-84093.086634821404</v>
      </c>
      <c r="C5545">
        <v>0</v>
      </c>
    </row>
    <row r="5546" spans="1:3" x14ac:dyDescent="0.25">
      <c r="A5546">
        <v>-8047245.3248076905</v>
      </c>
      <c r="B5546">
        <v>-84093.086634821404</v>
      </c>
      <c r="C5546">
        <v>0</v>
      </c>
    </row>
    <row r="5547" spans="1:3" x14ac:dyDescent="0.25">
      <c r="A5547">
        <v>-8046310.8459307598</v>
      </c>
      <c r="B5547">
        <v>-84093.086634821404</v>
      </c>
      <c r="C5547">
        <v>0</v>
      </c>
    </row>
    <row r="5548" spans="1:3" x14ac:dyDescent="0.25">
      <c r="A5548">
        <v>-8045376.3670538403</v>
      </c>
      <c r="B5548">
        <v>-84093.086634821404</v>
      </c>
      <c r="C5548">
        <v>0</v>
      </c>
    </row>
    <row r="5549" spans="1:3" x14ac:dyDescent="0.25">
      <c r="A5549">
        <v>-8093969.2686538398</v>
      </c>
      <c r="B5549">
        <v>-85027.565511607099</v>
      </c>
      <c r="C5549">
        <v>5.7717286981642203E-3</v>
      </c>
    </row>
    <row r="5550" spans="1:3" x14ac:dyDescent="0.25">
      <c r="A5550">
        <v>-8093034.7897769203</v>
      </c>
      <c r="B5550">
        <v>-85027.565511607099</v>
      </c>
      <c r="C5550">
        <v>8.5402838885784097E-3</v>
      </c>
    </row>
    <row r="5551" spans="1:3" x14ac:dyDescent="0.25">
      <c r="A5551">
        <v>-8092100.3108999897</v>
      </c>
      <c r="B5551">
        <v>-85027.565511607099</v>
      </c>
      <c r="C5551">
        <v>1.26306330785155E-2</v>
      </c>
    </row>
    <row r="5552" spans="1:3" x14ac:dyDescent="0.25">
      <c r="A5552">
        <v>-8091165.8320230702</v>
      </c>
      <c r="B5552">
        <v>-85027.565511607099</v>
      </c>
      <c r="C5552">
        <v>1.80575177073478E-2</v>
      </c>
    </row>
    <row r="5553" spans="1:3" x14ac:dyDescent="0.25">
      <c r="A5553">
        <v>-8090231.3531461498</v>
      </c>
      <c r="B5553">
        <v>-85027.565511607099</v>
      </c>
      <c r="C5553">
        <v>2.59630139917135E-2</v>
      </c>
    </row>
    <row r="5554" spans="1:3" x14ac:dyDescent="0.25">
      <c r="A5554">
        <v>-8089296.8742692303</v>
      </c>
      <c r="B5554">
        <v>-85027.565511607099</v>
      </c>
      <c r="C5554">
        <v>2.9057277366518901E-2</v>
      </c>
    </row>
    <row r="5555" spans="1:3" x14ac:dyDescent="0.25">
      <c r="A5555">
        <v>-8088362.3953922996</v>
      </c>
      <c r="B5555">
        <v>-85027.565511607099</v>
      </c>
      <c r="C5555">
        <v>4.1825052350759499E-2</v>
      </c>
    </row>
    <row r="5556" spans="1:3" x14ac:dyDescent="0.25">
      <c r="A5556">
        <v>-8087427.9165153801</v>
      </c>
      <c r="B5556">
        <v>-85027.565511607099</v>
      </c>
      <c r="C5556">
        <v>5.6048668920993798E-2</v>
      </c>
    </row>
    <row r="5557" spans="1:3" x14ac:dyDescent="0.25">
      <c r="A5557">
        <v>-8086493.4376384597</v>
      </c>
      <c r="B5557">
        <v>-85027.565511607099</v>
      </c>
      <c r="C5557">
        <v>7.5054652988910606E-2</v>
      </c>
    </row>
    <row r="5558" spans="1:3" x14ac:dyDescent="0.25">
      <c r="A5558">
        <v>-8085558.95876153</v>
      </c>
      <c r="B5558">
        <v>-85027.565511607099</v>
      </c>
      <c r="C5558">
        <v>0.10023131966590799</v>
      </c>
    </row>
    <row r="5559" spans="1:3" x14ac:dyDescent="0.25">
      <c r="A5559">
        <v>-8084624.4798846096</v>
      </c>
      <c r="B5559">
        <v>-85027.565511607099</v>
      </c>
      <c r="C5559">
        <v>0.114314787089824</v>
      </c>
    </row>
    <row r="5560" spans="1:3" x14ac:dyDescent="0.25">
      <c r="A5560">
        <v>-8083690.0010076901</v>
      </c>
      <c r="B5560">
        <v>-85027.565511607099</v>
      </c>
      <c r="C5560">
        <v>0.14139159023761699</v>
      </c>
    </row>
    <row r="5561" spans="1:3" x14ac:dyDescent="0.25">
      <c r="A5561">
        <v>-8082755.5221307604</v>
      </c>
      <c r="B5561">
        <v>-85027.565511607099</v>
      </c>
      <c r="C5561">
        <v>0.177994534373283</v>
      </c>
    </row>
    <row r="5562" spans="1:3" x14ac:dyDescent="0.25">
      <c r="A5562">
        <v>-8081821.0432538399</v>
      </c>
      <c r="B5562">
        <v>-85027.565511607099</v>
      </c>
      <c r="C5562">
        <v>0.199460238218307</v>
      </c>
    </row>
    <row r="5563" spans="1:3" x14ac:dyDescent="0.25">
      <c r="A5563">
        <v>-8080886.5643769205</v>
      </c>
      <c r="B5563">
        <v>-85027.565511607099</v>
      </c>
      <c r="C5563">
        <v>0.24102686345577201</v>
      </c>
    </row>
    <row r="5564" spans="1:3" x14ac:dyDescent="0.25">
      <c r="A5564">
        <v>-8079952.0855</v>
      </c>
      <c r="B5564">
        <v>-85027.565511607099</v>
      </c>
      <c r="C5564">
        <v>0.26745286583900402</v>
      </c>
    </row>
    <row r="5565" spans="1:3" x14ac:dyDescent="0.25">
      <c r="A5565">
        <v>-8079017.6066230703</v>
      </c>
      <c r="B5565">
        <v>-85027.565511607099</v>
      </c>
      <c r="C5565">
        <v>0.28305345773696799</v>
      </c>
    </row>
    <row r="5566" spans="1:3" x14ac:dyDescent="0.25">
      <c r="A5566">
        <v>-8078083.1277461499</v>
      </c>
      <c r="B5566">
        <v>-85027.565511607099</v>
      </c>
      <c r="C5566">
        <v>0.30991762876510598</v>
      </c>
    </row>
    <row r="5567" spans="1:3" x14ac:dyDescent="0.25">
      <c r="A5567">
        <v>-8077148.6488692304</v>
      </c>
      <c r="B5567">
        <v>-85027.565511607099</v>
      </c>
      <c r="C5567">
        <v>0.35243853926658603</v>
      </c>
    </row>
    <row r="5568" spans="1:3" x14ac:dyDescent="0.25">
      <c r="A5568">
        <v>-8076214.1699922998</v>
      </c>
      <c r="B5568">
        <v>-85027.565511607099</v>
      </c>
      <c r="C5568">
        <v>0.38359263539314198</v>
      </c>
    </row>
    <row r="5569" spans="1:3" x14ac:dyDescent="0.25">
      <c r="A5569">
        <v>-8075279.6911153803</v>
      </c>
      <c r="B5569">
        <v>-85027.565511607099</v>
      </c>
      <c r="C5569">
        <v>0.412550419569015</v>
      </c>
    </row>
    <row r="5570" spans="1:3" x14ac:dyDescent="0.25">
      <c r="A5570">
        <v>-8074345.2122384598</v>
      </c>
      <c r="B5570">
        <v>-85027.565511607099</v>
      </c>
      <c r="C5570">
        <v>0.44673123955726601</v>
      </c>
    </row>
    <row r="5571" spans="1:3" x14ac:dyDescent="0.25">
      <c r="A5571">
        <v>-8073410.7333615301</v>
      </c>
      <c r="B5571">
        <v>-85027.565511607099</v>
      </c>
      <c r="C5571">
        <v>0.455795407295227</v>
      </c>
    </row>
    <row r="5572" spans="1:3" x14ac:dyDescent="0.25">
      <c r="A5572">
        <v>-8072476.2544846097</v>
      </c>
      <c r="B5572">
        <v>-85027.565511607099</v>
      </c>
      <c r="C5572">
        <v>0.48378708958625699</v>
      </c>
    </row>
    <row r="5573" spans="1:3" x14ac:dyDescent="0.25">
      <c r="A5573">
        <v>-8071541.7756076902</v>
      </c>
      <c r="B5573">
        <v>-85027.565511607099</v>
      </c>
      <c r="C5573">
        <v>0.514526307582855</v>
      </c>
    </row>
    <row r="5574" spans="1:3" x14ac:dyDescent="0.25">
      <c r="A5574">
        <v>-8070607.2967307596</v>
      </c>
      <c r="B5574">
        <v>-85027.565511607099</v>
      </c>
      <c r="C5574">
        <v>0.51506024599075295</v>
      </c>
    </row>
    <row r="5575" spans="1:3" x14ac:dyDescent="0.25">
      <c r="A5575">
        <v>-8069672.8178538401</v>
      </c>
      <c r="B5575">
        <v>-85027.565511607099</v>
      </c>
      <c r="C5575">
        <v>0.53816288709640503</v>
      </c>
    </row>
    <row r="5576" spans="1:3" x14ac:dyDescent="0.25">
      <c r="A5576">
        <v>-8068738.3389769197</v>
      </c>
      <c r="B5576">
        <v>-85027.565511607099</v>
      </c>
      <c r="C5576">
        <v>0.53829896450042702</v>
      </c>
    </row>
    <row r="5577" spans="1:3" x14ac:dyDescent="0.25">
      <c r="A5577">
        <v>-8067803.8601000002</v>
      </c>
      <c r="B5577">
        <v>-85027.565511607099</v>
      </c>
      <c r="C5577">
        <v>0.53830450773239102</v>
      </c>
    </row>
    <row r="5578" spans="1:3" x14ac:dyDescent="0.25">
      <c r="A5578">
        <v>-8066869.3812230704</v>
      </c>
      <c r="B5578">
        <v>-85027.565511607099</v>
      </c>
      <c r="C5578">
        <v>0</v>
      </c>
    </row>
    <row r="5579" spans="1:3" x14ac:dyDescent="0.25">
      <c r="A5579">
        <v>-8065934.90234615</v>
      </c>
      <c r="B5579">
        <v>-85027.565511607099</v>
      </c>
      <c r="C5579">
        <v>0</v>
      </c>
    </row>
    <row r="5580" spans="1:3" x14ac:dyDescent="0.25">
      <c r="A5580">
        <v>-8065000.4234692296</v>
      </c>
      <c r="B5580">
        <v>-85027.565511607099</v>
      </c>
      <c r="C5580">
        <v>0</v>
      </c>
    </row>
    <row r="5581" spans="1:3" x14ac:dyDescent="0.25">
      <c r="A5581">
        <v>-8064065.9445922999</v>
      </c>
      <c r="B5581">
        <v>-85027.565511607099</v>
      </c>
      <c r="C5581">
        <v>0</v>
      </c>
    </row>
    <row r="5582" spans="1:3" x14ac:dyDescent="0.25">
      <c r="A5582">
        <v>-8063131.4657153804</v>
      </c>
      <c r="B5582">
        <v>-85027.565511607099</v>
      </c>
      <c r="C5582">
        <v>0</v>
      </c>
    </row>
    <row r="5583" spans="1:3" x14ac:dyDescent="0.25">
      <c r="A5583">
        <v>-8062196.98683846</v>
      </c>
      <c r="B5583">
        <v>-85027.565511607099</v>
      </c>
      <c r="C5583">
        <v>0</v>
      </c>
    </row>
    <row r="5584" spans="1:3" x14ac:dyDescent="0.25">
      <c r="A5584">
        <v>-8061262.5079615302</v>
      </c>
      <c r="B5584">
        <v>-85027.565511607099</v>
      </c>
      <c r="C5584">
        <v>0</v>
      </c>
    </row>
    <row r="5585" spans="1:3" x14ac:dyDescent="0.25">
      <c r="A5585">
        <v>-8060328.0290846098</v>
      </c>
      <c r="B5585">
        <v>-85027.565511607099</v>
      </c>
      <c r="C5585">
        <v>0</v>
      </c>
    </row>
    <row r="5586" spans="1:3" x14ac:dyDescent="0.25">
      <c r="A5586">
        <v>-8059393.5502076903</v>
      </c>
      <c r="B5586">
        <v>-85027.565511607099</v>
      </c>
      <c r="C5586">
        <v>0</v>
      </c>
    </row>
    <row r="5587" spans="1:3" x14ac:dyDescent="0.25">
      <c r="A5587">
        <v>-8058459.0713307597</v>
      </c>
      <c r="B5587">
        <v>-85027.565511607099</v>
      </c>
      <c r="C5587">
        <v>0</v>
      </c>
    </row>
    <row r="5588" spans="1:3" x14ac:dyDescent="0.25">
      <c r="A5588">
        <v>-8057524.5924538402</v>
      </c>
      <c r="B5588">
        <v>-85027.565511607099</v>
      </c>
      <c r="C5588">
        <v>0</v>
      </c>
    </row>
    <row r="5589" spans="1:3" x14ac:dyDescent="0.25">
      <c r="A5589">
        <v>-8056590.1135769198</v>
      </c>
      <c r="B5589">
        <v>-85027.565511607099</v>
      </c>
      <c r="C5589">
        <v>0</v>
      </c>
    </row>
    <row r="5590" spans="1:3" x14ac:dyDescent="0.25">
      <c r="A5590">
        <v>-8055655.6347000003</v>
      </c>
      <c r="B5590">
        <v>-85027.565511607099</v>
      </c>
      <c r="C5590">
        <v>0</v>
      </c>
    </row>
    <row r="5591" spans="1:3" x14ac:dyDescent="0.25">
      <c r="A5591">
        <v>-8054721.1558230696</v>
      </c>
      <c r="B5591">
        <v>-85027.565511607099</v>
      </c>
      <c r="C5591">
        <v>0</v>
      </c>
    </row>
    <row r="5592" spans="1:3" x14ac:dyDescent="0.25">
      <c r="A5592">
        <v>-8053786.6769461501</v>
      </c>
      <c r="B5592">
        <v>-85027.565511607099</v>
      </c>
      <c r="C5592">
        <v>0</v>
      </c>
    </row>
    <row r="5593" spans="1:3" x14ac:dyDescent="0.25">
      <c r="A5593">
        <v>-8052852.1980692297</v>
      </c>
      <c r="B5593">
        <v>-85027.565511607099</v>
      </c>
      <c r="C5593">
        <v>0</v>
      </c>
    </row>
    <row r="5594" spans="1:3" x14ac:dyDescent="0.25">
      <c r="A5594">
        <v>-8051917.7191923</v>
      </c>
      <c r="B5594">
        <v>-85027.565511607099</v>
      </c>
      <c r="C5594">
        <v>0</v>
      </c>
    </row>
    <row r="5595" spans="1:3" x14ac:dyDescent="0.25">
      <c r="A5595">
        <v>-8050983.2403153796</v>
      </c>
      <c r="B5595">
        <v>-85027.565511607099</v>
      </c>
      <c r="C5595">
        <v>0</v>
      </c>
    </row>
    <row r="5596" spans="1:3" x14ac:dyDescent="0.25">
      <c r="A5596">
        <v>-8050048.7614384601</v>
      </c>
      <c r="B5596">
        <v>-85027.565511607099</v>
      </c>
      <c r="C5596">
        <v>0</v>
      </c>
    </row>
    <row r="5597" spans="1:3" x14ac:dyDescent="0.25">
      <c r="A5597">
        <v>-8049114.2825615304</v>
      </c>
      <c r="B5597">
        <v>-85027.565511607099</v>
      </c>
      <c r="C5597">
        <v>0</v>
      </c>
    </row>
    <row r="5598" spans="1:3" x14ac:dyDescent="0.25">
      <c r="A5598">
        <v>-8048179.8036846099</v>
      </c>
      <c r="B5598">
        <v>-85027.565511607099</v>
      </c>
      <c r="C5598">
        <v>0</v>
      </c>
    </row>
    <row r="5599" spans="1:3" x14ac:dyDescent="0.25">
      <c r="A5599">
        <v>-8047245.3248076905</v>
      </c>
      <c r="B5599">
        <v>-85027.565511607099</v>
      </c>
      <c r="C5599">
        <v>0</v>
      </c>
    </row>
    <row r="5600" spans="1:3" x14ac:dyDescent="0.25">
      <c r="A5600">
        <v>-8046310.8459307598</v>
      </c>
      <c r="B5600">
        <v>-85027.565511607099</v>
      </c>
      <c r="C5600">
        <v>0</v>
      </c>
    </row>
    <row r="5601" spans="1:3" x14ac:dyDescent="0.25">
      <c r="A5601">
        <v>-8045376.3670538403</v>
      </c>
      <c r="B5601">
        <v>-85027.565511607099</v>
      </c>
      <c r="C5601">
        <v>0</v>
      </c>
    </row>
    <row r="5602" spans="1:3" x14ac:dyDescent="0.25">
      <c r="A5602">
        <v>-8094903.7475307602</v>
      </c>
      <c r="B5602">
        <v>-85962.044388392795</v>
      </c>
      <c r="C5602">
        <v>5.7435338385403104E-3</v>
      </c>
    </row>
    <row r="5603" spans="1:3" x14ac:dyDescent="0.25">
      <c r="A5603">
        <v>-8093969.2686538398</v>
      </c>
      <c r="B5603">
        <v>-85962.044388392795</v>
      </c>
      <c r="C5603">
        <v>8.3803180605173094E-3</v>
      </c>
    </row>
    <row r="5604" spans="1:3" x14ac:dyDescent="0.25">
      <c r="A5604">
        <v>-8093034.7897769203</v>
      </c>
      <c r="B5604">
        <v>-85962.044388392795</v>
      </c>
      <c r="C5604">
        <v>1.2111285701394E-2</v>
      </c>
    </row>
    <row r="5605" spans="1:3" x14ac:dyDescent="0.25">
      <c r="A5605">
        <v>-8092100.3108999897</v>
      </c>
      <c r="B5605">
        <v>-85962.044388392795</v>
      </c>
      <c r="C5605">
        <v>1.3113616034388501E-2</v>
      </c>
    </row>
    <row r="5606" spans="1:3" x14ac:dyDescent="0.25">
      <c r="A5606">
        <v>-8091165.8320230702</v>
      </c>
      <c r="B5606">
        <v>-85962.044388392795</v>
      </c>
      <c r="C5606">
        <v>1.8369715660810401E-2</v>
      </c>
    </row>
    <row r="5607" spans="1:3" x14ac:dyDescent="0.25">
      <c r="A5607">
        <v>-8090231.3531461498</v>
      </c>
      <c r="B5607">
        <v>-85962.044388392795</v>
      </c>
      <c r="C5607">
        <v>2.63090450316667E-2</v>
      </c>
    </row>
    <row r="5608" spans="1:3" x14ac:dyDescent="0.25">
      <c r="A5608">
        <v>-8089296.8742692303</v>
      </c>
      <c r="B5608">
        <v>-85962.044388392795</v>
      </c>
      <c r="C5608">
        <v>3.7857659161090802E-2</v>
      </c>
    </row>
    <row r="5609" spans="1:3" x14ac:dyDescent="0.25">
      <c r="A5609">
        <v>-8088362.3953922996</v>
      </c>
      <c r="B5609">
        <v>-85962.044388392795</v>
      </c>
      <c r="C5609">
        <v>5.0989884883165297E-2</v>
      </c>
    </row>
    <row r="5610" spans="1:3" x14ac:dyDescent="0.25">
      <c r="A5610">
        <v>-8087427.9165153801</v>
      </c>
      <c r="B5610">
        <v>-85962.044388392795</v>
      </c>
      <c r="C5610">
        <v>6.8270400166511494E-2</v>
      </c>
    </row>
    <row r="5611" spans="1:3" x14ac:dyDescent="0.25">
      <c r="A5611">
        <v>-8086493.4376384597</v>
      </c>
      <c r="B5611">
        <v>-85962.044388392795</v>
      </c>
      <c r="C5611">
        <v>9.1387420892715399E-2</v>
      </c>
    </row>
    <row r="5612" spans="1:3" x14ac:dyDescent="0.25">
      <c r="A5612">
        <v>-8085558.95876153</v>
      </c>
      <c r="B5612">
        <v>-85962.044388392795</v>
      </c>
      <c r="C5612">
        <v>0.101397804915904</v>
      </c>
    </row>
    <row r="5613" spans="1:3" x14ac:dyDescent="0.25">
      <c r="A5613">
        <v>-8084624.4798846096</v>
      </c>
      <c r="B5613">
        <v>-85962.044388392795</v>
      </c>
      <c r="C5613">
        <v>0.12739861011505099</v>
      </c>
    </row>
    <row r="5614" spans="1:3" x14ac:dyDescent="0.25">
      <c r="A5614">
        <v>-8083690.0010076901</v>
      </c>
      <c r="B5614">
        <v>-85962.044388392795</v>
      </c>
      <c r="C5614">
        <v>0.15937976539134899</v>
      </c>
    </row>
    <row r="5615" spans="1:3" x14ac:dyDescent="0.25">
      <c r="A5615">
        <v>-8082755.5221307604</v>
      </c>
      <c r="B5615">
        <v>-85962.044388392795</v>
      </c>
      <c r="C5615">
        <v>0.16196754574775599</v>
      </c>
    </row>
    <row r="5616" spans="1:3" x14ac:dyDescent="0.25">
      <c r="A5616">
        <v>-8081821.0432538399</v>
      </c>
      <c r="B5616">
        <v>-85962.044388392795</v>
      </c>
      <c r="C5616">
        <v>0.20137143135070801</v>
      </c>
    </row>
    <row r="5617" spans="1:3" x14ac:dyDescent="0.25">
      <c r="A5617">
        <v>-8080886.5643769205</v>
      </c>
      <c r="B5617">
        <v>-85962.044388392795</v>
      </c>
      <c r="C5617">
        <v>0.23638068139553001</v>
      </c>
    </row>
    <row r="5618" spans="1:3" x14ac:dyDescent="0.25">
      <c r="A5618">
        <v>-8079952.0855</v>
      </c>
      <c r="B5618">
        <v>-85962.044388392795</v>
      </c>
      <c r="C5618">
        <v>0.25905892252922003</v>
      </c>
    </row>
    <row r="5619" spans="1:3" x14ac:dyDescent="0.25">
      <c r="A5619">
        <v>-8079017.6066230703</v>
      </c>
      <c r="B5619">
        <v>-85962.044388392795</v>
      </c>
      <c r="C5619">
        <v>0.29905325174331598</v>
      </c>
    </row>
    <row r="5620" spans="1:3" x14ac:dyDescent="0.25">
      <c r="A5620">
        <v>-8078083.1277461499</v>
      </c>
      <c r="B5620">
        <v>-85962.044388392795</v>
      </c>
      <c r="C5620">
        <v>0.32378020882606501</v>
      </c>
    </row>
    <row r="5621" spans="1:3" x14ac:dyDescent="0.25">
      <c r="A5621">
        <v>-8077148.6488692304</v>
      </c>
      <c r="B5621">
        <v>-85962.044388392795</v>
      </c>
      <c r="C5621">
        <v>0.34239488840103099</v>
      </c>
    </row>
    <row r="5622" spans="1:3" x14ac:dyDescent="0.25">
      <c r="A5622">
        <v>-8076214.1699922998</v>
      </c>
      <c r="B5622">
        <v>-85962.044388392795</v>
      </c>
      <c r="C5622">
        <v>0.36932480335235501</v>
      </c>
    </row>
    <row r="5623" spans="1:3" x14ac:dyDescent="0.25">
      <c r="A5623">
        <v>-8075279.6911153803</v>
      </c>
      <c r="B5623">
        <v>-85962.044388392795</v>
      </c>
      <c r="C5623">
        <v>0.39688211679458602</v>
      </c>
    </row>
    <row r="5624" spans="1:3" x14ac:dyDescent="0.25">
      <c r="A5624">
        <v>-8074345.2122384598</v>
      </c>
      <c r="B5624">
        <v>-85962.044388392795</v>
      </c>
      <c r="C5624">
        <v>0.42411220073699901</v>
      </c>
    </row>
    <row r="5625" spans="1:3" x14ac:dyDescent="0.25">
      <c r="A5625">
        <v>-8073410.7333615301</v>
      </c>
      <c r="B5625">
        <v>-85962.044388392795</v>
      </c>
      <c r="C5625">
        <v>0.46618819236755299</v>
      </c>
    </row>
    <row r="5626" spans="1:3" x14ac:dyDescent="0.25">
      <c r="A5626">
        <v>-8072476.2544846097</v>
      </c>
      <c r="B5626">
        <v>-85962.044388392795</v>
      </c>
      <c r="C5626">
        <v>0.46735939383506703</v>
      </c>
    </row>
    <row r="5627" spans="1:3" x14ac:dyDescent="0.25">
      <c r="A5627">
        <v>-8071541.7756076902</v>
      </c>
      <c r="B5627">
        <v>-85962.044388392795</v>
      </c>
      <c r="C5627">
        <v>0.49335590004920898</v>
      </c>
    </row>
    <row r="5628" spans="1:3" x14ac:dyDescent="0.25">
      <c r="A5628">
        <v>-8070607.2967307596</v>
      </c>
      <c r="B5628">
        <v>-85962.044388392795</v>
      </c>
      <c r="C5628">
        <v>0.49376368522643999</v>
      </c>
    </row>
    <row r="5629" spans="1:3" x14ac:dyDescent="0.25">
      <c r="A5629">
        <v>-8069672.8178538401</v>
      </c>
      <c r="B5629">
        <v>-85962.044388392795</v>
      </c>
      <c r="C5629">
        <v>0.515203356742858</v>
      </c>
    </row>
    <row r="5630" spans="1:3" x14ac:dyDescent="0.25">
      <c r="A5630">
        <v>-8068738.3389769197</v>
      </c>
      <c r="B5630">
        <v>-85962.044388392795</v>
      </c>
      <c r="C5630">
        <v>0.51554775238037098</v>
      </c>
    </row>
    <row r="5631" spans="1:3" x14ac:dyDescent="0.25">
      <c r="A5631">
        <v>-8067803.8601000002</v>
      </c>
      <c r="B5631">
        <v>-85962.044388392795</v>
      </c>
      <c r="C5631">
        <v>0.51566213369369496</v>
      </c>
    </row>
    <row r="5632" spans="1:3" x14ac:dyDescent="0.25">
      <c r="A5632">
        <v>-8066869.3812230704</v>
      </c>
      <c r="B5632">
        <v>-85962.044388392795</v>
      </c>
      <c r="C5632">
        <v>0</v>
      </c>
    </row>
    <row r="5633" spans="1:3" x14ac:dyDescent="0.25">
      <c r="A5633">
        <v>-8065934.90234615</v>
      </c>
      <c r="B5633">
        <v>-85962.044388392795</v>
      </c>
      <c r="C5633">
        <v>0</v>
      </c>
    </row>
    <row r="5634" spans="1:3" x14ac:dyDescent="0.25">
      <c r="A5634">
        <v>-8065000.4234692296</v>
      </c>
      <c r="B5634">
        <v>-85962.044388392795</v>
      </c>
      <c r="C5634">
        <v>0</v>
      </c>
    </row>
    <row r="5635" spans="1:3" x14ac:dyDescent="0.25">
      <c r="A5635">
        <v>-8064065.9445922999</v>
      </c>
      <c r="B5635">
        <v>-85962.044388392795</v>
      </c>
      <c r="C5635">
        <v>0</v>
      </c>
    </row>
    <row r="5636" spans="1:3" x14ac:dyDescent="0.25">
      <c r="A5636">
        <v>-8063131.4657153804</v>
      </c>
      <c r="B5636">
        <v>-85962.044388392795</v>
      </c>
      <c r="C5636">
        <v>0</v>
      </c>
    </row>
    <row r="5637" spans="1:3" x14ac:dyDescent="0.25">
      <c r="A5637">
        <v>-8062196.98683846</v>
      </c>
      <c r="B5637">
        <v>-85962.044388392795</v>
      </c>
      <c r="C5637">
        <v>0</v>
      </c>
    </row>
    <row r="5638" spans="1:3" x14ac:dyDescent="0.25">
      <c r="A5638">
        <v>-8061262.5079615302</v>
      </c>
      <c r="B5638">
        <v>-85962.044388392795</v>
      </c>
      <c r="C5638">
        <v>0</v>
      </c>
    </row>
    <row r="5639" spans="1:3" x14ac:dyDescent="0.25">
      <c r="A5639">
        <v>-8060328.0290846098</v>
      </c>
      <c r="B5639">
        <v>-85962.044388392795</v>
      </c>
      <c r="C5639">
        <v>0</v>
      </c>
    </row>
    <row r="5640" spans="1:3" x14ac:dyDescent="0.25">
      <c r="A5640">
        <v>-8059393.5502076903</v>
      </c>
      <c r="B5640">
        <v>-85962.044388392795</v>
      </c>
      <c r="C5640">
        <v>0</v>
      </c>
    </row>
    <row r="5641" spans="1:3" x14ac:dyDescent="0.25">
      <c r="A5641">
        <v>-8058459.0713307597</v>
      </c>
      <c r="B5641">
        <v>-85962.044388392795</v>
      </c>
      <c r="C5641">
        <v>0</v>
      </c>
    </row>
    <row r="5642" spans="1:3" x14ac:dyDescent="0.25">
      <c r="A5642">
        <v>-8057524.5924538402</v>
      </c>
      <c r="B5642">
        <v>-85962.044388392795</v>
      </c>
      <c r="C5642">
        <v>0</v>
      </c>
    </row>
    <row r="5643" spans="1:3" x14ac:dyDescent="0.25">
      <c r="A5643">
        <v>-8056590.1135769198</v>
      </c>
      <c r="B5643">
        <v>-85962.044388392795</v>
      </c>
      <c r="C5643">
        <v>0</v>
      </c>
    </row>
    <row r="5644" spans="1:3" x14ac:dyDescent="0.25">
      <c r="A5644">
        <v>-8055655.6347000003</v>
      </c>
      <c r="B5644">
        <v>-85962.044388392795</v>
      </c>
      <c r="C5644">
        <v>0</v>
      </c>
    </row>
    <row r="5645" spans="1:3" x14ac:dyDescent="0.25">
      <c r="A5645">
        <v>-8094903.7475307602</v>
      </c>
      <c r="B5645">
        <v>-86896.523265178505</v>
      </c>
      <c r="C5645">
        <v>5.9381853789091102E-3</v>
      </c>
    </row>
    <row r="5646" spans="1:3" x14ac:dyDescent="0.25">
      <c r="A5646">
        <v>-8093969.2686538398</v>
      </c>
      <c r="B5646">
        <v>-86896.523265178505</v>
      </c>
      <c r="C5646">
        <v>8.7592871859669599E-3</v>
      </c>
    </row>
    <row r="5647" spans="1:3" x14ac:dyDescent="0.25">
      <c r="A5647">
        <v>-8093034.7897769203</v>
      </c>
      <c r="B5647">
        <v>-86896.523265178505</v>
      </c>
      <c r="C5647">
        <v>1.24675314873456E-2</v>
      </c>
    </row>
    <row r="5648" spans="1:3" x14ac:dyDescent="0.25">
      <c r="A5648">
        <v>-8092100.3108999897</v>
      </c>
      <c r="B5648">
        <v>-86896.523265178505</v>
      </c>
      <c r="C5648">
        <v>1.7663147300481699E-2</v>
      </c>
    </row>
    <row r="5649" spans="1:3" x14ac:dyDescent="0.25">
      <c r="A5649">
        <v>-8091165.8320230702</v>
      </c>
      <c r="B5649">
        <v>-86896.523265178505</v>
      </c>
      <c r="C5649">
        <v>2.53663230687379E-2</v>
      </c>
    </row>
    <row r="5650" spans="1:3" x14ac:dyDescent="0.25">
      <c r="A5650">
        <v>-8090231.3531461498</v>
      </c>
      <c r="B5650">
        <v>-86896.523265178505</v>
      </c>
      <c r="C5650">
        <v>3.5888325423002201E-2</v>
      </c>
    </row>
    <row r="5651" spans="1:3" x14ac:dyDescent="0.25">
      <c r="A5651">
        <v>-8089296.8742692303</v>
      </c>
      <c r="B5651">
        <v>-86896.523265178505</v>
      </c>
      <c r="C5651">
        <v>4.80017513036727E-2</v>
      </c>
    </row>
    <row r="5652" spans="1:3" x14ac:dyDescent="0.25">
      <c r="A5652">
        <v>-8088362.3953922996</v>
      </c>
      <c r="B5652">
        <v>-86896.523265178505</v>
      </c>
      <c r="C5652">
        <v>6.3799105584621402E-2</v>
      </c>
    </row>
    <row r="5653" spans="1:3" x14ac:dyDescent="0.25">
      <c r="A5653">
        <v>-8087427.9165153801</v>
      </c>
      <c r="B5653">
        <v>-86896.523265178505</v>
      </c>
      <c r="C5653">
        <v>6.9674916565418202E-2</v>
      </c>
    </row>
    <row r="5654" spans="1:3" x14ac:dyDescent="0.25">
      <c r="A5654">
        <v>-8086493.4376384597</v>
      </c>
      <c r="B5654">
        <v>-86896.523265178505</v>
      </c>
      <c r="C5654">
        <v>9.2608265578746699E-2</v>
      </c>
    </row>
    <row r="5655" spans="1:3" x14ac:dyDescent="0.25">
      <c r="A5655">
        <v>-8085558.95876153</v>
      </c>
      <c r="B5655">
        <v>-86896.523265178505</v>
      </c>
      <c r="C5655">
        <v>0.107735961675643</v>
      </c>
    </row>
    <row r="5656" spans="1:3" x14ac:dyDescent="0.25">
      <c r="A5656">
        <v>-8084624.4798846096</v>
      </c>
      <c r="B5656">
        <v>-86896.523265178505</v>
      </c>
      <c r="C5656">
        <v>0.13581256568431799</v>
      </c>
    </row>
    <row r="5657" spans="1:3" x14ac:dyDescent="0.25">
      <c r="A5657">
        <v>-8083690.0010076901</v>
      </c>
      <c r="B5657">
        <v>-86896.523265178505</v>
      </c>
      <c r="C5657">
        <v>0.17102415859699199</v>
      </c>
    </row>
    <row r="5658" spans="1:3" x14ac:dyDescent="0.25">
      <c r="A5658">
        <v>-8082755.5221307604</v>
      </c>
      <c r="B5658">
        <v>-86896.523265178505</v>
      </c>
      <c r="C5658">
        <v>0.18416151404380701</v>
      </c>
    </row>
    <row r="5659" spans="1:3" x14ac:dyDescent="0.25">
      <c r="A5659">
        <v>-8081821.0432538399</v>
      </c>
      <c r="B5659">
        <v>-86896.523265178505</v>
      </c>
      <c r="C5659">
        <v>0.22005516290664601</v>
      </c>
    </row>
    <row r="5660" spans="1:3" x14ac:dyDescent="0.25">
      <c r="A5660">
        <v>-8080886.5643769205</v>
      </c>
      <c r="B5660">
        <v>-86896.523265178505</v>
      </c>
      <c r="C5660">
        <v>0.24431090056896199</v>
      </c>
    </row>
    <row r="5661" spans="1:3" x14ac:dyDescent="0.25">
      <c r="A5661">
        <v>-8079952.0855</v>
      </c>
      <c r="B5661">
        <v>-86896.523265178505</v>
      </c>
      <c r="C5661">
        <v>0.259683907032012</v>
      </c>
    </row>
    <row r="5662" spans="1:3" x14ac:dyDescent="0.25">
      <c r="A5662">
        <v>-8079017.6066230703</v>
      </c>
      <c r="B5662">
        <v>-86896.523265178505</v>
      </c>
      <c r="C5662">
        <v>0.300123780965805</v>
      </c>
    </row>
    <row r="5663" spans="1:3" x14ac:dyDescent="0.25">
      <c r="A5663">
        <v>-8078083.1277461499</v>
      </c>
      <c r="B5663">
        <v>-86896.523265178505</v>
      </c>
      <c r="C5663">
        <v>0.32029134035110401</v>
      </c>
    </row>
    <row r="5664" spans="1:3" x14ac:dyDescent="0.25">
      <c r="A5664">
        <v>-8077148.6488692304</v>
      </c>
      <c r="B5664">
        <v>-86896.523265178505</v>
      </c>
      <c r="C5664">
        <v>0.36135512590408297</v>
      </c>
    </row>
    <row r="5665" spans="1:3" x14ac:dyDescent="0.25">
      <c r="A5665">
        <v>-8076214.1699922998</v>
      </c>
      <c r="B5665">
        <v>-86896.523265178505</v>
      </c>
      <c r="C5665">
        <v>0.38614746928214999</v>
      </c>
    </row>
    <row r="5666" spans="1:3" x14ac:dyDescent="0.25">
      <c r="A5666">
        <v>-8075279.6911153803</v>
      </c>
      <c r="B5666">
        <v>-86896.523265178505</v>
      </c>
      <c r="C5666">
        <v>0.38697916269302302</v>
      </c>
    </row>
    <row r="5667" spans="1:3" x14ac:dyDescent="0.25">
      <c r="A5667">
        <v>-8074345.2122384598</v>
      </c>
      <c r="B5667">
        <v>-86896.523265178505</v>
      </c>
      <c r="C5667">
        <v>0.412407666444778</v>
      </c>
    </row>
    <row r="5668" spans="1:3" x14ac:dyDescent="0.25">
      <c r="A5668">
        <v>-8073410.7333615301</v>
      </c>
      <c r="B5668">
        <v>-86896.523265178505</v>
      </c>
      <c r="C5668">
        <v>0.449705570936203</v>
      </c>
    </row>
    <row r="5669" spans="1:3" x14ac:dyDescent="0.25">
      <c r="A5669">
        <v>-8072476.2544846097</v>
      </c>
      <c r="B5669">
        <v>-86896.523265178505</v>
      </c>
      <c r="C5669">
        <v>0.45038834214210499</v>
      </c>
    </row>
    <row r="5670" spans="1:3" x14ac:dyDescent="0.25">
      <c r="A5670">
        <v>-8071541.7756076902</v>
      </c>
      <c r="B5670">
        <v>-86896.523265178505</v>
      </c>
      <c r="C5670">
        <v>0.47850021719932501</v>
      </c>
    </row>
    <row r="5671" spans="1:3" x14ac:dyDescent="0.25">
      <c r="A5671">
        <v>-8070607.2967307596</v>
      </c>
      <c r="B5671">
        <v>-86896.523265178505</v>
      </c>
      <c r="C5671">
        <v>0.47923433780670099</v>
      </c>
    </row>
    <row r="5672" spans="1:3" x14ac:dyDescent="0.25">
      <c r="A5672">
        <v>-8069672.8178538401</v>
      </c>
      <c r="B5672">
        <v>-86896.523265178505</v>
      </c>
      <c r="C5672">
        <v>0.49460840225219699</v>
      </c>
    </row>
    <row r="5673" spans="1:3" x14ac:dyDescent="0.25">
      <c r="A5673">
        <v>-8068738.3389769197</v>
      </c>
      <c r="B5673">
        <v>-86896.523265178505</v>
      </c>
      <c r="C5673">
        <v>0.49392241239547702</v>
      </c>
    </row>
    <row r="5674" spans="1:3" x14ac:dyDescent="0.25">
      <c r="A5674">
        <v>-8067803.8601000002</v>
      </c>
      <c r="B5674">
        <v>-86896.523265178505</v>
      </c>
      <c r="C5674">
        <v>0</v>
      </c>
    </row>
    <row r="5675" spans="1:3" x14ac:dyDescent="0.25">
      <c r="A5675">
        <v>-8066869.3812230704</v>
      </c>
      <c r="B5675">
        <v>-86896.523265178505</v>
      </c>
      <c r="C5675">
        <v>0</v>
      </c>
    </row>
    <row r="5676" spans="1:3" x14ac:dyDescent="0.25">
      <c r="A5676">
        <v>-8065934.90234615</v>
      </c>
      <c r="B5676">
        <v>-86896.523265178505</v>
      </c>
      <c r="C5676">
        <v>0</v>
      </c>
    </row>
    <row r="5677" spans="1:3" x14ac:dyDescent="0.25">
      <c r="A5677">
        <v>-8065000.4234692296</v>
      </c>
      <c r="B5677">
        <v>-86896.523265178505</v>
      </c>
      <c r="C5677">
        <v>0</v>
      </c>
    </row>
    <row r="5678" spans="1:3" x14ac:dyDescent="0.25">
      <c r="A5678">
        <v>-8064065.9445922999</v>
      </c>
      <c r="B5678">
        <v>-86896.523265178505</v>
      </c>
      <c r="C5678">
        <v>0</v>
      </c>
    </row>
    <row r="5679" spans="1:3" x14ac:dyDescent="0.25">
      <c r="A5679">
        <v>-8063131.4657153804</v>
      </c>
      <c r="B5679">
        <v>-86896.523265178505</v>
      </c>
      <c r="C5679">
        <v>0</v>
      </c>
    </row>
    <row r="5680" spans="1:3" x14ac:dyDescent="0.25">
      <c r="A5680">
        <v>-8062196.98683846</v>
      </c>
      <c r="B5680">
        <v>-86896.523265178505</v>
      </c>
      <c r="C5680">
        <v>0</v>
      </c>
    </row>
    <row r="5681" spans="1:3" x14ac:dyDescent="0.25">
      <c r="A5681">
        <v>-8061262.5079615302</v>
      </c>
      <c r="B5681">
        <v>-86896.523265178505</v>
      </c>
      <c r="C5681">
        <v>0</v>
      </c>
    </row>
    <row r="5682" spans="1:3" x14ac:dyDescent="0.25">
      <c r="A5682">
        <v>-8060328.0290846098</v>
      </c>
      <c r="B5682">
        <v>-86896.523265178505</v>
      </c>
      <c r="C5682">
        <v>0</v>
      </c>
    </row>
    <row r="5683" spans="1:3" x14ac:dyDescent="0.25">
      <c r="A5683">
        <v>-8059393.5502076903</v>
      </c>
      <c r="B5683">
        <v>-86896.523265178505</v>
      </c>
      <c r="C5683">
        <v>0</v>
      </c>
    </row>
    <row r="5684" spans="1:3" x14ac:dyDescent="0.25">
      <c r="A5684">
        <v>-8058459.0713307597</v>
      </c>
      <c r="B5684">
        <v>-86896.523265178505</v>
      </c>
      <c r="C5684">
        <v>0</v>
      </c>
    </row>
    <row r="5685" spans="1:3" x14ac:dyDescent="0.25">
      <c r="A5685">
        <v>-8057524.5924538402</v>
      </c>
      <c r="B5685">
        <v>-86896.523265178505</v>
      </c>
      <c r="C5685">
        <v>0</v>
      </c>
    </row>
    <row r="5686" spans="1:3" x14ac:dyDescent="0.25">
      <c r="A5686">
        <v>-8056590.1135769198</v>
      </c>
      <c r="B5686">
        <v>-86896.523265178505</v>
      </c>
      <c r="C5686">
        <v>0</v>
      </c>
    </row>
    <row r="5687" spans="1:3" x14ac:dyDescent="0.25">
      <c r="A5687">
        <v>-8055655.6347000003</v>
      </c>
      <c r="B5687">
        <v>-86896.523265178505</v>
      </c>
      <c r="C5687">
        <v>0</v>
      </c>
    </row>
    <row r="5688" spans="1:3" x14ac:dyDescent="0.25">
      <c r="A5688">
        <v>-8095838.22640769</v>
      </c>
      <c r="B5688">
        <v>-87831.0021419642</v>
      </c>
      <c r="C5688">
        <v>5.9506185352802199E-3</v>
      </c>
    </row>
    <row r="5689" spans="1:3" x14ac:dyDescent="0.25">
      <c r="A5689">
        <v>-8094903.7475307602</v>
      </c>
      <c r="B5689">
        <v>-87831.0021419642</v>
      </c>
      <c r="C5689">
        <v>8.7902890518307599E-3</v>
      </c>
    </row>
    <row r="5690" spans="1:3" x14ac:dyDescent="0.25">
      <c r="A5690">
        <v>-8093969.2686538398</v>
      </c>
      <c r="B5690">
        <v>-87831.0021419642</v>
      </c>
      <c r="C5690">
        <v>1.27161713317036E-2</v>
      </c>
    </row>
    <row r="5691" spans="1:3" x14ac:dyDescent="0.25">
      <c r="A5691">
        <v>-8093034.7897769203</v>
      </c>
      <c r="B5691">
        <v>-87831.0021419642</v>
      </c>
      <c r="C5691">
        <v>1.7323637381196001E-2</v>
      </c>
    </row>
    <row r="5692" spans="1:3" x14ac:dyDescent="0.25">
      <c r="A5692">
        <v>-8092100.3108999897</v>
      </c>
      <c r="B5692">
        <v>-87831.0021419642</v>
      </c>
      <c r="C5692">
        <v>2.4642592296004202E-2</v>
      </c>
    </row>
    <row r="5693" spans="1:3" x14ac:dyDescent="0.25">
      <c r="A5693">
        <v>-8091165.8320230702</v>
      </c>
      <c r="B5693">
        <v>-87831.0021419642</v>
      </c>
      <c r="C5693">
        <v>3.4661699086427598E-2</v>
      </c>
    </row>
    <row r="5694" spans="1:3" x14ac:dyDescent="0.25">
      <c r="A5694">
        <v>-8090231.3531461498</v>
      </c>
      <c r="B5694">
        <v>-87831.0021419642</v>
      </c>
      <c r="C5694">
        <v>3.65289896726608E-2</v>
      </c>
    </row>
    <row r="5695" spans="1:3" x14ac:dyDescent="0.25">
      <c r="A5695">
        <v>-8089296.8742692303</v>
      </c>
      <c r="B5695">
        <v>-87831.0021419642</v>
      </c>
      <c r="C5695">
        <v>4.7202698886394501E-2</v>
      </c>
    </row>
    <row r="5696" spans="1:3" x14ac:dyDescent="0.25">
      <c r="A5696">
        <v>-8088362.3953922996</v>
      </c>
      <c r="B5696">
        <v>-87831.0021419642</v>
      </c>
      <c r="C5696">
        <v>6.1817053705453803E-2</v>
      </c>
    </row>
    <row r="5697" spans="1:3" x14ac:dyDescent="0.25">
      <c r="A5697">
        <v>-8087427.9165153801</v>
      </c>
      <c r="B5697">
        <v>-87831.0021419642</v>
      </c>
      <c r="C5697">
        <v>8.1705123186111395E-2</v>
      </c>
    </row>
    <row r="5698" spans="1:3" x14ac:dyDescent="0.25">
      <c r="A5698">
        <v>-8086493.4376384597</v>
      </c>
      <c r="B5698">
        <v>-87831.0021419642</v>
      </c>
      <c r="C5698">
        <v>0.100834719836711</v>
      </c>
    </row>
    <row r="5699" spans="1:3" x14ac:dyDescent="0.25">
      <c r="A5699">
        <v>-8085558.95876153</v>
      </c>
      <c r="B5699">
        <v>-87831.0021419642</v>
      </c>
      <c r="C5699">
        <v>0.12856885790824801</v>
      </c>
    </row>
    <row r="5700" spans="1:3" x14ac:dyDescent="0.25">
      <c r="A5700">
        <v>-8084624.4798846096</v>
      </c>
      <c r="B5700">
        <v>-87831.0021419642</v>
      </c>
      <c r="C5700">
        <v>0.161784023046493</v>
      </c>
    </row>
    <row r="5701" spans="1:3" x14ac:dyDescent="0.25">
      <c r="A5701">
        <v>-8083690.0010076901</v>
      </c>
      <c r="B5701">
        <v>-87831.0021419642</v>
      </c>
      <c r="C5701">
        <v>0.163993194699287</v>
      </c>
    </row>
    <row r="5702" spans="1:3" x14ac:dyDescent="0.25">
      <c r="A5702">
        <v>-8082755.5221307604</v>
      </c>
      <c r="B5702">
        <v>-87831.0021419642</v>
      </c>
      <c r="C5702">
        <v>0.196619093418121</v>
      </c>
    </row>
    <row r="5703" spans="1:3" x14ac:dyDescent="0.25">
      <c r="A5703">
        <v>-8081821.0432538399</v>
      </c>
      <c r="B5703">
        <v>-87831.0021419642</v>
      </c>
      <c r="C5703">
        <v>0.23147886991500799</v>
      </c>
    </row>
    <row r="5704" spans="1:3" x14ac:dyDescent="0.25">
      <c r="A5704">
        <v>-8080886.5643769205</v>
      </c>
      <c r="B5704">
        <v>-87831.0021419642</v>
      </c>
      <c r="C5704">
        <v>0.245730966329574</v>
      </c>
    </row>
    <row r="5705" spans="1:3" x14ac:dyDescent="0.25">
      <c r="A5705">
        <v>-8079952.0855</v>
      </c>
      <c r="B5705">
        <v>-87831.0021419642</v>
      </c>
      <c r="C5705">
        <v>0.28416487574577298</v>
      </c>
    </row>
    <row r="5706" spans="1:3" x14ac:dyDescent="0.25">
      <c r="A5706">
        <v>-8079017.6066230703</v>
      </c>
      <c r="B5706">
        <v>-87831.0021419642</v>
      </c>
      <c r="C5706">
        <v>0.32269033789634699</v>
      </c>
    </row>
    <row r="5707" spans="1:3" x14ac:dyDescent="0.25">
      <c r="A5707">
        <v>-8078083.1277461499</v>
      </c>
      <c r="B5707">
        <v>-87831.0021419642</v>
      </c>
      <c r="C5707">
        <v>0.32528883218765198</v>
      </c>
    </row>
    <row r="5708" spans="1:3" x14ac:dyDescent="0.25">
      <c r="A5708">
        <v>-8077148.6488692304</v>
      </c>
      <c r="B5708">
        <v>-87831.0021419642</v>
      </c>
      <c r="C5708">
        <v>0.36372461915016102</v>
      </c>
    </row>
    <row r="5709" spans="1:3" x14ac:dyDescent="0.25">
      <c r="A5709">
        <v>-8076214.1699922998</v>
      </c>
      <c r="B5709">
        <v>-87831.0021419642</v>
      </c>
      <c r="C5709">
        <v>0.38179636001586897</v>
      </c>
    </row>
    <row r="5710" spans="1:3" x14ac:dyDescent="0.25">
      <c r="A5710">
        <v>-8075279.6911153803</v>
      </c>
      <c r="B5710">
        <v>-87831.0021419642</v>
      </c>
      <c r="C5710">
        <v>0.40368553996086098</v>
      </c>
    </row>
    <row r="5711" spans="1:3" x14ac:dyDescent="0.25">
      <c r="A5711">
        <v>-8074345.2122384598</v>
      </c>
      <c r="B5711">
        <v>-87831.0021419642</v>
      </c>
      <c r="C5711">
        <v>0.40476736426353399</v>
      </c>
    </row>
    <row r="5712" spans="1:3" x14ac:dyDescent="0.25">
      <c r="A5712">
        <v>-8073410.7333615301</v>
      </c>
      <c r="B5712">
        <v>-87831.0021419642</v>
      </c>
      <c r="C5712">
        <v>0.44446304440498302</v>
      </c>
    </row>
    <row r="5713" spans="1:3" x14ac:dyDescent="0.25">
      <c r="A5713">
        <v>-8072476.2544846097</v>
      </c>
      <c r="B5713">
        <v>-87831.0021419642</v>
      </c>
      <c r="C5713">
        <v>0.44522386789321799</v>
      </c>
    </row>
    <row r="5714" spans="1:3" x14ac:dyDescent="0.25">
      <c r="A5714">
        <v>-8071541.7756076902</v>
      </c>
      <c r="B5714">
        <v>-87831.0021419642</v>
      </c>
      <c r="C5714">
        <v>0.465579003095626</v>
      </c>
    </row>
    <row r="5715" spans="1:3" x14ac:dyDescent="0.25">
      <c r="A5715">
        <v>-8070607.2967307596</v>
      </c>
      <c r="B5715">
        <v>-87831.0021419642</v>
      </c>
      <c r="C5715">
        <v>0.46642637252807601</v>
      </c>
    </row>
    <row r="5716" spans="1:3" x14ac:dyDescent="0.25">
      <c r="A5716">
        <v>-8069672.8178538401</v>
      </c>
      <c r="B5716">
        <v>-87831.0021419642</v>
      </c>
      <c r="C5716">
        <v>0.47988075017928999</v>
      </c>
    </row>
    <row r="5717" spans="1:3" x14ac:dyDescent="0.25">
      <c r="A5717">
        <v>-8068738.3389769197</v>
      </c>
      <c r="B5717">
        <v>-87831.0021419642</v>
      </c>
      <c r="C5717">
        <v>0.47920715808868403</v>
      </c>
    </row>
    <row r="5718" spans="1:3" x14ac:dyDescent="0.25">
      <c r="A5718">
        <v>-8067803.8601000002</v>
      </c>
      <c r="B5718">
        <v>-87831.0021419642</v>
      </c>
      <c r="C5718">
        <v>0</v>
      </c>
    </row>
    <row r="5719" spans="1:3" x14ac:dyDescent="0.25">
      <c r="A5719">
        <v>-8066869.3812230704</v>
      </c>
      <c r="B5719">
        <v>-87831.0021419642</v>
      </c>
      <c r="C5719">
        <v>0</v>
      </c>
    </row>
    <row r="5720" spans="1:3" x14ac:dyDescent="0.25">
      <c r="A5720">
        <v>-8065934.90234615</v>
      </c>
      <c r="B5720">
        <v>-87831.0021419642</v>
      </c>
      <c r="C5720">
        <v>0</v>
      </c>
    </row>
    <row r="5721" spans="1:3" x14ac:dyDescent="0.25">
      <c r="A5721">
        <v>-8065000.4234692296</v>
      </c>
      <c r="B5721">
        <v>-87831.0021419642</v>
      </c>
      <c r="C5721">
        <v>0</v>
      </c>
    </row>
    <row r="5722" spans="1:3" x14ac:dyDescent="0.25">
      <c r="A5722">
        <v>-8064065.9445922999</v>
      </c>
      <c r="B5722">
        <v>-87831.0021419642</v>
      </c>
      <c r="C5722">
        <v>0</v>
      </c>
    </row>
    <row r="5723" spans="1:3" x14ac:dyDescent="0.25">
      <c r="A5723">
        <v>-8063131.4657153804</v>
      </c>
      <c r="B5723">
        <v>-87831.0021419642</v>
      </c>
      <c r="C5723">
        <v>0</v>
      </c>
    </row>
    <row r="5724" spans="1:3" x14ac:dyDescent="0.25">
      <c r="A5724">
        <v>-8062196.98683846</v>
      </c>
      <c r="B5724">
        <v>-87831.0021419642</v>
      </c>
      <c r="C5724">
        <v>0</v>
      </c>
    </row>
    <row r="5725" spans="1:3" x14ac:dyDescent="0.25">
      <c r="A5725">
        <v>-8061262.5079615302</v>
      </c>
      <c r="B5725">
        <v>-87831.0021419642</v>
      </c>
      <c r="C5725">
        <v>0</v>
      </c>
    </row>
    <row r="5726" spans="1:3" x14ac:dyDescent="0.25">
      <c r="A5726">
        <v>-8060328.0290846098</v>
      </c>
      <c r="B5726">
        <v>-87831.0021419642</v>
      </c>
      <c r="C5726">
        <v>0</v>
      </c>
    </row>
    <row r="5727" spans="1:3" x14ac:dyDescent="0.25">
      <c r="A5727">
        <v>-8059393.5502076903</v>
      </c>
      <c r="B5727">
        <v>-87831.0021419642</v>
      </c>
      <c r="C5727">
        <v>0</v>
      </c>
    </row>
    <row r="5728" spans="1:3" x14ac:dyDescent="0.25">
      <c r="A5728">
        <v>-8058459.0713307597</v>
      </c>
      <c r="B5728">
        <v>-87831.0021419642</v>
      </c>
      <c r="C5728">
        <v>0</v>
      </c>
    </row>
    <row r="5729" spans="1:3" x14ac:dyDescent="0.25">
      <c r="A5729">
        <v>-8057524.5924538402</v>
      </c>
      <c r="B5729">
        <v>-87831.0021419642</v>
      </c>
      <c r="C5729">
        <v>0</v>
      </c>
    </row>
    <row r="5730" spans="1:3" x14ac:dyDescent="0.25">
      <c r="A5730">
        <v>-8056590.1135769198</v>
      </c>
      <c r="B5730">
        <v>-87831.0021419642</v>
      </c>
      <c r="C5730">
        <v>0</v>
      </c>
    </row>
    <row r="5731" spans="1:3" x14ac:dyDescent="0.25">
      <c r="A5731">
        <v>-8096772.7052846104</v>
      </c>
      <c r="B5731">
        <v>-88765.481018749895</v>
      </c>
      <c r="C5731">
        <v>4.5282719656824996E-3</v>
      </c>
    </row>
    <row r="5732" spans="1:3" x14ac:dyDescent="0.25">
      <c r="A5732">
        <v>-8095838.22640769</v>
      </c>
      <c r="B5732">
        <v>-88765.481018749895</v>
      </c>
      <c r="C5732">
        <v>8.9225396513938904E-3</v>
      </c>
    </row>
    <row r="5733" spans="1:3" x14ac:dyDescent="0.25">
      <c r="A5733">
        <v>-8094903.7475307602</v>
      </c>
      <c r="B5733">
        <v>-88765.481018749895</v>
      </c>
      <c r="C5733">
        <v>1.27323605120182E-2</v>
      </c>
    </row>
    <row r="5734" spans="1:3" x14ac:dyDescent="0.25">
      <c r="A5734">
        <v>-8093969.2686538398</v>
      </c>
      <c r="B5734">
        <v>-88765.481018749895</v>
      </c>
      <c r="C5734">
        <v>1.7548218369483899E-2</v>
      </c>
    </row>
    <row r="5735" spans="1:3" x14ac:dyDescent="0.25">
      <c r="A5735">
        <v>-8093034.7897769203</v>
      </c>
      <c r="B5735">
        <v>-88765.481018749895</v>
      </c>
      <c r="C5735">
        <v>1.85280311852693E-2</v>
      </c>
    </row>
    <row r="5736" spans="1:3" x14ac:dyDescent="0.25">
      <c r="A5736">
        <v>-8092100.3108999897</v>
      </c>
      <c r="B5736">
        <v>-88765.481018749895</v>
      </c>
      <c r="C5736">
        <v>2.5160359218716601E-2</v>
      </c>
    </row>
    <row r="5737" spans="1:3" x14ac:dyDescent="0.25">
      <c r="A5737">
        <v>-8091165.8320230702</v>
      </c>
      <c r="B5737">
        <v>-88765.481018749895</v>
      </c>
      <c r="C5737">
        <v>3.5120867192745202E-2</v>
      </c>
    </row>
    <row r="5738" spans="1:3" x14ac:dyDescent="0.25">
      <c r="A5738">
        <v>-8090231.3531461498</v>
      </c>
      <c r="B5738">
        <v>-88765.481018749895</v>
      </c>
      <c r="C5738">
        <v>4.5472145080566399E-2</v>
      </c>
    </row>
    <row r="5739" spans="1:3" x14ac:dyDescent="0.25">
      <c r="A5739">
        <v>-8089296.8742692303</v>
      </c>
      <c r="B5739">
        <v>-88765.481018749895</v>
      </c>
      <c r="C5739">
        <v>6.0005519539117799E-2</v>
      </c>
    </row>
    <row r="5740" spans="1:3" x14ac:dyDescent="0.25">
      <c r="A5740">
        <v>-8088362.3953922996</v>
      </c>
      <c r="B5740">
        <v>-88765.481018749895</v>
      </c>
      <c r="C5740">
        <v>7.8839346766471793E-2</v>
      </c>
    </row>
    <row r="5741" spans="1:3" x14ac:dyDescent="0.25">
      <c r="A5741">
        <v>-8087427.9165153801</v>
      </c>
      <c r="B5741">
        <v>-88765.481018749895</v>
      </c>
      <c r="C5741">
        <v>9.4264388084411593E-2</v>
      </c>
    </row>
    <row r="5742" spans="1:3" x14ac:dyDescent="0.25">
      <c r="A5742">
        <v>-8086493.4376384597</v>
      </c>
      <c r="B5742">
        <v>-88765.481018749895</v>
      </c>
      <c r="C5742">
        <v>0.120156325399875</v>
      </c>
    </row>
    <row r="5743" spans="1:3" x14ac:dyDescent="0.25">
      <c r="A5743">
        <v>-8085558.95876153</v>
      </c>
      <c r="B5743">
        <v>-88765.481018749895</v>
      </c>
      <c r="C5743">
        <v>0.12615223228931399</v>
      </c>
    </row>
    <row r="5744" spans="1:3" x14ac:dyDescent="0.25">
      <c r="A5744">
        <v>-8084624.4798846096</v>
      </c>
      <c r="B5744">
        <v>-88765.481018749895</v>
      </c>
      <c r="C5744">
        <v>0.15813761949539101</v>
      </c>
    </row>
    <row r="5745" spans="1:3" x14ac:dyDescent="0.25">
      <c r="A5745">
        <v>-8083690.0010076901</v>
      </c>
      <c r="B5745">
        <v>-88765.481018749895</v>
      </c>
      <c r="C5745">
        <v>0.18812336027622201</v>
      </c>
    </row>
    <row r="5746" spans="1:3" x14ac:dyDescent="0.25">
      <c r="A5746">
        <v>-8082755.5221307604</v>
      </c>
      <c r="B5746">
        <v>-88765.481018749895</v>
      </c>
      <c r="C5746">
        <v>0.22252418100833801</v>
      </c>
    </row>
    <row r="5747" spans="1:3" x14ac:dyDescent="0.25">
      <c r="A5747">
        <v>-8081821.0432538399</v>
      </c>
      <c r="B5747">
        <v>-88765.481018749895</v>
      </c>
      <c r="C5747">
        <v>0.25128367543220498</v>
      </c>
    </row>
    <row r="5748" spans="1:3" x14ac:dyDescent="0.25">
      <c r="A5748">
        <v>-8080886.5643769205</v>
      </c>
      <c r="B5748">
        <v>-88765.481018749895</v>
      </c>
      <c r="C5748">
        <v>0.26033893227577198</v>
      </c>
    </row>
    <row r="5749" spans="1:3" x14ac:dyDescent="0.25">
      <c r="A5749">
        <v>-8079952.0855</v>
      </c>
      <c r="B5749">
        <v>-88765.481018749895</v>
      </c>
      <c r="C5749">
        <v>0.29899030923843301</v>
      </c>
    </row>
    <row r="5750" spans="1:3" x14ac:dyDescent="0.25">
      <c r="A5750">
        <v>-8079017.6066230703</v>
      </c>
      <c r="B5750">
        <v>-88765.481018749895</v>
      </c>
      <c r="C5750">
        <v>0.311261236667633</v>
      </c>
    </row>
    <row r="5751" spans="1:3" x14ac:dyDescent="0.25">
      <c r="A5751">
        <v>-8078083.1277461499</v>
      </c>
      <c r="B5751">
        <v>-88765.481018749895</v>
      </c>
      <c r="C5751">
        <v>0.348306745290756</v>
      </c>
    </row>
    <row r="5752" spans="1:3" x14ac:dyDescent="0.25">
      <c r="A5752">
        <v>-8077148.6488692304</v>
      </c>
      <c r="B5752">
        <v>-88765.481018749895</v>
      </c>
      <c r="C5752">
        <v>0.38702684640884299</v>
      </c>
    </row>
    <row r="5753" spans="1:3" x14ac:dyDescent="0.25">
      <c r="A5753">
        <v>-8076214.1699922998</v>
      </c>
      <c r="B5753">
        <v>-88765.481018749895</v>
      </c>
      <c r="C5753">
        <v>0.38849529623985202</v>
      </c>
    </row>
    <row r="5754" spans="1:3" x14ac:dyDescent="0.25">
      <c r="A5754">
        <v>-8075279.6911153803</v>
      </c>
      <c r="B5754">
        <v>-88765.481018749895</v>
      </c>
      <c r="C5754">
        <v>0.40471544861793501</v>
      </c>
    </row>
    <row r="5755" spans="1:3" x14ac:dyDescent="0.25">
      <c r="A5755">
        <v>-8074345.2122384598</v>
      </c>
      <c r="B5755">
        <v>-88765.481018749895</v>
      </c>
      <c r="C5755">
        <v>0.40560835599899198</v>
      </c>
    </row>
    <row r="5756" spans="1:3" x14ac:dyDescent="0.25">
      <c r="A5756">
        <v>-8073410.7333615301</v>
      </c>
      <c r="B5756">
        <v>-88765.481018749895</v>
      </c>
      <c r="C5756">
        <v>0.44173794984817499</v>
      </c>
    </row>
    <row r="5757" spans="1:3" x14ac:dyDescent="0.25">
      <c r="A5757">
        <v>-8072476.2544846097</v>
      </c>
      <c r="B5757">
        <v>-88765.481018749895</v>
      </c>
      <c r="C5757">
        <v>0.46057909727096502</v>
      </c>
    </row>
    <row r="5758" spans="1:3" x14ac:dyDescent="0.25">
      <c r="A5758">
        <v>-8071541.7756076902</v>
      </c>
      <c r="B5758">
        <v>-88765.481018749895</v>
      </c>
      <c r="C5758">
        <v>0.46118330955505299</v>
      </c>
    </row>
    <row r="5759" spans="1:3" x14ac:dyDescent="0.25">
      <c r="A5759">
        <v>-8070607.2967307596</v>
      </c>
      <c r="B5759">
        <v>-88765.481018749895</v>
      </c>
      <c r="C5759">
        <v>0.461736410856246</v>
      </c>
    </row>
    <row r="5760" spans="1:3" x14ac:dyDescent="0.25">
      <c r="A5760">
        <v>-8069672.8178538401</v>
      </c>
      <c r="B5760">
        <v>-88765.481018749895</v>
      </c>
      <c r="C5760">
        <v>0.46708178520202598</v>
      </c>
    </row>
    <row r="5761" spans="1:3" x14ac:dyDescent="0.25">
      <c r="A5761">
        <v>-8068738.3389769197</v>
      </c>
      <c r="B5761">
        <v>-88765.481018749895</v>
      </c>
      <c r="C5761">
        <v>0.46645855903625399</v>
      </c>
    </row>
    <row r="5762" spans="1:3" x14ac:dyDescent="0.25">
      <c r="A5762">
        <v>-8067803.8601000002</v>
      </c>
      <c r="B5762">
        <v>-88765.481018749895</v>
      </c>
      <c r="C5762">
        <v>0</v>
      </c>
    </row>
    <row r="5763" spans="1:3" x14ac:dyDescent="0.25">
      <c r="A5763">
        <v>-8066869.3812230704</v>
      </c>
      <c r="B5763">
        <v>-88765.481018749895</v>
      </c>
      <c r="C5763">
        <v>0</v>
      </c>
    </row>
    <row r="5764" spans="1:3" x14ac:dyDescent="0.25">
      <c r="A5764">
        <v>-8065934.90234615</v>
      </c>
      <c r="B5764">
        <v>-88765.481018749895</v>
      </c>
      <c r="C5764">
        <v>0</v>
      </c>
    </row>
    <row r="5765" spans="1:3" x14ac:dyDescent="0.25">
      <c r="A5765">
        <v>-8065000.4234692296</v>
      </c>
      <c r="B5765">
        <v>-88765.481018749895</v>
      </c>
      <c r="C5765">
        <v>0</v>
      </c>
    </row>
    <row r="5766" spans="1:3" x14ac:dyDescent="0.25">
      <c r="A5766">
        <v>-8064065.9445922999</v>
      </c>
      <c r="B5766">
        <v>-88765.481018749895</v>
      </c>
      <c r="C5766">
        <v>0</v>
      </c>
    </row>
    <row r="5767" spans="1:3" x14ac:dyDescent="0.25">
      <c r="A5767">
        <v>-8063131.4657153804</v>
      </c>
      <c r="B5767">
        <v>-88765.481018749895</v>
      </c>
      <c r="C5767">
        <v>0</v>
      </c>
    </row>
    <row r="5768" spans="1:3" x14ac:dyDescent="0.25">
      <c r="A5768">
        <v>-8062196.98683846</v>
      </c>
      <c r="B5768">
        <v>-88765.481018749895</v>
      </c>
      <c r="C5768">
        <v>0</v>
      </c>
    </row>
    <row r="5769" spans="1:3" x14ac:dyDescent="0.25">
      <c r="A5769">
        <v>-8061262.5079615302</v>
      </c>
      <c r="B5769">
        <v>-88765.481018749895</v>
      </c>
      <c r="C5769">
        <v>0</v>
      </c>
    </row>
    <row r="5770" spans="1:3" x14ac:dyDescent="0.25">
      <c r="A5770">
        <v>-8060328.0290846098</v>
      </c>
      <c r="B5770">
        <v>-88765.481018749895</v>
      </c>
      <c r="C5770">
        <v>0</v>
      </c>
    </row>
    <row r="5771" spans="1:3" x14ac:dyDescent="0.25">
      <c r="A5771">
        <v>-8059393.5502076903</v>
      </c>
      <c r="B5771">
        <v>-88765.481018749895</v>
      </c>
      <c r="C5771">
        <v>0</v>
      </c>
    </row>
    <row r="5772" spans="1:3" x14ac:dyDescent="0.25">
      <c r="A5772">
        <v>-8058459.0713307597</v>
      </c>
      <c r="B5772">
        <v>-88765.481018749895</v>
      </c>
      <c r="C5772">
        <v>0</v>
      </c>
    </row>
    <row r="5773" spans="1:3" x14ac:dyDescent="0.25">
      <c r="A5773">
        <v>-8057524.5924538402</v>
      </c>
      <c r="B5773">
        <v>-88765.481018749895</v>
      </c>
      <c r="C5773">
        <v>0</v>
      </c>
    </row>
    <row r="5774" spans="1:3" x14ac:dyDescent="0.25">
      <c r="A5774">
        <v>-8097707.1841615299</v>
      </c>
      <c r="B5774">
        <v>-89699.959895535707</v>
      </c>
      <c r="C5774">
        <v>4.8373965546488701E-3</v>
      </c>
    </row>
    <row r="5775" spans="1:3" x14ac:dyDescent="0.25">
      <c r="A5775">
        <v>-8096772.7052846104</v>
      </c>
      <c r="B5775">
        <v>-89699.959895535707</v>
      </c>
      <c r="C5775">
        <v>6.8077766336500601E-3</v>
      </c>
    </row>
    <row r="5776" spans="1:3" x14ac:dyDescent="0.25">
      <c r="A5776">
        <v>-8095838.22640769</v>
      </c>
      <c r="B5776">
        <v>-89699.959895535707</v>
      </c>
      <c r="C5776">
        <v>9.7183687612414308E-3</v>
      </c>
    </row>
    <row r="5777" spans="1:3" x14ac:dyDescent="0.25">
      <c r="A5777">
        <v>-8094903.7475307602</v>
      </c>
      <c r="B5777">
        <v>-89699.959895535707</v>
      </c>
      <c r="C5777">
        <v>1.36845456436276E-2</v>
      </c>
    </row>
    <row r="5778" spans="1:3" x14ac:dyDescent="0.25">
      <c r="A5778">
        <v>-8093969.2686538398</v>
      </c>
      <c r="B5778">
        <v>-89699.959895535707</v>
      </c>
      <c r="C5778">
        <v>1.8742170184850599E-2</v>
      </c>
    </row>
    <row r="5779" spans="1:3" x14ac:dyDescent="0.25">
      <c r="A5779">
        <v>-8093034.7897769203</v>
      </c>
      <c r="B5779">
        <v>-89699.959895535707</v>
      </c>
      <c r="C5779">
        <v>2.5157436728477402E-2</v>
      </c>
    </row>
    <row r="5780" spans="1:3" x14ac:dyDescent="0.25">
      <c r="A5780">
        <v>-8092100.3108999897</v>
      </c>
      <c r="B5780">
        <v>-89699.959895535707</v>
      </c>
      <c r="C5780">
        <v>3.5155020654201501E-2</v>
      </c>
    </row>
    <row r="5781" spans="1:3" x14ac:dyDescent="0.25">
      <c r="A5781">
        <v>-8091165.8320230702</v>
      </c>
      <c r="B5781">
        <v>-89699.959895535707</v>
      </c>
      <c r="C5781">
        <v>4.5726243406534098E-2</v>
      </c>
    </row>
    <row r="5782" spans="1:3" x14ac:dyDescent="0.25">
      <c r="A5782">
        <v>-8090231.3531461498</v>
      </c>
      <c r="B5782">
        <v>-89699.959895535707</v>
      </c>
      <c r="C5782">
        <v>5.8099929243326097E-2</v>
      </c>
    </row>
    <row r="5783" spans="1:3" x14ac:dyDescent="0.25">
      <c r="A5783">
        <v>-8089296.8742692303</v>
      </c>
      <c r="B5783">
        <v>-89699.959895535707</v>
      </c>
      <c r="C5783">
        <v>7.7266007661819402E-2</v>
      </c>
    </row>
    <row r="5784" spans="1:3" x14ac:dyDescent="0.25">
      <c r="A5784">
        <v>-8088362.3953922996</v>
      </c>
      <c r="B5784">
        <v>-89699.959895535707</v>
      </c>
      <c r="C5784">
        <v>7.9421058297157204E-2</v>
      </c>
    </row>
    <row r="5785" spans="1:3" x14ac:dyDescent="0.25">
      <c r="A5785">
        <v>-8087427.9165153801</v>
      </c>
      <c r="B5785">
        <v>-89699.959895535707</v>
      </c>
      <c r="C5785">
        <v>9.6383668482303606E-2</v>
      </c>
    </row>
    <row r="5786" spans="1:3" x14ac:dyDescent="0.25">
      <c r="A5786">
        <v>-8086493.4376384597</v>
      </c>
      <c r="B5786">
        <v>-89699.959895535707</v>
      </c>
      <c r="C5786">
        <v>0.121195659041404</v>
      </c>
    </row>
    <row r="5787" spans="1:3" x14ac:dyDescent="0.25">
      <c r="A5787">
        <v>-8085558.95876153</v>
      </c>
      <c r="B5787">
        <v>-89699.959895535707</v>
      </c>
      <c r="C5787">
        <v>0.15300238132476801</v>
      </c>
    </row>
    <row r="5788" spans="1:3" x14ac:dyDescent="0.25">
      <c r="A5788">
        <v>-8084624.4798846096</v>
      </c>
      <c r="B5788">
        <v>-89699.959895535707</v>
      </c>
      <c r="C5788">
        <v>0.178062543272972</v>
      </c>
    </row>
    <row r="5789" spans="1:3" x14ac:dyDescent="0.25">
      <c r="A5789">
        <v>-8083690.0010076901</v>
      </c>
      <c r="B5789">
        <v>-89699.959895535707</v>
      </c>
      <c r="C5789">
        <v>0.20977322757244099</v>
      </c>
    </row>
    <row r="5790" spans="1:3" x14ac:dyDescent="0.25">
      <c r="A5790">
        <v>-8082755.5221307604</v>
      </c>
      <c r="B5790">
        <v>-89699.959895535707</v>
      </c>
      <c r="C5790">
        <v>0.24566063284873901</v>
      </c>
    </row>
    <row r="5791" spans="1:3" x14ac:dyDescent="0.25">
      <c r="A5791">
        <v>-8081821.0432538399</v>
      </c>
      <c r="B5791">
        <v>-89699.959895535707</v>
      </c>
      <c r="C5791">
        <v>0.25288635492324801</v>
      </c>
    </row>
    <row r="5792" spans="1:3" x14ac:dyDescent="0.25">
      <c r="A5792">
        <v>-8080886.5643769205</v>
      </c>
      <c r="B5792">
        <v>-89699.959895535707</v>
      </c>
      <c r="C5792">
        <v>0.28965273499488797</v>
      </c>
    </row>
    <row r="5793" spans="1:3" x14ac:dyDescent="0.25">
      <c r="A5793">
        <v>-8079952.0855</v>
      </c>
      <c r="B5793">
        <v>-89699.959895535707</v>
      </c>
      <c r="C5793">
        <v>0.325599014759063</v>
      </c>
    </row>
    <row r="5794" spans="1:3" x14ac:dyDescent="0.25">
      <c r="A5794">
        <v>-8079017.6066230703</v>
      </c>
      <c r="B5794">
        <v>-89699.959895535707</v>
      </c>
      <c r="C5794">
        <v>0.327822655439376</v>
      </c>
    </row>
    <row r="5795" spans="1:3" x14ac:dyDescent="0.25">
      <c r="A5795">
        <v>-8078083.1277461499</v>
      </c>
      <c r="B5795">
        <v>-89699.959895535707</v>
      </c>
      <c r="C5795">
        <v>0.36448708176612798</v>
      </c>
    </row>
    <row r="5796" spans="1:3" x14ac:dyDescent="0.25">
      <c r="A5796">
        <v>-8077148.6488692304</v>
      </c>
      <c r="B5796">
        <v>-89699.959895535707</v>
      </c>
      <c r="C5796">
        <v>0.39691507816314597</v>
      </c>
    </row>
    <row r="5797" spans="1:3" x14ac:dyDescent="0.25">
      <c r="A5797">
        <v>-8076214.1699922998</v>
      </c>
      <c r="B5797">
        <v>-89699.959895535707</v>
      </c>
      <c r="C5797">
        <v>0.39918404817581099</v>
      </c>
    </row>
    <row r="5798" spans="1:3" x14ac:dyDescent="0.25">
      <c r="A5798">
        <v>-8075279.6911153803</v>
      </c>
      <c r="B5798">
        <v>-89699.959895535707</v>
      </c>
      <c r="C5798">
        <v>0.411218881607055</v>
      </c>
    </row>
    <row r="5799" spans="1:3" x14ac:dyDescent="0.25">
      <c r="A5799">
        <v>-8074345.2122384598</v>
      </c>
      <c r="B5799">
        <v>-89699.959895535707</v>
      </c>
      <c r="C5799">
        <v>0.444695144891738</v>
      </c>
    </row>
    <row r="5800" spans="1:3" x14ac:dyDescent="0.25">
      <c r="A5800">
        <v>-8073410.7333615301</v>
      </c>
      <c r="B5800">
        <v>-89699.959895535707</v>
      </c>
      <c r="C5800">
        <v>0.44533014297485302</v>
      </c>
    </row>
    <row r="5801" spans="1:3" x14ac:dyDescent="0.25">
      <c r="A5801">
        <v>-8072476.2544846097</v>
      </c>
      <c r="B5801">
        <v>-89699.959895535707</v>
      </c>
      <c r="C5801">
        <v>0.46036404371261502</v>
      </c>
    </row>
    <row r="5802" spans="1:3" x14ac:dyDescent="0.25">
      <c r="A5802">
        <v>-8071541.7756076902</v>
      </c>
      <c r="B5802">
        <v>-89699.959895535707</v>
      </c>
      <c r="C5802">
        <v>0.46084928512573198</v>
      </c>
    </row>
    <row r="5803" spans="1:3" x14ac:dyDescent="0.25">
      <c r="A5803">
        <v>-8070607.2967307596</v>
      </c>
      <c r="B5803">
        <v>-89699.959895535707</v>
      </c>
      <c r="C5803">
        <v>0.46115365624427701</v>
      </c>
    </row>
    <row r="5804" spans="1:3" x14ac:dyDescent="0.25">
      <c r="A5804">
        <v>-8069672.8178538401</v>
      </c>
      <c r="B5804">
        <v>-89699.959895535707</v>
      </c>
      <c r="C5804">
        <v>0.47813901305198597</v>
      </c>
    </row>
    <row r="5805" spans="1:3" x14ac:dyDescent="0.25">
      <c r="A5805">
        <v>-8068738.3389769197</v>
      </c>
      <c r="B5805">
        <v>-89699.959895535707</v>
      </c>
      <c r="C5805">
        <v>0.46180894970893799</v>
      </c>
    </row>
    <row r="5806" spans="1:3" x14ac:dyDescent="0.25">
      <c r="A5806">
        <v>-8067803.8601000002</v>
      </c>
      <c r="B5806">
        <v>-89699.959895535707</v>
      </c>
      <c r="C5806">
        <v>0</v>
      </c>
    </row>
    <row r="5807" spans="1:3" x14ac:dyDescent="0.25">
      <c r="A5807">
        <v>-8066869.3812230704</v>
      </c>
      <c r="B5807">
        <v>-89699.959895535707</v>
      </c>
      <c r="C5807">
        <v>0</v>
      </c>
    </row>
    <row r="5808" spans="1:3" x14ac:dyDescent="0.25">
      <c r="A5808">
        <v>-8065934.90234615</v>
      </c>
      <c r="B5808">
        <v>-89699.959895535707</v>
      </c>
      <c r="C5808">
        <v>0</v>
      </c>
    </row>
    <row r="5809" spans="1:3" x14ac:dyDescent="0.25">
      <c r="A5809">
        <v>-8065000.4234692296</v>
      </c>
      <c r="B5809">
        <v>-89699.959895535707</v>
      </c>
      <c r="C5809">
        <v>0</v>
      </c>
    </row>
    <row r="5810" spans="1:3" x14ac:dyDescent="0.25">
      <c r="A5810">
        <v>-8064065.9445922999</v>
      </c>
      <c r="B5810">
        <v>-89699.959895535707</v>
      </c>
      <c r="C5810">
        <v>0</v>
      </c>
    </row>
    <row r="5811" spans="1:3" x14ac:dyDescent="0.25">
      <c r="A5811">
        <v>-8063131.4657153804</v>
      </c>
      <c r="B5811">
        <v>-89699.959895535707</v>
      </c>
      <c r="C5811">
        <v>0</v>
      </c>
    </row>
    <row r="5812" spans="1:3" x14ac:dyDescent="0.25">
      <c r="A5812">
        <v>-8062196.98683846</v>
      </c>
      <c r="B5812">
        <v>-89699.959895535707</v>
      </c>
      <c r="C5812">
        <v>0</v>
      </c>
    </row>
    <row r="5813" spans="1:3" x14ac:dyDescent="0.25">
      <c r="A5813">
        <v>-8061262.5079615302</v>
      </c>
      <c r="B5813">
        <v>-89699.959895535707</v>
      </c>
      <c r="C5813">
        <v>0</v>
      </c>
    </row>
    <row r="5814" spans="1:3" x14ac:dyDescent="0.25">
      <c r="A5814">
        <v>-8060328.0290846098</v>
      </c>
      <c r="B5814">
        <v>-89699.959895535707</v>
      </c>
      <c r="C5814">
        <v>0</v>
      </c>
    </row>
    <row r="5815" spans="1:3" x14ac:dyDescent="0.25">
      <c r="A5815">
        <v>-8059393.5502076903</v>
      </c>
      <c r="B5815">
        <v>-89699.959895535707</v>
      </c>
      <c r="C5815">
        <v>0</v>
      </c>
    </row>
    <row r="5816" spans="1:3" x14ac:dyDescent="0.25">
      <c r="A5816">
        <v>-8058459.0713307597</v>
      </c>
      <c r="B5816">
        <v>-89699.959895535707</v>
      </c>
      <c r="C5816">
        <v>0</v>
      </c>
    </row>
    <row r="5817" spans="1:3" x14ac:dyDescent="0.25">
      <c r="A5817">
        <v>-8057524.5924538402</v>
      </c>
      <c r="B5817">
        <v>-89699.959895535707</v>
      </c>
      <c r="C5817">
        <v>0</v>
      </c>
    </row>
    <row r="5818" spans="1:3" x14ac:dyDescent="0.25">
      <c r="A5818">
        <v>-8098641.6630384596</v>
      </c>
      <c r="B5818">
        <v>-90634.438772321402</v>
      </c>
      <c r="C5818">
        <v>4.2078858241438796E-3</v>
      </c>
    </row>
    <row r="5819" spans="1:3" x14ac:dyDescent="0.25">
      <c r="A5819">
        <v>-8097707.1841615299</v>
      </c>
      <c r="B5819">
        <v>-90634.438772321402</v>
      </c>
      <c r="C5819">
        <v>5.7252240367233701E-3</v>
      </c>
    </row>
    <row r="5820" spans="1:3" x14ac:dyDescent="0.25">
      <c r="A5820">
        <v>-8096772.7052846104</v>
      </c>
      <c r="B5820">
        <v>-90634.438772321402</v>
      </c>
      <c r="C5820">
        <v>7.8377183526754293E-3</v>
      </c>
    </row>
    <row r="5821" spans="1:3" x14ac:dyDescent="0.25">
      <c r="A5821">
        <v>-8095838.22640769</v>
      </c>
      <c r="B5821">
        <v>-90634.438772321402</v>
      </c>
      <c r="C5821">
        <v>1.0301063768565599E-2</v>
      </c>
    </row>
    <row r="5822" spans="1:3" x14ac:dyDescent="0.25">
      <c r="A5822">
        <v>-8094903.7475307602</v>
      </c>
      <c r="B5822">
        <v>-90634.438772321402</v>
      </c>
      <c r="C5822">
        <v>1.5156015753746E-2</v>
      </c>
    </row>
    <row r="5823" spans="1:3" x14ac:dyDescent="0.25">
      <c r="A5823">
        <v>-8093969.2686538398</v>
      </c>
      <c r="B5823">
        <v>-90634.438772321402</v>
      </c>
      <c r="C5823">
        <v>2.0371582359075501E-2</v>
      </c>
    </row>
    <row r="5824" spans="1:3" x14ac:dyDescent="0.25">
      <c r="A5824">
        <v>-8093034.7897769203</v>
      </c>
      <c r="B5824">
        <v>-90634.438772321402</v>
      </c>
      <c r="C5824">
        <v>2.6664614677429099E-2</v>
      </c>
    </row>
    <row r="5825" spans="1:3" x14ac:dyDescent="0.25">
      <c r="A5825">
        <v>-8092100.3108999897</v>
      </c>
      <c r="B5825">
        <v>-90634.438772321402</v>
      </c>
      <c r="C5825">
        <v>3.7011101841926498E-2</v>
      </c>
    </row>
    <row r="5826" spans="1:3" x14ac:dyDescent="0.25">
      <c r="A5826">
        <v>-8091165.8320230702</v>
      </c>
      <c r="B5826">
        <v>-90634.438772321402</v>
      </c>
      <c r="C5826">
        <v>4.77216243743896E-2</v>
      </c>
    </row>
    <row r="5827" spans="1:3" x14ac:dyDescent="0.25">
      <c r="A5827">
        <v>-8090231.3531461498</v>
      </c>
      <c r="B5827">
        <v>-90634.438772321402</v>
      </c>
      <c r="C5827">
        <v>6.1639588326215702E-2</v>
      </c>
    </row>
    <row r="5828" spans="1:3" x14ac:dyDescent="0.25">
      <c r="A5828">
        <v>-8089296.8742692303</v>
      </c>
      <c r="B5828">
        <v>-90634.438772321402</v>
      </c>
      <c r="C5828">
        <v>7.9168006777763297E-2</v>
      </c>
    </row>
    <row r="5829" spans="1:3" x14ac:dyDescent="0.25">
      <c r="A5829">
        <v>-8088362.3953922996</v>
      </c>
      <c r="B5829">
        <v>-90634.438772321402</v>
      </c>
      <c r="C5829">
        <v>9.4333902001380907E-2</v>
      </c>
    </row>
    <row r="5830" spans="1:3" x14ac:dyDescent="0.25">
      <c r="A5830">
        <v>-8087427.9165153801</v>
      </c>
      <c r="B5830">
        <v>-90634.438772321402</v>
      </c>
      <c r="C5830">
        <v>0.117529474198818</v>
      </c>
    </row>
    <row r="5831" spans="1:3" x14ac:dyDescent="0.25">
      <c r="A5831">
        <v>-8086493.4376384597</v>
      </c>
      <c r="B5831">
        <v>-90634.438772321402</v>
      </c>
      <c r="C5831">
        <v>0.14823237061500499</v>
      </c>
    </row>
    <row r="5832" spans="1:3" x14ac:dyDescent="0.25">
      <c r="A5832">
        <v>-8085558.95876153</v>
      </c>
      <c r="B5832">
        <v>-90634.438772321402</v>
      </c>
      <c r="C5832">
        <v>0.17507709562778401</v>
      </c>
    </row>
    <row r="5833" spans="1:3" x14ac:dyDescent="0.25">
      <c r="A5833">
        <v>-8084624.4798846096</v>
      </c>
      <c r="B5833">
        <v>-90634.438772321402</v>
      </c>
      <c r="C5833">
        <v>0.20577068626880601</v>
      </c>
    </row>
    <row r="5834" spans="1:3" x14ac:dyDescent="0.25">
      <c r="A5834">
        <v>-8083690.0010076901</v>
      </c>
      <c r="B5834">
        <v>-90634.438772321402</v>
      </c>
      <c r="C5834">
        <v>0.21098585426807401</v>
      </c>
    </row>
    <row r="5835" spans="1:3" x14ac:dyDescent="0.25">
      <c r="A5835">
        <v>-8082755.5221307604</v>
      </c>
      <c r="B5835">
        <v>-90634.438772321402</v>
      </c>
      <c r="C5835">
        <v>0.24312473833560899</v>
      </c>
    </row>
    <row r="5836" spans="1:3" x14ac:dyDescent="0.25">
      <c r="A5836">
        <v>-8081821.0432538399</v>
      </c>
      <c r="B5836">
        <v>-90634.438772321402</v>
      </c>
      <c r="C5836">
        <v>0.27938112616539001</v>
      </c>
    </row>
    <row r="5837" spans="1:3" x14ac:dyDescent="0.25">
      <c r="A5837">
        <v>-8080886.5643769205</v>
      </c>
      <c r="B5837">
        <v>-90634.438772321402</v>
      </c>
      <c r="C5837">
        <v>0.31274670362472501</v>
      </c>
    </row>
    <row r="5838" spans="1:3" x14ac:dyDescent="0.25">
      <c r="A5838">
        <v>-8079952.0855</v>
      </c>
      <c r="B5838">
        <v>-90634.438772321402</v>
      </c>
      <c r="C5838">
        <v>0.34787890315055803</v>
      </c>
    </row>
    <row r="5839" spans="1:3" x14ac:dyDescent="0.25">
      <c r="A5839">
        <v>-8079017.6066230703</v>
      </c>
      <c r="B5839">
        <v>-90634.438772321402</v>
      </c>
      <c r="C5839">
        <v>0.354992985725402</v>
      </c>
    </row>
    <row r="5840" spans="1:3" x14ac:dyDescent="0.25">
      <c r="A5840">
        <v>-8078083.1277461499</v>
      </c>
      <c r="B5840">
        <v>-90634.438772321402</v>
      </c>
      <c r="C5840">
        <v>0.38141939043998702</v>
      </c>
    </row>
    <row r="5841" spans="1:3" x14ac:dyDescent="0.25">
      <c r="A5841">
        <v>-8077148.6488692304</v>
      </c>
      <c r="B5841">
        <v>-90634.438772321402</v>
      </c>
      <c r="C5841">
        <v>0.38961741328239402</v>
      </c>
    </row>
    <row r="5842" spans="1:3" x14ac:dyDescent="0.25">
      <c r="A5842">
        <v>-8076214.1699922998</v>
      </c>
      <c r="B5842">
        <v>-90634.438772321402</v>
      </c>
      <c r="C5842">
        <v>0.421472638845443</v>
      </c>
    </row>
    <row r="5843" spans="1:3" x14ac:dyDescent="0.25">
      <c r="A5843">
        <v>-8075279.6911153803</v>
      </c>
      <c r="B5843">
        <v>-90634.438772321402</v>
      </c>
      <c r="C5843">
        <v>0.42356395721435502</v>
      </c>
    </row>
    <row r="5844" spans="1:3" x14ac:dyDescent="0.25">
      <c r="A5844">
        <v>-8074345.2122384598</v>
      </c>
      <c r="B5844">
        <v>-90634.438772321402</v>
      </c>
      <c r="C5844">
        <v>0.45515060424804599</v>
      </c>
    </row>
    <row r="5845" spans="1:3" x14ac:dyDescent="0.25">
      <c r="A5845">
        <v>-8073410.7333615301</v>
      </c>
      <c r="B5845">
        <v>-90634.438772321402</v>
      </c>
      <c r="C5845">
        <v>0.45653250813484098</v>
      </c>
    </row>
    <row r="5846" spans="1:3" x14ac:dyDescent="0.25">
      <c r="A5846">
        <v>-8072476.2544846097</v>
      </c>
      <c r="B5846">
        <v>-90634.438772321402</v>
      </c>
      <c r="C5846">
        <v>0.46709576249122597</v>
      </c>
    </row>
    <row r="5847" spans="1:3" x14ac:dyDescent="0.25">
      <c r="A5847">
        <v>-8071541.7756076902</v>
      </c>
      <c r="B5847">
        <v>-90634.438772321402</v>
      </c>
      <c r="C5847">
        <v>0.46773391962051297</v>
      </c>
    </row>
    <row r="5848" spans="1:3" x14ac:dyDescent="0.25">
      <c r="A5848">
        <v>-8070607.2967307596</v>
      </c>
      <c r="B5848">
        <v>-90634.438772321402</v>
      </c>
      <c r="C5848">
        <v>0.46796131134033198</v>
      </c>
    </row>
    <row r="5849" spans="1:3" x14ac:dyDescent="0.25">
      <c r="A5849">
        <v>-8069672.8178538401</v>
      </c>
      <c r="B5849">
        <v>-90634.438772321402</v>
      </c>
      <c r="C5849">
        <v>0.48070085048675498</v>
      </c>
    </row>
    <row r="5850" spans="1:3" x14ac:dyDescent="0.25">
      <c r="A5850">
        <v>-8068738.3389769197</v>
      </c>
      <c r="B5850">
        <v>-90634.438772321402</v>
      </c>
      <c r="C5850">
        <v>0</v>
      </c>
    </row>
    <row r="5851" spans="1:3" x14ac:dyDescent="0.25">
      <c r="A5851">
        <v>-8067803.8601000002</v>
      </c>
      <c r="B5851">
        <v>-90634.438772321402</v>
      </c>
      <c r="C5851">
        <v>0</v>
      </c>
    </row>
    <row r="5852" spans="1:3" x14ac:dyDescent="0.25">
      <c r="A5852">
        <v>-8066869.3812230704</v>
      </c>
      <c r="B5852">
        <v>-90634.438772321402</v>
      </c>
      <c r="C5852">
        <v>0</v>
      </c>
    </row>
    <row r="5853" spans="1:3" x14ac:dyDescent="0.25">
      <c r="A5853">
        <v>-8065934.90234615</v>
      </c>
      <c r="B5853">
        <v>-90634.438772321402</v>
      </c>
      <c r="C5853">
        <v>0</v>
      </c>
    </row>
    <row r="5854" spans="1:3" x14ac:dyDescent="0.25">
      <c r="A5854">
        <v>-8065000.4234692296</v>
      </c>
      <c r="B5854">
        <v>-90634.438772321402</v>
      </c>
      <c r="C5854">
        <v>0</v>
      </c>
    </row>
    <row r="5855" spans="1:3" x14ac:dyDescent="0.25">
      <c r="A5855">
        <v>-8064065.9445922999</v>
      </c>
      <c r="B5855">
        <v>-90634.438772321402</v>
      </c>
      <c r="C5855">
        <v>0</v>
      </c>
    </row>
    <row r="5856" spans="1:3" x14ac:dyDescent="0.25">
      <c r="A5856">
        <v>-8063131.4657153804</v>
      </c>
      <c r="B5856">
        <v>-90634.438772321402</v>
      </c>
      <c r="C5856">
        <v>0</v>
      </c>
    </row>
    <row r="5857" spans="1:3" x14ac:dyDescent="0.25">
      <c r="A5857">
        <v>-8062196.98683846</v>
      </c>
      <c r="B5857">
        <v>-90634.438772321402</v>
      </c>
      <c r="C5857">
        <v>0</v>
      </c>
    </row>
    <row r="5858" spans="1:3" x14ac:dyDescent="0.25">
      <c r="A5858">
        <v>-8061262.5079615302</v>
      </c>
      <c r="B5858">
        <v>-90634.438772321402</v>
      </c>
      <c r="C5858">
        <v>0</v>
      </c>
    </row>
    <row r="5859" spans="1:3" x14ac:dyDescent="0.25">
      <c r="A5859">
        <v>-8060328.0290846098</v>
      </c>
      <c r="B5859">
        <v>-90634.438772321402</v>
      </c>
      <c r="C5859">
        <v>0</v>
      </c>
    </row>
    <row r="5860" spans="1:3" x14ac:dyDescent="0.25">
      <c r="A5860">
        <v>-8059393.5502076903</v>
      </c>
      <c r="B5860">
        <v>-90634.438772321402</v>
      </c>
      <c r="C5860">
        <v>0</v>
      </c>
    </row>
    <row r="5861" spans="1:3" x14ac:dyDescent="0.25">
      <c r="A5861">
        <v>-8058459.0713307597</v>
      </c>
      <c r="B5861">
        <v>-90634.438772321402</v>
      </c>
      <c r="C5861">
        <v>0</v>
      </c>
    </row>
    <row r="5862" spans="1:3" x14ac:dyDescent="0.25">
      <c r="A5862">
        <v>-8099576.14191538</v>
      </c>
      <c r="B5862">
        <v>-91568.917649107098</v>
      </c>
      <c r="C5862">
        <v>4.60282899439334E-3</v>
      </c>
    </row>
    <row r="5863" spans="1:3" x14ac:dyDescent="0.25">
      <c r="A5863">
        <v>-8098641.6630384596</v>
      </c>
      <c r="B5863">
        <v>-91568.917649107098</v>
      </c>
      <c r="C5863">
        <v>5.3631276823580204E-3</v>
      </c>
    </row>
    <row r="5864" spans="1:3" x14ac:dyDescent="0.25">
      <c r="A5864">
        <v>-8097707.1841615299</v>
      </c>
      <c r="B5864">
        <v>-91568.917649107098</v>
      </c>
      <c r="C5864">
        <v>7.0232492871582499E-3</v>
      </c>
    </row>
    <row r="5865" spans="1:3" x14ac:dyDescent="0.25">
      <c r="A5865">
        <v>-8096772.7052846104</v>
      </c>
      <c r="B5865">
        <v>-91568.917649107098</v>
      </c>
      <c r="C5865">
        <v>9.3586556613445195E-3</v>
      </c>
    </row>
    <row r="5866" spans="1:3" x14ac:dyDescent="0.25">
      <c r="A5866">
        <v>-8095838.22640769</v>
      </c>
      <c r="B5866">
        <v>-91568.917649107098</v>
      </c>
      <c r="C5866">
        <v>1.2929219752550101E-2</v>
      </c>
    </row>
    <row r="5867" spans="1:3" x14ac:dyDescent="0.25">
      <c r="A5867">
        <v>-8094903.7475307602</v>
      </c>
      <c r="B5867">
        <v>-91568.917649107098</v>
      </c>
      <c r="C5867">
        <v>1.7192700877785599E-2</v>
      </c>
    </row>
    <row r="5868" spans="1:3" x14ac:dyDescent="0.25">
      <c r="A5868">
        <v>-8093969.2686538398</v>
      </c>
      <c r="B5868">
        <v>-91568.917649107098</v>
      </c>
      <c r="C5868">
        <v>2.2872133180499001E-2</v>
      </c>
    </row>
    <row r="5869" spans="1:3" x14ac:dyDescent="0.25">
      <c r="A5869">
        <v>-8093034.7897769203</v>
      </c>
      <c r="B5869">
        <v>-91568.917649107098</v>
      </c>
      <c r="C5869">
        <v>2.9113056138157799E-2</v>
      </c>
    </row>
    <row r="5870" spans="1:3" x14ac:dyDescent="0.25">
      <c r="A5870">
        <v>-8092100.3108999897</v>
      </c>
      <c r="B5870">
        <v>-91568.917649107098</v>
      </c>
      <c r="C5870">
        <v>4.0875490754842703E-2</v>
      </c>
    </row>
    <row r="5871" spans="1:3" x14ac:dyDescent="0.25">
      <c r="A5871">
        <v>-8091165.8320230702</v>
      </c>
      <c r="B5871">
        <v>-91568.917649107098</v>
      </c>
      <c r="C5871">
        <v>6.1813216656446401E-2</v>
      </c>
    </row>
    <row r="5872" spans="1:3" x14ac:dyDescent="0.25">
      <c r="A5872">
        <v>-8090231.3531461498</v>
      </c>
      <c r="B5872">
        <v>-91568.917649107098</v>
      </c>
      <c r="C5872">
        <v>8.02429318428039E-2</v>
      </c>
    </row>
    <row r="5873" spans="1:3" x14ac:dyDescent="0.25">
      <c r="A5873">
        <v>-8089296.8742692303</v>
      </c>
      <c r="B5873">
        <v>-91568.917649107098</v>
      </c>
      <c r="C5873">
        <v>9.5389217138290405E-2</v>
      </c>
    </row>
    <row r="5874" spans="1:3" x14ac:dyDescent="0.25">
      <c r="A5874">
        <v>-8088362.3953922996</v>
      </c>
      <c r="B5874">
        <v>-91568.917649107098</v>
      </c>
      <c r="C5874">
        <v>0.11782095581293101</v>
      </c>
    </row>
    <row r="5875" spans="1:3" x14ac:dyDescent="0.25">
      <c r="A5875">
        <v>-8087427.9165153801</v>
      </c>
      <c r="B5875">
        <v>-91568.917649107098</v>
      </c>
      <c r="C5875">
        <v>0.14649654924869501</v>
      </c>
    </row>
    <row r="5876" spans="1:3" x14ac:dyDescent="0.25">
      <c r="A5876">
        <v>-8086493.4376384597</v>
      </c>
      <c r="B5876">
        <v>-91568.917649107098</v>
      </c>
      <c r="C5876">
        <v>0.150464922189712</v>
      </c>
    </row>
    <row r="5877" spans="1:3" x14ac:dyDescent="0.25">
      <c r="A5877">
        <v>-8085558.95876153</v>
      </c>
      <c r="B5877">
        <v>-91568.917649107098</v>
      </c>
      <c r="C5877">
        <v>0.175491452217102</v>
      </c>
    </row>
    <row r="5878" spans="1:3" x14ac:dyDescent="0.25">
      <c r="A5878">
        <v>-8084624.4798846096</v>
      </c>
      <c r="B5878">
        <v>-91568.917649107098</v>
      </c>
      <c r="C5878">
        <v>0.20656403899192799</v>
      </c>
    </row>
    <row r="5879" spans="1:3" x14ac:dyDescent="0.25">
      <c r="A5879">
        <v>-8083690.0010076901</v>
      </c>
      <c r="B5879">
        <v>-91568.917649107098</v>
      </c>
      <c r="C5879">
        <v>0.24028341472148801</v>
      </c>
    </row>
    <row r="5880" spans="1:3" x14ac:dyDescent="0.25">
      <c r="A5880">
        <v>-8082755.5221307604</v>
      </c>
      <c r="B5880">
        <v>-91568.917649107098</v>
      </c>
      <c r="C5880">
        <v>0.27517163753509499</v>
      </c>
    </row>
    <row r="5881" spans="1:3" x14ac:dyDescent="0.25">
      <c r="A5881">
        <v>-8081821.0432538399</v>
      </c>
      <c r="B5881">
        <v>-91568.917649107098</v>
      </c>
      <c r="C5881">
        <v>0.307212173938751</v>
      </c>
    </row>
    <row r="5882" spans="1:3" x14ac:dyDescent="0.25">
      <c r="A5882">
        <v>-8080886.5643769205</v>
      </c>
      <c r="B5882">
        <v>-91568.917649107098</v>
      </c>
      <c r="C5882">
        <v>0.34259781241416898</v>
      </c>
    </row>
    <row r="5883" spans="1:3" x14ac:dyDescent="0.25">
      <c r="A5883">
        <v>-8079952.0855</v>
      </c>
      <c r="B5883">
        <v>-91568.917649107098</v>
      </c>
      <c r="C5883">
        <v>0.34439954161643899</v>
      </c>
    </row>
    <row r="5884" spans="1:3" x14ac:dyDescent="0.25">
      <c r="A5884">
        <v>-8079017.6066230703</v>
      </c>
      <c r="B5884">
        <v>-91568.917649107098</v>
      </c>
      <c r="C5884">
        <v>0.37532922625541598</v>
      </c>
    </row>
    <row r="5885" spans="1:3" x14ac:dyDescent="0.25">
      <c r="A5885">
        <v>-8078083.1277461499</v>
      </c>
      <c r="B5885">
        <v>-91568.917649107098</v>
      </c>
      <c r="C5885">
        <v>0.40624460577964699</v>
      </c>
    </row>
    <row r="5886" spans="1:3" x14ac:dyDescent="0.25">
      <c r="A5886">
        <v>-8077148.6488692304</v>
      </c>
      <c r="B5886">
        <v>-91568.917649107098</v>
      </c>
      <c r="C5886">
        <v>0.40789198875427202</v>
      </c>
    </row>
    <row r="5887" spans="1:3" x14ac:dyDescent="0.25">
      <c r="A5887">
        <v>-8076214.1699922998</v>
      </c>
      <c r="B5887">
        <v>-91568.917649107098</v>
      </c>
      <c r="C5887">
        <v>0.43940442800521801</v>
      </c>
    </row>
    <row r="5888" spans="1:3" x14ac:dyDescent="0.25">
      <c r="A5888">
        <v>-8075279.6911153803</v>
      </c>
      <c r="B5888">
        <v>-91568.917649107098</v>
      </c>
      <c r="C5888">
        <v>0.44006648659706099</v>
      </c>
    </row>
    <row r="5889" spans="1:3" x14ac:dyDescent="0.25">
      <c r="A5889">
        <v>-8074345.2122384598</v>
      </c>
      <c r="B5889">
        <v>-91568.917649107098</v>
      </c>
      <c r="C5889">
        <v>0.46599811315536399</v>
      </c>
    </row>
    <row r="5890" spans="1:3" x14ac:dyDescent="0.25">
      <c r="A5890">
        <v>-8073410.7333615301</v>
      </c>
      <c r="B5890">
        <v>-91568.917649107098</v>
      </c>
      <c r="C5890">
        <v>0.47440910339355402</v>
      </c>
    </row>
    <row r="5891" spans="1:3" x14ac:dyDescent="0.25">
      <c r="A5891">
        <v>-8072476.2544846097</v>
      </c>
      <c r="B5891">
        <v>-91568.917649107098</v>
      </c>
      <c r="C5891">
        <v>0.47488737106323198</v>
      </c>
    </row>
    <row r="5892" spans="1:3" x14ac:dyDescent="0.25">
      <c r="A5892">
        <v>-8071541.7756076902</v>
      </c>
      <c r="B5892">
        <v>-91568.917649107098</v>
      </c>
      <c r="C5892">
        <v>0.47538921236991799</v>
      </c>
    </row>
    <row r="5893" spans="1:3" x14ac:dyDescent="0.25">
      <c r="A5893">
        <v>-8070607.2967307596</v>
      </c>
      <c r="B5893">
        <v>-91568.917649107098</v>
      </c>
      <c r="C5893">
        <v>0.47527906298637301</v>
      </c>
    </row>
    <row r="5894" spans="1:3" x14ac:dyDescent="0.25">
      <c r="A5894">
        <v>-8069672.8178538401</v>
      </c>
      <c r="B5894">
        <v>-91568.917649107098</v>
      </c>
      <c r="C5894">
        <v>0.46843570470809898</v>
      </c>
    </row>
    <row r="5895" spans="1:3" x14ac:dyDescent="0.25">
      <c r="A5895">
        <v>-8068738.3389769197</v>
      </c>
      <c r="B5895">
        <v>-91568.917649107098</v>
      </c>
      <c r="C5895">
        <v>0</v>
      </c>
    </row>
    <row r="5896" spans="1:3" x14ac:dyDescent="0.25">
      <c r="A5896">
        <v>-8067803.8601000002</v>
      </c>
      <c r="B5896">
        <v>-91568.917649107098</v>
      </c>
      <c r="C5896">
        <v>0</v>
      </c>
    </row>
    <row r="5897" spans="1:3" x14ac:dyDescent="0.25">
      <c r="A5897">
        <v>-8066869.3812230704</v>
      </c>
      <c r="B5897">
        <v>-91568.917649107098</v>
      </c>
      <c r="C5897">
        <v>0</v>
      </c>
    </row>
    <row r="5898" spans="1:3" x14ac:dyDescent="0.25">
      <c r="A5898">
        <v>-8065934.90234615</v>
      </c>
      <c r="B5898">
        <v>-91568.917649107098</v>
      </c>
      <c r="C5898">
        <v>0</v>
      </c>
    </row>
    <row r="5899" spans="1:3" x14ac:dyDescent="0.25">
      <c r="A5899">
        <v>-8065000.4234692296</v>
      </c>
      <c r="B5899">
        <v>-91568.917649107098</v>
      </c>
      <c r="C5899">
        <v>0</v>
      </c>
    </row>
    <row r="5900" spans="1:3" x14ac:dyDescent="0.25">
      <c r="A5900">
        <v>-8064065.9445922999</v>
      </c>
      <c r="B5900">
        <v>-91568.917649107098</v>
      </c>
      <c r="C5900">
        <v>0</v>
      </c>
    </row>
    <row r="5901" spans="1:3" x14ac:dyDescent="0.25">
      <c r="A5901">
        <v>-8063131.4657153804</v>
      </c>
      <c r="B5901">
        <v>-91568.917649107098</v>
      </c>
      <c r="C5901">
        <v>0</v>
      </c>
    </row>
    <row r="5902" spans="1:3" x14ac:dyDescent="0.25">
      <c r="A5902">
        <v>-8062196.98683846</v>
      </c>
      <c r="B5902">
        <v>-91568.917649107098</v>
      </c>
      <c r="C5902">
        <v>0</v>
      </c>
    </row>
    <row r="5903" spans="1:3" x14ac:dyDescent="0.25">
      <c r="A5903">
        <v>-8061262.5079615302</v>
      </c>
      <c r="B5903">
        <v>-91568.917649107098</v>
      </c>
      <c r="C5903">
        <v>0</v>
      </c>
    </row>
    <row r="5904" spans="1:3" x14ac:dyDescent="0.25">
      <c r="A5904">
        <v>-8060328.0290846098</v>
      </c>
      <c r="B5904">
        <v>-91568.917649107098</v>
      </c>
      <c r="C5904">
        <v>0</v>
      </c>
    </row>
    <row r="5905" spans="1:3" x14ac:dyDescent="0.25">
      <c r="A5905">
        <v>-8059393.5502076903</v>
      </c>
      <c r="B5905">
        <v>-91568.917649107098</v>
      </c>
      <c r="C5905">
        <v>0</v>
      </c>
    </row>
    <row r="5906" spans="1:3" x14ac:dyDescent="0.25">
      <c r="A5906">
        <v>-8058459.0713307597</v>
      </c>
      <c r="B5906">
        <v>-91568.917649107098</v>
      </c>
      <c r="C5906">
        <v>0</v>
      </c>
    </row>
    <row r="5907" spans="1:3" x14ac:dyDescent="0.25">
      <c r="A5907">
        <v>-8100510.6207923004</v>
      </c>
      <c r="B5907">
        <v>-92503.396525892793</v>
      </c>
      <c r="C5907">
        <v>4.20072209089994E-3</v>
      </c>
    </row>
    <row r="5908" spans="1:3" x14ac:dyDescent="0.25">
      <c r="A5908">
        <v>-8099576.14191538</v>
      </c>
      <c r="B5908">
        <v>-92503.396525892793</v>
      </c>
      <c r="C5908">
        <v>6.3077267259359299E-3</v>
      </c>
    </row>
    <row r="5909" spans="1:3" x14ac:dyDescent="0.25">
      <c r="A5909">
        <v>-8098641.6630384596</v>
      </c>
      <c r="B5909">
        <v>-92503.396525892793</v>
      </c>
      <c r="C5909">
        <v>7.0672999136149797E-3</v>
      </c>
    </row>
    <row r="5910" spans="1:3" x14ac:dyDescent="0.25">
      <c r="A5910">
        <v>-8097707.1841615299</v>
      </c>
      <c r="B5910">
        <v>-92503.396525892793</v>
      </c>
      <c r="C5910">
        <v>8.9687313884496602E-3</v>
      </c>
    </row>
    <row r="5911" spans="1:3" x14ac:dyDescent="0.25">
      <c r="A5911">
        <v>-8096772.7052846104</v>
      </c>
      <c r="B5911">
        <v>-92503.396525892793</v>
      </c>
      <c r="C5911">
        <v>1.15552889183163E-2</v>
      </c>
    </row>
    <row r="5912" spans="1:3" x14ac:dyDescent="0.25">
      <c r="A5912">
        <v>-8095838.22640769</v>
      </c>
      <c r="B5912">
        <v>-92503.396525892793</v>
      </c>
      <c r="C5912">
        <v>1.5759060159325499E-2</v>
      </c>
    </row>
    <row r="5913" spans="1:3" x14ac:dyDescent="0.25">
      <c r="A5913">
        <v>-8094903.7475307602</v>
      </c>
      <c r="B5913">
        <v>-92503.396525892793</v>
      </c>
      <c r="C5913">
        <v>2.4212049320340101E-2</v>
      </c>
    </row>
    <row r="5914" spans="1:3" x14ac:dyDescent="0.25">
      <c r="A5914">
        <v>-8093969.2686538398</v>
      </c>
      <c r="B5914">
        <v>-92503.396525892793</v>
      </c>
      <c r="C5914">
        <v>3.1799949705600697E-2</v>
      </c>
    </row>
    <row r="5915" spans="1:3" x14ac:dyDescent="0.25">
      <c r="A5915">
        <v>-8093034.7897769203</v>
      </c>
      <c r="B5915">
        <v>-92503.396525892793</v>
      </c>
      <c r="C5915">
        <v>4.0430411696434E-2</v>
      </c>
    </row>
    <row r="5916" spans="1:3" x14ac:dyDescent="0.25">
      <c r="A5916">
        <v>-8092100.3108999897</v>
      </c>
      <c r="B5916">
        <v>-92503.396525892793</v>
      </c>
      <c r="C5916">
        <v>5.3717069327831199E-2</v>
      </c>
    </row>
    <row r="5917" spans="1:3" x14ac:dyDescent="0.25">
      <c r="A5917">
        <v>-8091165.8320230702</v>
      </c>
      <c r="B5917">
        <v>-92503.396525892793</v>
      </c>
      <c r="C5917">
        <v>6.5657064318656894E-2</v>
      </c>
    </row>
    <row r="5918" spans="1:3" x14ac:dyDescent="0.25">
      <c r="A5918">
        <v>-8090231.3531461498</v>
      </c>
      <c r="B5918">
        <v>-92503.396525892793</v>
      </c>
      <c r="C5918">
        <v>8.4038212895393302E-2</v>
      </c>
    </row>
    <row r="5919" spans="1:3" x14ac:dyDescent="0.25">
      <c r="A5919">
        <v>-8089296.8742692303</v>
      </c>
      <c r="B5919">
        <v>-92503.396525892793</v>
      </c>
      <c r="C5919">
        <v>9.8571807146072304E-2</v>
      </c>
    </row>
    <row r="5920" spans="1:3" x14ac:dyDescent="0.25">
      <c r="A5920">
        <v>-8088362.3953922996</v>
      </c>
      <c r="B5920">
        <v>-92503.396525892793</v>
      </c>
      <c r="C5920">
        <v>0.120493710041046</v>
      </c>
    </row>
    <row r="5921" spans="1:3" x14ac:dyDescent="0.25">
      <c r="A5921">
        <v>-8087427.9165153801</v>
      </c>
      <c r="B5921">
        <v>-92503.396525892793</v>
      </c>
      <c r="C5921">
        <v>0.15090569853782601</v>
      </c>
    </row>
    <row r="5922" spans="1:3" x14ac:dyDescent="0.25">
      <c r="A5922">
        <v>-8086493.4376384597</v>
      </c>
      <c r="B5922">
        <v>-92503.396525892793</v>
      </c>
      <c r="C5922">
        <v>0.176356196403503</v>
      </c>
    </row>
    <row r="5923" spans="1:3" x14ac:dyDescent="0.25">
      <c r="A5923">
        <v>-8085558.95876153</v>
      </c>
      <c r="B5923">
        <v>-92503.396525892793</v>
      </c>
      <c r="C5923">
        <v>0.20542652904987299</v>
      </c>
    </row>
    <row r="5924" spans="1:3" x14ac:dyDescent="0.25">
      <c r="A5924">
        <v>-8084624.4798846096</v>
      </c>
      <c r="B5924">
        <v>-92503.396525892793</v>
      </c>
      <c r="C5924">
        <v>0.238188922405242</v>
      </c>
    </row>
    <row r="5925" spans="1:3" x14ac:dyDescent="0.25">
      <c r="A5925">
        <v>-8083690.0010076901</v>
      </c>
      <c r="B5925">
        <v>-92503.396525892793</v>
      </c>
      <c r="C5925">
        <v>0.27183604240417403</v>
      </c>
    </row>
    <row r="5926" spans="1:3" x14ac:dyDescent="0.25">
      <c r="A5926">
        <v>-8082755.5221307604</v>
      </c>
      <c r="B5926">
        <v>-92503.396525892793</v>
      </c>
      <c r="C5926">
        <v>0.27464327216148299</v>
      </c>
    </row>
    <row r="5927" spans="1:3" x14ac:dyDescent="0.25">
      <c r="A5927">
        <v>-8081821.0432538399</v>
      </c>
      <c r="B5927">
        <v>-92503.396525892793</v>
      </c>
      <c r="C5927">
        <v>0.306038618087768</v>
      </c>
    </row>
    <row r="5928" spans="1:3" x14ac:dyDescent="0.25">
      <c r="A5928">
        <v>-8080886.5643769205</v>
      </c>
      <c r="B5928">
        <v>-92503.396525892793</v>
      </c>
      <c r="C5928">
        <v>0.34014257788658098</v>
      </c>
    </row>
    <row r="5929" spans="1:3" x14ac:dyDescent="0.25">
      <c r="A5929">
        <v>-8079952.0855</v>
      </c>
      <c r="B5929">
        <v>-92503.396525892793</v>
      </c>
      <c r="C5929">
        <v>0.37065106630325301</v>
      </c>
    </row>
    <row r="5930" spans="1:3" x14ac:dyDescent="0.25">
      <c r="A5930">
        <v>-8079017.6066230703</v>
      </c>
      <c r="B5930">
        <v>-92503.396525892793</v>
      </c>
      <c r="C5930">
        <v>0.39753344655036899</v>
      </c>
    </row>
    <row r="5931" spans="1:3" x14ac:dyDescent="0.25">
      <c r="A5931">
        <v>-8078083.1277461499</v>
      </c>
      <c r="B5931">
        <v>-92503.396525892793</v>
      </c>
      <c r="C5931">
        <v>0.42806011438369701</v>
      </c>
    </row>
    <row r="5932" spans="1:3" x14ac:dyDescent="0.25">
      <c r="A5932">
        <v>-8077148.6488692304</v>
      </c>
      <c r="B5932">
        <v>-92503.396525892793</v>
      </c>
      <c r="C5932">
        <v>0.430696010589599</v>
      </c>
    </row>
    <row r="5933" spans="1:3" x14ac:dyDescent="0.25">
      <c r="A5933">
        <v>-8076214.1699922998</v>
      </c>
      <c r="B5933">
        <v>-92503.396525892793</v>
      </c>
      <c r="C5933">
        <v>0.454365104436874</v>
      </c>
    </row>
    <row r="5934" spans="1:3" x14ac:dyDescent="0.25">
      <c r="A5934">
        <v>-8075279.6911153803</v>
      </c>
      <c r="B5934">
        <v>-92503.396525892793</v>
      </c>
      <c r="C5934">
        <v>0.45564666390419001</v>
      </c>
    </row>
    <row r="5935" spans="1:3" x14ac:dyDescent="0.25">
      <c r="A5935">
        <v>-8074345.2122384598</v>
      </c>
      <c r="B5935">
        <v>-92503.396525892793</v>
      </c>
      <c r="C5935">
        <v>0.47942253947257901</v>
      </c>
    </row>
    <row r="5936" spans="1:3" x14ac:dyDescent="0.25">
      <c r="A5936">
        <v>-8073410.7333615301</v>
      </c>
      <c r="B5936">
        <v>-92503.396525892793</v>
      </c>
      <c r="C5936">
        <v>0.48548793792724598</v>
      </c>
    </row>
    <row r="5937" spans="1:3" x14ac:dyDescent="0.25">
      <c r="A5937">
        <v>-8072476.2544846097</v>
      </c>
      <c r="B5937">
        <v>-92503.396525892793</v>
      </c>
      <c r="C5937">
        <v>0.48576965928077598</v>
      </c>
    </row>
    <row r="5938" spans="1:3" x14ac:dyDescent="0.25">
      <c r="A5938">
        <v>-8071541.7756076902</v>
      </c>
      <c r="B5938">
        <v>-92503.396525892793</v>
      </c>
      <c r="C5938">
        <v>0.48618230223655701</v>
      </c>
    </row>
    <row r="5939" spans="1:3" x14ac:dyDescent="0.25">
      <c r="A5939">
        <v>-8070607.2967307596</v>
      </c>
      <c r="B5939">
        <v>-92503.396525892793</v>
      </c>
      <c r="C5939">
        <v>0.48645943403244002</v>
      </c>
    </row>
    <row r="5940" spans="1:3" x14ac:dyDescent="0.25">
      <c r="A5940">
        <v>-8069672.8178538401</v>
      </c>
      <c r="B5940">
        <v>-92503.396525892793</v>
      </c>
      <c r="C5940">
        <v>0</v>
      </c>
    </row>
    <row r="5941" spans="1:3" x14ac:dyDescent="0.25">
      <c r="A5941">
        <v>-8068738.3389769197</v>
      </c>
      <c r="B5941">
        <v>-92503.396525892793</v>
      </c>
      <c r="C5941">
        <v>0</v>
      </c>
    </row>
    <row r="5942" spans="1:3" x14ac:dyDescent="0.25">
      <c r="A5942">
        <v>-8067803.8601000002</v>
      </c>
      <c r="B5942">
        <v>-92503.396525892793</v>
      </c>
      <c r="C5942">
        <v>0</v>
      </c>
    </row>
    <row r="5943" spans="1:3" x14ac:dyDescent="0.25">
      <c r="A5943">
        <v>-8066869.3812230704</v>
      </c>
      <c r="B5943">
        <v>-92503.396525892793</v>
      </c>
      <c r="C5943">
        <v>0</v>
      </c>
    </row>
    <row r="5944" spans="1:3" x14ac:dyDescent="0.25">
      <c r="A5944">
        <v>-8065934.90234615</v>
      </c>
      <c r="B5944">
        <v>-92503.396525892793</v>
      </c>
      <c r="C5944">
        <v>0</v>
      </c>
    </row>
    <row r="5945" spans="1:3" x14ac:dyDescent="0.25">
      <c r="A5945">
        <v>-8065000.4234692296</v>
      </c>
      <c r="B5945">
        <v>-92503.396525892793</v>
      </c>
      <c r="C5945">
        <v>0</v>
      </c>
    </row>
    <row r="5946" spans="1:3" x14ac:dyDescent="0.25">
      <c r="A5946">
        <v>-8064065.9445922999</v>
      </c>
      <c r="B5946">
        <v>-92503.396525892793</v>
      </c>
      <c r="C5946">
        <v>0</v>
      </c>
    </row>
    <row r="5947" spans="1:3" x14ac:dyDescent="0.25">
      <c r="A5947">
        <v>-8063131.4657153804</v>
      </c>
      <c r="B5947">
        <v>-92503.396525892793</v>
      </c>
      <c r="C5947">
        <v>0</v>
      </c>
    </row>
    <row r="5948" spans="1:3" x14ac:dyDescent="0.25">
      <c r="A5948">
        <v>-8062196.98683846</v>
      </c>
      <c r="B5948">
        <v>-92503.396525892793</v>
      </c>
      <c r="C5948">
        <v>0</v>
      </c>
    </row>
    <row r="5949" spans="1:3" x14ac:dyDescent="0.25">
      <c r="A5949">
        <v>-8061262.5079615302</v>
      </c>
      <c r="B5949">
        <v>-92503.396525892793</v>
      </c>
      <c r="C5949">
        <v>0</v>
      </c>
    </row>
    <row r="5950" spans="1:3" x14ac:dyDescent="0.25">
      <c r="A5950">
        <v>-8060328.0290846098</v>
      </c>
      <c r="B5950">
        <v>-92503.396525892793</v>
      </c>
      <c r="C5950">
        <v>0</v>
      </c>
    </row>
    <row r="5951" spans="1:3" x14ac:dyDescent="0.25">
      <c r="A5951">
        <v>-8059393.5502076903</v>
      </c>
      <c r="B5951">
        <v>-92503.396525892793</v>
      </c>
      <c r="C5951">
        <v>0</v>
      </c>
    </row>
    <row r="5952" spans="1:3" x14ac:dyDescent="0.25">
      <c r="A5952">
        <v>-8101445.0996692302</v>
      </c>
      <c r="B5952">
        <v>-93437.875402678503</v>
      </c>
      <c r="C5952">
        <v>3.8909546565264398E-3</v>
      </c>
    </row>
    <row r="5953" spans="1:3" x14ac:dyDescent="0.25">
      <c r="A5953">
        <v>-8100510.6207923004</v>
      </c>
      <c r="B5953">
        <v>-93437.875402678503</v>
      </c>
      <c r="C5953">
        <v>5.8808741159737101E-3</v>
      </c>
    </row>
    <row r="5954" spans="1:3" x14ac:dyDescent="0.25">
      <c r="A5954">
        <v>-8099576.14191538</v>
      </c>
      <c r="B5954">
        <v>-93437.875402678503</v>
      </c>
      <c r="C5954">
        <v>7.8212702646851505E-3</v>
      </c>
    </row>
    <row r="5955" spans="1:3" x14ac:dyDescent="0.25">
      <c r="A5955">
        <v>-8098641.6630384596</v>
      </c>
      <c r="B5955">
        <v>-93437.875402678503</v>
      </c>
      <c r="C5955">
        <v>1.07901636511087E-2</v>
      </c>
    </row>
    <row r="5956" spans="1:3" x14ac:dyDescent="0.25">
      <c r="A5956">
        <v>-8097707.1841615299</v>
      </c>
      <c r="B5956">
        <v>-93437.875402678503</v>
      </c>
      <c r="C5956">
        <v>1.3306987471878501E-2</v>
      </c>
    </row>
    <row r="5957" spans="1:3" x14ac:dyDescent="0.25">
      <c r="A5957">
        <v>-8096772.7052846104</v>
      </c>
      <c r="B5957">
        <v>-93437.875402678503</v>
      </c>
      <c r="C5957">
        <v>1.56686175614595E-2</v>
      </c>
    </row>
    <row r="5958" spans="1:3" x14ac:dyDescent="0.25">
      <c r="A5958">
        <v>-8095838.22640769</v>
      </c>
      <c r="B5958">
        <v>-93437.875402678503</v>
      </c>
      <c r="C5958">
        <v>2.26757861673831E-2</v>
      </c>
    </row>
    <row r="5959" spans="1:3" x14ac:dyDescent="0.25">
      <c r="A5959">
        <v>-8094903.7475307602</v>
      </c>
      <c r="B5959">
        <v>-93437.875402678503</v>
      </c>
      <c r="C5959">
        <v>2.8202770277857701E-2</v>
      </c>
    </row>
    <row r="5960" spans="1:3" x14ac:dyDescent="0.25">
      <c r="A5960">
        <v>-8093969.2686538398</v>
      </c>
      <c r="B5960">
        <v>-93437.875402678503</v>
      </c>
      <c r="C5960">
        <v>3.4218277782201698E-2</v>
      </c>
    </row>
    <row r="5961" spans="1:3" x14ac:dyDescent="0.25">
      <c r="A5961">
        <v>-8093034.7897769203</v>
      </c>
      <c r="B5961">
        <v>-93437.875402678503</v>
      </c>
      <c r="C5961">
        <v>4.4823709875345202E-2</v>
      </c>
    </row>
    <row r="5962" spans="1:3" x14ac:dyDescent="0.25">
      <c r="A5962">
        <v>-8092100.3108999897</v>
      </c>
      <c r="B5962">
        <v>-93437.875402678503</v>
      </c>
      <c r="C5962">
        <v>5.8601181954145397E-2</v>
      </c>
    </row>
    <row r="5963" spans="1:3" x14ac:dyDescent="0.25">
      <c r="A5963">
        <v>-8091165.8320230702</v>
      </c>
      <c r="B5963">
        <v>-93437.875402678503</v>
      </c>
      <c r="C5963">
        <v>7.0040740072727203E-2</v>
      </c>
    </row>
    <row r="5964" spans="1:3" x14ac:dyDescent="0.25">
      <c r="A5964">
        <v>-8090231.3531461498</v>
      </c>
      <c r="B5964">
        <v>-93437.875402678503</v>
      </c>
      <c r="C5964">
        <v>8.8373720645904499E-2</v>
      </c>
    </row>
    <row r="5965" spans="1:3" x14ac:dyDescent="0.25">
      <c r="A5965">
        <v>-8089296.8742692303</v>
      </c>
      <c r="B5965">
        <v>-93437.875402678503</v>
      </c>
      <c r="C5965">
        <v>0.103479221463203</v>
      </c>
    </row>
    <row r="5966" spans="1:3" x14ac:dyDescent="0.25">
      <c r="A5966">
        <v>-8088362.3953922996</v>
      </c>
      <c r="B5966">
        <v>-93437.875402678503</v>
      </c>
      <c r="C5966">
        <v>0.12494227290153501</v>
      </c>
    </row>
    <row r="5967" spans="1:3" x14ac:dyDescent="0.25">
      <c r="A5967">
        <v>-8087427.9165153801</v>
      </c>
      <c r="B5967">
        <v>-93437.875402678503</v>
      </c>
      <c r="C5967">
        <v>0.15428879857063199</v>
      </c>
    </row>
    <row r="5968" spans="1:3" x14ac:dyDescent="0.25">
      <c r="A5968">
        <v>-8086493.4376384597</v>
      </c>
      <c r="B5968">
        <v>-93437.875402678503</v>
      </c>
      <c r="C5968">
        <v>0.179111883044242</v>
      </c>
    </row>
    <row r="5969" spans="1:3" x14ac:dyDescent="0.25">
      <c r="A5969">
        <v>-8085558.95876153</v>
      </c>
      <c r="B5969">
        <v>-93437.875402678503</v>
      </c>
      <c r="C5969">
        <v>0.20719128847122101</v>
      </c>
    </row>
    <row r="5970" spans="1:3" x14ac:dyDescent="0.25">
      <c r="A5970">
        <v>-8084624.4798846096</v>
      </c>
      <c r="B5970">
        <v>-93437.875402678503</v>
      </c>
      <c r="C5970">
        <v>0.23920342326164201</v>
      </c>
    </row>
    <row r="5971" spans="1:3" x14ac:dyDescent="0.25">
      <c r="A5971">
        <v>-8083690.0010076901</v>
      </c>
      <c r="B5971">
        <v>-93437.875402678503</v>
      </c>
      <c r="C5971">
        <v>0.273717761039733</v>
      </c>
    </row>
    <row r="5972" spans="1:3" x14ac:dyDescent="0.25">
      <c r="A5972">
        <v>-8082755.5221307604</v>
      </c>
      <c r="B5972">
        <v>-93437.875402678503</v>
      </c>
      <c r="C5972">
        <v>0.30433413386344899</v>
      </c>
    </row>
    <row r="5973" spans="1:3" x14ac:dyDescent="0.25">
      <c r="A5973">
        <v>-8081821.0432538399</v>
      </c>
      <c r="B5973">
        <v>-93437.875402678503</v>
      </c>
      <c r="C5973">
        <v>0.33589768409728998</v>
      </c>
    </row>
    <row r="5974" spans="1:3" x14ac:dyDescent="0.25">
      <c r="A5974">
        <v>-8080886.5643769205</v>
      </c>
      <c r="B5974">
        <v>-93437.875402678503</v>
      </c>
      <c r="C5974">
        <v>0.36545124650001498</v>
      </c>
    </row>
    <row r="5975" spans="1:3" x14ac:dyDescent="0.25">
      <c r="A5975">
        <v>-8079952.0855</v>
      </c>
      <c r="B5975">
        <v>-93437.875402678503</v>
      </c>
      <c r="C5975">
        <v>0.395281821489334</v>
      </c>
    </row>
    <row r="5976" spans="1:3" x14ac:dyDescent="0.25">
      <c r="A5976">
        <v>-8079017.6066230703</v>
      </c>
      <c r="B5976">
        <v>-93437.875402678503</v>
      </c>
      <c r="C5976">
        <v>0.42346671223640397</v>
      </c>
    </row>
    <row r="5977" spans="1:3" x14ac:dyDescent="0.25">
      <c r="A5977">
        <v>-8078083.1277461499</v>
      </c>
      <c r="B5977">
        <v>-93437.875402678503</v>
      </c>
      <c r="C5977">
        <v>0.42686221003532399</v>
      </c>
    </row>
    <row r="5978" spans="1:3" x14ac:dyDescent="0.25">
      <c r="A5978">
        <v>-8077148.6488692304</v>
      </c>
      <c r="B5978">
        <v>-93437.875402678503</v>
      </c>
      <c r="C5978">
        <v>0.44866132736205999</v>
      </c>
    </row>
    <row r="5979" spans="1:3" x14ac:dyDescent="0.25">
      <c r="A5979">
        <v>-8076214.1699922998</v>
      </c>
      <c r="B5979">
        <v>-93437.875402678503</v>
      </c>
      <c r="C5979">
        <v>0.47136500477790799</v>
      </c>
    </row>
    <row r="5980" spans="1:3" x14ac:dyDescent="0.25">
      <c r="A5980">
        <v>-8075279.6911153803</v>
      </c>
      <c r="B5980">
        <v>-93437.875402678503</v>
      </c>
      <c r="C5980">
        <v>0.47542104125022799</v>
      </c>
    </row>
    <row r="5981" spans="1:3" x14ac:dyDescent="0.25">
      <c r="A5981">
        <v>-8074345.2122384598</v>
      </c>
      <c r="B5981">
        <v>-93437.875402678503</v>
      </c>
      <c r="C5981">
        <v>0.49582424759864802</v>
      </c>
    </row>
    <row r="5982" spans="1:3" x14ac:dyDescent="0.25">
      <c r="A5982">
        <v>-8073410.7333615301</v>
      </c>
      <c r="B5982">
        <v>-93437.875402678503</v>
      </c>
      <c r="C5982">
        <v>0.499252378940582</v>
      </c>
    </row>
    <row r="5983" spans="1:3" x14ac:dyDescent="0.25">
      <c r="A5983">
        <v>-8072476.2544846097</v>
      </c>
      <c r="B5983">
        <v>-93437.875402678503</v>
      </c>
      <c r="C5983">
        <v>0.50021302700042702</v>
      </c>
    </row>
    <row r="5984" spans="1:3" x14ac:dyDescent="0.25">
      <c r="A5984">
        <v>-8071541.7756076902</v>
      </c>
      <c r="B5984">
        <v>-93437.875402678503</v>
      </c>
      <c r="C5984">
        <v>0.50061714649200395</v>
      </c>
    </row>
    <row r="5985" spans="1:3" x14ac:dyDescent="0.25">
      <c r="A5985">
        <v>-8070607.2967307596</v>
      </c>
      <c r="B5985">
        <v>-93437.875402678503</v>
      </c>
      <c r="C5985">
        <v>0.50086641311645497</v>
      </c>
    </row>
    <row r="5986" spans="1:3" x14ac:dyDescent="0.25">
      <c r="A5986">
        <v>-8069672.8178538401</v>
      </c>
      <c r="B5986">
        <v>-93437.875402678503</v>
      </c>
      <c r="C5986">
        <v>0</v>
      </c>
    </row>
    <row r="5987" spans="1:3" x14ac:dyDescent="0.25">
      <c r="A5987">
        <v>-8068738.3389769197</v>
      </c>
      <c r="B5987">
        <v>-93437.875402678503</v>
      </c>
      <c r="C5987">
        <v>0</v>
      </c>
    </row>
    <row r="5988" spans="1:3" x14ac:dyDescent="0.25">
      <c r="A5988">
        <v>-8067803.8601000002</v>
      </c>
      <c r="B5988">
        <v>-93437.875402678503</v>
      </c>
      <c r="C5988">
        <v>0</v>
      </c>
    </row>
    <row r="5989" spans="1:3" x14ac:dyDescent="0.25">
      <c r="A5989">
        <v>-8066869.3812230704</v>
      </c>
      <c r="B5989">
        <v>-93437.875402678503</v>
      </c>
      <c r="C5989">
        <v>0</v>
      </c>
    </row>
    <row r="5990" spans="1:3" x14ac:dyDescent="0.25">
      <c r="A5990">
        <v>-8065934.90234615</v>
      </c>
      <c r="B5990">
        <v>-93437.875402678503</v>
      </c>
      <c r="C5990">
        <v>0</v>
      </c>
    </row>
    <row r="5991" spans="1:3" x14ac:dyDescent="0.25">
      <c r="A5991">
        <v>-8065000.4234692296</v>
      </c>
      <c r="B5991">
        <v>-93437.875402678503</v>
      </c>
      <c r="C5991">
        <v>0</v>
      </c>
    </row>
    <row r="5992" spans="1:3" x14ac:dyDescent="0.25">
      <c r="A5992">
        <v>-8064065.9445922999</v>
      </c>
      <c r="B5992">
        <v>-93437.875402678503</v>
      </c>
      <c r="C5992">
        <v>0</v>
      </c>
    </row>
    <row r="5993" spans="1:3" x14ac:dyDescent="0.25">
      <c r="A5993">
        <v>-8063131.4657153804</v>
      </c>
      <c r="B5993">
        <v>-93437.875402678503</v>
      </c>
      <c r="C5993">
        <v>0</v>
      </c>
    </row>
    <row r="5994" spans="1:3" x14ac:dyDescent="0.25">
      <c r="A5994">
        <v>-8062196.98683846</v>
      </c>
      <c r="B5994">
        <v>-93437.875402678503</v>
      </c>
      <c r="C5994">
        <v>0</v>
      </c>
    </row>
    <row r="5995" spans="1:3" x14ac:dyDescent="0.25">
      <c r="A5995">
        <v>-8061262.5079615302</v>
      </c>
      <c r="B5995">
        <v>-93437.875402678503</v>
      </c>
      <c r="C5995">
        <v>0</v>
      </c>
    </row>
    <row r="5996" spans="1:3" x14ac:dyDescent="0.25">
      <c r="A5996">
        <v>-8060328.0290846098</v>
      </c>
      <c r="B5996">
        <v>-93437.875402678503</v>
      </c>
      <c r="C5996">
        <v>0</v>
      </c>
    </row>
    <row r="5997" spans="1:3" x14ac:dyDescent="0.25">
      <c r="A5997">
        <v>-8059393.5502076903</v>
      </c>
      <c r="B5997">
        <v>-93437.875402678503</v>
      </c>
      <c r="C5997">
        <v>0</v>
      </c>
    </row>
    <row r="5998" spans="1:3" x14ac:dyDescent="0.25">
      <c r="A5998">
        <v>-8101445.0996692302</v>
      </c>
      <c r="B5998">
        <v>-94372.354279464198</v>
      </c>
      <c r="C5998">
        <v>5.97435841336846E-3</v>
      </c>
    </row>
    <row r="5999" spans="1:3" x14ac:dyDescent="0.25">
      <c r="A5999">
        <v>-8100510.6207923004</v>
      </c>
      <c r="B5999">
        <v>-94372.354279464198</v>
      </c>
      <c r="C5999">
        <v>9.0416595339774999E-3</v>
      </c>
    </row>
    <row r="6000" spans="1:3" x14ac:dyDescent="0.25">
      <c r="A6000">
        <v>-8099576.14191538</v>
      </c>
      <c r="B6000">
        <v>-94372.354279464198</v>
      </c>
      <c r="C6000">
        <v>9.8035931587219204E-3</v>
      </c>
    </row>
    <row r="6001" spans="1:3" x14ac:dyDescent="0.25">
      <c r="A6001">
        <v>-8098641.6630384596</v>
      </c>
      <c r="B6001">
        <v>-94372.354279464198</v>
      </c>
      <c r="C6001">
        <v>1.4496844261884601E-2</v>
      </c>
    </row>
    <row r="6002" spans="1:3" x14ac:dyDescent="0.25">
      <c r="A6002">
        <v>-8097707.1841615299</v>
      </c>
      <c r="B6002">
        <v>-94372.354279464198</v>
      </c>
      <c r="C6002">
        <v>1.7293805256485901E-2</v>
      </c>
    </row>
    <row r="6003" spans="1:3" x14ac:dyDescent="0.25">
      <c r="A6003">
        <v>-8096772.7052846104</v>
      </c>
      <c r="B6003">
        <v>-94372.354279464198</v>
      </c>
      <c r="C6003">
        <v>1.9618960097432098E-2</v>
      </c>
    </row>
    <row r="6004" spans="1:3" x14ac:dyDescent="0.25">
      <c r="A6004">
        <v>-8095838.22640769</v>
      </c>
      <c r="B6004">
        <v>-94372.354279464198</v>
      </c>
      <c r="C6004">
        <v>2.7301864698529198E-2</v>
      </c>
    </row>
    <row r="6005" spans="1:3" x14ac:dyDescent="0.25">
      <c r="A6005">
        <v>-8094903.7475307602</v>
      </c>
      <c r="B6005">
        <v>-94372.354279464198</v>
      </c>
      <c r="C6005">
        <v>3.3471237868070602E-2</v>
      </c>
    </row>
    <row r="6006" spans="1:3" x14ac:dyDescent="0.25">
      <c r="A6006">
        <v>-8093969.2686538398</v>
      </c>
      <c r="B6006">
        <v>-94372.354279464198</v>
      </c>
      <c r="C6006">
        <v>3.9323613047599702E-2</v>
      </c>
    </row>
    <row r="6007" spans="1:3" x14ac:dyDescent="0.25">
      <c r="A6007">
        <v>-8093034.7897769203</v>
      </c>
      <c r="B6007">
        <v>-94372.354279464198</v>
      </c>
      <c r="C6007">
        <v>5.0066292285919099E-2</v>
      </c>
    </row>
    <row r="6008" spans="1:3" x14ac:dyDescent="0.25">
      <c r="A6008">
        <v>-8092100.3108999897</v>
      </c>
      <c r="B6008">
        <v>-94372.354279464198</v>
      </c>
      <c r="C6008">
        <v>6.5093815326690604E-2</v>
      </c>
    </row>
    <row r="6009" spans="1:3" x14ac:dyDescent="0.25">
      <c r="A6009">
        <v>-8091165.8320230702</v>
      </c>
      <c r="B6009">
        <v>-94372.354279464198</v>
      </c>
      <c r="C6009">
        <v>7.6302967965602805E-2</v>
      </c>
    </row>
    <row r="6010" spans="1:3" x14ac:dyDescent="0.25">
      <c r="A6010">
        <v>-8090231.3531461498</v>
      </c>
      <c r="B6010">
        <v>-94372.354279464198</v>
      </c>
      <c r="C6010">
        <v>9.49716046452522E-2</v>
      </c>
    </row>
    <row r="6011" spans="1:3" x14ac:dyDescent="0.25">
      <c r="A6011">
        <v>-8089296.8742692303</v>
      </c>
      <c r="B6011">
        <v>-94372.354279464198</v>
      </c>
      <c r="C6011">
        <v>0.109003357589244</v>
      </c>
    </row>
    <row r="6012" spans="1:3" x14ac:dyDescent="0.25">
      <c r="A6012">
        <v>-8088362.3953922996</v>
      </c>
      <c r="B6012">
        <v>-94372.354279464198</v>
      </c>
      <c r="C6012">
        <v>0.12976671755313801</v>
      </c>
    </row>
    <row r="6013" spans="1:3" x14ac:dyDescent="0.25">
      <c r="A6013">
        <v>-8087427.9165153801</v>
      </c>
      <c r="B6013">
        <v>-94372.354279464198</v>
      </c>
      <c r="C6013">
        <v>0.15879565477371199</v>
      </c>
    </row>
    <row r="6014" spans="1:3" x14ac:dyDescent="0.25">
      <c r="A6014">
        <v>-8086493.4376384597</v>
      </c>
      <c r="B6014">
        <v>-94372.354279464198</v>
      </c>
      <c r="C6014">
        <v>0.20866852998733501</v>
      </c>
    </row>
    <row r="6015" spans="1:3" x14ac:dyDescent="0.25">
      <c r="A6015">
        <v>-8085558.95876153</v>
      </c>
      <c r="B6015">
        <v>-94372.354279464198</v>
      </c>
      <c r="C6015">
        <v>0.239691227674484</v>
      </c>
    </row>
    <row r="6016" spans="1:3" x14ac:dyDescent="0.25">
      <c r="A6016">
        <v>-8084624.4798846096</v>
      </c>
      <c r="B6016">
        <v>-94372.354279464198</v>
      </c>
      <c r="C6016">
        <v>0.27292600274085899</v>
      </c>
    </row>
    <row r="6017" spans="1:3" x14ac:dyDescent="0.25">
      <c r="A6017">
        <v>-8083690.0010076901</v>
      </c>
      <c r="B6017">
        <v>-94372.354279464198</v>
      </c>
      <c r="C6017">
        <v>0.30323329567909202</v>
      </c>
    </row>
    <row r="6018" spans="1:3" x14ac:dyDescent="0.25">
      <c r="A6018">
        <v>-8082755.5221307604</v>
      </c>
      <c r="B6018">
        <v>-94372.354279464198</v>
      </c>
      <c r="C6018">
        <v>0.33667579293250999</v>
      </c>
    </row>
    <row r="6019" spans="1:3" x14ac:dyDescent="0.25">
      <c r="A6019">
        <v>-8081821.0432538399</v>
      </c>
      <c r="B6019">
        <v>-94372.354279464198</v>
      </c>
      <c r="C6019">
        <v>0.36493492126464799</v>
      </c>
    </row>
    <row r="6020" spans="1:3" x14ac:dyDescent="0.25">
      <c r="A6020">
        <v>-8080886.5643769205</v>
      </c>
      <c r="B6020">
        <v>-94372.354279464198</v>
      </c>
      <c r="C6020">
        <v>0.36757639050483698</v>
      </c>
    </row>
    <row r="6021" spans="1:3" x14ac:dyDescent="0.25">
      <c r="A6021">
        <v>-8079952.0855</v>
      </c>
      <c r="B6021">
        <v>-94372.354279464198</v>
      </c>
      <c r="C6021">
        <v>0.39567717909812899</v>
      </c>
    </row>
    <row r="6022" spans="1:3" x14ac:dyDescent="0.25">
      <c r="A6022">
        <v>-8079017.6066230703</v>
      </c>
      <c r="B6022">
        <v>-94372.354279464198</v>
      </c>
      <c r="C6022">
        <v>0.42387196421623202</v>
      </c>
    </row>
    <row r="6023" spans="1:3" x14ac:dyDescent="0.25">
      <c r="A6023">
        <v>-8078083.1277461499</v>
      </c>
      <c r="B6023">
        <v>-94372.354279464198</v>
      </c>
      <c r="C6023">
        <v>0.446322351694107</v>
      </c>
    </row>
    <row r="6024" spans="1:3" x14ac:dyDescent="0.25">
      <c r="A6024">
        <v>-8077148.6488692304</v>
      </c>
      <c r="B6024">
        <v>-94372.354279464198</v>
      </c>
      <c r="C6024">
        <v>0.46923604607581998</v>
      </c>
    </row>
    <row r="6025" spans="1:3" x14ac:dyDescent="0.25">
      <c r="A6025">
        <v>-8076214.1699922998</v>
      </c>
      <c r="B6025">
        <v>-94372.354279464198</v>
      </c>
      <c r="C6025">
        <v>0.48966529965400601</v>
      </c>
    </row>
    <row r="6026" spans="1:3" x14ac:dyDescent="0.25">
      <c r="A6026">
        <v>-8075279.6911153803</v>
      </c>
      <c r="B6026">
        <v>-94372.354279464198</v>
      </c>
      <c r="C6026">
        <v>0.492010056972503</v>
      </c>
    </row>
    <row r="6027" spans="1:3" x14ac:dyDescent="0.25">
      <c r="A6027">
        <v>-8074345.2122384598</v>
      </c>
      <c r="B6027">
        <v>-94372.354279464198</v>
      </c>
      <c r="C6027">
        <v>0.50886839628219604</v>
      </c>
    </row>
    <row r="6028" spans="1:3" x14ac:dyDescent="0.25">
      <c r="A6028">
        <v>-8073410.7333615301</v>
      </c>
      <c r="B6028">
        <v>-94372.354279464198</v>
      </c>
      <c r="C6028">
        <v>0.51261693239212003</v>
      </c>
    </row>
    <row r="6029" spans="1:3" x14ac:dyDescent="0.25">
      <c r="A6029">
        <v>-8072476.2544846097</v>
      </c>
      <c r="B6029">
        <v>-94372.354279464198</v>
      </c>
      <c r="C6029">
        <v>0.51249951124191195</v>
      </c>
    </row>
    <row r="6030" spans="1:3" x14ac:dyDescent="0.25">
      <c r="A6030">
        <v>-8071541.7756076902</v>
      </c>
      <c r="B6030">
        <v>-94372.354279464198</v>
      </c>
      <c r="C6030">
        <v>0.51244670152664096</v>
      </c>
    </row>
    <row r="6031" spans="1:3" x14ac:dyDescent="0.25">
      <c r="A6031">
        <v>-8070607.2967307596</v>
      </c>
      <c r="B6031">
        <v>-94372.354279464198</v>
      </c>
      <c r="C6031">
        <v>0.51273518800735396</v>
      </c>
    </row>
    <row r="6032" spans="1:3" x14ac:dyDescent="0.25">
      <c r="A6032">
        <v>-8069672.8178538401</v>
      </c>
      <c r="B6032">
        <v>-94372.354279464198</v>
      </c>
      <c r="C6032">
        <v>0</v>
      </c>
    </row>
    <row r="6033" spans="1:3" x14ac:dyDescent="0.25">
      <c r="A6033">
        <v>-8068738.3389769197</v>
      </c>
      <c r="B6033">
        <v>-94372.354279464198</v>
      </c>
      <c r="C6033">
        <v>0</v>
      </c>
    </row>
    <row r="6034" spans="1:3" x14ac:dyDescent="0.25">
      <c r="A6034">
        <v>-8067803.8601000002</v>
      </c>
      <c r="B6034">
        <v>-94372.354279464198</v>
      </c>
      <c r="C6034">
        <v>0</v>
      </c>
    </row>
    <row r="6035" spans="1:3" x14ac:dyDescent="0.25">
      <c r="A6035">
        <v>-8066869.3812230704</v>
      </c>
      <c r="B6035">
        <v>-94372.354279464198</v>
      </c>
      <c r="C6035">
        <v>0</v>
      </c>
    </row>
    <row r="6036" spans="1:3" x14ac:dyDescent="0.25">
      <c r="A6036">
        <v>-8065934.90234615</v>
      </c>
      <c r="B6036">
        <v>-94372.354279464198</v>
      </c>
      <c r="C6036">
        <v>0</v>
      </c>
    </row>
    <row r="6037" spans="1:3" x14ac:dyDescent="0.25">
      <c r="A6037">
        <v>-8065000.4234692296</v>
      </c>
      <c r="B6037">
        <v>-94372.354279464198</v>
      </c>
      <c r="C6037">
        <v>0</v>
      </c>
    </row>
    <row r="6038" spans="1:3" x14ac:dyDescent="0.25">
      <c r="A6038">
        <v>-8064065.9445922999</v>
      </c>
      <c r="B6038">
        <v>-94372.354279464198</v>
      </c>
      <c r="C6038">
        <v>0</v>
      </c>
    </row>
    <row r="6039" spans="1:3" x14ac:dyDescent="0.25">
      <c r="A6039">
        <v>-8063131.4657153804</v>
      </c>
      <c r="B6039">
        <v>-94372.354279464198</v>
      </c>
      <c r="C6039">
        <v>0</v>
      </c>
    </row>
    <row r="6040" spans="1:3" x14ac:dyDescent="0.25">
      <c r="A6040">
        <v>-8062196.98683846</v>
      </c>
      <c r="B6040">
        <v>-94372.354279464198</v>
      </c>
      <c r="C6040">
        <v>0</v>
      </c>
    </row>
    <row r="6041" spans="1:3" x14ac:dyDescent="0.25">
      <c r="A6041">
        <v>-8061262.5079615302</v>
      </c>
      <c r="B6041">
        <v>-94372.354279464198</v>
      </c>
      <c r="C6041">
        <v>0</v>
      </c>
    </row>
    <row r="6042" spans="1:3" x14ac:dyDescent="0.25">
      <c r="A6042">
        <v>-8060328.0290846098</v>
      </c>
      <c r="B6042">
        <v>-94372.354279464198</v>
      </c>
      <c r="C6042">
        <v>0</v>
      </c>
    </row>
    <row r="6043" spans="1:3" x14ac:dyDescent="0.25">
      <c r="A6043">
        <v>-8102379.5785461497</v>
      </c>
      <c r="B6043">
        <v>-95306.833156249995</v>
      </c>
      <c r="C6043">
        <v>5.8165402151644204E-3</v>
      </c>
    </row>
    <row r="6044" spans="1:3" x14ac:dyDescent="0.25">
      <c r="A6044">
        <v>-8101445.0996692302</v>
      </c>
      <c r="B6044">
        <v>-95306.833156249995</v>
      </c>
      <c r="C6044">
        <v>8.6539275944232906E-3</v>
      </c>
    </row>
    <row r="6045" spans="1:3" x14ac:dyDescent="0.25">
      <c r="A6045">
        <v>-8100510.6207923004</v>
      </c>
      <c r="B6045">
        <v>-95306.833156249995</v>
      </c>
      <c r="C6045">
        <v>1.1939446441829199E-2</v>
      </c>
    </row>
    <row r="6046" spans="1:3" x14ac:dyDescent="0.25">
      <c r="A6046">
        <v>-8099576.14191538</v>
      </c>
      <c r="B6046">
        <v>-95306.833156249995</v>
      </c>
      <c r="C6046">
        <v>1.3612347654998301E-2</v>
      </c>
    </row>
    <row r="6047" spans="1:3" x14ac:dyDescent="0.25">
      <c r="A6047">
        <v>-8098641.6630384596</v>
      </c>
      <c r="B6047">
        <v>-95306.833156249995</v>
      </c>
      <c r="C6047">
        <v>1.9116818904876699E-2</v>
      </c>
    </row>
    <row r="6048" spans="1:3" x14ac:dyDescent="0.25">
      <c r="A6048">
        <v>-8097707.1841615299</v>
      </c>
      <c r="B6048">
        <v>-95306.833156249995</v>
      </c>
      <c r="C6048">
        <v>2.2077547386288601E-2</v>
      </c>
    </row>
    <row r="6049" spans="1:3" x14ac:dyDescent="0.25">
      <c r="A6049">
        <v>-8096772.7052846104</v>
      </c>
      <c r="B6049">
        <v>-95306.833156249995</v>
      </c>
      <c r="C6049">
        <v>2.84470841288566E-2</v>
      </c>
    </row>
    <row r="6050" spans="1:3" x14ac:dyDescent="0.25">
      <c r="A6050">
        <v>-8095838.22640769</v>
      </c>
      <c r="B6050">
        <v>-95306.833156249995</v>
      </c>
      <c r="C6050">
        <v>3.3698990941047599E-2</v>
      </c>
    </row>
    <row r="6051" spans="1:3" x14ac:dyDescent="0.25">
      <c r="A6051">
        <v>-8094903.7475307602</v>
      </c>
      <c r="B6051">
        <v>-95306.833156249995</v>
      </c>
      <c r="C6051">
        <v>4.0118601173162398E-2</v>
      </c>
    </row>
    <row r="6052" spans="1:3" x14ac:dyDescent="0.25">
      <c r="A6052">
        <v>-8093969.2686538398</v>
      </c>
      <c r="B6052">
        <v>-95306.833156249995</v>
      </c>
      <c r="C6052">
        <v>4.5731883496045997E-2</v>
      </c>
    </row>
    <row r="6053" spans="1:3" x14ac:dyDescent="0.25">
      <c r="A6053">
        <v>-8093034.7897769203</v>
      </c>
      <c r="B6053">
        <v>-95306.833156249995</v>
      </c>
      <c r="C6053">
        <v>6.1826433986425303E-2</v>
      </c>
    </row>
    <row r="6054" spans="1:3" x14ac:dyDescent="0.25">
      <c r="A6054">
        <v>-8092100.3108999897</v>
      </c>
      <c r="B6054">
        <v>-95306.833156249995</v>
      </c>
      <c r="C6054">
        <v>7.3887944221496499E-2</v>
      </c>
    </row>
    <row r="6055" spans="1:3" x14ac:dyDescent="0.25">
      <c r="A6055">
        <v>-8091165.8320230702</v>
      </c>
      <c r="B6055">
        <v>-95306.833156249995</v>
      </c>
      <c r="C6055">
        <v>9.8844051361083901E-2</v>
      </c>
    </row>
    <row r="6056" spans="1:3" x14ac:dyDescent="0.25">
      <c r="A6056">
        <v>-8090231.3531461498</v>
      </c>
      <c r="B6056">
        <v>-95306.833156249995</v>
      </c>
      <c r="C6056">
        <v>0.11495336145162501</v>
      </c>
    </row>
    <row r="6057" spans="1:3" x14ac:dyDescent="0.25">
      <c r="A6057">
        <v>-8089296.8742692303</v>
      </c>
      <c r="B6057">
        <v>-95306.833156249995</v>
      </c>
      <c r="C6057">
        <v>0.13500377535819999</v>
      </c>
    </row>
    <row r="6058" spans="1:3" x14ac:dyDescent="0.25">
      <c r="A6058">
        <v>-8088362.3953922996</v>
      </c>
      <c r="B6058">
        <v>-95306.833156249995</v>
      </c>
      <c r="C6058">
        <v>0.16282214224338501</v>
      </c>
    </row>
    <row r="6059" spans="1:3" x14ac:dyDescent="0.25">
      <c r="A6059">
        <v>-8087427.9165153801</v>
      </c>
      <c r="B6059">
        <v>-95306.833156249995</v>
      </c>
      <c r="C6059">
        <v>0.18611745536327301</v>
      </c>
    </row>
    <row r="6060" spans="1:3" x14ac:dyDescent="0.25">
      <c r="A6060">
        <v>-8086493.4376384597</v>
      </c>
      <c r="B6060">
        <v>-95306.833156249995</v>
      </c>
      <c r="C6060">
        <v>0.21282939612865401</v>
      </c>
    </row>
    <row r="6061" spans="1:3" x14ac:dyDescent="0.25">
      <c r="A6061">
        <v>-8085558.95876153</v>
      </c>
      <c r="B6061">
        <v>-95306.833156249995</v>
      </c>
      <c r="C6061">
        <v>0.24294924736022899</v>
      </c>
    </row>
    <row r="6062" spans="1:3" x14ac:dyDescent="0.25">
      <c r="A6062">
        <v>-8084624.4798846096</v>
      </c>
      <c r="B6062">
        <v>-95306.833156249995</v>
      </c>
      <c r="C6062">
        <v>0.27663859724998402</v>
      </c>
    </row>
    <row r="6063" spans="1:3" x14ac:dyDescent="0.25">
      <c r="A6063">
        <v>-8083690.0010076901</v>
      </c>
      <c r="B6063">
        <v>-95306.833156249995</v>
      </c>
      <c r="C6063">
        <v>0.306385368108749</v>
      </c>
    </row>
    <row r="6064" spans="1:3" x14ac:dyDescent="0.25">
      <c r="A6064">
        <v>-8082755.5221307604</v>
      </c>
      <c r="B6064">
        <v>-95306.833156249995</v>
      </c>
      <c r="C6064">
        <v>0.33861407637596103</v>
      </c>
    </row>
    <row r="6065" spans="1:3" x14ac:dyDescent="0.25">
      <c r="A6065">
        <v>-8081821.0432538399</v>
      </c>
      <c r="B6065">
        <v>-95306.833156249995</v>
      </c>
      <c r="C6065">
        <v>0.36675226688384999</v>
      </c>
    </row>
    <row r="6066" spans="1:3" x14ac:dyDescent="0.25">
      <c r="A6066">
        <v>-8080886.5643769205</v>
      </c>
      <c r="B6066">
        <v>-95306.833156249995</v>
      </c>
      <c r="C6066">
        <v>0.39399552345275801</v>
      </c>
    </row>
    <row r="6067" spans="1:3" x14ac:dyDescent="0.25">
      <c r="A6067">
        <v>-8079952.0855</v>
      </c>
      <c r="B6067">
        <v>-95306.833156249995</v>
      </c>
      <c r="C6067">
        <v>0.42301145195960899</v>
      </c>
    </row>
    <row r="6068" spans="1:3" x14ac:dyDescent="0.25">
      <c r="A6068">
        <v>-8079017.6066230703</v>
      </c>
      <c r="B6068">
        <v>-95306.833156249995</v>
      </c>
      <c r="C6068">
        <v>0.44553285837173401</v>
      </c>
    </row>
    <row r="6069" spans="1:3" x14ac:dyDescent="0.25">
      <c r="A6069">
        <v>-8078083.1277461499</v>
      </c>
      <c r="B6069">
        <v>-95306.833156249995</v>
      </c>
      <c r="C6069">
        <v>0.46648979187011702</v>
      </c>
    </row>
    <row r="6070" spans="1:3" x14ac:dyDescent="0.25">
      <c r="A6070">
        <v>-8077148.6488692304</v>
      </c>
      <c r="B6070">
        <v>-95306.833156249995</v>
      </c>
      <c r="C6070">
        <v>0.48864120244979797</v>
      </c>
    </row>
    <row r="6071" spans="1:3" x14ac:dyDescent="0.25">
      <c r="A6071">
        <v>-8076214.1699922998</v>
      </c>
      <c r="B6071">
        <v>-95306.833156249995</v>
      </c>
      <c r="C6071">
        <v>0.48874008655548001</v>
      </c>
    </row>
    <row r="6072" spans="1:3" x14ac:dyDescent="0.25">
      <c r="A6072">
        <v>-8075279.6911153803</v>
      </c>
      <c r="B6072">
        <v>-95306.833156249995</v>
      </c>
      <c r="C6072">
        <v>0.50678348541259699</v>
      </c>
    </row>
    <row r="6073" spans="1:3" x14ac:dyDescent="0.25">
      <c r="A6073">
        <v>-8074345.2122384598</v>
      </c>
      <c r="B6073">
        <v>-95306.833156249995</v>
      </c>
      <c r="C6073">
        <v>0.52199447154998702</v>
      </c>
    </row>
    <row r="6074" spans="1:3" x14ac:dyDescent="0.25">
      <c r="A6074">
        <v>-8073410.7333615301</v>
      </c>
      <c r="B6074">
        <v>-95306.833156249995</v>
      </c>
      <c r="C6074">
        <v>0.52455341815948398</v>
      </c>
    </row>
    <row r="6075" spans="1:3" x14ac:dyDescent="0.25">
      <c r="A6075">
        <v>-8072476.2544846097</v>
      </c>
      <c r="B6075">
        <v>-95306.833156249995</v>
      </c>
      <c r="C6075">
        <v>0.52418059110641402</v>
      </c>
    </row>
    <row r="6076" spans="1:3" x14ac:dyDescent="0.25">
      <c r="A6076">
        <v>-8071541.7756076902</v>
      </c>
      <c r="B6076">
        <v>-95306.833156249995</v>
      </c>
      <c r="C6076">
        <v>0.52412939071655196</v>
      </c>
    </row>
    <row r="6077" spans="1:3" x14ac:dyDescent="0.25">
      <c r="A6077">
        <v>-8070607.2967307596</v>
      </c>
      <c r="B6077">
        <v>-95306.833156249995</v>
      </c>
      <c r="C6077">
        <v>0.52406674623489302</v>
      </c>
    </row>
    <row r="6078" spans="1:3" x14ac:dyDescent="0.25">
      <c r="A6078">
        <v>-8069672.8178538401</v>
      </c>
      <c r="B6078">
        <v>-95306.833156249995</v>
      </c>
      <c r="C6078">
        <v>0</v>
      </c>
    </row>
    <row r="6079" spans="1:3" x14ac:dyDescent="0.25">
      <c r="A6079">
        <v>-8068738.3389769197</v>
      </c>
      <c r="B6079">
        <v>-95306.833156249995</v>
      </c>
      <c r="C6079">
        <v>0</v>
      </c>
    </row>
    <row r="6080" spans="1:3" x14ac:dyDescent="0.25">
      <c r="A6080">
        <v>-8067803.8601000002</v>
      </c>
      <c r="B6080">
        <v>-95306.833156249995</v>
      </c>
      <c r="C6080">
        <v>0</v>
      </c>
    </row>
    <row r="6081" spans="1:3" x14ac:dyDescent="0.25">
      <c r="A6081">
        <v>-8066869.3812230704</v>
      </c>
      <c r="B6081">
        <v>-95306.833156249995</v>
      </c>
      <c r="C6081">
        <v>0</v>
      </c>
    </row>
    <row r="6082" spans="1:3" x14ac:dyDescent="0.25">
      <c r="A6082">
        <v>-8065934.90234615</v>
      </c>
      <c r="B6082">
        <v>-95306.833156249995</v>
      </c>
      <c r="C6082">
        <v>0</v>
      </c>
    </row>
    <row r="6083" spans="1:3" x14ac:dyDescent="0.25">
      <c r="A6083">
        <v>-8065000.4234692296</v>
      </c>
      <c r="B6083">
        <v>-95306.833156249995</v>
      </c>
      <c r="C6083">
        <v>0</v>
      </c>
    </row>
    <row r="6084" spans="1:3" x14ac:dyDescent="0.25">
      <c r="A6084">
        <v>-8064065.9445922999</v>
      </c>
      <c r="B6084">
        <v>-95306.833156249995</v>
      </c>
      <c r="C6084">
        <v>0</v>
      </c>
    </row>
    <row r="6085" spans="1:3" x14ac:dyDescent="0.25">
      <c r="A6085">
        <v>-8063131.4657153804</v>
      </c>
      <c r="B6085">
        <v>-95306.833156249995</v>
      </c>
      <c r="C6085">
        <v>0</v>
      </c>
    </row>
    <row r="6086" spans="1:3" x14ac:dyDescent="0.25">
      <c r="A6086">
        <v>-8062196.98683846</v>
      </c>
      <c r="B6086">
        <v>-95306.833156249995</v>
      </c>
      <c r="C6086">
        <v>0</v>
      </c>
    </row>
    <row r="6087" spans="1:3" x14ac:dyDescent="0.25">
      <c r="A6087">
        <v>-8061262.5079615302</v>
      </c>
      <c r="B6087">
        <v>-95306.833156249995</v>
      </c>
      <c r="C6087">
        <v>0</v>
      </c>
    </row>
    <row r="6088" spans="1:3" x14ac:dyDescent="0.25">
      <c r="A6088">
        <v>-8060328.0290846098</v>
      </c>
      <c r="B6088">
        <v>-95306.833156249995</v>
      </c>
      <c r="C6088">
        <v>0</v>
      </c>
    </row>
    <row r="6089" spans="1:3" x14ac:dyDescent="0.25">
      <c r="A6089">
        <v>-8103314.0574230701</v>
      </c>
      <c r="B6089">
        <v>-96241.312033035705</v>
      </c>
      <c r="C6089">
        <v>7.21965078264474E-3</v>
      </c>
    </row>
    <row r="6090" spans="1:3" x14ac:dyDescent="0.25">
      <c r="A6090">
        <v>-8102379.5785461497</v>
      </c>
      <c r="B6090">
        <v>-96241.312033035705</v>
      </c>
      <c r="C6090">
        <v>7.8787105157971295E-3</v>
      </c>
    </row>
    <row r="6091" spans="1:3" x14ac:dyDescent="0.25">
      <c r="A6091">
        <v>-8101445.0996692302</v>
      </c>
      <c r="B6091">
        <v>-96241.312033035705</v>
      </c>
      <c r="C6091">
        <v>1.19018023833632E-2</v>
      </c>
    </row>
    <row r="6092" spans="1:3" x14ac:dyDescent="0.25">
      <c r="A6092">
        <v>-8100510.6207923004</v>
      </c>
      <c r="B6092">
        <v>-96241.312033035705</v>
      </c>
      <c r="C6092">
        <v>1.32505651563405E-2</v>
      </c>
    </row>
    <row r="6093" spans="1:3" x14ac:dyDescent="0.25">
      <c r="A6093">
        <v>-8099576.14191538</v>
      </c>
      <c r="B6093">
        <v>-96241.312033035705</v>
      </c>
      <c r="C6093">
        <v>1.8321653828024798E-2</v>
      </c>
    </row>
    <row r="6094" spans="1:3" x14ac:dyDescent="0.25">
      <c r="A6094">
        <v>-8098641.6630384596</v>
      </c>
      <c r="B6094">
        <v>-96241.312033035705</v>
      </c>
      <c r="C6094">
        <v>2.5057733058929402E-2</v>
      </c>
    </row>
    <row r="6095" spans="1:3" x14ac:dyDescent="0.25">
      <c r="A6095">
        <v>-8097707.1841615299</v>
      </c>
      <c r="B6095">
        <v>-96241.312033035705</v>
      </c>
      <c r="C6095">
        <v>2.9308835044503202E-2</v>
      </c>
    </row>
    <row r="6096" spans="1:3" x14ac:dyDescent="0.25">
      <c r="A6096">
        <v>-8096772.7052846104</v>
      </c>
      <c r="B6096">
        <v>-96241.312033035705</v>
      </c>
      <c r="C6096">
        <v>3.7645440548658302E-2</v>
      </c>
    </row>
    <row r="6097" spans="1:3" x14ac:dyDescent="0.25">
      <c r="A6097">
        <v>-8095838.22640769</v>
      </c>
      <c r="B6097">
        <v>-96241.312033035705</v>
      </c>
      <c r="C6097">
        <v>4.3066807091236101E-2</v>
      </c>
    </row>
    <row r="6098" spans="1:3" x14ac:dyDescent="0.25">
      <c r="A6098">
        <v>-8094903.7475307602</v>
      </c>
      <c r="B6098">
        <v>-96241.312033035705</v>
      </c>
      <c r="C6098">
        <v>5.2103191614151001E-2</v>
      </c>
    </row>
    <row r="6099" spans="1:3" x14ac:dyDescent="0.25">
      <c r="A6099">
        <v>-8093969.2686538398</v>
      </c>
      <c r="B6099">
        <v>-96241.312033035705</v>
      </c>
      <c r="C6099">
        <v>6.2233261764049502E-2</v>
      </c>
    </row>
    <row r="6100" spans="1:3" x14ac:dyDescent="0.25">
      <c r="A6100">
        <v>-8093034.7897769203</v>
      </c>
      <c r="B6100">
        <v>-96241.312033035705</v>
      </c>
      <c r="C6100">
        <v>7.8516393899917603E-2</v>
      </c>
    </row>
    <row r="6101" spans="1:3" x14ac:dyDescent="0.25">
      <c r="A6101">
        <v>-8092100.3108999897</v>
      </c>
      <c r="B6101">
        <v>-96241.312033035705</v>
      </c>
      <c r="C6101">
        <v>8.9211083948612199E-2</v>
      </c>
    </row>
    <row r="6102" spans="1:3" x14ac:dyDescent="0.25">
      <c r="A6102">
        <v>-8091165.8320230702</v>
      </c>
      <c r="B6102">
        <v>-96241.312033035705</v>
      </c>
      <c r="C6102">
        <v>0.10650347918272</v>
      </c>
    </row>
    <row r="6103" spans="1:3" x14ac:dyDescent="0.25">
      <c r="A6103">
        <v>-8090231.3531461498</v>
      </c>
      <c r="B6103">
        <v>-96241.312033035705</v>
      </c>
      <c r="C6103">
        <v>0.122592657804489</v>
      </c>
    </row>
    <row r="6104" spans="1:3" x14ac:dyDescent="0.25">
      <c r="A6104">
        <v>-8089296.8742692303</v>
      </c>
      <c r="B6104">
        <v>-96241.312033035705</v>
      </c>
      <c r="C6104">
        <v>0.14713567495346</v>
      </c>
    </row>
    <row r="6105" spans="1:3" x14ac:dyDescent="0.25">
      <c r="A6105">
        <v>-8088362.3953922996</v>
      </c>
      <c r="B6105">
        <v>-96241.312033035705</v>
      </c>
      <c r="C6105">
        <v>0.17463526129722501</v>
      </c>
    </row>
    <row r="6106" spans="1:3" x14ac:dyDescent="0.25">
      <c r="A6106">
        <v>-8087427.9165153801</v>
      </c>
      <c r="B6106">
        <v>-96241.312033035705</v>
      </c>
      <c r="C6106">
        <v>0.19653442502021701</v>
      </c>
    </row>
    <row r="6107" spans="1:3" x14ac:dyDescent="0.25">
      <c r="A6107">
        <v>-8086493.4376384597</v>
      </c>
      <c r="B6107">
        <v>-96241.312033035705</v>
      </c>
      <c r="C6107">
        <v>0.221717789769172</v>
      </c>
    </row>
    <row r="6108" spans="1:3" x14ac:dyDescent="0.25">
      <c r="A6108">
        <v>-8085558.95876153</v>
      </c>
      <c r="B6108">
        <v>-96241.312033035705</v>
      </c>
      <c r="C6108">
        <v>0.25037351250648399</v>
      </c>
    </row>
    <row r="6109" spans="1:3" x14ac:dyDescent="0.25">
      <c r="A6109">
        <v>-8084624.4798846096</v>
      </c>
      <c r="B6109">
        <v>-96241.312033035705</v>
      </c>
      <c r="C6109">
        <v>0.28038665652275002</v>
      </c>
    </row>
    <row r="6110" spans="1:3" x14ac:dyDescent="0.25">
      <c r="A6110">
        <v>-8083690.0010076901</v>
      </c>
      <c r="B6110">
        <v>-96241.312033035705</v>
      </c>
      <c r="C6110">
        <v>0.30930292606353699</v>
      </c>
    </row>
    <row r="6111" spans="1:3" x14ac:dyDescent="0.25">
      <c r="A6111">
        <v>-8082755.5221307604</v>
      </c>
      <c r="B6111">
        <v>-96241.312033035705</v>
      </c>
      <c r="C6111">
        <v>0.341022819280624</v>
      </c>
    </row>
    <row r="6112" spans="1:3" x14ac:dyDescent="0.25">
      <c r="A6112">
        <v>-8081821.0432538399</v>
      </c>
      <c r="B6112">
        <v>-96241.312033035705</v>
      </c>
      <c r="C6112">
        <v>0.368619114160537</v>
      </c>
    </row>
    <row r="6113" spans="1:3" x14ac:dyDescent="0.25">
      <c r="A6113">
        <v>-8080886.5643769205</v>
      </c>
      <c r="B6113">
        <v>-96241.312033035705</v>
      </c>
      <c r="C6113">
        <v>0.39596539735794001</v>
      </c>
    </row>
    <row r="6114" spans="1:3" x14ac:dyDescent="0.25">
      <c r="A6114">
        <v>-8079952.0855</v>
      </c>
      <c r="B6114">
        <v>-96241.312033035705</v>
      </c>
      <c r="C6114">
        <v>0.42405638098716703</v>
      </c>
    </row>
    <row r="6115" spans="1:3" x14ac:dyDescent="0.25">
      <c r="A6115">
        <v>-8079017.6066230703</v>
      </c>
      <c r="B6115">
        <v>-96241.312033035705</v>
      </c>
      <c r="C6115">
        <v>0.44621920585632302</v>
      </c>
    </row>
    <row r="6116" spans="1:3" x14ac:dyDescent="0.25">
      <c r="A6116">
        <v>-8078083.1277461499</v>
      </c>
      <c r="B6116">
        <v>-96241.312033035705</v>
      </c>
      <c r="C6116">
        <v>0.46700054407119701</v>
      </c>
    </row>
    <row r="6117" spans="1:3" x14ac:dyDescent="0.25">
      <c r="A6117">
        <v>-8077148.6488692304</v>
      </c>
      <c r="B6117">
        <v>-96241.312033035705</v>
      </c>
      <c r="C6117">
        <v>0.48849508166313099</v>
      </c>
    </row>
    <row r="6118" spans="1:3" x14ac:dyDescent="0.25">
      <c r="A6118">
        <v>-8076214.1699922998</v>
      </c>
      <c r="B6118">
        <v>-96241.312033035705</v>
      </c>
      <c r="C6118">
        <v>0.50567770004272405</v>
      </c>
    </row>
    <row r="6119" spans="1:3" x14ac:dyDescent="0.25">
      <c r="A6119">
        <v>-8075279.6911153803</v>
      </c>
      <c r="B6119">
        <v>-96241.312033035705</v>
      </c>
      <c r="C6119">
        <v>0.52057117223739602</v>
      </c>
    </row>
    <row r="6120" spans="1:3" x14ac:dyDescent="0.25">
      <c r="A6120">
        <v>-8074345.2122384598</v>
      </c>
      <c r="B6120">
        <v>-96241.312033035705</v>
      </c>
      <c r="C6120">
        <v>0.53588914871215798</v>
      </c>
    </row>
    <row r="6121" spans="1:3" x14ac:dyDescent="0.25">
      <c r="A6121">
        <v>-8073410.7333615301</v>
      </c>
      <c r="B6121">
        <v>-96241.312033035705</v>
      </c>
      <c r="C6121">
        <v>0.53792381286621005</v>
      </c>
    </row>
    <row r="6122" spans="1:3" x14ac:dyDescent="0.25">
      <c r="A6122">
        <v>-8072476.2544846097</v>
      </c>
      <c r="B6122">
        <v>-96241.312033035705</v>
      </c>
      <c r="C6122">
        <v>0.53752028942108099</v>
      </c>
    </row>
    <row r="6123" spans="1:3" x14ac:dyDescent="0.25">
      <c r="A6123">
        <v>-8071541.7756076902</v>
      </c>
      <c r="B6123">
        <v>-96241.312033035705</v>
      </c>
      <c r="C6123">
        <v>0.53752028942108099</v>
      </c>
    </row>
    <row r="6124" spans="1:3" x14ac:dyDescent="0.25">
      <c r="A6124">
        <v>-8070607.2967307596</v>
      </c>
      <c r="B6124">
        <v>-96241.312033035705</v>
      </c>
      <c r="C6124">
        <v>0</v>
      </c>
    </row>
    <row r="6125" spans="1:3" x14ac:dyDescent="0.25">
      <c r="A6125">
        <v>-8069672.8178538401</v>
      </c>
      <c r="B6125">
        <v>-96241.312033035705</v>
      </c>
      <c r="C6125">
        <v>0</v>
      </c>
    </row>
    <row r="6126" spans="1:3" x14ac:dyDescent="0.25">
      <c r="A6126">
        <v>-8068738.3389769197</v>
      </c>
      <c r="B6126">
        <v>-96241.312033035705</v>
      </c>
      <c r="C6126">
        <v>0</v>
      </c>
    </row>
    <row r="6127" spans="1:3" x14ac:dyDescent="0.25">
      <c r="A6127">
        <v>-8067803.8601000002</v>
      </c>
      <c r="B6127">
        <v>-96241.312033035705</v>
      </c>
      <c r="C6127">
        <v>0</v>
      </c>
    </row>
    <row r="6128" spans="1:3" x14ac:dyDescent="0.25">
      <c r="A6128">
        <v>-8066869.3812230704</v>
      </c>
      <c r="B6128">
        <v>-96241.312033035705</v>
      </c>
      <c r="C6128">
        <v>0</v>
      </c>
    </row>
    <row r="6129" spans="1:3" x14ac:dyDescent="0.25">
      <c r="A6129">
        <v>-8065934.90234615</v>
      </c>
      <c r="B6129">
        <v>-96241.312033035705</v>
      </c>
      <c r="C6129">
        <v>0</v>
      </c>
    </row>
    <row r="6130" spans="1:3" x14ac:dyDescent="0.25">
      <c r="A6130">
        <v>-8065000.4234692296</v>
      </c>
      <c r="B6130">
        <v>-96241.312033035705</v>
      </c>
      <c r="C6130">
        <v>0</v>
      </c>
    </row>
    <row r="6131" spans="1:3" x14ac:dyDescent="0.25">
      <c r="A6131">
        <v>-8064065.9445922999</v>
      </c>
      <c r="B6131">
        <v>-96241.312033035705</v>
      </c>
      <c r="C6131">
        <v>0</v>
      </c>
    </row>
    <row r="6132" spans="1:3" x14ac:dyDescent="0.25">
      <c r="A6132">
        <v>-8063131.4657153804</v>
      </c>
      <c r="B6132">
        <v>-96241.312033035705</v>
      </c>
      <c r="C6132">
        <v>0</v>
      </c>
    </row>
    <row r="6133" spans="1:3" x14ac:dyDescent="0.25">
      <c r="A6133">
        <v>-8062196.98683846</v>
      </c>
      <c r="B6133">
        <v>-96241.312033035705</v>
      </c>
      <c r="C6133">
        <v>0</v>
      </c>
    </row>
    <row r="6134" spans="1:3" x14ac:dyDescent="0.25">
      <c r="A6134">
        <v>-8061262.5079615302</v>
      </c>
      <c r="B6134">
        <v>-96241.312033035705</v>
      </c>
      <c r="C6134">
        <v>0</v>
      </c>
    </row>
    <row r="6135" spans="1:3" x14ac:dyDescent="0.25">
      <c r="A6135">
        <v>-8060328.0290846098</v>
      </c>
      <c r="B6135">
        <v>-96241.312033035705</v>
      </c>
      <c r="C6135">
        <v>0</v>
      </c>
    </row>
    <row r="6136" spans="1:3" x14ac:dyDescent="0.25">
      <c r="A6136">
        <v>-8104248.5362999896</v>
      </c>
      <c r="B6136">
        <v>-97175.7909098214</v>
      </c>
      <c r="C6136">
        <v>7.4305920861661399E-3</v>
      </c>
    </row>
    <row r="6137" spans="1:3" x14ac:dyDescent="0.25">
      <c r="A6137">
        <v>-8103314.0574230701</v>
      </c>
      <c r="B6137">
        <v>-97175.7909098214</v>
      </c>
      <c r="C6137">
        <v>8.0771995708346297E-3</v>
      </c>
    </row>
    <row r="6138" spans="1:3" x14ac:dyDescent="0.25">
      <c r="A6138">
        <v>-8102379.5785461497</v>
      </c>
      <c r="B6138">
        <v>-97175.7909098214</v>
      </c>
      <c r="C6138">
        <v>1.1563464067876301E-2</v>
      </c>
    </row>
    <row r="6139" spans="1:3" x14ac:dyDescent="0.25">
      <c r="A6139">
        <v>-8101445.0996692302</v>
      </c>
      <c r="B6139">
        <v>-97175.7909098214</v>
      </c>
      <c r="C6139">
        <v>1.6653271391987801E-2</v>
      </c>
    </row>
    <row r="6140" spans="1:3" x14ac:dyDescent="0.25">
      <c r="A6140">
        <v>-8100510.6207923004</v>
      </c>
      <c r="B6140">
        <v>-97175.7909098214</v>
      </c>
      <c r="C6140">
        <v>1.8406091257929798E-2</v>
      </c>
    </row>
    <row r="6141" spans="1:3" x14ac:dyDescent="0.25">
      <c r="A6141">
        <v>-8099576.14191538</v>
      </c>
      <c r="B6141">
        <v>-97175.7909098214</v>
      </c>
      <c r="C6141">
        <v>2.5753082707524199E-2</v>
      </c>
    </row>
    <row r="6142" spans="1:3" x14ac:dyDescent="0.25">
      <c r="A6142">
        <v>-8098641.6630384596</v>
      </c>
      <c r="B6142">
        <v>-97175.7909098214</v>
      </c>
      <c r="C6142">
        <v>3.5583909600973102E-2</v>
      </c>
    </row>
    <row r="6143" spans="1:3" x14ac:dyDescent="0.25">
      <c r="A6143">
        <v>-8097707.1841615299</v>
      </c>
      <c r="B6143">
        <v>-97175.7909098214</v>
      </c>
      <c r="C6143">
        <v>3.8472641259431797E-2</v>
      </c>
    </row>
    <row r="6144" spans="1:3" x14ac:dyDescent="0.25">
      <c r="A6144">
        <v>-8096772.7052846104</v>
      </c>
      <c r="B6144">
        <v>-97175.7909098214</v>
      </c>
      <c r="C6144">
        <v>4.97262217104434E-2</v>
      </c>
    </row>
    <row r="6145" spans="1:3" x14ac:dyDescent="0.25">
      <c r="A6145">
        <v>-8095838.22640769</v>
      </c>
      <c r="B6145">
        <v>-97175.7909098214</v>
      </c>
      <c r="C6145">
        <v>5.58064617216587E-2</v>
      </c>
    </row>
    <row r="6146" spans="1:3" x14ac:dyDescent="0.25">
      <c r="A6146">
        <v>-8094903.7475307602</v>
      </c>
      <c r="B6146">
        <v>-97175.7909098214</v>
      </c>
      <c r="C6146">
        <v>6.1106119304895401E-2</v>
      </c>
    </row>
    <row r="6147" spans="1:3" x14ac:dyDescent="0.25">
      <c r="A6147">
        <v>-8093969.2686538398</v>
      </c>
      <c r="B6147">
        <v>-97175.7909098214</v>
      </c>
      <c r="C6147">
        <v>7.1906171739101396E-2</v>
      </c>
    </row>
    <row r="6148" spans="1:3" x14ac:dyDescent="0.25">
      <c r="A6148">
        <v>-8093034.7897769203</v>
      </c>
      <c r="B6148">
        <v>-97175.7909098214</v>
      </c>
      <c r="C6148">
        <v>9.0180806815624195E-2</v>
      </c>
    </row>
    <row r="6149" spans="1:3" x14ac:dyDescent="0.25">
      <c r="A6149">
        <v>-8092100.3108999897</v>
      </c>
      <c r="B6149">
        <v>-97175.7909098214</v>
      </c>
      <c r="C6149">
        <v>0.100250847637653</v>
      </c>
    </row>
    <row r="6150" spans="1:3" x14ac:dyDescent="0.25">
      <c r="A6150">
        <v>-8091165.8320230702</v>
      </c>
      <c r="B6150">
        <v>-97175.7909098214</v>
      </c>
      <c r="C6150">
        <v>0.117069967091083</v>
      </c>
    </row>
    <row r="6151" spans="1:3" x14ac:dyDescent="0.25">
      <c r="A6151">
        <v>-8090231.3531461498</v>
      </c>
      <c r="B6151">
        <v>-97175.7909098214</v>
      </c>
      <c r="C6151">
        <v>0.13380244374275199</v>
      </c>
    </row>
    <row r="6152" spans="1:3" x14ac:dyDescent="0.25">
      <c r="A6152">
        <v>-8089296.8742692303</v>
      </c>
      <c r="B6152">
        <v>-97175.7909098214</v>
      </c>
      <c r="C6152">
        <v>0.15874089300632399</v>
      </c>
    </row>
    <row r="6153" spans="1:3" x14ac:dyDescent="0.25">
      <c r="A6153">
        <v>-8088362.3953922996</v>
      </c>
      <c r="B6153">
        <v>-97175.7909098214</v>
      </c>
      <c r="C6153">
        <v>0.184928968548774</v>
      </c>
    </row>
    <row r="6154" spans="1:3" x14ac:dyDescent="0.25">
      <c r="A6154">
        <v>-8087427.9165153801</v>
      </c>
      <c r="B6154">
        <v>-97175.7909098214</v>
      </c>
      <c r="C6154">
        <v>0.205690637230873</v>
      </c>
    </row>
    <row r="6155" spans="1:3" x14ac:dyDescent="0.25">
      <c r="A6155">
        <v>-8086493.4376384597</v>
      </c>
      <c r="B6155">
        <v>-97175.7909098214</v>
      </c>
      <c r="C6155">
        <v>0.22956316173076599</v>
      </c>
    </row>
    <row r="6156" spans="1:3" x14ac:dyDescent="0.25">
      <c r="A6156">
        <v>-8085558.95876153</v>
      </c>
      <c r="B6156">
        <v>-97175.7909098214</v>
      </c>
      <c r="C6156">
        <v>0.25998055934906</v>
      </c>
    </row>
    <row r="6157" spans="1:3" x14ac:dyDescent="0.25">
      <c r="A6157">
        <v>-8084624.4798846096</v>
      </c>
      <c r="B6157">
        <v>-97175.7909098214</v>
      </c>
      <c r="C6157">
        <v>0.28527948260307301</v>
      </c>
    </row>
    <row r="6158" spans="1:3" x14ac:dyDescent="0.25">
      <c r="A6158">
        <v>-8083690.0010076901</v>
      </c>
      <c r="B6158">
        <v>-97175.7909098214</v>
      </c>
      <c r="C6158">
        <v>0.31336131691932601</v>
      </c>
    </row>
    <row r="6159" spans="1:3" x14ac:dyDescent="0.25">
      <c r="A6159">
        <v>-8082755.5221307604</v>
      </c>
      <c r="B6159">
        <v>-97175.7909098214</v>
      </c>
      <c r="C6159">
        <v>0.34451135993003801</v>
      </c>
    </row>
    <row r="6160" spans="1:3" x14ac:dyDescent="0.25">
      <c r="A6160">
        <v>-8081821.0432538399</v>
      </c>
      <c r="B6160">
        <v>-97175.7909098214</v>
      </c>
      <c r="C6160">
        <v>0.39795148372650102</v>
      </c>
    </row>
    <row r="6161" spans="1:3" x14ac:dyDescent="0.25">
      <c r="A6161">
        <v>-8080886.5643769205</v>
      </c>
      <c r="B6161">
        <v>-97175.7909098214</v>
      </c>
      <c r="C6161">
        <v>0.42447373270988398</v>
      </c>
    </row>
    <row r="6162" spans="1:3" x14ac:dyDescent="0.25">
      <c r="A6162">
        <v>-8079952.0855</v>
      </c>
      <c r="B6162">
        <v>-97175.7909098214</v>
      </c>
      <c r="C6162">
        <v>0.44600927829742398</v>
      </c>
    </row>
    <row r="6163" spans="1:3" x14ac:dyDescent="0.25">
      <c r="A6163">
        <v>-8079017.6066230703</v>
      </c>
      <c r="B6163">
        <v>-97175.7909098214</v>
      </c>
      <c r="C6163">
        <v>0.46717309951782199</v>
      </c>
    </row>
    <row r="6164" spans="1:3" x14ac:dyDescent="0.25">
      <c r="A6164">
        <v>-8078083.1277461499</v>
      </c>
      <c r="B6164">
        <v>-97175.7909098214</v>
      </c>
      <c r="C6164">
        <v>0.48858040571212702</v>
      </c>
    </row>
    <row r="6165" spans="1:3" x14ac:dyDescent="0.25">
      <c r="A6165">
        <v>-8077148.6488692304</v>
      </c>
      <c r="B6165">
        <v>-97175.7909098214</v>
      </c>
      <c r="C6165">
        <v>0.50534009933471602</v>
      </c>
    </row>
    <row r="6166" spans="1:3" x14ac:dyDescent="0.25">
      <c r="A6166">
        <v>-8076214.1699922998</v>
      </c>
      <c r="B6166">
        <v>-97175.7909098214</v>
      </c>
      <c r="C6166">
        <v>0.52116733789443903</v>
      </c>
    </row>
    <row r="6167" spans="1:3" x14ac:dyDescent="0.25">
      <c r="A6167">
        <v>-8075279.6911153803</v>
      </c>
      <c r="B6167">
        <v>-97175.7909098214</v>
      </c>
      <c r="C6167">
        <v>0.53540933132171598</v>
      </c>
    </row>
    <row r="6168" spans="1:3" x14ac:dyDescent="0.25">
      <c r="A6168">
        <v>-8074345.2122384598</v>
      </c>
      <c r="B6168">
        <v>-97175.7909098214</v>
      </c>
      <c r="C6168">
        <v>0.53576529026031405</v>
      </c>
    </row>
    <row r="6169" spans="1:3" x14ac:dyDescent="0.25">
      <c r="A6169">
        <v>-8073410.7333615301</v>
      </c>
      <c r="B6169">
        <v>-97175.7909098214</v>
      </c>
      <c r="C6169">
        <v>0.54861879348754805</v>
      </c>
    </row>
    <row r="6170" spans="1:3" x14ac:dyDescent="0.25">
      <c r="A6170">
        <v>-8072476.2544846097</v>
      </c>
      <c r="B6170">
        <v>-97175.7909098214</v>
      </c>
      <c r="C6170">
        <v>0.5487060546875</v>
      </c>
    </row>
    <row r="6171" spans="1:3" x14ac:dyDescent="0.25">
      <c r="A6171">
        <v>-8071541.7756076902</v>
      </c>
      <c r="B6171">
        <v>-97175.7909098214</v>
      </c>
      <c r="C6171">
        <v>0.54803657531738204</v>
      </c>
    </row>
    <row r="6172" spans="1:3" x14ac:dyDescent="0.25">
      <c r="A6172">
        <v>-8070607.2967307596</v>
      </c>
      <c r="B6172">
        <v>-97175.7909098214</v>
      </c>
      <c r="C6172">
        <v>0</v>
      </c>
    </row>
    <row r="6173" spans="1:3" x14ac:dyDescent="0.25">
      <c r="A6173">
        <v>-8069672.8178538401</v>
      </c>
      <c r="B6173">
        <v>-97175.7909098214</v>
      </c>
      <c r="C6173">
        <v>0</v>
      </c>
    </row>
    <row r="6174" spans="1:3" x14ac:dyDescent="0.25">
      <c r="A6174">
        <v>-8068738.3389769197</v>
      </c>
      <c r="B6174">
        <v>-97175.7909098214</v>
      </c>
      <c r="C6174">
        <v>0</v>
      </c>
    </row>
    <row r="6175" spans="1:3" x14ac:dyDescent="0.25">
      <c r="A6175">
        <v>-8067803.8601000002</v>
      </c>
      <c r="B6175">
        <v>-97175.7909098214</v>
      </c>
      <c r="C6175">
        <v>0</v>
      </c>
    </row>
    <row r="6176" spans="1:3" x14ac:dyDescent="0.25">
      <c r="A6176">
        <v>-8066869.3812230704</v>
      </c>
      <c r="B6176">
        <v>-97175.7909098214</v>
      </c>
      <c r="C6176">
        <v>0</v>
      </c>
    </row>
    <row r="6177" spans="1:3" x14ac:dyDescent="0.25">
      <c r="A6177">
        <v>-8065934.90234615</v>
      </c>
      <c r="B6177">
        <v>-97175.7909098214</v>
      </c>
      <c r="C6177">
        <v>0</v>
      </c>
    </row>
    <row r="6178" spans="1:3" x14ac:dyDescent="0.25">
      <c r="A6178">
        <v>-8065000.4234692296</v>
      </c>
      <c r="B6178">
        <v>-97175.7909098214</v>
      </c>
      <c r="C6178">
        <v>0</v>
      </c>
    </row>
    <row r="6179" spans="1:3" x14ac:dyDescent="0.25">
      <c r="A6179">
        <v>-8064065.9445922999</v>
      </c>
      <c r="B6179">
        <v>-97175.7909098214</v>
      </c>
      <c r="C6179">
        <v>0</v>
      </c>
    </row>
    <row r="6180" spans="1:3" x14ac:dyDescent="0.25">
      <c r="A6180">
        <v>-8063131.4657153804</v>
      </c>
      <c r="B6180">
        <v>-97175.7909098214</v>
      </c>
      <c r="C6180">
        <v>0</v>
      </c>
    </row>
    <row r="6181" spans="1:3" x14ac:dyDescent="0.25">
      <c r="A6181">
        <v>-8062196.98683846</v>
      </c>
      <c r="B6181">
        <v>-97175.7909098214</v>
      </c>
      <c r="C6181">
        <v>0</v>
      </c>
    </row>
    <row r="6182" spans="1:3" x14ac:dyDescent="0.25">
      <c r="A6182">
        <v>-8061262.5079615302</v>
      </c>
      <c r="B6182">
        <v>-97175.7909098214</v>
      </c>
      <c r="C6182">
        <v>0</v>
      </c>
    </row>
    <row r="6183" spans="1:3" x14ac:dyDescent="0.25">
      <c r="A6183">
        <v>-8105183.0151769202</v>
      </c>
      <c r="B6183">
        <v>-98110.269786607096</v>
      </c>
      <c r="C6183">
        <v>8.0788051709532703E-3</v>
      </c>
    </row>
    <row r="6184" spans="1:3" x14ac:dyDescent="0.25">
      <c r="A6184">
        <v>-8104248.5362999896</v>
      </c>
      <c r="B6184">
        <v>-98110.269786607096</v>
      </c>
      <c r="C6184">
        <v>1.14612309262156E-2</v>
      </c>
    </row>
    <row r="6185" spans="1:3" x14ac:dyDescent="0.25">
      <c r="A6185">
        <v>-8103314.0574230701</v>
      </c>
      <c r="B6185">
        <v>-98110.269786607096</v>
      </c>
      <c r="C6185">
        <v>1.23348273336887E-2</v>
      </c>
    </row>
    <row r="6186" spans="1:3" x14ac:dyDescent="0.25">
      <c r="A6186">
        <v>-8102379.5785461497</v>
      </c>
      <c r="B6186">
        <v>-98110.269786607096</v>
      </c>
      <c r="C6186">
        <v>1.6755452379584299E-2</v>
      </c>
    </row>
    <row r="6187" spans="1:3" x14ac:dyDescent="0.25">
      <c r="A6187">
        <v>-8101445.0996692302</v>
      </c>
      <c r="B6187">
        <v>-98110.269786607096</v>
      </c>
      <c r="C6187">
        <v>2.22462732344865E-2</v>
      </c>
    </row>
    <row r="6188" spans="1:3" x14ac:dyDescent="0.25">
      <c r="A6188">
        <v>-8100510.6207923004</v>
      </c>
      <c r="B6188">
        <v>-98110.269786607096</v>
      </c>
      <c r="C6188">
        <v>2.42272727191448E-2</v>
      </c>
    </row>
    <row r="6189" spans="1:3" x14ac:dyDescent="0.25">
      <c r="A6189">
        <v>-8099576.14191538</v>
      </c>
      <c r="B6189">
        <v>-98110.269786607096</v>
      </c>
      <c r="C6189">
        <v>3.3023089170455898E-2</v>
      </c>
    </row>
    <row r="6190" spans="1:3" x14ac:dyDescent="0.25">
      <c r="A6190">
        <v>-8098641.6630384596</v>
      </c>
      <c r="B6190">
        <v>-98110.269786607096</v>
      </c>
      <c r="C6190">
        <v>3.6561109125614097E-2</v>
      </c>
    </row>
    <row r="6191" spans="1:3" x14ac:dyDescent="0.25">
      <c r="A6191">
        <v>-8097707.1841615299</v>
      </c>
      <c r="B6191">
        <v>-98110.269786607096</v>
      </c>
      <c r="C6191">
        <v>4.81005534529685E-2</v>
      </c>
    </row>
    <row r="6192" spans="1:3" x14ac:dyDescent="0.25">
      <c r="A6192">
        <v>-8096772.7052846104</v>
      </c>
      <c r="B6192">
        <v>-98110.269786607096</v>
      </c>
      <c r="C6192">
        <v>6.25459849834442E-2</v>
      </c>
    </row>
    <row r="6193" spans="1:3" x14ac:dyDescent="0.25">
      <c r="A6193">
        <v>-8095838.22640769</v>
      </c>
      <c r="B6193">
        <v>-98110.269786607096</v>
      </c>
      <c r="C6193">
        <v>6.93964883685112E-2</v>
      </c>
    </row>
    <row r="6194" spans="1:3" x14ac:dyDescent="0.25">
      <c r="A6194">
        <v>-8094903.7475307602</v>
      </c>
      <c r="B6194">
        <v>-98110.269786607096</v>
      </c>
      <c r="C6194">
        <v>7.4168793857097598E-2</v>
      </c>
    </row>
    <row r="6195" spans="1:3" x14ac:dyDescent="0.25">
      <c r="A6195">
        <v>-8093969.2686538398</v>
      </c>
      <c r="B6195">
        <v>-98110.269786607096</v>
      </c>
      <c r="C6195">
        <v>8.4475338459014795E-2</v>
      </c>
    </row>
    <row r="6196" spans="1:3" x14ac:dyDescent="0.25">
      <c r="A6196">
        <v>-8093034.7897769203</v>
      </c>
      <c r="B6196">
        <v>-98110.269786607096</v>
      </c>
      <c r="C6196">
        <v>0.104421094059944</v>
      </c>
    </row>
    <row r="6197" spans="1:3" x14ac:dyDescent="0.25">
      <c r="A6197">
        <v>-8092100.3108999897</v>
      </c>
      <c r="B6197">
        <v>-98110.269786607096</v>
      </c>
      <c r="C6197">
        <v>0.113827191293239</v>
      </c>
    </row>
    <row r="6198" spans="1:3" x14ac:dyDescent="0.25">
      <c r="A6198">
        <v>-8091165.8320230702</v>
      </c>
      <c r="B6198">
        <v>-98110.269786607096</v>
      </c>
      <c r="C6198">
        <v>0.13094514608383101</v>
      </c>
    </row>
    <row r="6199" spans="1:3" x14ac:dyDescent="0.25">
      <c r="A6199">
        <v>-8090231.3531461498</v>
      </c>
      <c r="B6199">
        <v>-98110.269786607096</v>
      </c>
      <c r="C6199">
        <v>0.146878466010093</v>
      </c>
    </row>
    <row r="6200" spans="1:3" x14ac:dyDescent="0.25">
      <c r="A6200">
        <v>-8089296.8742692303</v>
      </c>
      <c r="B6200">
        <v>-98110.269786607096</v>
      </c>
      <c r="C6200">
        <v>0.17082767188549</v>
      </c>
    </row>
    <row r="6201" spans="1:3" x14ac:dyDescent="0.25">
      <c r="A6201">
        <v>-8088362.3953922996</v>
      </c>
      <c r="B6201">
        <v>-98110.269786607096</v>
      </c>
      <c r="C6201">
        <v>0.195904716849327</v>
      </c>
    </row>
    <row r="6202" spans="1:3" x14ac:dyDescent="0.25">
      <c r="A6202">
        <v>-8087427.9165153801</v>
      </c>
      <c r="B6202">
        <v>-98110.269786607096</v>
      </c>
      <c r="C6202">
        <v>0.21550115942955</v>
      </c>
    </row>
    <row r="6203" spans="1:3" x14ac:dyDescent="0.25">
      <c r="A6203">
        <v>-8086493.4376384597</v>
      </c>
      <c r="B6203">
        <v>-98110.269786607096</v>
      </c>
      <c r="C6203">
        <v>0.26347288489341703</v>
      </c>
    </row>
    <row r="6204" spans="1:3" x14ac:dyDescent="0.25">
      <c r="A6204">
        <v>-8085558.95876153</v>
      </c>
      <c r="B6204">
        <v>-98110.269786607096</v>
      </c>
      <c r="C6204">
        <v>0.29445701837539601</v>
      </c>
    </row>
    <row r="6205" spans="1:3" x14ac:dyDescent="0.25">
      <c r="A6205">
        <v>-8084624.4798846096</v>
      </c>
      <c r="B6205">
        <v>-98110.269786607096</v>
      </c>
      <c r="C6205">
        <v>0.31779259443282998</v>
      </c>
    </row>
    <row r="6206" spans="1:3" x14ac:dyDescent="0.25">
      <c r="A6206">
        <v>-8083690.0010076901</v>
      </c>
      <c r="B6206">
        <v>-98110.269786607096</v>
      </c>
      <c r="C6206">
        <v>0.34716609120368902</v>
      </c>
    </row>
    <row r="6207" spans="1:3" x14ac:dyDescent="0.25">
      <c r="A6207">
        <v>-8082755.5221307604</v>
      </c>
      <c r="B6207">
        <v>-98110.269786607096</v>
      </c>
      <c r="C6207">
        <v>0.37410008907318099</v>
      </c>
    </row>
    <row r="6208" spans="1:3" x14ac:dyDescent="0.25">
      <c r="A6208">
        <v>-8081821.0432538399</v>
      </c>
      <c r="B6208">
        <v>-98110.269786607096</v>
      </c>
      <c r="C6208">
        <v>0.40137401223182601</v>
      </c>
    </row>
    <row r="6209" spans="1:3" x14ac:dyDescent="0.25">
      <c r="A6209">
        <v>-8080886.5643769205</v>
      </c>
      <c r="B6209">
        <v>-98110.269786607096</v>
      </c>
      <c r="C6209">
        <v>0.426949203014373</v>
      </c>
    </row>
    <row r="6210" spans="1:3" x14ac:dyDescent="0.25">
      <c r="A6210">
        <v>-8079952.0855</v>
      </c>
      <c r="B6210">
        <v>-98110.269786607096</v>
      </c>
      <c r="C6210">
        <v>0.44836544990539501</v>
      </c>
    </row>
    <row r="6211" spans="1:3" x14ac:dyDescent="0.25">
      <c r="A6211">
        <v>-8079017.6066230703</v>
      </c>
      <c r="B6211">
        <v>-98110.269786607096</v>
      </c>
      <c r="C6211">
        <v>0.468962281942367</v>
      </c>
    </row>
    <row r="6212" spans="1:3" x14ac:dyDescent="0.25">
      <c r="A6212">
        <v>-8078083.1277461499</v>
      </c>
      <c r="B6212">
        <v>-98110.269786607096</v>
      </c>
      <c r="C6212">
        <v>0.48999771475791898</v>
      </c>
    </row>
    <row r="6213" spans="1:3" x14ac:dyDescent="0.25">
      <c r="A6213">
        <v>-8077148.6488692304</v>
      </c>
      <c r="B6213">
        <v>-98110.269786607096</v>
      </c>
      <c r="C6213">
        <v>0.50618457794189398</v>
      </c>
    </row>
    <row r="6214" spans="1:3" x14ac:dyDescent="0.25">
      <c r="A6214">
        <v>-8076214.1699922998</v>
      </c>
      <c r="B6214">
        <v>-98110.269786607096</v>
      </c>
      <c r="C6214">
        <v>0.52132272720336903</v>
      </c>
    </row>
    <row r="6215" spans="1:3" x14ac:dyDescent="0.25">
      <c r="A6215">
        <v>-8075279.6911153803</v>
      </c>
      <c r="B6215">
        <v>-98110.269786607096</v>
      </c>
      <c r="C6215">
        <v>0.53586626052856401</v>
      </c>
    </row>
    <row r="6216" spans="1:3" x14ac:dyDescent="0.25">
      <c r="A6216">
        <v>-8074345.2122384598</v>
      </c>
      <c r="B6216">
        <v>-98110.269786607096</v>
      </c>
      <c r="C6216">
        <v>0.54766601324081399</v>
      </c>
    </row>
    <row r="6217" spans="1:3" x14ac:dyDescent="0.25">
      <c r="A6217">
        <v>-8073410.7333615301</v>
      </c>
      <c r="B6217">
        <v>-98110.269786607096</v>
      </c>
      <c r="C6217">
        <v>0.54874652624130205</v>
      </c>
    </row>
    <row r="6218" spans="1:3" x14ac:dyDescent="0.25">
      <c r="A6218">
        <v>-8072476.2544846097</v>
      </c>
      <c r="B6218">
        <v>-98110.269786607096</v>
      </c>
      <c r="C6218">
        <v>0.561670541763305</v>
      </c>
    </row>
    <row r="6219" spans="1:3" x14ac:dyDescent="0.25">
      <c r="A6219">
        <v>-8071541.7756076902</v>
      </c>
      <c r="B6219">
        <v>-98110.269786607096</v>
      </c>
      <c r="C6219">
        <v>0.56106317043304399</v>
      </c>
    </row>
    <row r="6220" spans="1:3" x14ac:dyDescent="0.25">
      <c r="A6220">
        <v>-8070607.2967307596</v>
      </c>
      <c r="B6220">
        <v>-98110.269786607096</v>
      </c>
      <c r="C6220">
        <v>0</v>
      </c>
    </row>
    <row r="6221" spans="1:3" x14ac:dyDescent="0.25">
      <c r="A6221">
        <v>-8069672.8178538401</v>
      </c>
      <c r="B6221">
        <v>-98110.269786607096</v>
      </c>
      <c r="C6221">
        <v>0</v>
      </c>
    </row>
    <row r="6222" spans="1:3" x14ac:dyDescent="0.25">
      <c r="A6222">
        <v>-8068738.3389769197</v>
      </c>
      <c r="B6222">
        <v>-98110.269786607096</v>
      </c>
      <c r="C6222">
        <v>0</v>
      </c>
    </row>
    <row r="6223" spans="1:3" x14ac:dyDescent="0.25">
      <c r="A6223">
        <v>-8067803.8601000002</v>
      </c>
      <c r="B6223">
        <v>-98110.269786607096</v>
      </c>
      <c r="C6223">
        <v>0</v>
      </c>
    </row>
    <row r="6224" spans="1:3" x14ac:dyDescent="0.25">
      <c r="A6224">
        <v>-8066869.3812230704</v>
      </c>
      <c r="B6224">
        <v>-98110.269786607096</v>
      </c>
      <c r="C6224">
        <v>0</v>
      </c>
    </row>
    <row r="6225" spans="1:3" x14ac:dyDescent="0.25">
      <c r="A6225">
        <v>-8065934.90234615</v>
      </c>
      <c r="B6225">
        <v>-98110.269786607096</v>
      </c>
      <c r="C6225">
        <v>0</v>
      </c>
    </row>
    <row r="6226" spans="1:3" x14ac:dyDescent="0.25">
      <c r="A6226">
        <v>-8065000.4234692296</v>
      </c>
      <c r="B6226">
        <v>-98110.269786607096</v>
      </c>
      <c r="C6226">
        <v>0</v>
      </c>
    </row>
    <row r="6227" spans="1:3" x14ac:dyDescent="0.25">
      <c r="A6227">
        <v>-8064065.9445922999</v>
      </c>
      <c r="B6227">
        <v>-98110.269786607096</v>
      </c>
      <c r="C6227">
        <v>0</v>
      </c>
    </row>
    <row r="6228" spans="1:3" x14ac:dyDescent="0.25">
      <c r="A6228">
        <v>-8063131.4657153804</v>
      </c>
      <c r="B6228">
        <v>-98110.269786607096</v>
      </c>
      <c r="C6228">
        <v>0</v>
      </c>
    </row>
    <row r="6229" spans="1:3" x14ac:dyDescent="0.25">
      <c r="A6229">
        <v>-8062196.98683846</v>
      </c>
      <c r="B6229">
        <v>-98110.269786607096</v>
      </c>
      <c r="C6229">
        <v>0</v>
      </c>
    </row>
    <row r="6230" spans="1:3" x14ac:dyDescent="0.25">
      <c r="A6230">
        <v>-8061262.5079615302</v>
      </c>
      <c r="B6230">
        <v>-98110.269786607096</v>
      </c>
      <c r="C6230">
        <v>0</v>
      </c>
    </row>
    <row r="6231" spans="1:3" x14ac:dyDescent="0.25">
      <c r="A6231">
        <v>-8106117.4940538397</v>
      </c>
      <c r="B6231">
        <v>-99044.748663392806</v>
      </c>
      <c r="C6231">
        <v>8.2512442022561992E-3</v>
      </c>
    </row>
    <row r="6232" spans="1:3" x14ac:dyDescent="0.25">
      <c r="A6232">
        <v>-8105183.0151769202</v>
      </c>
      <c r="B6232">
        <v>-99044.748663392806</v>
      </c>
      <c r="C6232">
        <v>1.22019480913877E-2</v>
      </c>
    </row>
    <row r="6233" spans="1:3" x14ac:dyDescent="0.25">
      <c r="A6233">
        <v>-8104248.5362999896</v>
      </c>
      <c r="B6233">
        <v>-99044.748663392806</v>
      </c>
      <c r="C6233">
        <v>1.24807953834533E-2</v>
      </c>
    </row>
    <row r="6234" spans="1:3" x14ac:dyDescent="0.25">
      <c r="A6234">
        <v>-8103314.0574230701</v>
      </c>
      <c r="B6234">
        <v>-99044.748663392806</v>
      </c>
      <c r="C6234">
        <v>1.65193919092416E-2</v>
      </c>
    </row>
    <row r="6235" spans="1:3" x14ac:dyDescent="0.25">
      <c r="A6235">
        <v>-8102379.5785461497</v>
      </c>
      <c r="B6235">
        <v>-99044.748663392806</v>
      </c>
      <c r="C6235">
        <v>2.3065948858857099E-2</v>
      </c>
    </row>
    <row r="6236" spans="1:3" x14ac:dyDescent="0.25">
      <c r="A6236">
        <v>-8101445.0996692302</v>
      </c>
      <c r="B6236">
        <v>-99044.748663392806</v>
      </c>
      <c r="C6236">
        <v>2.4913351982831899E-2</v>
      </c>
    </row>
    <row r="6237" spans="1:3" x14ac:dyDescent="0.25">
      <c r="A6237">
        <v>-8100510.6207923004</v>
      </c>
      <c r="B6237">
        <v>-99044.748663392806</v>
      </c>
      <c r="C6237">
        <v>3.3317077904939603E-2</v>
      </c>
    </row>
    <row r="6238" spans="1:3" x14ac:dyDescent="0.25">
      <c r="A6238">
        <v>-8099576.14191538</v>
      </c>
      <c r="B6238">
        <v>-99044.748663392806</v>
      </c>
      <c r="C6238">
        <v>4.2485941201448399E-2</v>
      </c>
    </row>
    <row r="6239" spans="1:3" x14ac:dyDescent="0.25">
      <c r="A6239">
        <v>-8098641.6630384596</v>
      </c>
      <c r="B6239">
        <v>-99044.748663392806</v>
      </c>
      <c r="C6239">
        <v>4.7722220420837402E-2</v>
      </c>
    </row>
    <row r="6240" spans="1:3" x14ac:dyDescent="0.25">
      <c r="A6240">
        <v>-8097707.1841615299</v>
      </c>
      <c r="B6240">
        <v>-99044.748663392806</v>
      </c>
      <c r="C6240">
        <v>6.1421379446983303E-2</v>
      </c>
    </row>
    <row r="6241" spans="1:3" x14ac:dyDescent="0.25">
      <c r="A6241">
        <v>-8096772.7052846104</v>
      </c>
      <c r="B6241">
        <v>-99044.748663392806</v>
      </c>
      <c r="C6241">
        <v>7.8859195113181998E-2</v>
      </c>
    </row>
    <row r="6242" spans="1:3" x14ac:dyDescent="0.25">
      <c r="A6242">
        <v>-8095838.22640769</v>
      </c>
      <c r="B6242">
        <v>-99044.748663392806</v>
      </c>
      <c r="C6242">
        <v>8.1992328166961601E-2</v>
      </c>
    </row>
    <row r="6243" spans="1:3" x14ac:dyDescent="0.25">
      <c r="A6243">
        <v>-8094903.7475307602</v>
      </c>
      <c r="B6243">
        <v>-99044.748663392806</v>
      </c>
      <c r="C6243">
        <v>8.9621260762214605E-2</v>
      </c>
    </row>
    <row r="6244" spans="1:3" x14ac:dyDescent="0.25">
      <c r="A6244">
        <v>-8093969.2686538398</v>
      </c>
      <c r="B6244">
        <v>-99044.748663392806</v>
      </c>
      <c r="C6244">
        <v>9.9645353853702504E-2</v>
      </c>
    </row>
    <row r="6245" spans="1:3" x14ac:dyDescent="0.25">
      <c r="A6245">
        <v>-8093034.7897769203</v>
      </c>
      <c r="B6245">
        <v>-99044.748663392806</v>
      </c>
      <c r="C6245">
        <v>0.121306307613849</v>
      </c>
    </row>
    <row r="6246" spans="1:3" x14ac:dyDescent="0.25">
      <c r="A6246">
        <v>-8092100.3108999897</v>
      </c>
      <c r="B6246">
        <v>-99044.748663392806</v>
      </c>
      <c r="C6246">
        <v>0.128463745117187</v>
      </c>
    </row>
    <row r="6247" spans="1:3" x14ac:dyDescent="0.25">
      <c r="A6247">
        <v>-8091165.8320230702</v>
      </c>
      <c r="B6247">
        <v>-99044.748663392806</v>
      </c>
      <c r="C6247">
        <v>0.144890651106834</v>
      </c>
    </row>
    <row r="6248" spans="1:3" x14ac:dyDescent="0.25">
      <c r="A6248">
        <v>-8090231.3531461498</v>
      </c>
      <c r="B6248">
        <v>-99044.748663392806</v>
      </c>
      <c r="C6248">
        <v>0.17078937590122201</v>
      </c>
    </row>
    <row r="6249" spans="1:3" x14ac:dyDescent="0.25">
      <c r="A6249">
        <v>-8089296.8742692303</v>
      </c>
      <c r="B6249">
        <v>-99044.748663392806</v>
      </c>
      <c r="C6249">
        <v>0.203955993056297</v>
      </c>
    </row>
    <row r="6250" spans="1:3" x14ac:dyDescent="0.25">
      <c r="A6250">
        <v>-8088362.3953922996</v>
      </c>
      <c r="B6250">
        <v>-99044.748663392806</v>
      </c>
      <c r="C6250">
        <v>0.22636109590530301</v>
      </c>
    </row>
    <row r="6251" spans="1:3" x14ac:dyDescent="0.25">
      <c r="A6251">
        <v>-8087427.9165153801</v>
      </c>
      <c r="B6251">
        <v>-99044.748663392806</v>
      </c>
      <c r="C6251">
        <v>0.24789510667324</v>
      </c>
    </row>
    <row r="6252" spans="1:3" x14ac:dyDescent="0.25">
      <c r="A6252">
        <v>-8086493.4376384597</v>
      </c>
      <c r="B6252">
        <v>-99044.748663392806</v>
      </c>
      <c r="C6252">
        <v>0.27285704016685403</v>
      </c>
    </row>
    <row r="6253" spans="1:3" x14ac:dyDescent="0.25">
      <c r="A6253">
        <v>-8085558.95876153</v>
      </c>
      <c r="B6253">
        <v>-99044.748663392806</v>
      </c>
      <c r="C6253">
        <v>0.30212420225143399</v>
      </c>
    </row>
    <row r="6254" spans="1:3" x14ac:dyDescent="0.25">
      <c r="A6254">
        <v>-8084624.4798846096</v>
      </c>
      <c r="B6254">
        <v>-99044.748663392806</v>
      </c>
      <c r="C6254">
        <v>0.32360664010047901</v>
      </c>
    </row>
    <row r="6255" spans="1:3" x14ac:dyDescent="0.25">
      <c r="A6255">
        <v>-8083690.0010076901</v>
      </c>
      <c r="B6255">
        <v>-99044.748663392806</v>
      </c>
      <c r="C6255">
        <v>0.35203450918197599</v>
      </c>
    </row>
    <row r="6256" spans="1:3" x14ac:dyDescent="0.25">
      <c r="A6256">
        <v>-8082755.5221307604</v>
      </c>
      <c r="B6256">
        <v>-99044.748663392806</v>
      </c>
      <c r="C6256">
        <v>0.38021242618560702</v>
      </c>
    </row>
    <row r="6257" spans="1:3" x14ac:dyDescent="0.25">
      <c r="A6257">
        <v>-8081821.0432538399</v>
      </c>
      <c r="B6257">
        <v>-99044.748663392806</v>
      </c>
      <c r="C6257">
        <v>0.40499427914619401</v>
      </c>
    </row>
    <row r="6258" spans="1:3" x14ac:dyDescent="0.25">
      <c r="A6258">
        <v>-8080886.5643769205</v>
      </c>
      <c r="B6258">
        <v>-99044.748663392806</v>
      </c>
      <c r="C6258">
        <v>0.42976221442222501</v>
      </c>
    </row>
    <row r="6259" spans="1:3" x14ac:dyDescent="0.25">
      <c r="A6259">
        <v>-8079952.0855</v>
      </c>
      <c r="B6259">
        <v>-99044.748663392806</v>
      </c>
      <c r="C6259">
        <v>0.45132791996002097</v>
      </c>
    </row>
    <row r="6260" spans="1:3" x14ac:dyDescent="0.25">
      <c r="A6260">
        <v>-8079017.6066230703</v>
      </c>
      <c r="B6260">
        <v>-99044.748663392806</v>
      </c>
      <c r="C6260">
        <v>0.47158175706863398</v>
      </c>
    </row>
    <row r="6261" spans="1:3" x14ac:dyDescent="0.25">
      <c r="A6261">
        <v>-8078083.1277461499</v>
      </c>
      <c r="B6261">
        <v>-99044.748663392806</v>
      </c>
      <c r="C6261">
        <v>0.49228513240814198</v>
      </c>
    </row>
    <row r="6262" spans="1:3" x14ac:dyDescent="0.25">
      <c r="A6262">
        <v>-8077148.6488692304</v>
      </c>
      <c r="B6262">
        <v>-99044.748663392806</v>
      </c>
      <c r="C6262">
        <v>0.50805974006652799</v>
      </c>
    </row>
    <row r="6263" spans="1:3" x14ac:dyDescent="0.25">
      <c r="A6263">
        <v>-8076214.1699922998</v>
      </c>
      <c r="B6263">
        <v>-99044.748663392806</v>
      </c>
      <c r="C6263">
        <v>0.52252227067947299</v>
      </c>
    </row>
    <row r="6264" spans="1:3" x14ac:dyDescent="0.25">
      <c r="A6264">
        <v>-8075279.6911153803</v>
      </c>
      <c r="B6264">
        <v>-99044.748663392806</v>
      </c>
      <c r="C6264">
        <v>0.53775805234909002</v>
      </c>
    </row>
    <row r="6265" spans="1:3" x14ac:dyDescent="0.25">
      <c r="A6265">
        <v>-8074345.2122384598</v>
      </c>
      <c r="B6265">
        <v>-99044.748663392806</v>
      </c>
      <c r="C6265">
        <v>0.54825770854949896</v>
      </c>
    </row>
    <row r="6266" spans="1:3" x14ac:dyDescent="0.25">
      <c r="A6266">
        <v>-8073410.7333615301</v>
      </c>
      <c r="B6266">
        <v>-99044.748663392806</v>
      </c>
      <c r="C6266">
        <v>0.56137669086456199</v>
      </c>
    </row>
    <row r="6267" spans="1:3" x14ac:dyDescent="0.25">
      <c r="A6267">
        <v>-8072476.2544846097</v>
      </c>
      <c r="B6267">
        <v>-99044.748663392806</v>
      </c>
      <c r="C6267">
        <v>0.56193906068801802</v>
      </c>
    </row>
    <row r="6268" spans="1:3" x14ac:dyDescent="0.25">
      <c r="A6268">
        <v>-8071541.7756076902</v>
      </c>
      <c r="B6268">
        <v>-99044.748663392806</v>
      </c>
      <c r="C6268">
        <v>0.56128108501434304</v>
      </c>
    </row>
    <row r="6269" spans="1:3" x14ac:dyDescent="0.25">
      <c r="A6269">
        <v>-8070607.2967307596</v>
      </c>
      <c r="B6269">
        <v>-99044.748663392806</v>
      </c>
      <c r="C6269">
        <v>0</v>
      </c>
    </row>
    <row r="6270" spans="1:3" x14ac:dyDescent="0.25">
      <c r="A6270">
        <v>-8069672.8178538401</v>
      </c>
      <c r="B6270">
        <v>-99044.748663392806</v>
      </c>
      <c r="C6270">
        <v>0</v>
      </c>
    </row>
    <row r="6271" spans="1:3" x14ac:dyDescent="0.25">
      <c r="A6271">
        <v>-8068738.3389769197</v>
      </c>
      <c r="B6271">
        <v>-99044.748663392806</v>
      </c>
      <c r="C6271">
        <v>0</v>
      </c>
    </row>
    <row r="6272" spans="1:3" x14ac:dyDescent="0.25">
      <c r="A6272">
        <v>-8067803.8601000002</v>
      </c>
      <c r="B6272">
        <v>-99044.748663392806</v>
      </c>
      <c r="C6272">
        <v>0</v>
      </c>
    </row>
    <row r="6273" spans="1:3" x14ac:dyDescent="0.25">
      <c r="A6273">
        <v>-8066869.3812230704</v>
      </c>
      <c r="B6273">
        <v>-99044.748663392806</v>
      </c>
      <c r="C6273">
        <v>0</v>
      </c>
    </row>
    <row r="6274" spans="1:3" x14ac:dyDescent="0.25">
      <c r="A6274">
        <v>-8065934.90234615</v>
      </c>
      <c r="B6274">
        <v>-99044.748663392806</v>
      </c>
      <c r="C6274">
        <v>0</v>
      </c>
    </row>
    <row r="6275" spans="1:3" x14ac:dyDescent="0.25">
      <c r="A6275">
        <v>-8065000.4234692296</v>
      </c>
      <c r="B6275">
        <v>-99044.748663392806</v>
      </c>
      <c r="C6275">
        <v>0</v>
      </c>
    </row>
    <row r="6276" spans="1:3" x14ac:dyDescent="0.25">
      <c r="A6276">
        <v>-8064065.9445922999</v>
      </c>
      <c r="B6276">
        <v>-99044.748663392806</v>
      </c>
      <c r="C6276">
        <v>0</v>
      </c>
    </row>
    <row r="6277" spans="1:3" x14ac:dyDescent="0.25">
      <c r="A6277">
        <v>-8063131.4657153804</v>
      </c>
      <c r="B6277">
        <v>-99044.748663392806</v>
      </c>
      <c r="C6277">
        <v>0</v>
      </c>
    </row>
    <row r="6278" spans="1:3" x14ac:dyDescent="0.25">
      <c r="A6278">
        <v>-8062196.98683846</v>
      </c>
      <c r="B6278">
        <v>-99044.748663392806</v>
      </c>
      <c r="C6278">
        <v>0</v>
      </c>
    </row>
    <row r="6279" spans="1:3" x14ac:dyDescent="0.25">
      <c r="A6279">
        <v>-8061262.5079615302</v>
      </c>
      <c r="B6279">
        <v>-99044.748663392806</v>
      </c>
      <c r="C6279">
        <v>0</v>
      </c>
    </row>
    <row r="6280" spans="1:3" x14ac:dyDescent="0.25">
      <c r="A6280">
        <v>-8107051.9729307601</v>
      </c>
      <c r="B6280">
        <v>-99979.227540178501</v>
      </c>
      <c r="C6280">
        <v>8.8799893856048497E-3</v>
      </c>
    </row>
    <row r="6281" spans="1:3" x14ac:dyDescent="0.25">
      <c r="A6281">
        <v>-8106117.4940538397</v>
      </c>
      <c r="B6281">
        <v>-99979.227540178501</v>
      </c>
      <c r="C6281">
        <v>9.2714717611670407E-3</v>
      </c>
    </row>
    <row r="6282" spans="1:3" x14ac:dyDescent="0.25">
      <c r="A6282">
        <v>-8105183.0151769202</v>
      </c>
      <c r="B6282">
        <v>-99979.227540178501</v>
      </c>
      <c r="C6282">
        <v>1.3791176490485601E-2</v>
      </c>
    </row>
    <row r="6283" spans="1:3" x14ac:dyDescent="0.25">
      <c r="A6283">
        <v>-8104248.5362999896</v>
      </c>
      <c r="B6283">
        <v>-99979.227540178501</v>
      </c>
      <c r="C6283">
        <v>1.7718728631734799E-2</v>
      </c>
    </row>
    <row r="6284" spans="1:3" x14ac:dyDescent="0.25">
      <c r="A6284">
        <v>-8103314.0574230701</v>
      </c>
      <c r="B6284">
        <v>-99979.227540178501</v>
      </c>
      <c r="C6284">
        <v>2.2991247475147199E-2</v>
      </c>
    </row>
    <row r="6285" spans="1:3" x14ac:dyDescent="0.25">
      <c r="A6285">
        <v>-8102379.5785461497</v>
      </c>
      <c r="B6285">
        <v>-99979.227540178501</v>
      </c>
      <c r="C6285">
        <v>3.2388046383857699E-2</v>
      </c>
    </row>
    <row r="6286" spans="1:3" x14ac:dyDescent="0.25">
      <c r="A6286">
        <v>-8101445.0996692302</v>
      </c>
      <c r="B6286">
        <v>-99979.227540178501</v>
      </c>
      <c r="C6286">
        <v>3.4489355981349903E-2</v>
      </c>
    </row>
    <row r="6287" spans="1:3" x14ac:dyDescent="0.25">
      <c r="A6287">
        <v>-8100510.6207923004</v>
      </c>
      <c r="B6287">
        <v>-99979.227540178501</v>
      </c>
      <c r="C6287">
        <v>4.3350756168365402E-2</v>
      </c>
    </row>
    <row r="6288" spans="1:3" x14ac:dyDescent="0.25">
      <c r="A6288">
        <v>-8099576.14191538</v>
      </c>
      <c r="B6288">
        <v>-99979.227540178501</v>
      </c>
      <c r="C6288">
        <v>5.60364536941051E-2</v>
      </c>
    </row>
    <row r="6289" spans="1:3" x14ac:dyDescent="0.25">
      <c r="A6289">
        <v>-8098641.6630384596</v>
      </c>
      <c r="B6289">
        <v>-99979.227540178501</v>
      </c>
      <c r="C6289">
        <v>5.90885952115058E-2</v>
      </c>
    </row>
    <row r="6290" spans="1:3" x14ac:dyDescent="0.25">
      <c r="A6290">
        <v>-8097707.1841615299</v>
      </c>
      <c r="B6290">
        <v>-99979.227540178501</v>
      </c>
      <c r="C6290">
        <v>7.4992343783378601E-2</v>
      </c>
    </row>
    <row r="6291" spans="1:3" x14ac:dyDescent="0.25">
      <c r="A6291">
        <v>-8096772.7052846104</v>
      </c>
      <c r="B6291">
        <v>-99979.227540178501</v>
      </c>
      <c r="C6291">
        <v>8.08373317122459E-2</v>
      </c>
    </row>
    <row r="6292" spans="1:3" x14ac:dyDescent="0.25">
      <c r="A6292">
        <v>-8095838.22640769</v>
      </c>
      <c r="B6292">
        <v>-99979.227540178501</v>
      </c>
      <c r="C6292">
        <v>9.8276391625404302E-2</v>
      </c>
    </row>
    <row r="6293" spans="1:3" x14ac:dyDescent="0.25">
      <c r="A6293">
        <v>-8094903.7475307602</v>
      </c>
      <c r="B6293">
        <v>-99979.227540178501</v>
      </c>
      <c r="C6293">
        <v>0.105720579624176</v>
      </c>
    </row>
    <row r="6294" spans="1:3" x14ac:dyDescent="0.25">
      <c r="A6294">
        <v>-8093969.2686538398</v>
      </c>
      <c r="B6294">
        <v>-99979.227540178501</v>
      </c>
      <c r="C6294">
        <v>0.128598257899284</v>
      </c>
    </row>
    <row r="6295" spans="1:3" x14ac:dyDescent="0.25">
      <c r="A6295">
        <v>-8093034.7897769203</v>
      </c>
      <c r="B6295">
        <v>-99979.227540178501</v>
      </c>
      <c r="C6295">
        <v>0.13428908586502</v>
      </c>
    </row>
    <row r="6296" spans="1:3" x14ac:dyDescent="0.25">
      <c r="A6296">
        <v>-8092100.3108999897</v>
      </c>
      <c r="B6296">
        <v>-99979.227540178501</v>
      </c>
      <c r="C6296">
        <v>0.145549401640892</v>
      </c>
    </row>
    <row r="6297" spans="1:3" x14ac:dyDescent="0.25">
      <c r="A6297">
        <v>-8091165.8320230702</v>
      </c>
      <c r="B6297">
        <v>-99979.227540178501</v>
      </c>
      <c r="C6297">
        <v>0.16108249127864799</v>
      </c>
    </row>
    <row r="6298" spans="1:3" x14ac:dyDescent="0.25">
      <c r="A6298">
        <v>-8090231.3531461498</v>
      </c>
      <c r="B6298">
        <v>-99979.227540178501</v>
      </c>
      <c r="C6298">
        <v>0.19554936885833701</v>
      </c>
    </row>
    <row r="6299" spans="1:3" x14ac:dyDescent="0.25">
      <c r="A6299">
        <v>-8089296.8742692303</v>
      </c>
      <c r="B6299">
        <v>-99979.227540178501</v>
      </c>
      <c r="C6299">
        <v>0.21854515373706801</v>
      </c>
    </row>
    <row r="6300" spans="1:3" x14ac:dyDescent="0.25">
      <c r="A6300">
        <v>-8088362.3953922996</v>
      </c>
      <c r="B6300">
        <v>-99979.227540178501</v>
      </c>
      <c r="C6300">
        <v>0.23922413587570099</v>
      </c>
    </row>
    <row r="6301" spans="1:3" x14ac:dyDescent="0.25">
      <c r="A6301">
        <v>-8087427.9165153801</v>
      </c>
      <c r="B6301">
        <v>-99979.227540178501</v>
      </c>
      <c r="C6301">
        <v>0.25961461663246099</v>
      </c>
    </row>
    <row r="6302" spans="1:3" x14ac:dyDescent="0.25">
      <c r="A6302">
        <v>-8086493.4376384597</v>
      </c>
      <c r="B6302">
        <v>-99979.227540178501</v>
      </c>
      <c r="C6302">
        <v>0.28764599561691201</v>
      </c>
    </row>
    <row r="6303" spans="1:3" x14ac:dyDescent="0.25">
      <c r="A6303">
        <v>-8085558.95876153</v>
      </c>
      <c r="B6303">
        <v>-99979.227540178501</v>
      </c>
      <c r="C6303">
        <v>0.31212198734283397</v>
      </c>
    </row>
    <row r="6304" spans="1:3" x14ac:dyDescent="0.25">
      <c r="A6304">
        <v>-8084624.4798846096</v>
      </c>
      <c r="B6304">
        <v>-99979.227540178501</v>
      </c>
      <c r="C6304">
        <v>0.33616983890533397</v>
      </c>
    </row>
    <row r="6305" spans="1:3" x14ac:dyDescent="0.25">
      <c r="A6305">
        <v>-8083690.0010076901</v>
      </c>
      <c r="B6305">
        <v>-99979.227540178501</v>
      </c>
      <c r="C6305">
        <v>0.35867559909820501</v>
      </c>
    </row>
    <row r="6306" spans="1:3" x14ac:dyDescent="0.25">
      <c r="A6306">
        <v>-8082755.5221307604</v>
      </c>
      <c r="B6306">
        <v>-99979.227540178501</v>
      </c>
      <c r="C6306">
        <v>0.38584598898887601</v>
      </c>
    </row>
    <row r="6307" spans="1:3" x14ac:dyDescent="0.25">
      <c r="A6307">
        <v>-8081821.0432538399</v>
      </c>
      <c r="B6307">
        <v>-99979.227540178501</v>
      </c>
      <c r="C6307">
        <v>0.409939885139465</v>
      </c>
    </row>
    <row r="6308" spans="1:3" x14ac:dyDescent="0.25">
      <c r="A6308">
        <v>-8080886.5643769205</v>
      </c>
      <c r="B6308">
        <v>-99979.227540178501</v>
      </c>
      <c r="C6308">
        <v>0.43561843037605202</v>
      </c>
    </row>
    <row r="6309" spans="1:3" x14ac:dyDescent="0.25">
      <c r="A6309">
        <v>-8079952.0855</v>
      </c>
      <c r="B6309">
        <v>-99979.227540178501</v>
      </c>
      <c r="C6309">
        <v>0.45392602682113598</v>
      </c>
    </row>
    <row r="6310" spans="1:3" x14ac:dyDescent="0.25">
      <c r="A6310">
        <v>-8079017.6066230703</v>
      </c>
      <c r="B6310">
        <v>-99979.227540178501</v>
      </c>
      <c r="C6310">
        <v>0.47386923432350098</v>
      </c>
    </row>
    <row r="6311" spans="1:3" x14ac:dyDescent="0.25">
      <c r="A6311">
        <v>-8078083.1277461499</v>
      </c>
      <c r="B6311">
        <v>-99979.227540178501</v>
      </c>
      <c r="C6311">
        <v>0.49312463402748102</v>
      </c>
    </row>
    <row r="6312" spans="1:3" x14ac:dyDescent="0.25">
      <c r="A6312">
        <v>-8077148.6488692304</v>
      </c>
      <c r="B6312">
        <v>-99979.227540178501</v>
      </c>
      <c r="C6312">
        <v>0.51039588451385398</v>
      </c>
    </row>
    <row r="6313" spans="1:3" x14ac:dyDescent="0.25">
      <c r="A6313">
        <v>-8076214.1699922998</v>
      </c>
      <c r="B6313">
        <v>-99979.227540178501</v>
      </c>
      <c r="C6313">
        <v>0.52372258901596003</v>
      </c>
    </row>
    <row r="6314" spans="1:3" x14ac:dyDescent="0.25">
      <c r="A6314">
        <v>-8075279.6911153803</v>
      </c>
      <c r="B6314">
        <v>-99979.227540178501</v>
      </c>
      <c r="C6314">
        <v>0.538746118545532</v>
      </c>
    </row>
    <row r="6315" spans="1:3" x14ac:dyDescent="0.25">
      <c r="A6315">
        <v>-8074345.2122384598</v>
      </c>
      <c r="B6315">
        <v>-99979.227540178501</v>
      </c>
      <c r="C6315">
        <v>0.548908472061157</v>
      </c>
    </row>
    <row r="6316" spans="1:3" x14ac:dyDescent="0.25">
      <c r="A6316">
        <v>-8073410.7333615301</v>
      </c>
      <c r="B6316">
        <v>-99979.227540178501</v>
      </c>
      <c r="C6316">
        <v>0.56228703260421697</v>
      </c>
    </row>
    <row r="6317" spans="1:3" x14ac:dyDescent="0.25">
      <c r="A6317">
        <v>-8072476.2544846097</v>
      </c>
      <c r="B6317">
        <v>-99979.227540178501</v>
      </c>
      <c r="C6317">
        <v>0.56221061944961503</v>
      </c>
    </row>
    <row r="6318" spans="1:3" x14ac:dyDescent="0.25">
      <c r="A6318">
        <v>-8071541.7756076902</v>
      </c>
      <c r="B6318">
        <v>-99979.227540178501</v>
      </c>
      <c r="C6318">
        <v>0.56189030408859197</v>
      </c>
    </row>
    <row r="6319" spans="1:3" x14ac:dyDescent="0.25">
      <c r="A6319">
        <v>-8070607.2967307596</v>
      </c>
      <c r="B6319">
        <v>-99979.227540178501</v>
      </c>
      <c r="C6319">
        <v>0</v>
      </c>
    </row>
    <row r="6320" spans="1:3" x14ac:dyDescent="0.25">
      <c r="A6320">
        <v>-8069672.8178538401</v>
      </c>
      <c r="B6320">
        <v>-99979.227540178501</v>
      </c>
      <c r="C6320">
        <v>0</v>
      </c>
    </row>
    <row r="6321" spans="1:3" x14ac:dyDescent="0.25">
      <c r="A6321">
        <v>-8068738.3389769197</v>
      </c>
      <c r="B6321">
        <v>-99979.227540178501</v>
      </c>
      <c r="C6321">
        <v>0</v>
      </c>
    </row>
    <row r="6322" spans="1:3" x14ac:dyDescent="0.25">
      <c r="A6322">
        <v>-8067803.8601000002</v>
      </c>
      <c r="B6322">
        <v>-99979.227540178501</v>
      </c>
      <c r="C6322">
        <v>0</v>
      </c>
    </row>
    <row r="6323" spans="1:3" x14ac:dyDescent="0.25">
      <c r="A6323">
        <v>-8066869.3812230704</v>
      </c>
      <c r="B6323">
        <v>-99979.227540178501</v>
      </c>
      <c r="C6323">
        <v>0</v>
      </c>
    </row>
    <row r="6324" spans="1:3" x14ac:dyDescent="0.25">
      <c r="A6324">
        <v>-8065934.90234615</v>
      </c>
      <c r="B6324">
        <v>-99979.227540178501</v>
      </c>
      <c r="C6324">
        <v>0</v>
      </c>
    </row>
    <row r="6325" spans="1:3" x14ac:dyDescent="0.25">
      <c r="A6325">
        <v>-8065000.4234692296</v>
      </c>
      <c r="B6325">
        <v>-99979.227540178501</v>
      </c>
      <c r="C6325">
        <v>0</v>
      </c>
    </row>
    <row r="6326" spans="1:3" x14ac:dyDescent="0.25">
      <c r="A6326">
        <v>-8064065.9445922999</v>
      </c>
      <c r="B6326">
        <v>-99979.227540178501</v>
      </c>
      <c r="C6326">
        <v>0</v>
      </c>
    </row>
    <row r="6327" spans="1:3" x14ac:dyDescent="0.25">
      <c r="A6327">
        <v>-8063131.4657153804</v>
      </c>
      <c r="B6327">
        <v>-99979.227540178501</v>
      </c>
      <c r="C6327">
        <v>0</v>
      </c>
    </row>
    <row r="6328" spans="1:3" x14ac:dyDescent="0.25">
      <c r="A6328">
        <v>-8062196.98683846</v>
      </c>
      <c r="B6328">
        <v>-99979.227540178501</v>
      </c>
      <c r="C6328">
        <v>0</v>
      </c>
    </row>
    <row r="6329" spans="1:3" x14ac:dyDescent="0.25">
      <c r="A6329">
        <v>-8107986.4518076899</v>
      </c>
      <c r="B6329">
        <v>-100913.70641696401</v>
      </c>
      <c r="C6329">
        <v>7.3667601682245697E-3</v>
      </c>
    </row>
    <row r="6330" spans="1:3" x14ac:dyDescent="0.25">
      <c r="A6330">
        <v>-8107051.9729307601</v>
      </c>
      <c r="B6330">
        <v>-100913.70641696401</v>
      </c>
      <c r="C6330">
        <v>9.4541907310485805E-3</v>
      </c>
    </row>
    <row r="6331" spans="1:3" x14ac:dyDescent="0.25">
      <c r="A6331">
        <v>-8106117.4940538397</v>
      </c>
      <c r="B6331">
        <v>-100913.70641696401</v>
      </c>
      <c r="C6331">
        <v>1.41362398862838E-2</v>
      </c>
    </row>
    <row r="6332" spans="1:3" x14ac:dyDescent="0.25">
      <c r="A6332">
        <v>-8105183.0151769202</v>
      </c>
      <c r="B6332">
        <v>-100913.70641696401</v>
      </c>
      <c r="C6332">
        <v>1.9716007634997298E-2</v>
      </c>
    </row>
    <row r="6333" spans="1:3" x14ac:dyDescent="0.25">
      <c r="A6333">
        <v>-8104248.5362999896</v>
      </c>
      <c r="B6333">
        <v>-100913.70641696401</v>
      </c>
      <c r="C6333">
        <v>2.4854721501469602E-2</v>
      </c>
    </row>
    <row r="6334" spans="1:3" x14ac:dyDescent="0.25">
      <c r="A6334">
        <v>-8103314.0574230701</v>
      </c>
      <c r="B6334">
        <v>-100913.70641696401</v>
      </c>
      <c r="C6334">
        <v>3.2473798841238001E-2</v>
      </c>
    </row>
    <row r="6335" spans="1:3" x14ac:dyDescent="0.25">
      <c r="A6335">
        <v>-8102379.5785461497</v>
      </c>
      <c r="B6335">
        <v>-100913.70641696401</v>
      </c>
      <c r="C6335">
        <v>3.6511108279228197E-2</v>
      </c>
    </row>
    <row r="6336" spans="1:3" x14ac:dyDescent="0.25">
      <c r="A6336">
        <v>-8101445.0996692302</v>
      </c>
      <c r="B6336">
        <v>-100913.70641696401</v>
      </c>
      <c r="C6336">
        <v>4.3042182922363198E-2</v>
      </c>
    </row>
    <row r="6337" spans="1:3" x14ac:dyDescent="0.25">
      <c r="A6337">
        <v>-8100510.6207923004</v>
      </c>
      <c r="B6337">
        <v>-100913.70641696401</v>
      </c>
      <c r="C6337">
        <v>5.50705641508102E-2</v>
      </c>
    </row>
    <row r="6338" spans="1:3" x14ac:dyDescent="0.25">
      <c r="A6338">
        <v>-8099576.14191538</v>
      </c>
      <c r="B6338">
        <v>-100913.70641696401</v>
      </c>
      <c r="C6338">
        <v>6.1012450605630798E-2</v>
      </c>
    </row>
    <row r="6339" spans="1:3" x14ac:dyDescent="0.25">
      <c r="A6339">
        <v>-8098641.6630384596</v>
      </c>
      <c r="B6339">
        <v>-100913.70641696401</v>
      </c>
      <c r="C6339">
        <v>7.6241888105869196E-2</v>
      </c>
    </row>
    <row r="6340" spans="1:3" x14ac:dyDescent="0.25">
      <c r="A6340">
        <v>-8097707.1841615299</v>
      </c>
      <c r="B6340">
        <v>-100913.70641696401</v>
      </c>
      <c r="C6340">
        <v>9.2770874500274603E-2</v>
      </c>
    </row>
    <row r="6341" spans="1:3" x14ac:dyDescent="0.25">
      <c r="A6341">
        <v>-8096772.7052846104</v>
      </c>
      <c r="B6341">
        <v>-100913.70641696401</v>
      </c>
      <c r="C6341">
        <v>9.8133251070976202E-2</v>
      </c>
    </row>
    <row r="6342" spans="1:3" x14ac:dyDescent="0.25">
      <c r="A6342">
        <v>-8095838.22640769</v>
      </c>
      <c r="B6342">
        <v>-100913.70641696401</v>
      </c>
      <c r="C6342">
        <v>0.117170140147209</v>
      </c>
    </row>
    <row r="6343" spans="1:3" x14ac:dyDescent="0.25">
      <c r="A6343">
        <v>-8094903.7475307602</v>
      </c>
      <c r="B6343">
        <v>-100913.70641696401</v>
      </c>
      <c r="C6343">
        <v>0.12577362358569999</v>
      </c>
    </row>
    <row r="6344" spans="1:3" x14ac:dyDescent="0.25">
      <c r="A6344">
        <v>-8093969.2686538398</v>
      </c>
      <c r="B6344">
        <v>-100913.70641696401</v>
      </c>
      <c r="C6344">
        <v>0.14500342309474901</v>
      </c>
    </row>
    <row r="6345" spans="1:3" x14ac:dyDescent="0.25">
      <c r="A6345">
        <v>-8093034.7897769203</v>
      </c>
      <c r="B6345">
        <v>-100913.70641696401</v>
      </c>
      <c r="C6345">
        <v>0.15471626818180001</v>
      </c>
    </row>
    <row r="6346" spans="1:3" x14ac:dyDescent="0.25">
      <c r="A6346">
        <v>-8092100.3108999897</v>
      </c>
      <c r="B6346">
        <v>-100913.70641696401</v>
      </c>
      <c r="C6346">
        <v>0.16637596487998901</v>
      </c>
    </row>
    <row r="6347" spans="1:3" x14ac:dyDescent="0.25">
      <c r="A6347">
        <v>-8091165.8320230702</v>
      </c>
      <c r="B6347">
        <v>-100913.70641696401</v>
      </c>
      <c r="C6347">
        <v>0.18048056960105799</v>
      </c>
    </row>
    <row r="6348" spans="1:3" x14ac:dyDescent="0.25">
      <c r="A6348">
        <v>-8090231.3531461498</v>
      </c>
      <c r="B6348">
        <v>-100913.70641696401</v>
      </c>
      <c r="C6348">
        <v>0.21356429159641199</v>
      </c>
    </row>
    <row r="6349" spans="1:3" x14ac:dyDescent="0.25">
      <c r="A6349">
        <v>-8089296.8742692303</v>
      </c>
      <c r="B6349">
        <v>-100913.70641696401</v>
      </c>
      <c r="C6349">
        <v>0.23444803059101099</v>
      </c>
    </row>
    <row r="6350" spans="1:3" x14ac:dyDescent="0.25">
      <c r="A6350">
        <v>-8088362.3953922996</v>
      </c>
      <c r="B6350">
        <v>-100913.70641696401</v>
      </c>
      <c r="C6350">
        <v>0.25509977340698198</v>
      </c>
    </row>
    <row r="6351" spans="1:3" x14ac:dyDescent="0.25">
      <c r="A6351">
        <v>-8087427.9165153801</v>
      </c>
      <c r="B6351">
        <v>-100913.70641696401</v>
      </c>
      <c r="C6351">
        <v>0.27348276972770602</v>
      </c>
    </row>
    <row r="6352" spans="1:3" x14ac:dyDescent="0.25">
      <c r="A6352">
        <v>-8086493.4376384597</v>
      </c>
      <c r="B6352">
        <v>-100913.70641696401</v>
      </c>
      <c r="C6352">
        <v>0.29962503910064597</v>
      </c>
    </row>
    <row r="6353" spans="1:3" x14ac:dyDescent="0.25">
      <c r="A6353">
        <v>-8085558.95876153</v>
      </c>
      <c r="B6353">
        <v>-100913.70641696401</v>
      </c>
      <c r="C6353">
        <v>0.32245770096778797</v>
      </c>
    </row>
    <row r="6354" spans="1:3" x14ac:dyDescent="0.25">
      <c r="A6354">
        <v>-8084624.4798846096</v>
      </c>
      <c r="B6354">
        <v>-100913.70641696401</v>
      </c>
      <c r="C6354">
        <v>0.34547522664070102</v>
      </c>
    </row>
    <row r="6355" spans="1:3" x14ac:dyDescent="0.25">
      <c r="A6355">
        <v>-8083690.0010076901</v>
      </c>
      <c r="B6355">
        <v>-100913.70641696401</v>
      </c>
      <c r="C6355">
        <v>0.366272062063217</v>
      </c>
    </row>
    <row r="6356" spans="1:3" x14ac:dyDescent="0.25">
      <c r="A6356">
        <v>-8082755.5221307604</v>
      </c>
      <c r="B6356">
        <v>-100913.70641696401</v>
      </c>
      <c r="C6356">
        <v>0.3923160135746</v>
      </c>
    </row>
    <row r="6357" spans="1:3" x14ac:dyDescent="0.25">
      <c r="A6357">
        <v>-8081821.0432538399</v>
      </c>
      <c r="B6357">
        <v>-100913.70641696401</v>
      </c>
      <c r="C6357">
        <v>0.41556182503700201</v>
      </c>
    </row>
    <row r="6358" spans="1:3" x14ac:dyDescent="0.25">
      <c r="A6358">
        <v>-8080886.5643769205</v>
      </c>
      <c r="B6358">
        <v>-100913.70641696401</v>
      </c>
      <c r="C6358">
        <v>0.440454691648483</v>
      </c>
    </row>
    <row r="6359" spans="1:3" x14ac:dyDescent="0.25">
      <c r="A6359">
        <v>-8079952.0855</v>
      </c>
      <c r="B6359">
        <v>-100913.70641696401</v>
      </c>
      <c r="C6359">
        <v>0.45761856436729398</v>
      </c>
    </row>
    <row r="6360" spans="1:3" x14ac:dyDescent="0.25">
      <c r="A6360">
        <v>-8079017.6066230703</v>
      </c>
      <c r="B6360">
        <v>-100913.70641696401</v>
      </c>
      <c r="C6360">
        <v>0.47729587554931602</v>
      </c>
    </row>
    <row r="6361" spans="1:3" x14ac:dyDescent="0.25">
      <c r="A6361">
        <v>-8078083.1277461499</v>
      </c>
      <c r="B6361">
        <v>-100913.70641696401</v>
      </c>
      <c r="C6361">
        <v>0.49570849537849399</v>
      </c>
    </row>
    <row r="6362" spans="1:3" x14ac:dyDescent="0.25">
      <c r="A6362">
        <v>-8077148.6488692304</v>
      </c>
      <c r="B6362">
        <v>-100913.70641696401</v>
      </c>
      <c r="C6362">
        <v>0.51191419363021795</v>
      </c>
    </row>
    <row r="6363" spans="1:3" x14ac:dyDescent="0.25">
      <c r="A6363">
        <v>-8076214.1699922998</v>
      </c>
      <c r="B6363">
        <v>-100913.70641696401</v>
      </c>
      <c r="C6363">
        <v>0.52573037147521895</v>
      </c>
    </row>
    <row r="6364" spans="1:3" x14ac:dyDescent="0.25">
      <c r="A6364">
        <v>-8075279.6911153803</v>
      </c>
      <c r="B6364">
        <v>-100913.70641696401</v>
      </c>
      <c r="C6364">
        <v>0.53926831483840898</v>
      </c>
    </row>
    <row r="6365" spans="1:3" x14ac:dyDescent="0.25">
      <c r="A6365">
        <v>-8074345.2122384598</v>
      </c>
      <c r="B6365">
        <v>-100913.70641696401</v>
      </c>
      <c r="C6365">
        <v>0.54982107877731301</v>
      </c>
    </row>
    <row r="6366" spans="1:3" x14ac:dyDescent="0.25">
      <c r="A6366">
        <v>-8073410.7333615301</v>
      </c>
      <c r="B6366">
        <v>-100913.70641696401</v>
      </c>
      <c r="C6366">
        <v>0.56299287080764704</v>
      </c>
    </row>
    <row r="6367" spans="1:3" x14ac:dyDescent="0.25">
      <c r="A6367">
        <v>-8072476.2544846097</v>
      </c>
      <c r="B6367">
        <v>-100913.70641696401</v>
      </c>
      <c r="C6367">
        <v>0.56266546249389604</v>
      </c>
    </row>
    <row r="6368" spans="1:3" x14ac:dyDescent="0.25">
      <c r="A6368">
        <v>-8071541.7756076902</v>
      </c>
      <c r="B6368">
        <v>-100913.70641696401</v>
      </c>
      <c r="C6368">
        <v>0.56153661012649503</v>
      </c>
    </row>
    <row r="6369" spans="1:3" x14ac:dyDescent="0.25">
      <c r="A6369">
        <v>-8070607.2967307596</v>
      </c>
      <c r="B6369">
        <v>-100913.70641696401</v>
      </c>
      <c r="C6369">
        <v>0</v>
      </c>
    </row>
    <row r="6370" spans="1:3" x14ac:dyDescent="0.25">
      <c r="A6370">
        <v>-8069672.8178538401</v>
      </c>
      <c r="B6370">
        <v>-100913.70641696401</v>
      </c>
      <c r="C6370">
        <v>0</v>
      </c>
    </row>
    <row r="6371" spans="1:3" x14ac:dyDescent="0.25">
      <c r="A6371">
        <v>-8068738.3389769197</v>
      </c>
      <c r="B6371">
        <v>-100913.70641696401</v>
      </c>
      <c r="C6371">
        <v>0</v>
      </c>
    </row>
    <row r="6372" spans="1:3" x14ac:dyDescent="0.25">
      <c r="A6372">
        <v>-8067803.8601000002</v>
      </c>
      <c r="B6372">
        <v>-100913.70641696401</v>
      </c>
      <c r="C6372">
        <v>0</v>
      </c>
    </row>
    <row r="6373" spans="1:3" x14ac:dyDescent="0.25">
      <c r="A6373">
        <v>-8066869.3812230704</v>
      </c>
      <c r="B6373">
        <v>-100913.70641696401</v>
      </c>
      <c r="C6373">
        <v>0</v>
      </c>
    </row>
    <row r="6374" spans="1:3" x14ac:dyDescent="0.25">
      <c r="A6374">
        <v>-8065934.90234615</v>
      </c>
      <c r="B6374">
        <v>-100913.70641696401</v>
      </c>
      <c r="C6374">
        <v>0</v>
      </c>
    </row>
    <row r="6375" spans="1:3" x14ac:dyDescent="0.25">
      <c r="A6375">
        <v>-8065000.4234692296</v>
      </c>
      <c r="B6375">
        <v>-100913.70641696401</v>
      </c>
      <c r="C6375">
        <v>0</v>
      </c>
    </row>
    <row r="6376" spans="1:3" x14ac:dyDescent="0.25">
      <c r="A6376">
        <v>-8064065.9445922999</v>
      </c>
      <c r="B6376">
        <v>-100913.70641696401</v>
      </c>
      <c r="C6376">
        <v>0</v>
      </c>
    </row>
    <row r="6377" spans="1:3" x14ac:dyDescent="0.25">
      <c r="A6377">
        <v>-8063131.4657153804</v>
      </c>
      <c r="B6377">
        <v>-100913.70641696401</v>
      </c>
      <c r="C6377">
        <v>0</v>
      </c>
    </row>
    <row r="6378" spans="1:3" x14ac:dyDescent="0.25">
      <c r="A6378">
        <v>-8062196.98683846</v>
      </c>
      <c r="B6378">
        <v>-100913.70641696401</v>
      </c>
      <c r="C6378">
        <v>0</v>
      </c>
    </row>
    <row r="6379" spans="1:3" x14ac:dyDescent="0.25">
      <c r="A6379">
        <v>-8107986.4518076899</v>
      </c>
      <c r="B6379">
        <v>-101848.185293749</v>
      </c>
      <c r="C6379">
        <v>1.07659138739109E-2</v>
      </c>
    </row>
    <row r="6380" spans="1:3" x14ac:dyDescent="0.25">
      <c r="A6380">
        <v>-8107051.9729307601</v>
      </c>
      <c r="B6380">
        <v>-101848.185293749</v>
      </c>
      <c r="C6380">
        <v>1.37389525771141E-2</v>
      </c>
    </row>
    <row r="6381" spans="1:3" x14ac:dyDescent="0.25">
      <c r="A6381">
        <v>-8106117.4940538397</v>
      </c>
      <c r="B6381">
        <v>-101848.185293749</v>
      </c>
      <c r="C6381">
        <v>2.0195897668599999E-2</v>
      </c>
    </row>
    <row r="6382" spans="1:3" x14ac:dyDescent="0.25">
      <c r="A6382">
        <v>-8105183.0151769202</v>
      </c>
      <c r="B6382">
        <v>-101848.185293749</v>
      </c>
      <c r="C6382">
        <v>2.6473358273506099E-2</v>
      </c>
    </row>
    <row r="6383" spans="1:3" x14ac:dyDescent="0.25">
      <c r="A6383">
        <v>-8104248.5362999896</v>
      </c>
      <c r="B6383">
        <v>-101848.185293749</v>
      </c>
      <c r="C6383">
        <v>2.75581609457731E-2</v>
      </c>
    </row>
    <row r="6384" spans="1:3" x14ac:dyDescent="0.25">
      <c r="A6384">
        <v>-8103314.0574230701</v>
      </c>
      <c r="B6384">
        <v>-101848.185293749</v>
      </c>
      <c r="C6384">
        <v>3.8254674524068798E-2</v>
      </c>
    </row>
    <row r="6385" spans="1:3" x14ac:dyDescent="0.25">
      <c r="A6385">
        <v>-8102379.5785461497</v>
      </c>
      <c r="B6385">
        <v>-101848.185293749</v>
      </c>
      <c r="C6385">
        <v>4.6465452760457902E-2</v>
      </c>
    </row>
    <row r="6386" spans="1:3" x14ac:dyDescent="0.25">
      <c r="A6386">
        <v>-8101445.0996692302</v>
      </c>
      <c r="B6386">
        <v>-101848.185293749</v>
      </c>
      <c r="C6386">
        <v>5.80277442932128E-2</v>
      </c>
    </row>
    <row r="6387" spans="1:3" x14ac:dyDescent="0.25">
      <c r="A6387">
        <v>-8100510.6207923004</v>
      </c>
      <c r="B6387">
        <v>-101848.185293749</v>
      </c>
      <c r="C6387">
        <v>7.2529397904872797E-2</v>
      </c>
    </row>
    <row r="6388" spans="1:3" x14ac:dyDescent="0.25">
      <c r="A6388">
        <v>-8099576.14191538</v>
      </c>
      <c r="B6388">
        <v>-101848.185293749</v>
      </c>
      <c r="C6388">
        <v>7.9016335308551705E-2</v>
      </c>
    </row>
    <row r="6389" spans="1:3" x14ac:dyDescent="0.25">
      <c r="A6389">
        <v>-8098641.6630384596</v>
      </c>
      <c r="B6389">
        <v>-101848.185293749</v>
      </c>
      <c r="C6389">
        <v>9.4775609672069494E-2</v>
      </c>
    </row>
    <row r="6390" spans="1:3" x14ac:dyDescent="0.25">
      <c r="A6390">
        <v>-8097707.1841615299</v>
      </c>
      <c r="B6390">
        <v>-101848.185293749</v>
      </c>
      <c r="C6390">
        <v>0.112436145544052</v>
      </c>
    </row>
    <row r="6391" spans="1:3" x14ac:dyDescent="0.25">
      <c r="A6391">
        <v>-8096772.7052846104</v>
      </c>
      <c r="B6391">
        <v>-101848.185293749</v>
      </c>
      <c r="C6391">
        <v>0.117737457156181</v>
      </c>
    </row>
    <row r="6392" spans="1:3" x14ac:dyDescent="0.25">
      <c r="A6392">
        <v>-8095838.22640769</v>
      </c>
      <c r="B6392">
        <v>-101848.185293749</v>
      </c>
      <c r="C6392">
        <v>0.139669820666313</v>
      </c>
    </row>
    <row r="6393" spans="1:3" x14ac:dyDescent="0.25">
      <c r="A6393">
        <v>-8094903.7475307602</v>
      </c>
      <c r="B6393">
        <v>-101848.185293749</v>
      </c>
      <c r="C6393">
        <v>0.143094196915626</v>
      </c>
    </row>
    <row r="6394" spans="1:3" x14ac:dyDescent="0.25">
      <c r="A6394">
        <v>-8093969.2686538398</v>
      </c>
      <c r="B6394">
        <v>-101848.185293749</v>
      </c>
      <c r="C6394">
        <v>0.16744288802146901</v>
      </c>
    </row>
    <row r="6395" spans="1:3" x14ac:dyDescent="0.25">
      <c r="A6395">
        <v>-8093034.7897769203</v>
      </c>
      <c r="B6395">
        <v>-101848.185293749</v>
      </c>
      <c r="C6395">
        <v>0.17660818994045199</v>
      </c>
    </row>
    <row r="6396" spans="1:3" x14ac:dyDescent="0.25">
      <c r="A6396">
        <v>-8092100.3108999897</v>
      </c>
      <c r="B6396">
        <v>-101848.185293749</v>
      </c>
      <c r="C6396">
        <v>0.18849067389964999</v>
      </c>
    </row>
    <row r="6397" spans="1:3" x14ac:dyDescent="0.25">
      <c r="A6397">
        <v>-8091165.8320230702</v>
      </c>
      <c r="B6397">
        <v>-101848.185293749</v>
      </c>
      <c r="C6397">
        <v>0.20054057240486101</v>
      </c>
    </row>
    <row r="6398" spans="1:3" x14ac:dyDescent="0.25">
      <c r="A6398">
        <v>-8090231.3531461498</v>
      </c>
      <c r="B6398">
        <v>-101848.185293749</v>
      </c>
      <c r="C6398">
        <v>0.23160704970359799</v>
      </c>
    </row>
    <row r="6399" spans="1:3" x14ac:dyDescent="0.25">
      <c r="A6399">
        <v>-8089296.8742692303</v>
      </c>
      <c r="B6399">
        <v>-101848.185293749</v>
      </c>
      <c r="C6399">
        <v>0.252359539270401</v>
      </c>
    </row>
    <row r="6400" spans="1:3" x14ac:dyDescent="0.25">
      <c r="A6400">
        <v>-8088362.3953922996</v>
      </c>
      <c r="B6400">
        <v>-101848.185293749</v>
      </c>
      <c r="C6400">
        <v>0.266621112823486</v>
      </c>
    </row>
    <row r="6401" spans="1:3" x14ac:dyDescent="0.25">
      <c r="A6401">
        <v>-8087427.9165153801</v>
      </c>
      <c r="B6401">
        <v>-101848.185293749</v>
      </c>
      <c r="C6401">
        <v>0.28786301612853998</v>
      </c>
    </row>
    <row r="6402" spans="1:3" x14ac:dyDescent="0.25">
      <c r="A6402">
        <v>-8086493.4376384597</v>
      </c>
      <c r="B6402">
        <v>-101848.185293749</v>
      </c>
      <c r="C6402">
        <v>0.31213063001632602</v>
      </c>
    </row>
    <row r="6403" spans="1:3" x14ac:dyDescent="0.25">
      <c r="A6403">
        <v>-8085558.95876153</v>
      </c>
      <c r="B6403">
        <v>-101848.185293749</v>
      </c>
      <c r="C6403">
        <v>0.33347320556640597</v>
      </c>
    </row>
    <row r="6404" spans="1:3" x14ac:dyDescent="0.25">
      <c r="A6404">
        <v>-8084624.4798846096</v>
      </c>
      <c r="B6404">
        <v>-101848.185293749</v>
      </c>
      <c r="C6404">
        <v>0.35467344522476102</v>
      </c>
    </row>
    <row r="6405" spans="1:3" x14ac:dyDescent="0.25">
      <c r="A6405">
        <v>-8083690.0010076901</v>
      </c>
      <c r="B6405">
        <v>-101848.185293749</v>
      </c>
      <c r="C6405">
        <v>0.37752634286880399</v>
      </c>
    </row>
    <row r="6406" spans="1:3" x14ac:dyDescent="0.25">
      <c r="A6406">
        <v>-8082755.5221307604</v>
      </c>
      <c r="B6406">
        <v>-101848.185293749</v>
      </c>
      <c r="C6406">
        <v>0.39964729547500599</v>
      </c>
    </row>
    <row r="6407" spans="1:3" x14ac:dyDescent="0.25">
      <c r="A6407">
        <v>-8081821.0432538399</v>
      </c>
      <c r="B6407">
        <v>-101848.185293749</v>
      </c>
      <c r="C6407">
        <v>0.42228752374648998</v>
      </c>
    </row>
    <row r="6408" spans="1:3" x14ac:dyDescent="0.25">
      <c r="A6408">
        <v>-8080886.5643769205</v>
      </c>
      <c r="B6408">
        <v>-101848.185293749</v>
      </c>
      <c r="C6408">
        <v>0.44650182127952498</v>
      </c>
    </row>
    <row r="6409" spans="1:3" x14ac:dyDescent="0.25">
      <c r="A6409">
        <v>-8079952.0855</v>
      </c>
      <c r="B6409">
        <v>-101848.185293749</v>
      </c>
      <c r="C6409">
        <v>0.46261817216873102</v>
      </c>
    </row>
    <row r="6410" spans="1:3" x14ac:dyDescent="0.25">
      <c r="A6410">
        <v>-8079017.6066230703</v>
      </c>
      <c r="B6410">
        <v>-101848.185293749</v>
      </c>
      <c r="C6410">
        <v>0.48089513182639998</v>
      </c>
    </row>
    <row r="6411" spans="1:3" x14ac:dyDescent="0.25">
      <c r="A6411">
        <v>-8078083.1277461499</v>
      </c>
      <c r="B6411">
        <v>-101848.185293749</v>
      </c>
      <c r="C6411">
        <v>0.49854364991187999</v>
      </c>
    </row>
    <row r="6412" spans="1:3" x14ac:dyDescent="0.25">
      <c r="A6412">
        <v>-8077148.6488692304</v>
      </c>
      <c r="B6412">
        <v>-101848.185293749</v>
      </c>
      <c r="C6412">
        <v>0.51451021432876498</v>
      </c>
    </row>
    <row r="6413" spans="1:3" x14ac:dyDescent="0.25">
      <c r="A6413">
        <v>-8076214.1699922998</v>
      </c>
      <c r="B6413">
        <v>-101848.185293749</v>
      </c>
      <c r="C6413">
        <v>0.52762246131896895</v>
      </c>
    </row>
    <row r="6414" spans="1:3" x14ac:dyDescent="0.25">
      <c r="A6414">
        <v>-8075279.6911153803</v>
      </c>
      <c r="B6414">
        <v>-101848.185293749</v>
      </c>
      <c r="C6414">
        <v>0.54163235425948997</v>
      </c>
    </row>
    <row r="6415" spans="1:3" x14ac:dyDescent="0.25">
      <c r="A6415">
        <v>-8074345.2122384598</v>
      </c>
      <c r="B6415">
        <v>-101848.185293749</v>
      </c>
      <c r="C6415">
        <v>0.55261409282684304</v>
      </c>
    </row>
    <row r="6416" spans="1:3" x14ac:dyDescent="0.25">
      <c r="A6416">
        <v>-8073410.7333615301</v>
      </c>
      <c r="B6416">
        <v>-101848.185293749</v>
      </c>
      <c r="C6416">
        <v>0.56396090984344405</v>
      </c>
    </row>
    <row r="6417" spans="1:3" x14ac:dyDescent="0.25">
      <c r="A6417">
        <v>-8072476.2544846097</v>
      </c>
      <c r="B6417">
        <v>-101848.185293749</v>
      </c>
      <c r="C6417">
        <v>0.56344729661941495</v>
      </c>
    </row>
    <row r="6418" spans="1:3" x14ac:dyDescent="0.25">
      <c r="A6418">
        <v>-8071541.7756076902</v>
      </c>
      <c r="B6418">
        <v>-101848.185293749</v>
      </c>
      <c r="C6418">
        <v>0</v>
      </c>
    </row>
    <row r="6419" spans="1:3" x14ac:dyDescent="0.25">
      <c r="A6419">
        <v>-8070607.2967307596</v>
      </c>
      <c r="B6419">
        <v>-101848.185293749</v>
      </c>
      <c r="C6419">
        <v>0</v>
      </c>
    </row>
    <row r="6420" spans="1:3" x14ac:dyDescent="0.25">
      <c r="A6420">
        <v>-8069672.8178538401</v>
      </c>
      <c r="B6420">
        <v>-101848.185293749</v>
      </c>
      <c r="C6420">
        <v>0</v>
      </c>
    </row>
    <row r="6421" spans="1:3" x14ac:dyDescent="0.25">
      <c r="A6421">
        <v>-8068738.3389769197</v>
      </c>
      <c r="B6421">
        <v>-101848.185293749</v>
      </c>
      <c r="C6421">
        <v>0</v>
      </c>
    </row>
    <row r="6422" spans="1:3" x14ac:dyDescent="0.25">
      <c r="A6422">
        <v>-8067803.8601000002</v>
      </c>
      <c r="B6422">
        <v>-101848.185293749</v>
      </c>
      <c r="C6422">
        <v>0</v>
      </c>
    </row>
    <row r="6423" spans="1:3" x14ac:dyDescent="0.25">
      <c r="A6423">
        <v>-8066869.3812230704</v>
      </c>
      <c r="B6423">
        <v>-101848.185293749</v>
      </c>
      <c r="C6423">
        <v>0</v>
      </c>
    </row>
    <row r="6424" spans="1:3" x14ac:dyDescent="0.25">
      <c r="A6424">
        <v>-8065934.90234615</v>
      </c>
      <c r="B6424">
        <v>-101848.185293749</v>
      </c>
      <c r="C6424">
        <v>0</v>
      </c>
    </row>
    <row r="6425" spans="1:3" x14ac:dyDescent="0.25">
      <c r="A6425">
        <v>-8065000.4234692296</v>
      </c>
      <c r="B6425">
        <v>-101848.185293749</v>
      </c>
      <c r="C6425">
        <v>0</v>
      </c>
    </row>
    <row r="6426" spans="1:3" x14ac:dyDescent="0.25">
      <c r="A6426">
        <v>-8064065.9445922999</v>
      </c>
      <c r="B6426">
        <v>-101848.185293749</v>
      </c>
      <c r="C6426">
        <v>0</v>
      </c>
    </row>
    <row r="6427" spans="1:3" x14ac:dyDescent="0.25">
      <c r="A6427">
        <v>-8063131.4657153804</v>
      </c>
      <c r="B6427">
        <v>-101848.185293749</v>
      </c>
      <c r="C6427">
        <v>0</v>
      </c>
    </row>
    <row r="6428" spans="1:3" x14ac:dyDescent="0.25">
      <c r="A6428">
        <v>-8108920.9306846103</v>
      </c>
      <c r="B6428">
        <v>-102782.664170535</v>
      </c>
      <c r="C6428">
        <v>1.0893517173826601E-2</v>
      </c>
    </row>
    <row r="6429" spans="1:3" x14ac:dyDescent="0.25">
      <c r="A6429">
        <v>-8107986.4518076899</v>
      </c>
      <c r="B6429">
        <v>-102782.664170535</v>
      </c>
      <c r="C6429">
        <v>1.5991732478141701E-2</v>
      </c>
    </row>
    <row r="6430" spans="1:3" x14ac:dyDescent="0.25">
      <c r="A6430">
        <v>-8107051.9729307601</v>
      </c>
      <c r="B6430">
        <v>-102782.664170535</v>
      </c>
      <c r="C6430">
        <v>1.72970443964004E-2</v>
      </c>
    </row>
    <row r="6431" spans="1:3" x14ac:dyDescent="0.25">
      <c r="A6431">
        <v>-8106117.4940538397</v>
      </c>
      <c r="B6431">
        <v>-102782.664170535</v>
      </c>
      <c r="C6431">
        <v>2.3203682154417E-2</v>
      </c>
    </row>
    <row r="6432" spans="1:3" x14ac:dyDescent="0.25">
      <c r="A6432">
        <v>-8105183.0151769202</v>
      </c>
      <c r="B6432">
        <v>-102782.664170535</v>
      </c>
      <c r="C6432">
        <v>3.1490556895732803E-2</v>
      </c>
    </row>
    <row r="6433" spans="1:3" x14ac:dyDescent="0.25">
      <c r="A6433">
        <v>-8104248.5362999896</v>
      </c>
      <c r="B6433">
        <v>-102782.664170535</v>
      </c>
      <c r="C6433">
        <v>3.8781665265560102E-2</v>
      </c>
    </row>
    <row r="6434" spans="1:3" x14ac:dyDescent="0.25">
      <c r="A6434">
        <v>-8103314.0574230701</v>
      </c>
      <c r="B6434">
        <v>-102782.664170535</v>
      </c>
      <c r="C6434">
        <v>5.1003944128751699E-2</v>
      </c>
    </row>
    <row r="6435" spans="1:3" x14ac:dyDescent="0.25">
      <c r="A6435">
        <v>-8102379.5785461497</v>
      </c>
      <c r="B6435">
        <v>-102782.664170535</v>
      </c>
      <c r="C6435">
        <v>6.21112138032913E-2</v>
      </c>
    </row>
    <row r="6436" spans="1:3" x14ac:dyDescent="0.25">
      <c r="A6436">
        <v>-8101445.0996692302</v>
      </c>
      <c r="B6436">
        <v>-102782.664170535</v>
      </c>
      <c r="C6436">
        <v>7.6091252267360604E-2</v>
      </c>
    </row>
    <row r="6437" spans="1:3" x14ac:dyDescent="0.25">
      <c r="A6437">
        <v>-8100510.6207923004</v>
      </c>
      <c r="B6437">
        <v>-102782.664170535</v>
      </c>
      <c r="C6437">
        <v>7.8869834542274406E-2</v>
      </c>
    </row>
    <row r="6438" spans="1:3" x14ac:dyDescent="0.25">
      <c r="A6438">
        <v>-8099576.14191538</v>
      </c>
      <c r="B6438">
        <v>-102782.664170535</v>
      </c>
      <c r="C6438">
        <v>9.7565442323684595E-2</v>
      </c>
    </row>
    <row r="6439" spans="1:3" x14ac:dyDescent="0.25">
      <c r="A6439">
        <v>-8098641.6630384596</v>
      </c>
      <c r="B6439">
        <v>-102782.664170535</v>
      </c>
      <c r="C6439">
        <v>0.111747339367866</v>
      </c>
    </row>
    <row r="6440" spans="1:3" x14ac:dyDescent="0.25">
      <c r="A6440">
        <v>-8097707.1841615299</v>
      </c>
      <c r="B6440">
        <v>-102782.664170535</v>
      </c>
      <c r="C6440">
        <v>0.116014257073402</v>
      </c>
    </row>
    <row r="6441" spans="1:3" x14ac:dyDescent="0.25">
      <c r="A6441">
        <v>-8096772.7052846104</v>
      </c>
      <c r="B6441">
        <v>-102782.664170535</v>
      </c>
      <c r="C6441">
        <v>0.13611865043640101</v>
      </c>
    </row>
    <row r="6442" spans="1:3" x14ac:dyDescent="0.25">
      <c r="A6442">
        <v>-8095838.22640769</v>
      </c>
      <c r="B6442">
        <v>-102782.664170535</v>
      </c>
      <c r="C6442">
        <v>0.159074291586875</v>
      </c>
    </row>
    <row r="6443" spans="1:3" x14ac:dyDescent="0.25">
      <c r="A6443">
        <v>-8094903.7475307602</v>
      </c>
      <c r="B6443">
        <v>-102782.664170535</v>
      </c>
      <c r="C6443">
        <v>0.16625726222991899</v>
      </c>
    </row>
    <row r="6444" spans="1:3" x14ac:dyDescent="0.25">
      <c r="A6444">
        <v>-8093969.2686538398</v>
      </c>
      <c r="B6444">
        <v>-102782.664170535</v>
      </c>
      <c r="C6444">
        <v>0.189901858568191</v>
      </c>
    </row>
    <row r="6445" spans="1:3" x14ac:dyDescent="0.25">
      <c r="A6445">
        <v>-8093034.7897769203</v>
      </c>
      <c r="B6445">
        <v>-102782.664170535</v>
      </c>
      <c r="C6445">
        <v>0.19910533726215299</v>
      </c>
    </row>
    <row r="6446" spans="1:3" x14ac:dyDescent="0.25">
      <c r="A6446">
        <v>-8092100.3108999897</v>
      </c>
      <c r="B6446">
        <v>-102782.664170535</v>
      </c>
      <c r="C6446">
        <v>0.20952498912811199</v>
      </c>
    </row>
    <row r="6447" spans="1:3" x14ac:dyDescent="0.25">
      <c r="A6447">
        <v>-8091165.8320230702</v>
      </c>
      <c r="B6447">
        <v>-102782.664170535</v>
      </c>
      <c r="C6447">
        <v>0.215628281235694</v>
      </c>
    </row>
    <row r="6448" spans="1:3" x14ac:dyDescent="0.25">
      <c r="A6448">
        <v>-8090231.3531461498</v>
      </c>
      <c r="B6448">
        <v>-102782.664170535</v>
      </c>
      <c r="C6448">
        <v>0.25323194265365601</v>
      </c>
    </row>
    <row r="6449" spans="1:3" x14ac:dyDescent="0.25">
      <c r="A6449">
        <v>-8089296.8742692303</v>
      </c>
      <c r="B6449">
        <v>-102782.664170535</v>
      </c>
      <c r="C6449">
        <v>0.27222427725791898</v>
      </c>
    </row>
    <row r="6450" spans="1:3" x14ac:dyDescent="0.25">
      <c r="A6450">
        <v>-8088362.3953922996</v>
      </c>
      <c r="B6450">
        <v>-102782.664170535</v>
      </c>
      <c r="C6450">
        <v>0.28492271900177002</v>
      </c>
    </row>
    <row r="6451" spans="1:3" x14ac:dyDescent="0.25">
      <c r="A6451">
        <v>-8087427.9165153801</v>
      </c>
      <c r="B6451">
        <v>-102782.664170535</v>
      </c>
      <c r="C6451">
        <v>0.30407235026359503</v>
      </c>
    </row>
    <row r="6452" spans="1:3" x14ac:dyDescent="0.25">
      <c r="A6452">
        <v>-8086493.4376384597</v>
      </c>
      <c r="B6452">
        <v>-102782.664170535</v>
      </c>
      <c r="C6452">
        <v>0.32753425836563099</v>
      </c>
    </row>
    <row r="6453" spans="1:3" x14ac:dyDescent="0.25">
      <c r="A6453">
        <v>-8085558.95876153</v>
      </c>
      <c r="B6453">
        <v>-102782.664170535</v>
      </c>
      <c r="C6453">
        <v>0.34701040387153598</v>
      </c>
    </row>
    <row r="6454" spans="1:3" x14ac:dyDescent="0.25">
      <c r="A6454">
        <v>-8084624.4798846096</v>
      </c>
      <c r="B6454">
        <v>-102782.664170535</v>
      </c>
      <c r="C6454">
        <v>0.366585493087768</v>
      </c>
    </row>
    <row r="6455" spans="1:3" x14ac:dyDescent="0.25">
      <c r="A6455">
        <v>-8083690.0010076901</v>
      </c>
      <c r="B6455">
        <v>-102782.664170535</v>
      </c>
      <c r="C6455">
        <v>0.38713556528091397</v>
      </c>
    </row>
    <row r="6456" spans="1:3" x14ac:dyDescent="0.25">
      <c r="A6456">
        <v>-8082755.5221307604</v>
      </c>
      <c r="B6456">
        <v>-102782.664170535</v>
      </c>
      <c r="C6456">
        <v>0.40810585021972601</v>
      </c>
    </row>
    <row r="6457" spans="1:3" x14ac:dyDescent="0.25">
      <c r="A6457">
        <v>-8081821.0432538399</v>
      </c>
      <c r="B6457">
        <v>-102782.664170535</v>
      </c>
      <c r="C6457">
        <v>0.42903900146484297</v>
      </c>
    </row>
    <row r="6458" spans="1:3" x14ac:dyDescent="0.25">
      <c r="A6458">
        <v>-8080886.5643769205</v>
      </c>
      <c r="B6458">
        <v>-102782.664170535</v>
      </c>
      <c r="C6458">
        <v>0.45228037238120999</v>
      </c>
    </row>
    <row r="6459" spans="1:3" x14ac:dyDescent="0.25">
      <c r="A6459">
        <v>-8079952.0855</v>
      </c>
      <c r="B6459">
        <v>-102782.664170535</v>
      </c>
      <c r="C6459">
        <v>0.46761307120323098</v>
      </c>
    </row>
    <row r="6460" spans="1:3" x14ac:dyDescent="0.25">
      <c r="A6460">
        <v>-8079017.6066230703</v>
      </c>
      <c r="B6460">
        <v>-102782.664170535</v>
      </c>
      <c r="C6460">
        <v>0.48591813445091198</v>
      </c>
    </row>
    <row r="6461" spans="1:3" x14ac:dyDescent="0.25">
      <c r="A6461">
        <v>-8078083.1277461499</v>
      </c>
      <c r="B6461">
        <v>-102782.664170535</v>
      </c>
      <c r="C6461">
        <v>0.50264328718185403</v>
      </c>
    </row>
    <row r="6462" spans="1:3" x14ac:dyDescent="0.25">
      <c r="A6462">
        <v>-8077148.6488692304</v>
      </c>
      <c r="B6462">
        <v>-102782.664170535</v>
      </c>
      <c r="C6462">
        <v>0.51599889993667603</v>
      </c>
    </row>
    <row r="6463" spans="1:3" x14ac:dyDescent="0.25">
      <c r="A6463">
        <v>-8076214.1699922998</v>
      </c>
      <c r="B6463">
        <v>-102782.664170535</v>
      </c>
      <c r="C6463">
        <v>0.53030848503112704</v>
      </c>
    </row>
    <row r="6464" spans="1:3" x14ac:dyDescent="0.25">
      <c r="A6464">
        <v>-8075279.6911153803</v>
      </c>
      <c r="B6464">
        <v>-102782.664170535</v>
      </c>
      <c r="C6464">
        <v>0.54360610246658303</v>
      </c>
    </row>
    <row r="6465" spans="1:3" x14ac:dyDescent="0.25">
      <c r="A6465">
        <v>-8074345.2122384598</v>
      </c>
      <c r="B6465">
        <v>-102782.664170535</v>
      </c>
      <c r="C6465">
        <v>0.55423307418823198</v>
      </c>
    </row>
    <row r="6466" spans="1:3" x14ac:dyDescent="0.25">
      <c r="A6466">
        <v>-8073410.7333615301</v>
      </c>
      <c r="B6466">
        <v>-102782.664170535</v>
      </c>
      <c r="C6466">
        <v>0.56549483537673895</v>
      </c>
    </row>
    <row r="6467" spans="1:3" x14ac:dyDescent="0.25">
      <c r="A6467">
        <v>-8072476.2544846097</v>
      </c>
      <c r="B6467">
        <v>-102782.664170535</v>
      </c>
      <c r="C6467">
        <v>0.56487166881561202</v>
      </c>
    </row>
    <row r="6468" spans="1:3" x14ac:dyDescent="0.25">
      <c r="A6468">
        <v>-8071541.7756076902</v>
      </c>
      <c r="B6468">
        <v>-102782.664170535</v>
      </c>
      <c r="C6468">
        <v>0</v>
      </c>
    </row>
    <row r="6469" spans="1:3" x14ac:dyDescent="0.25">
      <c r="A6469">
        <v>-8070607.2967307596</v>
      </c>
      <c r="B6469">
        <v>-102782.664170535</v>
      </c>
      <c r="C6469">
        <v>0</v>
      </c>
    </row>
    <row r="6470" spans="1:3" x14ac:dyDescent="0.25">
      <c r="A6470">
        <v>-8069672.8178538401</v>
      </c>
      <c r="B6470">
        <v>-102782.664170535</v>
      </c>
      <c r="C6470">
        <v>0</v>
      </c>
    </row>
    <row r="6471" spans="1:3" x14ac:dyDescent="0.25">
      <c r="A6471">
        <v>-8068738.3389769197</v>
      </c>
      <c r="B6471">
        <v>-102782.664170535</v>
      </c>
      <c r="C6471">
        <v>0</v>
      </c>
    </row>
    <row r="6472" spans="1:3" x14ac:dyDescent="0.25">
      <c r="A6472">
        <v>-8067803.8601000002</v>
      </c>
      <c r="B6472">
        <v>-102782.664170535</v>
      </c>
      <c r="C6472">
        <v>0</v>
      </c>
    </row>
    <row r="6473" spans="1:3" x14ac:dyDescent="0.25">
      <c r="A6473">
        <v>-8066869.3812230704</v>
      </c>
      <c r="B6473">
        <v>-102782.664170535</v>
      </c>
      <c r="C6473">
        <v>0</v>
      </c>
    </row>
    <row r="6474" spans="1:3" x14ac:dyDescent="0.25">
      <c r="A6474">
        <v>-8065934.90234615</v>
      </c>
      <c r="B6474">
        <v>-102782.664170535</v>
      </c>
      <c r="C6474">
        <v>0</v>
      </c>
    </row>
    <row r="6475" spans="1:3" x14ac:dyDescent="0.25">
      <c r="A6475">
        <v>-8065000.4234692296</v>
      </c>
      <c r="B6475">
        <v>-102782.664170535</v>
      </c>
      <c r="C6475">
        <v>0</v>
      </c>
    </row>
    <row r="6476" spans="1:3" x14ac:dyDescent="0.25">
      <c r="A6476">
        <v>-8064065.9445922999</v>
      </c>
      <c r="B6476">
        <v>-102782.664170535</v>
      </c>
      <c r="C6476">
        <v>0</v>
      </c>
    </row>
    <row r="6477" spans="1:3" x14ac:dyDescent="0.25">
      <c r="A6477">
        <v>-8063131.4657153804</v>
      </c>
      <c r="B6477">
        <v>-102782.664170535</v>
      </c>
      <c r="C6477">
        <v>0</v>
      </c>
    </row>
    <row r="6478" spans="1:3" x14ac:dyDescent="0.25">
      <c r="A6478">
        <v>-8109855.4095615298</v>
      </c>
      <c r="B6478">
        <v>-103717.14304732101</v>
      </c>
      <c r="C6478">
        <v>9.1089336201548507E-3</v>
      </c>
    </row>
    <row r="6479" spans="1:3" x14ac:dyDescent="0.25">
      <c r="A6479">
        <v>-8108920.9306846103</v>
      </c>
      <c r="B6479">
        <v>-103717.14304732101</v>
      </c>
      <c r="C6479">
        <v>1.33078433573246E-2</v>
      </c>
    </row>
    <row r="6480" spans="1:3" x14ac:dyDescent="0.25">
      <c r="A6480">
        <v>-8107986.4518076899</v>
      </c>
      <c r="B6480">
        <v>-103717.14304732101</v>
      </c>
      <c r="C6480">
        <v>1.9140159711241701E-2</v>
      </c>
    </row>
    <row r="6481" spans="1:3" x14ac:dyDescent="0.25">
      <c r="A6481">
        <v>-8107051.9729307601</v>
      </c>
      <c r="B6481">
        <v>-103717.14304732101</v>
      </c>
      <c r="C6481">
        <v>2.2772088646888702E-2</v>
      </c>
    </row>
    <row r="6482" spans="1:3" x14ac:dyDescent="0.25">
      <c r="A6482">
        <v>-8106117.4940538397</v>
      </c>
      <c r="B6482">
        <v>-103717.14304732101</v>
      </c>
      <c r="C6482">
        <v>3.1581636518239899E-2</v>
      </c>
    </row>
    <row r="6483" spans="1:3" x14ac:dyDescent="0.25">
      <c r="A6483">
        <v>-8105183.0151769202</v>
      </c>
      <c r="B6483">
        <v>-103717.14304732101</v>
      </c>
      <c r="C6483">
        <v>3.8550954312086098E-2</v>
      </c>
    </row>
    <row r="6484" spans="1:3" x14ac:dyDescent="0.25">
      <c r="A6484">
        <v>-8104248.5362999896</v>
      </c>
      <c r="B6484">
        <v>-103717.14304732101</v>
      </c>
      <c r="C6484">
        <v>4.97880317270755E-2</v>
      </c>
    </row>
    <row r="6485" spans="1:3" x14ac:dyDescent="0.25">
      <c r="A6485">
        <v>-8103314.0574230701</v>
      </c>
      <c r="B6485">
        <v>-103717.14304732101</v>
      </c>
      <c r="C6485">
        <v>6.478813290596E-2</v>
      </c>
    </row>
    <row r="6486" spans="1:3" x14ac:dyDescent="0.25">
      <c r="A6486">
        <v>-8102379.5785461497</v>
      </c>
      <c r="B6486">
        <v>-103717.14304732101</v>
      </c>
      <c r="C6486">
        <v>6.6804967820644295E-2</v>
      </c>
    </row>
    <row r="6487" spans="1:3" x14ac:dyDescent="0.25">
      <c r="A6487">
        <v>-8101445.0996692302</v>
      </c>
      <c r="B6487">
        <v>-103717.14304732101</v>
      </c>
      <c r="C6487">
        <v>8.0408528447151101E-2</v>
      </c>
    </row>
    <row r="6488" spans="1:3" x14ac:dyDescent="0.25">
      <c r="A6488">
        <v>-8100510.6207923004</v>
      </c>
      <c r="B6488">
        <v>-103717.14304732101</v>
      </c>
      <c r="C6488">
        <v>0.100223168730735</v>
      </c>
    </row>
    <row r="6489" spans="1:3" x14ac:dyDescent="0.25">
      <c r="A6489">
        <v>-8099576.14191538</v>
      </c>
      <c r="B6489">
        <v>-103717.14304732101</v>
      </c>
      <c r="C6489">
        <v>0.116665281355381</v>
      </c>
    </row>
    <row r="6490" spans="1:3" x14ac:dyDescent="0.25">
      <c r="A6490">
        <v>-8098641.6630384596</v>
      </c>
      <c r="B6490">
        <v>-103717.14304732101</v>
      </c>
      <c r="C6490">
        <v>0.135315746068954</v>
      </c>
    </row>
    <row r="6491" spans="1:3" x14ac:dyDescent="0.25">
      <c r="A6491">
        <v>-8097707.1841615299</v>
      </c>
      <c r="B6491">
        <v>-103717.14304732101</v>
      </c>
      <c r="C6491">
        <v>0.13955093920230799</v>
      </c>
    </row>
    <row r="6492" spans="1:3" x14ac:dyDescent="0.25">
      <c r="A6492">
        <v>-8096772.7052846104</v>
      </c>
      <c r="B6492">
        <v>-103717.14304732101</v>
      </c>
      <c r="C6492">
        <v>0.161587715148925</v>
      </c>
    </row>
    <row r="6493" spans="1:3" x14ac:dyDescent="0.25">
      <c r="A6493">
        <v>-8095838.22640769</v>
      </c>
      <c r="B6493">
        <v>-103717.14304732101</v>
      </c>
      <c r="C6493">
        <v>0.16718810796737599</v>
      </c>
    </row>
    <row r="6494" spans="1:3" x14ac:dyDescent="0.25">
      <c r="A6494">
        <v>-8094903.7475307602</v>
      </c>
      <c r="B6494">
        <v>-103717.14304732101</v>
      </c>
      <c r="C6494">
        <v>0.189578801393508</v>
      </c>
    </row>
    <row r="6495" spans="1:3" x14ac:dyDescent="0.25">
      <c r="A6495">
        <v>-8093969.2686538398</v>
      </c>
      <c r="B6495">
        <v>-103717.14304732101</v>
      </c>
      <c r="C6495">
        <v>0.21583119034767101</v>
      </c>
    </row>
    <row r="6496" spans="1:3" x14ac:dyDescent="0.25">
      <c r="A6496">
        <v>-8093034.7897769203</v>
      </c>
      <c r="B6496">
        <v>-103717.14304732101</v>
      </c>
      <c r="C6496">
        <v>0.22359023988246901</v>
      </c>
    </row>
    <row r="6497" spans="1:3" x14ac:dyDescent="0.25">
      <c r="A6497">
        <v>-8092100.3108999897</v>
      </c>
      <c r="B6497">
        <v>-103717.14304732101</v>
      </c>
      <c r="C6497">
        <v>0.228426858782768</v>
      </c>
    </row>
    <row r="6498" spans="1:3" x14ac:dyDescent="0.25">
      <c r="A6498">
        <v>-8091165.8320230702</v>
      </c>
      <c r="B6498">
        <v>-103717.14304732101</v>
      </c>
      <c r="C6498">
        <v>0.24153727293014499</v>
      </c>
    </row>
    <row r="6499" spans="1:3" x14ac:dyDescent="0.25">
      <c r="A6499">
        <v>-8090231.3531461498</v>
      </c>
      <c r="B6499">
        <v>-103717.14304732101</v>
      </c>
      <c r="C6499">
        <v>0.26470535993576</v>
      </c>
    </row>
    <row r="6500" spans="1:3" x14ac:dyDescent="0.25">
      <c r="A6500">
        <v>-8089296.8742692303</v>
      </c>
      <c r="B6500">
        <v>-103717.14304732101</v>
      </c>
      <c r="C6500">
        <v>0.27876672148704501</v>
      </c>
    </row>
    <row r="6501" spans="1:3" x14ac:dyDescent="0.25">
      <c r="A6501">
        <v>-8088362.3953922996</v>
      </c>
      <c r="B6501">
        <v>-103717.14304732101</v>
      </c>
      <c r="C6501">
        <v>0.290548086166381</v>
      </c>
    </row>
    <row r="6502" spans="1:3" x14ac:dyDescent="0.25">
      <c r="A6502">
        <v>-8087427.9165153801</v>
      </c>
      <c r="B6502">
        <v>-103717.14304732101</v>
      </c>
      <c r="C6502">
        <v>0.306895792484283</v>
      </c>
    </row>
    <row r="6503" spans="1:3" x14ac:dyDescent="0.25">
      <c r="A6503">
        <v>-8086493.4376384597</v>
      </c>
      <c r="B6503">
        <v>-103717.14304732101</v>
      </c>
      <c r="C6503">
        <v>0.34199562668800298</v>
      </c>
    </row>
    <row r="6504" spans="1:3" x14ac:dyDescent="0.25">
      <c r="A6504">
        <v>-8085558.95876153</v>
      </c>
      <c r="B6504">
        <v>-103717.14304732101</v>
      </c>
      <c r="C6504">
        <v>0.36059132218360901</v>
      </c>
    </row>
    <row r="6505" spans="1:3" x14ac:dyDescent="0.25">
      <c r="A6505">
        <v>-8084624.4798846096</v>
      </c>
      <c r="B6505">
        <v>-103717.14304732101</v>
      </c>
      <c r="C6505">
        <v>0.37869343161582902</v>
      </c>
    </row>
    <row r="6506" spans="1:3" x14ac:dyDescent="0.25">
      <c r="A6506">
        <v>-8083690.0010076901</v>
      </c>
      <c r="B6506">
        <v>-103717.14304732101</v>
      </c>
      <c r="C6506">
        <v>0.39636045694351102</v>
      </c>
    </row>
    <row r="6507" spans="1:3" x14ac:dyDescent="0.25">
      <c r="A6507">
        <v>-8082755.5221307604</v>
      </c>
      <c r="B6507">
        <v>-103717.14304732101</v>
      </c>
      <c r="C6507">
        <v>0.41629651188850397</v>
      </c>
    </row>
    <row r="6508" spans="1:3" x14ac:dyDescent="0.25">
      <c r="A6508">
        <v>-8081821.0432538399</v>
      </c>
      <c r="B6508">
        <v>-103717.14304732101</v>
      </c>
      <c r="C6508">
        <v>0.435942143201828</v>
      </c>
    </row>
    <row r="6509" spans="1:3" x14ac:dyDescent="0.25">
      <c r="A6509">
        <v>-8080886.5643769205</v>
      </c>
      <c r="B6509">
        <v>-103717.14304732101</v>
      </c>
      <c r="C6509">
        <v>0.46118658781051602</v>
      </c>
    </row>
    <row r="6510" spans="1:3" x14ac:dyDescent="0.25">
      <c r="A6510">
        <v>-8079952.0855</v>
      </c>
      <c r="B6510">
        <v>-103717.14304732101</v>
      </c>
      <c r="C6510">
        <v>0.47475433349609297</v>
      </c>
    </row>
    <row r="6511" spans="1:3" x14ac:dyDescent="0.25">
      <c r="A6511">
        <v>-8079017.6066230703</v>
      </c>
      <c r="B6511">
        <v>-103717.14304732101</v>
      </c>
      <c r="C6511">
        <v>0.48971727490425099</v>
      </c>
    </row>
    <row r="6512" spans="1:3" x14ac:dyDescent="0.25">
      <c r="A6512">
        <v>-8078083.1277461499</v>
      </c>
      <c r="B6512">
        <v>-103717.14304732101</v>
      </c>
      <c r="C6512">
        <v>0.50814294815063399</v>
      </c>
    </row>
    <row r="6513" spans="1:3" x14ac:dyDescent="0.25">
      <c r="A6513">
        <v>-8077148.6488692304</v>
      </c>
      <c r="B6513">
        <v>-103717.14304732101</v>
      </c>
      <c r="C6513">
        <v>0.52133768796920699</v>
      </c>
    </row>
    <row r="6514" spans="1:3" x14ac:dyDescent="0.25">
      <c r="A6514">
        <v>-8076214.1699922998</v>
      </c>
      <c r="B6514">
        <v>-103717.14304732101</v>
      </c>
      <c r="C6514">
        <v>0.53262668848037698</v>
      </c>
    </row>
    <row r="6515" spans="1:3" x14ac:dyDescent="0.25">
      <c r="A6515">
        <v>-8075279.6911153803</v>
      </c>
      <c r="B6515">
        <v>-103717.14304732101</v>
      </c>
      <c r="C6515">
        <v>0.54549765586853005</v>
      </c>
    </row>
    <row r="6516" spans="1:3" x14ac:dyDescent="0.25">
      <c r="A6516">
        <v>-8074345.2122384598</v>
      </c>
      <c r="B6516">
        <v>-103717.14304732101</v>
      </c>
      <c r="C6516">
        <v>0.55526888370513905</v>
      </c>
    </row>
    <row r="6517" spans="1:3" x14ac:dyDescent="0.25">
      <c r="A6517">
        <v>-8073410.7333615301</v>
      </c>
      <c r="B6517">
        <v>-103717.14304732101</v>
      </c>
      <c r="C6517">
        <v>0.55366766452789296</v>
      </c>
    </row>
    <row r="6518" spans="1:3" x14ac:dyDescent="0.25">
      <c r="A6518">
        <v>-8072476.2544846097</v>
      </c>
      <c r="B6518">
        <v>-103717.14304732101</v>
      </c>
      <c r="C6518">
        <v>0.56578940153121904</v>
      </c>
    </row>
    <row r="6519" spans="1:3" x14ac:dyDescent="0.25">
      <c r="A6519">
        <v>-8071541.7756076902</v>
      </c>
      <c r="B6519">
        <v>-103717.14304732101</v>
      </c>
      <c r="C6519">
        <v>0</v>
      </c>
    </row>
    <row r="6520" spans="1:3" x14ac:dyDescent="0.25">
      <c r="A6520">
        <v>-8070607.2967307596</v>
      </c>
      <c r="B6520">
        <v>-103717.14304732101</v>
      </c>
      <c r="C6520">
        <v>0</v>
      </c>
    </row>
    <row r="6521" spans="1:3" x14ac:dyDescent="0.25">
      <c r="A6521">
        <v>-8069672.8178538401</v>
      </c>
      <c r="B6521">
        <v>-103717.14304732101</v>
      </c>
      <c r="C6521">
        <v>0</v>
      </c>
    </row>
    <row r="6522" spans="1:3" x14ac:dyDescent="0.25">
      <c r="A6522">
        <v>-8068738.3389769197</v>
      </c>
      <c r="B6522">
        <v>-103717.14304732101</v>
      </c>
      <c r="C6522">
        <v>0</v>
      </c>
    </row>
    <row r="6523" spans="1:3" x14ac:dyDescent="0.25">
      <c r="A6523">
        <v>-8067803.8601000002</v>
      </c>
      <c r="B6523">
        <v>-103717.14304732101</v>
      </c>
      <c r="C6523">
        <v>0</v>
      </c>
    </row>
    <row r="6524" spans="1:3" x14ac:dyDescent="0.25">
      <c r="A6524">
        <v>-8066869.3812230704</v>
      </c>
      <c r="B6524">
        <v>-103717.14304732101</v>
      </c>
      <c r="C6524">
        <v>0</v>
      </c>
    </row>
    <row r="6525" spans="1:3" x14ac:dyDescent="0.25">
      <c r="A6525">
        <v>-8065934.90234615</v>
      </c>
      <c r="B6525">
        <v>-103717.14304732101</v>
      </c>
      <c r="C6525">
        <v>0</v>
      </c>
    </row>
    <row r="6526" spans="1:3" x14ac:dyDescent="0.25">
      <c r="A6526">
        <v>-8065000.4234692296</v>
      </c>
      <c r="B6526">
        <v>-103717.14304732101</v>
      </c>
      <c r="C6526">
        <v>0</v>
      </c>
    </row>
    <row r="6527" spans="1:3" x14ac:dyDescent="0.25">
      <c r="A6527">
        <v>-8064065.9445922999</v>
      </c>
      <c r="B6527">
        <v>-103717.14304732101</v>
      </c>
      <c r="C6527">
        <v>0</v>
      </c>
    </row>
    <row r="6528" spans="1:3" x14ac:dyDescent="0.25">
      <c r="A6528">
        <v>-8063131.4657153804</v>
      </c>
      <c r="B6528">
        <v>-103717.14304732101</v>
      </c>
      <c r="C6528">
        <v>0</v>
      </c>
    </row>
    <row r="6529" spans="1:3" x14ac:dyDescent="0.25">
      <c r="A6529">
        <v>-8110789.8884384604</v>
      </c>
      <c r="B6529">
        <v>-104651.62192410701</v>
      </c>
      <c r="C6529">
        <v>9.5940465107560106E-3</v>
      </c>
    </row>
    <row r="6530" spans="1:3" x14ac:dyDescent="0.25">
      <c r="A6530">
        <v>-8109855.4095615298</v>
      </c>
      <c r="B6530">
        <v>-104651.62192410701</v>
      </c>
      <c r="C6530">
        <v>1.32478578016161E-2</v>
      </c>
    </row>
    <row r="6531" spans="1:3" x14ac:dyDescent="0.25">
      <c r="A6531">
        <v>-8108920.9306846103</v>
      </c>
      <c r="B6531">
        <v>-104651.62192410701</v>
      </c>
      <c r="C6531">
        <v>1.89532600343227E-2</v>
      </c>
    </row>
    <row r="6532" spans="1:3" x14ac:dyDescent="0.25">
      <c r="A6532">
        <v>-8107986.4518076899</v>
      </c>
      <c r="B6532">
        <v>-104651.62192410701</v>
      </c>
      <c r="C6532">
        <v>2.33510117977857E-2</v>
      </c>
    </row>
    <row r="6533" spans="1:3" x14ac:dyDescent="0.25">
      <c r="A6533">
        <v>-8107051.9729307601</v>
      </c>
      <c r="B6533">
        <v>-104651.62192410701</v>
      </c>
      <c r="C6533">
        <v>3.1311556696891701E-2</v>
      </c>
    </row>
    <row r="6534" spans="1:3" x14ac:dyDescent="0.25">
      <c r="A6534">
        <v>-8106117.4940538397</v>
      </c>
      <c r="B6534">
        <v>-104651.62192410701</v>
      </c>
      <c r="C6534">
        <v>4.2940039187669699E-2</v>
      </c>
    </row>
    <row r="6535" spans="1:3" x14ac:dyDescent="0.25">
      <c r="A6535">
        <v>-8105183.0151769202</v>
      </c>
      <c r="B6535">
        <v>-104651.62192410701</v>
      </c>
      <c r="C6535">
        <v>4.3794482946395798E-2</v>
      </c>
    </row>
    <row r="6536" spans="1:3" x14ac:dyDescent="0.25">
      <c r="A6536">
        <v>-8104248.5362999896</v>
      </c>
      <c r="B6536">
        <v>-104651.62192410701</v>
      </c>
      <c r="C6536">
        <v>5.6899946182966198E-2</v>
      </c>
    </row>
    <row r="6537" spans="1:3" x14ac:dyDescent="0.25">
      <c r="A6537">
        <v>-8103314.0574230701</v>
      </c>
      <c r="B6537">
        <v>-104651.62192410701</v>
      </c>
      <c r="C6537">
        <v>7.3413535952567999E-2</v>
      </c>
    </row>
    <row r="6538" spans="1:3" x14ac:dyDescent="0.25">
      <c r="A6538">
        <v>-8102379.5785461497</v>
      </c>
      <c r="B6538">
        <v>-104651.62192410701</v>
      </c>
      <c r="C6538">
        <v>8.6375765502452795E-2</v>
      </c>
    </row>
    <row r="6539" spans="1:3" x14ac:dyDescent="0.25">
      <c r="A6539">
        <v>-8101445.0996692302</v>
      </c>
      <c r="B6539">
        <v>-104651.62192410701</v>
      </c>
      <c r="C6539">
        <v>9.9628865718841497E-2</v>
      </c>
    </row>
    <row r="6540" spans="1:3" x14ac:dyDescent="0.25">
      <c r="A6540">
        <v>-8100510.6207923004</v>
      </c>
      <c r="B6540">
        <v>-104651.62192410701</v>
      </c>
      <c r="C6540">
        <v>0.121912769973278</v>
      </c>
    </row>
    <row r="6541" spans="1:3" x14ac:dyDescent="0.25">
      <c r="A6541">
        <v>-8099576.14191538</v>
      </c>
      <c r="B6541">
        <v>-104651.62192410701</v>
      </c>
      <c r="C6541">
        <v>0.140142202377319</v>
      </c>
    </row>
    <row r="6542" spans="1:3" x14ac:dyDescent="0.25">
      <c r="A6542">
        <v>-8098641.6630384596</v>
      </c>
      <c r="B6542">
        <v>-104651.62192410701</v>
      </c>
      <c r="C6542">
        <v>0.14385047554969699</v>
      </c>
    </row>
    <row r="6543" spans="1:3" x14ac:dyDescent="0.25">
      <c r="A6543">
        <v>-8097707.1841615299</v>
      </c>
      <c r="B6543">
        <v>-104651.62192410701</v>
      </c>
      <c r="C6543">
        <v>0.16483424603939001</v>
      </c>
    </row>
    <row r="6544" spans="1:3" x14ac:dyDescent="0.25">
      <c r="A6544">
        <v>-8096772.7052846104</v>
      </c>
      <c r="B6544">
        <v>-104651.62192410701</v>
      </c>
      <c r="C6544">
        <v>0.18575677275657601</v>
      </c>
    </row>
    <row r="6545" spans="1:3" x14ac:dyDescent="0.25">
      <c r="A6545">
        <v>-8095838.22640769</v>
      </c>
      <c r="B6545">
        <v>-104651.62192410701</v>
      </c>
      <c r="C6545">
        <v>0.18694879114627799</v>
      </c>
    </row>
    <row r="6546" spans="1:3" x14ac:dyDescent="0.25">
      <c r="A6546">
        <v>-8094903.7475307602</v>
      </c>
      <c r="B6546">
        <v>-104651.62192410701</v>
      </c>
      <c r="C6546">
        <v>0.21125350892543701</v>
      </c>
    </row>
    <row r="6547" spans="1:3" x14ac:dyDescent="0.25">
      <c r="A6547">
        <v>-8093969.2686538398</v>
      </c>
      <c r="B6547">
        <v>-104651.62192410701</v>
      </c>
      <c r="C6547">
        <v>0.23520104587078</v>
      </c>
    </row>
    <row r="6548" spans="1:3" x14ac:dyDescent="0.25">
      <c r="A6548">
        <v>-8093034.7897769203</v>
      </c>
      <c r="B6548">
        <v>-104651.62192410701</v>
      </c>
      <c r="C6548">
        <v>0.24270612001419001</v>
      </c>
    </row>
    <row r="6549" spans="1:3" x14ac:dyDescent="0.25">
      <c r="A6549">
        <v>-8092100.3108999897</v>
      </c>
      <c r="B6549">
        <v>-104651.62192410701</v>
      </c>
      <c r="C6549">
        <v>0.252460807561874</v>
      </c>
    </row>
    <row r="6550" spans="1:3" x14ac:dyDescent="0.25">
      <c r="A6550">
        <v>-8091165.8320230702</v>
      </c>
      <c r="B6550">
        <v>-104651.62192410701</v>
      </c>
      <c r="C6550">
        <v>0.27968338131904602</v>
      </c>
    </row>
    <row r="6551" spans="1:3" x14ac:dyDescent="0.25">
      <c r="A6551">
        <v>-8090231.3531461498</v>
      </c>
      <c r="B6551">
        <v>-104651.62192410701</v>
      </c>
      <c r="C6551">
        <v>0.28732368350028897</v>
      </c>
    </row>
    <row r="6552" spans="1:3" x14ac:dyDescent="0.25">
      <c r="A6552">
        <v>-8089296.8742692303</v>
      </c>
      <c r="B6552">
        <v>-104651.62192410701</v>
      </c>
      <c r="C6552">
        <v>0.30120056867599398</v>
      </c>
    </row>
    <row r="6553" spans="1:3" x14ac:dyDescent="0.25">
      <c r="A6553">
        <v>-8088362.3953922996</v>
      </c>
      <c r="B6553">
        <v>-104651.62192410701</v>
      </c>
      <c r="C6553">
        <v>0.31165397167205799</v>
      </c>
    </row>
    <row r="6554" spans="1:3" x14ac:dyDescent="0.25">
      <c r="A6554">
        <v>-8087427.9165153801</v>
      </c>
      <c r="B6554">
        <v>-104651.62192410701</v>
      </c>
      <c r="C6554">
        <v>0.32650107145309398</v>
      </c>
    </row>
    <row r="6555" spans="1:3" x14ac:dyDescent="0.25">
      <c r="A6555">
        <v>-8086493.4376384597</v>
      </c>
      <c r="B6555">
        <v>-104651.62192410701</v>
      </c>
      <c r="C6555">
        <v>0.33811369538307101</v>
      </c>
    </row>
    <row r="6556" spans="1:3" x14ac:dyDescent="0.25">
      <c r="A6556">
        <v>-8085558.95876153</v>
      </c>
      <c r="B6556">
        <v>-104651.62192410701</v>
      </c>
      <c r="C6556">
        <v>0.35679438710212702</v>
      </c>
    </row>
    <row r="6557" spans="1:3" x14ac:dyDescent="0.25">
      <c r="A6557">
        <v>-8084624.4798846096</v>
      </c>
      <c r="B6557">
        <v>-104651.62192410701</v>
      </c>
      <c r="C6557">
        <v>0.37838372588157598</v>
      </c>
    </row>
    <row r="6558" spans="1:3" x14ac:dyDescent="0.25">
      <c r="A6558">
        <v>-8083690.0010076901</v>
      </c>
      <c r="B6558">
        <v>-104651.62192410701</v>
      </c>
      <c r="C6558">
        <v>0.39472442865371699</v>
      </c>
    </row>
    <row r="6559" spans="1:3" x14ac:dyDescent="0.25">
      <c r="A6559">
        <v>-8082755.5221307604</v>
      </c>
      <c r="B6559">
        <v>-104651.62192410701</v>
      </c>
      <c r="C6559">
        <v>0.40726891160011203</v>
      </c>
    </row>
    <row r="6560" spans="1:3" x14ac:dyDescent="0.25">
      <c r="A6560">
        <v>-8081821.0432538399</v>
      </c>
      <c r="B6560">
        <v>-104651.62192410701</v>
      </c>
      <c r="C6560">
        <v>0.444735437631607</v>
      </c>
    </row>
    <row r="6561" spans="1:3" x14ac:dyDescent="0.25">
      <c r="A6561">
        <v>-8080886.5643769205</v>
      </c>
      <c r="B6561">
        <v>-104651.62192410701</v>
      </c>
      <c r="C6561">
        <v>0.46867325901985102</v>
      </c>
    </row>
    <row r="6562" spans="1:3" x14ac:dyDescent="0.25">
      <c r="A6562">
        <v>-8079952.0855</v>
      </c>
      <c r="B6562">
        <v>-104651.62192410701</v>
      </c>
      <c r="C6562">
        <v>0.48157697916030801</v>
      </c>
    </row>
    <row r="6563" spans="1:3" x14ac:dyDescent="0.25">
      <c r="A6563">
        <v>-8079017.6066230703</v>
      </c>
      <c r="B6563">
        <v>-104651.62192410701</v>
      </c>
      <c r="C6563">
        <v>0.49465417861938399</v>
      </c>
    </row>
    <row r="6564" spans="1:3" x14ac:dyDescent="0.25">
      <c r="A6564">
        <v>-8078083.1277461499</v>
      </c>
      <c r="B6564">
        <v>-104651.62192410701</v>
      </c>
      <c r="C6564">
        <v>0.51254069805145197</v>
      </c>
    </row>
    <row r="6565" spans="1:3" x14ac:dyDescent="0.25">
      <c r="A6565">
        <v>-8077148.6488692304</v>
      </c>
      <c r="B6565">
        <v>-104651.62192410701</v>
      </c>
      <c r="C6565">
        <v>0.52506738901138295</v>
      </c>
    </row>
    <row r="6566" spans="1:3" x14ac:dyDescent="0.25">
      <c r="A6566">
        <v>-8076214.1699922998</v>
      </c>
      <c r="B6566">
        <v>-104651.62192410701</v>
      </c>
      <c r="C6566">
        <v>0.53429502248764005</v>
      </c>
    </row>
    <row r="6567" spans="1:3" x14ac:dyDescent="0.25">
      <c r="A6567">
        <v>-8075279.6911153803</v>
      </c>
      <c r="B6567">
        <v>-104651.62192410701</v>
      </c>
      <c r="C6567">
        <v>0.54851061105728105</v>
      </c>
    </row>
    <row r="6568" spans="1:3" x14ac:dyDescent="0.25">
      <c r="A6568">
        <v>-8074345.2122384598</v>
      </c>
      <c r="B6568">
        <v>-104651.62192410701</v>
      </c>
      <c r="C6568">
        <v>0.54706996679305997</v>
      </c>
    </row>
    <row r="6569" spans="1:3" x14ac:dyDescent="0.25">
      <c r="A6569">
        <v>-8073410.7333615301</v>
      </c>
      <c r="B6569">
        <v>-104651.62192410701</v>
      </c>
      <c r="C6569">
        <v>0.55714744329452504</v>
      </c>
    </row>
    <row r="6570" spans="1:3" x14ac:dyDescent="0.25">
      <c r="A6570">
        <v>-8072476.2544846097</v>
      </c>
      <c r="B6570">
        <v>-104651.62192410701</v>
      </c>
      <c r="C6570">
        <v>0.55436366796493497</v>
      </c>
    </row>
    <row r="6571" spans="1:3" x14ac:dyDescent="0.25">
      <c r="A6571">
        <v>-8071541.7756076902</v>
      </c>
      <c r="B6571">
        <v>-104651.62192410701</v>
      </c>
      <c r="C6571">
        <v>0</v>
      </c>
    </row>
    <row r="6572" spans="1:3" x14ac:dyDescent="0.25">
      <c r="A6572">
        <v>-8070607.2967307596</v>
      </c>
      <c r="B6572">
        <v>-104651.62192410701</v>
      </c>
      <c r="C6572">
        <v>0</v>
      </c>
    </row>
    <row r="6573" spans="1:3" x14ac:dyDescent="0.25">
      <c r="A6573">
        <v>-8069672.8178538401</v>
      </c>
      <c r="B6573">
        <v>-104651.62192410701</v>
      </c>
      <c r="C6573">
        <v>0</v>
      </c>
    </row>
    <row r="6574" spans="1:3" x14ac:dyDescent="0.25">
      <c r="A6574">
        <v>-8068738.3389769197</v>
      </c>
      <c r="B6574">
        <v>-104651.62192410701</v>
      </c>
      <c r="C6574">
        <v>0</v>
      </c>
    </row>
    <row r="6575" spans="1:3" x14ac:dyDescent="0.25">
      <c r="A6575">
        <v>-8067803.8601000002</v>
      </c>
      <c r="B6575">
        <v>-104651.62192410701</v>
      </c>
      <c r="C6575">
        <v>0</v>
      </c>
    </row>
    <row r="6576" spans="1:3" x14ac:dyDescent="0.25">
      <c r="A6576">
        <v>-8066869.3812230704</v>
      </c>
      <c r="B6576">
        <v>-104651.62192410701</v>
      </c>
      <c r="C6576">
        <v>0</v>
      </c>
    </row>
    <row r="6577" spans="1:3" x14ac:dyDescent="0.25">
      <c r="A6577">
        <v>-8065934.90234615</v>
      </c>
      <c r="B6577">
        <v>-104651.62192410701</v>
      </c>
      <c r="C6577">
        <v>0</v>
      </c>
    </row>
    <row r="6578" spans="1:3" x14ac:dyDescent="0.25">
      <c r="A6578">
        <v>-8065000.4234692296</v>
      </c>
      <c r="B6578">
        <v>-104651.62192410701</v>
      </c>
      <c r="C6578">
        <v>0</v>
      </c>
    </row>
    <row r="6579" spans="1:3" x14ac:dyDescent="0.25">
      <c r="A6579">
        <v>-8064065.9445922999</v>
      </c>
      <c r="B6579">
        <v>-104651.62192410701</v>
      </c>
      <c r="C6579">
        <v>0</v>
      </c>
    </row>
    <row r="6580" spans="1:3" x14ac:dyDescent="0.25">
      <c r="A6580">
        <v>-8111724.3673153799</v>
      </c>
      <c r="B6580">
        <v>-105586.100800892</v>
      </c>
      <c r="C6580">
        <v>8.7878713384270599E-3</v>
      </c>
    </row>
    <row r="6581" spans="1:3" x14ac:dyDescent="0.25">
      <c r="A6581">
        <v>-8110789.8884384604</v>
      </c>
      <c r="B6581">
        <v>-105586.100800892</v>
      </c>
      <c r="C6581">
        <v>1.25232087448239E-2</v>
      </c>
    </row>
    <row r="6582" spans="1:3" x14ac:dyDescent="0.25">
      <c r="A6582">
        <v>-8109855.4095615298</v>
      </c>
      <c r="B6582">
        <v>-105586.100800892</v>
      </c>
      <c r="C6582">
        <v>1.6630053520202599E-2</v>
      </c>
    </row>
    <row r="6583" spans="1:3" x14ac:dyDescent="0.25">
      <c r="A6583">
        <v>-8108920.9306846103</v>
      </c>
      <c r="B6583">
        <v>-105586.100800892</v>
      </c>
      <c r="C6583">
        <v>2.0498363301157899E-2</v>
      </c>
    </row>
    <row r="6584" spans="1:3" x14ac:dyDescent="0.25">
      <c r="A6584">
        <v>-8107986.4518076899</v>
      </c>
      <c r="B6584">
        <v>-105586.100800892</v>
      </c>
      <c r="C6584">
        <v>2.8166130185127199E-2</v>
      </c>
    </row>
    <row r="6585" spans="1:3" x14ac:dyDescent="0.25">
      <c r="A6585">
        <v>-8107051.9729307601</v>
      </c>
      <c r="B6585">
        <v>-105586.100800892</v>
      </c>
      <c r="C6585">
        <v>3.7454508244991302E-2</v>
      </c>
    </row>
    <row r="6586" spans="1:3" x14ac:dyDescent="0.25">
      <c r="A6586">
        <v>-8106117.4940538397</v>
      </c>
      <c r="B6586">
        <v>-105586.100800892</v>
      </c>
      <c r="C6586">
        <v>4.9343097954988403E-2</v>
      </c>
    </row>
    <row r="6587" spans="1:3" x14ac:dyDescent="0.25">
      <c r="A6587">
        <v>-8105183.0151769202</v>
      </c>
      <c r="B6587">
        <v>-105586.100800892</v>
      </c>
      <c r="C6587">
        <v>5.7235088199376997E-2</v>
      </c>
    </row>
    <row r="6588" spans="1:3" x14ac:dyDescent="0.25">
      <c r="A6588">
        <v>-8104248.5362999896</v>
      </c>
      <c r="B6588">
        <v>-105586.100800892</v>
      </c>
      <c r="C6588">
        <v>7.3070533573627403E-2</v>
      </c>
    </row>
    <row r="6589" spans="1:3" x14ac:dyDescent="0.25">
      <c r="A6589">
        <v>-8103314.0574230701</v>
      </c>
      <c r="B6589">
        <v>-105586.100800892</v>
      </c>
      <c r="C6589">
        <v>9.1997243463993003E-2</v>
      </c>
    </row>
    <row r="6590" spans="1:3" x14ac:dyDescent="0.25">
      <c r="A6590">
        <v>-8102379.5785461497</v>
      </c>
      <c r="B6590">
        <v>-105586.100800892</v>
      </c>
      <c r="C6590">
        <v>0.104639239609241</v>
      </c>
    </row>
    <row r="6591" spans="1:3" x14ac:dyDescent="0.25">
      <c r="A6591">
        <v>-8101445.0996692302</v>
      </c>
      <c r="B6591">
        <v>-105586.100800892</v>
      </c>
      <c r="C6591">
        <v>0.120559349656105</v>
      </c>
    </row>
    <row r="6592" spans="1:3" x14ac:dyDescent="0.25">
      <c r="A6592">
        <v>-8100510.6207923004</v>
      </c>
      <c r="B6592">
        <v>-105586.100800892</v>
      </c>
      <c r="C6592">
        <v>0.12759318947792</v>
      </c>
    </row>
    <row r="6593" spans="1:3" x14ac:dyDescent="0.25">
      <c r="A6593">
        <v>-8099576.14191538</v>
      </c>
      <c r="B6593">
        <v>-105586.100800892</v>
      </c>
      <c r="C6593">
        <v>0.144835695624351</v>
      </c>
    </row>
    <row r="6594" spans="1:3" x14ac:dyDescent="0.25">
      <c r="A6594">
        <v>-8098641.6630384596</v>
      </c>
      <c r="B6594">
        <v>-105586.100800892</v>
      </c>
      <c r="C6594">
        <v>0.16394059360027299</v>
      </c>
    </row>
    <row r="6595" spans="1:3" x14ac:dyDescent="0.25">
      <c r="A6595">
        <v>-8097707.1841615299</v>
      </c>
      <c r="B6595">
        <v>-105586.100800892</v>
      </c>
      <c r="C6595">
        <v>0.18855263292789401</v>
      </c>
    </row>
    <row r="6596" spans="1:3" x14ac:dyDescent="0.25">
      <c r="A6596">
        <v>-8096772.7052846104</v>
      </c>
      <c r="B6596">
        <v>-105586.100800892</v>
      </c>
      <c r="C6596">
        <v>0.21074035763740501</v>
      </c>
    </row>
    <row r="6597" spans="1:3" x14ac:dyDescent="0.25">
      <c r="A6597">
        <v>-8095838.22640769</v>
      </c>
      <c r="B6597">
        <v>-105586.100800892</v>
      </c>
      <c r="C6597">
        <v>0.215504720807075</v>
      </c>
    </row>
    <row r="6598" spans="1:3" x14ac:dyDescent="0.25">
      <c r="A6598">
        <v>-8094903.7475307602</v>
      </c>
      <c r="B6598">
        <v>-105586.100800892</v>
      </c>
      <c r="C6598">
        <v>0.238596752285957</v>
      </c>
    </row>
    <row r="6599" spans="1:3" x14ac:dyDescent="0.25">
      <c r="A6599">
        <v>-8093969.2686538398</v>
      </c>
      <c r="B6599">
        <v>-105586.100800892</v>
      </c>
      <c r="C6599">
        <v>0.24555866420269001</v>
      </c>
    </row>
    <row r="6600" spans="1:3" x14ac:dyDescent="0.25">
      <c r="A6600">
        <v>-8093034.7897769203</v>
      </c>
      <c r="B6600">
        <v>-105586.100800892</v>
      </c>
      <c r="C6600">
        <v>0.26784127950668302</v>
      </c>
    </row>
    <row r="6601" spans="1:3" x14ac:dyDescent="0.25">
      <c r="A6601">
        <v>-8092100.3108999897</v>
      </c>
      <c r="B6601">
        <v>-105586.100800892</v>
      </c>
      <c r="C6601">
        <v>0.276858359575271</v>
      </c>
    </row>
    <row r="6602" spans="1:3" x14ac:dyDescent="0.25">
      <c r="A6602">
        <v>-8091165.8320230702</v>
      </c>
      <c r="B6602">
        <v>-105586.100800892</v>
      </c>
      <c r="C6602">
        <v>0.30393746495246798</v>
      </c>
    </row>
    <row r="6603" spans="1:3" x14ac:dyDescent="0.25">
      <c r="A6603">
        <v>-8090231.3531461498</v>
      </c>
      <c r="B6603">
        <v>-105586.100800892</v>
      </c>
      <c r="C6603">
        <v>0.31228709220886203</v>
      </c>
    </row>
    <row r="6604" spans="1:3" x14ac:dyDescent="0.25">
      <c r="A6604">
        <v>-8089296.8742692303</v>
      </c>
      <c r="B6604">
        <v>-105586.100800892</v>
      </c>
      <c r="C6604">
        <v>0.319211095571517</v>
      </c>
    </row>
    <row r="6605" spans="1:3" x14ac:dyDescent="0.25">
      <c r="A6605">
        <v>-8088362.3953922996</v>
      </c>
      <c r="B6605">
        <v>-105586.100800892</v>
      </c>
      <c r="C6605">
        <v>0.33451709151268</v>
      </c>
    </row>
    <row r="6606" spans="1:3" x14ac:dyDescent="0.25">
      <c r="A6606">
        <v>-8087427.9165153801</v>
      </c>
      <c r="B6606">
        <v>-105586.100800892</v>
      </c>
      <c r="C6606">
        <v>0.34529295563697798</v>
      </c>
    </row>
    <row r="6607" spans="1:3" x14ac:dyDescent="0.25">
      <c r="A6607">
        <v>-8086493.4376384597</v>
      </c>
      <c r="B6607">
        <v>-105586.100800892</v>
      </c>
      <c r="C6607">
        <v>0.35553103685379001</v>
      </c>
    </row>
    <row r="6608" spans="1:3" x14ac:dyDescent="0.25">
      <c r="A6608">
        <v>-8085558.95876153</v>
      </c>
      <c r="B6608">
        <v>-105586.100800892</v>
      </c>
      <c r="C6608">
        <v>0.37482726573943997</v>
      </c>
    </row>
    <row r="6609" spans="1:3" x14ac:dyDescent="0.25">
      <c r="A6609">
        <v>-8084624.4798846096</v>
      </c>
      <c r="B6609">
        <v>-105586.100800892</v>
      </c>
      <c r="C6609">
        <v>0.394088745117187</v>
      </c>
    </row>
    <row r="6610" spans="1:3" x14ac:dyDescent="0.25">
      <c r="A6610">
        <v>-8083690.0010076901</v>
      </c>
      <c r="B6610">
        <v>-105586.100800892</v>
      </c>
      <c r="C6610">
        <v>0.40878593921661299</v>
      </c>
    </row>
    <row r="6611" spans="1:3" x14ac:dyDescent="0.25">
      <c r="A6611">
        <v>-8082755.5221307604</v>
      </c>
      <c r="B6611">
        <v>-105586.100800892</v>
      </c>
      <c r="C6611">
        <v>0.41820442676544101</v>
      </c>
    </row>
    <row r="6612" spans="1:3" x14ac:dyDescent="0.25">
      <c r="A6612">
        <v>-8081821.0432538399</v>
      </c>
      <c r="B6612">
        <v>-105586.100800892</v>
      </c>
      <c r="C6612">
        <v>0.43601354956626798</v>
      </c>
    </row>
    <row r="6613" spans="1:3" x14ac:dyDescent="0.25">
      <c r="A6613">
        <v>-8080886.5643769205</v>
      </c>
      <c r="B6613">
        <v>-105586.100800892</v>
      </c>
      <c r="C6613">
        <v>0.45157593488693198</v>
      </c>
    </row>
    <row r="6614" spans="1:3" x14ac:dyDescent="0.25">
      <c r="A6614">
        <v>-8079952.0855</v>
      </c>
      <c r="B6614">
        <v>-105586.100800892</v>
      </c>
      <c r="C6614">
        <v>0.471846222877502</v>
      </c>
    </row>
    <row r="6615" spans="1:3" x14ac:dyDescent="0.25">
      <c r="A6615">
        <v>-8079017.6066230703</v>
      </c>
      <c r="B6615">
        <v>-105586.100800892</v>
      </c>
      <c r="C6615">
        <v>0.48443016409873901</v>
      </c>
    </row>
    <row r="6616" spans="1:3" x14ac:dyDescent="0.25">
      <c r="A6616">
        <v>-8078083.1277461499</v>
      </c>
      <c r="B6616">
        <v>-105586.100800892</v>
      </c>
      <c r="C6616">
        <v>0.50073355436324996</v>
      </c>
    </row>
    <row r="6617" spans="1:3" x14ac:dyDescent="0.25">
      <c r="A6617">
        <v>-8077148.6488692304</v>
      </c>
      <c r="B6617">
        <v>-105586.100800892</v>
      </c>
      <c r="C6617">
        <v>0.51503837108612005</v>
      </c>
    </row>
    <row r="6618" spans="1:3" x14ac:dyDescent="0.25">
      <c r="A6618">
        <v>-8076214.1699922998</v>
      </c>
      <c r="B6618">
        <v>-105586.100800892</v>
      </c>
      <c r="C6618">
        <v>0.52520424127578702</v>
      </c>
    </row>
    <row r="6619" spans="1:3" x14ac:dyDescent="0.25">
      <c r="A6619">
        <v>-8075279.6911153803</v>
      </c>
      <c r="B6619">
        <v>-105586.100800892</v>
      </c>
      <c r="C6619">
        <v>0.53645122051239003</v>
      </c>
    </row>
    <row r="6620" spans="1:3" x14ac:dyDescent="0.25">
      <c r="A6620">
        <v>-8074345.2122384598</v>
      </c>
      <c r="B6620">
        <v>-105586.100800892</v>
      </c>
      <c r="C6620">
        <v>0.54857712984085005</v>
      </c>
    </row>
    <row r="6621" spans="1:3" x14ac:dyDescent="0.25">
      <c r="A6621">
        <v>-8073410.7333615301</v>
      </c>
      <c r="B6621">
        <v>-105586.100800892</v>
      </c>
      <c r="C6621">
        <v>0.54905796051025302</v>
      </c>
    </row>
    <row r="6622" spans="1:3" x14ac:dyDescent="0.25">
      <c r="A6622">
        <v>-8072476.2544846097</v>
      </c>
      <c r="B6622">
        <v>-105586.100800892</v>
      </c>
      <c r="C6622">
        <v>0.54589164257049505</v>
      </c>
    </row>
    <row r="6623" spans="1:3" x14ac:dyDescent="0.25">
      <c r="A6623">
        <v>-8071541.7756076902</v>
      </c>
      <c r="B6623">
        <v>-105586.100800892</v>
      </c>
      <c r="C6623">
        <v>0</v>
      </c>
    </row>
    <row r="6624" spans="1:3" x14ac:dyDescent="0.25">
      <c r="A6624">
        <v>-8070607.2967307596</v>
      </c>
      <c r="B6624">
        <v>-105586.100800892</v>
      </c>
      <c r="C6624">
        <v>0</v>
      </c>
    </row>
    <row r="6625" spans="1:3" x14ac:dyDescent="0.25">
      <c r="A6625">
        <v>-8069672.8178538401</v>
      </c>
      <c r="B6625">
        <v>-105586.100800892</v>
      </c>
      <c r="C6625">
        <v>0</v>
      </c>
    </row>
    <row r="6626" spans="1:3" x14ac:dyDescent="0.25">
      <c r="A6626">
        <v>-8068738.3389769197</v>
      </c>
      <c r="B6626">
        <v>-105586.100800892</v>
      </c>
      <c r="C6626">
        <v>0</v>
      </c>
    </row>
    <row r="6627" spans="1:3" x14ac:dyDescent="0.25">
      <c r="A6627">
        <v>-8067803.8601000002</v>
      </c>
      <c r="B6627">
        <v>-105586.100800892</v>
      </c>
      <c r="C6627">
        <v>0</v>
      </c>
    </row>
    <row r="6628" spans="1:3" x14ac:dyDescent="0.25">
      <c r="A6628">
        <v>-8066869.3812230704</v>
      </c>
      <c r="B6628">
        <v>-105586.100800892</v>
      </c>
      <c r="C6628">
        <v>0</v>
      </c>
    </row>
    <row r="6629" spans="1:3" x14ac:dyDescent="0.25">
      <c r="A6629">
        <v>-8065934.90234615</v>
      </c>
      <c r="B6629">
        <v>-105586.100800892</v>
      </c>
      <c r="C6629">
        <v>0</v>
      </c>
    </row>
    <row r="6630" spans="1:3" x14ac:dyDescent="0.25">
      <c r="A6630">
        <v>-8065000.4234692296</v>
      </c>
      <c r="B6630">
        <v>-105586.100800892</v>
      </c>
      <c r="C6630">
        <v>0</v>
      </c>
    </row>
    <row r="6631" spans="1:3" x14ac:dyDescent="0.25">
      <c r="A6631">
        <v>-8064065.9445922999</v>
      </c>
      <c r="B6631">
        <v>-105586.100800892</v>
      </c>
      <c r="C6631">
        <v>0</v>
      </c>
    </row>
    <row r="6632" spans="1:3" x14ac:dyDescent="0.25">
      <c r="A6632">
        <v>-8112658.8461923003</v>
      </c>
      <c r="B6632">
        <v>-106520.579677678</v>
      </c>
      <c r="C6632">
        <v>7.0504629984497998E-3</v>
      </c>
    </row>
    <row r="6633" spans="1:3" x14ac:dyDescent="0.25">
      <c r="A6633">
        <v>-8111724.3673153799</v>
      </c>
      <c r="B6633">
        <v>-106520.579677678</v>
      </c>
      <c r="C6633">
        <v>9.8950834944844194E-3</v>
      </c>
    </row>
    <row r="6634" spans="1:3" x14ac:dyDescent="0.25">
      <c r="A6634">
        <v>-8110789.8884384604</v>
      </c>
      <c r="B6634">
        <v>-106520.579677678</v>
      </c>
      <c r="C6634">
        <v>1.3074696063995301E-2</v>
      </c>
    </row>
    <row r="6635" spans="1:3" x14ac:dyDescent="0.25">
      <c r="A6635">
        <v>-8109855.4095615298</v>
      </c>
      <c r="B6635">
        <v>-106520.579677678</v>
      </c>
      <c r="C6635">
        <v>1.8029021099209699E-2</v>
      </c>
    </row>
    <row r="6636" spans="1:3" x14ac:dyDescent="0.25">
      <c r="A6636">
        <v>-8108920.9306846103</v>
      </c>
      <c r="B6636">
        <v>-106520.579677678</v>
      </c>
      <c r="C6636">
        <v>2.5745710358023598E-2</v>
      </c>
    </row>
    <row r="6637" spans="1:3" x14ac:dyDescent="0.25">
      <c r="A6637">
        <v>-8107986.4518076899</v>
      </c>
      <c r="B6637">
        <v>-106520.579677678</v>
      </c>
      <c r="C6637">
        <v>3.8573708385229097E-2</v>
      </c>
    </row>
    <row r="6638" spans="1:3" x14ac:dyDescent="0.25">
      <c r="A6638">
        <v>-8107051.9729307601</v>
      </c>
      <c r="B6638">
        <v>-106520.579677678</v>
      </c>
      <c r="C6638">
        <v>4.9195814877748399E-2</v>
      </c>
    </row>
    <row r="6639" spans="1:3" x14ac:dyDescent="0.25">
      <c r="A6639">
        <v>-8106117.4940538397</v>
      </c>
      <c r="B6639">
        <v>-106520.579677678</v>
      </c>
      <c r="C6639">
        <v>6.2964327633380807E-2</v>
      </c>
    </row>
    <row r="6640" spans="1:3" x14ac:dyDescent="0.25">
      <c r="A6640">
        <v>-8105183.0151769202</v>
      </c>
      <c r="B6640">
        <v>-106520.579677678</v>
      </c>
      <c r="C6640">
        <v>7.4170857667922904E-2</v>
      </c>
    </row>
    <row r="6641" spans="1:3" x14ac:dyDescent="0.25">
      <c r="A6641">
        <v>-8104248.5362999896</v>
      </c>
      <c r="B6641">
        <v>-106520.579677678</v>
      </c>
      <c r="C6641">
        <v>9.2433378100395203E-2</v>
      </c>
    </row>
    <row r="6642" spans="1:3" x14ac:dyDescent="0.25">
      <c r="A6642">
        <v>-8103314.0574230701</v>
      </c>
      <c r="B6642">
        <v>-106520.579677678</v>
      </c>
      <c r="C6642">
        <v>9.4028852880000999E-2</v>
      </c>
    </row>
    <row r="6643" spans="1:3" x14ac:dyDescent="0.25">
      <c r="A6643">
        <v>-8102379.5785461497</v>
      </c>
      <c r="B6643">
        <v>-106520.579677678</v>
      </c>
      <c r="C6643">
        <v>0.11119344085454901</v>
      </c>
    </row>
    <row r="6644" spans="1:3" x14ac:dyDescent="0.25">
      <c r="A6644">
        <v>-8101445.0996692302</v>
      </c>
      <c r="B6644">
        <v>-106520.579677678</v>
      </c>
      <c r="C6644">
        <v>0.132597520947456</v>
      </c>
    </row>
    <row r="6645" spans="1:3" x14ac:dyDescent="0.25">
      <c r="A6645">
        <v>-8100510.6207923004</v>
      </c>
      <c r="B6645">
        <v>-106520.579677678</v>
      </c>
      <c r="C6645">
        <v>0.149057507514953</v>
      </c>
    </row>
    <row r="6646" spans="1:3" x14ac:dyDescent="0.25">
      <c r="A6646">
        <v>-8099576.14191538</v>
      </c>
      <c r="B6646">
        <v>-106520.579677678</v>
      </c>
      <c r="C6646">
        <v>0.169570356607437</v>
      </c>
    </row>
    <row r="6647" spans="1:3" x14ac:dyDescent="0.25">
      <c r="A6647">
        <v>-8098641.6630384596</v>
      </c>
      <c r="B6647">
        <v>-106520.579677678</v>
      </c>
      <c r="C6647">
        <v>0.18872368335723799</v>
      </c>
    </row>
    <row r="6648" spans="1:3" x14ac:dyDescent="0.25">
      <c r="A6648">
        <v>-8097707.1841615299</v>
      </c>
      <c r="B6648">
        <v>-106520.579677678</v>
      </c>
      <c r="C6648">
        <v>0.21478734910488101</v>
      </c>
    </row>
    <row r="6649" spans="1:3" x14ac:dyDescent="0.25">
      <c r="A6649">
        <v>-8096772.7052846104</v>
      </c>
      <c r="B6649">
        <v>-106520.579677678</v>
      </c>
      <c r="C6649">
        <v>0.21905401349067599</v>
      </c>
    </row>
    <row r="6650" spans="1:3" x14ac:dyDescent="0.25">
      <c r="A6650">
        <v>-8095838.22640769</v>
      </c>
      <c r="B6650">
        <v>-106520.579677678</v>
      </c>
      <c r="C6650">
        <v>0.24025984108448001</v>
      </c>
    </row>
    <row r="6651" spans="1:3" x14ac:dyDescent="0.25">
      <c r="A6651">
        <v>-8094903.7475307602</v>
      </c>
      <c r="B6651">
        <v>-106520.579677678</v>
      </c>
      <c r="C6651">
        <v>0.262247383594512</v>
      </c>
    </row>
    <row r="6652" spans="1:3" x14ac:dyDescent="0.25">
      <c r="A6652">
        <v>-8093969.2686538398</v>
      </c>
      <c r="B6652">
        <v>-106520.579677678</v>
      </c>
      <c r="C6652">
        <v>0.26936408877372697</v>
      </c>
    </row>
    <row r="6653" spans="1:3" x14ac:dyDescent="0.25">
      <c r="A6653">
        <v>-8093034.7897769203</v>
      </c>
      <c r="B6653">
        <v>-106520.579677678</v>
      </c>
      <c r="C6653">
        <v>0.287651717662811</v>
      </c>
    </row>
    <row r="6654" spans="1:3" x14ac:dyDescent="0.25">
      <c r="A6654">
        <v>-8092100.3108999897</v>
      </c>
      <c r="B6654">
        <v>-106520.579677678</v>
      </c>
      <c r="C6654">
        <v>0.29489812254905701</v>
      </c>
    </row>
    <row r="6655" spans="1:3" x14ac:dyDescent="0.25">
      <c r="A6655">
        <v>-8091165.8320230702</v>
      </c>
      <c r="B6655">
        <v>-106520.579677678</v>
      </c>
      <c r="C6655">
        <v>0.32129696011543202</v>
      </c>
    </row>
    <row r="6656" spans="1:3" x14ac:dyDescent="0.25">
      <c r="A6656">
        <v>-8090231.3531461498</v>
      </c>
      <c r="B6656">
        <v>-106520.579677678</v>
      </c>
      <c r="C6656">
        <v>0.33013555407524098</v>
      </c>
    </row>
    <row r="6657" spans="1:3" x14ac:dyDescent="0.25">
      <c r="A6657">
        <v>-8089296.8742692303</v>
      </c>
      <c r="B6657">
        <v>-106520.579677678</v>
      </c>
      <c r="C6657">
        <v>0.33999708294868403</v>
      </c>
    </row>
    <row r="6658" spans="1:3" x14ac:dyDescent="0.25">
      <c r="A6658">
        <v>-8088362.3953922996</v>
      </c>
      <c r="B6658">
        <v>-106520.579677678</v>
      </c>
      <c r="C6658">
        <v>0.35047891736030501</v>
      </c>
    </row>
    <row r="6659" spans="1:3" x14ac:dyDescent="0.25">
      <c r="A6659">
        <v>-8087427.9165153801</v>
      </c>
      <c r="B6659">
        <v>-106520.579677678</v>
      </c>
      <c r="C6659">
        <v>0.36432346701621998</v>
      </c>
    </row>
    <row r="6660" spans="1:3" x14ac:dyDescent="0.25">
      <c r="A6660">
        <v>-8086493.4376384597</v>
      </c>
      <c r="B6660">
        <v>-106520.579677678</v>
      </c>
      <c r="C6660">
        <v>0.37318417429924</v>
      </c>
    </row>
    <row r="6661" spans="1:3" x14ac:dyDescent="0.25">
      <c r="A6661">
        <v>-8085558.95876153</v>
      </c>
      <c r="B6661">
        <v>-106520.579677678</v>
      </c>
      <c r="C6661">
        <v>0.39069813489913902</v>
      </c>
    </row>
    <row r="6662" spans="1:3" x14ac:dyDescent="0.25">
      <c r="A6662">
        <v>-8084624.4798846096</v>
      </c>
      <c r="B6662">
        <v>-106520.579677678</v>
      </c>
      <c r="C6662">
        <v>0.40797501802444402</v>
      </c>
    </row>
    <row r="6663" spans="1:3" x14ac:dyDescent="0.25">
      <c r="A6663">
        <v>-8083690.0010076901</v>
      </c>
      <c r="B6663">
        <v>-106520.579677678</v>
      </c>
      <c r="C6663">
        <v>0.421883225440979</v>
      </c>
    </row>
    <row r="6664" spans="1:3" x14ac:dyDescent="0.25">
      <c r="A6664">
        <v>-8082755.5221307604</v>
      </c>
      <c r="B6664">
        <v>-106520.579677678</v>
      </c>
      <c r="C6664">
        <v>0.430784851312637</v>
      </c>
    </row>
    <row r="6665" spans="1:3" x14ac:dyDescent="0.25">
      <c r="A6665">
        <v>-8081821.0432538399</v>
      </c>
      <c r="B6665">
        <v>-106520.579677678</v>
      </c>
      <c r="C6665">
        <v>0.45074105262756298</v>
      </c>
    </row>
    <row r="6666" spans="1:3" x14ac:dyDescent="0.25">
      <c r="A6666">
        <v>-8080886.5643769205</v>
      </c>
      <c r="B6666">
        <v>-106520.579677678</v>
      </c>
      <c r="C6666">
        <v>0.46030548214912398</v>
      </c>
    </row>
    <row r="6667" spans="1:3" x14ac:dyDescent="0.25">
      <c r="A6667">
        <v>-8079952.0855</v>
      </c>
      <c r="B6667">
        <v>-106520.579677678</v>
      </c>
      <c r="C6667">
        <v>0.47992879152297901</v>
      </c>
    </row>
    <row r="6668" spans="1:3" x14ac:dyDescent="0.25">
      <c r="A6668">
        <v>-8079017.6066230703</v>
      </c>
      <c r="B6668">
        <v>-106520.579677678</v>
      </c>
      <c r="C6668">
        <v>0.49082091450691201</v>
      </c>
    </row>
    <row r="6669" spans="1:3" x14ac:dyDescent="0.25">
      <c r="A6669">
        <v>-8078083.1277461499</v>
      </c>
      <c r="B6669">
        <v>-106520.579677678</v>
      </c>
      <c r="C6669">
        <v>0.50325018167495705</v>
      </c>
    </row>
    <row r="6670" spans="1:3" x14ac:dyDescent="0.25">
      <c r="A6670">
        <v>-8077148.6488692304</v>
      </c>
      <c r="B6670">
        <v>-106520.579677678</v>
      </c>
      <c r="C6670">
        <v>0.52033209800720204</v>
      </c>
    </row>
    <row r="6671" spans="1:3" x14ac:dyDescent="0.25">
      <c r="A6671">
        <v>-8076214.1699922998</v>
      </c>
      <c r="B6671">
        <v>-106520.579677678</v>
      </c>
      <c r="C6671">
        <v>0.517713963985443</v>
      </c>
    </row>
    <row r="6672" spans="1:3" x14ac:dyDescent="0.25">
      <c r="A6672">
        <v>-8075279.6911153803</v>
      </c>
      <c r="B6672">
        <v>-106520.579677678</v>
      </c>
      <c r="C6672">
        <v>0.52696591615676802</v>
      </c>
    </row>
    <row r="6673" spans="1:3" x14ac:dyDescent="0.25">
      <c r="A6673">
        <v>-8074345.2122384598</v>
      </c>
      <c r="B6673">
        <v>-106520.579677678</v>
      </c>
      <c r="C6673">
        <v>0.53812921047210605</v>
      </c>
    </row>
    <row r="6674" spans="1:3" x14ac:dyDescent="0.25">
      <c r="A6674">
        <v>-8073410.7333615301</v>
      </c>
      <c r="B6674">
        <v>-106520.579677678</v>
      </c>
      <c r="C6674">
        <v>0.53660976886749201</v>
      </c>
    </row>
    <row r="6675" spans="1:3" x14ac:dyDescent="0.25">
      <c r="A6675">
        <v>-8072476.2544846097</v>
      </c>
      <c r="B6675">
        <v>-106520.579677678</v>
      </c>
      <c r="C6675">
        <v>0</v>
      </c>
    </row>
    <row r="6676" spans="1:3" x14ac:dyDescent="0.25">
      <c r="A6676">
        <v>-8071541.7756076902</v>
      </c>
      <c r="B6676">
        <v>-106520.579677678</v>
      </c>
      <c r="C6676">
        <v>0</v>
      </c>
    </row>
    <row r="6677" spans="1:3" x14ac:dyDescent="0.25">
      <c r="A6677">
        <v>-8070607.2967307596</v>
      </c>
      <c r="B6677">
        <v>-106520.579677678</v>
      </c>
      <c r="C6677">
        <v>0</v>
      </c>
    </row>
    <row r="6678" spans="1:3" x14ac:dyDescent="0.25">
      <c r="A6678">
        <v>-8069672.8178538401</v>
      </c>
      <c r="B6678">
        <v>-106520.579677678</v>
      </c>
      <c r="C6678">
        <v>0</v>
      </c>
    </row>
    <row r="6679" spans="1:3" x14ac:dyDescent="0.25">
      <c r="A6679">
        <v>-8068738.3389769197</v>
      </c>
      <c r="B6679">
        <v>-106520.579677678</v>
      </c>
      <c r="C6679">
        <v>0</v>
      </c>
    </row>
    <row r="6680" spans="1:3" x14ac:dyDescent="0.25">
      <c r="A6680">
        <v>-8067803.8601000002</v>
      </c>
      <c r="B6680">
        <v>-106520.579677678</v>
      </c>
      <c r="C6680">
        <v>0</v>
      </c>
    </row>
    <row r="6681" spans="1:3" x14ac:dyDescent="0.25">
      <c r="A6681">
        <v>-8066869.3812230704</v>
      </c>
      <c r="B6681">
        <v>-106520.579677678</v>
      </c>
      <c r="C6681">
        <v>0</v>
      </c>
    </row>
    <row r="6682" spans="1:3" x14ac:dyDescent="0.25">
      <c r="A6682">
        <v>-8065934.90234615</v>
      </c>
      <c r="B6682">
        <v>-106520.579677678</v>
      </c>
      <c r="C6682">
        <v>0</v>
      </c>
    </row>
    <row r="6683" spans="1:3" x14ac:dyDescent="0.25">
      <c r="A6683">
        <v>-8065000.4234692296</v>
      </c>
      <c r="B6683">
        <v>-106520.579677678</v>
      </c>
      <c r="C6683">
        <v>0</v>
      </c>
    </row>
    <row r="6684" spans="1:3" x14ac:dyDescent="0.25">
      <c r="A6684">
        <v>-8064065.9445922999</v>
      </c>
      <c r="B6684">
        <v>-106520.579677678</v>
      </c>
      <c r="C6684">
        <v>0</v>
      </c>
    </row>
    <row r="6685" spans="1:3" x14ac:dyDescent="0.25">
      <c r="A6685">
        <v>-8113593.32506923</v>
      </c>
      <c r="B6685">
        <v>-107455.05855446401</v>
      </c>
      <c r="C6685">
        <v>6.5431562252342701E-3</v>
      </c>
    </row>
    <row r="6686" spans="1:3" x14ac:dyDescent="0.25">
      <c r="A6686">
        <v>-8112658.8461923003</v>
      </c>
      <c r="B6686">
        <v>-107455.05855446401</v>
      </c>
      <c r="C6686">
        <v>9.0840086340904201E-3</v>
      </c>
    </row>
    <row r="6687" spans="1:3" x14ac:dyDescent="0.25">
      <c r="A6687">
        <v>-8111724.3673153799</v>
      </c>
      <c r="B6687">
        <v>-107455.05855446401</v>
      </c>
      <c r="C6687">
        <v>1.3621386140584901E-2</v>
      </c>
    </row>
    <row r="6688" spans="1:3" x14ac:dyDescent="0.25">
      <c r="A6688">
        <v>-8110789.8884384604</v>
      </c>
      <c r="B6688">
        <v>-107455.05855446401</v>
      </c>
      <c r="C6688">
        <v>1.8712634220719299E-2</v>
      </c>
    </row>
    <row r="6689" spans="1:3" x14ac:dyDescent="0.25">
      <c r="A6689">
        <v>-8109855.4095615298</v>
      </c>
      <c r="B6689">
        <v>-107455.05855446401</v>
      </c>
      <c r="C6689">
        <v>2.6281619444489399E-2</v>
      </c>
    </row>
    <row r="6690" spans="1:3" x14ac:dyDescent="0.25">
      <c r="A6690">
        <v>-8108920.9306846103</v>
      </c>
      <c r="B6690">
        <v>-107455.05855446401</v>
      </c>
      <c r="C6690">
        <v>3.5233914852142299E-2</v>
      </c>
    </row>
    <row r="6691" spans="1:3" x14ac:dyDescent="0.25">
      <c r="A6691">
        <v>-8107986.4518076899</v>
      </c>
      <c r="B6691">
        <v>-107455.05855446401</v>
      </c>
      <c r="C6691">
        <v>4.5053865760564797E-2</v>
      </c>
    </row>
    <row r="6692" spans="1:3" x14ac:dyDescent="0.25">
      <c r="A6692">
        <v>-8107051.9729307601</v>
      </c>
      <c r="B6692">
        <v>-107455.05855446401</v>
      </c>
      <c r="C6692">
        <v>5.7596456259488997E-2</v>
      </c>
    </row>
    <row r="6693" spans="1:3" x14ac:dyDescent="0.25">
      <c r="A6693">
        <v>-8106117.4940538397</v>
      </c>
      <c r="B6693">
        <v>-107455.05855446401</v>
      </c>
      <c r="C6693">
        <v>6.5342627465724903E-2</v>
      </c>
    </row>
    <row r="6694" spans="1:3" x14ac:dyDescent="0.25">
      <c r="A6694">
        <v>-8105183.0151769202</v>
      </c>
      <c r="B6694">
        <v>-107455.05855446401</v>
      </c>
      <c r="C6694">
        <v>8.3018116652965504E-2</v>
      </c>
    </row>
    <row r="6695" spans="1:3" x14ac:dyDescent="0.25">
      <c r="A6695">
        <v>-8104248.5362999896</v>
      </c>
      <c r="B6695">
        <v>-107455.05855446401</v>
      </c>
      <c r="C6695">
        <v>9.9401839077472604E-2</v>
      </c>
    </row>
    <row r="6696" spans="1:3" x14ac:dyDescent="0.25">
      <c r="A6696">
        <v>-8103314.0574230701</v>
      </c>
      <c r="B6696">
        <v>-107455.05855446401</v>
      </c>
      <c r="C6696">
        <v>0.11122043430805199</v>
      </c>
    </row>
    <row r="6697" spans="1:3" x14ac:dyDescent="0.25">
      <c r="A6697">
        <v>-8102379.5785461497</v>
      </c>
      <c r="B6697">
        <v>-107455.05855446401</v>
      </c>
      <c r="C6697">
        <v>0.134160742163658</v>
      </c>
    </row>
    <row r="6698" spans="1:3" x14ac:dyDescent="0.25">
      <c r="A6698">
        <v>-8101445.0996692302</v>
      </c>
      <c r="B6698">
        <v>-107455.05855446401</v>
      </c>
      <c r="C6698">
        <v>0.156109869480133</v>
      </c>
    </row>
    <row r="6699" spans="1:3" x14ac:dyDescent="0.25">
      <c r="A6699">
        <v>-8100510.6207923004</v>
      </c>
      <c r="B6699">
        <v>-107455.05855446401</v>
      </c>
      <c r="C6699">
        <v>0.173433572053909</v>
      </c>
    </row>
    <row r="6700" spans="1:3" x14ac:dyDescent="0.25">
      <c r="A6700">
        <v>-8099576.14191538</v>
      </c>
      <c r="B6700">
        <v>-107455.05855446401</v>
      </c>
      <c r="C6700">
        <v>0.175883203744888</v>
      </c>
    </row>
    <row r="6701" spans="1:3" x14ac:dyDescent="0.25">
      <c r="A6701">
        <v>-8098641.6630384596</v>
      </c>
      <c r="B6701">
        <v>-107455.05855446401</v>
      </c>
      <c r="C6701">
        <v>0.19447439908981301</v>
      </c>
    </row>
    <row r="6702" spans="1:3" x14ac:dyDescent="0.25">
      <c r="A6702">
        <v>-8097707.1841615299</v>
      </c>
      <c r="B6702">
        <v>-107455.05855446401</v>
      </c>
      <c r="C6702">
        <v>0.220222502946853</v>
      </c>
    </row>
    <row r="6703" spans="1:3" x14ac:dyDescent="0.25">
      <c r="A6703">
        <v>-8096772.7052846104</v>
      </c>
      <c r="B6703">
        <v>-107455.05855446401</v>
      </c>
      <c r="C6703">
        <v>0.239769637584686</v>
      </c>
    </row>
    <row r="6704" spans="1:3" x14ac:dyDescent="0.25">
      <c r="A6704">
        <v>-8095838.22640769</v>
      </c>
      <c r="B6704">
        <v>-107455.05855446401</v>
      </c>
      <c r="C6704">
        <v>0.26225784420967102</v>
      </c>
    </row>
    <row r="6705" spans="1:3" x14ac:dyDescent="0.25">
      <c r="A6705">
        <v>-8094903.7475307602</v>
      </c>
      <c r="B6705">
        <v>-107455.05855446401</v>
      </c>
      <c r="C6705">
        <v>0.286069124937057</v>
      </c>
    </row>
    <row r="6706" spans="1:3" x14ac:dyDescent="0.25">
      <c r="A6706">
        <v>-8093969.2686538398</v>
      </c>
      <c r="B6706">
        <v>-107455.05855446401</v>
      </c>
      <c r="C6706">
        <v>0.29168239235877902</v>
      </c>
    </row>
    <row r="6707" spans="1:3" x14ac:dyDescent="0.25">
      <c r="A6707">
        <v>-8093034.7897769203</v>
      </c>
      <c r="B6707">
        <v>-107455.05855446401</v>
      </c>
      <c r="C6707">
        <v>0.31129273772239602</v>
      </c>
    </row>
    <row r="6708" spans="1:3" x14ac:dyDescent="0.25">
      <c r="A6708">
        <v>-8092100.3108999897</v>
      </c>
      <c r="B6708">
        <v>-107455.05855446401</v>
      </c>
      <c r="C6708">
        <v>0.31759470701217601</v>
      </c>
    </row>
    <row r="6709" spans="1:3" x14ac:dyDescent="0.25">
      <c r="A6709">
        <v>-8091165.8320230702</v>
      </c>
      <c r="B6709">
        <v>-107455.05855446401</v>
      </c>
      <c r="C6709">
        <v>0.340462446212768</v>
      </c>
    </row>
    <row r="6710" spans="1:3" x14ac:dyDescent="0.25">
      <c r="A6710">
        <v>-8090231.3531461498</v>
      </c>
      <c r="B6710">
        <v>-107455.05855446401</v>
      </c>
      <c r="C6710">
        <v>0.34906399250030501</v>
      </c>
    </row>
    <row r="6711" spans="1:3" x14ac:dyDescent="0.25">
      <c r="A6711">
        <v>-8089296.8742692303</v>
      </c>
      <c r="B6711">
        <v>-107455.05855446401</v>
      </c>
      <c r="C6711">
        <v>0.35401007533073398</v>
      </c>
    </row>
    <row r="6712" spans="1:3" x14ac:dyDescent="0.25">
      <c r="A6712">
        <v>-8088362.3953922996</v>
      </c>
      <c r="B6712">
        <v>-107455.05855446401</v>
      </c>
      <c r="C6712">
        <v>0.36318027973174999</v>
      </c>
    </row>
    <row r="6713" spans="1:3" x14ac:dyDescent="0.25">
      <c r="A6713">
        <v>-8087427.9165153801</v>
      </c>
      <c r="B6713">
        <v>-107455.05855446401</v>
      </c>
      <c r="C6713">
        <v>0.37054705619812001</v>
      </c>
    </row>
    <row r="6714" spans="1:3" x14ac:dyDescent="0.25">
      <c r="A6714">
        <v>-8086493.4376384597</v>
      </c>
      <c r="B6714">
        <v>-107455.05855446401</v>
      </c>
      <c r="C6714">
        <v>0.39080056548118502</v>
      </c>
    </row>
    <row r="6715" spans="1:3" x14ac:dyDescent="0.25">
      <c r="A6715">
        <v>-8085558.95876153</v>
      </c>
      <c r="B6715">
        <v>-107455.05855446401</v>
      </c>
      <c r="C6715">
        <v>0.405366361141204</v>
      </c>
    </row>
    <row r="6716" spans="1:3" x14ac:dyDescent="0.25">
      <c r="A6716">
        <v>-8084624.4798846096</v>
      </c>
      <c r="B6716">
        <v>-107455.05855446401</v>
      </c>
      <c r="C6716">
        <v>0.41847670078277499</v>
      </c>
    </row>
    <row r="6717" spans="1:3" x14ac:dyDescent="0.25">
      <c r="A6717">
        <v>-8083690.0010076901</v>
      </c>
      <c r="B6717">
        <v>-107455.05855446401</v>
      </c>
      <c r="C6717">
        <v>0.43510746955871499</v>
      </c>
    </row>
    <row r="6718" spans="1:3" x14ac:dyDescent="0.25">
      <c r="A6718">
        <v>-8082755.5221307604</v>
      </c>
      <c r="B6718">
        <v>-107455.05855446401</v>
      </c>
      <c r="C6718">
        <v>0.44255989789962702</v>
      </c>
    </row>
    <row r="6719" spans="1:3" x14ac:dyDescent="0.25">
      <c r="A6719">
        <v>-8081821.0432538399</v>
      </c>
      <c r="B6719">
        <v>-107455.05855446401</v>
      </c>
      <c r="C6719">
        <v>0.46087384223937899</v>
      </c>
    </row>
    <row r="6720" spans="1:3" x14ac:dyDescent="0.25">
      <c r="A6720">
        <v>-8080886.5643769205</v>
      </c>
      <c r="B6720">
        <v>-107455.05855446401</v>
      </c>
      <c r="C6720">
        <v>0.45442113280296298</v>
      </c>
    </row>
    <row r="6721" spans="1:3" x14ac:dyDescent="0.25">
      <c r="A6721">
        <v>-8079952.0855</v>
      </c>
      <c r="B6721">
        <v>-107455.05855446401</v>
      </c>
      <c r="C6721">
        <v>0.47040036320686301</v>
      </c>
    </row>
    <row r="6722" spans="1:3" x14ac:dyDescent="0.25">
      <c r="A6722">
        <v>-8079017.6066230703</v>
      </c>
      <c r="B6722">
        <v>-107455.05855446401</v>
      </c>
      <c r="C6722">
        <v>0.48294115066528298</v>
      </c>
    </row>
    <row r="6723" spans="1:3" x14ac:dyDescent="0.25">
      <c r="A6723">
        <v>-8078083.1277461499</v>
      </c>
      <c r="B6723">
        <v>-107455.05855446401</v>
      </c>
      <c r="C6723">
        <v>0.49346968531608498</v>
      </c>
    </row>
    <row r="6724" spans="1:3" x14ac:dyDescent="0.25">
      <c r="A6724">
        <v>-8077148.6488692304</v>
      </c>
      <c r="B6724">
        <v>-107455.05855446401</v>
      </c>
      <c r="C6724">
        <v>0.50583893060684204</v>
      </c>
    </row>
    <row r="6725" spans="1:3" x14ac:dyDescent="0.25">
      <c r="A6725">
        <v>-8076214.1699922998</v>
      </c>
      <c r="B6725">
        <v>-107455.05855446401</v>
      </c>
      <c r="C6725">
        <v>0.51970374584197898</v>
      </c>
    </row>
    <row r="6726" spans="1:3" x14ac:dyDescent="0.25">
      <c r="A6726">
        <v>-8075279.6911153803</v>
      </c>
      <c r="B6726">
        <v>-107455.05855446401</v>
      </c>
      <c r="C6726">
        <v>0.51500582695007302</v>
      </c>
    </row>
    <row r="6727" spans="1:3" x14ac:dyDescent="0.25">
      <c r="A6727">
        <v>-8074345.2122384598</v>
      </c>
      <c r="B6727">
        <v>-107455.05855446401</v>
      </c>
      <c r="C6727">
        <v>0.52899777889251698</v>
      </c>
    </row>
    <row r="6728" spans="1:3" x14ac:dyDescent="0.25">
      <c r="A6728">
        <v>-8073410.7333615301</v>
      </c>
      <c r="B6728">
        <v>-107455.05855446401</v>
      </c>
      <c r="C6728">
        <v>0.52472406625747603</v>
      </c>
    </row>
    <row r="6729" spans="1:3" x14ac:dyDescent="0.25">
      <c r="A6729">
        <v>-8072476.2544846097</v>
      </c>
      <c r="B6729">
        <v>-107455.05855446401</v>
      </c>
      <c r="C6729">
        <v>0</v>
      </c>
    </row>
    <row r="6730" spans="1:3" x14ac:dyDescent="0.25">
      <c r="A6730">
        <v>-8071541.7756076902</v>
      </c>
      <c r="B6730">
        <v>-107455.05855446401</v>
      </c>
      <c r="C6730">
        <v>0</v>
      </c>
    </row>
    <row r="6731" spans="1:3" x14ac:dyDescent="0.25">
      <c r="A6731">
        <v>-8070607.2967307596</v>
      </c>
      <c r="B6731">
        <v>-107455.05855446401</v>
      </c>
      <c r="C6731">
        <v>0</v>
      </c>
    </row>
    <row r="6732" spans="1:3" x14ac:dyDescent="0.25">
      <c r="A6732">
        <v>-8069672.8178538401</v>
      </c>
      <c r="B6732">
        <v>-107455.05855446401</v>
      </c>
      <c r="C6732">
        <v>0</v>
      </c>
    </row>
    <row r="6733" spans="1:3" x14ac:dyDescent="0.25">
      <c r="A6733">
        <v>-8068738.3389769197</v>
      </c>
      <c r="B6733">
        <v>-107455.05855446401</v>
      </c>
      <c r="C6733">
        <v>0</v>
      </c>
    </row>
    <row r="6734" spans="1:3" x14ac:dyDescent="0.25">
      <c r="A6734">
        <v>-8067803.8601000002</v>
      </c>
      <c r="B6734">
        <v>-107455.05855446401</v>
      </c>
      <c r="C6734">
        <v>0</v>
      </c>
    </row>
    <row r="6735" spans="1:3" x14ac:dyDescent="0.25">
      <c r="A6735">
        <v>-8066869.3812230704</v>
      </c>
      <c r="B6735">
        <v>-107455.05855446401</v>
      </c>
      <c r="C6735">
        <v>0</v>
      </c>
    </row>
    <row r="6736" spans="1:3" x14ac:dyDescent="0.25">
      <c r="A6736">
        <v>-8065934.90234615</v>
      </c>
      <c r="B6736">
        <v>-107455.05855446401</v>
      </c>
      <c r="C6736">
        <v>0</v>
      </c>
    </row>
    <row r="6737" spans="1:3" x14ac:dyDescent="0.25">
      <c r="A6737">
        <v>-8065000.4234692296</v>
      </c>
      <c r="B6737">
        <v>-107455.05855446401</v>
      </c>
      <c r="C6737">
        <v>0</v>
      </c>
    </row>
    <row r="6738" spans="1:3" x14ac:dyDescent="0.25">
      <c r="A6738">
        <v>-8113593.32506923</v>
      </c>
      <c r="B6738">
        <v>-108389.53743125001</v>
      </c>
      <c r="C6738">
        <v>9.0814232826232893E-3</v>
      </c>
    </row>
    <row r="6739" spans="1:3" x14ac:dyDescent="0.25">
      <c r="A6739">
        <v>-8112658.8461923003</v>
      </c>
      <c r="B6739">
        <v>-108389.53743125001</v>
      </c>
      <c r="C6739">
        <v>1.3366962783038601E-2</v>
      </c>
    </row>
    <row r="6740" spans="1:3" x14ac:dyDescent="0.25">
      <c r="A6740">
        <v>-8111724.3673153799</v>
      </c>
      <c r="B6740">
        <v>-108389.53743125001</v>
      </c>
      <c r="C6740">
        <v>1.7606584355234999E-2</v>
      </c>
    </row>
    <row r="6741" spans="1:3" x14ac:dyDescent="0.25">
      <c r="A6741">
        <v>-8110789.8884384604</v>
      </c>
      <c r="B6741">
        <v>-108389.53743125001</v>
      </c>
      <c r="C6741">
        <v>2.39622388035058E-2</v>
      </c>
    </row>
    <row r="6742" spans="1:3" x14ac:dyDescent="0.25">
      <c r="A6742">
        <v>-8109855.4095615298</v>
      </c>
      <c r="B6742">
        <v>-108389.53743125001</v>
      </c>
      <c r="C6742">
        <v>2.8705034404992998E-2</v>
      </c>
    </row>
    <row r="6743" spans="1:3" x14ac:dyDescent="0.25">
      <c r="A6743">
        <v>-8108920.9306846103</v>
      </c>
      <c r="B6743">
        <v>-108389.53743125001</v>
      </c>
      <c r="C6743">
        <v>3.7530265748500803E-2</v>
      </c>
    </row>
    <row r="6744" spans="1:3" x14ac:dyDescent="0.25">
      <c r="A6744">
        <v>-8107986.4518076899</v>
      </c>
      <c r="B6744">
        <v>-108389.53743125001</v>
      </c>
      <c r="C6744">
        <v>4.7758385539054801E-2</v>
      </c>
    </row>
    <row r="6745" spans="1:3" x14ac:dyDescent="0.25">
      <c r="A6745">
        <v>-8107051.9729307601</v>
      </c>
      <c r="B6745">
        <v>-108389.53743125001</v>
      </c>
      <c r="C6745">
        <v>6.0895394533872597E-2</v>
      </c>
    </row>
    <row r="6746" spans="1:3" x14ac:dyDescent="0.25">
      <c r="A6746">
        <v>-8106117.4940538397</v>
      </c>
      <c r="B6746">
        <v>-108389.53743125001</v>
      </c>
      <c r="C6746">
        <v>7.5774282217025701E-2</v>
      </c>
    </row>
    <row r="6747" spans="1:3" x14ac:dyDescent="0.25">
      <c r="A6747">
        <v>-8105183.0151769202</v>
      </c>
      <c r="B6747">
        <v>-108389.53743125001</v>
      </c>
      <c r="C6747">
        <v>9.1135881841182695E-2</v>
      </c>
    </row>
    <row r="6748" spans="1:3" x14ac:dyDescent="0.25">
      <c r="A6748">
        <v>-8104248.5362999896</v>
      </c>
      <c r="B6748">
        <v>-108389.53743125001</v>
      </c>
      <c r="C6748">
        <v>0.110531203448772</v>
      </c>
    </row>
    <row r="6749" spans="1:3" x14ac:dyDescent="0.25">
      <c r="A6749">
        <v>-8103314.0574230701</v>
      </c>
      <c r="B6749">
        <v>-108389.53743125001</v>
      </c>
      <c r="C6749">
        <v>0.123924642801284</v>
      </c>
    </row>
    <row r="6750" spans="1:3" x14ac:dyDescent="0.25">
      <c r="A6750">
        <v>-8102379.5785461497</v>
      </c>
      <c r="B6750">
        <v>-108389.53743125001</v>
      </c>
      <c r="C6750">
        <v>0.14270323514938299</v>
      </c>
    </row>
    <row r="6751" spans="1:3" x14ac:dyDescent="0.25">
      <c r="A6751">
        <v>-8101445.0996692302</v>
      </c>
      <c r="B6751">
        <v>-108389.53743125001</v>
      </c>
      <c r="C6751">
        <v>0.16443786025047299</v>
      </c>
    </row>
    <row r="6752" spans="1:3" x14ac:dyDescent="0.25">
      <c r="A6752">
        <v>-8100510.6207923004</v>
      </c>
      <c r="B6752">
        <v>-108389.53743125001</v>
      </c>
      <c r="C6752">
        <v>0.180756404995918</v>
      </c>
    </row>
    <row r="6753" spans="1:3" x14ac:dyDescent="0.25">
      <c r="A6753">
        <v>-8099576.14191538</v>
      </c>
      <c r="B6753">
        <v>-108389.53743125001</v>
      </c>
      <c r="C6753">
        <v>0.19760990142822199</v>
      </c>
    </row>
    <row r="6754" spans="1:3" x14ac:dyDescent="0.25">
      <c r="A6754">
        <v>-8098641.6630384596</v>
      </c>
      <c r="B6754">
        <v>-108389.53743125001</v>
      </c>
      <c r="C6754">
        <v>0.22360815107822399</v>
      </c>
    </row>
    <row r="6755" spans="1:3" x14ac:dyDescent="0.25">
      <c r="A6755">
        <v>-8097707.1841615299</v>
      </c>
      <c r="B6755">
        <v>-108389.53743125001</v>
      </c>
      <c r="C6755">
        <v>0.24238483607769001</v>
      </c>
    </row>
    <row r="6756" spans="1:3" x14ac:dyDescent="0.25">
      <c r="A6756">
        <v>-8096772.7052846104</v>
      </c>
      <c r="B6756">
        <v>-108389.53743125001</v>
      </c>
      <c r="C6756">
        <v>0.26308393478393499</v>
      </c>
    </row>
    <row r="6757" spans="1:3" x14ac:dyDescent="0.25">
      <c r="A6757">
        <v>-8095838.22640769</v>
      </c>
      <c r="B6757">
        <v>-108389.53743125001</v>
      </c>
      <c r="C6757">
        <v>0.28660076856613098</v>
      </c>
    </row>
    <row r="6758" spans="1:3" x14ac:dyDescent="0.25">
      <c r="A6758">
        <v>-8094903.7475307602</v>
      </c>
      <c r="B6758">
        <v>-108389.53743125001</v>
      </c>
      <c r="C6758">
        <v>0.29507225751876798</v>
      </c>
    </row>
    <row r="6759" spans="1:3" x14ac:dyDescent="0.25">
      <c r="A6759">
        <v>-8093969.2686538398</v>
      </c>
      <c r="B6759">
        <v>-108389.53743125001</v>
      </c>
      <c r="C6759">
        <v>0.31629019975662198</v>
      </c>
    </row>
    <row r="6760" spans="1:3" x14ac:dyDescent="0.25">
      <c r="A6760">
        <v>-8093034.7897769203</v>
      </c>
      <c r="B6760">
        <v>-108389.53743125001</v>
      </c>
      <c r="C6760">
        <v>0.33697327971458402</v>
      </c>
    </row>
    <row r="6761" spans="1:3" x14ac:dyDescent="0.25">
      <c r="A6761">
        <v>-8092100.3108999897</v>
      </c>
      <c r="B6761">
        <v>-108389.53743125001</v>
      </c>
      <c r="C6761">
        <v>0.34073948860168402</v>
      </c>
    </row>
    <row r="6762" spans="1:3" x14ac:dyDescent="0.25">
      <c r="A6762">
        <v>-8091165.8320230702</v>
      </c>
      <c r="B6762">
        <v>-108389.53743125001</v>
      </c>
      <c r="C6762">
        <v>0.36499339342117298</v>
      </c>
    </row>
    <row r="6763" spans="1:3" x14ac:dyDescent="0.25">
      <c r="A6763">
        <v>-8090231.3531461498</v>
      </c>
      <c r="B6763">
        <v>-108389.53743125001</v>
      </c>
      <c r="C6763">
        <v>0.36805358529090798</v>
      </c>
    </row>
    <row r="6764" spans="1:3" x14ac:dyDescent="0.25">
      <c r="A6764">
        <v>-8089296.8742692303</v>
      </c>
      <c r="B6764">
        <v>-108389.53743125001</v>
      </c>
      <c r="C6764">
        <v>0.37223407626152</v>
      </c>
    </row>
    <row r="6765" spans="1:3" x14ac:dyDescent="0.25">
      <c r="A6765">
        <v>-8088362.3953922996</v>
      </c>
      <c r="B6765">
        <v>-108389.53743125001</v>
      </c>
      <c r="C6765">
        <v>0.38037961721420199</v>
      </c>
    </row>
    <row r="6766" spans="1:3" x14ac:dyDescent="0.25">
      <c r="A6766">
        <v>-8087427.9165153801</v>
      </c>
      <c r="B6766">
        <v>-108389.53743125001</v>
      </c>
      <c r="C6766">
        <v>0.39177861809730502</v>
      </c>
    </row>
    <row r="6767" spans="1:3" x14ac:dyDescent="0.25">
      <c r="A6767">
        <v>-8086493.4376384597</v>
      </c>
      <c r="B6767">
        <v>-108389.53743125001</v>
      </c>
      <c r="C6767">
        <v>0.40118393301963801</v>
      </c>
    </row>
    <row r="6768" spans="1:3" x14ac:dyDescent="0.25">
      <c r="A6768">
        <v>-8085558.95876153</v>
      </c>
      <c r="B6768">
        <v>-108389.53743125001</v>
      </c>
      <c r="C6768">
        <v>0.41312500834464999</v>
      </c>
    </row>
    <row r="6769" spans="1:3" x14ac:dyDescent="0.25">
      <c r="A6769">
        <v>-8084624.4798846096</v>
      </c>
      <c r="B6769">
        <v>-108389.53743125001</v>
      </c>
      <c r="C6769">
        <v>0.42239329218864402</v>
      </c>
    </row>
    <row r="6770" spans="1:3" x14ac:dyDescent="0.25">
      <c r="A6770">
        <v>-8083690.0010076901</v>
      </c>
      <c r="B6770">
        <v>-108389.53743125001</v>
      </c>
      <c r="C6770">
        <v>0.43705859780311501</v>
      </c>
    </row>
    <row r="6771" spans="1:3" x14ac:dyDescent="0.25">
      <c r="A6771">
        <v>-8082755.5221307604</v>
      </c>
      <c r="B6771">
        <v>-108389.53743125001</v>
      </c>
      <c r="C6771">
        <v>0.43867030739784202</v>
      </c>
    </row>
    <row r="6772" spans="1:3" x14ac:dyDescent="0.25">
      <c r="A6772">
        <v>-8081821.0432538399</v>
      </c>
      <c r="B6772">
        <v>-108389.53743125001</v>
      </c>
      <c r="C6772">
        <v>0.45632216334342901</v>
      </c>
    </row>
    <row r="6773" spans="1:3" x14ac:dyDescent="0.25">
      <c r="A6773">
        <v>-8080886.5643769205</v>
      </c>
      <c r="B6773">
        <v>-108389.53743125001</v>
      </c>
      <c r="C6773">
        <v>0.46385458111763</v>
      </c>
    </row>
    <row r="6774" spans="1:3" x14ac:dyDescent="0.25">
      <c r="A6774">
        <v>-8079952.0855</v>
      </c>
      <c r="B6774">
        <v>-108389.53743125001</v>
      </c>
      <c r="C6774">
        <v>0.47296890616416898</v>
      </c>
    </row>
    <row r="6775" spans="1:3" x14ac:dyDescent="0.25">
      <c r="A6775">
        <v>-8079017.6066230703</v>
      </c>
      <c r="B6775">
        <v>-108389.53743125001</v>
      </c>
      <c r="C6775">
        <v>0.49105381965637201</v>
      </c>
    </row>
    <row r="6776" spans="1:3" x14ac:dyDescent="0.25">
      <c r="A6776">
        <v>-8078083.1277461499</v>
      </c>
      <c r="B6776">
        <v>-108389.53743125001</v>
      </c>
      <c r="C6776">
        <v>0.48555040359496998</v>
      </c>
    </row>
    <row r="6777" spans="1:3" x14ac:dyDescent="0.25">
      <c r="A6777">
        <v>-8077148.6488692304</v>
      </c>
      <c r="B6777">
        <v>-108389.53743125001</v>
      </c>
      <c r="C6777">
        <v>0.49584800004959101</v>
      </c>
    </row>
    <row r="6778" spans="1:3" x14ac:dyDescent="0.25">
      <c r="A6778">
        <v>-8076214.1699922998</v>
      </c>
      <c r="B6778">
        <v>-108389.53743125001</v>
      </c>
      <c r="C6778">
        <v>0.50782030820846502</v>
      </c>
    </row>
    <row r="6779" spans="1:3" x14ac:dyDescent="0.25">
      <c r="A6779">
        <v>-8075279.6911153803</v>
      </c>
      <c r="B6779">
        <v>-108389.53743125001</v>
      </c>
      <c r="C6779">
        <v>0.50271558761596602</v>
      </c>
    </row>
    <row r="6780" spans="1:3" x14ac:dyDescent="0.25">
      <c r="A6780">
        <v>-8074345.2122384598</v>
      </c>
      <c r="B6780">
        <v>-108389.53743125001</v>
      </c>
      <c r="C6780">
        <v>0.51703852415084794</v>
      </c>
    </row>
    <row r="6781" spans="1:3" x14ac:dyDescent="0.25">
      <c r="A6781">
        <v>-8073410.7333615301</v>
      </c>
      <c r="B6781">
        <v>-108389.53743125001</v>
      </c>
      <c r="C6781">
        <v>0</v>
      </c>
    </row>
    <row r="6782" spans="1:3" x14ac:dyDescent="0.25">
      <c r="A6782">
        <v>-8072476.2544846097</v>
      </c>
      <c r="B6782">
        <v>-108389.53743125001</v>
      </c>
      <c r="C6782">
        <v>0</v>
      </c>
    </row>
    <row r="6783" spans="1:3" x14ac:dyDescent="0.25">
      <c r="A6783">
        <v>-8071541.7756076902</v>
      </c>
      <c r="B6783">
        <v>-108389.53743125001</v>
      </c>
      <c r="C6783">
        <v>0</v>
      </c>
    </row>
    <row r="6784" spans="1:3" x14ac:dyDescent="0.25">
      <c r="A6784">
        <v>-8070607.2967307596</v>
      </c>
      <c r="B6784">
        <v>-108389.53743125001</v>
      </c>
      <c r="C6784">
        <v>0</v>
      </c>
    </row>
    <row r="6785" spans="1:3" x14ac:dyDescent="0.25">
      <c r="A6785">
        <v>-8069672.8178538401</v>
      </c>
      <c r="B6785">
        <v>-108389.53743125001</v>
      </c>
      <c r="C6785">
        <v>0</v>
      </c>
    </row>
    <row r="6786" spans="1:3" x14ac:dyDescent="0.25">
      <c r="A6786">
        <v>-8068738.3389769197</v>
      </c>
      <c r="B6786">
        <v>-108389.53743125001</v>
      </c>
      <c r="C6786">
        <v>0</v>
      </c>
    </row>
    <row r="6787" spans="1:3" x14ac:dyDescent="0.25">
      <c r="A6787">
        <v>-8067803.8601000002</v>
      </c>
      <c r="B6787">
        <v>-108389.53743125001</v>
      </c>
      <c r="C6787">
        <v>0</v>
      </c>
    </row>
    <row r="6788" spans="1:3" x14ac:dyDescent="0.25">
      <c r="A6788">
        <v>-8066869.3812230704</v>
      </c>
      <c r="B6788">
        <v>-108389.53743125001</v>
      </c>
      <c r="C6788">
        <v>0</v>
      </c>
    </row>
    <row r="6789" spans="1:3" x14ac:dyDescent="0.25">
      <c r="A6789">
        <v>-8065934.90234615</v>
      </c>
      <c r="B6789">
        <v>-108389.53743125001</v>
      </c>
      <c r="C6789">
        <v>0</v>
      </c>
    </row>
    <row r="6790" spans="1:3" x14ac:dyDescent="0.25">
      <c r="A6790">
        <v>-8065000.4234692296</v>
      </c>
      <c r="B6790">
        <v>-108389.53743125001</v>
      </c>
      <c r="C6790">
        <v>0</v>
      </c>
    </row>
    <row r="6791" spans="1:3" x14ac:dyDescent="0.25">
      <c r="A6791">
        <v>-8114527.8039461495</v>
      </c>
      <c r="B6791">
        <v>-109324.016308035</v>
      </c>
      <c r="C6791">
        <v>8.0464128404855693E-3</v>
      </c>
    </row>
    <row r="6792" spans="1:3" x14ac:dyDescent="0.25">
      <c r="A6792">
        <v>-8113593.32506923</v>
      </c>
      <c r="B6792">
        <v>-109324.016308035</v>
      </c>
      <c r="C6792">
        <v>1.09086725860834E-2</v>
      </c>
    </row>
    <row r="6793" spans="1:3" x14ac:dyDescent="0.25">
      <c r="A6793">
        <v>-8112658.8461923003</v>
      </c>
      <c r="B6793">
        <v>-109324.016308035</v>
      </c>
      <c r="C6793">
        <v>1.52404643595218E-2</v>
      </c>
    </row>
    <row r="6794" spans="1:3" x14ac:dyDescent="0.25">
      <c r="A6794">
        <v>-8111724.3673153799</v>
      </c>
      <c r="B6794">
        <v>-109324.016308035</v>
      </c>
      <c r="C6794">
        <v>1.9406998530030199E-2</v>
      </c>
    </row>
    <row r="6795" spans="1:3" x14ac:dyDescent="0.25">
      <c r="A6795">
        <v>-8110789.8884384604</v>
      </c>
      <c r="B6795">
        <v>-109324.016308035</v>
      </c>
      <c r="C6795">
        <v>2.7080710977315899E-2</v>
      </c>
    </row>
    <row r="6796" spans="1:3" x14ac:dyDescent="0.25">
      <c r="A6796">
        <v>-8109855.4095615298</v>
      </c>
      <c r="B6796">
        <v>-109324.016308035</v>
      </c>
      <c r="C6796">
        <v>3.5961467772722203E-2</v>
      </c>
    </row>
    <row r="6797" spans="1:3" x14ac:dyDescent="0.25">
      <c r="A6797">
        <v>-8108920.9306846103</v>
      </c>
      <c r="B6797">
        <v>-109324.016308035</v>
      </c>
      <c r="C6797">
        <v>4.51486520469188E-2</v>
      </c>
    </row>
    <row r="6798" spans="1:3" x14ac:dyDescent="0.25">
      <c r="A6798">
        <v>-8107986.4518076899</v>
      </c>
      <c r="B6798">
        <v>-109324.016308035</v>
      </c>
      <c r="C6798">
        <v>5.5564269423484802E-2</v>
      </c>
    </row>
    <row r="6799" spans="1:3" x14ac:dyDescent="0.25">
      <c r="A6799">
        <v>-8107051.9729307601</v>
      </c>
      <c r="B6799">
        <v>-109324.016308035</v>
      </c>
      <c r="C6799">
        <v>7.1697838604450198E-2</v>
      </c>
    </row>
    <row r="6800" spans="1:3" x14ac:dyDescent="0.25">
      <c r="A6800">
        <v>-8106117.4940538397</v>
      </c>
      <c r="B6800">
        <v>-109324.016308035</v>
      </c>
      <c r="C6800">
        <v>8.4888540208339594E-2</v>
      </c>
    </row>
    <row r="6801" spans="1:3" x14ac:dyDescent="0.25">
      <c r="A6801">
        <v>-8105183.0151769202</v>
      </c>
      <c r="B6801">
        <v>-109324.016308035</v>
      </c>
      <c r="C6801">
        <v>0.103110559284687</v>
      </c>
    </row>
    <row r="6802" spans="1:3" x14ac:dyDescent="0.25">
      <c r="A6802">
        <v>-8104248.5362999896</v>
      </c>
      <c r="B6802">
        <v>-109324.016308035</v>
      </c>
      <c r="C6802">
        <v>0.11378015577793101</v>
      </c>
    </row>
    <row r="6803" spans="1:3" x14ac:dyDescent="0.25">
      <c r="A6803">
        <v>-8103314.0574230701</v>
      </c>
      <c r="B6803">
        <v>-109324.016308035</v>
      </c>
      <c r="C6803">
        <v>0.143998488783836</v>
      </c>
    </row>
    <row r="6804" spans="1:3" x14ac:dyDescent="0.25">
      <c r="A6804">
        <v>-8102379.5785461497</v>
      </c>
      <c r="B6804">
        <v>-109324.016308035</v>
      </c>
      <c r="C6804">
        <v>0.164334431290626</v>
      </c>
    </row>
    <row r="6805" spans="1:3" x14ac:dyDescent="0.25">
      <c r="A6805">
        <v>-8101445.0996692302</v>
      </c>
      <c r="B6805">
        <v>-109324.016308035</v>
      </c>
      <c r="C6805">
        <v>0.180754959583282</v>
      </c>
    </row>
    <row r="6806" spans="1:3" x14ac:dyDescent="0.25">
      <c r="A6806">
        <v>-8100510.6207923004</v>
      </c>
      <c r="B6806">
        <v>-109324.016308035</v>
      </c>
      <c r="C6806">
        <v>0.20309612154960599</v>
      </c>
    </row>
    <row r="6807" spans="1:3" x14ac:dyDescent="0.25">
      <c r="A6807">
        <v>-8099576.14191538</v>
      </c>
      <c r="B6807">
        <v>-109324.016308035</v>
      </c>
      <c r="C6807">
        <v>0.22190129756927399</v>
      </c>
    </row>
    <row r="6808" spans="1:3" x14ac:dyDescent="0.25">
      <c r="A6808">
        <v>-8098641.6630384596</v>
      </c>
      <c r="B6808">
        <v>-109324.016308035</v>
      </c>
      <c r="C6808">
        <v>0.244238317012786</v>
      </c>
    </row>
    <row r="6809" spans="1:3" x14ac:dyDescent="0.25">
      <c r="A6809">
        <v>-8097707.1841615299</v>
      </c>
      <c r="B6809">
        <v>-109324.016308035</v>
      </c>
      <c r="C6809">
        <v>0.250022143125534</v>
      </c>
    </row>
    <row r="6810" spans="1:3" x14ac:dyDescent="0.25">
      <c r="A6810">
        <v>-8096772.7052846104</v>
      </c>
      <c r="B6810">
        <v>-109324.016308035</v>
      </c>
      <c r="C6810">
        <v>0.27063381671905501</v>
      </c>
    </row>
    <row r="6811" spans="1:3" x14ac:dyDescent="0.25">
      <c r="A6811">
        <v>-8095838.22640769</v>
      </c>
      <c r="B6811">
        <v>-109324.016308035</v>
      </c>
      <c r="C6811">
        <v>0.29297342896461398</v>
      </c>
    </row>
    <row r="6812" spans="1:3" x14ac:dyDescent="0.25">
      <c r="A6812">
        <v>-8094903.7475307602</v>
      </c>
      <c r="B6812">
        <v>-109324.016308035</v>
      </c>
      <c r="C6812">
        <v>0.31431275606155301</v>
      </c>
    </row>
    <row r="6813" spans="1:3" x14ac:dyDescent="0.25">
      <c r="A6813">
        <v>-8093969.2686538398</v>
      </c>
      <c r="B6813">
        <v>-109324.016308035</v>
      </c>
      <c r="C6813">
        <v>0.33517351746559099</v>
      </c>
    </row>
    <row r="6814" spans="1:3" x14ac:dyDescent="0.25">
      <c r="A6814">
        <v>-8093034.7897769203</v>
      </c>
      <c r="B6814">
        <v>-109324.016308035</v>
      </c>
      <c r="C6814">
        <v>0.35736805200576699</v>
      </c>
    </row>
    <row r="6815" spans="1:3" x14ac:dyDescent="0.25">
      <c r="A6815">
        <v>-8092100.3108999897</v>
      </c>
      <c r="B6815">
        <v>-109324.016308035</v>
      </c>
      <c r="C6815">
        <v>0.36127805709838801</v>
      </c>
    </row>
    <row r="6816" spans="1:3" x14ac:dyDescent="0.25">
      <c r="A6816">
        <v>-8091165.8320230702</v>
      </c>
      <c r="B6816">
        <v>-109324.016308035</v>
      </c>
      <c r="C6816">
        <v>0.38097655773162797</v>
      </c>
    </row>
    <row r="6817" spans="1:3" x14ac:dyDescent="0.25">
      <c r="A6817">
        <v>-8090231.3531461498</v>
      </c>
      <c r="B6817">
        <v>-109324.016308035</v>
      </c>
      <c r="C6817">
        <v>0.38421615958213801</v>
      </c>
    </row>
    <row r="6818" spans="1:3" x14ac:dyDescent="0.25">
      <c r="A6818">
        <v>-8089296.8742692303</v>
      </c>
      <c r="B6818">
        <v>-109324.016308035</v>
      </c>
      <c r="C6818">
        <v>0.391583651304244</v>
      </c>
    </row>
    <row r="6819" spans="1:3" x14ac:dyDescent="0.25">
      <c r="A6819">
        <v>-8088362.3953922996</v>
      </c>
      <c r="B6819">
        <v>-109324.016308035</v>
      </c>
      <c r="C6819">
        <v>0.39895048737525901</v>
      </c>
    </row>
    <row r="6820" spans="1:3" x14ac:dyDescent="0.25">
      <c r="A6820">
        <v>-8087427.9165153801</v>
      </c>
      <c r="B6820">
        <v>-109324.016308035</v>
      </c>
      <c r="C6820">
        <v>0.40771040320396401</v>
      </c>
    </row>
    <row r="6821" spans="1:3" x14ac:dyDescent="0.25">
      <c r="A6821">
        <v>-8086493.4376384597</v>
      </c>
      <c r="B6821">
        <v>-109324.016308035</v>
      </c>
      <c r="C6821">
        <v>0.41806244850158603</v>
      </c>
    </row>
    <row r="6822" spans="1:3" x14ac:dyDescent="0.25">
      <c r="A6822">
        <v>-8085558.95876153</v>
      </c>
      <c r="B6822">
        <v>-109324.016308035</v>
      </c>
      <c r="C6822">
        <v>0.42436757683753901</v>
      </c>
    </row>
    <row r="6823" spans="1:3" x14ac:dyDescent="0.25">
      <c r="A6823">
        <v>-8084624.4798846096</v>
      </c>
      <c r="B6823">
        <v>-109324.016308035</v>
      </c>
      <c r="C6823">
        <v>0.436929911375045</v>
      </c>
    </row>
    <row r="6824" spans="1:3" x14ac:dyDescent="0.25">
      <c r="A6824">
        <v>-8083690.0010076901</v>
      </c>
      <c r="B6824">
        <v>-109324.016308035</v>
      </c>
      <c r="C6824">
        <v>0.44988080859184199</v>
      </c>
    </row>
    <row r="6825" spans="1:3" x14ac:dyDescent="0.25">
      <c r="A6825">
        <v>-8082755.5221307604</v>
      </c>
      <c r="B6825">
        <v>-109324.016308035</v>
      </c>
      <c r="C6825">
        <v>0.44460549950599598</v>
      </c>
    </row>
    <row r="6826" spans="1:3" x14ac:dyDescent="0.25">
      <c r="A6826">
        <v>-8081821.0432538399</v>
      </c>
      <c r="B6826">
        <v>-109324.016308035</v>
      </c>
      <c r="C6826">
        <v>0.455957621335983</v>
      </c>
    </row>
    <row r="6827" spans="1:3" x14ac:dyDescent="0.25">
      <c r="A6827">
        <v>-8080886.5643769205</v>
      </c>
      <c r="B6827">
        <v>-109324.016308035</v>
      </c>
      <c r="C6827">
        <v>0.46063765883445701</v>
      </c>
    </row>
    <row r="6828" spans="1:3" x14ac:dyDescent="0.25">
      <c r="A6828">
        <v>-8079952.0855</v>
      </c>
      <c r="B6828">
        <v>-109324.016308035</v>
      </c>
      <c r="C6828">
        <v>0.46731677651405301</v>
      </c>
    </row>
    <row r="6829" spans="1:3" x14ac:dyDescent="0.25">
      <c r="A6829">
        <v>-8079017.6066230703</v>
      </c>
      <c r="B6829">
        <v>-109324.016308035</v>
      </c>
      <c r="C6829">
        <v>0.47657963633537198</v>
      </c>
    </row>
    <row r="6830" spans="1:3" x14ac:dyDescent="0.25">
      <c r="A6830">
        <v>-8078083.1277461499</v>
      </c>
      <c r="B6830">
        <v>-109324.016308035</v>
      </c>
      <c r="C6830">
        <v>0.48851716518402</v>
      </c>
    </row>
    <row r="6831" spans="1:3" x14ac:dyDescent="0.25">
      <c r="A6831">
        <v>-8077148.6488692304</v>
      </c>
      <c r="B6831">
        <v>-109324.016308035</v>
      </c>
      <c r="C6831">
        <v>0.48389533162116999</v>
      </c>
    </row>
    <row r="6832" spans="1:3" x14ac:dyDescent="0.25">
      <c r="A6832">
        <v>-8076214.1699922998</v>
      </c>
      <c r="B6832">
        <v>-109324.016308035</v>
      </c>
      <c r="C6832">
        <v>0.49873864650726302</v>
      </c>
    </row>
    <row r="6833" spans="1:3" x14ac:dyDescent="0.25">
      <c r="A6833">
        <v>-8075279.6911153803</v>
      </c>
      <c r="B6833">
        <v>-109324.016308035</v>
      </c>
      <c r="C6833">
        <v>0.49553775787353499</v>
      </c>
    </row>
    <row r="6834" spans="1:3" x14ac:dyDescent="0.25">
      <c r="A6834">
        <v>-8074345.2122384598</v>
      </c>
      <c r="B6834">
        <v>-109324.016308035</v>
      </c>
      <c r="C6834">
        <v>0.50465339422225897</v>
      </c>
    </row>
    <row r="6835" spans="1:3" x14ac:dyDescent="0.25">
      <c r="A6835">
        <v>-8073410.7333615301</v>
      </c>
      <c r="B6835">
        <v>-109324.016308035</v>
      </c>
      <c r="C6835">
        <v>0</v>
      </c>
    </row>
    <row r="6836" spans="1:3" x14ac:dyDescent="0.25">
      <c r="A6836">
        <v>-8072476.2544846097</v>
      </c>
      <c r="B6836">
        <v>-109324.016308035</v>
      </c>
      <c r="C6836">
        <v>0</v>
      </c>
    </row>
    <row r="6837" spans="1:3" x14ac:dyDescent="0.25">
      <c r="A6837">
        <v>-8071541.7756076902</v>
      </c>
      <c r="B6837">
        <v>-109324.016308035</v>
      </c>
      <c r="C6837">
        <v>0</v>
      </c>
    </row>
    <row r="6838" spans="1:3" x14ac:dyDescent="0.25">
      <c r="A6838">
        <v>-8070607.2967307596</v>
      </c>
      <c r="B6838">
        <v>-109324.016308035</v>
      </c>
      <c r="C6838">
        <v>0</v>
      </c>
    </row>
    <row r="6839" spans="1:3" x14ac:dyDescent="0.25">
      <c r="A6839">
        <v>-8069672.8178538401</v>
      </c>
      <c r="B6839">
        <v>-109324.016308035</v>
      </c>
      <c r="C6839">
        <v>0</v>
      </c>
    </row>
    <row r="6840" spans="1:3" x14ac:dyDescent="0.25">
      <c r="A6840">
        <v>-8068738.3389769197</v>
      </c>
      <c r="B6840">
        <v>-109324.016308035</v>
      </c>
      <c r="C6840">
        <v>0</v>
      </c>
    </row>
    <row r="6841" spans="1:3" x14ac:dyDescent="0.25">
      <c r="A6841">
        <v>-8067803.8601000002</v>
      </c>
      <c r="B6841">
        <v>-109324.016308035</v>
      </c>
      <c r="C6841">
        <v>0</v>
      </c>
    </row>
    <row r="6842" spans="1:3" x14ac:dyDescent="0.25">
      <c r="A6842">
        <v>-8066869.3812230704</v>
      </c>
      <c r="B6842">
        <v>-109324.016308035</v>
      </c>
      <c r="C6842">
        <v>0</v>
      </c>
    </row>
    <row r="6843" spans="1:3" x14ac:dyDescent="0.25">
      <c r="A6843">
        <v>-8065934.90234615</v>
      </c>
      <c r="B6843">
        <v>-109324.016308035</v>
      </c>
      <c r="C6843">
        <v>0</v>
      </c>
    </row>
    <row r="6844" spans="1:3" x14ac:dyDescent="0.25">
      <c r="A6844">
        <v>-8115462.28282307</v>
      </c>
      <c r="B6844">
        <v>-110258.495184821</v>
      </c>
      <c r="C6844">
        <v>6.4890775829553604E-3</v>
      </c>
    </row>
    <row r="6845" spans="1:3" x14ac:dyDescent="0.25">
      <c r="A6845">
        <v>-8114527.8039461495</v>
      </c>
      <c r="B6845">
        <v>-110258.495184821</v>
      </c>
      <c r="C6845">
        <v>9.9197262898087502E-3</v>
      </c>
    </row>
    <row r="6846" spans="1:3" x14ac:dyDescent="0.25">
      <c r="A6846">
        <v>-8113593.32506923</v>
      </c>
      <c r="B6846">
        <v>-110258.495184821</v>
      </c>
      <c r="C6846">
        <v>1.19882076978683E-2</v>
      </c>
    </row>
    <row r="6847" spans="1:3" x14ac:dyDescent="0.25">
      <c r="A6847">
        <v>-8112658.8461923003</v>
      </c>
      <c r="B6847">
        <v>-110258.495184821</v>
      </c>
      <c r="C6847">
        <v>1.6798047348856902E-2</v>
      </c>
    </row>
    <row r="6848" spans="1:3" x14ac:dyDescent="0.25">
      <c r="A6848">
        <v>-8111724.3673153799</v>
      </c>
      <c r="B6848">
        <v>-110258.495184821</v>
      </c>
      <c r="C6848">
        <v>2.55141481757164E-2</v>
      </c>
    </row>
    <row r="6849" spans="1:3" x14ac:dyDescent="0.25">
      <c r="A6849">
        <v>-8110789.8884384604</v>
      </c>
      <c r="B6849">
        <v>-110258.495184821</v>
      </c>
      <c r="C6849">
        <v>3.3508535474538803E-2</v>
      </c>
    </row>
    <row r="6850" spans="1:3" x14ac:dyDescent="0.25">
      <c r="A6850">
        <v>-8109855.4095615298</v>
      </c>
      <c r="B6850">
        <v>-110258.495184821</v>
      </c>
      <c r="C6850">
        <v>4.23617213964462E-2</v>
      </c>
    </row>
    <row r="6851" spans="1:3" x14ac:dyDescent="0.25">
      <c r="A6851">
        <v>-8108920.9306846103</v>
      </c>
      <c r="B6851">
        <v>-110258.495184821</v>
      </c>
      <c r="C6851">
        <v>5.3724713623523698E-2</v>
      </c>
    </row>
    <row r="6852" spans="1:3" x14ac:dyDescent="0.25">
      <c r="A6852">
        <v>-8107986.4518076899</v>
      </c>
      <c r="B6852">
        <v>-110258.495184821</v>
      </c>
      <c r="C6852">
        <v>7.2903342545032501E-2</v>
      </c>
    </row>
    <row r="6853" spans="1:3" x14ac:dyDescent="0.25">
      <c r="A6853">
        <v>-8107051.9729307601</v>
      </c>
      <c r="B6853">
        <v>-110258.495184821</v>
      </c>
      <c r="C6853">
        <v>8.0494910478591905E-2</v>
      </c>
    </row>
    <row r="6854" spans="1:3" x14ac:dyDescent="0.25">
      <c r="A6854">
        <v>-8106117.4940538397</v>
      </c>
      <c r="B6854">
        <v>-110258.495184821</v>
      </c>
      <c r="C6854">
        <v>9.64865833520889E-2</v>
      </c>
    </row>
    <row r="6855" spans="1:3" x14ac:dyDescent="0.25">
      <c r="A6855">
        <v>-8105183.0151769202</v>
      </c>
      <c r="B6855">
        <v>-110258.495184821</v>
      </c>
      <c r="C6855">
        <v>0.114022575318813</v>
      </c>
    </row>
    <row r="6856" spans="1:3" x14ac:dyDescent="0.25">
      <c r="A6856">
        <v>-8104248.5362999896</v>
      </c>
      <c r="B6856">
        <v>-110258.495184821</v>
      </c>
      <c r="C6856">
        <v>0.13293926417827601</v>
      </c>
    </row>
    <row r="6857" spans="1:3" x14ac:dyDescent="0.25">
      <c r="A6857">
        <v>-8103314.0574230701</v>
      </c>
      <c r="B6857">
        <v>-110258.495184821</v>
      </c>
      <c r="C6857">
        <v>0.15303832292556699</v>
      </c>
    </row>
    <row r="6858" spans="1:3" x14ac:dyDescent="0.25">
      <c r="A6858">
        <v>-8102379.5785461497</v>
      </c>
      <c r="B6858">
        <v>-110258.495184821</v>
      </c>
      <c r="C6858">
        <v>0.174317806959152</v>
      </c>
    </row>
    <row r="6859" spans="1:3" x14ac:dyDescent="0.25">
      <c r="A6859">
        <v>-8101445.0996692302</v>
      </c>
      <c r="B6859">
        <v>-110258.495184821</v>
      </c>
      <c r="C6859">
        <v>0.18923446536064101</v>
      </c>
    </row>
    <row r="6860" spans="1:3" x14ac:dyDescent="0.25">
      <c r="A6860">
        <v>-8100510.6207923004</v>
      </c>
      <c r="B6860">
        <v>-110258.495184821</v>
      </c>
      <c r="C6860">
        <v>0.21286524832248599</v>
      </c>
    </row>
    <row r="6861" spans="1:3" x14ac:dyDescent="0.25">
      <c r="A6861">
        <v>-8099576.14191538</v>
      </c>
      <c r="B6861">
        <v>-110258.495184821</v>
      </c>
      <c r="C6861">
        <v>0.231430783867835</v>
      </c>
    </row>
    <row r="6862" spans="1:3" x14ac:dyDescent="0.25">
      <c r="A6862">
        <v>-8098641.6630384596</v>
      </c>
      <c r="B6862">
        <v>-110258.495184821</v>
      </c>
      <c r="C6862">
        <v>0.25244158506393399</v>
      </c>
    </row>
    <row r="6863" spans="1:3" x14ac:dyDescent="0.25">
      <c r="A6863">
        <v>-8097707.1841615299</v>
      </c>
      <c r="B6863">
        <v>-110258.495184821</v>
      </c>
      <c r="C6863">
        <v>0.27150115370750399</v>
      </c>
    </row>
    <row r="6864" spans="1:3" x14ac:dyDescent="0.25">
      <c r="A6864">
        <v>-8096772.7052846104</v>
      </c>
      <c r="B6864">
        <v>-110258.495184821</v>
      </c>
      <c r="C6864">
        <v>0.29348865151405301</v>
      </c>
    </row>
    <row r="6865" spans="1:3" x14ac:dyDescent="0.25">
      <c r="A6865">
        <v>-8095838.22640769</v>
      </c>
      <c r="B6865">
        <v>-110258.495184821</v>
      </c>
      <c r="C6865">
        <v>0.31180295348167397</v>
      </c>
    </row>
    <row r="6866" spans="1:3" x14ac:dyDescent="0.25">
      <c r="A6866">
        <v>-8094903.7475307602</v>
      </c>
      <c r="B6866">
        <v>-110258.495184821</v>
      </c>
      <c r="C6866">
        <v>0.33221259713172901</v>
      </c>
    </row>
    <row r="6867" spans="1:3" x14ac:dyDescent="0.25">
      <c r="A6867">
        <v>-8093969.2686538398</v>
      </c>
      <c r="B6867">
        <v>-110258.495184821</v>
      </c>
      <c r="C6867">
        <v>0.35449200868606501</v>
      </c>
    </row>
    <row r="6868" spans="1:3" x14ac:dyDescent="0.25">
      <c r="A6868">
        <v>-8093034.7897769203</v>
      </c>
      <c r="B6868">
        <v>-110258.495184821</v>
      </c>
      <c r="C6868">
        <v>0.35838228464126498</v>
      </c>
    </row>
    <row r="6869" spans="1:3" x14ac:dyDescent="0.25">
      <c r="A6869">
        <v>-8092100.3108999897</v>
      </c>
      <c r="B6869">
        <v>-110258.495184821</v>
      </c>
      <c r="C6869">
        <v>0.37558704614639199</v>
      </c>
    </row>
    <row r="6870" spans="1:3" x14ac:dyDescent="0.25">
      <c r="A6870">
        <v>-8091165.8320230702</v>
      </c>
      <c r="B6870">
        <v>-110258.495184821</v>
      </c>
      <c r="C6870">
        <v>0.39523434638977001</v>
      </c>
    </row>
    <row r="6871" spans="1:3" x14ac:dyDescent="0.25">
      <c r="A6871">
        <v>-8090231.3531461498</v>
      </c>
      <c r="B6871">
        <v>-110258.495184821</v>
      </c>
      <c r="C6871">
        <v>0.40288150310516302</v>
      </c>
    </row>
    <row r="6872" spans="1:3" x14ac:dyDescent="0.25">
      <c r="A6872">
        <v>-8089296.8742692303</v>
      </c>
      <c r="B6872">
        <v>-110258.495184821</v>
      </c>
      <c r="C6872">
        <v>0.409401714801788</v>
      </c>
    </row>
    <row r="6873" spans="1:3" x14ac:dyDescent="0.25">
      <c r="A6873">
        <v>-8088362.3953922996</v>
      </c>
      <c r="B6873">
        <v>-110258.495184821</v>
      </c>
      <c r="C6873">
        <v>0.41555246710777199</v>
      </c>
    </row>
    <row r="6874" spans="1:3" x14ac:dyDescent="0.25">
      <c r="A6874">
        <v>-8087427.9165153801</v>
      </c>
      <c r="B6874">
        <v>-110258.495184821</v>
      </c>
      <c r="C6874">
        <v>0.419623732566833</v>
      </c>
    </row>
    <row r="6875" spans="1:3" x14ac:dyDescent="0.25">
      <c r="A6875">
        <v>-8086493.4376384597</v>
      </c>
      <c r="B6875">
        <v>-110258.495184821</v>
      </c>
      <c r="C6875">
        <v>0.42259889841079701</v>
      </c>
    </row>
    <row r="6876" spans="1:3" x14ac:dyDescent="0.25">
      <c r="A6876">
        <v>-8085558.95876153</v>
      </c>
      <c r="B6876">
        <v>-110258.495184821</v>
      </c>
      <c r="C6876">
        <v>0.43082541227340598</v>
      </c>
    </row>
    <row r="6877" spans="1:3" x14ac:dyDescent="0.25">
      <c r="A6877">
        <v>-8084624.4798846096</v>
      </c>
      <c r="B6877">
        <v>-110258.495184821</v>
      </c>
      <c r="C6877">
        <v>0.44011634588241499</v>
      </c>
    </row>
    <row r="6878" spans="1:3" x14ac:dyDescent="0.25">
      <c r="A6878">
        <v>-8083690.0010076901</v>
      </c>
      <c r="B6878">
        <v>-110258.495184821</v>
      </c>
      <c r="C6878">
        <v>0.45301556587219199</v>
      </c>
    </row>
    <row r="6879" spans="1:3" x14ac:dyDescent="0.25">
      <c r="A6879">
        <v>-8082755.5221307604</v>
      </c>
      <c r="B6879">
        <v>-110258.495184821</v>
      </c>
      <c r="C6879">
        <v>0.45417049527168202</v>
      </c>
    </row>
    <row r="6880" spans="1:3" x14ac:dyDescent="0.25">
      <c r="A6880">
        <v>-8081821.0432538399</v>
      </c>
      <c r="B6880">
        <v>-110258.495184821</v>
      </c>
      <c r="C6880">
        <v>0.45903339982032698</v>
      </c>
    </row>
    <row r="6881" spans="1:3" x14ac:dyDescent="0.25">
      <c r="A6881">
        <v>-8080886.5643769205</v>
      </c>
      <c r="B6881">
        <v>-110258.495184821</v>
      </c>
      <c r="C6881">
        <v>0.47250196337699801</v>
      </c>
    </row>
    <row r="6882" spans="1:3" x14ac:dyDescent="0.25">
      <c r="A6882">
        <v>-8079952.0855</v>
      </c>
      <c r="B6882">
        <v>-110258.495184821</v>
      </c>
      <c r="C6882">
        <v>0.46327567100524902</v>
      </c>
    </row>
    <row r="6883" spans="1:3" x14ac:dyDescent="0.25">
      <c r="A6883">
        <v>-8079017.6066230703</v>
      </c>
      <c r="B6883">
        <v>-110258.495184821</v>
      </c>
      <c r="C6883">
        <v>0.46989780664443898</v>
      </c>
    </row>
    <row r="6884" spans="1:3" x14ac:dyDescent="0.25">
      <c r="A6884">
        <v>-8078083.1277461499</v>
      </c>
      <c r="B6884">
        <v>-110258.495184821</v>
      </c>
      <c r="C6884">
        <v>0.47912585735321001</v>
      </c>
    </row>
    <row r="6885" spans="1:3" x14ac:dyDescent="0.25">
      <c r="A6885">
        <v>-8077148.6488692304</v>
      </c>
      <c r="B6885">
        <v>-110258.495184821</v>
      </c>
      <c r="C6885">
        <v>0.472775608301162</v>
      </c>
    </row>
    <row r="6886" spans="1:3" x14ac:dyDescent="0.25">
      <c r="A6886">
        <v>-8076214.1699922998</v>
      </c>
      <c r="B6886">
        <v>-110258.495184821</v>
      </c>
      <c r="C6886">
        <v>0.48596307635307301</v>
      </c>
    </row>
    <row r="6887" spans="1:3" x14ac:dyDescent="0.25">
      <c r="A6887">
        <v>-8075279.6911153803</v>
      </c>
      <c r="B6887">
        <v>-110258.495184821</v>
      </c>
      <c r="C6887">
        <v>0.480088770389556</v>
      </c>
    </row>
    <row r="6888" spans="1:3" x14ac:dyDescent="0.25">
      <c r="A6888">
        <v>-8074345.2122384598</v>
      </c>
      <c r="B6888">
        <v>-110258.495184821</v>
      </c>
      <c r="C6888">
        <v>0</v>
      </c>
    </row>
    <row r="6889" spans="1:3" x14ac:dyDescent="0.25">
      <c r="A6889">
        <v>-8073410.7333615301</v>
      </c>
      <c r="B6889">
        <v>-110258.495184821</v>
      </c>
      <c r="C6889">
        <v>0</v>
      </c>
    </row>
    <row r="6890" spans="1:3" x14ac:dyDescent="0.25">
      <c r="A6890">
        <v>-8072476.2544846097</v>
      </c>
      <c r="B6890">
        <v>-110258.495184821</v>
      </c>
      <c r="C6890">
        <v>0</v>
      </c>
    </row>
    <row r="6891" spans="1:3" x14ac:dyDescent="0.25">
      <c r="A6891">
        <v>-8071541.7756076902</v>
      </c>
      <c r="B6891">
        <v>-110258.495184821</v>
      </c>
      <c r="C6891">
        <v>0</v>
      </c>
    </row>
    <row r="6892" spans="1:3" x14ac:dyDescent="0.25">
      <c r="A6892">
        <v>-8070607.2967307596</v>
      </c>
      <c r="B6892">
        <v>-110258.495184821</v>
      </c>
      <c r="C6892">
        <v>0</v>
      </c>
    </row>
    <row r="6893" spans="1:3" x14ac:dyDescent="0.25">
      <c r="A6893">
        <v>-8069672.8178538401</v>
      </c>
      <c r="B6893">
        <v>-110258.495184821</v>
      </c>
      <c r="C6893">
        <v>0</v>
      </c>
    </row>
    <row r="6894" spans="1:3" x14ac:dyDescent="0.25">
      <c r="A6894">
        <v>-8068738.3389769197</v>
      </c>
      <c r="B6894">
        <v>-110258.495184821</v>
      </c>
      <c r="C6894">
        <v>0</v>
      </c>
    </row>
    <row r="6895" spans="1:3" x14ac:dyDescent="0.25">
      <c r="A6895">
        <v>-8067803.8601000002</v>
      </c>
      <c r="B6895">
        <v>-110258.495184821</v>
      </c>
      <c r="C6895">
        <v>0</v>
      </c>
    </row>
    <row r="6896" spans="1:3" x14ac:dyDescent="0.25">
      <c r="A6896">
        <v>-8066869.3812230704</v>
      </c>
      <c r="B6896">
        <v>-110258.495184821</v>
      </c>
      <c r="C6896">
        <v>0</v>
      </c>
    </row>
    <row r="6897" spans="1:3" x14ac:dyDescent="0.25">
      <c r="A6897">
        <v>-8065934.90234615</v>
      </c>
      <c r="B6897">
        <v>-110258.495184821</v>
      </c>
      <c r="C6897">
        <v>0</v>
      </c>
    </row>
    <row r="6898" spans="1:3" x14ac:dyDescent="0.25">
      <c r="A6898">
        <v>-8116396.7616999904</v>
      </c>
      <c r="B6898">
        <v>-111192.974061607</v>
      </c>
      <c r="C6898">
        <v>5.8413795195519898E-3</v>
      </c>
    </row>
    <row r="6899" spans="1:3" x14ac:dyDescent="0.25">
      <c r="A6899">
        <v>-8115462.28282307</v>
      </c>
      <c r="B6899">
        <v>-111192.974061607</v>
      </c>
      <c r="C6899">
        <v>7.9626841470599105E-3</v>
      </c>
    </row>
    <row r="6900" spans="1:3" x14ac:dyDescent="0.25">
      <c r="A6900">
        <v>-8114527.8039461495</v>
      </c>
      <c r="B6900">
        <v>-111192.974061607</v>
      </c>
      <c r="C6900">
        <v>1.26798721030354E-2</v>
      </c>
    </row>
    <row r="6901" spans="1:3" x14ac:dyDescent="0.25">
      <c r="A6901">
        <v>-8113593.32506923</v>
      </c>
      <c r="B6901">
        <v>-111192.974061607</v>
      </c>
      <c r="C6901">
        <v>1.6237797215580899E-2</v>
      </c>
    </row>
    <row r="6902" spans="1:3" x14ac:dyDescent="0.25">
      <c r="A6902">
        <v>-8112658.8461923003</v>
      </c>
      <c r="B6902">
        <v>-111192.974061607</v>
      </c>
      <c r="C6902">
        <v>2.1710040047764698E-2</v>
      </c>
    </row>
    <row r="6903" spans="1:3" x14ac:dyDescent="0.25">
      <c r="A6903">
        <v>-8111724.3673153799</v>
      </c>
      <c r="B6903">
        <v>-111192.974061607</v>
      </c>
      <c r="C6903">
        <v>3.0703498050570401E-2</v>
      </c>
    </row>
    <row r="6904" spans="1:3" x14ac:dyDescent="0.25">
      <c r="A6904">
        <v>-8110789.8884384604</v>
      </c>
      <c r="B6904">
        <v>-111192.974061607</v>
      </c>
      <c r="C6904">
        <v>3.9686337113380397E-2</v>
      </c>
    </row>
    <row r="6905" spans="1:3" x14ac:dyDescent="0.25">
      <c r="A6905">
        <v>-8109855.4095615298</v>
      </c>
      <c r="B6905">
        <v>-111192.974061607</v>
      </c>
      <c r="C6905">
        <v>4.9169663339853197E-2</v>
      </c>
    </row>
    <row r="6906" spans="1:3" x14ac:dyDescent="0.25">
      <c r="A6906">
        <v>-8108920.9306846103</v>
      </c>
      <c r="B6906">
        <v>-111192.974061607</v>
      </c>
      <c r="C6906">
        <v>6.0901086777448599E-2</v>
      </c>
    </row>
    <row r="6907" spans="1:3" x14ac:dyDescent="0.25">
      <c r="A6907">
        <v>-8107986.4518076899</v>
      </c>
      <c r="B6907">
        <v>-111192.974061607</v>
      </c>
      <c r="C6907">
        <v>7.7082388103008201E-2</v>
      </c>
    </row>
    <row r="6908" spans="1:3" x14ac:dyDescent="0.25">
      <c r="A6908">
        <v>-8107051.9729307601</v>
      </c>
      <c r="B6908">
        <v>-111192.974061607</v>
      </c>
      <c r="C6908">
        <v>9.0328611433505998E-2</v>
      </c>
    </row>
    <row r="6909" spans="1:3" x14ac:dyDescent="0.25">
      <c r="A6909">
        <v>-8106117.4940538397</v>
      </c>
      <c r="B6909">
        <v>-111192.974061607</v>
      </c>
      <c r="C6909">
        <v>0.105763189494609</v>
      </c>
    </row>
    <row r="6910" spans="1:3" x14ac:dyDescent="0.25">
      <c r="A6910">
        <v>-8105183.0151769202</v>
      </c>
      <c r="B6910">
        <v>-111192.974061607</v>
      </c>
      <c r="C6910">
        <v>0.124373376369476</v>
      </c>
    </row>
    <row r="6911" spans="1:3" x14ac:dyDescent="0.25">
      <c r="A6911">
        <v>-8104248.5362999896</v>
      </c>
      <c r="B6911">
        <v>-111192.974061607</v>
      </c>
      <c r="C6911">
        <v>0.14271157979965199</v>
      </c>
    </row>
    <row r="6912" spans="1:3" x14ac:dyDescent="0.25">
      <c r="A6912">
        <v>-8103314.0574230701</v>
      </c>
      <c r="B6912">
        <v>-111192.974061607</v>
      </c>
      <c r="C6912">
        <v>0.16359667479991899</v>
      </c>
    </row>
    <row r="6913" spans="1:3" x14ac:dyDescent="0.25">
      <c r="A6913">
        <v>-8102379.5785461497</v>
      </c>
      <c r="B6913">
        <v>-111192.974061607</v>
      </c>
      <c r="C6913">
        <v>0.17884457111358601</v>
      </c>
    </row>
    <row r="6914" spans="1:3" x14ac:dyDescent="0.25">
      <c r="A6914">
        <v>-8101445.0996692302</v>
      </c>
      <c r="B6914">
        <v>-111192.974061607</v>
      </c>
      <c r="C6914">
        <v>0.198691576719284</v>
      </c>
    </row>
    <row r="6915" spans="1:3" x14ac:dyDescent="0.25">
      <c r="A6915">
        <v>-8100510.6207923004</v>
      </c>
      <c r="B6915">
        <v>-111192.974061607</v>
      </c>
      <c r="C6915">
        <v>0.21868522465229001</v>
      </c>
    </row>
    <row r="6916" spans="1:3" x14ac:dyDescent="0.25">
      <c r="A6916">
        <v>-8099576.14191538</v>
      </c>
      <c r="B6916">
        <v>-111192.974061607</v>
      </c>
      <c r="C6916">
        <v>0.242793798446655</v>
      </c>
    </row>
    <row r="6917" spans="1:3" x14ac:dyDescent="0.25">
      <c r="A6917">
        <v>-8098641.6630384596</v>
      </c>
      <c r="B6917">
        <v>-111192.974061607</v>
      </c>
      <c r="C6917">
        <v>0.258798718452453</v>
      </c>
    </row>
    <row r="6918" spans="1:3" x14ac:dyDescent="0.25">
      <c r="A6918">
        <v>-8097707.1841615299</v>
      </c>
      <c r="B6918">
        <v>-111192.974061607</v>
      </c>
      <c r="C6918">
        <v>0.27749866247177102</v>
      </c>
    </row>
    <row r="6919" spans="1:3" x14ac:dyDescent="0.25">
      <c r="A6919">
        <v>-8096772.7052846104</v>
      </c>
      <c r="B6919">
        <v>-111192.974061607</v>
      </c>
      <c r="C6919">
        <v>0.29874166846275302</v>
      </c>
    </row>
    <row r="6920" spans="1:3" x14ac:dyDescent="0.25">
      <c r="A6920">
        <v>-8095838.22640769</v>
      </c>
      <c r="B6920">
        <v>-111192.974061607</v>
      </c>
      <c r="C6920">
        <v>0.31668406724929798</v>
      </c>
    </row>
    <row r="6921" spans="1:3" x14ac:dyDescent="0.25">
      <c r="A6921">
        <v>-8094903.7475307602</v>
      </c>
      <c r="B6921">
        <v>-111192.974061607</v>
      </c>
      <c r="C6921">
        <v>0.33647483587264998</v>
      </c>
    </row>
    <row r="6922" spans="1:3" x14ac:dyDescent="0.25">
      <c r="A6922">
        <v>-8093969.2686538398</v>
      </c>
      <c r="B6922">
        <v>-111192.974061607</v>
      </c>
      <c r="C6922">
        <v>0.358213931322097</v>
      </c>
    </row>
    <row r="6923" spans="1:3" x14ac:dyDescent="0.25">
      <c r="A6923">
        <v>-8093034.7897769203</v>
      </c>
      <c r="B6923">
        <v>-111192.974061607</v>
      </c>
      <c r="C6923">
        <v>0.37934657931327798</v>
      </c>
    </row>
    <row r="6924" spans="1:3" x14ac:dyDescent="0.25">
      <c r="A6924">
        <v>-8092100.3108999897</v>
      </c>
      <c r="B6924">
        <v>-111192.974061607</v>
      </c>
      <c r="C6924">
        <v>0.39643597602844199</v>
      </c>
    </row>
    <row r="6925" spans="1:3" x14ac:dyDescent="0.25">
      <c r="A6925">
        <v>-8091165.8320230702</v>
      </c>
      <c r="B6925">
        <v>-111192.974061607</v>
      </c>
      <c r="C6925">
        <v>0.410400331020355</v>
      </c>
    </row>
    <row r="6926" spans="1:3" x14ac:dyDescent="0.25">
      <c r="A6926">
        <v>-8090231.3531461498</v>
      </c>
      <c r="B6926">
        <v>-111192.974061607</v>
      </c>
      <c r="C6926">
        <v>0.41503667831420799</v>
      </c>
    </row>
    <row r="6927" spans="1:3" x14ac:dyDescent="0.25">
      <c r="A6927">
        <v>-8089296.8742692303</v>
      </c>
      <c r="B6927">
        <v>-111192.974061607</v>
      </c>
      <c r="C6927">
        <v>0.41970658302307101</v>
      </c>
    </row>
    <row r="6928" spans="1:3" x14ac:dyDescent="0.25">
      <c r="A6928">
        <v>-8088362.3953922996</v>
      </c>
      <c r="B6928">
        <v>-111192.974061607</v>
      </c>
      <c r="C6928">
        <v>0.42565414309501598</v>
      </c>
    </row>
    <row r="6929" spans="1:3" x14ac:dyDescent="0.25">
      <c r="A6929">
        <v>-8087427.9165153801</v>
      </c>
      <c r="B6929">
        <v>-111192.974061607</v>
      </c>
      <c r="C6929">
        <v>0.43152666091918901</v>
      </c>
    </row>
    <row r="6930" spans="1:3" x14ac:dyDescent="0.25">
      <c r="A6930">
        <v>-8086493.4376384597</v>
      </c>
      <c r="B6930">
        <v>-111192.974061607</v>
      </c>
      <c r="C6930">
        <v>0.43881538510322499</v>
      </c>
    </row>
    <row r="6931" spans="1:3" x14ac:dyDescent="0.25">
      <c r="A6931">
        <v>-8085558.95876153</v>
      </c>
      <c r="B6931">
        <v>-111192.974061607</v>
      </c>
      <c r="C6931">
        <v>0.44565603137016202</v>
      </c>
    </row>
    <row r="6932" spans="1:3" x14ac:dyDescent="0.25">
      <c r="A6932">
        <v>-8084624.4798846096</v>
      </c>
      <c r="B6932">
        <v>-111192.974061607</v>
      </c>
      <c r="C6932">
        <v>0.45495954155921903</v>
      </c>
    </row>
    <row r="6933" spans="1:3" x14ac:dyDescent="0.25">
      <c r="A6933">
        <v>-8083690.0010076901</v>
      </c>
      <c r="B6933">
        <v>-111192.974061607</v>
      </c>
      <c r="C6933">
        <v>0.45462489128112699</v>
      </c>
    </row>
    <row r="6934" spans="1:3" x14ac:dyDescent="0.25">
      <c r="A6934">
        <v>-8082755.5221307604</v>
      </c>
      <c r="B6934">
        <v>-111192.974061607</v>
      </c>
      <c r="C6934">
        <v>0.455186426639556</v>
      </c>
    </row>
    <row r="6935" spans="1:3" x14ac:dyDescent="0.25">
      <c r="A6935">
        <v>-8081821.0432538399</v>
      </c>
      <c r="B6935">
        <v>-111192.974061607</v>
      </c>
      <c r="C6935">
        <v>0.45932641625404302</v>
      </c>
    </row>
    <row r="6936" spans="1:3" x14ac:dyDescent="0.25">
      <c r="A6936">
        <v>-8080886.5643769205</v>
      </c>
      <c r="B6936">
        <v>-111192.974061607</v>
      </c>
      <c r="C6936">
        <v>0.46184623241424499</v>
      </c>
    </row>
    <row r="6937" spans="1:3" x14ac:dyDescent="0.25">
      <c r="A6937">
        <v>-8079952.0855</v>
      </c>
      <c r="B6937">
        <v>-111192.974061607</v>
      </c>
      <c r="C6937">
        <v>0.46617618203163103</v>
      </c>
    </row>
    <row r="6938" spans="1:3" x14ac:dyDescent="0.25">
      <c r="A6938">
        <v>-8079017.6066230703</v>
      </c>
      <c r="B6938">
        <v>-111192.974061607</v>
      </c>
      <c r="C6938">
        <v>0.45869782567024198</v>
      </c>
    </row>
    <row r="6939" spans="1:3" x14ac:dyDescent="0.25">
      <c r="A6939">
        <v>-8078083.1277461499</v>
      </c>
      <c r="B6939">
        <v>-111192.974061607</v>
      </c>
      <c r="C6939">
        <v>0.46666795015335</v>
      </c>
    </row>
    <row r="6940" spans="1:3" x14ac:dyDescent="0.25">
      <c r="A6940">
        <v>-8077148.6488692304</v>
      </c>
      <c r="B6940">
        <v>-111192.974061607</v>
      </c>
      <c r="C6940">
        <v>0.45980465412139798</v>
      </c>
    </row>
    <row r="6941" spans="1:3" x14ac:dyDescent="0.25">
      <c r="A6941">
        <v>-8076214.1699922998</v>
      </c>
      <c r="B6941">
        <v>-111192.974061607</v>
      </c>
      <c r="C6941">
        <v>0.47018525004386902</v>
      </c>
    </row>
    <row r="6942" spans="1:3" x14ac:dyDescent="0.25">
      <c r="A6942">
        <v>-8075279.6911153803</v>
      </c>
      <c r="B6942">
        <v>-111192.974061607</v>
      </c>
      <c r="C6942">
        <v>0.46325004100799499</v>
      </c>
    </row>
    <row r="6943" spans="1:3" x14ac:dyDescent="0.25">
      <c r="A6943">
        <v>-8074345.2122384598</v>
      </c>
      <c r="B6943">
        <v>-111192.974061607</v>
      </c>
      <c r="C6943">
        <v>0</v>
      </c>
    </row>
    <row r="6944" spans="1:3" x14ac:dyDescent="0.25">
      <c r="A6944">
        <v>-8073410.7333615301</v>
      </c>
      <c r="B6944">
        <v>-111192.974061607</v>
      </c>
      <c r="C6944">
        <v>0</v>
      </c>
    </row>
    <row r="6945" spans="1:3" x14ac:dyDescent="0.25">
      <c r="A6945">
        <v>-8072476.2544846097</v>
      </c>
      <c r="B6945">
        <v>-111192.974061607</v>
      </c>
      <c r="C6945">
        <v>0</v>
      </c>
    </row>
    <row r="6946" spans="1:3" x14ac:dyDescent="0.25">
      <c r="A6946">
        <v>-8071541.7756076902</v>
      </c>
      <c r="B6946">
        <v>-111192.974061607</v>
      </c>
      <c r="C6946">
        <v>0</v>
      </c>
    </row>
    <row r="6947" spans="1:3" x14ac:dyDescent="0.25">
      <c r="A6947">
        <v>-8070607.2967307596</v>
      </c>
      <c r="B6947">
        <v>-111192.974061607</v>
      </c>
      <c r="C6947">
        <v>0</v>
      </c>
    </row>
    <row r="6948" spans="1:3" x14ac:dyDescent="0.25">
      <c r="A6948">
        <v>-8069672.8178538401</v>
      </c>
      <c r="B6948">
        <v>-111192.974061607</v>
      </c>
      <c r="C6948">
        <v>0</v>
      </c>
    </row>
    <row r="6949" spans="1:3" x14ac:dyDescent="0.25">
      <c r="A6949">
        <v>-8068738.3389769197</v>
      </c>
      <c r="B6949">
        <v>-111192.974061607</v>
      </c>
      <c r="C6949">
        <v>0</v>
      </c>
    </row>
    <row r="6950" spans="1:3" x14ac:dyDescent="0.25">
      <c r="A6950">
        <v>-8067803.8601000002</v>
      </c>
      <c r="B6950">
        <v>-111192.974061607</v>
      </c>
      <c r="C6950">
        <v>0</v>
      </c>
    </row>
    <row r="6951" spans="1:3" x14ac:dyDescent="0.25">
      <c r="A6951">
        <v>-8066869.3812230704</v>
      </c>
      <c r="B6951">
        <v>-111192.974061607</v>
      </c>
      <c r="C6951">
        <v>0</v>
      </c>
    </row>
    <row r="6952" spans="1:3" x14ac:dyDescent="0.25">
      <c r="A6952">
        <v>-8065934.90234615</v>
      </c>
      <c r="B6952">
        <v>-111192.974061607</v>
      </c>
      <c r="C6952">
        <v>0</v>
      </c>
    </row>
    <row r="6953" spans="1:3" x14ac:dyDescent="0.25">
      <c r="A6953">
        <v>-8117331.2405769201</v>
      </c>
      <c r="B6953">
        <v>-112127.452938392</v>
      </c>
      <c r="C6953">
        <v>5.2637769840657702E-3</v>
      </c>
    </row>
    <row r="6954" spans="1:3" x14ac:dyDescent="0.25">
      <c r="A6954">
        <v>-8116396.7616999904</v>
      </c>
      <c r="B6954">
        <v>-112127.452938392</v>
      </c>
      <c r="C6954">
        <v>7.78385531157255E-3</v>
      </c>
    </row>
    <row r="6955" spans="1:3" x14ac:dyDescent="0.25">
      <c r="A6955">
        <v>-8115462.28282307</v>
      </c>
      <c r="B6955">
        <v>-112127.452938392</v>
      </c>
      <c r="C6955">
        <v>1.10911633819341E-2</v>
      </c>
    </row>
    <row r="6956" spans="1:3" x14ac:dyDescent="0.25">
      <c r="A6956">
        <v>-8114527.8039461495</v>
      </c>
      <c r="B6956">
        <v>-112127.452938392</v>
      </c>
      <c r="C6956">
        <v>1.52506316080689E-2</v>
      </c>
    </row>
    <row r="6957" spans="1:3" x14ac:dyDescent="0.25">
      <c r="A6957">
        <v>-8113593.32506923</v>
      </c>
      <c r="B6957">
        <v>-112127.452938392</v>
      </c>
      <c r="C6957">
        <v>1.91346891224384E-2</v>
      </c>
    </row>
    <row r="6958" spans="1:3" x14ac:dyDescent="0.25">
      <c r="A6958">
        <v>-8112658.8461923003</v>
      </c>
      <c r="B6958">
        <v>-112127.452938392</v>
      </c>
      <c r="C6958">
        <v>2.4914521723985599E-2</v>
      </c>
    </row>
    <row r="6959" spans="1:3" x14ac:dyDescent="0.25">
      <c r="A6959">
        <v>-8111724.3673153799</v>
      </c>
      <c r="B6959">
        <v>-112127.452938392</v>
      </c>
      <c r="C6959">
        <v>3.4991942346095997E-2</v>
      </c>
    </row>
    <row r="6960" spans="1:3" x14ac:dyDescent="0.25">
      <c r="A6960">
        <v>-8110789.8884384604</v>
      </c>
      <c r="B6960">
        <v>-112127.452938392</v>
      </c>
      <c r="C6960">
        <v>4.4039368629455497E-2</v>
      </c>
    </row>
    <row r="6961" spans="1:3" x14ac:dyDescent="0.25">
      <c r="A6961">
        <v>-8109855.4095615298</v>
      </c>
      <c r="B6961">
        <v>-112127.452938392</v>
      </c>
      <c r="C6961">
        <v>5.3434304893016801E-2</v>
      </c>
    </row>
    <row r="6962" spans="1:3" x14ac:dyDescent="0.25">
      <c r="A6962">
        <v>-8108920.9306846103</v>
      </c>
      <c r="B6962">
        <v>-112127.452938392</v>
      </c>
      <c r="C6962">
        <v>6.6535077989101396E-2</v>
      </c>
    </row>
    <row r="6963" spans="1:3" x14ac:dyDescent="0.25">
      <c r="A6963">
        <v>-8107986.4518076899</v>
      </c>
      <c r="B6963">
        <v>-112127.452938392</v>
      </c>
      <c r="C6963">
        <v>8.1955902278423295E-2</v>
      </c>
    </row>
    <row r="6964" spans="1:3" x14ac:dyDescent="0.25">
      <c r="A6964">
        <v>-8107051.9729307601</v>
      </c>
      <c r="B6964">
        <v>-112127.452938392</v>
      </c>
      <c r="C6964">
        <v>0.100085958838462</v>
      </c>
    </row>
    <row r="6965" spans="1:3" x14ac:dyDescent="0.25">
      <c r="A6965">
        <v>-8106117.4940538397</v>
      </c>
      <c r="B6965">
        <v>-112127.452938392</v>
      </c>
      <c r="C6965">
        <v>0.116748146712779</v>
      </c>
    </row>
    <row r="6966" spans="1:3" x14ac:dyDescent="0.25">
      <c r="A6966">
        <v>-8105183.0151769202</v>
      </c>
      <c r="B6966">
        <v>-112127.452938392</v>
      </c>
      <c r="C6966">
        <v>0.13598321378230999</v>
      </c>
    </row>
    <row r="6967" spans="1:3" x14ac:dyDescent="0.25">
      <c r="A6967">
        <v>-8104248.5362999896</v>
      </c>
      <c r="B6967">
        <v>-112127.452938392</v>
      </c>
      <c r="C6967">
        <v>0.14749450981616899</v>
      </c>
    </row>
    <row r="6968" spans="1:3" x14ac:dyDescent="0.25">
      <c r="A6968">
        <v>-8103314.0574230701</v>
      </c>
      <c r="B6968">
        <v>-112127.452938392</v>
      </c>
      <c r="C6968">
        <v>0.167613059282302</v>
      </c>
    </row>
    <row r="6969" spans="1:3" x14ac:dyDescent="0.25">
      <c r="A6969">
        <v>-8102379.5785461497</v>
      </c>
      <c r="B6969">
        <v>-112127.452938392</v>
      </c>
      <c r="C6969">
        <v>0.18685358762741</v>
      </c>
    </row>
    <row r="6970" spans="1:3" x14ac:dyDescent="0.25">
      <c r="A6970">
        <v>-8101445.0996692302</v>
      </c>
      <c r="B6970">
        <v>-112127.452938392</v>
      </c>
      <c r="C6970">
        <v>0.20699472725391299</v>
      </c>
    </row>
    <row r="6971" spans="1:3" x14ac:dyDescent="0.25">
      <c r="A6971">
        <v>-8100510.6207923004</v>
      </c>
      <c r="B6971">
        <v>-112127.452938392</v>
      </c>
      <c r="C6971">
        <v>0.22733324766158999</v>
      </c>
    </row>
    <row r="6972" spans="1:3" x14ac:dyDescent="0.25">
      <c r="A6972">
        <v>-8099576.14191538</v>
      </c>
      <c r="B6972">
        <v>-112127.452938392</v>
      </c>
      <c r="C6972">
        <v>0.24466928839683499</v>
      </c>
    </row>
    <row r="6973" spans="1:3" x14ac:dyDescent="0.25">
      <c r="A6973">
        <v>-8098641.6630384596</v>
      </c>
      <c r="B6973">
        <v>-112127.452938392</v>
      </c>
      <c r="C6973">
        <v>0.27912941575050298</v>
      </c>
    </row>
    <row r="6974" spans="1:3" x14ac:dyDescent="0.25">
      <c r="A6974">
        <v>-8097707.1841615299</v>
      </c>
      <c r="B6974">
        <v>-112127.452938392</v>
      </c>
      <c r="C6974">
        <v>0.299456477165222</v>
      </c>
    </row>
    <row r="6975" spans="1:3" x14ac:dyDescent="0.25">
      <c r="A6975">
        <v>-8096772.7052846104</v>
      </c>
      <c r="B6975">
        <v>-112127.452938392</v>
      </c>
      <c r="C6975">
        <v>0.31758153438568099</v>
      </c>
    </row>
    <row r="6976" spans="1:3" x14ac:dyDescent="0.25">
      <c r="A6976">
        <v>-8095838.22640769</v>
      </c>
      <c r="B6976">
        <v>-112127.452938392</v>
      </c>
      <c r="C6976">
        <v>0.33928152918815602</v>
      </c>
    </row>
    <row r="6977" spans="1:3" x14ac:dyDescent="0.25">
      <c r="A6977">
        <v>-8094903.7475307602</v>
      </c>
      <c r="B6977">
        <v>-112127.452938392</v>
      </c>
      <c r="C6977">
        <v>0.35981246829032798</v>
      </c>
    </row>
    <row r="6978" spans="1:3" x14ac:dyDescent="0.25">
      <c r="A6978">
        <v>-8093969.2686538398</v>
      </c>
      <c r="B6978">
        <v>-112127.452938392</v>
      </c>
      <c r="C6978">
        <v>0.37714701890945401</v>
      </c>
    </row>
    <row r="6979" spans="1:3" x14ac:dyDescent="0.25">
      <c r="A6979">
        <v>-8093034.7897769203</v>
      </c>
      <c r="B6979">
        <v>-112127.452938392</v>
      </c>
      <c r="C6979">
        <v>0.39342641830444303</v>
      </c>
    </row>
    <row r="6980" spans="1:3" x14ac:dyDescent="0.25">
      <c r="A6980">
        <v>-8092100.3108999897</v>
      </c>
      <c r="B6980">
        <v>-112127.452938392</v>
      </c>
      <c r="C6980">
        <v>0.40973898768424899</v>
      </c>
    </row>
    <row r="6981" spans="1:3" x14ac:dyDescent="0.25">
      <c r="A6981">
        <v>-8091165.8320230702</v>
      </c>
      <c r="B6981">
        <v>-112127.452938392</v>
      </c>
      <c r="C6981">
        <v>0.41319778561592102</v>
      </c>
    </row>
    <row r="6982" spans="1:3" x14ac:dyDescent="0.25">
      <c r="A6982">
        <v>-8090231.3531461498</v>
      </c>
      <c r="B6982">
        <v>-112127.452938392</v>
      </c>
      <c r="C6982">
        <v>0.42515510320663402</v>
      </c>
    </row>
    <row r="6983" spans="1:3" x14ac:dyDescent="0.25">
      <c r="A6983">
        <v>-8089296.8742692303</v>
      </c>
      <c r="B6983">
        <v>-112127.452938392</v>
      </c>
      <c r="C6983">
        <v>0.42999374866485501</v>
      </c>
    </row>
    <row r="6984" spans="1:3" x14ac:dyDescent="0.25">
      <c r="A6984">
        <v>-8088362.3953922996</v>
      </c>
      <c r="B6984">
        <v>-112127.452938392</v>
      </c>
      <c r="C6984">
        <v>0.43206766247749301</v>
      </c>
    </row>
    <row r="6985" spans="1:3" x14ac:dyDescent="0.25">
      <c r="A6985">
        <v>-8087427.9165153801</v>
      </c>
      <c r="B6985">
        <v>-112127.452938392</v>
      </c>
      <c r="C6985">
        <v>0.43637526035308799</v>
      </c>
    </row>
    <row r="6986" spans="1:3" x14ac:dyDescent="0.25">
      <c r="A6986">
        <v>-8086493.4376384597</v>
      </c>
      <c r="B6986">
        <v>-112127.452938392</v>
      </c>
      <c r="C6986">
        <v>0.44323021173477101</v>
      </c>
    </row>
    <row r="6987" spans="1:3" x14ac:dyDescent="0.25">
      <c r="A6987">
        <v>-8085558.95876153</v>
      </c>
      <c r="B6987">
        <v>-112127.452938392</v>
      </c>
      <c r="C6987">
        <v>0.45351767539978</v>
      </c>
    </row>
    <row r="6988" spans="1:3" x14ac:dyDescent="0.25">
      <c r="A6988">
        <v>-8084624.4798846096</v>
      </c>
      <c r="B6988">
        <v>-112127.452938392</v>
      </c>
      <c r="C6988">
        <v>0.457167208194732</v>
      </c>
    </row>
    <row r="6989" spans="1:3" x14ac:dyDescent="0.25">
      <c r="A6989">
        <v>-8083690.0010076901</v>
      </c>
      <c r="B6989">
        <v>-112127.452938392</v>
      </c>
      <c r="C6989">
        <v>0.45741850137710499</v>
      </c>
    </row>
    <row r="6990" spans="1:3" x14ac:dyDescent="0.25">
      <c r="A6990">
        <v>-8082755.5221307604</v>
      </c>
      <c r="B6990">
        <v>-112127.452938392</v>
      </c>
      <c r="C6990">
        <v>0.467414200305938</v>
      </c>
    </row>
    <row r="6991" spans="1:3" x14ac:dyDescent="0.25">
      <c r="A6991">
        <v>-8081821.0432538399</v>
      </c>
      <c r="B6991">
        <v>-112127.452938392</v>
      </c>
      <c r="C6991">
        <v>0.46096074581146201</v>
      </c>
    </row>
    <row r="6992" spans="1:3" x14ac:dyDescent="0.25">
      <c r="A6992">
        <v>-8080886.5643769205</v>
      </c>
      <c r="B6992">
        <v>-112127.452938392</v>
      </c>
      <c r="C6992">
        <v>0.462401062250137</v>
      </c>
    </row>
    <row r="6993" spans="1:3" x14ac:dyDescent="0.25">
      <c r="A6993">
        <v>-8079952.0855</v>
      </c>
      <c r="B6993">
        <v>-112127.452938392</v>
      </c>
      <c r="C6993">
        <v>0.4650200009346</v>
      </c>
    </row>
    <row r="6994" spans="1:3" x14ac:dyDescent="0.25">
      <c r="A6994">
        <v>-8079017.6066230703</v>
      </c>
      <c r="B6994">
        <v>-112127.452938392</v>
      </c>
      <c r="C6994">
        <v>0.45547878742218001</v>
      </c>
    </row>
    <row r="6995" spans="1:3" x14ac:dyDescent="0.25">
      <c r="A6995">
        <v>-8078083.1277461499</v>
      </c>
      <c r="B6995">
        <v>-112127.452938392</v>
      </c>
      <c r="C6995">
        <v>0.46224129199981601</v>
      </c>
    </row>
    <row r="6996" spans="1:3" x14ac:dyDescent="0.25">
      <c r="A6996">
        <v>-8077148.6488692304</v>
      </c>
      <c r="B6996">
        <v>-112127.452938392</v>
      </c>
      <c r="C6996">
        <v>0.469720900058746</v>
      </c>
    </row>
    <row r="6997" spans="1:3" x14ac:dyDescent="0.25">
      <c r="A6997">
        <v>-8076214.1699922998</v>
      </c>
      <c r="B6997">
        <v>-112127.452938392</v>
      </c>
      <c r="C6997">
        <v>0.463022530078887</v>
      </c>
    </row>
    <row r="6998" spans="1:3" x14ac:dyDescent="0.25">
      <c r="A6998">
        <v>-8075279.6911153803</v>
      </c>
      <c r="B6998">
        <v>-112127.452938392</v>
      </c>
      <c r="C6998">
        <v>0</v>
      </c>
    </row>
    <row r="6999" spans="1:3" x14ac:dyDescent="0.25">
      <c r="A6999">
        <v>-8074345.2122384598</v>
      </c>
      <c r="B6999">
        <v>-112127.452938392</v>
      </c>
      <c r="C6999">
        <v>0</v>
      </c>
    </row>
    <row r="7000" spans="1:3" x14ac:dyDescent="0.25">
      <c r="A7000">
        <v>-8073410.7333615301</v>
      </c>
      <c r="B7000">
        <v>-112127.452938392</v>
      </c>
      <c r="C7000">
        <v>0</v>
      </c>
    </row>
    <row r="7001" spans="1:3" x14ac:dyDescent="0.25">
      <c r="A7001">
        <v>-8072476.2544846097</v>
      </c>
      <c r="B7001">
        <v>-112127.452938392</v>
      </c>
      <c r="C7001">
        <v>0</v>
      </c>
    </row>
    <row r="7002" spans="1:3" x14ac:dyDescent="0.25">
      <c r="A7002">
        <v>-8071541.7756076902</v>
      </c>
      <c r="B7002">
        <v>-112127.452938392</v>
      </c>
      <c r="C7002">
        <v>0</v>
      </c>
    </row>
    <row r="7003" spans="1:3" x14ac:dyDescent="0.25">
      <c r="A7003">
        <v>-8070607.2967307596</v>
      </c>
      <c r="B7003">
        <v>-112127.452938392</v>
      </c>
      <c r="C7003">
        <v>0</v>
      </c>
    </row>
    <row r="7004" spans="1:3" x14ac:dyDescent="0.25">
      <c r="A7004">
        <v>-8069672.8178538401</v>
      </c>
      <c r="B7004">
        <v>-112127.452938392</v>
      </c>
      <c r="C7004">
        <v>0</v>
      </c>
    </row>
    <row r="7005" spans="1:3" x14ac:dyDescent="0.25">
      <c r="A7005">
        <v>-8068738.3389769197</v>
      </c>
      <c r="B7005">
        <v>-112127.452938392</v>
      </c>
      <c r="C7005">
        <v>0</v>
      </c>
    </row>
    <row r="7006" spans="1:3" x14ac:dyDescent="0.25">
      <c r="A7006">
        <v>-8067803.8601000002</v>
      </c>
      <c r="B7006">
        <v>-112127.452938392</v>
      </c>
      <c r="C7006">
        <v>0</v>
      </c>
    </row>
    <row r="7007" spans="1:3" x14ac:dyDescent="0.25">
      <c r="A7007">
        <v>-8066869.3812230704</v>
      </c>
      <c r="B7007">
        <v>-112127.452938392</v>
      </c>
      <c r="C7007">
        <v>0</v>
      </c>
    </row>
    <row r="7008" spans="1:3" x14ac:dyDescent="0.25">
      <c r="A7008">
        <v>-8118265.7194538396</v>
      </c>
      <c r="B7008">
        <v>-113061.931815178</v>
      </c>
      <c r="C7008">
        <v>4.4330083765089503E-3</v>
      </c>
    </row>
    <row r="7009" spans="1:3" x14ac:dyDescent="0.25">
      <c r="A7009">
        <v>-8117331.2405769201</v>
      </c>
      <c r="B7009">
        <v>-113061.931815178</v>
      </c>
      <c r="C7009">
        <v>6.2572811730206004E-3</v>
      </c>
    </row>
    <row r="7010" spans="1:3" x14ac:dyDescent="0.25">
      <c r="A7010">
        <v>-8116396.7616999904</v>
      </c>
      <c r="B7010">
        <v>-113061.931815178</v>
      </c>
      <c r="C7010">
        <v>9.1706225648522308E-3</v>
      </c>
    </row>
    <row r="7011" spans="1:3" x14ac:dyDescent="0.25">
      <c r="A7011">
        <v>-8115462.28282307</v>
      </c>
      <c r="B7011">
        <v>-113061.931815178</v>
      </c>
      <c r="C7011">
        <v>1.23754562810063E-2</v>
      </c>
    </row>
    <row r="7012" spans="1:3" x14ac:dyDescent="0.25">
      <c r="A7012">
        <v>-8114527.8039461495</v>
      </c>
      <c r="B7012">
        <v>-113061.931815178</v>
      </c>
      <c r="C7012">
        <v>1.7525250092148701E-2</v>
      </c>
    </row>
    <row r="7013" spans="1:3" x14ac:dyDescent="0.25">
      <c r="A7013">
        <v>-8113593.32506923</v>
      </c>
      <c r="B7013">
        <v>-113061.931815178</v>
      </c>
      <c r="C7013">
        <v>2.1360723301768299E-2</v>
      </c>
    </row>
    <row r="7014" spans="1:3" x14ac:dyDescent="0.25">
      <c r="A7014">
        <v>-8112658.8461923003</v>
      </c>
      <c r="B7014">
        <v>-113061.931815178</v>
      </c>
      <c r="C7014">
        <v>2.8695257380604699E-2</v>
      </c>
    </row>
    <row r="7015" spans="1:3" x14ac:dyDescent="0.25">
      <c r="A7015">
        <v>-8111724.3673153799</v>
      </c>
      <c r="B7015">
        <v>-113061.931815178</v>
      </c>
      <c r="C7015">
        <v>3.7806697189807802E-2</v>
      </c>
    </row>
    <row r="7016" spans="1:3" x14ac:dyDescent="0.25">
      <c r="A7016">
        <v>-8110789.8884384604</v>
      </c>
      <c r="B7016">
        <v>-113061.931815178</v>
      </c>
      <c r="C7016">
        <v>4.69236671924591E-2</v>
      </c>
    </row>
    <row r="7017" spans="1:3" x14ac:dyDescent="0.25">
      <c r="A7017">
        <v>-8109855.4095615298</v>
      </c>
      <c r="B7017">
        <v>-113061.931815178</v>
      </c>
      <c r="C7017">
        <v>6.4001753926277105E-2</v>
      </c>
    </row>
    <row r="7018" spans="1:3" x14ac:dyDescent="0.25">
      <c r="A7018">
        <v>-8108920.9306846103</v>
      </c>
      <c r="B7018">
        <v>-113061.931815178</v>
      </c>
      <c r="C7018">
        <v>7.7184051275253199E-2</v>
      </c>
    </row>
    <row r="7019" spans="1:3" x14ac:dyDescent="0.25">
      <c r="A7019">
        <v>-8107986.4518076899</v>
      </c>
      <c r="B7019">
        <v>-113061.931815178</v>
      </c>
      <c r="C7019">
        <v>9.0511858463287298E-2</v>
      </c>
    </row>
    <row r="7020" spans="1:3" x14ac:dyDescent="0.25">
      <c r="A7020">
        <v>-8107051.9729307601</v>
      </c>
      <c r="B7020">
        <v>-113061.931815178</v>
      </c>
      <c r="C7020">
        <v>0.10571240633726101</v>
      </c>
    </row>
    <row r="7021" spans="1:3" x14ac:dyDescent="0.25">
      <c r="A7021">
        <v>-8106117.4940538397</v>
      </c>
      <c r="B7021">
        <v>-113061.931815178</v>
      </c>
      <c r="C7021">
        <v>0.121352806687355</v>
      </c>
    </row>
    <row r="7022" spans="1:3" x14ac:dyDescent="0.25">
      <c r="A7022">
        <v>-8105183.0151769202</v>
      </c>
      <c r="B7022">
        <v>-113061.931815178</v>
      </c>
      <c r="C7022">
        <v>0.140251144766807</v>
      </c>
    </row>
    <row r="7023" spans="1:3" x14ac:dyDescent="0.25">
      <c r="A7023">
        <v>-8104248.5362999896</v>
      </c>
      <c r="B7023">
        <v>-113061.931815178</v>
      </c>
      <c r="C7023">
        <v>0.15912023186683599</v>
      </c>
    </row>
    <row r="7024" spans="1:3" x14ac:dyDescent="0.25">
      <c r="A7024">
        <v>-8103314.0574230701</v>
      </c>
      <c r="B7024">
        <v>-113061.931815178</v>
      </c>
      <c r="C7024">
        <v>0.18838585913181299</v>
      </c>
    </row>
    <row r="7025" spans="1:3" x14ac:dyDescent="0.25">
      <c r="A7025">
        <v>-8102379.5785461497</v>
      </c>
      <c r="B7025">
        <v>-113061.931815178</v>
      </c>
      <c r="C7025">
        <v>0.207007065415382</v>
      </c>
    </row>
    <row r="7026" spans="1:3" x14ac:dyDescent="0.25">
      <c r="A7026">
        <v>-8101445.0996692302</v>
      </c>
      <c r="B7026">
        <v>-113061.931815178</v>
      </c>
      <c r="C7026">
        <v>0.228277653455734</v>
      </c>
    </row>
    <row r="7027" spans="1:3" x14ac:dyDescent="0.25">
      <c r="A7027">
        <v>-8100510.6207923004</v>
      </c>
      <c r="B7027">
        <v>-113061.931815178</v>
      </c>
      <c r="C7027">
        <v>0.24450594186782801</v>
      </c>
    </row>
    <row r="7028" spans="1:3" x14ac:dyDescent="0.25">
      <c r="A7028">
        <v>-8099576.14191538</v>
      </c>
      <c r="B7028">
        <v>-113061.931815178</v>
      </c>
      <c r="C7028">
        <v>0.26312825083732599</v>
      </c>
    </row>
    <row r="7029" spans="1:3" x14ac:dyDescent="0.25">
      <c r="A7029">
        <v>-8098641.6630384596</v>
      </c>
      <c r="B7029">
        <v>-113061.931815178</v>
      </c>
      <c r="C7029">
        <v>0.28291612863540599</v>
      </c>
    </row>
    <row r="7030" spans="1:3" x14ac:dyDescent="0.25">
      <c r="A7030">
        <v>-8097707.1841615299</v>
      </c>
      <c r="B7030">
        <v>-113061.931815178</v>
      </c>
      <c r="C7030">
        <v>0.30551883578300398</v>
      </c>
    </row>
    <row r="7031" spans="1:3" x14ac:dyDescent="0.25">
      <c r="A7031">
        <v>-8096772.7052846104</v>
      </c>
      <c r="B7031">
        <v>-113061.931815178</v>
      </c>
      <c r="C7031">
        <v>0.32282516360282798</v>
      </c>
    </row>
    <row r="7032" spans="1:3" x14ac:dyDescent="0.25">
      <c r="A7032">
        <v>-8095838.22640769</v>
      </c>
      <c r="B7032">
        <v>-113061.931815178</v>
      </c>
      <c r="C7032">
        <v>0.34179922938346802</v>
      </c>
    </row>
    <row r="7033" spans="1:3" x14ac:dyDescent="0.25">
      <c r="A7033">
        <v>-8094903.7475307602</v>
      </c>
      <c r="B7033">
        <v>-113061.931815178</v>
      </c>
      <c r="C7033">
        <v>0.36213731765746998</v>
      </c>
    </row>
    <row r="7034" spans="1:3" x14ac:dyDescent="0.25">
      <c r="A7034">
        <v>-8093969.2686538398</v>
      </c>
      <c r="B7034">
        <v>-113061.931815178</v>
      </c>
      <c r="C7034">
        <v>0.37920203804969699</v>
      </c>
    </row>
    <row r="7035" spans="1:3" x14ac:dyDescent="0.25">
      <c r="A7035">
        <v>-8093034.7897769203</v>
      </c>
      <c r="B7035">
        <v>-113061.931815178</v>
      </c>
      <c r="C7035">
        <v>0.39456239342689498</v>
      </c>
    </row>
    <row r="7036" spans="1:3" x14ac:dyDescent="0.25">
      <c r="A7036">
        <v>-8092100.3108999897</v>
      </c>
      <c r="B7036">
        <v>-113061.931815178</v>
      </c>
      <c r="C7036">
        <v>0.41056227684020902</v>
      </c>
    </row>
    <row r="7037" spans="1:3" x14ac:dyDescent="0.25">
      <c r="A7037">
        <v>-8091165.8320230702</v>
      </c>
      <c r="B7037">
        <v>-113061.931815178</v>
      </c>
      <c r="C7037">
        <v>0.42120325565338101</v>
      </c>
    </row>
    <row r="7038" spans="1:3" x14ac:dyDescent="0.25">
      <c r="A7038">
        <v>-8090231.3531461498</v>
      </c>
      <c r="B7038">
        <v>-113061.931815178</v>
      </c>
      <c r="C7038">
        <v>0.426108628511428</v>
      </c>
    </row>
    <row r="7039" spans="1:3" x14ac:dyDescent="0.25">
      <c r="A7039">
        <v>-8089296.8742692303</v>
      </c>
      <c r="B7039">
        <v>-113061.931815178</v>
      </c>
      <c r="C7039">
        <v>0.44028657674789401</v>
      </c>
    </row>
    <row r="7040" spans="1:3" x14ac:dyDescent="0.25">
      <c r="A7040">
        <v>-8088362.3953922996</v>
      </c>
      <c r="B7040">
        <v>-113061.931815178</v>
      </c>
      <c r="C7040">
        <v>0.44807800650596602</v>
      </c>
    </row>
    <row r="7041" spans="1:3" x14ac:dyDescent="0.25">
      <c r="A7041">
        <v>-8087427.9165153801</v>
      </c>
      <c r="B7041">
        <v>-113061.931815178</v>
      </c>
      <c r="C7041">
        <v>0.45202961564063998</v>
      </c>
    </row>
    <row r="7042" spans="1:3" x14ac:dyDescent="0.25">
      <c r="A7042">
        <v>-8086493.4376384597</v>
      </c>
      <c r="B7042">
        <v>-113061.931815178</v>
      </c>
      <c r="C7042">
        <v>0.45648106932639998</v>
      </c>
    </row>
    <row r="7043" spans="1:3" x14ac:dyDescent="0.25">
      <c r="A7043">
        <v>-8085558.95876153</v>
      </c>
      <c r="B7043">
        <v>-113061.931815178</v>
      </c>
      <c r="C7043">
        <v>0.45916923880576999</v>
      </c>
    </row>
    <row r="7044" spans="1:3" x14ac:dyDescent="0.25">
      <c r="A7044">
        <v>-8084624.4798846096</v>
      </c>
      <c r="B7044">
        <v>-113061.931815178</v>
      </c>
      <c r="C7044">
        <v>0.45544746518134999</v>
      </c>
    </row>
    <row r="7045" spans="1:3" x14ac:dyDescent="0.25">
      <c r="A7045">
        <v>-8083690.0010076901</v>
      </c>
      <c r="B7045">
        <v>-113061.931815178</v>
      </c>
      <c r="C7045">
        <v>0.46192699670791598</v>
      </c>
    </row>
    <row r="7046" spans="1:3" x14ac:dyDescent="0.25">
      <c r="A7046">
        <v>-8082755.5221307604</v>
      </c>
      <c r="B7046">
        <v>-113061.931815178</v>
      </c>
      <c r="C7046">
        <v>0.46366703510284402</v>
      </c>
    </row>
    <row r="7047" spans="1:3" x14ac:dyDescent="0.25">
      <c r="A7047">
        <v>-8081821.0432538399</v>
      </c>
      <c r="B7047">
        <v>-113061.931815178</v>
      </c>
      <c r="C7047">
        <v>0.46154037117958002</v>
      </c>
    </row>
    <row r="7048" spans="1:3" x14ac:dyDescent="0.25">
      <c r="A7048">
        <v>-8080886.5643769205</v>
      </c>
      <c r="B7048">
        <v>-113061.931815178</v>
      </c>
      <c r="C7048">
        <v>0.45816826820373502</v>
      </c>
    </row>
    <row r="7049" spans="1:3" x14ac:dyDescent="0.25">
      <c r="A7049">
        <v>-8079952.0855</v>
      </c>
      <c r="B7049">
        <v>-113061.931815178</v>
      </c>
      <c r="C7049">
        <v>0.45945984125137301</v>
      </c>
    </row>
    <row r="7050" spans="1:3" x14ac:dyDescent="0.25">
      <c r="A7050">
        <v>-8079017.6066230703</v>
      </c>
      <c r="B7050">
        <v>-113061.931815178</v>
      </c>
      <c r="C7050">
        <v>0.449621081352233</v>
      </c>
    </row>
    <row r="7051" spans="1:3" x14ac:dyDescent="0.25">
      <c r="A7051">
        <v>-8078083.1277461499</v>
      </c>
      <c r="B7051">
        <v>-113061.931815178</v>
      </c>
      <c r="C7051">
        <v>0.45319634675979598</v>
      </c>
    </row>
    <row r="7052" spans="1:3" x14ac:dyDescent="0.25">
      <c r="A7052">
        <v>-8077148.6488692304</v>
      </c>
      <c r="B7052">
        <v>-113061.931815178</v>
      </c>
      <c r="C7052">
        <v>0.46068689227104098</v>
      </c>
    </row>
    <row r="7053" spans="1:3" x14ac:dyDescent="0.25">
      <c r="A7053">
        <v>-8076214.1699922998</v>
      </c>
      <c r="B7053">
        <v>-113061.931815178</v>
      </c>
      <c r="C7053">
        <v>0.44806358218192999</v>
      </c>
    </row>
    <row r="7054" spans="1:3" x14ac:dyDescent="0.25">
      <c r="A7054">
        <v>-8075279.6911153803</v>
      </c>
      <c r="B7054">
        <v>-113061.931815178</v>
      </c>
      <c r="C7054">
        <v>0</v>
      </c>
    </row>
    <row r="7055" spans="1:3" x14ac:dyDescent="0.25">
      <c r="A7055">
        <v>-8074345.2122384598</v>
      </c>
      <c r="B7055">
        <v>-113061.931815178</v>
      </c>
      <c r="C7055">
        <v>0</v>
      </c>
    </row>
    <row r="7056" spans="1:3" x14ac:dyDescent="0.25">
      <c r="A7056">
        <v>-8073410.7333615301</v>
      </c>
      <c r="B7056">
        <v>-113061.931815178</v>
      </c>
      <c r="C7056">
        <v>0</v>
      </c>
    </row>
    <row r="7057" spans="1:3" x14ac:dyDescent="0.25">
      <c r="A7057">
        <v>-8072476.2544846097</v>
      </c>
      <c r="B7057">
        <v>-113061.931815178</v>
      </c>
      <c r="C7057">
        <v>0</v>
      </c>
    </row>
    <row r="7058" spans="1:3" x14ac:dyDescent="0.25">
      <c r="A7058">
        <v>-8071541.7756076902</v>
      </c>
      <c r="B7058">
        <v>-113061.931815178</v>
      </c>
      <c r="C7058">
        <v>0</v>
      </c>
    </row>
    <row r="7059" spans="1:3" x14ac:dyDescent="0.25">
      <c r="A7059">
        <v>-8070607.2967307596</v>
      </c>
      <c r="B7059">
        <v>-113061.931815178</v>
      </c>
      <c r="C7059">
        <v>0</v>
      </c>
    </row>
    <row r="7060" spans="1:3" x14ac:dyDescent="0.25">
      <c r="A7060">
        <v>-8069672.8178538401</v>
      </c>
      <c r="B7060">
        <v>-113061.931815178</v>
      </c>
      <c r="C7060">
        <v>0</v>
      </c>
    </row>
    <row r="7061" spans="1:3" x14ac:dyDescent="0.25">
      <c r="A7061">
        <v>-8068738.3389769197</v>
      </c>
      <c r="B7061">
        <v>-113061.931815178</v>
      </c>
      <c r="C7061">
        <v>0</v>
      </c>
    </row>
    <row r="7062" spans="1:3" x14ac:dyDescent="0.25">
      <c r="A7062">
        <v>-8067803.8601000002</v>
      </c>
      <c r="B7062">
        <v>-113061.931815178</v>
      </c>
      <c r="C7062">
        <v>0</v>
      </c>
    </row>
    <row r="7063" spans="1:3" x14ac:dyDescent="0.25">
      <c r="A7063">
        <v>-8066869.3812230704</v>
      </c>
      <c r="B7063">
        <v>-113061.931815178</v>
      </c>
      <c r="C7063">
        <v>0</v>
      </c>
    </row>
    <row r="7064" spans="1:3" x14ac:dyDescent="0.25">
      <c r="A7064">
        <v>-8119200.19833076</v>
      </c>
      <c r="B7064">
        <v>-113996.410691964</v>
      </c>
      <c r="C7064">
        <v>4.2460961267352104E-3</v>
      </c>
    </row>
    <row r="7065" spans="1:3" x14ac:dyDescent="0.25">
      <c r="A7065">
        <v>-8118265.7194538396</v>
      </c>
      <c r="B7065">
        <v>-113996.410691964</v>
      </c>
      <c r="C7065">
        <v>5.5598532781004897E-3</v>
      </c>
    </row>
    <row r="7066" spans="1:3" x14ac:dyDescent="0.25">
      <c r="A7066">
        <v>-8117331.2405769201</v>
      </c>
      <c r="B7066">
        <v>-113996.410691964</v>
      </c>
      <c r="C7066">
        <v>7.9034781083464605E-3</v>
      </c>
    </row>
    <row r="7067" spans="1:3" x14ac:dyDescent="0.25">
      <c r="A7067">
        <v>-8116396.7616999904</v>
      </c>
      <c r="B7067">
        <v>-113996.410691964</v>
      </c>
      <c r="C7067">
        <v>1.1253426782786799E-2</v>
      </c>
    </row>
    <row r="7068" spans="1:3" x14ac:dyDescent="0.25">
      <c r="A7068">
        <v>-8115462.28282307</v>
      </c>
      <c r="B7068">
        <v>-113996.410691964</v>
      </c>
      <c r="C7068">
        <v>1.5074939467012801E-2</v>
      </c>
    </row>
    <row r="7069" spans="1:3" x14ac:dyDescent="0.25">
      <c r="A7069">
        <v>-8114527.8039461495</v>
      </c>
      <c r="B7069">
        <v>-113996.410691964</v>
      </c>
      <c r="C7069">
        <v>1.9351951777935E-2</v>
      </c>
    </row>
    <row r="7070" spans="1:3" x14ac:dyDescent="0.25">
      <c r="A7070">
        <v>-8113593.32506923</v>
      </c>
      <c r="B7070">
        <v>-113996.410691964</v>
      </c>
      <c r="C7070">
        <v>2.48958691954612E-2</v>
      </c>
    </row>
    <row r="7071" spans="1:3" x14ac:dyDescent="0.25">
      <c r="A7071">
        <v>-8112658.8461923003</v>
      </c>
      <c r="B7071">
        <v>-113996.410691964</v>
      </c>
      <c r="C7071">
        <v>3.54510508477687E-2</v>
      </c>
    </row>
    <row r="7072" spans="1:3" x14ac:dyDescent="0.25">
      <c r="A7072">
        <v>-8111724.3673153799</v>
      </c>
      <c r="B7072">
        <v>-113996.410691964</v>
      </c>
      <c r="C7072">
        <v>4.5993458479642799E-2</v>
      </c>
    </row>
    <row r="7073" spans="1:3" x14ac:dyDescent="0.25">
      <c r="A7073">
        <v>-8110789.8884384604</v>
      </c>
      <c r="B7073">
        <v>-113996.410691964</v>
      </c>
      <c r="C7073">
        <v>5.4114963859319597E-2</v>
      </c>
    </row>
    <row r="7074" spans="1:3" x14ac:dyDescent="0.25">
      <c r="A7074">
        <v>-8109855.4095615298</v>
      </c>
      <c r="B7074">
        <v>-113996.410691964</v>
      </c>
      <c r="C7074">
        <v>6.75541907548904E-2</v>
      </c>
    </row>
    <row r="7075" spans="1:3" x14ac:dyDescent="0.25">
      <c r="A7075">
        <v>-8108920.9306846103</v>
      </c>
      <c r="B7075">
        <v>-113996.410691964</v>
      </c>
      <c r="C7075">
        <v>8.3092629909515298E-2</v>
      </c>
    </row>
    <row r="7076" spans="1:3" x14ac:dyDescent="0.25">
      <c r="A7076">
        <v>-8107986.4518076899</v>
      </c>
      <c r="B7076">
        <v>-113996.410691964</v>
      </c>
      <c r="C7076">
        <v>9.6046246588230105E-2</v>
      </c>
    </row>
    <row r="7077" spans="1:3" x14ac:dyDescent="0.25">
      <c r="A7077">
        <v>-8107051.9729307601</v>
      </c>
      <c r="B7077">
        <v>-113996.410691964</v>
      </c>
      <c r="C7077">
        <v>0.116532668471336</v>
      </c>
    </row>
    <row r="7078" spans="1:3" x14ac:dyDescent="0.25">
      <c r="A7078">
        <v>-8106117.4940538397</v>
      </c>
      <c r="B7078">
        <v>-113996.410691964</v>
      </c>
      <c r="C7078">
        <v>0.13378998637199399</v>
      </c>
    </row>
    <row r="7079" spans="1:3" x14ac:dyDescent="0.25">
      <c r="A7079">
        <v>-8105183.0151769202</v>
      </c>
      <c r="B7079">
        <v>-113996.410691964</v>
      </c>
      <c r="C7079">
        <v>0.151876330375671</v>
      </c>
    </row>
    <row r="7080" spans="1:3" x14ac:dyDescent="0.25">
      <c r="A7080">
        <v>-8104248.5362999896</v>
      </c>
      <c r="B7080">
        <v>-113996.410691964</v>
      </c>
      <c r="C7080">
        <v>0.17198269069194699</v>
      </c>
    </row>
    <row r="7081" spans="1:3" x14ac:dyDescent="0.25">
      <c r="A7081">
        <v>-8103314.0574230701</v>
      </c>
      <c r="B7081">
        <v>-113996.410691964</v>
      </c>
      <c r="C7081">
        <v>0.19017472863197299</v>
      </c>
    </row>
    <row r="7082" spans="1:3" x14ac:dyDescent="0.25">
      <c r="A7082">
        <v>-8102379.5785461497</v>
      </c>
      <c r="B7082">
        <v>-113996.410691964</v>
      </c>
      <c r="C7082">
        <v>0.21628320217132499</v>
      </c>
    </row>
    <row r="7083" spans="1:3" x14ac:dyDescent="0.25">
      <c r="A7083">
        <v>-8101445.0996692302</v>
      </c>
      <c r="B7083">
        <v>-113996.410691964</v>
      </c>
      <c r="C7083">
        <v>0.23040410876274101</v>
      </c>
    </row>
    <row r="7084" spans="1:3" x14ac:dyDescent="0.25">
      <c r="A7084">
        <v>-8100510.6207923004</v>
      </c>
      <c r="B7084">
        <v>-113996.410691964</v>
      </c>
      <c r="C7084">
        <v>0.25205507874488797</v>
      </c>
    </row>
    <row r="7085" spans="1:3" x14ac:dyDescent="0.25">
      <c r="A7085">
        <v>-8099576.14191538</v>
      </c>
      <c r="B7085">
        <v>-113996.410691964</v>
      </c>
      <c r="C7085">
        <v>0.26997902989387501</v>
      </c>
    </row>
    <row r="7086" spans="1:3" x14ac:dyDescent="0.25">
      <c r="A7086">
        <v>-8098641.6630384596</v>
      </c>
      <c r="B7086">
        <v>-113996.410691964</v>
      </c>
      <c r="C7086">
        <v>0.289409399032592</v>
      </c>
    </row>
    <row r="7087" spans="1:3" x14ac:dyDescent="0.25">
      <c r="A7087">
        <v>-8097707.1841615299</v>
      </c>
      <c r="B7087">
        <v>-113996.410691964</v>
      </c>
      <c r="C7087">
        <v>0.30881398916244501</v>
      </c>
    </row>
    <row r="7088" spans="1:3" x14ac:dyDescent="0.25">
      <c r="A7088">
        <v>-8096772.7052846104</v>
      </c>
      <c r="B7088">
        <v>-113996.410691964</v>
      </c>
      <c r="C7088">
        <v>0.32578510046005199</v>
      </c>
    </row>
    <row r="7089" spans="1:3" x14ac:dyDescent="0.25">
      <c r="A7089">
        <v>-8095838.22640769</v>
      </c>
      <c r="B7089">
        <v>-113996.410691964</v>
      </c>
      <c r="C7089">
        <v>0.34405905008316001</v>
      </c>
    </row>
    <row r="7090" spans="1:3" x14ac:dyDescent="0.25">
      <c r="A7090">
        <v>-8094903.7475307602</v>
      </c>
      <c r="B7090">
        <v>-113996.410691964</v>
      </c>
      <c r="C7090">
        <v>0.36403089761733998</v>
      </c>
    </row>
    <row r="7091" spans="1:3" x14ac:dyDescent="0.25">
      <c r="A7091">
        <v>-8093969.2686538398</v>
      </c>
      <c r="B7091">
        <v>-113996.410691964</v>
      </c>
      <c r="C7091">
        <v>0.38041612505912697</v>
      </c>
    </row>
    <row r="7092" spans="1:3" x14ac:dyDescent="0.25">
      <c r="A7092">
        <v>-8093034.7897769203</v>
      </c>
      <c r="B7092">
        <v>-113996.410691964</v>
      </c>
      <c r="C7092">
        <v>0.39660537242889399</v>
      </c>
    </row>
    <row r="7093" spans="1:3" x14ac:dyDescent="0.25">
      <c r="A7093">
        <v>-8092100.3108999897</v>
      </c>
      <c r="B7093">
        <v>-113996.410691964</v>
      </c>
      <c r="C7093">
        <v>0.41208815574645902</v>
      </c>
    </row>
    <row r="7094" spans="1:3" x14ac:dyDescent="0.25">
      <c r="A7094">
        <v>-8091165.8320230702</v>
      </c>
      <c r="B7094">
        <v>-113996.410691964</v>
      </c>
      <c r="C7094">
        <v>0.42666345834732</v>
      </c>
    </row>
    <row r="7095" spans="1:3" x14ac:dyDescent="0.25">
      <c r="A7095">
        <v>-8090231.3531461498</v>
      </c>
      <c r="B7095">
        <v>-113996.410691964</v>
      </c>
      <c r="C7095">
        <v>0.44026488065719599</v>
      </c>
    </row>
    <row r="7096" spans="1:3" x14ac:dyDescent="0.25">
      <c r="A7096">
        <v>-8089296.8742692303</v>
      </c>
      <c r="B7096">
        <v>-113996.410691964</v>
      </c>
      <c r="C7096">
        <v>0.44447258114814697</v>
      </c>
    </row>
    <row r="7097" spans="1:3" x14ac:dyDescent="0.25">
      <c r="A7097">
        <v>-8088362.3953922996</v>
      </c>
      <c r="B7097">
        <v>-113996.410691964</v>
      </c>
      <c r="C7097">
        <v>0.44643950462341297</v>
      </c>
    </row>
    <row r="7098" spans="1:3" x14ac:dyDescent="0.25">
      <c r="A7098">
        <v>-8087427.9165153801</v>
      </c>
      <c r="B7098">
        <v>-113996.410691964</v>
      </c>
      <c r="C7098">
        <v>0.45020595192909202</v>
      </c>
    </row>
    <row r="7099" spans="1:3" x14ac:dyDescent="0.25">
      <c r="A7099">
        <v>-8086493.4376384597</v>
      </c>
      <c r="B7099">
        <v>-113996.410691964</v>
      </c>
      <c r="C7099">
        <v>0.45346552133560097</v>
      </c>
    </row>
    <row r="7100" spans="1:3" x14ac:dyDescent="0.25">
      <c r="A7100">
        <v>-8085558.95876153</v>
      </c>
      <c r="B7100">
        <v>-113996.410691964</v>
      </c>
      <c r="C7100">
        <v>0.45914509892463601</v>
      </c>
    </row>
    <row r="7101" spans="1:3" x14ac:dyDescent="0.25">
      <c r="A7101">
        <v>-8084624.4798846096</v>
      </c>
      <c r="B7101">
        <v>-113996.410691964</v>
      </c>
      <c r="C7101">
        <v>0.46513617038726801</v>
      </c>
    </row>
    <row r="7102" spans="1:3" x14ac:dyDescent="0.25">
      <c r="A7102">
        <v>-8083690.0010076901</v>
      </c>
      <c r="B7102">
        <v>-113996.410691964</v>
      </c>
      <c r="C7102">
        <v>0.45750409364700301</v>
      </c>
    </row>
    <row r="7103" spans="1:3" x14ac:dyDescent="0.25">
      <c r="A7103">
        <v>-8082755.5221307604</v>
      </c>
      <c r="B7103">
        <v>-113996.410691964</v>
      </c>
      <c r="C7103">
        <v>0.45781537890434199</v>
      </c>
    </row>
    <row r="7104" spans="1:3" x14ac:dyDescent="0.25">
      <c r="A7104">
        <v>-8081821.0432538399</v>
      </c>
      <c r="B7104">
        <v>-113996.410691964</v>
      </c>
      <c r="C7104">
        <v>0.45897069573402399</v>
      </c>
    </row>
    <row r="7105" spans="1:3" x14ac:dyDescent="0.25">
      <c r="A7105">
        <v>-8080886.5643769205</v>
      </c>
      <c r="B7105">
        <v>-113996.410691964</v>
      </c>
      <c r="C7105">
        <v>0.45039951801299999</v>
      </c>
    </row>
    <row r="7106" spans="1:3" x14ac:dyDescent="0.25">
      <c r="A7106">
        <v>-8079952.0855</v>
      </c>
      <c r="B7106">
        <v>-113996.410691964</v>
      </c>
      <c r="C7106">
        <v>0.44975203275680498</v>
      </c>
    </row>
    <row r="7107" spans="1:3" x14ac:dyDescent="0.25">
      <c r="A7107">
        <v>-8079017.6066230703</v>
      </c>
      <c r="B7107">
        <v>-113996.410691964</v>
      </c>
      <c r="C7107">
        <v>0.44982853531837402</v>
      </c>
    </row>
    <row r="7108" spans="1:3" x14ac:dyDescent="0.25">
      <c r="A7108">
        <v>-8078083.1277461499</v>
      </c>
      <c r="B7108">
        <v>-113996.410691964</v>
      </c>
      <c r="C7108">
        <v>0.44149813055992099</v>
      </c>
    </row>
    <row r="7109" spans="1:3" x14ac:dyDescent="0.25">
      <c r="A7109">
        <v>-8077148.6488692304</v>
      </c>
      <c r="B7109">
        <v>-113996.410691964</v>
      </c>
      <c r="C7109">
        <v>0.446119785308837</v>
      </c>
    </row>
    <row r="7110" spans="1:3" x14ac:dyDescent="0.25">
      <c r="A7110">
        <v>-8076214.1699922998</v>
      </c>
      <c r="B7110">
        <v>-113996.410691964</v>
      </c>
      <c r="C7110">
        <v>0</v>
      </c>
    </row>
    <row r="7111" spans="1:3" x14ac:dyDescent="0.25">
      <c r="A7111">
        <v>-8075279.6911153803</v>
      </c>
      <c r="B7111">
        <v>-113996.410691964</v>
      </c>
      <c r="C7111">
        <v>0</v>
      </c>
    </row>
    <row r="7112" spans="1:3" x14ac:dyDescent="0.25">
      <c r="A7112">
        <v>-8074345.2122384598</v>
      </c>
      <c r="B7112">
        <v>-113996.410691964</v>
      </c>
      <c r="C7112">
        <v>0</v>
      </c>
    </row>
    <row r="7113" spans="1:3" x14ac:dyDescent="0.25">
      <c r="A7113">
        <v>-8073410.7333615301</v>
      </c>
      <c r="B7113">
        <v>-113996.410691964</v>
      </c>
      <c r="C7113">
        <v>0</v>
      </c>
    </row>
    <row r="7114" spans="1:3" x14ac:dyDescent="0.25">
      <c r="A7114">
        <v>-8072476.2544846097</v>
      </c>
      <c r="B7114">
        <v>-113996.410691964</v>
      </c>
      <c r="C7114">
        <v>0</v>
      </c>
    </row>
    <row r="7115" spans="1:3" x14ac:dyDescent="0.25">
      <c r="A7115">
        <v>-8071541.7756076902</v>
      </c>
      <c r="B7115">
        <v>-113996.410691964</v>
      </c>
      <c r="C7115">
        <v>0</v>
      </c>
    </row>
    <row r="7116" spans="1:3" x14ac:dyDescent="0.25">
      <c r="A7116">
        <v>-8070607.2967307596</v>
      </c>
      <c r="B7116">
        <v>-113996.410691964</v>
      </c>
      <c r="C7116">
        <v>0</v>
      </c>
    </row>
    <row r="7117" spans="1:3" x14ac:dyDescent="0.25">
      <c r="A7117">
        <v>-8069672.8178538401</v>
      </c>
      <c r="B7117">
        <v>-113996.410691964</v>
      </c>
      <c r="C7117">
        <v>0</v>
      </c>
    </row>
    <row r="7118" spans="1:3" x14ac:dyDescent="0.25">
      <c r="A7118">
        <v>-8068738.3389769197</v>
      </c>
      <c r="B7118">
        <v>-113996.410691964</v>
      </c>
      <c r="C7118">
        <v>0</v>
      </c>
    </row>
    <row r="7119" spans="1:3" x14ac:dyDescent="0.25">
      <c r="A7119">
        <v>-8067803.8601000002</v>
      </c>
      <c r="B7119">
        <v>-113996.410691964</v>
      </c>
      <c r="C7119">
        <v>0</v>
      </c>
    </row>
    <row r="7120" spans="1:3" x14ac:dyDescent="0.25">
      <c r="A7120">
        <v>-8066869.3812230704</v>
      </c>
      <c r="B7120">
        <v>-113996.410691964</v>
      </c>
      <c r="C7120">
        <v>0</v>
      </c>
    </row>
    <row r="7121" spans="1:3" x14ac:dyDescent="0.25">
      <c r="A7121">
        <v>-8120134.6772076897</v>
      </c>
      <c r="B7121">
        <v>-114930.889568749</v>
      </c>
      <c r="C7121">
        <v>3.0211789999157099E-3</v>
      </c>
    </row>
    <row r="7122" spans="1:3" x14ac:dyDescent="0.25">
      <c r="A7122">
        <v>-8119200.19833076</v>
      </c>
      <c r="B7122">
        <v>-114930.889568749</v>
      </c>
      <c r="C7122">
        <v>4.6525527723133503E-3</v>
      </c>
    </row>
    <row r="7123" spans="1:3" x14ac:dyDescent="0.25">
      <c r="A7123">
        <v>-8118265.7194538396</v>
      </c>
      <c r="B7123">
        <v>-114930.889568749</v>
      </c>
      <c r="C7123">
        <v>5.95851615071296E-3</v>
      </c>
    </row>
    <row r="7124" spans="1:3" x14ac:dyDescent="0.25">
      <c r="A7124">
        <v>-8117331.2405769201</v>
      </c>
      <c r="B7124">
        <v>-114930.889568749</v>
      </c>
      <c r="C7124">
        <v>8.5208509117364797E-3</v>
      </c>
    </row>
    <row r="7125" spans="1:3" x14ac:dyDescent="0.25">
      <c r="A7125">
        <v>-8116396.7616999904</v>
      </c>
      <c r="B7125">
        <v>-114930.889568749</v>
      </c>
      <c r="C7125">
        <v>1.2601968832314001E-2</v>
      </c>
    </row>
    <row r="7126" spans="1:3" x14ac:dyDescent="0.25">
      <c r="A7126">
        <v>-8115462.28282307</v>
      </c>
      <c r="B7126">
        <v>-114930.889568749</v>
      </c>
      <c r="C7126">
        <v>1.68120525777339E-2</v>
      </c>
    </row>
    <row r="7127" spans="1:3" x14ac:dyDescent="0.25">
      <c r="A7127">
        <v>-8114527.8039461495</v>
      </c>
      <c r="B7127">
        <v>-114930.889568749</v>
      </c>
      <c r="C7127">
        <v>2.39908043295145E-2</v>
      </c>
    </row>
    <row r="7128" spans="1:3" x14ac:dyDescent="0.25">
      <c r="A7128">
        <v>-8113593.32506923</v>
      </c>
      <c r="B7128">
        <v>-114930.889568749</v>
      </c>
      <c r="C7128">
        <v>3.08292973786592E-2</v>
      </c>
    </row>
    <row r="7129" spans="1:3" x14ac:dyDescent="0.25">
      <c r="A7129">
        <v>-8112658.8461923003</v>
      </c>
      <c r="B7129">
        <v>-114930.889568749</v>
      </c>
      <c r="C7129">
        <v>3.9662487804889603E-2</v>
      </c>
    </row>
    <row r="7130" spans="1:3" x14ac:dyDescent="0.25">
      <c r="A7130">
        <v>-8111724.3673153799</v>
      </c>
      <c r="B7130">
        <v>-114930.889568749</v>
      </c>
      <c r="C7130">
        <v>4.6641469001769999E-2</v>
      </c>
    </row>
    <row r="7131" spans="1:3" x14ac:dyDescent="0.25">
      <c r="A7131">
        <v>-8110789.8884384604</v>
      </c>
      <c r="B7131">
        <v>-114930.889568749</v>
      </c>
      <c r="C7131">
        <v>5.7640209794044397E-2</v>
      </c>
    </row>
    <row r="7132" spans="1:3" x14ac:dyDescent="0.25">
      <c r="A7132">
        <v>-8109855.4095615298</v>
      </c>
      <c r="B7132">
        <v>-114930.889568749</v>
      </c>
      <c r="C7132">
        <v>7.2195872664451502E-2</v>
      </c>
    </row>
    <row r="7133" spans="1:3" x14ac:dyDescent="0.25">
      <c r="A7133">
        <v>-8108920.9306846103</v>
      </c>
      <c r="B7133">
        <v>-114930.889568749</v>
      </c>
      <c r="C7133">
        <v>8.5428148508071802E-2</v>
      </c>
    </row>
    <row r="7134" spans="1:3" x14ac:dyDescent="0.25">
      <c r="A7134">
        <v>-8107986.4518076899</v>
      </c>
      <c r="B7134">
        <v>-114930.889568749</v>
      </c>
      <c r="C7134">
        <v>9.7970187664031899E-2</v>
      </c>
    </row>
    <row r="7135" spans="1:3" x14ac:dyDescent="0.25">
      <c r="A7135">
        <v>-8107051.9729307601</v>
      </c>
      <c r="B7135">
        <v>-114930.889568749</v>
      </c>
      <c r="C7135">
        <v>0.120460987091064</v>
      </c>
    </row>
    <row r="7136" spans="1:3" x14ac:dyDescent="0.25">
      <c r="A7136">
        <v>-8106117.4940538397</v>
      </c>
      <c r="B7136">
        <v>-114930.889568749</v>
      </c>
      <c r="C7136">
        <v>0.13821114599704701</v>
      </c>
    </row>
    <row r="7137" spans="1:3" x14ac:dyDescent="0.25">
      <c r="A7137">
        <v>-8105183.0151769202</v>
      </c>
      <c r="B7137">
        <v>-114930.889568749</v>
      </c>
      <c r="C7137">
        <v>0.16266894340515101</v>
      </c>
    </row>
    <row r="7138" spans="1:3" x14ac:dyDescent="0.25">
      <c r="A7138">
        <v>-8104248.5362999896</v>
      </c>
      <c r="B7138">
        <v>-114930.889568749</v>
      </c>
      <c r="C7138">
        <v>0.180592536926269</v>
      </c>
    </row>
    <row r="7139" spans="1:3" x14ac:dyDescent="0.25">
      <c r="A7139">
        <v>-8103314.0574230701</v>
      </c>
      <c r="B7139">
        <v>-114930.889568749</v>
      </c>
      <c r="C7139">
        <v>0.19821499288082101</v>
      </c>
    </row>
    <row r="7140" spans="1:3" x14ac:dyDescent="0.25">
      <c r="A7140">
        <v>-8102379.5785461497</v>
      </c>
      <c r="B7140">
        <v>-114930.889568749</v>
      </c>
      <c r="C7140">
        <v>0.21860805153846699</v>
      </c>
    </row>
    <row r="7141" spans="1:3" x14ac:dyDescent="0.25">
      <c r="A7141">
        <v>-8101445.0996692302</v>
      </c>
      <c r="B7141">
        <v>-114930.889568749</v>
      </c>
      <c r="C7141">
        <v>0.23609486222267101</v>
      </c>
    </row>
    <row r="7142" spans="1:3" x14ac:dyDescent="0.25">
      <c r="A7142">
        <v>-8100510.6207923004</v>
      </c>
      <c r="B7142">
        <v>-114930.889568749</v>
      </c>
      <c r="C7142">
        <v>0.25431740283965998</v>
      </c>
    </row>
    <row r="7143" spans="1:3" x14ac:dyDescent="0.25">
      <c r="A7143">
        <v>-8099576.14191538</v>
      </c>
      <c r="B7143">
        <v>-114930.889568749</v>
      </c>
      <c r="C7143">
        <v>0.272193253040313</v>
      </c>
    </row>
    <row r="7144" spans="1:3" x14ac:dyDescent="0.25">
      <c r="A7144">
        <v>-8098641.6630384596</v>
      </c>
      <c r="B7144">
        <v>-114930.889568749</v>
      </c>
      <c r="C7144">
        <v>0.28860840201377802</v>
      </c>
    </row>
    <row r="7145" spans="1:3" x14ac:dyDescent="0.25">
      <c r="A7145">
        <v>-8097707.1841615299</v>
      </c>
      <c r="B7145">
        <v>-114930.889568749</v>
      </c>
      <c r="C7145">
        <v>0.313870579004287</v>
      </c>
    </row>
    <row r="7146" spans="1:3" x14ac:dyDescent="0.25">
      <c r="A7146">
        <v>-8096772.7052846104</v>
      </c>
      <c r="B7146">
        <v>-114930.889568749</v>
      </c>
      <c r="C7146">
        <v>0.33017021417617698</v>
      </c>
    </row>
    <row r="7147" spans="1:3" x14ac:dyDescent="0.25">
      <c r="A7147">
        <v>-8095838.22640769</v>
      </c>
      <c r="B7147">
        <v>-114930.889568749</v>
      </c>
      <c r="C7147">
        <v>0.34800350666046098</v>
      </c>
    </row>
    <row r="7148" spans="1:3" x14ac:dyDescent="0.25">
      <c r="A7148">
        <v>-8094903.7475307602</v>
      </c>
      <c r="B7148">
        <v>-114930.889568749</v>
      </c>
      <c r="C7148">
        <v>0.36718434095382602</v>
      </c>
    </row>
    <row r="7149" spans="1:3" x14ac:dyDescent="0.25">
      <c r="A7149">
        <v>-8093969.2686538398</v>
      </c>
      <c r="B7149">
        <v>-114930.889568749</v>
      </c>
      <c r="C7149">
        <v>0.38303104043006803</v>
      </c>
    </row>
    <row r="7150" spans="1:3" x14ac:dyDescent="0.25">
      <c r="A7150">
        <v>-8093034.7897769203</v>
      </c>
      <c r="B7150">
        <v>-114930.889568749</v>
      </c>
      <c r="C7150">
        <v>0.39598390460014299</v>
      </c>
    </row>
    <row r="7151" spans="1:3" x14ac:dyDescent="0.25">
      <c r="A7151">
        <v>-8092100.3108999897</v>
      </c>
      <c r="B7151">
        <v>-114930.889568749</v>
      </c>
      <c r="C7151">
        <v>0.41272267699241599</v>
      </c>
    </row>
    <row r="7152" spans="1:3" x14ac:dyDescent="0.25">
      <c r="A7152">
        <v>-8091165.8320230702</v>
      </c>
      <c r="B7152">
        <v>-114930.889568749</v>
      </c>
      <c r="C7152">
        <v>0.42301362752914401</v>
      </c>
    </row>
    <row r="7153" spans="1:3" x14ac:dyDescent="0.25">
      <c r="A7153">
        <v>-8090231.3531461498</v>
      </c>
      <c r="B7153">
        <v>-114930.889568749</v>
      </c>
      <c r="C7153">
        <v>0.43785971403121898</v>
      </c>
    </row>
    <row r="7154" spans="1:3" x14ac:dyDescent="0.25">
      <c r="A7154">
        <v>-8089296.8742692303</v>
      </c>
      <c r="B7154">
        <v>-114930.889568749</v>
      </c>
      <c r="C7154">
        <v>0.44109249114990201</v>
      </c>
    </row>
    <row r="7155" spans="1:3" x14ac:dyDescent="0.25">
      <c r="A7155">
        <v>-8088362.3953922996</v>
      </c>
      <c r="B7155">
        <v>-114930.889568749</v>
      </c>
      <c r="C7155">
        <v>0.447523593902587</v>
      </c>
    </row>
    <row r="7156" spans="1:3" x14ac:dyDescent="0.25">
      <c r="A7156">
        <v>-8087427.9165153801</v>
      </c>
      <c r="B7156">
        <v>-114930.889568749</v>
      </c>
      <c r="C7156">
        <v>0.44973310828208901</v>
      </c>
    </row>
    <row r="7157" spans="1:3" x14ac:dyDescent="0.25">
      <c r="A7157">
        <v>-8086493.4376384597</v>
      </c>
      <c r="B7157">
        <v>-114930.889568749</v>
      </c>
      <c r="C7157">
        <v>0.45297732949256803</v>
      </c>
    </row>
    <row r="7158" spans="1:3" x14ac:dyDescent="0.25">
      <c r="A7158">
        <v>-8085558.95876153</v>
      </c>
      <c r="B7158">
        <v>-114930.889568749</v>
      </c>
      <c r="C7158">
        <v>0</v>
      </c>
    </row>
    <row r="7159" spans="1:3" x14ac:dyDescent="0.25">
      <c r="A7159">
        <v>-8084624.4798846096</v>
      </c>
      <c r="B7159">
        <v>-114930.889568749</v>
      </c>
      <c r="C7159">
        <v>0</v>
      </c>
    </row>
    <row r="7160" spans="1:3" x14ac:dyDescent="0.25">
      <c r="A7160">
        <v>-8083690.0010076901</v>
      </c>
      <c r="B7160">
        <v>-114930.889568749</v>
      </c>
      <c r="C7160">
        <v>0.45729535818099898</v>
      </c>
    </row>
    <row r="7161" spans="1:3" x14ac:dyDescent="0.25">
      <c r="A7161">
        <v>-8082755.5221307604</v>
      </c>
      <c r="B7161">
        <v>-114930.889568749</v>
      </c>
      <c r="C7161">
        <v>0.453047305345535</v>
      </c>
    </row>
    <row r="7162" spans="1:3" x14ac:dyDescent="0.25">
      <c r="A7162">
        <v>-8081821.0432538399</v>
      </c>
      <c r="B7162">
        <v>-114930.889568749</v>
      </c>
      <c r="C7162">
        <v>0.452884912490844</v>
      </c>
    </row>
    <row r="7163" spans="1:3" x14ac:dyDescent="0.25">
      <c r="A7163">
        <v>-8080886.5643769205</v>
      </c>
      <c r="B7163">
        <v>-114930.889568749</v>
      </c>
      <c r="C7163">
        <v>0.44990172982215798</v>
      </c>
    </row>
    <row r="7164" spans="1:3" x14ac:dyDescent="0.25">
      <c r="A7164">
        <v>-8079952.0855</v>
      </c>
      <c r="B7164">
        <v>-114930.889568749</v>
      </c>
      <c r="C7164">
        <v>0.440697491168975</v>
      </c>
    </row>
    <row r="7165" spans="1:3" x14ac:dyDescent="0.25">
      <c r="A7165">
        <v>-8079017.6066230703</v>
      </c>
      <c r="B7165">
        <v>-114930.889568749</v>
      </c>
      <c r="C7165">
        <v>0.43882042169570901</v>
      </c>
    </row>
    <row r="7166" spans="1:3" x14ac:dyDescent="0.25">
      <c r="A7166">
        <v>-8078083.1277461499</v>
      </c>
      <c r="B7166">
        <v>-114930.889568749</v>
      </c>
      <c r="C7166">
        <v>0</v>
      </c>
    </row>
    <row r="7167" spans="1:3" x14ac:dyDescent="0.25">
      <c r="A7167">
        <v>-8077148.6488692304</v>
      </c>
      <c r="B7167">
        <v>-114930.889568749</v>
      </c>
      <c r="C7167">
        <v>0</v>
      </c>
    </row>
    <row r="7168" spans="1:3" x14ac:dyDescent="0.25">
      <c r="A7168">
        <v>-8076214.1699922998</v>
      </c>
      <c r="B7168">
        <v>-114930.889568749</v>
      </c>
      <c r="C7168">
        <v>0</v>
      </c>
    </row>
    <row r="7169" spans="1:3" x14ac:dyDescent="0.25">
      <c r="A7169">
        <v>-8075279.6911153803</v>
      </c>
      <c r="B7169">
        <v>-114930.889568749</v>
      </c>
      <c r="C7169">
        <v>0</v>
      </c>
    </row>
    <row r="7170" spans="1:3" x14ac:dyDescent="0.25">
      <c r="A7170">
        <v>-8074345.2122384598</v>
      </c>
      <c r="B7170">
        <v>-114930.889568749</v>
      </c>
      <c r="C7170">
        <v>0</v>
      </c>
    </row>
    <row r="7171" spans="1:3" x14ac:dyDescent="0.25">
      <c r="A7171">
        <v>-8073410.7333615301</v>
      </c>
      <c r="B7171">
        <v>-114930.889568749</v>
      </c>
      <c r="C7171">
        <v>0</v>
      </c>
    </row>
    <row r="7172" spans="1:3" x14ac:dyDescent="0.25">
      <c r="A7172">
        <v>-8072476.2544846097</v>
      </c>
      <c r="B7172">
        <v>-114930.889568749</v>
      </c>
      <c r="C7172">
        <v>0</v>
      </c>
    </row>
    <row r="7173" spans="1:3" x14ac:dyDescent="0.25">
      <c r="A7173">
        <v>-8071541.7756076902</v>
      </c>
      <c r="B7173">
        <v>-114930.889568749</v>
      </c>
      <c r="C7173">
        <v>0</v>
      </c>
    </row>
    <row r="7174" spans="1:3" x14ac:dyDescent="0.25">
      <c r="A7174">
        <v>-8070607.2967307596</v>
      </c>
      <c r="B7174">
        <v>-114930.889568749</v>
      </c>
      <c r="C7174">
        <v>0</v>
      </c>
    </row>
    <row r="7175" spans="1:3" x14ac:dyDescent="0.25">
      <c r="A7175">
        <v>-8069672.8178538401</v>
      </c>
      <c r="B7175">
        <v>-114930.889568749</v>
      </c>
      <c r="C7175">
        <v>0</v>
      </c>
    </row>
    <row r="7176" spans="1:3" x14ac:dyDescent="0.25">
      <c r="A7176">
        <v>-8068738.3389769197</v>
      </c>
      <c r="B7176">
        <v>-114930.889568749</v>
      </c>
      <c r="C7176">
        <v>0</v>
      </c>
    </row>
    <row r="7177" spans="1:3" x14ac:dyDescent="0.25">
      <c r="A7177">
        <v>-8067803.8601000002</v>
      </c>
      <c r="B7177">
        <v>-114930.889568749</v>
      </c>
      <c r="C7177">
        <v>0</v>
      </c>
    </row>
    <row r="7178" spans="1:3" x14ac:dyDescent="0.25">
      <c r="A7178">
        <v>-8120134.6772076897</v>
      </c>
      <c r="B7178">
        <v>-115865.368445535</v>
      </c>
      <c r="C7178">
        <v>4.1553196497261498E-3</v>
      </c>
    </row>
    <row r="7179" spans="1:3" x14ac:dyDescent="0.25">
      <c r="A7179">
        <v>-8119200.19833076</v>
      </c>
      <c r="B7179">
        <v>-115865.368445535</v>
      </c>
      <c r="C7179">
        <v>5.2984068170189797E-3</v>
      </c>
    </row>
    <row r="7180" spans="1:3" x14ac:dyDescent="0.25">
      <c r="A7180">
        <v>-8118265.7194538396</v>
      </c>
      <c r="B7180">
        <v>-115865.368445535</v>
      </c>
      <c r="C7180">
        <v>7.7523714862763804E-3</v>
      </c>
    </row>
    <row r="7181" spans="1:3" x14ac:dyDescent="0.25">
      <c r="A7181">
        <v>-8117331.2405769201</v>
      </c>
      <c r="B7181">
        <v>-115865.368445535</v>
      </c>
      <c r="C7181">
        <v>1.15738091990351E-2</v>
      </c>
    </row>
    <row r="7182" spans="1:3" x14ac:dyDescent="0.25">
      <c r="A7182">
        <v>-8116396.7616999904</v>
      </c>
      <c r="B7182">
        <v>-115865.368445535</v>
      </c>
      <c r="C7182">
        <v>1.5907252207398401E-2</v>
      </c>
    </row>
    <row r="7183" spans="1:3" x14ac:dyDescent="0.25">
      <c r="A7183">
        <v>-8115462.28282307</v>
      </c>
      <c r="B7183">
        <v>-115865.368445535</v>
      </c>
      <c r="C7183">
        <v>2.0417459309101101E-2</v>
      </c>
    </row>
    <row r="7184" spans="1:3" x14ac:dyDescent="0.25">
      <c r="A7184">
        <v>-8114527.8039461495</v>
      </c>
      <c r="B7184">
        <v>-115865.368445535</v>
      </c>
      <c r="C7184">
        <v>2.67208833247423E-2</v>
      </c>
    </row>
    <row r="7185" spans="1:3" x14ac:dyDescent="0.25">
      <c r="A7185">
        <v>-8113593.32506923</v>
      </c>
      <c r="B7185">
        <v>-115865.368445535</v>
      </c>
      <c r="C7185">
        <v>3.4718852490186601E-2</v>
      </c>
    </row>
    <row r="7186" spans="1:3" x14ac:dyDescent="0.25">
      <c r="A7186">
        <v>-8112658.8461923003</v>
      </c>
      <c r="B7186">
        <v>-115865.368445535</v>
      </c>
      <c r="C7186">
        <v>4.0751751512288999E-2</v>
      </c>
    </row>
    <row r="7187" spans="1:3" x14ac:dyDescent="0.25">
      <c r="A7187">
        <v>-8111724.3673153799</v>
      </c>
      <c r="B7187">
        <v>-115865.368445535</v>
      </c>
      <c r="C7187">
        <v>5.2413094788789701E-2</v>
      </c>
    </row>
    <row r="7188" spans="1:3" x14ac:dyDescent="0.25">
      <c r="A7188">
        <v>-8110789.8884384604</v>
      </c>
      <c r="B7188">
        <v>-115865.368445535</v>
      </c>
      <c r="C7188">
        <v>6.2166590243577902E-2</v>
      </c>
    </row>
    <row r="7189" spans="1:3" x14ac:dyDescent="0.25">
      <c r="A7189">
        <v>-8109855.4095615298</v>
      </c>
      <c r="B7189">
        <v>-115865.368445535</v>
      </c>
      <c r="C7189">
        <v>7.5953923165798104E-2</v>
      </c>
    </row>
    <row r="7190" spans="1:3" x14ac:dyDescent="0.25">
      <c r="A7190">
        <v>-8108920.9306846103</v>
      </c>
      <c r="B7190">
        <v>-115865.368445535</v>
      </c>
      <c r="C7190">
        <v>8.8801026344299303E-2</v>
      </c>
    </row>
    <row r="7191" spans="1:3" x14ac:dyDescent="0.25">
      <c r="A7191">
        <v>-8107986.4518076899</v>
      </c>
      <c r="B7191">
        <v>-115865.368445535</v>
      </c>
      <c r="C7191">
        <v>0.10840880125761</v>
      </c>
    </row>
    <row r="7192" spans="1:3" x14ac:dyDescent="0.25">
      <c r="A7192">
        <v>-8107051.9729307601</v>
      </c>
      <c r="B7192">
        <v>-115865.368445535</v>
      </c>
      <c r="C7192">
        <v>0.122821241617202</v>
      </c>
    </row>
    <row r="7193" spans="1:3" x14ac:dyDescent="0.25">
      <c r="A7193">
        <v>-8106117.4940538397</v>
      </c>
      <c r="B7193">
        <v>-115865.368445535</v>
      </c>
      <c r="C7193">
        <v>0.138889700174331</v>
      </c>
    </row>
    <row r="7194" spans="1:3" x14ac:dyDescent="0.25">
      <c r="A7194">
        <v>-8105183.0151769202</v>
      </c>
      <c r="B7194">
        <v>-115865.368445535</v>
      </c>
      <c r="C7194">
        <v>0.15882162749767301</v>
      </c>
    </row>
    <row r="7195" spans="1:3" x14ac:dyDescent="0.25">
      <c r="A7195">
        <v>-8104248.5362999896</v>
      </c>
      <c r="B7195">
        <v>-115865.368445535</v>
      </c>
      <c r="C7195">
        <v>0.17485076189041099</v>
      </c>
    </row>
    <row r="7196" spans="1:3" x14ac:dyDescent="0.25">
      <c r="A7196">
        <v>-8103314.0574230701</v>
      </c>
      <c r="B7196">
        <v>-115865.368445535</v>
      </c>
      <c r="C7196">
        <v>0.200793802738189</v>
      </c>
    </row>
    <row r="7197" spans="1:3" x14ac:dyDescent="0.25">
      <c r="A7197">
        <v>-8102379.5785461497</v>
      </c>
      <c r="B7197">
        <v>-115865.368445535</v>
      </c>
      <c r="C7197">
        <v>0.22112338244915</v>
      </c>
    </row>
    <row r="7198" spans="1:3" x14ac:dyDescent="0.25">
      <c r="A7198">
        <v>-8101445.0996692302</v>
      </c>
      <c r="B7198">
        <v>-115865.368445535</v>
      </c>
      <c r="C7198">
        <v>0.23741403222084001</v>
      </c>
    </row>
    <row r="7199" spans="1:3" x14ac:dyDescent="0.25">
      <c r="A7199">
        <v>-8100510.6207923004</v>
      </c>
      <c r="B7199">
        <v>-115865.368445535</v>
      </c>
      <c r="C7199">
        <v>0.25628346204757602</v>
      </c>
    </row>
    <row r="7200" spans="1:3" x14ac:dyDescent="0.25">
      <c r="A7200">
        <v>-8099576.14191538</v>
      </c>
      <c r="B7200">
        <v>-115865.368445535</v>
      </c>
      <c r="C7200">
        <v>0.27355012297630299</v>
      </c>
    </row>
    <row r="7201" spans="1:3" x14ac:dyDescent="0.25">
      <c r="A7201">
        <v>-8098641.6630384596</v>
      </c>
      <c r="B7201">
        <v>-115865.368445535</v>
      </c>
      <c r="C7201">
        <v>0.29357567429542503</v>
      </c>
    </row>
    <row r="7202" spans="1:3" x14ac:dyDescent="0.25">
      <c r="A7202">
        <v>-8097707.1841615299</v>
      </c>
      <c r="B7202">
        <v>-115865.368445535</v>
      </c>
      <c r="C7202">
        <v>0.31149414181709201</v>
      </c>
    </row>
    <row r="7203" spans="1:3" x14ac:dyDescent="0.25">
      <c r="A7203">
        <v>-8096772.7052846104</v>
      </c>
      <c r="B7203">
        <v>-115865.368445535</v>
      </c>
      <c r="C7203">
        <v>0.32808727025985701</v>
      </c>
    </row>
    <row r="7204" spans="1:3" x14ac:dyDescent="0.25">
      <c r="A7204">
        <v>-8095838.22640769</v>
      </c>
      <c r="B7204">
        <v>-115865.368445535</v>
      </c>
      <c r="C7204">
        <v>0.34791186451911899</v>
      </c>
    </row>
    <row r="7205" spans="1:3" x14ac:dyDescent="0.25">
      <c r="A7205">
        <v>-8094903.7475307602</v>
      </c>
      <c r="B7205">
        <v>-115865.368445535</v>
      </c>
      <c r="C7205">
        <v>0.36754456162452598</v>
      </c>
    </row>
    <row r="7206" spans="1:3" x14ac:dyDescent="0.25">
      <c r="A7206">
        <v>-8093969.2686538398</v>
      </c>
      <c r="B7206">
        <v>-115865.368445535</v>
      </c>
      <c r="C7206">
        <v>0.38347256183624201</v>
      </c>
    </row>
    <row r="7207" spans="1:3" x14ac:dyDescent="0.25">
      <c r="A7207">
        <v>-8093034.7897769203</v>
      </c>
      <c r="B7207">
        <v>-115865.368445535</v>
      </c>
      <c r="C7207">
        <v>0.39882662892341603</v>
      </c>
    </row>
    <row r="7208" spans="1:3" x14ac:dyDescent="0.25">
      <c r="A7208">
        <v>-8092100.3108999897</v>
      </c>
      <c r="B7208">
        <v>-115865.368445535</v>
      </c>
      <c r="C7208">
        <v>0.412687808275222</v>
      </c>
    </row>
    <row r="7209" spans="1:3" x14ac:dyDescent="0.25">
      <c r="A7209">
        <v>-8091165.8320230702</v>
      </c>
      <c r="B7209">
        <v>-115865.368445535</v>
      </c>
      <c r="C7209">
        <v>0</v>
      </c>
    </row>
    <row r="7210" spans="1:3" x14ac:dyDescent="0.25">
      <c r="A7210">
        <v>-8090231.3531461498</v>
      </c>
      <c r="B7210">
        <v>-115865.368445535</v>
      </c>
      <c r="C7210">
        <v>0.43567243218421903</v>
      </c>
    </row>
    <row r="7211" spans="1:3" x14ac:dyDescent="0.25">
      <c r="A7211">
        <v>-8089296.8742692303</v>
      </c>
      <c r="B7211">
        <v>-115865.368445535</v>
      </c>
      <c r="C7211">
        <v>0.43998059630393899</v>
      </c>
    </row>
    <row r="7212" spans="1:3" x14ac:dyDescent="0.25">
      <c r="A7212">
        <v>-8088362.3953922996</v>
      </c>
      <c r="B7212">
        <v>-115865.368445535</v>
      </c>
      <c r="C7212">
        <v>0</v>
      </c>
    </row>
    <row r="7213" spans="1:3" x14ac:dyDescent="0.25">
      <c r="A7213">
        <v>-8087427.9165153801</v>
      </c>
      <c r="B7213">
        <v>-115865.368445535</v>
      </c>
      <c r="C7213">
        <v>0</v>
      </c>
    </row>
    <row r="7214" spans="1:3" x14ac:dyDescent="0.25">
      <c r="A7214">
        <v>-8086493.4376384597</v>
      </c>
      <c r="B7214">
        <v>-115865.368445535</v>
      </c>
      <c r="C7214">
        <v>0</v>
      </c>
    </row>
    <row r="7215" spans="1:3" x14ac:dyDescent="0.25">
      <c r="A7215">
        <v>-8085558.95876153</v>
      </c>
      <c r="B7215">
        <v>-115865.368445535</v>
      </c>
      <c r="C7215">
        <v>0</v>
      </c>
    </row>
    <row r="7216" spans="1:3" x14ac:dyDescent="0.25">
      <c r="A7216">
        <v>-8084624.4798846096</v>
      </c>
      <c r="B7216">
        <v>-115865.368445535</v>
      </c>
      <c r="C7216">
        <v>0</v>
      </c>
    </row>
    <row r="7217" spans="1:3" x14ac:dyDescent="0.25">
      <c r="A7217">
        <v>-8083690.0010076901</v>
      </c>
      <c r="B7217">
        <v>-115865.368445535</v>
      </c>
      <c r="C7217">
        <v>0.44382318854331898</v>
      </c>
    </row>
    <row r="7218" spans="1:3" x14ac:dyDescent="0.25">
      <c r="A7218">
        <v>-8082755.5221307604</v>
      </c>
      <c r="B7218">
        <v>-115865.368445535</v>
      </c>
      <c r="C7218">
        <v>0.44766724109649603</v>
      </c>
    </row>
    <row r="7219" spans="1:3" x14ac:dyDescent="0.25">
      <c r="A7219">
        <v>-8081821.0432538399</v>
      </c>
      <c r="B7219">
        <v>-115865.368445535</v>
      </c>
      <c r="C7219">
        <v>0.44731903076171797</v>
      </c>
    </row>
    <row r="7220" spans="1:3" x14ac:dyDescent="0.25">
      <c r="A7220">
        <v>-8080886.5643769205</v>
      </c>
      <c r="B7220">
        <v>-115865.368445535</v>
      </c>
      <c r="C7220">
        <v>0.44338500499725297</v>
      </c>
    </row>
    <row r="7221" spans="1:3" x14ac:dyDescent="0.25">
      <c r="A7221">
        <v>-8079952.0855</v>
      </c>
      <c r="B7221">
        <v>-115865.368445535</v>
      </c>
      <c r="C7221">
        <v>0.43382239341735801</v>
      </c>
    </row>
    <row r="7222" spans="1:3" x14ac:dyDescent="0.25">
      <c r="A7222">
        <v>-8079017.6066230703</v>
      </c>
      <c r="B7222">
        <v>-115865.368445535</v>
      </c>
      <c r="C7222">
        <v>0</v>
      </c>
    </row>
    <row r="7223" spans="1:3" x14ac:dyDescent="0.25">
      <c r="A7223">
        <v>-8078083.1277461499</v>
      </c>
      <c r="B7223">
        <v>-115865.368445535</v>
      </c>
      <c r="C7223">
        <v>0</v>
      </c>
    </row>
    <row r="7224" spans="1:3" x14ac:dyDescent="0.25">
      <c r="A7224">
        <v>-8077148.6488692304</v>
      </c>
      <c r="B7224">
        <v>-115865.368445535</v>
      </c>
      <c r="C7224">
        <v>0</v>
      </c>
    </row>
    <row r="7225" spans="1:3" x14ac:dyDescent="0.25">
      <c r="A7225">
        <v>-8076214.1699922998</v>
      </c>
      <c r="B7225">
        <v>-115865.368445535</v>
      </c>
      <c r="C7225">
        <v>0</v>
      </c>
    </row>
    <row r="7226" spans="1:3" x14ac:dyDescent="0.25">
      <c r="A7226">
        <v>-8075279.6911153803</v>
      </c>
      <c r="B7226">
        <v>-115865.368445535</v>
      </c>
      <c r="C7226">
        <v>0</v>
      </c>
    </row>
    <row r="7227" spans="1:3" x14ac:dyDescent="0.25">
      <c r="A7227">
        <v>-8074345.2122384598</v>
      </c>
      <c r="B7227">
        <v>-115865.368445535</v>
      </c>
      <c r="C7227">
        <v>0</v>
      </c>
    </row>
    <row r="7228" spans="1:3" x14ac:dyDescent="0.25">
      <c r="A7228">
        <v>-8073410.7333615301</v>
      </c>
      <c r="B7228">
        <v>-115865.368445535</v>
      </c>
      <c r="C7228">
        <v>0</v>
      </c>
    </row>
    <row r="7229" spans="1:3" x14ac:dyDescent="0.25">
      <c r="A7229">
        <v>-8072476.2544846097</v>
      </c>
      <c r="B7229">
        <v>-115865.368445535</v>
      </c>
      <c r="C7229">
        <v>0</v>
      </c>
    </row>
    <row r="7230" spans="1:3" x14ac:dyDescent="0.25">
      <c r="A7230">
        <v>-8071541.7756076902</v>
      </c>
      <c r="B7230">
        <v>-115865.368445535</v>
      </c>
      <c r="C7230">
        <v>0</v>
      </c>
    </row>
    <row r="7231" spans="1:3" x14ac:dyDescent="0.25">
      <c r="A7231">
        <v>-8070607.2967307596</v>
      </c>
      <c r="B7231">
        <v>-115865.368445535</v>
      </c>
      <c r="C7231">
        <v>0</v>
      </c>
    </row>
    <row r="7232" spans="1:3" x14ac:dyDescent="0.25">
      <c r="A7232">
        <v>-8069672.8178538401</v>
      </c>
      <c r="B7232">
        <v>-115865.368445535</v>
      </c>
      <c r="C7232">
        <v>0</v>
      </c>
    </row>
    <row r="7233" spans="1:3" x14ac:dyDescent="0.25">
      <c r="A7233">
        <v>-8068738.3389769197</v>
      </c>
      <c r="B7233">
        <v>-115865.368445535</v>
      </c>
      <c r="C7233">
        <v>0</v>
      </c>
    </row>
    <row r="7234" spans="1:3" x14ac:dyDescent="0.25">
      <c r="A7234">
        <v>-8067803.8601000002</v>
      </c>
      <c r="B7234">
        <v>-115865.368445535</v>
      </c>
      <c r="C7234">
        <v>0</v>
      </c>
    </row>
    <row r="7235" spans="1:3" x14ac:dyDescent="0.25">
      <c r="A7235">
        <v>-8121069.1560846101</v>
      </c>
      <c r="B7235">
        <v>-116799.847322321</v>
      </c>
      <c r="C7235">
        <v>2.75662564672529E-3</v>
      </c>
    </row>
    <row r="7236" spans="1:3" x14ac:dyDescent="0.25">
      <c r="A7236">
        <v>-8120134.6772076897</v>
      </c>
      <c r="B7236">
        <v>-116799.847322321</v>
      </c>
      <c r="C7236">
        <v>4.2624166235327703E-3</v>
      </c>
    </row>
    <row r="7237" spans="1:3" x14ac:dyDescent="0.25">
      <c r="A7237">
        <v>-8119200.19833076</v>
      </c>
      <c r="B7237">
        <v>-116799.847322321</v>
      </c>
      <c r="C7237">
        <v>6.1440290883183401E-3</v>
      </c>
    </row>
    <row r="7238" spans="1:3" x14ac:dyDescent="0.25">
      <c r="A7238">
        <v>-8118265.7194538396</v>
      </c>
      <c r="B7238">
        <v>-116799.847322321</v>
      </c>
      <c r="C7238">
        <v>9.66099649667739E-3</v>
      </c>
    </row>
    <row r="7239" spans="1:3" x14ac:dyDescent="0.25">
      <c r="A7239">
        <v>-8117331.2405769201</v>
      </c>
      <c r="B7239">
        <v>-116799.847322321</v>
      </c>
      <c r="C7239">
        <v>1.39924483373761E-2</v>
      </c>
    </row>
    <row r="7240" spans="1:3" x14ac:dyDescent="0.25">
      <c r="A7240">
        <v>-8116396.7616999904</v>
      </c>
      <c r="B7240">
        <v>-116799.847322321</v>
      </c>
      <c r="C7240">
        <v>1.8530052155256199E-2</v>
      </c>
    </row>
    <row r="7241" spans="1:3" x14ac:dyDescent="0.25">
      <c r="A7241">
        <v>-8115462.28282307</v>
      </c>
      <c r="B7241">
        <v>-116799.847322321</v>
      </c>
      <c r="C7241">
        <v>2.3202460259199101E-2</v>
      </c>
    </row>
    <row r="7242" spans="1:3" x14ac:dyDescent="0.25">
      <c r="A7242">
        <v>-8114527.8039461495</v>
      </c>
      <c r="B7242">
        <v>-116799.847322321</v>
      </c>
      <c r="C7242">
        <v>3.06612700223922E-2</v>
      </c>
    </row>
    <row r="7243" spans="1:3" x14ac:dyDescent="0.25">
      <c r="A7243">
        <v>-8113593.32506923</v>
      </c>
      <c r="B7243">
        <v>-116799.847322321</v>
      </c>
      <c r="C7243">
        <v>3.7573445588350199E-2</v>
      </c>
    </row>
    <row r="7244" spans="1:3" x14ac:dyDescent="0.25">
      <c r="A7244">
        <v>-8112658.8461923003</v>
      </c>
      <c r="B7244">
        <v>-116799.847322321</v>
      </c>
      <c r="C7244">
        <v>4.60097007453441E-2</v>
      </c>
    </row>
    <row r="7245" spans="1:3" x14ac:dyDescent="0.25">
      <c r="A7245">
        <v>-8111724.3673153799</v>
      </c>
      <c r="B7245">
        <v>-116799.847322321</v>
      </c>
      <c r="C7245">
        <v>5.5433034896850503E-2</v>
      </c>
    </row>
    <row r="7246" spans="1:3" x14ac:dyDescent="0.25">
      <c r="A7246">
        <v>-8110789.8884384604</v>
      </c>
      <c r="B7246">
        <v>-116799.847322321</v>
      </c>
      <c r="C7246">
        <v>6.7130289971828405E-2</v>
      </c>
    </row>
    <row r="7247" spans="1:3" x14ac:dyDescent="0.25">
      <c r="A7247">
        <v>-8109855.4095615298</v>
      </c>
      <c r="B7247">
        <v>-116799.847322321</v>
      </c>
      <c r="C7247">
        <v>7.9204268753528498E-2</v>
      </c>
    </row>
    <row r="7248" spans="1:3" x14ac:dyDescent="0.25">
      <c r="A7248">
        <v>-8108920.9306846103</v>
      </c>
      <c r="B7248">
        <v>-116799.847322321</v>
      </c>
      <c r="C7248">
        <v>9.1946549713611603E-2</v>
      </c>
    </row>
    <row r="7249" spans="1:3" x14ac:dyDescent="0.25">
      <c r="A7249">
        <v>-8107986.4518076899</v>
      </c>
      <c r="B7249">
        <v>-116799.847322321</v>
      </c>
      <c r="C7249">
        <v>0.112551033496856</v>
      </c>
    </row>
    <row r="7250" spans="1:3" x14ac:dyDescent="0.25">
      <c r="A7250">
        <v>-8107051.9729307601</v>
      </c>
      <c r="B7250">
        <v>-116799.847322321</v>
      </c>
      <c r="C7250">
        <v>0.127517774701118</v>
      </c>
    </row>
    <row r="7251" spans="1:3" x14ac:dyDescent="0.25">
      <c r="A7251">
        <v>-8106117.4940538397</v>
      </c>
      <c r="B7251">
        <v>-116799.847322321</v>
      </c>
      <c r="C7251">
        <v>0.142908200621604</v>
      </c>
    </row>
    <row r="7252" spans="1:3" x14ac:dyDescent="0.25">
      <c r="A7252">
        <v>-8105183.0151769202</v>
      </c>
      <c r="B7252">
        <v>-116799.847322321</v>
      </c>
      <c r="C7252">
        <v>0.16068410873413</v>
      </c>
    </row>
    <row r="7253" spans="1:3" x14ac:dyDescent="0.25">
      <c r="A7253">
        <v>-8104248.5362999896</v>
      </c>
      <c r="B7253">
        <v>-116799.847322321</v>
      </c>
      <c r="C7253">
        <v>0.175829902291297</v>
      </c>
    </row>
    <row r="7254" spans="1:3" x14ac:dyDescent="0.25">
      <c r="A7254">
        <v>-8103314.0574230701</v>
      </c>
      <c r="B7254">
        <v>-116799.847322321</v>
      </c>
      <c r="C7254">
        <v>0.19126865267753601</v>
      </c>
    </row>
    <row r="7255" spans="1:3" x14ac:dyDescent="0.25">
      <c r="A7255">
        <v>-8102379.5785461497</v>
      </c>
      <c r="B7255">
        <v>-116799.847322321</v>
      </c>
      <c r="C7255">
        <v>0.21235974133014601</v>
      </c>
    </row>
    <row r="7256" spans="1:3" x14ac:dyDescent="0.25">
      <c r="A7256">
        <v>-8101445.0996692302</v>
      </c>
      <c r="B7256">
        <v>-116799.847322321</v>
      </c>
      <c r="C7256">
        <v>0.22832545638084401</v>
      </c>
    </row>
    <row r="7257" spans="1:3" x14ac:dyDescent="0.25">
      <c r="A7257">
        <v>-8100510.6207923004</v>
      </c>
      <c r="B7257">
        <v>-116799.847322321</v>
      </c>
      <c r="C7257">
        <v>0.24317678809165899</v>
      </c>
    </row>
    <row r="7258" spans="1:3" x14ac:dyDescent="0.25">
      <c r="A7258">
        <v>-8099576.14191538</v>
      </c>
      <c r="B7258">
        <v>-116799.847322321</v>
      </c>
      <c r="C7258">
        <v>0.26091346144676197</v>
      </c>
    </row>
    <row r="7259" spans="1:3" x14ac:dyDescent="0.25">
      <c r="A7259">
        <v>-8098641.6630384596</v>
      </c>
      <c r="B7259">
        <v>-116799.847322321</v>
      </c>
      <c r="C7259">
        <v>0.29413086175918501</v>
      </c>
    </row>
    <row r="7260" spans="1:3" x14ac:dyDescent="0.25">
      <c r="A7260">
        <v>-8097707.1841615299</v>
      </c>
      <c r="B7260">
        <v>-116799.847322321</v>
      </c>
      <c r="C7260">
        <v>0.312072783708572</v>
      </c>
    </row>
    <row r="7261" spans="1:3" x14ac:dyDescent="0.25">
      <c r="A7261">
        <v>-8096772.7052846104</v>
      </c>
      <c r="B7261">
        <v>-116799.847322321</v>
      </c>
      <c r="C7261">
        <v>0.32808727025985701</v>
      </c>
    </row>
    <row r="7262" spans="1:3" x14ac:dyDescent="0.25">
      <c r="A7262">
        <v>-8095838.22640769</v>
      </c>
      <c r="B7262">
        <v>-116799.847322321</v>
      </c>
      <c r="C7262">
        <v>0.34482833743095298</v>
      </c>
    </row>
    <row r="7263" spans="1:3" x14ac:dyDescent="0.25">
      <c r="A7263">
        <v>-8094903.7475307602</v>
      </c>
      <c r="B7263">
        <v>-116799.847322321</v>
      </c>
      <c r="C7263">
        <v>0.36420524120330799</v>
      </c>
    </row>
    <row r="7264" spans="1:3" x14ac:dyDescent="0.25">
      <c r="A7264">
        <v>-8093969.2686538398</v>
      </c>
      <c r="B7264">
        <v>-116799.847322321</v>
      </c>
      <c r="C7264">
        <v>0.38031503558158802</v>
      </c>
    </row>
    <row r="7265" spans="1:3" x14ac:dyDescent="0.25">
      <c r="A7265">
        <v>-8093034.7897769203</v>
      </c>
      <c r="B7265">
        <v>-116799.847322321</v>
      </c>
      <c r="C7265">
        <v>0</v>
      </c>
    </row>
    <row r="7266" spans="1:3" x14ac:dyDescent="0.25">
      <c r="A7266">
        <v>-8092100.3108999897</v>
      </c>
      <c r="B7266">
        <v>-116799.847322321</v>
      </c>
      <c r="C7266">
        <v>0</v>
      </c>
    </row>
    <row r="7267" spans="1:3" x14ac:dyDescent="0.25">
      <c r="A7267">
        <v>-8091165.8320230702</v>
      </c>
      <c r="B7267">
        <v>-116799.847322321</v>
      </c>
      <c r="C7267">
        <v>0</v>
      </c>
    </row>
    <row r="7268" spans="1:3" x14ac:dyDescent="0.25">
      <c r="A7268">
        <v>-8090231.3531461498</v>
      </c>
      <c r="B7268">
        <v>-116799.847322321</v>
      </c>
      <c r="C7268">
        <v>0</v>
      </c>
    </row>
    <row r="7269" spans="1:3" x14ac:dyDescent="0.25">
      <c r="A7269">
        <v>-8089296.8742692303</v>
      </c>
      <c r="B7269">
        <v>-116799.847322321</v>
      </c>
      <c r="C7269">
        <v>0</v>
      </c>
    </row>
    <row r="7270" spans="1:3" x14ac:dyDescent="0.25">
      <c r="A7270">
        <v>-8088362.3953922996</v>
      </c>
      <c r="B7270">
        <v>-116799.847322321</v>
      </c>
      <c r="C7270">
        <v>0</v>
      </c>
    </row>
    <row r="7271" spans="1:3" x14ac:dyDescent="0.25">
      <c r="A7271">
        <v>-8087427.9165153801</v>
      </c>
      <c r="B7271">
        <v>-116799.847322321</v>
      </c>
      <c r="C7271">
        <v>0</v>
      </c>
    </row>
    <row r="7272" spans="1:3" x14ac:dyDescent="0.25">
      <c r="A7272">
        <v>-8086493.4376384597</v>
      </c>
      <c r="B7272">
        <v>-116799.847322321</v>
      </c>
      <c r="C7272">
        <v>0</v>
      </c>
    </row>
    <row r="7273" spans="1:3" x14ac:dyDescent="0.25">
      <c r="A7273">
        <v>-8085558.95876153</v>
      </c>
      <c r="B7273">
        <v>-116799.847322321</v>
      </c>
      <c r="C7273">
        <v>0</v>
      </c>
    </row>
    <row r="7274" spans="1:3" x14ac:dyDescent="0.25">
      <c r="A7274">
        <v>-8084624.4798846096</v>
      </c>
      <c r="B7274">
        <v>-116799.847322321</v>
      </c>
      <c r="C7274">
        <v>0</v>
      </c>
    </row>
    <row r="7275" spans="1:3" x14ac:dyDescent="0.25">
      <c r="A7275">
        <v>-8083690.0010076901</v>
      </c>
      <c r="B7275">
        <v>-116799.847322321</v>
      </c>
      <c r="C7275">
        <v>0</v>
      </c>
    </row>
    <row r="7276" spans="1:3" x14ac:dyDescent="0.25">
      <c r="A7276">
        <v>-8082755.5221307604</v>
      </c>
      <c r="B7276">
        <v>-116799.847322321</v>
      </c>
      <c r="C7276">
        <v>0</v>
      </c>
    </row>
    <row r="7277" spans="1:3" x14ac:dyDescent="0.25">
      <c r="A7277">
        <v>-8081821.0432538399</v>
      </c>
      <c r="B7277">
        <v>-116799.847322321</v>
      </c>
      <c r="C7277">
        <v>0</v>
      </c>
    </row>
    <row r="7278" spans="1:3" x14ac:dyDescent="0.25">
      <c r="A7278">
        <v>-8080886.5643769205</v>
      </c>
      <c r="B7278">
        <v>-116799.847322321</v>
      </c>
      <c r="C7278">
        <v>0.42887121438980103</v>
      </c>
    </row>
    <row r="7279" spans="1:3" x14ac:dyDescent="0.25">
      <c r="A7279">
        <v>-8079952.0855</v>
      </c>
      <c r="B7279">
        <v>-116799.847322321</v>
      </c>
      <c r="C7279">
        <v>0</v>
      </c>
    </row>
    <row r="7280" spans="1:3" x14ac:dyDescent="0.25">
      <c r="A7280">
        <v>-8079017.6066230703</v>
      </c>
      <c r="B7280">
        <v>-116799.847322321</v>
      </c>
      <c r="C7280">
        <v>0</v>
      </c>
    </row>
    <row r="7281" spans="1:3" x14ac:dyDescent="0.25">
      <c r="A7281">
        <v>-8078083.1277461499</v>
      </c>
      <c r="B7281">
        <v>-116799.847322321</v>
      </c>
      <c r="C7281">
        <v>0</v>
      </c>
    </row>
    <row r="7282" spans="1:3" x14ac:dyDescent="0.25">
      <c r="A7282">
        <v>-8077148.6488692304</v>
      </c>
      <c r="B7282">
        <v>-116799.847322321</v>
      </c>
      <c r="C7282">
        <v>0</v>
      </c>
    </row>
    <row r="7283" spans="1:3" x14ac:dyDescent="0.25">
      <c r="A7283">
        <v>-8076214.1699922998</v>
      </c>
      <c r="B7283">
        <v>-116799.847322321</v>
      </c>
      <c r="C7283">
        <v>0</v>
      </c>
    </row>
    <row r="7284" spans="1:3" x14ac:dyDescent="0.25">
      <c r="A7284">
        <v>-8075279.6911153803</v>
      </c>
      <c r="B7284">
        <v>-116799.847322321</v>
      </c>
      <c r="C7284">
        <v>0</v>
      </c>
    </row>
    <row r="7285" spans="1:3" x14ac:dyDescent="0.25">
      <c r="A7285">
        <v>-8074345.2122384598</v>
      </c>
      <c r="B7285">
        <v>-116799.847322321</v>
      </c>
      <c r="C7285">
        <v>0</v>
      </c>
    </row>
    <row r="7286" spans="1:3" x14ac:dyDescent="0.25">
      <c r="A7286">
        <v>-8073410.7333615301</v>
      </c>
      <c r="B7286">
        <v>-116799.847322321</v>
      </c>
      <c r="C7286">
        <v>0</v>
      </c>
    </row>
    <row r="7287" spans="1:3" x14ac:dyDescent="0.25">
      <c r="A7287">
        <v>-8072476.2544846097</v>
      </c>
      <c r="B7287">
        <v>-116799.847322321</v>
      </c>
      <c r="C7287">
        <v>0</v>
      </c>
    </row>
    <row r="7288" spans="1:3" x14ac:dyDescent="0.25">
      <c r="A7288">
        <v>-8071541.7756076902</v>
      </c>
      <c r="B7288">
        <v>-116799.847322321</v>
      </c>
      <c r="C7288">
        <v>0</v>
      </c>
    </row>
    <row r="7289" spans="1:3" x14ac:dyDescent="0.25">
      <c r="A7289">
        <v>-8070607.2967307596</v>
      </c>
      <c r="B7289">
        <v>-116799.847322321</v>
      </c>
      <c r="C7289">
        <v>0</v>
      </c>
    </row>
    <row r="7290" spans="1:3" x14ac:dyDescent="0.25">
      <c r="A7290">
        <v>-8069672.8178538401</v>
      </c>
      <c r="B7290">
        <v>-116799.847322321</v>
      </c>
      <c r="C7290">
        <v>0</v>
      </c>
    </row>
    <row r="7291" spans="1:3" x14ac:dyDescent="0.25">
      <c r="A7291">
        <v>-8068738.3389769197</v>
      </c>
      <c r="B7291">
        <v>-116799.847322321</v>
      </c>
      <c r="C7291">
        <v>0</v>
      </c>
    </row>
    <row r="7292" spans="1:3" x14ac:dyDescent="0.25">
      <c r="A7292">
        <v>-8067803.8601000002</v>
      </c>
      <c r="B7292">
        <v>-116799.847322321</v>
      </c>
      <c r="C7292">
        <v>0</v>
      </c>
    </row>
    <row r="7293" spans="1:3" x14ac:dyDescent="0.25">
      <c r="A7293">
        <v>-8122003.6349615296</v>
      </c>
      <c r="B7293">
        <v>-117734.326199107</v>
      </c>
      <c r="C7293">
        <v>2.0244040060788302E-3</v>
      </c>
    </row>
    <row r="7294" spans="1:3" x14ac:dyDescent="0.25">
      <c r="A7294">
        <v>-8121069.1560846101</v>
      </c>
      <c r="B7294">
        <v>-117734.326199107</v>
      </c>
      <c r="C7294">
        <v>3.2715732231736101E-3</v>
      </c>
    </row>
    <row r="7295" spans="1:3" x14ac:dyDescent="0.25">
      <c r="A7295">
        <v>-8120134.6772076897</v>
      </c>
      <c r="B7295">
        <v>-117734.326199107</v>
      </c>
      <c r="C7295">
        <v>4.82890754938125E-3</v>
      </c>
    </row>
    <row r="7296" spans="1:3" x14ac:dyDescent="0.25">
      <c r="A7296">
        <v>-8119200.19833076</v>
      </c>
      <c r="B7296">
        <v>-117734.326199107</v>
      </c>
      <c r="C7296">
        <v>7.5344284996390299E-3</v>
      </c>
    </row>
    <row r="7297" spans="1:3" x14ac:dyDescent="0.25">
      <c r="A7297">
        <v>-8118265.7194538396</v>
      </c>
      <c r="B7297">
        <v>-117734.326199107</v>
      </c>
      <c r="C7297">
        <v>1.0409129783511099E-2</v>
      </c>
    </row>
    <row r="7298" spans="1:3" x14ac:dyDescent="0.25">
      <c r="A7298">
        <v>-8117331.2405769201</v>
      </c>
      <c r="B7298">
        <v>-117734.326199107</v>
      </c>
      <c r="C7298">
        <v>1.42284370958805E-2</v>
      </c>
    </row>
    <row r="7299" spans="1:3" x14ac:dyDescent="0.25">
      <c r="A7299">
        <v>-8116396.7616999904</v>
      </c>
      <c r="B7299">
        <v>-117734.326199107</v>
      </c>
      <c r="C7299">
        <v>1.87782440334558E-2</v>
      </c>
    </row>
    <row r="7300" spans="1:3" x14ac:dyDescent="0.25">
      <c r="A7300">
        <v>-8115462.28282307</v>
      </c>
      <c r="B7300">
        <v>-117734.326199107</v>
      </c>
      <c r="C7300">
        <v>2.2985609248280501E-2</v>
      </c>
    </row>
    <row r="7301" spans="1:3" x14ac:dyDescent="0.25">
      <c r="A7301">
        <v>-8114527.8039461495</v>
      </c>
      <c r="B7301">
        <v>-117734.326199107</v>
      </c>
      <c r="C7301">
        <v>3.1853433698415701E-2</v>
      </c>
    </row>
    <row r="7302" spans="1:3" x14ac:dyDescent="0.25">
      <c r="A7302">
        <v>-8113593.32506923</v>
      </c>
      <c r="B7302">
        <v>-117734.326199107</v>
      </c>
      <c r="C7302">
        <v>3.9506554603576598E-2</v>
      </c>
    </row>
    <row r="7303" spans="1:3" x14ac:dyDescent="0.25">
      <c r="A7303">
        <v>-8112658.8461923003</v>
      </c>
      <c r="B7303">
        <v>-117734.326199107</v>
      </c>
      <c r="C7303">
        <v>4.6648953109979602E-2</v>
      </c>
    </row>
    <row r="7304" spans="1:3" x14ac:dyDescent="0.25">
      <c r="A7304">
        <v>-8111724.3673153799</v>
      </c>
      <c r="B7304">
        <v>-117734.326199107</v>
      </c>
      <c r="C7304">
        <v>6.0535997152328401E-2</v>
      </c>
    </row>
    <row r="7305" spans="1:3" x14ac:dyDescent="0.25">
      <c r="A7305">
        <v>-8110789.8884384604</v>
      </c>
      <c r="B7305">
        <v>-117734.326199107</v>
      </c>
      <c r="C7305">
        <v>7.0479318499565097E-2</v>
      </c>
    </row>
    <row r="7306" spans="1:3" x14ac:dyDescent="0.25">
      <c r="A7306">
        <v>-8109855.4095615298</v>
      </c>
      <c r="B7306">
        <v>-117734.326199107</v>
      </c>
      <c r="C7306">
        <v>8.2999564707279205E-2</v>
      </c>
    </row>
    <row r="7307" spans="1:3" x14ac:dyDescent="0.25">
      <c r="A7307">
        <v>-8108920.9306846103</v>
      </c>
      <c r="B7307">
        <v>-117734.326199107</v>
      </c>
      <c r="C7307">
        <v>9.5487177371978704E-2</v>
      </c>
    </row>
    <row r="7308" spans="1:3" x14ac:dyDescent="0.25">
      <c r="A7308">
        <v>-8107986.4518076899</v>
      </c>
      <c r="B7308">
        <v>-117734.326199107</v>
      </c>
      <c r="C7308">
        <v>0.108946971595287</v>
      </c>
    </row>
    <row r="7309" spans="1:3" x14ac:dyDescent="0.25">
      <c r="A7309">
        <v>-8107051.9729307601</v>
      </c>
      <c r="B7309">
        <v>-117734.326199107</v>
      </c>
      <c r="C7309">
        <v>0.12211803346872301</v>
      </c>
    </row>
    <row r="7310" spans="1:3" x14ac:dyDescent="0.25">
      <c r="A7310">
        <v>-8106117.4940538397</v>
      </c>
      <c r="B7310">
        <v>-117734.326199107</v>
      </c>
      <c r="C7310">
        <v>0.137401983141899</v>
      </c>
    </row>
    <row r="7311" spans="1:3" x14ac:dyDescent="0.25">
      <c r="A7311">
        <v>-8105183.0151769202</v>
      </c>
      <c r="B7311">
        <v>-117734.326199107</v>
      </c>
      <c r="C7311">
        <v>0.16318425536155701</v>
      </c>
    </row>
    <row r="7312" spans="1:3" x14ac:dyDescent="0.25">
      <c r="A7312">
        <v>-8104248.5362999896</v>
      </c>
      <c r="B7312">
        <v>-117734.326199107</v>
      </c>
      <c r="C7312">
        <v>0.17862069606781</v>
      </c>
    </row>
    <row r="7313" spans="1:3" x14ac:dyDescent="0.25">
      <c r="A7313">
        <v>-8103314.0574230701</v>
      </c>
      <c r="B7313">
        <v>-117734.326199107</v>
      </c>
      <c r="C7313">
        <v>0.19302596151828699</v>
      </c>
    </row>
    <row r="7314" spans="1:3" x14ac:dyDescent="0.25">
      <c r="A7314">
        <v>-8102379.5785461497</v>
      </c>
      <c r="B7314">
        <v>-117734.326199107</v>
      </c>
      <c r="C7314">
        <v>0.212352320551872</v>
      </c>
    </row>
    <row r="7315" spans="1:3" x14ac:dyDescent="0.25">
      <c r="A7315">
        <v>-8101445.0996692302</v>
      </c>
      <c r="B7315">
        <v>-117734.326199107</v>
      </c>
      <c r="C7315">
        <v>0</v>
      </c>
    </row>
    <row r="7316" spans="1:3" x14ac:dyDescent="0.25">
      <c r="A7316">
        <v>-8100510.6207923004</v>
      </c>
      <c r="B7316">
        <v>-117734.326199107</v>
      </c>
      <c r="C7316">
        <v>0</v>
      </c>
    </row>
    <row r="7317" spans="1:3" x14ac:dyDescent="0.25">
      <c r="A7317">
        <v>-8099576.14191538</v>
      </c>
      <c r="B7317">
        <v>-117734.326199107</v>
      </c>
      <c r="C7317">
        <v>0</v>
      </c>
    </row>
    <row r="7318" spans="1:3" x14ac:dyDescent="0.25">
      <c r="A7318">
        <v>-8098641.6630384596</v>
      </c>
      <c r="B7318">
        <v>-117734.326199107</v>
      </c>
      <c r="C7318">
        <v>0</v>
      </c>
    </row>
    <row r="7319" spans="1:3" x14ac:dyDescent="0.25">
      <c r="A7319">
        <v>-8097707.1841615299</v>
      </c>
      <c r="B7319">
        <v>-117734.326199107</v>
      </c>
      <c r="C7319">
        <v>0.294939845800399</v>
      </c>
    </row>
    <row r="7320" spans="1:3" x14ac:dyDescent="0.25">
      <c r="A7320">
        <v>-8096772.7052846104</v>
      </c>
      <c r="B7320">
        <v>-117734.326199107</v>
      </c>
      <c r="C7320">
        <v>0.31373536586761402</v>
      </c>
    </row>
    <row r="7321" spans="1:3" x14ac:dyDescent="0.25">
      <c r="A7321">
        <v>-8095838.22640769</v>
      </c>
      <c r="B7321">
        <v>-117734.326199107</v>
      </c>
      <c r="C7321">
        <v>0</v>
      </c>
    </row>
    <row r="7322" spans="1:3" x14ac:dyDescent="0.25">
      <c r="A7322">
        <v>-8094903.7475307602</v>
      </c>
      <c r="B7322">
        <v>-117734.326199107</v>
      </c>
      <c r="C7322">
        <v>0</v>
      </c>
    </row>
    <row r="7323" spans="1:3" x14ac:dyDescent="0.25">
      <c r="A7323">
        <v>-8093969.2686538398</v>
      </c>
      <c r="B7323">
        <v>-117734.326199107</v>
      </c>
      <c r="C7323">
        <v>0</v>
      </c>
    </row>
    <row r="7324" spans="1:3" x14ac:dyDescent="0.25">
      <c r="A7324">
        <v>-8093034.7897769203</v>
      </c>
      <c r="B7324">
        <v>-117734.326199107</v>
      </c>
      <c r="C7324">
        <v>0</v>
      </c>
    </row>
    <row r="7325" spans="1:3" x14ac:dyDescent="0.25">
      <c r="A7325">
        <v>-8092100.3108999897</v>
      </c>
      <c r="B7325">
        <v>-117734.326199107</v>
      </c>
      <c r="C7325">
        <v>0</v>
      </c>
    </row>
    <row r="7326" spans="1:3" x14ac:dyDescent="0.25">
      <c r="A7326">
        <v>-8091165.8320230702</v>
      </c>
      <c r="B7326">
        <v>-117734.326199107</v>
      </c>
      <c r="C7326">
        <v>0</v>
      </c>
    </row>
    <row r="7327" spans="1:3" x14ac:dyDescent="0.25">
      <c r="A7327">
        <v>-8090231.3531461498</v>
      </c>
      <c r="B7327">
        <v>-117734.326199107</v>
      </c>
      <c r="C7327">
        <v>0</v>
      </c>
    </row>
    <row r="7328" spans="1:3" x14ac:dyDescent="0.25">
      <c r="A7328">
        <v>-8089296.8742692303</v>
      </c>
      <c r="B7328">
        <v>-117734.326199107</v>
      </c>
      <c r="C7328">
        <v>0</v>
      </c>
    </row>
    <row r="7329" spans="1:3" x14ac:dyDescent="0.25">
      <c r="A7329">
        <v>-8088362.3953922996</v>
      </c>
      <c r="B7329">
        <v>-117734.326199107</v>
      </c>
      <c r="C7329">
        <v>0</v>
      </c>
    </row>
    <row r="7330" spans="1:3" x14ac:dyDescent="0.25">
      <c r="A7330">
        <v>-8087427.9165153801</v>
      </c>
      <c r="B7330">
        <v>-117734.326199107</v>
      </c>
      <c r="C7330">
        <v>0</v>
      </c>
    </row>
    <row r="7331" spans="1:3" x14ac:dyDescent="0.25">
      <c r="A7331">
        <v>-8086493.4376384597</v>
      </c>
      <c r="B7331">
        <v>-117734.326199107</v>
      </c>
      <c r="C7331">
        <v>0</v>
      </c>
    </row>
    <row r="7332" spans="1:3" x14ac:dyDescent="0.25">
      <c r="A7332">
        <v>-8085558.95876153</v>
      </c>
      <c r="B7332">
        <v>-117734.326199107</v>
      </c>
      <c r="C7332">
        <v>0</v>
      </c>
    </row>
    <row r="7333" spans="1:3" x14ac:dyDescent="0.25">
      <c r="A7333">
        <v>-8084624.4798846096</v>
      </c>
      <c r="B7333">
        <v>-117734.326199107</v>
      </c>
      <c r="C7333">
        <v>0</v>
      </c>
    </row>
    <row r="7334" spans="1:3" x14ac:dyDescent="0.25">
      <c r="A7334">
        <v>-8083690.0010076901</v>
      </c>
      <c r="B7334">
        <v>-117734.326199107</v>
      </c>
      <c r="C7334">
        <v>0</v>
      </c>
    </row>
    <row r="7335" spans="1:3" x14ac:dyDescent="0.25">
      <c r="A7335">
        <v>-8082755.5221307604</v>
      </c>
      <c r="B7335">
        <v>-117734.326199107</v>
      </c>
      <c r="C7335">
        <v>0</v>
      </c>
    </row>
    <row r="7336" spans="1:3" x14ac:dyDescent="0.25">
      <c r="A7336">
        <v>-8081821.0432538399</v>
      </c>
      <c r="B7336">
        <v>-117734.326199107</v>
      </c>
      <c r="C7336">
        <v>0</v>
      </c>
    </row>
    <row r="7337" spans="1:3" x14ac:dyDescent="0.25">
      <c r="A7337">
        <v>-8080886.5643769205</v>
      </c>
      <c r="B7337">
        <v>-117734.326199107</v>
      </c>
      <c r="C7337">
        <v>0</v>
      </c>
    </row>
    <row r="7338" spans="1:3" x14ac:dyDescent="0.25">
      <c r="A7338">
        <v>-8079952.0855</v>
      </c>
      <c r="B7338">
        <v>-117734.326199107</v>
      </c>
      <c r="C7338">
        <v>0</v>
      </c>
    </row>
    <row r="7339" spans="1:3" x14ac:dyDescent="0.25">
      <c r="A7339">
        <v>-8079017.6066230703</v>
      </c>
      <c r="B7339">
        <v>-117734.326199107</v>
      </c>
      <c r="C7339">
        <v>0</v>
      </c>
    </row>
    <row r="7340" spans="1:3" x14ac:dyDescent="0.25">
      <c r="A7340">
        <v>-8078083.1277461499</v>
      </c>
      <c r="B7340">
        <v>-117734.326199107</v>
      </c>
      <c r="C7340">
        <v>0</v>
      </c>
    </row>
    <row r="7341" spans="1:3" x14ac:dyDescent="0.25">
      <c r="A7341">
        <v>-8077148.6488692304</v>
      </c>
      <c r="B7341">
        <v>-117734.326199107</v>
      </c>
      <c r="C7341">
        <v>0</v>
      </c>
    </row>
    <row r="7342" spans="1:3" x14ac:dyDescent="0.25">
      <c r="A7342">
        <v>-8076214.1699922998</v>
      </c>
      <c r="B7342">
        <v>-117734.326199107</v>
      </c>
      <c r="C7342">
        <v>0</v>
      </c>
    </row>
    <row r="7343" spans="1:3" x14ac:dyDescent="0.25">
      <c r="A7343">
        <v>-8075279.6911153803</v>
      </c>
      <c r="B7343">
        <v>-117734.326199107</v>
      </c>
      <c r="C7343">
        <v>0</v>
      </c>
    </row>
    <row r="7344" spans="1:3" x14ac:dyDescent="0.25">
      <c r="A7344">
        <v>-8074345.2122384598</v>
      </c>
      <c r="B7344">
        <v>-117734.326199107</v>
      </c>
      <c r="C7344">
        <v>0</v>
      </c>
    </row>
    <row r="7345" spans="1:3" x14ac:dyDescent="0.25">
      <c r="A7345">
        <v>-8073410.7333615301</v>
      </c>
      <c r="B7345">
        <v>-117734.326199107</v>
      </c>
      <c r="C7345">
        <v>0</v>
      </c>
    </row>
    <row r="7346" spans="1:3" x14ac:dyDescent="0.25">
      <c r="A7346">
        <v>-8072476.2544846097</v>
      </c>
      <c r="B7346">
        <v>-117734.326199107</v>
      </c>
      <c r="C7346">
        <v>0</v>
      </c>
    </row>
    <row r="7347" spans="1:3" x14ac:dyDescent="0.25">
      <c r="A7347">
        <v>-8071541.7756076902</v>
      </c>
      <c r="B7347">
        <v>-117734.326199107</v>
      </c>
      <c r="C7347">
        <v>0</v>
      </c>
    </row>
    <row r="7348" spans="1:3" x14ac:dyDescent="0.25">
      <c r="A7348">
        <v>-8070607.2967307596</v>
      </c>
      <c r="B7348">
        <v>-117734.326199107</v>
      </c>
      <c r="C7348">
        <v>0</v>
      </c>
    </row>
    <row r="7349" spans="1:3" x14ac:dyDescent="0.25">
      <c r="A7349">
        <v>-8069672.8178538401</v>
      </c>
      <c r="B7349">
        <v>-117734.326199107</v>
      </c>
      <c r="C7349">
        <v>0</v>
      </c>
    </row>
    <row r="7350" spans="1:3" x14ac:dyDescent="0.25">
      <c r="A7350">
        <v>-8068738.3389769197</v>
      </c>
      <c r="B7350">
        <v>-117734.326199107</v>
      </c>
      <c r="C7350">
        <v>0</v>
      </c>
    </row>
    <row r="7351" spans="1:3" x14ac:dyDescent="0.25">
      <c r="A7351">
        <v>-8122938.1138384603</v>
      </c>
      <c r="B7351">
        <v>-118668.805075892</v>
      </c>
      <c r="C7351">
        <v>1.61473720800131E-3</v>
      </c>
    </row>
    <row r="7352" spans="1:3" x14ac:dyDescent="0.25">
      <c r="A7352">
        <v>-8122003.6349615296</v>
      </c>
      <c r="B7352">
        <v>-118668.805075892</v>
      </c>
      <c r="C7352">
        <v>2.5113327428698501E-3</v>
      </c>
    </row>
    <row r="7353" spans="1:3" x14ac:dyDescent="0.25">
      <c r="A7353">
        <v>-8121069.1560846101</v>
      </c>
      <c r="B7353">
        <v>-118668.805075892</v>
      </c>
      <c r="C7353">
        <v>4.5224302448332301E-3</v>
      </c>
    </row>
    <row r="7354" spans="1:3" x14ac:dyDescent="0.25">
      <c r="A7354">
        <v>-8120134.6772076897</v>
      </c>
      <c r="B7354">
        <v>-118668.805075892</v>
      </c>
      <c r="C7354">
        <v>5.9536481276154501E-3</v>
      </c>
    </row>
    <row r="7355" spans="1:3" x14ac:dyDescent="0.25">
      <c r="A7355">
        <v>-8119200.19833076</v>
      </c>
      <c r="B7355">
        <v>-118668.805075892</v>
      </c>
      <c r="C7355">
        <v>8.2914950326085004E-3</v>
      </c>
    </row>
    <row r="7356" spans="1:3" x14ac:dyDescent="0.25">
      <c r="A7356">
        <v>-8118265.7194538396</v>
      </c>
      <c r="B7356">
        <v>-118668.805075892</v>
      </c>
      <c r="C7356">
        <v>1.10550262033939E-2</v>
      </c>
    </row>
    <row r="7357" spans="1:3" x14ac:dyDescent="0.25">
      <c r="A7357">
        <v>-8117331.2405769201</v>
      </c>
      <c r="B7357">
        <v>-118668.805075892</v>
      </c>
      <c r="C7357">
        <v>1.5095416456460901E-2</v>
      </c>
    </row>
    <row r="7358" spans="1:3" x14ac:dyDescent="0.25">
      <c r="A7358">
        <v>-8116396.7616999904</v>
      </c>
      <c r="B7358">
        <v>-118668.805075892</v>
      </c>
      <c r="C7358">
        <v>1.9347026944160399E-2</v>
      </c>
    </row>
    <row r="7359" spans="1:3" x14ac:dyDescent="0.25">
      <c r="A7359">
        <v>-8115462.28282307</v>
      </c>
      <c r="B7359">
        <v>-118668.805075892</v>
      </c>
      <c r="C7359">
        <v>2.75435596704483E-2</v>
      </c>
    </row>
    <row r="7360" spans="1:3" x14ac:dyDescent="0.25">
      <c r="A7360">
        <v>-8114527.8039461495</v>
      </c>
      <c r="B7360">
        <v>-118668.805075892</v>
      </c>
      <c r="C7360">
        <v>3.4046236425638102E-2</v>
      </c>
    </row>
    <row r="7361" spans="1:3" x14ac:dyDescent="0.25">
      <c r="A7361">
        <v>-8113593.32506923</v>
      </c>
      <c r="B7361">
        <v>-118668.805075892</v>
      </c>
      <c r="C7361">
        <v>4.1216511279344503E-2</v>
      </c>
    </row>
    <row r="7362" spans="1:3" x14ac:dyDescent="0.25">
      <c r="A7362">
        <v>-8112658.8461923003</v>
      </c>
      <c r="B7362">
        <v>-118668.805075892</v>
      </c>
      <c r="C7362">
        <v>5.1069684326648698E-2</v>
      </c>
    </row>
    <row r="7363" spans="1:3" x14ac:dyDescent="0.25">
      <c r="A7363">
        <v>-8111724.3673153799</v>
      </c>
      <c r="B7363">
        <v>-118668.805075892</v>
      </c>
      <c r="C7363">
        <v>6.1073746532201698E-2</v>
      </c>
    </row>
    <row r="7364" spans="1:3" x14ac:dyDescent="0.25">
      <c r="A7364">
        <v>-8110789.8884384604</v>
      </c>
      <c r="B7364">
        <v>-118668.805075892</v>
      </c>
      <c r="C7364">
        <v>7.0988789200782706E-2</v>
      </c>
    </row>
    <row r="7365" spans="1:3" x14ac:dyDescent="0.25">
      <c r="A7365">
        <v>-8109855.4095615298</v>
      </c>
      <c r="B7365">
        <v>-118668.805075892</v>
      </c>
      <c r="C7365">
        <v>8.27183872461318E-2</v>
      </c>
    </row>
    <row r="7366" spans="1:3" x14ac:dyDescent="0.25">
      <c r="A7366">
        <v>-8108920.9306846103</v>
      </c>
      <c r="B7366">
        <v>-118668.805075892</v>
      </c>
      <c r="C7366">
        <v>9.6010059118270805E-2</v>
      </c>
    </row>
    <row r="7367" spans="1:3" x14ac:dyDescent="0.25">
      <c r="A7367">
        <v>-8107986.4518076899</v>
      </c>
      <c r="B7367">
        <v>-118668.805075892</v>
      </c>
      <c r="C7367">
        <v>0.111736938357353</v>
      </c>
    </row>
    <row r="7368" spans="1:3" x14ac:dyDescent="0.25">
      <c r="A7368">
        <v>-8107051.9729307601</v>
      </c>
      <c r="B7368">
        <v>-118668.805075892</v>
      </c>
      <c r="C7368">
        <v>0.125024989247322</v>
      </c>
    </row>
    <row r="7369" spans="1:3" x14ac:dyDescent="0.25">
      <c r="A7369">
        <v>-8106117.4940538397</v>
      </c>
      <c r="B7369">
        <v>-118668.805075892</v>
      </c>
      <c r="C7369">
        <v>0.13969372212886799</v>
      </c>
    </row>
    <row r="7370" spans="1:3" x14ac:dyDescent="0.25">
      <c r="A7370">
        <v>-8105183.0151769202</v>
      </c>
      <c r="B7370">
        <v>-118668.805075892</v>
      </c>
      <c r="C7370">
        <v>0.156312435865402</v>
      </c>
    </row>
    <row r="7371" spans="1:3" x14ac:dyDescent="0.25">
      <c r="A7371">
        <v>-8104248.5362999896</v>
      </c>
      <c r="B7371">
        <v>-118668.805075892</v>
      </c>
      <c r="C7371">
        <v>0.17380747199058499</v>
      </c>
    </row>
    <row r="7372" spans="1:3" x14ac:dyDescent="0.25">
      <c r="A7372">
        <v>-8103314.0574230701</v>
      </c>
      <c r="B7372">
        <v>-118668.805075892</v>
      </c>
      <c r="C7372">
        <v>0.181222423911094</v>
      </c>
    </row>
    <row r="7373" spans="1:3" x14ac:dyDescent="0.25">
      <c r="A7373">
        <v>-8102379.5785461497</v>
      </c>
      <c r="B7373">
        <v>-118668.805075892</v>
      </c>
      <c r="C7373">
        <v>0.195182129740715</v>
      </c>
    </row>
    <row r="7374" spans="1:3" x14ac:dyDescent="0.25">
      <c r="A7374">
        <v>-8101445.0996692302</v>
      </c>
      <c r="B7374">
        <v>-118668.805075892</v>
      </c>
      <c r="C7374">
        <v>0</v>
      </c>
    </row>
    <row r="7375" spans="1:3" x14ac:dyDescent="0.25">
      <c r="A7375">
        <v>-8100510.6207923004</v>
      </c>
      <c r="B7375">
        <v>-118668.805075892</v>
      </c>
      <c r="C7375">
        <v>0</v>
      </c>
    </row>
    <row r="7376" spans="1:3" x14ac:dyDescent="0.25">
      <c r="A7376">
        <v>-8099576.14191538</v>
      </c>
      <c r="B7376">
        <v>-118668.805075892</v>
      </c>
      <c r="C7376">
        <v>0</v>
      </c>
    </row>
    <row r="7377" spans="1:3" x14ac:dyDescent="0.25">
      <c r="A7377">
        <v>-8098641.6630384596</v>
      </c>
      <c r="B7377">
        <v>-118668.805075892</v>
      </c>
      <c r="C7377">
        <v>0</v>
      </c>
    </row>
    <row r="7378" spans="1:3" x14ac:dyDescent="0.25">
      <c r="A7378">
        <v>-8097707.1841615299</v>
      </c>
      <c r="B7378">
        <v>-118668.805075892</v>
      </c>
      <c r="C7378">
        <v>0</v>
      </c>
    </row>
    <row r="7379" spans="1:3" x14ac:dyDescent="0.25">
      <c r="A7379">
        <v>-8096772.7052846104</v>
      </c>
      <c r="B7379">
        <v>-118668.805075892</v>
      </c>
      <c r="C7379">
        <v>0</v>
      </c>
    </row>
    <row r="7380" spans="1:3" x14ac:dyDescent="0.25">
      <c r="A7380">
        <v>-8095838.22640769</v>
      </c>
      <c r="B7380">
        <v>-118668.805075892</v>
      </c>
      <c r="C7380">
        <v>0</v>
      </c>
    </row>
    <row r="7381" spans="1:3" x14ac:dyDescent="0.25">
      <c r="A7381">
        <v>-8094903.7475307602</v>
      </c>
      <c r="B7381">
        <v>-118668.805075892</v>
      </c>
      <c r="C7381">
        <v>0</v>
      </c>
    </row>
    <row r="7382" spans="1:3" x14ac:dyDescent="0.25">
      <c r="A7382">
        <v>-8093969.2686538398</v>
      </c>
      <c r="B7382">
        <v>-118668.805075892</v>
      </c>
      <c r="C7382">
        <v>0</v>
      </c>
    </row>
    <row r="7383" spans="1:3" x14ac:dyDescent="0.25">
      <c r="A7383">
        <v>-8093034.7897769203</v>
      </c>
      <c r="B7383">
        <v>-118668.805075892</v>
      </c>
      <c r="C7383">
        <v>0</v>
      </c>
    </row>
    <row r="7384" spans="1:3" x14ac:dyDescent="0.25">
      <c r="A7384">
        <v>-8092100.3108999897</v>
      </c>
      <c r="B7384">
        <v>-118668.805075892</v>
      </c>
      <c r="C7384">
        <v>0</v>
      </c>
    </row>
    <row r="7385" spans="1:3" x14ac:dyDescent="0.25">
      <c r="A7385">
        <v>-8091165.8320230702</v>
      </c>
      <c r="B7385">
        <v>-118668.805075892</v>
      </c>
      <c r="C7385">
        <v>0</v>
      </c>
    </row>
    <row r="7386" spans="1:3" x14ac:dyDescent="0.25">
      <c r="A7386">
        <v>-8090231.3531461498</v>
      </c>
      <c r="B7386">
        <v>-118668.805075892</v>
      </c>
      <c r="C7386">
        <v>0</v>
      </c>
    </row>
    <row r="7387" spans="1:3" x14ac:dyDescent="0.25">
      <c r="A7387">
        <v>-8089296.8742692303</v>
      </c>
      <c r="B7387">
        <v>-118668.805075892</v>
      </c>
      <c r="C7387">
        <v>0</v>
      </c>
    </row>
    <row r="7388" spans="1:3" x14ac:dyDescent="0.25">
      <c r="A7388">
        <v>-8088362.3953922996</v>
      </c>
      <c r="B7388">
        <v>-118668.805075892</v>
      </c>
      <c r="C7388">
        <v>0</v>
      </c>
    </row>
    <row r="7389" spans="1:3" x14ac:dyDescent="0.25">
      <c r="A7389">
        <v>-8087427.9165153801</v>
      </c>
      <c r="B7389">
        <v>-118668.805075892</v>
      </c>
      <c r="C7389">
        <v>0</v>
      </c>
    </row>
    <row r="7390" spans="1:3" x14ac:dyDescent="0.25">
      <c r="A7390">
        <v>-8086493.4376384597</v>
      </c>
      <c r="B7390">
        <v>-118668.805075892</v>
      </c>
      <c r="C7390">
        <v>0</v>
      </c>
    </row>
    <row r="7391" spans="1:3" x14ac:dyDescent="0.25">
      <c r="A7391">
        <v>-8085558.95876153</v>
      </c>
      <c r="B7391">
        <v>-118668.805075892</v>
      </c>
      <c r="C7391">
        <v>0</v>
      </c>
    </row>
    <row r="7392" spans="1:3" x14ac:dyDescent="0.25">
      <c r="A7392">
        <v>-8084624.4798846096</v>
      </c>
      <c r="B7392">
        <v>-118668.805075892</v>
      </c>
      <c r="C7392">
        <v>0</v>
      </c>
    </row>
    <row r="7393" spans="1:3" x14ac:dyDescent="0.25">
      <c r="A7393">
        <v>-8083690.0010076901</v>
      </c>
      <c r="B7393">
        <v>-118668.805075892</v>
      </c>
      <c r="C7393">
        <v>0</v>
      </c>
    </row>
    <row r="7394" spans="1:3" x14ac:dyDescent="0.25">
      <c r="A7394">
        <v>-8082755.5221307604</v>
      </c>
      <c r="B7394">
        <v>-118668.805075892</v>
      </c>
      <c r="C7394">
        <v>0</v>
      </c>
    </row>
    <row r="7395" spans="1:3" x14ac:dyDescent="0.25">
      <c r="A7395">
        <v>-8081821.0432538399</v>
      </c>
      <c r="B7395">
        <v>-118668.805075892</v>
      </c>
      <c r="C7395">
        <v>0</v>
      </c>
    </row>
    <row r="7396" spans="1:3" x14ac:dyDescent="0.25">
      <c r="A7396">
        <v>-8080886.5643769205</v>
      </c>
      <c r="B7396">
        <v>-118668.805075892</v>
      </c>
      <c r="C7396">
        <v>0</v>
      </c>
    </row>
    <row r="7397" spans="1:3" x14ac:dyDescent="0.25">
      <c r="A7397">
        <v>-8079952.0855</v>
      </c>
      <c r="B7397">
        <v>-118668.805075892</v>
      </c>
      <c r="C7397">
        <v>0</v>
      </c>
    </row>
    <row r="7398" spans="1:3" x14ac:dyDescent="0.25">
      <c r="A7398">
        <v>-8079017.6066230703</v>
      </c>
      <c r="B7398">
        <v>-118668.805075892</v>
      </c>
      <c r="C7398">
        <v>0</v>
      </c>
    </row>
    <row r="7399" spans="1:3" x14ac:dyDescent="0.25">
      <c r="A7399">
        <v>-8078083.1277461499</v>
      </c>
      <c r="B7399">
        <v>-118668.805075892</v>
      </c>
      <c r="C7399">
        <v>0</v>
      </c>
    </row>
    <row r="7400" spans="1:3" x14ac:dyDescent="0.25">
      <c r="A7400">
        <v>-8077148.6488692304</v>
      </c>
      <c r="B7400">
        <v>-118668.805075892</v>
      </c>
      <c r="C7400">
        <v>0</v>
      </c>
    </row>
    <row r="7401" spans="1:3" x14ac:dyDescent="0.25">
      <c r="A7401">
        <v>-8076214.1699922998</v>
      </c>
      <c r="B7401">
        <v>-118668.805075892</v>
      </c>
      <c r="C7401">
        <v>0</v>
      </c>
    </row>
    <row r="7402" spans="1:3" x14ac:dyDescent="0.25">
      <c r="A7402">
        <v>-8075279.6911153803</v>
      </c>
      <c r="B7402">
        <v>-118668.805075892</v>
      </c>
      <c r="C7402">
        <v>0</v>
      </c>
    </row>
    <row r="7403" spans="1:3" x14ac:dyDescent="0.25">
      <c r="A7403">
        <v>-8074345.2122384598</v>
      </c>
      <c r="B7403">
        <v>-118668.805075892</v>
      </c>
      <c r="C7403">
        <v>0</v>
      </c>
    </row>
    <row r="7404" spans="1:3" x14ac:dyDescent="0.25">
      <c r="A7404">
        <v>-8073410.7333615301</v>
      </c>
      <c r="B7404">
        <v>-118668.805075892</v>
      </c>
      <c r="C7404">
        <v>0</v>
      </c>
    </row>
    <row r="7405" spans="1:3" x14ac:dyDescent="0.25">
      <c r="A7405">
        <v>-8072476.2544846097</v>
      </c>
      <c r="B7405">
        <v>-118668.805075892</v>
      </c>
      <c r="C7405">
        <v>0</v>
      </c>
    </row>
    <row r="7406" spans="1:3" x14ac:dyDescent="0.25">
      <c r="A7406">
        <v>-8071541.7756076902</v>
      </c>
      <c r="B7406">
        <v>-118668.805075892</v>
      </c>
      <c r="C7406">
        <v>0</v>
      </c>
    </row>
    <row r="7407" spans="1:3" x14ac:dyDescent="0.25">
      <c r="A7407">
        <v>-8070607.2967307596</v>
      </c>
      <c r="B7407">
        <v>-118668.805075892</v>
      </c>
      <c r="C7407">
        <v>0</v>
      </c>
    </row>
    <row r="7408" spans="1:3" x14ac:dyDescent="0.25">
      <c r="A7408">
        <v>-8069672.8178538401</v>
      </c>
      <c r="B7408">
        <v>-118668.805075892</v>
      </c>
      <c r="C7408">
        <v>0</v>
      </c>
    </row>
    <row r="7409" spans="1:3" x14ac:dyDescent="0.25">
      <c r="A7409">
        <v>-8068738.3389769197</v>
      </c>
      <c r="B7409">
        <v>-118668.805075892</v>
      </c>
      <c r="C7409">
        <v>0</v>
      </c>
    </row>
    <row r="7410" spans="1:3" x14ac:dyDescent="0.25">
      <c r="A7410">
        <v>-8123872.5927153798</v>
      </c>
      <c r="B7410">
        <v>-119603.283952678</v>
      </c>
      <c r="C7410">
        <v>1.05239846743643E-3</v>
      </c>
    </row>
    <row r="7411" spans="1:3" x14ac:dyDescent="0.25">
      <c r="A7411">
        <v>-8122938.1138384603</v>
      </c>
      <c r="B7411">
        <v>-119603.283952678</v>
      </c>
      <c r="C7411">
        <v>2.3326633963733899E-3</v>
      </c>
    </row>
    <row r="7412" spans="1:3" x14ac:dyDescent="0.25">
      <c r="A7412">
        <v>-8122003.6349615296</v>
      </c>
      <c r="B7412">
        <v>-119603.283952678</v>
      </c>
      <c r="C7412">
        <v>2.9810904525220299E-3</v>
      </c>
    </row>
    <row r="7413" spans="1:3" x14ac:dyDescent="0.25">
      <c r="A7413">
        <v>-8121069.1560846101</v>
      </c>
      <c r="B7413">
        <v>-119603.283952678</v>
      </c>
      <c r="C7413">
        <v>4.4897338375449103E-3</v>
      </c>
    </row>
    <row r="7414" spans="1:3" x14ac:dyDescent="0.25">
      <c r="A7414">
        <v>-8120134.6772076897</v>
      </c>
      <c r="B7414">
        <v>-119603.283952678</v>
      </c>
      <c r="C7414">
        <v>5.8862767182290502E-3</v>
      </c>
    </row>
    <row r="7415" spans="1:3" x14ac:dyDescent="0.25">
      <c r="A7415">
        <v>-8119200.19833076</v>
      </c>
      <c r="B7415">
        <v>-119603.283952678</v>
      </c>
      <c r="C7415">
        <v>8.3209332078695193E-3</v>
      </c>
    </row>
    <row r="7416" spans="1:3" x14ac:dyDescent="0.25">
      <c r="A7416">
        <v>-8118265.7194538396</v>
      </c>
      <c r="B7416">
        <v>-119603.283952678</v>
      </c>
      <c r="C7416">
        <v>1.14181386306881E-2</v>
      </c>
    </row>
    <row r="7417" spans="1:3" x14ac:dyDescent="0.25">
      <c r="A7417">
        <v>-8117331.2405769201</v>
      </c>
      <c r="B7417">
        <v>-119603.283952678</v>
      </c>
      <c r="C7417">
        <v>1.55471423640847E-2</v>
      </c>
    </row>
    <row r="7418" spans="1:3" x14ac:dyDescent="0.25">
      <c r="A7418">
        <v>-8116396.7616999904</v>
      </c>
      <c r="B7418">
        <v>-119603.283952678</v>
      </c>
      <c r="C7418">
        <v>2.2101543843746099E-2</v>
      </c>
    </row>
    <row r="7419" spans="1:3" x14ac:dyDescent="0.25">
      <c r="A7419">
        <v>-8115462.28282307</v>
      </c>
      <c r="B7419">
        <v>-119603.283952678</v>
      </c>
      <c r="C7419">
        <v>2.81346309930086E-2</v>
      </c>
    </row>
    <row r="7420" spans="1:3" x14ac:dyDescent="0.25">
      <c r="A7420">
        <v>-8114527.8039461495</v>
      </c>
      <c r="B7420">
        <v>-119603.283952678</v>
      </c>
      <c r="C7420">
        <v>3.6061149090528398E-2</v>
      </c>
    </row>
    <row r="7421" spans="1:3" x14ac:dyDescent="0.25">
      <c r="A7421">
        <v>-8113593.32506923</v>
      </c>
      <c r="B7421">
        <v>-119603.283952678</v>
      </c>
      <c r="C7421">
        <v>4.1374199092388098E-2</v>
      </c>
    </row>
    <row r="7422" spans="1:3" x14ac:dyDescent="0.25">
      <c r="A7422">
        <v>-8112658.8461923003</v>
      </c>
      <c r="B7422">
        <v>-119603.283952678</v>
      </c>
      <c r="C7422">
        <v>4.9825150519609403E-2</v>
      </c>
    </row>
    <row r="7423" spans="1:3" x14ac:dyDescent="0.25">
      <c r="A7423">
        <v>-8111724.3673153799</v>
      </c>
      <c r="B7423">
        <v>-119603.283952678</v>
      </c>
      <c r="C7423">
        <v>5.9325322508811902E-2</v>
      </c>
    </row>
    <row r="7424" spans="1:3" x14ac:dyDescent="0.25">
      <c r="A7424">
        <v>-8110789.8884384604</v>
      </c>
      <c r="B7424">
        <v>-119603.283952678</v>
      </c>
      <c r="C7424">
        <v>6.9074958562850897E-2</v>
      </c>
    </row>
    <row r="7425" spans="1:3" x14ac:dyDescent="0.25">
      <c r="A7425">
        <v>-8109855.4095615298</v>
      </c>
      <c r="B7425">
        <v>-119603.283952678</v>
      </c>
      <c r="C7425">
        <v>8.4266796708106897E-2</v>
      </c>
    </row>
    <row r="7426" spans="1:3" x14ac:dyDescent="0.25">
      <c r="A7426">
        <v>-8108920.9306846103</v>
      </c>
      <c r="B7426">
        <v>-119603.283952678</v>
      </c>
      <c r="C7426">
        <v>0.10000140964984799</v>
      </c>
    </row>
    <row r="7427" spans="1:3" x14ac:dyDescent="0.25">
      <c r="A7427">
        <v>-8107986.4518076899</v>
      </c>
      <c r="B7427">
        <v>-119603.283952678</v>
      </c>
      <c r="C7427">
        <v>0.111721433699131</v>
      </c>
    </row>
    <row r="7428" spans="1:3" x14ac:dyDescent="0.25">
      <c r="A7428">
        <v>-8107051.9729307601</v>
      </c>
      <c r="B7428">
        <v>-119603.283952678</v>
      </c>
      <c r="C7428">
        <v>0.12438778579235001</v>
      </c>
    </row>
    <row r="7429" spans="1:3" x14ac:dyDescent="0.25">
      <c r="A7429">
        <v>-8106117.4940538397</v>
      </c>
      <c r="B7429">
        <v>-119603.283952678</v>
      </c>
      <c r="C7429">
        <v>0.13623067736625599</v>
      </c>
    </row>
    <row r="7430" spans="1:3" x14ac:dyDescent="0.25">
      <c r="A7430">
        <v>-8105183.0151769202</v>
      </c>
      <c r="B7430">
        <v>-119603.283952678</v>
      </c>
      <c r="C7430">
        <v>0.15056216716766299</v>
      </c>
    </row>
    <row r="7431" spans="1:3" x14ac:dyDescent="0.25">
      <c r="A7431">
        <v>-8104248.5362999896</v>
      </c>
      <c r="B7431">
        <v>-119603.283952678</v>
      </c>
      <c r="C7431">
        <v>0.167599156498908</v>
      </c>
    </row>
    <row r="7432" spans="1:3" x14ac:dyDescent="0.25">
      <c r="A7432">
        <v>-8103314.0574230701</v>
      </c>
      <c r="B7432">
        <v>-119603.283952678</v>
      </c>
      <c r="C7432">
        <v>0.17506645619869199</v>
      </c>
    </row>
    <row r="7433" spans="1:3" x14ac:dyDescent="0.25">
      <c r="A7433">
        <v>-8102379.5785461497</v>
      </c>
      <c r="B7433">
        <v>-119603.283952678</v>
      </c>
      <c r="C7433">
        <v>0.17549310624599401</v>
      </c>
    </row>
    <row r="7434" spans="1:3" x14ac:dyDescent="0.25">
      <c r="A7434">
        <v>-8101445.0996692302</v>
      </c>
      <c r="B7434">
        <v>-119603.283952678</v>
      </c>
      <c r="C7434">
        <v>0</v>
      </c>
    </row>
    <row r="7435" spans="1:3" x14ac:dyDescent="0.25">
      <c r="A7435">
        <v>-8100510.6207923004</v>
      </c>
      <c r="B7435">
        <v>-119603.283952678</v>
      </c>
      <c r="C7435">
        <v>0</v>
      </c>
    </row>
    <row r="7436" spans="1:3" x14ac:dyDescent="0.25">
      <c r="A7436">
        <v>-8099576.14191538</v>
      </c>
      <c r="B7436">
        <v>-119603.283952678</v>
      </c>
      <c r="C7436">
        <v>0</v>
      </c>
    </row>
    <row r="7437" spans="1:3" x14ac:dyDescent="0.25">
      <c r="A7437">
        <v>-8098641.6630384596</v>
      </c>
      <c r="B7437">
        <v>-119603.283952678</v>
      </c>
      <c r="C7437">
        <v>0</v>
      </c>
    </row>
    <row r="7438" spans="1:3" x14ac:dyDescent="0.25">
      <c r="A7438">
        <v>-8097707.1841615299</v>
      </c>
      <c r="B7438">
        <v>-119603.283952678</v>
      </c>
      <c r="C7438">
        <v>0</v>
      </c>
    </row>
    <row r="7439" spans="1:3" x14ac:dyDescent="0.25">
      <c r="A7439">
        <v>-8096772.7052846104</v>
      </c>
      <c r="B7439">
        <v>-119603.283952678</v>
      </c>
      <c r="C7439">
        <v>0</v>
      </c>
    </row>
    <row r="7440" spans="1:3" x14ac:dyDescent="0.25">
      <c r="A7440">
        <v>-8095838.22640769</v>
      </c>
      <c r="B7440">
        <v>-119603.283952678</v>
      </c>
      <c r="C7440">
        <v>0</v>
      </c>
    </row>
    <row r="7441" spans="1:3" x14ac:dyDescent="0.25">
      <c r="A7441">
        <v>-8094903.7475307602</v>
      </c>
      <c r="B7441">
        <v>-119603.283952678</v>
      </c>
      <c r="C7441">
        <v>0</v>
      </c>
    </row>
    <row r="7442" spans="1:3" x14ac:dyDescent="0.25">
      <c r="A7442">
        <v>-8093969.2686538398</v>
      </c>
      <c r="B7442">
        <v>-119603.283952678</v>
      </c>
      <c r="C7442">
        <v>0</v>
      </c>
    </row>
    <row r="7443" spans="1:3" x14ac:dyDescent="0.25">
      <c r="A7443">
        <v>-8093034.7897769203</v>
      </c>
      <c r="B7443">
        <v>-119603.283952678</v>
      </c>
      <c r="C7443">
        <v>0</v>
      </c>
    </row>
    <row r="7444" spans="1:3" x14ac:dyDescent="0.25">
      <c r="A7444">
        <v>-8092100.3108999897</v>
      </c>
      <c r="B7444">
        <v>-119603.283952678</v>
      </c>
      <c r="C7444">
        <v>0</v>
      </c>
    </row>
    <row r="7445" spans="1:3" x14ac:dyDescent="0.25">
      <c r="A7445">
        <v>-8091165.8320230702</v>
      </c>
      <c r="B7445">
        <v>-119603.283952678</v>
      </c>
      <c r="C7445">
        <v>0</v>
      </c>
    </row>
    <row r="7446" spans="1:3" x14ac:dyDescent="0.25">
      <c r="A7446">
        <v>-8090231.3531461498</v>
      </c>
      <c r="B7446">
        <v>-119603.283952678</v>
      </c>
      <c r="C7446">
        <v>0</v>
      </c>
    </row>
    <row r="7447" spans="1:3" x14ac:dyDescent="0.25">
      <c r="A7447">
        <v>-8089296.8742692303</v>
      </c>
      <c r="B7447">
        <v>-119603.283952678</v>
      </c>
      <c r="C7447">
        <v>0</v>
      </c>
    </row>
    <row r="7448" spans="1:3" x14ac:dyDescent="0.25">
      <c r="A7448">
        <v>-8088362.3953922996</v>
      </c>
      <c r="B7448">
        <v>-119603.283952678</v>
      </c>
      <c r="C7448">
        <v>0</v>
      </c>
    </row>
    <row r="7449" spans="1:3" x14ac:dyDescent="0.25">
      <c r="A7449">
        <v>-8087427.9165153801</v>
      </c>
      <c r="B7449">
        <v>-119603.283952678</v>
      </c>
      <c r="C7449">
        <v>0</v>
      </c>
    </row>
    <row r="7450" spans="1:3" x14ac:dyDescent="0.25">
      <c r="A7450">
        <v>-8086493.4376384597</v>
      </c>
      <c r="B7450">
        <v>-119603.283952678</v>
      </c>
      <c r="C7450">
        <v>0</v>
      </c>
    </row>
    <row r="7451" spans="1:3" x14ac:dyDescent="0.25">
      <c r="A7451">
        <v>-8085558.95876153</v>
      </c>
      <c r="B7451">
        <v>-119603.283952678</v>
      </c>
      <c r="C7451">
        <v>0</v>
      </c>
    </row>
    <row r="7452" spans="1:3" x14ac:dyDescent="0.25">
      <c r="A7452">
        <v>-8084624.4798846096</v>
      </c>
      <c r="B7452">
        <v>-119603.283952678</v>
      </c>
      <c r="C7452">
        <v>0</v>
      </c>
    </row>
    <row r="7453" spans="1:3" x14ac:dyDescent="0.25">
      <c r="A7453">
        <v>-8083690.0010076901</v>
      </c>
      <c r="B7453">
        <v>-119603.283952678</v>
      </c>
      <c r="C7453">
        <v>0</v>
      </c>
    </row>
    <row r="7454" spans="1:3" x14ac:dyDescent="0.25">
      <c r="A7454">
        <v>-8082755.5221307604</v>
      </c>
      <c r="B7454">
        <v>-119603.283952678</v>
      </c>
      <c r="C7454">
        <v>0</v>
      </c>
    </row>
    <row r="7455" spans="1:3" x14ac:dyDescent="0.25">
      <c r="A7455">
        <v>-8081821.0432538399</v>
      </c>
      <c r="B7455">
        <v>-119603.283952678</v>
      </c>
      <c r="C7455">
        <v>0</v>
      </c>
    </row>
    <row r="7456" spans="1:3" x14ac:dyDescent="0.25">
      <c r="A7456">
        <v>-8080886.5643769205</v>
      </c>
      <c r="B7456">
        <v>-119603.283952678</v>
      </c>
      <c r="C7456">
        <v>0</v>
      </c>
    </row>
    <row r="7457" spans="1:3" x14ac:dyDescent="0.25">
      <c r="A7457">
        <v>-8079952.0855</v>
      </c>
      <c r="B7457">
        <v>-119603.283952678</v>
      </c>
      <c r="C7457">
        <v>0</v>
      </c>
    </row>
    <row r="7458" spans="1:3" x14ac:dyDescent="0.25">
      <c r="A7458">
        <v>-8079017.6066230703</v>
      </c>
      <c r="B7458">
        <v>-119603.283952678</v>
      </c>
      <c r="C7458">
        <v>0</v>
      </c>
    </row>
    <row r="7459" spans="1:3" x14ac:dyDescent="0.25">
      <c r="A7459">
        <v>-8078083.1277461499</v>
      </c>
      <c r="B7459">
        <v>-119603.283952678</v>
      </c>
      <c r="C7459">
        <v>0</v>
      </c>
    </row>
    <row r="7460" spans="1:3" x14ac:dyDescent="0.25">
      <c r="A7460">
        <v>-8077148.6488692304</v>
      </c>
      <c r="B7460">
        <v>-119603.283952678</v>
      </c>
      <c r="C7460">
        <v>0</v>
      </c>
    </row>
    <row r="7461" spans="1:3" x14ac:dyDescent="0.25">
      <c r="A7461">
        <v>-8076214.1699922998</v>
      </c>
      <c r="B7461">
        <v>-119603.283952678</v>
      </c>
      <c r="C7461">
        <v>0</v>
      </c>
    </row>
    <row r="7462" spans="1:3" x14ac:dyDescent="0.25">
      <c r="A7462">
        <v>-8075279.6911153803</v>
      </c>
      <c r="B7462">
        <v>-119603.283952678</v>
      </c>
      <c r="C7462">
        <v>0</v>
      </c>
    </row>
    <row r="7463" spans="1:3" x14ac:dyDescent="0.25">
      <c r="A7463">
        <v>-8074345.2122384598</v>
      </c>
      <c r="B7463">
        <v>-119603.283952678</v>
      </c>
      <c r="C7463">
        <v>0</v>
      </c>
    </row>
    <row r="7464" spans="1:3" x14ac:dyDescent="0.25">
      <c r="A7464">
        <v>-8073410.7333615301</v>
      </c>
      <c r="B7464">
        <v>-119603.283952678</v>
      </c>
      <c r="C7464">
        <v>0</v>
      </c>
    </row>
    <row r="7465" spans="1:3" x14ac:dyDescent="0.25">
      <c r="A7465">
        <v>-8072476.2544846097</v>
      </c>
      <c r="B7465">
        <v>-119603.283952678</v>
      </c>
      <c r="C7465">
        <v>0</v>
      </c>
    </row>
    <row r="7466" spans="1:3" x14ac:dyDescent="0.25">
      <c r="A7466">
        <v>-8071541.7756076902</v>
      </c>
      <c r="B7466">
        <v>-119603.283952678</v>
      </c>
      <c r="C7466">
        <v>0</v>
      </c>
    </row>
    <row r="7467" spans="1:3" x14ac:dyDescent="0.25">
      <c r="A7467">
        <v>-8070607.2967307596</v>
      </c>
      <c r="B7467">
        <v>-119603.283952678</v>
      </c>
      <c r="C7467">
        <v>0</v>
      </c>
    </row>
    <row r="7468" spans="1:3" x14ac:dyDescent="0.25">
      <c r="A7468">
        <v>-8069672.8178538401</v>
      </c>
      <c r="B7468">
        <v>-119603.283952678</v>
      </c>
      <c r="C7468">
        <v>0</v>
      </c>
    </row>
    <row r="7469" spans="1:3" x14ac:dyDescent="0.25">
      <c r="A7469">
        <v>-8124807.0715923002</v>
      </c>
      <c r="B7469">
        <v>-120537.762829464</v>
      </c>
      <c r="C7469">
        <v>9.7186776110902396E-4</v>
      </c>
    </row>
    <row r="7470" spans="1:3" x14ac:dyDescent="0.25">
      <c r="A7470">
        <v>-8123872.5927153798</v>
      </c>
      <c r="B7470">
        <v>-120537.762829464</v>
      </c>
      <c r="C7470">
        <v>1.5656758332624999E-3</v>
      </c>
    </row>
    <row r="7471" spans="1:3" x14ac:dyDescent="0.25">
      <c r="A7471">
        <v>-8122938.1138384603</v>
      </c>
      <c r="B7471">
        <v>-120537.762829464</v>
      </c>
      <c r="C7471">
        <v>2.3477915674448E-3</v>
      </c>
    </row>
    <row r="7472" spans="1:3" x14ac:dyDescent="0.25">
      <c r="A7472">
        <v>-8122003.6349615296</v>
      </c>
      <c r="B7472">
        <v>-120537.762829464</v>
      </c>
      <c r="C7472">
        <v>3.5419643390923699E-3</v>
      </c>
    </row>
    <row r="7473" spans="1:3" x14ac:dyDescent="0.25">
      <c r="A7473">
        <v>-8121069.1560846101</v>
      </c>
      <c r="B7473">
        <v>-120537.762829464</v>
      </c>
      <c r="C7473">
        <v>4.93775168433785E-3</v>
      </c>
    </row>
    <row r="7474" spans="1:3" x14ac:dyDescent="0.25">
      <c r="A7474">
        <v>-8120134.6772076897</v>
      </c>
      <c r="B7474">
        <v>-120537.762829464</v>
      </c>
      <c r="C7474">
        <v>6.59691868349909E-3</v>
      </c>
    </row>
    <row r="7475" spans="1:3" x14ac:dyDescent="0.25">
      <c r="A7475">
        <v>-8119200.19833076</v>
      </c>
      <c r="B7475">
        <v>-120537.762829464</v>
      </c>
      <c r="C7475">
        <v>9.0517597272992099E-3</v>
      </c>
    </row>
    <row r="7476" spans="1:3" x14ac:dyDescent="0.25">
      <c r="A7476">
        <v>-8118265.7194538396</v>
      </c>
      <c r="B7476">
        <v>-120537.762829464</v>
      </c>
      <c r="C7476">
        <v>1.42899537459015E-2</v>
      </c>
    </row>
    <row r="7477" spans="1:3" x14ac:dyDescent="0.25">
      <c r="A7477">
        <v>-8117331.2405769201</v>
      </c>
      <c r="B7477">
        <v>-120537.762829464</v>
      </c>
      <c r="C7477">
        <v>1.8498109653592099E-2</v>
      </c>
    </row>
    <row r="7478" spans="1:3" x14ac:dyDescent="0.25">
      <c r="A7478">
        <v>-8116396.7616999904</v>
      </c>
      <c r="B7478">
        <v>-120537.762829464</v>
      </c>
      <c r="C7478">
        <v>2.3492120206356E-2</v>
      </c>
    </row>
    <row r="7479" spans="1:3" x14ac:dyDescent="0.25">
      <c r="A7479">
        <v>-8115462.28282307</v>
      </c>
      <c r="B7479">
        <v>-120537.762829464</v>
      </c>
      <c r="C7479">
        <v>3.0277624726295398E-2</v>
      </c>
    </row>
    <row r="7480" spans="1:3" x14ac:dyDescent="0.25">
      <c r="A7480">
        <v>-8114527.8039461495</v>
      </c>
      <c r="B7480">
        <v>-120537.762829464</v>
      </c>
      <c r="C7480">
        <v>3.5524342209100702E-2</v>
      </c>
    </row>
    <row r="7481" spans="1:3" x14ac:dyDescent="0.25">
      <c r="A7481">
        <v>-8113593.32506923</v>
      </c>
      <c r="B7481">
        <v>-120537.762829464</v>
      </c>
      <c r="C7481">
        <v>4.2446367442607803E-2</v>
      </c>
    </row>
    <row r="7482" spans="1:3" x14ac:dyDescent="0.25">
      <c r="A7482">
        <v>-8112658.8461923003</v>
      </c>
      <c r="B7482">
        <v>-120537.762829464</v>
      </c>
      <c r="C7482">
        <v>5.1140233874320901E-2</v>
      </c>
    </row>
    <row r="7483" spans="1:3" x14ac:dyDescent="0.25">
      <c r="A7483">
        <v>-8111724.3673153799</v>
      </c>
      <c r="B7483">
        <v>-120537.762829464</v>
      </c>
      <c r="C7483">
        <v>6.3565567135810797E-2</v>
      </c>
    </row>
    <row r="7484" spans="1:3" x14ac:dyDescent="0.25">
      <c r="A7484">
        <v>-8110789.8884384604</v>
      </c>
      <c r="B7484">
        <v>-120537.762829464</v>
      </c>
      <c r="C7484">
        <v>7.2865694761276203E-2</v>
      </c>
    </row>
    <row r="7485" spans="1:3" x14ac:dyDescent="0.25">
      <c r="A7485">
        <v>-8109855.4095615298</v>
      </c>
      <c r="B7485">
        <v>-120537.762829464</v>
      </c>
      <c r="C7485">
        <v>8.2236602902412401E-2</v>
      </c>
    </row>
    <row r="7486" spans="1:3" x14ac:dyDescent="0.25">
      <c r="A7486">
        <v>-8108920.9306846103</v>
      </c>
      <c r="B7486">
        <v>-120537.762829464</v>
      </c>
      <c r="C7486">
        <v>9.4862818717956501E-2</v>
      </c>
    </row>
    <row r="7487" spans="1:3" x14ac:dyDescent="0.25">
      <c r="A7487">
        <v>-8107986.4518076899</v>
      </c>
      <c r="B7487">
        <v>-120537.762829464</v>
      </c>
      <c r="C7487">
        <v>0.10641981661319699</v>
      </c>
    </row>
    <row r="7488" spans="1:3" x14ac:dyDescent="0.25">
      <c r="A7488">
        <v>-8107051.9729307601</v>
      </c>
      <c r="B7488">
        <v>-120537.762829464</v>
      </c>
      <c r="C7488">
        <v>0.12017006427049599</v>
      </c>
    </row>
    <row r="7489" spans="1:3" x14ac:dyDescent="0.25">
      <c r="A7489">
        <v>-8106117.4940538397</v>
      </c>
      <c r="B7489">
        <v>-120537.762829464</v>
      </c>
      <c r="C7489">
        <v>0.131716057658195</v>
      </c>
    </row>
    <row r="7490" spans="1:3" x14ac:dyDescent="0.25">
      <c r="A7490">
        <v>-8105183.0151769202</v>
      </c>
      <c r="B7490">
        <v>-120537.762829464</v>
      </c>
      <c r="C7490">
        <v>0.13969600200653001</v>
      </c>
    </row>
    <row r="7491" spans="1:3" x14ac:dyDescent="0.25">
      <c r="A7491">
        <v>-8104248.5362999896</v>
      </c>
      <c r="B7491">
        <v>-120537.762829464</v>
      </c>
      <c r="C7491">
        <v>0.15368103981018</v>
      </c>
    </row>
    <row r="7492" spans="1:3" x14ac:dyDescent="0.25">
      <c r="A7492">
        <v>-8103314.0574230701</v>
      </c>
      <c r="B7492">
        <v>-120537.762829464</v>
      </c>
      <c r="C7492">
        <v>0.15341153740882801</v>
      </c>
    </row>
    <row r="7493" spans="1:3" x14ac:dyDescent="0.25">
      <c r="A7493">
        <v>-8102379.5785461497</v>
      </c>
      <c r="B7493">
        <v>-120537.762829464</v>
      </c>
      <c r="C7493">
        <v>0</v>
      </c>
    </row>
    <row r="7494" spans="1:3" x14ac:dyDescent="0.25">
      <c r="A7494">
        <v>-8101445.0996692302</v>
      </c>
      <c r="B7494">
        <v>-120537.762829464</v>
      </c>
      <c r="C7494">
        <v>0</v>
      </c>
    </row>
    <row r="7495" spans="1:3" x14ac:dyDescent="0.25">
      <c r="A7495">
        <v>-8100510.6207923004</v>
      </c>
      <c r="B7495">
        <v>-120537.762829464</v>
      </c>
      <c r="C7495">
        <v>0</v>
      </c>
    </row>
    <row r="7496" spans="1:3" x14ac:dyDescent="0.25">
      <c r="A7496">
        <v>-8099576.14191538</v>
      </c>
      <c r="B7496">
        <v>-120537.762829464</v>
      </c>
      <c r="C7496">
        <v>0</v>
      </c>
    </row>
    <row r="7497" spans="1:3" x14ac:dyDescent="0.25">
      <c r="A7497">
        <v>-8098641.6630384596</v>
      </c>
      <c r="B7497">
        <v>-120537.762829464</v>
      </c>
      <c r="C7497">
        <v>0</v>
      </c>
    </row>
    <row r="7498" spans="1:3" x14ac:dyDescent="0.25">
      <c r="A7498">
        <v>-8097707.1841615299</v>
      </c>
      <c r="B7498">
        <v>-120537.762829464</v>
      </c>
      <c r="C7498">
        <v>0</v>
      </c>
    </row>
    <row r="7499" spans="1:3" x14ac:dyDescent="0.25">
      <c r="A7499">
        <v>-8096772.7052846104</v>
      </c>
      <c r="B7499">
        <v>-120537.762829464</v>
      </c>
      <c r="C7499">
        <v>0</v>
      </c>
    </row>
    <row r="7500" spans="1:3" x14ac:dyDescent="0.25">
      <c r="A7500">
        <v>-8095838.22640769</v>
      </c>
      <c r="B7500">
        <v>-120537.762829464</v>
      </c>
      <c r="C7500">
        <v>0</v>
      </c>
    </row>
    <row r="7501" spans="1:3" x14ac:dyDescent="0.25">
      <c r="A7501">
        <v>-8094903.7475307602</v>
      </c>
      <c r="B7501">
        <v>-120537.762829464</v>
      </c>
      <c r="C7501">
        <v>0</v>
      </c>
    </row>
    <row r="7502" spans="1:3" x14ac:dyDescent="0.25">
      <c r="A7502">
        <v>-8093969.2686538398</v>
      </c>
      <c r="B7502">
        <v>-120537.762829464</v>
      </c>
      <c r="C7502">
        <v>0</v>
      </c>
    </row>
    <row r="7503" spans="1:3" x14ac:dyDescent="0.25">
      <c r="A7503">
        <v>-8093034.7897769203</v>
      </c>
      <c r="B7503">
        <v>-120537.762829464</v>
      </c>
      <c r="C7503">
        <v>0</v>
      </c>
    </row>
    <row r="7504" spans="1:3" x14ac:dyDescent="0.25">
      <c r="A7504">
        <v>-8092100.3108999897</v>
      </c>
      <c r="B7504">
        <v>-120537.762829464</v>
      </c>
      <c r="C7504">
        <v>0</v>
      </c>
    </row>
    <row r="7505" spans="1:3" x14ac:dyDescent="0.25">
      <c r="A7505">
        <v>-8091165.8320230702</v>
      </c>
      <c r="B7505">
        <v>-120537.762829464</v>
      </c>
      <c r="C7505">
        <v>0</v>
      </c>
    </row>
    <row r="7506" spans="1:3" x14ac:dyDescent="0.25">
      <c r="A7506">
        <v>-8090231.3531461498</v>
      </c>
      <c r="B7506">
        <v>-120537.762829464</v>
      </c>
      <c r="C7506">
        <v>0</v>
      </c>
    </row>
    <row r="7507" spans="1:3" x14ac:dyDescent="0.25">
      <c r="A7507">
        <v>-8089296.8742692303</v>
      </c>
      <c r="B7507">
        <v>-120537.762829464</v>
      </c>
      <c r="C7507">
        <v>0</v>
      </c>
    </row>
    <row r="7508" spans="1:3" x14ac:dyDescent="0.25">
      <c r="A7508">
        <v>-8088362.3953922996</v>
      </c>
      <c r="B7508">
        <v>-120537.762829464</v>
      </c>
      <c r="C7508">
        <v>0</v>
      </c>
    </row>
    <row r="7509" spans="1:3" x14ac:dyDescent="0.25">
      <c r="A7509">
        <v>-8087427.9165153801</v>
      </c>
      <c r="B7509">
        <v>-120537.762829464</v>
      </c>
      <c r="C7509">
        <v>0</v>
      </c>
    </row>
    <row r="7510" spans="1:3" x14ac:dyDescent="0.25">
      <c r="A7510">
        <v>-8086493.4376384597</v>
      </c>
      <c r="B7510">
        <v>-120537.762829464</v>
      </c>
      <c r="C7510">
        <v>0</v>
      </c>
    </row>
    <row r="7511" spans="1:3" x14ac:dyDescent="0.25">
      <c r="A7511">
        <v>-8085558.95876153</v>
      </c>
      <c r="B7511">
        <v>-120537.762829464</v>
      </c>
      <c r="C7511">
        <v>0</v>
      </c>
    </row>
    <row r="7512" spans="1:3" x14ac:dyDescent="0.25">
      <c r="A7512">
        <v>-8084624.4798846096</v>
      </c>
      <c r="B7512">
        <v>-120537.762829464</v>
      </c>
      <c r="C7512">
        <v>0</v>
      </c>
    </row>
    <row r="7513" spans="1:3" x14ac:dyDescent="0.25">
      <c r="A7513">
        <v>-8083690.0010076901</v>
      </c>
      <c r="B7513">
        <v>-120537.762829464</v>
      </c>
      <c r="C7513">
        <v>0</v>
      </c>
    </row>
    <row r="7514" spans="1:3" x14ac:dyDescent="0.25">
      <c r="A7514">
        <v>-8082755.5221307604</v>
      </c>
      <c r="B7514">
        <v>-120537.762829464</v>
      </c>
      <c r="C7514">
        <v>0</v>
      </c>
    </row>
    <row r="7515" spans="1:3" x14ac:dyDescent="0.25">
      <c r="A7515">
        <v>-8081821.0432538399</v>
      </c>
      <c r="B7515">
        <v>-120537.762829464</v>
      </c>
      <c r="C7515">
        <v>0</v>
      </c>
    </row>
    <row r="7516" spans="1:3" x14ac:dyDescent="0.25">
      <c r="A7516">
        <v>-8080886.5643769205</v>
      </c>
      <c r="B7516">
        <v>-120537.762829464</v>
      </c>
      <c r="C7516">
        <v>0</v>
      </c>
    </row>
    <row r="7517" spans="1:3" x14ac:dyDescent="0.25">
      <c r="A7517">
        <v>-8079952.0855</v>
      </c>
      <c r="B7517">
        <v>-120537.762829464</v>
      </c>
      <c r="C7517">
        <v>0</v>
      </c>
    </row>
    <row r="7518" spans="1:3" x14ac:dyDescent="0.25">
      <c r="A7518">
        <v>-8079017.6066230703</v>
      </c>
      <c r="B7518">
        <v>-120537.762829464</v>
      </c>
      <c r="C7518">
        <v>0</v>
      </c>
    </row>
    <row r="7519" spans="1:3" x14ac:dyDescent="0.25">
      <c r="A7519">
        <v>-8078083.1277461499</v>
      </c>
      <c r="B7519">
        <v>-120537.762829464</v>
      </c>
      <c r="C7519">
        <v>0</v>
      </c>
    </row>
    <row r="7520" spans="1:3" x14ac:dyDescent="0.25">
      <c r="A7520">
        <v>-8077148.6488692304</v>
      </c>
      <c r="B7520">
        <v>-120537.762829464</v>
      </c>
      <c r="C7520">
        <v>0</v>
      </c>
    </row>
    <row r="7521" spans="1:3" x14ac:dyDescent="0.25">
      <c r="A7521">
        <v>-8076214.1699922998</v>
      </c>
      <c r="B7521">
        <v>-120537.762829464</v>
      </c>
      <c r="C7521">
        <v>0</v>
      </c>
    </row>
    <row r="7522" spans="1:3" x14ac:dyDescent="0.25">
      <c r="A7522">
        <v>-8075279.6911153803</v>
      </c>
      <c r="B7522">
        <v>-120537.762829464</v>
      </c>
      <c r="C7522">
        <v>0</v>
      </c>
    </row>
    <row r="7523" spans="1:3" x14ac:dyDescent="0.25">
      <c r="A7523">
        <v>-8074345.2122384598</v>
      </c>
      <c r="B7523">
        <v>-120537.762829464</v>
      </c>
      <c r="C7523">
        <v>0</v>
      </c>
    </row>
    <row r="7524" spans="1:3" x14ac:dyDescent="0.25">
      <c r="A7524">
        <v>-8073410.7333615301</v>
      </c>
      <c r="B7524">
        <v>-120537.762829464</v>
      </c>
      <c r="C7524">
        <v>0</v>
      </c>
    </row>
    <row r="7525" spans="1:3" x14ac:dyDescent="0.25">
      <c r="A7525">
        <v>-8072476.2544846097</v>
      </c>
      <c r="B7525">
        <v>-120537.762829464</v>
      </c>
      <c r="C7525">
        <v>0</v>
      </c>
    </row>
    <row r="7526" spans="1:3" x14ac:dyDescent="0.25">
      <c r="A7526">
        <v>-8071541.7756076902</v>
      </c>
      <c r="B7526">
        <v>-120537.762829464</v>
      </c>
      <c r="C7526">
        <v>0</v>
      </c>
    </row>
    <row r="7527" spans="1:3" x14ac:dyDescent="0.25">
      <c r="A7527">
        <v>-8070607.2967307596</v>
      </c>
      <c r="B7527">
        <v>-120537.762829464</v>
      </c>
      <c r="C7527">
        <v>0</v>
      </c>
    </row>
    <row r="7528" spans="1:3" x14ac:dyDescent="0.25">
      <c r="A7528">
        <v>-8069672.8178538401</v>
      </c>
      <c r="B7528">
        <v>-120537.762829464</v>
      </c>
      <c r="C7528">
        <v>0</v>
      </c>
    </row>
    <row r="7529" spans="1:3" x14ac:dyDescent="0.25">
      <c r="A7529">
        <v>-8124807.0715923002</v>
      </c>
      <c r="B7529">
        <v>-121472.24170625</v>
      </c>
      <c r="C7529">
        <v>9.8711147438734705E-4</v>
      </c>
    </row>
    <row r="7530" spans="1:3" x14ac:dyDescent="0.25">
      <c r="A7530">
        <v>-8123872.5927153798</v>
      </c>
      <c r="B7530">
        <v>-121472.24170625</v>
      </c>
      <c r="C7530">
        <v>1.5656758332624999E-3</v>
      </c>
    </row>
    <row r="7531" spans="1:3" x14ac:dyDescent="0.25">
      <c r="A7531">
        <v>-8122938.1138384603</v>
      </c>
      <c r="B7531">
        <v>-121472.24170625</v>
      </c>
      <c r="C7531">
        <v>2.3711919784545799E-3</v>
      </c>
    </row>
    <row r="7532" spans="1:3" x14ac:dyDescent="0.25">
      <c r="A7532">
        <v>-8122003.6349615296</v>
      </c>
      <c r="B7532">
        <v>-121472.24170625</v>
      </c>
      <c r="C7532">
        <v>3.5721941385418099E-3</v>
      </c>
    </row>
    <row r="7533" spans="1:3" x14ac:dyDescent="0.25">
      <c r="A7533">
        <v>-8121069.1560846101</v>
      </c>
      <c r="B7533">
        <v>-121472.24170625</v>
      </c>
      <c r="C7533">
        <v>5.0060558132827204E-3</v>
      </c>
    </row>
    <row r="7534" spans="1:3" x14ac:dyDescent="0.25">
      <c r="A7534">
        <v>-8120134.6772076897</v>
      </c>
      <c r="B7534">
        <v>-121472.24170625</v>
      </c>
      <c r="C7534">
        <v>8.5590193048119493E-3</v>
      </c>
    </row>
    <row r="7535" spans="1:3" x14ac:dyDescent="0.25">
      <c r="A7535">
        <v>-8119200.19833076</v>
      </c>
      <c r="B7535">
        <v>-121472.24170625</v>
      </c>
      <c r="C7535">
        <v>1.1526352725923001E-2</v>
      </c>
    </row>
    <row r="7536" spans="1:3" x14ac:dyDescent="0.25">
      <c r="A7536">
        <v>-8118265.7194538396</v>
      </c>
      <c r="B7536">
        <v>-121472.24170625</v>
      </c>
      <c r="C7536">
        <v>1.54557712376117E-2</v>
      </c>
    </row>
    <row r="7537" spans="1:3" x14ac:dyDescent="0.25">
      <c r="A7537">
        <v>-8117331.2405769201</v>
      </c>
      <c r="B7537">
        <v>-121472.24170625</v>
      </c>
      <c r="C7537">
        <v>1.9534394145011898E-2</v>
      </c>
    </row>
    <row r="7538" spans="1:3" x14ac:dyDescent="0.25">
      <c r="A7538">
        <v>-8116396.7616999904</v>
      </c>
      <c r="B7538">
        <v>-121472.24170625</v>
      </c>
      <c r="C7538">
        <v>2.5018885731696999E-2</v>
      </c>
    </row>
    <row r="7539" spans="1:3" x14ac:dyDescent="0.25">
      <c r="A7539">
        <v>-8115462.28282307</v>
      </c>
      <c r="B7539">
        <v>-121472.24170625</v>
      </c>
      <c r="C7539">
        <v>2.94774062931537E-2</v>
      </c>
    </row>
    <row r="7540" spans="1:3" x14ac:dyDescent="0.25">
      <c r="A7540">
        <v>-8114527.8039461495</v>
      </c>
      <c r="B7540">
        <v>-121472.24170625</v>
      </c>
      <c r="C7540">
        <v>3.7191692739725099E-2</v>
      </c>
    </row>
    <row r="7541" spans="1:3" x14ac:dyDescent="0.25">
      <c r="A7541">
        <v>-8113593.32506923</v>
      </c>
      <c r="B7541">
        <v>-121472.24170625</v>
      </c>
      <c r="C7541">
        <v>4.6118974685668897E-2</v>
      </c>
    </row>
    <row r="7542" spans="1:3" x14ac:dyDescent="0.25">
      <c r="A7542">
        <v>-8112658.8461923003</v>
      </c>
      <c r="B7542">
        <v>-121472.24170625</v>
      </c>
      <c r="C7542">
        <v>5.3539969027042299E-2</v>
      </c>
    </row>
    <row r="7543" spans="1:3" x14ac:dyDescent="0.25">
      <c r="A7543">
        <v>-8111724.3673153799</v>
      </c>
      <c r="B7543">
        <v>-121472.24170625</v>
      </c>
      <c r="C7543">
        <v>6.5031528472900293E-2</v>
      </c>
    </row>
    <row r="7544" spans="1:3" x14ac:dyDescent="0.25">
      <c r="A7544">
        <v>-8110789.8884384604</v>
      </c>
      <c r="B7544">
        <v>-121472.24170625</v>
      </c>
      <c r="C7544">
        <v>7.4262984097003895E-2</v>
      </c>
    </row>
    <row r="7545" spans="1:3" x14ac:dyDescent="0.25">
      <c r="A7545">
        <v>-8109855.4095615298</v>
      </c>
      <c r="B7545">
        <v>-121472.24170625</v>
      </c>
      <c r="C7545">
        <v>8.3437874913215596E-2</v>
      </c>
    </row>
    <row r="7546" spans="1:3" x14ac:dyDescent="0.25">
      <c r="A7546">
        <v>-8108920.9306846103</v>
      </c>
      <c r="B7546">
        <v>-121472.24170625</v>
      </c>
      <c r="C7546">
        <v>9.4399496912956196E-2</v>
      </c>
    </row>
    <row r="7547" spans="1:3" x14ac:dyDescent="0.25">
      <c r="A7547">
        <v>-8107986.4518076899</v>
      </c>
      <c r="B7547">
        <v>-121472.24170625</v>
      </c>
      <c r="C7547">
        <v>0.107962228357791</v>
      </c>
    </row>
    <row r="7548" spans="1:3" x14ac:dyDescent="0.25">
      <c r="A7548">
        <v>-8107051.9729307601</v>
      </c>
      <c r="B7548">
        <v>-121472.24170625</v>
      </c>
      <c r="C7548">
        <v>0.115715093910694</v>
      </c>
    </row>
    <row r="7549" spans="1:3" x14ac:dyDescent="0.25">
      <c r="A7549">
        <v>-8106117.4940538397</v>
      </c>
      <c r="B7549">
        <v>-121472.24170625</v>
      </c>
      <c r="C7549">
        <v>0.122114963829517</v>
      </c>
    </row>
    <row r="7550" spans="1:3" x14ac:dyDescent="0.25">
      <c r="A7550">
        <v>-8105183.0151769202</v>
      </c>
      <c r="B7550">
        <v>-121472.24170625</v>
      </c>
      <c r="C7550">
        <v>0.132768213748931</v>
      </c>
    </row>
    <row r="7551" spans="1:3" x14ac:dyDescent="0.25">
      <c r="A7551">
        <v>-8104248.5362999896</v>
      </c>
      <c r="B7551">
        <v>-121472.24170625</v>
      </c>
      <c r="C7551">
        <v>0.140567526221275</v>
      </c>
    </row>
    <row r="7552" spans="1:3" x14ac:dyDescent="0.25">
      <c r="A7552">
        <v>-8103314.0574230701</v>
      </c>
      <c r="B7552">
        <v>-121472.24170625</v>
      </c>
      <c r="C7552">
        <v>0</v>
      </c>
    </row>
    <row r="7553" spans="1:3" x14ac:dyDescent="0.25">
      <c r="A7553">
        <v>-8102379.5785461497</v>
      </c>
      <c r="B7553">
        <v>-121472.24170625</v>
      </c>
      <c r="C7553">
        <v>0</v>
      </c>
    </row>
    <row r="7554" spans="1:3" x14ac:dyDescent="0.25">
      <c r="A7554">
        <v>-8101445.0996692302</v>
      </c>
      <c r="B7554">
        <v>-121472.24170625</v>
      </c>
      <c r="C7554">
        <v>0</v>
      </c>
    </row>
    <row r="7555" spans="1:3" x14ac:dyDescent="0.25">
      <c r="A7555">
        <v>-8100510.6207923004</v>
      </c>
      <c r="B7555">
        <v>-121472.24170625</v>
      </c>
      <c r="C7555">
        <v>0</v>
      </c>
    </row>
    <row r="7556" spans="1:3" x14ac:dyDescent="0.25">
      <c r="A7556">
        <v>-8099576.14191538</v>
      </c>
      <c r="B7556">
        <v>-121472.24170625</v>
      </c>
      <c r="C7556">
        <v>0</v>
      </c>
    </row>
    <row r="7557" spans="1:3" x14ac:dyDescent="0.25">
      <c r="A7557">
        <v>-8098641.6630384596</v>
      </c>
      <c r="B7557">
        <v>-121472.24170625</v>
      </c>
      <c r="C7557">
        <v>0</v>
      </c>
    </row>
    <row r="7558" spans="1:3" x14ac:dyDescent="0.25">
      <c r="A7558">
        <v>-8097707.1841615299</v>
      </c>
      <c r="B7558">
        <v>-121472.24170625</v>
      </c>
      <c r="C7558">
        <v>0</v>
      </c>
    </row>
    <row r="7559" spans="1:3" x14ac:dyDescent="0.25">
      <c r="A7559">
        <v>-8096772.7052846104</v>
      </c>
      <c r="B7559">
        <v>-121472.24170625</v>
      </c>
      <c r="C7559">
        <v>0</v>
      </c>
    </row>
    <row r="7560" spans="1:3" x14ac:dyDescent="0.25">
      <c r="A7560">
        <v>-8095838.22640769</v>
      </c>
      <c r="B7560">
        <v>-121472.24170625</v>
      </c>
      <c r="C7560">
        <v>0</v>
      </c>
    </row>
    <row r="7561" spans="1:3" x14ac:dyDescent="0.25">
      <c r="A7561">
        <v>-8094903.7475307602</v>
      </c>
      <c r="B7561">
        <v>-121472.24170625</v>
      </c>
      <c r="C7561">
        <v>0</v>
      </c>
    </row>
    <row r="7562" spans="1:3" x14ac:dyDescent="0.25">
      <c r="A7562">
        <v>-8093969.2686538398</v>
      </c>
      <c r="B7562">
        <v>-121472.24170625</v>
      </c>
      <c r="C7562">
        <v>0</v>
      </c>
    </row>
    <row r="7563" spans="1:3" x14ac:dyDescent="0.25">
      <c r="A7563">
        <v>-8093034.7897769203</v>
      </c>
      <c r="B7563">
        <v>-121472.24170625</v>
      </c>
      <c r="C7563">
        <v>0</v>
      </c>
    </row>
    <row r="7564" spans="1:3" x14ac:dyDescent="0.25">
      <c r="A7564">
        <v>-8092100.3108999897</v>
      </c>
      <c r="B7564">
        <v>-121472.24170625</v>
      </c>
      <c r="C7564">
        <v>0</v>
      </c>
    </row>
    <row r="7565" spans="1:3" x14ac:dyDescent="0.25">
      <c r="A7565">
        <v>-8091165.8320230702</v>
      </c>
      <c r="B7565">
        <v>-121472.24170625</v>
      </c>
      <c r="C7565">
        <v>0</v>
      </c>
    </row>
    <row r="7566" spans="1:3" x14ac:dyDescent="0.25">
      <c r="A7566">
        <v>-8090231.3531461498</v>
      </c>
      <c r="B7566">
        <v>-121472.24170625</v>
      </c>
      <c r="C7566">
        <v>0</v>
      </c>
    </row>
    <row r="7567" spans="1:3" x14ac:dyDescent="0.25">
      <c r="A7567">
        <v>-8089296.8742692303</v>
      </c>
      <c r="B7567">
        <v>-121472.24170625</v>
      </c>
      <c r="C7567">
        <v>0</v>
      </c>
    </row>
    <row r="7568" spans="1:3" x14ac:dyDescent="0.25">
      <c r="A7568">
        <v>-8088362.3953922996</v>
      </c>
      <c r="B7568">
        <v>-121472.24170625</v>
      </c>
      <c r="C7568">
        <v>0</v>
      </c>
    </row>
    <row r="7569" spans="1:3" x14ac:dyDescent="0.25">
      <c r="A7569">
        <v>-8087427.9165153801</v>
      </c>
      <c r="B7569">
        <v>-121472.24170625</v>
      </c>
      <c r="C7569">
        <v>0</v>
      </c>
    </row>
    <row r="7570" spans="1:3" x14ac:dyDescent="0.25">
      <c r="A7570">
        <v>-8086493.4376384597</v>
      </c>
      <c r="B7570">
        <v>-121472.24170625</v>
      </c>
      <c r="C7570">
        <v>0</v>
      </c>
    </row>
    <row r="7571" spans="1:3" x14ac:dyDescent="0.25">
      <c r="A7571">
        <v>-8085558.95876153</v>
      </c>
      <c r="B7571">
        <v>-121472.24170625</v>
      </c>
      <c r="C7571">
        <v>0</v>
      </c>
    </row>
    <row r="7572" spans="1:3" x14ac:dyDescent="0.25">
      <c r="A7572">
        <v>-8084624.4798846096</v>
      </c>
      <c r="B7572">
        <v>-121472.24170625</v>
      </c>
      <c r="C7572">
        <v>0</v>
      </c>
    </row>
    <row r="7573" spans="1:3" x14ac:dyDescent="0.25">
      <c r="A7573">
        <v>-8083690.0010076901</v>
      </c>
      <c r="B7573">
        <v>-121472.24170625</v>
      </c>
      <c r="C7573">
        <v>0</v>
      </c>
    </row>
    <row r="7574" spans="1:3" x14ac:dyDescent="0.25">
      <c r="A7574">
        <v>-8082755.5221307604</v>
      </c>
      <c r="B7574">
        <v>-121472.24170625</v>
      </c>
      <c r="C7574">
        <v>0</v>
      </c>
    </row>
    <row r="7575" spans="1:3" x14ac:dyDescent="0.25">
      <c r="A7575">
        <v>-8081821.0432538399</v>
      </c>
      <c r="B7575">
        <v>-121472.24170625</v>
      </c>
      <c r="C7575">
        <v>0</v>
      </c>
    </row>
    <row r="7576" spans="1:3" x14ac:dyDescent="0.25">
      <c r="A7576">
        <v>-8080886.5643769205</v>
      </c>
      <c r="B7576">
        <v>-121472.24170625</v>
      </c>
      <c r="C7576">
        <v>0</v>
      </c>
    </row>
    <row r="7577" spans="1:3" x14ac:dyDescent="0.25">
      <c r="A7577">
        <v>-8079952.0855</v>
      </c>
      <c r="B7577">
        <v>-121472.24170625</v>
      </c>
      <c r="C7577">
        <v>0</v>
      </c>
    </row>
    <row r="7578" spans="1:3" x14ac:dyDescent="0.25">
      <c r="A7578">
        <v>-8079017.6066230703</v>
      </c>
      <c r="B7578">
        <v>-121472.24170625</v>
      </c>
      <c r="C7578">
        <v>0</v>
      </c>
    </row>
    <row r="7579" spans="1:3" x14ac:dyDescent="0.25">
      <c r="A7579">
        <v>-8078083.1277461499</v>
      </c>
      <c r="B7579">
        <v>-121472.24170625</v>
      </c>
      <c r="C7579">
        <v>0</v>
      </c>
    </row>
    <row r="7580" spans="1:3" x14ac:dyDescent="0.25">
      <c r="A7580">
        <v>-8077148.6488692304</v>
      </c>
      <c r="B7580">
        <v>-121472.24170625</v>
      </c>
      <c r="C7580">
        <v>0</v>
      </c>
    </row>
    <row r="7581" spans="1:3" x14ac:dyDescent="0.25">
      <c r="A7581">
        <v>-8076214.1699922998</v>
      </c>
      <c r="B7581">
        <v>-121472.24170625</v>
      </c>
      <c r="C7581">
        <v>0</v>
      </c>
    </row>
    <row r="7582" spans="1:3" x14ac:dyDescent="0.25">
      <c r="A7582">
        <v>-8075279.6911153803</v>
      </c>
      <c r="B7582">
        <v>-121472.24170625</v>
      </c>
      <c r="C7582">
        <v>0</v>
      </c>
    </row>
    <row r="7583" spans="1:3" x14ac:dyDescent="0.25">
      <c r="A7583">
        <v>-8074345.2122384598</v>
      </c>
      <c r="B7583">
        <v>-121472.24170625</v>
      </c>
      <c r="C7583">
        <v>0</v>
      </c>
    </row>
    <row r="7584" spans="1:3" x14ac:dyDescent="0.25">
      <c r="A7584">
        <v>-8073410.7333615301</v>
      </c>
      <c r="B7584">
        <v>-121472.24170625</v>
      </c>
      <c r="C7584">
        <v>0</v>
      </c>
    </row>
    <row r="7585" spans="1:3" x14ac:dyDescent="0.25">
      <c r="A7585">
        <v>-8072476.2544846097</v>
      </c>
      <c r="B7585">
        <v>-121472.24170625</v>
      </c>
      <c r="C7585">
        <v>0</v>
      </c>
    </row>
    <row r="7586" spans="1:3" x14ac:dyDescent="0.25">
      <c r="A7586">
        <v>-8071541.7756076902</v>
      </c>
      <c r="B7586">
        <v>-121472.24170625</v>
      </c>
      <c r="C7586">
        <v>0</v>
      </c>
    </row>
    <row r="7587" spans="1:3" x14ac:dyDescent="0.25">
      <c r="A7587">
        <v>-8070607.2967307596</v>
      </c>
      <c r="B7587">
        <v>-121472.24170625</v>
      </c>
      <c r="C7587">
        <v>0</v>
      </c>
    </row>
    <row r="7588" spans="1:3" x14ac:dyDescent="0.25">
      <c r="A7588">
        <v>-8069672.8178538401</v>
      </c>
      <c r="B7588">
        <v>-121472.24170625</v>
      </c>
      <c r="C7588">
        <v>0</v>
      </c>
    </row>
    <row r="7589" spans="1:3" x14ac:dyDescent="0.25">
      <c r="A7589">
        <v>-8124807.0715923002</v>
      </c>
      <c r="B7589">
        <v>-122406.720583035</v>
      </c>
      <c r="C7589">
        <v>9.8711147438734705E-4</v>
      </c>
    </row>
    <row r="7590" spans="1:3" x14ac:dyDescent="0.25">
      <c r="A7590">
        <v>-8123872.5927153798</v>
      </c>
      <c r="B7590">
        <v>-122406.720583035</v>
      </c>
      <c r="C7590">
        <v>1.5408858889713801E-3</v>
      </c>
    </row>
    <row r="7591" spans="1:3" x14ac:dyDescent="0.25">
      <c r="A7591">
        <v>-8122938.1138384603</v>
      </c>
      <c r="B7591">
        <v>-122406.720583035</v>
      </c>
      <c r="C7591">
        <v>2.4073102977126802E-3</v>
      </c>
    </row>
    <row r="7592" spans="1:3" x14ac:dyDescent="0.25">
      <c r="A7592">
        <v>-8122003.6349615296</v>
      </c>
      <c r="B7592">
        <v>-122406.720583035</v>
      </c>
      <c r="C7592">
        <v>3.6241633351892198E-3</v>
      </c>
    </row>
    <row r="7593" spans="1:3" x14ac:dyDescent="0.25">
      <c r="A7593">
        <v>-8121069.1560846101</v>
      </c>
      <c r="B7593">
        <v>-122406.720583035</v>
      </c>
      <c r="C7593">
        <v>5.7509252801537496E-3</v>
      </c>
    </row>
    <row r="7594" spans="1:3" x14ac:dyDescent="0.25">
      <c r="A7594">
        <v>-8120134.6772076897</v>
      </c>
      <c r="B7594">
        <v>-122406.720583035</v>
      </c>
      <c r="C7594">
        <v>8.6322631686925801E-3</v>
      </c>
    </row>
    <row r="7595" spans="1:3" x14ac:dyDescent="0.25">
      <c r="A7595">
        <v>-8119200.19833076</v>
      </c>
      <c r="B7595">
        <v>-122406.720583035</v>
      </c>
      <c r="C7595">
        <v>1.16657828912138E-2</v>
      </c>
    </row>
    <row r="7596" spans="1:3" x14ac:dyDescent="0.25">
      <c r="A7596">
        <v>-8118265.7194538396</v>
      </c>
      <c r="B7596">
        <v>-122406.720583035</v>
      </c>
      <c r="C7596">
        <v>1.56249729916453E-2</v>
      </c>
    </row>
    <row r="7597" spans="1:3" x14ac:dyDescent="0.25">
      <c r="A7597">
        <v>-8117331.2405769201</v>
      </c>
      <c r="B7597">
        <v>-122406.720583035</v>
      </c>
      <c r="C7597">
        <v>1.9501853734254799E-2</v>
      </c>
    </row>
    <row r="7598" spans="1:3" x14ac:dyDescent="0.25">
      <c r="A7598">
        <v>-8116396.7616999904</v>
      </c>
      <c r="B7598">
        <v>-122406.720583035</v>
      </c>
      <c r="C7598">
        <v>2.52685546875E-2</v>
      </c>
    </row>
    <row r="7599" spans="1:3" x14ac:dyDescent="0.25">
      <c r="A7599">
        <v>-8115462.28282307</v>
      </c>
      <c r="B7599">
        <v>-122406.720583035</v>
      </c>
      <c r="C7599">
        <v>3.1800027936696999E-2</v>
      </c>
    </row>
    <row r="7600" spans="1:3" x14ac:dyDescent="0.25">
      <c r="A7600">
        <v>-8114527.8039461495</v>
      </c>
      <c r="B7600">
        <v>-122406.720583035</v>
      </c>
      <c r="C7600">
        <v>3.77611108124256E-2</v>
      </c>
    </row>
    <row r="7601" spans="1:3" x14ac:dyDescent="0.25">
      <c r="A7601">
        <v>-8113593.32506923</v>
      </c>
      <c r="B7601">
        <v>-122406.720583035</v>
      </c>
      <c r="C7601">
        <v>4.6719275414943598E-2</v>
      </c>
    </row>
    <row r="7602" spans="1:3" x14ac:dyDescent="0.25">
      <c r="A7602">
        <v>-8112658.8461923003</v>
      </c>
      <c r="B7602">
        <v>-122406.720583035</v>
      </c>
      <c r="C7602">
        <v>5.34671135246753E-2</v>
      </c>
    </row>
    <row r="7603" spans="1:3" x14ac:dyDescent="0.25">
      <c r="A7603">
        <v>-8111724.3673153799</v>
      </c>
      <c r="B7603">
        <v>-122406.720583035</v>
      </c>
      <c r="C7603">
        <v>6.2786981463432298E-2</v>
      </c>
    </row>
    <row r="7604" spans="1:3" x14ac:dyDescent="0.25">
      <c r="A7604">
        <v>-8110789.8884384604</v>
      </c>
      <c r="B7604">
        <v>-122406.720583035</v>
      </c>
      <c r="C7604">
        <v>7.0056989789008997E-2</v>
      </c>
    </row>
    <row r="7605" spans="1:3" x14ac:dyDescent="0.25">
      <c r="A7605">
        <v>-8109855.4095615298</v>
      </c>
      <c r="B7605">
        <v>-122406.720583035</v>
      </c>
      <c r="C7605">
        <v>8.0235019326209994E-2</v>
      </c>
    </row>
    <row r="7606" spans="1:3" x14ac:dyDescent="0.25">
      <c r="A7606">
        <v>-8108920.9306846103</v>
      </c>
      <c r="B7606">
        <v>-122406.720583035</v>
      </c>
      <c r="C7606">
        <v>8.9442275464534704E-2</v>
      </c>
    </row>
    <row r="7607" spans="1:3" x14ac:dyDescent="0.25">
      <c r="A7607">
        <v>-8107986.4518076899</v>
      </c>
      <c r="B7607">
        <v>-122406.720583035</v>
      </c>
      <c r="C7607">
        <v>0.101235553622245</v>
      </c>
    </row>
    <row r="7608" spans="1:3" x14ac:dyDescent="0.25">
      <c r="A7608">
        <v>-8107051.9729307601</v>
      </c>
      <c r="B7608">
        <v>-122406.720583035</v>
      </c>
      <c r="C7608">
        <v>0.10980447381734799</v>
      </c>
    </row>
    <row r="7609" spans="1:3" x14ac:dyDescent="0.25">
      <c r="A7609">
        <v>-8106117.4940538397</v>
      </c>
      <c r="B7609">
        <v>-122406.720583035</v>
      </c>
      <c r="C7609">
        <v>0.117677457630634</v>
      </c>
    </row>
    <row r="7610" spans="1:3" x14ac:dyDescent="0.25">
      <c r="A7610">
        <v>-8105183.0151769202</v>
      </c>
      <c r="B7610">
        <v>-122406.720583035</v>
      </c>
      <c r="C7610">
        <v>0.12230385839939099</v>
      </c>
    </row>
    <row r="7611" spans="1:3" x14ac:dyDescent="0.25">
      <c r="A7611">
        <v>-8104248.5362999896</v>
      </c>
      <c r="B7611">
        <v>-122406.720583035</v>
      </c>
      <c r="C7611">
        <v>0</v>
      </c>
    </row>
    <row r="7612" spans="1:3" x14ac:dyDescent="0.25">
      <c r="A7612">
        <v>-8103314.0574230701</v>
      </c>
      <c r="B7612">
        <v>-122406.720583035</v>
      </c>
      <c r="C7612">
        <v>0</v>
      </c>
    </row>
    <row r="7613" spans="1:3" x14ac:dyDescent="0.25">
      <c r="A7613">
        <v>-8102379.5785461497</v>
      </c>
      <c r="B7613">
        <v>-122406.720583035</v>
      </c>
      <c r="C7613">
        <v>0</v>
      </c>
    </row>
    <row r="7614" spans="1:3" x14ac:dyDescent="0.25">
      <c r="A7614">
        <v>-8101445.0996692302</v>
      </c>
      <c r="B7614">
        <v>-122406.720583035</v>
      </c>
      <c r="C7614">
        <v>0</v>
      </c>
    </row>
    <row r="7615" spans="1:3" x14ac:dyDescent="0.25">
      <c r="A7615">
        <v>-8100510.6207923004</v>
      </c>
      <c r="B7615">
        <v>-122406.720583035</v>
      </c>
      <c r="C7615">
        <v>0</v>
      </c>
    </row>
    <row r="7616" spans="1:3" x14ac:dyDescent="0.25">
      <c r="A7616">
        <v>-8099576.14191538</v>
      </c>
      <c r="B7616">
        <v>-122406.720583035</v>
      </c>
      <c r="C7616">
        <v>0</v>
      </c>
    </row>
    <row r="7617" spans="1:3" x14ac:dyDescent="0.25">
      <c r="A7617">
        <v>-8098641.6630384596</v>
      </c>
      <c r="B7617">
        <v>-122406.720583035</v>
      </c>
      <c r="C7617">
        <v>0</v>
      </c>
    </row>
    <row r="7618" spans="1:3" x14ac:dyDescent="0.25">
      <c r="A7618">
        <v>-8097707.1841615299</v>
      </c>
      <c r="B7618">
        <v>-122406.720583035</v>
      </c>
      <c r="C7618">
        <v>0</v>
      </c>
    </row>
    <row r="7619" spans="1:3" x14ac:dyDescent="0.25">
      <c r="A7619">
        <v>-8096772.7052846104</v>
      </c>
      <c r="B7619">
        <v>-122406.720583035</v>
      </c>
      <c r="C7619">
        <v>0</v>
      </c>
    </row>
    <row r="7620" spans="1:3" x14ac:dyDescent="0.25">
      <c r="A7620">
        <v>-8095838.22640769</v>
      </c>
      <c r="B7620">
        <v>-122406.720583035</v>
      </c>
      <c r="C7620">
        <v>0</v>
      </c>
    </row>
    <row r="7621" spans="1:3" x14ac:dyDescent="0.25">
      <c r="A7621">
        <v>-8094903.7475307602</v>
      </c>
      <c r="B7621">
        <v>-122406.720583035</v>
      </c>
      <c r="C7621">
        <v>0</v>
      </c>
    </row>
    <row r="7622" spans="1:3" x14ac:dyDescent="0.25">
      <c r="A7622">
        <v>-8093969.2686538398</v>
      </c>
      <c r="B7622">
        <v>-122406.720583035</v>
      </c>
      <c r="C7622">
        <v>0</v>
      </c>
    </row>
    <row r="7623" spans="1:3" x14ac:dyDescent="0.25">
      <c r="A7623">
        <v>-8093034.7897769203</v>
      </c>
      <c r="B7623">
        <v>-122406.720583035</v>
      </c>
      <c r="C7623">
        <v>0</v>
      </c>
    </row>
    <row r="7624" spans="1:3" x14ac:dyDescent="0.25">
      <c r="A7624">
        <v>-8092100.3108999897</v>
      </c>
      <c r="B7624">
        <v>-122406.720583035</v>
      </c>
      <c r="C7624">
        <v>0</v>
      </c>
    </row>
    <row r="7625" spans="1:3" x14ac:dyDescent="0.25">
      <c r="A7625">
        <v>-8091165.8320230702</v>
      </c>
      <c r="B7625">
        <v>-122406.720583035</v>
      </c>
      <c r="C7625">
        <v>0</v>
      </c>
    </row>
    <row r="7626" spans="1:3" x14ac:dyDescent="0.25">
      <c r="A7626">
        <v>-8090231.3531461498</v>
      </c>
      <c r="B7626">
        <v>-122406.720583035</v>
      </c>
      <c r="C7626">
        <v>0</v>
      </c>
    </row>
    <row r="7627" spans="1:3" x14ac:dyDescent="0.25">
      <c r="A7627">
        <v>-8089296.8742692303</v>
      </c>
      <c r="B7627">
        <v>-122406.720583035</v>
      </c>
      <c r="C7627">
        <v>0</v>
      </c>
    </row>
    <row r="7628" spans="1:3" x14ac:dyDescent="0.25">
      <c r="A7628">
        <v>-8088362.3953922996</v>
      </c>
      <c r="B7628">
        <v>-122406.720583035</v>
      </c>
      <c r="C7628">
        <v>0</v>
      </c>
    </row>
    <row r="7629" spans="1:3" x14ac:dyDescent="0.25">
      <c r="A7629">
        <v>-8087427.9165153801</v>
      </c>
      <c r="B7629">
        <v>-122406.720583035</v>
      </c>
      <c r="C7629">
        <v>0</v>
      </c>
    </row>
    <row r="7630" spans="1:3" x14ac:dyDescent="0.25">
      <c r="A7630">
        <v>-8086493.4376384597</v>
      </c>
      <c r="B7630">
        <v>-122406.720583035</v>
      </c>
      <c r="C7630">
        <v>0</v>
      </c>
    </row>
    <row r="7631" spans="1:3" x14ac:dyDescent="0.25">
      <c r="A7631">
        <v>-8085558.95876153</v>
      </c>
      <c r="B7631">
        <v>-122406.720583035</v>
      </c>
      <c r="C7631">
        <v>0</v>
      </c>
    </row>
    <row r="7632" spans="1:3" x14ac:dyDescent="0.25">
      <c r="A7632">
        <v>-8084624.4798846096</v>
      </c>
      <c r="B7632">
        <v>-122406.720583035</v>
      </c>
      <c r="C7632">
        <v>0</v>
      </c>
    </row>
    <row r="7633" spans="1:3" x14ac:dyDescent="0.25">
      <c r="A7633">
        <v>-8083690.0010076901</v>
      </c>
      <c r="B7633">
        <v>-122406.720583035</v>
      </c>
      <c r="C7633">
        <v>0</v>
      </c>
    </row>
    <row r="7634" spans="1:3" x14ac:dyDescent="0.25">
      <c r="A7634">
        <v>-8082755.5221307604</v>
      </c>
      <c r="B7634">
        <v>-122406.720583035</v>
      </c>
      <c r="C7634">
        <v>0</v>
      </c>
    </row>
    <row r="7635" spans="1:3" x14ac:dyDescent="0.25">
      <c r="A7635">
        <v>-8081821.0432538399</v>
      </c>
      <c r="B7635">
        <v>-122406.720583035</v>
      </c>
      <c r="C7635">
        <v>0</v>
      </c>
    </row>
    <row r="7636" spans="1:3" x14ac:dyDescent="0.25">
      <c r="A7636">
        <v>-8080886.5643769205</v>
      </c>
      <c r="B7636">
        <v>-122406.720583035</v>
      </c>
      <c r="C7636">
        <v>0</v>
      </c>
    </row>
    <row r="7637" spans="1:3" x14ac:dyDescent="0.25">
      <c r="A7637">
        <v>-8079952.0855</v>
      </c>
      <c r="B7637">
        <v>-122406.720583035</v>
      </c>
      <c r="C7637">
        <v>0</v>
      </c>
    </row>
    <row r="7638" spans="1:3" x14ac:dyDescent="0.25">
      <c r="A7638">
        <v>-8079017.6066230703</v>
      </c>
      <c r="B7638">
        <v>-122406.720583035</v>
      </c>
      <c r="C7638">
        <v>0</v>
      </c>
    </row>
    <row r="7639" spans="1:3" x14ac:dyDescent="0.25">
      <c r="A7639">
        <v>-8078083.1277461499</v>
      </c>
      <c r="B7639">
        <v>-122406.720583035</v>
      </c>
      <c r="C7639">
        <v>0</v>
      </c>
    </row>
    <row r="7640" spans="1:3" x14ac:dyDescent="0.25">
      <c r="A7640">
        <v>-8077148.6488692304</v>
      </c>
      <c r="B7640">
        <v>-122406.720583035</v>
      </c>
      <c r="C7640">
        <v>0</v>
      </c>
    </row>
    <row r="7641" spans="1:3" x14ac:dyDescent="0.25">
      <c r="A7641">
        <v>-8076214.1699922998</v>
      </c>
      <c r="B7641">
        <v>-122406.720583035</v>
      </c>
      <c r="C7641">
        <v>0</v>
      </c>
    </row>
    <row r="7642" spans="1:3" x14ac:dyDescent="0.25">
      <c r="A7642">
        <v>-8075279.6911153803</v>
      </c>
      <c r="B7642">
        <v>-122406.720583035</v>
      </c>
      <c r="C7642">
        <v>0</v>
      </c>
    </row>
    <row r="7643" spans="1:3" x14ac:dyDescent="0.25">
      <c r="A7643">
        <v>-8074345.2122384598</v>
      </c>
      <c r="B7643">
        <v>-122406.720583035</v>
      </c>
      <c r="C7643">
        <v>0</v>
      </c>
    </row>
    <row r="7644" spans="1:3" x14ac:dyDescent="0.25">
      <c r="A7644">
        <v>-8073410.7333615301</v>
      </c>
      <c r="B7644">
        <v>-122406.720583035</v>
      </c>
      <c r="C7644">
        <v>0</v>
      </c>
    </row>
    <row r="7645" spans="1:3" x14ac:dyDescent="0.25">
      <c r="A7645">
        <v>-8072476.2544846097</v>
      </c>
      <c r="B7645">
        <v>-122406.720583035</v>
      </c>
      <c r="C7645">
        <v>0</v>
      </c>
    </row>
    <row r="7646" spans="1:3" x14ac:dyDescent="0.25">
      <c r="A7646">
        <v>-8071541.7756076902</v>
      </c>
      <c r="B7646">
        <v>-122406.720583035</v>
      </c>
      <c r="C7646">
        <v>0</v>
      </c>
    </row>
    <row r="7647" spans="1:3" x14ac:dyDescent="0.25">
      <c r="A7647">
        <v>-8070607.2967307596</v>
      </c>
      <c r="B7647">
        <v>-122406.720583035</v>
      </c>
      <c r="C7647">
        <v>0</v>
      </c>
    </row>
    <row r="7648" spans="1:3" x14ac:dyDescent="0.25">
      <c r="A7648">
        <v>-8124807.0715923002</v>
      </c>
      <c r="B7648">
        <v>-123341.199459821</v>
      </c>
      <c r="C7648">
        <v>1.01069069933146E-3</v>
      </c>
    </row>
    <row r="7649" spans="1:3" x14ac:dyDescent="0.25">
      <c r="A7649">
        <v>-8123872.5927153798</v>
      </c>
      <c r="B7649">
        <v>-123341.199459821</v>
      </c>
      <c r="C7649">
        <v>1.5714559704065299E-3</v>
      </c>
    </row>
    <row r="7650" spans="1:3" x14ac:dyDescent="0.25">
      <c r="A7650">
        <v>-8122938.1138384603</v>
      </c>
      <c r="B7650">
        <v>-123341.199459821</v>
      </c>
      <c r="C7650">
        <v>3.01573099568486E-3</v>
      </c>
    </row>
    <row r="7651" spans="1:3" x14ac:dyDescent="0.25">
      <c r="A7651">
        <v>-8122003.6349615296</v>
      </c>
      <c r="B7651">
        <v>-123341.199459821</v>
      </c>
      <c r="C7651">
        <v>4.1021057404577697E-3</v>
      </c>
    </row>
    <row r="7652" spans="1:3" x14ac:dyDescent="0.25">
      <c r="A7652">
        <v>-8121069.1560846101</v>
      </c>
      <c r="B7652">
        <v>-123341.199459821</v>
      </c>
      <c r="C7652">
        <v>5.7907816953957003E-3</v>
      </c>
    </row>
    <row r="7653" spans="1:3" x14ac:dyDescent="0.25">
      <c r="A7653">
        <v>-8120134.6772076897</v>
      </c>
      <c r="B7653">
        <v>-123341.199459821</v>
      </c>
      <c r="C7653">
        <v>8.7194582447409595E-3</v>
      </c>
    </row>
    <row r="7654" spans="1:3" x14ac:dyDescent="0.25">
      <c r="A7654">
        <v>-8119200.19833076</v>
      </c>
      <c r="B7654">
        <v>-123341.199459821</v>
      </c>
      <c r="C7654">
        <v>1.18316104635596E-2</v>
      </c>
    </row>
    <row r="7655" spans="1:3" x14ac:dyDescent="0.25">
      <c r="A7655">
        <v>-8118265.7194538396</v>
      </c>
      <c r="B7655">
        <v>-123341.199459821</v>
      </c>
      <c r="C7655">
        <v>1.5646314248442601E-2</v>
      </c>
    </row>
    <row r="7656" spans="1:3" x14ac:dyDescent="0.25">
      <c r="A7656">
        <v>-8117331.2405769201</v>
      </c>
      <c r="B7656">
        <v>-123341.199459821</v>
      </c>
      <c r="C7656">
        <v>2.1839564666152E-2</v>
      </c>
    </row>
    <row r="7657" spans="1:3" x14ac:dyDescent="0.25">
      <c r="A7657">
        <v>-8116396.7616999904</v>
      </c>
      <c r="B7657">
        <v>-123341.199459821</v>
      </c>
      <c r="C7657">
        <v>2.7096949517726801E-2</v>
      </c>
    </row>
    <row r="7658" spans="1:3" x14ac:dyDescent="0.25">
      <c r="A7658">
        <v>-8115462.28282307</v>
      </c>
      <c r="B7658">
        <v>-123341.199459821</v>
      </c>
      <c r="C7658">
        <v>3.2777070999145501E-2</v>
      </c>
    </row>
    <row r="7659" spans="1:3" x14ac:dyDescent="0.25">
      <c r="A7659">
        <v>-8114527.8039461495</v>
      </c>
      <c r="B7659">
        <v>-123341.199459821</v>
      </c>
      <c r="C7659">
        <v>4.0014512836933101E-2</v>
      </c>
    </row>
    <row r="7660" spans="1:3" x14ac:dyDescent="0.25">
      <c r="A7660">
        <v>-8113593.32506923</v>
      </c>
      <c r="B7660">
        <v>-123341.199459821</v>
      </c>
      <c r="C7660">
        <v>4.7828964889049502E-2</v>
      </c>
    </row>
    <row r="7661" spans="1:3" x14ac:dyDescent="0.25">
      <c r="A7661">
        <v>-8112658.8461923003</v>
      </c>
      <c r="B7661">
        <v>-123341.199459821</v>
      </c>
      <c r="C7661">
        <v>5.5077485740184701E-2</v>
      </c>
    </row>
    <row r="7662" spans="1:3" x14ac:dyDescent="0.25">
      <c r="A7662">
        <v>-8111724.3673153799</v>
      </c>
      <c r="B7662">
        <v>-123341.199459821</v>
      </c>
      <c r="C7662">
        <v>6.1613034456968301E-2</v>
      </c>
    </row>
    <row r="7663" spans="1:3" x14ac:dyDescent="0.25">
      <c r="A7663">
        <v>-8110789.8884384604</v>
      </c>
      <c r="B7663">
        <v>-123341.199459821</v>
      </c>
      <c r="C7663">
        <v>6.9861248135566698E-2</v>
      </c>
    </row>
    <row r="7664" spans="1:3" x14ac:dyDescent="0.25">
      <c r="A7664">
        <v>-8109855.4095615298</v>
      </c>
      <c r="B7664">
        <v>-123341.199459821</v>
      </c>
      <c r="C7664">
        <v>7.90684893727302E-2</v>
      </c>
    </row>
    <row r="7665" spans="1:3" x14ac:dyDescent="0.25">
      <c r="A7665">
        <v>-8108920.9306846103</v>
      </c>
      <c r="B7665">
        <v>-123341.199459821</v>
      </c>
      <c r="C7665">
        <v>8.4889270365238106E-2</v>
      </c>
    </row>
    <row r="7666" spans="1:3" x14ac:dyDescent="0.25">
      <c r="A7666">
        <v>-8107986.4518076899</v>
      </c>
      <c r="B7666">
        <v>-123341.199459821</v>
      </c>
      <c r="C7666">
        <v>9.4423957169055897E-2</v>
      </c>
    </row>
    <row r="7667" spans="1:3" x14ac:dyDescent="0.25">
      <c r="A7667">
        <v>-8107051.9729307601</v>
      </c>
      <c r="B7667">
        <v>-123341.199459821</v>
      </c>
      <c r="C7667">
        <v>0.10310170054435699</v>
      </c>
    </row>
    <row r="7668" spans="1:3" x14ac:dyDescent="0.25">
      <c r="A7668">
        <v>-8106117.4940538397</v>
      </c>
      <c r="B7668">
        <v>-123341.199459821</v>
      </c>
      <c r="C7668">
        <v>0.111775256693363</v>
      </c>
    </row>
    <row r="7669" spans="1:3" x14ac:dyDescent="0.25">
      <c r="A7669">
        <v>-8105183.0151769202</v>
      </c>
      <c r="B7669">
        <v>-123341.199459821</v>
      </c>
      <c r="C7669">
        <v>0</v>
      </c>
    </row>
    <row r="7670" spans="1:3" x14ac:dyDescent="0.25">
      <c r="A7670">
        <v>-8104248.5362999896</v>
      </c>
      <c r="B7670">
        <v>-123341.199459821</v>
      </c>
      <c r="C7670">
        <v>0</v>
      </c>
    </row>
    <row r="7671" spans="1:3" x14ac:dyDescent="0.25">
      <c r="A7671">
        <v>-8103314.0574230701</v>
      </c>
      <c r="B7671">
        <v>-123341.199459821</v>
      </c>
      <c r="C7671">
        <v>0</v>
      </c>
    </row>
    <row r="7672" spans="1:3" x14ac:dyDescent="0.25">
      <c r="A7672">
        <v>-8102379.5785461497</v>
      </c>
      <c r="B7672">
        <v>-123341.199459821</v>
      </c>
      <c r="C7672">
        <v>0</v>
      </c>
    </row>
    <row r="7673" spans="1:3" x14ac:dyDescent="0.25">
      <c r="A7673">
        <v>-8101445.0996692302</v>
      </c>
      <c r="B7673">
        <v>-123341.199459821</v>
      </c>
      <c r="C7673">
        <v>0</v>
      </c>
    </row>
    <row r="7674" spans="1:3" x14ac:dyDescent="0.25">
      <c r="A7674">
        <v>-8100510.6207923004</v>
      </c>
      <c r="B7674">
        <v>-123341.199459821</v>
      </c>
      <c r="C7674">
        <v>0</v>
      </c>
    </row>
    <row r="7675" spans="1:3" x14ac:dyDescent="0.25">
      <c r="A7675">
        <v>-8099576.14191538</v>
      </c>
      <c r="B7675">
        <v>-123341.199459821</v>
      </c>
      <c r="C7675">
        <v>0</v>
      </c>
    </row>
    <row r="7676" spans="1:3" x14ac:dyDescent="0.25">
      <c r="A7676">
        <v>-8098641.6630384596</v>
      </c>
      <c r="B7676">
        <v>-123341.199459821</v>
      </c>
      <c r="C7676">
        <v>0</v>
      </c>
    </row>
    <row r="7677" spans="1:3" x14ac:dyDescent="0.25">
      <c r="A7677">
        <v>-8124807.0715923002</v>
      </c>
      <c r="B7677">
        <v>-124275.678336607</v>
      </c>
      <c r="C7677">
        <v>1.2792918132618E-3</v>
      </c>
    </row>
    <row r="7678" spans="1:3" x14ac:dyDescent="0.25">
      <c r="A7678">
        <v>-8123872.5927153798</v>
      </c>
      <c r="B7678">
        <v>-124275.678336607</v>
      </c>
      <c r="C7678">
        <v>2.0215697586536399E-3</v>
      </c>
    </row>
    <row r="7679" spans="1:3" x14ac:dyDescent="0.25">
      <c r="A7679">
        <v>-8122938.1138384603</v>
      </c>
      <c r="B7679">
        <v>-124275.678336607</v>
      </c>
      <c r="C7679">
        <v>3.01573099568486E-3</v>
      </c>
    </row>
    <row r="7680" spans="1:3" x14ac:dyDescent="0.25">
      <c r="A7680">
        <v>-8122003.6349615296</v>
      </c>
      <c r="B7680">
        <v>-124275.678336607</v>
      </c>
      <c r="C7680">
        <v>4.2035318911075497E-3</v>
      </c>
    </row>
    <row r="7681" spans="1:3" x14ac:dyDescent="0.25">
      <c r="A7681">
        <v>-8121069.1560846101</v>
      </c>
      <c r="B7681">
        <v>-124275.678336607</v>
      </c>
      <c r="C7681">
        <v>5.9055057354271403E-3</v>
      </c>
    </row>
    <row r="7682" spans="1:3" x14ac:dyDescent="0.25">
      <c r="A7682">
        <v>-8120134.6772076897</v>
      </c>
      <c r="B7682">
        <v>-124275.678336607</v>
      </c>
      <c r="C7682">
        <v>8.8162394240498508E-3</v>
      </c>
    </row>
    <row r="7683" spans="1:3" x14ac:dyDescent="0.25">
      <c r="A7683">
        <v>-8119200.19833076</v>
      </c>
      <c r="B7683">
        <v>-124275.678336607</v>
      </c>
      <c r="C7683">
        <v>1.20136840268969E-2</v>
      </c>
    </row>
    <row r="7684" spans="1:3" x14ac:dyDescent="0.25">
      <c r="A7684">
        <v>-8118265.7194538396</v>
      </c>
      <c r="B7684">
        <v>-124275.678336607</v>
      </c>
      <c r="C7684">
        <v>1.6707798466086301E-2</v>
      </c>
    </row>
    <row r="7685" spans="1:3" x14ac:dyDescent="0.25">
      <c r="A7685">
        <v>-8117331.2405769201</v>
      </c>
      <c r="B7685">
        <v>-124275.678336607</v>
      </c>
      <c r="C7685">
        <v>2.1560240536928101E-2</v>
      </c>
    </row>
    <row r="7686" spans="1:3" x14ac:dyDescent="0.25">
      <c r="A7686">
        <v>-8116396.7616999904</v>
      </c>
      <c r="B7686">
        <v>-124275.678336607</v>
      </c>
      <c r="C7686">
        <v>2.75340639054775E-2</v>
      </c>
    </row>
    <row r="7687" spans="1:3" x14ac:dyDescent="0.25">
      <c r="A7687">
        <v>-8115462.28282307</v>
      </c>
      <c r="B7687">
        <v>-124275.678336607</v>
      </c>
      <c r="C7687">
        <v>3.2544907182455E-2</v>
      </c>
    </row>
    <row r="7688" spans="1:3" x14ac:dyDescent="0.25">
      <c r="A7688">
        <v>-8114527.8039461495</v>
      </c>
      <c r="B7688">
        <v>-124275.678336607</v>
      </c>
      <c r="C7688">
        <v>3.8907021284103303E-2</v>
      </c>
    </row>
    <row r="7689" spans="1:3" x14ac:dyDescent="0.25">
      <c r="A7689">
        <v>-8113593.32506923</v>
      </c>
      <c r="B7689">
        <v>-124275.678336607</v>
      </c>
      <c r="C7689">
        <v>4.6998661011457402E-2</v>
      </c>
    </row>
    <row r="7690" spans="1:3" x14ac:dyDescent="0.25">
      <c r="A7690">
        <v>-8112658.8461923003</v>
      </c>
      <c r="B7690">
        <v>-124275.678336607</v>
      </c>
      <c r="C7690">
        <v>5.4178878664970301E-2</v>
      </c>
    </row>
    <row r="7691" spans="1:3" x14ac:dyDescent="0.25">
      <c r="A7691">
        <v>-8111724.3673153799</v>
      </c>
      <c r="B7691">
        <v>-124275.678336607</v>
      </c>
      <c r="C7691">
        <v>6.1204668134450899E-2</v>
      </c>
    </row>
    <row r="7692" spans="1:3" x14ac:dyDescent="0.25">
      <c r="A7692">
        <v>-8110789.8884384604</v>
      </c>
      <c r="B7692">
        <v>-124275.678336607</v>
      </c>
      <c r="C7692">
        <v>6.8480864167213398E-2</v>
      </c>
    </row>
    <row r="7693" spans="1:3" x14ac:dyDescent="0.25">
      <c r="A7693">
        <v>-8109855.4095615298</v>
      </c>
      <c r="B7693">
        <v>-124275.678336607</v>
      </c>
      <c r="C7693">
        <v>7.7493287622928606E-2</v>
      </c>
    </row>
    <row r="7694" spans="1:3" x14ac:dyDescent="0.25">
      <c r="A7694">
        <v>-8108920.9306846103</v>
      </c>
      <c r="B7694">
        <v>-124275.678336607</v>
      </c>
      <c r="C7694">
        <v>8.5496217012405298E-2</v>
      </c>
    </row>
    <row r="7695" spans="1:3" x14ac:dyDescent="0.25">
      <c r="A7695">
        <v>-8107986.4518076899</v>
      </c>
      <c r="B7695">
        <v>-124275.678336607</v>
      </c>
      <c r="C7695">
        <v>8.9801035821437794E-2</v>
      </c>
    </row>
    <row r="7696" spans="1:3" x14ac:dyDescent="0.25">
      <c r="A7696">
        <v>-8107051.9729307601</v>
      </c>
      <c r="B7696">
        <v>-124275.678336607</v>
      </c>
      <c r="C7696">
        <v>9.6605136990547097E-2</v>
      </c>
    </row>
    <row r="7697" spans="1:3" x14ac:dyDescent="0.25">
      <c r="A7697">
        <v>-8106117.4940538397</v>
      </c>
      <c r="B7697">
        <v>-124275.678336607</v>
      </c>
      <c r="C7697">
        <v>0.101523347198963</v>
      </c>
    </row>
    <row r="7698" spans="1:3" x14ac:dyDescent="0.25">
      <c r="A7698">
        <v>-8105183.0151769202</v>
      </c>
      <c r="B7698">
        <v>-124275.678336607</v>
      </c>
      <c r="C7698">
        <v>0</v>
      </c>
    </row>
    <row r="7699" spans="1:3" x14ac:dyDescent="0.25">
      <c r="A7699">
        <v>-8104248.5362999896</v>
      </c>
      <c r="B7699">
        <v>-124275.678336607</v>
      </c>
      <c r="C7699">
        <v>0</v>
      </c>
    </row>
    <row r="7700" spans="1:3" x14ac:dyDescent="0.25">
      <c r="A7700">
        <v>-8103314.0574230701</v>
      </c>
      <c r="B7700">
        <v>-124275.678336607</v>
      </c>
      <c r="C7700">
        <v>0</v>
      </c>
    </row>
    <row r="7701" spans="1:3" x14ac:dyDescent="0.25">
      <c r="A7701">
        <v>-8102379.5785461497</v>
      </c>
      <c r="B7701">
        <v>-124275.678336607</v>
      </c>
      <c r="C7701">
        <v>0</v>
      </c>
    </row>
    <row r="7702" spans="1:3" x14ac:dyDescent="0.25">
      <c r="A7702">
        <v>-8101445.0996692302</v>
      </c>
      <c r="B7702">
        <v>-124275.678336607</v>
      </c>
      <c r="C7702">
        <v>0</v>
      </c>
    </row>
    <row r="7703" spans="1:3" x14ac:dyDescent="0.25">
      <c r="A7703">
        <v>-8100510.6207923004</v>
      </c>
      <c r="B7703">
        <v>-124275.678336607</v>
      </c>
      <c r="C7703">
        <v>0</v>
      </c>
    </row>
    <row r="7704" spans="1:3" x14ac:dyDescent="0.25">
      <c r="A7704">
        <v>-8099576.14191538</v>
      </c>
      <c r="B7704">
        <v>-124275.678336607</v>
      </c>
      <c r="C7704">
        <v>0</v>
      </c>
    </row>
    <row r="7705" spans="1:3" x14ac:dyDescent="0.25">
      <c r="A7705">
        <v>-8098641.6630384596</v>
      </c>
      <c r="B7705">
        <v>-124275.678336607</v>
      </c>
      <c r="C7705">
        <v>0</v>
      </c>
    </row>
    <row r="7706" spans="1:3" x14ac:dyDescent="0.25">
      <c r="A7706">
        <v>-8124807.0715923002</v>
      </c>
      <c r="B7706">
        <v>-125210.157213392</v>
      </c>
      <c r="C7706">
        <v>1.2792918132618E-3</v>
      </c>
    </row>
    <row r="7707" spans="1:3" x14ac:dyDescent="0.25">
      <c r="A7707">
        <v>-8123872.5927153798</v>
      </c>
      <c r="B7707">
        <v>-125210.157213392</v>
      </c>
      <c r="C7707">
        <v>2.0215697586536399E-3</v>
      </c>
    </row>
    <row r="7708" spans="1:3" x14ac:dyDescent="0.25">
      <c r="A7708">
        <v>-8122938.1138384603</v>
      </c>
      <c r="B7708">
        <v>-125210.157213392</v>
      </c>
      <c r="C7708">
        <v>3.0695572495460502E-3</v>
      </c>
    </row>
    <row r="7709" spans="1:3" x14ac:dyDescent="0.25">
      <c r="A7709">
        <v>-8122003.6349615296</v>
      </c>
      <c r="B7709">
        <v>-125210.157213392</v>
      </c>
      <c r="C7709">
        <v>4.2353463359177104E-3</v>
      </c>
    </row>
    <row r="7710" spans="1:3" x14ac:dyDescent="0.25">
      <c r="A7710">
        <v>-8121069.1560846101</v>
      </c>
      <c r="B7710">
        <v>-125210.157213392</v>
      </c>
      <c r="C7710">
        <v>6.1065000481903501E-3</v>
      </c>
    </row>
    <row r="7711" spans="1:3" x14ac:dyDescent="0.25">
      <c r="A7711">
        <v>-8120134.6772076897</v>
      </c>
      <c r="B7711">
        <v>-125210.157213392</v>
      </c>
      <c r="C7711">
        <v>1.0356873273849401E-2</v>
      </c>
    </row>
    <row r="7712" spans="1:3" x14ac:dyDescent="0.25">
      <c r="A7712">
        <v>-8119200.19833076</v>
      </c>
      <c r="B7712">
        <v>-125210.157213392</v>
      </c>
      <c r="C7712">
        <v>1.3486953452229399E-2</v>
      </c>
    </row>
    <row r="7713" spans="1:3" x14ac:dyDescent="0.25">
      <c r="A7713">
        <v>-8118265.7194538396</v>
      </c>
      <c r="B7713">
        <v>-125210.157213392</v>
      </c>
      <c r="C7713">
        <v>1.6946192830801E-2</v>
      </c>
    </row>
    <row r="7714" spans="1:3" x14ac:dyDescent="0.25">
      <c r="A7714">
        <v>-8117331.2405769201</v>
      </c>
      <c r="B7714">
        <v>-125210.157213392</v>
      </c>
      <c r="C7714">
        <v>2.1875789389014199E-2</v>
      </c>
    </row>
    <row r="7715" spans="1:3" x14ac:dyDescent="0.25">
      <c r="A7715">
        <v>-8116396.7616999904</v>
      </c>
      <c r="B7715">
        <v>-125210.157213392</v>
      </c>
      <c r="C7715">
        <v>2.6874307543039301E-2</v>
      </c>
    </row>
    <row r="7716" spans="1:3" x14ac:dyDescent="0.25">
      <c r="A7716">
        <v>-8115462.28282307</v>
      </c>
      <c r="B7716">
        <v>-125210.157213392</v>
      </c>
      <c r="C7716">
        <v>3.2149620354175498E-2</v>
      </c>
    </row>
    <row r="7717" spans="1:3" x14ac:dyDescent="0.25">
      <c r="A7717">
        <v>-8114527.8039461495</v>
      </c>
      <c r="B7717">
        <v>-125210.157213392</v>
      </c>
      <c r="C7717">
        <v>3.9123296737670801E-2</v>
      </c>
    </row>
    <row r="7718" spans="1:3" x14ac:dyDescent="0.25">
      <c r="A7718">
        <v>-8113593.32506923</v>
      </c>
      <c r="B7718">
        <v>-125210.157213392</v>
      </c>
      <c r="C7718">
        <v>4.9538467079401002E-2</v>
      </c>
    </row>
    <row r="7719" spans="1:3" x14ac:dyDescent="0.25">
      <c r="A7719">
        <v>-8112658.8461923003</v>
      </c>
      <c r="B7719">
        <v>-125210.157213392</v>
      </c>
      <c r="C7719">
        <v>5.5339924991130801E-2</v>
      </c>
    </row>
    <row r="7720" spans="1:3" x14ac:dyDescent="0.25">
      <c r="A7720">
        <v>-8111724.3673153799</v>
      </c>
      <c r="B7720">
        <v>-125210.157213392</v>
      </c>
      <c r="C7720">
        <v>6.0858998447656597E-2</v>
      </c>
    </row>
    <row r="7721" spans="1:3" x14ac:dyDescent="0.25">
      <c r="A7721">
        <v>-8110789.8884384604</v>
      </c>
      <c r="B7721">
        <v>-125210.157213392</v>
      </c>
      <c r="C7721">
        <v>6.75193816423416E-2</v>
      </c>
    </row>
    <row r="7722" spans="1:3" x14ac:dyDescent="0.25">
      <c r="A7722">
        <v>-8109855.4095615298</v>
      </c>
      <c r="B7722">
        <v>-125210.157213392</v>
      </c>
      <c r="C7722">
        <v>7.3855951428413294E-2</v>
      </c>
    </row>
    <row r="7723" spans="1:3" x14ac:dyDescent="0.25">
      <c r="A7723">
        <v>-8108920.9306846103</v>
      </c>
      <c r="B7723">
        <v>-125210.157213392</v>
      </c>
      <c r="C7723">
        <v>8.2540214061737005E-2</v>
      </c>
    </row>
    <row r="7724" spans="1:3" x14ac:dyDescent="0.25">
      <c r="A7724">
        <v>-8107986.4518076899</v>
      </c>
      <c r="B7724">
        <v>-125210.157213392</v>
      </c>
      <c r="C7724">
        <v>8.9491099119186401E-2</v>
      </c>
    </row>
    <row r="7725" spans="1:3" x14ac:dyDescent="0.25">
      <c r="A7725">
        <v>-8107051.9729307601</v>
      </c>
      <c r="B7725">
        <v>-125210.157213392</v>
      </c>
      <c r="C7725">
        <v>9.1841980814933694E-2</v>
      </c>
    </row>
    <row r="7726" spans="1:3" x14ac:dyDescent="0.25">
      <c r="A7726">
        <v>-8106117.4940538397</v>
      </c>
      <c r="B7726">
        <v>-125210.157213392</v>
      </c>
      <c r="C7726">
        <v>0</v>
      </c>
    </row>
    <row r="7727" spans="1:3" x14ac:dyDescent="0.25">
      <c r="A7727">
        <v>-8105183.0151769202</v>
      </c>
      <c r="B7727">
        <v>-125210.157213392</v>
      </c>
      <c r="C7727">
        <v>0</v>
      </c>
    </row>
    <row r="7728" spans="1:3" x14ac:dyDescent="0.25">
      <c r="A7728">
        <v>-8104248.5362999896</v>
      </c>
      <c r="B7728">
        <v>-125210.157213392</v>
      </c>
      <c r="C7728">
        <v>0</v>
      </c>
    </row>
    <row r="7729" spans="1:3" x14ac:dyDescent="0.25">
      <c r="A7729">
        <v>-8103314.0574230701</v>
      </c>
      <c r="B7729">
        <v>-125210.157213392</v>
      </c>
      <c r="C7729">
        <v>0</v>
      </c>
    </row>
    <row r="7730" spans="1:3" x14ac:dyDescent="0.25">
      <c r="A7730">
        <v>-8102379.5785461497</v>
      </c>
      <c r="B7730">
        <v>-125210.157213392</v>
      </c>
      <c r="C7730">
        <v>0</v>
      </c>
    </row>
    <row r="7731" spans="1:3" x14ac:dyDescent="0.25">
      <c r="A7731">
        <v>-8101445.0996692302</v>
      </c>
      <c r="B7731">
        <v>-125210.157213392</v>
      </c>
      <c r="C7731">
        <v>0</v>
      </c>
    </row>
    <row r="7732" spans="1:3" x14ac:dyDescent="0.25">
      <c r="A7732">
        <v>-8100510.6207923004</v>
      </c>
      <c r="B7732">
        <v>-125210.157213392</v>
      </c>
      <c r="C7732">
        <v>0</v>
      </c>
    </row>
    <row r="7733" spans="1:3" x14ac:dyDescent="0.25">
      <c r="A7733">
        <v>-8099576.14191538</v>
      </c>
      <c r="B7733">
        <v>-125210.157213392</v>
      </c>
      <c r="C7733">
        <v>0</v>
      </c>
    </row>
    <row r="7734" spans="1:3" x14ac:dyDescent="0.25">
      <c r="A7734">
        <v>-8124807.0715923002</v>
      </c>
      <c r="B7734">
        <v>-126144.636090178</v>
      </c>
      <c r="C7734">
        <v>1.3490075943991501E-3</v>
      </c>
    </row>
    <row r="7735" spans="1:3" x14ac:dyDescent="0.25">
      <c r="A7735">
        <v>-8123872.5927153798</v>
      </c>
      <c r="B7735">
        <v>-126144.636090178</v>
      </c>
      <c r="C7735">
        <v>2.1241828799247698E-3</v>
      </c>
    </row>
    <row r="7736" spans="1:3" x14ac:dyDescent="0.25">
      <c r="A7736">
        <v>-8122938.1138384603</v>
      </c>
      <c r="B7736">
        <v>-126144.636090178</v>
      </c>
      <c r="C7736">
        <v>3.1340506393462402E-3</v>
      </c>
    </row>
    <row r="7737" spans="1:3" x14ac:dyDescent="0.25">
      <c r="A7737">
        <v>-8122003.6349615296</v>
      </c>
      <c r="B7737">
        <v>-126144.636090178</v>
      </c>
      <c r="C7737">
        <v>5.2067795768380096E-3</v>
      </c>
    </row>
    <row r="7738" spans="1:3" x14ac:dyDescent="0.25">
      <c r="A7738">
        <v>-8121069.1560846101</v>
      </c>
      <c r="B7738">
        <v>-126144.636090178</v>
      </c>
      <c r="C7738">
        <v>7.1054561994969801E-3</v>
      </c>
    </row>
    <row r="7739" spans="1:3" x14ac:dyDescent="0.25">
      <c r="A7739">
        <v>-8120134.6772076897</v>
      </c>
      <c r="B7739">
        <v>-126144.636090178</v>
      </c>
      <c r="C7739">
        <v>9.52687300741672E-3</v>
      </c>
    </row>
    <row r="7740" spans="1:3" x14ac:dyDescent="0.25">
      <c r="A7740">
        <v>-8119200.19833076</v>
      </c>
      <c r="B7740">
        <v>-126144.636090178</v>
      </c>
      <c r="C7740">
        <v>1.22762480750679E-2</v>
      </c>
    </row>
    <row r="7741" spans="1:3" x14ac:dyDescent="0.25">
      <c r="A7741">
        <v>-8118265.7194538396</v>
      </c>
      <c r="B7741">
        <v>-126144.636090178</v>
      </c>
      <c r="C7741">
        <v>1.73619203269481E-2</v>
      </c>
    </row>
    <row r="7742" spans="1:3" x14ac:dyDescent="0.25">
      <c r="A7742">
        <v>-8117331.2405769201</v>
      </c>
      <c r="B7742">
        <v>-126144.636090178</v>
      </c>
      <c r="C7742">
        <v>2.21756286919116E-2</v>
      </c>
    </row>
    <row r="7743" spans="1:3" x14ac:dyDescent="0.25">
      <c r="A7743">
        <v>-8116396.7616999904</v>
      </c>
      <c r="B7743">
        <v>-126144.636090178</v>
      </c>
      <c r="C7743">
        <v>2.7285588905215201E-2</v>
      </c>
    </row>
    <row r="7744" spans="1:3" x14ac:dyDescent="0.25">
      <c r="A7744">
        <v>-8115462.28282307</v>
      </c>
      <c r="B7744">
        <v>-126144.636090178</v>
      </c>
      <c r="C7744">
        <v>3.43666337430477E-2</v>
      </c>
    </row>
    <row r="7745" spans="1:3" x14ac:dyDescent="0.25">
      <c r="A7745">
        <v>-8114527.8039461495</v>
      </c>
      <c r="B7745">
        <v>-126144.636090178</v>
      </c>
      <c r="C7745">
        <v>4.0199339389800998E-2</v>
      </c>
    </row>
    <row r="7746" spans="1:3" x14ac:dyDescent="0.25">
      <c r="A7746">
        <v>-8113593.32506923</v>
      </c>
      <c r="B7746">
        <v>-126144.636090178</v>
      </c>
      <c r="C7746">
        <v>4.6766288578510201E-2</v>
      </c>
    </row>
    <row r="7747" spans="1:3" x14ac:dyDescent="0.25">
      <c r="A7747">
        <v>-8112658.8461923003</v>
      </c>
      <c r="B7747">
        <v>-126144.636090178</v>
      </c>
      <c r="C7747">
        <v>5.2857611328363398E-2</v>
      </c>
    </row>
    <row r="7748" spans="1:3" x14ac:dyDescent="0.25">
      <c r="A7748">
        <v>-8111724.3673153799</v>
      </c>
      <c r="B7748">
        <v>-126144.636090178</v>
      </c>
      <c r="C7748">
        <v>6.1166044324636397E-2</v>
      </c>
    </row>
    <row r="7749" spans="1:3" x14ac:dyDescent="0.25">
      <c r="A7749">
        <v>-8110789.8884384604</v>
      </c>
      <c r="B7749">
        <v>-126144.636090178</v>
      </c>
      <c r="C7749">
        <v>6.7435912787914207E-2</v>
      </c>
    </row>
    <row r="7750" spans="1:3" x14ac:dyDescent="0.25">
      <c r="A7750">
        <v>-8109855.4095615298</v>
      </c>
      <c r="B7750">
        <v>-126144.636090178</v>
      </c>
      <c r="C7750">
        <v>7.33925625681877E-2</v>
      </c>
    </row>
    <row r="7751" spans="1:3" x14ac:dyDescent="0.25">
      <c r="A7751">
        <v>-8108920.9306846103</v>
      </c>
      <c r="B7751">
        <v>-126144.636090178</v>
      </c>
      <c r="C7751">
        <v>7.9226590692996895E-2</v>
      </c>
    </row>
    <row r="7752" spans="1:3" x14ac:dyDescent="0.25">
      <c r="A7752">
        <v>-8107986.4518076899</v>
      </c>
      <c r="B7752">
        <v>-126144.636090178</v>
      </c>
      <c r="C7752">
        <v>8.1618934869766194E-2</v>
      </c>
    </row>
    <row r="7753" spans="1:3" x14ac:dyDescent="0.25">
      <c r="A7753">
        <v>-8107051.9729307601</v>
      </c>
      <c r="B7753">
        <v>-126144.636090178</v>
      </c>
      <c r="C7753">
        <v>8.6358651518821702E-2</v>
      </c>
    </row>
    <row r="7754" spans="1:3" x14ac:dyDescent="0.25">
      <c r="A7754">
        <v>-8106117.4940538397</v>
      </c>
      <c r="B7754">
        <v>-126144.636090178</v>
      </c>
      <c r="C7754">
        <v>0</v>
      </c>
    </row>
    <row r="7755" spans="1:3" x14ac:dyDescent="0.25">
      <c r="A7755">
        <v>-8105183.0151769202</v>
      </c>
      <c r="B7755">
        <v>-126144.636090178</v>
      </c>
      <c r="C7755">
        <v>0</v>
      </c>
    </row>
    <row r="7756" spans="1:3" x14ac:dyDescent="0.25">
      <c r="A7756">
        <v>-8104248.5362999896</v>
      </c>
      <c r="B7756">
        <v>-126144.636090178</v>
      </c>
      <c r="C7756">
        <v>0</v>
      </c>
    </row>
    <row r="7757" spans="1:3" x14ac:dyDescent="0.25">
      <c r="A7757">
        <v>-8103314.0574230701</v>
      </c>
      <c r="B7757">
        <v>-126144.636090178</v>
      </c>
      <c r="C7757">
        <v>0</v>
      </c>
    </row>
    <row r="7758" spans="1:3" x14ac:dyDescent="0.25">
      <c r="A7758">
        <v>-8102379.5785461497</v>
      </c>
      <c r="B7758">
        <v>-126144.636090178</v>
      </c>
      <c r="C7758">
        <v>0</v>
      </c>
    </row>
    <row r="7759" spans="1:3" x14ac:dyDescent="0.25">
      <c r="A7759">
        <v>-8101445.0996692302</v>
      </c>
      <c r="B7759">
        <v>-126144.636090178</v>
      </c>
      <c r="C7759">
        <v>0</v>
      </c>
    </row>
    <row r="7760" spans="1:3" x14ac:dyDescent="0.25">
      <c r="A7760">
        <v>-8100510.6207923004</v>
      </c>
      <c r="B7760">
        <v>-126144.636090178</v>
      </c>
      <c r="C7760">
        <v>0</v>
      </c>
    </row>
    <row r="7761" spans="1:3" x14ac:dyDescent="0.25">
      <c r="A7761">
        <v>-8099576.14191538</v>
      </c>
      <c r="B7761">
        <v>-126144.636090178</v>
      </c>
      <c r="C7761">
        <v>0</v>
      </c>
    </row>
    <row r="7762" spans="1:3" x14ac:dyDescent="0.25">
      <c r="A7762">
        <v>-8124807.0715923002</v>
      </c>
      <c r="B7762">
        <v>-127079.114966964</v>
      </c>
      <c r="C7762">
        <v>1.2929264921694901E-3</v>
      </c>
    </row>
    <row r="7763" spans="1:3" x14ac:dyDescent="0.25">
      <c r="A7763">
        <v>-8123872.5927153798</v>
      </c>
      <c r="B7763">
        <v>-127079.114966964</v>
      </c>
      <c r="C7763">
        <v>2.00134213082492E-3</v>
      </c>
    </row>
    <row r="7764" spans="1:3" x14ac:dyDescent="0.25">
      <c r="A7764">
        <v>-8122938.1138384603</v>
      </c>
      <c r="B7764">
        <v>-127079.114966964</v>
      </c>
      <c r="C7764">
        <v>3.3580050803720899E-3</v>
      </c>
    </row>
    <row r="7765" spans="1:3" x14ac:dyDescent="0.25">
      <c r="A7765">
        <v>-8122003.6349615296</v>
      </c>
      <c r="B7765">
        <v>-127079.114966964</v>
      </c>
      <c r="C7765">
        <v>5.2039809525012901E-3</v>
      </c>
    </row>
    <row r="7766" spans="1:3" x14ac:dyDescent="0.25">
      <c r="A7766">
        <v>-8121069.1560846101</v>
      </c>
      <c r="B7766">
        <v>-127079.114966964</v>
      </c>
      <c r="C7766">
        <v>7.1072033606469597E-3</v>
      </c>
    </row>
    <row r="7767" spans="1:3" x14ac:dyDescent="0.25">
      <c r="A7767">
        <v>-8120134.6772076897</v>
      </c>
      <c r="B7767">
        <v>-127079.114966964</v>
      </c>
      <c r="C7767">
        <v>9.5024481415748492E-3</v>
      </c>
    </row>
    <row r="7768" spans="1:3" x14ac:dyDescent="0.25">
      <c r="A7768">
        <v>-8119200.19833076</v>
      </c>
      <c r="B7768">
        <v>-127079.114966964</v>
      </c>
      <c r="C7768">
        <v>1.2482613325118999E-2</v>
      </c>
    </row>
    <row r="7769" spans="1:3" x14ac:dyDescent="0.25">
      <c r="A7769">
        <v>-8118265.7194538396</v>
      </c>
      <c r="B7769">
        <v>-127079.114966964</v>
      </c>
      <c r="C7769">
        <v>1.5801377594470901E-2</v>
      </c>
    </row>
    <row r="7770" spans="1:3" x14ac:dyDescent="0.25">
      <c r="A7770">
        <v>-8117331.2405769201</v>
      </c>
      <c r="B7770">
        <v>-127079.114966964</v>
      </c>
      <c r="C7770">
        <v>2.0974230021238299E-2</v>
      </c>
    </row>
    <row r="7771" spans="1:3" x14ac:dyDescent="0.25">
      <c r="A7771">
        <v>-8116396.7616999904</v>
      </c>
      <c r="B7771">
        <v>-127079.114966964</v>
      </c>
      <c r="C7771">
        <v>2.7921348810195899E-2</v>
      </c>
    </row>
    <row r="7772" spans="1:3" x14ac:dyDescent="0.25">
      <c r="A7772">
        <v>-8115462.28282307</v>
      </c>
      <c r="B7772">
        <v>-127079.114966964</v>
      </c>
      <c r="C7772">
        <v>3.4922454506158801E-2</v>
      </c>
    </row>
    <row r="7773" spans="1:3" x14ac:dyDescent="0.25">
      <c r="A7773">
        <v>-8114527.8039461495</v>
      </c>
      <c r="B7773">
        <v>-127079.114966964</v>
      </c>
      <c r="C7773">
        <v>4.0628127753734498E-2</v>
      </c>
    </row>
    <row r="7774" spans="1:3" x14ac:dyDescent="0.25">
      <c r="A7774">
        <v>-8113593.32506923</v>
      </c>
      <c r="B7774">
        <v>-127079.114966964</v>
      </c>
      <c r="C7774">
        <v>4.64016683399677E-2</v>
      </c>
    </row>
    <row r="7775" spans="1:3" x14ac:dyDescent="0.25">
      <c r="A7775">
        <v>-8112658.8461923003</v>
      </c>
      <c r="B7775">
        <v>-127079.114966964</v>
      </c>
      <c r="C7775">
        <v>5.2405539900064399E-2</v>
      </c>
    </row>
    <row r="7776" spans="1:3" x14ac:dyDescent="0.25">
      <c r="A7776">
        <v>-8111724.3673153799</v>
      </c>
      <c r="B7776">
        <v>-127079.114966964</v>
      </c>
      <c r="C7776">
        <v>5.7995136827230398E-2</v>
      </c>
    </row>
    <row r="7777" spans="1:3" x14ac:dyDescent="0.25">
      <c r="A7777">
        <v>-8110789.8884384604</v>
      </c>
      <c r="B7777">
        <v>-127079.114966964</v>
      </c>
      <c r="C7777">
        <v>6.4646042883396093E-2</v>
      </c>
    </row>
    <row r="7778" spans="1:3" x14ac:dyDescent="0.25">
      <c r="A7778">
        <v>-8109855.4095615298</v>
      </c>
      <c r="B7778">
        <v>-127079.114966964</v>
      </c>
      <c r="C7778">
        <v>6.9772854447364793E-2</v>
      </c>
    </row>
    <row r="7779" spans="1:3" x14ac:dyDescent="0.25">
      <c r="A7779">
        <v>-8108920.9306846103</v>
      </c>
      <c r="B7779">
        <v>-127079.114966964</v>
      </c>
      <c r="C7779">
        <v>7.4644908308982794E-2</v>
      </c>
    </row>
    <row r="7780" spans="1:3" x14ac:dyDescent="0.25">
      <c r="A7780">
        <v>-8107986.4518076899</v>
      </c>
      <c r="B7780">
        <v>-127079.114966964</v>
      </c>
      <c r="C7780">
        <v>7.8162819147109902E-2</v>
      </c>
    </row>
    <row r="7781" spans="1:3" x14ac:dyDescent="0.25">
      <c r="A7781">
        <v>-8107051.9729307601</v>
      </c>
      <c r="B7781">
        <v>-127079.114966964</v>
      </c>
      <c r="C7781">
        <v>0</v>
      </c>
    </row>
    <row r="7782" spans="1:3" x14ac:dyDescent="0.25">
      <c r="A7782">
        <v>-8106117.4940538397</v>
      </c>
      <c r="B7782">
        <v>-127079.114966964</v>
      </c>
      <c r="C7782">
        <v>0</v>
      </c>
    </row>
    <row r="7783" spans="1:3" x14ac:dyDescent="0.25">
      <c r="A7783">
        <v>-8105183.0151769202</v>
      </c>
      <c r="B7783">
        <v>-127079.114966964</v>
      </c>
      <c r="C7783">
        <v>0</v>
      </c>
    </row>
    <row r="7784" spans="1:3" x14ac:dyDescent="0.25">
      <c r="A7784">
        <v>-8104248.5362999896</v>
      </c>
      <c r="B7784">
        <v>-127079.114966964</v>
      </c>
      <c r="C7784">
        <v>0</v>
      </c>
    </row>
    <row r="7785" spans="1:3" x14ac:dyDescent="0.25">
      <c r="A7785">
        <v>-8103314.0574230701</v>
      </c>
      <c r="B7785">
        <v>-127079.114966964</v>
      </c>
      <c r="C7785">
        <v>0</v>
      </c>
    </row>
    <row r="7786" spans="1:3" x14ac:dyDescent="0.25">
      <c r="A7786">
        <v>-8102379.5785461497</v>
      </c>
      <c r="B7786">
        <v>-127079.114966964</v>
      </c>
      <c r="C7786">
        <v>0</v>
      </c>
    </row>
    <row r="7787" spans="1:3" x14ac:dyDescent="0.25">
      <c r="A7787">
        <v>-8101445.0996692302</v>
      </c>
      <c r="B7787">
        <v>-127079.114966964</v>
      </c>
      <c r="C7787">
        <v>0</v>
      </c>
    </row>
    <row r="7788" spans="1:3" x14ac:dyDescent="0.25">
      <c r="A7788">
        <v>-8100510.6207923004</v>
      </c>
      <c r="B7788">
        <v>-127079.114966964</v>
      </c>
      <c r="C7788">
        <v>0</v>
      </c>
    </row>
    <row r="7789" spans="1:3" x14ac:dyDescent="0.25">
      <c r="A7789">
        <v>-8124807.0715923002</v>
      </c>
      <c r="B7789">
        <v>-128013.59384375</v>
      </c>
      <c r="C7789">
        <v>1.2929264921694901E-3</v>
      </c>
    </row>
    <row r="7790" spans="1:3" x14ac:dyDescent="0.25">
      <c r="A7790">
        <v>-8123872.5927153798</v>
      </c>
      <c r="B7790">
        <v>-128013.59384375</v>
      </c>
      <c r="C7790">
        <v>2.00840481556952E-3</v>
      </c>
    </row>
    <row r="7791" spans="1:3" x14ac:dyDescent="0.25">
      <c r="A7791">
        <v>-8122938.1138384603</v>
      </c>
      <c r="B7791">
        <v>-128013.59384375</v>
      </c>
      <c r="C7791">
        <v>2.99462117254734E-3</v>
      </c>
    </row>
    <row r="7792" spans="1:3" x14ac:dyDescent="0.25">
      <c r="A7792">
        <v>-8122003.6349615296</v>
      </c>
      <c r="B7792">
        <v>-128013.59384375</v>
      </c>
      <c r="C7792">
        <v>4.9624484963714998E-3</v>
      </c>
    </row>
    <row r="7793" spans="1:3" x14ac:dyDescent="0.25">
      <c r="A7793">
        <v>-8121069.1560846101</v>
      </c>
      <c r="B7793">
        <v>-128013.59384375</v>
      </c>
      <c r="C7793">
        <v>7.5347041711211196E-3</v>
      </c>
    </row>
    <row r="7794" spans="1:3" x14ac:dyDescent="0.25">
      <c r="A7794">
        <v>-8120134.6772076897</v>
      </c>
      <c r="B7794">
        <v>-128013.59384375</v>
      </c>
      <c r="C7794">
        <v>1.00204143673181E-2</v>
      </c>
    </row>
    <row r="7795" spans="1:3" x14ac:dyDescent="0.25">
      <c r="A7795">
        <v>-8119200.19833076</v>
      </c>
      <c r="B7795">
        <v>-128013.59384375</v>
      </c>
      <c r="C7795">
        <v>1.2850162573158699E-2</v>
      </c>
    </row>
    <row r="7796" spans="1:3" x14ac:dyDescent="0.25">
      <c r="A7796">
        <v>-8118265.7194538396</v>
      </c>
      <c r="B7796">
        <v>-128013.59384375</v>
      </c>
      <c r="C7796">
        <v>1.6398781910538601E-2</v>
      </c>
    </row>
    <row r="7797" spans="1:3" x14ac:dyDescent="0.25">
      <c r="A7797">
        <v>-8117331.2405769201</v>
      </c>
      <c r="B7797">
        <v>-128013.59384375</v>
      </c>
      <c r="C7797">
        <v>2.1349582821130701E-2</v>
      </c>
    </row>
    <row r="7798" spans="1:3" x14ac:dyDescent="0.25">
      <c r="A7798">
        <v>-8116396.7616999904</v>
      </c>
      <c r="B7798">
        <v>-128013.59384375</v>
      </c>
      <c r="C7798">
        <v>2.6924915611743899E-2</v>
      </c>
    </row>
    <row r="7799" spans="1:3" x14ac:dyDescent="0.25">
      <c r="A7799">
        <v>-8115462.28282307</v>
      </c>
      <c r="B7799">
        <v>-128013.59384375</v>
      </c>
      <c r="C7799">
        <v>3.5727735608816098E-2</v>
      </c>
    </row>
    <row r="7800" spans="1:3" x14ac:dyDescent="0.25">
      <c r="A7800">
        <v>-8114527.8039461495</v>
      </c>
      <c r="B7800">
        <v>-128013.59384375</v>
      </c>
      <c r="C7800">
        <v>4.16144579648971E-2</v>
      </c>
    </row>
    <row r="7801" spans="1:3" x14ac:dyDescent="0.25">
      <c r="A7801">
        <v>-8113593.32506923</v>
      </c>
      <c r="B7801">
        <v>-128013.59384375</v>
      </c>
      <c r="C7801">
        <v>4.7525778412818902E-2</v>
      </c>
    </row>
    <row r="7802" spans="1:3" x14ac:dyDescent="0.25">
      <c r="A7802">
        <v>-8112658.8461923003</v>
      </c>
      <c r="B7802">
        <v>-128013.59384375</v>
      </c>
      <c r="C7802">
        <v>5.3294576704502099E-2</v>
      </c>
    </row>
    <row r="7803" spans="1:3" x14ac:dyDescent="0.25">
      <c r="A7803">
        <v>-8111724.3673153799</v>
      </c>
      <c r="B7803">
        <v>-128013.59384375</v>
      </c>
      <c r="C7803">
        <v>5.8711614459753002E-2</v>
      </c>
    </row>
    <row r="7804" spans="1:3" x14ac:dyDescent="0.25">
      <c r="A7804">
        <v>-8110789.8884384604</v>
      </c>
      <c r="B7804">
        <v>-128013.59384375</v>
      </c>
      <c r="C7804">
        <v>6.4181007444858496E-2</v>
      </c>
    </row>
    <row r="7805" spans="1:3" x14ac:dyDescent="0.25">
      <c r="A7805">
        <v>-8109855.4095615298</v>
      </c>
      <c r="B7805">
        <v>-128013.59384375</v>
      </c>
      <c r="C7805">
        <v>6.8076811730861594E-2</v>
      </c>
    </row>
    <row r="7806" spans="1:3" x14ac:dyDescent="0.25">
      <c r="A7806">
        <v>-8108920.9306846103</v>
      </c>
      <c r="B7806">
        <v>-128013.59384375</v>
      </c>
      <c r="C7806">
        <v>7.1641251444816506E-2</v>
      </c>
    </row>
    <row r="7807" spans="1:3" x14ac:dyDescent="0.25">
      <c r="A7807">
        <v>-8107986.4518076899</v>
      </c>
      <c r="B7807">
        <v>-128013.59384375</v>
      </c>
      <c r="C7807">
        <v>0</v>
      </c>
    </row>
    <row r="7808" spans="1:3" x14ac:dyDescent="0.25">
      <c r="A7808">
        <v>-8107051.9729307601</v>
      </c>
      <c r="B7808">
        <v>-128013.59384375</v>
      </c>
      <c r="C7808">
        <v>0</v>
      </c>
    </row>
    <row r="7809" spans="1:3" x14ac:dyDescent="0.25">
      <c r="A7809">
        <v>-8106117.4940538397</v>
      </c>
      <c r="B7809">
        <v>-128013.59384375</v>
      </c>
      <c r="C7809">
        <v>0</v>
      </c>
    </row>
    <row r="7810" spans="1:3" x14ac:dyDescent="0.25">
      <c r="A7810">
        <v>-8105183.0151769202</v>
      </c>
      <c r="B7810">
        <v>-128013.59384375</v>
      </c>
      <c r="C7810">
        <v>0</v>
      </c>
    </row>
    <row r="7811" spans="1:3" x14ac:dyDescent="0.25">
      <c r="A7811">
        <v>-8104248.5362999896</v>
      </c>
      <c r="B7811">
        <v>-128013.59384375</v>
      </c>
      <c r="C7811">
        <v>0</v>
      </c>
    </row>
    <row r="7812" spans="1:3" x14ac:dyDescent="0.25">
      <c r="A7812">
        <v>-8103314.0574230701</v>
      </c>
      <c r="B7812">
        <v>-128013.59384375</v>
      </c>
      <c r="C7812">
        <v>0</v>
      </c>
    </row>
    <row r="7813" spans="1:3" x14ac:dyDescent="0.25">
      <c r="A7813">
        <v>-8102379.5785461497</v>
      </c>
      <c r="B7813">
        <v>-128013.59384375</v>
      </c>
      <c r="C7813">
        <v>0</v>
      </c>
    </row>
    <row r="7814" spans="1:3" x14ac:dyDescent="0.25">
      <c r="A7814">
        <v>-8101445.0996692302</v>
      </c>
      <c r="B7814">
        <v>-128013.59384375</v>
      </c>
      <c r="C7814">
        <v>0</v>
      </c>
    </row>
    <row r="7815" spans="1:3" x14ac:dyDescent="0.25">
      <c r="A7815">
        <v>-8124807.0715923002</v>
      </c>
      <c r="B7815">
        <v>-128948.072720535</v>
      </c>
      <c r="C7815">
        <v>1.43693177960813E-3</v>
      </c>
    </row>
    <row r="7816" spans="1:3" x14ac:dyDescent="0.25">
      <c r="A7816">
        <v>-8123872.5927153798</v>
      </c>
      <c r="B7816">
        <v>-128948.072720535</v>
      </c>
      <c r="C7816">
        <v>2.1965710911899801E-3</v>
      </c>
    </row>
    <row r="7817" spans="1:3" x14ac:dyDescent="0.25">
      <c r="A7817">
        <v>-8122938.1138384603</v>
      </c>
      <c r="B7817">
        <v>-128948.072720535</v>
      </c>
      <c r="C7817">
        <v>3.2688993960618899E-3</v>
      </c>
    </row>
    <row r="7818" spans="1:3" x14ac:dyDescent="0.25">
      <c r="A7818">
        <v>-8122003.6349615296</v>
      </c>
      <c r="B7818">
        <v>-128948.072720535</v>
      </c>
      <c r="C7818">
        <v>5.2985078655183298E-3</v>
      </c>
    </row>
    <row r="7819" spans="1:3" x14ac:dyDescent="0.25">
      <c r="A7819">
        <v>-8121069.1560846101</v>
      </c>
      <c r="B7819">
        <v>-128948.072720535</v>
      </c>
      <c r="C7819">
        <v>7.3536750860512196E-3</v>
      </c>
    </row>
    <row r="7820" spans="1:3" x14ac:dyDescent="0.25">
      <c r="A7820">
        <v>-8120134.6772076897</v>
      </c>
      <c r="B7820">
        <v>-128948.072720535</v>
      </c>
      <c r="C7820">
        <v>9.8512843251228298E-3</v>
      </c>
    </row>
    <row r="7821" spans="1:3" x14ac:dyDescent="0.25">
      <c r="A7821">
        <v>-8119200.19833076</v>
      </c>
      <c r="B7821">
        <v>-128948.072720535</v>
      </c>
      <c r="C7821">
        <v>1.3580519706010799E-2</v>
      </c>
    </row>
    <row r="7822" spans="1:3" x14ac:dyDescent="0.25">
      <c r="A7822">
        <v>-8118265.7194538396</v>
      </c>
      <c r="B7822">
        <v>-128948.072720535</v>
      </c>
      <c r="C7822">
        <v>1.72462239861488E-2</v>
      </c>
    </row>
    <row r="7823" spans="1:3" x14ac:dyDescent="0.25">
      <c r="A7823">
        <v>-8117331.2405769201</v>
      </c>
      <c r="B7823">
        <v>-128948.072720535</v>
      </c>
      <c r="C7823">
        <v>2.2536503151059099E-2</v>
      </c>
    </row>
    <row r="7824" spans="1:3" x14ac:dyDescent="0.25">
      <c r="A7824">
        <v>-8116396.7616999904</v>
      </c>
      <c r="B7824">
        <v>-128948.072720535</v>
      </c>
      <c r="C7824">
        <v>2.66700498759746E-2</v>
      </c>
    </row>
    <row r="7825" spans="1:3" x14ac:dyDescent="0.25">
      <c r="A7825">
        <v>-8115462.28282307</v>
      </c>
      <c r="B7825">
        <v>-128948.072720535</v>
      </c>
      <c r="C7825">
        <v>3.3563915640115703E-2</v>
      </c>
    </row>
    <row r="7826" spans="1:3" x14ac:dyDescent="0.25">
      <c r="A7826">
        <v>-8114527.8039461495</v>
      </c>
      <c r="B7826">
        <v>-128948.072720535</v>
      </c>
      <c r="C7826">
        <v>3.9703741669654798E-2</v>
      </c>
    </row>
    <row r="7827" spans="1:3" x14ac:dyDescent="0.25">
      <c r="A7827">
        <v>-8113593.32506923</v>
      </c>
      <c r="B7827">
        <v>-128948.072720535</v>
      </c>
      <c r="C7827">
        <v>4.6643082052469198E-2</v>
      </c>
    </row>
    <row r="7828" spans="1:3" x14ac:dyDescent="0.25">
      <c r="A7828">
        <v>-8112658.8461923003</v>
      </c>
      <c r="B7828">
        <v>-128948.072720535</v>
      </c>
      <c r="C7828">
        <v>5.11358194053173E-2</v>
      </c>
    </row>
    <row r="7829" spans="1:3" x14ac:dyDescent="0.25">
      <c r="A7829">
        <v>-8111724.3673153799</v>
      </c>
      <c r="B7829">
        <v>-128948.072720535</v>
      </c>
      <c r="C7829">
        <v>5.7580754160881001E-2</v>
      </c>
    </row>
    <row r="7830" spans="1:3" x14ac:dyDescent="0.25">
      <c r="A7830">
        <v>-8110789.8884384604</v>
      </c>
      <c r="B7830">
        <v>-128948.072720535</v>
      </c>
      <c r="C7830">
        <v>6.1679877340793603E-2</v>
      </c>
    </row>
    <row r="7831" spans="1:3" x14ac:dyDescent="0.25">
      <c r="A7831">
        <v>-8109855.4095615298</v>
      </c>
      <c r="B7831">
        <v>-128948.072720535</v>
      </c>
      <c r="C7831">
        <v>6.7822642624378204E-2</v>
      </c>
    </row>
    <row r="7832" spans="1:3" x14ac:dyDescent="0.25">
      <c r="A7832">
        <v>-8108920.9306846103</v>
      </c>
      <c r="B7832">
        <v>-128948.072720535</v>
      </c>
      <c r="C7832">
        <v>6.9058820605278001E-2</v>
      </c>
    </row>
    <row r="7833" spans="1:3" x14ac:dyDescent="0.25">
      <c r="A7833">
        <v>-8107986.4518076899</v>
      </c>
      <c r="B7833">
        <v>-128948.072720535</v>
      </c>
      <c r="C7833">
        <v>0</v>
      </c>
    </row>
    <row r="7834" spans="1:3" x14ac:dyDescent="0.25">
      <c r="A7834">
        <v>-8107051.9729307601</v>
      </c>
      <c r="B7834">
        <v>-128948.072720535</v>
      </c>
      <c r="C7834">
        <v>0</v>
      </c>
    </row>
    <row r="7835" spans="1:3" x14ac:dyDescent="0.25">
      <c r="A7835">
        <v>-8106117.4940538397</v>
      </c>
      <c r="B7835">
        <v>-128948.072720535</v>
      </c>
      <c r="C7835">
        <v>0</v>
      </c>
    </row>
    <row r="7836" spans="1:3" x14ac:dyDescent="0.25">
      <c r="A7836">
        <v>-8105183.0151769202</v>
      </c>
      <c r="B7836">
        <v>-128948.072720535</v>
      </c>
      <c r="C7836">
        <v>0</v>
      </c>
    </row>
    <row r="7837" spans="1:3" x14ac:dyDescent="0.25">
      <c r="A7837">
        <v>-8104248.5362999896</v>
      </c>
      <c r="B7837">
        <v>-128948.072720535</v>
      </c>
      <c r="C7837">
        <v>0</v>
      </c>
    </row>
    <row r="7838" spans="1:3" x14ac:dyDescent="0.25">
      <c r="A7838">
        <v>-8103314.0574230701</v>
      </c>
      <c r="B7838">
        <v>-128948.072720535</v>
      </c>
      <c r="C7838">
        <v>0</v>
      </c>
    </row>
    <row r="7839" spans="1:3" x14ac:dyDescent="0.25">
      <c r="A7839">
        <v>-8102379.5785461497</v>
      </c>
      <c r="B7839">
        <v>-128948.072720535</v>
      </c>
      <c r="C7839">
        <v>0</v>
      </c>
    </row>
    <row r="7840" spans="1:3" x14ac:dyDescent="0.25">
      <c r="A7840">
        <v>-8101445.0996692302</v>
      </c>
      <c r="B7840">
        <v>-128948.072720535</v>
      </c>
      <c r="C7840">
        <v>0</v>
      </c>
    </row>
    <row r="7841" spans="1:3" x14ac:dyDescent="0.25">
      <c r="A7841">
        <v>-8124807.0715923002</v>
      </c>
      <c r="B7841">
        <v>-129882.551597321</v>
      </c>
      <c r="C7841">
        <v>1.36094237677752E-3</v>
      </c>
    </row>
    <row r="7842" spans="1:3" x14ac:dyDescent="0.25">
      <c r="A7842">
        <v>-8123872.5927153798</v>
      </c>
      <c r="B7842">
        <v>-129882.551597321</v>
      </c>
      <c r="C7842">
        <v>2.215655753389E-3</v>
      </c>
    </row>
    <row r="7843" spans="1:3" x14ac:dyDescent="0.25">
      <c r="A7843">
        <v>-8122938.1138384603</v>
      </c>
      <c r="B7843">
        <v>-129882.551597321</v>
      </c>
      <c r="C7843">
        <v>3.6785050760954601E-3</v>
      </c>
    </row>
    <row r="7844" spans="1:3" x14ac:dyDescent="0.25">
      <c r="A7844">
        <v>-8122003.6349615296</v>
      </c>
      <c r="B7844">
        <v>-129882.551597321</v>
      </c>
      <c r="C7844">
        <v>5.3443349897861403E-3</v>
      </c>
    </row>
    <row r="7845" spans="1:3" x14ac:dyDescent="0.25">
      <c r="A7845">
        <v>-8121069.1560846101</v>
      </c>
      <c r="B7845">
        <v>-129882.551597321</v>
      </c>
      <c r="C7845">
        <v>7.2576501406729204E-3</v>
      </c>
    </row>
    <row r="7846" spans="1:3" x14ac:dyDescent="0.25">
      <c r="A7846">
        <v>-8120134.6772076897</v>
      </c>
      <c r="B7846">
        <v>-129882.551597321</v>
      </c>
      <c r="C7846">
        <v>9.8658325150608999E-3</v>
      </c>
    </row>
    <row r="7847" spans="1:3" x14ac:dyDescent="0.25">
      <c r="A7847">
        <v>-8119200.19833076</v>
      </c>
      <c r="B7847">
        <v>-129882.551597321</v>
      </c>
      <c r="C7847">
        <v>1.27624068409204E-2</v>
      </c>
    </row>
    <row r="7848" spans="1:3" x14ac:dyDescent="0.25">
      <c r="A7848">
        <v>-8118265.7194538396</v>
      </c>
      <c r="B7848">
        <v>-129882.551597321</v>
      </c>
      <c r="C7848">
        <v>1.71423181891441E-2</v>
      </c>
    </row>
    <row r="7849" spans="1:3" x14ac:dyDescent="0.25">
      <c r="A7849">
        <v>-8117331.2405769201</v>
      </c>
      <c r="B7849">
        <v>-129882.551597321</v>
      </c>
      <c r="C7849">
        <v>2.2622166201472199E-2</v>
      </c>
    </row>
    <row r="7850" spans="1:3" x14ac:dyDescent="0.25">
      <c r="A7850">
        <v>-8116396.7616999904</v>
      </c>
      <c r="B7850">
        <v>-129882.551597321</v>
      </c>
      <c r="C7850">
        <v>2.7619073167443199E-2</v>
      </c>
    </row>
    <row r="7851" spans="1:3" x14ac:dyDescent="0.25">
      <c r="A7851">
        <v>-8115462.28282307</v>
      </c>
      <c r="B7851">
        <v>-129882.551597321</v>
      </c>
      <c r="C7851">
        <v>3.4585915505886002E-2</v>
      </c>
    </row>
    <row r="7852" spans="1:3" x14ac:dyDescent="0.25">
      <c r="A7852">
        <v>-8114527.8039461495</v>
      </c>
      <c r="B7852">
        <v>-129882.551597321</v>
      </c>
      <c r="C7852">
        <v>4.1180361062288201E-2</v>
      </c>
    </row>
    <row r="7853" spans="1:3" x14ac:dyDescent="0.25">
      <c r="A7853">
        <v>-8113593.32506923</v>
      </c>
      <c r="B7853">
        <v>-129882.551597321</v>
      </c>
      <c r="C7853">
        <v>4.4083457440137801E-2</v>
      </c>
    </row>
    <row r="7854" spans="1:3" x14ac:dyDescent="0.25">
      <c r="A7854">
        <v>-8112658.8461923003</v>
      </c>
      <c r="B7854">
        <v>-129882.551597321</v>
      </c>
      <c r="C7854">
        <v>5.08706644177436E-2</v>
      </c>
    </row>
    <row r="7855" spans="1:3" x14ac:dyDescent="0.25">
      <c r="A7855">
        <v>-8111724.3673153799</v>
      </c>
      <c r="B7855">
        <v>-129882.551597321</v>
      </c>
      <c r="C7855">
        <v>5.5443778634071302E-2</v>
      </c>
    </row>
    <row r="7856" spans="1:3" x14ac:dyDescent="0.25">
      <c r="A7856">
        <v>-8110789.8884384604</v>
      </c>
      <c r="B7856">
        <v>-129882.551597321</v>
      </c>
      <c r="C7856">
        <v>6.11029975116252E-2</v>
      </c>
    </row>
    <row r="7857" spans="1:3" x14ac:dyDescent="0.25">
      <c r="A7857">
        <v>-8109855.4095615298</v>
      </c>
      <c r="B7857">
        <v>-129882.551597321</v>
      </c>
      <c r="C7857">
        <v>6.5344430506229401E-2</v>
      </c>
    </row>
    <row r="7858" spans="1:3" x14ac:dyDescent="0.25">
      <c r="A7858">
        <v>-8108920.9306846103</v>
      </c>
      <c r="B7858">
        <v>-129882.551597321</v>
      </c>
      <c r="C7858">
        <v>6.7270062863826696E-2</v>
      </c>
    </row>
    <row r="7859" spans="1:3" x14ac:dyDescent="0.25">
      <c r="A7859">
        <v>-8107986.4518076899</v>
      </c>
      <c r="B7859">
        <v>-129882.551597321</v>
      </c>
      <c r="C7859">
        <v>0</v>
      </c>
    </row>
    <row r="7860" spans="1:3" x14ac:dyDescent="0.25">
      <c r="A7860">
        <v>-8107051.9729307601</v>
      </c>
      <c r="B7860">
        <v>-129882.551597321</v>
      </c>
      <c r="C7860">
        <v>0</v>
      </c>
    </row>
    <row r="7861" spans="1:3" x14ac:dyDescent="0.25">
      <c r="A7861">
        <v>-8106117.4940538397</v>
      </c>
      <c r="B7861">
        <v>-129882.551597321</v>
      </c>
      <c r="C7861">
        <v>0</v>
      </c>
    </row>
    <row r="7862" spans="1:3" x14ac:dyDescent="0.25">
      <c r="A7862">
        <v>-8105183.0151769202</v>
      </c>
      <c r="B7862">
        <v>-129882.551597321</v>
      </c>
      <c r="C7862">
        <v>0</v>
      </c>
    </row>
    <row r="7863" spans="1:3" x14ac:dyDescent="0.25">
      <c r="A7863">
        <v>-8104248.5362999896</v>
      </c>
      <c r="B7863">
        <v>-129882.551597321</v>
      </c>
      <c r="C7863">
        <v>0</v>
      </c>
    </row>
    <row r="7864" spans="1:3" x14ac:dyDescent="0.25">
      <c r="A7864">
        <v>-8103314.0574230701</v>
      </c>
      <c r="B7864">
        <v>-129882.551597321</v>
      </c>
      <c r="C7864">
        <v>0</v>
      </c>
    </row>
    <row r="7865" spans="1:3" x14ac:dyDescent="0.25">
      <c r="A7865">
        <v>-8102379.5785461497</v>
      </c>
      <c r="B7865">
        <v>-129882.551597321</v>
      </c>
      <c r="C7865">
        <v>0</v>
      </c>
    </row>
    <row r="7866" spans="1:3" x14ac:dyDescent="0.25">
      <c r="A7866">
        <v>-8124807.0715923002</v>
      </c>
      <c r="B7866">
        <v>-130817.030474107</v>
      </c>
      <c r="C7866">
        <v>1.54027878306806E-3</v>
      </c>
    </row>
    <row r="7867" spans="1:3" x14ac:dyDescent="0.25">
      <c r="A7867">
        <v>-8123872.5927153798</v>
      </c>
      <c r="B7867">
        <v>-130817.030474107</v>
      </c>
      <c r="C7867">
        <v>2.3573120124637998E-3</v>
      </c>
    </row>
    <row r="7868" spans="1:3" x14ac:dyDescent="0.25">
      <c r="A7868">
        <v>-8122938.1138384603</v>
      </c>
      <c r="B7868">
        <v>-130817.030474107</v>
      </c>
      <c r="C7868">
        <v>3.69754526764154E-3</v>
      </c>
    </row>
    <row r="7869" spans="1:3" x14ac:dyDescent="0.25">
      <c r="A7869">
        <v>-8122003.6349615296</v>
      </c>
      <c r="B7869">
        <v>-130817.030474107</v>
      </c>
      <c r="C7869">
        <v>5.10948756709694E-3</v>
      </c>
    </row>
    <row r="7870" spans="1:3" x14ac:dyDescent="0.25">
      <c r="A7870">
        <v>-8121069.1560846101</v>
      </c>
      <c r="B7870">
        <v>-130817.030474107</v>
      </c>
      <c r="C7870">
        <v>6.9239139556884696E-3</v>
      </c>
    </row>
    <row r="7871" spans="1:3" x14ac:dyDescent="0.25">
      <c r="A7871">
        <v>-8120134.6772076897</v>
      </c>
      <c r="B7871">
        <v>-130817.030474107</v>
      </c>
      <c r="C7871">
        <v>1.06647778302431E-2</v>
      </c>
    </row>
    <row r="7872" spans="1:3" x14ac:dyDescent="0.25">
      <c r="A7872">
        <v>-8119200.19833076</v>
      </c>
      <c r="B7872">
        <v>-130817.030474107</v>
      </c>
      <c r="C7872">
        <v>1.35250575840473E-2</v>
      </c>
    </row>
    <row r="7873" spans="1:3" x14ac:dyDescent="0.25">
      <c r="A7873">
        <v>-8118265.7194538396</v>
      </c>
      <c r="B7873">
        <v>-130817.030474107</v>
      </c>
      <c r="C7873">
        <v>1.72670781612396E-2</v>
      </c>
    </row>
    <row r="7874" spans="1:3" x14ac:dyDescent="0.25">
      <c r="A7874">
        <v>-8117331.2405769201</v>
      </c>
      <c r="B7874">
        <v>-130817.030474107</v>
      </c>
      <c r="C7874">
        <v>2.2225985303521101E-2</v>
      </c>
    </row>
    <row r="7875" spans="1:3" x14ac:dyDescent="0.25">
      <c r="A7875">
        <v>-8116396.7616999904</v>
      </c>
      <c r="B7875">
        <v>-130817.030474107</v>
      </c>
      <c r="C7875">
        <v>2.7400767430663098E-2</v>
      </c>
    </row>
    <row r="7876" spans="1:3" x14ac:dyDescent="0.25">
      <c r="A7876">
        <v>-8115462.28282307</v>
      </c>
      <c r="B7876">
        <v>-130817.030474107</v>
      </c>
      <c r="C7876">
        <v>3.2668642699718399E-2</v>
      </c>
    </row>
    <row r="7877" spans="1:3" x14ac:dyDescent="0.25">
      <c r="A7877">
        <v>-8114527.8039461495</v>
      </c>
      <c r="B7877">
        <v>-130817.030474107</v>
      </c>
      <c r="C7877">
        <v>3.7591375410556703E-2</v>
      </c>
    </row>
    <row r="7878" spans="1:3" x14ac:dyDescent="0.25">
      <c r="A7878">
        <v>-8113593.32506923</v>
      </c>
      <c r="B7878">
        <v>-130817.030474107</v>
      </c>
      <c r="C7878">
        <v>4.6041369438171303E-2</v>
      </c>
    </row>
    <row r="7879" spans="1:3" x14ac:dyDescent="0.25">
      <c r="A7879">
        <v>-8112658.8461923003</v>
      </c>
      <c r="B7879">
        <v>-130817.030474107</v>
      </c>
      <c r="C7879">
        <v>4.9363583326339701E-2</v>
      </c>
    </row>
    <row r="7880" spans="1:3" x14ac:dyDescent="0.25">
      <c r="A7880">
        <v>-8111724.3673153799</v>
      </c>
      <c r="B7880">
        <v>-130817.030474107</v>
      </c>
      <c r="C7880">
        <v>5.6060247123241397E-2</v>
      </c>
    </row>
    <row r="7881" spans="1:3" x14ac:dyDescent="0.25">
      <c r="A7881">
        <v>-8110789.8884384604</v>
      </c>
      <c r="B7881">
        <v>-130817.030474107</v>
      </c>
      <c r="C7881">
        <v>5.9786342084407799E-2</v>
      </c>
    </row>
    <row r="7882" spans="1:3" x14ac:dyDescent="0.25">
      <c r="A7882">
        <v>-8109855.4095615298</v>
      </c>
      <c r="B7882">
        <v>-130817.030474107</v>
      </c>
      <c r="C7882">
        <v>6.2907733023166601E-2</v>
      </c>
    </row>
    <row r="7883" spans="1:3" x14ac:dyDescent="0.25">
      <c r="A7883">
        <v>-8108920.9306846103</v>
      </c>
      <c r="B7883">
        <v>-130817.030474107</v>
      </c>
      <c r="C7883">
        <v>6.6034175455570193E-2</v>
      </c>
    </row>
    <row r="7884" spans="1:3" x14ac:dyDescent="0.25">
      <c r="A7884">
        <v>-8107986.4518076899</v>
      </c>
      <c r="B7884">
        <v>-130817.030474107</v>
      </c>
      <c r="C7884">
        <v>0</v>
      </c>
    </row>
    <row r="7885" spans="1:3" x14ac:dyDescent="0.25">
      <c r="A7885">
        <v>-8107051.9729307601</v>
      </c>
      <c r="B7885">
        <v>-130817.030474107</v>
      </c>
      <c r="C7885">
        <v>0</v>
      </c>
    </row>
    <row r="7886" spans="1:3" x14ac:dyDescent="0.25">
      <c r="A7886">
        <v>-8106117.4940538397</v>
      </c>
      <c r="B7886">
        <v>-130817.030474107</v>
      </c>
      <c r="C7886">
        <v>0</v>
      </c>
    </row>
    <row r="7887" spans="1:3" x14ac:dyDescent="0.25">
      <c r="A7887">
        <v>-8105183.0151769202</v>
      </c>
      <c r="B7887">
        <v>-130817.030474107</v>
      </c>
      <c r="C7887">
        <v>0</v>
      </c>
    </row>
    <row r="7888" spans="1:3" x14ac:dyDescent="0.25">
      <c r="A7888">
        <v>-8104248.5362999896</v>
      </c>
      <c r="B7888">
        <v>-130817.030474107</v>
      </c>
      <c r="C7888">
        <v>0</v>
      </c>
    </row>
    <row r="7889" spans="1:3" x14ac:dyDescent="0.25">
      <c r="A7889">
        <v>-8103314.0574230701</v>
      </c>
      <c r="B7889">
        <v>-130817.030474107</v>
      </c>
      <c r="C7889">
        <v>0</v>
      </c>
    </row>
    <row r="7890" spans="1:3" x14ac:dyDescent="0.25">
      <c r="A7890">
        <v>-8102379.5785461497</v>
      </c>
      <c r="B7890">
        <v>-130817.030474107</v>
      </c>
      <c r="C7890">
        <v>0</v>
      </c>
    </row>
    <row r="7891" spans="1:3" x14ac:dyDescent="0.25">
      <c r="A7891">
        <v>-8124807.0715923002</v>
      </c>
      <c r="B7891">
        <v>-131751.50935089201</v>
      </c>
      <c r="C7891">
        <v>1.60654122009873E-3</v>
      </c>
    </row>
    <row r="7892" spans="1:3" x14ac:dyDescent="0.25">
      <c r="A7892">
        <v>-8123872.5927153798</v>
      </c>
      <c r="B7892">
        <v>-131751.50935089201</v>
      </c>
      <c r="C7892">
        <v>2.3882118985056799E-3</v>
      </c>
    </row>
    <row r="7893" spans="1:3" x14ac:dyDescent="0.25">
      <c r="A7893">
        <v>-8122938.1138384603</v>
      </c>
      <c r="B7893">
        <v>-131751.50935089201</v>
      </c>
      <c r="C7893">
        <v>3.5488014109432602E-3</v>
      </c>
    </row>
    <row r="7894" spans="1:3" x14ac:dyDescent="0.25">
      <c r="A7894">
        <v>-8122003.6349615296</v>
      </c>
      <c r="B7894">
        <v>-131751.50935089201</v>
      </c>
      <c r="C7894">
        <v>4.8969117924571003E-3</v>
      </c>
    </row>
    <row r="7895" spans="1:3" x14ac:dyDescent="0.25">
      <c r="A7895">
        <v>-8121069.1560846101</v>
      </c>
      <c r="B7895">
        <v>-131751.50935089201</v>
      </c>
      <c r="C7895">
        <v>7.0982985198497703E-3</v>
      </c>
    </row>
    <row r="7896" spans="1:3" x14ac:dyDescent="0.25">
      <c r="A7896">
        <v>-8120134.6772076897</v>
      </c>
      <c r="B7896">
        <v>-131751.50935089201</v>
      </c>
      <c r="C7896">
        <v>9.5814689993858303E-3</v>
      </c>
    </row>
    <row r="7897" spans="1:3" x14ac:dyDescent="0.25">
      <c r="A7897">
        <v>-8119200.19833076</v>
      </c>
      <c r="B7897">
        <v>-131751.50935089201</v>
      </c>
      <c r="C7897">
        <v>1.2958733364939599E-2</v>
      </c>
    </row>
    <row r="7898" spans="1:3" x14ac:dyDescent="0.25">
      <c r="A7898">
        <v>-8118265.7194538396</v>
      </c>
      <c r="B7898">
        <v>-131751.50935089201</v>
      </c>
      <c r="C7898">
        <v>1.7548896372318198E-2</v>
      </c>
    </row>
    <row r="7899" spans="1:3" x14ac:dyDescent="0.25">
      <c r="A7899">
        <v>-8117331.2405769201</v>
      </c>
      <c r="B7899">
        <v>-131751.50935089201</v>
      </c>
      <c r="C7899">
        <v>2.2240098565816799E-2</v>
      </c>
    </row>
    <row r="7900" spans="1:3" x14ac:dyDescent="0.25">
      <c r="A7900">
        <v>-8116396.7616999904</v>
      </c>
      <c r="B7900">
        <v>-131751.50935089201</v>
      </c>
      <c r="C7900">
        <v>2.7673522010445501E-2</v>
      </c>
    </row>
    <row r="7901" spans="1:3" x14ac:dyDescent="0.25">
      <c r="A7901">
        <v>-8115462.28282307</v>
      </c>
      <c r="B7901">
        <v>-131751.50935089201</v>
      </c>
      <c r="C7901">
        <v>3.1411159783601698E-2</v>
      </c>
    </row>
    <row r="7902" spans="1:3" x14ac:dyDescent="0.25">
      <c r="A7902">
        <v>-8114527.8039461495</v>
      </c>
      <c r="B7902">
        <v>-131751.50935089201</v>
      </c>
      <c r="C7902">
        <v>3.7736076861619901E-2</v>
      </c>
    </row>
    <row r="7903" spans="1:3" x14ac:dyDescent="0.25">
      <c r="A7903">
        <v>-8113593.32506923</v>
      </c>
      <c r="B7903">
        <v>-131751.50935089201</v>
      </c>
      <c r="C7903">
        <v>4.2899202555418001E-2</v>
      </c>
    </row>
    <row r="7904" spans="1:3" x14ac:dyDescent="0.25">
      <c r="A7904">
        <v>-8112658.8461923003</v>
      </c>
      <c r="B7904">
        <v>-131751.50935089201</v>
      </c>
      <c r="C7904">
        <v>4.9801267683505998E-2</v>
      </c>
    </row>
    <row r="7905" spans="1:3" x14ac:dyDescent="0.25">
      <c r="A7905">
        <v>-8111724.3673153799</v>
      </c>
      <c r="B7905">
        <v>-131751.50935089201</v>
      </c>
      <c r="C7905">
        <v>5.4093290120363201E-2</v>
      </c>
    </row>
    <row r="7906" spans="1:3" x14ac:dyDescent="0.25">
      <c r="A7906">
        <v>-8110789.8884384604</v>
      </c>
      <c r="B7906">
        <v>-131751.50935089201</v>
      </c>
      <c r="C7906">
        <v>5.8330673724412897E-2</v>
      </c>
    </row>
    <row r="7907" spans="1:3" x14ac:dyDescent="0.25">
      <c r="A7907">
        <v>-8109855.4095615298</v>
      </c>
      <c r="B7907">
        <v>-131751.50935089201</v>
      </c>
      <c r="C7907">
        <v>6.2813065946102101E-2</v>
      </c>
    </row>
    <row r="7908" spans="1:3" x14ac:dyDescent="0.25">
      <c r="A7908">
        <v>-8108920.9306846103</v>
      </c>
      <c r="B7908">
        <v>-131751.50935089201</v>
      </c>
      <c r="C7908">
        <v>6.4270608127117101E-2</v>
      </c>
    </row>
    <row r="7909" spans="1:3" x14ac:dyDescent="0.25">
      <c r="A7909">
        <v>-8107986.4518076899</v>
      </c>
      <c r="B7909">
        <v>-131751.50935089201</v>
      </c>
      <c r="C7909">
        <v>0</v>
      </c>
    </row>
    <row r="7910" spans="1:3" x14ac:dyDescent="0.25">
      <c r="A7910">
        <v>-8107051.9729307601</v>
      </c>
      <c r="B7910">
        <v>-131751.50935089201</v>
      </c>
      <c r="C7910">
        <v>0</v>
      </c>
    </row>
    <row r="7911" spans="1:3" x14ac:dyDescent="0.25">
      <c r="A7911">
        <v>-8106117.4940538397</v>
      </c>
      <c r="B7911">
        <v>-131751.50935089201</v>
      </c>
      <c r="C7911">
        <v>0</v>
      </c>
    </row>
    <row r="7912" spans="1:3" x14ac:dyDescent="0.25">
      <c r="A7912">
        <v>-8105183.0151769202</v>
      </c>
      <c r="B7912">
        <v>-131751.50935089201</v>
      </c>
      <c r="C7912">
        <v>0</v>
      </c>
    </row>
    <row r="7913" spans="1:3" x14ac:dyDescent="0.25">
      <c r="A7913">
        <v>-8104248.5362999896</v>
      </c>
      <c r="B7913">
        <v>-131751.50935089201</v>
      </c>
      <c r="C7913">
        <v>0</v>
      </c>
    </row>
    <row r="7914" spans="1:3" x14ac:dyDescent="0.25">
      <c r="A7914">
        <v>-8103314.0574230701</v>
      </c>
      <c r="B7914">
        <v>-131751.50935089201</v>
      </c>
      <c r="C7914">
        <v>0</v>
      </c>
    </row>
    <row r="7915" spans="1:3" x14ac:dyDescent="0.25">
      <c r="A7915">
        <v>-8102379.5785461497</v>
      </c>
      <c r="B7915">
        <v>-131751.50935089201</v>
      </c>
      <c r="C7915">
        <v>0</v>
      </c>
    </row>
    <row r="7916" spans="1:3" x14ac:dyDescent="0.25">
      <c r="A7916">
        <v>-8124807.0715923002</v>
      </c>
      <c r="B7916">
        <v>-132685.988227678</v>
      </c>
      <c r="C7916">
        <v>1.3631611363962199E-3</v>
      </c>
    </row>
    <row r="7917" spans="1:3" x14ac:dyDescent="0.25">
      <c r="A7917">
        <v>-8123872.5927153798</v>
      </c>
      <c r="B7917">
        <v>-132685.988227678</v>
      </c>
      <c r="C7917">
        <v>2.04919651150703E-3</v>
      </c>
    </row>
    <row r="7918" spans="1:3" x14ac:dyDescent="0.25">
      <c r="A7918">
        <v>-8122938.1138384603</v>
      </c>
      <c r="B7918">
        <v>-132685.988227678</v>
      </c>
      <c r="C7918">
        <v>3.6471551284193902E-3</v>
      </c>
    </row>
    <row r="7919" spans="1:3" x14ac:dyDescent="0.25">
      <c r="A7919">
        <v>-8122003.6349615296</v>
      </c>
      <c r="B7919">
        <v>-132685.988227678</v>
      </c>
      <c r="C7919">
        <v>4.9828412011265703E-3</v>
      </c>
    </row>
    <row r="7920" spans="1:3" x14ac:dyDescent="0.25">
      <c r="A7920">
        <v>-8121069.1560846101</v>
      </c>
      <c r="B7920">
        <v>-132685.988227678</v>
      </c>
      <c r="C7920">
        <v>7.4661234393715798E-3</v>
      </c>
    </row>
    <row r="7921" spans="1:3" x14ac:dyDescent="0.25">
      <c r="A7921">
        <v>-8120134.6772076897</v>
      </c>
      <c r="B7921">
        <v>-132685.988227678</v>
      </c>
      <c r="C7921">
        <v>9.7916675731539692E-3</v>
      </c>
    </row>
    <row r="7922" spans="1:3" x14ac:dyDescent="0.25">
      <c r="A7922">
        <v>-8119200.19833076</v>
      </c>
      <c r="B7922">
        <v>-132685.988227678</v>
      </c>
      <c r="C7922">
        <v>1.3158785179257299E-2</v>
      </c>
    </row>
    <row r="7923" spans="1:3" x14ac:dyDescent="0.25">
      <c r="A7923">
        <v>-8118265.7194538396</v>
      </c>
      <c r="B7923">
        <v>-132685.988227678</v>
      </c>
      <c r="C7923">
        <v>1.6523988917469899E-2</v>
      </c>
    </row>
    <row r="7924" spans="1:3" x14ac:dyDescent="0.25">
      <c r="A7924">
        <v>-8117331.2405769201</v>
      </c>
      <c r="B7924">
        <v>-132685.988227678</v>
      </c>
      <c r="C7924">
        <v>2.2904010489583002E-2</v>
      </c>
    </row>
    <row r="7925" spans="1:3" x14ac:dyDescent="0.25">
      <c r="A7925">
        <v>-8116396.7616999904</v>
      </c>
      <c r="B7925">
        <v>-132685.988227678</v>
      </c>
      <c r="C7925">
        <v>2.8354082256555498E-2</v>
      </c>
    </row>
    <row r="7926" spans="1:3" x14ac:dyDescent="0.25">
      <c r="A7926">
        <v>-8115462.28282307</v>
      </c>
      <c r="B7926">
        <v>-132685.988227678</v>
      </c>
      <c r="C7926">
        <v>3.36660146713256E-2</v>
      </c>
    </row>
    <row r="7927" spans="1:3" x14ac:dyDescent="0.25">
      <c r="A7927">
        <v>-8114527.8039461495</v>
      </c>
      <c r="B7927">
        <v>-132685.988227678</v>
      </c>
      <c r="C7927">
        <v>3.8157906383275902E-2</v>
      </c>
    </row>
    <row r="7928" spans="1:3" x14ac:dyDescent="0.25">
      <c r="A7928">
        <v>-8113593.32506923</v>
      </c>
      <c r="B7928">
        <v>-132685.988227678</v>
      </c>
      <c r="C7928">
        <v>4.3469432741403503E-2</v>
      </c>
    </row>
    <row r="7929" spans="1:3" x14ac:dyDescent="0.25">
      <c r="A7929">
        <v>-8112658.8461923003</v>
      </c>
      <c r="B7929">
        <v>-132685.988227678</v>
      </c>
      <c r="C7929">
        <v>4.9758542329072897E-2</v>
      </c>
    </row>
    <row r="7930" spans="1:3" x14ac:dyDescent="0.25">
      <c r="A7930">
        <v>-8111724.3673153799</v>
      </c>
      <c r="B7930">
        <v>-132685.988227678</v>
      </c>
      <c r="C7930">
        <v>5.53525052964687E-2</v>
      </c>
    </row>
    <row r="7931" spans="1:3" x14ac:dyDescent="0.25">
      <c r="A7931">
        <v>-8110789.8884384604</v>
      </c>
      <c r="B7931">
        <v>-132685.988227678</v>
      </c>
      <c r="C7931">
        <v>5.7516776025295202E-2</v>
      </c>
    </row>
    <row r="7932" spans="1:3" x14ac:dyDescent="0.25">
      <c r="A7932">
        <v>-8109855.4095615298</v>
      </c>
      <c r="B7932">
        <v>-132685.988227678</v>
      </c>
      <c r="C7932">
        <v>6.1488661915063803E-2</v>
      </c>
    </row>
    <row r="7933" spans="1:3" x14ac:dyDescent="0.25">
      <c r="A7933">
        <v>-8108920.9306846103</v>
      </c>
      <c r="B7933">
        <v>-132685.988227678</v>
      </c>
      <c r="C7933">
        <v>6.4278565347194602E-2</v>
      </c>
    </row>
    <row r="7934" spans="1:3" x14ac:dyDescent="0.25">
      <c r="A7934">
        <v>-8107986.4518076899</v>
      </c>
      <c r="B7934">
        <v>-132685.988227678</v>
      </c>
      <c r="C7934">
        <v>0</v>
      </c>
    </row>
    <row r="7935" spans="1:3" x14ac:dyDescent="0.25">
      <c r="A7935">
        <v>-8107051.9729307601</v>
      </c>
      <c r="B7935">
        <v>-132685.988227678</v>
      </c>
      <c r="C7935">
        <v>0</v>
      </c>
    </row>
    <row r="7936" spans="1:3" x14ac:dyDescent="0.25">
      <c r="A7936">
        <v>-8106117.4940538397</v>
      </c>
      <c r="B7936">
        <v>-132685.988227678</v>
      </c>
      <c r="C7936">
        <v>0</v>
      </c>
    </row>
    <row r="7937" spans="1:3" x14ac:dyDescent="0.25">
      <c r="A7937">
        <v>-8105183.0151769202</v>
      </c>
      <c r="B7937">
        <v>-132685.988227678</v>
      </c>
      <c r="C7937">
        <v>0</v>
      </c>
    </row>
    <row r="7938" spans="1:3" x14ac:dyDescent="0.25">
      <c r="A7938">
        <v>-8104248.5362999896</v>
      </c>
      <c r="B7938">
        <v>-132685.988227678</v>
      </c>
      <c r="C7938">
        <v>0</v>
      </c>
    </row>
    <row r="7939" spans="1:3" x14ac:dyDescent="0.25">
      <c r="A7939">
        <v>-8103314.0574230701</v>
      </c>
      <c r="B7939">
        <v>-132685.988227678</v>
      </c>
      <c r="C7939">
        <v>0</v>
      </c>
    </row>
    <row r="7940" spans="1:3" x14ac:dyDescent="0.25">
      <c r="A7940">
        <v>-8102379.5785461497</v>
      </c>
      <c r="B7940">
        <v>-132685.988227678</v>
      </c>
      <c r="C7940">
        <v>0</v>
      </c>
    </row>
    <row r="7941" spans="1:3" x14ac:dyDescent="0.25">
      <c r="A7941">
        <v>-8124807.0715923002</v>
      </c>
      <c r="B7941">
        <v>-133620.46710446401</v>
      </c>
      <c r="C7941">
        <v>1.2983605265617299E-3</v>
      </c>
    </row>
    <row r="7942" spans="1:3" x14ac:dyDescent="0.25">
      <c r="A7942">
        <v>-8123872.5927153798</v>
      </c>
      <c r="B7942">
        <v>-133620.46710446401</v>
      </c>
      <c r="C7942">
        <v>2.0005626138299699E-3</v>
      </c>
    </row>
    <row r="7943" spans="1:3" x14ac:dyDescent="0.25">
      <c r="A7943">
        <v>-8122938.1138384603</v>
      </c>
      <c r="B7943">
        <v>-133620.46710446401</v>
      </c>
      <c r="C7943">
        <v>3.45634226687252E-3</v>
      </c>
    </row>
    <row r="7944" spans="1:3" x14ac:dyDescent="0.25">
      <c r="A7944">
        <v>-8122003.6349615296</v>
      </c>
      <c r="B7944">
        <v>-133620.46710446401</v>
      </c>
      <c r="C7944">
        <v>4.8596835695207102E-3</v>
      </c>
    </row>
    <row r="7945" spans="1:3" x14ac:dyDescent="0.25">
      <c r="A7945">
        <v>-8121069.1560846101</v>
      </c>
      <c r="B7945">
        <v>-133620.46710446401</v>
      </c>
      <c r="C7945">
        <v>7.3307449929416102E-3</v>
      </c>
    </row>
    <row r="7946" spans="1:3" x14ac:dyDescent="0.25">
      <c r="A7946">
        <v>-8120134.6772076897</v>
      </c>
      <c r="B7946">
        <v>-133620.46710446401</v>
      </c>
      <c r="C7946">
        <v>9.7136497497558507E-3</v>
      </c>
    </row>
    <row r="7947" spans="1:3" x14ac:dyDescent="0.25">
      <c r="A7947">
        <v>-8119200.19833076</v>
      </c>
      <c r="B7947">
        <v>-133620.46710446401</v>
      </c>
      <c r="C7947">
        <v>1.3049484230577901E-2</v>
      </c>
    </row>
    <row r="7948" spans="1:3" x14ac:dyDescent="0.25">
      <c r="A7948">
        <v>-8118265.7194538396</v>
      </c>
      <c r="B7948">
        <v>-133620.46710446401</v>
      </c>
      <c r="C7948">
        <v>1.6771193593740401E-2</v>
      </c>
    </row>
    <row r="7949" spans="1:3" x14ac:dyDescent="0.25">
      <c r="A7949">
        <v>-8117331.2405769201</v>
      </c>
      <c r="B7949">
        <v>-133620.46710446401</v>
      </c>
      <c r="C7949">
        <v>2.2555343806743601E-2</v>
      </c>
    </row>
    <row r="7950" spans="1:3" x14ac:dyDescent="0.25">
      <c r="A7950">
        <v>-8116396.7616999904</v>
      </c>
      <c r="B7950">
        <v>-133620.46710446401</v>
      </c>
      <c r="C7950">
        <v>2.7533471584319999E-2</v>
      </c>
    </row>
    <row r="7951" spans="1:3" x14ac:dyDescent="0.25">
      <c r="A7951">
        <v>-8115462.28282307</v>
      </c>
      <c r="B7951">
        <v>-133620.46710446401</v>
      </c>
      <c r="C7951">
        <v>3.2944388687610598E-2</v>
      </c>
    </row>
    <row r="7952" spans="1:3" x14ac:dyDescent="0.25">
      <c r="A7952">
        <v>-8114527.8039461495</v>
      </c>
      <c r="B7952">
        <v>-133620.46710446401</v>
      </c>
      <c r="C7952">
        <v>3.94548363983631E-2</v>
      </c>
    </row>
    <row r="7953" spans="1:3" x14ac:dyDescent="0.25">
      <c r="A7953">
        <v>-8113593.32506923</v>
      </c>
      <c r="B7953">
        <v>-133620.46710446401</v>
      </c>
      <c r="C7953">
        <v>4.3260224163532202E-2</v>
      </c>
    </row>
    <row r="7954" spans="1:3" x14ac:dyDescent="0.25">
      <c r="A7954">
        <v>-8112658.8461923003</v>
      </c>
      <c r="B7954">
        <v>-133620.46710446401</v>
      </c>
      <c r="C7954">
        <v>4.9395240843296002E-2</v>
      </c>
    </row>
    <row r="7955" spans="1:3" x14ac:dyDescent="0.25">
      <c r="A7955">
        <v>-8111724.3673153799</v>
      </c>
      <c r="B7955">
        <v>-133620.46710446401</v>
      </c>
      <c r="C7955">
        <v>5.4753150790929697E-2</v>
      </c>
    </row>
    <row r="7956" spans="1:3" x14ac:dyDescent="0.25">
      <c r="A7956">
        <v>-8110789.8884384604</v>
      </c>
      <c r="B7956">
        <v>-133620.46710446401</v>
      </c>
      <c r="C7956">
        <v>5.8091830462217303E-2</v>
      </c>
    </row>
    <row r="7957" spans="1:3" x14ac:dyDescent="0.25">
      <c r="A7957">
        <v>-8109855.4095615298</v>
      </c>
      <c r="B7957">
        <v>-133620.46710446401</v>
      </c>
      <c r="C7957">
        <v>6.19279742240905E-2</v>
      </c>
    </row>
    <row r="7958" spans="1:3" x14ac:dyDescent="0.25">
      <c r="A7958">
        <v>-8108920.9306846103</v>
      </c>
      <c r="B7958">
        <v>-133620.46710446401</v>
      </c>
      <c r="C7958">
        <v>6.2245458364486597E-2</v>
      </c>
    </row>
    <row r="7959" spans="1:3" x14ac:dyDescent="0.25">
      <c r="A7959">
        <v>-8107986.4518076899</v>
      </c>
      <c r="B7959">
        <v>-133620.46710446401</v>
      </c>
      <c r="C7959">
        <v>0</v>
      </c>
    </row>
    <row r="7960" spans="1:3" x14ac:dyDescent="0.25">
      <c r="A7960">
        <v>-8107051.9729307601</v>
      </c>
      <c r="B7960">
        <v>-133620.46710446401</v>
      </c>
      <c r="C7960">
        <v>0</v>
      </c>
    </row>
    <row r="7961" spans="1:3" x14ac:dyDescent="0.25">
      <c r="A7961">
        <v>-8106117.4940538397</v>
      </c>
      <c r="B7961">
        <v>-133620.46710446401</v>
      </c>
      <c r="C7961">
        <v>0</v>
      </c>
    </row>
    <row r="7962" spans="1:3" x14ac:dyDescent="0.25">
      <c r="A7962">
        <v>-8105183.0151769202</v>
      </c>
      <c r="B7962">
        <v>-133620.46710446401</v>
      </c>
      <c r="C7962">
        <v>0</v>
      </c>
    </row>
    <row r="7963" spans="1:3" x14ac:dyDescent="0.25">
      <c r="A7963">
        <v>-8104248.5362999896</v>
      </c>
      <c r="B7963">
        <v>-133620.46710446401</v>
      </c>
      <c r="C7963">
        <v>0</v>
      </c>
    </row>
    <row r="7964" spans="1:3" x14ac:dyDescent="0.25">
      <c r="A7964">
        <v>-8103314.0574230701</v>
      </c>
      <c r="B7964">
        <v>-133620.46710446401</v>
      </c>
      <c r="C7964">
        <v>0</v>
      </c>
    </row>
    <row r="7965" spans="1:3" x14ac:dyDescent="0.25">
      <c r="A7965">
        <v>-8102379.5785461497</v>
      </c>
      <c r="B7965">
        <v>-133620.46710446401</v>
      </c>
      <c r="C7965">
        <v>0</v>
      </c>
    </row>
    <row r="7966" spans="1:3" x14ac:dyDescent="0.25">
      <c r="A7966">
        <v>-8124807.0715923002</v>
      </c>
      <c r="B7966">
        <v>-134554.94598124901</v>
      </c>
      <c r="C7966">
        <v>1.6497836913913399E-3</v>
      </c>
    </row>
    <row r="7967" spans="1:3" x14ac:dyDescent="0.25">
      <c r="A7967">
        <v>-8123872.5927153798</v>
      </c>
      <c r="B7967">
        <v>-134554.94598124901</v>
      </c>
      <c r="C7967">
        <v>2.4786391295492601E-3</v>
      </c>
    </row>
    <row r="7968" spans="1:3" x14ac:dyDescent="0.25">
      <c r="A7968">
        <v>-8122938.1138384603</v>
      </c>
      <c r="B7968">
        <v>-134554.94598124901</v>
      </c>
      <c r="C7968">
        <v>3.7095290608703999E-3</v>
      </c>
    </row>
    <row r="7969" spans="1:3" x14ac:dyDescent="0.25">
      <c r="A7969">
        <v>-8122003.6349615296</v>
      </c>
      <c r="B7969">
        <v>-134554.94598124901</v>
      </c>
      <c r="C7969">
        <v>5.2179843187332101E-3</v>
      </c>
    </row>
    <row r="7970" spans="1:3" x14ac:dyDescent="0.25">
      <c r="A7970">
        <v>-8121069.1560846101</v>
      </c>
      <c r="B7970">
        <v>-134554.94598124901</v>
      </c>
      <c r="C7970">
        <v>7.0356442593038004E-3</v>
      </c>
    </row>
    <row r="7971" spans="1:3" x14ac:dyDescent="0.25">
      <c r="A7971">
        <v>-8120134.6772076897</v>
      </c>
      <c r="B7971">
        <v>-134554.94598124901</v>
      </c>
      <c r="C7971">
        <v>1.0135547257959799E-2</v>
      </c>
    </row>
    <row r="7972" spans="1:3" x14ac:dyDescent="0.25">
      <c r="A7972">
        <v>-8119200.19833076</v>
      </c>
      <c r="B7972">
        <v>-134554.94598124901</v>
      </c>
      <c r="C7972">
        <v>1.3103170320391599E-2</v>
      </c>
    </row>
    <row r="7973" spans="1:3" x14ac:dyDescent="0.25">
      <c r="A7973">
        <v>-8118265.7194538396</v>
      </c>
      <c r="B7973">
        <v>-134554.94598124901</v>
      </c>
      <c r="C7973">
        <v>1.7786458134651101E-2</v>
      </c>
    </row>
    <row r="7974" spans="1:3" x14ac:dyDescent="0.25">
      <c r="A7974">
        <v>-8117331.2405769201</v>
      </c>
      <c r="B7974">
        <v>-134554.94598124901</v>
      </c>
      <c r="C7974">
        <v>2.2293521091341899E-2</v>
      </c>
    </row>
    <row r="7975" spans="1:3" x14ac:dyDescent="0.25">
      <c r="A7975">
        <v>-8116396.7616999904</v>
      </c>
      <c r="B7975">
        <v>-134554.94598124901</v>
      </c>
      <c r="C7975">
        <v>2.7957918122410701E-2</v>
      </c>
    </row>
    <row r="7976" spans="1:3" x14ac:dyDescent="0.25">
      <c r="A7976">
        <v>-8115462.28282307</v>
      </c>
      <c r="B7976">
        <v>-134554.94598124901</v>
      </c>
      <c r="C7976">
        <v>3.1881958246231003E-2</v>
      </c>
    </row>
    <row r="7977" spans="1:3" x14ac:dyDescent="0.25">
      <c r="A7977">
        <v>-8114527.8039461495</v>
      </c>
      <c r="B7977">
        <v>-134554.94598124901</v>
      </c>
      <c r="C7977">
        <v>3.7123225629329598E-2</v>
      </c>
    </row>
    <row r="7978" spans="1:3" x14ac:dyDescent="0.25">
      <c r="A7978">
        <v>-8113593.32506923</v>
      </c>
      <c r="B7978">
        <v>-134554.94598124901</v>
      </c>
      <c r="C7978">
        <v>4.2019769549369798E-2</v>
      </c>
    </row>
    <row r="7979" spans="1:3" x14ac:dyDescent="0.25">
      <c r="A7979">
        <v>-8112658.8461923003</v>
      </c>
      <c r="B7979">
        <v>-134554.94598124901</v>
      </c>
      <c r="C7979">
        <v>4.8862881958484601E-2</v>
      </c>
    </row>
    <row r="7980" spans="1:3" x14ac:dyDescent="0.25">
      <c r="A7980">
        <v>-8111724.3673153799</v>
      </c>
      <c r="B7980">
        <v>-134554.94598124901</v>
      </c>
      <c r="C7980">
        <v>5.3933005779981599E-2</v>
      </c>
    </row>
    <row r="7981" spans="1:3" x14ac:dyDescent="0.25">
      <c r="A7981">
        <v>-8110789.8884384604</v>
      </c>
      <c r="B7981">
        <v>-134554.94598124901</v>
      </c>
      <c r="C7981">
        <v>5.9567607939243303E-2</v>
      </c>
    </row>
    <row r="7982" spans="1:3" x14ac:dyDescent="0.25">
      <c r="A7982">
        <v>-8109855.4095615298</v>
      </c>
      <c r="B7982">
        <v>-134554.94598124901</v>
      </c>
      <c r="C7982">
        <v>6.3491843640804194E-2</v>
      </c>
    </row>
    <row r="7983" spans="1:3" x14ac:dyDescent="0.25">
      <c r="A7983">
        <v>-8108920.9306846103</v>
      </c>
      <c r="B7983">
        <v>-134554.94598124901</v>
      </c>
      <c r="C7983">
        <v>6.3991732895374201E-2</v>
      </c>
    </row>
    <row r="7984" spans="1:3" x14ac:dyDescent="0.25">
      <c r="A7984">
        <v>-8107986.4518076899</v>
      </c>
      <c r="B7984">
        <v>-134554.94598124901</v>
      </c>
      <c r="C7984">
        <v>0</v>
      </c>
    </row>
    <row r="7985" spans="1:3" x14ac:dyDescent="0.25">
      <c r="A7985">
        <v>-8107051.9729307601</v>
      </c>
      <c r="B7985">
        <v>-134554.94598124901</v>
      </c>
      <c r="C7985">
        <v>0</v>
      </c>
    </row>
    <row r="7986" spans="1:3" x14ac:dyDescent="0.25">
      <c r="A7986">
        <v>-8106117.4940538397</v>
      </c>
      <c r="B7986">
        <v>-134554.94598124901</v>
      </c>
      <c r="C7986">
        <v>0</v>
      </c>
    </row>
    <row r="7987" spans="1:3" x14ac:dyDescent="0.25">
      <c r="A7987">
        <v>-8105183.0151769202</v>
      </c>
      <c r="B7987">
        <v>-134554.94598124901</v>
      </c>
      <c r="C7987">
        <v>0</v>
      </c>
    </row>
    <row r="7988" spans="1:3" x14ac:dyDescent="0.25">
      <c r="A7988">
        <v>-8104248.5362999896</v>
      </c>
      <c r="B7988">
        <v>-134554.94598124901</v>
      </c>
      <c r="C7988">
        <v>0</v>
      </c>
    </row>
    <row r="7989" spans="1:3" x14ac:dyDescent="0.25">
      <c r="A7989">
        <v>-8103314.0574230701</v>
      </c>
      <c r="B7989">
        <v>-134554.94598124901</v>
      </c>
      <c r="C7989">
        <v>0</v>
      </c>
    </row>
    <row r="7990" spans="1:3" x14ac:dyDescent="0.25">
      <c r="A7990">
        <v>-8102379.5785461497</v>
      </c>
      <c r="B7990">
        <v>-134554.94598124901</v>
      </c>
      <c r="C7990">
        <v>0</v>
      </c>
    </row>
    <row r="7991" spans="1:3" x14ac:dyDescent="0.25">
      <c r="A7991">
        <v>-8101445.0996692302</v>
      </c>
      <c r="B7991">
        <v>-134554.94598124901</v>
      </c>
      <c r="C7991">
        <v>0</v>
      </c>
    </row>
    <row r="7992" spans="1:3" x14ac:dyDescent="0.25">
      <c r="A7992">
        <v>-8124807.0715923002</v>
      </c>
      <c r="B7992">
        <v>-135489.424858035</v>
      </c>
      <c r="C7992">
        <v>1.6591231105849099E-3</v>
      </c>
    </row>
    <row r="7993" spans="1:3" x14ac:dyDescent="0.25">
      <c r="A7993">
        <v>-8123872.5927153798</v>
      </c>
      <c r="B7993">
        <v>-135489.424858035</v>
      </c>
      <c r="C7993">
        <v>2.47641094028949E-3</v>
      </c>
    </row>
    <row r="7994" spans="1:3" x14ac:dyDescent="0.25">
      <c r="A7994">
        <v>-8122938.1138384603</v>
      </c>
      <c r="B7994">
        <v>-135489.424858035</v>
      </c>
      <c r="C7994">
        <v>3.6979494616389201E-3</v>
      </c>
    </row>
    <row r="7995" spans="1:3" x14ac:dyDescent="0.25">
      <c r="A7995">
        <v>-8122003.6349615296</v>
      </c>
      <c r="B7995">
        <v>-135489.424858035</v>
      </c>
      <c r="C7995">
        <v>5.0437008030712596E-3</v>
      </c>
    </row>
    <row r="7996" spans="1:3" x14ac:dyDescent="0.25">
      <c r="A7996">
        <v>-8121069.1560846101</v>
      </c>
      <c r="B7996">
        <v>-135489.424858035</v>
      </c>
      <c r="C7996">
        <v>7.0771290920674801E-3</v>
      </c>
    </row>
    <row r="7997" spans="1:3" x14ac:dyDescent="0.25">
      <c r="A7997">
        <v>-8120134.6772076897</v>
      </c>
      <c r="B7997">
        <v>-135489.424858035</v>
      </c>
      <c r="C7997">
        <v>1.03566506877541E-2</v>
      </c>
    </row>
    <row r="7998" spans="1:3" x14ac:dyDescent="0.25">
      <c r="A7998">
        <v>-8119200.19833076</v>
      </c>
      <c r="B7998">
        <v>-135489.424858035</v>
      </c>
      <c r="C7998">
        <v>1.34827718138694E-2</v>
      </c>
    </row>
    <row r="7999" spans="1:3" x14ac:dyDescent="0.25">
      <c r="A7999">
        <v>-8118265.7194538396</v>
      </c>
      <c r="B7999">
        <v>-135489.424858035</v>
      </c>
      <c r="C7999">
        <v>1.7580555751919701E-2</v>
      </c>
    </row>
    <row r="8000" spans="1:3" x14ac:dyDescent="0.25">
      <c r="A8000">
        <v>-8117331.2405769201</v>
      </c>
      <c r="B8000">
        <v>-135489.424858035</v>
      </c>
      <c r="C8000">
        <v>2.14173551648855E-2</v>
      </c>
    </row>
    <row r="8001" spans="1:3" x14ac:dyDescent="0.25">
      <c r="A8001">
        <v>-8116396.7616999904</v>
      </c>
      <c r="B8001">
        <v>-135489.424858035</v>
      </c>
      <c r="C8001">
        <v>2.6618272066116298E-2</v>
      </c>
    </row>
    <row r="8002" spans="1:3" x14ac:dyDescent="0.25">
      <c r="A8002">
        <v>-8115462.28282307</v>
      </c>
      <c r="B8002">
        <v>-135489.424858035</v>
      </c>
      <c r="C8002">
        <v>3.2615587115287697E-2</v>
      </c>
    </row>
    <row r="8003" spans="1:3" x14ac:dyDescent="0.25">
      <c r="A8003">
        <v>-8114527.8039461495</v>
      </c>
      <c r="B8003">
        <v>-135489.424858035</v>
      </c>
      <c r="C8003">
        <v>3.66047322750091E-2</v>
      </c>
    </row>
    <row r="8004" spans="1:3" x14ac:dyDescent="0.25">
      <c r="A8004">
        <v>-8113593.32506923</v>
      </c>
      <c r="B8004">
        <v>-135489.424858035</v>
      </c>
      <c r="C8004">
        <v>4.4141788035631097E-2</v>
      </c>
    </row>
    <row r="8005" spans="1:3" x14ac:dyDescent="0.25">
      <c r="A8005">
        <v>-8112658.8461923003</v>
      </c>
      <c r="B8005">
        <v>-135489.424858035</v>
      </c>
      <c r="C8005">
        <v>5.1137112081050803E-2</v>
      </c>
    </row>
    <row r="8006" spans="1:3" x14ac:dyDescent="0.25">
      <c r="A8006">
        <v>-8111724.3673153799</v>
      </c>
      <c r="B8006">
        <v>-135489.424858035</v>
      </c>
      <c r="C8006">
        <v>5.5453944951295797E-2</v>
      </c>
    </row>
    <row r="8007" spans="1:3" x14ac:dyDescent="0.25">
      <c r="A8007">
        <v>-8110789.8884384604</v>
      </c>
      <c r="B8007">
        <v>-135489.424858035</v>
      </c>
      <c r="C8007">
        <v>6.2565997242927496E-2</v>
      </c>
    </row>
    <row r="8008" spans="1:3" x14ac:dyDescent="0.25">
      <c r="A8008">
        <v>-8109855.4095615298</v>
      </c>
      <c r="B8008">
        <v>-135489.424858035</v>
      </c>
      <c r="C8008">
        <v>6.3075847923755604E-2</v>
      </c>
    </row>
    <row r="8009" spans="1:3" x14ac:dyDescent="0.25">
      <c r="A8009">
        <v>-8108920.9306846103</v>
      </c>
      <c r="B8009">
        <v>-135489.424858035</v>
      </c>
      <c r="C8009">
        <v>6.8201653659343706E-2</v>
      </c>
    </row>
    <row r="8010" spans="1:3" x14ac:dyDescent="0.25">
      <c r="A8010">
        <v>-8107986.4518076899</v>
      </c>
      <c r="B8010">
        <v>-135489.424858035</v>
      </c>
      <c r="C8010">
        <v>0</v>
      </c>
    </row>
    <row r="8011" spans="1:3" x14ac:dyDescent="0.25">
      <c r="A8011">
        <v>-8107051.9729307601</v>
      </c>
      <c r="B8011">
        <v>-135489.424858035</v>
      </c>
      <c r="C8011">
        <v>0</v>
      </c>
    </row>
    <row r="8012" spans="1:3" x14ac:dyDescent="0.25">
      <c r="A8012">
        <v>-8106117.4940538397</v>
      </c>
      <c r="B8012">
        <v>-135489.424858035</v>
      </c>
      <c r="C8012">
        <v>0</v>
      </c>
    </row>
    <row r="8013" spans="1:3" x14ac:dyDescent="0.25">
      <c r="A8013">
        <v>-8105183.0151769202</v>
      </c>
      <c r="B8013">
        <v>-135489.424858035</v>
      </c>
      <c r="C8013">
        <v>0</v>
      </c>
    </row>
    <row r="8014" spans="1:3" x14ac:dyDescent="0.25">
      <c r="A8014">
        <v>-8104248.5362999896</v>
      </c>
      <c r="B8014">
        <v>-135489.424858035</v>
      </c>
      <c r="C8014">
        <v>0</v>
      </c>
    </row>
    <row r="8015" spans="1:3" x14ac:dyDescent="0.25">
      <c r="A8015">
        <v>-8103314.0574230701</v>
      </c>
      <c r="B8015">
        <v>-135489.424858035</v>
      </c>
      <c r="C8015">
        <v>0</v>
      </c>
    </row>
    <row r="8016" spans="1:3" x14ac:dyDescent="0.25">
      <c r="A8016">
        <v>-8102379.5785461497</v>
      </c>
      <c r="B8016">
        <v>-135489.424858035</v>
      </c>
      <c r="C8016">
        <v>0</v>
      </c>
    </row>
    <row r="8017" spans="1:3" x14ac:dyDescent="0.25">
      <c r="A8017">
        <v>-8101445.0996692302</v>
      </c>
      <c r="B8017">
        <v>-135489.424858035</v>
      </c>
      <c r="C8017">
        <v>0</v>
      </c>
    </row>
    <row r="8018" spans="1:3" x14ac:dyDescent="0.25">
      <c r="A8018">
        <v>-8124807.0715923002</v>
      </c>
      <c r="B8018">
        <v>-136423.90373482101</v>
      </c>
      <c r="C8018">
        <v>1.4905581483617399E-3</v>
      </c>
    </row>
    <row r="8019" spans="1:3" x14ac:dyDescent="0.25">
      <c r="A8019">
        <v>-8123872.5927153798</v>
      </c>
      <c r="B8019">
        <v>-136423.90373482101</v>
      </c>
      <c r="C8019">
        <v>2.3258964065462299E-3</v>
      </c>
    </row>
    <row r="8020" spans="1:3" x14ac:dyDescent="0.25">
      <c r="A8020">
        <v>-8122938.1138384603</v>
      </c>
      <c r="B8020">
        <v>-136423.90373482101</v>
      </c>
      <c r="C8020">
        <v>3.9255479350686004E-3</v>
      </c>
    </row>
    <row r="8021" spans="1:3" x14ac:dyDescent="0.25">
      <c r="A8021">
        <v>-8122003.6349615296</v>
      </c>
      <c r="B8021">
        <v>-136423.90373482101</v>
      </c>
      <c r="C8021">
        <v>5.5615748278796603E-3</v>
      </c>
    </row>
    <row r="8022" spans="1:3" x14ac:dyDescent="0.25">
      <c r="A8022">
        <v>-8121069.1560846101</v>
      </c>
      <c r="B8022">
        <v>-136423.90373482101</v>
      </c>
      <c r="C8022">
        <v>7.6793134212493801E-3</v>
      </c>
    </row>
    <row r="8023" spans="1:3" x14ac:dyDescent="0.25">
      <c r="A8023">
        <v>-8120134.6772076897</v>
      </c>
      <c r="B8023">
        <v>-136423.90373482101</v>
      </c>
      <c r="C8023">
        <v>1.0397434234619101E-2</v>
      </c>
    </row>
    <row r="8024" spans="1:3" x14ac:dyDescent="0.25">
      <c r="A8024">
        <v>-8119200.19833076</v>
      </c>
      <c r="B8024">
        <v>-136423.90373482101</v>
      </c>
      <c r="C8024">
        <v>1.3622644357383199E-2</v>
      </c>
    </row>
    <row r="8025" spans="1:3" x14ac:dyDescent="0.25">
      <c r="A8025">
        <v>-8118265.7194538396</v>
      </c>
      <c r="B8025">
        <v>-136423.90373482101</v>
      </c>
      <c r="C8025">
        <v>1.7769504338502801E-2</v>
      </c>
    </row>
    <row r="8026" spans="1:3" x14ac:dyDescent="0.25">
      <c r="A8026">
        <v>-8117331.2405769201</v>
      </c>
      <c r="B8026">
        <v>-136423.90373482101</v>
      </c>
      <c r="C8026">
        <v>2.2192472591996099E-2</v>
      </c>
    </row>
    <row r="8027" spans="1:3" x14ac:dyDescent="0.25">
      <c r="A8027">
        <v>-8116396.7616999904</v>
      </c>
      <c r="B8027">
        <v>-136423.90373482101</v>
      </c>
      <c r="C8027">
        <v>2.7156258001923499E-2</v>
      </c>
    </row>
    <row r="8028" spans="1:3" x14ac:dyDescent="0.25">
      <c r="A8028">
        <v>-8115462.28282307</v>
      </c>
      <c r="B8028">
        <v>-136423.90373482101</v>
      </c>
      <c r="C8028">
        <v>3.4418322145938797E-2</v>
      </c>
    </row>
    <row r="8029" spans="1:3" x14ac:dyDescent="0.25">
      <c r="A8029">
        <v>-8114527.8039461495</v>
      </c>
      <c r="B8029">
        <v>-136423.90373482101</v>
      </c>
      <c r="C8029">
        <v>3.9862494915723801E-2</v>
      </c>
    </row>
    <row r="8030" spans="1:3" x14ac:dyDescent="0.25">
      <c r="A8030">
        <v>-8113593.32506923</v>
      </c>
      <c r="B8030">
        <v>-136423.90373482101</v>
      </c>
      <c r="C8030">
        <v>4.50372546911239E-2</v>
      </c>
    </row>
    <row r="8031" spans="1:3" x14ac:dyDescent="0.25">
      <c r="A8031">
        <v>-8112658.8461923003</v>
      </c>
      <c r="B8031">
        <v>-136423.90373482101</v>
      </c>
      <c r="C8031">
        <v>5.2801124751567799E-2</v>
      </c>
    </row>
    <row r="8032" spans="1:3" x14ac:dyDescent="0.25">
      <c r="A8032">
        <v>-8111724.3673153799</v>
      </c>
      <c r="B8032">
        <v>-136423.90373482101</v>
      </c>
      <c r="C8032">
        <v>5.7147417217493002E-2</v>
      </c>
    </row>
    <row r="8033" spans="1:3" x14ac:dyDescent="0.25">
      <c r="A8033">
        <v>-8110789.8884384604</v>
      </c>
      <c r="B8033">
        <v>-136423.90373482101</v>
      </c>
      <c r="C8033">
        <v>6.4288750290870597E-2</v>
      </c>
    </row>
    <row r="8034" spans="1:3" x14ac:dyDescent="0.25">
      <c r="A8034">
        <v>-8109855.4095615298</v>
      </c>
      <c r="B8034">
        <v>-136423.90373482101</v>
      </c>
      <c r="C8034">
        <v>6.8346790969371699E-2</v>
      </c>
    </row>
    <row r="8035" spans="1:3" x14ac:dyDescent="0.25">
      <c r="A8035">
        <v>-8108920.9306846103</v>
      </c>
      <c r="B8035">
        <v>-136423.90373482101</v>
      </c>
      <c r="C8035">
        <v>7.1177288889884893E-2</v>
      </c>
    </row>
    <row r="8036" spans="1:3" x14ac:dyDescent="0.25">
      <c r="A8036">
        <v>-8107986.4518076899</v>
      </c>
      <c r="B8036">
        <v>-136423.90373482101</v>
      </c>
      <c r="C8036">
        <v>7.3666915297508198E-2</v>
      </c>
    </row>
    <row r="8037" spans="1:3" x14ac:dyDescent="0.25">
      <c r="A8037">
        <v>-8107051.9729307601</v>
      </c>
      <c r="B8037">
        <v>-136423.90373482101</v>
      </c>
      <c r="C8037">
        <v>0</v>
      </c>
    </row>
    <row r="8038" spans="1:3" x14ac:dyDescent="0.25">
      <c r="A8038">
        <v>-8106117.4940538397</v>
      </c>
      <c r="B8038">
        <v>-136423.90373482101</v>
      </c>
      <c r="C8038">
        <v>0</v>
      </c>
    </row>
    <row r="8039" spans="1:3" x14ac:dyDescent="0.25">
      <c r="A8039">
        <v>-8105183.0151769202</v>
      </c>
      <c r="B8039">
        <v>-136423.90373482101</v>
      </c>
      <c r="C8039">
        <v>0</v>
      </c>
    </row>
    <row r="8040" spans="1:3" x14ac:dyDescent="0.25">
      <c r="A8040">
        <v>-8104248.5362999896</v>
      </c>
      <c r="B8040">
        <v>-136423.90373482101</v>
      </c>
      <c r="C8040">
        <v>0</v>
      </c>
    </row>
    <row r="8041" spans="1:3" x14ac:dyDescent="0.25">
      <c r="A8041">
        <v>-8103314.0574230701</v>
      </c>
      <c r="B8041">
        <v>-136423.90373482101</v>
      </c>
      <c r="C8041">
        <v>0</v>
      </c>
    </row>
    <row r="8042" spans="1:3" x14ac:dyDescent="0.25">
      <c r="A8042">
        <v>-8102379.5785461497</v>
      </c>
      <c r="B8042">
        <v>-136423.90373482101</v>
      </c>
      <c r="C8042">
        <v>0</v>
      </c>
    </row>
    <row r="8043" spans="1:3" x14ac:dyDescent="0.25">
      <c r="A8043">
        <v>-8101445.0996692302</v>
      </c>
      <c r="B8043">
        <v>-136423.90373482101</v>
      </c>
      <c r="C8043">
        <v>0</v>
      </c>
    </row>
    <row r="8044" spans="1:3" x14ac:dyDescent="0.25">
      <c r="A8044">
        <v>-8124807.0715923002</v>
      </c>
      <c r="B8044">
        <v>-137358.382611607</v>
      </c>
      <c r="C8044">
        <v>1.5999187016859601E-3</v>
      </c>
    </row>
    <row r="8045" spans="1:3" x14ac:dyDescent="0.25">
      <c r="A8045">
        <v>-8123872.5927153798</v>
      </c>
      <c r="B8045">
        <v>-137358.382611607</v>
      </c>
      <c r="C8045">
        <v>2.5251423940062501E-3</v>
      </c>
    </row>
    <row r="8046" spans="1:3" x14ac:dyDescent="0.25">
      <c r="A8046">
        <v>-8122938.1138384603</v>
      </c>
      <c r="B8046">
        <v>-137358.382611607</v>
      </c>
      <c r="C8046">
        <v>3.67659679614007E-3</v>
      </c>
    </row>
    <row r="8047" spans="1:3" x14ac:dyDescent="0.25">
      <c r="A8047">
        <v>-8122003.6349615296</v>
      </c>
      <c r="B8047">
        <v>-137358.382611607</v>
      </c>
      <c r="C8047">
        <v>5.8530396781861704E-3</v>
      </c>
    </row>
    <row r="8048" spans="1:3" x14ac:dyDescent="0.25">
      <c r="A8048">
        <v>-8121069.1560846101</v>
      </c>
      <c r="B8048">
        <v>-137358.382611607</v>
      </c>
      <c r="C8048">
        <v>8.0299647524952802E-3</v>
      </c>
    </row>
    <row r="8049" spans="1:3" x14ac:dyDescent="0.25">
      <c r="A8049">
        <v>-8120134.6772076897</v>
      </c>
      <c r="B8049">
        <v>-137358.382611607</v>
      </c>
      <c r="C8049">
        <v>1.0736073367297601E-2</v>
      </c>
    </row>
    <row r="8050" spans="1:3" x14ac:dyDescent="0.25">
      <c r="A8050">
        <v>-8119200.19833076</v>
      </c>
      <c r="B8050">
        <v>-137358.382611607</v>
      </c>
      <c r="C8050">
        <v>1.34774688631296E-2</v>
      </c>
    </row>
    <row r="8051" spans="1:3" x14ac:dyDescent="0.25">
      <c r="A8051">
        <v>-8118265.7194538396</v>
      </c>
      <c r="B8051">
        <v>-137358.382611607</v>
      </c>
      <c r="C8051">
        <v>1.8101941794157E-2</v>
      </c>
    </row>
    <row r="8052" spans="1:3" x14ac:dyDescent="0.25">
      <c r="A8052">
        <v>-8117331.2405769201</v>
      </c>
      <c r="B8052">
        <v>-137358.382611607</v>
      </c>
      <c r="C8052">
        <v>2.3446470499038599E-2</v>
      </c>
    </row>
    <row r="8053" spans="1:3" x14ac:dyDescent="0.25">
      <c r="A8053">
        <v>-8116396.7616999904</v>
      </c>
      <c r="B8053">
        <v>-137358.382611607</v>
      </c>
      <c r="C8053">
        <v>2.7702646329998901E-2</v>
      </c>
    </row>
    <row r="8054" spans="1:3" x14ac:dyDescent="0.25">
      <c r="A8054">
        <v>-8115462.28282307</v>
      </c>
      <c r="B8054">
        <v>-137358.382611607</v>
      </c>
      <c r="C8054">
        <v>3.5915616899728699E-2</v>
      </c>
    </row>
    <row r="8055" spans="1:3" x14ac:dyDescent="0.25">
      <c r="A8055">
        <v>-8114527.8039461495</v>
      </c>
      <c r="B8055">
        <v>-137358.382611607</v>
      </c>
      <c r="C8055">
        <v>4.0986310690641403E-2</v>
      </c>
    </row>
    <row r="8056" spans="1:3" x14ac:dyDescent="0.25">
      <c r="A8056">
        <v>-8113593.32506923</v>
      </c>
      <c r="B8056">
        <v>-137358.382611607</v>
      </c>
      <c r="C8056">
        <v>4.8540208488702698E-2</v>
      </c>
    </row>
    <row r="8057" spans="1:3" x14ac:dyDescent="0.25">
      <c r="A8057">
        <v>-8112658.8461923003</v>
      </c>
      <c r="B8057">
        <v>-137358.382611607</v>
      </c>
      <c r="C8057">
        <v>5.2578326314687701E-2</v>
      </c>
    </row>
    <row r="8058" spans="1:3" x14ac:dyDescent="0.25">
      <c r="A8058">
        <v>-8111724.3673153799</v>
      </c>
      <c r="B8058">
        <v>-137358.382611607</v>
      </c>
      <c r="C8058">
        <v>6.0936108231544397E-2</v>
      </c>
    </row>
    <row r="8059" spans="1:3" x14ac:dyDescent="0.25">
      <c r="A8059">
        <v>-8110789.8884384604</v>
      </c>
      <c r="B8059">
        <v>-137358.382611607</v>
      </c>
      <c r="C8059">
        <v>6.8772241473197895E-2</v>
      </c>
    </row>
    <row r="8060" spans="1:3" x14ac:dyDescent="0.25">
      <c r="A8060">
        <v>-8109855.4095615298</v>
      </c>
      <c r="B8060">
        <v>-137358.382611607</v>
      </c>
      <c r="C8060">
        <v>7.3812656104564597E-2</v>
      </c>
    </row>
    <row r="8061" spans="1:3" x14ac:dyDescent="0.25">
      <c r="A8061">
        <v>-8108920.9306846103</v>
      </c>
      <c r="B8061">
        <v>-137358.382611607</v>
      </c>
      <c r="C8061">
        <v>7.4801638722419697E-2</v>
      </c>
    </row>
    <row r="8062" spans="1:3" x14ac:dyDescent="0.25">
      <c r="A8062">
        <v>-8107986.4518076899</v>
      </c>
      <c r="B8062">
        <v>-137358.382611607</v>
      </c>
      <c r="C8062">
        <v>8.1104680895805303E-2</v>
      </c>
    </row>
    <row r="8063" spans="1:3" x14ac:dyDescent="0.25">
      <c r="A8063">
        <v>-8107051.9729307601</v>
      </c>
      <c r="B8063">
        <v>-137358.382611607</v>
      </c>
      <c r="C8063">
        <v>0</v>
      </c>
    </row>
    <row r="8064" spans="1:3" x14ac:dyDescent="0.25">
      <c r="A8064">
        <v>-8106117.4940538397</v>
      </c>
      <c r="B8064">
        <v>-137358.382611607</v>
      </c>
      <c r="C8064">
        <v>0</v>
      </c>
    </row>
    <row r="8065" spans="1:3" x14ac:dyDescent="0.25">
      <c r="A8065">
        <v>-8105183.0151769202</v>
      </c>
      <c r="B8065">
        <v>-137358.382611607</v>
      </c>
      <c r="C8065">
        <v>0</v>
      </c>
    </row>
    <row r="8066" spans="1:3" x14ac:dyDescent="0.25">
      <c r="A8066">
        <v>-8104248.5362999896</v>
      </c>
      <c r="B8066">
        <v>-137358.382611607</v>
      </c>
      <c r="C8066">
        <v>0</v>
      </c>
    </row>
    <row r="8067" spans="1:3" x14ac:dyDescent="0.25">
      <c r="A8067">
        <v>-8103314.0574230701</v>
      </c>
      <c r="B8067">
        <v>-137358.382611607</v>
      </c>
      <c r="C8067">
        <v>0</v>
      </c>
    </row>
    <row r="8068" spans="1:3" x14ac:dyDescent="0.25">
      <c r="A8068">
        <v>-8102379.5785461497</v>
      </c>
      <c r="B8068">
        <v>-137358.382611607</v>
      </c>
      <c r="C8068">
        <v>0</v>
      </c>
    </row>
    <row r="8069" spans="1:3" x14ac:dyDescent="0.25">
      <c r="A8069">
        <v>-8101445.0996692302</v>
      </c>
      <c r="B8069">
        <v>-137358.382611607</v>
      </c>
      <c r="C8069">
        <v>0</v>
      </c>
    </row>
    <row r="8070" spans="1:3" x14ac:dyDescent="0.25">
      <c r="A8070">
        <v>-8100510.6207923004</v>
      </c>
      <c r="B8070">
        <v>-137358.382611607</v>
      </c>
      <c r="C8070">
        <v>0</v>
      </c>
    </row>
    <row r="8071" spans="1:3" x14ac:dyDescent="0.25">
      <c r="A8071">
        <v>-8124807.0715923002</v>
      </c>
      <c r="B8071">
        <v>-138292.86148839199</v>
      </c>
      <c r="C8071">
        <v>1.67895038612186E-3</v>
      </c>
    </row>
    <row r="8072" spans="1:3" x14ac:dyDescent="0.25">
      <c r="A8072">
        <v>-8123872.5927153798</v>
      </c>
      <c r="B8072">
        <v>-138292.86148839199</v>
      </c>
      <c r="C8072">
        <v>2.4640604387968701E-3</v>
      </c>
    </row>
    <row r="8073" spans="1:3" x14ac:dyDescent="0.25">
      <c r="A8073">
        <v>-8122938.1138384603</v>
      </c>
      <c r="B8073">
        <v>-138292.86148839199</v>
      </c>
      <c r="C8073">
        <v>3.4071858972310998E-3</v>
      </c>
    </row>
    <row r="8074" spans="1:3" x14ac:dyDescent="0.25">
      <c r="A8074">
        <v>-8122003.6349615296</v>
      </c>
      <c r="B8074">
        <v>-138292.86148839199</v>
      </c>
      <c r="C8074">
        <v>5.6519792415201603E-3</v>
      </c>
    </row>
    <row r="8075" spans="1:3" x14ac:dyDescent="0.25">
      <c r="A8075">
        <v>-8121069.1560846101</v>
      </c>
      <c r="B8075">
        <v>-138292.86148839199</v>
      </c>
      <c r="C8075">
        <v>7.7968374826013999E-3</v>
      </c>
    </row>
    <row r="8076" spans="1:3" x14ac:dyDescent="0.25">
      <c r="A8076">
        <v>-8120134.6772076897</v>
      </c>
      <c r="B8076">
        <v>-138292.86148839199</v>
      </c>
      <c r="C8076">
        <v>1.0719645768404E-2</v>
      </c>
    </row>
    <row r="8077" spans="1:3" x14ac:dyDescent="0.25">
      <c r="A8077">
        <v>-8119200.19833076</v>
      </c>
      <c r="B8077">
        <v>-138292.86148839199</v>
      </c>
      <c r="C8077">
        <v>1.45107898861169E-2</v>
      </c>
    </row>
    <row r="8078" spans="1:3" x14ac:dyDescent="0.25">
      <c r="A8078">
        <v>-8118265.7194538396</v>
      </c>
      <c r="B8078">
        <v>-138292.86148839199</v>
      </c>
      <c r="C8078">
        <v>1.8618876114487599E-2</v>
      </c>
    </row>
    <row r="8079" spans="1:3" x14ac:dyDescent="0.25">
      <c r="A8079">
        <v>-8117331.2405769201</v>
      </c>
      <c r="B8079">
        <v>-138292.86148839199</v>
      </c>
      <c r="C8079">
        <v>2.42080725729465E-2</v>
      </c>
    </row>
    <row r="8080" spans="1:3" x14ac:dyDescent="0.25">
      <c r="A8080">
        <v>-8116396.7616999904</v>
      </c>
      <c r="B8080">
        <v>-138292.86148839199</v>
      </c>
      <c r="C8080">
        <v>3.0962703749537399E-2</v>
      </c>
    </row>
    <row r="8081" spans="1:3" x14ac:dyDescent="0.25">
      <c r="A8081">
        <v>-8115462.28282307</v>
      </c>
      <c r="B8081">
        <v>-138292.86148839199</v>
      </c>
      <c r="C8081">
        <v>3.5854496061801903E-2</v>
      </c>
    </row>
    <row r="8082" spans="1:3" x14ac:dyDescent="0.25">
      <c r="A8082">
        <v>-8114527.8039461495</v>
      </c>
      <c r="B8082">
        <v>-138292.86148839199</v>
      </c>
      <c r="C8082">
        <v>4.3381072580814299E-2</v>
      </c>
    </row>
    <row r="8083" spans="1:3" x14ac:dyDescent="0.25">
      <c r="A8083">
        <v>-8113593.32506923</v>
      </c>
      <c r="B8083">
        <v>-138292.86148839199</v>
      </c>
      <c r="C8083">
        <v>5.2004259079694699E-2</v>
      </c>
    </row>
    <row r="8084" spans="1:3" x14ac:dyDescent="0.25">
      <c r="A8084">
        <v>-8112658.8461923003</v>
      </c>
      <c r="B8084">
        <v>-138292.86148839199</v>
      </c>
      <c r="C8084">
        <v>5.6595038622617701E-2</v>
      </c>
    </row>
    <row r="8085" spans="1:3" x14ac:dyDescent="0.25">
      <c r="A8085">
        <v>-8111724.3673153799</v>
      </c>
      <c r="B8085">
        <v>-138292.86148839199</v>
      </c>
      <c r="C8085">
        <v>6.5513014793395899E-2</v>
      </c>
    </row>
    <row r="8086" spans="1:3" x14ac:dyDescent="0.25">
      <c r="A8086">
        <v>-8110789.8884384604</v>
      </c>
      <c r="B8086">
        <v>-138292.86148839199</v>
      </c>
      <c r="C8086">
        <v>7.5208142399787903E-2</v>
      </c>
    </row>
    <row r="8087" spans="1:3" x14ac:dyDescent="0.25">
      <c r="A8087">
        <v>-8109855.4095615298</v>
      </c>
      <c r="B8087">
        <v>-138292.86148839199</v>
      </c>
      <c r="C8087">
        <v>7.9711563885211903E-2</v>
      </c>
    </row>
    <row r="8088" spans="1:3" x14ac:dyDescent="0.25">
      <c r="A8088">
        <v>-8108920.9306846103</v>
      </c>
      <c r="B8088">
        <v>-138292.86148839199</v>
      </c>
      <c r="C8088">
        <v>8.9803345501422799E-2</v>
      </c>
    </row>
    <row r="8089" spans="1:3" x14ac:dyDescent="0.25">
      <c r="A8089">
        <v>-8107986.4518076899</v>
      </c>
      <c r="B8089">
        <v>-138292.86148839199</v>
      </c>
      <c r="C8089">
        <v>9.0091869235038702E-2</v>
      </c>
    </row>
    <row r="8090" spans="1:3" x14ac:dyDescent="0.25">
      <c r="A8090">
        <v>-8107051.9729307601</v>
      </c>
      <c r="B8090">
        <v>-138292.86148839199</v>
      </c>
      <c r="C8090">
        <v>0</v>
      </c>
    </row>
    <row r="8091" spans="1:3" x14ac:dyDescent="0.25">
      <c r="A8091">
        <v>-8106117.4940538397</v>
      </c>
      <c r="B8091">
        <v>-138292.86148839199</v>
      </c>
      <c r="C8091">
        <v>0</v>
      </c>
    </row>
    <row r="8092" spans="1:3" x14ac:dyDescent="0.25">
      <c r="A8092">
        <v>-8105183.0151769202</v>
      </c>
      <c r="B8092">
        <v>-138292.86148839199</v>
      </c>
      <c r="C8092">
        <v>0</v>
      </c>
    </row>
    <row r="8093" spans="1:3" x14ac:dyDescent="0.25">
      <c r="A8093">
        <v>-8104248.5362999896</v>
      </c>
      <c r="B8093">
        <v>-138292.86148839199</v>
      </c>
      <c r="C8093">
        <v>0</v>
      </c>
    </row>
    <row r="8094" spans="1:3" x14ac:dyDescent="0.25">
      <c r="A8094">
        <v>-8103314.0574230701</v>
      </c>
      <c r="B8094">
        <v>-138292.86148839199</v>
      </c>
      <c r="C8094">
        <v>0</v>
      </c>
    </row>
    <row r="8095" spans="1:3" x14ac:dyDescent="0.25">
      <c r="A8095">
        <v>-8102379.5785461497</v>
      </c>
      <c r="B8095">
        <v>-138292.86148839199</v>
      </c>
      <c r="C8095">
        <v>0</v>
      </c>
    </row>
    <row r="8096" spans="1:3" x14ac:dyDescent="0.25">
      <c r="A8096">
        <v>-8101445.0996692302</v>
      </c>
      <c r="B8096">
        <v>-138292.86148839199</v>
      </c>
      <c r="C8096">
        <v>0</v>
      </c>
    </row>
    <row r="8097" spans="1:3" x14ac:dyDescent="0.25">
      <c r="A8097">
        <v>-8100510.6207923004</v>
      </c>
      <c r="B8097">
        <v>-138292.86148839199</v>
      </c>
      <c r="C8097">
        <v>0</v>
      </c>
    </row>
    <row r="8098" spans="1:3" x14ac:dyDescent="0.25">
      <c r="A8098">
        <v>-8124807.0715923002</v>
      </c>
      <c r="B8098">
        <v>-139227.34036517801</v>
      </c>
      <c r="C8098">
        <v>1.61909963935613E-3</v>
      </c>
    </row>
    <row r="8099" spans="1:3" x14ac:dyDescent="0.25">
      <c r="A8099">
        <v>-8123872.5927153798</v>
      </c>
      <c r="B8099">
        <v>-139227.34036517801</v>
      </c>
      <c r="C8099">
        <v>2.4755513295531199E-3</v>
      </c>
    </row>
    <row r="8100" spans="1:3" x14ac:dyDescent="0.25">
      <c r="A8100">
        <v>-8122938.1138384603</v>
      </c>
      <c r="B8100">
        <v>-139227.34036517801</v>
      </c>
      <c r="C8100">
        <v>3.8372529670596101E-3</v>
      </c>
    </row>
    <row r="8101" spans="1:3" x14ac:dyDescent="0.25">
      <c r="A8101">
        <v>-8122003.6349615296</v>
      </c>
      <c r="B8101">
        <v>-139227.34036517801</v>
      </c>
      <c r="C8101">
        <v>5.77420135959982E-3</v>
      </c>
    </row>
    <row r="8102" spans="1:3" x14ac:dyDescent="0.25">
      <c r="A8102">
        <v>-8121069.1560846101</v>
      </c>
      <c r="B8102">
        <v>-139227.34036517801</v>
      </c>
      <c r="C8102">
        <v>8.2324286922812392E-3</v>
      </c>
    </row>
    <row r="8103" spans="1:3" x14ac:dyDescent="0.25">
      <c r="A8103">
        <v>-8120134.6772076897</v>
      </c>
      <c r="B8103">
        <v>-139227.34036517801</v>
      </c>
      <c r="C8103">
        <v>1.1505001224577399E-2</v>
      </c>
    </row>
    <row r="8104" spans="1:3" x14ac:dyDescent="0.25">
      <c r="A8104">
        <v>-8119200.19833076</v>
      </c>
      <c r="B8104">
        <v>-139227.34036517801</v>
      </c>
      <c r="C8104">
        <v>1.51732712984085E-2</v>
      </c>
    </row>
    <row r="8105" spans="1:3" x14ac:dyDescent="0.25">
      <c r="A8105">
        <v>-8118265.7194538396</v>
      </c>
      <c r="B8105">
        <v>-139227.34036517801</v>
      </c>
      <c r="C8105">
        <v>1.9364017993211701E-2</v>
      </c>
    </row>
    <row r="8106" spans="1:3" x14ac:dyDescent="0.25">
      <c r="A8106">
        <v>-8117331.2405769201</v>
      </c>
      <c r="B8106">
        <v>-139227.34036517801</v>
      </c>
      <c r="C8106">
        <v>2.6777140796184502E-2</v>
      </c>
    </row>
    <row r="8107" spans="1:3" x14ac:dyDescent="0.25">
      <c r="A8107">
        <v>-8116396.7616999904</v>
      </c>
      <c r="B8107">
        <v>-139227.34036517801</v>
      </c>
      <c r="C8107">
        <v>3.1204536557197501E-2</v>
      </c>
    </row>
    <row r="8108" spans="1:3" x14ac:dyDescent="0.25">
      <c r="A8108">
        <v>-8115462.28282307</v>
      </c>
      <c r="B8108">
        <v>-139227.34036517801</v>
      </c>
      <c r="C8108">
        <v>3.9866622537374399E-2</v>
      </c>
    </row>
    <row r="8109" spans="1:3" x14ac:dyDescent="0.25">
      <c r="A8109">
        <v>-8114527.8039461495</v>
      </c>
      <c r="B8109">
        <v>-139227.34036517801</v>
      </c>
      <c r="C8109">
        <v>4.7973792999982799E-2</v>
      </c>
    </row>
    <row r="8110" spans="1:3" x14ac:dyDescent="0.25">
      <c r="A8110">
        <v>-8113593.32506923</v>
      </c>
      <c r="B8110">
        <v>-139227.34036517801</v>
      </c>
      <c r="C8110">
        <v>5.8656521141529E-2</v>
      </c>
    </row>
    <row r="8111" spans="1:3" x14ac:dyDescent="0.25">
      <c r="A8111">
        <v>-8112658.8461923003</v>
      </c>
      <c r="B8111">
        <v>-139227.34036517801</v>
      </c>
      <c r="C8111">
        <v>6.0816057026386199E-2</v>
      </c>
    </row>
    <row r="8112" spans="1:3" x14ac:dyDescent="0.25">
      <c r="A8112">
        <v>-8111724.3673153799</v>
      </c>
      <c r="B8112">
        <v>-139227.34036517801</v>
      </c>
      <c r="C8112">
        <v>7.0955663919448797E-2</v>
      </c>
    </row>
    <row r="8113" spans="1:3" x14ac:dyDescent="0.25">
      <c r="A8113">
        <v>-8110789.8884384604</v>
      </c>
      <c r="B8113">
        <v>-139227.34036517801</v>
      </c>
      <c r="C8113">
        <v>8.4617421030998202E-2</v>
      </c>
    </row>
    <row r="8114" spans="1:3" x14ac:dyDescent="0.25">
      <c r="A8114">
        <v>-8109855.4095615298</v>
      </c>
      <c r="B8114">
        <v>-139227.34036517801</v>
      </c>
      <c r="C8114">
        <v>8.7504066526889801E-2</v>
      </c>
    </row>
    <row r="8115" spans="1:3" x14ac:dyDescent="0.25">
      <c r="A8115">
        <v>-8108920.9306846103</v>
      </c>
      <c r="B8115">
        <v>-139227.34036517801</v>
      </c>
      <c r="C8115">
        <v>0.100174307823181</v>
      </c>
    </row>
    <row r="8116" spans="1:3" x14ac:dyDescent="0.25">
      <c r="A8116">
        <v>-8107986.4518076899</v>
      </c>
      <c r="B8116">
        <v>-139227.34036517801</v>
      </c>
      <c r="C8116">
        <v>0.10107652097940401</v>
      </c>
    </row>
    <row r="8117" spans="1:3" x14ac:dyDescent="0.25">
      <c r="A8117">
        <v>-8107051.9729307601</v>
      </c>
      <c r="B8117">
        <v>-139227.34036517801</v>
      </c>
      <c r="C8117">
        <v>0.10289225727319699</v>
      </c>
    </row>
    <row r="8118" spans="1:3" x14ac:dyDescent="0.25">
      <c r="A8118">
        <v>-8106117.4940538397</v>
      </c>
      <c r="B8118">
        <v>-139227.34036517801</v>
      </c>
      <c r="C8118">
        <v>0</v>
      </c>
    </row>
    <row r="8119" spans="1:3" x14ac:dyDescent="0.25">
      <c r="A8119">
        <v>-8105183.0151769202</v>
      </c>
      <c r="B8119">
        <v>-139227.34036517801</v>
      </c>
      <c r="C8119">
        <v>0</v>
      </c>
    </row>
    <row r="8120" spans="1:3" x14ac:dyDescent="0.25">
      <c r="A8120">
        <v>-8104248.5362999896</v>
      </c>
      <c r="B8120">
        <v>-139227.34036517801</v>
      </c>
      <c r="C8120">
        <v>0</v>
      </c>
    </row>
    <row r="8121" spans="1:3" x14ac:dyDescent="0.25">
      <c r="A8121">
        <v>-8103314.0574230701</v>
      </c>
      <c r="B8121">
        <v>-139227.34036517801</v>
      </c>
      <c r="C8121">
        <v>0</v>
      </c>
    </row>
    <row r="8122" spans="1:3" x14ac:dyDescent="0.25">
      <c r="A8122">
        <v>-8102379.5785461497</v>
      </c>
      <c r="B8122">
        <v>-139227.34036517801</v>
      </c>
      <c r="C8122">
        <v>0</v>
      </c>
    </row>
    <row r="8123" spans="1:3" x14ac:dyDescent="0.25">
      <c r="A8123">
        <v>-8101445.0996692302</v>
      </c>
      <c r="B8123">
        <v>-139227.34036517801</v>
      </c>
      <c r="C8123">
        <v>0</v>
      </c>
    </row>
    <row r="8124" spans="1:3" x14ac:dyDescent="0.25">
      <c r="A8124">
        <v>-8100510.6207923004</v>
      </c>
      <c r="B8124">
        <v>-139227.34036517801</v>
      </c>
      <c r="C8124">
        <v>0</v>
      </c>
    </row>
    <row r="8125" spans="1:3" x14ac:dyDescent="0.25">
      <c r="A8125">
        <v>-8099576.14191538</v>
      </c>
      <c r="B8125">
        <v>-139227.34036517801</v>
      </c>
      <c r="C8125">
        <v>0</v>
      </c>
    </row>
    <row r="8126" spans="1:3" x14ac:dyDescent="0.25">
      <c r="A8126">
        <v>-8124807.0715923002</v>
      </c>
      <c r="B8126">
        <v>-140161.819241964</v>
      </c>
      <c r="C8126">
        <v>1.8057943088933799E-3</v>
      </c>
    </row>
    <row r="8127" spans="1:3" x14ac:dyDescent="0.25">
      <c r="A8127">
        <v>-8123872.5927153798</v>
      </c>
      <c r="B8127">
        <v>-140161.819241964</v>
      </c>
      <c r="C8127">
        <v>2.77370261028409E-3</v>
      </c>
    </row>
    <row r="8128" spans="1:3" x14ac:dyDescent="0.25">
      <c r="A8128">
        <v>-8122938.1138384603</v>
      </c>
      <c r="B8128">
        <v>-140161.819241964</v>
      </c>
      <c r="C8128">
        <v>4.2455545626580698E-3</v>
      </c>
    </row>
    <row r="8129" spans="1:3" x14ac:dyDescent="0.25">
      <c r="A8129">
        <v>-8122003.6349615296</v>
      </c>
      <c r="B8129">
        <v>-140161.819241964</v>
      </c>
      <c r="C8129">
        <v>6.6191474907100201E-3</v>
      </c>
    </row>
    <row r="8130" spans="1:3" x14ac:dyDescent="0.25">
      <c r="A8130">
        <v>-8121069.1560846101</v>
      </c>
      <c r="B8130">
        <v>-140161.819241964</v>
      </c>
      <c r="C8130">
        <v>9.2652793973684294E-3</v>
      </c>
    </row>
    <row r="8131" spans="1:3" x14ac:dyDescent="0.25">
      <c r="A8131">
        <v>-8120134.6772076897</v>
      </c>
      <c r="B8131">
        <v>-140161.819241964</v>
      </c>
      <c r="C8131">
        <v>1.16004198789596E-2</v>
      </c>
    </row>
    <row r="8132" spans="1:3" x14ac:dyDescent="0.25">
      <c r="A8132">
        <v>-8119200.19833076</v>
      </c>
      <c r="B8132">
        <v>-140161.819241964</v>
      </c>
      <c r="C8132">
        <v>1.48659544065594E-2</v>
      </c>
    </row>
    <row r="8133" spans="1:3" x14ac:dyDescent="0.25">
      <c r="A8133">
        <v>-8118265.7194538396</v>
      </c>
      <c r="B8133">
        <v>-140161.819241964</v>
      </c>
      <c r="C8133">
        <v>1.9590547308325702E-2</v>
      </c>
    </row>
    <row r="8134" spans="1:3" x14ac:dyDescent="0.25">
      <c r="A8134">
        <v>-8117331.2405769201</v>
      </c>
      <c r="B8134">
        <v>-140161.819241964</v>
      </c>
      <c r="C8134">
        <v>2.6053169742226601E-2</v>
      </c>
    </row>
    <row r="8135" spans="1:3" x14ac:dyDescent="0.25">
      <c r="A8135">
        <v>-8116396.7616999904</v>
      </c>
      <c r="B8135">
        <v>-140161.819241964</v>
      </c>
      <c r="C8135">
        <v>3.4057870507240198E-2</v>
      </c>
    </row>
    <row r="8136" spans="1:3" x14ac:dyDescent="0.25">
      <c r="A8136">
        <v>-8115462.28282307</v>
      </c>
      <c r="B8136">
        <v>-140161.819241964</v>
      </c>
      <c r="C8136">
        <v>4.28135059773921E-2</v>
      </c>
    </row>
    <row r="8137" spans="1:3" x14ac:dyDescent="0.25">
      <c r="A8137">
        <v>-8114527.8039461495</v>
      </c>
      <c r="B8137">
        <v>-140161.819241964</v>
      </c>
      <c r="C8137">
        <v>5.2899550646543503E-2</v>
      </c>
    </row>
    <row r="8138" spans="1:3" x14ac:dyDescent="0.25">
      <c r="A8138">
        <v>-8113593.32506923</v>
      </c>
      <c r="B8138">
        <v>-140161.819241964</v>
      </c>
      <c r="C8138">
        <v>6.4348146319389302E-2</v>
      </c>
    </row>
    <row r="8139" spans="1:3" x14ac:dyDescent="0.25">
      <c r="A8139">
        <v>-8112658.8461923003</v>
      </c>
      <c r="B8139">
        <v>-140161.819241964</v>
      </c>
      <c r="C8139">
        <v>6.7795760929584503E-2</v>
      </c>
    </row>
    <row r="8140" spans="1:3" x14ac:dyDescent="0.25">
      <c r="A8140">
        <v>-8111724.3673153799</v>
      </c>
      <c r="B8140">
        <v>-140161.819241964</v>
      </c>
      <c r="C8140">
        <v>8.0659143626689897E-2</v>
      </c>
    </row>
    <row r="8141" spans="1:3" x14ac:dyDescent="0.25">
      <c r="A8141">
        <v>-8110789.8884384604</v>
      </c>
      <c r="B8141">
        <v>-140161.819241964</v>
      </c>
      <c r="C8141">
        <v>8.5215374827384893E-2</v>
      </c>
    </row>
    <row r="8142" spans="1:3" x14ac:dyDescent="0.25">
      <c r="A8142">
        <v>-8109855.4095615298</v>
      </c>
      <c r="B8142">
        <v>-140161.819241964</v>
      </c>
      <c r="C8142">
        <v>9.9293321371078394E-2</v>
      </c>
    </row>
    <row r="8143" spans="1:3" x14ac:dyDescent="0.25">
      <c r="A8143">
        <v>-8108920.9306846103</v>
      </c>
      <c r="B8143">
        <v>-140161.819241964</v>
      </c>
      <c r="C8143">
        <v>0.113061815500259</v>
      </c>
    </row>
    <row r="8144" spans="1:3" x14ac:dyDescent="0.25">
      <c r="A8144">
        <v>-8107986.4518076899</v>
      </c>
      <c r="B8144">
        <v>-140161.819241964</v>
      </c>
      <c r="C8144">
        <v>0.113914795219898</v>
      </c>
    </row>
    <row r="8145" spans="1:3" x14ac:dyDescent="0.25">
      <c r="A8145">
        <v>-8107051.9729307601</v>
      </c>
      <c r="B8145">
        <v>-140161.819241964</v>
      </c>
      <c r="C8145">
        <v>0.116372525691986</v>
      </c>
    </row>
    <row r="8146" spans="1:3" x14ac:dyDescent="0.25">
      <c r="A8146">
        <v>-8106117.4940538397</v>
      </c>
      <c r="B8146">
        <v>-140161.819241964</v>
      </c>
      <c r="C8146">
        <v>0</v>
      </c>
    </row>
    <row r="8147" spans="1:3" x14ac:dyDescent="0.25">
      <c r="A8147">
        <v>-8105183.0151769202</v>
      </c>
      <c r="B8147">
        <v>-140161.819241964</v>
      </c>
      <c r="C8147">
        <v>0</v>
      </c>
    </row>
    <row r="8148" spans="1:3" x14ac:dyDescent="0.25">
      <c r="A8148">
        <v>-8104248.5362999896</v>
      </c>
      <c r="B8148">
        <v>-140161.819241964</v>
      </c>
      <c r="C8148">
        <v>0</v>
      </c>
    </row>
    <row r="8149" spans="1:3" x14ac:dyDescent="0.25">
      <c r="A8149">
        <v>-8103314.0574230701</v>
      </c>
      <c r="B8149">
        <v>-140161.819241964</v>
      </c>
      <c r="C8149">
        <v>0</v>
      </c>
    </row>
    <row r="8150" spans="1:3" x14ac:dyDescent="0.25">
      <c r="A8150">
        <v>-8102379.5785461497</v>
      </c>
      <c r="B8150">
        <v>-140161.819241964</v>
      </c>
      <c r="C8150">
        <v>0</v>
      </c>
    </row>
    <row r="8151" spans="1:3" x14ac:dyDescent="0.25">
      <c r="A8151">
        <v>-8101445.0996692302</v>
      </c>
      <c r="B8151">
        <v>-140161.819241964</v>
      </c>
      <c r="C8151">
        <v>0</v>
      </c>
    </row>
    <row r="8152" spans="1:3" x14ac:dyDescent="0.25">
      <c r="A8152">
        <v>-8100510.6207923004</v>
      </c>
      <c r="B8152">
        <v>-140161.819241964</v>
      </c>
      <c r="C8152">
        <v>0</v>
      </c>
    </row>
    <row r="8153" spans="1:3" x14ac:dyDescent="0.25">
      <c r="A8153">
        <v>-8099576.14191538</v>
      </c>
      <c r="B8153">
        <v>-140161.819241964</v>
      </c>
      <c r="C8153">
        <v>0</v>
      </c>
    </row>
    <row r="8154" spans="1:3" x14ac:dyDescent="0.25">
      <c r="A8154">
        <v>-8123872.5927153798</v>
      </c>
      <c r="B8154">
        <v>-141096.29811875001</v>
      </c>
      <c r="C8154">
        <v>2.8382439631968702E-3</v>
      </c>
    </row>
    <row r="8155" spans="1:3" x14ac:dyDescent="0.25">
      <c r="A8155">
        <v>-8122938.1138384603</v>
      </c>
      <c r="B8155">
        <v>-141096.29811875001</v>
      </c>
      <c r="C8155">
        <v>4.1958522051572704E-3</v>
      </c>
    </row>
    <row r="8156" spans="1:3" x14ac:dyDescent="0.25">
      <c r="A8156">
        <v>-8122003.6349615296</v>
      </c>
      <c r="B8156">
        <v>-141096.29811875001</v>
      </c>
      <c r="C8156">
        <v>5.8623002842068603E-3</v>
      </c>
    </row>
    <row r="8157" spans="1:3" x14ac:dyDescent="0.25">
      <c r="A8157">
        <v>-8121069.1560846101</v>
      </c>
      <c r="B8157">
        <v>-141096.29811875001</v>
      </c>
      <c r="C8157">
        <v>8.2860644906759193E-3</v>
      </c>
    </row>
    <row r="8158" spans="1:3" x14ac:dyDescent="0.25">
      <c r="A8158">
        <v>-8120134.6772076897</v>
      </c>
      <c r="B8158">
        <v>-141096.29811875001</v>
      </c>
      <c r="C8158">
        <v>1.2868780642747799E-2</v>
      </c>
    </row>
    <row r="8159" spans="1:3" x14ac:dyDescent="0.25">
      <c r="A8159">
        <v>-8119200.19833076</v>
      </c>
      <c r="B8159">
        <v>-141096.29811875001</v>
      </c>
      <c r="C8159">
        <v>1.67910102754831E-2</v>
      </c>
    </row>
    <row r="8160" spans="1:3" x14ac:dyDescent="0.25">
      <c r="A8160">
        <v>-8118265.7194538396</v>
      </c>
      <c r="B8160">
        <v>-141096.29811875001</v>
      </c>
      <c r="C8160">
        <v>2.2577529773116101E-2</v>
      </c>
    </row>
    <row r="8161" spans="1:3" x14ac:dyDescent="0.25">
      <c r="A8161">
        <v>-8117331.2405769201</v>
      </c>
      <c r="B8161">
        <v>-141096.29811875001</v>
      </c>
      <c r="C8161">
        <v>2.9650716111063902E-2</v>
      </c>
    </row>
    <row r="8162" spans="1:3" x14ac:dyDescent="0.25">
      <c r="A8162">
        <v>-8116396.7616999904</v>
      </c>
      <c r="B8162">
        <v>-141096.29811875001</v>
      </c>
      <c r="C8162">
        <v>3.7737894803285502E-2</v>
      </c>
    </row>
    <row r="8163" spans="1:3" x14ac:dyDescent="0.25">
      <c r="A8163">
        <v>-8115462.28282307</v>
      </c>
      <c r="B8163">
        <v>-141096.29811875001</v>
      </c>
      <c r="C8163">
        <v>4.7087762504816E-2</v>
      </c>
    </row>
    <row r="8164" spans="1:3" x14ac:dyDescent="0.25">
      <c r="A8164">
        <v>-8114527.8039461495</v>
      </c>
      <c r="B8164">
        <v>-141096.29811875001</v>
      </c>
      <c r="C8164">
        <v>5.9599965810775701E-2</v>
      </c>
    </row>
    <row r="8165" spans="1:3" x14ac:dyDescent="0.25">
      <c r="A8165">
        <v>-8113593.32506923</v>
      </c>
      <c r="B8165">
        <v>-141096.29811875001</v>
      </c>
      <c r="C8165">
        <v>6.5959163010120295E-2</v>
      </c>
    </row>
    <row r="8166" spans="1:3" x14ac:dyDescent="0.25">
      <c r="A8166">
        <v>-8112658.8461923003</v>
      </c>
      <c r="B8166">
        <v>-141096.29811875001</v>
      </c>
      <c r="C8166">
        <v>7.7823467552661799E-2</v>
      </c>
    </row>
    <row r="8167" spans="1:3" x14ac:dyDescent="0.25">
      <c r="A8167">
        <v>-8111724.3673153799</v>
      </c>
      <c r="B8167">
        <v>-141096.29811875001</v>
      </c>
      <c r="C8167">
        <v>9.2989988625049494E-2</v>
      </c>
    </row>
    <row r="8168" spans="1:3" x14ac:dyDescent="0.25">
      <c r="A8168">
        <v>-8110789.8884384604</v>
      </c>
      <c r="B8168">
        <v>-141096.29811875001</v>
      </c>
      <c r="C8168">
        <v>9.74579602479934E-2</v>
      </c>
    </row>
    <row r="8169" spans="1:3" x14ac:dyDescent="0.25">
      <c r="A8169">
        <v>-8109855.4095615298</v>
      </c>
      <c r="B8169">
        <v>-141096.29811875001</v>
      </c>
      <c r="C8169">
        <v>0.111014522612094</v>
      </c>
    </row>
    <row r="8170" spans="1:3" x14ac:dyDescent="0.25">
      <c r="A8170">
        <v>-8108920.9306846103</v>
      </c>
      <c r="B8170">
        <v>-141096.29811875001</v>
      </c>
      <c r="C8170">
        <v>0.12856060266494701</v>
      </c>
    </row>
    <row r="8171" spans="1:3" x14ac:dyDescent="0.25">
      <c r="A8171">
        <v>-8107986.4518076899</v>
      </c>
      <c r="B8171">
        <v>-141096.29811875001</v>
      </c>
      <c r="C8171">
        <v>0.13209442794322901</v>
      </c>
    </row>
    <row r="8172" spans="1:3" x14ac:dyDescent="0.25">
      <c r="A8172">
        <v>-8107051.9729307601</v>
      </c>
      <c r="B8172">
        <v>-141096.29811875001</v>
      </c>
      <c r="C8172">
        <v>0.13315133750438601</v>
      </c>
    </row>
    <row r="8173" spans="1:3" x14ac:dyDescent="0.25">
      <c r="A8173">
        <v>-8106117.4940538397</v>
      </c>
      <c r="B8173">
        <v>-141096.29811875001</v>
      </c>
      <c r="C8173">
        <v>0</v>
      </c>
    </row>
    <row r="8174" spans="1:3" x14ac:dyDescent="0.25">
      <c r="A8174">
        <v>-8105183.0151769202</v>
      </c>
      <c r="B8174">
        <v>-141096.29811875001</v>
      </c>
      <c r="C8174">
        <v>0</v>
      </c>
    </row>
    <row r="8175" spans="1:3" x14ac:dyDescent="0.25">
      <c r="A8175">
        <v>-8104248.5362999896</v>
      </c>
      <c r="B8175">
        <v>-141096.29811875001</v>
      </c>
      <c r="C8175">
        <v>0</v>
      </c>
    </row>
    <row r="8176" spans="1:3" x14ac:dyDescent="0.25">
      <c r="A8176">
        <v>-8103314.0574230701</v>
      </c>
      <c r="B8176">
        <v>-141096.29811875001</v>
      </c>
      <c r="C8176">
        <v>0</v>
      </c>
    </row>
    <row r="8177" spans="1:3" x14ac:dyDescent="0.25">
      <c r="A8177">
        <v>-8102379.5785461497</v>
      </c>
      <c r="B8177">
        <v>-141096.29811875001</v>
      </c>
      <c r="C8177">
        <v>0</v>
      </c>
    </row>
    <row r="8178" spans="1:3" x14ac:dyDescent="0.25">
      <c r="A8178">
        <v>-8101445.0996692302</v>
      </c>
      <c r="B8178">
        <v>-141096.29811875001</v>
      </c>
      <c r="C8178">
        <v>0</v>
      </c>
    </row>
    <row r="8179" spans="1:3" x14ac:dyDescent="0.25">
      <c r="A8179">
        <v>-8100510.6207923004</v>
      </c>
      <c r="B8179">
        <v>-141096.29811875001</v>
      </c>
      <c r="C8179">
        <v>0</v>
      </c>
    </row>
    <row r="8180" spans="1:3" x14ac:dyDescent="0.25">
      <c r="A8180">
        <v>-8099576.14191538</v>
      </c>
      <c r="B8180">
        <v>-141096.29811875001</v>
      </c>
      <c r="C8180">
        <v>0</v>
      </c>
    </row>
    <row r="8181" spans="1:3" x14ac:dyDescent="0.25">
      <c r="A8181">
        <v>-8123872.5927153798</v>
      </c>
      <c r="B8181">
        <v>-142030.77699553501</v>
      </c>
      <c r="C8181">
        <v>3.2495935447514001E-3</v>
      </c>
    </row>
    <row r="8182" spans="1:3" x14ac:dyDescent="0.25">
      <c r="A8182">
        <v>-8122938.1138384603</v>
      </c>
      <c r="B8182">
        <v>-142030.77699553501</v>
      </c>
      <c r="C8182">
        <v>4.6566911041736603E-3</v>
      </c>
    </row>
    <row r="8183" spans="1:3" x14ac:dyDescent="0.25">
      <c r="A8183">
        <v>-8122003.6349615296</v>
      </c>
      <c r="B8183">
        <v>-142030.77699553501</v>
      </c>
      <c r="C8183">
        <v>7.0202820934355198E-3</v>
      </c>
    </row>
    <row r="8184" spans="1:3" x14ac:dyDescent="0.25">
      <c r="A8184">
        <v>-8121069.1560846101</v>
      </c>
      <c r="B8184">
        <v>-142030.77699553501</v>
      </c>
      <c r="C8184">
        <v>9.8174661397933908E-3</v>
      </c>
    </row>
    <row r="8185" spans="1:3" x14ac:dyDescent="0.25">
      <c r="A8185">
        <v>-8120134.6772076897</v>
      </c>
      <c r="B8185">
        <v>-142030.77699553501</v>
      </c>
      <c r="C8185">
        <v>1.35929053649306E-2</v>
      </c>
    </row>
    <row r="8186" spans="1:3" x14ac:dyDescent="0.25">
      <c r="A8186">
        <v>-8119200.19833076</v>
      </c>
      <c r="B8186">
        <v>-142030.77699553501</v>
      </c>
      <c r="C8186">
        <v>1.8792657181620501E-2</v>
      </c>
    </row>
    <row r="8187" spans="1:3" x14ac:dyDescent="0.25">
      <c r="A8187">
        <v>-8118265.7194538396</v>
      </c>
      <c r="B8187">
        <v>-142030.77699553501</v>
      </c>
      <c r="C8187">
        <v>2.5691626593470501E-2</v>
      </c>
    </row>
    <row r="8188" spans="1:3" x14ac:dyDescent="0.25">
      <c r="A8188">
        <v>-8117331.2405769201</v>
      </c>
      <c r="B8188">
        <v>-142030.77699553501</v>
      </c>
      <c r="C8188">
        <v>2.9757468029856599E-2</v>
      </c>
    </row>
    <row r="8189" spans="1:3" x14ac:dyDescent="0.25">
      <c r="A8189">
        <v>-8116396.7616999904</v>
      </c>
      <c r="B8189">
        <v>-142030.77699553501</v>
      </c>
      <c r="C8189">
        <v>3.80644723773002E-2</v>
      </c>
    </row>
    <row r="8190" spans="1:3" x14ac:dyDescent="0.25">
      <c r="A8190">
        <v>-8115462.28282307</v>
      </c>
      <c r="B8190">
        <v>-142030.77699553501</v>
      </c>
      <c r="C8190">
        <v>4.7746986150741501E-2</v>
      </c>
    </row>
    <row r="8191" spans="1:3" x14ac:dyDescent="0.25">
      <c r="A8191">
        <v>-8114527.8039461495</v>
      </c>
      <c r="B8191">
        <v>-142030.77699553501</v>
      </c>
      <c r="C8191">
        <v>5.90845942497253E-2</v>
      </c>
    </row>
    <row r="8192" spans="1:3" x14ac:dyDescent="0.25">
      <c r="A8192">
        <v>-8113593.32506923</v>
      </c>
      <c r="B8192">
        <v>-142030.77699553501</v>
      </c>
      <c r="C8192">
        <v>7.3387525975704096E-2</v>
      </c>
    </row>
    <row r="8193" spans="1:3" x14ac:dyDescent="0.25">
      <c r="A8193">
        <v>-8112658.8461923003</v>
      </c>
      <c r="B8193">
        <v>-142030.77699553501</v>
      </c>
      <c r="C8193">
        <v>8.8430337607860496E-2</v>
      </c>
    </row>
    <row r="8194" spans="1:3" x14ac:dyDescent="0.25">
      <c r="A8194">
        <v>-8111724.3673153799</v>
      </c>
      <c r="B8194">
        <v>-142030.77699553501</v>
      </c>
      <c r="C8194">
        <v>0.104112342000007</v>
      </c>
    </row>
    <row r="8195" spans="1:3" x14ac:dyDescent="0.25">
      <c r="A8195">
        <v>-8110789.8884384604</v>
      </c>
      <c r="B8195">
        <v>-142030.77699553501</v>
      </c>
      <c r="C8195">
        <v>0.109074339270591</v>
      </c>
    </row>
    <row r="8196" spans="1:3" x14ac:dyDescent="0.25">
      <c r="A8196">
        <v>-8109855.4095615298</v>
      </c>
      <c r="B8196">
        <v>-142030.77699553501</v>
      </c>
      <c r="C8196">
        <v>0.125736504793167</v>
      </c>
    </row>
    <row r="8197" spans="1:3" x14ac:dyDescent="0.25">
      <c r="A8197">
        <v>-8108920.9306846103</v>
      </c>
      <c r="B8197">
        <v>-142030.77699553501</v>
      </c>
      <c r="C8197">
        <v>0.14584504067897699</v>
      </c>
    </row>
    <row r="8198" spans="1:3" x14ac:dyDescent="0.25">
      <c r="A8198">
        <v>-8107986.4518076899</v>
      </c>
      <c r="B8198">
        <v>-142030.77699553501</v>
      </c>
      <c r="C8198">
        <v>0.147226616740226</v>
      </c>
    </row>
    <row r="8199" spans="1:3" x14ac:dyDescent="0.25">
      <c r="A8199">
        <v>-8107051.9729307601</v>
      </c>
      <c r="B8199">
        <v>-142030.77699553501</v>
      </c>
      <c r="C8199">
        <v>0.15090693533420499</v>
      </c>
    </row>
    <row r="8200" spans="1:3" x14ac:dyDescent="0.25">
      <c r="A8200">
        <v>-8106117.4940538397</v>
      </c>
      <c r="B8200">
        <v>-142030.77699553501</v>
      </c>
      <c r="C8200">
        <v>0.16016373038291901</v>
      </c>
    </row>
    <row r="8201" spans="1:3" x14ac:dyDescent="0.25">
      <c r="A8201">
        <v>-8105183.0151769202</v>
      </c>
      <c r="B8201">
        <v>-142030.77699553501</v>
      </c>
      <c r="C8201">
        <v>0</v>
      </c>
    </row>
    <row r="8202" spans="1:3" x14ac:dyDescent="0.25">
      <c r="A8202">
        <v>-8104248.5362999896</v>
      </c>
      <c r="B8202">
        <v>-142030.77699553501</v>
      </c>
      <c r="C8202">
        <v>0</v>
      </c>
    </row>
    <row r="8203" spans="1:3" x14ac:dyDescent="0.25">
      <c r="A8203">
        <v>-8103314.0574230701</v>
      </c>
      <c r="B8203">
        <v>-142030.77699553501</v>
      </c>
      <c r="C8203">
        <v>0</v>
      </c>
    </row>
    <row r="8204" spans="1:3" x14ac:dyDescent="0.25">
      <c r="A8204">
        <v>-8102379.5785461497</v>
      </c>
      <c r="B8204">
        <v>-142030.77699553501</v>
      </c>
      <c r="C8204">
        <v>0</v>
      </c>
    </row>
    <row r="8205" spans="1:3" x14ac:dyDescent="0.25">
      <c r="A8205">
        <v>-8101445.0996692302</v>
      </c>
      <c r="B8205">
        <v>-142030.77699553501</v>
      </c>
      <c r="C8205">
        <v>0</v>
      </c>
    </row>
    <row r="8206" spans="1:3" x14ac:dyDescent="0.25">
      <c r="A8206">
        <v>-8100510.6207923004</v>
      </c>
      <c r="B8206">
        <v>-142030.77699553501</v>
      </c>
      <c r="C8206">
        <v>0</v>
      </c>
    </row>
    <row r="8207" spans="1:3" x14ac:dyDescent="0.25">
      <c r="A8207">
        <v>-8099576.14191538</v>
      </c>
      <c r="B8207">
        <v>-142030.77699553501</v>
      </c>
      <c r="C8207">
        <v>0</v>
      </c>
    </row>
    <row r="8208" spans="1:3" x14ac:dyDescent="0.25">
      <c r="A8208">
        <v>-8098641.6630384596</v>
      </c>
      <c r="B8208">
        <v>-142030.77699553501</v>
      </c>
      <c r="C8208">
        <v>0</v>
      </c>
    </row>
    <row r="8209" spans="1:3" x14ac:dyDescent="0.25">
      <c r="A8209">
        <v>-8123872.5927153798</v>
      </c>
      <c r="B8209">
        <v>-142965.25587232099</v>
      </c>
      <c r="C8209">
        <v>3.0380026437342102E-3</v>
      </c>
    </row>
    <row r="8210" spans="1:3" x14ac:dyDescent="0.25">
      <c r="A8210">
        <v>-8122938.1138384603</v>
      </c>
      <c r="B8210">
        <v>-142965.25587232099</v>
      </c>
      <c r="C8210">
        <v>4.9681682139634999E-3</v>
      </c>
    </row>
    <row r="8211" spans="1:3" x14ac:dyDescent="0.25">
      <c r="A8211">
        <v>-8122003.6349615296</v>
      </c>
      <c r="B8211">
        <v>-142965.25587232099</v>
      </c>
      <c r="C8211">
        <v>7.0769968442618804E-3</v>
      </c>
    </row>
    <row r="8212" spans="1:3" x14ac:dyDescent="0.25">
      <c r="A8212">
        <v>-8121069.1560846101</v>
      </c>
      <c r="B8212">
        <v>-142965.25587232099</v>
      </c>
      <c r="C8212">
        <v>9.8415575921535405E-3</v>
      </c>
    </row>
    <row r="8213" spans="1:3" x14ac:dyDescent="0.25">
      <c r="A8213">
        <v>-8120134.6772076897</v>
      </c>
      <c r="B8213">
        <v>-142965.25587232099</v>
      </c>
      <c r="C8213">
        <v>1.36624239385128E-2</v>
      </c>
    </row>
    <row r="8214" spans="1:3" x14ac:dyDescent="0.25">
      <c r="A8214">
        <v>-8119200.19833076</v>
      </c>
      <c r="B8214">
        <v>-142965.25587232099</v>
      </c>
      <c r="C8214">
        <v>1.8825501203536901E-2</v>
      </c>
    </row>
    <row r="8215" spans="1:3" x14ac:dyDescent="0.25">
      <c r="A8215">
        <v>-8118265.7194538396</v>
      </c>
      <c r="B8215">
        <v>-142965.25587232099</v>
      </c>
      <c r="C8215">
        <v>2.4523997679352701E-2</v>
      </c>
    </row>
    <row r="8216" spans="1:3" x14ac:dyDescent="0.25">
      <c r="A8216">
        <v>-8117331.2405769201</v>
      </c>
      <c r="B8216">
        <v>-142965.25587232099</v>
      </c>
      <c r="C8216">
        <v>3.4434940665960298E-2</v>
      </c>
    </row>
    <row r="8217" spans="1:3" x14ac:dyDescent="0.25">
      <c r="A8217">
        <v>-8116396.7616999904</v>
      </c>
      <c r="B8217">
        <v>-142965.25587232099</v>
      </c>
      <c r="C8217">
        <v>4.4267028570175102E-2</v>
      </c>
    </row>
    <row r="8218" spans="1:3" x14ac:dyDescent="0.25">
      <c r="A8218">
        <v>-8115462.28282307</v>
      </c>
      <c r="B8218">
        <v>-142965.25587232099</v>
      </c>
      <c r="C8218">
        <v>5.4439879953861202E-2</v>
      </c>
    </row>
    <row r="8219" spans="1:3" x14ac:dyDescent="0.25">
      <c r="A8219">
        <v>-8114527.8039461495</v>
      </c>
      <c r="B8219">
        <v>-142965.25587232099</v>
      </c>
      <c r="C8219">
        <v>6.9233372807502705E-2</v>
      </c>
    </row>
    <row r="8220" spans="1:3" x14ac:dyDescent="0.25">
      <c r="A8220">
        <v>-8113593.32506923</v>
      </c>
      <c r="B8220">
        <v>-142965.25587232099</v>
      </c>
      <c r="C8220">
        <v>8.4824480116367298E-2</v>
      </c>
    </row>
    <row r="8221" spans="1:3" x14ac:dyDescent="0.25">
      <c r="A8221">
        <v>-8112658.8461923003</v>
      </c>
      <c r="B8221">
        <v>-142965.25587232099</v>
      </c>
      <c r="C8221">
        <v>0.10053825378417899</v>
      </c>
    </row>
    <row r="8222" spans="1:3" x14ac:dyDescent="0.25">
      <c r="A8222">
        <v>-8111724.3673153799</v>
      </c>
      <c r="B8222">
        <v>-142965.25587232099</v>
      </c>
      <c r="C8222">
        <v>0.119276463985443</v>
      </c>
    </row>
    <row r="8223" spans="1:3" x14ac:dyDescent="0.25">
      <c r="A8223">
        <v>-8110789.8884384604</v>
      </c>
      <c r="B8223">
        <v>-142965.25587232099</v>
      </c>
      <c r="C8223">
        <v>0.12300653010606701</v>
      </c>
    </row>
    <row r="8224" spans="1:3" x14ac:dyDescent="0.25">
      <c r="A8224">
        <v>-8109855.4095615298</v>
      </c>
      <c r="B8224">
        <v>-142965.25587232099</v>
      </c>
      <c r="C8224">
        <v>0.14377683401107699</v>
      </c>
    </row>
    <row r="8225" spans="1:3" x14ac:dyDescent="0.25">
      <c r="A8225">
        <v>-8108920.9306846103</v>
      </c>
      <c r="B8225">
        <v>-142965.25587232099</v>
      </c>
      <c r="C8225">
        <v>0.14817708730697601</v>
      </c>
    </row>
    <row r="8226" spans="1:3" x14ac:dyDescent="0.25">
      <c r="A8226">
        <v>-8107986.4518076899</v>
      </c>
      <c r="B8226">
        <v>-142965.25587232099</v>
      </c>
      <c r="C8226">
        <v>0.15913498401641801</v>
      </c>
    </row>
    <row r="8227" spans="1:3" x14ac:dyDescent="0.25">
      <c r="A8227">
        <v>-8107051.9729307601</v>
      </c>
      <c r="B8227">
        <v>-142965.25587232099</v>
      </c>
      <c r="C8227">
        <v>0.179061159491539</v>
      </c>
    </row>
    <row r="8228" spans="1:3" x14ac:dyDescent="0.25">
      <c r="A8228">
        <v>-8106117.4940538397</v>
      </c>
      <c r="B8228">
        <v>-142965.25587232099</v>
      </c>
      <c r="C8228">
        <v>0.180188208818435</v>
      </c>
    </row>
    <row r="8229" spans="1:3" x14ac:dyDescent="0.25">
      <c r="A8229">
        <v>-8105183.0151769202</v>
      </c>
      <c r="B8229">
        <v>-142965.25587232099</v>
      </c>
      <c r="C8229">
        <v>0</v>
      </c>
    </row>
    <row r="8230" spans="1:3" x14ac:dyDescent="0.25">
      <c r="A8230">
        <v>-8104248.5362999896</v>
      </c>
      <c r="B8230">
        <v>-142965.25587232099</v>
      </c>
      <c r="C8230">
        <v>0</v>
      </c>
    </row>
    <row r="8231" spans="1:3" x14ac:dyDescent="0.25">
      <c r="A8231">
        <v>-8103314.0574230701</v>
      </c>
      <c r="B8231">
        <v>-142965.25587232099</v>
      </c>
      <c r="C8231">
        <v>0</v>
      </c>
    </row>
    <row r="8232" spans="1:3" x14ac:dyDescent="0.25">
      <c r="A8232">
        <v>-8102379.5785461497</v>
      </c>
      <c r="B8232">
        <v>-142965.25587232099</v>
      </c>
      <c r="C8232">
        <v>0</v>
      </c>
    </row>
    <row r="8233" spans="1:3" x14ac:dyDescent="0.25">
      <c r="A8233">
        <v>-8101445.0996692302</v>
      </c>
      <c r="B8233">
        <v>-142965.25587232099</v>
      </c>
      <c r="C8233">
        <v>0</v>
      </c>
    </row>
    <row r="8234" spans="1:3" x14ac:dyDescent="0.25">
      <c r="A8234">
        <v>-8100510.6207923004</v>
      </c>
      <c r="B8234">
        <v>-142965.25587232099</v>
      </c>
      <c r="C8234">
        <v>0</v>
      </c>
    </row>
    <row r="8235" spans="1:3" x14ac:dyDescent="0.25">
      <c r="A8235">
        <v>-8099576.14191538</v>
      </c>
      <c r="B8235">
        <v>-142965.25587232099</v>
      </c>
      <c r="C8235">
        <v>0</v>
      </c>
    </row>
    <row r="8236" spans="1:3" x14ac:dyDescent="0.25">
      <c r="A8236">
        <v>-8098641.6630384596</v>
      </c>
      <c r="B8236">
        <v>-142965.25587232099</v>
      </c>
      <c r="C8236">
        <v>0</v>
      </c>
    </row>
    <row r="8237" spans="1:3" x14ac:dyDescent="0.25">
      <c r="A8237">
        <v>-8123872.5927153798</v>
      </c>
      <c r="B8237">
        <v>-143899.73474910701</v>
      </c>
      <c r="C8237">
        <v>3.0117717105895198E-3</v>
      </c>
    </row>
    <row r="8238" spans="1:3" x14ac:dyDescent="0.25">
      <c r="A8238">
        <v>-8122938.1138384603</v>
      </c>
      <c r="B8238">
        <v>-143899.73474910701</v>
      </c>
      <c r="C8238">
        <v>4.5992941595613896E-3</v>
      </c>
    </row>
    <row r="8239" spans="1:3" x14ac:dyDescent="0.25">
      <c r="A8239">
        <v>-8122003.6349615296</v>
      </c>
      <c r="B8239">
        <v>-143899.73474910701</v>
      </c>
      <c r="C8239">
        <v>6.66320417076349E-3</v>
      </c>
    </row>
    <row r="8240" spans="1:3" x14ac:dyDescent="0.25">
      <c r="A8240">
        <v>-8121069.1560846101</v>
      </c>
      <c r="B8240">
        <v>-143899.73474910701</v>
      </c>
      <c r="C8240">
        <v>1.13034518435597E-2</v>
      </c>
    </row>
    <row r="8241" spans="1:3" x14ac:dyDescent="0.25">
      <c r="A8241">
        <v>-8120134.6772076897</v>
      </c>
      <c r="B8241">
        <v>-143899.73474910701</v>
      </c>
      <c r="C8241">
        <v>1.6219872981309801E-2</v>
      </c>
    </row>
    <row r="8242" spans="1:3" x14ac:dyDescent="0.25">
      <c r="A8242">
        <v>-8119200.19833076</v>
      </c>
      <c r="B8242">
        <v>-143899.73474910701</v>
      </c>
      <c r="C8242">
        <v>2.2693704813718699E-2</v>
      </c>
    </row>
    <row r="8243" spans="1:3" x14ac:dyDescent="0.25">
      <c r="A8243">
        <v>-8118265.7194538396</v>
      </c>
      <c r="B8243">
        <v>-143899.73474910701</v>
      </c>
      <c r="C8243">
        <v>2.9840581119060499E-2</v>
      </c>
    </row>
    <row r="8244" spans="1:3" x14ac:dyDescent="0.25">
      <c r="A8244">
        <v>-8117331.2405769201</v>
      </c>
      <c r="B8244">
        <v>-143899.73474910701</v>
      </c>
      <c r="C8244">
        <v>3.9181105792522403E-2</v>
      </c>
    </row>
    <row r="8245" spans="1:3" x14ac:dyDescent="0.25">
      <c r="A8245">
        <v>-8116396.7616999904</v>
      </c>
      <c r="B8245">
        <v>-143899.73474910701</v>
      </c>
      <c r="C8245">
        <v>4.9967650324106203E-2</v>
      </c>
    </row>
    <row r="8246" spans="1:3" x14ac:dyDescent="0.25">
      <c r="A8246">
        <v>-8115462.28282307</v>
      </c>
      <c r="B8246">
        <v>-143899.73474910701</v>
      </c>
      <c r="C8246">
        <v>6.4544446766376398E-2</v>
      </c>
    </row>
    <row r="8247" spans="1:3" x14ac:dyDescent="0.25">
      <c r="A8247">
        <v>-8114527.8039461495</v>
      </c>
      <c r="B8247">
        <v>-143899.73474910701</v>
      </c>
      <c r="C8247">
        <v>6.9083437323570196E-2</v>
      </c>
    </row>
    <row r="8248" spans="1:3" x14ac:dyDescent="0.25">
      <c r="A8248">
        <v>-8113593.32506923</v>
      </c>
      <c r="B8248">
        <v>-143899.73474910701</v>
      </c>
      <c r="C8248">
        <v>8.5168480873107896E-2</v>
      </c>
    </row>
    <row r="8249" spans="1:3" x14ac:dyDescent="0.25">
      <c r="A8249">
        <v>-8112658.8461923003</v>
      </c>
      <c r="B8249">
        <v>-143899.73474910701</v>
      </c>
      <c r="C8249">
        <v>0.10254378616809801</v>
      </c>
    </row>
    <row r="8250" spans="1:3" x14ac:dyDescent="0.25">
      <c r="A8250">
        <v>-8111724.3673153799</v>
      </c>
      <c r="B8250">
        <v>-143899.73474910701</v>
      </c>
      <c r="C8250">
        <v>0.119900792837142</v>
      </c>
    </row>
    <row r="8251" spans="1:3" x14ac:dyDescent="0.25">
      <c r="A8251">
        <v>-8110789.8884384604</v>
      </c>
      <c r="B8251">
        <v>-143899.73474910701</v>
      </c>
      <c r="C8251">
        <v>0.140625581145286</v>
      </c>
    </row>
    <row r="8252" spans="1:3" x14ac:dyDescent="0.25">
      <c r="A8252">
        <v>-8109855.4095615298</v>
      </c>
      <c r="B8252">
        <v>-143899.73474910701</v>
      </c>
      <c r="C8252">
        <v>0.15511903166770899</v>
      </c>
    </row>
    <row r="8253" spans="1:3" x14ac:dyDescent="0.25">
      <c r="A8253">
        <v>-8108920.9306846103</v>
      </c>
      <c r="B8253">
        <v>-143899.73474910701</v>
      </c>
      <c r="C8253">
        <v>0.16009128093719399</v>
      </c>
    </row>
    <row r="8254" spans="1:3" x14ac:dyDescent="0.25">
      <c r="A8254">
        <v>-8107986.4518076899</v>
      </c>
      <c r="B8254">
        <v>-143899.73474910701</v>
      </c>
      <c r="C8254">
        <v>0.17824974656105</v>
      </c>
    </row>
    <row r="8255" spans="1:3" x14ac:dyDescent="0.25">
      <c r="A8255">
        <v>-8107051.9729307601</v>
      </c>
      <c r="B8255">
        <v>-143899.73474910701</v>
      </c>
      <c r="C8255">
        <v>0.19862882792949599</v>
      </c>
    </row>
    <row r="8256" spans="1:3" x14ac:dyDescent="0.25">
      <c r="A8256">
        <v>-8106117.4940538397</v>
      </c>
      <c r="B8256">
        <v>-143899.73474910701</v>
      </c>
      <c r="C8256">
        <v>0.19862882792949599</v>
      </c>
    </row>
    <row r="8257" spans="1:3" x14ac:dyDescent="0.25">
      <c r="A8257">
        <v>-8105183.0151769202</v>
      </c>
      <c r="B8257">
        <v>-143899.73474910701</v>
      </c>
      <c r="C8257">
        <v>0</v>
      </c>
    </row>
    <row r="8258" spans="1:3" x14ac:dyDescent="0.25">
      <c r="A8258">
        <v>-8104248.5362999896</v>
      </c>
      <c r="B8258">
        <v>-143899.73474910701</v>
      </c>
      <c r="C8258">
        <v>0</v>
      </c>
    </row>
    <row r="8259" spans="1:3" x14ac:dyDescent="0.25">
      <c r="A8259">
        <v>-8103314.0574230701</v>
      </c>
      <c r="B8259">
        <v>-143899.73474910701</v>
      </c>
      <c r="C8259">
        <v>0</v>
      </c>
    </row>
    <row r="8260" spans="1:3" x14ac:dyDescent="0.25">
      <c r="A8260">
        <v>-8102379.5785461497</v>
      </c>
      <c r="B8260">
        <v>-143899.73474910701</v>
      </c>
      <c r="C8260">
        <v>0</v>
      </c>
    </row>
    <row r="8261" spans="1:3" x14ac:dyDescent="0.25">
      <c r="A8261">
        <v>-8101445.0996692302</v>
      </c>
      <c r="B8261">
        <v>-143899.73474910701</v>
      </c>
      <c r="C8261">
        <v>0</v>
      </c>
    </row>
    <row r="8262" spans="1:3" x14ac:dyDescent="0.25">
      <c r="A8262">
        <v>-8100510.6207923004</v>
      </c>
      <c r="B8262">
        <v>-143899.73474910701</v>
      </c>
      <c r="C8262">
        <v>0</v>
      </c>
    </row>
    <row r="8263" spans="1:3" x14ac:dyDescent="0.25">
      <c r="A8263">
        <v>-8099576.14191538</v>
      </c>
      <c r="B8263">
        <v>-143899.73474910701</v>
      </c>
      <c r="C8263">
        <v>0</v>
      </c>
    </row>
    <row r="8264" spans="1:3" x14ac:dyDescent="0.25">
      <c r="A8264">
        <v>-8098641.6630384596</v>
      </c>
      <c r="B8264">
        <v>-143899.73474910701</v>
      </c>
      <c r="C8264">
        <v>0</v>
      </c>
    </row>
    <row r="8265" spans="1:3" x14ac:dyDescent="0.25">
      <c r="A8265">
        <v>-8097707.1841615299</v>
      </c>
      <c r="B8265">
        <v>-143899.73474910701</v>
      </c>
      <c r="C8265">
        <v>0</v>
      </c>
    </row>
    <row r="8266" spans="1:3" x14ac:dyDescent="0.25">
      <c r="A8266">
        <v>-8123872.5927153798</v>
      </c>
      <c r="B8266">
        <v>-144834.21362589201</v>
      </c>
      <c r="C8266">
        <v>3.64237837493419E-3</v>
      </c>
    </row>
    <row r="8267" spans="1:3" x14ac:dyDescent="0.25">
      <c r="A8267">
        <v>-8122938.1138384603</v>
      </c>
      <c r="B8267">
        <v>-144834.21362589201</v>
      </c>
      <c r="C8267">
        <v>5.5567948147654499E-3</v>
      </c>
    </row>
    <row r="8268" spans="1:3" x14ac:dyDescent="0.25">
      <c r="A8268">
        <v>-8122003.6349615296</v>
      </c>
      <c r="B8268">
        <v>-144834.21362589201</v>
      </c>
      <c r="C8268">
        <v>7.9050911590456893E-3</v>
      </c>
    </row>
    <row r="8269" spans="1:3" x14ac:dyDescent="0.25">
      <c r="A8269">
        <v>-8121069.1560846101</v>
      </c>
      <c r="B8269">
        <v>-144834.21362589201</v>
      </c>
      <c r="C8269">
        <v>1.08931306749582E-2</v>
      </c>
    </row>
    <row r="8270" spans="1:3" x14ac:dyDescent="0.25">
      <c r="A8270">
        <v>-8120134.6772076897</v>
      </c>
      <c r="B8270">
        <v>-144834.21362589201</v>
      </c>
      <c r="C8270">
        <v>1.6522947698831499E-2</v>
      </c>
    </row>
    <row r="8271" spans="1:3" x14ac:dyDescent="0.25">
      <c r="A8271">
        <v>-8119200.19833076</v>
      </c>
      <c r="B8271">
        <v>-144834.21362589201</v>
      </c>
      <c r="C8271">
        <v>2.3062963038682899E-2</v>
      </c>
    </row>
    <row r="8272" spans="1:3" x14ac:dyDescent="0.25">
      <c r="A8272">
        <v>-8118265.7194538396</v>
      </c>
      <c r="B8272">
        <v>-144834.21362589201</v>
      </c>
      <c r="C8272">
        <v>3.0310677364468502E-2</v>
      </c>
    </row>
    <row r="8273" spans="1:3" x14ac:dyDescent="0.25">
      <c r="A8273">
        <v>-8117331.2405769201</v>
      </c>
      <c r="B8273">
        <v>-144834.21362589201</v>
      </c>
      <c r="C8273">
        <v>3.9911873638629899E-2</v>
      </c>
    </row>
    <row r="8274" spans="1:3" x14ac:dyDescent="0.25">
      <c r="A8274">
        <v>-8116396.7616999904</v>
      </c>
      <c r="B8274">
        <v>-144834.21362589201</v>
      </c>
      <c r="C8274">
        <v>5.1276378333568497E-2</v>
      </c>
    </row>
    <row r="8275" spans="1:3" x14ac:dyDescent="0.25">
      <c r="A8275">
        <v>-8115462.28282307</v>
      </c>
      <c r="B8275">
        <v>-144834.21362589201</v>
      </c>
      <c r="C8275">
        <v>6.2908314168453203E-2</v>
      </c>
    </row>
    <row r="8276" spans="1:3" x14ac:dyDescent="0.25">
      <c r="A8276">
        <v>-8114527.8039461495</v>
      </c>
      <c r="B8276">
        <v>-144834.21362589201</v>
      </c>
      <c r="C8276">
        <v>7.8940369188785497E-2</v>
      </c>
    </row>
    <row r="8277" spans="1:3" x14ac:dyDescent="0.25">
      <c r="A8277">
        <v>-8113593.32506923</v>
      </c>
      <c r="B8277">
        <v>-144834.21362589201</v>
      </c>
      <c r="C8277">
        <v>9.5655985176563194E-2</v>
      </c>
    </row>
    <row r="8278" spans="1:3" x14ac:dyDescent="0.25">
      <c r="A8278">
        <v>-8112658.8461923003</v>
      </c>
      <c r="B8278">
        <v>-144834.21362589201</v>
      </c>
      <c r="C8278">
        <v>0.116046644747257</v>
      </c>
    </row>
    <row r="8279" spans="1:3" x14ac:dyDescent="0.25">
      <c r="A8279">
        <v>-8111724.3673153799</v>
      </c>
      <c r="B8279">
        <v>-144834.21362589201</v>
      </c>
      <c r="C8279">
        <v>0.137681558728218</v>
      </c>
    </row>
    <row r="8280" spans="1:3" x14ac:dyDescent="0.25">
      <c r="A8280">
        <v>-8110789.8884384604</v>
      </c>
      <c r="B8280">
        <v>-144834.21362589201</v>
      </c>
      <c r="C8280">
        <v>0.152032226324081</v>
      </c>
    </row>
    <row r="8281" spans="1:3" x14ac:dyDescent="0.25">
      <c r="A8281">
        <v>-8109855.4095615298</v>
      </c>
      <c r="B8281">
        <v>-144834.21362589201</v>
      </c>
      <c r="C8281">
        <v>0.17464223504066401</v>
      </c>
    </row>
    <row r="8282" spans="1:3" x14ac:dyDescent="0.25">
      <c r="A8282">
        <v>-8108920.9306846103</v>
      </c>
      <c r="B8282">
        <v>-144834.21362589201</v>
      </c>
      <c r="C8282">
        <v>0.17953668534755701</v>
      </c>
    </row>
    <row r="8283" spans="1:3" x14ac:dyDescent="0.25">
      <c r="A8283">
        <v>-8107986.4518076899</v>
      </c>
      <c r="B8283">
        <v>-144834.21362589201</v>
      </c>
      <c r="C8283">
        <v>0.19686779379844599</v>
      </c>
    </row>
    <row r="8284" spans="1:3" x14ac:dyDescent="0.25">
      <c r="A8284">
        <v>-8107051.9729307601</v>
      </c>
      <c r="B8284">
        <v>-144834.21362589201</v>
      </c>
      <c r="C8284">
        <v>0.218842178583145</v>
      </c>
    </row>
    <row r="8285" spans="1:3" x14ac:dyDescent="0.25">
      <c r="A8285">
        <v>-8106117.4940538397</v>
      </c>
      <c r="B8285">
        <v>-144834.21362589201</v>
      </c>
      <c r="C8285">
        <v>0.218951135873794</v>
      </c>
    </row>
    <row r="8286" spans="1:3" x14ac:dyDescent="0.25">
      <c r="A8286">
        <v>-8105183.0151769202</v>
      </c>
      <c r="B8286">
        <v>-144834.21362589201</v>
      </c>
      <c r="C8286">
        <v>0.22278848290443401</v>
      </c>
    </row>
    <row r="8287" spans="1:3" x14ac:dyDescent="0.25">
      <c r="A8287">
        <v>-8104248.5362999896</v>
      </c>
      <c r="B8287">
        <v>-144834.21362589201</v>
      </c>
      <c r="C8287">
        <v>0</v>
      </c>
    </row>
    <row r="8288" spans="1:3" x14ac:dyDescent="0.25">
      <c r="A8288">
        <v>-8103314.0574230701</v>
      </c>
      <c r="B8288">
        <v>-144834.21362589201</v>
      </c>
      <c r="C8288">
        <v>0</v>
      </c>
    </row>
    <row r="8289" spans="1:3" x14ac:dyDescent="0.25">
      <c r="A8289">
        <v>-8102379.5785461497</v>
      </c>
      <c r="B8289">
        <v>-144834.21362589201</v>
      </c>
      <c r="C8289">
        <v>0</v>
      </c>
    </row>
    <row r="8290" spans="1:3" x14ac:dyDescent="0.25">
      <c r="A8290">
        <v>-8101445.0996692302</v>
      </c>
      <c r="B8290">
        <v>-144834.21362589201</v>
      </c>
      <c r="C8290">
        <v>0</v>
      </c>
    </row>
    <row r="8291" spans="1:3" x14ac:dyDescent="0.25">
      <c r="A8291">
        <v>-8100510.6207923004</v>
      </c>
      <c r="B8291">
        <v>-144834.21362589201</v>
      </c>
      <c r="C8291">
        <v>0</v>
      </c>
    </row>
    <row r="8292" spans="1:3" x14ac:dyDescent="0.25">
      <c r="A8292">
        <v>-8099576.14191538</v>
      </c>
      <c r="B8292">
        <v>-144834.21362589201</v>
      </c>
      <c r="C8292">
        <v>0</v>
      </c>
    </row>
    <row r="8293" spans="1:3" x14ac:dyDescent="0.25">
      <c r="A8293">
        <v>-8098641.6630384596</v>
      </c>
      <c r="B8293">
        <v>-144834.21362589201</v>
      </c>
      <c r="C8293">
        <v>0</v>
      </c>
    </row>
    <row r="8294" spans="1:3" x14ac:dyDescent="0.25">
      <c r="A8294">
        <v>-8097707.1841615299</v>
      </c>
      <c r="B8294">
        <v>-144834.21362589201</v>
      </c>
      <c r="C8294">
        <v>0</v>
      </c>
    </row>
    <row r="8295" spans="1:3" x14ac:dyDescent="0.25">
      <c r="A8295">
        <v>-8123872.5927153798</v>
      </c>
      <c r="B8295">
        <v>-145768.69250267799</v>
      </c>
      <c r="C8295">
        <v>3.64237837493419E-3</v>
      </c>
    </row>
    <row r="8296" spans="1:3" x14ac:dyDescent="0.25">
      <c r="A8296">
        <v>-8122938.1138384603</v>
      </c>
      <c r="B8296">
        <v>-145768.69250267799</v>
      </c>
      <c r="C8296">
        <v>5.5384095758199596E-3</v>
      </c>
    </row>
    <row r="8297" spans="1:3" x14ac:dyDescent="0.25">
      <c r="A8297">
        <v>-8122003.6349615296</v>
      </c>
      <c r="B8297">
        <v>-145768.69250267799</v>
      </c>
      <c r="C8297">
        <v>7.9152397811412794E-3</v>
      </c>
    </row>
    <row r="8298" spans="1:3" x14ac:dyDescent="0.25">
      <c r="A8298">
        <v>-8121069.1560846101</v>
      </c>
      <c r="B8298">
        <v>-145768.69250267799</v>
      </c>
      <c r="C8298">
        <v>1.0878695175051601E-2</v>
      </c>
    </row>
    <row r="8299" spans="1:3" x14ac:dyDescent="0.25">
      <c r="A8299">
        <v>-8120134.6772076897</v>
      </c>
      <c r="B8299">
        <v>-145768.69250267799</v>
      </c>
      <c r="C8299">
        <v>1.5823574736714301E-2</v>
      </c>
    </row>
    <row r="8300" spans="1:3" x14ac:dyDescent="0.25">
      <c r="A8300">
        <v>-8119200.19833076</v>
      </c>
      <c r="B8300">
        <v>-145768.69250267799</v>
      </c>
      <c r="C8300">
        <v>2.2022483870387001E-2</v>
      </c>
    </row>
    <row r="8301" spans="1:3" x14ac:dyDescent="0.25">
      <c r="A8301">
        <v>-8118265.7194538396</v>
      </c>
      <c r="B8301">
        <v>-145768.69250267799</v>
      </c>
      <c r="C8301">
        <v>2.9491294175386401E-2</v>
      </c>
    </row>
    <row r="8302" spans="1:3" x14ac:dyDescent="0.25">
      <c r="A8302">
        <v>-8117331.2405769201</v>
      </c>
      <c r="B8302">
        <v>-145768.69250267799</v>
      </c>
      <c r="C8302">
        <v>3.9042554795742E-2</v>
      </c>
    </row>
    <row r="8303" spans="1:3" x14ac:dyDescent="0.25">
      <c r="A8303">
        <v>-8116396.7616999904</v>
      </c>
      <c r="B8303">
        <v>-145768.69250267799</v>
      </c>
      <c r="C8303">
        <v>5.9482786804437603E-2</v>
      </c>
    </row>
    <row r="8304" spans="1:3" x14ac:dyDescent="0.25">
      <c r="A8304">
        <v>-8115462.28282307</v>
      </c>
      <c r="B8304">
        <v>-145768.69250267799</v>
      </c>
      <c r="C8304">
        <v>7.5309276580810505E-2</v>
      </c>
    </row>
    <row r="8305" spans="1:3" x14ac:dyDescent="0.25">
      <c r="A8305">
        <v>-8114527.8039461495</v>
      </c>
      <c r="B8305">
        <v>-145768.69250267799</v>
      </c>
      <c r="C8305">
        <v>9.1325767338275896E-2</v>
      </c>
    </row>
    <row r="8306" spans="1:3" x14ac:dyDescent="0.25">
      <c r="A8306">
        <v>-8113593.32506923</v>
      </c>
      <c r="B8306">
        <v>-145768.69250267799</v>
      </c>
      <c r="C8306">
        <v>0.111935958266258</v>
      </c>
    </row>
    <row r="8307" spans="1:3" x14ac:dyDescent="0.25">
      <c r="A8307">
        <v>-8112658.8461923003</v>
      </c>
      <c r="B8307">
        <v>-145768.69250267799</v>
      </c>
      <c r="C8307">
        <v>0.13442942500114399</v>
      </c>
    </row>
    <row r="8308" spans="1:3" x14ac:dyDescent="0.25">
      <c r="A8308">
        <v>-8111724.3673153799</v>
      </c>
      <c r="B8308">
        <v>-145768.69250267799</v>
      </c>
      <c r="C8308">
        <v>0.13960385322570801</v>
      </c>
    </row>
    <row r="8309" spans="1:3" x14ac:dyDescent="0.25">
      <c r="A8309">
        <v>-8110789.8884384604</v>
      </c>
      <c r="B8309">
        <v>-145768.69250267799</v>
      </c>
      <c r="C8309">
        <v>0.15509080886840801</v>
      </c>
    </row>
    <row r="8310" spans="1:3" x14ac:dyDescent="0.25">
      <c r="A8310">
        <v>-8109855.4095615298</v>
      </c>
      <c r="B8310">
        <v>-145768.69250267799</v>
      </c>
      <c r="C8310">
        <v>0.17700099945068301</v>
      </c>
    </row>
    <row r="8311" spans="1:3" x14ac:dyDescent="0.25">
      <c r="A8311">
        <v>-8108920.9306846103</v>
      </c>
      <c r="B8311">
        <v>-145768.69250267799</v>
      </c>
      <c r="C8311">
        <v>0.19478639960288999</v>
      </c>
    </row>
    <row r="8312" spans="1:3" x14ac:dyDescent="0.25">
      <c r="A8312">
        <v>-8107986.4518076899</v>
      </c>
      <c r="B8312">
        <v>-145768.69250267799</v>
      </c>
      <c r="C8312">
        <v>0.21729658544063499</v>
      </c>
    </row>
    <row r="8313" spans="1:3" x14ac:dyDescent="0.25">
      <c r="A8313">
        <v>-8107051.9729307601</v>
      </c>
      <c r="B8313">
        <v>-145768.69250267799</v>
      </c>
      <c r="C8313">
        <v>0.22278848290443401</v>
      </c>
    </row>
    <row r="8314" spans="1:3" x14ac:dyDescent="0.25">
      <c r="A8314">
        <v>-8106117.4940538397</v>
      </c>
      <c r="B8314">
        <v>-145768.69250267799</v>
      </c>
      <c r="C8314">
        <v>0.23860618472099299</v>
      </c>
    </row>
    <row r="8315" spans="1:3" x14ac:dyDescent="0.25">
      <c r="A8315">
        <v>-8105183.0151769202</v>
      </c>
      <c r="B8315">
        <v>-145768.69250267799</v>
      </c>
      <c r="C8315">
        <v>0.24317055940627999</v>
      </c>
    </row>
    <row r="8316" spans="1:3" x14ac:dyDescent="0.25">
      <c r="A8316">
        <v>-8104248.5362999896</v>
      </c>
      <c r="B8316">
        <v>-145768.69250267799</v>
      </c>
      <c r="C8316">
        <v>0</v>
      </c>
    </row>
    <row r="8317" spans="1:3" x14ac:dyDescent="0.25">
      <c r="A8317">
        <v>-8103314.0574230701</v>
      </c>
      <c r="B8317">
        <v>-145768.69250267799</v>
      </c>
      <c r="C8317">
        <v>0</v>
      </c>
    </row>
    <row r="8318" spans="1:3" x14ac:dyDescent="0.25">
      <c r="A8318">
        <v>-8102379.5785461497</v>
      </c>
      <c r="B8318">
        <v>-145768.69250267799</v>
      </c>
      <c r="C8318">
        <v>0</v>
      </c>
    </row>
    <row r="8319" spans="1:3" x14ac:dyDescent="0.25">
      <c r="A8319">
        <v>-8101445.0996692302</v>
      </c>
      <c r="B8319">
        <v>-145768.69250267799</v>
      </c>
      <c r="C8319">
        <v>0</v>
      </c>
    </row>
    <row r="8320" spans="1:3" x14ac:dyDescent="0.25">
      <c r="A8320">
        <v>-8100510.6207923004</v>
      </c>
      <c r="B8320">
        <v>-145768.69250267799</v>
      </c>
      <c r="C8320">
        <v>0</v>
      </c>
    </row>
    <row r="8321" spans="1:3" x14ac:dyDescent="0.25">
      <c r="A8321">
        <v>-8099576.14191538</v>
      </c>
      <c r="B8321">
        <v>-145768.69250267799</v>
      </c>
      <c r="C8321">
        <v>0</v>
      </c>
    </row>
    <row r="8322" spans="1:3" x14ac:dyDescent="0.25">
      <c r="A8322">
        <v>-8098641.6630384596</v>
      </c>
      <c r="B8322">
        <v>-145768.69250267799</v>
      </c>
      <c r="C8322">
        <v>0</v>
      </c>
    </row>
    <row r="8323" spans="1:3" x14ac:dyDescent="0.25">
      <c r="A8323">
        <v>-8097707.1841615299</v>
      </c>
      <c r="B8323">
        <v>-145768.69250267799</v>
      </c>
      <c r="C8323">
        <v>0</v>
      </c>
    </row>
    <row r="8324" spans="1:3" x14ac:dyDescent="0.25">
      <c r="A8324">
        <v>-8123872.5927153798</v>
      </c>
      <c r="B8324">
        <v>-146703.17137946401</v>
      </c>
      <c r="C8324">
        <v>3.4054017160087798E-3</v>
      </c>
    </row>
    <row r="8325" spans="1:3" x14ac:dyDescent="0.25">
      <c r="A8325">
        <v>-8122938.1138384603</v>
      </c>
      <c r="B8325">
        <v>-146703.17137946401</v>
      </c>
      <c r="C8325">
        <v>5.57287642732262E-3</v>
      </c>
    </row>
    <row r="8326" spans="1:3" x14ac:dyDescent="0.25">
      <c r="A8326">
        <v>-8122003.6349615296</v>
      </c>
      <c r="B8326">
        <v>-146703.17137946401</v>
      </c>
      <c r="C8326">
        <v>7.4727740138769098E-3</v>
      </c>
    </row>
    <row r="8327" spans="1:3" x14ac:dyDescent="0.25">
      <c r="A8327">
        <v>-8121069.1560846101</v>
      </c>
      <c r="B8327">
        <v>-146703.17137946401</v>
      </c>
      <c r="C8327">
        <v>1.07780862599611E-2</v>
      </c>
    </row>
    <row r="8328" spans="1:3" x14ac:dyDescent="0.25">
      <c r="A8328">
        <v>-8120134.6772076897</v>
      </c>
      <c r="B8328">
        <v>-146703.17137946401</v>
      </c>
      <c r="C8328">
        <v>1.52988471090793E-2</v>
      </c>
    </row>
    <row r="8329" spans="1:3" x14ac:dyDescent="0.25">
      <c r="A8329">
        <v>-8119200.19833076</v>
      </c>
      <c r="B8329">
        <v>-146703.17137946401</v>
      </c>
      <c r="C8329">
        <v>2.5779213756322798E-2</v>
      </c>
    </row>
    <row r="8330" spans="1:3" x14ac:dyDescent="0.25">
      <c r="A8330">
        <v>-8118265.7194538396</v>
      </c>
      <c r="B8330">
        <v>-146703.17137946401</v>
      </c>
      <c r="C8330">
        <v>3.5428941249847398E-2</v>
      </c>
    </row>
    <row r="8331" spans="1:3" x14ac:dyDescent="0.25">
      <c r="A8331">
        <v>-8117331.2405769201</v>
      </c>
      <c r="B8331">
        <v>-146703.17137946401</v>
      </c>
      <c r="C8331">
        <v>4.6232666820287698E-2</v>
      </c>
    </row>
    <row r="8332" spans="1:3" x14ac:dyDescent="0.25">
      <c r="A8332">
        <v>-8116396.7616999904</v>
      </c>
      <c r="B8332">
        <v>-146703.17137946401</v>
      </c>
      <c r="C8332">
        <v>5.99177218973636E-2</v>
      </c>
    </row>
    <row r="8333" spans="1:3" x14ac:dyDescent="0.25">
      <c r="A8333">
        <v>-8115462.28282307</v>
      </c>
      <c r="B8333">
        <v>-146703.17137946401</v>
      </c>
      <c r="C8333">
        <v>7.5765483081340707E-2</v>
      </c>
    </row>
    <row r="8334" spans="1:3" x14ac:dyDescent="0.25">
      <c r="A8334">
        <v>-8114527.8039461495</v>
      </c>
      <c r="B8334">
        <v>-146703.17137946401</v>
      </c>
      <c r="C8334">
        <v>9.3591801822185502E-2</v>
      </c>
    </row>
    <row r="8335" spans="1:3" x14ac:dyDescent="0.25">
      <c r="A8335">
        <v>-8113593.32506923</v>
      </c>
      <c r="B8335">
        <v>-146703.17137946401</v>
      </c>
      <c r="C8335">
        <v>0.112975999712944</v>
      </c>
    </row>
    <row r="8336" spans="1:3" x14ac:dyDescent="0.25">
      <c r="A8336">
        <v>-8112658.8461923003</v>
      </c>
      <c r="B8336">
        <v>-146703.17137946401</v>
      </c>
      <c r="C8336">
        <v>0.13333061337471</v>
      </c>
    </row>
    <row r="8337" spans="1:3" x14ac:dyDescent="0.25">
      <c r="A8337">
        <v>-8111724.3673153799</v>
      </c>
      <c r="B8337">
        <v>-146703.17137946401</v>
      </c>
      <c r="C8337">
        <v>0.148877188563346</v>
      </c>
    </row>
    <row r="8338" spans="1:3" x14ac:dyDescent="0.25">
      <c r="A8338">
        <v>-8110789.8884384604</v>
      </c>
      <c r="B8338">
        <v>-146703.17137946401</v>
      </c>
      <c r="C8338">
        <v>0.17127960920333801</v>
      </c>
    </row>
    <row r="8339" spans="1:3" x14ac:dyDescent="0.25">
      <c r="A8339">
        <v>-8109855.4095615298</v>
      </c>
      <c r="B8339">
        <v>-146703.17137946401</v>
      </c>
      <c r="C8339">
        <v>0.19251294434070501</v>
      </c>
    </row>
    <row r="8340" spans="1:3" x14ac:dyDescent="0.25">
      <c r="A8340">
        <v>-8108920.9306846103</v>
      </c>
      <c r="B8340">
        <v>-146703.17137946401</v>
      </c>
      <c r="C8340">
        <v>0.21553853154182401</v>
      </c>
    </row>
    <row r="8341" spans="1:3" x14ac:dyDescent="0.25">
      <c r="A8341">
        <v>-8107986.4518076899</v>
      </c>
      <c r="B8341">
        <v>-146703.17137946401</v>
      </c>
      <c r="C8341">
        <v>0.237184643745422</v>
      </c>
    </row>
    <row r="8342" spans="1:3" x14ac:dyDescent="0.25">
      <c r="A8342">
        <v>-8107051.9729307601</v>
      </c>
      <c r="B8342">
        <v>-146703.17137946401</v>
      </c>
      <c r="C8342">
        <v>0.24289272725582101</v>
      </c>
    </row>
    <row r="8343" spans="1:3" x14ac:dyDescent="0.25">
      <c r="A8343">
        <v>-8106117.4940538397</v>
      </c>
      <c r="B8343">
        <v>-146703.17137946401</v>
      </c>
      <c r="C8343">
        <v>0.25664338469505299</v>
      </c>
    </row>
    <row r="8344" spans="1:3" x14ac:dyDescent="0.25">
      <c r="A8344">
        <v>-8105183.0151769202</v>
      </c>
      <c r="B8344">
        <v>-146703.17137946401</v>
      </c>
      <c r="C8344">
        <v>0.26238262653350802</v>
      </c>
    </row>
    <row r="8345" spans="1:3" x14ac:dyDescent="0.25">
      <c r="A8345">
        <v>-8104248.5362999896</v>
      </c>
      <c r="B8345">
        <v>-146703.17137946401</v>
      </c>
      <c r="C8345">
        <v>0.27277845144271801</v>
      </c>
    </row>
    <row r="8346" spans="1:3" x14ac:dyDescent="0.25">
      <c r="A8346">
        <v>-8103314.0574230701</v>
      </c>
      <c r="B8346">
        <v>-146703.17137946401</v>
      </c>
      <c r="C8346">
        <v>0</v>
      </c>
    </row>
    <row r="8347" spans="1:3" x14ac:dyDescent="0.25">
      <c r="A8347">
        <v>-8102379.5785461497</v>
      </c>
      <c r="B8347">
        <v>-146703.17137946401</v>
      </c>
      <c r="C8347">
        <v>0</v>
      </c>
    </row>
    <row r="8348" spans="1:3" x14ac:dyDescent="0.25">
      <c r="A8348">
        <v>-8101445.0996692302</v>
      </c>
      <c r="B8348">
        <v>-146703.17137946401</v>
      </c>
      <c r="C8348">
        <v>0</v>
      </c>
    </row>
    <row r="8349" spans="1:3" x14ac:dyDescent="0.25">
      <c r="A8349">
        <v>-8100510.6207923004</v>
      </c>
      <c r="B8349">
        <v>-146703.17137946401</v>
      </c>
      <c r="C8349">
        <v>0</v>
      </c>
    </row>
    <row r="8350" spans="1:3" x14ac:dyDescent="0.25">
      <c r="A8350">
        <v>-8099576.14191538</v>
      </c>
      <c r="B8350">
        <v>-146703.17137946401</v>
      </c>
      <c r="C8350">
        <v>0</v>
      </c>
    </row>
    <row r="8351" spans="1:3" x14ac:dyDescent="0.25">
      <c r="A8351">
        <v>-8098641.6630384596</v>
      </c>
      <c r="B8351">
        <v>-146703.17137946401</v>
      </c>
      <c r="C8351">
        <v>0</v>
      </c>
    </row>
    <row r="8352" spans="1:3" x14ac:dyDescent="0.25">
      <c r="A8352">
        <v>-8097707.1841615299</v>
      </c>
      <c r="B8352">
        <v>-146703.17137946401</v>
      </c>
      <c r="C8352">
        <v>0</v>
      </c>
    </row>
    <row r="8353" spans="1:3" x14ac:dyDescent="0.25">
      <c r="A8353">
        <v>-8096772.7052846104</v>
      </c>
      <c r="B8353">
        <v>-146703.17137946401</v>
      </c>
      <c r="C8353">
        <v>0</v>
      </c>
    </row>
    <row r="8354" spans="1:3" x14ac:dyDescent="0.25">
      <c r="A8354">
        <v>-8123872.5927153798</v>
      </c>
      <c r="B8354">
        <v>-147637.65025624901</v>
      </c>
      <c r="C8354">
        <v>3.39546683244407E-3</v>
      </c>
    </row>
    <row r="8355" spans="1:3" x14ac:dyDescent="0.25">
      <c r="A8355">
        <v>-8122938.1138384603</v>
      </c>
      <c r="B8355">
        <v>-147637.65025624901</v>
      </c>
      <c r="C8355">
        <v>5.3989063017070198E-3</v>
      </c>
    </row>
    <row r="8356" spans="1:3" x14ac:dyDescent="0.25">
      <c r="A8356">
        <v>-8122003.6349615296</v>
      </c>
      <c r="B8356">
        <v>-147637.65025624901</v>
      </c>
      <c r="C8356">
        <v>9.2057101428508707E-3</v>
      </c>
    </row>
    <row r="8357" spans="1:3" x14ac:dyDescent="0.25">
      <c r="A8357">
        <v>-8121069.1560846101</v>
      </c>
      <c r="B8357">
        <v>-147637.65025624901</v>
      </c>
      <c r="C8357">
        <v>1.3538273982703601E-2</v>
      </c>
    </row>
    <row r="8358" spans="1:3" x14ac:dyDescent="0.25">
      <c r="A8358">
        <v>-8120134.6772076897</v>
      </c>
      <c r="B8358">
        <v>-147637.65025624901</v>
      </c>
      <c r="C8358">
        <v>1.87111031264066E-2</v>
      </c>
    </row>
    <row r="8359" spans="1:3" x14ac:dyDescent="0.25">
      <c r="A8359">
        <v>-8119200.19833076</v>
      </c>
      <c r="B8359">
        <v>-147637.65025624901</v>
      </c>
      <c r="C8359">
        <v>2.5765333324670701E-2</v>
      </c>
    </row>
    <row r="8360" spans="1:3" x14ac:dyDescent="0.25">
      <c r="A8360">
        <v>-8118265.7194538396</v>
      </c>
      <c r="B8360">
        <v>-147637.65025624901</v>
      </c>
      <c r="C8360">
        <v>3.4818783402442897E-2</v>
      </c>
    </row>
    <row r="8361" spans="1:3" x14ac:dyDescent="0.25">
      <c r="A8361">
        <v>-8117331.2405769201</v>
      </c>
      <c r="B8361">
        <v>-147637.65025624901</v>
      </c>
      <c r="C8361">
        <v>4.5703366398811299E-2</v>
      </c>
    </row>
    <row r="8362" spans="1:3" x14ac:dyDescent="0.25">
      <c r="A8362">
        <v>-8116396.7616999904</v>
      </c>
      <c r="B8362">
        <v>-147637.65025624901</v>
      </c>
      <c r="C8362">
        <v>5.9342414140701197E-2</v>
      </c>
    </row>
    <row r="8363" spans="1:3" x14ac:dyDescent="0.25">
      <c r="A8363">
        <v>-8115462.28282307</v>
      </c>
      <c r="B8363">
        <v>-147637.65025624901</v>
      </c>
      <c r="C8363">
        <v>7.4990242719650199E-2</v>
      </c>
    </row>
    <row r="8364" spans="1:3" x14ac:dyDescent="0.25">
      <c r="A8364">
        <v>-8114527.8039461495</v>
      </c>
      <c r="B8364">
        <v>-147637.65025624901</v>
      </c>
      <c r="C8364">
        <v>9.2494077980518299E-2</v>
      </c>
    </row>
    <row r="8365" spans="1:3" x14ac:dyDescent="0.25">
      <c r="A8365">
        <v>-8113593.32506923</v>
      </c>
      <c r="B8365">
        <v>-147637.65025624901</v>
      </c>
      <c r="C8365">
        <v>0.112962581217288</v>
      </c>
    </row>
    <row r="8366" spans="1:3" x14ac:dyDescent="0.25">
      <c r="A8366">
        <v>-8112658.8461923003</v>
      </c>
      <c r="B8366">
        <v>-147637.65025624901</v>
      </c>
      <c r="C8366">
        <v>0.135601431131362</v>
      </c>
    </row>
    <row r="8367" spans="1:3" x14ac:dyDescent="0.25">
      <c r="A8367">
        <v>-8111724.3673153799</v>
      </c>
      <c r="B8367">
        <v>-147637.65025624901</v>
      </c>
      <c r="C8367">
        <v>0.168729037046432</v>
      </c>
    </row>
    <row r="8368" spans="1:3" x14ac:dyDescent="0.25">
      <c r="A8368">
        <v>-8110789.8884384604</v>
      </c>
      <c r="B8368">
        <v>-147637.65025624901</v>
      </c>
      <c r="C8368">
        <v>0.19046422839164701</v>
      </c>
    </row>
    <row r="8369" spans="1:3" x14ac:dyDescent="0.25">
      <c r="A8369">
        <v>-8109855.4095615298</v>
      </c>
      <c r="B8369">
        <v>-147637.65025624901</v>
      </c>
      <c r="C8369">
        <v>0.21325583755970001</v>
      </c>
    </row>
    <row r="8370" spans="1:3" x14ac:dyDescent="0.25">
      <c r="A8370">
        <v>-8108920.9306846103</v>
      </c>
      <c r="B8370">
        <v>-147637.65025624901</v>
      </c>
      <c r="C8370">
        <v>0.21908113360404899</v>
      </c>
    </row>
    <row r="8371" spans="1:3" x14ac:dyDescent="0.25">
      <c r="A8371">
        <v>-8107986.4518076899</v>
      </c>
      <c r="B8371">
        <v>-147637.65025624901</v>
      </c>
      <c r="C8371">
        <v>0.24081726372241899</v>
      </c>
    </row>
    <row r="8372" spans="1:3" x14ac:dyDescent="0.25">
      <c r="A8372">
        <v>-8107051.9729307601</v>
      </c>
      <c r="B8372">
        <v>-147637.65025624901</v>
      </c>
      <c r="C8372">
        <v>0.26122549176216098</v>
      </c>
    </row>
    <row r="8373" spans="1:3" x14ac:dyDescent="0.25">
      <c r="A8373">
        <v>-8106117.4940538397</v>
      </c>
      <c r="B8373">
        <v>-147637.65025624901</v>
      </c>
      <c r="C8373">
        <v>0.27213057875633201</v>
      </c>
    </row>
    <row r="8374" spans="1:3" x14ac:dyDescent="0.25">
      <c r="A8374">
        <v>-8105183.0151769202</v>
      </c>
      <c r="B8374">
        <v>-147637.65025624901</v>
      </c>
      <c r="C8374">
        <v>0.29503503441810602</v>
      </c>
    </row>
    <row r="8375" spans="1:3" x14ac:dyDescent="0.25">
      <c r="A8375">
        <v>-8104248.5362999896</v>
      </c>
      <c r="B8375">
        <v>-147637.65025624901</v>
      </c>
      <c r="C8375">
        <v>0.295028716325759</v>
      </c>
    </row>
    <row r="8376" spans="1:3" x14ac:dyDescent="0.25">
      <c r="A8376">
        <v>-8103314.0574230701</v>
      </c>
      <c r="B8376">
        <v>-147637.65025624901</v>
      </c>
      <c r="C8376">
        <v>0.29849198460578902</v>
      </c>
    </row>
    <row r="8377" spans="1:3" x14ac:dyDescent="0.25">
      <c r="A8377">
        <v>-8102379.5785461497</v>
      </c>
      <c r="B8377">
        <v>-147637.65025624901</v>
      </c>
      <c r="C8377">
        <v>0</v>
      </c>
    </row>
    <row r="8378" spans="1:3" x14ac:dyDescent="0.25">
      <c r="A8378">
        <v>-8101445.0996692302</v>
      </c>
      <c r="B8378">
        <v>-147637.65025624901</v>
      </c>
      <c r="C8378">
        <v>0</v>
      </c>
    </row>
    <row r="8379" spans="1:3" x14ac:dyDescent="0.25">
      <c r="A8379">
        <v>-8100510.6207923004</v>
      </c>
      <c r="B8379">
        <v>-147637.65025624901</v>
      </c>
      <c r="C8379">
        <v>0</v>
      </c>
    </row>
    <row r="8380" spans="1:3" x14ac:dyDescent="0.25">
      <c r="A8380">
        <v>-8099576.14191538</v>
      </c>
      <c r="B8380">
        <v>-147637.65025624901</v>
      </c>
      <c r="C8380">
        <v>0</v>
      </c>
    </row>
    <row r="8381" spans="1:3" x14ac:dyDescent="0.25">
      <c r="A8381">
        <v>-8098641.6630384596</v>
      </c>
      <c r="B8381">
        <v>-147637.65025624901</v>
      </c>
      <c r="C8381">
        <v>0</v>
      </c>
    </row>
    <row r="8382" spans="1:3" x14ac:dyDescent="0.25">
      <c r="A8382">
        <v>-8097707.1841615299</v>
      </c>
      <c r="B8382">
        <v>-147637.65025624901</v>
      </c>
      <c r="C8382">
        <v>0</v>
      </c>
    </row>
    <row r="8383" spans="1:3" x14ac:dyDescent="0.25">
      <c r="A8383">
        <v>-8096772.7052846104</v>
      </c>
      <c r="B8383">
        <v>-147637.65025624901</v>
      </c>
      <c r="C8383">
        <v>0</v>
      </c>
    </row>
    <row r="8384" spans="1:3" x14ac:dyDescent="0.25">
      <c r="A8384">
        <v>-8123872.5927153798</v>
      </c>
      <c r="B8384">
        <v>-148572.12913303499</v>
      </c>
      <c r="C8384">
        <v>4.20526694506406E-3</v>
      </c>
    </row>
    <row r="8385" spans="1:3" x14ac:dyDescent="0.25">
      <c r="A8385">
        <v>-8122938.1138384603</v>
      </c>
      <c r="B8385">
        <v>-148572.12913303499</v>
      </c>
      <c r="C8385">
        <v>6.1422605067491497E-3</v>
      </c>
    </row>
    <row r="8386" spans="1:3" x14ac:dyDescent="0.25">
      <c r="A8386">
        <v>-8122003.6349615296</v>
      </c>
      <c r="B8386">
        <v>-148572.12913303499</v>
      </c>
      <c r="C8386">
        <v>8.6265141144394805E-3</v>
      </c>
    </row>
    <row r="8387" spans="1:3" x14ac:dyDescent="0.25">
      <c r="A8387">
        <v>-8121069.1560846101</v>
      </c>
      <c r="B8387">
        <v>-148572.12913303499</v>
      </c>
      <c r="C8387">
        <v>1.3094518333673401E-2</v>
      </c>
    </row>
    <row r="8388" spans="1:3" x14ac:dyDescent="0.25">
      <c r="A8388">
        <v>-8120134.6772076897</v>
      </c>
      <c r="B8388">
        <v>-148572.12913303499</v>
      </c>
      <c r="C8388">
        <v>1.8334999680519101E-2</v>
      </c>
    </row>
    <row r="8389" spans="1:3" x14ac:dyDescent="0.25">
      <c r="A8389">
        <v>-8119200.19833076</v>
      </c>
      <c r="B8389">
        <v>-148572.12913303499</v>
      </c>
      <c r="C8389">
        <v>2.4581193923950102E-2</v>
      </c>
    </row>
    <row r="8390" spans="1:3" x14ac:dyDescent="0.25">
      <c r="A8390">
        <v>-8118265.7194538396</v>
      </c>
      <c r="B8390">
        <v>-148572.12913303499</v>
      </c>
      <c r="C8390">
        <v>3.3450376242399202E-2</v>
      </c>
    </row>
    <row r="8391" spans="1:3" x14ac:dyDescent="0.25">
      <c r="A8391">
        <v>-8117331.2405769201</v>
      </c>
      <c r="B8391">
        <v>-148572.12913303499</v>
      </c>
      <c r="C8391">
        <v>4.48592528700828E-2</v>
      </c>
    </row>
    <row r="8392" spans="1:3" x14ac:dyDescent="0.25">
      <c r="A8392">
        <v>-8116396.7616999904</v>
      </c>
      <c r="B8392">
        <v>-148572.12913303499</v>
      </c>
      <c r="C8392">
        <v>6.0543633997440303E-2</v>
      </c>
    </row>
    <row r="8393" spans="1:3" x14ac:dyDescent="0.25">
      <c r="A8393">
        <v>-8115462.28282307</v>
      </c>
      <c r="B8393">
        <v>-148572.12913303499</v>
      </c>
      <c r="C8393">
        <v>7.70261660218238E-2</v>
      </c>
    </row>
    <row r="8394" spans="1:3" x14ac:dyDescent="0.25">
      <c r="A8394">
        <v>-8114527.8039461495</v>
      </c>
      <c r="B8394">
        <v>-148572.12913303499</v>
      </c>
      <c r="C8394">
        <v>0.109672561287879</v>
      </c>
    </row>
    <row r="8395" spans="1:3" x14ac:dyDescent="0.25">
      <c r="A8395">
        <v>-8113593.32506923</v>
      </c>
      <c r="B8395">
        <v>-148572.12913303499</v>
      </c>
      <c r="C8395">
        <v>0.13217741250991799</v>
      </c>
    </row>
    <row r="8396" spans="1:3" x14ac:dyDescent="0.25">
      <c r="A8396">
        <v>-8112658.8461923003</v>
      </c>
      <c r="B8396">
        <v>-148572.12913303499</v>
      </c>
      <c r="C8396">
        <v>0.14775128662586201</v>
      </c>
    </row>
    <row r="8397" spans="1:3" x14ac:dyDescent="0.25">
      <c r="A8397">
        <v>-8111724.3673153799</v>
      </c>
      <c r="B8397">
        <v>-148572.12913303499</v>
      </c>
      <c r="C8397">
        <v>0.17125390470027901</v>
      </c>
    </row>
    <row r="8398" spans="1:3" x14ac:dyDescent="0.25">
      <c r="A8398">
        <v>-8110789.8884384604</v>
      </c>
      <c r="B8398">
        <v>-148572.12913303499</v>
      </c>
      <c r="C8398">
        <v>0.19451023638248399</v>
      </c>
    </row>
    <row r="8399" spans="1:3" x14ac:dyDescent="0.25">
      <c r="A8399">
        <v>-8109855.4095615298</v>
      </c>
      <c r="B8399">
        <v>-148572.12913303499</v>
      </c>
      <c r="C8399">
        <v>0.212489619851112</v>
      </c>
    </row>
    <row r="8400" spans="1:3" x14ac:dyDescent="0.25">
      <c r="A8400">
        <v>-8108920.9306846103</v>
      </c>
      <c r="B8400">
        <v>-148572.12913303499</v>
      </c>
      <c r="C8400">
        <v>0.234691247344017</v>
      </c>
    </row>
    <row r="8401" spans="1:3" x14ac:dyDescent="0.25">
      <c r="A8401">
        <v>-8107986.4518076899</v>
      </c>
      <c r="B8401">
        <v>-148572.12913303499</v>
      </c>
      <c r="C8401">
        <v>0.2543625831604</v>
      </c>
    </row>
    <row r="8402" spans="1:3" x14ac:dyDescent="0.25">
      <c r="A8402">
        <v>-8107051.9729307601</v>
      </c>
      <c r="B8402">
        <v>-148572.12913303499</v>
      </c>
      <c r="C8402">
        <v>0.27058887481689398</v>
      </c>
    </row>
    <row r="8403" spans="1:3" x14ac:dyDescent="0.25">
      <c r="A8403">
        <v>-8106117.4940538397</v>
      </c>
      <c r="B8403">
        <v>-148572.12913303499</v>
      </c>
      <c r="C8403">
        <v>0.29447922110557501</v>
      </c>
    </row>
    <row r="8404" spans="1:3" x14ac:dyDescent="0.25">
      <c r="A8404">
        <v>-8105183.0151769202</v>
      </c>
      <c r="B8404">
        <v>-148572.12913303499</v>
      </c>
      <c r="C8404">
        <v>0.298391133546829</v>
      </c>
    </row>
    <row r="8405" spans="1:3" x14ac:dyDescent="0.25">
      <c r="A8405">
        <v>-8104248.5362999896</v>
      </c>
      <c r="B8405">
        <v>-148572.12913303499</v>
      </c>
      <c r="C8405">
        <v>0.30906912684440602</v>
      </c>
    </row>
    <row r="8406" spans="1:3" x14ac:dyDescent="0.25">
      <c r="A8406">
        <v>-8103314.0574230701</v>
      </c>
      <c r="B8406">
        <v>-148572.12913303499</v>
      </c>
      <c r="C8406">
        <v>0.31495696306228599</v>
      </c>
    </row>
    <row r="8407" spans="1:3" x14ac:dyDescent="0.25">
      <c r="A8407">
        <v>-8102379.5785461497</v>
      </c>
      <c r="B8407">
        <v>-148572.12913303499</v>
      </c>
      <c r="C8407">
        <v>0</v>
      </c>
    </row>
    <row r="8408" spans="1:3" x14ac:dyDescent="0.25">
      <c r="A8408">
        <v>-8101445.0996692302</v>
      </c>
      <c r="B8408">
        <v>-148572.12913303499</v>
      </c>
      <c r="C8408">
        <v>0</v>
      </c>
    </row>
    <row r="8409" spans="1:3" x14ac:dyDescent="0.25">
      <c r="A8409">
        <v>-8100510.6207923004</v>
      </c>
      <c r="B8409">
        <v>-148572.12913303499</v>
      </c>
      <c r="C8409">
        <v>0</v>
      </c>
    </row>
    <row r="8410" spans="1:3" x14ac:dyDescent="0.25">
      <c r="A8410">
        <v>-8099576.14191538</v>
      </c>
      <c r="B8410">
        <v>-148572.12913303499</v>
      </c>
      <c r="C8410">
        <v>0</v>
      </c>
    </row>
    <row r="8411" spans="1:3" x14ac:dyDescent="0.25">
      <c r="A8411">
        <v>-8098641.6630384596</v>
      </c>
      <c r="B8411">
        <v>-148572.12913303499</v>
      </c>
      <c r="C8411">
        <v>0</v>
      </c>
    </row>
    <row r="8412" spans="1:3" x14ac:dyDescent="0.25">
      <c r="A8412">
        <v>-8097707.1841615299</v>
      </c>
      <c r="B8412">
        <v>-148572.12913303499</v>
      </c>
      <c r="C8412">
        <v>0</v>
      </c>
    </row>
    <row r="8413" spans="1:3" x14ac:dyDescent="0.25">
      <c r="A8413">
        <v>-8096772.7052846104</v>
      </c>
      <c r="B8413">
        <v>-148572.12913303499</v>
      </c>
      <c r="C8413">
        <v>0</v>
      </c>
    </row>
    <row r="8414" spans="1:3" x14ac:dyDescent="0.25">
      <c r="A8414">
        <v>-8123872.5927153798</v>
      </c>
      <c r="B8414">
        <v>-149506.60800982101</v>
      </c>
      <c r="C8414">
        <v>4.04941802844405E-3</v>
      </c>
    </row>
    <row r="8415" spans="1:3" x14ac:dyDescent="0.25">
      <c r="A8415">
        <v>-8122938.1138384603</v>
      </c>
      <c r="B8415">
        <v>-149506.60800982101</v>
      </c>
      <c r="C8415">
        <v>5.9027555398642999E-3</v>
      </c>
    </row>
    <row r="8416" spans="1:3" x14ac:dyDescent="0.25">
      <c r="A8416">
        <v>-8122003.6349615296</v>
      </c>
      <c r="B8416">
        <v>-149506.60800982101</v>
      </c>
      <c r="C8416">
        <v>8.39396473020315E-3</v>
      </c>
    </row>
    <row r="8417" spans="1:3" x14ac:dyDescent="0.25">
      <c r="A8417">
        <v>-8121069.1560846101</v>
      </c>
      <c r="B8417">
        <v>-149506.60800982101</v>
      </c>
      <c r="C8417">
        <v>1.24506577849388E-2</v>
      </c>
    </row>
    <row r="8418" spans="1:3" x14ac:dyDescent="0.25">
      <c r="A8418">
        <v>-8120134.6772076897</v>
      </c>
      <c r="B8418">
        <v>-149506.60800982101</v>
      </c>
      <c r="C8418">
        <v>1.7643826082348799E-2</v>
      </c>
    </row>
    <row r="8419" spans="1:3" x14ac:dyDescent="0.25">
      <c r="A8419">
        <v>-8119200.19833076</v>
      </c>
      <c r="B8419">
        <v>-149506.60800982101</v>
      </c>
      <c r="C8419">
        <v>2.5157988071441598E-2</v>
      </c>
    </row>
    <row r="8420" spans="1:3" x14ac:dyDescent="0.25">
      <c r="A8420">
        <v>-8118265.7194538396</v>
      </c>
      <c r="B8420">
        <v>-149506.60800982101</v>
      </c>
      <c r="C8420">
        <v>3.4379951655864702E-2</v>
      </c>
    </row>
    <row r="8421" spans="1:3" x14ac:dyDescent="0.25">
      <c r="A8421">
        <v>-8117331.2405769201</v>
      </c>
      <c r="B8421">
        <v>-149506.60800982101</v>
      </c>
      <c r="C8421">
        <v>5.4763954132795299E-2</v>
      </c>
    </row>
    <row r="8422" spans="1:3" x14ac:dyDescent="0.25">
      <c r="A8422">
        <v>-8116396.7616999904</v>
      </c>
      <c r="B8422">
        <v>-149506.60800982101</v>
      </c>
      <c r="C8422">
        <v>7.0353545248508398E-2</v>
      </c>
    </row>
    <row r="8423" spans="1:3" x14ac:dyDescent="0.25">
      <c r="A8423">
        <v>-8115462.28282307</v>
      </c>
      <c r="B8423">
        <v>-149506.60800982101</v>
      </c>
      <c r="C8423">
        <v>8.7642684578895499E-2</v>
      </c>
    </row>
    <row r="8424" spans="1:3" x14ac:dyDescent="0.25">
      <c r="A8424">
        <v>-8114527.8039461495</v>
      </c>
      <c r="B8424">
        <v>-149506.60800982101</v>
      </c>
      <c r="C8424">
        <v>0.108592711389064</v>
      </c>
    </row>
    <row r="8425" spans="1:3" x14ac:dyDescent="0.25">
      <c r="A8425">
        <v>-8113593.32506923</v>
      </c>
      <c r="B8425">
        <v>-149506.60800982101</v>
      </c>
      <c r="C8425">
        <v>0.13126617670059201</v>
      </c>
    </row>
    <row r="8426" spans="1:3" x14ac:dyDescent="0.25">
      <c r="A8426">
        <v>-8112658.8461923003</v>
      </c>
      <c r="B8426">
        <v>-149506.60800982101</v>
      </c>
      <c r="C8426">
        <v>0.14669065177440599</v>
      </c>
    </row>
    <row r="8427" spans="1:3" x14ac:dyDescent="0.25">
      <c r="A8427">
        <v>-8111724.3673153799</v>
      </c>
      <c r="B8427">
        <v>-149506.60800982101</v>
      </c>
      <c r="C8427">
        <v>0.16973739862442</v>
      </c>
    </row>
    <row r="8428" spans="1:3" x14ac:dyDescent="0.25">
      <c r="A8428">
        <v>-8110789.8884384604</v>
      </c>
      <c r="B8428">
        <v>-149506.60800982101</v>
      </c>
      <c r="C8428">
        <v>0.19276872277259799</v>
      </c>
    </row>
    <row r="8429" spans="1:3" x14ac:dyDescent="0.25">
      <c r="A8429">
        <v>-8109855.4095615298</v>
      </c>
      <c r="B8429">
        <v>-149506.60800982101</v>
      </c>
      <c r="C8429">
        <v>0.216171309351921</v>
      </c>
    </row>
    <row r="8430" spans="1:3" x14ac:dyDescent="0.25">
      <c r="A8430">
        <v>-8108920.9306846103</v>
      </c>
      <c r="B8430">
        <v>-149506.60800982101</v>
      </c>
      <c r="C8430">
        <v>0.23814275860786399</v>
      </c>
    </row>
    <row r="8431" spans="1:3" x14ac:dyDescent="0.25">
      <c r="A8431">
        <v>-8107986.4518076899</v>
      </c>
      <c r="B8431">
        <v>-149506.60800982101</v>
      </c>
      <c r="C8431">
        <v>0.25873950123786899</v>
      </c>
    </row>
    <row r="8432" spans="1:3" x14ac:dyDescent="0.25">
      <c r="A8432">
        <v>-8107051.9729307601</v>
      </c>
      <c r="B8432">
        <v>-149506.60800982101</v>
      </c>
      <c r="C8432">
        <v>0.29310029745101901</v>
      </c>
    </row>
    <row r="8433" spans="1:3" x14ac:dyDescent="0.25">
      <c r="A8433">
        <v>-8106117.4940538397</v>
      </c>
      <c r="B8433">
        <v>-149506.60800982101</v>
      </c>
      <c r="C8433">
        <v>0.29737940430641102</v>
      </c>
    </row>
    <row r="8434" spans="1:3" x14ac:dyDescent="0.25">
      <c r="A8434">
        <v>-8105183.0151769202</v>
      </c>
      <c r="B8434">
        <v>-149506.60800982101</v>
      </c>
      <c r="C8434">
        <v>0.31423214077949502</v>
      </c>
    </row>
    <row r="8435" spans="1:3" x14ac:dyDescent="0.25">
      <c r="A8435">
        <v>-8104248.5362999896</v>
      </c>
      <c r="B8435">
        <v>-149506.60800982101</v>
      </c>
      <c r="C8435">
        <v>0.32363155484199502</v>
      </c>
    </row>
    <row r="8436" spans="1:3" x14ac:dyDescent="0.25">
      <c r="A8436">
        <v>-8103314.0574230701</v>
      </c>
      <c r="B8436">
        <v>-149506.60800982101</v>
      </c>
      <c r="C8436">
        <v>0.32948648929595897</v>
      </c>
    </row>
    <row r="8437" spans="1:3" x14ac:dyDescent="0.25">
      <c r="A8437">
        <v>-8102379.5785461497</v>
      </c>
      <c r="B8437">
        <v>-149506.60800982101</v>
      </c>
      <c r="C8437">
        <v>0</v>
      </c>
    </row>
    <row r="8438" spans="1:3" x14ac:dyDescent="0.25">
      <c r="A8438">
        <v>-8101445.0996692302</v>
      </c>
      <c r="B8438">
        <v>-149506.60800982101</v>
      </c>
      <c r="C8438">
        <v>0</v>
      </c>
    </row>
    <row r="8439" spans="1:3" x14ac:dyDescent="0.25">
      <c r="A8439">
        <v>-8100510.6207923004</v>
      </c>
      <c r="B8439">
        <v>-149506.60800982101</v>
      </c>
      <c r="C8439">
        <v>0</v>
      </c>
    </row>
    <row r="8440" spans="1:3" x14ac:dyDescent="0.25">
      <c r="A8440">
        <v>-8099576.14191538</v>
      </c>
      <c r="B8440">
        <v>-149506.60800982101</v>
      </c>
      <c r="C8440">
        <v>0</v>
      </c>
    </row>
    <row r="8441" spans="1:3" x14ac:dyDescent="0.25">
      <c r="A8441">
        <v>-8098641.6630384596</v>
      </c>
      <c r="B8441">
        <v>-149506.60800982101</v>
      </c>
      <c r="C8441">
        <v>0</v>
      </c>
    </row>
    <row r="8442" spans="1:3" x14ac:dyDescent="0.25">
      <c r="A8442">
        <v>-8097707.1841615299</v>
      </c>
      <c r="B8442">
        <v>-149506.60800982101</v>
      </c>
      <c r="C8442">
        <v>0</v>
      </c>
    </row>
    <row r="8443" spans="1:3" x14ac:dyDescent="0.25">
      <c r="A8443">
        <v>-8096772.7052846104</v>
      </c>
      <c r="B8443">
        <v>-149506.60800982101</v>
      </c>
      <c r="C8443">
        <v>0</v>
      </c>
    </row>
    <row r="8444" spans="1:3" x14ac:dyDescent="0.25">
      <c r="A8444">
        <v>-8095838.22640769</v>
      </c>
      <c r="B8444">
        <v>-149506.60800982101</v>
      </c>
      <c r="C8444">
        <v>0</v>
      </c>
    </row>
    <row r="8445" spans="1:3" x14ac:dyDescent="0.25">
      <c r="A8445">
        <v>-8123872.5927153798</v>
      </c>
      <c r="B8445">
        <v>-150441.08688660699</v>
      </c>
      <c r="C8445">
        <v>3.9302916266024104E-3</v>
      </c>
    </row>
    <row r="8446" spans="1:3" x14ac:dyDescent="0.25">
      <c r="A8446">
        <v>-8122938.1138384603</v>
      </c>
      <c r="B8446">
        <v>-150441.08688660699</v>
      </c>
      <c r="C8446">
        <v>5.7524484582245298E-3</v>
      </c>
    </row>
    <row r="8447" spans="1:3" x14ac:dyDescent="0.25">
      <c r="A8447">
        <v>-8122003.6349615296</v>
      </c>
      <c r="B8447">
        <v>-150441.08688660699</v>
      </c>
      <c r="C8447">
        <v>8.1021562218666007E-3</v>
      </c>
    </row>
    <row r="8448" spans="1:3" x14ac:dyDescent="0.25">
      <c r="A8448">
        <v>-8121069.1560846101</v>
      </c>
      <c r="B8448">
        <v>-150441.08688660699</v>
      </c>
      <c r="C8448">
        <v>1.2544357217848299E-2</v>
      </c>
    </row>
    <row r="8449" spans="1:3" x14ac:dyDescent="0.25">
      <c r="A8449">
        <v>-8120134.6772076897</v>
      </c>
      <c r="B8449">
        <v>-150441.08688660699</v>
      </c>
      <c r="C8449">
        <v>1.8405942246317801E-2</v>
      </c>
    </row>
    <row r="8450" spans="1:3" x14ac:dyDescent="0.25">
      <c r="A8450">
        <v>-8119200.19833076</v>
      </c>
      <c r="B8450">
        <v>-150441.08688660699</v>
      </c>
      <c r="C8450">
        <v>3.0536442995071401E-2</v>
      </c>
    </row>
    <row r="8451" spans="1:3" x14ac:dyDescent="0.25">
      <c r="A8451">
        <v>-8118265.7194538396</v>
      </c>
      <c r="B8451">
        <v>-150441.08688660699</v>
      </c>
      <c r="C8451">
        <v>4.0901053696870797E-2</v>
      </c>
    </row>
    <row r="8452" spans="1:3" x14ac:dyDescent="0.25">
      <c r="A8452">
        <v>-8117331.2405769201</v>
      </c>
      <c r="B8452">
        <v>-150441.08688660699</v>
      </c>
      <c r="C8452">
        <v>5.4321486502885798E-2</v>
      </c>
    </row>
    <row r="8453" spans="1:3" x14ac:dyDescent="0.25">
      <c r="A8453">
        <v>-8116396.7616999904</v>
      </c>
      <c r="B8453">
        <v>-150441.08688660699</v>
      </c>
      <c r="C8453">
        <v>6.9913171231746604E-2</v>
      </c>
    </row>
    <row r="8454" spans="1:3" x14ac:dyDescent="0.25">
      <c r="A8454">
        <v>-8115462.28282307</v>
      </c>
      <c r="B8454">
        <v>-150441.08688660699</v>
      </c>
      <c r="C8454">
        <v>8.6485542356967898E-2</v>
      </c>
    </row>
    <row r="8455" spans="1:3" x14ac:dyDescent="0.25">
      <c r="A8455">
        <v>-8114527.8039461495</v>
      </c>
      <c r="B8455">
        <v>-150441.08688660699</v>
      </c>
      <c r="C8455">
        <v>0.10806118696927999</v>
      </c>
    </row>
    <row r="8456" spans="1:3" x14ac:dyDescent="0.25">
      <c r="A8456">
        <v>-8113593.32506923</v>
      </c>
      <c r="B8456">
        <v>-150441.08688660699</v>
      </c>
      <c r="C8456">
        <v>0.130426511168479</v>
      </c>
    </row>
    <row r="8457" spans="1:3" x14ac:dyDescent="0.25">
      <c r="A8457">
        <v>-8112658.8461923003</v>
      </c>
      <c r="B8457">
        <v>-150441.08688660699</v>
      </c>
      <c r="C8457">
        <v>0.14616082608699699</v>
      </c>
    </row>
    <row r="8458" spans="1:3" x14ac:dyDescent="0.25">
      <c r="A8458">
        <v>-8111724.3673153799</v>
      </c>
      <c r="B8458">
        <v>-150441.08688660699</v>
      </c>
      <c r="C8458">
        <v>0.17421758174896201</v>
      </c>
    </row>
    <row r="8459" spans="1:3" x14ac:dyDescent="0.25">
      <c r="A8459">
        <v>-8110789.8884384604</v>
      </c>
      <c r="B8459">
        <v>-150441.08688660699</v>
      </c>
      <c r="C8459">
        <v>0.19709524512290899</v>
      </c>
    </row>
    <row r="8460" spans="1:3" x14ac:dyDescent="0.25">
      <c r="A8460">
        <v>-8109855.4095615298</v>
      </c>
      <c r="B8460">
        <v>-150441.08688660699</v>
      </c>
      <c r="C8460">
        <v>0.23677086830139099</v>
      </c>
    </row>
    <row r="8461" spans="1:3" x14ac:dyDescent="0.25">
      <c r="A8461">
        <v>-8108920.9306846103</v>
      </c>
      <c r="B8461">
        <v>-150441.08688660699</v>
      </c>
      <c r="C8461">
        <v>0.25710034370422302</v>
      </c>
    </row>
    <row r="8462" spans="1:3" x14ac:dyDescent="0.25">
      <c r="A8462">
        <v>-8107986.4518076899</v>
      </c>
      <c r="B8462">
        <v>-150441.08688660699</v>
      </c>
      <c r="C8462">
        <v>0.27499341964721602</v>
      </c>
    </row>
    <row r="8463" spans="1:3" x14ac:dyDescent="0.25">
      <c r="A8463">
        <v>-8107051.9729307601</v>
      </c>
      <c r="B8463">
        <v>-150441.08688660699</v>
      </c>
      <c r="C8463">
        <v>0.29257714748382502</v>
      </c>
    </row>
    <row r="8464" spans="1:3" x14ac:dyDescent="0.25">
      <c r="A8464">
        <v>-8106117.4940538397</v>
      </c>
      <c r="B8464">
        <v>-150441.08688660699</v>
      </c>
      <c r="C8464">
        <v>0.30756828188896101</v>
      </c>
    </row>
    <row r="8465" spans="1:3" x14ac:dyDescent="0.25">
      <c r="A8465">
        <v>-8105183.0151769202</v>
      </c>
      <c r="B8465">
        <v>-150441.08688660699</v>
      </c>
      <c r="C8465">
        <v>0.32299566268920799</v>
      </c>
    </row>
    <row r="8466" spans="1:3" x14ac:dyDescent="0.25">
      <c r="A8466">
        <v>-8104248.5362999896</v>
      </c>
      <c r="B8466">
        <v>-150441.08688660699</v>
      </c>
      <c r="C8466">
        <v>0.33856222033500599</v>
      </c>
    </row>
    <row r="8467" spans="1:3" x14ac:dyDescent="0.25">
      <c r="A8467">
        <v>-8103314.0574230701</v>
      </c>
      <c r="B8467">
        <v>-150441.08688660699</v>
      </c>
      <c r="C8467">
        <v>0.34470465779304499</v>
      </c>
    </row>
    <row r="8468" spans="1:3" x14ac:dyDescent="0.25">
      <c r="A8468">
        <v>-8102379.5785461497</v>
      </c>
      <c r="B8468">
        <v>-150441.08688660699</v>
      </c>
      <c r="C8468">
        <v>0</v>
      </c>
    </row>
    <row r="8469" spans="1:3" x14ac:dyDescent="0.25">
      <c r="A8469">
        <v>-8101445.0996692302</v>
      </c>
      <c r="B8469">
        <v>-150441.08688660699</v>
      </c>
      <c r="C8469">
        <v>0</v>
      </c>
    </row>
    <row r="8470" spans="1:3" x14ac:dyDescent="0.25">
      <c r="A8470">
        <v>-8100510.6207923004</v>
      </c>
      <c r="B8470">
        <v>-150441.08688660699</v>
      </c>
      <c r="C8470">
        <v>0</v>
      </c>
    </row>
    <row r="8471" spans="1:3" x14ac:dyDescent="0.25">
      <c r="A8471">
        <v>-8099576.14191538</v>
      </c>
      <c r="B8471">
        <v>-150441.08688660699</v>
      </c>
      <c r="C8471">
        <v>0</v>
      </c>
    </row>
    <row r="8472" spans="1:3" x14ac:dyDescent="0.25">
      <c r="A8472">
        <v>-8098641.6630384596</v>
      </c>
      <c r="B8472">
        <v>-150441.08688660699</v>
      </c>
      <c r="C8472">
        <v>0</v>
      </c>
    </row>
    <row r="8473" spans="1:3" x14ac:dyDescent="0.25">
      <c r="A8473">
        <v>-8097707.1841615299</v>
      </c>
      <c r="B8473">
        <v>-150441.08688660699</v>
      </c>
      <c r="C8473">
        <v>0</v>
      </c>
    </row>
    <row r="8474" spans="1:3" x14ac:dyDescent="0.25">
      <c r="A8474">
        <v>-8096772.7052846104</v>
      </c>
      <c r="B8474">
        <v>-150441.08688660699</v>
      </c>
      <c r="C8474">
        <v>0</v>
      </c>
    </row>
    <row r="8475" spans="1:3" x14ac:dyDescent="0.25">
      <c r="A8475">
        <v>-8095838.22640769</v>
      </c>
      <c r="B8475">
        <v>-150441.08688660699</v>
      </c>
      <c r="C8475">
        <v>0</v>
      </c>
    </row>
    <row r="8476" spans="1:3" x14ac:dyDescent="0.25">
      <c r="A8476">
        <v>-8123872.5927153798</v>
      </c>
      <c r="B8476">
        <v>-151375.56576339199</v>
      </c>
      <c r="C8476">
        <v>3.9724023081362204E-3</v>
      </c>
    </row>
    <row r="8477" spans="1:3" x14ac:dyDescent="0.25">
      <c r="A8477">
        <v>-8122938.1138384603</v>
      </c>
      <c r="B8477">
        <v>-151375.56576339199</v>
      </c>
      <c r="C8477">
        <v>5.8266520500183097E-3</v>
      </c>
    </row>
    <row r="8478" spans="1:3" x14ac:dyDescent="0.25">
      <c r="A8478">
        <v>-8122003.6349615296</v>
      </c>
      <c r="B8478">
        <v>-151375.56576339199</v>
      </c>
      <c r="C8478">
        <v>1.10505213961005E-2</v>
      </c>
    </row>
    <row r="8479" spans="1:3" x14ac:dyDescent="0.25">
      <c r="A8479">
        <v>-8121069.1560846101</v>
      </c>
      <c r="B8479">
        <v>-151375.56576339199</v>
      </c>
      <c r="C8479">
        <v>1.57463178038597E-2</v>
      </c>
    </row>
    <row r="8480" spans="1:3" x14ac:dyDescent="0.25">
      <c r="A8480">
        <v>-8120134.6772076897</v>
      </c>
      <c r="B8480">
        <v>-151375.56576339199</v>
      </c>
      <c r="C8480">
        <v>2.1789168938994401E-2</v>
      </c>
    </row>
    <row r="8481" spans="1:3" x14ac:dyDescent="0.25">
      <c r="A8481">
        <v>-8119200.19833076</v>
      </c>
      <c r="B8481">
        <v>-151375.56576339199</v>
      </c>
      <c r="C8481">
        <v>3.0132547020912101E-2</v>
      </c>
    </row>
    <row r="8482" spans="1:3" x14ac:dyDescent="0.25">
      <c r="A8482">
        <v>-8118265.7194538396</v>
      </c>
      <c r="B8482">
        <v>-151375.56576339199</v>
      </c>
      <c r="C8482">
        <v>4.0137805044650997E-2</v>
      </c>
    </row>
    <row r="8483" spans="1:3" x14ac:dyDescent="0.25">
      <c r="A8483">
        <v>-8117331.2405769201</v>
      </c>
      <c r="B8483">
        <v>-151375.56576339199</v>
      </c>
      <c r="C8483">
        <v>5.3502872586250298E-2</v>
      </c>
    </row>
    <row r="8484" spans="1:3" x14ac:dyDescent="0.25">
      <c r="A8484">
        <v>-8116396.7616999904</v>
      </c>
      <c r="B8484">
        <v>-151375.56576339199</v>
      </c>
      <c r="C8484">
        <v>6.9065436720848E-2</v>
      </c>
    </row>
    <row r="8485" spans="1:3" x14ac:dyDescent="0.25">
      <c r="A8485">
        <v>-8115462.28282307</v>
      </c>
      <c r="B8485">
        <v>-151375.56576339199</v>
      </c>
      <c r="C8485">
        <v>8.5683763027191107E-2</v>
      </c>
    </row>
    <row r="8486" spans="1:3" x14ac:dyDescent="0.25">
      <c r="A8486">
        <v>-8114527.8039461495</v>
      </c>
      <c r="B8486">
        <v>-151375.56576339199</v>
      </c>
      <c r="C8486">
        <v>0.10909425467252699</v>
      </c>
    </row>
    <row r="8487" spans="1:3" x14ac:dyDescent="0.25">
      <c r="A8487">
        <v>-8113593.32506923</v>
      </c>
      <c r="B8487">
        <v>-151375.56576339199</v>
      </c>
      <c r="C8487">
        <v>0.13310544192790899</v>
      </c>
    </row>
    <row r="8488" spans="1:3" x14ac:dyDescent="0.25">
      <c r="A8488">
        <v>-8112658.8461923003</v>
      </c>
      <c r="B8488">
        <v>-151375.56576339199</v>
      </c>
      <c r="C8488">
        <v>0.166403278708457</v>
      </c>
    </row>
    <row r="8489" spans="1:3" x14ac:dyDescent="0.25">
      <c r="A8489">
        <v>-8111724.3673153799</v>
      </c>
      <c r="B8489">
        <v>-151375.56576339199</v>
      </c>
      <c r="C8489">
        <v>0.189464300870895</v>
      </c>
    </row>
    <row r="8490" spans="1:3" x14ac:dyDescent="0.25">
      <c r="A8490">
        <v>-8110789.8884384604</v>
      </c>
      <c r="B8490">
        <v>-151375.56576339199</v>
      </c>
      <c r="C8490">
        <v>0.212765768170356</v>
      </c>
    </row>
    <row r="8491" spans="1:3" x14ac:dyDescent="0.25">
      <c r="A8491">
        <v>-8109855.4095615298</v>
      </c>
      <c r="B8491">
        <v>-151375.56576339199</v>
      </c>
      <c r="C8491">
        <v>0.23564127087593001</v>
      </c>
    </row>
    <row r="8492" spans="1:3" x14ac:dyDescent="0.25">
      <c r="A8492">
        <v>-8108920.9306846103</v>
      </c>
      <c r="B8492">
        <v>-151375.56576339199</v>
      </c>
      <c r="C8492">
        <v>0.25665464997291498</v>
      </c>
    </row>
    <row r="8493" spans="1:3" x14ac:dyDescent="0.25">
      <c r="A8493">
        <v>-8107986.4518076899</v>
      </c>
      <c r="B8493">
        <v>-151375.56576339199</v>
      </c>
      <c r="C8493">
        <v>0.27407491207122803</v>
      </c>
    </row>
    <row r="8494" spans="1:3" x14ac:dyDescent="0.25">
      <c r="A8494">
        <v>-8107051.9729307601</v>
      </c>
      <c r="B8494">
        <v>-151375.56576339199</v>
      </c>
      <c r="C8494">
        <v>0.29581004381179798</v>
      </c>
    </row>
    <row r="8495" spans="1:3" x14ac:dyDescent="0.25">
      <c r="A8495">
        <v>-8106117.4940538397</v>
      </c>
      <c r="B8495">
        <v>-151375.56576339199</v>
      </c>
      <c r="C8495">
        <v>0.31324079632759</v>
      </c>
    </row>
    <row r="8496" spans="1:3" x14ac:dyDescent="0.25">
      <c r="A8496">
        <v>-8105183.0151769202</v>
      </c>
      <c r="B8496">
        <v>-151375.56576339199</v>
      </c>
      <c r="C8496">
        <v>0.32846096158027599</v>
      </c>
    </row>
    <row r="8497" spans="1:3" x14ac:dyDescent="0.25">
      <c r="A8497">
        <v>-8104248.5362999896</v>
      </c>
      <c r="B8497">
        <v>-151375.56576339199</v>
      </c>
      <c r="C8497">
        <v>0.34410864114761303</v>
      </c>
    </row>
    <row r="8498" spans="1:3" x14ac:dyDescent="0.25">
      <c r="A8498">
        <v>-8103314.0574230701</v>
      </c>
      <c r="B8498">
        <v>-151375.56576339199</v>
      </c>
      <c r="C8498">
        <v>0.36262673139572099</v>
      </c>
    </row>
    <row r="8499" spans="1:3" x14ac:dyDescent="0.25">
      <c r="A8499">
        <v>-8102379.5785461497</v>
      </c>
      <c r="B8499">
        <v>-151375.56576339199</v>
      </c>
      <c r="C8499">
        <v>0.362799823284149</v>
      </c>
    </row>
    <row r="8500" spans="1:3" x14ac:dyDescent="0.25">
      <c r="A8500">
        <v>-8101445.0996692302</v>
      </c>
      <c r="B8500">
        <v>-151375.56576339199</v>
      </c>
      <c r="C8500">
        <v>0</v>
      </c>
    </row>
    <row r="8501" spans="1:3" x14ac:dyDescent="0.25">
      <c r="A8501">
        <v>-8100510.6207923004</v>
      </c>
      <c r="B8501">
        <v>-151375.56576339199</v>
      </c>
      <c r="C8501">
        <v>0</v>
      </c>
    </row>
    <row r="8502" spans="1:3" x14ac:dyDescent="0.25">
      <c r="A8502">
        <v>-8099576.14191538</v>
      </c>
      <c r="B8502">
        <v>-151375.56576339199</v>
      </c>
      <c r="C8502">
        <v>0</v>
      </c>
    </row>
    <row r="8503" spans="1:3" x14ac:dyDescent="0.25">
      <c r="A8503">
        <v>-8098641.6630384596</v>
      </c>
      <c r="B8503">
        <v>-151375.56576339199</v>
      </c>
      <c r="C8503">
        <v>0</v>
      </c>
    </row>
    <row r="8504" spans="1:3" x14ac:dyDescent="0.25">
      <c r="A8504">
        <v>-8097707.1841615299</v>
      </c>
      <c r="B8504">
        <v>-151375.56576339199</v>
      </c>
      <c r="C8504">
        <v>0</v>
      </c>
    </row>
    <row r="8505" spans="1:3" x14ac:dyDescent="0.25">
      <c r="A8505">
        <v>-8096772.7052846104</v>
      </c>
      <c r="B8505">
        <v>-151375.56576339199</v>
      </c>
      <c r="C8505">
        <v>0</v>
      </c>
    </row>
    <row r="8506" spans="1:3" x14ac:dyDescent="0.25">
      <c r="A8506">
        <v>-8095838.22640769</v>
      </c>
      <c r="B8506">
        <v>-151375.56576339199</v>
      </c>
      <c r="C8506">
        <v>0</v>
      </c>
    </row>
    <row r="8507" spans="1:3" x14ac:dyDescent="0.25">
      <c r="A8507">
        <v>-8094903.7475307602</v>
      </c>
      <c r="B8507">
        <v>-151375.56576339199</v>
      </c>
      <c r="C8507">
        <v>0</v>
      </c>
    </row>
    <row r="8508" spans="1:3" x14ac:dyDescent="0.25">
      <c r="A8508">
        <v>-8124807.0715923002</v>
      </c>
      <c r="B8508">
        <v>-152310.04464017801</v>
      </c>
      <c r="C8508">
        <v>2.4030923377722502E-3</v>
      </c>
    </row>
    <row r="8509" spans="1:3" x14ac:dyDescent="0.25">
      <c r="A8509">
        <v>-8123872.5927153798</v>
      </c>
      <c r="B8509">
        <v>-152310.04464017801</v>
      </c>
      <c r="C8509">
        <v>3.8705619517713698E-3</v>
      </c>
    </row>
    <row r="8510" spans="1:3" x14ac:dyDescent="0.25">
      <c r="A8510">
        <v>-8122938.1138384603</v>
      </c>
      <c r="B8510">
        <v>-152310.04464017801</v>
      </c>
      <c r="C8510">
        <v>5.6205419823527301E-3</v>
      </c>
    </row>
    <row r="8511" spans="1:3" x14ac:dyDescent="0.25">
      <c r="A8511">
        <v>-8122003.6349615296</v>
      </c>
      <c r="B8511">
        <v>-152310.04464017801</v>
      </c>
      <c r="C8511">
        <v>1.07737239450216E-2</v>
      </c>
    </row>
    <row r="8512" spans="1:3" x14ac:dyDescent="0.25">
      <c r="A8512">
        <v>-8121069.1560846101</v>
      </c>
      <c r="B8512">
        <v>-152310.04464017801</v>
      </c>
      <c r="C8512">
        <v>1.56111903488636E-2</v>
      </c>
    </row>
    <row r="8513" spans="1:3" x14ac:dyDescent="0.25">
      <c r="A8513">
        <v>-8120134.6772076897</v>
      </c>
      <c r="B8513">
        <v>-152310.04464017801</v>
      </c>
      <c r="C8513">
        <v>2.1216237917542399E-2</v>
      </c>
    </row>
    <row r="8514" spans="1:3" x14ac:dyDescent="0.25">
      <c r="A8514">
        <v>-8119200.19833076</v>
      </c>
      <c r="B8514">
        <v>-152310.04464017801</v>
      </c>
      <c r="C8514">
        <v>2.9640870168805102E-2</v>
      </c>
    </row>
    <row r="8515" spans="1:3" x14ac:dyDescent="0.25">
      <c r="A8515">
        <v>-8118265.7194538396</v>
      </c>
      <c r="B8515">
        <v>-152310.04464017801</v>
      </c>
      <c r="C8515">
        <v>3.8948345929384197E-2</v>
      </c>
    </row>
    <row r="8516" spans="1:3" x14ac:dyDescent="0.25">
      <c r="A8516">
        <v>-8117331.2405769201</v>
      </c>
      <c r="B8516">
        <v>-152310.04464017801</v>
      </c>
      <c r="C8516">
        <v>5.45852743089199E-2</v>
      </c>
    </row>
    <row r="8517" spans="1:3" x14ac:dyDescent="0.25">
      <c r="A8517">
        <v>-8116396.7616999904</v>
      </c>
      <c r="B8517">
        <v>-152310.04464017801</v>
      </c>
      <c r="C8517">
        <v>7.0940859615802696E-2</v>
      </c>
    </row>
    <row r="8518" spans="1:3" x14ac:dyDescent="0.25">
      <c r="A8518">
        <v>-8115462.28282307</v>
      </c>
      <c r="B8518">
        <v>-152310.04464017801</v>
      </c>
      <c r="C8518">
        <v>8.8111110031604697E-2</v>
      </c>
    </row>
    <row r="8519" spans="1:3" x14ac:dyDescent="0.25">
      <c r="A8519">
        <v>-8114527.8039461495</v>
      </c>
      <c r="B8519">
        <v>-152310.04464017801</v>
      </c>
      <c r="C8519">
        <v>0.108470223844051</v>
      </c>
    </row>
    <row r="8520" spans="1:3" x14ac:dyDescent="0.25">
      <c r="A8520">
        <v>-8113593.32506923</v>
      </c>
      <c r="B8520">
        <v>-152310.04464017801</v>
      </c>
      <c r="C8520">
        <v>0.13198630511760701</v>
      </c>
    </row>
    <row r="8521" spans="1:3" x14ac:dyDescent="0.25">
      <c r="A8521">
        <v>-8112658.8461923003</v>
      </c>
      <c r="B8521">
        <v>-152310.04464017801</v>
      </c>
      <c r="C8521">
        <v>0.16532433032989499</v>
      </c>
    </row>
    <row r="8522" spans="1:3" x14ac:dyDescent="0.25">
      <c r="A8522">
        <v>-8111724.3673153799</v>
      </c>
      <c r="B8522">
        <v>-152310.04464017801</v>
      </c>
      <c r="C8522">
        <v>0.18843197822570801</v>
      </c>
    </row>
    <row r="8523" spans="1:3" x14ac:dyDescent="0.25">
      <c r="A8523">
        <v>-8110789.8884384604</v>
      </c>
      <c r="B8523">
        <v>-152310.04464017801</v>
      </c>
      <c r="C8523">
        <v>0.21206094324588701</v>
      </c>
    </row>
    <row r="8524" spans="1:3" x14ac:dyDescent="0.25">
      <c r="A8524">
        <v>-8109855.4095615298</v>
      </c>
      <c r="B8524">
        <v>-152310.04464017801</v>
      </c>
      <c r="C8524">
        <v>0.23471516370773299</v>
      </c>
    </row>
    <row r="8525" spans="1:3" x14ac:dyDescent="0.25">
      <c r="A8525">
        <v>-8108920.9306846103</v>
      </c>
      <c r="B8525">
        <v>-152310.04464017801</v>
      </c>
      <c r="C8525">
        <v>0.255837082862854</v>
      </c>
    </row>
    <row r="8526" spans="1:3" x14ac:dyDescent="0.25">
      <c r="A8526">
        <v>-8107986.4518076899</v>
      </c>
      <c r="B8526">
        <v>-152310.04464017801</v>
      </c>
      <c r="C8526">
        <v>0.273479223251342</v>
      </c>
    </row>
    <row r="8527" spans="1:3" x14ac:dyDescent="0.25">
      <c r="A8527">
        <v>-8107051.9729307601</v>
      </c>
      <c r="B8527">
        <v>-152310.04464017801</v>
      </c>
      <c r="C8527">
        <v>0.30208259820938099</v>
      </c>
    </row>
    <row r="8528" spans="1:3" x14ac:dyDescent="0.25">
      <c r="A8528">
        <v>-8106117.4940538397</v>
      </c>
      <c r="B8528">
        <v>-152310.04464017801</v>
      </c>
      <c r="C8528">
        <v>0.31850898265838601</v>
      </c>
    </row>
    <row r="8529" spans="1:3" x14ac:dyDescent="0.25">
      <c r="A8529">
        <v>-8105183.0151769202</v>
      </c>
      <c r="B8529">
        <v>-152310.04464017801</v>
      </c>
      <c r="C8529">
        <v>0.33436807990074102</v>
      </c>
    </row>
    <row r="8530" spans="1:3" x14ac:dyDescent="0.25">
      <c r="A8530">
        <v>-8104248.5362999896</v>
      </c>
      <c r="B8530">
        <v>-152310.04464017801</v>
      </c>
      <c r="C8530">
        <v>0.34414097666740401</v>
      </c>
    </row>
    <row r="8531" spans="1:3" x14ac:dyDescent="0.25">
      <c r="A8531">
        <v>-8103314.0574230701</v>
      </c>
      <c r="B8531">
        <v>-152310.04464017801</v>
      </c>
      <c r="C8531">
        <v>0.36240196228027299</v>
      </c>
    </row>
    <row r="8532" spans="1:3" x14ac:dyDescent="0.25">
      <c r="A8532">
        <v>-8102379.5785461497</v>
      </c>
      <c r="B8532">
        <v>-152310.04464017801</v>
      </c>
      <c r="C8532">
        <v>0.36807328462600702</v>
      </c>
    </row>
    <row r="8533" spans="1:3" x14ac:dyDescent="0.25">
      <c r="A8533">
        <v>-8101445.0996692302</v>
      </c>
      <c r="B8533">
        <v>-152310.04464017801</v>
      </c>
      <c r="C8533">
        <v>0.37190496921539301</v>
      </c>
    </row>
    <row r="8534" spans="1:3" x14ac:dyDescent="0.25">
      <c r="A8534">
        <v>-8100510.6207923004</v>
      </c>
      <c r="B8534">
        <v>-152310.04464017801</v>
      </c>
      <c r="C8534">
        <v>0</v>
      </c>
    </row>
    <row r="8535" spans="1:3" x14ac:dyDescent="0.25">
      <c r="A8535">
        <v>-8099576.14191538</v>
      </c>
      <c r="B8535">
        <v>-152310.04464017801</v>
      </c>
      <c r="C8535">
        <v>0</v>
      </c>
    </row>
    <row r="8536" spans="1:3" x14ac:dyDescent="0.25">
      <c r="A8536">
        <v>-8098641.6630384596</v>
      </c>
      <c r="B8536">
        <v>-152310.04464017801</v>
      </c>
      <c r="C8536">
        <v>0</v>
      </c>
    </row>
    <row r="8537" spans="1:3" x14ac:dyDescent="0.25">
      <c r="A8537">
        <v>-8097707.1841615299</v>
      </c>
      <c r="B8537">
        <v>-152310.04464017801</v>
      </c>
      <c r="C8537">
        <v>0</v>
      </c>
    </row>
    <row r="8538" spans="1:3" x14ac:dyDescent="0.25">
      <c r="A8538">
        <v>-8096772.7052846104</v>
      </c>
      <c r="B8538">
        <v>-152310.04464017801</v>
      </c>
      <c r="C8538">
        <v>0</v>
      </c>
    </row>
    <row r="8539" spans="1:3" x14ac:dyDescent="0.25">
      <c r="A8539">
        <v>-8095838.22640769</v>
      </c>
      <c r="B8539">
        <v>-152310.04464017801</v>
      </c>
      <c r="C8539">
        <v>0</v>
      </c>
    </row>
    <row r="8540" spans="1:3" x14ac:dyDescent="0.25">
      <c r="A8540">
        <v>-8094903.7475307602</v>
      </c>
      <c r="B8540">
        <v>-152310.04464017801</v>
      </c>
      <c r="C8540">
        <v>0</v>
      </c>
    </row>
    <row r="8541" spans="1:3" x14ac:dyDescent="0.25">
      <c r="A8541">
        <v>-8124807.0715923002</v>
      </c>
      <c r="B8541">
        <v>-153244.52351696399</v>
      </c>
      <c r="C8541">
        <v>2.3726639337837601E-3</v>
      </c>
    </row>
    <row r="8542" spans="1:3" x14ac:dyDescent="0.25">
      <c r="A8542">
        <v>-8123872.5927153798</v>
      </c>
      <c r="B8542">
        <v>-153244.52351696399</v>
      </c>
      <c r="C8542">
        <v>3.80182266235351E-3</v>
      </c>
    </row>
    <row r="8543" spans="1:3" x14ac:dyDescent="0.25">
      <c r="A8543">
        <v>-8122938.1138384603</v>
      </c>
      <c r="B8543">
        <v>-153244.52351696399</v>
      </c>
      <c r="C8543">
        <v>5.4335640743374799E-3</v>
      </c>
    </row>
    <row r="8544" spans="1:3" x14ac:dyDescent="0.25">
      <c r="A8544">
        <v>-8122003.6349615296</v>
      </c>
      <c r="B8544">
        <v>-153244.52351696399</v>
      </c>
      <c r="C8544">
        <v>1.065952796489E-2</v>
      </c>
    </row>
    <row r="8545" spans="1:3" x14ac:dyDescent="0.25">
      <c r="A8545">
        <v>-8121069.1560846101</v>
      </c>
      <c r="B8545">
        <v>-153244.52351696399</v>
      </c>
      <c r="C8545">
        <v>1.5286702662706301E-2</v>
      </c>
    </row>
    <row r="8546" spans="1:3" x14ac:dyDescent="0.25">
      <c r="A8546">
        <v>-8120134.6772076897</v>
      </c>
      <c r="B8546">
        <v>-153244.52351696399</v>
      </c>
      <c r="C8546">
        <v>2.1074987947940799E-2</v>
      </c>
    </row>
    <row r="8547" spans="1:3" x14ac:dyDescent="0.25">
      <c r="A8547">
        <v>-8119200.19833076</v>
      </c>
      <c r="B8547">
        <v>-153244.52351696399</v>
      </c>
      <c r="C8547">
        <v>3.08357197791337E-2</v>
      </c>
    </row>
    <row r="8548" spans="1:3" x14ac:dyDescent="0.25">
      <c r="A8548">
        <v>-8118265.7194538396</v>
      </c>
      <c r="B8548">
        <v>-153244.52351696399</v>
      </c>
      <c r="C8548">
        <v>4.03339155018329E-2</v>
      </c>
    </row>
    <row r="8549" spans="1:3" x14ac:dyDescent="0.25">
      <c r="A8549">
        <v>-8117331.2405769201</v>
      </c>
      <c r="B8549">
        <v>-153244.52351696399</v>
      </c>
      <c r="C8549">
        <v>5.3650338202714899E-2</v>
      </c>
    </row>
    <row r="8550" spans="1:3" x14ac:dyDescent="0.25">
      <c r="A8550">
        <v>-8116396.7616999904</v>
      </c>
      <c r="B8550">
        <v>-153244.52351696399</v>
      </c>
      <c r="C8550">
        <v>6.9748349487781497E-2</v>
      </c>
    </row>
    <row r="8551" spans="1:3" x14ac:dyDescent="0.25">
      <c r="A8551">
        <v>-8115462.28282307</v>
      </c>
      <c r="B8551">
        <v>-153244.52351696399</v>
      </c>
      <c r="C8551">
        <v>8.6950980126857702E-2</v>
      </c>
    </row>
    <row r="8552" spans="1:3" x14ac:dyDescent="0.25">
      <c r="A8552">
        <v>-8114527.8039461495</v>
      </c>
      <c r="B8552">
        <v>-153244.52351696399</v>
      </c>
      <c r="C8552">
        <v>0.10728926956653501</v>
      </c>
    </row>
    <row r="8553" spans="1:3" x14ac:dyDescent="0.25">
      <c r="A8553">
        <v>-8113593.32506923</v>
      </c>
      <c r="B8553">
        <v>-153244.52351696399</v>
      </c>
      <c r="C8553">
        <v>0.13057263195514601</v>
      </c>
    </row>
    <row r="8554" spans="1:3" x14ac:dyDescent="0.25">
      <c r="A8554">
        <v>-8112658.8461923003</v>
      </c>
      <c r="B8554">
        <v>-153244.52351696399</v>
      </c>
      <c r="C8554">
        <v>0.164606943726539</v>
      </c>
    </row>
    <row r="8555" spans="1:3" x14ac:dyDescent="0.25">
      <c r="A8555">
        <v>-8111724.3673153799</v>
      </c>
      <c r="B8555">
        <v>-153244.52351696399</v>
      </c>
      <c r="C8555">
        <v>0.187616541981697</v>
      </c>
    </row>
    <row r="8556" spans="1:3" x14ac:dyDescent="0.25">
      <c r="A8556">
        <v>-8110789.8884384604</v>
      </c>
      <c r="B8556">
        <v>-153244.52351696399</v>
      </c>
      <c r="C8556">
        <v>0.21141013503074599</v>
      </c>
    </row>
    <row r="8557" spans="1:3" x14ac:dyDescent="0.25">
      <c r="A8557">
        <v>-8109855.4095615298</v>
      </c>
      <c r="B8557">
        <v>-153244.52351696399</v>
      </c>
      <c r="C8557">
        <v>0.24002106487750999</v>
      </c>
    </row>
    <row r="8558" spans="1:3" x14ac:dyDescent="0.25">
      <c r="A8558">
        <v>-8108920.9306846103</v>
      </c>
      <c r="B8558">
        <v>-153244.52351696399</v>
      </c>
      <c r="C8558">
        <v>0.26217561960220298</v>
      </c>
    </row>
    <row r="8559" spans="1:3" x14ac:dyDescent="0.25">
      <c r="A8559">
        <v>-8107986.4518076899</v>
      </c>
      <c r="B8559">
        <v>-153244.52351696399</v>
      </c>
      <c r="C8559">
        <v>0.27744686603546098</v>
      </c>
    </row>
    <row r="8560" spans="1:3" x14ac:dyDescent="0.25">
      <c r="A8560">
        <v>-8107051.9729307601</v>
      </c>
      <c r="B8560">
        <v>-153244.52351696399</v>
      </c>
      <c r="C8560">
        <v>0.30092018842697099</v>
      </c>
    </row>
    <row r="8561" spans="1:3" x14ac:dyDescent="0.25">
      <c r="A8561">
        <v>-8106117.4940538397</v>
      </c>
      <c r="B8561">
        <v>-153244.52351696399</v>
      </c>
      <c r="C8561">
        <v>0.318137437105178</v>
      </c>
    </row>
    <row r="8562" spans="1:3" x14ac:dyDescent="0.25">
      <c r="A8562">
        <v>-8105183.0151769202</v>
      </c>
      <c r="B8562">
        <v>-153244.52351696399</v>
      </c>
      <c r="C8562">
        <v>0.334035813808441</v>
      </c>
    </row>
    <row r="8563" spans="1:3" x14ac:dyDescent="0.25">
      <c r="A8563">
        <v>-8104248.5362999896</v>
      </c>
      <c r="B8563">
        <v>-153244.52351696399</v>
      </c>
      <c r="C8563">
        <v>0.34990748763084401</v>
      </c>
    </row>
    <row r="8564" spans="1:3" x14ac:dyDescent="0.25">
      <c r="A8564">
        <v>-8103314.0574230701</v>
      </c>
      <c r="B8564">
        <v>-153244.52351696399</v>
      </c>
      <c r="C8564">
        <v>0.36750888824462802</v>
      </c>
    </row>
    <row r="8565" spans="1:3" x14ac:dyDescent="0.25">
      <c r="A8565">
        <v>-8102379.5785461497</v>
      </c>
      <c r="B8565">
        <v>-153244.52351696399</v>
      </c>
      <c r="C8565">
        <v>0.37190714478492698</v>
      </c>
    </row>
    <row r="8566" spans="1:3" x14ac:dyDescent="0.25">
      <c r="A8566">
        <v>-8101445.0996692302</v>
      </c>
      <c r="B8566">
        <v>-153244.52351696399</v>
      </c>
      <c r="C8566">
        <v>0.37877708673477101</v>
      </c>
    </row>
    <row r="8567" spans="1:3" x14ac:dyDescent="0.25">
      <c r="A8567">
        <v>-8100510.6207923004</v>
      </c>
      <c r="B8567">
        <v>-153244.52351696399</v>
      </c>
      <c r="C8567">
        <v>0</v>
      </c>
    </row>
    <row r="8568" spans="1:3" x14ac:dyDescent="0.25">
      <c r="A8568">
        <v>-8099576.14191538</v>
      </c>
      <c r="B8568">
        <v>-153244.52351696399</v>
      </c>
      <c r="C8568">
        <v>0</v>
      </c>
    </row>
    <row r="8569" spans="1:3" x14ac:dyDescent="0.25">
      <c r="A8569">
        <v>-8098641.6630384596</v>
      </c>
      <c r="B8569">
        <v>-153244.52351696399</v>
      </c>
      <c r="C8569">
        <v>0</v>
      </c>
    </row>
    <row r="8570" spans="1:3" x14ac:dyDescent="0.25">
      <c r="A8570">
        <v>-8097707.1841615299</v>
      </c>
      <c r="B8570">
        <v>-153244.52351696399</v>
      </c>
      <c r="C8570">
        <v>0</v>
      </c>
    </row>
    <row r="8571" spans="1:3" x14ac:dyDescent="0.25">
      <c r="A8571">
        <v>-8096772.7052846104</v>
      </c>
      <c r="B8571">
        <v>-153244.52351696399</v>
      </c>
      <c r="C8571">
        <v>0</v>
      </c>
    </row>
    <row r="8572" spans="1:3" x14ac:dyDescent="0.25">
      <c r="A8572">
        <v>-8095838.22640769</v>
      </c>
      <c r="B8572">
        <v>-153244.52351696399</v>
      </c>
      <c r="C8572">
        <v>0</v>
      </c>
    </row>
    <row r="8573" spans="1:3" x14ac:dyDescent="0.25">
      <c r="A8573">
        <v>-8094903.7475307602</v>
      </c>
      <c r="B8573">
        <v>-153244.52351696399</v>
      </c>
      <c r="C8573">
        <v>0</v>
      </c>
    </row>
    <row r="8574" spans="1:3" x14ac:dyDescent="0.25">
      <c r="A8574">
        <v>-8093969.2686538398</v>
      </c>
      <c r="B8574">
        <v>-153244.52351696399</v>
      </c>
      <c r="C8574">
        <v>0</v>
      </c>
    </row>
    <row r="8575" spans="1:3" x14ac:dyDescent="0.25">
      <c r="A8575">
        <v>-8125741.5504692299</v>
      </c>
      <c r="B8575">
        <v>-154179.00239375001</v>
      </c>
      <c r="C8575">
        <v>1.4987542526796399E-3</v>
      </c>
    </row>
    <row r="8576" spans="1:3" x14ac:dyDescent="0.25">
      <c r="A8576">
        <v>-8124807.0715923002</v>
      </c>
      <c r="B8576">
        <v>-154179.00239375001</v>
      </c>
      <c r="C8576">
        <v>2.2841717582195902E-3</v>
      </c>
    </row>
    <row r="8577" spans="1:3" x14ac:dyDescent="0.25">
      <c r="A8577">
        <v>-8123872.5927153798</v>
      </c>
      <c r="B8577">
        <v>-154179.00239375001</v>
      </c>
      <c r="C8577">
        <v>3.7146455142647002E-3</v>
      </c>
    </row>
    <row r="8578" spans="1:3" x14ac:dyDescent="0.25">
      <c r="A8578">
        <v>-8122938.1138384603</v>
      </c>
      <c r="B8578">
        <v>-154179.00239375001</v>
      </c>
      <c r="C8578">
        <v>5.2887829951941898E-3</v>
      </c>
    </row>
    <row r="8579" spans="1:3" x14ac:dyDescent="0.25">
      <c r="A8579">
        <v>-8122003.6349615296</v>
      </c>
      <c r="B8579">
        <v>-154179.00239375001</v>
      </c>
      <c r="C8579">
        <v>1.08148949220776E-2</v>
      </c>
    </row>
    <row r="8580" spans="1:3" x14ac:dyDescent="0.25">
      <c r="A8580">
        <v>-8121069.1560846101</v>
      </c>
      <c r="B8580">
        <v>-154179.00239375001</v>
      </c>
      <c r="C8580">
        <v>1.5465746633708401E-2</v>
      </c>
    </row>
    <row r="8581" spans="1:3" x14ac:dyDescent="0.25">
      <c r="A8581">
        <v>-8120134.6772076897</v>
      </c>
      <c r="B8581">
        <v>-154179.00239375001</v>
      </c>
      <c r="C8581">
        <v>2.1725505590438801E-2</v>
      </c>
    </row>
    <row r="8582" spans="1:3" x14ac:dyDescent="0.25">
      <c r="A8582">
        <v>-8119200.19833076</v>
      </c>
      <c r="B8582">
        <v>-154179.00239375001</v>
      </c>
      <c r="C8582">
        <v>2.9983464628457999E-2</v>
      </c>
    </row>
    <row r="8583" spans="1:3" x14ac:dyDescent="0.25">
      <c r="A8583">
        <v>-8118265.7194538396</v>
      </c>
      <c r="B8583">
        <v>-154179.00239375001</v>
      </c>
      <c r="C8583">
        <v>3.9593450725078499E-2</v>
      </c>
    </row>
    <row r="8584" spans="1:3" x14ac:dyDescent="0.25">
      <c r="A8584">
        <v>-8117331.2405769201</v>
      </c>
      <c r="B8584">
        <v>-154179.00239375001</v>
      </c>
      <c r="C8584">
        <v>5.2555937319993903E-2</v>
      </c>
    </row>
    <row r="8585" spans="1:3" x14ac:dyDescent="0.25">
      <c r="A8585">
        <v>-8116396.7616999904</v>
      </c>
      <c r="B8585">
        <v>-154179.00239375001</v>
      </c>
      <c r="C8585">
        <v>6.8752259016036904E-2</v>
      </c>
    </row>
    <row r="8586" spans="1:3" x14ac:dyDescent="0.25">
      <c r="A8586">
        <v>-8115462.28282307</v>
      </c>
      <c r="B8586">
        <v>-154179.00239375001</v>
      </c>
      <c r="C8586">
        <v>8.5896059870719896E-2</v>
      </c>
    </row>
    <row r="8587" spans="1:3" x14ac:dyDescent="0.25">
      <c r="A8587">
        <v>-8114527.8039461495</v>
      </c>
      <c r="B8587">
        <v>-154179.00239375001</v>
      </c>
      <c r="C8587">
        <v>0.106375358998775</v>
      </c>
    </row>
    <row r="8588" spans="1:3" x14ac:dyDescent="0.25">
      <c r="A8588">
        <v>-8113593.32506923</v>
      </c>
      <c r="B8588">
        <v>-154179.00239375001</v>
      </c>
      <c r="C8588">
        <v>0.12961217761039701</v>
      </c>
    </row>
    <row r="8589" spans="1:3" x14ac:dyDescent="0.25">
      <c r="A8589">
        <v>-8112658.8461923003</v>
      </c>
      <c r="B8589">
        <v>-154179.00239375001</v>
      </c>
      <c r="C8589">
        <v>0.16871310770511599</v>
      </c>
    </row>
    <row r="8590" spans="1:3" x14ac:dyDescent="0.25">
      <c r="A8590">
        <v>-8111724.3673153799</v>
      </c>
      <c r="B8590">
        <v>-154179.00239375001</v>
      </c>
      <c r="C8590">
        <v>0.192566573619842</v>
      </c>
    </row>
    <row r="8591" spans="1:3" x14ac:dyDescent="0.25">
      <c r="A8591">
        <v>-8110789.8884384604</v>
      </c>
      <c r="B8591">
        <v>-154179.00239375001</v>
      </c>
      <c r="C8591">
        <v>0.21523025631904599</v>
      </c>
    </row>
    <row r="8592" spans="1:3" x14ac:dyDescent="0.25">
      <c r="A8592">
        <v>-8109855.4095615298</v>
      </c>
      <c r="B8592">
        <v>-154179.00239375001</v>
      </c>
      <c r="C8592">
        <v>0.23935176432132699</v>
      </c>
    </row>
    <row r="8593" spans="1:3" x14ac:dyDescent="0.25">
      <c r="A8593">
        <v>-8108920.9306846103</v>
      </c>
      <c r="B8593">
        <v>-154179.00239375001</v>
      </c>
      <c r="C8593">
        <v>0.26115778088569602</v>
      </c>
    </row>
    <row r="8594" spans="1:3" x14ac:dyDescent="0.25">
      <c r="A8594">
        <v>-8107986.4518076899</v>
      </c>
      <c r="B8594">
        <v>-154179.00239375001</v>
      </c>
      <c r="C8594">
        <v>0.27654892206192</v>
      </c>
    </row>
    <row r="8595" spans="1:3" x14ac:dyDescent="0.25">
      <c r="A8595">
        <v>-8107051.9729307601</v>
      </c>
      <c r="B8595">
        <v>-154179.00239375001</v>
      </c>
      <c r="C8595">
        <v>0.300439894199371</v>
      </c>
    </row>
    <row r="8596" spans="1:3" x14ac:dyDescent="0.25">
      <c r="A8596">
        <v>-8106117.4940538397</v>
      </c>
      <c r="B8596">
        <v>-154179.00239375001</v>
      </c>
      <c r="C8596">
        <v>0.31788724660873402</v>
      </c>
    </row>
    <row r="8597" spans="1:3" x14ac:dyDescent="0.25">
      <c r="A8597">
        <v>-8105183.0151769202</v>
      </c>
      <c r="B8597">
        <v>-154179.00239375001</v>
      </c>
      <c r="C8597">
        <v>0.33388957381248402</v>
      </c>
    </row>
    <row r="8598" spans="1:3" x14ac:dyDescent="0.25">
      <c r="A8598">
        <v>-8104248.5362999896</v>
      </c>
      <c r="B8598">
        <v>-154179.00239375001</v>
      </c>
      <c r="C8598">
        <v>0.35001796483993503</v>
      </c>
    </row>
    <row r="8599" spans="1:3" x14ac:dyDescent="0.25">
      <c r="A8599">
        <v>-8103314.0574230701</v>
      </c>
      <c r="B8599">
        <v>-154179.00239375001</v>
      </c>
      <c r="C8599">
        <v>0.36755156517028797</v>
      </c>
    </row>
    <row r="8600" spans="1:3" x14ac:dyDescent="0.25">
      <c r="A8600">
        <v>-8102379.5785461497</v>
      </c>
      <c r="B8600">
        <v>-154179.00239375001</v>
      </c>
      <c r="C8600">
        <v>0.378513723611831</v>
      </c>
    </row>
    <row r="8601" spans="1:3" x14ac:dyDescent="0.25">
      <c r="A8601">
        <v>-8101445.0996692302</v>
      </c>
      <c r="B8601">
        <v>-154179.00239375001</v>
      </c>
      <c r="C8601">
        <v>0.37867435812950101</v>
      </c>
    </row>
    <row r="8602" spans="1:3" x14ac:dyDescent="0.25">
      <c r="A8602">
        <v>-8100510.6207923004</v>
      </c>
      <c r="B8602">
        <v>-154179.00239375001</v>
      </c>
      <c r="C8602">
        <v>0.383497834205627</v>
      </c>
    </row>
    <row r="8603" spans="1:3" x14ac:dyDescent="0.25">
      <c r="A8603">
        <v>-8099576.14191538</v>
      </c>
      <c r="B8603">
        <v>-154179.00239375001</v>
      </c>
      <c r="C8603">
        <v>0</v>
      </c>
    </row>
    <row r="8604" spans="1:3" x14ac:dyDescent="0.25">
      <c r="A8604">
        <v>-8098641.6630384596</v>
      </c>
      <c r="B8604">
        <v>-154179.00239375001</v>
      </c>
      <c r="C8604">
        <v>0</v>
      </c>
    </row>
    <row r="8605" spans="1:3" x14ac:dyDescent="0.25">
      <c r="A8605">
        <v>-8097707.1841615299</v>
      </c>
      <c r="B8605">
        <v>-154179.00239375001</v>
      </c>
      <c r="C8605">
        <v>0</v>
      </c>
    </row>
    <row r="8606" spans="1:3" x14ac:dyDescent="0.25">
      <c r="A8606">
        <v>-8096772.7052846104</v>
      </c>
      <c r="B8606">
        <v>-154179.00239375001</v>
      </c>
      <c r="C8606">
        <v>0</v>
      </c>
    </row>
    <row r="8607" spans="1:3" x14ac:dyDescent="0.25">
      <c r="A8607">
        <v>-8095838.22640769</v>
      </c>
      <c r="B8607">
        <v>-154179.00239375001</v>
      </c>
      <c r="C8607">
        <v>0</v>
      </c>
    </row>
    <row r="8608" spans="1:3" x14ac:dyDescent="0.25">
      <c r="A8608">
        <v>-8094903.7475307602</v>
      </c>
      <c r="B8608">
        <v>-154179.00239375001</v>
      </c>
      <c r="C8608">
        <v>0</v>
      </c>
    </row>
    <row r="8609" spans="1:3" x14ac:dyDescent="0.25">
      <c r="A8609">
        <v>-8093969.2686538398</v>
      </c>
      <c r="B8609">
        <v>-154179.00239375001</v>
      </c>
      <c r="C8609">
        <v>0</v>
      </c>
    </row>
    <row r="8610" spans="1:3" x14ac:dyDescent="0.25">
      <c r="A8610">
        <v>-8126676.0293461503</v>
      </c>
      <c r="B8610">
        <v>-155113.48127053501</v>
      </c>
      <c r="C8610">
        <v>9.7000336972996495E-4</v>
      </c>
    </row>
    <row r="8611" spans="1:3" x14ac:dyDescent="0.25">
      <c r="A8611">
        <v>-8125741.5504692299</v>
      </c>
      <c r="B8611">
        <v>-155113.48127053501</v>
      </c>
      <c r="C8611">
        <v>1.46206631325185E-3</v>
      </c>
    </row>
    <row r="8612" spans="1:3" x14ac:dyDescent="0.25">
      <c r="A8612">
        <v>-8124807.0715923002</v>
      </c>
      <c r="B8612">
        <v>-155113.48127053501</v>
      </c>
      <c r="C8612">
        <v>2.3209815844893399E-3</v>
      </c>
    </row>
    <row r="8613" spans="1:3" x14ac:dyDescent="0.25">
      <c r="A8613">
        <v>-8123872.5927153798</v>
      </c>
      <c r="B8613">
        <v>-155113.48127053501</v>
      </c>
      <c r="C8613">
        <v>3.87024227529764E-3</v>
      </c>
    </row>
    <row r="8614" spans="1:3" x14ac:dyDescent="0.25">
      <c r="A8614">
        <v>-8122938.1138384603</v>
      </c>
      <c r="B8614">
        <v>-155113.48127053501</v>
      </c>
      <c r="C8614">
        <v>5.5993990972638104E-3</v>
      </c>
    </row>
    <row r="8615" spans="1:3" x14ac:dyDescent="0.25">
      <c r="A8615">
        <v>-8122003.6349615296</v>
      </c>
      <c r="B8615">
        <v>-155113.48127053501</v>
      </c>
      <c r="C8615">
        <v>1.07657350599765E-2</v>
      </c>
    </row>
    <row r="8616" spans="1:3" x14ac:dyDescent="0.25">
      <c r="A8616">
        <v>-8121069.1560846101</v>
      </c>
      <c r="B8616">
        <v>-155113.48127053501</v>
      </c>
      <c r="C8616">
        <v>1.5465746633708401E-2</v>
      </c>
    </row>
    <row r="8617" spans="1:3" x14ac:dyDescent="0.25">
      <c r="A8617">
        <v>-8120134.6772076897</v>
      </c>
      <c r="B8617">
        <v>-155113.48127053501</v>
      </c>
      <c r="C8617">
        <v>2.1052096039056702E-2</v>
      </c>
    </row>
    <row r="8618" spans="1:3" x14ac:dyDescent="0.25">
      <c r="A8618">
        <v>-8119200.19833076</v>
      </c>
      <c r="B8618">
        <v>-155113.48127053501</v>
      </c>
      <c r="C8618">
        <v>2.9678327962756101E-2</v>
      </c>
    </row>
    <row r="8619" spans="1:3" x14ac:dyDescent="0.25">
      <c r="A8619">
        <v>-8118265.7194538396</v>
      </c>
      <c r="B8619">
        <v>-155113.48127053501</v>
      </c>
      <c r="C8619">
        <v>3.9247035980224602E-2</v>
      </c>
    </row>
    <row r="8620" spans="1:3" x14ac:dyDescent="0.25">
      <c r="A8620">
        <v>-8117331.2405769201</v>
      </c>
      <c r="B8620">
        <v>-155113.48127053501</v>
      </c>
      <c r="C8620">
        <v>5.2257761359214699E-2</v>
      </c>
    </row>
    <row r="8621" spans="1:3" x14ac:dyDescent="0.25">
      <c r="A8621">
        <v>-8116396.7616999904</v>
      </c>
      <c r="B8621">
        <v>-155113.48127053501</v>
      </c>
      <c r="C8621">
        <v>6.8184964358806596E-2</v>
      </c>
    </row>
    <row r="8622" spans="1:3" x14ac:dyDescent="0.25">
      <c r="A8622">
        <v>-8115462.28282307</v>
      </c>
      <c r="B8622">
        <v>-155113.48127053501</v>
      </c>
      <c r="C8622">
        <v>8.5180759429931599E-2</v>
      </c>
    </row>
    <row r="8623" spans="1:3" x14ac:dyDescent="0.25">
      <c r="A8623">
        <v>-8114527.8039461495</v>
      </c>
      <c r="B8623">
        <v>-155113.48127053501</v>
      </c>
      <c r="C8623">
        <v>0.110343657433986</v>
      </c>
    </row>
    <row r="8624" spans="1:3" x14ac:dyDescent="0.25">
      <c r="A8624">
        <v>-8113593.32506923</v>
      </c>
      <c r="B8624">
        <v>-155113.48127053501</v>
      </c>
      <c r="C8624">
        <v>0.13288073241710599</v>
      </c>
    </row>
    <row r="8625" spans="1:3" x14ac:dyDescent="0.25">
      <c r="A8625">
        <v>-8112658.8461923003</v>
      </c>
      <c r="B8625">
        <v>-155113.48127053501</v>
      </c>
      <c r="C8625">
        <v>0.167744785547256</v>
      </c>
    </row>
    <row r="8626" spans="1:3" x14ac:dyDescent="0.25">
      <c r="A8626">
        <v>-8111724.3673153799</v>
      </c>
      <c r="B8626">
        <v>-155113.48127053501</v>
      </c>
      <c r="C8626">
        <v>0.19137050211429499</v>
      </c>
    </row>
    <row r="8627" spans="1:3" x14ac:dyDescent="0.25">
      <c r="A8627">
        <v>-8110789.8884384604</v>
      </c>
      <c r="B8627">
        <v>-155113.48127053501</v>
      </c>
      <c r="C8627">
        <v>0.21513766050338701</v>
      </c>
    </row>
    <row r="8628" spans="1:3" x14ac:dyDescent="0.25">
      <c r="A8628">
        <v>-8109855.4095615298</v>
      </c>
      <c r="B8628">
        <v>-155113.48127053501</v>
      </c>
      <c r="C8628">
        <v>0.23838503658771501</v>
      </c>
    </row>
    <row r="8629" spans="1:3" x14ac:dyDescent="0.25">
      <c r="A8629">
        <v>-8108920.9306846103</v>
      </c>
      <c r="B8629">
        <v>-155113.48127053501</v>
      </c>
      <c r="C8629">
        <v>0.26075688004493702</v>
      </c>
    </row>
    <row r="8630" spans="1:3" x14ac:dyDescent="0.25">
      <c r="A8630">
        <v>-8107986.4518076899</v>
      </c>
      <c r="B8630">
        <v>-155113.48127053501</v>
      </c>
      <c r="C8630">
        <v>0.27629080414772</v>
      </c>
    </row>
    <row r="8631" spans="1:3" x14ac:dyDescent="0.25">
      <c r="A8631">
        <v>-8107051.9729307601</v>
      </c>
      <c r="B8631">
        <v>-155113.48127053501</v>
      </c>
      <c r="C8631">
        <v>0.30023840069770802</v>
      </c>
    </row>
    <row r="8632" spans="1:3" x14ac:dyDescent="0.25">
      <c r="A8632">
        <v>-8106117.4940538397</v>
      </c>
      <c r="B8632">
        <v>-155113.48127053501</v>
      </c>
      <c r="C8632">
        <v>0.31764125823974598</v>
      </c>
    </row>
    <row r="8633" spans="1:3" x14ac:dyDescent="0.25">
      <c r="A8633">
        <v>-8105183.0151769202</v>
      </c>
      <c r="B8633">
        <v>-155113.48127053501</v>
      </c>
      <c r="C8633">
        <v>0.34032163023948597</v>
      </c>
    </row>
    <row r="8634" spans="1:3" x14ac:dyDescent="0.25">
      <c r="A8634">
        <v>-8104248.5362999896</v>
      </c>
      <c r="B8634">
        <v>-155113.48127053501</v>
      </c>
      <c r="C8634">
        <v>0.35502776503562899</v>
      </c>
    </row>
    <row r="8635" spans="1:3" x14ac:dyDescent="0.25">
      <c r="A8635">
        <v>-8103314.0574230701</v>
      </c>
      <c r="B8635">
        <v>-155113.48127053501</v>
      </c>
      <c r="C8635">
        <v>0.37172845005989003</v>
      </c>
    </row>
    <row r="8636" spans="1:3" x14ac:dyDescent="0.25">
      <c r="A8636">
        <v>-8102379.5785461497</v>
      </c>
      <c r="B8636">
        <v>-155113.48127053501</v>
      </c>
      <c r="C8636">
        <v>0.37875843048095698</v>
      </c>
    </row>
    <row r="8637" spans="1:3" x14ac:dyDescent="0.25">
      <c r="A8637">
        <v>-8101445.0996692302</v>
      </c>
      <c r="B8637">
        <v>-155113.48127053501</v>
      </c>
      <c r="C8637">
        <v>0.38343435525894098</v>
      </c>
    </row>
    <row r="8638" spans="1:3" x14ac:dyDescent="0.25">
      <c r="A8638">
        <v>-8100510.6207923004</v>
      </c>
      <c r="B8638">
        <v>-155113.48127053501</v>
      </c>
      <c r="C8638">
        <v>0.38751596212387002</v>
      </c>
    </row>
    <row r="8639" spans="1:3" x14ac:dyDescent="0.25">
      <c r="A8639">
        <v>-8099576.14191538</v>
      </c>
      <c r="B8639">
        <v>-155113.48127053501</v>
      </c>
      <c r="C8639">
        <v>0.392296493053436</v>
      </c>
    </row>
    <row r="8640" spans="1:3" x14ac:dyDescent="0.25">
      <c r="A8640">
        <v>-8098641.6630384596</v>
      </c>
      <c r="B8640">
        <v>-155113.48127053501</v>
      </c>
      <c r="C8640">
        <v>0</v>
      </c>
    </row>
    <row r="8641" spans="1:3" x14ac:dyDescent="0.25">
      <c r="A8641">
        <v>-8097707.1841615299</v>
      </c>
      <c r="B8641">
        <v>-155113.48127053501</v>
      </c>
      <c r="C8641">
        <v>0</v>
      </c>
    </row>
    <row r="8642" spans="1:3" x14ac:dyDescent="0.25">
      <c r="A8642">
        <v>-8096772.7052846104</v>
      </c>
      <c r="B8642">
        <v>-155113.48127053501</v>
      </c>
      <c r="C8642">
        <v>0</v>
      </c>
    </row>
    <row r="8643" spans="1:3" x14ac:dyDescent="0.25">
      <c r="A8643">
        <v>-8095838.22640769</v>
      </c>
      <c r="B8643">
        <v>-155113.48127053501</v>
      </c>
      <c r="C8643">
        <v>0</v>
      </c>
    </row>
    <row r="8644" spans="1:3" x14ac:dyDescent="0.25">
      <c r="A8644">
        <v>-8094903.7475307602</v>
      </c>
      <c r="B8644">
        <v>-155113.48127053501</v>
      </c>
      <c r="C8644">
        <v>0</v>
      </c>
    </row>
    <row r="8645" spans="1:3" x14ac:dyDescent="0.25">
      <c r="A8645">
        <v>-8093969.2686538398</v>
      </c>
      <c r="B8645">
        <v>-155113.48127053501</v>
      </c>
      <c r="C8645">
        <v>0</v>
      </c>
    </row>
    <row r="8646" spans="1:3" x14ac:dyDescent="0.25">
      <c r="A8646">
        <v>-8093034.7897769203</v>
      </c>
      <c r="B8646">
        <v>-155113.48127053501</v>
      </c>
      <c r="C8646">
        <v>0</v>
      </c>
    </row>
    <row r="8647" spans="1:3" x14ac:dyDescent="0.25">
      <c r="A8647">
        <v>-8126676.0293461503</v>
      </c>
      <c r="B8647">
        <v>-156047.96014732099</v>
      </c>
      <c r="C8647">
        <v>9.6138485241681305E-4</v>
      </c>
    </row>
    <row r="8648" spans="1:3" x14ac:dyDescent="0.25">
      <c r="A8648">
        <v>-8125741.5504692299</v>
      </c>
      <c r="B8648">
        <v>-156047.96014732099</v>
      </c>
      <c r="C8648">
        <v>1.5736921923235E-3</v>
      </c>
    </row>
    <row r="8649" spans="1:3" x14ac:dyDescent="0.25">
      <c r="A8649">
        <v>-8124807.0715923002</v>
      </c>
      <c r="B8649">
        <v>-156047.96014732099</v>
      </c>
      <c r="C8649">
        <v>2.4360599927604099E-3</v>
      </c>
    </row>
    <row r="8650" spans="1:3" x14ac:dyDescent="0.25">
      <c r="A8650">
        <v>-8123872.5927153798</v>
      </c>
      <c r="B8650">
        <v>-156047.96014732099</v>
      </c>
      <c r="C8650">
        <v>3.7197971250861801E-3</v>
      </c>
    </row>
    <row r="8651" spans="1:3" x14ac:dyDescent="0.25">
      <c r="A8651">
        <v>-8122938.1138384603</v>
      </c>
      <c r="B8651">
        <v>-156047.96014732099</v>
      </c>
      <c r="C8651">
        <v>5.39063336327672E-3</v>
      </c>
    </row>
    <row r="8652" spans="1:3" x14ac:dyDescent="0.25">
      <c r="A8652">
        <v>-8122003.6349615296</v>
      </c>
      <c r="B8652">
        <v>-156047.96014732099</v>
      </c>
      <c r="C8652">
        <v>7.7052223496138997E-3</v>
      </c>
    </row>
    <row r="8653" spans="1:3" x14ac:dyDescent="0.25">
      <c r="A8653">
        <v>-8121069.1560846101</v>
      </c>
      <c r="B8653">
        <v>-156047.96014732099</v>
      </c>
      <c r="C8653">
        <v>1.1605218984186601E-2</v>
      </c>
    </row>
    <row r="8654" spans="1:3" x14ac:dyDescent="0.25">
      <c r="A8654">
        <v>-8120134.6772076897</v>
      </c>
      <c r="B8654">
        <v>-156047.96014732099</v>
      </c>
      <c r="C8654">
        <v>1.65167693048715E-2</v>
      </c>
    </row>
    <row r="8655" spans="1:3" x14ac:dyDescent="0.25">
      <c r="A8655">
        <v>-8119200.19833076</v>
      </c>
      <c r="B8655">
        <v>-156047.96014732099</v>
      </c>
      <c r="C8655">
        <v>2.9202301055192899E-2</v>
      </c>
    </row>
    <row r="8656" spans="1:3" x14ac:dyDescent="0.25">
      <c r="A8656">
        <v>-8118265.7194538396</v>
      </c>
      <c r="B8656">
        <v>-156047.96014732099</v>
      </c>
      <c r="C8656">
        <v>3.8699381053447703E-2</v>
      </c>
    </row>
    <row r="8657" spans="1:3" x14ac:dyDescent="0.25">
      <c r="A8657">
        <v>-8117331.2405769201</v>
      </c>
      <c r="B8657">
        <v>-156047.96014732099</v>
      </c>
      <c r="C8657">
        <v>5.4625157266855198E-2</v>
      </c>
    </row>
    <row r="8658" spans="1:3" x14ac:dyDescent="0.25">
      <c r="A8658">
        <v>-8116396.7616999904</v>
      </c>
      <c r="B8658">
        <v>-156047.96014732099</v>
      </c>
      <c r="C8658">
        <v>7.0814102888107203E-2</v>
      </c>
    </row>
    <row r="8659" spans="1:3" x14ac:dyDescent="0.25">
      <c r="A8659">
        <v>-8115462.28282307</v>
      </c>
      <c r="B8659">
        <v>-156047.96014732099</v>
      </c>
      <c r="C8659">
        <v>8.7935104966163594E-2</v>
      </c>
    </row>
    <row r="8660" spans="1:3" x14ac:dyDescent="0.25">
      <c r="A8660">
        <v>-8114527.8039461495</v>
      </c>
      <c r="B8660">
        <v>-156047.96014732099</v>
      </c>
      <c r="C8660">
        <v>0.109304845333099</v>
      </c>
    </row>
    <row r="8661" spans="1:3" x14ac:dyDescent="0.25">
      <c r="A8661">
        <v>-8113593.32506923</v>
      </c>
      <c r="B8661">
        <v>-156047.96014732099</v>
      </c>
      <c r="C8661">
        <v>0.132768049836158</v>
      </c>
    </row>
    <row r="8662" spans="1:3" x14ac:dyDescent="0.25">
      <c r="A8662">
        <v>-8112658.8461923003</v>
      </c>
      <c r="B8662">
        <v>-156047.96014732099</v>
      </c>
      <c r="C8662">
        <v>0.15000538527965501</v>
      </c>
    </row>
    <row r="8663" spans="1:3" x14ac:dyDescent="0.25">
      <c r="A8663">
        <v>-8111724.3673153799</v>
      </c>
      <c r="B8663">
        <v>-156047.96014732099</v>
      </c>
      <c r="C8663">
        <v>0.174619540572166</v>
      </c>
    </row>
    <row r="8664" spans="1:3" x14ac:dyDescent="0.25">
      <c r="A8664">
        <v>-8110789.8884384604</v>
      </c>
      <c r="B8664">
        <v>-156047.96014732099</v>
      </c>
      <c r="C8664">
        <v>0.19765447080135301</v>
      </c>
    </row>
    <row r="8665" spans="1:3" x14ac:dyDescent="0.25">
      <c r="A8665">
        <v>-8109855.4095615298</v>
      </c>
      <c r="B8665">
        <v>-156047.96014732099</v>
      </c>
      <c r="C8665">
        <v>0.23783129453658999</v>
      </c>
    </row>
    <row r="8666" spans="1:3" x14ac:dyDescent="0.25">
      <c r="A8666">
        <v>-8108920.9306846103</v>
      </c>
      <c r="B8666">
        <v>-156047.96014732099</v>
      </c>
      <c r="C8666">
        <v>0.26026210188865601</v>
      </c>
    </row>
    <row r="8667" spans="1:3" x14ac:dyDescent="0.25">
      <c r="A8667">
        <v>-8107986.4518076899</v>
      </c>
      <c r="B8667">
        <v>-156047.96014732099</v>
      </c>
      <c r="C8667">
        <v>0.28282079100608798</v>
      </c>
    </row>
    <row r="8668" spans="1:3" x14ac:dyDescent="0.25">
      <c r="A8668">
        <v>-8107051.9729307601</v>
      </c>
      <c r="B8668">
        <v>-156047.96014732099</v>
      </c>
      <c r="C8668">
        <v>0.30631971359252902</v>
      </c>
    </row>
    <row r="8669" spans="1:3" x14ac:dyDescent="0.25">
      <c r="A8669">
        <v>-8106117.4940538397</v>
      </c>
      <c r="B8669">
        <v>-156047.96014732099</v>
      </c>
      <c r="C8669">
        <v>0.32354828715324402</v>
      </c>
    </row>
    <row r="8670" spans="1:3" x14ac:dyDescent="0.25">
      <c r="A8670">
        <v>-8105183.0151769202</v>
      </c>
      <c r="B8670">
        <v>-156047.96014732099</v>
      </c>
      <c r="C8670">
        <v>0.339813321828842</v>
      </c>
    </row>
    <row r="8671" spans="1:3" x14ac:dyDescent="0.25">
      <c r="A8671">
        <v>-8104248.5362999896</v>
      </c>
      <c r="B8671">
        <v>-156047.96014732099</v>
      </c>
      <c r="C8671">
        <v>0.35505640506744301</v>
      </c>
    </row>
    <row r="8672" spans="1:3" x14ac:dyDescent="0.25">
      <c r="A8672">
        <v>-8103314.0574230701</v>
      </c>
      <c r="B8672">
        <v>-156047.96014732099</v>
      </c>
      <c r="C8672">
        <v>0.36027196049690202</v>
      </c>
    </row>
    <row r="8673" spans="1:3" x14ac:dyDescent="0.25">
      <c r="A8673">
        <v>-8102379.5785461497</v>
      </c>
      <c r="B8673">
        <v>-156047.96014732099</v>
      </c>
      <c r="C8673">
        <v>0.37885177135467502</v>
      </c>
    </row>
    <row r="8674" spans="1:3" x14ac:dyDescent="0.25">
      <c r="A8674">
        <v>-8101445.0996692302</v>
      </c>
      <c r="B8674">
        <v>-156047.96014732099</v>
      </c>
      <c r="C8674">
        <v>0.383632391691207</v>
      </c>
    </row>
    <row r="8675" spans="1:3" x14ac:dyDescent="0.25">
      <c r="A8675">
        <v>-8100510.6207923004</v>
      </c>
      <c r="B8675">
        <v>-156047.96014732099</v>
      </c>
      <c r="C8675">
        <v>0.38833379745483299</v>
      </c>
    </row>
    <row r="8676" spans="1:3" x14ac:dyDescent="0.25">
      <c r="A8676">
        <v>-8099576.14191538</v>
      </c>
      <c r="B8676">
        <v>-156047.96014732099</v>
      </c>
      <c r="C8676">
        <v>0.39287307858467102</v>
      </c>
    </row>
    <row r="8677" spans="1:3" x14ac:dyDescent="0.25">
      <c r="A8677">
        <v>-8098641.6630384596</v>
      </c>
      <c r="B8677">
        <v>-156047.96014732099</v>
      </c>
      <c r="C8677">
        <v>0.39774715900421098</v>
      </c>
    </row>
    <row r="8678" spans="1:3" x14ac:dyDescent="0.25">
      <c r="A8678">
        <v>-8097707.1841615299</v>
      </c>
      <c r="B8678">
        <v>-156047.96014732099</v>
      </c>
      <c r="C8678">
        <v>0.387517780065536</v>
      </c>
    </row>
    <row r="8679" spans="1:3" x14ac:dyDescent="0.25">
      <c r="A8679">
        <v>-8096772.7052846104</v>
      </c>
      <c r="B8679">
        <v>-156047.96014732099</v>
      </c>
      <c r="C8679">
        <v>0</v>
      </c>
    </row>
    <row r="8680" spans="1:3" x14ac:dyDescent="0.25">
      <c r="A8680">
        <v>-8095838.22640769</v>
      </c>
      <c r="B8680">
        <v>-156047.96014732099</v>
      </c>
      <c r="C8680">
        <v>0</v>
      </c>
    </row>
    <row r="8681" spans="1:3" x14ac:dyDescent="0.25">
      <c r="A8681">
        <v>-8094903.7475307602</v>
      </c>
      <c r="B8681">
        <v>-156047.96014732099</v>
      </c>
      <c r="C8681">
        <v>0</v>
      </c>
    </row>
    <row r="8682" spans="1:3" x14ac:dyDescent="0.25">
      <c r="A8682">
        <v>-8093969.2686538398</v>
      </c>
      <c r="B8682">
        <v>-156047.96014732099</v>
      </c>
      <c r="C8682">
        <v>0</v>
      </c>
    </row>
    <row r="8683" spans="1:3" x14ac:dyDescent="0.25">
      <c r="A8683">
        <v>-8093034.7897769203</v>
      </c>
      <c r="B8683">
        <v>-156047.96014732099</v>
      </c>
      <c r="C8683">
        <v>0</v>
      </c>
    </row>
    <row r="8684" spans="1:3" x14ac:dyDescent="0.25">
      <c r="A8684">
        <v>-8127610.5082230698</v>
      </c>
      <c r="B8684">
        <v>-156982.43902410701</v>
      </c>
      <c r="C8684">
        <v>3.84169339668005E-4</v>
      </c>
    </row>
    <row r="8685" spans="1:3" x14ac:dyDescent="0.25">
      <c r="A8685">
        <v>-8126676.0293461503</v>
      </c>
      <c r="B8685">
        <v>-156982.43902410701</v>
      </c>
      <c r="C8685">
        <v>8.9693302288651401E-4</v>
      </c>
    </row>
    <row r="8686" spans="1:3" x14ac:dyDescent="0.25">
      <c r="A8686">
        <v>-8125741.5504692299</v>
      </c>
      <c r="B8686">
        <v>-156982.43902410701</v>
      </c>
      <c r="C8686">
        <v>1.03035767097026E-3</v>
      </c>
    </row>
    <row r="8687" spans="1:3" x14ac:dyDescent="0.25">
      <c r="A8687">
        <v>-8124807.0715923002</v>
      </c>
      <c r="B8687">
        <v>-156982.43902410701</v>
      </c>
      <c r="C8687">
        <v>0</v>
      </c>
    </row>
    <row r="8688" spans="1:3" x14ac:dyDescent="0.25">
      <c r="A8688">
        <v>-8123872.5927153798</v>
      </c>
      <c r="B8688">
        <v>-156982.43902410701</v>
      </c>
      <c r="C8688">
        <v>0</v>
      </c>
    </row>
    <row r="8689" spans="1:3" x14ac:dyDescent="0.25">
      <c r="A8689">
        <v>-8122938.1138384603</v>
      </c>
      <c r="B8689">
        <v>-156982.43902410701</v>
      </c>
      <c r="C8689">
        <v>5.3235930390655899E-3</v>
      </c>
    </row>
    <row r="8690" spans="1:3" x14ac:dyDescent="0.25">
      <c r="A8690">
        <v>-8122003.6349615296</v>
      </c>
      <c r="B8690">
        <v>-156982.43902410701</v>
      </c>
      <c r="C8690">
        <v>7.6480265706777503E-3</v>
      </c>
    </row>
    <row r="8691" spans="1:3" x14ac:dyDescent="0.25">
      <c r="A8691">
        <v>-8121069.1560846101</v>
      </c>
      <c r="B8691">
        <v>-156982.43902410701</v>
      </c>
      <c r="C8691">
        <v>1.1517487466335199E-2</v>
      </c>
    </row>
    <row r="8692" spans="1:3" x14ac:dyDescent="0.25">
      <c r="A8692">
        <v>-8120134.6772076897</v>
      </c>
      <c r="B8692">
        <v>-156982.43902410701</v>
      </c>
      <c r="C8692">
        <v>1.6364620998501701E-2</v>
      </c>
    </row>
    <row r="8693" spans="1:3" x14ac:dyDescent="0.25">
      <c r="A8693">
        <v>-8119200.19833076</v>
      </c>
      <c r="B8693">
        <v>-156982.43902410701</v>
      </c>
      <c r="C8693">
        <v>2.25686579942703E-2</v>
      </c>
    </row>
    <row r="8694" spans="1:3" x14ac:dyDescent="0.25">
      <c r="A8694">
        <v>-8118265.7194538396</v>
      </c>
      <c r="B8694">
        <v>-156982.43902410701</v>
      </c>
      <c r="C8694">
        <v>3.11473049223423E-2</v>
      </c>
    </row>
    <row r="8695" spans="1:3" x14ac:dyDescent="0.25">
      <c r="A8695">
        <v>-8117331.2405769201</v>
      </c>
      <c r="B8695">
        <v>-156982.43902410701</v>
      </c>
      <c r="C8695">
        <v>5.4245598614215802E-2</v>
      </c>
    </row>
    <row r="8696" spans="1:3" x14ac:dyDescent="0.25">
      <c r="A8696">
        <v>-8116396.7616999904</v>
      </c>
      <c r="B8696">
        <v>-156982.43902410701</v>
      </c>
      <c r="C8696">
        <v>7.0222303271293599E-2</v>
      </c>
    </row>
    <row r="8697" spans="1:3" x14ac:dyDescent="0.25">
      <c r="A8697">
        <v>-8115462.28282307</v>
      </c>
      <c r="B8697">
        <v>-156982.43902410701</v>
      </c>
      <c r="C8697">
        <v>8.7352208793163202E-2</v>
      </c>
    </row>
    <row r="8698" spans="1:3" x14ac:dyDescent="0.25">
      <c r="A8698">
        <v>-8114527.8039461495</v>
      </c>
      <c r="B8698">
        <v>-156982.43902410701</v>
      </c>
      <c r="C8698">
        <v>0.108568802475929</v>
      </c>
    </row>
    <row r="8699" spans="1:3" x14ac:dyDescent="0.25">
      <c r="A8699">
        <v>-8113593.32506923</v>
      </c>
      <c r="B8699">
        <v>-156982.43902410701</v>
      </c>
      <c r="C8699">
        <v>0.13186761736869801</v>
      </c>
    </row>
    <row r="8700" spans="1:3" x14ac:dyDescent="0.25">
      <c r="A8700">
        <v>-8112658.8461923003</v>
      </c>
      <c r="B8700">
        <v>-156982.43902410701</v>
      </c>
      <c r="C8700">
        <v>0.14893923699855799</v>
      </c>
    </row>
    <row r="8701" spans="1:3" x14ac:dyDescent="0.25">
      <c r="A8701">
        <v>-8111724.3673153799</v>
      </c>
      <c r="B8701">
        <v>-156982.43902410701</v>
      </c>
      <c r="C8701">
        <v>0.173705443739891</v>
      </c>
    </row>
    <row r="8702" spans="1:3" x14ac:dyDescent="0.25">
      <c r="A8702">
        <v>-8110789.8884384604</v>
      </c>
      <c r="B8702">
        <v>-156982.43902410701</v>
      </c>
      <c r="C8702">
        <v>0.196768254041671</v>
      </c>
    </row>
    <row r="8703" spans="1:3" x14ac:dyDescent="0.25">
      <c r="A8703">
        <v>-8109855.4095615298</v>
      </c>
      <c r="B8703">
        <v>-156982.43902410701</v>
      </c>
      <c r="C8703">
        <v>0.22124290466308499</v>
      </c>
    </row>
    <row r="8704" spans="1:3" x14ac:dyDescent="0.25">
      <c r="A8704">
        <v>-8108920.9306846103</v>
      </c>
      <c r="B8704">
        <v>-156982.43902410701</v>
      </c>
      <c r="C8704">
        <v>0.245622009038925</v>
      </c>
    </row>
    <row r="8705" spans="1:3" x14ac:dyDescent="0.25">
      <c r="A8705">
        <v>-8107986.4518076899</v>
      </c>
      <c r="B8705">
        <v>-156982.43902410701</v>
      </c>
      <c r="C8705">
        <v>0.27290067076683</v>
      </c>
    </row>
    <row r="8706" spans="1:3" x14ac:dyDescent="0.25">
      <c r="A8706">
        <v>-8107051.9729307601</v>
      </c>
      <c r="B8706">
        <v>-156982.43902410701</v>
      </c>
      <c r="C8706">
        <v>0.30617231130599898</v>
      </c>
    </row>
    <row r="8707" spans="1:3" x14ac:dyDescent="0.25">
      <c r="A8707">
        <v>-8106117.4940538397</v>
      </c>
      <c r="B8707">
        <v>-156982.43902410701</v>
      </c>
      <c r="C8707">
        <v>0.31380653381347601</v>
      </c>
    </row>
    <row r="8708" spans="1:3" x14ac:dyDescent="0.25">
      <c r="A8708">
        <v>-8105183.0151769202</v>
      </c>
      <c r="B8708">
        <v>-156982.43902410701</v>
      </c>
      <c r="C8708">
        <v>0.33128249645233099</v>
      </c>
    </row>
    <row r="8709" spans="1:3" x14ac:dyDescent="0.25">
      <c r="A8709">
        <v>-8104248.5362999896</v>
      </c>
      <c r="B8709">
        <v>-156982.43902410701</v>
      </c>
      <c r="C8709">
        <v>0.346607595682144</v>
      </c>
    </row>
    <row r="8710" spans="1:3" x14ac:dyDescent="0.25">
      <c r="A8710">
        <v>-8103314.0574230701</v>
      </c>
      <c r="B8710">
        <v>-156982.43902410701</v>
      </c>
      <c r="C8710">
        <v>0.36047035455703702</v>
      </c>
    </row>
    <row r="8711" spans="1:3" x14ac:dyDescent="0.25">
      <c r="A8711">
        <v>-8102379.5785461497</v>
      </c>
      <c r="B8711">
        <v>-156982.43902410701</v>
      </c>
      <c r="C8711">
        <v>0.368366658687591</v>
      </c>
    </row>
    <row r="8712" spans="1:3" x14ac:dyDescent="0.25">
      <c r="A8712">
        <v>-8101445.0996692302</v>
      </c>
      <c r="B8712">
        <v>-156982.43902410701</v>
      </c>
      <c r="C8712">
        <v>0.37347576022148099</v>
      </c>
    </row>
    <row r="8713" spans="1:3" x14ac:dyDescent="0.25">
      <c r="A8713">
        <v>-8100510.6207923004</v>
      </c>
      <c r="B8713">
        <v>-156982.43902410701</v>
      </c>
      <c r="C8713">
        <v>0.378319382667541</v>
      </c>
    </row>
    <row r="8714" spans="1:3" x14ac:dyDescent="0.25">
      <c r="A8714">
        <v>-8099576.14191538</v>
      </c>
      <c r="B8714">
        <v>-156982.43902410701</v>
      </c>
      <c r="C8714">
        <v>0.38275536894798201</v>
      </c>
    </row>
    <row r="8715" spans="1:3" x14ac:dyDescent="0.25">
      <c r="A8715">
        <v>-8098641.6630384596</v>
      </c>
      <c r="B8715">
        <v>-156982.43902410701</v>
      </c>
      <c r="C8715">
        <v>0.38818436861038202</v>
      </c>
    </row>
    <row r="8716" spans="1:3" x14ac:dyDescent="0.25">
      <c r="A8716">
        <v>-8097707.1841615299</v>
      </c>
      <c r="B8716">
        <v>-156982.43902410701</v>
      </c>
      <c r="C8716">
        <v>0.389339208602905</v>
      </c>
    </row>
    <row r="8717" spans="1:3" x14ac:dyDescent="0.25">
      <c r="A8717">
        <v>-8096772.7052846104</v>
      </c>
      <c r="B8717">
        <v>-156982.43902410701</v>
      </c>
      <c r="C8717">
        <v>0</v>
      </c>
    </row>
    <row r="8718" spans="1:3" x14ac:dyDescent="0.25">
      <c r="A8718">
        <v>-8095838.22640769</v>
      </c>
      <c r="B8718">
        <v>-156982.43902410701</v>
      </c>
      <c r="C8718">
        <v>0</v>
      </c>
    </row>
    <row r="8719" spans="1:3" x14ac:dyDescent="0.25">
      <c r="A8719">
        <v>-8094903.7475307602</v>
      </c>
      <c r="B8719">
        <v>-156982.43902410701</v>
      </c>
      <c r="C8719">
        <v>0</v>
      </c>
    </row>
    <row r="8720" spans="1:3" x14ac:dyDescent="0.25">
      <c r="A8720">
        <v>-8093969.2686538398</v>
      </c>
      <c r="B8720">
        <v>-156982.43902410701</v>
      </c>
      <c r="C8720">
        <v>0</v>
      </c>
    </row>
    <row r="8721" spans="1:3" x14ac:dyDescent="0.25">
      <c r="A8721">
        <v>-8093034.7897769203</v>
      </c>
      <c r="B8721">
        <v>-156982.43902410701</v>
      </c>
      <c r="C8721">
        <v>0</v>
      </c>
    </row>
    <row r="8722" spans="1:3" x14ac:dyDescent="0.25">
      <c r="A8722">
        <v>-8092100.3108999897</v>
      </c>
      <c r="B8722">
        <v>-156982.43902410701</v>
      </c>
      <c r="C8722">
        <v>0</v>
      </c>
    </row>
    <row r="8723" spans="1:3" x14ac:dyDescent="0.25">
      <c r="A8723">
        <v>-8127610.5082230698</v>
      </c>
      <c r="B8723">
        <v>-157916.917900892</v>
      </c>
      <c r="C8723">
        <v>3.6414919304661399E-4</v>
      </c>
    </row>
    <row r="8724" spans="1:3" x14ac:dyDescent="0.25">
      <c r="A8724">
        <v>-8126676.0293461503</v>
      </c>
      <c r="B8724">
        <v>-157916.917900892</v>
      </c>
      <c r="C8724">
        <v>5.9253285871818597E-4</v>
      </c>
    </row>
    <row r="8725" spans="1:3" x14ac:dyDescent="0.25">
      <c r="A8725">
        <v>-8125741.5504692299</v>
      </c>
      <c r="B8725">
        <v>-157916.917900892</v>
      </c>
      <c r="C8725">
        <v>0</v>
      </c>
    </row>
    <row r="8726" spans="1:3" x14ac:dyDescent="0.25">
      <c r="A8726">
        <v>-8124807.0715923002</v>
      </c>
      <c r="B8726">
        <v>-157916.917900892</v>
      </c>
      <c r="C8726">
        <v>0</v>
      </c>
    </row>
    <row r="8727" spans="1:3" x14ac:dyDescent="0.25">
      <c r="A8727">
        <v>-8123872.5927153798</v>
      </c>
      <c r="B8727">
        <v>-157916.917900892</v>
      </c>
      <c r="C8727">
        <v>0</v>
      </c>
    </row>
    <row r="8728" spans="1:3" x14ac:dyDescent="0.25">
      <c r="A8728">
        <v>-8122938.1138384603</v>
      </c>
      <c r="B8728">
        <v>-157916.917900892</v>
      </c>
      <c r="C8728">
        <v>0</v>
      </c>
    </row>
    <row r="8729" spans="1:3" x14ac:dyDescent="0.25">
      <c r="A8729">
        <v>-8122003.6349615296</v>
      </c>
      <c r="B8729">
        <v>-157916.917900892</v>
      </c>
      <c r="C8729">
        <v>7.5295637361705303E-3</v>
      </c>
    </row>
    <row r="8730" spans="1:3" x14ac:dyDescent="0.25">
      <c r="A8730">
        <v>-8121069.1560846101</v>
      </c>
      <c r="B8730">
        <v>-157916.917900892</v>
      </c>
      <c r="C8730">
        <v>1.1280167847871701E-2</v>
      </c>
    </row>
    <row r="8731" spans="1:3" x14ac:dyDescent="0.25">
      <c r="A8731">
        <v>-8120134.6772076897</v>
      </c>
      <c r="B8731">
        <v>-157916.917900892</v>
      </c>
      <c r="C8731">
        <v>1.6081921756267499E-2</v>
      </c>
    </row>
    <row r="8732" spans="1:3" x14ac:dyDescent="0.25">
      <c r="A8732">
        <v>-8119200.19833076</v>
      </c>
      <c r="B8732">
        <v>-157916.917900892</v>
      </c>
      <c r="C8732">
        <v>2.2421577945351601E-2</v>
      </c>
    </row>
    <row r="8733" spans="1:3" x14ac:dyDescent="0.25">
      <c r="A8733">
        <v>-8118265.7194538396</v>
      </c>
      <c r="B8733">
        <v>-157916.917900892</v>
      </c>
      <c r="C8733">
        <v>3.0961191281676199E-2</v>
      </c>
    </row>
    <row r="8734" spans="1:3" x14ac:dyDescent="0.25">
      <c r="A8734">
        <v>-8117331.2405769201</v>
      </c>
      <c r="B8734">
        <v>-157916.917900892</v>
      </c>
      <c r="C8734">
        <v>4.3933250010013497E-2</v>
      </c>
    </row>
    <row r="8735" spans="1:3" x14ac:dyDescent="0.25">
      <c r="A8735">
        <v>-8116396.7616999904</v>
      </c>
      <c r="B8735">
        <v>-157916.917900892</v>
      </c>
      <c r="C8735">
        <v>5.8085542172193499E-2</v>
      </c>
    </row>
    <row r="8736" spans="1:3" x14ac:dyDescent="0.25">
      <c r="A8736">
        <v>-8115462.28282307</v>
      </c>
      <c r="B8736">
        <v>-157916.917900892</v>
      </c>
      <c r="C8736">
        <v>7.4565701186656896E-2</v>
      </c>
    </row>
    <row r="8737" spans="1:3" x14ac:dyDescent="0.25">
      <c r="A8737">
        <v>-8114527.8039461495</v>
      </c>
      <c r="B8737">
        <v>-157916.917900892</v>
      </c>
      <c r="C8737">
        <v>0.107833161950111</v>
      </c>
    </row>
    <row r="8738" spans="1:3" x14ac:dyDescent="0.25">
      <c r="A8738">
        <v>-8113593.32506923</v>
      </c>
      <c r="B8738">
        <v>-157916.917900892</v>
      </c>
      <c r="C8738">
        <v>0.13107202947139701</v>
      </c>
    </row>
    <row r="8739" spans="1:3" x14ac:dyDescent="0.25">
      <c r="A8739">
        <v>-8112658.8461923003</v>
      </c>
      <c r="B8739">
        <v>-157916.917900892</v>
      </c>
      <c r="C8739">
        <v>0.148213416337966</v>
      </c>
    </row>
    <row r="8740" spans="1:3" x14ac:dyDescent="0.25">
      <c r="A8740">
        <v>-8111724.3673153799</v>
      </c>
      <c r="B8740">
        <v>-157916.917900892</v>
      </c>
      <c r="C8740">
        <v>0.17307129502296401</v>
      </c>
    </row>
    <row r="8741" spans="1:3" x14ac:dyDescent="0.25">
      <c r="A8741">
        <v>-8110789.8884384604</v>
      </c>
      <c r="B8741">
        <v>-157916.917900892</v>
      </c>
      <c r="C8741">
        <v>0.19676993787288599</v>
      </c>
    </row>
    <row r="8742" spans="1:3" x14ac:dyDescent="0.25">
      <c r="A8742">
        <v>-8109855.4095615298</v>
      </c>
      <c r="B8742">
        <v>-157916.917900892</v>
      </c>
      <c r="C8742">
        <v>0.22126205265522</v>
      </c>
    </row>
    <row r="8743" spans="1:3" x14ac:dyDescent="0.25">
      <c r="A8743">
        <v>-8108920.9306846103</v>
      </c>
      <c r="B8743">
        <v>-157916.917900892</v>
      </c>
      <c r="C8743">
        <v>0.24551011621952001</v>
      </c>
    </row>
    <row r="8744" spans="1:3" x14ac:dyDescent="0.25">
      <c r="A8744">
        <v>-8107986.4518076899</v>
      </c>
      <c r="B8744">
        <v>-157916.917900892</v>
      </c>
      <c r="C8744">
        <v>0.27248907089233299</v>
      </c>
    </row>
    <row r="8745" spans="1:3" x14ac:dyDescent="0.25">
      <c r="A8745">
        <v>-8107051.9729307601</v>
      </c>
      <c r="B8745">
        <v>-157916.917900892</v>
      </c>
      <c r="C8745">
        <v>0.29062479734420699</v>
      </c>
    </row>
    <row r="8746" spans="1:3" x14ac:dyDescent="0.25">
      <c r="A8746">
        <v>-8106117.4940538397</v>
      </c>
      <c r="B8746">
        <v>-157916.917900892</v>
      </c>
      <c r="C8746">
        <v>0.314074546098709</v>
      </c>
    </row>
    <row r="8747" spans="1:3" x14ac:dyDescent="0.25">
      <c r="A8747">
        <v>-8105183.0151769202</v>
      </c>
      <c r="B8747">
        <v>-157916.917900892</v>
      </c>
      <c r="C8747">
        <v>0.32176262140273998</v>
      </c>
    </row>
    <row r="8748" spans="1:3" x14ac:dyDescent="0.25">
      <c r="A8748">
        <v>-8104248.5362999896</v>
      </c>
      <c r="B8748">
        <v>-157916.917900892</v>
      </c>
      <c r="C8748">
        <v>0.33827748894691401</v>
      </c>
    </row>
    <row r="8749" spans="1:3" x14ac:dyDescent="0.25">
      <c r="A8749">
        <v>-8103314.0574230701</v>
      </c>
      <c r="B8749">
        <v>-157916.917900892</v>
      </c>
      <c r="C8749">
        <v>0.35197952389717102</v>
      </c>
    </row>
    <row r="8750" spans="1:3" x14ac:dyDescent="0.25">
      <c r="A8750">
        <v>-8102379.5785461497</v>
      </c>
      <c r="B8750">
        <v>-157916.917900892</v>
      </c>
      <c r="C8750">
        <v>0.36025491356849598</v>
      </c>
    </row>
    <row r="8751" spans="1:3" x14ac:dyDescent="0.25">
      <c r="A8751">
        <v>-8101445.0996692302</v>
      </c>
      <c r="B8751">
        <v>-157916.917900892</v>
      </c>
      <c r="C8751">
        <v>0.36615255475044201</v>
      </c>
    </row>
    <row r="8752" spans="1:3" x14ac:dyDescent="0.25">
      <c r="A8752">
        <v>-8100510.6207923004</v>
      </c>
      <c r="B8752">
        <v>-157916.917900892</v>
      </c>
      <c r="C8752">
        <v>0.371208786964416</v>
      </c>
    </row>
    <row r="8753" spans="1:3" x14ac:dyDescent="0.25">
      <c r="A8753">
        <v>-8099576.14191538</v>
      </c>
      <c r="B8753">
        <v>-157916.917900892</v>
      </c>
      <c r="C8753">
        <v>0.37574401497840798</v>
      </c>
    </row>
    <row r="8754" spans="1:3" x14ac:dyDescent="0.25">
      <c r="A8754">
        <v>-8098641.6630384596</v>
      </c>
      <c r="B8754">
        <v>-157916.917900892</v>
      </c>
      <c r="C8754">
        <v>0.38213932514190602</v>
      </c>
    </row>
    <row r="8755" spans="1:3" x14ac:dyDescent="0.25">
      <c r="A8755">
        <v>-8097707.1841615299</v>
      </c>
      <c r="B8755">
        <v>-157916.917900892</v>
      </c>
      <c r="C8755">
        <v>0.38295024633407498</v>
      </c>
    </row>
    <row r="8756" spans="1:3" x14ac:dyDescent="0.25">
      <c r="A8756">
        <v>-8096772.7052846104</v>
      </c>
      <c r="B8756">
        <v>-157916.917900892</v>
      </c>
      <c r="C8756">
        <v>0</v>
      </c>
    </row>
    <row r="8757" spans="1:3" x14ac:dyDescent="0.25">
      <c r="A8757">
        <v>-8095838.22640769</v>
      </c>
      <c r="B8757">
        <v>-157916.917900892</v>
      </c>
      <c r="C8757">
        <v>0</v>
      </c>
    </row>
    <row r="8758" spans="1:3" x14ac:dyDescent="0.25">
      <c r="A8758">
        <v>-8094903.7475307602</v>
      </c>
      <c r="B8758">
        <v>-157916.917900892</v>
      </c>
      <c r="C8758">
        <v>0</v>
      </c>
    </row>
    <row r="8759" spans="1:3" x14ac:dyDescent="0.25">
      <c r="A8759">
        <v>-8093969.2686538398</v>
      </c>
      <c r="B8759">
        <v>-157916.917900892</v>
      </c>
      <c r="C8759">
        <v>0</v>
      </c>
    </row>
    <row r="8760" spans="1:3" x14ac:dyDescent="0.25">
      <c r="A8760">
        <v>-8093034.7897769203</v>
      </c>
      <c r="B8760">
        <v>-157916.917900892</v>
      </c>
      <c r="C8760">
        <v>0</v>
      </c>
    </row>
    <row r="8761" spans="1:3" x14ac:dyDescent="0.25">
      <c r="A8761">
        <v>-8092100.3108999897</v>
      </c>
      <c r="B8761">
        <v>-157916.917900892</v>
      </c>
      <c r="C8761">
        <v>0</v>
      </c>
    </row>
    <row r="8762" spans="1:3" x14ac:dyDescent="0.25">
      <c r="A8762">
        <v>-8128544.9870999902</v>
      </c>
      <c r="B8762">
        <v>-158851.39677767799</v>
      </c>
      <c r="C8762">
        <v>1.33657988044433E-4</v>
      </c>
    </row>
    <row r="8763" spans="1:3" x14ac:dyDescent="0.25">
      <c r="A8763">
        <v>-8127610.5082230698</v>
      </c>
      <c r="B8763">
        <v>-158851.39677767799</v>
      </c>
      <c r="C8763">
        <v>2.3102812701836201E-4</v>
      </c>
    </row>
    <row r="8764" spans="1:3" x14ac:dyDescent="0.25">
      <c r="A8764">
        <v>-8126676.0293461503</v>
      </c>
      <c r="B8764">
        <v>-158851.39677767799</v>
      </c>
      <c r="C8764">
        <v>4.1244601015932798E-4</v>
      </c>
    </row>
    <row r="8765" spans="1:3" x14ac:dyDescent="0.25">
      <c r="A8765">
        <v>-8125741.5504692299</v>
      </c>
      <c r="B8765">
        <v>-158851.39677767799</v>
      </c>
      <c r="C8765">
        <v>0</v>
      </c>
    </row>
    <row r="8766" spans="1:3" x14ac:dyDescent="0.25">
      <c r="A8766">
        <v>-8124807.0715923002</v>
      </c>
      <c r="B8766">
        <v>-158851.39677767799</v>
      </c>
      <c r="C8766">
        <v>1.08801561873406E-3</v>
      </c>
    </row>
    <row r="8767" spans="1:3" x14ac:dyDescent="0.25">
      <c r="A8767">
        <v>-8123872.5927153798</v>
      </c>
      <c r="B8767">
        <v>-158851.39677767799</v>
      </c>
      <c r="C8767">
        <v>1.1139876442030001E-3</v>
      </c>
    </row>
    <row r="8768" spans="1:3" x14ac:dyDescent="0.25">
      <c r="A8768">
        <v>-8122938.1138384603</v>
      </c>
      <c r="B8768">
        <v>-158851.39677767799</v>
      </c>
      <c r="C8768">
        <v>0</v>
      </c>
    </row>
    <row r="8769" spans="1:3" x14ac:dyDescent="0.25">
      <c r="A8769">
        <v>-8122003.6349615296</v>
      </c>
      <c r="B8769">
        <v>-158851.39677767799</v>
      </c>
      <c r="C8769">
        <v>7.4109160341322396E-3</v>
      </c>
    </row>
    <row r="8770" spans="1:3" x14ac:dyDescent="0.25">
      <c r="A8770">
        <v>-8121069.1560846101</v>
      </c>
      <c r="B8770">
        <v>-158851.39677767799</v>
      </c>
      <c r="C8770">
        <v>1.11640887334942E-2</v>
      </c>
    </row>
    <row r="8771" spans="1:3" x14ac:dyDescent="0.25">
      <c r="A8771">
        <v>-8120134.6772076897</v>
      </c>
      <c r="B8771">
        <v>-158851.39677767799</v>
      </c>
      <c r="C8771">
        <v>1.5820674598217E-2</v>
      </c>
    </row>
    <row r="8772" spans="1:3" x14ac:dyDescent="0.25">
      <c r="A8772">
        <v>-8119200.19833076</v>
      </c>
      <c r="B8772">
        <v>-158851.39677767799</v>
      </c>
      <c r="C8772">
        <v>2.2097671404480899E-2</v>
      </c>
    </row>
    <row r="8773" spans="1:3" x14ac:dyDescent="0.25">
      <c r="A8773">
        <v>-8118265.7194538396</v>
      </c>
      <c r="B8773">
        <v>-158851.39677767799</v>
      </c>
      <c r="C8773">
        <v>3.0469944700598699E-2</v>
      </c>
    </row>
    <row r="8774" spans="1:3" x14ac:dyDescent="0.25">
      <c r="A8774">
        <v>-8117331.2405769201</v>
      </c>
      <c r="B8774">
        <v>-158851.39677767799</v>
      </c>
      <c r="C8774">
        <v>4.33656200766563E-2</v>
      </c>
    </row>
    <row r="8775" spans="1:3" x14ac:dyDescent="0.25">
      <c r="A8775">
        <v>-8116396.7616999904</v>
      </c>
      <c r="B8775">
        <v>-158851.39677767799</v>
      </c>
      <c r="C8775">
        <v>5.7815771549940102E-2</v>
      </c>
    </row>
    <row r="8776" spans="1:3" x14ac:dyDescent="0.25">
      <c r="A8776">
        <v>-8115462.28282307</v>
      </c>
      <c r="B8776">
        <v>-158851.39677767799</v>
      </c>
      <c r="C8776">
        <v>7.3863990604877403E-2</v>
      </c>
    </row>
    <row r="8777" spans="1:3" x14ac:dyDescent="0.25">
      <c r="A8777">
        <v>-8114527.8039461495</v>
      </c>
      <c r="B8777">
        <v>-158851.39677767799</v>
      </c>
      <c r="C8777">
        <v>9.2497736215591403E-2</v>
      </c>
    </row>
    <row r="8778" spans="1:3" x14ac:dyDescent="0.25">
      <c r="A8778">
        <v>-8113593.32506923</v>
      </c>
      <c r="B8778">
        <v>-158851.39677767799</v>
      </c>
      <c r="C8778">
        <v>0.11371701955795201</v>
      </c>
    </row>
    <row r="8779" spans="1:3" x14ac:dyDescent="0.25">
      <c r="A8779">
        <v>-8112658.8461923003</v>
      </c>
      <c r="B8779">
        <v>-158851.39677767799</v>
      </c>
      <c r="C8779">
        <v>0.13808268308639499</v>
      </c>
    </row>
    <row r="8780" spans="1:3" x14ac:dyDescent="0.25">
      <c r="A8780">
        <v>-8111724.3673153799</v>
      </c>
      <c r="B8780">
        <v>-158851.39677767799</v>
      </c>
      <c r="C8780">
        <v>0.172502666711807</v>
      </c>
    </row>
    <row r="8781" spans="1:3" x14ac:dyDescent="0.25">
      <c r="A8781">
        <v>-8110789.8884384604</v>
      </c>
      <c r="B8781">
        <v>-158851.39677767799</v>
      </c>
      <c r="C8781">
        <v>0.195957615971565</v>
      </c>
    </row>
    <row r="8782" spans="1:3" x14ac:dyDescent="0.25">
      <c r="A8782">
        <v>-8109855.4095615298</v>
      </c>
      <c r="B8782">
        <v>-158851.39677767799</v>
      </c>
      <c r="C8782">
        <v>0.22065000236034299</v>
      </c>
    </row>
    <row r="8783" spans="1:3" x14ac:dyDescent="0.25">
      <c r="A8783">
        <v>-8108920.9306846103</v>
      </c>
      <c r="B8783">
        <v>-158851.39677767799</v>
      </c>
      <c r="C8783">
        <v>0.22958536446094499</v>
      </c>
    </row>
    <row r="8784" spans="1:3" x14ac:dyDescent="0.25">
      <c r="A8784">
        <v>-8107986.4518076899</v>
      </c>
      <c r="B8784">
        <v>-158851.39677767799</v>
      </c>
      <c r="C8784">
        <v>0.259231597185134</v>
      </c>
    </row>
    <row r="8785" spans="1:3" x14ac:dyDescent="0.25">
      <c r="A8785">
        <v>-8107051.9729307601</v>
      </c>
      <c r="B8785">
        <v>-158851.39677767799</v>
      </c>
      <c r="C8785">
        <v>0.28089740872383101</v>
      </c>
    </row>
    <row r="8786" spans="1:3" x14ac:dyDescent="0.25">
      <c r="A8786">
        <v>-8106117.4940538397</v>
      </c>
      <c r="B8786">
        <v>-158851.39677767799</v>
      </c>
      <c r="C8786">
        <v>0.29883077740669201</v>
      </c>
    </row>
    <row r="8787" spans="1:3" x14ac:dyDescent="0.25">
      <c r="A8787">
        <v>-8105183.0151769202</v>
      </c>
      <c r="B8787">
        <v>-158851.39677767799</v>
      </c>
      <c r="C8787">
        <v>0.32210949063300998</v>
      </c>
    </row>
    <row r="8788" spans="1:3" x14ac:dyDescent="0.25">
      <c r="A8788">
        <v>-8104248.5362999896</v>
      </c>
      <c r="B8788">
        <v>-158851.39677767799</v>
      </c>
      <c r="C8788">
        <v>0.32976430654525701</v>
      </c>
    </row>
    <row r="8789" spans="1:3" x14ac:dyDescent="0.25">
      <c r="A8789">
        <v>-8103314.0574230701</v>
      </c>
      <c r="B8789">
        <v>-158851.39677767799</v>
      </c>
      <c r="C8789">
        <v>0.34452161192893899</v>
      </c>
    </row>
    <row r="8790" spans="1:3" x14ac:dyDescent="0.25">
      <c r="A8790">
        <v>-8102379.5785461497</v>
      </c>
      <c r="B8790">
        <v>-158851.39677767799</v>
      </c>
      <c r="C8790">
        <v>0.35335221886634799</v>
      </c>
    </row>
    <row r="8791" spans="1:3" x14ac:dyDescent="0.25">
      <c r="A8791">
        <v>-8101445.0996692302</v>
      </c>
      <c r="B8791">
        <v>-158851.39677767799</v>
      </c>
      <c r="C8791">
        <v>0.35926491022109902</v>
      </c>
    </row>
    <row r="8792" spans="1:3" x14ac:dyDescent="0.25">
      <c r="A8792">
        <v>-8100510.6207923004</v>
      </c>
      <c r="B8792">
        <v>-158851.39677767799</v>
      </c>
      <c r="C8792">
        <v>0.36475363373756398</v>
      </c>
    </row>
    <row r="8793" spans="1:3" x14ac:dyDescent="0.25">
      <c r="A8793">
        <v>-8099576.14191538</v>
      </c>
      <c r="B8793">
        <v>-158851.39677767799</v>
      </c>
      <c r="C8793">
        <v>0.36957916617393399</v>
      </c>
    </row>
    <row r="8794" spans="1:3" x14ac:dyDescent="0.25">
      <c r="A8794">
        <v>-8098641.6630384596</v>
      </c>
      <c r="B8794">
        <v>-158851.39677767799</v>
      </c>
      <c r="C8794">
        <v>0.37622806429862898</v>
      </c>
    </row>
    <row r="8795" spans="1:3" x14ac:dyDescent="0.25">
      <c r="A8795">
        <v>-8097707.1841615299</v>
      </c>
      <c r="B8795">
        <v>-158851.39677767799</v>
      </c>
      <c r="C8795">
        <v>0.37724509835243197</v>
      </c>
    </row>
    <row r="8796" spans="1:3" x14ac:dyDescent="0.25">
      <c r="A8796">
        <v>-8096772.7052846104</v>
      </c>
      <c r="B8796">
        <v>-158851.39677767799</v>
      </c>
      <c r="C8796">
        <v>0.36998882889747597</v>
      </c>
    </row>
    <row r="8797" spans="1:3" x14ac:dyDescent="0.25">
      <c r="A8797">
        <v>-8095838.22640769</v>
      </c>
      <c r="B8797">
        <v>-158851.39677767799</v>
      </c>
      <c r="C8797">
        <v>0</v>
      </c>
    </row>
    <row r="8798" spans="1:3" x14ac:dyDescent="0.25">
      <c r="A8798">
        <v>-8094903.7475307602</v>
      </c>
      <c r="B8798">
        <v>-158851.39677767799</v>
      </c>
      <c r="C8798">
        <v>0</v>
      </c>
    </row>
    <row r="8799" spans="1:3" x14ac:dyDescent="0.25">
      <c r="A8799">
        <v>-8093969.2686538398</v>
      </c>
      <c r="B8799">
        <v>-158851.39677767799</v>
      </c>
      <c r="C8799">
        <v>0</v>
      </c>
    </row>
    <row r="8800" spans="1:3" x14ac:dyDescent="0.25">
      <c r="A8800">
        <v>-8093034.7897769203</v>
      </c>
      <c r="B8800">
        <v>-158851.39677767799</v>
      </c>
      <c r="C8800">
        <v>0</v>
      </c>
    </row>
    <row r="8801" spans="1:3" x14ac:dyDescent="0.25">
      <c r="A8801">
        <v>-8092100.3108999897</v>
      </c>
      <c r="B8801">
        <v>-158851.39677767799</v>
      </c>
      <c r="C8801">
        <v>0</v>
      </c>
    </row>
    <row r="8802" spans="1:3" x14ac:dyDescent="0.25">
      <c r="A8802">
        <v>-8091165.8320230702</v>
      </c>
      <c r="B8802">
        <v>-158851.39677767799</v>
      </c>
      <c r="C8802">
        <v>0</v>
      </c>
    </row>
    <row r="8803" spans="1:3" x14ac:dyDescent="0.25">
      <c r="A8803">
        <v>-8129479.46597692</v>
      </c>
      <c r="B8803">
        <v>-159785.87565446401</v>
      </c>
      <c r="C8803" s="1">
        <v>7.0482899900525795E-5</v>
      </c>
    </row>
    <row r="8804" spans="1:3" x14ac:dyDescent="0.25">
      <c r="A8804">
        <v>-8128544.9870999902</v>
      </c>
      <c r="B8804">
        <v>-159785.87565446401</v>
      </c>
      <c r="C8804">
        <v>1.33657988044433E-4</v>
      </c>
    </row>
    <row r="8805" spans="1:3" x14ac:dyDescent="0.25">
      <c r="A8805">
        <v>-8127610.5082230698</v>
      </c>
      <c r="B8805">
        <v>-159785.87565446401</v>
      </c>
      <c r="C8805">
        <v>2.3102812701836201E-4</v>
      </c>
    </row>
    <row r="8806" spans="1:3" x14ac:dyDescent="0.25">
      <c r="A8806">
        <v>-8126676.0293461503</v>
      </c>
      <c r="B8806">
        <v>-159785.87565446401</v>
      </c>
      <c r="C8806">
        <v>3.8174490327946798E-4</v>
      </c>
    </row>
    <row r="8807" spans="1:3" x14ac:dyDescent="0.25">
      <c r="A8807">
        <v>-8125741.5504692299</v>
      </c>
      <c r="B8807">
        <v>-159785.87565446401</v>
      </c>
      <c r="C8807">
        <v>6.4307107822969502E-4</v>
      </c>
    </row>
    <row r="8808" spans="1:3" x14ac:dyDescent="0.25">
      <c r="A8808">
        <v>-8124807.0715923002</v>
      </c>
      <c r="B8808">
        <v>-159785.87565446401</v>
      </c>
      <c r="C8808">
        <v>1.15709379315376E-3</v>
      </c>
    </row>
    <row r="8809" spans="1:3" x14ac:dyDescent="0.25">
      <c r="A8809">
        <v>-8123872.5927153798</v>
      </c>
      <c r="B8809">
        <v>-159785.87565446401</v>
      </c>
      <c r="C8809">
        <v>1.7191462684422701E-3</v>
      </c>
    </row>
    <row r="8810" spans="1:3" x14ac:dyDescent="0.25">
      <c r="A8810">
        <v>-8122938.1138384603</v>
      </c>
      <c r="B8810">
        <v>-159785.87565446401</v>
      </c>
      <c r="C8810">
        <v>0</v>
      </c>
    </row>
    <row r="8811" spans="1:3" x14ac:dyDescent="0.25">
      <c r="A8811">
        <v>-8122003.6349615296</v>
      </c>
      <c r="B8811">
        <v>-159785.87565446401</v>
      </c>
      <c r="C8811">
        <v>5.7931491173803798E-3</v>
      </c>
    </row>
    <row r="8812" spans="1:3" x14ac:dyDescent="0.25">
      <c r="A8812">
        <v>-8121069.1560846101</v>
      </c>
      <c r="B8812">
        <v>-159785.87565446401</v>
      </c>
      <c r="C8812">
        <v>8.3054276183247497E-3</v>
      </c>
    </row>
    <row r="8813" spans="1:3" x14ac:dyDescent="0.25">
      <c r="A8813">
        <v>-8120134.6772076897</v>
      </c>
      <c r="B8813">
        <v>-159785.87565446401</v>
      </c>
      <c r="C8813">
        <v>1.22719295322895E-2</v>
      </c>
    </row>
    <row r="8814" spans="1:3" x14ac:dyDescent="0.25">
      <c r="A8814">
        <v>-8119200.19833076</v>
      </c>
      <c r="B8814">
        <v>-159785.87565446401</v>
      </c>
      <c r="C8814">
        <v>2.1815834566950701E-2</v>
      </c>
    </row>
    <row r="8815" spans="1:3" x14ac:dyDescent="0.25">
      <c r="A8815">
        <v>-8118265.7194538396</v>
      </c>
      <c r="B8815">
        <v>-159785.87565446401</v>
      </c>
      <c r="C8815">
        <v>3.0120179057121201E-2</v>
      </c>
    </row>
    <row r="8816" spans="1:3" x14ac:dyDescent="0.25">
      <c r="A8816">
        <v>-8117331.2405769201</v>
      </c>
      <c r="B8816">
        <v>-159785.87565446401</v>
      </c>
      <c r="C8816">
        <v>4.2975660413503598E-2</v>
      </c>
    </row>
    <row r="8817" spans="1:3" x14ac:dyDescent="0.25">
      <c r="A8817">
        <v>-8116396.7616999904</v>
      </c>
      <c r="B8817">
        <v>-159785.87565446401</v>
      </c>
      <c r="C8817">
        <v>5.7577308267354903E-2</v>
      </c>
    </row>
    <row r="8818" spans="1:3" x14ac:dyDescent="0.25">
      <c r="A8818">
        <v>-8115462.28282307</v>
      </c>
      <c r="B8818">
        <v>-159785.87565446401</v>
      </c>
      <c r="C8818">
        <v>7.36521035432815E-2</v>
      </c>
    </row>
    <row r="8819" spans="1:3" x14ac:dyDescent="0.25">
      <c r="A8819">
        <v>-8114527.8039461495</v>
      </c>
      <c r="B8819">
        <v>-159785.87565446401</v>
      </c>
      <c r="C8819">
        <v>9.1923415660858099E-2</v>
      </c>
    </row>
    <row r="8820" spans="1:3" x14ac:dyDescent="0.25">
      <c r="A8820">
        <v>-8113593.32506923</v>
      </c>
      <c r="B8820">
        <v>-159785.87565446401</v>
      </c>
      <c r="C8820">
        <v>0.11338271945714901</v>
      </c>
    </row>
    <row r="8821" spans="1:3" x14ac:dyDescent="0.25">
      <c r="A8821">
        <v>-8112658.8461923003</v>
      </c>
      <c r="B8821">
        <v>-159785.87565446401</v>
      </c>
      <c r="C8821">
        <v>0.137579500675201</v>
      </c>
    </row>
    <row r="8822" spans="1:3" x14ac:dyDescent="0.25">
      <c r="A8822">
        <v>-8111724.3673153799</v>
      </c>
      <c r="B8822">
        <v>-159785.87565446401</v>
      </c>
      <c r="C8822">
        <v>0.15507674217224099</v>
      </c>
    </row>
    <row r="8823" spans="1:3" x14ac:dyDescent="0.25">
      <c r="A8823">
        <v>-8110789.8884384604</v>
      </c>
      <c r="B8823">
        <v>-159785.87565446401</v>
      </c>
      <c r="C8823">
        <v>0.17936387658119199</v>
      </c>
    </row>
    <row r="8824" spans="1:3" x14ac:dyDescent="0.25">
      <c r="A8824">
        <v>-8109855.4095615298</v>
      </c>
      <c r="B8824">
        <v>-159785.87565446401</v>
      </c>
      <c r="C8824">
        <v>0.20385020971298201</v>
      </c>
    </row>
    <row r="8825" spans="1:3" x14ac:dyDescent="0.25">
      <c r="A8825">
        <v>-8108920.9306846103</v>
      </c>
      <c r="B8825">
        <v>-159785.87565446401</v>
      </c>
      <c r="C8825">
        <v>0.22928644716739599</v>
      </c>
    </row>
    <row r="8826" spans="1:3" x14ac:dyDescent="0.25">
      <c r="A8826">
        <v>-8107986.4518076899</v>
      </c>
      <c r="B8826">
        <v>-159785.87565446401</v>
      </c>
      <c r="C8826">
        <v>0.259013801813125</v>
      </c>
    </row>
    <row r="8827" spans="1:3" x14ac:dyDescent="0.25">
      <c r="A8827">
        <v>-8107051.9729307601</v>
      </c>
      <c r="B8827">
        <v>-159785.87565446401</v>
      </c>
      <c r="C8827">
        <v>0.268858581781387</v>
      </c>
    </row>
    <row r="8828" spans="1:3" x14ac:dyDescent="0.25">
      <c r="A8828">
        <v>-8106117.4940538397</v>
      </c>
      <c r="B8828">
        <v>-159785.87565446401</v>
      </c>
      <c r="C8828">
        <v>0.29023206233978199</v>
      </c>
    </row>
    <row r="8829" spans="1:3" x14ac:dyDescent="0.25">
      <c r="A8829">
        <v>-8105183.0151769202</v>
      </c>
      <c r="B8829">
        <v>-159785.87565446401</v>
      </c>
      <c r="C8829">
        <v>0.30834668874740601</v>
      </c>
    </row>
    <row r="8830" spans="1:3" x14ac:dyDescent="0.25">
      <c r="A8830">
        <v>-8104248.5362999896</v>
      </c>
      <c r="B8830">
        <v>-159785.87565446401</v>
      </c>
      <c r="C8830">
        <v>0.33027961850166299</v>
      </c>
    </row>
    <row r="8831" spans="1:3" x14ac:dyDescent="0.25">
      <c r="A8831">
        <v>-8103314.0574230701</v>
      </c>
      <c r="B8831">
        <v>-159785.87565446401</v>
      </c>
      <c r="C8831">
        <v>0.33684733510017301</v>
      </c>
    </row>
    <row r="8832" spans="1:3" x14ac:dyDescent="0.25">
      <c r="A8832">
        <v>-8102379.5785461497</v>
      </c>
      <c r="B8832">
        <v>-159785.87565446401</v>
      </c>
      <c r="C8832">
        <v>0.34495714306831299</v>
      </c>
    </row>
    <row r="8833" spans="1:3" x14ac:dyDescent="0.25">
      <c r="A8833">
        <v>-8101445.0996692302</v>
      </c>
      <c r="B8833">
        <v>-159785.87565446401</v>
      </c>
      <c r="C8833">
        <v>0.351299047470092</v>
      </c>
    </row>
    <row r="8834" spans="1:3" x14ac:dyDescent="0.25">
      <c r="A8834">
        <v>-8100510.6207923004</v>
      </c>
      <c r="B8834">
        <v>-159785.87565446401</v>
      </c>
      <c r="C8834">
        <v>0.35711741447448703</v>
      </c>
    </row>
    <row r="8835" spans="1:3" x14ac:dyDescent="0.25">
      <c r="A8835">
        <v>-8099576.14191538</v>
      </c>
      <c r="B8835">
        <v>-159785.87565446401</v>
      </c>
      <c r="C8835">
        <v>0.363160610198974</v>
      </c>
    </row>
    <row r="8836" spans="1:3" x14ac:dyDescent="0.25">
      <c r="A8836">
        <v>-8098641.6630384596</v>
      </c>
      <c r="B8836">
        <v>-159785.87565446401</v>
      </c>
      <c r="C8836">
        <v>0.37018567323684598</v>
      </c>
    </row>
    <row r="8837" spans="1:3" x14ac:dyDescent="0.25">
      <c r="A8837">
        <v>-8097707.1841615299</v>
      </c>
      <c r="B8837">
        <v>-159785.87565446401</v>
      </c>
      <c r="C8837">
        <v>0.37009975314140298</v>
      </c>
    </row>
    <row r="8838" spans="1:3" x14ac:dyDescent="0.25">
      <c r="A8838">
        <v>-8096772.7052846104</v>
      </c>
      <c r="B8838">
        <v>-159785.87565446401</v>
      </c>
      <c r="C8838">
        <v>0.371213138103485</v>
      </c>
    </row>
    <row r="8839" spans="1:3" x14ac:dyDescent="0.25">
      <c r="A8839">
        <v>-8095838.22640769</v>
      </c>
      <c r="B8839">
        <v>-159785.87565446401</v>
      </c>
      <c r="C8839">
        <v>0</v>
      </c>
    </row>
    <row r="8840" spans="1:3" x14ac:dyDescent="0.25">
      <c r="A8840">
        <v>-8094903.7475307602</v>
      </c>
      <c r="B8840">
        <v>-159785.87565446401</v>
      </c>
      <c r="C8840">
        <v>0</v>
      </c>
    </row>
    <row r="8841" spans="1:3" x14ac:dyDescent="0.25">
      <c r="A8841">
        <v>-8093969.2686538398</v>
      </c>
      <c r="B8841">
        <v>-159785.87565446401</v>
      </c>
      <c r="C8841">
        <v>0</v>
      </c>
    </row>
    <row r="8842" spans="1:3" x14ac:dyDescent="0.25">
      <c r="A8842">
        <v>-8093034.7897769203</v>
      </c>
      <c r="B8842">
        <v>-159785.87565446401</v>
      </c>
      <c r="C8842">
        <v>0</v>
      </c>
    </row>
    <row r="8843" spans="1:3" x14ac:dyDescent="0.25">
      <c r="A8843">
        <v>-8092100.3108999897</v>
      </c>
      <c r="B8843">
        <v>-159785.87565446401</v>
      </c>
      <c r="C8843">
        <v>0</v>
      </c>
    </row>
    <row r="8844" spans="1:3" x14ac:dyDescent="0.25">
      <c r="A8844">
        <v>-8091165.8320230702</v>
      </c>
      <c r="B8844">
        <v>-159785.87565446401</v>
      </c>
      <c r="C8844">
        <v>0</v>
      </c>
    </row>
    <row r="8845" spans="1:3" x14ac:dyDescent="0.25">
      <c r="A8845">
        <v>-8129479.46597692</v>
      </c>
      <c r="B8845">
        <v>-160720.354531249</v>
      </c>
      <c r="C8845" s="1">
        <v>7.0482899900525795E-5</v>
      </c>
    </row>
    <row r="8846" spans="1:3" x14ac:dyDescent="0.25">
      <c r="A8846">
        <v>-8128544.9870999902</v>
      </c>
      <c r="B8846">
        <v>-160720.354531249</v>
      </c>
      <c r="C8846">
        <v>1.33657988044433E-4</v>
      </c>
    </row>
    <row r="8847" spans="1:3" x14ac:dyDescent="0.25">
      <c r="A8847">
        <v>-8127610.5082230698</v>
      </c>
      <c r="B8847">
        <v>-160720.354531249</v>
      </c>
      <c r="C8847">
        <v>2.3102812701836201E-4</v>
      </c>
    </row>
    <row r="8848" spans="1:3" x14ac:dyDescent="0.25">
      <c r="A8848">
        <v>-8126676.0293461503</v>
      </c>
      <c r="B8848">
        <v>-160720.354531249</v>
      </c>
      <c r="C8848">
        <v>3.8174490327946798E-4</v>
      </c>
    </row>
    <row r="8849" spans="1:3" x14ac:dyDescent="0.25">
      <c r="A8849">
        <v>-8125741.5504692299</v>
      </c>
      <c r="B8849">
        <v>-160720.354531249</v>
      </c>
      <c r="C8849">
        <v>9.6216023666784102E-4</v>
      </c>
    </row>
    <row r="8850" spans="1:3" x14ac:dyDescent="0.25">
      <c r="A8850">
        <v>-8124807.0715923002</v>
      </c>
      <c r="B8850">
        <v>-160720.354531249</v>
      </c>
      <c r="C8850">
        <v>1.5534065896645099E-3</v>
      </c>
    </row>
    <row r="8851" spans="1:3" x14ac:dyDescent="0.25">
      <c r="A8851">
        <v>-8123872.5927153798</v>
      </c>
      <c r="B8851">
        <v>-160720.354531249</v>
      </c>
      <c r="C8851">
        <v>2.5358609855175001E-3</v>
      </c>
    </row>
    <row r="8852" spans="1:3" x14ac:dyDescent="0.25">
      <c r="A8852">
        <v>-8122938.1138384603</v>
      </c>
      <c r="B8852">
        <v>-160720.354531249</v>
      </c>
      <c r="C8852">
        <v>3.97098017856478E-3</v>
      </c>
    </row>
    <row r="8853" spans="1:3" x14ac:dyDescent="0.25">
      <c r="A8853">
        <v>-8122003.6349615296</v>
      </c>
      <c r="B8853">
        <v>-160720.354531249</v>
      </c>
      <c r="C8853">
        <v>5.71647845208644E-3</v>
      </c>
    </row>
    <row r="8854" spans="1:3" x14ac:dyDescent="0.25">
      <c r="A8854">
        <v>-8121069.1560846101</v>
      </c>
      <c r="B8854">
        <v>-160720.354531249</v>
      </c>
      <c r="C8854">
        <v>8.1391502171754802E-3</v>
      </c>
    </row>
    <row r="8855" spans="1:3" x14ac:dyDescent="0.25">
      <c r="A8855">
        <v>-8120134.6772076897</v>
      </c>
      <c r="B8855">
        <v>-160720.354531249</v>
      </c>
      <c r="C8855">
        <v>1.22285252436995E-2</v>
      </c>
    </row>
    <row r="8856" spans="1:3" x14ac:dyDescent="0.25">
      <c r="A8856">
        <v>-8119200.19833076</v>
      </c>
      <c r="B8856">
        <v>-160720.354531249</v>
      </c>
      <c r="C8856">
        <v>1.7608433961868199E-2</v>
      </c>
    </row>
    <row r="8857" spans="1:3" x14ac:dyDescent="0.25">
      <c r="A8857">
        <v>-8118265.7194538396</v>
      </c>
      <c r="B8857">
        <v>-160720.354531249</v>
      </c>
      <c r="C8857">
        <v>2.39223781973123E-2</v>
      </c>
    </row>
    <row r="8858" spans="1:3" x14ac:dyDescent="0.25">
      <c r="A8858">
        <v>-8117331.2405769201</v>
      </c>
      <c r="B8858">
        <v>-160720.354531249</v>
      </c>
      <c r="C8858">
        <v>3.27419191598892E-2</v>
      </c>
    </row>
    <row r="8859" spans="1:3" x14ac:dyDescent="0.25">
      <c r="A8859">
        <v>-8116396.7616999904</v>
      </c>
      <c r="B8859">
        <v>-160720.354531249</v>
      </c>
      <c r="C8859">
        <v>5.37156648933887E-2</v>
      </c>
    </row>
    <row r="8860" spans="1:3" x14ac:dyDescent="0.25">
      <c r="A8860">
        <v>-8115462.28282307</v>
      </c>
      <c r="B8860">
        <v>-160720.354531249</v>
      </c>
      <c r="C8860">
        <v>6.9437153637409196E-2</v>
      </c>
    </row>
    <row r="8861" spans="1:3" x14ac:dyDescent="0.25">
      <c r="A8861">
        <v>-8114527.8039461495</v>
      </c>
      <c r="B8861">
        <v>-160720.354531249</v>
      </c>
      <c r="C8861">
        <v>9.1482281684875405E-2</v>
      </c>
    </row>
    <row r="8862" spans="1:3" x14ac:dyDescent="0.25">
      <c r="A8862">
        <v>-8113593.32506923</v>
      </c>
      <c r="B8862">
        <v>-160720.354531249</v>
      </c>
      <c r="C8862">
        <v>0.112803734838962</v>
      </c>
    </row>
    <row r="8863" spans="1:3" x14ac:dyDescent="0.25">
      <c r="A8863">
        <v>-8112658.8461923003</v>
      </c>
      <c r="B8863">
        <v>-160720.354531249</v>
      </c>
      <c r="C8863">
        <v>0.137185513973236</v>
      </c>
    </row>
    <row r="8864" spans="1:3" x14ac:dyDescent="0.25">
      <c r="A8864">
        <v>-8111724.3673153799</v>
      </c>
      <c r="B8864">
        <v>-160720.354531249</v>
      </c>
      <c r="C8864">
        <v>0.14516255259513799</v>
      </c>
    </row>
    <row r="8865" spans="1:3" x14ac:dyDescent="0.25">
      <c r="A8865">
        <v>-8110789.8884384604</v>
      </c>
      <c r="B8865">
        <v>-160720.354531249</v>
      </c>
      <c r="C8865">
        <v>0.16294085979461601</v>
      </c>
    </row>
    <row r="8866" spans="1:3" x14ac:dyDescent="0.25">
      <c r="A8866">
        <v>-8109855.4095615298</v>
      </c>
      <c r="B8866">
        <v>-160720.354531249</v>
      </c>
      <c r="C8866">
        <v>0.18887829780578599</v>
      </c>
    </row>
    <row r="8867" spans="1:3" x14ac:dyDescent="0.25">
      <c r="A8867">
        <v>-8108920.9306846103</v>
      </c>
      <c r="B8867">
        <v>-160720.354531249</v>
      </c>
      <c r="C8867">
        <v>0.21424980461597401</v>
      </c>
    </row>
    <row r="8868" spans="1:3" x14ac:dyDescent="0.25">
      <c r="A8868">
        <v>-8107986.4518076899</v>
      </c>
      <c r="B8868">
        <v>-160720.354531249</v>
      </c>
      <c r="C8868">
        <v>0.23610931634902901</v>
      </c>
    </row>
    <row r="8869" spans="1:3" x14ac:dyDescent="0.25">
      <c r="A8869">
        <v>-8107051.9729307601</v>
      </c>
      <c r="B8869">
        <v>-160720.354531249</v>
      </c>
      <c r="C8869">
        <v>0.26061967015266402</v>
      </c>
    </row>
    <row r="8870" spans="1:3" x14ac:dyDescent="0.25">
      <c r="A8870">
        <v>-8106117.4940538397</v>
      </c>
      <c r="B8870">
        <v>-160720.354531249</v>
      </c>
      <c r="C8870">
        <v>0.27019879221916099</v>
      </c>
    </row>
    <row r="8871" spans="1:3" x14ac:dyDescent="0.25">
      <c r="A8871">
        <v>-8105183.0151769202</v>
      </c>
      <c r="B8871">
        <v>-160720.354531249</v>
      </c>
      <c r="C8871">
        <v>0.29963308572769098</v>
      </c>
    </row>
    <row r="8872" spans="1:3" x14ac:dyDescent="0.25">
      <c r="A8872">
        <v>-8104248.5362999896</v>
      </c>
      <c r="B8872">
        <v>-160720.354531249</v>
      </c>
      <c r="C8872">
        <v>0.30870106816291798</v>
      </c>
    </row>
    <row r="8873" spans="1:3" x14ac:dyDescent="0.25">
      <c r="A8873">
        <v>-8103314.0574230701</v>
      </c>
      <c r="B8873">
        <v>-160720.354531249</v>
      </c>
      <c r="C8873">
        <v>0.32383605837821899</v>
      </c>
    </row>
    <row r="8874" spans="1:3" x14ac:dyDescent="0.25">
      <c r="A8874">
        <v>-8102379.5785461497</v>
      </c>
      <c r="B8874">
        <v>-160720.354531249</v>
      </c>
      <c r="C8874">
        <v>0.33322599530219998</v>
      </c>
    </row>
    <row r="8875" spans="1:3" x14ac:dyDescent="0.25">
      <c r="A8875">
        <v>-8101445.0996692302</v>
      </c>
      <c r="B8875">
        <v>-160720.354531249</v>
      </c>
      <c r="C8875">
        <v>0.34036025404930098</v>
      </c>
    </row>
    <row r="8876" spans="1:3" x14ac:dyDescent="0.25">
      <c r="A8876">
        <v>-8100510.6207923004</v>
      </c>
      <c r="B8876">
        <v>-160720.354531249</v>
      </c>
      <c r="C8876">
        <v>0.34653872251510598</v>
      </c>
    </row>
    <row r="8877" spans="1:3" x14ac:dyDescent="0.25">
      <c r="A8877">
        <v>-8099576.14191538</v>
      </c>
      <c r="B8877">
        <v>-160720.354531249</v>
      </c>
      <c r="C8877">
        <v>0.35311165452003401</v>
      </c>
    </row>
    <row r="8878" spans="1:3" x14ac:dyDescent="0.25">
      <c r="A8878">
        <v>-8098641.6630384596</v>
      </c>
      <c r="B8878">
        <v>-160720.354531249</v>
      </c>
      <c r="C8878">
        <v>0.35477271676063499</v>
      </c>
    </row>
    <row r="8879" spans="1:3" x14ac:dyDescent="0.25">
      <c r="A8879">
        <v>-8097707.1841615299</v>
      </c>
      <c r="B8879">
        <v>-160720.354531249</v>
      </c>
      <c r="C8879">
        <v>0.36081799864768899</v>
      </c>
    </row>
    <row r="8880" spans="1:3" x14ac:dyDescent="0.25">
      <c r="A8880">
        <v>-8096772.7052846104</v>
      </c>
      <c r="B8880">
        <v>-160720.354531249</v>
      </c>
      <c r="C8880">
        <v>0.35562339425086897</v>
      </c>
    </row>
    <row r="8881" spans="1:3" x14ac:dyDescent="0.25">
      <c r="A8881">
        <v>-8095838.22640769</v>
      </c>
      <c r="B8881">
        <v>-160720.354531249</v>
      </c>
      <c r="C8881">
        <v>0.35582843422889698</v>
      </c>
    </row>
    <row r="8882" spans="1:3" x14ac:dyDescent="0.25">
      <c r="A8882">
        <v>-8094903.7475307602</v>
      </c>
      <c r="B8882">
        <v>-160720.354531249</v>
      </c>
      <c r="C8882">
        <v>0</v>
      </c>
    </row>
    <row r="8883" spans="1:3" x14ac:dyDescent="0.25">
      <c r="A8883">
        <v>-8093969.2686538398</v>
      </c>
      <c r="B8883">
        <v>-160720.354531249</v>
      </c>
      <c r="C8883">
        <v>0</v>
      </c>
    </row>
    <row r="8884" spans="1:3" x14ac:dyDescent="0.25">
      <c r="A8884">
        <v>-8093034.7897769203</v>
      </c>
      <c r="B8884">
        <v>-160720.354531249</v>
      </c>
      <c r="C8884">
        <v>0</v>
      </c>
    </row>
    <row r="8885" spans="1:3" x14ac:dyDescent="0.25">
      <c r="A8885">
        <v>-8092100.3108999897</v>
      </c>
      <c r="B8885">
        <v>-160720.354531249</v>
      </c>
      <c r="C8885">
        <v>0</v>
      </c>
    </row>
    <row r="8886" spans="1:3" x14ac:dyDescent="0.25">
      <c r="A8886">
        <v>-8091165.8320230702</v>
      </c>
      <c r="B8886">
        <v>-160720.354531249</v>
      </c>
      <c r="C8886">
        <v>0</v>
      </c>
    </row>
    <row r="8887" spans="1:3" x14ac:dyDescent="0.25">
      <c r="A8887">
        <v>-8090231.3531461498</v>
      </c>
      <c r="B8887">
        <v>-160720.354531249</v>
      </c>
      <c r="C8887">
        <v>0</v>
      </c>
    </row>
    <row r="8888" spans="1:3" x14ac:dyDescent="0.25">
      <c r="A8888">
        <v>-8130413.9448538404</v>
      </c>
      <c r="B8888">
        <v>-161654.83340803499</v>
      </c>
      <c r="C8888" s="1">
        <v>5.9164751291973503E-5</v>
      </c>
    </row>
    <row r="8889" spans="1:3" x14ac:dyDescent="0.25">
      <c r="A8889">
        <v>-8129479.46597692</v>
      </c>
      <c r="B8889">
        <v>-161654.83340803499</v>
      </c>
      <c r="C8889" s="1">
        <v>7.0482899900525795E-5</v>
      </c>
    </row>
    <row r="8890" spans="1:3" x14ac:dyDescent="0.25">
      <c r="A8890">
        <v>-8128544.9870999902</v>
      </c>
      <c r="B8890">
        <v>-161654.83340803499</v>
      </c>
      <c r="C8890">
        <v>1.33657988044433E-4</v>
      </c>
    </row>
    <row r="8891" spans="1:3" x14ac:dyDescent="0.25">
      <c r="A8891">
        <v>-8127610.5082230698</v>
      </c>
      <c r="B8891">
        <v>-161654.83340803499</v>
      </c>
      <c r="C8891">
        <v>2.3102812701836201E-4</v>
      </c>
    </row>
    <row r="8892" spans="1:3" x14ac:dyDescent="0.25">
      <c r="A8892">
        <v>-8126676.0293461503</v>
      </c>
      <c r="B8892">
        <v>-161654.83340803499</v>
      </c>
      <c r="C8892">
        <v>3.8174490327946798E-4</v>
      </c>
    </row>
    <row r="8893" spans="1:3" x14ac:dyDescent="0.25">
      <c r="A8893">
        <v>-8125741.5504692299</v>
      </c>
      <c r="B8893">
        <v>-161654.83340803499</v>
      </c>
      <c r="C8893">
        <v>6.4307107822969502E-4</v>
      </c>
    </row>
    <row r="8894" spans="1:3" x14ac:dyDescent="0.25">
      <c r="A8894">
        <v>-8124807.0715923002</v>
      </c>
      <c r="B8894">
        <v>-161654.83340803499</v>
      </c>
      <c r="C8894">
        <v>1.15709379315376E-3</v>
      </c>
    </row>
    <row r="8895" spans="1:3" x14ac:dyDescent="0.25">
      <c r="A8895">
        <v>-8123872.5927153798</v>
      </c>
      <c r="B8895">
        <v>-161654.83340803499</v>
      </c>
      <c r="C8895">
        <v>2.29535368271172E-3</v>
      </c>
    </row>
    <row r="8896" spans="1:3" x14ac:dyDescent="0.25">
      <c r="A8896">
        <v>-8122938.1138384603</v>
      </c>
      <c r="B8896">
        <v>-161654.83340803499</v>
      </c>
      <c r="C8896">
        <v>3.5998132079839702E-3</v>
      </c>
    </row>
    <row r="8897" spans="1:3" x14ac:dyDescent="0.25">
      <c r="A8897">
        <v>-8122003.6349615296</v>
      </c>
      <c r="B8897">
        <v>-161654.83340803499</v>
      </c>
      <c r="C8897">
        <v>5.7124611921608396E-3</v>
      </c>
    </row>
    <row r="8898" spans="1:3" x14ac:dyDescent="0.25">
      <c r="A8898">
        <v>-8121069.1560846101</v>
      </c>
      <c r="B8898">
        <v>-161654.83340803499</v>
      </c>
      <c r="C8898">
        <v>8.1265792250633205E-3</v>
      </c>
    </row>
    <row r="8899" spans="1:3" x14ac:dyDescent="0.25">
      <c r="A8899">
        <v>-8120134.6772076897</v>
      </c>
      <c r="B8899">
        <v>-161654.83340803499</v>
      </c>
      <c r="C8899">
        <v>1.21670477092266E-2</v>
      </c>
    </row>
    <row r="8900" spans="1:3" x14ac:dyDescent="0.25">
      <c r="A8900">
        <v>-8119200.19833076</v>
      </c>
      <c r="B8900">
        <v>-161654.83340803499</v>
      </c>
      <c r="C8900">
        <v>1.7516186460852599E-2</v>
      </c>
    </row>
    <row r="8901" spans="1:3" x14ac:dyDescent="0.25">
      <c r="A8901">
        <v>-8118265.7194538396</v>
      </c>
      <c r="B8901">
        <v>-161654.83340803499</v>
      </c>
      <c r="C8901">
        <v>2.3736128583550401E-2</v>
      </c>
    </row>
    <row r="8902" spans="1:3" x14ac:dyDescent="0.25">
      <c r="A8902">
        <v>-8117331.2405769201</v>
      </c>
      <c r="B8902">
        <v>-161654.83340803499</v>
      </c>
      <c r="C8902">
        <v>3.2518856227397898E-2</v>
      </c>
    </row>
    <row r="8903" spans="1:3" x14ac:dyDescent="0.25">
      <c r="A8903">
        <v>-8116396.7616999904</v>
      </c>
      <c r="B8903">
        <v>-161654.83340803499</v>
      </c>
      <c r="C8903">
        <v>4.3317534029483698E-2</v>
      </c>
    </row>
    <row r="8904" spans="1:3" x14ac:dyDescent="0.25">
      <c r="A8904">
        <v>-8115462.28282307</v>
      </c>
      <c r="B8904">
        <v>-161654.83340803499</v>
      </c>
      <c r="C8904">
        <v>5.7790100574493401E-2</v>
      </c>
    </row>
    <row r="8905" spans="1:3" x14ac:dyDescent="0.25">
      <c r="A8905">
        <v>-8114527.8039461495</v>
      </c>
      <c r="B8905">
        <v>-161654.83340803499</v>
      </c>
      <c r="C8905">
        <v>7.4003621935844394E-2</v>
      </c>
    </row>
    <row r="8906" spans="1:3" x14ac:dyDescent="0.25">
      <c r="A8906">
        <v>-8113593.32506923</v>
      </c>
      <c r="B8906">
        <v>-161654.83340803499</v>
      </c>
      <c r="C8906">
        <v>9.2241451144218403E-2</v>
      </c>
    </row>
    <row r="8907" spans="1:3" x14ac:dyDescent="0.25">
      <c r="A8907">
        <v>-8112658.8461923003</v>
      </c>
      <c r="B8907">
        <v>-161654.83340803499</v>
      </c>
      <c r="C8907">
        <v>0.12109015882015201</v>
      </c>
    </row>
    <row r="8908" spans="1:3" x14ac:dyDescent="0.25">
      <c r="A8908">
        <v>-8111724.3673153799</v>
      </c>
      <c r="B8908">
        <v>-161654.83340803499</v>
      </c>
      <c r="C8908">
        <v>0.145573124289512</v>
      </c>
    </row>
    <row r="8909" spans="1:3" x14ac:dyDescent="0.25">
      <c r="A8909">
        <v>-8110789.8884384604</v>
      </c>
      <c r="B8909">
        <v>-161654.83340803499</v>
      </c>
      <c r="C8909">
        <v>0.163289949297904</v>
      </c>
    </row>
    <row r="8910" spans="1:3" x14ac:dyDescent="0.25">
      <c r="A8910">
        <v>-8109855.4095615298</v>
      </c>
      <c r="B8910">
        <v>-161654.83340803499</v>
      </c>
      <c r="C8910">
        <v>0.18857203423976801</v>
      </c>
    </row>
    <row r="8911" spans="1:3" x14ac:dyDescent="0.25">
      <c r="A8911">
        <v>-8108920.9306846103</v>
      </c>
      <c r="B8911">
        <v>-161654.83340803499</v>
      </c>
      <c r="C8911">
        <v>0.199842318892478</v>
      </c>
    </row>
    <row r="8912" spans="1:3" x14ac:dyDescent="0.25">
      <c r="A8912">
        <v>-8107986.4518076899</v>
      </c>
      <c r="B8912">
        <v>-161654.83340803499</v>
      </c>
      <c r="C8912">
        <v>0.22110164165496801</v>
      </c>
    </row>
    <row r="8913" spans="1:3" x14ac:dyDescent="0.25">
      <c r="A8913">
        <v>-8107051.9729307601</v>
      </c>
      <c r="B8913">
        <v>-161654.83340803499</v>
      </c>
      <c r="C8913">
        <v>0.24627798795700001</v>
      </c>
    </row>
    <row r="8914" spans="1:3" x14ac:dyDescent="0.25">
      <c r="A8914">
        <v>-8106117.4940538397</v>
      </c>
      <c r="B8914">
        <v>-161654.83340803499</v>
      </c>
      <c r="C8914">
        <v>0.256769478321075</v>
      </c>
    </row>
    <row r="8915" spans="1:3" x14ac:dyDescent="0.25">
      <c r="A8915">
        <v>-8105183.0151769202</v>
      </c>
      <c r="B8915">
        <v>-161654.83340803499</v>
      </c>
      <c r="C8915">
        <v>0.27983486652374201</v>
      </c>
    </row>
    <row r="8916" spans="1:3" x14ac:dyDescent="0.25">
      <c r="A8916">
        <v>-8104248.5362999896</v>
      </c>
      <c r="B8916">
        <v>-161654.83340803499</v>
      </c>
      <c r="C8916">
        <v>0.29044589400291398</v>
      </c>
    </row>
    <row r="8917" spans="1:3" x14ac:dyDescent="0.25">
      <c r="A8917">
        <v>-8103314.0574230701</v>
      </c>
      <c r="B8917">
        <v>-161654.83340803499</v>
      </c>
      <c r="C8917">
        <v>0.31036314368247903</v>
      </c>
    </row>
    <row r="8918" spans="1:3" x14ac:dyDescent="0.25">
      <c r="A8918">
        <v>-8102379.5785461497</v>
      </c>
      <c r="B8918">
        <v>-161654.83340803499</v>
      </c>
      <c r="C8918">
        <v>0.327077656984329</v>
      </c>
    </row>
    <row r="8919" spans="1:3" x14ac:dyDescent="0.25">
      <c r="A8919">
        <v>-8101445.0996692302</v>
      </c>
      <c r="B8919">
        <v>-161654.83340803499</v>
      </c>
      <c r="C8919">
        <v>0.328485786914825</v>
      </c>
    </row>
    <row r="8920" spans="1:3" x14ac:dyDescent="0.25">
      <c r="A8920">
        <v>-8100510.6207923004</v>
      </c>
      <c r="B8920">
        <v>-161654.83340803499</v>
      </c>
      <c r="C8920">
        <v>0.33605089783668501</v>
      </c>
    </row>
    <row r="8921" spans="1:3" x14ac:dyDescent="0.25">
      <c r="A8921">
        <v>-8099576.14191538</v>
      </c>
      <c r="B8921">
        <v>-161654.83340803499</v>
      </c>
      <c r="C8921">
        <v>0.34162336587905801</v>
      </c>
    </row>
    <row r="8922" spans="1:3" x14ac:dyDescent="0.25">
      <c r="A8922">
        <v>-8098641.6630384596</v>
      </c>
      <c r="B8922">
        <v>-161654.83340803499</v>
      </c>
      <c r="C8922">
        <v>0.348527401685714</v>
      </c>
    </row>
    <row r="8923" spans="1:3" x14ac:dyDescent="0.25">
      <c r="A8923">
        <v>-8097707.1841615299</v>
      </c>
      <c r="B8923">
        <v>-161654.83340803499</v>
      </c>
      <c r="C8923">
        <v>0.349767535924911</v>
      </c>
    </row>
    <row r="8924" spans="1:3" x14ac:dyDescent="0.25">
      <c r="A8924">
        <v>-8096772.7052846104</v>
      </c>
      <c r="B8924">
        <v>-161654.83340803499</v>
      </c>
      <c r="C8924">
        <v>0.34259614348411499</v>
      </c>
    </row>
    <row r="8925" spans="1:3" x14ac:dyDescent="0.25">
      <c r="A8925">
        <v>-8095838.22640769</v>
      </c>
      <c r="B8925">
        <v>-161654.83340803499</v>
      </c>
      <c r="C8925">
        <v>0.34416252374648998</v>
      </c>
    </row>
    <row r="8926" spans="1:3" x14ac:dyDescent="0.25">
      <c r="A8926">
        <v>-8094903.7475307602</v>
      </c>
      <c r="B8926">
        <v>-161654.83340803499</v>
      </c>
      <c r="C8926">
        <v>0.33579772710800099</v>
      </c>
    </row>
    <row r="8927" spans="1:3" x14ac:dyDescent="0.25">
      <c r="A8927">
        <v>-8093969.2686538398</v>
      </c>
      <c r="B8927">
        <v>-161654.83340803499</v>
      </c>
      <c r="C8927">
        <v>0</v>
      </c>
    </row>
    <row r="8928" spans="1:3" x14ac:dyDescent="0.25">
      <c r="A8928">
        <v>-8093034.7897769203</v>
      </c>
      <c r="B8928">
        <v>-161654.83340803499</v>
      </c>
      <c r="C8928">
        <v>0</v>
      </c>
    </row>
    <row r="8929" spans="1:3" x14ac:dyDescent="0.25">
      <c r="A8929">
        <v>-8092100.3108999897</v>
      </c>
      <c r="B8929">
        <v>-161654.83340803499</v>
      </c>
      <c r="C8929">
        <v>0</v>
      </c>
    </row>
    <row r="8930" spans="1:3" x14ac:dyDescent="0.25">
      <c r="A8930">
        <v>-8091165.8320230702</v>
      </c>
      <c r="B8930">
        <v>-161654.83340803499</v>
      </c>
      <c r="C8930">
        <v>0</v>
      </c>
    </row>
    <row r="8931" spans="1:3" x14ac:dyDescent="0.25">
      <c r="A8931">
        <v>-8090231.3531461498</v>
      </c>
      <c r="B8931">
        <v>-161654.83340803499</v>
      </c>
      <c r="C8931">
        <v>0</v>
      </c>
    </row>
    <row r="8932" spans="1:3" x14ac:dyDescent="0.25">
      <c r="A8932">
        <v>-8130413.9448538404</v>
      </c>
      <c r="B8932">
        <v>-162589.312284821</v>
      </c>
      <c r="C8932" s="1">
        <v>2.5069155526580201E-5</v>
      </c>
    </row>
    <row r="8933" spans="1:3" x14ac:dyDescent="0.25">
      <c r="A8933">
        <v>-8129479.46597692</v>
      </c>
      <c r="B8933">
        <v>-162589.312284821</v>
      </c>
      <c r="C8933" s="1">
        <v>7.8855729952920201E-5</v>
      </c>
    </row>
    <row r="8934" spans="1:3" x14ac:dyDescent="0.25">
      <c r="A8934">
        <v>-8128544.9870999902</v>
      </c>
      <c r="B8934">
        <v>-162589.312284821</v>
      </c>
      <c r="C8934">
        <v>1.33657988044433E-4</v>
      </c>
    </row>
    <row r="8935" spans="1:3" x14ac:dyDescent="0.25">
      <c r="A8935">
        <v>-8127610.5082230698</v>
      </c>
      <c r="B8935">
        <v>-162589.312284821</v>
      </c>
      <c r="C8935">
        <v>2.3102812701836201E-4</v>
      </c>
    </row>
    <row r="8936" spans="1:3" x14ac:dyDescent="0.25">
      <c r="A8936">
        <v>-8126676.0293461503</v>
      </c>
      <c r="B8936">
        <v>-162589.312284821</v>
      </c>
      <c r="C8936">
        <v>3.8174490327946798E-4</v>
      </c>
    </row>
    <row r="8937" spans="1:3" x14ac:dyDescent="0.25">
      <c r="A8937">
        <v>-8125741.5504692299</v>
      </c>
      <c r="B8937">
        <v>-162589.312284821</v>
      </c>
      <c r="C8937">
        <v>6.4307107822969502E-4</v>
      </c>
    </row>
    <row r="8938" spans="1:3" x14ac:dyDescent="0.25">
      <c r="A8938">
        <v>-8124807.0715923002</v>
      </c>
      <c r="B8938">
        <v>-162589.312284821</v>
      </c>
      <c r="C8938">
        <v>1.1139876442030001E-3</v>
      </c>
    </row>
    <row r="8939" spans="1:3" x14ac:dyDescent="0.25">
      <c r="A8939">
        <v>-8123872.5927153798</v>
      </c>
      <c r="B8939">
        <v>-162589.312284821</v>
      </c>
      <c r="C8939">
        <v>1.7331097042188001E-3</v>
      </c>
    </row>
    <row r="8940" spans="1:3" x14ac:dyDescent="0.25">
      <c r="A8940">
        <v>-8122938.1138384603</v>
      </c>
      <c r="B8940">
        <v>-162589.312284821</v>
      </c>
      <c r="C8940">
        <v>2.61442828923463E-3</v>
      </c>
    </row>
    <row r="8941" spans="1:3" x14ac:dyDescent="0.25">
      <c r="A8941">
        <v>-8122003.6349615296</v>
      </c>
      <c r="B8941">
        <v>-162589.312284821</v>
      </c>
      <c r="C8941">
        <v>4.0144571103155604E-3</v>
      </c>
    </row>
    <row r="8942" spans="1:3" x14ac:dyDescent="0.25">
      <c r="A8942">
        <v>-8121069.1560846101</v>
      </c>
      <c r="B8942">
        <v>-162589.312284821</v>
      </c>
      <c r="C8942">
        <v>7.3204673826694402E-3</v>
      </c>
    </row>
    <row r="8943" spans="1:3" x14ac:dyDescent="0.25">
      <c r="A8943">
        <v>-8120134.6772076897</v>
      </c>
      <c r="B8943">
        <v>-162589.312284821</v>
      </c>
      <c r="C8943">
        <v>1.1093992739915799E-2</v>
      </c>
    </row>
    <row r="8944" spans="1:3" x14ac:dyDescent="0.25">
      <c r="A8944">
        <v>-8119200.19833076</v>
      </c>
      <c r="B8944">
        <v>-162589.312284821</v>
      </c>
      <c r="C8944">
        <v>1.7450561746954901E-2</v>
      </c>
    </row>
    <row r="8945" spans="1:3" x14ac:dyDescent="0.25">
      <c r="A8945">
        <v>-8118265.7194538396</v>
      </c>
      <c r="B8945">
        <v>-162589.312284821</v>
      </c>
      <c r="C8945">
        <v>2.3650327697396199E-2</v>
      </c>
    </row>
    <row r="8946" spans="1:3" x14ac:dyDescent="0.25">
      <c r="A8946">
        <v>-8117331.2405769201</v>
      </c>
      <c r="B8946">
        <v>-162589.312284821</v>
      </c>
      <c r="C8946">
        <v>3.2220520079135798E-2</v>
      </c>
    </row>
    <row r="8947" spans="1:3" x14ac:dyDescent="0.25">
      <c r="A8947">
        <v>-8116396.7616999904</v>
      </c>
      <c r="B8947">
        <v>-162589.312284821</v>
      </c>
      <c r="C8947">
        <v>4.2993191629648202E-2</v>
      </c>
    </row>
    <row r="8948" spans="1:3" x14ac:dyDescent="0.25">
      <c r="A8948">
        <v>-8115462.28282307</v>
      </c>
      <c r="B8948">
        <v>-162589.312284821</v>
      </c>
      <c r="C8948">
        <v>5.7515256106853402E-2</v>
      </c>
    </row>
    <row r="8949" spans="1:3" x14ac:dyDescent="0.25">
      <c r="A8949">
        <v>-8114527.8039461495</v>
      </c>
      <c r="B8949">
        <v>-162589.312284821</v>
      </c>
      <c r="C8949">
        <v>6.3105158507823902E-2</v>
      </c>
    </row>
    <row r="8950" spans="1:3" x14ac:dyDescent="0.25">
      <c r="A8950">
        <v>-8113593.32506923</v>
      </c>
      <c r="B8950">
        <v>-162589.312284821</v>
      </c>
      <c r="C8950">
        <v>8.0769829452037797E-2</v>
      </c>
    </row>
    <row r="8951" spans="1:3" x14ac:dyDescent="0.25">
      <c r="A8951">
        <v>-8112658.8461923003</v>
      </c>
      <c r="B8951">
        <v>-162589.312284821</v>
      </c>
      <c r="C8951">
        <v>9.9073067307472201E-2</v>
      </c>
    </row>
    <row r="8952" spans="1:3" x14ac:dyDescent="0.25">
      <c r="A8952">
        <v>-8111724.3673153799</v>
      </c>
      <c r="B8952">
        <v>-162589.312284821</v>
      </c>
      <c r="C8952">
        <v>0.122053757309913</v>
      </c>
    </row>
    <row r="8953" spans="1:3" x14ac:dyDescent="0.25">
      <c r="A8953">
        <v>-8110789.8884384604</v>
      </c>
      <c r="B8953">
        <v>-162589.312284821</v>
      </c>
      <c r="C8953">
        <v>0.146554514765739</v>
      </c>
    </row>
    <row r="8954" spans="1:3" x14ac:dyDescent="0.25">
      <c r="A8954">
        <v>-8109855.4095615298</v>
      </c>
      <c r="B8954">
        <v>-162589.312284821</v>
      </c>
      <c r="C8954">
        <v>0.172779321670532</v>
      </c>
    </row>
    <row r="8955" spans="1:3" x14ac:dyDescent="0.25">
      <c r="A8955">
        <v>-8108920.9306846103</v>
      </c>
      <c r="B8955">
        <v>-162589.312284821</v>
      </c>
      <c r="C8955">
        <v>0.19941945374011899</v>
      </c>
    </row>
    <row r="8956" spans="1:3" x14ac:dyDescent="0.25">
      <c r="A8956">
        <v>-8107986.4518076899</v>
      </c>
      <c r="B8956">
        <v>-162589.312284821</v>
      </c>
      <c r="C8956">
        <v>0.207504227757453</v>
      </c>
    </row>
    <row r="8957" spans="1:3" x14ac:dyDescent="0.25">
      <c r="A8957">
        <v>-8107051.9729307601</v>
      </c>
      <c r="B8957">
        <v>-162589.312284821</v>
      </c>
      <c r="C8957">
        <v>0.23239052295684801</v>
      </c>
    </row>
    <row r="8958" spans="1:3" x14ac:dyDescent="0.25">
      <c r="A8958">
        <v>-8106117.4940538397</v>
      </c>
      <c r="B8958">
        <v>-162589.312284821</v>
      </c>
      <c r="C8958">
        <v>0.25669288635253901</v>
      </c>
    </row>
    <row r="8959" spans="1:3" x14ac:dyDescent="0.25">
      <c r="A8959">
        <v>-8105183.0151769202</v>
      </c>
      <c r="B8959">
        <v>-162589.312284821</v>
      </c>
      <c r="C8959">
        <v>0.26854646205902</v>
      </c>
    </row>
    <row r="8960" spans="1:3" x14ac:dyDescent="0.25">
      <c r="A8960">
        <v>-8104248.5362999896</v>
      </c>
      <c r="B8960">
        <v>-162589.312284821</v>
      </c>
      <c r="C8960">
        <v>0.27976396679878202</v>
      </c>
    </row>
    <row r="8961" spans="1:3" x14ac:dyDescent="0.25">
      <c r="A8961">
        <v>-8103314.0574230701</v>
      </c>
      <c r="B8961">
        <v>-162589.312284821</v>
      </c>
      <c r="C8961">
        <v>0.30079308152198703</v>
      </c>
    </row>
    <row r="8962" spans="1:3" x14ac:dyDescent="0.25">
      <c r="A8962">
        <v>-8102379.5785461497</v>
      </c>
      <c r="B8962">
        <v>-162589.312284821</v>
      </c>
      <c r="C8962">
        <v>0.30882230401039101</v>
      </c>
    </row>
    <row r="8963" spans="1:3" x14ac:dyDescent="0.25">
      <c r="A8963">
        <v>-8101445.0996692302</v>
      </c>
      <c r="B8963">
        <v>-162589.312284821</v>
      </c>
      <c r="C8963">
        <v>0.31951585412025402</v>
      </c>
    </row>
    <row r="8964" spans="1:3" x14ac:dyDescent="0.25">
      <c r="A8964">
        <v>-8100510.6207923004</v>
      </c>
      <c r="B8964">
        <v>-162589.312284821</v>
      </c>
      <c r="C8964">
        <v>0.321339100599288</v>
      </c>
    </row>
    <row r="8965" spans="1:3" x14ac:dyDescent="0.25">
      <c r="A8965">
        <v>-8099576.14191538</v>
      </c>
      <c r="B8965">
        <v>-162589.312284821</v>
      </c>
      <c r="C8965">
        <v>0.32945150136947599</v>
      </c>
    </row>
    <row r="8966" spans="1:3" x14ac:dyDescent="0.25">
      <c r="A8966">
        <v>-8098641.6630384596</v>
      </c>
      <c r="B8966">
        <v>-162589.312284821</v>
      </c>
      <c r="C8966">
        <v>0.33599424362182601</v>
      </c>
    </row>
    <row r="8967" spans="1:3" x14ac:dyDescent="0.25">
      <c r="A8967">
        <v>-8097707.1841615299</v>
      </c>
      <c r="B8967">
        <v>-162589.312284821</v>
      </c>
      <c r="C8967">
        <v>0.33754578232765098</v>
      </c>
    </row>
    <row r="8968" spans="1:3" x14ac:dyDescent="0.25">
      <c r="A8968">
        <v>-8096772.7052846104</v>
      </c>
      <c r="B8968">
        <v>-162589.312284821</v>
      </c>
      <c r="C8968">
        <v>0.33048909902572599</v>
      </c>
    </row>
    <row r="8969" spans="1:3" x14ac:dyDescent="0.25">
      <c r="A8969">
        <v>-8095838.22640769</v>
      </c>
      <c r="B8969">
        <v>-162589.312284821</v>
      </c>
      <c r="C8969">
        <v>0.33070588111877403</v>
      </c>
    </row>
    <row r="8970" spans="1:3" x14ac:dyDescent="0.25">
      <c r="A8970">
        <v>-8094903.7475307602</v>
      </c>
      <c r="B8970">
        <v>-162589.312284821</v>
      </c>
      <c r="C8970">
        <v>0.33178040385246199</v>
      </c>
    </row>
    <row r="8971" spans="1:3" x14ac:dyDescent="0.25">
      <c r="A8971">
        <v>-8093969.2686538398</v>
      </c>
      <c r="B8971">
        <v>-162589.312284821</v>
      </c>
      <c r="C8971">
        <v>0.31773433089256198</v>
      </c>
    </row>
    <row r="8972" spans="1:3" x14ac:dyDescent="0.25">
      <c r="A8972">
        <v>-8093034.7897769203</v>
      </c>
      <c r="B8972">
        <v>-162589.312284821</v>
      </c>
      <c r="C8972">
        <v>0</v>
      </c>
    </row>
    <row r="8973" spans="1:3" x14ac:dyDescent="0.25">
      <c r="A8973">
        <v>-8092100.3108999897</v>
      </c>
      <c r="B8973">
        <v>-162589.312284821</v>
      </c>
      <c r="C8973">
        <v>0</v>
      </c>
    </row>
    <row r="8974" spans="1:3" x14ac:dyDescent="0.25">
      <c r="A8974">
        <v>-8091165.8320230702</v>
      </c>
      <c r="B8974">
        <v>-162589.312284821</v>
      </c>
      <c r="C8974">
        <v>0</v>
      </c>
    </row>
    <row r="8975" spans="1:3" x14ac:dyDescent="0.25">
      <c r="A8975">
        <v>-8090231.3531461498</v>
      </c>
      <c r="B8975">
        <v>-162589.312284821</v>
      </c>
      <c r="C8975">
        <v>0</v>
      </c>
    </row>
    <row r="8976" spans="1:3" x14ac:dyDescent="0.25">
      <c r="A8976">
        <v>-8089296.8742692303</v>
      </c>
      <c r="B8976">
        <v>-162589.312284821</v>
      </c>
      <c r="C8976">
        <v>0</v>
      </c>
    </row>
    <row r="8977" spans="1:3" x14ac:dyDescent="0.25">
      <c r="A8977">
        <v>-8131348.4237307599</v>
      </c>
      <c r="B8977">
        <v>-163523.79116160699</v>
      </c>
      <c r="C8977">
        <v>0</v>
      </c>
    </row>
    <row r="8978" spans="1:3" x14ac:dyDescent="0.25">
      <c r="A8978">
        <v>-8130413.9448538404</v>
      </c>
      <c r="B8978">
        <v>-163523.79116160699</v>
      </c>
      <c r="C8978" s="1">
        <v>3.1608356948709102E-5</v>
      </c>
    </row>
    <row r="8979" spans="1:3" x14ac:dyDescent="0.25">
      <c r="A8979">
        <v>-8129479.46597692</v>
      </c>
      <c r="B8979">
        <v>-163523.79116160699</v>
      </c>
      <c r="C8979" s="1">
        <v>5.9164751291973503E-5</v>
      </c>
    </row>
    <row r="8980" spans="1:3" x14ac:dyDescent="0.25">
      <c r="A8980">
        <v>-8128544.9870999902</v>
      </c>
      <c r="B8980">
        <v>-163523.79116160699</v>
      </c>
      <c r="C8980">
        <v>1.1262286716373599E-4</v>
      </c>
    </row>
    <row r="8981" spans="1:3" x14ac:dyDescent="0.25">
      <c r="A8981">
        <v>-8127610.5082230698</v>
      </c>
      <c r="B8981">
        <v>-163523.79116160699</v>
      </c>
      <c r="C8981">
        <v>2.0052466425113301E-4</v>
      </c>
    </row>
    <row r="8982" spans="1:3" x14ac:dyDescent="0.25">
      <c r="A8982">
        <v>-8126676.0293461503</v>
      </c>
      <c r="B8982">
        <v>-163523.79116160699</v>
      </c>
      <c r="C8982">
        <v>4.1096098721027298E-4</v>
      </c>
    </row>
    <row r="8983" spans="1:3" x14ac:dyDescent="0.25">
      <c r="A8983">
        <v>-8125741.5504692299</v>
      </c>
      <c r="B8983">
        <v>-163523.79116160699</v>
      </c>
      <c r="C8983">
        <v>6.31956150755286E-4</v>
      </c>
    </row>
    <row r="8984" spans="1:3" x14ac:dyDescent="0.25">
      <c r="A8984">
        <v>-8124807.0715923002</v>
      </c>
      <c r="B8984">
        <v>-163523.79116160699</v>
      </c>
      <c r="C8984">
        <v>1.09398772474378E-3</v>
      </c>
    </row>
    <row r="8985" spans="1:3" x14ac:dyDescent="0.25">
      <c r="A8985">
        <v>-8123872.5927153798</v>
      </c>
      <c r="B8985">
        <v>-163523.79116160699</v>
      </c>
      <c r="C8985">
        <v>1.69697392266243E-3</v>
      </c>
    </row>
    <row r="8986" spans="1:3" x14ac:dyDescent="0.25">
      <c r="A8986">
        <v>-8122938.1138384603</v>
      </c>
      <c r="B8986">
        <v>-163523.79116160699</v>
      </c>
      <c r="C8986">
        <v>2.5948872789740502E-3</v>
      </c>
    </row>
    <row r="8987" spans="1:3" x14ac:dyDescent="0.25">
      <c r="A8987">
        <v>-8122003.6349615296</v>
      </c>
      <c r="B8987">
        <v>-163523.79116160699</v>
      </c>
      <c r="C8987">
        <v>3.96825186908245E-3</v>
      </c>
    </row>
    <row r="8988" spans="1:3" x14ac:dyDescent="0.25">
      <c r="A8988">
        <v>-8121069.1560846101</v>
      </c>
      <c r="B8988">
        <v>-163523.79116160699</v>
      </c>
      <c r="C8988">
        <v>5.7625998742878402E-3</v>
      </c>
    </row>
    <row r="8989" spans="1:3" x14ac:dyDescent="0.25">
      <c r="A8989">
        <v>-8120134.6772076897</v>
      </c>
      <c r="B8989">
        <v>-163523.79116160699</v>
      </c>
      <c r="C8989">
        <v>8.2866735756397195E-3</v>
      </c>
    </row>
    <row r="8990" spans="1:3" x14ac:dyDescent="0.25">
      <c r="A8990">
        <v>-8119200.19833076</v>
      </c>
      <c r="B8990">
        <v>-163523.79116160699</v>
      </c>
      <c r="C8990">
        <v>1.2325424700975401E-2</v>
      </c>
    </row>
    <row r="8991" spans="1:3" x14ac:dyDescent="0.25">
      <c r="A8991">
        <v>-8118265.7194538396</v>
      </c>
      <c r="B8991">
        <v>-163523.79116160699</v>
      </c>
      <c r="C8991">
        <v>1.7655255272984501E-2</v>
      </c>
    </row>
    <row r="8992" spans="1:3" x14ac:dyDescent="0.25">
      <c r="A8992">
        <v>-8117331.2405769201</v>
      </c>
      <c r="B8992">
        <v>-163523.79116160699</v>
      </c>
      <c r="C8992">
        <v>2.6237199082970598E-2</v>
      </c>
    </row>
    <row r="8993" spans="1:3" x14ac:dyDescent="0.25">
      <c r="A8993">
        <v>-8116396.7616999904</v>
      </c>
      <c r="B8993">
        <v>-163523.79116160699</v>
      </c>
      <c r="C8993">
        <v>3.6367177963256801E-2</v>
      </c>
    </row>
    <row r="8994" spans="1:3" x14ac:dyDescent="0.25">
      <c r="A8994">
        <v>-8115462.28282307</v>
      </c>
      <c r="B8994">
        <v>-163523.79116160699</v>
      </c>
      <c r="C8994">
        <v>4.7673918306827497E-2</v>
      </c>
    </row>
    <row r="8995" spans="1:3" x14ac:dyDescent="0.25">
      <c r="A8995">
        <v>-8114527.8039461495</v>
      </c>
      <c r="B8995">
        <v>-163523.79116160699</v>
      </c>
      <c r="C8995">
        <v>6.2723070383071802E-2</v>
      </c>
    </row>
    <row r="8996" spans="1:3" x14ac:dyDescent="0.25">
      <c r="A8996">
        <v>-8113593.32506923</v>
      </c>
      <c r="B8996">
        <v>-163523.79116160699</v>
      </c>
      <c r="C8996">
        <v>8.0561369657516396E-2</v>
      </c>
    </row>
    <row r="8997" spans="1:3" x14ac:dyDescent="0.25">
      <c r="A8997">
        <v>-8112658.8461923003</v>
      </c>
      <c r="B8997">
        <v>-163523.79116160699</v>
      </c>
      <c r="C8997">
        <v>9.9001415073871599E-2</v>
      </c>
    </row>
    <row r="8998" spans="1:3" x14ac:dyDescent="0.25">
      <c r="A8998">
        <v>-8111724.3673153799</v>
      </c>
      <c r="B8998">
        <v>-163523.79116160699</v>
      </c>
      <c r="C8998">
        <v>0.12192141264677001</v>
      </c>
    </row>
    <row r="8999" spans="1:3" x14ac:dyDescent="0.25">
      <c r="A8999">
        <v>-8110789.8884384604</v>
      </c>
      <c r="B8999">
        <v>-163523.79116160699</v>
      </c>
      <c r="C8999">
        <v>0.130896031856536</v>
      </c>
    </row>
    <row r="9000" spans="1:3" x14ac:dyDescent="0.25">
      <c r="A9000">
        <v>-8109855.4095615298</v>
      </c>
      <c r="B9000">
        <v>-163523.79116160699</v>
      </c>
      <c r="C9000">
        <v>0.15497702360153101</v>
      </c>
    </row>
    <row r="9001" spans="1:3" x14ac:dyDescent="0.25">
      <c r="A9001">
        <v>-8108920.9306846103</v>
      </c>
      <c r="B9001">
        <v>-163523.79116160699</v>
      </c>
      <c r="C9001">
        <v>0.174338608980178</v>
      </c>
    </row>
    <row r="9002" spans="1:3" x14ac:dyDescent="0.25">
      <c r="A9002">
        <v>-8107986.4518076899</v>
      </c>
      <c r="B9002">
        <v>-163523.79116160699</v>
      </c>
      <c r="C9002">
        <v>0.18788236379623399</v>
      </c>
    </row>
    <row r="9003" spans="1:3" x14ac:dyDescent="0.25">
      <c r="A9003">
        <v>-8107051.9729307601</v>
      </c>
      <c r="B9003">
        <v>-163523.79116160699</v>
      </c>
      <c r="C9003">
        <v>0.220754370093345</v>
      </c>
    </row>
    <row r="9004" spans="1:3" x14ac:dyDescent="0.25">
      <c r="A9004">
        <v>-8106117.4940538397</v>
      </c>
      <c r="B9004">
        <v>-163523.79116160699</v>
      </c>
      <c r="C9004">
        <v>0.244659453630447</v>
      </c>
    </row>
    <row r="9005" spans="1:3" x14ac:dyDescent="0.25">
      <c r="A9005">
        <v>-8105183.0151769202</v>
      </c>
      <c r="B9005">
        <v>-163523.79116160699</v>
      </c>
      <c r="C9005">
        <v>0.25633674860000599</v>
      </c>
    </row>
    <row r="9006" spans="1:3" x14ac:dyDescent="0.25">
      <c r="A9006">
        <v>-8104248.5362999896</v>
      </c>
      <c r="B9006">
        <v>-163523.79116160699</v>
      </c>
      <c r="C9006">
        <v>0.258468687534332</v>
      </c>
    </row>
    <row r="9007" spans="1:3" x14ac:dyDescent="0.25">
      <c r="A9007">
        <v>-8103314.0574230701</v>
      </c>
      <c r="B9007">
        <v>-163523.79116160699</v>
      </c>
      <c r="C9007">
        <v>0.27033901214599598</v>
      </c>
    </row>
    <row r="9008" spans="1:3" x14ac:dyDescent="0.25">
      <c r="A9008">
        <v>-8102379.5785461497</v>
      </c>
      <c r="B9008">
        <v>-163523.79116160699</v>
      </c>
      <c r="C9008">
        <v>0.29170748591423001</v>
      </c>
    </row>
    <row r="9009" spans="1:3" x14ac:dyDescent="0.25">
      <c r="A9009">
        <v>-8101445.0996692302</v>
      </c>
      <c r="B9009">
        <v>-163523.79116160699</v>
      </c>
      <c r="C9009">
        <v>0.29997277259826599</v>
      </c>
    </row>
    <row r="9010" spans="1:3" x14ac:dyDescent="0.25">
      <c r="A9010">
        <v>-8100510.6207923004</v>
      </c>
      <c r="B9010">
        <v>-163523.79116160699</v>
      </c>
      <c r="C9010">
        <v>0.31154617667198098</v>
      </c>
    </row>
    <row r="9011" spans="1:3" x14ac:dyDescent="0.25">
      <c r="A9011">
        <v>-8099576.14191538</v>
      </c>
      <c r="B9011">
        <v>-163523.79116160699</v>
      </c>
      <c r="C9011">
        <v>0.31370735168456998</v>
      </c>
    </row>
    <row r="9012" spans="1:3" x14ac:dyDescent="0.25">
      <c r="A9012">
        <v>-8098641.6630384596</v>
      </c>
      <c r="B9012">
        <v>-163523.79116160699</v>
      </c>
      <c r="C9012">
        <v>0.32192000746726901</v>
      </c>
    </row>
    <row r="9013" spans="1:3" x14ac:dyDescent="0.25">
      <c r="A9013">
        <v>-8097707.1841615299</v>
      </c>
      <c r="B9013">
        <v>-163523.79116160699</v>
      </c>
      <c r="C9013">
        <v>0.31596896052360501</v>
      </c>
    </row>
    <row r="9014" spans="1:3" x14ac:dyDescent="0.25">
      <c r="A9014">
        <v>-8096772.7052846104</v>
      </c>
      <c r="B9014">
        <v>-163523.79116160699</v>
      </c>
      <c r="C9014">
        <v>0.31638374924659701</v>
      </c>
    </row>
    <row r="9015" spans="1:3" x14ac:dyDescent="0.25">
      <c r="A9015">
        <v>-8095838.22640769</v>
      </c>
      <c r="B9015">
        <v>-163523.79116160699</v>
      </c>
      <c r="C9015">
        <v>0.31783741712570102</v>
      </c>
    </row>
    <row r="9016" spans="1:3" x14ac:dyDescent="0.25">
      <c r="A9016">
        <v>-8094903.7475307602</v>
      </c>
      <c r="B9016">
        <v>-163523.79116160699</v>
      </c>
      <c r="C9016">
        <v>0.31882339715957603</v>
      </c>
    </row>
    <row r="9017" spans="1:3" x14ac:dyDescent="0.25">
      <c r="A9017">
        <v>-8093969.2686538398</v>
      </c>
      <c r="B9017">
        <v>-163523.79116160699</v>
      </c>
      <c r="C9017">
        <v>0.30425825715065002</v>
      </c>
    </row>
    <row r="9018" spans="1:3" x14ac:dyDescent="0.25">
      <c r="A9018">
        <v>-8093034.7897769203</v>
      </c>
      <c r="B9018">
        <v>-163523.79116160699</v>
      </c>
      <c r="C9018">
        <v>0</v>
      </c>
    </row>
    <row r="9019" spans="1:3" x14ac:dyDescent="0.25">
      <c r="A9019">
        <v>-8092100.3108999897</v>
      </c>
      <c r="B9019">
        <v>-163523.79116160699</v>
      </c>
      <c r="C9019">
        <v>0</v>
      </c>
    </row>
    <row r="9020" spans="1:3" x14ac:dyDescent="0.25">
      <c r="A9020">
        <v>-8091165.8320230702</v>
      </c>
      <c r="B9020">
        <v>-163523.79116160699</v>
      </c>
      <c r="C9020">
        <v>0</v>
      </c>
    </row>
    <row r="9021" spans="1:3" x14ac:dyDescent="0.25">
      <c r="A9021">
        <v>-8090231.3531461498</v>
      </c>
      <c r="B9021">
        <v>-163523.79116160699</v>
      </c>
      <c r="C9021">
        <v>0</v>
      </c>
    </row>
    <row r="9022" spans="1:3" x14ac:dyDescent="0.25">
      <c r="A9022">
        <v>-8089296.8742692303</v>
      </c>
      <c r="B9022">
        <v>-163523.79116160699</v>
      </c>
      <c r="C9022">
        <v>0</v>
      </c>
    </row>
    <row r="9023" spans="1:3" x14ac:dyDescent="0.25">
      <c r="A9023">
        <v>-8132282.9026076896</v>
      </c>
      <c r="B9023">
        <v>-164458.27003839199</v>
      </c>
      <c r="C9023">
        <v>0</v>
      </c>
    </row>
    <row r="9024" spans="1:3" x14ac:dyDescent="0.25">
      <c r="A9024">
        <v>-8131348.4237307599</v>
      </c>
      <c r="B9024">
        <v>-164458.27003839199</v>
      </c>
      <c r="C9024">
        <v>0</v>
      </c>
    </row>
    <row r="9025" spans="1:3" x14ac:dyDescent="0.25">
      <c r="A9025">
        <v>-8130413.9448538404</v>
      </c>
      <c r="B9025">
        <v>-164458.27003839199</v>
      </c>
      <c r="C9025" s="1">
        <v>3.1608356948709102E-5</v>
      </c>
    </row>
    <row r="9026" spans="1:3" x14ac:dyDescent="0.25">
      <c r="A9026">
        <v>-8129479.46597692</v>
      </c>
      <c r="B9026">
        <v>-164458.27003839199</v>
      </c>
      <c r="C9026" s="1">
        <v>5.9164751291973503E-5</v>
      </c>
    </row>
    <row r="9027" spans="1:3" x14ac:dyDescent="0.25">
      <c r="A9027">
        <v>-8128544.9870999902</v>
      </c>
      <c r="B9027">
        <v>-164458.27003839199</v>
      </c>
      <c r="C9027" s="1">
        <v>7.0482899900525795E-5</v>
      </c>
    </row>
    <row r="9028" spans="1:3" x14ac:dyDescent="0.25">
      <c r="A9028">
        <v>-8127610.5082230698</v>
      </c>
      <c r="B9028">
        <v>-164458.27003839199</v>
      </c>
      <c r="C9028">
        <v>1.33657988044433E-4</v>
      </c>
    </row>
    <row r="9029" spans="1:3" x14ac:dyDescent="0.25">
      <c r="A9029">
        <v>-8126676.0293461503</v>
      </c>
      <c r="B9029">
        <v>-164458.27003839199</v>
      </c>
      <c r="C9029">
        <v>2.6026886189356397E-4</v>
      </c>
    </row>
    <row r="9030" spans="1:3" x14ac:dyDescent="0.25">
      <c r="A9030">
        <v>-8125741.5504692299</v>
      </c>
      <c r="B9030">
        <v>-164458.27003839199</v>
      </c>
      <c r="C9030">
        <v>5.5993295973166802E-4</v>
      </c>
    </row>
    <row r="9031" spans="1:3" x14ac:dyDescent="0.25">
      <c r="A9031">
        <v>-8124807.0715923002</v>
      </c>
      <c r="B9031">
        <v>-164458.27003839199</v>
      </c>
      <c r="C9031">
        <v>9.6813659183681E-4</v>
      </c>
    </row>
    <row r="9032" spans="1:3" x14ac:dyDescent="0.25">
      <c r="A9032">
        <v>-8123872.5927153798</v>
      </c>
      <c r="B9032">
        <v>-164458.27003839199</v>
      </c>
      <c r="C9032">
        <v>1.6664925497025199E-3</v>
      </c>
    </row>
    <row r="9033" spans="1:3" x14ac:dyDescent="0.25">
      <c r="A9033">
        <v>-8122938.1138384603</v>
      </c>
      <c r="B9033">
        <v>-164458.27003839199</v>
      </c>
      <c r="C9033">
        <v>2.5589251890778498E-3</v>
      </c>
    </row>
    <row r="9034" spans="1:3" x14ac:dyDescent="0.25">
      <c r="A9034">
        <v>-8122003.6349615296</v>
      </c>
      <c r="B9034">
        <v>-164458.27003839199</v>
      </c>
      <c r="C9034">
        <v>3.9488580077886503E-3</v>
      </c>
    </row>
    <row r="9035" spans="1:3" x14ac:dyDescent="0.25">
      <c r="A9035">
        <v>-8121069.1560846101</v>
      </c>
      <c r="B9035">
        <v>-164458.27003839199</v>
      </c>
      <c r="C9035">
        <v>5.78526873141527E-3</v>
      </c>
    </row>
    <row r="9036" spans="1:3" x14ac:dyDescent="0.25">
      <c r="A9036">
        <v>-8120134.6772076897</v>
      </c>
      <c r="B9036">
        <v>-164458.27003839199</v>
      </c>
      <c r="C9036">
        <v>8.18675197660923E-3</v>
      </c>
    </row>
    <row r="9037" spans="1:3" x14ac:dyDescent="0.25">
      <c r="A9037">
        <v>-8119200.19833076</v>
      </c>
      <c r="B9037">
        <v>-164458.27003839199</v>
      </c>
      <c r="C9037">
        <v>1.2362718582153299E-2</v>
      </c>
    </row>
    <row r="9038" spans="1:3" x14ac:dyDescent="0.25">
      <c r="A9038">
        <v>-8118265.7194538396</v>
      </c>
      <c r="B9038">
        <v>-164458.27003839199</v>
      </c>
      <c r="C9038">
        <v>1.7776750028133299E-2</v>
      </c>
    </row>
    <row r="9039" spans="1:3" x14ac:dyDescent="0.25">
      <c r="A9039">
        <v>-8117331.2405769201</v>
      </c>
      <c r="B9039">
        <v>-164458.27003839199</v>
      </c>
      <c r="C9039">
        <v>1.99363715946674E-2</v>
      </c>
    </row>
    <row r="9040" spans="1:3" x14ac:dyDescent="0.25">
      <c r="A9040">
        <v>-8116396.7616999904</v>
      </c>
      <c r="B9040">
        <v>-164458.27003839199</v>
      </c>
      <c r="C9040">
        <v>2.68213879317045E-2</v>
      </c>
    </row>
    <row r="9041" spans="1:3" x14ac:dyDescent="0.25">
      <c r="A9041">
        <v>-8115462.28282307</v>
      </c>
      <c r="B9041">
        <v>-164458.27003839199</v>
      </c>
      <c r="C9041">
        <v>3.7085302174091297E-2</v>
      </c>
    </row>
    <row r="9042" spans="1:3" x14ac:dyDescent="0.25">
      <c r="A9042">
        <v>-8114527.8039461495</v>
      </c>
      <c r="B9042">
        <v>-164458.27003839199</v>
      </c>
      <c r="C9042">
        <v>5.3085107356309801E-2</v>
      </c>
    </row>
    <row r="9043" spans="1:3" x14ac:dyDescent="0.25">
      <c r="A9043">
        <v>-8113593.32506923</v>
      </c>
      <c r="B9043">
        <v>-164458.27003839199</v>
      </c>
      <c r="C9043">
        <v>6.9471836090087793E-2</v>
      </c>
    </row>
    <row r="9044" spans="1:3" x14ac:dyDescent="0.25">
      <c r="A9044">
        <v>-8112658.8461923003</v>
      </c>
      <c r="B9044">
        <v>-164458.27003839199</v>
      </c>
      <c r="C9044">
        <v>8.7346091866493197E-2</v>
      </c>
    </row>
    <row r="9045" spans="1:3" x14ac:dyDescent="0.25">
      <c r="A9045">
        <v>-8111724.3673153799</v>
      </c>
      <c r="B9045">
        <v>-164458.27003839199</v>
      </c>
      <c r="C9045">
        <v>0.107920214533805</v>
      </c>
    </row>
    <row r="9046" spans="1:3" x14ac:dyDescent="0.25">
      <c r="A9046">
        <v>-8110789.8884384604</v>
      </c>
      <c r="B9046">
        <v>-164458.27003839199</v>
      </c>
      <c r="C9046">
        <v>0.13060857355594599</v>
      </c>
    </row>
    <row r="9047" spans="1:3" x14ac:dyDescent="0.25">
      <c r="A9047">
        <v>-8109855.4095615298</v>
      </c>
      <c r="B9047">
        <v>-164458.27003839199</v>
      </c>
      <c r="C9047">
        <v>0.14109344780444999</v>
      </c>
    </row>
    <row r="9048" spans="1:3" x14ac:dyDescent="0.25">
      <c r="A9048">
        <v>-8108920.9306846103</v>
      </c>
      <c r="B9048">
        <v>-164458.27003839199</v>
      </c>
      <c r="C9048">
        <v>0.16690781712531999</v>
      </c>
    </row>
    <row r="9049" spans="1:3" x14ac:dyDescent="0.25">
      <c r="A9049">
        <v>-8107986.4518076899</v>
      </c>
      <c r="B9049">
        <v>-164458.27003839199</v>
      </c>
      <c r="C9049">
        <v>0.17994666099548301</v>
      </c>
    </row>
    <row r="9050" spans="1:3" x14ac:dyDescent="0.25">
      <c r="A9050">
        <v>-8107051.9729307601</v>
      </c>
      <c r="B9050">
        <v>-164458.27003839199</v>
      </c>
      <c r="C9050">
        <v>0.19666516780853199</v>
      </c>
    </row>
    <row r="9051" spans="1:3" x14ac:dyDescent="0.25">
      <c r="A9051">
        <v>-8106117.4940538397</v>
      </c>
      <c r="B9051">
        <v>-164458.27003839199</v>
      </c>
      <c r="C9051">
        <v>0.22306752204895</v>
      </c>
    </row>
    <row r="9052" spans="1:3" x14ac:dyDescent="0.25">
      <c r="A9052">
        <v>-8105183.0151769202</v>
      </c>
      <c r="B9052">
        <v>-164458.27003839199</v>
      </c>
      <c r="C9052">
        <v>0.23507742583751601</v>
      </c>
    </row>
    <row r="9053" spans="1:3" x14ac:dyDescent="0.25">
      <c r="A9053">
        <v>-8104248.5362999896</v>
      </c>
      <c r="B9053">
        <v>-164458.27003839199</v>
      </c>
      <c r="C9053">
        <v>0.24767263233661599</v>
      </c>
    </row>
    <row r="9054" spans="1:3" x14ac:dyDescent="0.25">
      <c r="A9054">
        <v>-8103314.0574230701</v>
      </c>
      <c r="B9054">
        <v>-164458.27003839199</v>
      </c>
      <c r="C9054">
        <v>0.26035270094871499</v>
      </c>
    </row>
    <row r="9055" spans="1:3" x14ac:dyDescent="0.25">
      <c r="A9055">
        <v>-8102379.5785461497</v>
      </c>
      <c r="B9055">
        <v>-164458.27003839199</v>
      </c>
      <c r="C9055">
        <v>0.27283585071563698</v>
      </c>
    </row>
    <row r="9056" spans="1:3" x14ac:dyDescent="0.25">
      <c r="A9056">
        <v>-8101445.0996692302</v>
      </c>
      <c r="B9056">
        <v>-164458.27003839199</v>
      </c>
      <c r="C9056">
        <v>0.28355237841606101</v>
      </c>
    </row>
    <row r="9057" spans="1:3" x14ac:dyDescent="0.25">
      <c r="A9057">
        <v>-8100510.6207923004</v>
      </c>
      <c r="B9057">
        <v>-164458.27003839199</v>
      </c>
      <c r="C9057">
        <v>0.29399985074996898</v>
      </c>
    </row>
    <row r="9058" spans="1:3" x14ac:dyDescent="0.25">
      <c r="A9058">
        <v>-8099576.14191538</v>
      </c>
      <c r="B9058">
        <v>-164458.27003839199</v>
      </c>
      <c r="C9058">
        <v>0.305783480405807</v>
      </c>
    </row>
    <row r="9059" spans="1:3" x14ac:dyDescent="0.25">
      <c r="A9059">
        <v>-8098641.6630384596</v>
      </c>
      <c r="B9059">
        <v>-164458.27003839199</v>
      </c>
      <c r="C9059">
        <v>0.30747351050376798</v>
      </c>
    </row>
    <row r="9060" spans="1:3" x14ac:dyDescent="0.25">
      <c r="A9060">
        <v>-8097707.1841615299</v>
      </c>
      <c r="B9060">
        <v>-164458.27003839199</v>
      </c>
      <c r="C9060">
        <v>0.301781475543975</v>
      </c>
    </row>
    <row r="9061" spans="1:3" x14ac:dyDescent="0.25">
      <c r="A9061">
        <v>-8096772.7052846104</v>
      </c>
      <c r="B9061">
        <v>-164458.27003839199</v>
      </c>
      <c r="C9061">
        <v>0.30329567193984902</v>
      </c>
    </row>
    <row r="9062" spans="1:3" x14ac:dyDescent="0.25">
      <c r="A9062">
        <v>-8095838.22640769</v>
      </c>
      <c r="B9062">
        <v>-164458.27003839199</v>
      </c>
      <c r="C9062">
        <v>0.30466750264167702</v>
      </c>
    </row>
    <row r="9063" spans="1:3" x14ac:dyDescent="0.25">
      <c r="A9063">
        <v>-8094903.7475307602</v>
      </c>
      <c r="B9063">
        <v>-164458.27003839199</v>
      </c>
      <c r="C9063">
        <v>0.30596452951431202</v>
      </c>
    </row>
    <row r="9064" spans="1:3" x14ac:dyDescent="0.25">
      <c r="A9064">
        <v>-8093969.2686538398</v>
      </c>
      <c r="B9064">
        <v>-164458.27003839199</v>
      </c>
      <c r="C9064">
        <v>0.29812523722648598</v>
      </c>
    </row>
    <row r="9065" spans="1:3" x14ac:dyDescent="0.25">
      <c r="A9065">
        <v>-8093034.7897769203</v>
      </c>
      <c r="B9065">
        <v>-164458.27003839199</v>
      </c>
      <c r="C9065">
        <v>0</v>
      </c>
    </row>
    <row r="9066" spans="1:3" x14ac:dyDescent="0.25">
      <c r="A9066">
        <v>-8092100.3108999897</v>
      </c>
      <c r="B9066">
        <v>-164458.27003839199</v>
      </c>
      <c r="C9066">
        <v>0</v>
      </c>
    </row>
    <row r="9067" spans="1:3" x14ac:dyDescent="0.25">
      <c r="A9067">
        <v>-8091165.8320230702</v>
      </c>
      <c r="B9067">
        <v>-164458.27003839199</v>
      </c>
      <c r="C9067">
        <v>0</v>
      </c>
    </row>
    <row r="9068" spans="1:3" x14ac:dyDescent="0.25">
      <c r="A9068">
        <v>-8090231.3531461498</v>
      </c>
      <c r="B9068">
        <v>-164458.27003839199</v>
      </c>
      <c r="C9068">
        <v>0</v>
      </c>
    </row>
    <row r="9069" spans="1:3" x14ac:dyDescent="0.25">
      <c r="A9069">
        <v>-8089296.8742692303</v>
      </c>
      <c r="B9069">
        <v>-164458.27003839199</v>
      </c>
      <c r="C9069">
        <v>0</v>
      </c>
    </row>
    <row r="9070" spans="1:3" x14ac:dyDescent="0.25">
      <c r="A9070">
        <v>-8088362.3953922996</v>
      </c>
      <c r="B9070">
        <v>-164458.27003839199</v>
      </c>
      <c r="C9070">
        <v>0</v>
      </c>
    </row>
    <row r="9071" spans="1:3" x14ac:dyDescent="0.25">
      <c r="A9071">
        <v>-8132282.9026076896</v>
      </c>
      <c r="B9071">
        <v>-165392.748915178</v>
      </c>
      <c r="C9071">
        <v>0</v>
      </c>
    </row>
    <row r="9072" spans="1:3" x14ac:dyDescent="0.25">
      <c r="A9072">
        <v>-8131348.4237307599</v>
      </c>
      <c r="B9072">
        <v>-165392.748915178</v>
      </c>
      <c r="C9072">
        <v>0</v>
      </c>
    </row>
    <row r="9073" spans="1:3" x14ac:dyDescent="0.25">
      <c r="A9073">
        <v>-8130413.9448538404</v>
      </c>
      <c r="B9073">
        <v>-165392.748915178</v>
      </c>
      <c r="C9073" s="1">
        <v>3.1608356948709102E-5</v>
      </c>
    </row>
    <row r="9074" spans="1:3" x14ac:dyDescent="0.25">
      <c r="A9074">
        <v>-8129479.46597692</v>
      </c>
      <c r="B9074">
        <v>-165392.748915178</v>
      </c>
      <c r="C9074" s="1">
        <v>5.9164751291973503E-5</v>
      </c>
    </row>
    <row r="9075" spans="1:3" x14ac:dyDescent="0.25">
      <c r="A9075">
        <v>-8128544.9870999902</v>
      </c>
      <c r="B9075">
        <v>-165392.748915178</v>
      </c>
      <c r="C9075" s="1">
        <v>7.0482899900525795E-5</v>
      </c>
    </row>
    <row r="9076" spans="1:3" x14ac:dyDescent="0.25">
      <c r="A9076">
        <v>-8127610.5082230698</v>
      </c>
      <c r="B9076">
        <v>-165392.748915178</v>
      </c>
      <c r="C9076">
        <v>1.33657988044433E-4</v>
      </c>
    </row>
    <row r="9077" spans="1:3" x14ac:dyDescent="0.25">
      <c r="A9077">
        <v>-8126676.0293461503</v>
      </c>
      <c r="B9077">
        <v>-165392.748915178</v>
      </c>
      <c r="C9077">
        <v>2.6026886189356397E-4</v>
      </c>
    </row>
    <row r="9078" spans="1:3" x14ac:dyDescent="0.25">
      <c r="A9078">
        <v>-8125741.5504692299</v>
      </c>
      <c r="B9078">
        <v>-165392.748915178</v>
      </c>
      <c r="C9078">
        <v>3.9983162423595699E-4</v>
      </c>
    </row>
    <row r="9079" spans="1:3" x14ac:dyDescent="0.25">
      <c r="A9079">
        <v>-8124807.0715923002</v>
      </c>
      <c r="B9079">
        <v>-165392.748915178</v>
      </c>
      <c r="C9079">
        <v>6.4256391488015597E-4</v>
      </c>
    </row>
    <row r="9080" spans="1:3" x14ac:dyDescent="0.25">
      <c r="A9080">
        <v>-8123872.5927153798</v>
      </c>
      <c r="B9080">
        <v>-165392.748915178</v>
      </c>
      <c r="C9080">
        <v>1.11188867595046E-3</v>
      </c>
    </row>
    <row r="9081" spans="1:3" x14ac:dyDescent="0.25">
      <c r="A9081">
        <v>-8122938.1138384603</v>
      </c>
      <c r="B9081">
        <v>-165392.748915178</v>
      </c>
      <c r="C9081">
        <v>1.7368929693475301E-3</v>
      </c>
    </row>
    <row r="9082" spans="1:3" x14ac:dyDescent="0.25">
      <c r="A9082">
        <v>-8122003.6349615296</v>
      </c>
      <c r="B9082">
        <v>-165392.748915178</v>
      </c>
      <c r="C9082">
        <v>2.6775605510920199E-3</v>
      </c>
    </row>
    <row r="9083" spans="1:3" x14ac:dyDescent="0.25">
      <c r="A9083">
        <v>-8121069.1560846101</v>
      </c>
      <c r="B9083">
        <v>-165392.748915178</v>
      </c>
      <c r="C9083">
        <v>4.7007766552269398E-3</v>
      </c>
    </row>
    <row r="9084" spans="1:3" x14ac:dyDescent="0.25">
      <c r="A9084">
        <v>-8120134.6772076897</v>
      </c>
      <c r="B9084">
        <v>-165392.748915178</v>
      </c>
      <c r="C9084">
        <v>6.7320633679628303E-3</v>
      </c>
    </row>
    <row r="9085" spans="1:3" x14ac:dyDescent="0.25">
      <c r="A9085">
        <v>-8119200.19833076</v>
      </c>
      <c r="B9085">
        <v>-165392.748915178</v>
      </c>
      <c r="C9085">
        <v>9.5689781010150892E-3</v>
      </c>
    </row>
    <row r="9086" spans="1:3" x14ac:dyDescent="0.25">
      <c r="A9086">
        <v>-8118265.7194538396</v>
      </c>
      <c r="B9086">
        <v>-165392.748915178</v>
      </c>
      <c r="C9086">
        <v>1.4347239397466099E-2</v>
      </c>
    </row>
    <row r="9087" spans="1:3" x14ac:dyDescent="0.25">
      <c r="A9087">
        <v>-8117331.2405769201</v>
      </c>
      <c r="B9087">
        <v>-165392.748915178</v>
      </c>
      <c r="C9087">
        <v>1.9842589274048798E-2</v>
      </c>
    </row>
    <row r="9088" spans="1:3" x14ac:dyDescent="0.25">
      <c r="A9088">
        <v>-8116396.7616999904</v>
      </c>
      <c r="B9088">
        <v>-165392.748915178</v>
      </c>
      <c r="C9088">
        <v>2.68214009702205E-2</v>
      </c>
    </row>
    <row r="9089" spans="1:3" x14ac:dyDescent="0.25">
      <c r="A9089">
        <v>-8115462.28282307</v>
      </c>
      <c r="B9089">
        <v>-165392.748915178</v>
      </c>
      <c r="C9089">
        <v>3.7038780748844098E-2</v>
      </c>
    </row>
    <row r="9090" spans="1:3" x14ac:dyDescent="0.25">
      <c r="A9090">
        <v>-8114527.8039461495</v>
      </c>
      <c r="B9090">
        <v>-165392.748915178</v>
      </c>
      <c r="C9090">
        <v>4.8676446080207797E-2</v>
      </c>
    </row>
    <row r="9091" spans="1:3" x14ac:dyDescent="0.25">
      <c r="A9091">
        <v>-8113593.32506923</v>
      </c>
      <c r="B9091">
        <v>-165392.748915178</v>
      </c>
      <c r="C9091">
        <v>5.4061744362115798E-2</v>
      </c>
    </row>
    <row r="9092" spans="1:3" x14ac:dyDescent="0.25">
      <c r="A9092">
        <v>-8112658.8461923003</v>
      </c>
      <c r="B9092">
        <v>-165392.748915178</v>
      </c>
      <c r="C9092">
        <v>7.1533232927322304E-2</v>
      </c>
    </row>
    <row r="9093" spans="1:3" x14ac:dyDescent="0.25">
      <c r="A9093">
        <v>-8111724.3673153799</v>
      </c>
      <c r="B9093">
        <v>-165392.748915178</v>
      </c>
      <c r="C9093">
        <v>9.7743488848209298E-2</v>
      </c>
    </row>
    <row r="9094" spans="1:3" x14ac:dyDescent="0.25">
      <c r="A9094">
        <v>-8110789.8884384604</v>
      </c>
      <c r="B9094">
        <v>-165392.748915178</v>
      </c>
      <c r="C9094">
        <v>0.11825193464755999</v>
      </c>
    </row>
    <row r="9095" spans="1:3" x14ac:dyDescent="0.25">
      <c r="A9095">
        <v>-8109855.4095615298</v>
      </c>
      <c r="B9095">
        <v>-165392.748915178</v>
      </c>
      <c r="C9095">
        <v>0.12889738380908899</v>
      </c>
    </row>
    <row r="9096" spans="1:3" x14ac:dyDescent="0.25">
      <c r="A9096">
        <v>-8108920.9306846103</v>
      </c>
      <c r="B9096">
        <v>-165392.748915178</v>
      </c>
      <c r="C9096">
        <v>0.153286412358283</v>
      </c>
    </row>
    <row r="9097" spans="1:3" x14ac:dyDescent="0.25">
      <c r="A9097">
        <v>-8107986.4518076899</v>
      </c>
      <c r="B9097">
        <v>-165392.748915178</v>
      </c>
      <c r="C9097">
        <v>0.18001019954681299</v>
      </c>
    </row>
    <row r="9098" spans="1:3" x14ac:dyDescent="0.25">
      <c r="A9098">
        <v>-8107051.9729307601</v>
      </c>
      <c r="B9098">
        <v>-165392.748915178</v>
      </c>
      <c r="C9098">
        <v>0.182481855154037</v>
      </c>
    </row>
    <row r="9099" spans="1:3" x14ac:dyDescent="0.25">
      <c r="A9099">
        <v>-8106117.4940538397</v>
      </c>
      <c r="B9099">
        <v>-165392.748915178</v>
      </c>
      <c r="C9099">
        <v>0.19205383956432301</v>
      </c>
    </row>
    <row r="9100" spans="1:3" x14ac:dyDescent="0.25">
      <c r="A9100">
        <v>-8105183.0151769202</v>
      </c>
      <c r="B9100">
        <v>-165392.748915178</v>
      </c>
      <c r="C9100">
        <v>0.21294488012790599</v>
      </c>
    </row>
    <row r="9101" spans="1:3" x14ac:dyDescent="0.25">
      <c r="A9101">
        <v>-8104248.5362999896</v>
      </c>
      <c r="B9101">
        <v>-165392.748915178</v>
      </c>
      <c r="C9101">
        <v>0.22650469839572901</v>
      </c>
    </row>
    <row r="9102" spans="1:3" x14ac:dyDescent="0.25">
      <c r="A9102">
        <v>-8103314.0574230701</v>
      </c>
      <c r="B9102">
        <v>-165392.748915178</v>
      </c>
      <c r="C9102">
        <v>0.24125371873378701</v>
      </c>
    </row>
    <row r="9103" spans="1:3" x14ac:dyDescent="0.25">
      <c r="A9103">
        <v>-8102379.5785461497</v>
      </c>
      <c r="B9103">
        <v>-165392.748915178</v>
      </c>
      <c r="C9103">
        <v>0.26451984047889698</v>
      </c>
    </row>
    <row r="9104" spans="1:3" x14ac:dyDescent="0.25">
      <c r="A9104">
        <v>-8101445.0996692302</v>
      </c>
      <c r="B9104">
        <v>-165392.748915178</v>
      </c>
      <c r="C9104">
        <v>0.26767033338546697</v>
      </c>
    </row>
    <row r="9105" spans="1:3" x14ac:dyDescent="0.25">
      <c r="A9105">
        <v>-8100510.6207923004</v>
      </c>
      <c r="B9105">
        <v>-165392.748915178</v>
      </c>
      <c r="C9105">
        <v>0.27889460325241</v>
      </c>
    </row>
    <row r="9106" spans="1:3" x14ac:dyDescent="0.25">
      <c r="A9106">
        <v>-8099576.14191538</v>
      </c>
      <c r="B9106">
        <v>-165392.748915178</v>
      </c>
      <c r="C9106">
        <v>0.281035095453262</v>
      </c>
    </row>
    <row r="9107" spans="1:3" x14ac:dyDescent="0.25">
      <c r="A9107">
        <v>-8098641.6630384596</v>
      </c>
      <c r="B9107">
        <v>-165392.748915178</v>
      </c>
      <c r="C9107">
        <v>0.28955951333045898</v>
      </c>
    </row>
    <row r="9108" spans="1:3" x14ac:dyDescent="0.25">
      <c r="A9108">
        <v>-8097707.1841615299</v>
      </c>
      <c r="B9108">
        <v>-165392.748915178</v>
      </c>
      <c r="C9108">
        <v>0.28404122591018599</v>
      </c>
    </row>
    <row r="9109" spans="1:3" x14ac:dyDescent="0.25">
      <c r="A9109">
        <v>-8096772.7052846104</v>
      </c>
      <c r="B9109">
        <v>-165392.748915178</v>
      </c>
      <c r="C9109">
        <v>0.28566423058509799</v>
      </c>
    </row>
    <row r="9110" spans="1:3" x14ac:dyDescent="0.25">
      <c r="A9110">
        <v>-8095838.22640769</v>
      </c>
      <c r="B9110">
        <v>-165392.748915178</v>
      </c>
      <c r="C9110">
        <v>0.28720730543136502</v>
      </c>
    </row>
    <row r="9111" spans="1:3" x14ac:dyDescent="0.25">
      <c r="A9111">
        <v>-8094903.7475307602</v>
      </c>
      <c r="B9111">
        <v>-165392.748915178</v>
      </c>
      <c r="C9111">
        <v>0.284162938594818</v>
      </c>
    </row>
    <row r="9112" spans="1:3" x14ac:dyDescent="0.25">
      <c r="A9112">
        <v>-8093969.2686538398</v>
      </c>
      <c r="B9112">
        <v>-165392.748915178</v>
      </c>
      <c r="C9112">
        <v>0.27951562404632502</v>
      </c>
    </row>
    <row r="9113" spans="1:3" x14ac:dyDescent="0.25">
      <c r="A9113">
        <v>-8093034.7897769203</v>
      </c>
      <c r="B9113">
        <v>-165392.748915178</v>
      </c>
      <c r="C9113">
        <v>0.27948307991027799</v>
      </c>
    </row>
    <row r="9114" spans="1:3" x14ac:dyDescent="0.25">
      <c r="A9114">
        <v>-8092100.3108999897</v>
      </c>
      <c r="B9114">
        <v>-165392.748915178</v>
      </c>
      <c r="C9114">
        <v>0</v>
      </c>
    </row>
    <row r="9115" spans="1:3" x14ac:dyDescent="0.25">
      <c r="A9115">
        <v>-8091165.8320230702</v>
      </c>
      <c r="B9115">
        <v>-165392.748915178</v>
      </c>
      <c r="C9115">
        <v>0</v>
      </c>
    </row>
    <row r="9116" spans="1:3" x14ac:dyDescent="0.25">
      <c r="A9116">
        <v>-8090231.3531461498</v>
      </c>
      <c r="B9116">
        <v>-165392.748915178</v>
      </c>
      <c r="C9116">
        <v>0</v>
      </c>
    </row>
    <row r="9117" spans="1:3" x14ac:dyDescent="0.25">
      <c r="A9117">
        <v>-8089296.8742692303</v>
      </c>
      <c r="B9117">
        <v>-165392.748915178</v>
      </c>
      <c r="C9117">
        <v>0</v>
      </c>
    </row>
    <row r="9118" spans="1:3" x14ac:dyDescent="0.25">
      <c r="A9118">
        <v>-8088362.3953922996</v>
      </c>
      <c r="B9118">
        <v>-165392.748915178</v>
      </c>
      <c r="C9118">
        <v>0</v>
      </c>
    </row>
    <row r="9119" spans="1:3" x14ac:dyDescent="0.25">
      <c r="A9119">
        <v>-8133217.38148461</v>
      </c>
      <c r="B9119">
        <v>-166327.22779196399</v>
      </c>
      <c r="C9119">
        <v>0</v>
      </c>
    </row>
    <row r="9120" spans="1:3" x14ac:dyDescent="0.25">
      <c r="A9120">
        <v>-8132282.9026076896</v>
      </c>
      <c r="B9120">
        <v>-166327.22779196399</v>
      </c>
      <c r="C9120">
        <v>0</v>
      </c>
    </row>
    <row r="9121" spans="1:3" x14ac:dyDescent="0.25">
      <c r="A9121">
        <v>-8131348.4237307599</v>
      </c>
      <c r="B9121">
        <v>-166327.22779196399</v>
      </c>
      <c r="C9121">
        <v>0</v>
      </c>
    </row>
    <row r="9122" spans="1:3" x14ac:dyDescent="0.25">
      <c r="A9122">
        <v>-8130413.9448538404</v>
      </c>
      <c r="B9122">
        <v>-166327.22779196399</v>
      </c>
      <c r="C9122" s="1">
        <v>3.1608356948709102E-5</v>
      </c>
    </row>
    <row r="9123" spans="1:3" x14ac:dyDescent="0.25">
      <c r="A9123">
        <v>-8129479.46597692</v>
      </c>
      <c r="B9123">
        <v>-166327.22779196399</v>
      </c>
      <c r="C9123" s="1">
        <v>2.5069155526580201E-5</v>
      </c>
    </row>
    <row r="9124" spans="1:3" x14ac:dyDescent="0.25">
      <c r="A9124">
        <v>-8128544.9870999902</v>
      </c>
      <c r="B9124">
        <v>-166327.22779196399</v>
      </c>
      <c r="C9124" s="1">
        <v>7.0482899900525795E-5</v>
      </c>
    </row>
    <row r="9125" spans="1:3" x14ac:dyDescent="0.25">
      <c r="A9125">
        <v>-8127610.5082230698</v>
      </c>
      <c r="B9125">
        <v>-166327.22779196399</v>
      </c>
      <c r="C9125">
        <v>1.33657988044433E-4</v>
      </c>
    </row>
    <row r="9126" spans="1:3" x14ac:dyDescent="0.25">
      <c r="A9126">
        <v>-8126676.0293461503</v>
      </c>
      <c r="B9126">
        <v>-166327.22779196399</v>
      </c>
      <c r="C9126">
        <v>2.6026886189356397E-4</v>
      </c>
    </row>
    <row r="9127" spans="1:3" x14ac:dyDescent="0.25">
      <c r="A9127">
        <v>-8125741.5504692299</v>
      </c>
      <c r="B9127">
        <v>-166327.22779196399</v>
      </c>
      <c r="C9127">
        <v>3.9983162423595699E-4</v>
      </c>
    </row>
    <row r="9128" spans="1:3" x14ac:dyDescent="0.25">
      <c r="A9128">
        <v>-8124807.0715923002</v>
      </c>
      <c r="B9128">
        <v>-166327.22779196399</v>
      </c>
      <c r="C9128">
        <v>6.4256391488015597E-4</v>
      </c>
    </row>
    <row r="9129" spans="1:3" x14ac:dyDescent="0.25">
      <c r="A9129">
        <v>-8123872.5927153798</v>
      </c>
      <c r="B9129">
        <v>-166327.22779196399</v>
      </c>
      <c r="C9129">
        <v>1.11188867595046E-3</v>
      </c>
    </row>
    <row r="9130" spans="1:3" x14ac:dyDescent="0.25">
      <c r="A9130">
        <v>-8122938.1138384603</v>
      </c>
      <c r="B9130">
        <v>-166327.22779196399</v>
      </c>
      <c r="C9130">
        <v>1.7276052385568599E-3</v>
      </c>
    </row>
    <row r="9131" spans="1:3" x14ac:dyDescent="0.25">
      <c r="A9131">
        <v>-8122003.6349615296</v>
      </c>
      <c r="B9131">
        <v>-166327.22779196399</v>
      </c>
      <c r="C9131">
        <v>2.6372119318693798E-3</v>
      </c>
    </row>
    <row r="9132" spans="1:3" x14ac:dyDescent="0.25">
      <c r="A9132">
        <v>-8121069.1560846101</v>
      </c>
      <c r="B9132">
        <v>-166327.22779196399</v>
      </c>
      <c r="C9132">
        <v>4.1907140985131203E-3</v>
      </c>
    </row>
    <row r="9133" spans="1:3" x14ac:dyDescent="0.25">
      <c r="A9133">
        <v>-8120134.6772076897</v>
      </c>
      <c r="B9133">
        <v>-166327.22779196399</v>
      </c>
      <c r="C9133">
        <v>4.8773512244224496E-3</v>
      </c>
    </row>
    <row r="9134" spans="1:3" x14ac:dyDescent="0.25">
      <c r="A9134">
        <v>-8119200.19833076</v>
      </c>
      <c r="B9134">
        <v>-166327.22779196399</v>
      </c>
      <c r="C9134">
        <v>8.0276764929294499E-3</v>
      </c>
    </row>
    <row r="9135" spans="1:3" x14ac:dyDescent="0.25">
      <c r="A9135">
        <v>-8118265.7194538396</v>
      </c>
      <c r="B9135">
        <v>-166327.22779196399</v>
      </c>
      <c r="C9135">
        <v>1.1613238602876601E-2</v>
      </c>
    </row>
    <row r="9136" spans="1:3" x14ac:dyDescent="0.25">
      <c r="A9136">
        <v>-8117331.2405769201</v>
      </c>
      <c r="B9136">
        <v>-166327.22779196399</v>
      </c>
      <c r="C9136">
        <v>1.6559414565563198E-2</v>
      </c>
    </row>
    <row r="9137" spans="1:3" x14ac:dyDescent="0.25">
      <c r="A9137">
        <v>-8116396.7616999904</v>
      </c>
      <c r="B9137">
        <v>-166327.22779196399</v>
      </c>
      <c r="C9137">
        <v>2.2561440244316999E-2</v>
      </c>
    </row>
    <row r="9138" spans="1:3" x14ac:dyDescent="0.25">
      <c r="A9138">
        <v>-8115462.28282307</v>
      </c>
      <c r="B9138">
        <v>-166327.22779196399</v>
      </c>
      <c r="C9138">
        <v>3.0921170487999899E-2</v>
      </c>
    </row>
    <row r="9139" spans="1:3" x14ac:dyDescent="0.25">
      <c r="A9139">
        <v>-8114527.8039461495</v>
      </c>
      <c r="B9139">
        <v>-166327.22779196399</v>
      </c>
      <c r="C9139">
        <v>4.2054712772369301E-2</v>
      </c>
    </row>
    <row r="9140" spans="1:3" x14ac:dyDescent="0.25">
      <c r="A9140">
        <v>-8113593.32506923</v>
      </c>
      <c r="B9140">
        <v>-166327.22779196399</v>
      </c>
      <c r="C9140">
        <v>5.41410967707633E-2</v>
      </c>
    </row>
    <row r="9141" spans="1:3" x14ac:dyDescent="0.25">
      <c r="A9141">
        <v>-8112658.8461923003</v>
      </c>
      <c r="B9141">
        <v>-166327.22779196399</v>
      </c>
      <c r="C9141">
        <v>6.2541991472244193E-2</v>
      </c>
    </row>
    <row r="9142" spans="1:3" x14ac:dyDescent="0.25">
      <c r="A9142">
        <v>-8111724.3673153799</v>
      </c>
      <c r="B9142">
        <v>-166327.22779196399</v>
      </c>
      <c r="C9142">
        <v>7.9834587872028295E-2</v>
      </c>
    </row>
    <row r="9143" spans="1:3" x14ac:dyDescent="0.25">
      <c r="A9143">
        <v>-8110789.8884384604</v>
      </c>
      <c r="B9143">
        <v>-166327.22779196399</v>
      </c>
      <c r="C9143">
        <v>9.9811427295207894E-2</v>
      </c>
    </row>
    <row r="9144" spans="1:3" x14ac:dyDescent="0.25">
      <c r="A9144">
        <v>-8109855.4095615298</v>
      </c>
      <c r="B9144">
        <v>-166327.22779196399</v>
      </c>
      <c r="C9144">
        <v>0.110667951405048</v>
      </c>
    </row>
    <row r="9145" spans="1:3" x14ac:dyDescent="0.25">
      <c r="A9145">
        <v>-8108920.9306846103</v>
      </c>
      <c r="B9145">
        <v>-166327.22779196399</v>
      </c>
      <c r="C9145">
        <v>0.13116550445556599</v>
      </c>
    </row>
    <row r="9146" spans="1:3" x14ac:dyDescent="0.25">
      <c r="A9146">
        <v>-8107986.4518076899</v>
      </c>
      <c r="B9146">
        <v>-166327.22779196399</v>
      </c>
      <c r="C9146">
        <v>0.15609642863273601</v>
      </c>
    </row>
    <row r="9147" spans="1:3" x14ac:dyDescent="0.25">
      <c r="A9147">
        <v>-8107051.9729307601</v>
      </c>
      <c r="B9147">
        <v>-166327.22779196399</v>
      </c>
      <c r="C9147">
        <v>0.170071750879287</v>
      </c>
    </row>
    <row r="9148" spans="1:3" x14ac:dyDescent="0.25">
      <c r="A9148">
        <v>-8106117.4940538397</v>
      </c>
      <c r="B9148">
        <v>-166327.22779196399</v>
      </c>
      <c r="C9148">
        <v>0.180632188916206</v>
      </c>
    </row>
    <row r="9149" spans="1:3" x14ac:dyDescent="0.25">
      <c r="A9149">
        <v>-8105183.0151769202</v>
      </c>
      <c r="B9149">
        <v>-166327.22779196399</v>
      </c>
      <c r="C9149">
        <v>0.20667578279971999</v>
      </c>
    </row>
    <row r="9150" spans="1:3" x14ac:dyDescent="0.25">
      <c r="A9150">
        <v>-8104248.5362999896</v>
      </c>
      <c r="B9150">
        <v>-166327.22779196399</v>
      </c>
      <c r="C9150">
        <v>0.20977808535098999</v>
      </c>
    </row>
    <row r="9151" spans="1:3" x14ac:dyDescent="0.25">
      <c r="A9151">
        <v>-8103314.0574230701</v>
      </c>
      <c r="B9151">
        <v>-166327.22779196399</v>
      </c>
      <c r="C9151">
        <v>0.225344702601432</v>
      </c>
    </row>
    <row r="9152" spans="1:3" x14ac:dyDescent="0.25">
      <c r="A9152">
        <v>-8102379.5785461497</v>
      </c>
      <c r="B9152">
        <v>-166327.22779196399</v>
      </c>
      <c r="C9152">
        <v>0.23861315846443101</v>
      </c>
    </row>
    <row r="9153" spans="1:3" x14ac:dyDescent="0.25">
      <c r="A9153">
        <v>-8101445.0996692302</v>
      </c>
      <c r="B9153">
        <v>-166327.22779196399</v>
      </c>
      <c r="C9153">
        <v>0.24232032895088099</v>
      </c>
    </row>
    <row r="9154" spans="1:3" x14ac:dyDescent="0.25">
      <c r="A9154">
        <v>-8100510.6207923004</v>
      </c>
      <c r="B9154">
        <v>-166327.22779196399</v>
      </c>
      <c r="C9154">
        <v>0.25600802898406899</v>
      </c>
    </row>
    <row r="9155" spans="1:3" x14ac:dyDescent="0.25">
      <c r="A9155">
        <v>-8099576.14191538</v>
      </c>
      <c r="B9155">
        <v>-166327.22779196399</v>
      </c>
      <c r="C9155">
        <v>0.25846230983734098</v>
      </c>
    </row>
    <row r="9156" spans="1:3" x14ac:dyDescent="0.25">
      <c r="A9156">
        <v>-8098641.6630384596</v>
      </c>
      <c r="B9156">
        <v>-166327.22779196399</v>
      </c>
      <c r="C9156">
        <v>0.26980093121528598</v>
      </c>
    </row>
    <row r="9157" spans="1:3" x14ac:dyDescent="0.25">
      <c r="A9157">
        <v>-8097707.1841615299</v>
      </c>
      <c r="B9157">
        <v>-166327.22779196399</v>
      </c>
      <c r="C9157">
        <v>0.27318906784057601</v>
      </c>
    </row>
    <row r="9158" spans="1:3" x14ac:dyDescent="0.25">
      <c r="A9158">
        <v>-8096772.7052846104</v>
      </c>
      <c r="B9158">
        <v>-166327.22779196399</v>
      </c>
      <c r="C9158">
        <v>0.27489453554153398</v>
      </c>
    </row>
    <row r="9159" spans="1:3" x14ac:dyDescent="0.25">
      <c r="A9159">
        <v>-8095838.22640769</v>
      </c>
      <c r="B9159">
        <v>-166327.22779196399</v>
      </c>
      <c r="C9159">
        <v>0.27677288651466297</v>
      </c>
    </row>
    <row r="9160" spans="1:3" x14ac:dyDescent="0.25">
      <c r="A9160">
        <v>-8094903.7475307602</v>
      </c>
      <c r="B9160">
        <v>-166327.22779196399</v>
      </c>
      <c r="C9160">
        <v>0.27079513669013899</v>
      </c>
    </row>
    <row r="9161" spans="1:3" x14ac:dyDescent="0.25">
      <c r="A9161">
        <v>-8093969.2686538398</v>
      </c>
      <c r="B9161">
        <v>-166327.22779196399</v>
      </c>
      <c r="C9161">
        <v>0.26418629288673401</v>
      </c>
    </row>
    <row r="9162" spans="1:3" x14ac:dyDescent="0.25">
      <c r="A9162">
        <v>-8093034.7897769203</v>
      </c>
      <c r="B9162">
        <v>-166327.22779196399</v>
      </c>
      <c r="C9162">
        <v>0.26397517323493902</v>
      </c>
    </row>
    <row r="9163" spans="1:3" x14ac:dyDescent="0.25">
      <c r="A9163">
        <v>-8092100.3108999897</v>
      </c>
      <c r="B9163">
        <v>-166327.22779196399</v>
      </c>
      <c r="C9163">
        <v>0.246045112609863</v>
      </c>
    </row>
    <row r="9164" spans="1:3" x14ac:dyDescent="0.25">
      <c r="A9164">
        <v>-8091165.8320230702</v>
      </c>
      <c r="B9164">
        <v>-166327.22779196399</v>
      </c>
      <c r="C9164">
        <v>0</v>
      </c>
    </row>
    <row r="9165" spans="1:3" x14ac:dyDescent="0.25">
      <c r="A9165">
        <v>-8090231.3531461498</v>
      </c>
      <c r="B9165">
        <v>-166327.22779196399</v>
      </c>
      <c r="C9165">
        <v>0</v>
      </c>
    </row>
    <row r="9166" spans="1:3" x14ac:dyDescent="0.25">
      <c r="A9166">
        <v>-8089296.8742692303</v>
      </c>
      <c r="B9166">
        <v>-166327.22779196399</v>
      </c>
      <c r="C9166">
        <v>0</v>
      </c>
    </row>
    <row r="9167" spans="1:3" x14ac:dyDescent="0.25">
      <c r="A9167">
        <v>-8088362.3953922996</v>
      </c>
      <c r="B9167">
        <v>-166327.22779196399</v>
      </c>
      <c r="C9167">
        <v>0</v>
      </c>
    </row>
    <row r="9168" spans="1:3" x14ac:dyDescent="0.25">
      <c r="A9168">
        <v>-8087427.9165153801</v>
      </c>
      <c r="B9168">
        <v>-166327.22779196399</v>
      </c>
      <c r="C9168">
        <v>0</v>
      </c>
    </row>
    <row r="9169" spans="1:3" x14ac:dyDescent="0.25">
      <c r="A9169">
        <v>-8133217.38148461</v>
      </c>
      <c r="B9169">
        <v>-167261.70666875</v>
      </c>
      <c r="C9169">
        <v>0</v>
      </c>
    </row>
    <row r="9170" spans="1:3" x14ac:dyDescent="0.25">
      <c r="A9170">
        <v>-8132282.9026076896</v>
      </c>
      <c r="B9170">
        <v>-167261.70666875</v>
      </c>
      <c r="C9170">
        <v>0</v>
      </c>
    </row>
    <row r="9171" spans="1:3" x14ac:dyDescent="0.25">
      <c r="A9171">
        <v>-8131348.4237307599</v>
      </c>
      <c r="B9171">
        <v>-167261.70666875</v>
      </c>
      <c r="C9171">
        <v>0</v>
      </c>
    </row>
    <row r="9172" spans="1:3" x14ac:dyDescent="0.25">
      <c r="A9172">
        <v>-8130413.9448538404</v>
      </c>
      <c r="B9172">
        <v>-167261.70666875</v>
      </c>
      <c r="C9172">
        <v>0</v>
      </c>
    </row>
    <row r="9173" spans="1:3" x14ac:dyDescent="0.25">
      <c r="A9173">
        <v>-8129479.46597692</v>
      </c>
      <c r="B9173">
        <v>-167261.70666875</v>
      </c>
      <c r="C9173" s="1">
        <v>3.1608356948709102E-5</v>
      </c>
    </row>
    <row r="9174" spans="1:3" x14ac:dyDescent="0.25">
      <c r="A9174">
        <v>-8128544.9870999902</v>
      </c>
      <c r="B9174">
        <v>-167261.70666875</v>
      </c>
      <c r="C9174" s="1">
        <v>5.9164751291973503E-5</v>
      </c>
    </row>
    <row r="9175" spans="1:3" x14ac:dyDescent="0.25">
      <c r="A9175">
        <v>-8127610.5082230698</v>
      </c>
      <c r="B9175">
        <v>-167261.70666875</v>
      </c>
      <c r="C9175">
        <v>1.1262286716373599E-4</v>
      </c>
    </row>
    <row r="9176" spans="1:3" x14ac:dyDescent="0.25">
      <c r="A9176">
        <v>-8126676.0293461503</v>
      </c>
      <c r="B9176">
        <v>-167261.70666875</v>
      </c>
      <c r="C9176">
        <v>1.6291464271489501E-4</v>
      </c>
    </row>
    <row r="9177" spans="1:3" x14ac:dyDescent="0.25">
      <c r="A9177">
        <v>-8125741.5504692299</v>
      </c>
      <c r="B9177">
        <v>-167261.70666875</v>
      </c>
      <c r="C9177">
        <v>2.9745796928182201E-4</v>
      </c>
    </row>
    <row r="9178" spans="1:3" x14ac:dyDescent="0.25">
      <c r="A9178">
        <v>-8124807.0715923002</v>
      </c>
      <c r="B9178">
        <v>-167261.70666875</v>
      </c>
      <c r="C9178">
        <v>4.82536561321467E-4</v>
      </c>
    </row>
    <row r="9179" spans="1:3" x14ac:dyDescent="0.25">
      <c r="A9179">
        <v>-8123872.5927153798</v>
      </c>
      <c r="B9179">
        <v>-167261.70666875</v>
      </c>
      <c r="C9179">
        <v>8.2369742449372996E-4</v>
      </c>
    </row>
    <row r="9180" spans="1:3" x14ac:dyDescent="0.25">
      <c r="A9180">
        <v>-8122938.1138384603</v>
      </c>
      <c r="B9180">
        <v>-167261.70666875</v>
      </c>
      <c r="C9180">
        <v>1.3248330214992101E-3</v>
      </c>
    </row>
    <row r="9181" spans="1:3" x14ac:dyDescent="0.25">
      <c r="A9181">
        <v>-8122003.6349615296</v>
      </c>
      <c r="B9181">
        <v>-167261.70666875</v>
      </c>
      <c r="C9181">
        <v>2.0713771227747202E-3</v>
      </c>
    </row>
    <row r="9182" spans="1:3" x14ac:dyDescent="0.25">
      <c r="A9182">
        <v>-8121069.1560846101</v>
      </c>
      <c r="B9182">
        <v>-167261.70666875</v>
      </c>
      <c r="C9182">
        <v>3.11689381487667E-3</v>
      </c>
    </row>
    <row r="9183" spans="1:3" x14ac:dyDescent="0.25">
      <c r="A9183">
        <v>-8120134.6772076897</v>
      </c>
      <c r="B9183">
        <v>-167261.70666875</v>
      </c>
      <c r="C9183">
        <v>4.8382533714175198E-3</v>
      </c>
    </row>
    <row r="9184" spans="1:3" x14ac:dyDescent="0.25">
      <c r="A9184">
        <v>-8119200.19833076</v>
      </c>
      <c r="B9184">
        <v>-167261.70666875</v>
      </c>
      <c r="C9184">
        <v>7.0079127326607704E-3</v>
      </c>
    </row>
    <row r="9185" spans="1:3" x14ac:dyDescent="0.25">
      <c r="A9185">
        <v>-8118265.7194538396</v>
      </c>
      <c r="B9185">
        <v>-167261.70666875</v>
      </c>
      <c r="C9185">
        <v>9.8846890032291395E-3</v>
      </c>
    </row>
    <row r="9186" spans="1:3" x14ac:dyDescent="0.25">
      <c r="A9186">
        <v>-8117331.2405769201</v>
      </c>
      <c r="B9186">
        <v>-167261.70666875</v>
      </c>
      <c r="C9186">
        <v>1.48074058815836E-2</v>
      </c>
    </row>
    <row r="9187" spans="1:3" x14ac:dyDescent="0.25">
      <c r="A9187">
        <v>-8116396.7616999904</v>
      </c>
      <c r="B9187">
        <v>-167261.70666875</v>
      </c>
      <c r="C9187">
        <v>1.9342606887221302E-2</v>
      </c>
    </row>
    <row r="9188" spans="1:3" x14ac:dyDescent="0.25">
      <c r="A9188">
        <v>-8115462.28282307</v>
      </c>
      <c r="B9188">
        <v>-167261.70666875</v>
      </c>
      <c r="C9188">
        <v>2.7024690061807601E-2</v>
      </c>
    </row>
    <row r="9189" spans="1:3" x14ac:dyDescent="0.25">
      <c r="A9189">
        <v>-8114527.8039461495</v>
      </c>
      <c r="B9189">
        <v>-167261.70666875</v>
      </c>
      <c r="C9189">
        <v>3.6153849214315401E-2</v>
      </c>
    </row>
    <row r="9190" spans="1:3" x14ac:dyDescent="0.25">
      <c r="A9190">
        <v>-8113593.32506923</v>
      </c>
      <c r="B9190">
        <v>-167261.70666875</v>
      </c>
      <c r="C9190">
        <v>4.7983523458242403E-2</v>
      </c>
    </row>
    <row r="9191" spans="1:3" x14ac:dyDescent="0.25">
      <c r="A9191">
        <v>-8112658.8461923003</v>
      </c>
      <c r="B9191">
        <v>-167261.70666875</v>
      </c>
      <c r="C9191">
        <v>6.2823444604873602E-2</v>
      </c>
    </row>
    <row r="9192" spans="1:3" x14ac:dyDescent="0.25">
      <c r="A9192">
        <v>-8111724.3673153799</v>
      </c>
      <c r="B9192">
        <v>-167261.70666875</v>
      </c>
      <c r="C9192">
        <v>7.1414314210414803E-2</v>
      </c>
    </row>
    <row r="9193" spans="1:3" x14ac:dyDescent="0.25">
      <c r="A9193">
        <v>-8110789.8884384604</v>
      </c>
      <c r="B9193">
        <v>-167261.70666875</v>
      </c>
      <c r="C9193">
        <v>9.0575121343135806E-2</v>
      </c>
    </row>
    <row r="9194" spans="1:3" x14ac:dyDescent="0.25">
      <c r="A9194">
        <v>-8109855.4095615298</v>
      </c>
      <c r="B9194">
        <v>-167261.70666875</v>
      </c>
      <c r="C9194">
        <v>9.2794902622699696E-2</v>
      </c>
    </row>
    <row r="9195" spans="1:3" x14ac:dyDescent="0.25">
      <c r="A9195">
        <v>-8108920.9306846103</v>
      </c>
      <c r="B9195">
        <v>-167261.70666875</v>
      </c>
      <c r="C9195">
        <v>0.11334043741226101</v>
      </c>
    </row>
    <row r="9196" spans="1:3" x14ac:dyDescent="0.25">
      <c r="A9196">
        <v>-8107986.4518076899</v>
      </c>
      <c r="B9196">
        <v>-167261.70666875</v>
      </c>
      <c r="C9196">
        <v>0.13423138856887801</v>
      </c>
    </row>
    <row r="9197" spans="1:3" x14ac:dyDescent="0.25">
      <c r="A9197">
        <v>-8107051.9729307601</v>
      </c>
      <c r="B9197">
        <v>-167261.70666875</v>
      </c>
      <c r="C9197">
        <v>0.14802287518978099</v>
      </c>
    </row>
    <row r="9198" spans="1:3" x14ac:dyDescent="0.25">
      <c r="A9198">
        <v>-8106117.4940538397</v>
      </c>
      <c r="B9198">
        <v>-167261.70666875</v>
      </c>
      <c r="C9198">
        <v>0.16342207789421001</v>
      </c>
    </row>
    <row r="9199" spans="1:3" x14ac:dyDescent="0.25">
      <c r="A9199">
        <v>-8105183.0151769202</v>
      </c>
      <c r="B9199">
        <v>-167261.70666875</v>
      </c>
      <c r="C9199">
        <v>0.18381904065608901</v>
      </c>
    </row>
    <row r="9200" spans="1:3" x14ac:dyDescent="0.25">
      <c r="A9200">
        <v>-8104248.5362999896</v>
      </c>
      <c r="B9200">
        <v>-167261.70666875</v>
      </c>
      <c r="C9200">
        <v>0.19986397027969299</v>
      </c>
    </row>
    <row r="9201" spans="1:3" x14ac:dyDescent="0.25">
      <c r="A9201">
        <v>-8103314.0574230701</v>
      </c>
      <c r="B9201">
        <v>-167261.70666875</v>
      </c>
      <c r="C9201">
        <v>0.204389989376068</v>
      </c>
    </row>
    <row r="9202" spans="1:3" x14ac:dyDescent="0.25">
      <c r="A9202">
        <v>-8102379.5785461497</v>
      </c>
      <c r="B9202">
        <v>-167261.70666875</v>
      </c>
      <c r="C9202">
        <v>0.21917545795440599</v>
      </c>
    </row>
    <row r="9203" spans="1:3" x14ac:dyDescent="0.25">
      <c r="A9203">
        <v>-8101445.0996692302</v>
      </c>
      <c r="B9203">
        <v>-167261.70666875</v>
      </c>
      <c r="C9203">
        <v>0.23394320905208499</v>
      </c>
    </row>
    <row r="9204" spans="1:3" x14ac:dyDescent="0.25">
      <c r="A9204">
        <v>-8100510.6207923004</v>
      </c>
      <c r="B9204">
        <v>-167261.70666875</v>
      </c>
      <c r="C9204">
        <v>0.237247198820114</v>
      </c>
    </row>
    <row r="9205" spans="1:3" x14ac:dyDescent="0.25">
      <c r="A9205">
        <v>-8099576.14191538</v>
      </c>
      <c r="B9205">
        <v>-167261.70666875</v>
      </c>
      <c r="C9205">
        <v>0.24005563557147899</v>
      </c>
    </row>
    <row r="9206" spans="1:3" x14ac:dyDescent="0.25">
      <c r="A9206">
        <v>-8098641.6630384596</v>
      </c>
      <c r="B9206">
        <v>-167261.70666875</v>
      </c>
      <c r="C9206">
        <v>0.254114300012588</v>
      </c>
    </row>
    <row r="9207" spans="1:3" x14ac:dyDescent="0.25">
      <c r="A9207">
        <v>-8097707.1841615299</v>
      </c>
      <c r="B9207">
        <v>-167261.70666875</v>
      </c>
      <c r="C9207">
        <v>0.25743710994720398</v>
      </c>
    </row>
    <row r="9208" spans="1:3" x14ac:dyDescent="0.25">
      <c r="A9208">
        <v>-8096772.7052846104</v>
      </c>
      <c r="B9208">
        <v>-167261.70666875</v>
      </c>
      <c r="C9208">
        <v>0.25940993428230202</v>
      </c>
    </row>
    <row r="9209" spans="1:3" x14ac:dyDescent="0.25">
      <c r="A9209">
        <v>-8095838.22640769</v>
      </c>
      <c r="B9209">
        <v>-167261.70666875</v>
      </c>
      <c r="C9209">
        <v>0.260912925004959</v>
      </c>
    </row>
    <row r="9210" spans="1:3" x14ac:dyDescent="0.25">
      <c r="A9210">
        <v>-8094903.7475307602</v>
      </c>
      <c r="B9210">
        <v>-167261.70666875</v>
      </c>
      <c r="C9210">
        <v>0.25658333301544101</v>
      </c>
    </row>
    <row r="9211" spans="1:3" x14ac:dyDescent="0.25">
      <c r="A9211">
        <v>-8093969.2686538398</v>
      </c>
      <c r="B9211">
        <v>-167261.70666875</v>
      </c>
      <c r="C9211">
        <v>0.24861687421798701</v>
      </c>
    </row>
    <row r="9212" spans="1:3" x14ac:dyDescent="0.25">
      <c r="A9212">
        <v>-8093034.7897769203</v>
      </c>
      <c r="B9212">
        <v>-167261.70666875</v>
      </c>
      <c r="C9212">
        <v>0.248153686523437</v>
      </c>
    </row>
    <row r="9213" spans="1:3" x14ac:dyDescent="0.25">
      <c r="A9213">
        <v>-8092100.3108999897</v>
      </c>
      <c r="B9213">
        <v>-167261.70666875</v>
      </c>
      <c r="C9213">
        <v>0.24324753880500699</v>
      </c>
    </row>
    <row r="9214" spans="1:3" x14ac:dyDescent="0.25">
      <c r="A9214">
        <v>-8091165.8320230702</v>
      </c>
      <c r="B9214">
        <v>-167261.70666875</v>
      </c>
      <c r="C9214">
        <v>0</v>
      </c>
    </row>
    <row r="9215" spans="1:3" x14ac:dyDescent="0.25">
      <c r="A9215">
        <v>-8090231.3531461498</v>
      </c>
      <c r="B9215">
        <v>-167261.70666875</v>
      </c>
      <c r="C9215">
        <v>0</v>
      </c>
    </row>
    <row r="9216" spans="1:3" x14ac:dyDescent="0.25">
      <c r="A9216">
        <v>-8089296.8742692303</v>
      </c>
      <c r="B9216">
        <v>-167261.70666875</v>
      </c>
      <c r="C9216">
        <v>0</v>
      </c>
    </row>
    <row r="9217" spans="1:3" x14ac:dyDescent="0.25">
      <c r="A9217">
        <v>-8088362.3953922996</v>
      </c>
      <c r="B9217">
        <v>-167261.70666875</v>
      </c>
      <c r="C9217">
        <v>0</v>
      </c>
    </row>
    <row r="9218" spans="1:3" x14ac:dyDescent="0.25">
      <c r="A9218">
        <v>-8087427.9165153801</v>
      </c>
      <c r="B9218">
        <v>-167261.70666875</v>
      </c>
      <c r="C9218">
        <v>0</v>
      </c>
    </row>
    <row r="9219" spans="1:3" x14ac:dyDescent="0.25">
      <c r="A9219">
        <v>-8134151.8603615304</v>
      </c>
      <c r="B9219">
        <v>-168196.185545535</v>
      </c>
      <c r="C9219">
        <v>0</v>
      </c>
    </row>
    <row r="9220" spans="1:3" x14ac:dyDescent="0.25">
      <c r="A9220">
        <v>-8133217.38148461</v>
      </c>
      <c r="B9220">
        <v>-168196.185545535</v>
      </c>
      <c r="C9220">
        <v>0</v>
      </c>
    </row>
    <row r="9221" spans="1:3" x14ac:dyDescent="0.25">
      <c r="A9221">
        <v>-8132282.9026076896</v>
      </c>
      <c r="B9221">
        <v>-168196.185545535</v>
      </c>
      <c r="C9221">
        <v>0</v>
      </c>
    </row>
    <row r="9222" spans="1:3" x14ac:dyDescent="0.25">
      <c r="A9222">
        <v>-8131348.4237307599</v>
      </c>
      <c r="B9222">
        <v>-168196.185545535</v>
      </c>
      <c r="C9222">
        <v>0</v>
      </c>
    </row>
    <row r="9223" spans="1:3" x14ac:dyDescent="0.25">
      <c r="A9223">
        <v>-8130413.9448538404</v>
      </c>
      <c r="B9223">
        <v>-168196.185545535</v>
      </c>
      <c r="C9223">
        <v>0</v>
      </c>
    </row>
    <row r="9224" spans="1:3" x14ac:dyDescent="0.25">
      <c r="A9224">
        <v>-8129479.46597692</v>
      </c>
      <c r="B9224">
        <v>-168196.185545535</v>
      </c>
      <c r="C9224" s="1">
        <v>3.1608356948709102E-5</v>
      </c>
    </row>
    <row r="9225" spans="1:3" x14ac:dyDescent="0.25">
      <c r="A9225">
        <v>-8128544.9870999902</v>
      </c>
      <c r="B9225">
        <v>-168196.185545535</v>
      </c>
      <c r="C9225" s="1">
        <v>5.9164751291973503E-5</v>
      </c>
    </row>
    <row r="9226" spans="1:3" x14ac:dyDescent="0.25">
      <c r="A9226">
        <v>-8127610.5082230698</v>
      </c>
      <c r="B9226">
        <v>-168196.185545535</v>
      </c>
      <c r="C9226" s="1">
        <v>7.0482899900525795E-5</v>
      </c>
    </row>
    <row r="9227" spans="1:3" x14ac:dyDescent="0.25">
      <c r="A9227">
        <v>-8126676.0293461503</v>
      </c>
      <c r="B9227">
        <v>-168196.185545535</v>
      </c>
      <c r="C9227">
        <v>1.6291464271489501E-4</v>
      </c>
    </row>
    <row r="9228" spans="1:3" x14ac:dyDescent="0.25">
      <c r="A9228">
        <v>-8125741.5504692299</v>
      </c>
      <c r="B9228">
        <v>-168196.185545535</v>
      </c>
      <c r="C9228">
        <v>2.49130098382011E-4</v>
      </c>
    </row>
    <row r="9229" spans="1:3" x14ac:dyDescent="0.25">
      <c r="A9229">
        <v>-8124807.0715923002</v>
      </c>
      <c r="B9229">
        <v>-168196.185545535</v>
      </c>
      <c r="C9229">
        <v>4.1045312536880298E-4</v>
      </c>
    </row>
    <row r="9230" spans="1:3" x14ac:dyDescent="0.25">
      <c r="A9230">
        <v>-8123872.5927153798</v>
      </c>
      <c r="B9230">
        <v>-168196.185545535</v>
      </c>
      <c r="C9230">
        <v>8.2369742449372996E-4</v>
      </c>
    </row>
    <row r="9231" spans="1:3" x14ac:dyDescent="0.25">
      <c r="A9231">
        <v>-8122938.1138384603</v>
      </c>
      <c r="B9231">
        <v>-168196.185545535</v>
      </c>
      <c r="C9231">
        <v>1.08267820905894E-3</v>
      </c>
    </row>
    <row r="9232" spans="1:3" x14ac:dyDescent="0.25">
      <c r="A9232">
        <v>-8122003.6349615296</v>
      </c>
      <c r="B9232">
        <v>-168196.185545535</v>
      </c>
      <c r="C9232">
        <v>1.69283268041908E-3</v>
      </c>
    </row>
    <row r="9233" spans="1:3" x14ac:dyDescent="0.25">
      <c r="A9233">
        <v>-8121069.1560846101</v>
      </c>
      <c r="B9233">
        <v>-168196.185545535</v>
      </c>
      <c r="C9233">
        <v>2.5315706152468898E-3</v>
      </c>
    </row>
    <row r="9234" spans="1:3" x14ac:dyDescent="0.25">
      <c r="A9234">
        <v>-8120134.6772076897</v>
      </c>
      <c r="B9234">
        <v>-168196.185545535</v>
      </c>
      <c r="C9234">
        <v>3.8378157187253202E-3</v>
      </c>
    </row>
    <row r="9235" spans="1:3" x14ac:dyDescent="0.25">
      <c r="A9235">
        <v>-8119200.19833076</v>
      </c>
      <c r="B9235">
        <v>-168196.185545535</v>
      </c>
      <c r="C9235">
        <v>5.8761681430041703E-3</v>
      </c>
    </row>
    <row r="9236" spans="1:3" x14ac:dyDescent="0.25">
      <c r="A9236">
        <v>-8118265.7194538396</v>
      </c>
      <c r="B9236">
        <v>-168196.185545535</v>
      </c>
      <c r="C9236">
        <v>8.4741991013288394E-3</v>
      </c>
    </row>
    <row r="9237" spans="1:3" x14ac:dyDescent="0.25">
      <c r="A9237">
        <v>-8117331.2405769201</v>
      </c>
      <c r="B9237">
        <v>-168196.185545535</v>
      </c>
      <c r="C9237">
        <v>1.21795972809195E-2</v>
      </c>
    </row>
    <row r="9238" spans="1:3" x14ac:dyDescent="0.25">
      <c r="A9238">
        <v>-8116396.7616999904</v>
      </c>
      <c r="B9238">
        <v>-168196.185545535</v>
      </c>
      <c r="C9238">
        <v>1.7302576452493602E-2</v>
      </c>
    </row>
    <row r="9239" spans="1:3" x14ac:dyDescent="0.25">
      <c r="A9239">
        <v>-8115462.28282307</v>
      </c>
      <c r="B9239">
        <v>-168196.185545535</v>
      </c>
      <c r="C9239">
        <v>2.0405175164341899E-2</v>
      </c>
    </row>
    <row r="9240" spans="1:3" x14ac:dyDescent="0.25">
      <c r="A9240">
        <v>-8114527.8039461495</v>
      </c>
      <c r="B9240">
        <v>-168196.185545535</v>
      </c>
      <c r="C9240">
        <v>2.8442392125725701E-2</v>
      </c>
    </row>
    <row r="9241" spans="1:3" x14ac:dyDescent="0.25">
      <c r="A9241">
        <v>-8113593.32506923</v>
      </c>
      <c r="B9241">
        <v>-168196.185545535</v>
      </c>
      <c r="C9241">
        <v>3.7448201328516E-2</v>
      </c>
    </row>
    <row r="9242" spans="1:3" x14ac:dyDescent="0.25">
      <c r="A9242">
        <v>-8112658.8461923003</v>
      </c>
      <c r="B9242">
        <v>-168196.185545535</v>
      </c>
      <c r="C9242">
        <v>5.0284691154956797E-2</v>
      </c>
    </row>
    <row r="9243" spans="1:3" x14ac:dyDescent="0.25">
      <c r="A9243">
        <v>-8111724.3673153799</v>
      </c>
      <c r="B9243">
        <v>-168196.185545535</v>
      </c>
      <c r="C9243">
        <v>5.8894116431474602E-2</v>
      </c>
    </row>
    <row r="9244" spans="1:3" x14ac:dyDescent="0.25">
      <c r="A9244">
        <v>-8110789.8884384604</v>
      </c>
      <c r="B9244">
        <v>-168196.185545535</v>
      </c>
      <c r="C9244">
        <v>7.3586240410804707E-2</v>
      </c>
    </row>
    <row r="9245" spans="1:3" x14ac:dyDescent="0.25">
      <c r="A9245">
        <v>-8109855.4095615298</v>
      </c>
      <c r="B9245">
        <v>-168196.185545535</v>
      </c>
      <c r="C9245">
        <v>9.31967422366142E-2</v>
      </c>
    </row>
    <row r="9246" spans="1:3" x14ac:dyDescent="0.25">
      <c r="A9246">
        <v>-8108920.9306846103</v>
      </c>
      <c r="B9246">
        <v>-168196.185545535</v>
      </c>
      <c r="C9246">
        <v>0.104860879480838</v>
      </c>
    </row>
    <row r="9247" spans="1:3" x14ac:dyDescent="0.25">
      <c r="A9247">
        <v>-8107986.4518076899</v>
      </c>
      <c r="B9247">
        <v>-168196.185545535</v>
      </c>
      <c r="C9247">
        <v>0.12556417286395999</v>
      </c>
    </row>
    <row r="9248" spans="1:3" x14ac:dyDescent="0.25">
      <c r="A9248">
        <v>-8107051.9729307601</v>
      </c>
      <c r="B9248">
        <v>-168196.185545535</v>
      </c>
      <c r="C9248">
        <v>0.13997270166873901</v>
      </c>
    </row>
    <row r="9249" spans="1:3" x14ac:dyDescent="0.25">
      <c r="A9249">
        <v>-8106117.4940538397</v>
      </c>
      <c r="B9249">
        <v>-168196.185545535</v>
      </c>
      <c r="C9249">
        <v>0.14278666675090701</v>
      </c>
    </row>
    <row r="9250" spans="1:3" x14ac:dyDescent="0.25">
      <c r="A9250">
        <v>-8105183.0151769202</v>
      </c>
      <c r="B9250">
        <v>-168196.185545535</v>
      </c>
      <c r="C9250">
        <v>0.15947492420673301</v>
      </c>
    </row>
    <row r="9251" spans="1:3" x14ac:dyDescent="0.25">
      <c r="A9251">
        <v>-8104248.5362999896</v>
      </c>
      <c r="B9251">
        <v>-168196.185545535</v>
      </c>
      <c r="C9251">
        <v>0.17947091162204701</v>
      </c>
    </row>
    <row r="9252" spans="1:3" x14ac:dyDescent="0.25">
      <c r="A9252">
        <v>-8103314.0574230701</v>
      </c>
      <c r="B9252">
        <v>-168196.185545535</v>
      </c>
      <c r="C9252">
        <v>0.18544797599315599</v>
      </c>
    </row>
    <row r="9253" spans="1:3" x14ac:dyDescent="0.25">
      <c r="A9253">
        <v>-8102379.5785461497</v>
      </c>
      <c r="B9253">
        <v>-168196.185545535</v>
      </c>
      <c r="C9253">
        <v>0.20125497877597801</v>
      </c>
    </row>
    <row r="9254" spans="1:3" x14ac:dyDescent="0.25">
      <c r="A9254">
        <v>-8101445.0996692302</v>
      </c>
      <c r="B9254">
        <v>-168196.185545535</v>
      </c>
      <c r="C9254">
        <v>0.217044591903686</v>
      </c>
    </row>
    <row r="9255" spans="1:3" x14ac:dyDescent="0.25">
      <c r="A9255">
        <v>-8100510.6207923004</v>
      </c>
      <c r="B9255">
        <v>-168196.185545535</v>
      </c>
      <c r="C9255">
        <v>0.22039280831813801</v>
      </c>
    </row>
    <row r="9256" spans="1:3" x14ac:dyDescent="0.25">
      <c r="A9256">
        <v>-8099576.14191538</v>
      </c>
      <c r="B9256">
        <v>-168196.185545535</v>
      </c>
      <c r="C9256">
        <v>0.22330099344253501</v>
      </c>
    </row>
    <row r="9257" spans="1:3" x14ac:dyDescent="0.25">
      <c r="A9257">
        <v>-8098641.6630384596</v>
      </c>
      <c r="B9257">
        <v>-168196.185545535</v>
      </c>
      <c r="C9257">
        <v>0.22733466327190299</v>
      </c>
    </row>
    <row r="9258" spans="1:3" x14ac:dyDescent="0.25">
      <c r="A9258">
        <v>-8097707.1841615299</v>
      </c>
      <c r="B9258">
        <v>-168196.185545535</v>
      </c>
      <c r="C9258">
        <v>0.241310060024261</v>
      </c>
    </row>
    <row r="9259" spans="1:3" x14ac:dyDescent="0.25">
      <c r="A9259">
        <v>-8096772.7052846104</v>
      </c>
      <c r="B9259">
        <v>-168196.185545535</v>
      </c>
      <c r="C9259">
        <v>0.243632927536964</v>
      </c>
    </row>
    <row r="9260" spans="1:3" x14ac:dyDescent="0.25">
      <c r="A9260">
        <v>-8095838.22640769</v>
      </c>
      <c r="B9260">
        <v>-168196.185545535</v>
      </c>
      <c r="C9260">
        <v>0.24056848883628801</v>
      </c>
    </row>
    <row r="9261" spans="1:3" x14ac:dyDescent="0.25">
      <c r="A9261">
        <v>-8094903.7475307602</v>
      </c>
      <c r="B9261">
        <v>-168196.185545535</v>
      </c>
      <c r="C9261">
        <v>0.232186675071716</v>
      </c>
    </row>
    <row r="9262" spans="1:3" x14ac:dyDescent="0.25">
      <c r="A9262">
        <v>-8093969.2686538398</v>
      </c>
      <c r="B9262">
        <v>-168196.185545535</v>
      </c>
      <c r="C9262">
        <v>0.23491623997688199</v>
      </c>
    </row>
    <row r="9263" spans="1:3" x14ac:dyDescent="0.25">
      <c r="A9263">
        <v>-8093034.7897769203</v>
      </c>
      <c r="B9263">
        <v>-168196.185545535</v>
      </c>
      <c r="C9263">
        <v>0.23449723422527299</v>
      </c>
    </row>
    <row r="9264" spans="1:3" x14ac:dyDescent="0.25">
      <c r="A9264">
        <v>-8092100.3108999897</v>
      </c>
      <c r="B9264">
        <v>-168196.185545535</v>
      </c>
      <c r="C9264">
        <v>0.22966052591800601</v>
      </c>
    </row>
    <row r="9265" spans="1:3" x14ac:dyDescent="0.25">
      <c r="A9265">
        <v>-8091165.8320230702</v>
      </c>
      <c r="B9265">
        <v>-168196.185545535</v>
      </c>
      <c r="C9265">
        <v>0</v>
      </c>
    </row>
    <row r="9266" spans="1:3" x14ac:dyDescent="0.25">
      <c r="A9266">
        <v>-8090231.3531461498</v>
      </c>
      <c r="B9266">
        <v>-168196.185545535</v>
      </c>
      <c r="C9266">
        <v>0</v>
      </c>
    </row>
    <row r="9267" spans="1:3" x14ac:dyDescent="0.25">
      <c r="A9267">
        <v>-8089296.8742692303</v>
      </c>
      <c r="B9267">
        <v>-168196.185545535</v>
      </c>
      <c r="C9267">
        <v>0</v>
      </c>
    </row>
    <row r="9268" spans="1:3" x14ac:dyDescent="0.25">
      <c r="A9268">
        <v>-8088362.3953922996</v>
      </c>
      <c r="B9268">
        <v>-168196.185545535</v>
      </c>
      <c r="C9268">
        <v>0</v>
      </c>
    </row>
    <row r="9269" spans="1:3" x14ac:dyDescent="0.25">
      <c r="A9269">
        <v>-8087427.9165153801</v>
      </c>
      <c r="B9269">
        <v>-168196.185545535</v>
      </c>
      <c r="C9269">
        <v>0</v>
      </c>
    </row>
    <row r="9270" spans="1:3" x14ac:dyDescent="0.25">
      <c r="A9270">
        <v>-8086493.4376384597</v>
      </c>
      <c r="B9270">
        <v>-168196.185545535</v>
      </c>
      <c r="C9270">
        <v>0</v>
      </c>
    </row>
    <row r="9271" spans="1:3" x14ac:dyDescent="0.25">
      <c r="A9271">
        <v>-8134151.8603615304</v>
      </c>
      <c r="B9271">
        <v>-169130.66442232099</v>
      </c>
      <c r="C9271">
        <v>0</v>
      </c>
    </row>
    <row r="9272" spans="1:3" x14ac:dyDescent="0.25">
      <c r="A9272">
        <v>-8133217.38148461</v>
      </c>
      <c r="B9272">
        <v>-169130.66442232099</v>
      </c>
      <c r="C9272">
        <v>0</v>
      </c>
    </row>
    <row r="9273" spans="1:3" x14ac:dyDescent="0.25">
      <c r="A9273">
        <v>-8132282.9026076896</v>
      </c>
      <c r="B9273">
        <v>-169130.66442232099</v>
      </c>
      <c r="C9273">
        <v>0</v>
      </c>
    </row>
    <row r="9274" spans="1:3" x14ac:dyDescent="0.25">
      <c r="A9274">
        <v>-8131348.4237307599</v>
      </c>
      <c r="B9274">
        <v>-169130.66442232099</v>
      </c>
      <c r="C9274">
        <v>0</v>
      </c>
    </row>
    <row r="9275" spans="1:3" x14ac:dyDescent="0.25">
      <c r="A9275">
        <v>-8130413.9448538404</v>
      </c>
      <c r="B9275">
        <v>-169130.66442232099</v>
      </c>
      <c r="C9275">
        <v>0</v>
      </c>
    </row>
    <row r="9276" spans="1:3" x14ac:dyDescent="0.25">
      <c r="A9276">
        <v>-8129479.46597692</v>
      </c>
      <c r="B9276">
        <v>-169130.66442232099</v>
      </c>
      <c r="C9276">
        <v>0</v>
      </c>
    </row>
    <row r="9277" spans="1:3" x14ac:dyDescent="0.25">
      <c r="A9277">
        <v>-8128544.9870999902</v>
      </c>
      <c r="B9277">
        <v>-169130.66442232099</v>
      </c>
      <c r="C9277" s="1">
        <v>6.5702712163329097E-5</v>
      </c>
    </row>
    <row r="9278" spans="1:3" x14ac:dyDescent="0.25">
      <c r="A9278">
        <v>-8127610.5082230698</v>
      </c>
      <c r="B9278">
        <v>-169130.66442232099</v>
      </c>
      <c r="C9278" s="1">
        <v>5.0790997192962E-5</v>
      </c>
    </row>
    <row r="9279" spans="1:3" x14ac:dyDescent="0.25">
      <c r="A9279">
        <v>-8126676.0293461503</v>
      </c>
      <c r="B9279">
        <v>-169130.66442232099</v>
      </c>
      <c r="C9279">
        <v>1.2078653526259499E-4</v>
      </c>
    </row>
    <row r="9280" spans="1:3" x14ac:dyDescent="0.25">
      <c r="A9280">
        <v>-8125741.5504692299</v>
      </c>
      <c r="B9280">
        <v>-169130.66442232099</v>
      </c>
      <c r="C9280">
        <v>1.8228158296551501E-4</v>
      </c>
    </row>
    <row r="9281" spans="1:3" x14ac:dyDescent="0.25">
      <c r="A9281">
        <v>-8124807.0715923002</v>
      </c>
      <c r="B9281">
        <v>-169130.66442232099</v>
      </c>
      <c r="C9281">
        <v>3.0808555311523302E-4</v>
      </c>
    </row>
    <row r="9282" spans="1:3" x14ac:dyDescent="0.25">
      <c r="A9282">
        <v>-8123872.5927153798</v>
      </c>
      <c r="B9282">
        <v>-169130.66442232099</v>
      </c>
      <c r="C9282">
        <v>5.0049874698743202E-4</v>
      </c>
    </row>
    <row r="9283" spans="1:3" x14ac:dyDescent="0.25">
      <c r="A9283">
        <v>-8122938.1138384603</v>
      </c>
      <c r="B9283">
        <v>-169130.66442232099</v>
      </c>
      <c r="C9283">
        <v>8.9396536350250201E-4</v>
      </c>
    </row>
    <row r="9284" spans="1:3" x14ac:dyDescent="0.25">
      <c r="A9284">
        <v>-8122003.6349615296</v>
      </c>
      <c r="B9284">
        <v>-169130.66442232099</v>
      </c>
      <c r="C9284">
        <v>1.4669735683128201E-3</v>
      </c>
    </row>
    <row r="9285" spans="1:3" x14ac:dyDescent="0.25">
      <c r="A9285">
        <v>-8121069.1560846101</v>
      </c>
      <c r="B9285">
        <v>-169130.66442232099</v>
      </c>
      <c r="C9285">
        <v>2.5315706152468898E-3</v>
      </c>
    </row>
    <row r="9286" spans="1:3" x14ac:dyDescent="0.25">
      <c r="A9286">
        <v>-8120134.6772076897</v>
      </c>
      <c r="B9286">
        <v>-169130.66442232099</v>
      </c>
      <c r="C9286">
        <v>3.3078491687774602E-3</v>
      </c>
    </row>
    <row r="9287" spans="1:3" x14ac:dyDescent="0.25">
      <c r="A9287">
        <v>-8119200.19833076</v>
      </c>
      <c r="B9287">
        <v>-169130.66442232099</v>
      </c>
      <c r="C9287">
        <v>4.8603033646941098E-3</v>
      </c>
    </row>
    <row r="9288" spans="1:3" x14ac:dyDescent="0.25">
      <c r="A9288">
        <v>-8118265.7194538396</v>
      </c>
      <c r="B9288">
        <v>-169130.66442232099</v>
      </c>
      <c r="C9288">
        <v>7.2305891662835997E-3</v>
      </c>
    </row>
    <row r="9289" spans="1:3" x14ac:dyDescent="0.25">
      <c r="A9289">
        <v>-8117331.2405769201</v>
      </c>
      <c r="B9289">
        <v>-169130.66442232099</v>
      </c>
      <c r="C9289">
        <v>1.0674311779439401E-2</v>
      </c>
    </row>
    <row r="9290" spans="1:3" x14ac:dyDescent="0.25">
      <c r="A9290">
        <v>-8116396.7616999904</v>
      </c>
      <c r="B9290">
        <v>-169130.66442232099</v>
      </c>
      <c r="C9290">
        <v>1.4622767455875801E-2</v>
      </c>
    </row>
    <row r="9291" spans="1:3" x14ac:dyDescent="0.25">
      <c r="A9291">
        <v>-8115462.28282307</v>
      </c>
      <c r="B9291">
        <v>-169130.66442232099</v>
      </c>
      <c r="C9291">
        <v>2.0424688234925201E-2</v>
      </c>
    </row>
    <row r="9292" spans="1:3" x14ac:dyDescent="0.25">
      <c r="A9292">
        <v>-8114527.8039461495</v>
      </c>
      <c r="B9292">
        <v>-169130.66442232099</v>
      </c>
      <c r="C9292">
        <v>2.5326896458864202E-2</v>
      </c>
    </row>
    <row r="9293" spans="1:3" x14ac:dyDescent="0.25">
      <c r="A9293">
        <v>-8113593.32506923</v>
      </c>
      <c r="B9293">
        <v>-169130.66442232099</v>
      </c>
      <c r="C9293">
        <v>3.3936154097318601E-2</v>
      </c>
    </row>
    <row r="9294" spans="1:3" x14ac:dyDescent="0.25">
      <c r="A9294">
        <v>-8112658.8461923003</v>
      </c>
      <c r="B9294">
        <v>-169130.66442232099</v>
      </c>
      <c r="C9294">
        <v>4.0659759193658801E-2</v>
      </c>
    </row>
    <row r="9295" spans="1:3" x14ac:dyDescent="0.25">
      <c r="A9295">
        <v>-8111724.3673153799</v>
      </c>
      <c r="B9295">
        <v>-169130.66442232099</v>
      </c>
      <c r="C9295">
        <v>4.7817930579185403E-2</v>
      </c>
    </row>
    <row r="9296" spans="1:3" x14ac:dyDescent="0.25">
      <c r="A9296">
        <v>-8110789.8884384604</v>
      </c>
      <c r="B9296">
        <v>-169130.66442232099</v>
      </c>
      <c r="C9296">
        <v>6.2032692134380299E-2</v>
      </c>
    </row>
    <row r="9297" spans="1:3" x14ac:dyDescent="0.25">
      <c r="A9297">
        <v>-8109855.4095615298</v>
      </c>
      <c r="B9297">
        <v>-169130.66442232099</v>
      </c>
      <c r="C9297">
        <v>7.7595382928848197E-2</v>
      </c>
    </row>
    <row r="9298" spans="1:3" x14ac:dyDescent="0.25">
      <c r="A9298">
        <v>-8108920.9306846103</v>
      </c>
      <c r="B9298">
        <v>-169130.66442232099</v>
      </c>
      <c r="C9298">
        <v>8.9418664574623094E-2</v>
      </c>
    </row>
    <row r="9299" spans="1:3" x14ac:dyDescent="0.25">
      <c r="A9299">
        <v>-8107986.4518076899</v>
      </c>
      <c r="B9299">
        <v>-169130.66442232099</v>
      </c>
      <c r="C9299">
        <v>0.109572678804397</v>
      </c>
    </row>
    <row r="9300" spans="1:3" x14ac:dyDescent="0.25">
      <c r="A9300">
        <v>-8107051.9729307601</v>
      </c>
      <c r="B9300">
        <v>-169130.66442232099</v>
      </c>
      <c r="C9300">
        <v>0.121480092406272</v>
      </c>
    </row>
    <row r="9301" spans="1:3" x14ac:dyDescent="0.25">
      <c r="A9301">
        <v>-8106117.4940538397</v>
      </c>
      <c r="B9301">
        <v>-169130.66442232099</v>
      </c>
      <c r="C9301">
        <v>0.13675419986248</v>
      </c>
    </row>
    <row r="9302" spans="1:3" x14ac:dyDescent="0.25">
      <c r="A9302">
        <v>-8105183.0151769202</v>
      </c>
      <c r="B9302">
        <v>-169130.66442232099</v>
      </c>
      <c r="C9302">
        <v>0.141269460320472</v>
      </c>
    </row>
    <row r="9303" spans="1:3" x14ac:dyDescent="0.25">
      <c r="A9303">
        <v>-8104248.5362999896</v>
      </c>
      <c r="B9303">
        <v>-169130.66442232099</v>
      </c>
      <c r="C9303">
        <v>0.166039898991584</v>
      </c>
    </row>
    <row r="9304" spans="1:3" x14ac:dyDescent="0.25">
      <c r="A9304">
        <v>-8103314.0574230701</v>
      </c>
      <c r="B9304">
        <v>-169130.66442232099</v>
      </c>
      <c r="C9304">
        <v>0.17207030951976701</v>
      </c>
    </row>
    <row r="9305" spans="1:3" x14ac:dyDescent="0.25">
      <c r="A9305">
        <v>-8102379.5785461497</v>
      </c>
      <c r="B9305">
        <v>-169130.66442232099</v>
      </c>
      <c r="C9305">
        <v>0.18480506539344699</v>
      </c>
    </row>
    <row r="9306" spans="1:3" x14ac:dyDescent="0.25">
      <c r="A9306">
        <v>-8101445.0996692302</v>
      </c>
      <c r="B9306">
        <v>-169130.66442232099</v>
      </c>
      <c r="C9306">
        <v>0.20172721147537201</v>
      </c>
    </row>
    <row r="9307" spans="1:3" x14ac:dyDescent="0.25">
      <c r="A9307">
        <v>-8100510.6207923004</v>
      </c>
      <c r="B9307">
        <v>-169130.66442232099</v>
      </c>
      <c r="C9307">
        <v>0.20619095861911699</v>
      </c>
    </row>
    <row r="9308" spans="1:3" x14ac:dyDescent="0.25">
      <c r="A9308">
        <v>-8099576.14191538</v>
      </c>
      <c r="B9308">
        <v>-169130.66442232099</v>
      </c>
      <c r="C9308">
        <v>0.20932373404502799</v>
      </c>
    </row>
    <row r="9309" spans="1:3" x14ac:dyDescent="0.25">
      <c r="A9309">
        <v>-8098641.6630384596</v>
      </c>
      <c r="B9309">
        <v>-169130.66442232099</v>
      </c>
      <c r="C9309">
        <v>0.21289877593517301</v>
      </c>
    </row>
    <row r="9310" spans="1:3" x14ac:dyDescent="0.25">
      <c r="A9310">
        <v>-8097707.1841615299</v>
      </c>
      <c r="B9310">
        <v>-169130.66442232099</v>
      </c>
      <c r="C9310">
        <v>0.226615980267524</v>
      </c>
    </row>
    <row r="9311" spans="1:3" x14ac:dyDescent="0.25">
      <c r="A9311">
        <v>-8096772.7052846104</v>
      </c>
      <c r="B9311">
        <v>-169130.66442232099</v>
      </c>
      <c r="C9311">
        <v>0.22918727993965099</v>
      </c>
    </row>
    <row r="9312" spans="1:3" x14ac:dyDescent="0.25">
      <c r="A9312">
        <v>-8095838.22640769</v>
      </c>
      <c r="B9312">
        <v>-169130.66442232099</v>
      </c>
      <c r="C9312">
        <v>0.22860397398471799</v>
      </c>
    </row>
    <row r="9313" spans="1:3" x14ac:dyDescent="0.25">
      <c r="A9313">
        <v>-8094903.7475307602</v>
      </c>
      <c r="B9313">
        <v>-169130.66442232099</v>
      </c>
      <c r="C9313">
        <v>0.22030037641525199</v>
      </c>
    </row>
    <row r="9314" spans="1:3" x14ac:dyDescent="0.25">
      <c r="A9314">
        <v>-8093969.2686538398</v>
      </c>
      <c r="B9314">
        <v>-169130.66442232099</v>
      </c>
      <c r="C9314">
        <v>0.22134366631507801</v>
      </c>
    </row>
    <row r="9315" spans="1:3" x14ac:dyDescent="0.25">
      <c r="A9315">
        <v>-8093034.7897769203</v>
      </c>
      <c r="B9315">
        <v>-169130.66442232099</v>
      </c>
      <c r="C9315">
        <v>0.22134566307067799</v>
      </c>
    </row>
    <row r="9316" spans="1:3" x14ac:dyDescent="0.25">
      <c r="A9316">
        <v>-8092100.3108999897</v>
      </c>
      <c r="B9316">
        <v>-169130.66442232099</v>
      </c>
      <c r="C9316">
        <v>0.21709351241588501</v>
      </c>
    </row>
    <row r="9317" spans="1:3" x14ac:dyDescent="0.25">
      <c r="A9317">
        <v>-8091165.8320230702</v>
      </c>
      <c r="B9317">
        <v>-169130.66442232099</v>
      </c>
      <c r="C9317">
        <v>0</v>
      </c>
    </row>
    <row r="9318" spans="1:3" x14ac:dyDescent="0.25">
      <c r="A9318">
        <v>-8090231.3531461498</v>
      </c>
      <c r="B9318">
        <v>-169130.66442232099</v>
      </c>
      <c r="C9318">
        <v>0</v>
      </c>
    </row>
    <row r="9319" spans="1:3" x14ac:dyDescent="0.25">
      <c r="A9319">
        <v>-8089296.8742692303</v>
      </c>
      <c r="B9319">
        <v>-169130.66442232099</v>
      </c>
      <c r="C9319">
        <v>0</v>
      </c>
    </row>
    <row r="9320" spans="1:3" x14ac:dyDescent="0.25">
      <c r="A9320">
        <v>-8088362.3953922996</v>
      </c>
      <c r="B9320">
        <v>-169130.66442232099</v>
      </c>
      <c r="C9320">
        <v>0</v>
      </c>
    </row>
    <row r="9321" spans="1:3" x14ac:dyDescent="0.25">
      <c r="A9321">
        <v>-8087427.9165153801</v>
      </c>
      <c r="B9321">
        <v>-169130.66442232099</v>
      </c>
      <c r="C9321">
        <v>0</v>
      </c>
    </row>
    <row r="9322" spans="1:3" x14ac:dyDescent="0.25">
      <c r="A9322">
        <v>-8086493.4376384597</v>
      </c>
      <c r="B9322">
        <v>-169130.66442232099</v>
      </c>
      <c r="C9322">
        <v>0</v>
      </c>
    </row>
    <row r="9323" spans="1:3" x14ac:dyDescent="0.25">
      <c r="A9323">
        <v>-8134151.8603615304</v>
      </c>
      <c r="B9323">
        <v>-170065.143299107</v>
      </c>
      <c r="C9323">
        <v>0</v>
      </c>
    </row>
    <row r="9324" spans="1:3" x14ac:dyDescent="0.25">
      <c r="A9324">
        <v>-8133217.38148461</v>
      </c>
      <c r="B9324">
        <v>-170065.143299107</v>
      </c>
      <c r="C9324">
        <v>0</v>
      </c>
    </row>
    <row r="9325" spans="1:3" x14ac:dyDescent="0.25">
      <c r="A9325">
        <v>-8132282.9026076896</v>
      </c>
      <c r="B9325">
        <v>-170065.143299107</v>
      </c>
      <c r="C9325">
        <v>0</v>
      </c>
    </row>
    <row r="9326" spans="1:3" x14ac:dyDescent="0.25">
      <c r="A9326">
        <v>-8131348.4237307599</v>
      </c>
      <c r="B9326">
        <v>-170065.143299107</v>
      </c>
      <c r="C9326">
        <v>0</v>
      </c>
    </row>
    <row r="9327" spans="1:3" x14ac:dyDescent="0.25">
      <c r="A9327">
        <v>-8130413.9448538404</v>
      </c>
      <c r="B9327">
        <v>-170065.143299107</v>
      </c>
      <c r="C9327">
        <v>0</v>
      </c>
    </row>
    <row r="9328" spans="1:3" x14ac:dyDescent="0.25">
      <c r="A9328">
        <v>-8129479.46597692</v>
      </c>
      <c r="B9328">
        <v>-170065.143299107</v>
      </c>
      <c r="C9328">
        <v>0</v>
      </c>
    </row>
    <row r="9329" spans="1:3" x14ac:dyDescent="0.25">
      <c r="A9329">
        <v>-8128544.9870999902</v>
      </c>
      <c r="B9329">
        <v>-170065.143299107</v>
      </c>
      <c r="C9329" s="1">
        <v>6.5702712163329097E-5</v>
      </c>
    </row>
    <row r="9330" spans="1:3" x14ac:dyDescent="0.25">
      <c r="A9330">
        <v>-8127610.5082230698</v>
      </c>
      <c r="B9330">
        <v>-170065.143299107</v>
      </c>
      <c r="C9330" s="1">
        <v>5.0790997192962E-5</v>
      </c>
    </row>
    <row r="9331" spans="1:3" x14ac:dyDescent="0.25">
      <c r="A9331">
        <v>-8126676.0293461503</v>
      </c>
      <c r="B9331">
        <v>-170065.143299107</v>
      </c>
      <c r="C9331">
        <v>1.2078653526259499E-4</v>
      </c>
    </row>
    <row r="9332" spans="1:3" x14ac:dyDescent="0.25">
      <c r="A9332">
        <v>-8125741.5504692299</v>
      </c>
      <c r="B9332">
        <v>-170065.143299107</v>
      </c>
      <c r="C9332">
        <v>1.4015803753864001E-4</v>
      </c>
    </row>
    <row r="9333" spans="1:3" x14ac:dyDescent="0.25">
      <c r="A9333">
        <v>-8124807.0715923002</v>
      </c>
      <c r="B9333">
        <v>-170065.143299107</v>
      </c>
      <c r="C9333">
        <v>2.4125909840222399E-4</v>
      </c>
    </row>
    <row r="9334" spans="1:3" x14ac:dyDescent="0.25">
      <c r="A9334">
        <v>-8123872.5927153798</v>
      </c>
      <c r="B9334">
        <v>-170065.143299107</v>
      </c>
      <c r="C9334">
        <v>3.9818280492909198E-4</v>
      </c>
    </row>
    <row r="9335" spans="1:3" x14ac:dyDescent="0.25">
      <c r="A9335">
        <v>-8122938.1138384603</v>
      </c>
      <c r="B9335">
        <v>-170065.143299107</v>
      </c>
      <c r="C9335">
        <v>7.3416309896856503E-4</v>
      </c>
    </row>
    <row r="9336" spans="1:3" x14ac:dyDescent="0.25">
      <c r="A9336">
        <v>-8122003.6349615296</v>
      </c>
      <c r="B9336">
        <v>-170065.143299107</v>
      </c>
      <c r="C9336">
        <v>1.1388474376872099E-3</v>
      </c>
    </row>
    <row r="9337" spans="1:3" x14ac:dyDescent="0.25">
      <c r="A9337">
        <v>-8121069.1560846101</v>
      </c>
      <c r="B9337">
        <v>-170065.143299107</v>
      </c>
      <c r="C9337">
        <v>1.77551142405718E-3</v>
      </c>
    </row>
    <row r="9338" spans="1:3" x14ac:dyDescent="0.25">
      <c r="A9338">
        <v>-8120134.6772076897</v>
      </c>
      <c r="B9338">
        <v>-170065.143299107</v>
      </c>
      <c r="C9338">
        <v>2.6504783891141402E-3</v>
      </c>
    </row>
    <row r="9339" spans="1:3" x14ac:dyDescent="0.25">
      <c r="A9339">
        <v>-8119200.19833076</v>
      </c>
      <c r="B9339">
        <v>-170065.143299107</v>
      </c>
      <c r="C9339">
        <v>4.1729602962732298E-3</v>
      </c>
    </row>
    <row r="9340" spans="1:3" x14ac:dyDescent="0.25">
      <c r="A9340">
        <v>-8118265.7194538396</v>
      </c>
      <c r="B9340">
        <v>-170065.143299107</v>
      </c>
      <c r="C9340">
        <v>6.3500907272100397E-3</v>
      </c>
    </row>
    <row r="9341" spans="1:3" x14ac:dyDescent="0.25">
      <c r="A9341">
        <v>-8117331.2405769201</v>
      </c>
      <c r="B9341">
        <v>-170065.143299107</v>
      </c>
      <c r="C9341">
        <v>7.9801287502050296E-3</v>
      </c>
    </row>
    <row r="9342" spans="1:3" x14ac:dyDescent="0.25">
      <c r="A9342">
        <v>-8116396.7616999904</v>
      </c>
      <c r="B9342">
        <v>-170065.143299107</v>
      </c>
      <c r="C9342">
        <v>1.1550956405699199E-2</v>
      </c>
    </row>
    <row r="9343" spans="1:3" x14ac:dyDescent="0.25">
      <c r="A9343">
        <v>-8115462.28282307</v>
      </c>
      <c r="B9343">
        <v>-170065.143299107</v>
      </c>
      <c r="C9343">
        <v>1.5783952549099901E-2</v>
      </c>
    </row>
    <row r="9344" spans="1:3" x14ac:dyDescent="0.25">
      <c r="A9344">
        <v>-8114527.8039461495</v>
      </c>
      <c r="B9344">
        <v>-170065.143299107</v>
      </c>
      <c r="C9344">
        <v>2.20574513077735E-2</v>
      </c>
    </row>
    <row r="9345" spans="1:3" x14ac:dyDescent="0.25">
      <c r="A9345">
        <v>-8113593.32506923</v>
      </c>
      <c r="B9345">
        <v>-170065.143299107</v>
      </c>
      <c r="C9345">
        <v>2.7099255472421601E-2</v>
      </c>
    </row>
    <row r="9346" spans="1:3" x14ac:dyDescent="0.25">
      <c r="A9346">
        <v>-8112658.8461923003</v>
      </c>
      <c r="B9346">
        <v>-170065.143299107</v>
      </c>
      <c r="C9346">
        <v>3.64133566617965E-2</v>
      </c>
    </row>
    <row r="9347" spans="1:3" x14ac:dyDescent="0.25">
      <c r="A9347">
        <v>-8111724.3673153799</v>
      </c>
      <c r="B9347">
        <v>-170065.143299107</v>
      </c>
      <c r="C9347">
        <v>4.3869659304618801E-2</v>
      </c>
    </row>
    <row r="9348" spans="1:3" x14ac:dyDescent="0.25">
      <c r="A9348">
        <v>-8110789.8884384604</v>
      </c>
      <c r="B9348">
        <v>-170065.143299107</v>
      </c>
      <c r="C9348">
        <v>5.5584467947483E-2</v>
      </c>
    </row>
    <row r="9349" spans="1:3" x14ac:dyDescent="0.25">
      <c r="A9349">
        <v>-8109855.4095615298</v>
      </c>
      <c r="B9349">
        <v>-170065.143299107</v>
      </c>
      <c r="C9349">
        <v>7.2076752781867898E-2</v>
      </c>
    </row>
    <row r="9350" spans="1:3" x14ac:dyDescent="0.25">
      <c r="A9350">
        <v>-8108920.9306846103</v>
      </c>
      <c r="B9350">
        <v>-170065.143299107</v>
      </c>
      <c r="C9350">
        <v>7.5574412941932595E-2</v>
      </c>
    </row>
    <row r="9351" spans="1:3" x14ac:dyDescent="0.25">
      <c r="A9351">
        <v>-8107986.4518076899</v>
      </c>
      <c r="B9351">
        <v>-170065.143299107</v>
      </c>
      <c r="C9351">
        <v>8.8808171451091697E-2</v>
      </c>
    </row>
    <row r="9352" spans="1:3" x14ac:dyDescent="0.25">
      <c r="A9352">
        <v>-8107051.9729307601</v>
      </c>
      <c r="B9352">
        <v>-170065.143299107</v>
      </c>
      <c r="C9352">
        <v>0.10724791884422299</v>
      </c>
    </row>
    <row r="9353" spans="1:3" x14ac:dyDescent="0.25">
      <c r="A9353">
        <v>-8106117.4940538397</v>
      </c>
      <c r="B9353">
        <v>-170065.143299107</v>
      </c>
      <c r="C9353">
        <v>0.120966434478759</v>
      </c>
    </row>
    <row r="9354" spans="1:3" x14ac:dyDescent="0.25">
      <c r="A9354">
        <v>-8105183.0151769202</v>
      </c>
      <c r="B9354">
        <v>-170065.143299107</v>
      </c>
      <c r="C9354">
        <v>0.12650395929813299</v>
      </c>
    </row>
    <row r="9355" spans="1:3" x14ac:dyDescent="0.25">
      <c r="A9355">
        <v>-8104248.5362999896</v>
      </c>
      <c r="B9355">
        <v>-170065.143299107</v>
      </c>
      <c r="C9355">
        <v>0.14963717758655501</v>
      </c>
    </row>
    <row r="9356" spans="1:3" x14ac:dyDescent="0.25">
      <c r="A9356">
        <v>-8103314.0574230701</v>
      </c>
      <c r="B9356">
        <v>-170065.143299107</v>
      </c>
      <c r="C9356">
        <v>0.16440357267856501</v>
      </c>
    </row>
    <row r="9357" spans="1:3" x14ac:dyDescent="0.25">
      <c r="A9357">
        <v>-8102379.5785461497</v>
      </c>
      <c r="B9357">
        <v>-170065.143299107</v>
      </c>
      <c r="C9357">
        <v>0.17088964581489499</v>
      </c>
    </row>
    <row r="9358" spans="1:3" x14ac:dyDescent="0.25">
      <c r="A9358">
        <v>-8101445.0996692302</v>
      </c>
      <c r="B9358">
        <v>-170065.143299107</v>
      </c>
      <c r="C9358">
        <v>0.17422528564929901</v>
      </c>
    </row>
    <row r="9359" spans="1:3" x14ac:dyDescent="0.25">
      <c r="A9359">
        <v>-8100510.6207923004</v>
      </c>
      <c r="B9359">
        <v>-170065.143299107</v>
      </c>
      <c r="C9359">
        <v>0.19087128341197901</v>
      </c>
    </row>
    <row r="9360" spans="1:3" x14ac:dyDescent="0.25">
      <c r="A9360">
        <v>-8099576.14191538</v>
      </c>
      <c r="B9360">
        <v>-170065.143299107</v>
      </c>
      <c r="C9360">
        <v>0.19696378707885701</v>
      </c>
    </row>
    <row r="9361" spans="1:3" x14ac:dyDescent="0.25">
      <c r="A9361">
        <v>-8098641.6630384596</v>
      </c>
      <c r="B9361">
        <v>-170065.143299107</v>
      </c>
      <c r="C9361">
        <v>0.19899930059909801</v>
      </c>
    </row>
    <row r="9362" spans="1:3" x14ac:dyDescent="0.25">
      <c r="A9362">
        <v>-8097707.1841615299</v>
      </c>
      <c r="B9362">
        <v>-170065.143299107</v>
      </c>
      <c r="C9362">
        <v>0.213945537805557</v>
      </c>
    </row>
    <row r="9363" spans="1:3" x14ac:dyDescent="0.25">
      <c r="A9363">
        <v>-8096772.7052846104</v>
      </c>
      <c r="B9363">
        <v>-170065.143299107</v>
      </c>
      <c r="C9363">
        <v>0.21628174185752799</v>
      </c>
    </row>
    <row r="9364" spans="1:3" x14ac:dyDescent="0.25">
      <c r="A9364">
        <v>-8095838.22640769</v>
      </c>
      <c r="B9364">
        <v>-170065.143299107</v>
      </c>
      <c r="C9364">
        <v>0.216445252299308</v>
      </c>
    </row>
    <row r="9365" spans="1:3" x14ac:dyDescent="0.25">
      <c r="A9365">
        <v>-8094903.7475307602</v>
      </c>
      <c r="B9365">
        <v>-170065.143299107</v>
      </c>
      <c r="C9365">
        <v>0.208052262663841</v>
      </c>
    </row>
    <row r="9366" spans="1:3" x14ac:dyDescent="0.25">
      <c r="A9366">
        <v>-8093969.2686538398</v>
      </c>
      <c r="B9366">
        <v>-170065.143299107</v>
      </c>
      <c r="C9366">
        <v>0.20606677234172799</v>
      </c>
    </row>
    <row r="9367" spans="1:3" x14ac:dyDescent="0.25">
      <c r="A9367">
        <v>-8093034.7897769203</v>
      </c>
      <c r="B9367">
        <v>-170065.143299107</v>
      </c>
      <c r="C9367">
        <v>0.20658996701240501</v>
      </c>
    </row>
    <row r="9368" spans="1:3" x14ac:dyDescent="0.25">
      <c r="A9368">
        <v>-8092100.3108999897</v>
      </c>
      <c r="B9368">
        <v>-170065.143299107</v>
      </c>
      <c r="C9368">
        <v>0.19767226278781799</v>
      </c>
    </row>
    <row r="9369" spans="1:3" x14ac:dyDescent="0.25">
      <c r="A9369">
        <v>-8091165.8320230702</v>
      </c>
      <c r="B9369">
        <v>-170065.143299107</v>
      </c>
      <c r="C9369">
        <v>0</v>
      </c>
    </row>
    <row r="9370" spans="1:3" x14ac:dyDescent="0.25">
      <c r="A9370">
        <v>-8090231.3531461498</v>
      </c>
      <c r="B9370">
        <v>-170065.143299107</v>
      </c>
      <c r="C9370">
        <v>0</v>
      </c>
    </row>
    <row r="9371" spans="1:3" x14ac:dyDescent="0.25">
      <c r="A9371">
        <v>-8089296.8742692303</v>
      </c>
      <c r="B9371">
        <v>-170065.143299107</v>
      </c>
      <c r="C9371">
        <v>0</v>
      </c>
    </row>
    <row r="9372" spans="1:3" x14ac:dyDescent="0.25">
      <c r="A9372">
        <v>-8088362.3953922996</v>
      </c>
      <c r="B9372">
        <v>-170065.143299107</v>
      </c>
      <c r="C9372">
        <v>0</v>
      </c>
    </row>
    <row r="9373" spans="1:3" x14ac:dyDescent="0.25">
      <c r="A9373">
        <v>-8087427.9165153801</v>
      </c>
      <c r="B9373">
        <v>-170065.143299107</v>
      </c>
      <c r="C9373">
        <v>0</v>
      </c>
    </row>
    <row r="9374" spans="1:3" x14ac:dyDescent="0.25">
      <c r="A9374">
        <v>-8086493.4376384597</v>
      </c>
      <c r="B9374">
        <v>-170065.143299107</v>
      </c>
      <c r="C9374">
        <v>0</v>
      </c>
    </row>
    <row r="9375" spans="1:3" x14ac:dyDescent="0.25">
      <c r="A9375">
        <v>-8134151.8603615304</v>
      </c>
      <c r="B9375">
        <v>-170999.622175892</v>
      </c>
      <c r="C9375">
        <v>0</v>
      </c>
    </row>
    <row r="9376" spans="1:3" x14ac:dyDescent="0.25">
      <c r="A9376">
        <v>-8133217.38148461</v>
      </c>
      <c r="B9376">
        <v>-170999.622175892</v>
      </c>
      <c r="C9376">
        <v>0</v>
      </c>
    </row>
    <row r="9377" spans="1:3" x14ac:dyDescent="0.25">
      <c r="A9377">
        <v>-8132282.9026076896</v>
      </c>
      <c r="B9377">
        <v>-170999.622175892</v>
      </c>
      <c r="C9377">
        <v>0</v>
      </c>
    </row>
    <row r="9378" spans="1:3" x14ac:dyDescent="0.25">
      <c r="A9378">
        <v>-8131348.4237307599</v>
      </c>
      <c r="B9378">
        <v>-170999.622175892</v>
      </c>
      <c r="C9378">
        <v>0</v>
      </c>
    </row>
    <row r="9379" spans="1:3" x14ac:dyDescent="0.25">
      <c r="A9379">
        <v>-8130413.9448538404</v>
      </c>
      <c r="B9379">
        <v>-170999.622175892</v>
      </c>
      <c r="C9379">
        <v>0</v>
      </c>
    </row>
    <row r="9380" spans="1:3" x14ac:dyDescent="0.25">
      <c r="A9380">
        <v>-8129479.46597692</v>
      </c>
      <c r="B9380">
        <v>-170999.622175892</v>
      </c>
      <c r="C9380">
        <v>0</v>
      </c>
    </row>
    <row r="9381" spans="1:3" x14ac:dyDescent="0.25">
      <c r="A9381">
        <v>-8128544.9870999902</v>
      </c>
      <c r="B9381">
        <v>-170999.622175892</v>
      </c>
      <c r="C9381">
        <v>0</v>
      </c>
    </row>
    <row r="9382" spans="1:3" x14ac:dyDescent="0.25">
      <c r="A9382">
        <v>-8127610.5082230698</v>
      </c>
      <c r="B9382">
        <v>-170999.622175892</v>
      </c>
      <c r="C9382" s="1">
        <v>6.5702712163329097E-5</v>
      </c>
    </row>
    <row r="9383" spans="1:3" x14ac:dyDescent="0.25">
      <c r="A9383">
        <v>-8126676.0293461503</v>
      </c>
      <c r="B9383">
        <v>-170999.622175892</v>
      </c>
      <c r="C9383" s="1">
        <v>8.0061217886395698E-5</v>
      </c>
    </row>
    <row r="9384" spans="1:3" x14ac:dyDescent="0.25">
      <c r="A9384">
        <v>-8125741.5504692299</v>
      </c>
      <c r="B9384">
        <v>-170999.622175892</v>
      </c>
      <c r="C9384">
        <v>1.4015803753864001E-4</v>
      </c>
    </row>
    <row r="9385" spans="1:3" x14ac:dyDescent="0.25">
      <c r="A9385">
        <v>-8124807.0715923002</v>
      </c>
      <c r="B9385">
        <v>-170999.622175892</v>
      </c>
      <c r="C9385">
        <v>2.4125909840222399E-4</v>
      </c>
    </row>
    <row r="9386" spans="1:3" x14ac:dyDescent="0.25">
      <c r="A9386">
        <v>-8123872.5927153798</v>
      </c>
      <c r="B9386">
        <v>-170999.622175892</v>
      </c>
      <c r="C9386">
        <v>3.9818280492909198E-4</v>
      </c>
    </row>
    <row r="9387" spans="1:3" x14ac:dyDescent="0.25">
      <c r="A9387">
        <v>-8122938.1138384603</v>
      </c>
      <c r="B9387">
        <v>-170999.622175892</v>
      </c>
      <c r="C9387">
        <v>6.3198077259585196E-4</v>
      </c>
    </row>
    <row r="9388" spans="1:3" x14ac:dyDescent="0.25">
      <c r="A9388">
        <v>-8122003.6349615296</v>
      </c>
      <c r="B9388">
        <v>-170999.622175892</v>
      </c>
      <c r="C9388">
        <v>9.9931249860674099E-4</v>
      </c>
    </row>
    <row r="9389" spans="1:3" x14ac:dyDescent="0.25">
      <c r="A9389">
        <v>-8121069.1560846101</v>
      </c>
      <c r="B9389">
        <v>-170999.622175892</v>
      </c>
      <c r="C9389">
        <v>1.51462818030267E-3</v>
      </c>
    </row>
    <row r="9390" spans="1:3" x14ac:dyDescent="0.25">
      <c r="A9390">
        <v>-8120134.6772076897</v>
      </c>
      <c r="B9390">
        <v>-170999.622175892</v>
      </c>
      <c r="C9390">
        <v>2.27471534162759E-3</v>
      </c>
    </row>
    <row r="9391" spans="1:3" x14ac:dyDescent="0.25">
      <c r="A9391">
        <v>-8119200.19833076</v>
      </c>
      <c r="B9391">
        <v>-170999.622175892</v>
      </c>
      <c r="C9391">
        <v>3.4839266445487699E-3</v>
      </c>
    </row>
    <row r="9392" spans="1:3" x14ac:dyDescent="0.25">
      <c r="A9392">
        <v>-8118265.7194538396</v>
      </c>
      <c r="B9392">
        <v>-170999.622175892</v>
      </c>
      <c r="C9392">
        <v>5.2097537554800502E-3</v>
      </c>
    </row>
    <row r="9393" spans="1:3" x14ac:dyDescent="0.25">
      <c r="A9393">
        <v>-8117331.2405769201</v>
      </c>
      <c r="B9393">
        <v>-170999.622175892</v>
      </c>
      <c r="C9393">
        <v>8.0742910504341108E-3</v>
      </c>
    </row>
    <row r="9394" spans="1:3" x14ac:dyDescent="0.25">
      <c r="A9394">
        <v>-8116396.7616999904</v>
      </c>
      <c r="B9394">
        <v>-170999.622175892</v>
      </c>
      <c r="C9394">
        <v>1.05147752910852E-2</v>
      </c>
    </row>
    <row r="9395" spans="1:3" x14ac:dyDescent="0.25">
      <c r="A9395">
        <v>-8115462.28282307</v>
      </c>
      <c r="B9395">
        <v>-170999.622175892</v>
      </c>
      <c r="C9395">
        <v>1.27760292962193E-2</v>
      </c>
    </row>
    <row r="9396" spans="1:3" x14ac:dyDescent="0.25">
      <c r="A9396">
        <v>-8114527.8039461495</v>
      </c>
      <c r="B9396">
        <v>-170999.622175892</v>
      </c>
      <c r="C9396">
        <v>1.7376804724335601E-2</v>
      </c>
    </row>
    <row r="9397" spans="1:3" x14ac:dyDescent="0.25">
      <c r="A9397">
        <v>-8113593.32506923</v>
      </c>
      <c r="B9397">
        <v>-170999.622175892</v>
      </c>
      <c r="C9397">
        <v>2.1123912185430499E-2</v>
      </c>
    </row>
    <row r="9398" spans="1:3" x14ac:dyDescent="0.25">
      <c r="A9398">
        <v>-8112658.8461923003</v>
      </c>
      <c r="B9398">
        <v>-170999.622175892</v>
      </c>
      <c r="C9398">
        <v>2.954345010221E-2</v>
      </c>
    </row>
    <row r="9399" spans="1:3" x14ac:dyDescent="0.25">
      <c r="A9399">
        <v>-8111724.3673153799</v>
      </c>
      <c r="B9399">
        <v>-170999.622175892</v>
      </c>
      <c r="C9399">
        <v>3.92101593315601E-2</v>
      </c>
    </row>
    <row r="9400" spans="1:3" x14ac:dyDescent="0.25">
      <c r="A9400">
        <v>-8110789.8884384604</v>
      </c>
      <c r="B9400">
        <v>-170999.622175892</v>
      </c>
      <c r="C9400">
        <v>4.6794559806585298E-2</v>
      </c>
    </row>
    <row r="9401" spans="1:3" x14ac:dyDescent="0.25">
      <c r="A9401">
        <v>-8109855.4095615298</v>
      </c>
      <c r="B9401">
        <v>-170999.622175892</v>
      </c>
      <c r="C9401">
        <v>6.03711269795894E-2</v>
      </c>
    </row>
    <row r="9402" spans="1:3" x14ac:dyDescent="0.25">
      <c r="A9402">
        <v>-8108920.9306846103</v>
      </c>
      <c r="B9402">
        <v>-170999.622175892</v>
      </c>
      <c r="C9402">
        <v>7.0673890411853693E-2</v>
      </c>
    </row>
    <row r="9403" spans="1:3" x14ac:dyDescent="0.25">
      <c r="A9403">
        <v>-8107986.4518076899</v>
      </c>
      <c r="B9403">
        <v>-170999.622175892</v>
      </c>
      <c r="C9403">
        <v>7.8474774956703103E-2</v>
      </c>
    </row>
    <row r="9404" spans="1:3" x14ac:dyDescent="0.25">
      <c r="A9404">
        <v>-8107051.9729307601</v>
      </c>
      <c r="B9404">
        <v>-170999.622175892</v>
      </c>
      <c r="C9404">
        <v>9.6020385622978197E-2</v>
      </c>
    </row>
    <row r="9405" spans="1:3" x14ac:dyDescent="0.25">
      <c r="A9405">
        <v>-8106117.4940538397</v>
      </c>
      <c r="B9405">
        <v>-170999.622175892</v>
      </c>
      <c r="C9405">
        <v>0.109972491860389</v>
      </c>
    </row>
    <row r="9406" spans="1:3" x14ac:dyDescent="0.25">
      <c r="A9406">
        <v>-8105183.0151769202</v>
      </c>
      <c r="B9406">
        <v>-170999.622175892</v>
      </c>
      <c r="C9406">
        <v>0.116373687982559</v>
      </c>
    </row>
    <row r="9407" spans="1:3" x14ac:dyDescent="0.25">
      <c r="A9407">
        <v>-8104248.5362999896</v>
      </c>
      <c r="B9407">
        <v>-170999.622175892</v>
      </c>
      <c r="C9407">
        <v>0.129921600222587</v>
      </c>
    </row>
    <row r="9408" spans="1:3" x14ac:dyDescent="0.25">
      <c r="A9408">
        <v>-8103314.0574230701</v>
      </c>
      <c r="B9408">
        <v>-170999.622175892</v>
      </c>
      <c r="C9408">
        <v>0.15012343227863301</v>
      </c>
    </row>
    <row r="9409" spans="1:3" x14ac:dyDescent="0.25">
      <c r="A9409">
        <v>-8102379.5785461497</v>
      </c>
      <c r="B9409">
        <v>-170999.622175892</v>
      </c>
      <c r="C9409">
        <v>0.156397059559822</v>
      </c>
    </row>
    <row r="9410" spans="1:3" x14ac:dyDescent="0.25">
      <c r="A9410">
        <v>-8101445.0996692302</v>
      </c>
      <c r="B9410">
        <v>-170999.622175892</v>
      </c>
      <c r="C9410">
        <v>0.16002275049686401</v>
      </c>
    </row>
    <row r="9411" spans="1:3" x14ac:dyDescent="0.25">
      <c r="A9411">
        <v>-8100510.6207923004</v>
      </c>
      <c r="B9411">
        <v>-170999.622175892</v>
      </c>
      <c r="C9411">
        <v>0.178497895598411</v>
      </c>
    </row>
    <row r="9412" spans="1:3" x14ac:dyDescent="0.25">
      <c r="A9412">
        <v>-8099576.14191538</v>
      </c>
      <c r="B9412">
        <v>-170999.622175892</v>
      </c>
      <c r="C9412">
        <v>0.18514277040958399</v>
      </c>
    </row>
    <row r="9413" spans="1:3" x14ac:dyDescent="0.25">
      <c r="A9413">
        <v>-8098641.6630384596</v>
      </c>
      <c r="B9413">
        <v>-170999.622175892</v>
      </c>
      <c r="C9413">
        <v>0.18783590197563099</v>
      </c>
    </row>
    <row r="9414" spans="1:3" x14ac:dyDescent="0.25">
      <c r="A9414">
        <v>-8097707.1841615299</v>
      </c>
      <c r="B9414">
        <v>-170999.622175892</v>
      </c>
      <c r="C9414">
        <v>0.194215282797813</v>
      </c>
    </row>
    <row r="9415" spans="1:3" x14ac:dyDescent="0.25">
      <c r="A9415">
        <v>-8096772.7052846104</v>
      </c>
      <c r="B9415">
        <v>-170999.622175892</v>
      </c>
      <c r="C9415">
        <v>0.19191303849220201</v>
      </c>
    </row>
    <row r="9416" spans="1:3" x14ac:dyDescent="0.25">
      <c r="A9416">
        <v>-8095838.22640769</v>
      </c>
      <c r="B9416">
        <v>-170999.622175892</v>
      </c>
      <c r="C9416">
        <v>0.197574362158775</v>
      </c>
    </row>
    <row r="9417" spans="1:3" x14ac:dyDescent="0.25">
      <c r="A9417">
        <v>-8094903.7475307602</v>
      </c>
      <c r="B9417">
        <v>-170999.622175892</v>
      </c>
      <c r="C9417">
        <v>0.19904865324497201</v>
      </c>
    </row>
    <row r="9418" spans="1:3" x14ac:dyDescent="0.25">
      <c r="A9418">
        <v>-8093969.2686538398</v>
      </c>
      <c r="B9418">
        <v>-170999.622175892</v>
      </c>
      <c r="C9418">
        <v>0.19892176985740601</v>
      </c>
    </row>
    <row r="9419" spans="1:3" x14ac:dyDescent="0.25">
      <c r="A9419">
        <v>-8093034.7897769203</v>
      </c>
      <c r="B9419">
        <v>-170999.622175892</v>
      </c>
      <c r="C9419">
        <v>0.19653826951980499</v>
      </c>
    </row>
    <row r="9420" spans="1:3" x14ac:dyDescent="0.25">
      <c r="A9420">
        <v>-8092100.3108999897</v>
      </c>
      <c r="B9420">
        <v>-170999.622175892</v>
      </c>
      <c r="C9420">
        <v>0</v>
      </c>
    </row>
    <row r="9421" spans="1:3" x14ac:dyDescent="0.25">
      <c r="A9421">
        <v>-8091165.8320230702</v>
      </c>
      <c r="B9421">
        <v>-170999.622175892</v>
      </c>
      <c r="C9421">
        <v>0</v>
      </c>
    </row>
    <row r="9422" spans="1:3" x14ac:dyDescent="0.25">
      <c r="A9422">
        <v>-8090231.3531461498</v>
      </c>
      <c r="B9422">
        <v>-170999.622175892</v>
      </c>
      <c r="C9422">
        <v>0</v>
      </c>
    </row>
    <row r="9423" spans="1:3" x14ac:dyDescent="0.25">
      <c r="A9423">
        <v>-8089296.8742692303</v>
      </c>
      <c r="B9423">
        <v>-170999.622175892</v>
      </c>
      <c r="C9423">
        <v>0</v>
      </c>
    </row>
    <row r="9424" spans="1:3" x14ac:dyDescent="0.25">
      <c r="A9424">
        <v>-8088362.3953922996</v>
      </c>
      <c r="B9424">
        <v>-170999.622175892</v>
      </c>
      <c r="C9424">
        <v>0</v>
      </c>
    </row>
    <row r="9425" spans="1:3" x14ac:dyDescent="0.25">
      <c r="A9425">
        <v>-8087427.9165153801</v>
      </c>
      <c r="B9425">
        <v>-170999.622175892</v>
      </c>
      <c r="C9425">
        <v>0</v>
      </c>
    </row>
    <row r="9426" spans="1:3" x14ac:dyDescent="0.25">
      <c r="A9426">
        <v>-8086493.4376384597</v>
      </c>
      <c r="B9426">
        <v>-170999.622175892</v>
      </c>
      <c r="C9426">
        <v>0</v>
      </c>
    </row>
    <row r="9427" spans="1:3" x14ac:dyDescent="0.25">
      <c r="A9427">
        <v>-8133217.38148461</v>
      </c>
      <c r="B9427">
        <v>-171934.10105267799</v>
      </c>
      <c r="C9427">
        <v>0</v>
      </c>
    </row>
    <row r="9428" spans="1:3" x14ac:dyDescent="0.25">
      <c r="A9428">
        <v>-8132282.9026076896</v>
      </c>
      <c r="B9428">
        <v>-171934.10105267799</v>
      </c>
      <c r="C9428">
        <v>0</v>
      </c>
    </row>
    <row r="9429" spans="1:3" x14ac:dyDescent="0.25">
      <c r="A9429">
        <v>-8131348.4237307599</v>
      </c>
      <c r="B9429">
        <v>-171934.10105267799</v>
      </c>
      <c r="C9429">
        <v>0</v>
      </c>
    </row>
    <row r="9430" spans="1:3" x14ac:dyDescent="0.25">
      <c r="A9430">
        <v>-8130413.9448538404</v>
      </c>
      <c r="B9430">
        <v>-171934.10105267799</v>
      </c>
      <c r="C9430">
        <v>0</v>
      </c>
    </row>
    <row r="9431" spans="1:3" x14ac:dyDescent="0.25">
      <c r="A9431">
        <v>-8129479.46597692</v>
      </c>
      <c r="B9431">
        <v>-171934.10105267799</v>
      </c>
      <c r="C9431">
        <v>0</v>
      </c>
    </row>
    <row r="9432" spans="1:3" x14ac:dyDescent="0.25">
      <c r="A9432">
        <v>-8128544.9870999902</v>
      </c>
      <c r="B9432">
        <v>-171934.10105267799</v>
      </c>
      <c r="C9432">
        <v>0</v>
      </c>
    </row>
    <row r="9433" spans="1:3" x14ac:dyDescent="0.25">
      <c r="A9433">
        <v>-8127610.5082230698</v>
      </c>
      <c r="B9433">
        <v>-171934.10105267799</v>
      </c>
      <c r="C9433" s="1">
        <v>3.4100379707524499E-5</v>
      </c>
    </row>
    <row r="9434" spans="1:3" x14ac:dyDescent="0.25">
      <c r="A9434">
        <v>-8126676.0293461503</v>
      </c>
      <c r="B9434">
        <v>-171934.10105267799</v>
      </c>
      <c r="C9434" s="1">
        <v>5.7329256378579797E-5</v>
      </c>
    </row>
    <row r="9435" spans="1:3" x14ac:dyDescent="0.25">
      <c r="A9435">
        <v>-8125741.5504692299</v>
      </c>
      <c r="B9435">
        <v>-171934.10105267799</v>
      </c>
      <c r="C9435">
        <v>1.01100173196755E-4</v>
      </c>
    </row>
    <row r="9436" spans="1:3" x14ac:dyDescent="0.25">
      <c r="A9436">
        <v>-8124807.0715923002</v>
      </c>
      <c r="B9436">
        <v>-171934.10105267799</v>
      </c>
      <c r="C9436">
        <v>1.4015803753864001E-4</v>
      </c>
    </row>
    <row r="9437" spans="1:3" x14ac:dyDescent="0.25">
      <c r="A9437">
        <v>-8123872.5927153798</v>
      </c>
      <c r="B9437">
        <v>-171934.10105267799</v>
      </c>
      <c r="C9437">
        <v>3.0513777164742302E-4</v>
      </c>
    </row>
    <row r="9438" spans="1:3" x14ac:dyDescent="0.25">
      <c r="A9438">
        <v>-8122938.1138384603</v>
      </c>
      <c r="B9438">
        <v>-171934.10105267799</v>
      </c>
      <c r="C9438">
        <v>6.1508559156209198E-4</v>
      </c>
    </row>
    <row r="9439" spans="1:3" x14ac:dyDescent="0.25">
      <c r="A9439">
        <v>-8122003.6349615296</v>
      </c>
      <c r="B9439">
        <v>-171934.10105267799</v>
      </c>
      <c r="C9439">
        <v>8.6174882017076005E-4</v>
      </c>
    </row>
    <row r="9440" spans="1:3" x14ac:dyDescent="0.25">
      <c r="A9440">
        <v>-8121069.1560846101</v>
      </c>
      <c r="B9440">
        <v>-171934.10105267799</v>
      </c>
      <c r="C9440">
        <v>1.28885544836521E-3</v>
      </c>
    </row>
    <row r="9441" spans="1:3" x14ac:dyDescent="0.25">
      <c r="A9441">
        <v>-8120134.6772076897</v>
      </c>
      <c r="B9441">
        <v>-171934.10105267799</v>
      </c>
      <c r="C9441">
        <v>1.9660827238112601E-3</v>
      </c>
    </row>
    <row r="9442" spans="1:3" x14ac:dyDescent="0.25">
      <c r="A9442">
        <v>-8119200.19833076</v>
      </c>
      <c r="B9442">
        <v>-171934.10105267799</v>
      </c>
      <c r="C9442">
        <v>2.5816408451646501E-3</v>
      </c>
    </row>
    <row r="9443" spans="1:3" x14ac:dyDescent="0.25">
      <c r="A9443">
        <v>-8118265.7194538396</v>
      </c>
      <c r="B9443">
        <v>-171934.10105267799</v>
      </c>
      <c r="C9443">
        <v>3.9369133301079204E-3</v>
      </c>
    </row>
    <row r="9444" spans="1:3" x14ac:dyDescent="0.25">
      <c r="A9444">
        <v>-8117331.2405769201</v>
      </c>
      <c r="B9444">
        <v>-171934.10105267799</v>
      </c>
      <c r="C9444">
        <v>5.7242186740040701E-3</v>
      </c>
    </row>
    <row r="9445" spans="1:3" x14ac:dyDescent="0.25">
      <c r="A9445">
        <v>-8116396.7616999904</v>
      </c>
      <c r="B9445">
        <v>-171934.10105267799</v>
      </c>
      <c r="C9445">
        <v>7.5712334364652599E-3</v>
      </c>
    </row>
    <row r="9446" spans="1:3" x14ac:dyDescent="0.25">
      <c r="A9446">
        <v>-8115462.28282307</v>
      </c>
      <c r="B9446">
        <v>-171934.10105267799</v>
      </c>
      <c r="C9446">
        <v>1.1336344294249999E-2</v>
      </c>
    </row>
    <row r="9447" spans="1:3" x14ac:dyDescent="0.25">
      <c r="A9447">
        <v>-8114527.8039461495</v>
      </c>
      <c r="B9447">
        <v>-171934.10105267799</v>
      </c>
      <c r="C9447">
        <v>1.6417633742093998E-2</v>
      </c>
    </row>
    <row r="9448" spans="1:3" x14ac:dyDescent="0.25">
      <c r="A9448">
        <v>-8113593.32506923</v>
      </c>
      <c r="B9448">
        <v>-171934.10105267799</v>
      </c>
      <c r="C9448">
        <v>2.06894930452108E-2</v>
      </c>
    </row>
    <row r="9449" spans="1:3" x14ac:dyDescent="0.25">
      <c r="A9449">
        <v>-8112658.8461923003</v>
      </c>
      <c r="B9449">
        <v>-171934.10105267799</v>
      </c>
      <c r="C9449">
        <v>2.8158789500594101E-2</v>
      </c>
    </row>
    <row r="9450" spans="1:3" x14ac:dyDescent="0.25">
      <c r="A9450">
        <v>-8111724.3673153799</v>
      </c>
      <c r="B9450">
        <v>-171934.10105267799</v>
      </c>
      <c r="C9450">
        <v>3.3311363309621797E-2</v>
      </c>
    </row>
    <row r="9451" spans="1:3" x14ac:dyDescent="0.25">
      <c r="A9451">
        <v>-8110789.8884384604</v>
      </c>
      <c r="B9451">
        <v>-171934.10105267799</v>
      </c>
      <c r="C9451">
        <v>4.1303616017103098E-2</v>
      </c>
    </row>
    <row r="9452" spans="1:3" x14ac:dyDescent="0.25">
      <c r="A9452">
        <v>-8109855.4095615298</v>
      </c>
      <c r="B9452">
        <v>-171934.10105267799</v>
      </c>
      <c r="C9452">
        <v>5.32722920179367E-2</v>
      </c>
    </row>
    <row r="9453" spans="1:3" x14ac:dyDescent="0.25">
      <c r="A9453">
        <v>-8108920.9306846103</v>
      </c>
      <c r="B9453">
        <v>-171934.10105267799</v>
      </c>
      <c r="C9453">
        <v>6.3712075352668707E-2</v>
      </c>
    </row>
    <row r="9454" spans="1:3" x14ac:dyDescent="0.25">
      <c r="A9454">
        <v>-8107986.4518076899</v>
      </c>
      <c r="B9454">
        <v>-171934.10105267799</v>
      </c>
      <c r="C9454">
        <v>7.4123568832874201E-2</v>
      </c>
    </row>
    <row r="9455" spans="1:3" x14ac:dyDescent="0.25">
      <c r="A9455">
        <v>-8107051.9729307601</v>
      </c>
      <c r="B9455">
        <v>-171934.10105267799</v>
      </c>
      <c r="C9455">
        <v>8.2244515419006306E-2</v>
      </c>
    </row>
    <row r="9456" spans="1:3" x14ac:dyDescent="0.25">
      <c r="A9456">
        <v>-8106117.4940538397</v>
      </c>
      <c r="B9456">
        <v>-171934.10105267799</v>
      </c>
      <c r="C9456">
        <v>9.5629952847957597E-2</v>
      </c>
    </row>
    <row r="9457" spans="1:3" x14ac:dyDescent="0.25">
      <c r="A9457">
        <v>-8105183.0151769202</v>
      </c>
      <c r="B9457">
        <v>-171934.10105267799</v>
      </c>
      <c r="C9457">
        <v>0.106478355824947</v>
      </c>
    </row>
    <row r="9458" spans="1:3" x14ac:dyDescent="0.25">
      <c r="A9458">
        <v>-8104248.5362999896</v>
      </c>
      <c r="B9458">
        <v>-171934.10105267799</v>
      </c>
      <c r="C9458">
        <v>0.12182742357254001</v>
      </c>
    </row>
    <row r="9459" spans="1:3" x14ac:dyDescent="0.25">
      <c r="A9459">
        <v>-8103314.0574230701</v>
      </c>
      <c r="B9459">
        <v>-171934.10105267799</v>
      </c>
      <c r="C9459">
        <v>0.13875524699687899</v>
      </c>
    </row>
    <row r="9460" spans="1:3" x14ac:dyDescent="0.25">
      <c r="A9460">
        <v>-8102379.5785461497</v>
      </c>
      <c r="B9460">
        <v>-171934.10105267799</v>
      </c>
      <c r="C9460">
        <v>0.14628909528255399</v>
      </c>
    </row>
    <row r="9461" spans="1:3" x14ac:dyDescent="0.25">
      <c r="A9461">
        <v>-8101445.0996692302</v>
      </c>
      <c r="B9461">
        <v>-171934.10105267799</v>
      </c>
      <c r="C9461">
        <v>0.152306944131851</v>
      </c>
    </row>
    <row r="9462" spans="1:3" x14ac:dyDescent="0.25">
      <c r="A9462">
        <v>-8100510.6207923004</v>
      </c>
      <c r="B9462">
        <v>-171934.10105267799</v>
      </c>
      <c r="C9462">
        <v>0.16783466935157701</v>
      </c>
    </row>
    <row r="9463" spans="1:3" x14ac:dyDescent="0.25">
      <c r="A9463">
        <v>-8099576.14191538</v>
      </c>
      <c r="B9463">
        <v>-171934.10105267799</v>
      </c>
      <c r="C9463">
        <v>0.17480584979057301</v>
      </c>
    </row>
    <row r="9464" spans="1:3" x14ac:dyDescent="0.25">
      <c r="A9464">
        <v>-8098641.6630384596</v>
      </c>
      <c r="B9464">
        <v>-171934.10105267799</v>
      </c>
      <c r="C9464">
        <v>0.179156854748725</v>
      </c>
    </row>
    <row r="9465" spans="1:3" x14ac:dyDescent="0.25">
      <c r="A9465">
        <v>-8097707.1841615299</v>
      </c>
      <c r="B9465">
        <v>-171934.10105267799</v>
      </c>
      <c r="C9465">
        <v>0.18073430657386699</v>
      </c>
    </row>
    <row r="9466" spans="1:3" x14ac:dyDescent="0.25">
      <c r="A9466">
        <v>-8096772.7052846104</v>
      </c>
      <c r="B9466">
        <v>-171934.10105267799</v>
      </c>
      <c r="C9466">
        <v>0.18506541848182601</v>
      </c>
    </row>
    <row r="9467" spans="1:3" x14ac:dyDescent="0.25">
      <c r="A9467">
        <v>-8095838.22640769</v>
      </c>
      <c r="B9467">
        <v>-171934.10105267799</v>
      </c>
      <c r="C9467">
        <v>0.185880526900291</v>
      </c>
    </row>
    <row r="9468" spans="1:3" x14ac:dyDescent="0.25">
      <c r="A9468">
        <v>-8094903.7475307602</v>
      </c>
      <c r="B9468">
        <v>-171934.10105267799</v>
      </c>
      <c r="C9468">
        <v>0.188494682312011</v>
      </c>
    </row>
    <row r="9469" spans="1:3" x14ac:dyDescent="0.25">
      <c r="A9469">
        <v>-8093969.2686538398</v>
      </c>
      <c r="B9469">
        <v>-171934.10105267799</v>
      </c>
      <c r="C9469">
        <v>0.189867794513702</v>
      </c>
    </row>
    <row r="9470" spans="1:3" x14ac:dyDescent="0.25">
      <c r="A9470">
        <v>-8093034.7897769203</v>
      </c>
      <c r="B9470">
        <v>-171934.10105267799</v>
      </c>
      <c r="C9470">
        <v>0</v>
      </c>
    </row>
    <row r="9471" spans="1:3" x14ac:dyDescent="0.25">
      <c r="A9471">
        <v>-8092100.3108999897</v>
      </c>
      <c r="B9471">
        <v>-171934.10105267799</v>
      </c>
      <c r="C9471">
        <v>0</v>
      </c>
    </row>
    <row r="9472" spans="1:3" x14ac:dyDescent="0.25">
      <c r="A9472">
        <v>-8091165.8320230702</v>
      </c>
      <c r="B9472">
        <v>-171934.10105267799</v>
      </c>
      <c r="C9472">
        <v>0</v>
      </c>
    </row>
    <row r="9473" spans="1:3" x14ac:dyDescent="0.25">
      <c r="A9473">
        <v>-8090231.3531461498</v>
      </c>
      <c r="B9473">
        <v>-171934.10105267799</v>
      </c>
      <c r="C9473">
        <v>0</v>
      </c>
    </row>
    <row r="9474" spans="1:3" x14ac:dyDescent="0.25">
      <c r="A9474">
        <v>-8089296.8742692303</v>
      </c>
      <c r="B9474">
        <v>-171934.10105267799</v>
      </c>
      <c r="C9474">
        <v>0</v>
      </c>
    </row>
    <row r="9475" spans="1:3" x14ac:dyDescent="0.25">
      <c r="A9475">
        <v>-8088362.3953922996</v>
      </c>
      <c r="B9475">
        <v>-171934.10105267799</v>
      </c>
      <c r="C9475">
        <v>0</v>
      </c>
    </row>
    <row r="9476" spans="1:3" x14ac:dyDescent="0.25">
      <c r="A9476">
        <v>-8087427.9165153801</v>
      </c>
      <c r="B9476">
        <v>-171934.10105267799</v>
      </c>
      <c r="C9476">
        <v>0</v>
      </c>
    </row>
    <row r="9477" spans="1:3" x14ac:dyDescent="0.25">
      <c r="A9477">
        <v>-8133217.38148461</v>
      </c>
      <c r="B9477">
        <v>-172868.579929464</v>
      </c>
      <c r="C9477">
        <v>0</v>
      </c>
    </row>
    <row r="9478" spans="1:3" x14ac:dyDescent="0.25">
      <c r="A9478">
        <v>-8132282.9026076896</v>
      </c>
      <c r="B9478">
        <v>-172868.579929464</v>
      </c>
      <c r="C9478">
        <v>0</v>
      </c>
    </row>
    <row r="9479" spans="1:3" x14ac:dyDescent="0.25">
      <c r="A9479">
        <v>-8131348.4237307599</v>
      </c>
      <c r="B9479">
        <v>-172868.579929464</v>
      </c>
      <c r="C9479">
        <v>0</v>
      </c>
    </row>
    <row r="9480" spans="1:3" x14ac:dyDescent="0.25">
      <c r="A9480">
        <v>-8130413.9448538404</v>
      </c>
      <c r="B9480">
        <v>-172868.579929464</v>
      </c>
      <c r="C9480">
        <v>0</v>
      </c>
    </row>
    <row r="9481" spans="1:3" x14ac:dyDescent="0.25">
      <c r="A9481">
        <v>-8129479.46597692</v>
      </c>
      <c r="B9481">
        <v>-172868.579929464</v>
      </c>
      <c r="C9481">
        <v>0</v>
      </c>
    </row>
    <row r="9482" spans="1:3" x14ac:dyDescent="0.25">
      <c r="A9482">
        <v>-8128544.9870999902</v>
      </c>
      <c r="B9482">
        <v>-172868.579929464</v>
      </c>
      <c r="C9482">
        <v>0</v>
      </c>
    </row>
    <row r="9483" spans="1:3" x14ac:dyDescent="0.25">
      <c r="A9483">
        <v>-8127610.5082230698</v>
      </c>
      <c r="B9483">
        <v>-172868.579929464</v>
      </c>
      <c r="C9483" s="1">
        <v>3.4100379707524499E-5</v>
      </c>
    </row>
    <row r="9484" spans="1:3" x14ac:dyDescent="0.25">
      <c r="A9484">
        <v>-8126676.0293461503</v>
      </c>
      <c r="B9484">
        <v>-172868.579929464</v>
      </c>
      <c r="C9484" s="1">
        <v>5.7329256378579797E-5</v>
      </c>
    </row>
    <row r="9485" spans="1:3" x14ac:dyDescent="0.25">
      <c r="A9485">
        <v>-8125741.5504692299</v>
      </c>
      <c r="B9485">
        <v>-172868.579929464</v>
      </c>
      <c r="C9485">
        <v>1.07636595203075E-4</v>
      </c>
    </row>
    <row r="9486" spans="1:3" x14ac:dyDescent="0.25">
      <c r="A9486">
        <v>-8124807.0715923002</v>
      </c>
      <c r="B9486">
        <v>-172868.579929464</v>
      </c>
      <c r="C9486">
        <v>1.2047380732837999E-4</v>
      </c>
    </row>
    <row r="9487" spans="1:3" x14ac:dyDescent="0.25">
      <c r="A9487">
        <v>-8123872.5927153798</v>
      </c>
      <c r="B9487">
        <v>-172868.579929464</v>
      </c>
      <c r="C9487">
        <v>2.4505707551725198E-4</v>
      </c>
    </row>
    <row r="9488" spans="1:3" x14ac:dyDescent="0.25">
      <c r="A9488">
        <v>-8122938.1138384603</v>
      </c>
      <c r="B9488">
        <v>-172868.579929464</v>
      </c>
      <c r="C9488">
        <v>3.9294638554565598E-4</v>
      </c>
    </row>
    <row r="9489" spans="1:3" x14ac:dyDescent="0.25">
      <c r="A9489">
        <v>-8122003.6349615296</v>
      </c>
      <c r="B9489">
        <v>-172868.579929464</v>
      </c>
      <c r="C9489">
        <v>7.2305201319977598E-4</v>
      </c>
    </row>
    <row r="9490" spans="1:3" x14ac:dyDescent="0.25">
      <c r="A9490">
        <v>-8121069.1560846101</v>
      </c>
      <c r="B9490">
        <v>-172868.579929464</v>
      </c>
      <c r="C9490">
        <v>1.1294059222564099E-3</v>
      </c>
    </row>
    <row r="9491" spans="1:3" x14ac:dyDescent="0.25">
      <c r="A9491">
        <v>-8120134.6772076897</v>
      </c>
      <c r="B9491">
        <v>-172868.579929464</v>
      </c>
      <c r="C9491">
        <v>1.6875040018931001E-3</v>
      </c>
    </row>
    <row r="9492" spans="1:3" x14ac:dyDescent="0.25">
      <c r="A9492">
        <v>-8119200.19833076</v>
      </c>
      <c r="B9492">
        <v>-172868.579929464</v>
      </c>
      <c r="C9492">
        <v>2.5929717812687098E-3</v>
      </c>
    </row>
    <row r="9493" spans="1:3" x14ac:dyDescent="0.25">
      <c r="A9493">
        <v>-8118265.7194538396</v>
      </c>
      <c r="B9493">
        <v>-172868.579929464</v>
      </c>
      <c r="C9493">
        <v>3.0129305087029899E-3</v>
      </c>
    </row>
    <row r="9494" spans="1:3" x14ac:dyDescent="0.25">
      <c r="A9494">
        <v>-8117331.2405769201</v>
      </c>
      <c r="B9494">
        <v>-172868.579929464</v>
      </c>
      <c r="C9494">
        <v>4.7164415009319704E-3</v>
      </c>
    </row>
    <row r="9495" spans="1:3" x14ac:dyDescent="0.25">
      <c r="A9495">
        <v>-8116396.7616999904</v>
      </c>
      <c r="B9495">
        <v>-172868.579929464</v>
      </c>
      <c r="C9495">
        <v>6.4566591754555702E-3</v>
      </c>
    </row>
    <row r="9496" spans="1:3" x14ac:dyDescent="0.25">
      <c r="A9496">
        <v>-8115462.28282307</v>
      </c>
      <c r="B9496">
        <v>-172868.579929464</v>
      </c>
      <c r="C9496">
        <v>9.4243120402097702E-3</v>
      </c>
    </row>
    <row r="9497" spans="1:3" x14ac:dyDescent="0.25">
      <c r="A9497">
        <v>-8114527.8039461495</v>
      </c>
      <c r="B9497">
        <v>-172868.579929464</v>
      </c>
      <c r="C9497">
        <v>1.32593167945742E-2</v>
      </c>
    </row>
    <row r="9498" spans="1:3" x14ac:dyDescent="0.25">
      <c r="A9498">
        <v>-8113593.32506923</v>
      </c>
      <c r="B9498">
        <v>-172868.579929464</v>
      </c>
      <c r="C9498">
        <v>1.72852016985416E-2</v>
      </c>
    </row>
    <row r="9499" spans="1:3" x14ac:dyDescent="0.25">
      <c r="A9499">
        <v>-8112658.8461923003</v>
      </c>
      <c r="B9499">
        <v>-172868.579929464</v>
      </c>
      <c r="C9499">
        <v>2.3947862908244098E-2</v>
      </c>
    </row>
    <row r="9500" spans="1:3" x14ac:dyDescent="0.25">
      <c r="A9500">
        <v>-8111724.3673153799</v>
      </c>
      <c r="B9500">
        <v>-172868.579929464</v>
      </c>
      <c r="C9500">
        <v>3.1402040272951098E-2</v>
      </c>
    </row>
    <row r="9501" spans="1:3" x14ac:dyDescent="0.25">
      <c r="A9501">
        <v>-8110789.8884384604</v>
      </c>
      <c r="B9501">
        <v>-172868.579929464</v>
      </c>
      <c r="C9501">
        <v>3.58399040997028E-2</v>
      </c>
    </row>
    <row r="9502" spans="1:3" x14ac:dyDescent="0.25">
      <c r="A9502">
        <v>-8109855.4095615298</v>
      </c>
      <c r="B9502">
        <v>-172868.579929464</v>
      </c>
      <c r="C9502">
        <v>4.72313724458217E-2</v>
      </c>
    </row>
    <row r="9503" spans="1:3" x14ac:dyDescent="0.25">
      <c r="A9503">
        <v>-8108920.9306846103</v>
      </c>
      <c r="B9503">
        <v>-172868.579929464</v>
      </c>
      <c r="C9503">
        <v>5.6329023092985098E-2</v>
      </c>
    </row>
    <row r="9504" spans="1:3" x14ac:dyDescent="0.25">
      <c r="A9504">
        <v>-8107986.4518076899</v>
      </c>
      <c r="B9504">
        <v>-172868.579929464</v>
      </c>
      <c r="C9504">
        <v>6.8848006427288E-2</v>
      </c>
    </row>
    <row r="9505" spans="1:3" x14ac:dyDescent="0.25">
      <c r="A9505">
        <v>-8107051.9729307601</v>
      </c>
      <c r="B9505">
        <v>-172868.579929464</v>
      </c>
      <c r="C9505">
        <v>7.4182063341140705E-2</v>
      </c>
    </row>
    <row r="9506" spans="1:3" x14ac:dyDescent="0.25">
      <c r="A9506">
        <v>-8106117.4940538397</v>
      </c>
      <c r="B9506">
        <v>-172868.579929464</v>
      </c>
      <c r="C9506">
        <v>8.8882289826869895E-2</v>
      </c>
    </row>
    <row r="9507" spans="1:3" x14ac:dyDescent="0.25">
      <c r="A9507">
        <v>-8105183.0151769202</v>
      </c>
      <c r="B9507">
        <v>-172868.579929464</v>
      </c>
      <c r="C9507">
        <v>0.105585195124149</v>
      </c>
    </row>
    <row r="9508" spans="1:3" x14ac:dyDescent="0.25">
      <c r="A9508">
        <v>-8104248.5362999896</v>
      </c>
      <c r="B9508">
        <v>-172868.579929464</v>
      </c>
      <c r="C9508">
        <v>0.11164490878581999</v>
      </c>
    </row>
    <row r="9509" spans="1:3" x14ac:dyDescent="0.25">
      <c r="A9509">
        <v>-8103314.0574230701</v>
      </c>
      <c r="B9509">
        <v>-172868.579929464</v>
      </c>
      <c r="C9509">
        <v>0.1275564879179</v>
      </c>
    </row>
    <row r="9510" spans="1:3" x14ac:dyDescent="0.25">
      <c r="A9510">
        <v>-8102379.5785461497</v>
      </c>
      <c r="B9510">
        <v>-172868.579929464</v>
      </c>
      <c r="C9510">
        <v>0.13664099574089</v>
      </c>
    </row>
    <row r="9511" spans="1:3" x14ac:dyDescent="0.25">
      <c r="A9511">
        <v>-8101445.0996692302</v>
      </c>
      <c r="B9511">
        <v>-172868.579929464</v>
      </c>
      <c r="C9511">
        <v>0.14624339342117301</v>
      </c>
    </row>
    <row r="9512" spans="1:3" x14ac:dyDescent="0.25">
      <c r="A9512">
        <v>-8100510.6207923004</v>
      </c>
      <c r="B9512">
        <v>-172868.579929464</v>
      </c>
      <c r="C9512">
        <v>0.15390866994857699</v>
      </c>
    </row>
    <row r="9513" spans="1:3" x14ac:dyDescent="0.25">
      <c r="A9513">
        <v>-8099576.14191538</v>
      </c>
      <c r="B9513">
        <v>-172868.579929464</v>
      </c>
      <c r="C9513">
        <v>0.16145357489585799</v>
      </c>
    </row>
    <row r="9514" spans="1:3" x14ac:dyDescent="0.25">
      <c r="A9514">
        <v>-8098641.6630384596</v>
      </c>
      <c r="B9514">
        <v>-172868.579929464</v>
      </c>
      <c r="C9514">
        <v>0.16927856206893899</v>
      </c>
    </row>
    <row r="9515" spans="1:3" x14ac:dyDescent="0.25">
      <c r="A9515">
        <v>-8097707.1841615299</v>
      </c>
      <c r="B9515">
        <v>-172868.579929464</v>
      </c>
      <c r="C9515">
        <v>0.16925580799579601</v>
      </c>
    </row>
    <row r="9516" spans="1:3" x14ac:dyDescent="0.25">
      <c r="A9516">
        <v>-8096772.7052846104</v>
      </c>
      <c r="B9516">
        <v>-172868.579929464</v>
      </c>
      <c r="C9516">
        <v>0.174883022904396</v>
      </c>
    </row>
    <row r="9517" spans="1:3" x14ac:dyDescent="0.25">
      <c r="A9517">
        <v>-8095838.22640769</v>
      </c>
      <c r="B9517">
        <v>-172868.579929464</v>
      </c>
      <c r="C9517">
        <v>0.17950610816478699</v>
      </c>
    </row>
    <row r="9518" spans="1:3" x14ac:dyDescent="0.25">
      <c r="A9518">
        <v>-8094903.7475307602</v>
      </c>
      <c r="B9518">
        <v>-172868.579929464</v>
      </c>
      <c r="C9518">
        <v>0.18006023764610199</v>
      </c>
    </row>
    <row r="9519" spans="1:3" x14ac:dyDescent="0.25">
      <c r="A9519">
        <v>-8093969.2686538398</v>
      </c>
      <c r="B9519">
        <v>-172868.579929464</v>
      </c>
      <c r="C9519">
        <v>0.17966590821743</v>
      </c>
    </row>
    <row r="9520" spans="1:3" x14ac:dyDescent="0.25">
      <c r="A9520">
        <v>-8093034.7897769203</v>
      </c>
      <c r="B9520">
        <v>-172868.579929464</v>
      </c>
      <c r="C9520">
        <v>0</v>
      </c>
    </row>
    <row r="9521" spans="1:3" x14ac:dyDescent="0.25">
      <c r="A9521">
        <v>-8092100.3108999897</v>
      </c>
      <c r="B9521">
        <v>-172868.579929464</v>
      </c>
      <c r="C9521">
        <v>0</v>
      </c>
    </row>
    <row r="9522" spans="1:3" x14ac:dyDescent="0.25">
      <c r="A9522">
        <v>-8091165.8320230702</v>
      </c>
      <c r="B9522">
        <v>-172868.579929464</v>
      </c>
      <c r="C9522">
        <v>0</v>
      </c>
    </row>
    <row r="9523" spans="1:3" x14ac:dyDescent="0.25">
      <c r="A9523">
        <v>-8090231.3531461498</v>
      </c>
      <c r="B9523">
        <v>-172868.579929464</v>
      </c>
      <c r="C9523">
        <v>0</v>
      </c>
    </row>
    <row r="9524" spans="1:3" x14ac:dyDescent="0.25">
      <c r="A9524">
        <v>-8089296.8742692303</v>
      </c>
      <c r="B9524">
        <v>-172868.579929464</v>
      </c>
      <c r="C9524">
        <v>0</v>
      </c>
    </row>
    <row r="9525" spans="1:3" x14ac:dyDescent="0.25">
      <c r="A9525">
        <v>-8088362.3953922996</v>
      </c>
      <c r="B9525">
        <v>-172868.579929464</v>
      </c>
      <c r="C9525">
        <v>0</v>
      </c>
    </row>
    <row r="9526" spans="1:3" x14ac:dyDescent="0.25">
      <c r="A9526">
        <v>-8087427.9165153801</v>
      </c>
      <c r="B9526">
        <v>-172868.579929464</v>
      </c>
      <c r="C9526">
        <v>0</v>
      </c>
    </row>
    <row r="9527" spans="1:3" x14ac:dyDescent="0.25">
      <c r="A9527">
        <v>-8133217.38148461</v>
      </c>
      <c r="B9527">
        <v>-173803.058806249</v>
      </c>
      <c r="C9527">
        <v>0</v>
      </c>
    </row>
    <row r="9528" spans="1:3" x14ac:dyDescent="0.25">
      <c r="A9528">
        <v>-8132282.9026076896</v>
      </c>
      <c r="B9528">
        <v>-173803.058806249</v>
      </c>
      <c r="C9528">
        <v>0</v>
      </c>
    </row>
    <row r="9529" spans="1:3" x14ac:dyDescent="0.25">
      <c r="A9529">
        <v>-8131348.4237307599</v>
      </c>
      <c r="B9529">
        <v>-173803.058806249</v>
      </c>
      <c r="C9529">
        <v>0</v>
      </c>
    </row>
    <row r="9530" spans="1:3" x14ac:dyDescent="0.25">
      <c r="A9530">
        <v>-8130413.9448538404</v>
      </c>
      <c r="B9530">
        <v>-173803.058806249</v>
      </c>
      <c r="C9530">
        <v>0</v>
      </c>
    </row>
    <row r="9531" spans="1:3" x14ac:dyDescent="0.25">
      <c r="A9531">
        <v>-8129479.46597692</v>
      </c>
      <c r="B9531">
        <v>-173803.058806249</v>
      </c>
      <c r="C9531">
        <v>0</v>
      </c>
    </row>
    <row r="9532" spans="1:3" x14ac:dyDescent="0.25">
      <c r="A9532">
        <v>-8128544.9870999902</v>
      </c>
      <c r="B9532">
        <v>-173803.058806249</v>
      </c>
      <c r="C9532">
        <v>0</v>
      </c>
    </row>
    <row r="9533" spans="1:3" x14ac:dyDescent="0.25">
      <c r="A9533">
        <v>-8127610.5082230698</v>
      </c>
      <c r="B9533">
        <v>-173803.058806249</v>
      </c>
      <c r="C9533" s="1">
        <v>3.4100379707524499E-5</v>
      </c>
    </row>
    <row r="9534" spans="1:3" x14ac:dyDescent="0.25">
      <c r="A9534">
        <v>-8126676.0293461503</v>
      </c>
      <c r="B9534">
        <v>-173803.058806249</v>
      </c>
      <c r="C9534" s="1">
        <v>2.5725448722369E-5</v>
      </c>
    </row>
    <row r="9535" spans="1:3" x14ac:dyDescent="0.25">
      <c r="A9535">
        <v>-8125741.5504692299</v>
      </c>
      <c r="B9535">
        <v>-173803.058806249</v>
      </c>
      <c r="C9535">
        <v>1.07636595203075E-4</v>
      </c>
    </row>
    <row r="9536" spans="1:3" x14ac:dyDescent="0.25">
      <c r="A9536">
        <v>-8124807.0715923002</v>
      </c>
      <c r="B9536">
        <v>-173803.058806249</v>
      </c>
      <c r="C9536" s="1">
        <v>8.9951485279016102E-5</v>
      </c>
    </row>
    <row r="9537" spans="1:3" x14ac:dyDescent="0.25">
      <c r="A9537">
        <v>-8123872.5927153798</v>
      </c>
      <c r="B9537">
        <v>-173803.058806249</v>
      </c>
      <c r="C9537">
        <v>1.9671498739626199E-4</v>
      </c>
    </row>
    <row r="9538" spans="1:3" x14ac:dyDescent="0.25">
      <c r="A9538">
        <v>-8122938.1138384603</v>
      </c>
      <c r="B9538">
        <v>-173803.058806249</v>
      </c>
      <c r="C9538">
        <v>3.2082683173939499E-4</v>
      </c>
    </row>
    <row r="9539" spans="1:3" x14ac:dyDescent="0.25">
      <c r="A9539">
        <v>-8122003.6349615296</v>
      </c>
      <c r="B9539">
        <v>-173803.058806249</v>
      </c>
      <c r="C9539">
        <v>5.1566516049206203E-4</v>
      </c>
    </row>
    <row r="9540" spans="1:3" x14ac:dyDescent="0.25">
      <c r="A9540">
        <v>-8121069.1560846101</v>
      </c>
      <c r="B9540">
        <v>-173803.058806249</v>
      </c>
      <c r="C9540">
        <v>8.4478384815156395E-4</v>
      </c>
    </row>
    <row r="9541" spans="1:3" x14ac:dyDescent="0.25">
      <c r="A9541">
        <v>-8120134.6772076897</v>
      </c>
      <c r="B9541">
        <v>-173803.058806249</v>
      </c>
      <c r="C9541">
        <v>1.24948099255561E-3</v>
      </c>
    </row>
    <row r="9542" spans="1:3" x14ac:dyDescent="0.25">
      <c r="A9542">
        <v>-8119200.19833076</v>
      </c>
      <c r="B9542">
        <v>-173803.058806249</v>
      </c>
      <c r="C9542">
        <v>2.1550452802330199E-3</v>
      </c>
    </row>
    <row r="9543" spans="1:3" x14ac:dyDescent="0.25">
      <c r="A9543">
        <v>-8118265.7194538396</v>
      </c>
      <c r="B9543">
        <v>-173803.058806249</v>
      </c>
      <c r="C9543">
        <v>3.0080194119364002E-3</v>
      </c>
    </row>
    <row r="9544" spans="1:3" x14ac:dyDescent="0.25">
      <c r="A9544">
        <v>-8117331.2405769201</v>
      </c>
      <c r="B9544">
        <v>-173803.058806249</v>
      </c>
      <c r="C9544">
        <v>4.5644463971257201E-3</v>
      </c>
    </row>
    <row r="9545" spans="1:3" x14ac:dyDescent="0.25">
      <c r="A9545">
        <v>-8116396.7616999904</v>
      </c>
      <c r="B9545">
        <v>-173803.058806249</v>
      </c>
      <c r="C9545">
        <v>6.9242874160408904E-3</v>
      </c>
    </row>
    <row r="9546" spans="1:3" x14ac:dyDescent="0.25">
      <c r="A9546">
        <v>-8115462.28282307</v>
      </c>
      <c r="B9546">
        <v>-173803.058806249</v>
      </c>
      <c r="C9546">
        <v>7.80490692704916E-3</v>
      </c>
    </row>
    <row r="9547" spans="1:3" x14ac:dyDescent="0.25">
      <c r="A9547">
        <v>-8114527.8039461495</v>
      </c>
      <c r="B9547">
        <v>-173803.058806249</v>
      </c>
      <c r="C9547">
        <v>1.11333075910806E-2</v>
      </c>
    </row>
    <row r="9548" spans="1:3" x14ac:dyDescent="0.25">
      <c r="A9548">
        <v>-8113593.32506923</v>
      </c>
      <c r="B9548">
        <v>-173803.058806249</v>
      </c>
      <c r="C9548">
        <v>1.6372280195355401E-2</v>
      </c>
    </row>
    <row r="9549" spans="1:3" x14ac:dyDescent="0.25">
      <c r="A9549">
        <v>-8112658.8461923003</v>
      </c>
      <c r="B9549">
        <v>-173803.058806249</v>
      </c>
      <c r="C9549">
        <v>2.1401634439826001E-2</v>
      </c>
    </row>
    <row r="9550" spans="1:3" x14ac:dyDescent="0.25">
      <c r="A9550">
        <v>-8111724.3673153799</v>
      </c>
      <c r="B9550">
        <v>-173803.058806249</v>
      </c>
      <c r="C9550">
        <v>2.65905689448118E-2</v>
      </c>
    </row>
    <row r="9551" spans="1:3" x14ac:dyDescent="0.25">
      <c r="A9551">
        <v>-8110789.8884384604</v>
      </c>
      <c r="B9551">
        <v>-173803.058806249</v>
      </c>
      <c r="C9551">
        <v>3.4768972545862101E-2</v>
      </c>
    </row>
    <row r="9552" spans="1:3" x14ac:dyDescent="0.25">
      <c r="A9552">
        <v>-8109855.4095615298</v>
      </c>
      <c r="B9552">
        <v>-173803.058806249</v>
      </c>
      <c r="C9552">
        <v>4.2885020375251701E-2</v>
      </c>
    </row>
    <row r="9553" spans="1:3" x14ac:dyDescent="0.25">
      <c r="A9553">
        <v>-8108920.9306846103</v>
      </c>
      <c r="B9553">
        <v>-173803.058806249</v>
      </c>
      <c r="C9553">
        <v>5.3512960672378498E-2</v>
      </c>
    </row>
    <row r="9554" spans="1:3" x14ac:dyDescent="0.25">
      <c r="A9554">
        <v>-8107986.4518076899</v>
      </c>
      <c r="B9554">
        <v>-173803.058806249</v>
      </c>
      <c r="C9554">
        <v>6.58098459243774E-2</v>
      </c>
    </row>
    <row r="9555" spans="1:3" x14ac:dyDescent="0.25">
      <c r="A9555">
        <v>-8107051.9729307601</v>
      </c>
      <c r="B9555">
        <v>-173803.058806249</v>
      </c>
      <c r="C9555">
        <v>7.2096414864063194E-2</v>
      </c>
    </row>
    <row r="9556" spans="1:3" x14ac:dyDescent="0.25">
      <c r="A9556">
        <v>-8106117.4940538397</v>
      </c>
      <c r="B9556">
        <v>-173803.058806249</v>
      </c>
      <c r="C9556">
        <v>8.6396753787994301E-2</v>
      </c>
    </row>
    <row r="9557" spans="1:3" x14ac:dyDescent="0.25">
      <c r="A9557">
        <v>-8105183.0151769202</v>
      </c>
      <c r="B9557">
        <v>-173803.058806249</v>
      </c>
      <c r="C9557">
        <v>9.8848938941955497E-2</v>
      </c>
    </row>
    <row r="9558" spans="1:3" x14ac:dyDescent="0.25">
      <c r="A9558">
        <v>-8104248.5362999896</v>
      </c>
      <c r="B9558">
        <v>-173803.058806249</v>
      </c>
      <c r="C9558">
        <v>0.105137303471565</v>
      </c>
    </row>
    <row r="9559" spans="1:3" x14ac:dyDescent="0.25">
      <c r="A9559">
        <v>-8103314.0574230701</v>
      </c>
      <c r="B9559">
        <v>-173803.058806249</v>
      </c>
      <c r="C9559">
        <v>0.120533034205436</v>
      </c>
    </row>
    <row r="9560" spans="1:3" x14ac:dyDescent="0.25">
      <c r="A9560">
        <v>-8102379.5785461497</v>
      </c>
      <c r="B9560">
        <v>-173803.058806249</v>
      </c>
      <c r="C9560">
        <v>0.132290825247764</v>
      </c>
    </row>
    <row r="9561" spans="1:3" x14ac:dyDescent="0.25">
      <c r="A9561">
        <v>-8101445.0996692302</v>
      </c>
      <c r="B9561">
        <v>-173803.058806249</v>
      </c>
      <c r="C9561">
        <v>0.140312224626541</v>
      </c>
    </row>
    <row r="9562" spans="1:3" x14ac:dyDescent="0.25">
      <c r="A9562">
        <v>-8100510.6207923004</v>
      </c>
      <c r="B9562">
        <v>-173803.058806249</v>
      </c>
      <c r="C9562">
        <v>0.147818744182586</v>
      </c>
    </row>
    <row r="9563" spans="1:3" x14ac:dyDescent="0.25">
      <c r="A9563">
        <v>-8099576.14191538</v>
      </c>
      <c r="B9563">
        <v>-173803.058806249</v>
      </c>
      <c r="C9563">
        <v>0.15877617895603099</v>
      </c>
    </row>
    <row r="9564" spans="1:3" x14ac:dyDescent="0.25">
      <c r="A9564">
        <v>-8098641.6630384596</v>
      </c>
      <c r="B9564">
        <v>-173803.058806249</v>
      </c>
      <c r="C9564">
        <v>0.165840208530426</v>
      </c>
    </row>
    <row r="9565" spans="1:3" x14ac:dyDescent="0.25">
      <c r="A9565">
        <v>-8097707.1841615299</v>
      </c>
      <c r="B9565">
        <v>-173803.058806249</v>
      </c>
      <c r="C9565">
        <v>0.165604218840599</v>
      </c>
    </row>
    <row r="9566" spans="1:3" x14ac:dyDescent="0.25">
      <c r="A9566">
        <v>-8096772.7052846104</v>
      </c>
      <c r="B9566">
        <v>-173803.058806249</v>
      </c>
      <c r="C9566">
        <v>0.168779477477073</v>
      </c>
    </row>
    <row r="9567" spans="1:3" x14ac:dyDescent="0.25">
      <c r="A9567">
        <v>-8095838.22640769</v>
      </c>
      <c r="B9567">
        <v>-173803.058806249</v>
      </c>
      <c r="C9567">
        <v>0.171999111771583</v>
      </c>
    </row>
    <row r="9568" spans="1:3" x14ac:dyDescent="0.25">
      <c r="A9568">
        <v>-8094903.7475307602</v>
      </c>
      <c r="B9568">
        <v>-173803.058806249</v>
      </c>
      <c r="C9568">
        <v>0.17609299719333599</v>
      </c>
    </row>
    <row r="9569" spans="1:3" x14ac:dyDescent="0.25">
      <c r="A9569">
        <v>-8093969.2686538398</v>
      </c>
      <c r="B9569">
        <v>-173803.058806249</v>
      </c>
      <c r="C9569">
        <v>0.17291846871375999</v>
      </c>
    </row>
    <row r="9570" spans="1:3" x14ac:dyDescent="0.25">
      <c r="A9570">
        <v>-8093034.7897769203</v>
      </c>
      <c r="B9570">
        <v>-173803.058806249</v>
      </c>
      <c r="C9570">
        <v>0.16012832522392201</v>
      </c>
    </row>
    <row r="9571" spans="1:3" x14ac:dyDescent="0.25">
      <c r="A9571">
        <v>-8092100.3108999897</v>
      </c>
      <c r="B9571">
        <v>-173803.058806249</v>
      </c>
      <c r="C9571">
        <v>0</v>
      </c>
    </row>
    <row r="9572" spans="1:3" x14ac:dyDescent="0.25">
      <c r="A9572">
        <v>-8091165.8320230702</v>
      </c>
      <c r="B9572">
        <v>-173803.058806249</v>
      </c>
      <c r="C9572">
        <v>0</v>
      </c>
    </row>
    <row r="9573" spans="1:3" x14ac:dyDescent="0.25">
      <c r="A9573">
        <v>-8090231.3531461498</v>
      </c>
      <c r="B9573">
        <v>-173803.058806249</v>
      </c>
      <c r="C9573">
        <v>0</v>
      </c>
    </row>
    <row r="9574" spans="1:3" x14ac:dyDescent="0.25">
      <c r="A9574">
        <v>-8089296.8742692303</v>
      </c>
      <c r="B9574">
        <v>-173803.058806249</v>
      </c>
      <c r="C9574">
        <v>0</v>
      </c>
    </row>
    <row r="9575" spans="1:3" x14ac:dyDescent="0.25">
      <c r="A9575">
        <v>-8088362.3953922996</v>
      </c>
      <c r="B9575">
        <v>-173803.058806249</v>
      </c>
      <c r="C9575">
        <v>0</v>
      </c>
    </row>
    <row r="9576" spans="1:3" x14ac:dyDescent="0.25">
      <c r="A9576">
        <v>-8087427.9165153801</v>
      </c>
      <c r="B9576">
        <v>-173803.058806249</v>
      </c>
      <c r="C9576">
        <v>0</v>
      </c>
    </row>
    <row r="9577" spans="1:3" x14ac:dyDescent="0.25">
      <c r="A9577">
        <v>-8132282.9026076896</v>
      </c>
      <c r="B9577">
        <v>-174737.53768303501</v>
      </c>
      <c r="C9577">
        <v>0</v>
      </c>
    </row>
    <row r="9578" spans="1:3" x14ac:dyDescent="0.25">
      <c r="A9578">
        <v>-8131348.4237307599</v>
      </c>
      <c r="B9578">
        <v>-174737.53768303501</v>
      </c>
      <c r="C9578">
        <v>0</v>
      </c>
    </row>
    <row r="9579" spans="1:3" x14ac:dyDescent="0.25">
      <c r="A9579">
        <v>-8130413.9448538404</v>
      </c>
      <c r="B9579">
        <v>-174737.53768303501</v>
      </c>
      <c r="C9579">
        <v>0</v>
      </c>
    </row>
    <row r="9580" spans="1:3" x14ac:dyDescent="0.25">
      <c r="A9580">
        <v>-8129479.46597692</v>
      </c>
      <c r="B9580">
        <v>-174737.53768303501</v>
      </c>
      <c r="C9580">
        <v>0</v>
      </c>
    </row>
    <row r="9581" spans="1:3" x14ac:dyDescent="0.25">
      <c r="A9581">
        <v>-8128544.9870999902</v>
      </c>
      <c r="B9581">
        <v>-174737.53768303501</v>
      </c>
      <c r="C9581">
        <v>0</v>
      </c>
    </row>
    <row r="9582" spans="1:3" x14ac:dyDescent="0.25">
      <c r="A9582">
        <v>-8127610.5082230698</v>
      </c>
      <c r="B9582">
        <v>-174737.53768303501</v>
      </c>
      <c r="C9582">
        <v>0</v>
      </c>
    </row>
    <row r="9583" spans="1:3" x14ac:dyDescent="0.25">
      <c r="A9583">
        <v>-8126676.0293461503</v>
      </c>
      <c r="B9583">
        <v>-174737.53768303501</v>
      </c>
      <c r="C9583" s="1">
        <v>3.4100379707524499E-5</v>
      </c>
    </row>
    <row r="9584" spans="1:3" x14ac:dyDescent="0.25">
      <c r="A9584">
        <v>-8125741.5504692299</v>
      </c>
      <c r="B9584">
        <v>-174737.53768303501</v>
      </c>
      <c r="C9584" s="1">
        <v>5.4999774874886403E-5</v>
      </c>
    </row>
    <row r="9585" spans="1:3" x14ac:dyDescent="0.25">
      <c r="A9585">
        <v>-8124807.0715923002</v>
      </c>
      <c r="B9585">
        <v>-174737.53768303501</v>
      </c>
      <c r="C9585" s="1">
        <v>9.6488314738962704E-5</v>
      </c>
    </row>
    <row r="9586" spans="1:3" x14ac:dyDescent="0.25">
      <c r="A9586">
        <v>-8123872.5927153798</v>
      </c>
      <c r="B9586">
        <v>-174737.53768303501</v>
      </c>
      <c r="C9586">
        <v>2.09672405617311E-4</v>
      </c>
    </row>
    <row r="9587" spans="1:3" x14ac:dyDescent="0.25">
      <c r="A9587">
        <v>-8122938.1138384603</v>
      </c>
      <c r="B9587">
        <v>-174737.53768303501</v>
      </c>
      <c r="C9587">
        <v>2.7904956368729402E-4</v>
      </c>
    </row>
    <row r="9588" spans="1:3" x14ac:dyDescent="0.25">
      <c r="A9588">
        <v>-8122003.6349615296</v>
      </c>
      <c r="B9588">
        <v>-174737.53768303501</v>
      </c>
      <c r="C9588">
        <v>5.3655129158869299E-4</v>
      </c>
    </row>
    <row r="9589" spans="1:3" x14ac:dyDescent="0.25">
      <c r="A9589">
        <v>-8121069.1560846101</v>
      </c>
      <c r="B9589">
        <v>-174737.53768303501</v>
      </c>
      <c r="C9589">
        <v>7.6257355976849697E-4</v>
      </c>
    </row>
    <row r="9590" spans="1:3" x14ac:dyDescent="0.25">
      <c r="A9590">
        <v>-8120134.6772076897</v>
      </c>
      <c r="B9590">
        <v>-174737.53768303501</v>
      </c>
      <c r="C9590">
        <v>1.1329964036121899E-3</v>
      </c>
    </row>
    <row r="9591" spans="1:3" x14ac:dyDescent="0.25">
      <c r="A9591">
        <v>-8119200.19833076</v>
      </c>
      <c r="B9591">
        <v>-174737.53768303501</v>
      </c>
      <c r="C9591">
        <v>1.7924186540767501E-3</v>
      </c>
    </row>
    <row r="9592" spans="1:3" x14ac:dyDescent="0.25">
      <c r="A9592">
        <v>-8118265.7194538396</v>
      </c>
      <c r="B9592">
        <v>-174737.53768303501</v>
      </c>
      <c r="C9592">
        <v>2.3556812666356499E-3</v>
      </c>
    </row>
    <row r="9593" spans="1:3" x14ac:dyDescent="0.25">
      <c r="A9593">
        <v>-8117331.2405769201</v>
      </c>
      <c r="B9593">
        <v>-174737.53768303501</v>
      </c>
      <c r="C9593">
        <v>3.5210622008889901E-3</v>
      </c>
    </row>
    <row r="9594" spans="1:3" x14ac:dyDescent="0.25">
      <c r="A9594">
        <v>-8116396.7616999904</v>
      </c>
      <c r="B9594">
        <v>-174737.53768303501</v>
      </c>
      <c r="C9594">
        <v>5.7372688315808704E-3</v>
      </c>
    </row>
    <row r="9595" spans="1:3" x14ac:dyDescent="0.25">
      <c r="A9595">
        <v>-8115462.28282307</v>
      </c>
      <c r="B9595">
        <v>-174737.53768303501</v>
      </c>
      <c r="C9595">
        <v>7.92149920016527E-3</v>
      </c>
    </row>
    <row r="9596" spans="1:3" x14ac:dyDescent="0.25">
      <c r="A9596">
        <v>-8114527.8039461495</v>
      </c>
      <c r="B9596">
        <v>-174737.53768303501</v>
      </c>
      <c r="C9596">
        <v>1.13629270344972E-2</v>
      </c>
    </row>
    <row r="9597" spans="1:3" x14ac:dyDescent="0.25">
      <c r="A9597">
        <v>-8113593.32506923</v>
      </c>
      <c r="B9597">
        <v>-174737.53768303501</v>
      </c>
      <c r="C9597">
        <v>1.6758244484662999E-2</v>
      </c>
    </row>
    <row r="9598" spans="1:3" x14ac:dyDescent="0.25">
      <c r="A9598">
        <v>-8112658.8461923003</v>
      </c>
      <c r="B9598">
        <v>-174737.53768303501</v>
      </c>
      <c r="C9598">
        <v>1.9523087888956001E-2</v>
      </c>
    </row>
    <row r="9599" spans="1:3" x14ac:dyDescent="0.25">
      <c r="A9599">
        <v>-8111724.3673153799</v>
      </c>
      <c r="B9599">
        <v>-174737.53768303501</v>
      </c>
      <c r="C9599">
        <v>2.6487797498702999E-2</v>
      </c>
    </row>
    <row r="9600" spans="1:3" x14ac:dyDescent="0.25">
      <c r="A9600">
        <v>-8110789.8884384604</v>
      </c>
      <c r="B9600">
        <v>-174737.53768303501</v>
      </c>
      <c r="C9600">
        <v>3.3886421471834099E-2</v>
      </c>
    </row>
    <row r="9601" spans="1:3" x14ac:dyDescent="0.25">
      <c r="A9601">
        <v>-8109855.4095615298</v>
      </c>
      <c r="B9601">
        <v>-174737.53768303501</v>
      </c>
      <c r="C9601">
        <v>4.11349982023239E-2</v>
      </c>
    </row>
    <row r="9602" spans="1:3" x14ac:dyDescent="0.25">
      <c r="A9602">
        <v>-8108920.9306846103</v>
      </c>
      <c r="B9602">
        <v>-174737.53768303501</v>
      </c>
      <c r="C9602">
        <v>4.9602884799241999E-2</v>
      </c>
    </row>
    <row r="9603" spans="1:3" x14ac:dyDescent="0.25">
      <c r="A9603">
        <v>-8107986.4518076899</v>
      </c>
      <c r="B9603">
        <v>-174737.53768303501</v>
      </c>
      <c r="C9603">
        <v>6.2245205044746302E-2</v>
      </c>
    </row>
    <row r="9604" spans="1:3" x14ac:dyDescent="0.25">
      <c r="A9604">
        <v>-8107051.9729307601</v>
      </c>
      <c r="B9604">
        <v>-174737.53768303501</v>
      </c>
      <c r="C9604">
        <v>7.0354275405406896E-2</v>
      </c>
    </row>
    <row r="9605" spans="1:3" x14ac:dyDescent="0.25">
      <c r="A9605">
        <v>-8106117.4940538397</v>
      </c>
      <c r="B9605">
        <v>-174737.53768303501</v>
      </c>
      <c r="C9605">
        <v>8.7289623916149098E-2</v>
      </c>
    </row>
    <row r="9606" spans="1:3" x14ac:dyDescent="0.25">
      <c r="A9606">
        <v>-8105183.0151769202</v>
      </c>
      <c r="B9606">
        <v>-174737.53768303501</v>
      </c>
      <c r="C9606">
        <v>9.8216690123081193E-2</v>
      </c>
    </row>
    <row r="9607" spans="1:3" x14ac:dyDescent="0.25">
      <c r="A9607">
        <v>-8104248.5362999896</v>
      </c>
      <c r="B9607">
        <v>-174737.53768303501</v>
      </c>
      <c r="C9607">
        <v>0.105726674199104</v>
      </c>
    </row>
    <row r="9608" spans="1:3" x14ac:dyDescent="0.25">
      <c r="A9608">
        <v>-8103314.0574230701</v>
      </c>
      <c r="B9608">
        <v>-174737.53768303501</v>
      </c>
      <c r="C9608">
        <v>0.114051006734371</v>
      </c>
    </row>
    <row r="9609" spans="1:3" x14ac:dyDescent="0.25">
      <c r="A9609">
        <v>-8102379.5785461497</v>
      </c>
      <c r="B9609">
        <v>-174737.53768303501</v>
      </c>
      <c r="C9609">
        <v>0.12954396009445099</v>
      </c>
    </row>
    <row r="9610" spans="1:3" x14ac:dyDescent="0.25">
      <c r="A9610">
        <v>-8101445.0996692302</v>
      </c>
      <c r="B9610">
        <v>-174737.53768303501</v>
      </c>
      <c r="C9610">
        <v>0.13619273900985701</v>
      </c>
    </row>
    <row r="9611" spans="1:3" x14ac:dyDescent="0.25">
      <c r="A9611">
        <v>-8100510.6207923004</v>
      </c>
      <c r="B9611">
        <v>-174737.53768303501</v>
      </c>
      <c r="C9611">
        <v>0.14083485305309201</v>
      </c>
    </row>
    <row r="9612" spans="1:3" x14ac:dyDescent="0.25">
      <c r="A9612">
        <v>-8099576.14191538</v>
      </c>
      <c r="B9612">
        <v>-174737.53768303501</v>
      </c>
      <c r="C9612">
        <v>0.15374743938446001</v>
      </c>
    </row>
    <row r="9613" spans="1:3" x14ac:dyDescent="0.25">
      <c r="A9613">
        <v>-8098641.6630384596</v>
      </c>
      <c r="B9613">
        <v>-174737.53768303501</v>
      </c>
      <c r="C9613">
        <v>0.16042077541351299</v>
      </c>
    </row>
    <row r="9614" spans="1:3" x14ac:dyDescent="0.25">
      <c r="A9614">
        <v>-8097707.1841615299</v>
      </c>
      <c r="B9614">
        <v>-174737.53768303501</v>
      </c>
      <c r="C9614">
        <v>0.16768275201320601</v>
      </c>
    </row>
    <row r="9615" spans="1:3" x14ac:dyDescent="0.25">
      <c r="A9615">
        <v>-8096772.7052846104</v>
      </c>
      <c r="B9615">
        <v>-174737.53768303501</v>
      </c>
      <c r="C9615">
        <v>0.16462317109107899</v>
      </c>
    </row>
    <row r="9616" spans="1:3" x14ac:dyDescent="0.25">
      <c r="A9616">
        <v>-8095838.22640769</v>
      </c>
      <c r="B9616">
        <v>-174737.53768303501</v>
      </c>
      <c r="C9616">
        <v>0.168696284294128</v>
      </c>
    </row>
    <row r="9617" spans="1:3" x14ac:dyDescent="0.25">
      <c r="A9617">
        <v>-8094903.7475307602</v>
      </c>
      <c r="B9617">
        <v>-174737.53768303501</v>
      </c>
      <c r="C9617">
        <v>0.16895250976085599</v>
      </c>
    </row>
    <row r="9618" spans="1:3" x14ac:dyDescent="0.25">
      <c r="A9618">
        <v>-8093969.2686538398</v>
      </c>
      <c r="B9618">
        <v>-174737.53768303501</v>
      </c>
      <c r="C9618">
        <v>0.170688405632972</v>
      </c>
    </row>
    <row r="9619" spans="1:3" x14ac:dyDescent="0.25">
      <c r="A9619">
        <v>-8093034.7897769203</v>
      </c>
      <c r="B9619">
        <v>-174737.53768303501</v>
      </c>
      <c r="C9619">
        <v>0.15574802458286199</v>
      </c>
    </row>
    <row r="9620" spans="1:3" x14ac:dyDescent="0.25">
      <c r="A9620">
        <v>-8092100.3108999897</v>
      </c>
      <c r="B9620">
        <v>-174737.53768303501</v>
      </c>
      <c r="C9620">
        <v>0</v>
      </c>
    </row>
    <row r="9621" spans="1:3" x14ac:dyDescent="0.25">
      <c r="A9621">
        <v>-8091165.8320230702</v>
      </c>
      <c r="B9621">
        <v>-174737.53768303501</v>
      </c>
      <c r="C9621">
        <v>0</v>
      </c>
    </row>
    <row r="9622" spans="1:3" x14ac:dyDescent="0.25">
      <c r="A9622">
        <v>-8090231.3531461498</v>
      </c>
      <c r="B9622">
        <v>-174737.53768303501</v>
      </c>
      <c r="C9622">
        <v>0</v>
      </c>
    </row>
    <row r="9623" spans="1:3" x14ac:dyDescent="0.25">
      <c r="A9623">
        <v>-8089296.8742692303</v>
      </c>
      <c r="B9623">
        <v>-174737.53768303501</v>
      </c>
      <c r="C9623">
        <v>0</v>
      </c>
    </row>
    <row r="9624" spans="1:3" x14ac:dyDescent="0.25">
      <c r="A9624">
        <v>-8088362.3953922996</v>
      </c>
      <c r="B9624">
        <v>-174737.53768303501</v>
      </c>
      <c r="C9624">
        <v>0</v>
      </c>
    </row>
    <row r="9625" spans="1:3" x14ac:dyDescent="0.25">
      <c r="A9625">
        <v>-8132282.9026076896</v>
      </c>
      <c r="B9625">
        <v>-175672.016559821</v>
      </c>
      <c r="C9625">
        <v>0</v>
      </c>
    </row>
    <row r="9626" spans="1:3" x14ac:dyDescent="0.25">
      <c r="A9626">
        <v>-8131348.4237307599</v>
      </c>
      <c r="B9626">
        <v>-175672.016559821</v>
      </c>
      <c r="C9626">
        <v>0</v>
      </c>
    </row>
    <row r="9627" spans="1:3" x14ac:dyDescent="0.25">
      <c r="A9627">
        <v>-8130413.9448538404</v>
      </c>
      <c r="B9627">
        <v>-175672.016559821</v>
      </c>
      <c r="C9627">
        <v>0</v>
      </c>
    </row>
    <row r="9628" spans="1:3" x14ac:dyDescent="0.25">
      <c r="A9628">
        <v>-8129479.46597692</v>
      </c>
      <c r="B9628">
        <v>-175672.016559821</v>
      </c>
      <c r="C9628">
        <v>0</v>
      </c>
    </row>
    <row r="9629" spans="1:3" x14ac:dyDescent="0.25">
      <c r="A9629">
        <v>-8128544.9870999902</v>
      </c>
      <c r="B9629">
        <v>-175672.016559821</v>
      </c>
      <c r="C9629">
        <v>0</v>
      </c>
    </row>
    <row r="9630" spans="1:3" x14ac:dyDescent="0.25">
      <c r="A9630">
        <v>-8127610.5082230698</v>
      </c>
      <c r="B9630">
        <v>-175672.016559821</v>
      </c>
      <c r="C9630">
        <v>0</v>
      </c>
    </row>
    <row r="9631" spans="1:3" x14ac:dyDescent="0.25">
      <c r="A9631">
        <v>-8126676.0293461503</v>
      </c>
      <c r="B9631">
        <v>-175672.016559821</v>
      </c>
      <c r="C9631">
        <v>0</v>
      </c>
    </row>
    <row r="9632" spans="1:3" x14ac:dyDescent="0.25">
      <c r="A9632">
        <v>-8125741.5504692299</v>
      </c>
      <c r="B9632">
        <v>-175672.016559821</v>
      </c>
      <c r="C9632" s="1">
        <v>3.4100379707524499E-5</v>
      </c>
    </row>
    <row r="9633" spans="1:3" x14ac:dyDescent="0.25">
      <c r="A9633">
        <v>-8124807.0715923002</v>
      </c>
      <c r="B9633">
        <v>-175672.016559821</v>
      </c>
      <c r="C9633">
        <v>1.33593712234869E-4</v>
      </c>
    </row>
    <row r="9634" spans="1:3" x14ac:dyDescent="0.25">
      <c r="A9634">
        <v>-8123872.5927153798</v>
      </c>
      <c r="B9634">
        <v>-175672.016559821</v>
      </c>
      <c r="C9634">
        <v>1.6907534154597599E-4</v>
      </c>
    </row>
    <row r="9635" spans="1:3" x14ac:dyDescent="0.25">
      <c r="A9635">
        <v>-8122938.1138384603</v>
      </c>
      <c r="B9635">
        <v>-175672.016559821</v>
      </c>
      <c r="C9635">
        <v>2.5923704379238102E-4</v>
      </c>
    </row>
    <row r="9636" spans="1:3" x14ac:dyDescent="0.25">
      <c r="A9636">
        <v>-8122003.6349615296</v>
      </c>
      <c r="B9636">
        <v>-175672.016559821</v>
      </c>
      <c r="C9636">
        <v>4.7228473704308201E-4</v>
      </c>
    </row>
    <row r="9637" spans="1:3" x14ac:dyDescent="0.25">
      <c r="A9637">
        <v>-8121069.1560846101</v>
      </c>
      <c r="B9637">
        <v>-175672.016559821</v>
      </c>
      <c r="C9637">
        <v>7.5352040585130399E-4</v>
      </c>
    </row>
    <row r="9638" spans="1:3" x14ac:dyDescent="0.25">
      <c r="A9638">
        <v>-8120134.6772076897</v>
      </c>
      <c r="B9638">
        <v>-175672.016559821</v>
      </c>
      <c r="C9638">
        <v>1.05408311355859E-3</v>
      </c>
    </row>
    <row r="9639" spans="1:3" x14ac:dyDescent="0.25">
      <c r="A9639">
        <v>-8119200.19833076</v>
      </c>
      <c r="B9639">
        <v>-175672.016559821</v>
      </c>
      <c r="C9639">
        <v>1.6908396501094101E-3</v>
      </c>
    </row>
    <row r="9640" spans="1:3" x14ac:dyDescent="0.25">
      <c r="A9640">
        <v>-8118265.7194538396</v>
      </c>
      <c r="B9640">
        <v>-175672.016559821</v>
      </c>
      <c r="C9640">
        <v>2.2607487626373698E-3</v>
      </c>
    </row>
    <row r="9641" spans="1:3" x14ac:dyDescent="0.25">
      <c r="A9641">
        <v>-8117331.2405769201</v>
      </c>
      <c r="B9641">
        <v>-175672.016559821</v>
      </c>
      <c r="C9641">
        <v>3.4669348970055502E-3</v>
      </c>
    </row>
    <row r="9642" spans="1:3" x14ac:dyDescent="0.25">
      <c r="A9642">
        <v>-8116396.7616999904</v>
      </c>
      <c r="B9642">
        <v>-175672.016559821</v>
      </c>
      <c r="C9642">
        <v>5.1878611557185598E-3</v>
      </c>
    </row>
    <row r="9643" spans="1:3" x14ac:dyDescent="0.25">
      <c r="A9643">
        <v>-8115462.28282307</v>
      </c>
      <c r="B9643">
        <v>-175672.016559821</v>
      </c>
      <c r="C9643">
        <v>7.7777104452252301E-3</v>
      </c>
    </row>
    <row r="9644" spans="1:3" x14ac:dyDescent="0.25">
      <c r="A9644">
        <v>-8114527.8039461495</v>
      </c>
      <c r="B9644">
        <v>-175672.016559821</v>
      </c>
      <c r="C9644">
        <v>1.20282126590609E-2</v>
      </c>
    </row>
    <row r="9645" spans="1:3" x14ac:dyDescent="0.25">
      <c r="A9645">
        <v>-8113593.32506923</v>
      </c>
      <c r="B9645">
        <v>-175672.016559821</v>
      </c>
      <c r="C9645">
        <v>1.52738243341445E-2</v>
      </c>
    </row>
    <row r="9646" spans="1:3" x14ac:dyDescent="0.25">
      <c r="A9646">
        <v>-8112658.8461923003</v>
      </c>
      <c r="B9646">
        <v>-175672.016559821</v>
      </c>
      <c r="C9646">
        <v>2.0812580361962301E-2</v>
      </c>
    </row>
    <row r="9647" spans="1:3" x14ac:dyDescent="0.25">
      <c r="A9647">
        <v>-8111724.3673153799</v>
      </c>
      <c r="B9647">
        <v>-175672.016559821</v>
      </c>
      <c r="C9647">
        <v>2.6223078370094199E-2</v>
      </c>
    </row>
    <row r="9648" spans="1:3" x14ac:dyDescent="0.25">
      <c r="A9648">
        <v>-8110789.8884384604</v>
      </c>
      <c r="B9648">
        <v>-175672.016559821</v>
      </c>
      <c r="C9648">
        <v>3.4495607018470702E-2</v>
      </c>
    </row>
    <row r="9649" spans="1:3" x14ac:dyDescent="0.25">
      <c r="A9649">
        <v>-8109855.4095615298</v>
      </c>
      <c r="B9649">
        <v>-175672.016559821</v>
      </c>
      <c r="C9649">
        <v>4.02608700096607E-2</v>
      </c>
    </row>
    <row r="9650" spans="1:3" x14ac:dyDescent="0.25">
      <c r="A9650">
        <v>-8108920.9306846103</v>
      </c>
      <c r="B9650">
        <v>-175672.016559821</v>
      </c>
      <c r="C9650">
        <v>4.9628891050815499E-2</v>
      </c>
    </row>
    <row r="9651" spans="1:3" x14ac:dyDescent="0.25">
      <c r="A9651">
        <v>-8107986.4518076899</v>
      </c>
      <c r="B9651">
        <v>-175672.016559821</v>
      </c>
      <c r="C9651">
        <v>6.2966972589492701E-2</v>
      </c>
    </row>
    <row r="9652" spans="1:3" x14ac:dyDescent="0.25">
      <c r="A9652">
        <v>-8107051.9729307601</v>
      </c>
      <c r="B9652">
        <v>-175672.016559821</v>
      </c>
      <c r="C9652">
        <v>7.2042286396026597E-2</v>
      </c>
    </row>
    <row r="9653" spans="1:3" x14ac:dyDescent="0.25">
      <c r="A9653">
        <v>-8106117.4940538397</v>
      </c>
      <c r="B9653">
        <v>-175672.016559821</v>
      </c>
      <c r="C9653">
        <v>8.4951423108577701E-2</v>
      </c>
    </row>
    <row r="9654" spans="1:3" x14ac:dyDescent="0.25">
      <c r="A9654">
        <v>-8105183.0151769202</v>
      </c>
      <c r="B9654">
        <v>-175672.016559821</v>
      </c>
      <c r="C9654">
        <v>9.8854862153530093E-2</v>
      </c>
    </row>
    <row r="9655" spans="1:3" x14ac:dyDescent="0.25">
      <c r="A9655">
        <v>-8104248.5362999896</v>
      </c>
      <c r="B9655">
        <v>-175672.016559821</v>
      </c>
      <c r="C9655">
        <v>0.105660498142242</v>
      </c>
    </row>
    <row r="9656" spans="1:3" x14ac:dyDescent="0.25">
      <c r="A9656">
        <v>-8103314.0574230701</v>
      </c>
      <c r="B9656">
        <v>-175672.016559821</v>
      </c>
      <c r="C9656">
        <v>0.113224349915981</v>
      </c>
    </row>
    <row r="9657" spans="1:3" x14ac:dyDescent="0.25">
      <c r="A9657">
        <v>-8102379.5785461497</v>
      </c>
      <c r="B9657">
        <v>-175672.016559821</v>
      </c>
      <c r="C9657">
        <v>0.12784522771835299</v>
      </c>
    </row>
    <row r="9658" spans="1:3" x14ac:dyDescent="0.25">
      <c r="A9658">
        <v>-8101445.0996692302</v>
      </c>
      <c r="B9658">
        <v>-175672.016559821</v>
      </c>
      <c r="C9658">
        <v>0.13413278758525801</v>
      </c>
    </row>
    <row r="9659" spans="1:3" x14ac:dyDescent="0.25">
      <c r="A9659">
        <v>-8100510.6207923004</v>
      </c>
      <c r="B9659">
        <v>-175672.016559821</v>
      </c>
      <c r="C9659">
        <v>0.14219488203525499</v>
      </c>
    </row>
    <row r="9660" spans="1:3" x14ac:dyDescent="0.25">
      <c r="A9660">
        <v>-8099576.14191538</v>
      </c>
      <c r="B9660">
        <v>-175672.016559821</v>
      </c>
      <c r="C9660">
        <v>0.14640226960182101</v>
      </c>
    </row>
    <row r="9661" spans="1:3" x14ac:dyDescent="0.25">
      <c r="A9661">
        <v>-8098641.6630384596</v>
      </c>
      <c r="B9661">
        <v>-175672.016559821</v>
      </c>
      <c r="C9661">
        <v>0.15797336399555201</v>
      </c>
    </row>
    <row r="9662" spans="1:3" x14ac:dyDescent="0.25">
      <c r="A9662">
        <v>-8097707.1841615299</v>
      </c>
      <c r="B9662">
        <v>-175672.016559821</v>
      </c>
      <c r="C9662">
        <v>0.161857724189758</v>
      </c>
    </row>
    <row r="9663" spans="1:3" x14ac:dyDescent="0.25">
      <c r="A9663">
        <v>-8096772.7052846104</v>
      </c>
      <c r="B9663">
        <v>-175672.016559821</v>
      </c>
      <c r="C9663">
        <v>0.16048748791217801</v>
      </c>
    </row>
    <row r="9664" spans="1:3" x14ac:dyDescent="0.25">
      <c r="A9664">
        <v>-8095838.22640769</v>
      </c>
      <c r="B9664">
        <v>-175672.016559821</v>
      </c>
      <c r="C9664">
        <v>0.164213716983795</v>
      </c>
    </row>
    <row r="9665" spans="1:3" x14ac:dyDescent="0.25">
      <c r="A9665">
        <v>-8094903.7475307602</v>
      </c>
      <c r="B9665">
        <v>-175672.016559821</v>
      </c>
      <c r="C9665">
        <v>0.164702728390693</v>
      </c>
    </row>
    <row r="9666" spans="1:3" x14ac:dyDescent="0.25">
      <c r="A9666">
        <v>-8093969.2686538398</v>
      </c>
      <c r="B9666">
        <v>-175672.016559821</v>
      </c>
      <c r="C9666">
        <v>0.16414123773574801</v>
      </c>
    </row>
    <row r="9667" spans="1:3" x14ac:dyDescent="0.25">
      <c r="A9667">
        <v>-8093034.7897769203</v>
      </c>
      <c r="B9667">
        <v>-175672.016559821</v>
      </c>
      <c r="C9667">
        <v>0.15452389419078799</v>
      </c>
    </row>
    <row r="9668" spans="1:3" x14ac:dyDescent="0.25">
      <c r="A9668">
        <v>-8092100.3108999897</v>
      </c>
      <c r="B9668">
        <v>-175672.016559821</v>
      </c>
      <c r="C9668">
        <v>0</v>
      </c>
    </row>
    <row r="9669" spans="1:3" x14ac:dyDescent="0.25">
      <c r="A9669">
        <v>-8091165.8320230702</v>
      </c>
      <c r="B9669">
        <v>-175672.016559821</v>
      </c>
      <c r="C9669">
        <v>0</v>
      </c>
    </row>
    <row r="9670" spans="1:3" x14ac:dyDescent="0.25">
      <c r="A9670">
        <v>-8090231.3531461498</v>
      </c>
      <c r="B9670">
        <v>-175672.016559821</v>
      </c>
      <c r="C9670">
        <v>0</v>
      </c>
    </row>
    <row r="9671" spans="1:3" x14ac:dyDescent="0.25">
      <c r="A9671">
        <v>-8089296.8742692303</v>
      </c>
      <c r="B9671">
        <v>-175672.016559821</v>
      </c>
      <c r="C9671">
        <v>0</v>
      </c>
    </row>
    <row r="9672" spans="1:3" x14ac:dyDescent="0.25">
      <c r="A9672">
        <v>-8088362.3953922996</v>
      </c>
      <c r="B9672">
        <v>-175672.016559821</v>
      </c>
      <c r="C9672">
        <v>0</v>
      </c>
    </row>
    <row r="9673" spans="1:3" x14ac:dyDescent="0.25">
      <c r="A9673">
        <v>-8132282.9026076896</v>
      </c>
      <c r="B9673">
        <v>-176606.49543660699</v>
      </c>
      <c r="C9673">
        <v>0</v>
      </c>
    </row>
    <row r="9674" spans="1:3" x14ac:dyDescent="0.25">
      <c r="A9674">
        <v>-8131348.4237307599</v>
      </c>
      <c r="B9674">
        <v>-176606.49543660699</v>
      </c>
      <c r="C9674">
        <v>0</v>
      </c>
    </row>
    <row r="9675" spans="1:3" x14ac:dyDescent="0.25">
      <c r="A9675">
        <v>-8130413.9448538404</v>
      </c>
      <c r="B9675">
        <v>-176606.49543660699</v>
      </c>
      <c r="C9675">
        <v>0</v>
      </c>
    </row>
    <row r="9676" spans="1:3" x14ac:dyDescent="0.25">
      <c r="A9676">
        <v>-8129479.46597692</v>
      </c>
      <c r="B9676">
        <v>-176606.49543660699</v>
      </c>
      <c r="C9676">
        <v>0</v>
      </c>
    </row>
    <row r="9677" spans="1:3" x14ac:dyDescent="0.25">
      <c r="A9677">
        <v>-8128544.9870999902</v>
      </c>
      <c r="B9677">
        <v>-176606.49543660699</v>
      </c>
      <c r="C9677">
        <v>0</v>
      </c>
    </row>
    <row r="9678" spans="1:3" x14ac:dyDescent="0.25">
      <c r="A9678">
        <v>-8127610.5082230698</v>
      </c>
      <c r="B9678">
        <v>-176606.49543660699</v>
      </c>
      <c r="C9678">
        <v>0</v>
      </c>
    </row>
    <row r="9679" spans="1:3" x14ac:dyDescent="0.25">
      <c r="A9679">
        <v>-8126676.0293461503</v>
      </c>
      <c r="B9679">
        <v>-176606.49543660699</v>
      </c>
      <c r="C9679">
        <v>0</v>
      </c>
    </row>
    <row r="9680" spans="1:3" x14ac:dyDescent="0.25">
      <c r="A9680">
        <v>-8125741.5504692299</v>
      </c>
      <c r="B9680">
        <v>-176606.49543660699</v>
      </c>
      <c r="C9680" s="1">
        <v>6.6761895141098594E-5</v>
      </c>
    </row>
    <row r="9681" spans="1:3" x14ac:dyDescent="0.25">
      <c r="A9681">
        <v>-8124807.0715923002</v>
      </c>
      <c r="B9681">
        <v>-176606.49543660699</v>
      </c>
      <c r="C9681">
        <v>1.33593712234869E-4</v>
      </c>
    </row>
    <row r="9682" spans="1:3" x14ac:dyDescent="0.25">
      <c r="A9682">
        <v>-8123872.5927153798</v>
      </c>
      <c r="B9682">
        <v>-176606.49543660699</v>
      </c>
      <c r="C9682">
        <v>1.05817627627402E-4</v>
      </c>
    </row>
    <row r="9683" spans="1:3" x14ac:dyDescent="0.25">
      <c r="A9683">
        <v>-8122938.1138384603</v>
      </c>
      <c r="B9683">
        <v>-176606.49543660699</v>
      </c>
      <c r="C9683">
        <v>2.17281281948089E-4</v>
      </c>
    </row>
    <row r="9684" spans="1:3" x14ac:dyDescent="0.25">
      <c r="A9684">
        <v>-8122003.6349615296</v>
      </c>
      <c r="B9684">
        <v>-176606.49543660699</v>
      </c>
      <c r="C9684">
        <v>3.79763368982821E-4</v>
      </c>
    </row>
    <row r="9685" spans="1:3" x14ac:dyDescent="0.25">
      <c r="A9685">
        <v>-8121069.1560846101</v>
      </c>
      <c r="B9685">
        <v>-176606.49543660699</v>
      </c>
      <c r="C9685">
        <v>7.0051144575700099E-4</v>
      </c>
    </row>
    <row r="9686" spans="1:3" x14ac:dyDescent="0.25">
      <c r="A9686">
        <v>-8120134.6772076897</v>
      </c>
      <c r="B9686">
        <v>-176606.49543660699</v>
      </c>
      <c r="C9686">
        <v>1.0616241488605701E-3</v>
      </c>
    </row>
    <row r="9687" spans="1:3" x14ac:dyDescent="0.25">
      <c r="A9687">
        <v>-8119200.19833076</v>
      </c>
      <c r="B9687">
        <v>-176606.49543660699</v>
      </c>
      <c r="C9687">
        <v>1.6784251201897801E-3</v>
      </c>
    </row>
    <row r="9688" spans="1:3" x14ac:dyDescent="0.25">
      <c r="A9688">
        <v>-8118265.7194538396</v>
      </c>
      <c r="B9688">
        <v>-176606.49543660699</v>
      </c>
      <c r="C9688">
        <v>2.7036559768021098E-3</v>
      </c>
    </row>
    <row r="9689" spans="1:3" x14ac:dyDescent="0.25">
      <c r="A9689">
        <v>-8117331.2405769201</v>
      </c>
      <c r="B9689">
        <v>-176606.49543660699</v>
      </c>
      <c r="C9689">
        <v>4.2552440427243701E-3</v>
      </c>
    </row>
    <row r="9690" spans="1:3" x14ac:dyDescent="0.25">
      <c r="A9690">
        <v>-8116396.7616999904</v>
      </c>
      <c r="B9690">
        <v>-176606.49543660699</v>
      </c>
      <c r="C9690">
        <v>6.20459020137786E-3</v>
      </c>
    </row>
    <row r="9691" spans="1:3" x14ac:dyDescent="0.25">
      <c r="A9691">
        <v>-8115462.28282307</v>
      </c>
      <c r="B9691">
        <v>-176606.49543660699</v>
      </c>
      <c r="C9691">
        <v>9.2450873926281894E-3</v>
      </c>
    </row>
    <row r="9692" spans="1:3" x14ac:dyDescent="0.25">
      <c r="A9692">
        <v>-8114527.8039461495</v>
      </c>
      <c r="B9692">
        <v>-176606.49543660699</v>
      </c>
      <c r="C9692">
        <v>1.05060059577226E-2</v>
      </c>
    </row>
    <row r="9693" spans="1:3" x14ac:dyDescent="0.25">
      <c r="A9693">
        <v>-8113593.32506923</v>
      </c>
      <c r="B9693">
        <v>-176606.49543660699</v>
      </c>
      <c r="C9693">
        <v>1.50694604963064E-2</v>
      </c>
    </row>
    <row r="9694" spans="1:3" x14ac:dyDescent="0.25">
      <c r="A9694">
        <v>-8112658.8461923003</v>
      </c>
      <c r="B9694">
        <v>-176606.49543660699</v>
      </c>
      <c r="C9694">
        <v>2.0402168855070998E-2</v>
      </c>
    </row>
    <row r="9695" spans="1:3" x14ac:dyDescent="0.25">
      <c r="A9695">
        <v>-8111724.3673153799</v>
      </c>
      <c r="B9695">
        <v>-176606.49543660699</v>
      </c>
      <c r="C9695">
        <v>2.7421997860074002E-2</v>
      </c>
    </row>
    <row r="9696" spans="1:3" x14ac:dyDescent="0.25">
      <c r="A9696">
        <v>-8110789.8884384604</v>
      </c>
      <c r="B9696">
        <v>-176606.49543660699</v>
      </c>
      <c r="C9696">
        <v>3.67570593953132E-2</v>
      </c>
    </row>
    <row r="9697" spans="1:3" x14ac:dyDescent="0.25">
      <c r="A9697">
        <v>-8109855.4095615298</v>
      </c>
      <c r="B9697">
        <v>-176606.49543660699</v>
      </c>
      <c r="C9697">
        <v>4.2151089757680803E-2</v>
      </c>
    </row>
    <row r="9698" spans="1:3" x14ac:dyDescent="0.25">
      <c r="A9698">
        <v>-8108920.9306846103</v>
      </c>
      <c r="B9698">
        <v>-176606.49543660699</v>
      </c>
      <c r="C9698">
        <v>5.2804712206125197E-2</v>
      </c>
    </row>
    <row r="9699" spans="1:3" x14ac:dyDescent="0.25">
      <c r="A9699">
        <v>-8107986.4518076899</v>
      </c>
      <c r="B9699">
        <v>-176606.49543660699</v>
      </c>
      <c r="C9699">
        <v>6.2400348484516102E-2</v>
      </c>
    </row>
    <row r="9700" spans="1:3" x14ac:dyDescent="0.25">
      <c r="A9700">
        <v>-8107051.9729307601</v>
      </c>
      <c r="B9700">
        <v>-176606.49543660699</v>
      </c>
      <c r="C9700">
        <v>7.7753998339176095E-2</v>
      </c>
    </row>
    <row r="9701" spans="1:3" x14ac:dyDescent="0.25">
      <c r="A9701">
        <v>-8106117.4940538397</v>
      </c>
      <c r="B9701">
        <v>-176606.49543660699</v>
      </c>
      <c r="C9701">
        <v>9.05739590525627E-2</v>
      </c>
    </row>
    <row r="9702" spans="1:3" x14ac:dyDescent="0.25">
      <c r="A9702">
        <v>-8105183.0151769202</v>
      </c>
      <c r="B9702">
        <v>-176606.49543660699</v>
      </c>
      <c r="C9702">
        <v>9.8624445497989599E-2</v>
      </c>
    </row>
    <row r="9703" spans="1:3" x14ac:dyDescent="0.25">
      <c r="A9703">
        <v>-8104248.5362999896</v>
      </c>
      <c r="B9703">
        <v>-176606.49543660699</v>
      </c>
      <c r="C9703">
        <v>0.105391815304756</v>
      </c>
    </row>
    <row r="9704" spans="1:3" x14ac:dyDescent="0.25">
      <c r="A9704">
        <v>-8103314.0574230701</v>
      </c>
      <c r="B9704">
        <v>-176606.49543660699</v>
      </c>
      <c r="C9704">
        <v>0.12082658708095501</v>
      </c>
    </row>
    <row r="9705" spans="1:3" x14ac:dyDescent="0.25">
      <c r="A9705">
        <v>-8102379.5785461497</v>
      </c>
      <c r="B9705">
        <v>-176606.49543660699</v>
      </c>
      <c r="C9705">
        <v>0.131032809615135</v>
      </c>
    </row>
    <row r="9706" spans="1:3" x14ac:dyDescent="0.25">
      <c r="A9706">
        <v>-8101445.0996692302</v>
      </c>
      <c r="B9706">
        <v>-176606.49543660699</v>
      </c>
      <c r="C9706">
        <v>0.138133004307746</v>
      </c>
    </row>
    <row r="9707" spans="1:3" x14ac:dyDescent="0.25">
      <c r="A9707">
        <v>-8100510.6207923004</v>
      </c>
      <c r="B9707">
        <v>-176606.49543660699</v>
      </c>
      <c r="C9707">
        <v>0.14420503377914401</v>
      </c>
    </row>
    <row r="9708" spans="1:3" x14ac:dyDescent="0.25">
      <c r="A9708">
        <v>-8099576.14191538</v>
      </c>
      <c r="B9708">
        <v>-176606.49543660699</v>
      </c>
      <c r="C9708">
        <v>0.152388215065002</v>
      </c>
    </row>
    <row r="9709" spans="1:3" x14ac:dyDescent="0.25">
      <c r="A9709">
        <v>-8098641.6630384596</v>
      </c>
      <c r="B9709">
        <v>-176606.49543660699</v>
      </c>
      <c r="C9709">
        <v>0.15668337047100001</v>
      </c>
    </row>
    <row r="9710" spans="1:3" x14ac:dyDescent="0.25">
      <c r="A9710">
        <v>-8097707.1841615299</v>
      </c>
      <c r="B9710">
        <v>-176606.49543660699</v>
      </c>
      <c r="C9710">
        <v>0.16254305839538499</v>
      </c>
    </row>
    <row r="9711" spans="1:3" x14ac:dyDescent="0.25">
      <c r="A9711">
        <v>-8096772.7052846104</v>
      </c>
      <c r="B9711">
        <v>-176606.49543660699</v>
      </c>
      <c r="C9711">
        <v>0.16865503787994299</v>
      </c>
    </row>
    <row r="9712" spans="1:3" x14ac:dyDescent="0.25">
      <c r="A9712">
        <v>-8095838.22640769</v>
      </c>
      <c r="B9712">
        <v>-176606.49543660699</v>
      </c>
      <c r="C9712">
        <v>0.16307038068771301</v>
      </c>
    </row>
    <row r="9713" spans="1:3" x14ac:dyDescent="0.25">
      <c r="A9713">
        <v>-8094903.7475307602</v>
      </c>
      <c r="B9713">
        <v>-176606.49543660699</v>
      </c>
      <c r="C9713">
        <v>0.162928581237792</v>
      </c>
    </row>
    <row r="9714" spans="1:3" x14ac:dyDescent="0.25">
      <c r="A9714">
        <v>-8093969.2686538398</v>
      </c>
      <c r="B9714">
        <v>-176606.49543660699</v>
      </c>
      <c r="C9714">
        <v>0.163085326552391</v>
      </c>
    </row>
    <row r="9715" spans="1:3" x14ac:dyDescent="0.25">
      <c r="A9715">
        <v>-8093034.7897769203</v>
      </c>
      <c r="B9715">
        <v>-176606.49543660699</v>
      </c>
      <c r="C9715">
        <v>0</v>
      </c>
    </row>
    <row r="9716" spans="1:3" x14ac:dyDescent="0.25">
      <c r="A9716">
        <v>-8092100.3108999897</v>
      </c>
      <c r="B9716">
        <v>-176606.49543660699</v>
      </c>
      <c r="C9716">
        <v>0</v>
      </c>
    </row>
    <row r="9717" spans="1:3" x14ac:dyDescent="0.25">
      <c r="A9717">
        <v>-8091165.8320230702</v>
      </c>
      <c r="B9717">
        <v>-176606.49543660699</v>
      </c>
      <c r="C9717">
        <v>0</v>
      </c>
    </row>
    <row r="9718" spans="1:3" x14ac:dyDescent="0.25">
      <c r="A9718">
        <v>-8090231.3531461498</v>
      </c>
      <c r="B9718">
        <v>-176606.49543660699</v>
      </c>
      <c r="C9718">
        <v>0</v>
      </c>
    </row>
    <row r="9719" spans="1:3" x14ac:dyDescent="0.25">
      <c r="A9719">
        <v>-8089296.8742692303</v>
      </c>
      <c r="B9719">
        <v>-176606.49543660699</v>
      </c>
      <c r="C9719">
        <v>0</v>
      </c>
    </row>
    <row r="9720" spans="1:3" x14ac:dyDescent="0.25">
      <c r="A9720">
        <v>-8131348.4237307599</v>
      </c>
      <c r="B9720">
        <v>-177540.97431339201</v>
      </c>
      <c r="C9720">
        <v>0</v>
      </c>
    </row>
    <row r="9721" spans="1:3" x14ac:dyDescent="0.25">
      <c r="A9721">
        <v>-8130413.9448538404</v>
      </c>
      <c r="B9721">
        <v>-177540.97431339201</v>
      </c>
      <c r="C9721">
        <v>0</v>
      </c>
    </row>
    <row r="9722" spans="1:3" x14ac:dyDescent="0.25">
      <c r="A9722">
        <v>-8129479.46597692</v>
      </c>
      <c r="B9722">
        <v>-177540.97431339201</v>
      </c>
      <c r="C9722">
        <v>0</v>
      </c>
    </row>
    <row r="9723" spans="1:3" x14ac:dyDescent="0.25">
      <c r="A9723">
        <v>-8128544.9870999902</v>
      </c>
      <c r="B9723">
        <v>-177540.97431339201</v>
      </c>
      <c r="C9723">
        <v>0</v>
      </c>
    </row>
    <row r="9724" spans="1:3" x14ac:dyDescent="0.25">
      <c r="A9724">
        <v>-8127610.5082230698</v>
      </c>
      <c r="B9724">
        <v>-177540.97431339201</v>
      </c>
      <c r="C9724">
        <v>0</v>
      </c>
    </row>
    <row r="9725" spans="1:3" x14ac:dyDescent="0.25">
      <c r="A9725">
        <v>-8126676.0293461503</v>
      </c>
      <c r="B9725">
        <v>-177540.97431339201</v>
      </c>
      <c r="C9725">
        <v>0</v>
      </c>
    </row>
    <row r="9726" spans="1:3" x14ac:dyDescent="0.25">
      <c r="A9726">
        <v>-8125741.5504692299</v>
      </c>
      <c r="B9726">
        <v>-177540.97431339201</v>
      </c>
      <c r="C9726" s="1">
        <v>3.2667747291270603E-5</v>
      </c>
    </row>
    <row r="9727" spans="1:3" x14ac:dyDescent="0.25">
      <c r="A9727">
        <v>-8124807.0715923002</v>
      </c>
      <c r="B9727">
        <v>-177540.97431339201</v>
      </c>
      <c r="C9727">
        <v>1.4227748033590601E-4</v>
      </c>
    </row>
    <row r="9728" spans="1:3" x14ac:dyDescent="0.25">
      <c r="A9728">
        <v>-8123872.5927153798</v>
      </c>
      <c r="B9728">
        <v>-177540.97431339201</v>
      </c>
      <c r="C9728">
        <v>1.33897032355889E-4</v>
      </c>
    </row>
    <row r="9729" spans="1:3" x14ac:dyDescent="0.25">
      <c r="A9729">
        <v>-8122938.1138384603</v>
      </c>
      <c r="B9729">
        <v>-177540.97431339201</v>
      </c>
      <c r="C9729">
        <v>2.3562395654153E-4</v>
      </c>
    </row>
    <row r="9730" spans="1:3" x14ac:dyDescent="0.25">
      <c r="A9730">
        <v>-8122003.6349615296</v>
      </c>
      <c r="B9730">
        <v>-177540.97431339201</v>
      </c>
      <c r="C9730">
        <v>4.8453733325004502E-4</v>
      </c>
    </row>
    <row r="9731" spans="1:3" x14ac:dyDescent="0.25">
      <c r="A9731">
        <v>-8121069.1560846101</v>
      </c>
      <c r="B9731">
        <v>-177540.97431339201</v>
      </c>
      <c r="C9731">
        <v>7.2051218012347796E-4</v>
      </c>
    </row>
    <row r="9732" spans="1:3" x14ac:dyDescent="0.25">
      <c r="A9732">
        <v>-8120134.6772076897</v>
      </c>
      <c r="B9732">
        <v>-177540.97431339201</v>
      </c>
      <c r="C9732">
        <v>1.2480964651331299E-3</v>
      </c>
    </row>
    <row r="9733" spans="1:3" x14ac:dyDescent="0.25">
      <c r="A9733">
        <v>-8119200.19833076</v>
      </c>
      <c r="B9733">
        <v>-177540.97431339201</v>
      </c>
      <c r="C9733">
        <v>2.1490936633199401E-3</v>
      </c>
    </row>
    <row r="9734" spans="1:3" x14ac:dyDescent="0.25">
      <c r="A9734">
        <v>-8118265.7194538396</v>
      </c>
      <c r="B9734">
        <v>-177540.97431339201</v>
      </c>
      <c r="C9734">
        <v>2.6582814753055499E-3</v>
      </c>
    </row>
    <row r="9735" spans="1:3" x14ac:dyDescent="0.25">
      <c r="A9735">
        <v>-8117331.2405769201</v>
      </c>
      <c r="B9735">
        <v>-177540.97431339201</v>
      </c>
      <c r="C9735">
        <v>3.9257281459867902E-3</v>
      </c>
    </row>
    <row r="9736" spans="1:3" x14ac:dyDescent="0.25">
      <c r="A9736">
        <v>-8116396.7616999904</v>
      </c>
      <c r="B9736">
        <v>-177540.97431339201</v>
      </c>
      <c r="C9736">
        <v>5.7170246727764598E-3</v>
      </c>
    </row>
    <row r="9737" spans="1:3" x14ac:dyDescent="0.25">
      <c r="A9737">
        <v>-8115462.28282307</v>
      </c>
      <c r="B9737">
        <v>-177540.97431339201</v>
      </c>
      <c r="C9737">
        <v>8.5581513121724094E-3</v>
      </c>
    </row>
    <row r="9738" spans="1:3" x14ac:dyDescent="0.25">
      <c r="A9738">
        <v>-8114527.8039461495</v>
      </c>
      <c r="B9738">
        <v>-177540.97431339201</v>
      </c>
      <c r="C9738">
        <v>1.22476210817694E-2</v>
      </c>
    </row>
    <row r="9739" spans="1:3" x14ac:dyDescent="0.25">
      <c r="A9739">
        <v>-8113593.32506923</v>
      </c>
      <c r="B9739">
        <v>-177540.97431339201</v>
      </c>
      <c r="C9739">
        <v>1.6413155943155198E-2</v>
      </c>
    </row>
    <row r="9740" spans="1:3" x14ac:dyDescent="0.25">
      <c r="A9740">
        <v>-8112658.8461923003</v>
      </c>
      <c r="B9740">
        <v>-177540.97431339201</v>
      </c>
      <c r="C9740">
        <v>2.2723304107785201E-2</v>
      </c>
    </row>
    <row r="9741" spans="1:3" x14ac:dyDescent="0.25">
      <c r="A9741">
        <v>-8111724.3673153799</v>
      </c>
      <c r="B9741">
        <v>-177540.97431339201</v>
      </c>
      <c r="C9741">
        <v>2.9943758621811801E-2</v>
      </c>
    </row>
    <row r="9742" spans="1:3" x14ac:dyDescent="0.25">
      <c r="A9742">
        <v>-8110789.8884384604</v>
      </c>
      <c r="B9742">
        <v>-177540.97431339201</v>
      </c>
      <c r="C9742">
        <v>3.5523764789104399E-2</v>
      </c>
    </row>
    <row r="9743" spans="1:3" x14ac:dyDescent="0.25">
      <c r="A9743">
        <v>-8109855.4095615298</v>
      </c>
      <c r="B9743">
        <v>-177540.97431339201</v>
      </c>
      <c r="C9743">
        <v>4.7131787985563202E-2</v>
      </c>
    </row>
    <row r="9744" spans="1:3" x14ac:dyDescent="0.25">
      <c r="A9744">
        <v>-8108920.9306846103</v>
      </c>
      <c r="B9744">
        <v>-177540.97431339201</v>
      </c>
      <c r="C9744">
        <v>5.8347158133983598E-2</v>
      </c>
    </row>
    <row r="9745" spans="1:3" x14ac:dyDescent="0.25">
      <c r="A9745">
        <v>-8107986.4518076899</v>
      </c>
      <c r="B9745">
        <v>-177540.97431339201</v>
      </c>
      <c r="C9745">
        <v>6.4971342682838398E-2</v>
      </c>
    </row>
    <row r="9746" spans="1:3" x14ac:dyDescent="0.25">
      <c r="A9746">
        <v>-8107051.9729307601</v>
      </c>
      <c r="B9746">
        <v>-177540.97431339201</v>
      </c>
      <c r="C9746">
        <v>8.0173097550868905E-2</v>
      </c>
    </row>
    <row r="9747" spans="1:3" x14ac:dyDescent="0.25">
      <c r="A9747">
        <v>-8106117.4940538397</v>
      </c>
      <c r="B9747">
        <v>-177540.97431339201</v>
      </c>
      <c r="C9747">
        <v>9.4889298081397996E-2</v>
      </c>
    </row>
    <row r="9748" spans="1:3" x14ac:dyDescent="0.25">
      <c r="A9748">
        <v>-8105183.0151769202</v>
      </c>
      <c r="B9748">
        <v>-177540.97431339201</v>
      </c>
      <c r="C9748">
        <v>0.10402523726224799</v>
      </c>
    </row>
    <row r="9749" spans="1:3" x14ac:dyDescent="0.25">
      <c r="A9749">
        <v>-8104248.5362999896</v>
      </c>
      <c r="B9749">
        <v>-177540.97431339201</v>
      </c>
      <c r="C9749">
        <v>0.110418617725372</v>
      </c>
    </row>
    <row r="9750" spans="1:3" x14ac:dyDescent="0.25">
      <c r="A9750">
        <v>-8103314.0574230701</v>
      </c>
      <c r="B9750">
        <v>-177540.97431339201</v>
      </c>
      <c r="C9750">
        <v>0.12709343433380099</v>
      </c>
    </row>
    <row r="9751" spans="1:3" x14ac:dyDescent="0.25">
      <c r="A9751">
        <v>-8102379.5785461497</v>
      </c>
      <c r="B9751">
        <v>-177540.97431339201</v>
      </c>
      <c r="C9751">
        <v>0.134179532527923</v>
      </c>
    </row>
    <row r="9752" spans="1:3" x14ac:dyDescent="0.25">
      <c r="A9752">
        <v>-8101445.0996692302</v>
      </c>
      <c r="B9752">
        <v>-177540.97431339201</v>
      </c>
      <c r="C9752">
        <v>0.140288650989532</v>
      </c>
    </row>
    <row r="9753" spans="1:3" x14ac:dyDescent="0.25">
      <c r="A9753">
        <v>-8100510.6207923004</v>
      </c>
      <c r="B9753">
        <v>-177540.97431339201</v>
      </c>
      <c r="C9753">
        <v>0.151020988821983</v>
      </c>
    </row>
    <row r="9754" spans="1:3" x14ac:dyDescent="0.25">
      <c r="A9754">
        <v>-8099576.14191538</v>
      </c>
      <c r="B9754">
        <v>-177540.97431339201</v>
      </c>
      <c r="C9754">
        <v>0.15386566519737199</v>
      </c>
    </row>
    <row r="9755" spans="1:3" x14ac:dyDescent="0.25">
      <c r="A9755">
        <v>-8098641.6630384596</v>
      </c>
      <c r="B9755">
        <v>-177540.97431339201</v>
      </c>
      <c r="C9755">
        <v>0.15740948915481501</v>
      </c>
    </row>
    <row r="9756" spans="1:3" x14ac:dyDescent="0.25">
      <c r="A9756">
        <v>-8097707.1841615299</v>
      </c>
      <c r="B9756">
        <v>-177540.97431339201</v>
      </c>
      <c r="C9756">
        <v>0.16535645723342801</v>
      </c>
    </row>
    <row r="9757" spans="1:3" x14ac:dyDescent="0.25">
      <c r="A9757">
        <v>-8096772.7052846104</v>
      </c>
      <c r="B9757">
        <v>-177540.97431339201</v>
      </c>
      <c r="C9757">
        <v>0.17065393924713099</v>
      </c>
    </row>
    <row r="9758" spans="1:3" x14ac:dyDescent="0.25">
      <c r="A9758">
        <v>-8095838.22640769</v>
      </c>
      <c r="B9758">
        <v>-177540.97431339201</v>
      </c>
      <c r="C9758">
        <v>0.16375561058521201</v>
      </c>
    </row>
    <row r="9759" spans="1:3" x14ac:dyDescent="0.25">
      <c r="A9759">
        <v>-8094903.7475307602</v>
      </c>
      <c r="B9759">
        <v>-177540.97431339201</v>
      </c>
      <c r="C9759">
        <v>0.161404654383659</v>
      </c>
    </row>
    <row r="9760" spans="1:3" x14ac:dyDescent="0.25">
      <c r="A9760">
        <v>-8093969.2686538398</v>
      </c>
      <c r="B9760">
        <v>-177540.97431339201</v>
      </c>
      <c r="C9760">
        <v>0</v>
      </c>
    </row>
    <row r="9761" spans="1:3" x14ac:dyDescent="0.25">
      <c r="A9761">
        <v>-8093034.7897769203</v>
      </c>
      <c r="B9761">
        <v>-177540.97431339201</v>
      </c>
      <c r="C9761">
        <v>0</v>
      </c>
    </row>
    <row r="9762" spans="1:3" x14ac:dyDescent="0.25">
      <c r="A9762">
        <v>-8092100.3108999897</v>
      </c>
      <c r="B9762">
        <v>-177540.97431339201</v>
      </c>
      <c r="C9762">
        <v>0</v>
      </c>
    </row>
    <row r="9763" spans="1:3" x14ac:dyDescent="0.25">
      <c r="A9763">
        <v>-8091165.8320230702</v>
      </c>
      <c r="B9763">
        <v>-177540.97431339201</v>
      </c>
      <c r="C9763">
        <v>0</v>
      </c>
    </row>
    <row r="9764" spans="1:3" x14ac:dyDescent="0.25">
      <c r="A9764">
        <v>-8090231.3531461498</v>
      </c>
      <c r="B9764">
        <v>-177540.97431339201</v>
      </c>
      <c r="C9764">
        <v>0</v>
      </c>
    </row>
    <row r="9765" spans="1:3" x14ac:dyDescent="0.25">
      <c r="A9765">
        <v>-8089296.8742692303</v>
      </c>
      <c r="B9765">
        <v>-177540.97431339201</v>
      </c>
      <c r="C9765">
        <v>0</v>
      </c>
    </row>
    <row r="9766" spans="1:3" x14ac:dyDescent="0.25">
      <c r="A9766">
        <v>-8131348.4237307599</v>
      </c>
      <c r="B9766">
        <v>-178475.453190178</v>
      </c>
      <c r="C9766">
        <v>0</v>
      </c>
    </row>
    <row r="9767" spans="1:3" x14ac:dyDescent="0.25">
      <c r="A9767">
        <v>-8130413.9448538404</v>
      </c>
      <c r="B9767">
        <v>-178475.453190178</v>
      </c>
      <c r="C9767">
        <v>0</v>
      </c>
    </row>
    <row r="9768" spans="1:3" x14ac:dyDescent="0.25">
      <c r="A9768">
        <v>-8129479.46597692</v>
      </c>
      <c r="B9768">
        <v>-178475.453190178</v>
      </c>
      <c r="C9768">
        <v>0</v>
      </c>
    </row>
    <row r="9769" spans="1:3" x14ac:dyDescent="0.25">
      <c r="A9769">
        <v>-8128544.9870999902</v>
      </c>
      <c r="B9769">
        <v>-178475.453190178</v>
      </c>
      <c r="C9769">
        <v>0</v>
      </c>
    </row>
    <row r="9770" spans="1:3" x14ac:dyDescent="0.25">
      <c r="A9770">
        <v>-8127610.5082230698</v>
      </c>
      <c r="B9770">
        <v>-178475.453190178</v>
      </c>
      <c r="C9770">
        <v>0</v>
      </c>
    </row>
    <row r="9771" spans="1:3" x14ac:dyDescent="0.25">
      <c r="A9771">
        <v>-8126676.0293461503</v>
      </c>
      <c r="B9771">
        <v>-178475.453190178</v>
      </c>
      <c r="C9771">
        <v>0</v>
      </c>
    </row>
    <row r="9772" spans="1:3" x14ac:dyDescent="0.25">
      <c r="A9772">
        <v>-8125741.5504692299</v>
      </c>
      <c r="B9772">
        <v>-178475.453190178</v>
      </c>
      <c r="C9772" s="1">
        <v>3.2667747291270603E-5</v>
      </c>
    </row>
    <row r="9773" spans="1:3" x14ac:dyDescent="0.25">
      <c r="A9773">
        <v>-8124807.0715923002</v>
      </c>
      <c r="B9773">
        <v>-178475.453190178</v>
      </c>
      <c r="C9773">
        <v>1.08197731606196E-4</v>
      </c>
    </row>
    <row r="9774" spans="1:3" x14ac:dyDescent="0.25">
      <c r="A9774">
        <v>-8123872.5927153798</v>
      </c>
      <c r="B9774">
        <v>-178475.453190178</v>
      </c>
      <c r="C9774">
        <v>1.4226687198970399E-4</v>
      </c>
    </row>
    <row r="9775" spans="1:3" x14ac:dyDescent="0.25">
      <c r="A9775">
        <v>-8122938.1138384603</v>
      </c>
      <c r="B9775">
        <v>-178475.453190178</v>
      </c>
      <c r="C9775">
        <v>2.14600833714939E-4</v>
      </c>
    </row>
    <row r="9776" spans="1:3" x14ac:dyDescent="0.25">
      <c r="A9776">
        <v>-8122003.6349615296</v>
      </c>
      <c r="B9776">
        <v>-178475.453190178</v>
      </c>
      <c r="C9776">
        <v>4.2461405973881402E-4</v>
      </c>
    </row>
    <row r="9777" spans="1:3" x14ac:dyDescent="0.25">
      <c r="A9777">
        <v>-8121069.1560846101</v>
      </c>
      <c r="B9777">
        <v>-178475.453190178</v>
      </c>
      <c r="C9777">
        <v>8.1510696327313705E-4</v>
      </c>
    </row>
    <row r="9778" spans="1:3" x14ac:dyDescent="0.25">
      <c r="A9778">
        <v>-8120134.6772076897</v>
      </c>
      <c r="B9778">
        <v>-178475.453190178</v>
      </c>
      <c r="C9778">
        <v>1.2545910431072101E-3</v>
      </c>
    </row>
    <row r="9779" spans="1:3" x14ac:dyDescent="0.25">
      <c r="A9779">
        <v>-8119200.19833076</v>
      </c>
      <c r="B9779">
        <v>-178475.453190178</v>
      </c>
      <c r="C9779">
        <v>2.04022810794413E-3</v>
      </c>
    </row>
    <row r="9780" spans="1:3" x14ac:dyDescent="0.25">
      <c r="A9780">
        <v>-8118265.7194538396</v>
      </c>
      <c r="B9780">
        <v>-178475.453190178</v>
      </c>
      <c r="C9780">
        <v>3.0714457388967202E-3</v>
      </c>
    </row>
    <row r="9781" spans="1:3" x14ac:dyDescent="0.25">
      <c r="A9781">
        <v>-8117331.2405769201</v>
      </c>
      <c r="B9781">
        <v>-178475.453190178</v>
      </c>
      <c r="C9781">
        <v>4.4003031216561699E-3</v>
      </c>
    </row>
    <row r="9782" spans="1:3" x14ac:dyDescent="0.25">
      <c r="A9782">
        <v>-8116396.7616999904</v>
      </c>
      <c r="B9782">
        <v>-178475.453190178</v>
      </c>
      <c r="C9782">
        <v>6.9211293011903702E-3</v>
      </c>
    </row>
    <row r="9783" spans="1:3" x14ac:dyDescent="0.25">
      <c r="A9783">
        <v>-8115462.28282307</v>
      </c>
      <c r="B9783">
        <v>-178475.453190178</v>
      </c>
      <c r="C9783">
        <v>1.00306225940585E-2</v>
      </c>
    </row>
    <row r="9784" spans="1:3" x14ac:dyDescent="0.25">
      <c r="A9784">
        <v>-8114527.8039461495</v>
      </c>
      <c r="B9784">
        <v>-178475.453190178</v>
      </c>
      <c r="C9784">
        <v>1.4119463041424699E-2</v>
      </c>
    </row>
    <row r="9785" spans="1:3" x14ac:dyDescent="0.25">
      <c r="A9785">
        <v>-8113593.32506923</v>
      </c>
      <c r="B9785">
        <v>-178475.453190178</v>
      </c>
      <c r="C9785">
        <v>1.9483763724565499E-2</v>
      </c>
    </row>
    <row r="9786" spans="1:3" x14ac:dyDescent="0.25">
      <c r="A9786">
        <v>-8112658.8461923003</v>
      </c>
      <c r="B9786">
        <v>-178475.453190178</v>
      </c>
      <c r="C9786">
        <v>2.7887944132089601E-2</v>
      </c>
    </row>
    <row r="9787" spans="1:3" x14ac:dyDescent="0.25">
      <c r="A9787">
        <v>-8111724.3673153799</v>
      </c>
      <c r="B9787">
        <v>-178475.453190178</v>
      </c>
      <c r="C9787">
        <v>3.1031686812639198E-2</v>
      </c>
    </row>
    <row r="9788" spans="1:3" x14ac:dyDescent="0.25">
      <c r="A9788">
        <v>-8110789.8884384604</v>
      </c>
      <c r="B9788">
        <v>-178475.453190178</v>
      </c>
      <c r="C9788">
        <v>4.0677465498447397E-2</v>
      </c>
    </row>
    <row r="9789" spans="1:3" x14ac:dyDescent="0.25">
      <c r="A9789">
        <v>-8109855.4095615298</v>
      </c>
      <c r="B9789">
        <v>-178475.453190178</v>
      </c>
      <c r="C9789">
        <v>5.25664947926998E-2</v>
      </c>
    </row>
    <row r="9790" spans="1:3" x14ac:dyDescent="0.25">
      <c r="A9790">
        <v>-8108920.9306846103</v>
      </c>
      <c r="B9790">
        <v>-178475.453190178</v>
      </c>
      <c r="C9790">
        <v>6.6017203032970401E-2</v>
      </c>
    </row>
    <row r="9791" spans="1:3" x14ac:dyDescent="0.25">
      <c r="A9791">
        <v>-8107986.4518076899</v>
      </c>
      <c r="B9791">
        <v>-178475.453190178</v>
      </c>
      <c r="C9791">
        <v>6.9777116179466206E-2</v>
      </c>
    </row>
    <row r="9792" spans="1:3" x14ac:dyDescent="0.25">
      <c r="A9792">
        <v>-8107051.9729307601</v>
      </c>
      <c r="B9792">
        <v>-178475.453190178</v>
      </c>
      <c r="C9792">
        <v>8.69438201189041E-2</v>
      </c>
    </row>
    <row r="9793" spans="1:3" x14ac:dyDescent="0.25">
      <c r="A9793">
        <v>-8106117.4940538397</v>
      </c>
      <c r="B9793">
        <v>-178475.453190178</v>
      </c>
      <c r="C9793">
        <v>0.102599039673805</v>
      </c>
    </row>
    <row r="9794" spans="1:3" x14ac:dyDescent="0.25">
      <c r="A9794">
        <v>-8105183.0151769202</v>
      </c>
      <c r="B9794">
        <v>-178475.453190178</v>
      </c>
      <c r="C9794">
        <v>0.109603621065616</v>
      </c>
    </row>
    <row r="9795" spans="1:3" x14ac:dyDescent="0.25">
      <c r="A9795">
        <v>-8104248.5362999896</v>
      </c>
      <c r="B9795">
        <v>-178475.453190178</v>
      </c>
      <c r="C9795">
        <v>0.115546815097332</v>
      </c>
    </row>
    <row r="9796" spans="1:3" x14ac:dyDescent="0.25">
      <c r="A9796">
        <v>-8103314.0574230701</v>
      </c>
      <c r="B9796">
        <v>-178475.453190178</v>
      </c>
      <c r="C9796">
        <v>0.1332917958498</v>
      </c>
    </row>
    <row r="9797" spans="1:3" x14ac:dyDescent="0.25">
      <c r="A9797">
        <v>-8102379.5785461497</v>
      </c>
      <c r="B9797">
        <v>-178475.453190178</v>
      </c>
      <c r="C9797">
        <v>0.13950015604495999</v>
      </c>
    </row>
    <row r="9798" spans="1:3" x14ac:dyDescent="0.25">
      <c r="A9798">
        <v>-8101445.0996692302</v>
      </c>
      <c r="B9798">
        <v>-178475.453190178</v>
      </c>
      <c r="C9798">
        <v>0.14725859463214799</v>
      </c>
    </row>
    <row r="9799" spans="1:3" x14ac:dyDescent="0.25">
      <c r="A9799">
        <v>-8100510.6207923004</v>
      </c>
      <c r="B9799">
        <v>-178475.453190178</v>
      </c>
      <c r="C9799">
        <v>0.162422969937324</v>
      </c>
    </row>
    <row r="9800" spans="1:3" x14ac:dyDescent="0.25">
      <c r="A9800">
        <v>-8099576.14191538</v>
      </c>
      <c r="B9800">
        <v>-178475.453190178</v>
      </c>
      <c r="C9800">
        <v>0.16814588010311099</v>
      </c>
    </row>
    <row r="9801" spans="1:3" x14ac:dyDescent="0.25">
      <c r="A9801">
        <v>-8098641.6630384596</v>
      </c>
      <c r="B9801">
        <v>-178475.453190178</v>
      </c>
      <c r="C9801">
        <v>0.16121844947338099</v>
      </c>
    </row>
    <row r="9802" spans="1:3" x14ac:dyDescent="0.25">
      <c r="A9802">
        <v>-8097707.1841615299</v>
      </c>
      <c r="B9802">
        <v>-178475.453190178</v>
      </c>
      <c r="C9802">
        <v>0.16782018542289701</v>
      </c>
    </row>
    <row r="9803" spans="1:3" x14ac:dyDescent="0.25">
      <c r="A9803">
        <v>-8096772.7052846104</v>
      </c>
      <c r="B9803">
        <v>-178475.453190178</v>
      </c>
      <c r="C9803">
        <v>0.170814543962478</v>
      </c>
    </row>
    <row r="9804" spans="1:3" x14ac:dyDescent="0.25">
      <c r="A9804">
        <v>-8095838.22640769</v>
      </c>
      <c r="B9804">
        <v>-178475.453190178</v>
      </c>
      <c r="C9804">
        <v>0.16818684339523299</v>
      </c>
    </row>
    <row r="9805" spans="1:3" x14ac:dyDescent="0.25">
      <c r="A9805">
        <v>-8094903.7475307602</v>
      </c>
      <c r="B9805">
        <v>-178475.453190178</v>
      </c>
      <c r="C9805">
        <v>0.16645069420337599</v>
      </c>
    </row>
    <row r="9806" spans="1:3" x14ac:dyDescent="0.25">
      <c r="A9806">
        <v>-8093969.2686538398</v>
      </c>
      <c r="B9806">
        <v>-178475.453190178</v>
      </c>
      <c r="C9806">
        <v>0</v>
      </c>
    </row>
    <row r="9807" spans="1:3" x14ac:dyDescent="0.25">
      <c r="A9807">
        <v>-8093034.7897769203</v>
      </c>
      <c r="B9807">
        <v>-178475.453190178</v>
      </c>
      <c r="C9807">
        <v>0</v>
      </c>
    </row>
    <row r="9808" spans="1:3" x14ac:dyDescent="0.25">
      <c r="A9808">
        <v>-8092100.3108999897</v>
      </c>
      <c r="B9808">
        <v>-178475.453190178</v>
      </c>
      <c r="C9808">
        <v>0</v>
      </c>
    </row>
    <row r="9809" spans="1:3" x14ac:dyDescent="0.25">
      <c r="A9809">
        <v>-8091165.8320230702</v>
      </c>
      <c r="B9809">
        <v>-178475.453190178</v>
      </c>
      <c r="C9809">
        <v>0</v>
      </c>
    </row>
    <row r="9810" spans="1:3" x14ac:dyDescent="0.25">
      <c r="A9810">
        <v>-8090231.3531461498</v>
      </c>
      <c r="B9810">
        <v>-178475.453190178</v>
      </c>
      <c r="C9810">
        <v>0</v>
      </c>
    </row>
    <row r="9811" spans="1:3" x14ac:dyDescent="0.25">
      <c r="A9811">
        <v>-8089296.8742692303</v>
      </c>
      <c r="B9811">
        <v>-178475.453190178</v>
      </c>
      <c r="C9811">
        <v>0</v>
      </c>
    </row>
    <row r="9812" spans="1:3" x14ac:dyDescent="0.25">
      <c r="A9812">
        <v>-8131348.4237307599</v>
      </c>
      <c r="B9812">
        <v>-179409.93206696399</v>
      </c>
      <c r="C9812">
        <v>0</v>
      </c>
    </row>
    <row r="9813" spans="1:3" x14ac:dyDescent="0.25">
      <c r="A9813">
        <v>-8130413.9448538404</v>
      </c>
      <c r="B9813">
        <v>-179409.93206696399</v>
      </c>
      <c r="C9813">
        <v>0</v>
      </c>
    </row>
    <row r="9814" spans="1:3" x14ac:dyDescent="0.25">
      <c r="A9814">
        <v>-8129479.46597692</v>
      </c>
      <c r="B9814">
        <v>-179409.93206696399</v>
      </c>
      <c r="C9814">
        <v>0</v>
      </c>
    </row>
    <row r="9815" spans="1:3" x14ac:dyDescent="0.25">
      <c r="A9815">
        <v>-8128544.9870999902</v>
      </c>
      <c r="B9815">
        <v>-179409.93206696399</v>
      </c>
      <c r="C9815">
        <v>0</v>
      </c>
    </row>
    <row r="9816" spans="1:3" x14ac:dyDescent="0.25">
      <c r="A9816">
        <v>-8127610.5082230698</v>
      </c>
      <c r="B9816">
        <v>-179409.93206696399</v>
      </c>
      <c r="C9816">
        <v>0</v>
      </c>
    </row>
    <row r="9817" spans="1:3" x14ac:dyDescent="0.25">
      <c r="A9817">
        <v>-8126676.0293461503</v>
      </c>
      <c r="B9817">
        <v>-179409.93206696399</v>
      </c>
      <c r="C9817">
        <v>0</v>
      </c>
    </row>
    <row r="9818" spans="1:3" x14ac:dyDescent="0.25">
      <c r="A9818">
        <v>-8125741.5504692299</v>
      </c>
      <c r="B9818">
        <v>-179409.93206696399</v>
      </c>
      <c r="C9818" s="1">
        <v>3.2667747291270603E-5</v>
      </c>
    </row>
    <row r="9819" spans="1:3" x14ac:dyDescent="0.25">
      <c r="A9819">
        <v>-8124807.0715923002</v>
      </c>
      <c r="B9819">
        <v>-179409.93206696399</v>
      </c>
      <c r="C9819" s="1">
        <v>6.1984617786947597E-5</v>
      </c>
    </row>
    <row r="9820" spans="1:3" x14ac:dyDescent="0.25">
      <c r="A9820">
        <v>-8123872.5927153798</v>
      </c>
      <c r="B9820">
        <v>-179409.93206696399</v>
      </c>
      <c r="C9820">
        <v>1.78267873707227E-4</v>
      </c>
    </row>
    <row r="9821" spans="1:3" x14ac:dyDescent="0.25">
      <c r="A9821">
        <v>-8122938.1138384603</v>
      </c>
      <c r="B9821">
        <v>-179409.93206696399</v>
      </c>
      <c r="C9821">
        <v>3.51384427631273E-4</v>
      </c>
    </row>
    <row r="9822" spans="1:3" x14ac:dyDescent="0.25">
      <c r="A9822">
        <v>-8122003.6349615296</v>
      </c>
      <c r="B9822">
        <v>-179409.93206696399</v>
      </c>
      <c r="C9822">
        <v>5.6126673007383899E-4</v>
      </c>
    </row>
    <row r="9823" spans="1:3" x14ac:dyDescent="0.25">
      <c r="A9823">
        <v>-8121069.1560846101</v>
      </c>
      <c r="B9823">
        <v>-179409.93206696399</v>
      </c>
      <c r="C9823">
        <v>1.0022354545071699E-3</v>
      </c>
    </row>
    <row r="9824" spans="1:3" x14ac:dyDescent="0.25">
      <c r="A9824">
        <v>-8120134.6772076897</v>
      </c>
      <c r="B9824">
        <v>-179409.93206696399</v>
      </c>
      <c r="C9824">
        <v>1.6423511551692999E-3</v>
      </c>
    </row>
    <row r="9825" spans="1:3" x14ac:dyDescent="0.25">
      <c r="A9825">
        <v>-8119200.19833076</v>
      </c>
      <c r="B9825">
        <v>-179409.93206696399</v>
      </c>
      <c r="C9825">
        <v>2.5185623671859498E-3</v>
      </c>
    </row>
    <row r="9826" spans="1:3" x14ac:dyDescent="0.25">
      <c r="A9826">
        <v>-8118265.7194538396</v>
      </c>
      <c r="B9826">
        <v>-179409.93206696399</v>
      </c>
      <c r="C9826">
        <v>3.7911839317530298E-3</v>
      </c>
    </row>
    <row r="9827" spans="1:3" x14ac:dyDescent="0.25">
      <c r="A9827">
        <v>-8117331.2405769201</v>
      </c>
      <c r="B9827">
        <v>-179409.93206696399</v>
      </c>
      <c r="C9827">
        <v>5.9202522970736001E-3</v>
      </c>
    </row>
    <row r="9828" spans="1:3" x14ac:dyDescent="0.25">
      <c r="A9828">
        <v>-8116396.7616999904</v>
      </c>
      <c r="B9828">
        <v>-179409.93206696399</v>
      </c>
      <c r="C9828">
        <v>8.4706246852874704E-3</v>
      </c>
    </row>
    <row r="9829" spans="1:3" x14ac:dyDescent="0.25">
      <c r="A9829">
        <v>-8115462.28282307</v>
      </c>
      <c r="B9829">
        <v>-179409.93206696399</v>
      </c>
      <c r="C9829">
        <v>1.01319607347249E-2</v>
      </c>
    </row>
    <row r="9830" spans="1:3" x14ac:dyDescent="0.25">
      <c r="A9830">
        <v>-8114527.8039461495</v>
      </c>
      <c r="B9830">
        <v>-179409.93206696399</v>
      </c>
      <c r="C9830">
        <v>1.41704650595784E-2</v>
      </c>
    </row>
    <row r="9831" spans="1:3" x14ac:dyDescent="0.25">
      <c r="A9831">
        <v>-8113593.32506923</v>
      </c>
      <c r="B9831">
        <v>-179409.93206696399</v>
      </c>
      <c r="C9831">
        <v>1.9452456384897201E-2</v>
      </c>
    </row>
    <row r="9832" spans="1:3" x14ac:dyDescent="0.25">
      <c r="A9832">
        <v>-8112658.8461923003</v>
      </c>
      <c r="B9832">
        <v>-179409.93206696399</v>
      </c>
      <c r="C9832">
        <v>2.65167169272899E-2</v>
      </c>
    </row>
    <row r="9833" spans="1:3" x14ac:dyDescent="0.25">
      <c r="A9833">
        <v>-8111724.3673153799</v>
      </c>
      <c r="B9833">
        <v>-179409.93206696399</v>
      </c>
      <c r="C9833">
        <v>3.6059580743312801E-2</v>
      </c>
    </row>
    <row r="9834" spans="1:3" x14ac:dyDescent="0.25">
      <c r="A9834">
        <v>-8110789.8884384604</v>
      </c>
      <c r="B9834">
        <v>-179409.93206696399</v>
      </c>
      <c r="C9834">
        <v>4.6463761478662401E-2</v>
      </c>
    </row>
    <row r="9835" spans="1:3" x14ac:dyDescent="0.25">
      <c r="A9835">
        <v>-8109855.4095615298</v>
      </c>
      <c r="B9835">
        <v>-179409.93206696399</v>
      </c>
      <c r="C9835">
        <v>5.8897584676742498E-2</v>
      </c>
    </row>
    <row r="9836" spans="1:3" x14ac:dyDescent="0.25">
      <c r="A9836">
        <v>-8108920.9306846103</v>
      </c>
      <c r="B9836">
        <v>-179409.93206696399</v>
      </c>
      <c r="C9836">
        <v>7.4410021305084201E-2</v>
      </c>
    </row>
    <row r="9837" spans="1:3" x14ac:dyDescent="0.25">
      <c r="A9837">
        <v>-8107986.4518076899</v>
      </c>
      <c r="B9837">
        <v>-179409.93206696399</v>
      </c>
      <c r="C9837">
        <v>7.8921735286712605E-2</v>
      </c>
    </row>
    <row r="9838" spans="1:3" x14ac:dyDescent="0.25">
      <c r="A9838">
        <v>-8107051.9729307601</v>
      </c>
      <c r="B9838">
        <v>-179409.93206696399</v>
      </c>
      <c r="C9838">
        <v>9.6643306314945193E-2</v>
      </c>
    </row>
    <row r="9839" spans="1:3" x14ac:dyDescent="0.25">
      <c r="A9839">
        <v>-8106117.4940538397</v>
      </c>
      <c r="B9839">
        <v>-179409.93206696399</v>
      </c>
      <c r="C9839">
        <v>0.104810975492</v>
      </c>
    </row>
    <row r="9840" spans="1:3" x14ac:dyDescent="0.25">
      <c r="A9840">
        <v>-8105183.0151769202</v>
      </c>
      <c r="B9840">
        <v>-179409.93206696399</v>
      </c>
      <c r="C9840">
        <v>0.118647120893001</v>
      </c>
    </row>
    <row r="9841" spans="1:3" x14ac:dyDescent="0.25">
      <c r="A9841">
        <v>-8104248.5362999896</v>
      </c>
      <c r="B9841">
        <v>-179409.93206696399</v>
      </c>
      <c r="C9841">
        <v>0.13597717881202601</v>
      </c>
    </row>
    <row r="9842" spans="1:3" x14ac:dyDescent="0.25">
      <c r="A9842">
        <v>-8103314.0574230701</v>
      </c>
      <c r="B9842">
        <v>-179409.93206696399</v>
      </c>
      <c r="C9842">
        <v>0.14159442484378801</v>
      </c>
    </row>
    <row r="9843" spans="1:3" x14ac:dyDescent="0.25">
      <c r="A9843">
        <v>-8102379.5785461497</v>
      </c>
      <c r="B9843">
        <v>-179409.93206696399</v>
      </c>
      <c r="C9843">
        <v>0.147521361708641</v>
      </c>
    </row>
    <row r="9844" spans="1:3" x14ac:dyDescent="0.25">
      <c r="A9844">
        <v>-8101445.0996692302</v>
      </c>
      <c r="B9844">
        <v>-179409.93206696399</v>
      </c>
      <c r="C9844">
        <v>0.153372377157211</v>
      </c>
    </row>
    <row r="9845" spans="1:3" x14ac:dyDescent="0.25">
      <c r="A9845">
        <v>-8100510.6207923004</v>
      </c>
      <c r="B9845">
        <v>-179409.93206696399</v>
      </c>
      <c r="C9845">
        <v>0.168860107660293</v>
      </c>
    </row>
    <row r="9846" spans="1:3" x14ac:dyDescent="0.25">
      <c r="A9846">
        <v>-8099576.14191538</v>
      </c>
      <c r="B9846">
        <v>-179409.93206696399</v>
      </c>
      <c r="C9846">
        <v>0.17374534904956801</v>
      </c>
    </row>
    <row r="9847" spans="1:3" x14ac:dyDescent="0.25">
      <c r="A9847">
        <v>-8098641.6630384596</v>
      </c>
      <c r="B9847">
        <v>-179409.93206696399</v>
      </c>
      <c r="C9847">
        <v>0.168830946087837</v>
      </c>
    </row>
    <row r="9848" spans="1:3" x14ac:dyDescent="0.25">
      <c r="A9848">
        <v>-8097707.1841615299</v>
      </c>
      <c r="B9848">
        <v>-179409.93206696399</v>
      </c>
      <c r="C9848">
        <v>0.173168525099754</v>
      </c>
    </row>
    <row r="9849" spans="1:3" x14ac:dyDescent="0.25">
      <c r="A9849">
        <v>-8096772.7052846104</v>
      </c>
      <c r="B9849">
        <v>-179409.93206696399</v>
      </c>
      <c r="C9849">
        <v>0.176160529255867</v>
      </c>
    </row>
    <row r="9850" spans="1:3" x14ac:dyDescent="0.25">
      <c r="A9850">
        <v>-8095838.22640769</v>
      </c>
      <c r="B9850">
        <v>-179409.93206696399</v>
      </c>
      <c r="C9850">
        <v>0.17833879590034399</v>
      </c>
    </row>
    <row r="9851" spans="1:3" x14ac:dyDescent="0.25">
      <c r="A9851">
        <v>-8094903.7475307602</v>
      </c>
      <c r="B9851">
        <v>-179409.93206696399</v>
      </c>
      <c r="C9851">
        <v>0.16728037595748901</v>
      </c>
    </row>
    <row r="9852" spans="1:3" x14ac:dyDescent="0.25">
      <c r="A9852">
        <v>-8093969.2686538398</v>
      </c>
      <c r="B9852">
        <v>-179409.93206696399</v>
      </c>
      <c r="C9852">
        <v>0</v>
      </c>
    </row>
    <row r="9853" spans="1:3" x14ac:dyDescent="0.25">
      <c r="A9853">
        <v>-8093034.7897769203</v>
      </c>
      <c r="B9853">
        <v>-179409.93206696399</v>
      </c>
      <c r="C9853">
        <v>0</v>
      </c>
    </row>
    <row r="9854" spans="1:3" x14ac:dyDescent="0.25">
      <c r="A9854">
        <v>-8092100.3108999897</v>
      </c>
      <c r="B9854">
        <v>-179409.93206696399</v>
      </c>
      <c r="C9854">
        <v>0</v>
      </c>
    </row>
    <row r="9855" spans="1:3" x14ac:dyDescent="0.25">
      <c r="A9855">
        <v>-8091165.8320230702</v>
      </c>
      <c r="B9855">
        <v>-179409.93206696399</v>
      </c>
      <c r="C9855">
        <v>0</v>
      </c>
    </row>
    <row r="9856" spans="1:3" x14ac:dyDescent="0.25">
      <c r="A9856">
        <v>-8090231.3531461498</v>
      </c>
      <c r="B9856">
        <v>-179409.93206696399</v>
      </c>
      <c r="C9856">
        <v>0</v>
      </c>
    </row>
    <row r="9857" spans="1:3" x14ac:dyDescent="0.25">
      <c r="A9857">
        <v>-8130413.9448538404</v>
      </c>
      <c r="B9857">
        <v>-180344.41094375</v>
      </c>
      <c r="C9857">
        <v>0</v>
      </c>
    </row>
    <row r="9858" spans="1:3" x14ac:dyDescent="0.25">
      <c r="A9858">
        <v>-8129479.46597692</v>
      </c>
      <c r="B9858">
        <v>-180344.41094375</v>
      </c>
      <c r="C9858">
        <v>0</v>
      </c>
    </row>
    <row r="9859" spans="1:3" x14ac:dyDescent="0.25">
      <c r="A9859">
        <v>-8128544.9870999902</v>
      </c>
      <c r="B9859">
        <v>-180344.41094375</v>
      </c>
      <c r="C9859">
        <v>0</v>
      </c>
    </row>
    <row r="9860" spans="1:3" x14ac:dyDescent="0.25">
      <c r="A9860">
        <v>-8127610.5082230698</v>
      </c>
      <c r="B9860">
        <v>-180344.41094375</v>
      </c>
      <c r="C9860">
        <v>0</v>
      </c>
    </row>
    <row r="9861" spans="1:3" x14ac:dyDescent="0.25">
      <c r="A9861">
        <v>-8126676.0293461503</v>
      </c>
      <c r="B9861">
        <v>-180344.41094375</v>
      </c>
      <c r="C9861" s="1">
        <v>3.2667747291270603E-5</v>
      </c>
    </row>
    <row r="9862" spans="1:3" x14ac:dyDescent="0.25">
      <c r="A9862">
        <v>-8125741.5504692299</v>
      </c>
      <c r="B9862">
        <v>-180344.41094375</v>
      </c>
      <c r="C9862" s="1">
        <v>3.2981828553601998E-5</v>
      </c>
    </row>
    <row r="9863" spans="1:3" x14ac:dyDescent="0.25">
      <c r="A9863">
        <v>-8124807.0715923002</v>
      </c>
      <c r="B9863">
        <v>-180344.41094375</v>
      </c>
      <c r="C9863" s="1">
        <v>9.0070891019422507E-5</v>
      </c>
    </row>
    <row r="9864" spans="1:3" x14ac:dyDescent="0.25">
      <c r="A9864">
        <v>-8123872.5927153798</v>
      </c>
      <c r="B9864">
        <v>-180344.41094375</v>
      </c>
      <c r="C9864">
        <v>1.8941104644909501E-4</v>
      </c>
    </row>
    <row r="9865" spans="1:3" x14ac:dyDescent="0.25">
      <c r="A9865">
        <v>-8122938.1138384603</v>
      </c>
      <c r="B9865">
        <v>-180344.41094375</v>
      </c>
      <c r="C9865">
        <v>3.4075940493494202E-4</v>
      </c>
    </row>
    <row r="9866" spans="1:3" x14ac:dyDescent="0.25">
      <c r="A9866">
        <v>-8122003.6349615296</v>
      </c>
      <c r="B9866">
        <v>-180344.41094375</v>
      </c>
      <c r="C9866">
        <v>5.4331065621227004E-4</v>
      </c>
    </row>
    <row r="9867" spans="1:3" x14ac:dyDescent="0.25">
      <c r="A9867">
        <v>-8121069.1560846101</v>
      </c>
      <c r="B9867">
        <v>-180344.41094375</v>
      </c>
      <c r="C9867">
        <v>9.6325529739260598E-4</v>
      </c>
    </row>
    <row r="9868" spans="1:3" x14ac:dyDescent="0.25">
      <c r="A9868">
        <v>-8120134.6772076897</v>
      </c>
      <c r="B9868">
        <v>-180344.41094375</v>
      </c>
      <c r="C9868">
        <v>1.6012605046853399E-3</v>
      </c>
    </row>
    <row r="9869" spans="1:3" x14ac:dyDescent="0.25">
      <c r="A9869">
        <v>-8119200.19833076</v>
      </c>
      <c r="B9869">
        <v>-180344.41094375</v>
      </c>
      <c r="C9869">
        <v>2.4396514054387799E-3</v>
      </c>
    </row>
    <row r="9870" spans="1:3" x14ac:dyDescent="0.25">
      <c r="A9870">
        <v>-8118265.7194538396</v>
      </c>
      <c r="B9870">
        <v>-180344.41094375</v>
      </c>
      <c r="C9870">
        <v>3.67511645890772E-3</v>
      </c>
    </row>
    <row r="9871" spans="1:3" x14ac:dyDescent="0.25">
      <c r="A9871">
        <v>-8117331.2405769201</v>
      </c>
      <c r="B9871">
        <v>-180344.41094375</v>
      </c>
      <c r="C9871">
        <v>5.7735070586204503E-3</v>
      </c>
    </row>
    <row r="9872" spans="1:3" x14ac:dyDescent="0.25">
      <c r="A9872">
        <v>-8116396.7616999904</v>
      </c>
      <c r="B9872">
        <v>-180344.41094375</v>
      </c>
      <c r="C9872">
        <v>8.4428917616605707E-3</v>
      </c>
    </row>
    <row r="9873" spans="1:3" x14ac:dyDescent="0.25">
      <c r="A9873">
        <v>-8115462.28282307</v>
      </c>
      <c r="B9873">
        <v>-180344.41094375</v>
      </c>
      <c r="C9873">
        <v>1.2501281686127101E-2</v>
      </c>
    </row>
    <row r="9874" spans="1:3" x14ac:dyDescent="0.25">
      <c r="A9874">
        <v>-8114527.8039461495</v>
      </c>
      <c r="B9874">
        <v>-180344.41094375</v>
      </c>
      <c r="C9874">
        <v>1.7668122425675298E-2</v>
      </c>
    </row>
    <row r="9875" spans="1:3" x14ac:dyDescent="0.25">
      <c r="A9875">
        <v>-8113593.32506923</v>
      </c>
      <c r="B9875">
        <v>-180344.41094375</v>
      </c>
      <c r="C9875">
        <v>2.39883493632078E-2</v>
      </c>
    </row>
    <row r="9876" spans="1:3" x14ac:dyDescent="0.25">
      <c r="A9876">
        <v>-8112658.8461923003</v>
      </c>
      <c r="B9876">
        <v>-180344.41094375</v>
      </c>
      <c r="C9876">
        <v>3.2889418303966501E-2</v>
      </c>
    </row>
    <row r="9877" spans="1:3" x14ac:dyDescent="0.25">
      <c r="A9877">
        <v>-8111724.3673153799</v>
      </c>
      <c r="B9877">
        <v>-180344.41094375</v>
      </c>
      <c r="C9877">
        <v>4.2909521609544699E-2</v>
      </c>
    </row>
    <row r="9878" spans="1:3" x14ac:dyDescent="0.25">
      <c r="A9878">
        <v>-8110789.8884384604</v>
      </c>
      <c r="B9878">
        <v>-180344.41094375</v>
      </c>
      <c r="C9878">
        <v>5.4120432585477801E-2</v>
      </c>
    </row>
    <row r="9879" spans="1:3" x14ac:dyDescent="0.25">
      <c r="A9879">
        <v>-8109855.4095615298</v>
      </c>
      <c r="B9879">
        <v>-180344.41094375</v>
      </c>
      <c r="C9879">
        <v>6.8923711776733301E-2</v>
      </c>
    </row>
    <row r="9880" spans="1:3" x14ac:dyDescent="0.25">
      <c r="A9880">
        <v>-8108920.9306846103</v>
      </c>
      <c r="B9880">
        <v>-180344.41094375</v>
      </c>
      <c r="C9880">
        <v>7.2559192776679896E-2</v>
      </c>
    </row>
    <row r="9881" spans="1:3" x14ac:dyDescent="0.25">
      <c r="A9881">
        <v>-8107986.4518076899</v>
      </c>
      <c r="B9881">
        <v>-180344.41094375</v>
      </c>
      <c r="C9881">
        <v>8.8896192610263797E-2</v>
      </c>
    </row>
    <row r="9882" spans="1:3" x14ac:dyDescent="0.25">
      <c r="A9882">
        <v>-8107051.9729307601</v>
      </c>
      <c r="B9882">
        <v>-180344.41094375</v>
      </c>
      <c r="C9882">
        <v>0.10330873727798399</v>
      </c>
    </row>
    <row r="9883" spans="1:3" x14ac:dyDescent="0.25">
      <c r="A9883">
        <v>-8106117.4940538397</v>
      </c>
      <c r="B9883">
        <v>-180344.41094375</v>
      </c>
      <c r="C9883">
        <v>0.110760875046253</v>
      </c>
    </row>
    <row r="9884" spans="1:3" x14ac:dyDescent="0.25">
      <c r="A9884">
        <v>-8105183.0151769202</v>
      </c>
      <c r="B9884">
        <v>-180344.41094375</v>
      </c>
      <c r="C9884">
        <v>0.128710016608238</v>
      </c>
    </row>
    <row r="9885" spans="1:3" x14ac:dyDescent="0.25">
      <c r="A9885">
        <v>-8104248.5362999896</v>
      </c>
      <c r="B9885">
        <v>-180344.41094375</v>
      </c>
      <c r="C9885">
        <v>0.14698119461536399</v>
      </c>
    </row>
    <row r="9886" spans="1:3" x14ac:dyDescent="0.25">
      <c r="A9886">
        <v>-8103314.0574230701</v>
      </c>
      <c r="B9886">
        <v>-180344.41094375</v>
      </c>
      <c r="C9886">
        <v>0.15071550011634799</v>
      </c>
    </row>
    <row r="9887" spans="1:3" x14ac:dyDescent="0.25">
      <c r="A9887">
        <v>-8102379.5785461497</v>
      </c>
      <c r="B9887">
        <v>-180344.41094375</v>
      </c>
      <c r="C9887">
        <v>0.155759707093238</v>
      </c>
    </row>
    <row r="9888" spans="1:3" x14ac:dyDescent="0.25">
      <c r="A9888">
        <v>-8101445.0996692302</v>
      </c>
      <c r="B9888">
        <v>-180344.41094375</v>
      </c>
      <c r="C9888">
        <v>0.16081967949867201</v>
      </c>
    </row>
    <row r="9889" spans="1:3" x14ac:dyDescent="0.25">
      <c r="A9889">
        <v>-8100510.6207923004</v>
      </c>
      <c r="B9889">
        <v>-180344.41094375</v>
      </c>
      <c r="C9889">
        <v>0.176588535308837</v>
      </c>
    </row>
    <row r="9890" spans="1:3" x14ac:dyDescent="0.25">
      <c r="A9890">
        <v>-8099576.14191538</v>
      </c>
      <c r="B9890">
        <v>-180344.41094375</v>
      </c>
      <c r="C9890">
        <v>0.180804044008255</v>
      </c>
    </row>
    <row r="9891" spans="1:3" x14ac:dyDescent="0.25">
      <c r="A9891">
        <v>-8098641.6630384596</v>
      </c>
      <c r="B9891">
        <v>-180344.41094375</v>
      </c>
      <c r="C9891">
        <v>0.17484247684478699</v>
      </c>
    </row>
    <row r="9892" spans="1:3" x14ac:dyDescent="0.25">
      <c r="A9892">
        <v>-8097707.1841615299</v>
      </c>
      <c r="B9892">
        <v>-180344.41094375</v>
      </c>
      <c r="C9892">
        <v>0.17755514383316001</v>
      </c>
    </row>
    <row r="9893" spans="1:3" x14ac:dyDescent="0.25">
      <c r="A9893">
        <v>-8096772.7052846104</v>
      </c>
      <c r="B9893">
        <v>-180344.41094375</v>
      </c>
      <c r="C9893">
        <v>0.18041272461414301</v>
      </c>
    </row>
    <row r="9894" spans="1:3" x14ac:dyDescent="0.25">
      <c r="A9894">
        <v>-8095838.22640769</v>
      </c>
      <c r="B9894">
        <v>-180344.41094375</v>
      </c>
      <c r="C9894">
        <v>0.183129861950874</v>
      </c>
    </row>
    <row r="9895" spans="1:3" x14ac:dyDescent="0.25">
      <c r="A9895">
        <v>-8094903.7475307602</v>
      </c>
      <c r="B9895">
        <v>-180344.41094375</v>
      </c>
      <c r="C9895">
        <v>0.17337542772292999</v>
      </c>
    </row>
    <row r="9896" spans="1:3" x14ac:dyDescent="0.25">
      <c r="A9896">
        <v>-8093969.2686538398</v>
      </c>
      <c r="B9896">
        <v>-180344.41094375</v>
      </c>
      <c r="C9896">
        <v>0</v>
      </c>
    </row>
    <row r="9897" spans="1:3" x14ac:dyDescent="0.25">
      <c r="A9897">
        <v>-8093034.7897769203</v>
      </c>
      <c r="B9897">
        <v>-180344.41094375</v>
      </c>
      <c r="C9897">
        <v>0</v>
      </c>
    </row>
    <row r="9898" spans="1:3" x14ac:dyDescent="0.25">
      <c r="A9898">
        <v>-8092100.3108999897</v>
      </c>
      <c r="B9898">
        <v>-180344.41094375</v>
      </c>
      <c r="C9898">
        <v>0</v>
      </c>
    </row>
    <row r="9899" spans="1:3" x14ac:dyDescent="0.25">
      <c r="A9899">
        <v>-8091165.8320230702</v>
      </c>
      <c r="B9899">
        <v>-180344.41094375</v>
      </c>
      <c r="C9899">
        <v>0</v>
      </c>
    </row>
    <row r="9900" spans="1:3" x14ac:dyDescent="0.25">
      <c r="A9900">
        <v>-8090231.3531461498</v>
      </c>
      <c r="B9900">
        <v>-180344.41094375</v>
      </c>
      <c r="C9900">
        <v>0</v>
      </c>
    </row>
    <row r="9901" spans="1:3" x14ac:dyDescent="0.25">
      <c r="A9901">
        <v>-8130413.9448538404</v>
      </c>
      <c r="B9901">
        <v>-181278.889820535</v>
      </c>
      <c r="C9901">
        <v>0</v>
      </c>
    </row>
    <row r="9902" spans="1:3" x14ac:dyDescent="0.25">
      <c r="A9902">
        <v>-8129479.46597692</v>
      </c>
      <c r="B9902">
        <v>-181278.889820535</v>
      </c>
      <c r="C9902">
        <v>0</v>
      </c>
    </row>
    <row r="9903" spans="1:3" x14ac:dyDescent="0.25">
      <c r="A9903">
        <v>-8128544.9870999902</v>
      </c>
      <c r="B9903">
        <v>-181278.889820535</v>
      </c>
      <c r="C9903">
        <v>0</v>
      </c>
    </row>
    <row r="9904" spans="1:3" x14ac:dyDescent="0.25">
      <c r="A9904">
        <v>-8127610.5082230698</v>
      </c>
      <c r="B9904">
        <v>-181278.889820535</v>
      </c>
      <c r="C9904">
        <v>0</v>
      </c>
    </row>
    <row r="9905" spans="1:3" x14ac:dyDescent="0.25">
      <c r="A9905">
        <v>-8126676.0293461503</v>
      </c>
      <c r="B9905">
        <v>-181278.889820535</v>
      </c>
      <c r="C9905" s="1">
        <v>3.2667747291270603E-5</v>
      </c>
    </row>
    <row r="9906" spans="1:3" x14ac:dyDescent="0.25">
      <c r="A9906">
        <v>-8125741.5504692299</v>
      </c>
      <c r="B9906">
        <v>-181278.889820535</v>
      </c>
      <c r="C9906" s="1">
        <v>3.2981828553601998E-5</v>
      </c>
    </row>
    <row r="9907" spans="1:3" x14ac:dyDescent="0.25">
      <c r="A9907">
        <v>-8124807.0715923002</v>
      </c>
      <c r="B9907">
        <v>-181278.889820535</v>
      </c>
      <c r="C9907" s="1">
        <v>9.0070891019422507E-5</v>
      </c>
    </row>
    <row r="9908" spans="1:3" x14ac:dyDescent="0.25">
      <c r="A9908">
        <v>-8123872.5927153798</v>
      </c>
      <c r="B9908">
        <v>-181278.889820535</v>
      </c>
      <c r="C9908">
        <v>1.8941104644909501E-4</v>
      </c>
    </row>
    <row r="9909" spans="1:3" x14ac:dyDescent="0.25">
      <c r="A9909">
        <v>-8122938.1138384603</v>
      </c>
      <c r="B9909">
        <v>-181278.889820535</v>
      </c>
      <c r="C9909">
        <v>3.0671749846078401E-4</v>
      </c>
    </row>
    <row r="9910" spans="1:3" x14ac:dyDescent="0.25">
      <c r="A9910">
        <v>-8122003.6349615296</v>
      </c>
      <c r="B9910">
        <v>-181278.889820535</v>
      </c>
      <c r="C9910">
        <v>5.5166136007755897E-4</v>
      </c>
    </row>
    <row r="9911" spans="1:3" x14ac:dyDescent="0.25">
      <c r="A9911">
        <v>-8121069.1560846101</v>
      </c>
      <c r="B9911">
        <v>-181278.889820535</v>
      </c>
      <c r="C9911">
        <v>9.1780367074534199E-4</v>
      </c>
    </row>
    <row r="9912" spans="1:3" x14ac:dyDescent="0.25">
      <c r="A9912">
        <v>-8120134.6772076897</v>
      </c>
      <c r="B9912">
        <v>-181278.889820535</v>
      </c>
      <c r="C9912">
        <v>1.5687053091824001E-3</v>
      </c>
    </row>
    <row r="9913" spans="1:3" x14ac:dyDescent="0.25">
      <c r="A9913">
        <v>-8119200.19833076</v>
      </c>
      <c r="B9913">
        <v>-181278.889820535</v>
      </c>
      <c r="C9913">
        <v>3.1888843514025198E-3</v>
      </c>
    </row>
    <row r="9914" spans="1:3" x14ac:dyDescent="0.25">
      <c r="A9914">
        <v>-8118265.7194538396</v>
      </c>
      <c r="B9914">
        <v>-181278.889820535</v>
      </c>
      <c r="C9914">
        <v>5.1419916562736E-3</v>
      </c>
    </row>
    <row r="9915" spans="1:3" x14ac:dyDescent="0.25">
      <c r="A9915">
        <v>-8117331.2405769201</v>
      </c>
      <c r="B9915">
        <v>-181278.889820535</v>
      </c>
      <c r="C9915">
        <v>7.5724995695054496E-3</v>
      </c>
    </row>
    <row r="9916" spans="1:3" x14ac:dyDescent="0.25">
      <c r="A9916">
        <v>-8116396.7616999904</v>
      </c>
      <c r="B9916">
        <v>-181278.889820535</v>
      </c>
      <c r="C9916">
        <v>1.0766080580651699E-2</v>
      </c>
    </row>
    <row r="9917" spans="1:3" x14ac:dyDescent="0.25">
      <c r="A9917">
        <v>-8115462.28282307</v>
      </c>
      <c r="B9917">
        <v>-181278.889820535</v>
      </c>
      <c r="C9917">
        <v>1.59545671194791E-2</v>
      </c>
    </row>
    <row r="9918" spans="1:3" x14ac:dyDescent="0.25">
      <c r="A9918">
        <v>-8114527.8039461495</v>
      </c>
      <c r="B9918">
        <v>-181278.889820535</v>
      </c>
      <c r="C9918">
        <v>2.2118505090474999E-2</v>
      </c>
    </row>
    <row r="9919" spans="1:3" x14ac:dyDescent="0.25">
      <c r="A9919">
        <v>-8113593.32506923</v>
      </c>
      <c r="B9919">
        <v>-181278.889820535</v>
      </c>
      <c r="C9919">
        <v>3.0435943976044599E-2</v>
      </c>
    </row>
    <row r="9920" spans="1:3" x14ac:dyDescent="0.25">
      <c r="A9920">
        <v>-8112658.8461923003</v>
      </c>
      <c r="B9920">
        <v>-181278.889820535</v>
      </c>
      <c r="C9920">
        <v>3.2159589231014203E-2</v>
      </c>
    </row>
    <row r="9921" spans="1:3" x14ac:dyDescent="0.25">
      <c r="A9921">
        <v>-8111724.3673153799</v>
      </c>
      <c r="B9921">
        <v>-181278.889820535</v>
      </c>
      <c r="C9921">
        <v>4.19284701347351E-2</v>
      </c>
    </row>
    <row r="9922" spans="1:3" x14ac:dyDescent="0.25">
      <c r="A9922">
        <v>-8110789.8884384604</v>
      </c>
      <c r="B9922">
        <v>-181278.889820535</v>
      </c>
      <c r="C9922">
        <v>5.3927440196275697E-2</v>
      </c>
    </row>
    <row r="9923" spans="1:3" x14ac:dyDescent="0.25">
      <c r="A9923">
        <v>-8109855.4095615298</v>
      </c>
      <c r="B9923">
        <v>-181278.889820535</v>
      </c>
      <c r="C9923">
        <v>6.8346440792083699E-2</v>
      </c>
    </row>
    <row r="9924" spans="1:3" x14ac:dyDescent="0.25">
      <c r="A9924">
        <v>-8108920.9306846103</v>
      </c>
      <c r="B9924">
        <v>-181278.889820535</v>
      </c>
      <c r="C9924">
        <v>8.4260419011116E-2</v>
      </c>
    </row>
    <row r="9925" spans="1:3" x14ac:dyDescent="0.25">
      <c r="A9925">
        <v>-8107986.4518076899</v>
      </c>
      <c r="B9925">
        <v>-181278.889820535</v>
      </c>
      <c r="C9925">
        <v>9.7501792013645103E-2</v>
      </c>
    </row>
    <row r="9926" spans="1:3" x14ac:dyDescent="0.25">
      <c r="A9926">
        <v>-8107051.9729307601</v>
      </c>
      <c r="B9926">
        <v>-181278.889820535</v>
      </c>
      <c r="C9926">
        <v>0.115421399474143</v>
      </c>
    </row>
    <row r="9927" spans="1:3" x14ac:dyDescent="0.25">
      <c r="A9927">
        <v>-8106117.4940538397</v>
      </c>
      <c r="B9927">
        <v>-181278.889820535</v>
      </c>
      <c r="C9927">
        <v>0.122074216604232</v>
      </c>
    </row>
    <row r="9928" spans="1:3" x14ac:dyDescent="0.25">
      <c r="A9928">
        <v>-8105183.0151769202</v>
      </c>
      <c r="B9928">
        <v>-181278.889820535</v>
      </c>
      <c r="C9928">
        <v>0.13957372307777399</v>
      </c>
    </row>
    <row r="9929" spans="1:3" x14ac:dyDescent="0.25">
      <c r="A9929">
        <v>-8104248.5362999896</v>
      </c>
      <c r="B9929">
        <v>-181278.889820535</v>
      </c>
      <c r="C9929">
        <v>0.157058134675025</v>
      </c>
    </row>
    <row r="9930" spans="1:3" x14ac:dyDescent="0.25">
      <c r="A9930">
        <v>-8103314.0574230701</v>
      </c>
      <c r="B9930">
        <v>-181278.889820535</v>
      </c>
      <c r="C9930">
        <v>0.16162697970867099</v>
      </c>
    </row>
    <row r="9931" spans="1:3" x14ac:dyDescent="0.25">
      <c r="A9931">
        <v>-8102379.5785461497</v>
      </c>
      <c r="B9931">
        <v>-181278.889820535</v>
      </c>
      <c r="C9931">
        <v>0.164946168661117</v>
      </c>
    </row>
    <row r="9932" spans="1:3" x14ac:dyDescent="0.25">
      <c r="A9932">
        <v>-8101445.0996692302</v>
      </c>
      <c r="B9932">
        <v>-181278.889820535</v>
      </c>
      <c r="C9932">
        <v>0.181228697299957</v>
      </c>
    </row>
    <row r="9933" spans="1:3" x14ac:dyDescent="0.25">
      <c r="A9933">
        <v>-8100510.6207923004</v>
      </c>
      <c r="B9933">
        <v>-181278.889820535</v>
      </c>
      <c r="C9933">
        <v>0.18561656773090299</v>
      </c>
    </row>
    <row r="9934" spans="1:3" x14ac:dyDescent="0.25">
      <c r="A9934">
        <v>-8099576.14191538</v>
      </c>
      <c r="B9934">
        <v>-181278.889820535</v>
      </c>
      <c r="C9934">
        <v>0.18929041922092399</v>
      </c>
    </row>
    <row r="9935" spans="1:3" x14ac:dyDescent="0.25">
      <c r="A9935">
        <v>-8098641.6630384596</v>
      </c>
      <c r="B9935">
        <v>-181278.889820535</v>
      </c>
      <c r="C9935">
        <v>0.19320580363273601</v>
      </c>
    </row>
    <row r="9936" spans="1:3" x14ac:dyDescent="0.25">
      <c r="A9936">
        <v>-8097707.1841615299</v>
      </c>
      <c r="B9936">
        <v>-181278.889820535</v>
      </c>
      <c r="C9936">
        <v>0.18450735509395499</v>
      </c>
    </row>
    <row r="9937" spans="1:3" x14ac:dyDescent="0.25">
      <c r="A9937">
        <v>-8096772.7052846104</v>
      </c>
      <c r="B9937">
        <v>-181278.889820535</v>
      </c>
      <c r="C9937">
        <v>0.187398806214332</v>
      </c>
    </row>
    <row r="9938" spans="1:3" x14ac:dyDescent="0.25">
      <c r="A9938">
        <v>-8095838.22640769</v>
      </c>
      <c r="B9938">
        <v>-181278.889820535</v>
      </c>
      <c r="C9938">
        <v>0.189278423786163</v>
      </c>
    </row>
    <row r="9939" spans="1:3" x14ac:dyDescent="0.25">
      <c r="A9939">
        <v>-8094903.7475307602</v>
      </c>
      <c r="B9939">
        <v>-181278.889820535</v>
      </c>
      <c r="C9939">
        <v>0.17950622737407601</v>
      </c>
    </row>
    <row r="9940" spans="1:3" x14ac:dyDescent="0.25">
      <c r="A9940">
        <v>-8093969.2686538398</v>
      </c>
      <c r="B9940">
        <v>-181278.889820535</v>
      </c>
      <c r="C9940">
        <v>0</v>
      </c>
    </row>
    <row r="9941" spans="1:3" x14ac:dyDescent="0.25">
      <c r="A9941">
        <v>-8093034.7897769203</v>
      </c>
      <c r="B9941">
        <v>-181278.889820535</v>
      </c>
      <c r="C9941">
        <v>0</v>
      </c>
    </row>
    <row r="9942" spans="1:3" x14ac:dyDescent="0.25">
      <c r="A9942">
        <v>-8092100.3108999897</v>
      </c>
      <c r="B9942">
        <v>-181278.889820535</v>
      </c>
      <c r="C9942">
        <v>0</v>
      </c>
    </row>
    <row r="9943" spans="1:3" x14ac:dyDescent="0.25">
      <c r="A9943">
        <v>-8091165.8320230702</v>
      </c>
      <c r="B9943">
        <v>-181278.889820535</v>
      </c>
      <c r="C9943">
        <v>0</v>
      </c>
    </row>
    <row r="9944" spans="1:3" x14ac:dyDescent="0.25">
      <c r="A9944">
        <v>-8130413.9448538404</v>
      </c>
      <c r="B9944">
        <v>-182213.36869732101</v>
      </c>
      <c r="C9944">
        <v>0</v>
      </c>
    </row>
    <row r="9945" spans="1:3" x14ac:dyDescent="0.25">
      <c r="A9945">
        <v>-8129479.46597692</v>
      </c>
      <c r="B9945">
        <v>-182213.36869732101</v>
      </c>
      <c r="C9945">
        <v>0</v>
      </c>
    </row>
    <row r="9946" spans="1:3" x14ac:dyDescent="0.25">
      <c r="A9946">
        <v>-8128544.9870999902</v>
      </c>
      <c r="B9946">
        <v>-182213.36869732101</v>
      </c>
      <c r="C9946">
        <v>0</v>
      </c>
    </row>
    <row r="9947" spans="1:3" x14ac:dyDescent="0.25">
      <c r="A9947">
        <v>-8127610.5082230698</v>
      </c>
      <c r="B9947">
        <v>-182213.36869732101</v>
      </c>
      <c r="C9947">
        <v>0</v>
      </c>
    </row>
    <row r="9948" spans="1:3" x14ac:dyDescent="0.25">
      <c r="A9948">
        <v>-8126676.0293461503</v>
      </c>
      <c r="B9948">
        <v>-182213.36869732101</v>
      </c>
      <c r="C9948" s="1">
        <v>3.2667747291270603E-5</v>
      </c>
    </row>
    <row r="9949" spans="1:3" x14ac:dyDescent="0.25">
      <c r="A9949">
        <v>-8125741.5504692299</v>
      </c>
      <c r="B9949">
        <v>-182213.36869732101</v>
      </c>
      <c r="C9949" s="1">
        <v>3.2981828553601998E-5</v>
      </c>
    </row>
    <row r="9950" spans="1:3" x14ac:dyDescent="0.25">
      <c r="A9950">
        <v>-8124807.0715923002</v>
      </c>
      <c r="B9950">
        <v>-182213.36869732101</v>
      </c>
      <c r="C9950" s="1">
        <v>9.0070891019422507E-5</v>
      </c>
    </row>
    <row r="9951" spans="1:3" x14ac:dyDescent="0.25">
      <c r="A9951">
        <v>-8123872.5927153798</v>
      </c>
      <c r="B9951">
        <v>-182213.36869732101</v>
      </c>
      <c r="C9951">
        <v>1.8941104644909501E-4</v>
      </c>
    </row>
    <row r="9952" spans="1:3" x14ac:dyDescent="0.25">
      <c r="A9952">
        <v>-8122938.1138384603</v>
      </c>
      <c r="B9952">
        <v>-182213.36869732101</v>
      </c>
      <c r="C9952">
        <v>3.0671749846078401E-4</v>
      </c>
    </row>
    <row r="9953" spans="1:3" x14ac:dyDescent="0.25">
      <c r="A9953">
        <v>-8122003.6349615296</v>
      </c>
      <c r="B9953">
        <v>-182213.36869732101</v>
      </c>
      <c r="C9953">
        <v>7.66995653975754E-4</v>
      </c>
    </row>
    <row r="9954" spans="1:3" x14ac:dyDescent="0.25">
      <c r="A9954">
        <v>-8121069.1560846101</v>
      </c>
      <c r="B9954">
        <v>-182213.36869732101</v>
      </c>
      <c r="C9954">
        <v>1.3681252021342501E-3</v>
      </c>
    </row>
    <row r="9955" spans="1:3" x14ac:dyDescent="0.25">
      <c r="A9955">
        <v>-8120134.6772076897</v>
      </c>
      <c r="B9955">
        <v>-182213.36869732101</v>
      </c>
      <c r="C9955">
        <v>2.1440971177071298E-3</v>
      </c>
    </row>
    <row r="9956" spans="1:3" x14ac:dyDescent="0.25">
      <c r="A9956">
        <v>-8119200.19833076</v>
      </c>
      <c r="B9956">
        <v>-182213.36869732101</v>
      </c>
      <c r="C9956">
        <v>3.1888843514025198E-3</v>
      </c>
    </row>
    <row r="9957" spans="1:3" x14ac:dyDescent="0.25">
      <c r="A9957">
        <v>-8118265.7194538396</v>
      </c>
      <c r="B9957">
        <v>-182213.36869732101</v>
      </c>
      <c r="C9957">
        <v>4.99543407931923E-3</v>
      </c>
    </row>
    <row r="9958" spans="1:3" x14ac:dyDescent="0.25">
      <c r="A9958">
        <v>-8117331.2405769201</v>
      </c>
      <c r="B9958">
        <v>-182213.36869732101</v>
      </c>
      <c r="C9958">
        <v>7.5005791150033396E-3</v>
      </c>
    </row>
    <row r="9959" spans="1:3" x14ac:dyDescent="0.25">
      <c r="A9959">
        <v>-8116396.7616999904</v>
      </c>
      <c r="B9959">
        <v>-182213.36869732101</v>
      </c>
      <c r="C9959">
        <v>1.0607162490487E-2</v>
      </c>
    </row>
    <row r="9960" spans="1:3" x14ac:dyDescent="0.25">
      <c r="A9960">
        <v>-8115462.28282307</v>
      </c>
      <c r="B9960">
        <v>-182213.36869732101</v>
      </c>
      <c r="C9960">
        <v>1.5889436006546E-2</v>
      </c>
    </row>
    <row r="9961" spans="1:3" x14ac:dyDescent="0.25">
      <c r="A9961">
        <v>-8114527.8039461495</v>
      </c>
      <c r="B9961">
        <v>-182213.36869732101</v>
      </c>
      <c r="C9961">
        <v>2.1962329745292601E-2</v>
      </c>
    </row>
    <row r="9962" spans="1:3" x14ac:dyDescent="0.25">
      <c r="A9962">
        <v>-8113593.32506923</v>
      </c>
      <c r="B9962">
        <v>-182213.36869732101</v>
      </c>
      <c r="C9962">
        <v>3.0007639899849801E-2</v>
      </c>
    </row>
    <row r="9963" spans="1:3" x14ac:dyDescent="0.25">
      <c r="A9963">
        <v>-8112658.8461923003</v>
      </c>
      <c r="B9963">
        <v>-182213.36869732101</v>
      </c>
      <c r="C9963">
        <v>3.9295576512813499E-2</v>
      </c>
    </row>
    <row r="9964" spans="1:3" x14ac:dyDescent="0.25">
      <c r="A9964">
        <v>-8111724.3673153799</v>
      </c>
      <c r="B9964">
        <v>-182213.36869732101</v>
      </c>
      <c r="C9964">
        <v>5.0363622605800601E-2</v>
      </c>
    </row>
    <row r="9965" spans="1:3" x14ac:dyDescent="0.25">
      <c r="A9965">
        <v>-8110789.8884384604</v>
      </c>
      <c r="B9965">
        <v>-182213.36869732101</v>
      </c>
      <c r="C9965">
        <v>6.4666718244552598E-2</v>
      </c>
    </row>
    <row r="9966" spans="1:3" x14ac:dyDescent="0.25">
      <c r="A9966">
        <v>-8109855.4095615298</v>
      </c>
      <c r="B9966">
        <v>-182213.36869732101</v>
      </c>
      <c r="C9966">
        <v>8.0189883708953802E-2</v>
      </c>
    </row>
    <row r="9967" spans="1:3" x14ac:dyDescent="0.25">
      <c r="A9967">
        <v>-8108920.9306846103</v>
      </c>
      <c r="B9967">
        <v>-182213.36869732101</v>
      </c>
      <c r="C9967">
        <v>9.2782407999038599E-2</v>
      </c>
    </row>
    <row r="9968" spans="1:3" x14ac:dyDescent="0.25">
      <c r="A9968">
        <v>-8107986.4518076899</v>
      </c>
      <c r="B9968">
        <v>-182213.36869732101</v>
      </c>
      <c r="C9968">
        <v>0.11054661124944599</v>
      </c>
    </row>
    <row r="9969" spans="1:3" x14ac:dyDescent="0.25">
      <c r="A9969">
        <v>-8107051.9729307601</v>
      </c>
      <c r="B9969">
        <v>-182213.36869732101</v>
      </c>
      <c r="C9969">
        <v>0.11490187048912</v>
      </c>
    </row>
    <row r="9970" spans="1:3" x14ac:dyDescent="0.25">
      <c r="A9970">
        <v>-8106117.4940538397</v>
      </c>
      <c r="B9970">
        <v>-182213.36869732101</v>
      </c>
      <c r="C9970">
        <v>0.13409027457237199</v>
      </c>
    </row>
    <row r="9971" spans="1:3" x14ac:dyDescent="0.25">
      <c r="A9971">
        <v>-8105183.0151769202</v>
      </c>
      <c r="B9971">
        <v>-182213.36869732101</v>
      </c>
      <c r="C9971">
        <v>0.150972619652748</v>
      </c>
    </row>
    <row r="9972" spans="1:3" x14ac:dyDescent="0.25">
      <c r="A9972">
        <v>-8104248.5362999896</v>
      </c>
      <c r="B9972">
        <v>-182213.36869732101</v>
      </c>
      <c r="C9972">
        <v>0.155029878020286</v>
      </c>
    </row>
    <row r="9973" spans="1:3" x14ac:dyDescent="0.25">
      <c r="A9973">
        <v>-8103314.0574230701</v>
      </c>
      <c r="B9973">
        <v>-182213.36869732101</v>
      </c>
      <c r="C9973">
        <v>0.17240816354751501</v>
      </c>
    </row>
    <row r="9974" spans="1:3" x14ac:dyDescent="0.25">
      <c r="A9974">
        <v>-8102379.5785461497</v>
      </c>
      <c r="B9974">
        <v>-182213.36869732101</v>
      </c>
      <c r="C9974">
        <v>0.175342112779617</v>
      </c>
    </row>
    <row r="9975" spans="1:3" x14ac:dyDescent="0.25">
      <c r="A9975">
        <v>-8101445.0996692302</v>
      </c>
      <c r="B9975">
        <v>-182213.36869732101</v>
      </c>
      <c r="C9975">
        <v>0.189793661236763</v>
      </c>
    </row>
    <row r="9976" spans="1:3" x14ac:dyDescent="0.25">
      <c r="A9976">
        <v>-8100510.6207923004</v>
      </c>
      <c r="B9976">
        <v>-182213.36869732101</v>
      </c>
      <c r="C9976">
        <v>0.19463112950325001</v>
      </c>
    </row>
    <row r="9977" spans="1:3" x14ac:dyDescent="0.25">
      <c r="A9977">
        <v>-8099576.14191538</v>
      </c>
      <c r="B9977">
        <v>-182213.36869732101</v>
      </c>
      <c r="C9977">
        <v>0.19731743633747101</v>
      </c>
    </row>
    <row r="9978" spans="1:3" x14ac:dyDescent="0.25">
      <c r="A9978">
        <v>-8098641.6630384596</v>
      </c>
      <c r="B9978">
        <v>-182213.36869732101</v>
      </c>
      <c r="C9978">
        <v>0.20074719190597501</v>
      </c>
    </row>
    <row r="9979" spans="1:3" x14ac:dyDescent="0.25">
      <c r="A9979">
        <v>-8097707.1841615299</v>
      </c>
      <c r="B9979">
        <v>-182213.36869732101</v>
      </c>
      <c r="C9979">
        <v>0.19289173185825301</v>
      </c>
    </row>
    <row r="9980" spans="1:3" x14ac:dyDescent="0.25">
      <c r="A9980">
        <v>-8096772.7052846104</v>
      </c>
      <c r="B9980">
        <v>-182213.36869732101</v>
      </c>
      <c r="C9980">
        <v>0.19563962519168801</v>
      </c>
    </row>
    <row r="9981" spans="1:3" x14ac:dyDescent="0.25">
      <c r="A9981">
        <v>-8095838.22640769</v>
      </c>
      <c r="B9981">
        <v>-182213.36869732101</v>
      </c>
      <c r="C9981">
        <v>0.184672251343727</v>
      </c>
    </row>
    <row r="9982" spans="1:3" x14ac:dyDescent="0.25">
      <c r="A9982">
        <v>-8094903.7475307602</v>
      </c>
      <c r="B9982">
        <v>-182213.36869732101</v>
      </c>
      <c r="C9982">
        <v>0.17586952447891199</v>
      </c>
    </row>
    <row r="9983" spans="1:3" x14ac:dyDescent="0.25">
      <c r="A9983">
        <v>-8093969.2686538398</v>
      </c>
      <c r="B9983">
        <v>-182213.36869732101</v>
      </c>
      <c r="C9983">
        <v>0</v>
      </c>
    </row>
    <row r="9984" spans="1:3" x14ac:dyDescent="0.25">
      <c r="A9984">
        <v>-8093034.7897769203</v>
      </c>
      <c r="B9984">
        <v>-182213.36869732101</v>
      </c>
      <c r="C9984">
        <v>0</v>
      </c>
    </row>
    <row r="9985" spans="1:3" x14ac:dyDescent="0.25">
      <c r="A9985">
        <v>-8092100.3108999897</v>
      </c>
      <c r="B9985">
        <v>-182213.36869732101</v>
      </c>
      <c r="C9985">
        <v>0</v>
      </c>
    </row>
    <row r="9986" spans="1:3" x14ac:dyDescent="0.25">
      <c r="A9986">
        <v>-8091165.8320230702</v>
      </c>
      <c r="B9986">
        <v>-182213.36869732101</v>
      </c>
      <c r="C9986">
        <v>0</v>
      </c>
    </row>
    <row r="9987" spans="1:3" x14ac:dyDescent="0.25">
      <c r="A9987">
        <v>-8130413.9448538404</v>
      </c>
      <c r="B9987">
        <v>-183147.847574107</v>
      </c>
      <c r="C9987">
        <v>0</v>
      </c>
    </row>
    <row r="9988" spans="1:3" x14ac:dyDescent="0.25">
      <c r="A9988">
        <v>-8129479.46597692</v>
      </c>
      <c r="B9988">
        <v>-183147.847574107</v>
      </c>
      <c r="C9988">
        <v>0</v>
      </c>
    </row>
    <row r="9989" spans="1:3" x14ac:dyDescent="0.25">
      <c r="A9989">
        <v>-8128544.9870999902</v>
      </c>
      <c r="B9989">
        <v>-183147.847574107</v>
      </c>
      <c r="C9989">
        <v>0</v>
      </c>
    </row>
    <row r="9990" spans="1:3" x14ac:dyDescent="0.25">
      <c r="A9990">
        <v>-8127610.5082230698</v>
      </c>
      <c r="B9990">
        <v>-183147.847574107</v>
      </c>
      <c r="C9990">
        <v>0</v>
      </c>
    </row>
    <row r="9991" spans="1:3" x14ac:dyDescent="0.25">
      <c r="A9991">
        <v>-8126676.0293461503</v>
      </c>
      <c r="B9991">
        <v>-183147.847574107</v>
      </c>
      <c r="C9991" s="1">
        <v>3.2667747291270603E-5</v>
      </c>
    </row>
    <row r="9992" spans="1:3" x14ac:dyDescent="0.25">
      <c r="A9992">
        <v>-8125741.5504692299</v>
      </c>
      <c r="B9992">
        <v>-183147.847574107</v>
      </c>
      <c r="C9992" s="1">
        <v>3.2981828553601998E-5</v>
      </c>
    </row>
    <row r="9993" spans="1:3" x14ac:dyDescent="0.25">
      <c r="A9993">
        <v>-8124807.0715923002</v>
      </c>
      <c r="B9993">
        <v>-183147.847574107</v>
      </c>
      <c r="C9993" s="1">
        <v>9.0070891019422507E-5</v>
      </c>
    </row>
    <row r="9994" spans="1:3" x14ac:dyDescent="0.25">
      <c r="A9994">
        <v>-8123872.5927153798</v>
      </c>
      <c r="B9994">
        <v>-183147.847574107</v>
      </c>
      <c r="C9994">
        <v>2.58530781138688E-4</v>
      </c>
    </row>
    <row r="9995" spans="1:3" x14ac:dyDescent="0.25">
      <c r="A9995">
        <v>-8122938.1138384603</v>
      </c>
      <c r="B9995">
        <v>-183147.847574107</v>
      </c>
      <c r="C9995">
        <v>4.6445653424598201E-4</v>
      </c>
    </row>
    <row r="9996" spans="1:3" x14ac:dyDescent="0.25">
      <c r="A9996">
        <v>-8122003.6349615296</v>
      </c>
      <c r="B9996">
        <v>-183147.847574107</v>
      </c>
      <c r="C9996">
        <v>7.66995653975754E-4</v>
      </c>
    </row>
    <row r="9997" spans="1:3" x14ac:dyDescent="0.25">
      <c r="A9997">
        <v>-8121069.1560846101</v>
      </c>
      <c r="B9997">
        <v>-183147.847574107</v>
      </c>
      <c r="C9997">
        <v>1.3342783786356399E-3</v>
      </c>
    </row>
    <row r="9998" spans="1:3" x14ac:dyDescent="0.25">
      <c r="A9998">
        <v>-8120134.6772076897</v>
      </c>
      <c r="B9998">
        <v>-183147.847574107</v>
      </c>
      <c r="C9998">
        <v>2.1280248183757002E-3</v>
      </c>
    </row>
    <row r="9999" spans="1:3" x14ac:dyDescent="0.25">
      <c r="A9999">
        <v>-8119200.19833076</v>
      </c>
      <c r="B9999">
        <v>-183147.847574107</v>
      </c>
      <c r="C9999">
        <v>3.1270007602870399E-3</v>
      </c>
    </row>
    <row r="10000" spans="1:3" x14ac:dyDescent="0.25">
      <c r="A10000">
        <v>-8118265.7194538396</v>
      </c>
      <c r="B10000">
        <v>-183147.847574107</v>
      </c>
      <c r="C10000">
        <v>4.9466066993772897E-3</v>
      </c>
    </row>
    <row r="10001" spans="1:3" x14ac:dyDescent="0.25">
      <c r="A10001">
        <v>-8117331.2405769201</v>
      </c>
      <c r="B10001">
        <v>-183147.847574107</v>
      </c>
      <c r="C10001">
        <v>7.4208746664226003E-3</v>
      </c>
    </row>
    <row r="10002" spans="1:3" x14ac:dyDescent="0.25">
      <c r="A10002">
        <v>-8116396.7616999904</v>
      </c>
      <c r="B10002">
        <v>-183147.847574107</v>
      </c>
      <c r="C10002">
        <v>1.04849664494395E-2</v>
      </c>
    </row>
    <row r="10003" spans="1:3" x14ac:dyDescent="0.25">
      <c r="A10003">
        <v>-8115462.28282307</v>
      </c>
      <c r="B10003">
        <v>-183147.847574107</v>
      </c>
      <c r="C10003">
        <v>1.56101882457733E-2</v>
      </c>
    </row>
    <row r="10004" spans="1:3" x14ac:dyDescent="0.25">
      <c r="A10004">
        <v>-8114527.8039461495</v>
      </c>
      <c r="B10004">
        <v>-183147.847574107</v>
      </c>
      <c r="C10004">
        <v>2.8597388416528698E-2</v>
      </c>
    </row>
    <row r="10005" spans="1:3" x14ac:dyDescent="0.25">
      <c r="A10005">
        <v>-8113593.32506923</v>
      </c>
      <c r="B10005">
        <v>-183147.847574107</v>
      </c>
      <c r="C10005">
        <v>3.7625975906848901E-2</v>
      </c>
    </row>
    <row r="10006" spans="1:3" x14ac:dyDescent="0.25">
      <c r="A10006">
        <v>-8112658.8461923003</v>
      </c>
      <c r="B10006">
        <v>-183147.847574107</v>
      </c>
      <c r="C10006">
        <v>4.8265065997838898E-2</v>
      </c>
    </row>
    <row r="10007" spans="1:3" x14ac:dyDescent="0.25">
      <c r="A10007">
        <v>-8111724.3673153799</v>
      </c>
      <c r="B10007">
        <v>-183147.847574107</v>
      </c>
      <c r="C10007">
        <v>6.20436891913414E-2</v>
      </c>
    </row>
    <row r="10008" spans="1:3" x14ac:dyDescent="0.25">
      <c r="A10008">
        <v>-8110789.8884384604</v>
      </c>
      <c r="B10008">
        <v>-183147.847574107</v>
      </c>
      <c r="C10008">
        <v>7.6944254338741302E-2</v>
      </c>
    </row>
    <row r="10009" spans="1:3" x14ac:dyDescent="0.25">
      <c r="A10009">
        <v>-8109855.4095615298</v>
      </c>
      <c r="B10009">
        <v>-183147.847574107</v>
      </c>
      <c r="C10009">
        <v>7.9298660159110995E-2</v>
      </c>
    </row>
    <row r="10010" spans="1:3" x14ac:dyDescent="0.25">
      <c r="A10010">
        <v>-8108920.9306846103</v>
      </c>
      <c r="B10010">
        <v>-183147.847574107</v>
      </c>
      <c r="C10010">
        <v>9.1879777610301902E-2</v>
      </c>
    </row>
    <row r="10011" spans="1:3" x14ac:dyDescent="0.25">
      <c r="A10011">
        <v>-8107986.4518076899</v>
      </c>
      <c r="B10011">
        <v>-183147.847574107</v>
      </c>
      <c r="C10011">
        <v>0.109716854989528</v>
      </c>
    </row>
    <row r="10012" spans="1:3" x14ac:dyDescent="0.25">
      <c r="A10012">
        <v>-8107051.9729307601</v>
      </c>
      <c r="B10012">
        <v>-183147.847574107</v>
      </c>
      <c r="C10012">
        <v>0.127419292926788</v>
      </c>
    </row>
    <row r="10013" spans="1:3" x14ac:dyDescent="0.25">
      <c r="A10013">
        <v>-8106117.4940538397</v>
      </c>
      <c r="B10013">
        <v>-183147.847574107</v>
      </c>
      <c r="C10013">
        <v>0.146730616688728</v>
      </c>
    </row>
    <row r="10014" spans="1:3" x14ac:dyDescent="0.25">
      <c r="A10014">
        <v>-8105183.0151769202</v>
      </c>
      <c r="B10014">
        <v>-183147.847574107</v>
      </c>
      <c r="C10014">
        <v>0.16299563646316501</v>
      </c>
    </row>
    <row r="10015" spans="1:3" x14ac:dyDescent="0.25">
      <c r="A10015">
        <v>-8104248.5362999896</v>
      </c>
      <c r="B10015">
        <v>-183147.847574107</v>
      </c>
      <c r="C10015">
        <v>0.16664627194404599</v>
      </c>
    </row>
    <row r="10016" spans="1:3" x14ac:dyDescent="0.25">
      <c r="A10016">
        <v>-8103314.0574230701</v>
      </c>
      <c r="B10016">
        <v>-183147.847574107</v>
      </c>
      <c r="C10016">
        <v>0.18205799162387801</v>
      </c>
    </row>
    <row r="10017" spans="1:3" x14ac:dyDescent="0.25">
      <c r="A10017">
        <v>-8102379.5785461497</v>
      </c>
      <c r="B10017">
        <v>-183147.847574107</v>
      </c>
      <c r="C10017">
        <v>0.185037076473236</v>
      </c>
    </row>
    <row r="10018" spans="1:3" x14ac:dyDescent="0.25">
      <c r="A10018">
        <v>-8101445.0996692302</v>
      </c>
      <c r="B10018">
        <v>-183147.847574107</v>
      </c>
      <c r="C10018">
        <v>0.19593845307826899</v>
      </c>
    </row>
    <row r="10019" spans="1:3" x14ac:dyDescent="0.25">
      <c r="A10019">
        <v>-8100510.6207923004</v>
      </c>
      <c r="B10019">
        <v>-183147.847574107</v>
      </c>
      <c r="C10019">
        <v>0.200138539075851</v>
      </c>
    </row>
    <row r="10020" spans="1:3" x14ac:dyDescent="0.25">
      <c r="A10020">
        <v>-8099576.14191538</v>
      </c>
      <c r="B10020">
        <v>-183147.847574107</v>
      </c>
      <c r="C10020">
        <v>0.20278124511241899</v>
      </c>
    </row>
    <row r="10021" spans="1:3" x14ac:dyDescent="0.25">
      <c r="A10021">
        <v>-8098641.6630384596</v>
      </c>
      <c r="B10021">
        <v>-183147.847574107</v>
      </c>
      <c r="C10021">
        <v>0.20581170916557301</v>
      </c>
    </row>
    <row r="10022" spans="1:3" x14ac:dyDescent="0.25">
      <c r="A10022">
        <v>-8097707.1841615299</v>
      </c>
      <c r="B10022">
        <v>-183147.847574107</v>
      </c>
      <c r="C10022">
        <v>0.20079442858695901</v>
      </c>
    </row>
    <row r="10023" spans="1:3" x14ac:dyDescent="0.25">
      <c r="A10023">
        <v>-8096772.7052846104</v>
      </c>
      <c r="B10023">
        <v>-183147.847574107</v>
      </c>
      <c r="C10023">
        <v>0.203339204192161</v>
      </c>
    </row>
    <row r="10024" spans="1:3" x14ac:dyDescent="0.25">
      <c r="A10024">
        <v>-8095838.22640769</v>
      </c>
      <c r="B10024">
        <v>-183147.847574107</v>
      </c>
      <c r="C10024">
        <v>0</v>
      </c>
    </row>
    <row r="10025" spans="1:3" x14ac:dyDescent="0.25">
      <c r="A10025">
        <v>-8094903.7475307602</v>
      </c>
      <c r="B10025">
        <v>-183147.847574107</v>
      </c>
      <c r="C10025">
        <v>0</v>
      </c>
    </row>
    <row r="10026" spans="1:3" x14ac:dyDescent="0.25">
      <c r="A10026">
        <v>-8093969.2686538398</v>
      </c>
      <c r="B10026">
        <v>-183147.847574107</v>
      </c>
      <c r="C10026">
        <v>0</v>
      </c>
    </row>
    <row r="10027" spans="1:3" x14ac:dyDescent="0.25">
      <c r="A10027">
        <v>-8093034.7897769203</v>
      </c>
      <c r="B10027">
        <v>-183147.847574107</v>
      </c>
      <c r="C10027">
        <v>0</v>
      </c>
    </row>
    <row r="10028" spans="1:3" x14ac:dyDescent="0.25">
      <c r="A10028">
        <v>-8092100.3108999897</v>
      </c>
      <c r="B10028">
        <v>-183147.847574107</v>
      </c>
      <c r="C10028">
        <v>0</v>
      </c>
    </row>
    <row r="10029" spans="1:3" x14ac:dyDescent="0.25">
      <c r="A10029">
        <v>-8091165.8320230702</v>
      </c>
      <c r="B10029">
        <v>-183147.847574107</v>
      </c>
      <c r="C10029">
        <v>0</v>
      </c>
    </row>
    <row r="10030" spans="1:3" x14ac:dyDescent="0.25">
      <c r="A10030">
        <v>-8129479.46597692</v>
      </c>
      <c r="B10030">
        <v>-184082.326450892</v>
      </c>
      <c r="C10030">
        <v>0</v>
      </c>
    </row>
    <row r="10031" spans="1:3" x14ac:dyDescent="0.25">
      <c r="A10031">
        <v>-8128544.9870999902</v>
      </c>
      <c r="B10031">
        <v>-184082.326450892</v>
      </c>
      <c r="C10031">
        <v>0</v>
      </c>
    </row>
    <row r="10032" spans="1:3" x14ac:dyDescent="0.25">
      <c r="A10032">
        <v>-8127610.5082230698</v>
      </c>
      <c r="B10032">
        <v>-184082.326450892</v>
      </c>
      <c r="C10032">
        <v>0</v>
      </c>
    </row>
    <row r="10033" spans="1:3" x14ac:dyDescent="0.25">
      <c r="A10033">
        <v>-8126676.0293461503</v>
      </c>
      <c r="B10033">
        <v>-184082.326450892</v>
      </c>
      <c r="C10033" s="1">
        <v>3.2981828553601998E-5</v>
      </c>
    </row>
    <row r="10034" spans="1:3" x14ac:dyDescent="0.25">
      <c r="A10034">
        <v>-8125741.5504692299</v>
      </c>
      <c r="B10034">
        <v>-184082.326450892</v>
      </c>
      <c r="C10034" s="1">
        <v>6.1072656535543501E-5</v>
      </c>
    </row>
    <row r="10035" spans="1:3" x14ac:dyDescent="0.25">
      <c r="A10035">
        <v>-8124807.0715923002</v>
      </c>
      <c r="B10035">
        <v>-184082.326450892</v>
      </c>
      <c r="C10035">
        <v>1.5695593901909801E-4</v>
      </c>
    </row>
    <row r="10036" spans="1:3" x14ac:dyDescent="0.25">
      <c r="A10036">
        <v>-8123872.5927153798</v>
      </c>
      <c r="B10036">
        <v>-184082.326450892</v>
      </c>
      <c r="C10036">
        <v>2.3839896311983401E-4</v>
      </c>
    </row>
    <row r="10037" spans="1:3" x14ac:dyDescent="0.25">
      <c r="A10037">
        <v>-8122938.1138384603</v>
      </c>
      <c r="B10037">
        <v>-184082.326450892</v>
      </c>
      <c r="C10037">
        <v>4.4552277540788E-4</v>
      </c>
    </row>
    <row r="10038" spans="1:3" x14ac:dyDescent="0.25">
      <c r="A10038">
        <v>-8122003.6349615296</v>
      </c>
      <c r="B10038">
        <v>-184082.326450892</v>
      </c>
      <c r="C10038">
        <v>7.5639528222382004E-4</v>
      </c>
    </row>
    <row r="10039" spans="1:3" x14ac:dyDescent="0.25">
      <c r="A10039">
        <v>-8121069.1560846101</v>
      </c>
      <c r="B10039">
        <v>-184082.326450892</v>
      </c>
      <c r="C10039">
        <v>1.3163997791707501E-3</v>
      </c>
    </row>
    <row r="10040" spans="1:3" x14ac:dyDescent="0.25">
      <c r="A10040">
        <v>-8120134.6772076897</v>
      </c>
      <c r="B10040">
        <v>-184082.326450892</v>
      </c>
      <c r="C10040">
        <v>2.0555788651108698E-3</v>
      </c>
    </row>
    <row r="10041" spans="1:3" x14ac:dyDescent="0.25">
      <c r="A10041">
        <v>-8119200.19833076</v>
      </c>
      <c r="B10041">
        <v>-184082.326450892</v>
      </c>
      <c r="C10041">
        <v>3.1555572059005399E-3</v>
      </c>
    </row>
    <row r="10042" spans="1:3" x14ac:dyDescent="0.25">
      <c r="A10042">
        <v>-8118265.7194538396</v>
      </c>
      <c r="B10042">
        <v>-184082.326450892</v>
      </c>
      <c r="C10042">
        <v>4.9437857232987803E-3</v>
      </c>
    </row>
    <row r="10043" spans="1:3" x14ac:dyDescent="0.25">
      <c r="A10043">
        <v>-8117331.2405769201</v>
      </c>
      <c r="B10043">
        <v>-184082.326450892</v>
      </c>
      <c r="C10043">
        <v>9.9478792399167997E-3</v>
      </c>
    </row>
    <row r="10044" spans="1:3" x14ac:dyDescent="0.25">
      <c r="A10044">
        <v>-8116396.7616999904</v>
      </c>
      <c r="B10044">
        <v>-184082.326450892</v>
      </c>
      <c r="C10044">
        <v>1.42375202849507E-2</v>
      </c>
    </row>
    <row r="10045" spans="1:3" x14ac:dyDescent="0.25">
      <c r="A10045">
        <v>-8115462.28282307</v>
      </c>
      <c r="B10045">
        <v>-184082.326450892</v>
      </c>
      <c r="C10045">
        <v>1.97872072458267E-2</v>
      </c>
    </row>
    <row r="10046" spans="1:3" x14ac:dyDescent="0.25">
      <c r="A10046">
        <v>-8114527.8039461495</v>
      </c>
      <c r="B10046">
        <v>-184082.326450892</v>
      </c>
      <c r="C10046">
        <v>2.7647007256746198E-2</v>
      </c>
    </row>
    <row r="10047" spans="1:3" x14ac:dyDescent="0.25">
      <c r="A10047">
        <v>-8113593.32506923</v>
      </c>
      <c r="B10047">
        <v>-184082.326450892</v>
      </c>
      <c r="C10047">
        <v>3.6467939615249599E-2</v>
      </c>
    </row>
    <row r="10048" spans="1:3" x14ac:dyDescent="0.25">
      <c r="A10048">
        <v>-8112658.8461923003</v>
      </c>
      <c r="B10048">
        <v>-184082.326450892</v>
      </c>
      <c r="C10048">
        <v>4.8041082918643903E-2</v>
      </c>
    </row>
    <row r="10049" spans="1:3" x14ac:dyDescent="0.25">
      <c r="A10049">
        <v>-8111724.3673153799</v>
      </c>
      <c r="B10049">
        <v>-184082.326450892</v>
      </c>
      <c r="C10049">
        <v>6.1655554920434903E-2</v>
      </c>
    </row>
    <row r="10050" spans="1:3" x14ac:dyDescent="0.25">
      <c r="A10050">
        <v>-8110789.8884384604</v>
      </c>
      <c r="B10050">
        <v>-184082.326450892</v>
      </c>
      <c r="C10050">
        <v>7.6827898621559101E-2</v>
      </c>
    </row>
    <row r="10051" spans="1:3" x14ac:dyDescent="0.25">
      <c r="A10051">
        <v>-8109855.4095615298</v>
      </c>
      <c r="B10051">
        <v>-184082.326450892</v>
      </c>
      <c r="C10051">
        <v>8.9042112231254494E-2</v>
      </c>
    </row>
    <row r="10052" spans="1:3" x14ac:dyDescent="0.25">
      <c r="A10052">
        <v>-8108920.9306846103</v>
      </c>
      <c r="B10052">
        <v>-184082.326450892</v>
      </c>
      <c r="C10052">
        <v>0.10640825331211</v>
      </c>
    </row>
    <row r="10053" spans="1:3" x14ac:dyDescent="0.25">
      <c r="A10053">
        <v>-8107986.4518076899</v>
      </c>
      <c r="B10053">
        <v>-184082.326450892</v>
      </c>
      <c r="C10053">
        <v>0.12319759279489501</v>
      </c>
    </row>
    <row r="10054" spans="1:3" x14ac:dyDescent="0.25">
      <c r="A10054">
        <v>-8107051.9729307601</v>
      </c>
      <c r="B10054">
        <v>-184082.326450892</v>
      </c>
      <c r="C10054">
        <v>0.140217259526252</v>
      </c>
    </row>
    <row r="10055" spans="1:3" x14ac:dyDescent="0.25">
      <c r="A10055">
        <v>-8106117.4940538397</v>
      </c>
      <c r="B10055">
        <v>-184082.326450892</v>
      </c>
      <c r="C10055">
        <v>0.156674608588218</v>
      </c>
    </row>
    <row r="10056" spans="1:3" x14ac:dyDescent="0.25">
      <c r="A10056">
        <v>-8105183.0151769202</v>
      </c>
      <c r="B10056">
        <v>-184082.326450892</v>
      </c>
      <c r="C10056">
        <v>0.16020646691322299</v>
      </c>
    </row>
    <row r="10057" spans="1:3" x14ac:dyDescent="0.25">
      <c r="A10057">
        <v>-8104248.5362999896</v>
      </c>
      <c r="B10057">
        <v>-184082.326450892</v>
      </c>
      <c r="C10057">
        <v>0.174776867032051</v>
      </c>
    </row>
    <row r="10058" spans="1:3" x14ac:dyDescent="0.25">
      <c r="A10058">
        <v>-8103314.0574230701</v>
      </c>
      <c r="B10058">
        <v>-184082.326450892</v>
      </c>
      <c r="C10058">
        <v>0.188918322324752</v>
      </c>
    </row>
    <row r="10059" spans="1:3" x14ac:dyDescent="0.25">
      <c r="A10059">
        <v>-8102379.5785461497</v>
      </c>
      <c r="B10059">
        <v>-184082.326450892</v>
      </c>
      <c r="C10059">
        <v>0.204911097884178</v>
      </c>
    </row>
    <row r="10060" spans="1:3" x14ac:dyDescent="0.25">
      <c r="A10060">
        <v>-8101445.0996692302</v>
      </c>
      <c r="B10060">
        <v>-184082.326450892</v>
      </c>
      <c r="C10060">
        <v>0.207466721534729</v>
      </c>
    </row>
    <row r="10061" spans="1:3" x14ac:dyDescent="0.25">
      <c r="A10061">
        <v>-8100510.6207923004</v>
      </c>
      <c r="B10061">
        <v>-184082.326450892</v>
      </c>
      <c r="C10061">
        <v>0.21135750412940901</v>
      </c>
    </row>
    <row r="10062" spans="1:3" x14ac:dyDescent="0.25">
      <c r="A10062">
        <v>-8099576.14191538</v>
      </c>
      <c r="B10062">
        <v>-184082.326450892</v>
      </c>
      <c r="C10062">
        <v>0.213652148842811</v>
      </c>
    </row>
    <row r="10063" spans="1:3" x14ac:dyDescent="0.25">
      <c r="A10063">
        <v>-8098641.6630384596</v>
      </c>
      <c r="B10063">
        <v>-184082.326450892</v>
      </c>
      <c r="C10063">
        <v>0.21547845005989</v>
      </c>
    </row>
    <row r="10064" spans="1:3" x14ac:dyDescent="0.25">
      <c r="A10064">
        <v>-8097707.1841615299</v>
      </c>
      <c r="B10064">
        <v>-184082.326450892</v>
      </c>
      <c r="C10064">
        <v>0.21800947189330999</v>
      </c>
    </row>
    <row r="10065" spans="1:3" x14ac:dyDescent="0.25">
      <c r="A10065">
        <v>-8096772.7052846104</v>
      </c>
      <c r="B10065">
        <v>-184082.326450892</v>
      </c>
      <c r="C10065">
        <v>0</v>
      </c>
    </row>
    <row r="10066" spans="1:3" x14ac:dyDescent="0.25">
      <c r="A10066">
        <v>-8095838.22640769</v>
      </c>
      <c r="B10066">
        <v>-184082.326450892</v>
      </c>
      <c r="C10066">
        <v>0</v>
      </c>
    </row>
    <row r="10067" spans="1:3" x14ac:dyDescent="0.25">
      <c r="A10067">
        <v>-8094903.7475307602</v>
      </c>
      <c r="B10067">
        <v>-184082.326450892</v>
      </c>
      <c r="C10067">
        <v>0</v>
      </c>
    </row>
    <row r="10068" spans="1:3" x14ac:dyDescent="0.25">
      <c r="A10068">
        <v>-8093969.2686538398</v>
      </c>
      <c r="B10068">
        <v>-184082.326450892</v>
      </c>
      <c r="C10068">
        <v>0</v>
      </c>
    </row>
    <row r="10069" spans="1:3" x14ac:dyDescent="0.25">
      <c r="A10069">
        <v>-8093034.7897769203</v>
      </c>
      <c r="B10069">
        <v>-184082.326450892</v>
      </c>
      <c r="C10069">
        <v>0</v>
      </c>
    </row>
    <row r="10070" spans="1:3" x14ac:dyDescent="0.25">
      <c r="A10070">
        <v>-8092100.3108999897</v>
      </c>
      <c r="B10070">
        <v>-184082.326450892</v>
      </c>
      <c r="C10070">
        <v>0</v>
      </c>
    </row>
    <row r="10071" spans="1:3" x14ac:dyDescent="0.25">
      <c r="A10071">
        <v>-8129479.46597692</v>
      </c>
      <c r="B10071">
        <v>-185016.80532767801</v>
      </c>
      <c r="C10071">
        <v>0</v>
      </c>
    </row>
    <row r="10072" spans="1:3" x14ac:dyDescent="0.25">
      <c r="A10072">
        <v>-8128544.9870999902</v>
      </c>
      <c r="B10072">
        <v>-185016.80532767801</v>
      </c>
      <c r="C10072">
        <v>0</v>
      </c>
    </row>
    <row r="10073" spans="1:3" x14ac:dyDescent="0.25">
      <c r="A10073">
        <v>-8127610.5082230698</v>
      </c>
      <c r="B10073">
        <v>-185016.80532767801</v>
      </c>
      <c r="C10073" s="1">
        <v>3.2667747291270603E-5</v>
      </c>
    </row>
    <row r="10074" spans="1:3" x14ac:dyDescent="0.25">
      <c r="A10074">
        <v>-8126676.0293461503</v>
      </c>
      <c r="B10074">
        <v>-185016.80532767801</v>
      </c>
      <c r="C10074" s="1">
        <v>3.2981828553601998E-5</v>
      </c>
    </row>
    <row r="10075" spans="1:3" x14ac:dyDescent="0.25">
      <c r="A10075">
        <v>-8125741.5504692299</v>
      </c>
      <c r="B10075">
        <v>-185016.80532767801</v>
      </c>
      <c r="C10075" s="1">
        <v>6.1072656535543501E-5</v>
      </c>
    </row>
    <row r="10076" spans="1:3" x14ac:dyDescent="0.25">
      <c r="A10076">
        <v>-8124807.0715923002</v>
      </c>
      <c r="B10076">
        <v>-185016.80532767801</v>
      </c>
      <c r="C10076">
        <v>1.5695593901909801E-4</v>
      </c>
    </row>
    <row r="10077" spans="1:3" x14ac:dyDescent="0.25">
      <c r="A10077">
        <v>-8123872.5927153798</v>
      </c>
      <c r="B10077">
        <v>-185016.80532767801</v>
      </c>
      <c r="C10077">
        <v>2.3839896311983401E-4</v>
      </c>
    </row>
    <row r="10078" spans="1:3" x14ac:dyDescent="0.25">
      <c r="A10078">
        <v>-8122938.1138384603</v>
      </c>
      <c r="B10078">
        <v>-185016.80532767801</v>
      </c>
      <c r="C10078">
        <v>4.1631236672401401E-4</v>
      </c>
    </row>
    <row r="10079" spans="1:3" x14ac:dyDescent="0.25">
      <c r="A10079">
        <v>-8122003.6349615296</v>
      </c>
      <c r="B10079">
        <v>-185016.80532767801</v>
      </c>
      <c r="C10079">
        <v>7.2497664950787999E-4</v>
      </c>
    </row>
    <row r="10080" spans="1:3" x14ac:dyDescent="0.25">
      <c r="A10080">
        <v>-8121069.1560846101</v>
      </c>
      <c r="B10080">
        <v>-185016.80532767801</v>
      </c>
      <c r="C10080">
        <v>1.2391550699248899E-3</v>
      </c>
    </row>
    <row r="10081" spans="1:3" x14ac:dyDescent="0.25">
      <c r="A10081">
        <v>-8120134.6772076897</v>
      </c>
      <c r="B10081">
        <v>-185016.80532767801</v>
      </c>
      <c r="C10081">
        <v>2.91280657984316E-3</v>
      </c>
    </row>
    <row r="10082" spans="1:3" x14ac:dyDescent="0.25">
      <c r="A10082">
        <v>-8119200.19833076</v>
      </c>
      <c r="B10082">
        <v>-185016.80532767801</v>
      </c>
      <c r="C10082">
        <v>4.6701100654899996E-3</v>
      </c>
    </row>
    <row r="10083" spans="1:3" x14ac:dyDescent="0.25">
      <c r="A10083">
        <v>-8118265.7194538396</v>
      </c>
      <c r="B10083">
        <v>-185016.80532767801</v>
      </c>
      <c r="C10083">
        <v>6.9228787906467897E-3</v>
      </c>
    </row>
    <row r="10084" spans="1:3" x14ac:dyDescent="0.25">
      <c r="A10084">
        <v>-8117331.2405769201</v>
      </c>
      <c r="B10084">
        <v>-185016.80532767801</v>
      </c>
      <c r="C10084">
        <v>9.9083110690116796E-3</v>
      </c>
    </row>
    <row r="10085" spans="1:3" x14ac:dyDescent="0.25">
      <c r="A10085">
        <v>-8116396.7616999904</v>
      </c>
      <c r="B10085">
        <v>-185016.80532767801</v>
      </c>
      <c r="C10085">
        <v>1.4221093617379599E-2</v>
      </c>
    </row>
    <row r="10086" spans="1:3" x14ac:dyDescent="0.25">
      <c r="A10086">
        <v>-8115462.28282307</v>
      </c>
      <c r="B10086">
        <v>-185016.80532767801</v>
      </c>
      <c r="C10086">
        <v>1.9798124209046301E-2</v>
      </c>
    </row>
    <row r="10087" spans="1:3" x14ac:dyDescent="0.25">
      <c r="A10087">
        <v>-8114527.8039461495</v>
      </c>
      <c r="B10087">
        <v>-185016.80532767801</v>
      </c>
      <c r="C10087">
        <v>2.7610966935753802E-2</v>
      </c>
    </row>
    <row r="10088" spans="1:3" x14ac:dyDescent="0.25">
      <c r="A10088">
        <v>-8113593.32506923</v>
      </c>
      <c r="B10088">
        <v>-185016.80532767801</v>
      </c>
      <c r="C10088">
        <v>3.6288399249315199E-2</v>
      </c>
    </row>
    <row r="10089" spans="1:3" x14ac:dyDescent="0.25">
      <c r="A10089">
        <v>-8112658.8461923003</v>
      </c>
      <c r="B10089">
        <v>-185016.80532767801</v>
      </c>
      <c r="C10089">
        <v>4.6638906002044601E-2</v>
      </c>
    </row>
    <row r="10090" spans="1:3" x14ac:dyDescent="0.25">
      <c r="A10090">
        <v>-8111724.3673153799</v>
      </c>
      <c r="B10090">
        <v>-185016.80532767801</v>
      </c>
      <c r="C10090">
        <v>6.0073431581258697E-2</v>
      </c>
    </row>
    <row r="10091" spans="1:3" x14ac:dyDescent="0.25">
      <c r="A10091">
        <v>-8110789.8884384604</v>
      </c>
      <c r="B10091">
        <v>-185016.80532767801</v>
      </c>
      <c r="C10091">
        <v>7.6440386474132496E-2</v>
      </c>
    </row>
    <row r="10092" spans="1:3" x14ac:dyDescent="0.25">
      <c r="A10092">
        <v>-8109855.4095615298</v>
      </c>
      <c r="B10092">
        <v>-185016.80532767801</v>
      </c>
      <c r="C10092">
        <v>0.10353421419858901</v>
      </c>
    </row>
    <row r="10093" spans="1:3" x14ac:dyDescent="0.25">
      <c r="A10093">
        <v>-8108920.9306846103</v>
      </c>
      <c r="B10093">
        <v>-185016.80532767801</v>
      </c>
      <c r="C10093">
        <v>0.12019993364810901</v>
      </c>
    </row>
    <row r="10094" spans="1:3" x14ac:dyDescent="0.25">
      <c r="A10094">
        <v>-8107986.4518076899</v>
      </c>
      <c r="B10094">
        <v>-185016.80532767801</v>
      </c>
      <c r="C10094">
        <v>0.13697357475757499</v>
      </c>
    </row>
    <row r="10095" spans="1:3" x14ac:dyDescent="0.25">
      <c r="A10095">
        <v>-8107051.9729307601</v>
      </c>
      <c r="B10095">
        <v>-185016.80532767801</v>
      </c>
      <c r="C10095">
        <v>0.139723435044288</v>
      </c>
    </row>
    <row r="10096" spans="1:3" x14ac:dyDescent="0.25">
      <c r="A10096">
        <v>-8106117.4940538397</v>
      </c>
      <c r="B10096">
        <v>-185016.80532767801</v>
      </c>
      <c r="C10096">
        <v>0.15615615248680101</v>
      </c>
    </row>
    <row r="10097" spans="1:3" x14ac:dyDescent="0.25">
      <c r="A10097">
        <v>-8105183.0151769202</v>
      </c>
      <c r="B10097">
        <v>-185016.80532767801</v>
      </c>
      <c r="C10097">
        <v>0.17137892544269501</v>
      </c>
    </row>
    <row r="10098" spans="1:3" x14ac:dyDescent="0.25">
      <c r="A10098">
        <v>-8104248.5362999896</v>
      </c>
      <c r="B10098">
        <v>-185016.80532767801</v>
      </c>
      <c r="C10098">
        <v>0.18229505419731101</v>
      </c>
    </row>
    <row r="10099" spans="1:3" x14ac:dyDescent="0.25">
      <c r="A10099">
        <v>-8103314.0574230701</v>
      </c>
      <c r="B10099">
        <v>-185016.80532767801</v>
      </c>
      <c r="C10099">
        <v>0.19897370040416701</v>
      </c>
    </row>
    <row r="10100" spans="1:3" x14ac:dyDescent="0.25">
      <c r="A10100">
        <v>-8102379.5785461497</v>
      </c>
      <c r="B10100">
        <v>-185016.80532767801</v>
      </c>
      <c r="C10100">
        <v>0.202270582318305</v>
      </c>
    </row>
    <row r="10101" spans="1:3" x14ac:dyDescent="0.25">
      <c r="A10101">
        <v>-8101445.0996692302</v>
      </c>
      <c r="B10101">
        <v>-185016.80532767801</v>
      </c>
      <c r="C10101">
        <v>0.21278494596481301</v>
      </c>
    </row>
    <row r="10102" spans="1:3" x14ac:dyDescent="0.25">
      <c r="A10102">
        <v>-8100510.6207923004</v>
      </c>
      <c r="B10102">
        <v>-185016.80532767801</v>
      </c>
      <c r="C10102">
        <v>0.21821412444114599</v>
      </c>
    </row>
    <row r="10103" spans="1:3" x14ac:dyDescent="0.25">
      <c r="A10103">
        <v>-8099576.14191538</v>
      </c>
      <c r="B10103">
        <v>-185016.80532767801</v>
      </c>
      <c r="C10103">
        <v>0.218504428863525</v>
      </c>
    </row>
    <row r="10104" spans="1:3" x14ac:dyDescent="0.25">
      <c r="A10104">
        <v>-8098641.6630384596</v>
      </c>
      <c r="B10104">
        <v>-185016.80532767801</v>
      </c>
      <c r="C10104">
        <v>0.22040310502052299</v>
      </c>
    </row>
    <row r="10105" spans="1:3" x14ac:dyDescent="0.25">
      <c r="A10105">
        <v>-8097707.1841615299</v>
      </c>
      <c r="B10105">
        <v>-185016.80532767801</v>
      </c>
      <c r="C10105">
        <v>0.21501561999320901</v>
      </c>
    </row>
    <row r="10106" spans="1:3" x14ac:dyDescent="0.25">
      <c r="A10106">
        <v>-8096772.7052846104</v>
      </c>
      <c r="B10106">
        <v>-185016.80532767801</v>
      </c>
      <c r="C10106">
        <v>0</v>
      </c>
    </row>
    <row r="10107" spans="1:3" x14ac:dyDescent="0.25">
      <c r="A10107">
        <v>-8095838.22640769</v>
      </c>
      <c r="B10107">
        <v>-185016.80532767801</v>
      </c>
      <c r="C10107">
        <v>0</v>
      </c>
    </row>
    <row r="10108" spans="1:3" x14ac:dyDescent="0.25">
      <c r="A10108">
        <v>-8094903.7475307602</v>
      </c>
      <c r="B10108">
        <v>-185016.80532767801</v>
      </c>
      <c r="C10108">
        <v>0</v>
      </c>
    </row>
    <row r="10109" spans="1:3" x14ac:dyDescent="0.25">
      <c r="A10109">
        <v>-8093969.2686538398</v>
      </c>
      <c r="B10109">
        <v>-185016.80532767801</v>
      </c>
      <c r="C10109">
        <v>0</v>
      </c>
    </row>
    <row r="10110" spans="1:3" x14ac:dyDescent="0.25">
      <c r="A10110">
        <v>-8093034.7897769203</v>
      </c>
      <c r="B10110">
        <v>-185016.80532767801</v>
      </c>
      <c r="C10110">
        <v>0</v>
      </c>
    </row>
    <row r="10111" spans="1:3" x14ac:dyDescent="0.25">
      <c r="A10111">
        <v>-8092100.3108999897</v>
      </c>
      <c r="B10111">
        <v>-185016.80532767801</v>
      </c>
      <c r="C10111">
        <v>0</v>
      </c>
    </row>
    <row r="10112" spans="1:3" x14ac:dyDescent="0.25">
      <c r="A10112">
        <v>-8129479.46597692</v>
      </c>
      <c r="B10112">
        <v>-185951.284204464</v>
      </c>
      <c r="C10112">
        <v>0</v>
      </c>
    </row>
    <row r="10113" spans="1:3" x14ac:dyDescent="0.25">
      <c r="A10113">
        <v>-8128544.9870999902</v>
      </c>
      <c r="B10113">
        <v>-185951.284204464</v>
      </c>
      <c r="C10113">
        <v>0</v>
      </c>
    </row>
    <row r="10114" spans="1:3" x14ac:dyDescent="0.25">
      <c r="A10114">
        <v>-8127610.5082230698</v>
      </c>
      <c r="B10114">
        <v>-185951.284204464</v>
      </c>
      <c r="C10114" s="1">
        <v>3.2667747291270603E-5</v>
      </c>
    </row>
    <row r="10115" spans="1:3" x14ac:dyDescent="0.25">
      <c r="A10115">
        <v>-8126676.0293461503</v>
      </c>
      <c r="B10115">
        <v>-185951.284204464</v>
      </c>
      <c r="C10115" s="1">
        <v>3.2981828553601998E-5</v>
      </c>
    </row>
    <row r="10116" spans="1:3" x14ac:dyDescent="0.25">
      <c r="A10116">
        <v>-8125741.5504692299</v>
      </c>
      <c r="B10116">
        <v>-185951.284204464</v>
      </c>
      <c r="C10116" s="1">
        <v>6.1072656535543501E-5</v>
      </c>
    </row>
    <row r="10117" spans="1:3" x14ac:dyDescent="0.25">
      <c r="A10117">
        <v>-8124807.0715923002</v>
      </c>
      <c r="B10117">
        <v>-185951.284204464</v>
      </c>
      <c r="C10117">
        <v>1.5695593901909801E-4</v>
      </c>
    </row>
    <row r="10118" spans="1:3" x14ac:dyDescent="0.25">
      <c r="A10118">
        <v>-8123872.5927153798</v>
      </c>
      <c r="B10118">
        <v>-185951.284204464</v>
      </c>
      <c r="C10118">
        <v>2.3839896311983401E-4</v>
      </c>
    </row>
    <row r="10119" spans="1:3" x14ac:dyDescent="0.25">
      <c r="A10119">
        <v>-8122938.1138384603</v>
      </c>
      <c r="B10119">
        <v>-185951.284204464</v>
      </c>
      <c r="C10119">
        <v>4.1631236672401401E-4</v>
      </c>
    </row>
    <row r="10120" spans="1:3" x14ac:dyDescent="0.25">
      <c r="A10120">
        <v>-8122003.6349615296</v>
      </c>
      <c r="B10120">
        <v>-185951.284204464</v>
      </c>
      <c r="C10120">
        <v>1.2078211875632401E-3</v>
      </c>
    </row>
    <row r="10121" spans="1:3" x14ac:dyDescent="0.25">
      <c r="A10121">
        <v>-8121069.1560846101</v>
      </c>
      <c r="B10121">
        <v>-185951.284204464</v>
      </c>
      <c r="C10121">
        <v>1.81535060983151E-3</v>
      </c>
    </row>
    <row r="10122" spans="1:3" x14ac:dyDescent="0.25">
      <c r="A10122">
        <v>-8120134.6772076897</v>
      </c>
      <c r="B10122">
        <v>-185951.284204464</v>
      </c>
      <c r="C10122">
        <v>2.76809139177203E-3</v>
      </c>
    </row>
    <row r="10123" spans="1:3" x14ac:dyDescent="0.25">
      <c r="A10123">
        <v>-8119200.19833076</v>
      </c>
      <c r="B10123">
        <v>-185951.284204464</v>
      </c>
      <c r="C10123">
        <v>4.5041497796773902E-3</v>
      </c>
    </row>
    <row r="10124" spans="1:3" x14ac:dyDescent="0.25">
      <c r="A10124">
        <v>-8118265.7194538396</v>
      </c>
      <c r="B10124">
        <v>-185951.284204464</v>
      </c>
      <c r="C10124">
        <v>6.6726333461701801E-3</v>
      </c>
    </row>
    <row r="10125" spans="1:3" x14ac:dyDescent="0.25">
      <c r="A10125">
        <v>-8117331.2405769201</v>
      </c>
      <c r="B10125">
        <v>-185951.284204464</v>
      </c>
      <c r="C10125">
        <v>9.8945582285523397E-3</v>
      </c>
    </row>
    <row r="10126" spans="1:3" x14ac:dyDescent="0.25">
      <c r="A10126">
        <v>-8116396.7616999904</v>
      </c>
      <c r="B10126">
        <v>-185951.284204464</v>
      </c>
      <c r="C10126">
        <v>1.4186123386025399E-2</v>
      </c>
    </row>
    <row r="10127" spans="1:3" x14ac:dyDescent="0.25">
      <c r="A10127">
        <v>-8115462.28282307</v>
      </c>
      <c r="B10127">
        <v>-185951.284204464</v>
      </c>
      <c r="C10127">
        <v>1.9705962389707499E-2</v>
      </c>
    </row>
    <row r="10128" spans="1:3" x14ac:dyDescent="0.25">
      <c r="A10128">
        <v>-8114527.8039461495</v>
      </c>
      <c r="B10128">
        <v>-185951.284204464</v>
      </c>
      <c r="C10128">
        <v>2.75143012404441E-2</v>
      </c>
    </row>
    <row r="10129" spans="1:3" x14ac:dyDescent="0.25">
      <c r="A10129">
        <v>-8113593.32506923</v>
      </c>
      <c r="B10129">
        <v>-185951.284204464</v>
      </c>
      <c r="C10129">
        <v>3.62819768488407E-2</v>
      </c>
    </row>
    <row r="10130" spans="1:3" x14ac:dyDescent="0.25">
      <c r="A10130">
        <v>-8112658.8461923003</v>
      </c>
      <c r="B10130">
        <v>-185951.284204464</v>
      </c>
      <c r="C10130">
        <v>5.8741591870784697E-2</v>
      </c>
    </row>
    <row r="10131" spans="1:3" x14ac:dyDescent="0.25">
      <c r="A10131">
        <v>-8111724.3673153799</v>
      </c>
      <c r="B10131">
        <v>-185951.284204464</v>
      </c>
      <c r="C10131">
        <v>7.31622278690338E-2</v>
      </c>
    </row>
    <row r="10132" spans="1:3" x14ac:dyDescent="0.25">
      <c r="A10132">
        <v>-8110789.8884384604</v>
      </c>
      <c r="B10132">
        <v>-185951.284204464</v>
      </c>
      <c r="C10132">
        <v>8.4824830293655298E-2</v>
      </c>
    </row>
    <row r="10133" spans="1:3" x14ac:dyDescent="0.25">
      <c r="A10133">
        <v>-8109855.4095615298</v>
      </c>
      <c r="B10133">
        <v>-185951.284204464</v>
      </c>
      <c r="C10133">
        <v>0.101626567542552</v>
      </c>
    </row>
    <row r="10134" spans="1:3" x14ac:dyDescent="0.25">
      <c r="A10134">
        <v>-8108920.9306846103</v>
      </c>
      <c r="B10134">
        <v>-185951.284204464</v>
      </c>
      <c r="C10134">
        <v>0.118256747722625</v>
      </c>
    </row>
    <row r="10135" spans="1:3" x14ac:dyDescent="0.25">
      <c r="A10135">
        <v>-8107986.4518076899</v>
      </c>
      <c r="B10135">
        <v>-185951.284204464</v>
      </c>
      <c r="C10135">
        <v>0.13657532632350899</v>
      </c>
    </row>
    <row r="10136" spans="1:3" x14ac:dyDescent="0.25">
      <c r="A10136">
        <v>-8107051.9729307601</v>
      </c>
      <c r="B10136">
        <v>-185951.284204464</v>
      </c>
      <c r="C10136">
        <v>0.153300195932388</v>
      </c>
    </row>
    <row r="10137" spans="1:3" x14ac:dyDescent="0.25">
      <c r="A10137">
        <v>-8106117.4940538397</v>
      </c>
      <c r="B10137">
        <v>-185951.284204464</v>
      </c>
      <c r="C10137">
        <v>0.167877152562141</v>
      </c>
    </row>
    <row r="10138" spans="1:3" x14ac:dyDescent="0.25">
      <c r="A10138">
        <v>-8105183.0151769202</v>
      </c>
      <c r="B10138">
        <v>-185951.284204464</v>
      </c>
      <c r="C10138">
        <v>0.179374009370803</v>
      </c>
    </row>
    <row r="10139" spans="1:3" x14ac:dyDescent="0.25">
      <c r="A10139">
        <v>-8104248.5362999896</v>
      </c>
      <c r="B10139">
        <v>-185951.284204464</v>
      </c>
      <c r="C10139">
        <v>0.19561879336833901</v>
      </c>
    </row>
    <row r="10140" spans="1:3" x14ac:dyDescent="0.25">
      <c r="A10140">
        <v>-8103314.0574230701</v>
      </c>
      <c r="B10140">
        <v>-185951.284204464</v>
      </c>
      <c r="C10140">
        <v>0.19833959639072399</v>
      </c>
    </row>
    <row r="10141" spans="1:3" x14ac:dyDescent="0.25">
      <c r="A10141">
        <v>-8102379.5785461497</v>
      </c>
      <c r="B10141">
        <v>-185951.284204464</v>
      </c>
      <c r="C10141">
        <v>0.209894344210624</v>
      </c>
    </row>
    <row r="10142" spans="1:3" x14ac:dyDescent="0.25">
      <c r="A10142">
        <v>-8101445.0996692302</v>
      </c>
      <c r="B10142">
        <v>-185951.284204464</v>
      </c>
      <c r="C10142">
        <v>0.21951399743556901</v>
      </c>
    </row>
    <row r="10143" spans="1:3" x14ac:dyDescent="0.25">
      <c r="A10143">
        <v>-8100510.6207923004</v>
      </c>
      <c r="B10143">
        <v>-185951.284204464</v>
      </c>
      <c r="C10143">
        <v>0.22205124795436801</v>
      </c>
    </row>
    <row r="10144" spans="1:3" x14ac:dyDescent="0.25">
      <c r="A10144">
        <v>-8099576.14191538</v>
      </c>
      <c r="B10144">
        <v>-185951.284204464</v>
      </c>
      <c r="C10144">
        <v>0.22487619519233701</v>
      </c>
    </row>
    <row r="10145" spans="1:3" x14ac:dyDescent="0.25">
      <c r="A10145">
        <v>-8098641.6630384596</v>
      </c>
      <c r="B10145">
        <v>-185951.284204464</v>
      </c>
      <c r="C10145">
        <v>0.22492526471614799</v>
      </c>
    </row>
    <row r="10146" spans="1:3" x14ac:dyDescent="0.25">
      <c r="A10146">
        <v>-8097707.1841615299</v>
      </c>
      <c r="B10146">
        <v>-185951.284204464</v>
      </c>
      <c r="C10146">
        <v>0</v>
      </c>
    </row>
    <row r="10147" spans="1:3" x14ac:dyDescent="0.25">
      <c r="A10147">
        <v>-8096772.7052846104</v>
      </c>
      <c r="B10147">
        <v>-185951.284204464</v>
      </c>
      <c r="C10147">
        <v>0</v>
      </c>
    </row>
    <row r="10148" spans="1:3" x14ac:dyDescent="0.25">
      <c r="A10148">
        <v>-8095838.22640769</v>
      </c>
      <c r="B10148">
        <v>-185951.284204464</v>
      </c>
      <c r="C10148">
        <v>0</v>
      </c>
    </row>
    <row r="10149" spans="1:3" x14ac:dyDescent="0.25">
      <c r="A10149">
        <v>-8094903.7475307602</v>
      </c>
      <c r="B10149">
        <v>-185951.284204464</v>
      </c>
      <c r="C10149">
        <v>0</v>
      </c>
    </row>
    <row r="10150" spans="1:3" x14ac:dyDescent="0.25">
      <c r="A10150">
        <v>-8093969.2686538398</v>
      </c>
      <c r="B10150">
        <v>-185951.284204464</v>
      </c>
      <c r="C10150">
        <v>0</v>
      </c>
    </row>
    <row r="10151" spans="1:3" x14ac:dyDescent="0.25">
      <c r="A10151">
        <v>-8093034.7897769203</v>
      </c>
      <c r="B10151">
        <v>-185951.284204464</v>
      </c>
      <c r="C10151">
        <v>0</v>
      </c>
    </row>
    <row r="10152" spans="1:3" x14ac:dyDescent="0.25">
      <c r="A10152">
        <v>-8128544.9870999902</v>
      </c>
      <c r="B10152">
        <v>-186885.76308125001</v>
      </c>
      <c r="C10152">
        <v>0</v>
      </c>
    </row>
    <row r="10153" spans="1:3" x14ac:dyDescent="0.25">
      <c r="A10153">
        <v>-8127610.5082230698</v>
      </c>
      <c r="B10153">
        <v>-186885.76308125001</v>
      </c>
      <c r="C10153" s="1">
        <v>3.2667747291270603E-5</v>
      </c>
    </row>
    <row r="10154" spans="1:3" x14ac:dyDescent="0.25">
      <c r="A10154">
        <v>-8126676.0293461503</v>
      </c>
      <c r="B10154">
        <v>-186885.76308125001</v>
      </c>
      <c r="C10154" s="1">
        <v>3.2981828553601998E-5</v>
      </c>
    </row>
    <row r="10155" spans="1:3" x14ac:dyDescent="0.25">
      <c r="A10155">
        <v>-8125741.5504692299</v>
      </c>
      <c r="B10155">
        <v>-186885.76308125001</v>
      </c>
      <c r="C10155" s="1">
        <v>6.1072656535543501E-5</v>
      </c>
    </row>
    <row r="10156" spans="1:3" x14ac:dyDescent="0.25">
      <c r="A10156">
        <v>-8124807.0715923002</v>
      </c>
      <c r="B10156">
        <v>-186885.76308125001</v>
      </c>
      <c r="C10156">
        <v>2.5532976724207401E-4</v>
      </c>
    </row>
    <row r="10157" spans="1:3" x14ac:dyDescent="0.25">
      <c r="A10157">
        <v>-8123872.5927153798</v>
      </c>
      <c r="B10157">
        <v>-186885.76308125001</v>
      </c>
      <c r="C10157">
        <v>3.9619827293790801E-4</v>
      </c>
    </row>
    <row r="10158" spans="1:3" x14ac:dyDescent="0.25">
      <c r="A10158">
        <v>-8122938.1138384603</v>
      </c>
      <c r="B10158">
        <v>-186885.76308125001</v>
      </c>
      <c r="C10158">
        <v>6.65789761114865E-4</v>
      </c>
    </row>
    <row r="10159" spans="1:3" x14ac:dyDescent="0.25">
      <c r="A10159">
        <v>-8122003.6349615296</v>
      </c>
      <c r="B10159">
        <v>-186885.76308125001</v>
      </c>
      <c r="C10159">
        <v>1.17873505223542E-3</v>
      </c>
    </row>
    <row r="10160" spans="1:3" x14ac:dyDescent="0.25">
      <c r="A10160">
        <v>-8121069.1560846101</v>
      </c>
      <c r="B10160">
        <v>-186885.76308125001</v>
      </c>
      <c r="C10160">
        <v>1.8263921374454999E-3</v>
      </c>
    </row>
    <row r="10161" spans="1:3" x14ac:dyDescent="0.25">
      <c r="A10161">
        <v>-8120134.6772076897</v>
      </c>
      <c r="B10161">
        <v>-186885.76308125001</v>
      </c>
      <c r="C10161">
        <v>2.7877555694431001E-3</v>
      </c>
    </row>
    <row r="10162" spans="1:3" x14ac:dyDescent="0.25">
      <c r="A10162">
        <v>-8119200.19833076</v>
      </c>
      <c r="B10162">
        <v>-186885.76308125001</v>
      </c>
      <c r="C10162">
        <v>4.5143337920308096E-3</v>
      </c>
    </row>
    <row r="10163" spans="1:3" x14ac:dyDescent="0.25">
      <c r="A10163">
        <v>-8118265.7194538396</v>
      </c>
      <c r="B10163">
        <v>-186885.76308125001</v>
      </c>
      <c r="C10163">
        <v>6.7123845219612104E-3</v>
      </c>
    </row>
    <row r="10164" spans="1:3" x14ac:dyDescent="0.25">
      <c r="A10164">
        <v>-8117331.2405769201</v>
      </c>
      <c r="B10164">
        <v>-186885.76308125001</v>
      </c>
      <c r="C10164">
        <v>9.5899794250726596E-3</v>
      </c>
    </row>
    <row r="10165" spans="1:3" x14ac:dyDescent="0.25">
      <c r="A10165">
        <v>-8116396.7616999904</v>
      </c>
      <c r="B10165">
        <v>-186885.76308125001</v>
      </c>
      <c r="C10165">
        <v>1.3804733753204301E-2</v>
      </c>
    </row>
    <row r="10166" spans="1:3" x14ac:dyDescent="0.25">
      <c r="A10166">
        <v>-8115462.28282307</v>
      </c>
      <c r="B10166">
        <v>-186885.76308125001</v>
      </c>
      <c r="C10166">
        <v>2.66533866524696E-2</v>
      </c>
    </row>
    <row r="10167" spans="1:3" x14ac:dyDescent="0.25">
      <c r="A10167">
        <v>-8114527.8039461495</v>
      </c>
      <c r="B10167">
        <v>-186885.76308125001</v>
      </c>
      <c r="C10167">
        <v>3.5276703536510398E-2</v>
      </c>
    </row>
    <row r="10168" spans="1:3" x14ac:dyDescent="0.25">
      <c r="A10168">
        <v>-8113593.32506923</v>
      </c>
      <c r="B10168">
        <v>-186885.76308125001</v>
      </c>
      <c r="C10168">
        <v>4.5507743954658501E-2</v>
      </c>
    </row>
    <row r="10169" spans="1:3" x14ac:dyDescent="0.25">
      <c r="A10169">
        <v>-8112658.8461923003</v>
      </c>
      <c r="B10169">
        <v>-186885.76308125001</v>
      </c>
      <c r="C10169">
        <v>5.8668188750743797E-2</v>
      </c>
    </row>
    <row r="10170" spans="1:3" x14ac:dyDescent="0.25">
      <c r="A10170">
        <v>-8111724.3673153799</v>
      </c>
      <c r="B10170">
        <v>-186885.76308125001</v>
      </c>
      <c r="C10170">
        <v>7.3045134544372503E-2</v>
      </c>
    </row>
    <row r="10171" spans="1:3" x14ac:dyDescent="0.25">
      <c r="A10171">
        <v>-8110789.8884384604</v>
      </c>
      <c r="B10171">
        <v>-186885.76308125001</v>
      </c>
      <c r="C10171">
        <v>8.4675282239913899E-2</v>
      </c>
    </row>
    <row r="10172" spans="1:3" x14ac:dyDescent="0.25">
      <c r="A10172">
        <v>-8109855.4095615298</v>
      </c>
      <c r="B10172">
        <v>-186885.76308125001</v>
      </c>
      <c r="C10172">
        <v>0.101661920547485</v>
      </c>
    </row>
    <row r="10173" spans="1:3" x14ac:dyDescent="0.25">
      <c r="A10173">
        <v>-8108920.9306846103</v>
      </c>
      <c r="B10173">
        <v>-186885.76308125001</v>
      </c>
      <c r="C10173">
        <v>0.118066526949405</v>
      </c>
    </row>
    <row r="10174" spans="1:3" x14ac:dyDescent="0.25">
      <c r="A10174">
        <v>-8107986.4518076899</v>
      </c>
      <c r="B10174">
        <v>-186885.76308125001</v>
      </c>
      <c r="C10174">
        <v>0.134295493364334</v>
      </c>
    </row>
    <row r="10175" spans="1:3" x14ac:dyDescent="0.25">
      <c r="A10175">
        <v>-8107051.9729307601</v>
      </c>
      <c r="B10175">
        <v>-186885.76308125001</v>
      </c>
      <c r="C10175">
        <v>0.15075659751892001</v>
      </c>
    </row>
    <row r="10176" spans="1:3" x14ac:dyDescent="0.25">
      <c r="A10176">
        <v>-8106117.4940538397</v>
      </c>
      <c r="B10176">
        <v>-186885.76308125001</v>
      </c>
      <c r="C10176">
        <v>0.16591349244117701</v>
      </c>
    </row>
    <row r="10177" spans="1:3" x14ac:dyDescent="0.25">
      <c r="A10177">
        <v>-8105183.0151769202</v>
      </c>
      <c r="B10177">
        <v>-186885.76308125001</v>
      </c>
      <c r="C10177">
        <v>0.193127036094665</v>
      </c>
    </row>
    <row r="10178" spans="1:3" x14ac:dyDescent="0.25">
      <c r="A10178">
        <v>-8104248.5362999896</v>
      </c>
      <c r="B10178">
        <v>-186885.76308125001</v>
      </c>
      <c r="C10178">
        <v>0.19525675475597301</v>
      </c>
    </row>
    <row r="10179" spans="1:3" x14ac:dyDescent="0.25">
      <c r="A10179">
        <v>-8103314.0574230701</v>
      </c>
      <c r="B10179">
        <v>-186885.76308125001</v>
      </c>
      <c r="C10179">
        <v>0.206471428275108</v>
      </c>
    </row>
    <row r="10180" spans="1:3" x14ac:dyDescent="0.25">
      <c r="A10180">
        <v>-8102379.5785461497</v>
      </c>
      <c r="B10180">
        <v>-186885.76308125001</v>
      </c>
      <c r="C10180">
        <v>0.21465551853179901</v>
      </c>
    </row>
    <row r="10181" spans="1:3" x14ac:dyDescent="0.25">
      <c r="A10181">
        <v>-8101445.0996692302</v>
      </c>
      <c r="B10181">
        <v>-186885.76308125001</v>
      </c>
      <c r="C10181">
        <v>0.22465269267558999</v>
      </c>
    </row>
    <row r="10182" spans="1:3" x14ac:dyDescent="0.25">
      <c r="A10182">
        <v>-8100510.6207923004</v>
      </c>
      <c r="B10182">
        <v>-186885.76308125001</v>
      </c>
      <c r="C10182">
        <v>0.227224245667457</v>
      </c>
    </row>
    <row r="10183" spans="1:3" x14ac:dyDescent="0.25">
      <c r="A10183">
        <v>-8099576.14191538</v>
      </c>
      <c r="B10183">
        <v>-186885.76308125001</v>
      </c>
      <c r="C10183">
        <v>0.22905282676219901</v>
      </c>
    </row>
    <row r="10184" spans="1:3" x14ac:dyDescent="0.25">
      <c r="A10184">
        <v>-8098641.6630384596</v>
      </c>
      <c r="B10184">
        <v>-186885.76308125001</v>
      </c>
      <c r="C10184">
        <v>0.22909784317016599</v>
      </c>
    </row>
    <row r="10185" spans="1:3" x14ac:dyDescent="0.25">
      <c r="A10185">
        <v>-8097707.1841615299</v>
      </c>
      <c r="B10185">
        <v>-186885.76308125001</v>
      </c>
      <c r="C10185">
        <v>0</v>
      </c>
    </row>
    <row r="10186" spans="1:3" x14ac:dyDescent="0.25">
      <c r="A10186">
        <v>-8096772.7052846104</v>
      </c>
      <c r="B10186">
        <v>-186885.76308125001</v>
      </c>
      <c r="C10186">
        <v>0</v>
      </c>
    </row>
    <row r="10187" spans="1:3" x14ac:dyDescent="0.25">
      <c r="A10187">
        <v>-8095838.22640769</v>
      </c>
      <c r="B10187">
        <v>-186885.76308125001</v>
      </c>
      <c r="C10187">
        <v>0</v>
      </c>
    </row>
    <row r="10188" spans="1:3" x14ac:dyDescent="0.25">
      <c r="A10188">
        <v>-8094903.7475307602</v>
      </c>
      <c r="B10188">
        <v>-186885.76308125001</v>
      </c>
      <c r="C10188">
        <v>0</v>
      </c>
    </row>
    <row r="10189" spans="1:3" x14ac:dyDescent="0.25">
      <c r="A10189">
        <v>-8093969.2686538398</v>
      </c>
      <c r="B10189">
        <v>-186885.76308125001</v>
      </c>
      <c r="C10189">
        <v>0</v>
      </c>
    </row>
    <row r="10190" spans="1:3" x14ac:dyDescent="0.25">
      <c r="A10190">
        <v>-8093034.7897769203</v>
      </c>
      <c r="B10190">
        <v>-186885.76308125001</v>
      </c>
      <c r="C10190">
        <v>0</v>
      </c>
    </row>
    <row r="10191" spans="1:3" x14ac:dyDescent="0.25">
      <c r="A10191">
        <v>-8128544.9870999902</v>
      </c>
      <c r="B10191">
        <v>-187820.24195803501</v>
      </c>
      <c r="C10191">
        <v>0</v>
      </c>
    </row>
    <row r="10192" spans="1:3" x14ac:dyDescent="0.25">
      <c r="A10192">
        <v>-8127610.5082230698</v>
      </c>
      <c r="B10192">
        <v>-187820.24195803501</v>
      </c>
      <c r="C10192" s="1">
        <v>3.2667747291270603E-5</v>
      </c>
    </row>
    <row r="10193" spans="1:3" x14ac:dyDescent="0.25">
      <c r="A10193">
        <v>-8126676.0293461503</v>
      </c>
      <c r="B10193">
        <v>-187820.24195803501</v>
      </c>
      <c r="C10193" s="1">
        <v>6.1072656535543501E-5</v>
      </c>
    </row>
    <row r="10194" spans="1:3" x14ac:dyDescent="0.25">
      <c r="A10194">
        <v>-8125741.5504692299</v>
      </c>
      <c r="B10194">
        <v>-187820.24195803501</v>
      </c>
      <c r="C10194">
        <v>1.11025692604016E-4</v>
      </c>
    </row>
    <row r="10195" spans="1:3" x14ac:dyDescent="0.25">
      <c r="A10195">
        <v>-8124807.0715923002</v>
      </c>
      <c r="B10195">
        <v>-187820.24195803501</v>
      </c>
      <c r="C10195">
        <v>2.09424790227785E-4</v>
      </c>
    </row>
    <row r="10196" spans="1:3" x14ac:dyDescent="0.25">
      <c r="A10196">
        <v>-8123872.5927153798</v>
      </c>
      <c r="B10196">
        <v>-187820.24195803501</v>
      </c>
      <c r="C10196">
        <v>4.13114146795123E-4</v>
      </c>
    </row>
    <row r="10197" spans="1:3" x14ac:dyDescent="0.25">
      <c r="A10197">
        <v>-8122938.1138384603</v>
      </c>
      <c r="B10197">
        <v>-187820.24195803501</v>
      </c>
      <c r="C10197">
        <v>6.45703694317489E-4</v>
      </c>
    </row>
    <row r="10198" spans="1:3" x14ac:dyDescent="0.25">
      <c r="A10198">
        <v>-8122003.6349615296</v>
      </c>
      <c r="B10198">
        <v>-187820.24195803501</v>
      </c>
      <c r="C10198">
        <v>1.17873505223542E-3</v>
      </c>
    </row>
    <row r="10199" spans="1:3" x14ac:dyDescent="0.25">
      <c r="A10199">
        <v>-8121069.1560846101</v>
      </c>
      <c r="B10199">
        <v>-187820.24195803501</v>
      </c>
      <c r="C10199">
        <v>1.8277154304087099E-3</v>
      </c>
    </row>
    <row r="10200" spans="1:3" x14ac:dyDescent="0.25">
      <c r="A10200">
        <v>-8120134.6772076897</v>
      </c>
      <c r="B10200">
        <v>-187820.24195803501</v>
      </c>
      <c r="C10200">
        <v>2.7880414854735101E-3</v>
      </c>
    </row>
    <row r="10201" spans="1:3" x14ac:dyDescent="0.25">
      <c r="A10201">
        <v>-8119200.19833076</v>
      </c>
      <c r="B10201">
        <v>-187820.24195803501</v>
      </c>
      <c r="C10201">
        <v>4.4362484477460298E-3</v>
      </c>
    </row>
    <row r="10202" spans="1:3" x14ac:dyDescent="0.25">
      <c r="A10202">
        <v>-8118265.7194538396</v>
      </c>
      <c r="B10202">
        <v>-187820.24195803501</v>
      </c>
      <c r="C10202">
        <v>6.7629395052790598E-3</v>
      </c>
    </row>
    <row r="10203" spans="1:3" x14ac:dyDescent="0.25">
      <c r="A10203">
        <v>-8117331.2405769201</v>
      </c>
      <c r="B10203">
        <v>-187820.24195803501</v>
      </c>
      <c r="C10203">
        <v>1.3437277637422E-2</v>
      </c>
    </row>
    <row r="10204" spans="1:3" x14ac:dyDescent="0.25">
      <c r="A10204">
        <v>-8116396.7616999904</v>
      </c>
      <c r="B10204">
        <v>-187820.24195803501</v>
      </c>
      <c r="C10204">
        <v>1.8839657306671101E-2</v>
      </c>
    </row>
    <row r="10205" spans="1:3" x14ac:dyDescent="0.25">
      <c r="A10205">
        <v>-8115462.28282307</v>
      </c>
      <c r="B10205">
        <v>-187820.24195803501</v>
      </c>
      <c r="C10205">
        <v>2.62886080890893E-2</v>
      </c>
    </row>
    <row r="10206" spans="1:3" x14ac:dyDescent="0.25">
      <c r="A10206">
        <v>-8114527.8039461495</v>
      </c>
      <c r="B10206">
        <v>-187820.24195803501</v>
      </c>
      <c r="C10206">
        <v>3.4720044583082102E-2</v>
      </c>
    </row>
    <row r="10207" spans="1:3" x14ac:dyDescent="0.25">
      <c r="A10207">
        <v>-8113593.32506923</v>
      </c>
      <c r="B10207">
        <v>-187820.24195803501</v>
      </c>
      <c r="C10207">
        <v>4.4840194284915903E-2</v>
      </c>
    </row>
    <row r="10208" spans="1:3" x14ac:dyDescent="0.25">
      <c r="A10208">
        <v>-8112658.8461923003</v>
      </c>
      <c r="B10208">
        <v>-187820.24195803501</v>
      </c>
      <c r="C10208">
        <v>5.86492717266082E-2</v>
      </c>
    </row>
    <row r="10209" spans="1:3" x14ac:dyDescent="0.25">
      <c r="A10209">
        <v>-8111724.3673153799</v>
      </c>
      <c r="B10209">
        <v>-187820.24195803501</v>
      </c>
      <c r="C10209">
        <v>7.3062099516391699E-2</v>
      </c>
    </row>
    <row r="10210" spans="1:3" x14ac:dyDescent="0.25">
      <c r="A10210">
        <v>-8110789.8884384604</v>
      </c>
      <c r="B10210">
        <v>-187820.24195803501</v>
      </c>
      <c r="C10210">
        <v>8.4608606994152E-2</v>
      </c>
    </row>
    <row r="10211" spans="1:3" x14ac:dyDescent="0.25">
      <c r="A10211">
        <v>-8109855.4095615298</v>
      </c>
      <c r="B10211">
        <v>-187820.24195803501</v>
      </c>
      <c r="C10211">
        <v>0.101547978818416</v>
      </c>
    </row>
    <row r="10212" spans="1:3" x14ac:dyDescent="0.25">
      <c r="A10212">
        <v>-8108920.9306846103</v>
      </c>
      <c r="B10212">
        <v>-187820.24195803501</v>
      </c>
      <c r="C10212">
        <v>0.11816918104887</v>
      </c>
    </row>
    <row r="10213" spans="1:3" x14ac:dyDescent="0.25">
      <c r="A10213">
        <v>-8107986.4518076899</v>
      </c>
      <c r="B10213">
        <v>-187820.24195803501</v>
      </c>
      <c r="C10213">
        <v>0.14855782687663999</v>
      </c>
    </row>
    <row r="10214" spans="1:3" x14ac:dyDescent="0.25">
      <c r="A10214">
        <v>-8107051.9729307601</v>
      </c>
      <c r="B10214">
        <v>-187820.24195803501</v>
      </c>
      <c r="C10214">
        <v>0.16339579224586401</v>
      </c>
    </row>
    <row r="10215" spans="1:3" x14ac:dyDescent="0.25">
      <c r="A10215">
        <v>-8106117.4940538397</v>
      </c>
      <c r="B10215">
        <v>-187820.24195803501</v>
      </c>
      <c r="C10215">
        <v>0.17451791465282401</v>
      </c>
    </row>
    <row r="10216" spans="1:3" x14ac:dyDescent="0.25">
      <c r="A10216">
        <v>-8105183.0151769202</v>
      </c>
      <c r="B10216">
        <v>-187820.24195803501</v>
      </c>
      <c r="C10216">
        <v>0.19061180949211101</v>
      </c>
    </row>
    <row r="10217" spans="1:3" x14ac:dyDescent="0.25">
      <c r="A10217">
        <v>-8104248.5362999896</v>
      </c>
      <c r="B10217">
        <v>-187820.24195803501</v>
      </c>
      <c r="C10217">
        <v>0.20187848806381201</v>
      </c>
    </row>
    <row r="10218" spans="1:3" x14ac:dyDescent="0.25">
      <c r="A10218">
        <v>-8103314.0574230701</v>
      </c>
      <c r="B10218">
        <v>-187820.24195803501</v>
      </c>
      <c r="C10218">
        <v>0.211923733353614</v>
      </c>
    </row>
    <row r="10219" spans="1:3" x14ac:dyDescent="0.25">
      <c r="A10219">
        <v>-8102379.5785461497</v>
      </c>
      <c r="B10219">
        <v>-187820.24195803501</v>
      </c>
      <c r="C10219">
        <v>0.22233214974403301</v>
      </c>
    </row>
    <row r="10220" spans="1:3" x14ac:dyDescent="0.25">
      <c r="A10220">
        <v>-8101445.0996692302</v>
      </c>
      <c r="B10220">
        <v>-187820.24195803501</v>
      </c>
      <c r="C10220">
        <v>0.22442689538002</v>
      </c>
    </row>
    <row r="10221" spans="1:3" x14ac:dyDescent="0.25">
      <c r="A10221">
        <v>-8100510.6207923004</v>
      </c>
      <c r="B10221">
        <v>-187820.24195803501</v>
      </c>
      <c r="C10221">
        <v>0.23517593741416901</v>
      </c>
    </row>
    <row r="10222" spans="1:3" x14ac:dyDescent="0.25">
      <c r="A10222">
        <v>-8099576.14191538</v>
      </c>
      <c r="B10222">
        <v>-187820.24195803501</v>
      </c>
      <c r="C10222">
        <v>0.23707802593707999</v>
      </c>
    </row>
    <row r="10223" spans="1:3" x14ac:dyDescent="0.25">
      <c r="A10223">
        <v>-8098641.6630384596</v>
      </c>
      <c r="B10223">
        <v>-187820.24195803501</v>
      </c>
      <c r="C10223">
        <v>0</v>
      </c>
    </row>
    <row r="10224" spans="1:3" x14ac:dyDescent="0.25">
      <c r="A10224">
        <v>-8097707.1841615299</v>
      </c>
      <c r="B10224">
        <v>-187820.24195803501</v>
      </c>
      <c r="C10224">
        <v>0</v>
      </c>
    </row>
    <row r="10225" spans="1:3" x14ac:dyDescent="0.25">
      <c r="A10225">
        <v>-8096772.7052846104</v>
      </c>
      <c r="B10225">
        <v>-187820.24195803501</v>
      </c>
      <c r="C10225">
        <v>0</v>
      </c>
    </row>
    <row r="10226" spans="1:3" x14ac:dyDescent="0.25">
      <c r="A10226">
        <v>-8095838.22640769</v>
      </c>
      <c r="B10226">
        <v>-187820.24195803501</v>
      </c>
      <c r="C10226">
        <v>0</v>
      </c>
    </row>
    <row r="10227" spans="1:3" x14ac:dyDescent="0.25">
      <c r="A10227">
        <v>-8094903.7475307602</v>
      </c>
      <c r="B10227">
        <v>-187820.24195803501</v>
      </c>
      <c r="C10227">
        <v>0</v>
      </c>
    </row>
    <row r="10228" spans="1:3" x14ac:dyDescent="0.25">
      <c r="A10228">
        <v>-8093969.2686538398</v>
      </c>
      <c r="B10228">
        <v>-187820.24195803501</v>
      </c>
      <c r="C10228">
        <v>0</v>
      </c>
    </row>
    <row r="10229" spans="1:3" x14ac:dyDescent="0.25">
      <c r="A10229">
        <v>-8093034.7897769203</v>
      </c>
      <c r="B10229">
        <v>-187820.24195803501</v>
      </c>
      <c r="C10229">
        <v>0</v>
      </c>
    </row>
    <row r="10230" spans="1:3" x14ac:dyDescent="0.25">
      <c r="A10230">
        <v>-8128544.9870999902</v>
      </c>
      <c r="B10230">
        <v>-188754.720834821</v>
      </c>
      <c r="C10230" s="1">
        <v>3.2667747291270603E-5</v>
      </c>
    </row>
    <row r="10231" spans="1:3" x14ac:dyDescent="0.25">
      <c r="A10231">
        <v>-8127610.5082230698</v>
      </c>
      <c r="B10231">
        <v>-188754.720834821</v>
      </c>
      <c r="C10231" s="1">
        <v>3.2981828553601998E-5</v>
      </c>
    </row>
    <row r="10232" spans="1:3" x14ac:dyDescent="0.25">
      <c r="A10232">
        <v>-8126676.0293461503</v>
      </c>
      <c r="B10232">
        <v>-188754.720834821</v>
      </c>
      <c r="C10232" s="1">
        <v>6.1072656535543501E-5</v>
      </c>
    </row>
    <row r="10233" spans="1:3" x14ac:dyDescent="0.25">
      <c r="A10233">
        <v>-8125741.5504692299</v>
      </c>
      <c r="B10233">
        <v>-188754.720834821</v>
      </c>
      <c r="C10233">
        <v>1.11025692604016E-4</v>
      </c>
    </row>
    <row r="10234" spans="1:3" x14ac:dyDescent="0.25">
      <c r="A10234">
        <v>-8124807.0715923002</v>
      </c>
      <c r="B10234">
        <v>-188754.720834821</v>
      </c>
      <c r="C10234">
        <v>2.09424790227785E-4</v>
      </c>
    </row>
    <row r="10235" spans="1:3" x14ac:dyDescent="0.25">
      <c r="A10235">
        <v>-8123872.5927153798</v>
      </c>
      <c r="B10235">
        <v>-188754.720834821</v>
      </c>
      <c r="C10235">
        <v>4.13114146795123E-4</v>
      </c>
    </row>
    <row r="10236" spans="1:3" x14ac:dyDescent="0.25">
      <c r="A10236">
        <v>-8122938.1138384603</v>
      </c>
      <c r="B10236">
        <v>-188754.720834821</v>
      </c>
      <c r="C10236">
        <v>6.45703694317489E-4</v>
      </c>
    </row>
    <row r="10237" spans="1:3" x14ac:dyDescent="0.25">
      <c r="A10237">
        <v>-8122003.6349615296</v>
      </c>
      <c r="B10237">
        <v>-188754.720834821</v>
      </c>
      <c r="C10237">
        <v>1.1792131699621599E-3</v>
      </c>
    </row>
    <row r="10238" spans="1:3" x14ac:dyDescent="0.25">
      <c r="A10238">
        <v>-8121069.1560846101</v>
      </c>
      <c r="B10238">
        <v>-188754.720834821</v>
      </c>
      <c r="C10238">
        <v>1.7746844096109199E-3</v>
      </c>
    </row>
    <row r="10239" spans="1:3" x14ac:dyDescent="0.25">
      <c r="A10239">
        <v>-8120134.6772076897</v>
      </c>
      <c r="B10239">
        <v>-188754.720834821</v>
      </c>
      <c r="C10239">
        <v>4.2777559719979702E-3</v>
      </c>
    </row>
    <row r="10240" spans="1:3" x14ac:dyDescent="0.25">
      <c r="A10240">
        <v>-8119200.19833076</v>
      </c>
      <c r="B10240">
        <v>-188754.720834821</v>
      </c>
      <c r="C10240">
        <v>6.5597631037235199E-3</v>
      </c>
    </row>
    <row r="10241" spans="1:3" x14ac:dyDescent="0.25">
      <c r="A10241">
        <v>-8118265.7194538396</v>
      </c>
      <c r="B10241">
        <v>-188754.720834821</v>
      </c>
      <c r="C10241">
        <v>9.3814274296164495E-3</v>
      </c>
    </row>
    <row r="10242" spans="1:3" x14ac:dyDescent="0.25">
      <c r="A10242">
        <v>-8117331.2405769201</v>
      </c>
      <c r="B10242">
        <v>-188754.720834821</v>
      </c>
      <c r="C10242">
        <v>1.3467138633131899E-2</v>
      </c>
    </row>
    <row r="10243" spans="1:3" x14ac:dyDescent="0.25">
      <c r="A10243">
        <v>-8116396.7616999904</v>
      </c>
      <c r="B10243">
        <v>-188754.720834821</v>
      </c>
      <c r="C10243">
        <v>1.8857063725590699E-2</v>
      </c>
    </row>
    <row r="10244" spans="1:3" x14ac:dyDescent="0.25">
      <c r="A10244">
        <v>-8115462.28282307</v>
      </c>
      <c r="B10244">
        <v>-188754.720834821</v>
      </c>
      <c r="C10244">
        <v>2.6323087513446801E-2</v>
      </c>
    </row>
    <row r="10245" spans="1:3" x14ac:dyDescent="0.25">
      <c r="A10245">
        <v>-8114527.8039461495</v>
      </c>
      <c r="B10245">
        <v>-188754.720834821</v>
      </c>
      <c r="C10245">
        <v>3.4725107252597802E-2</v>
      </c>
    </row>
    <row r="10246" spans="1:3" x14ac:dyDescent="0.25">
      <c r="A10246">
        <v>-8113593.32506923</v>
      </c>
      <c r="B10246">
        <v>-188754.720834821</v>
      </c>
      <c r="C10246">
        <v>4.48877811431884E-2</v>
      </c>
    </row>
    <row r="10247" spans="1:3" x14ac:dyDescent="0.25">
      <c r="A10247">
        <v>-8112658.8461923003</v>
      </c>
      <c r="B10247">
        <v>-188754.720834821</v>
      </c>
      <c r="C10247">
        <v>5.8017626404762199E-2</v>
      </c>
    </row>
    <row r="10248" spans="1:3" x14ac:dyDescent="0.25">
      <c r="A10248">
        <v>-8111724.3673153799</v>
      </c>
      <c r="B10248">
        <v>-188754.720834821</v>
      </c>
      <c r="C10248">
        <v>7.2161324322223594E-2</v>
      </c>
    </row>
    <row r="10249" spans="1:3" x14ac:dyDescent="0.25">
      <c r="A10249">
        <v>-8110789.8884384604</v>
      </c>
      <c r="B10249">
        <v>-188754.720834821</v>
      </c>
      <c r="C10249">
        <v>9.8885208368301294E-2</v>
      </c>
    </row>
    <row r="10250" spans="1:3" x14ac:dyDescent="0.25">
      <c r="A10250">
        <v>-8109855.4095615298</v>
      </c>
      <c r="B10250">
        <v>-188754.720834821</v>
      </c>
      <c r="C10250">
        <v>0.11639218777418101</v>
      </c>
    </row>
    <row r="10251" spans="1:3" x14ac:dyDescent="0.25">
      <c r="A10251">
        <v>-8108920.9306846103</v>
      </c>
      <c r="B10251">
        <v>-188754.720834821</v>
      </c>
      <c r="C10251">
        <v>0.13250155746936701</v>
      </c>
    </row>
    <row r="10252" spans="1:3" x14ac:dyDescent="0.25">
      <c r="A10252">
        <v>-8107986.4518076899</v>
      </c>
      <c r="B10252">
        <v>-188754.720834821</v>
      </c>
      <c r="C10252">
        <v>0.14857937395572601</v>
      </c>
    </row>
    <row r="10253" spans="1:3" x14ac:dyDescent="0.25">
      <c r="A10253">
        <v>-8107051.9729307601</v>
      </c>
      <c r="B10253">
        <v>-188754.720834821</v>
      </c>
      <c r="C10253">
        <v>0.16325969994068101</v>
      </c>
    </row>
    <row r="10254" spans="1:3" x14ac:dyDescent="0.25">
      <c r="A10254">
        <v>-8106117.4940538397</v>
      </c>
      <c r="B10254">
        <v>-188754.720834821</v>
      </c>
      <c r="C10254">
        <v>0.17448092997074099</v>
      </c>
    </row>
    <row r="10255" spans="1:3" x14ac:dyDescent="0.25">
      <c r="A10255">
        <v>-8105183.0151769202</v>
      </c>
      <c r="B10255">
        <v>-188754.720834821</v>
      </c>
      <c r="C10255">
        <v>0.18903180956840501</v>
      </c>
    </row>
    <row r="10256" spans="1:3" x14ac:dyDescent="0.25">
      <c r="A10256">
        <v>-8104248.5362999896</v>
      </c>
      <c r="B10256">
        <v>-188754.720834821</v>
      </c>
      <c r="C10256">
        <v>0.19970023632049499</v>
      </c>
    </row>
    <row r="10257" spans="1:3" x14ac:dyDescent="0.25">
      <c r="A10257">
        <v>-8103314.0574230701</v>
      </c>
      <c r="B10257">
        <v>-188754.720834821</v>
      </c>
      <c r="C10257">
        <v>0.20993421971797899</v>
      </c>
    </row>
    <row r="10258" spans="1:3" x14ac:dyDescent="0.25">
      <c r="A10258">
        <v>-8102379.5785461497</v>
      </c>
      <c r="B10258">
        <v>-188754.720834821</v>
      </c>
      <c r="C10258">
        <v>0.220215484499931</v>
      </c>
    </row>
    <row r="10259" spans="1:3" x14ac:dyDescent="0.25">
      <c r="A10259">
        <v>-8101445.0996692302</v>
      </c>
      <c r="B10259">
        <v>-188754.720834821</v>
      </c>
      <c r="C10259">
        <v>0.232860267162322</v>
      </c>
    </row>
    <row r="10260" spans="1:3" x14ac:dyDescent="0.25">
      <c r="A10260">
        <v>-8100510.6207923004</v>
      </c>
      <c r="B10260">
        <v>-188754.720834821</v>
      </c>
      <c r="C10260">
        <v>0.232765898108482</v>
      </c>
    </row>
    <row r="10261" spans="1:3" x14ac:dyDescent="0.25">
      <c r="A10261">
        <v>-8099576.14191538</v>
      </c>
      <c r="B10261">
        <v>-188754.720834821</v>
      </c>
      <c r="C10261">
        <v>0.23494412004947601</v>
      </c>
    </row>
    <row r="10262" spans="1:3" x14ac:dyDescent="0.25">
      <c r="A10262">
        <v>-8098641.6630384596</v>
      </c>
      <c r="B10262">
        <v>-188754.720834821</v>
      </c>
      <c r="C10262">
        <v>0</v>
      </c>
    </row>
    <row r="10263" spans="1:3" x14ac:dyDescent="0.25">
      <c r="A10263">
        <v>-8097707.1841615299</v>
      </c>
      <c r="B10263">
        <v>-188754.720834821</v>
      </c>
      <c r="C10263">
        <v>0</v>
      </c>
    </row>
    <row r="10264" spans="1:3" x14ac:dyDescent="0.25">
      <c r="A10264">
        <v>-8096772.7052846104</v>
      </c>
      <c r="B10264">
        <v>-188754.720834821</v>
      </c>
      <c r="C10264">
        <v>0</v>
      </c>
    </row>
    <row r="10265" spans="1:3" x14ac:dyDescent="0.25">
      <c r="A10265">
        <v>-8095838.22640769</v>
      </c>
      <c r="B10265">
        <v>-188754.720834821</v>
      </c>
      <c r="C10265">
        <v>0</v>
      </c>
    </row>
    <row r="10266" spans="1:3" x14ac:dyDescent="0.25">
      <c r="A10266">
        <v>-8094903.7475307602</v>
      </c>
      <c r="B10266">
        <v>-188754.720834821</v>
      </c>
      <c r="C10266">
        <v>0</v>
      </c>
    </row>
    <row r="10267" spans="1:3" x14ac:dyDescent="0.25">
      <c r="A10267">
        <v>-8093969.2686538398</v>
      </c>
      <c r="B10267">
        <v>-188754.720834821</v>
      </c>
      <c r="C10267">
        <v>0</v>
      </c>
    </row>
    <row r="10268" spans="1:3" x14ac:dyDescent="0.25">
      <c r="A10268">
        <v>-8128544.9870999902</v>
      </c>
      <c r="B10268">
        <v>-189689.19971160701</v>
      </c>
      <c r="C10268" s="1">
        <v>3.2667747291270603E-5</v>
      </c>
    </row>
    <row r="10269" spans="1:3" x14ac:dyDescent="0.25">
      <c r="A10269">
        <v>-8127610.5082230698</v>
      </c>
      <c r="B10269">
        <v>-189689.19971160701</v>
      </c>
      <c r="C10269" s="1">
        <v>3.2981828553601998E-5</v>
      </c>
    </row>
    <row r="10270" spans="1:3" x14ac:dyDescent="0.25">
      <c r="A10270">
        <v>-8126676.0293461503</v>
      </c>
      <c r="B10270">
        <v>-189689.19971160701</v>
      </c>
      <c r="C10270" s="1">
        <v>6.1072656535543501E-5</v>
      </c>
    </row>
    <row r="10271" spans="1:3" x14ac:dyDescent="0.25">
      <c r="A10271">
        <v>-8125741.5504692299</v>
      </c>
      <c r="B10271">
        <v>-189689.19971160701</v>
      </c>
      <c r="C10271">
        <v>1.11025692604016E-4</v>
      </c>
    </row>
    <row r="10272" spans="1:3" x14ac:dyDescent="0.25">
      <c r="A10272">
        <v>-8124807.0715923002</v>
      </c>
      <c r="B10272">
        <v>-189689.19971160701</v>
      </c>
      <c r="C10272">
        <v>2.09424790227785E-4</v>
      </c>
    </row>
    <row r="10273" spans="1:3" x14ac:dyDescent="0.25">
      <c r="A10273">
        <v>-8123872.5927153798</v>
      </c>
      <c r="B10273">
        <v>-189689.19971160701</v>
      </c>
      <c r="C10273">
        <v>4.13114146795123E-4</v>
      </c>
    </row>
    <row r="10274" spans="1:3" x14ac:dyDescent="0.25">
      <c r="A10274">
        <v>-8122938.1138384603</v>
      </c>
      <c r="B10274">
        <v>-189689.19971160701</v>
      </c>
      <c r="C10274">
        <v>6.45703694317489E-4</v>
      </c>
    </row>
    <row r="10275" spans="1:3" x14ac:dyDescent="0.25">
      <c r="A10275">
        <v>-8122003.6349615296</v>
      </c>
      <c r="B10275">
        <v>-189689.19971160701</v>
      </c>
      <c r="C10275">
        <v>1.1792131699621599E-3</v>
      </c>
    </row>
    <row r="10276" spans="1:3" x14ac:dyDescent="0.25">
      <c r="A10276">
        <v>-8121069.1560846101</v>
      </c>
      <c r="B10276">
        <v>-189689.19971160701</v>
      </c>
      <c r="C10276">
        <v>1.7746844096109199E-3</v>
      </c>
    </row>
    <row r="10277" spans="1:3" x14ac:dyDescent="0.25">
      <c r="A10277">
        <v>-8120134.6772076897</v>
      </c>
      <c r="B10277">
        <v>-189689.19971160701</v>
      </c>
      <c r="C10277">
        <v>4.28817747160792E-3</v>
      </c>
    </row>
    <row r="10278" spans="1:3" x14ac:dyDescent="0.25">
      <c r="A10278">
        <v>-8119200.19833076</v>
      </c>
      <c r="B10278">
        <v>-189689.19971160701</v>
      </c>
      <c r="C10278">
        <v>6.4399293623864599E-3</v>
      </c>
    </row>
    <row r="10279" spans="1:3" x14ac:dyDescent="0.25">
      <c r="A10279">
        <v>-8118265.7194538396</v>
      </c>
      <c r="B10279">
        <v>-189689.19971160701</v>
      </c>
      <c r="C10279">
        <v>9.1723706573247892E-3</v>
      </c>
    </row>
    <row r="10280" spans="1:3" x14ac:dyDescent="0.25">
      <c r="A10280">
        <v>-8117331.2405769201</v>
      </c>
      <c r="B10280">
        <v>-189689.19971160701</v>
      </c>
      <c r="C10280">
        <v>1.3557516969740301E-2</v>
      </c>
    </row>
    <row r="10281" spans="1:3" x14ac:dyDescent="0.25">
      <c r="A10281">
        <v>-8116396.7616999904</v>
      </c>
      <c r="B10281">
        <v>-189689.19971160701</v>
      </c>
      <c r="C10281">
        <v>1.89378652721643E-2</v>
      </c>
    </row>
    <row r="10282" spans="1:3" x14ac:dyDescent="0.25">
      <c r="A10282">
        <v>-8115462.28282307</v>
      </c>
      <c r="B10282">
        <v>-189689.19971160701</v>
      </c>
      <c r="C10282">
        <v>2.6390079408884E-2</v>
      </c>
    </row>
    <row r="10283" spans="1:3" x14ac:dyDescent="0.25">
      <c r="A10283">
        <v>-8114527.8039461495</v>
      </c>
      <c r="B10283">
        <v>-189689.19971160701</v>
      </c>
      <c r="C10283">
        <v>3.4853007644414902E-2</v>
      </c>
    </row>
    <row r="10284" spans="1:3" x14ac:dyDescent="0.25">
      <c r="A10284">
        <v>-8113593.32506923</v>
      </c>
      <c r="B10284">
        <v>-189689.19971160701</v>
      </c>
      <c r="C10284">
        <v>4.49728444218635E-2</v>
      </c>
    </row>
    <row r="10285" spans="1:3" x14ac:dyDescent="0.25">
      <c r="A10285">
        <v>-8112658.8461923003</v>
      </c>
      <c r="B10285">
        <v>-189689.19971160701</v>
      </c>
      <c r="C10285">
        <v>5.8022029697895001E-2</v>
      </c>
    </row>
    <row r="10286" spans="1:3" x14ac:dyDescent="0.25">
      <c r="A10286">
        <v>-8111724.3673153799</v>
      </c>
      <c r="B10286">
        <v>-189689.19971160701</v>
      </c>
      <c r="C10286">
        <v>7.2365432977676294E-2</v>
      </c>
    </row>
    <row r="10287" spans="1:3" x14ac:dyDescent="0.25">
      <c r="A10287">
        <v>-8110789.8884384604</v>
      </c>
      <c r="B10287">
        <v>-189689.19971160701</v>
      </c>
      <c r="C10287">
        <v>9.9036119878292E-2</v>
      </c>
    </row>
    <row r="10288" spans="1:3" x14ac:dyDescent="0.25">
      <c r="A10288">
        <v>-8109855.4095615298</v>
      </c>
      <c r="B10288">
        <v>-189689.19971160701</v>
      </c>
      <c r="C10288">
        <v>0.115213684737682</v>
      </c>
    </row>
    <row r="10289" spans="1:3" x14ac:dyDescent="0.25">
      <c r="A10289">
        <v>-8108920.9306846103</v>
      </c>
      <c r="B10289">
        <v>-189689.19971160701</v>
      </c>
      <c r="C10289">
        <v>0.13129100203513999</v>
      </c>
    </row>
    <row r="10290" spans="1:3" x14ac:dyDescent="0.25">
      <c r="A10290">
        <v>-8107986.4518076899</v>
      </c>
      <c r="B10290">
        <v>-189689.19971160701</v>
      </c>
      <c r="C10290">
        <v>0.147318080067634</v>
      </c>
    </row>
    <row r="10291" spans="1:3" x14ac:dyDescent="0.25">
      <c r="A10291">
        <v>-8107051.9729307601</v>
      </c>
      <c r="B10291">
        <v>-189689.19971160701</v>
      </c>
      <c r="C10291">
        <v>0.16189344227313901</v>
      </c>
    </row>
    <row r="10292" spans="1:3" x14ac:dyDescent="0.25">
      <c r="A10292">
        <v>-8106117.4940538397</v>
      </c>
      <c r="B10292">
        <v>-189689.19971160701</v>
      </c>
      <c r="C10292">
        <v>0.17250935733318301</v>
      </c>
    </row>
    <row r="10293" spans="1:3" x14ac:dyDescent="0.25">
      <c r="A10293">
        <v>-8105183.0151769202</v>
      </c>
      <c r="B10293">
        <v>-189689.19971160701</v>
      </c>
      <c r="C10293">
        <v>0.189079195261001</v>
      </c>
    </row>
    <row r="10294" spans="1:3" x14ac:dyDescent="0.25">
      <c r="A10294">
        <v>-8104248.5362999896</v>
      </c>
      <c r="B10294">
        <v>-189689.19971160701</v>
      </c>
      <c r="C10294">
        <v>0.19998630881309501</v>
      </c>
    </row>
    <row r="10295" spans="1:3" x14ac:dyDescent="0.25">
      <c r="A10295">
        <v>-8103314.0574230701</v>
      </c>
      <c r="B10295">
        <v>-189689.19971160701</v>
      </c>
      <c r="C10295">
        <v>0.209958970546722</v>
      </c>
    </row>
    <row r="10296" spans="1:3" x14ac:dyDescent="0.25">
      <c r="A10296">
        <v>-8102379.5785461497</v>
      </c>
      <c r="B10296">
        <v>-189689.19971160701</v>
      </c>
      <c r="C10296">
        <v>0.218289375305175</v>
      </c>
    </row>
    <row r="10297" spans="1:3" x14ac:dyDescent="0.25">
      <c r="A10297">
        <v>-8101445.0996692302</v>
      </c>
      <c r="B10297">
        <v>-189689.19971160701</v>
      </c>
      <c r="C10297">
        <v>0.23090207576751701</v>
      </c>
    </row>
    <row r="10298" spans="1:3" x14ac:dyDescent="0.25">
      <c r="A10298">
        <v>-8100510.6207923004</v>
      </c>
      <c r="B10298">
        <v>-189689.19971160701</v>
      </c>
      <c r="C10298">
        <v>0.23281529545783899</v>
      </c>
    </row>
    <row r="10299" spans="1:3" x14ac:dyDescent="0.25">
      <c r="A10299">
        <v>-8099576.14191538</v>
      </c>
      <c r="B10299">
        <v>-189689.19971160701</v>
      </c>
      <c r="C10299">
        <v>0.23276799917221</v>
      </c>
    </row>
    <row r="10300" spans="1:3" x14ac:dyDescent="0.25">
      <c r="A10300">
        <v>-8098641.6630384596</v>
      </c>
      <c r="B10300">
        <v>-189689.19971160701</v>
      </c>
      <c r="C10300">
        <v>0</v>
      </c>
    </row>
    <row r="10301" spans="1:3" x14ac:dyDescent="0.25">
      <c r="A10301">
        <v>-8097707.1841615299</v>
      </c>
      <c r="B10301">
        <v>-189689.19971160701</v>
      </c>
      <c r="C10301">
        <v>0</v>
      </c>
    </row>
    <row r="10302" spans="1:3" x14ac:dyDescent="0.25">
      <c r="A10302">
        <v>-8096772.7052846104</v>
      </c>
      <c r="B10302">
        <v>-189689.19971160701</v>
      </c>
      <c r="C10302">
        <v>0</v>
      </c>
    </row>
    <row r="10303" spans="1:3" x14ac:dyDescent="0.25">
      <c r="A10303">
        <v>-8095838.22640769</v>
      </c>
      <c r="B10303">
        <v>-189689.19971160701</v>
      </c>
      <c r="C10303">
        <v>0</v>
      </c>
    </row>
    <row r="10304" spans="1:3" x14ac:dyDescent="0.25">
      <c r="A10304">
        <v>-8094903.7475307602</v>
      </c>
      <c r="B10304">
        <v>-189689.19971160701</v>
      </c>
      <c r="C10304">
        <v>0</v>
      </c>
    </row>
    <row r="10305" spans="1:3" x14ac:dyDescent="0.25">
      <c r="A10305">
        <v>-8093969.2686538398</v>
      </c>
      <c r="B10305">
        <v>-189689.19971160701</v>
      </c>
      <c r="C10305">
        <v>0</v>
      </c>
    </row>
    <row r="10306" spans="1:3" x14ac:dyDescent="0.25">
      <c r="A10306">
        <v>-8128544.9870999902</v>
      </c>
      <c r="B10306">
        <v>-190623.67858839201</v>
      </c>
      <c r="C10306" s="1">
        <v>3.2667747291270603E-5</v>
      </c>
    </row>
    <row r="10307" spans="1:3" x14ac:dyDescent="0.25">
      <c r="A10307">
        <v>-8127610.5082230698</v>
      </c>
      <c r="B10307">
        <v>-190623.67858839201</v>
      </c>
      <c r="C10307" s="1">
        <v>3.2981828553601998E-5</v>
      </c>
    </row>
    <row r="10308" spans="1:3" x14ac:dyDescent="0.25">
      <c r="A10308">
        <v>-8126676.0293461503</v>
      </c>
      <c r="B10308">
        <v>-190623.67858839201</v>
      </c>
      <c r="C10308" s="1">
        <v>6.1072656535543501E-5</v>
      </c>
    </row>
    <row r="10309" spans="1:3" x14ac:dyDescent="0.25">
      <c r="A10309">
        <v>-8125741.5504692299</v>
      </c>
      <c r="B10309">
        <v>-190623.67858839201</v>
      </c>
      <c r="C10309">
        <v>1.11025692604016E-4</v>
      </c>
    </row>
    <row r="10310" spans="1:3" x14ac:dyDescent="0.25">
      <c r="A10310">
        <v>-8124807.0715923002</v>
      </c>
      <c r="B10310">
        <v>-190623.67858839201</v>
      </c>
      <c r="C10310">
        <v>2.09424790227785E-4</v>
      </c>
    </row>
    <row r="10311" spans="1:3" x14ac:dyDescent="0.25">
      <c r="A10311">
        <v>-8123872.5927153798</v>
      </c>
      <c r="B10311">
        <v>-190623.67858839201</v>
      </c>
      <c r="C10311">
        <v>4.13114146795123E-4</v>
      </c>
    </row>
    <row r="10312" spans="1:3" x14ac:dyDescent="0.25">
      <c r="A10312">
        <v>-8122938.1138384603</v>
      </c>
      <c r="B10312">
        <v>-190623.67858839201</v>
      </c>
      <c r="C10312">
        <v>6.7620858317240997E-4</v>
      </c>
    </row>
    <row r="10313" spans="1:3" x14ac:dyDescent="0.25">
      <c r="A10313">
        <v>-8122003.6349615296</v>
      </c>
      <c r="B10313">
        <v>-190623.67858839201</v>
      </c>
      <c r="C10313">
        <v>1.16841972339898E-3</v>
      </c>
    </row>
    <row r="10314" spans="1:3" x14ac:dyDescent="0.25">
      <c r="A10314">
        <v>-8121069.1560846101</v>
      </c>
      <c r="B10314">
        <v>-190623.67858839201</v>
      </c>
      <c r="C10314">
        <v>1.8245399696752401E-3</v>
      </c>
    </row>
    <row r="10315" spans="1:3" x14ac:dyDescent="0.25">
      <c r="A10315">
        <v>-8120134.6772076897</v>
      </c>
      <c r="B10315">
        <v>-190623.67858839201</v>
      </c>
      <c r="C10315">
        <v>4.3187662959098799E-3</v>
      </c>
    </row>
    <row r="10316" spans="1:3" x14ac:dyDescent="0.25">
      <c r="A10316">
        <v>-8119200.19833076</v>
      </c>
      <c r="B10316">
        <v>-190623.67858839201</v>
      </c>
      <c r="C10316">
        <v>6.4327977597713401E-3</v>
      </c>
    </row>
    <row r="10317" spans="1:3" x14ac:dyDescent="0.25">
      <c r="A10317">
        <v>-8118265.7194538396</v>
      </c>
      <c r="B10317">
        <v>-190623.67858839201</v>
      </c>
      <c r="C10317">
        <v>9.2417523264884897E-3</v>
      </c>
    </row>
    <row r="10318" spans="1:3" x14ac:dyDescent="0.25">
      <c r="A10318">
        <v>-8117331.2405769201</v>
      </c>
      <c r="B10318">
        <v>-190623.67858839201</v>
      </c>
      <c r="C10318">
        <v>1.3366943225264501E-2</v>
      </c>
    </row>
    <row r="10319" spans="1:3" x14ac:dyDescent="0.25">
      <c r="A10319">
        <v>-8116396.7616999904</v>
      </c>
      <c r="B10319">
        <v>-190623.67858839201</v>
      </c>
      <c r="C10319">
        <v>1.8701884895563101E-2</v>
      </c>
    </row>
    <row r="10320" spans="1:3" x14ac:dyDescent="0.25">
      <c r="A10320">
        <v>-8115462.28282307</v>
      </c>
      <c r="B10320">
        <v>-190623.67858839201</v>
      </c>
      <c r="C10320">
        <v>2.6172248646616901E-2</v>
      </c>
    </row>
    <row r="10321" spans="1:3" x14ac:dyDescent="0.25">
      <c r="A10321">
        <v>-8114527.8039461495</v>
      </c>
      <c r="B10321">
        <v>-190623.67858839201</v>
      </c>
      <c r="C10321">
        <v>3.4868571907281799E-2</v>
      </c>
    </row>
    <row r="10322" spans="1:3" x14ac:dyDescent="0.25">
      <c r="A10322">
        <v>-8113593.32506923</v>
      </c>
      <c r="B10322">
        <v>-190623.67858839201</v>
      </c>
      <c r="C10322">
        <v>4.5041244477033601E-2</v>
      </c>
    </row>
    <row r="10323" spans="1:3" x14ac:dyDescent="0.25">
      <c r="A10323">
        <v>-8112658.8461923003</v>
      </c>
      <c r="B10323">
        <v>-190623.67858839201</v>
      </c>
      <c r="C10323">
        <v>5.8222200721502297E-2</v>
      </c>
    </row>
    <row r="10324" spans="1:3" x14ac:dyDescent="0.25">
      <c r="A10324">
        <v>-8111724.3673153799</v>
      </c>
      <c r="B10324">
        <v>-190623.67858839201</v>
      </c>
      <c r="C10324">
        <v>7.2565421462058993E-2</v>
      </c>
    </row>
    <row r="10325" spans="1:3" x14ac:dyDescent="0.25">
      <c r="A10325">
        <v>-8110789.8884384604</v>
      </c>
      <c r="B10325">
        <v>-190623.67858839201</v>
      </c>
      <c r="C10325">
        <v>9.9112033843994099E-2</v>
      </c>
    </row>
    <row r="10326" spans="1:3" x14ac:dyDescent="0.25">
      <c r="A10326">
        <v>-8109855.4095615298</v>
      </c>
      <c r="B10326">
        <v>-190623.67858839201</v>
      </c>
      <c r="C10326">
        <v>0.115434132516384</v>
      </c>
    </row>
    <row r="10327" spans="1:3" x14ac:dyDescent="0.25">
      <c r="A10327">
        <v>-8108920.9306846103</v>
      </c>
      <c r="B10327">
        <v>-190623.67858839201</v>
      </c>
      <c r="C10327">
        <v>0.131640449166297</v>
      </c>
    </row>
    <row r="10328" spans="1:3" x14ac:dyDescent="0.25">
      <c r="A10328">
        <v>-8107986.4518076899</v>
      </c>
      <c r="B10328">
        <v>-190623.67858839201</v>
      </c>
      <c r="C10328">
        <v>0.14630217850208199</v>
      </c>
    </row>
    <row r="10329" spans="1:3" x14ac:dyDescent="0.25">
      <c r="A10329">
        <v>-8107051.9729307601</v>
      </c>
      <c r="B10329">
        <v>-190623.67858839201</v>
      </c>
      <c r="C10329">
        <v>0.16086332499980899</v>
      </c>
    </row>
    <row r="10330" spans="1:3" x14ac:dyDescent="0.25">
      <c r="A10330">
        <v>-8106117.4940538397</v>
      </c>
      <c r="B10330">
        <v>-190623.67858839201</v>
      </c>
      <c r="C10330">
        <v>0.17110130190849299</v>
      </c>
    </row>
    <row r="10331" spans="1:3" x14ac:dyDescent="0.25">
      <c r="A10331">
        <v>-8105183.0151769202</v>
      </c>
      <c r="B10331">
        <v>-190623.67858839201</v>
      </c>
      <c r="C10331">
        <v>0.187554821372032</v>
      </c>
    </row>
    <row r="10332" spans="1:3" x14ac:dyDescent="0.25">
      <c r="A10332">
        <v>-8104248.5362999896</v>
      </c>
      <c r="B10332">
        <v>-190623.67858839201</v>
      </c>
      <c r="C10332">
        <v>0.19870883226394601</v>
      </c>
    </row>
    <row r="10333" spans="1:3" x14ac:dyDescent="0.25">
      <c r="A10333">
        <v>-8103314.0574230701</v>
      </c>
      <c r="B10333">
        <v>-190623.67858839201</v>
      </c>
      <c r="C10333">
        <v>0.20805805921554499</v>
      </c>
    </row>
    <row r="10334" spans="1:3" x14ac:dyDescent="0.25">
      <c r="A10334">
        <v>-8102379.5785461497</v>
      </c>
      <c r="B10334">
        <v>-190623.67858839201</v>
      </c>
      <c r="C10334">
        <v>0.216522231698036</v>
      </c>
    </row>
    <row r="10335" spans="1:3" x14ac:dyDescent="0.25">
      <c r="A10335">
        <v>-8101445.0996692302</v>
      </c>
      <c r="B10335">
        <v>-190623.67858839201</v>
      </c>
      <c r="C10335">
        <v>0.229162633419036</v>
      </c>
    </row>
    <row r="10336" spans="1:3" x14ac:dyDescent="0.25">
      <c r="A10336">
        <v>-8100510.6207923004</v>
      </c>
      <c r="B10336">
        <v>-190623.67858839201</v>
      </c>
      <c r="C10336">
        <v>0.22926233708858401</v>
      </c>
    </row>
    <row r="10337" spans="1:3" x14ac:dyDescent="0.25">
      <c r="A10337">
        <v>-8099576.14191538</v>
      </c>
      <c r="B10337">
        <v>-190623.67858839201</v>
      </c>
      <c r="C10337">
        <v>0.23102621734142301</v>
      </c>
    </row>
    <row r="10338" spans="1:3" x14ac:dyDescent="0.25">
      <c r="A10338">
        <v>-8098641.6630384596</v>
      </c>
      <c r="B10338">
        <v>-190623.67858839201</v>
      </c>
      <c r="C10338">
        <v>0</v>
      </c>
    </row>
    <row r="10339" spans="1:3" x14ac:dyDescent="0.25">
      <c r="A10339">
        <v>-8097707.1841615299</v>
      </c>
      <c r="B10339">
        <v>-190623.67858839201</v>
      </c>
      <c r="C10339">
        <v>0</v>
      </c>
    </row>
    <row r="10340" spans="1:3" x14ac:dyDescent="0.25">
      <c r="A10340">
        <v>-8096772.7052846104</v>
      </c>
      <c r="B10340">
        <v>-190623.67858839201</v>
      </c>
      <c r="C10340">
        <v>0</v>
      </c>
    </row>
    <row r="10341" spans="1:3" x14ac:dyDescent="0.25">
      <c r="A10341">
        <v>-8095838.22640769</v>
      </c>
      <c r="B10341">
        <v>-190623.67858839201</v>
      </c>
      <c r="C10341">
        <v>0</v>
      </c>
    </row>
    <row r="10342" spans="1:3" x14ac:dyDescent="0.25">
      <c r="A10342">
        <v>-8094903.7475307602</v>
      </c>
      <c r="B10342">
        <v>-190623.67858839201</v>
      </c>
      <c r="C10342">
        <v>0</v>
      </c>
    </row>
    <row r="10343" spans="1:3" x14ac:dyDescent="0.25">
      <c r="A10343">
        <v>-8128544.9870999902</v>
      </c>
      <c r="B10343">
        <v>-191558.157465178</v>
      </c>
      <c r="C10343" s="1">
        <v>3.2667747291270603E-5</v>
      </c>
    </row>
    <row r="10344" spans="1:3" x14ac:dyDescent="0.25">
      <c r="A10344">
        <v>-8127610.5082230698</v>
      </c>
      <c r="B10344">
        <v>-191558.157465178</v>
      </c>
      <c r="C10344" s="1">
        <v>3.2981828553601998E-5</v>
      </c>
    </row>
    <row r="10345" spans="1:3" x14ac:dyDescent="0.25">
      <c r="A10345">
        <v>-8126676.0293461503</v>
      </c>
      <c r="B10345">
        <v>-191558.157465178</v>
      </c>
      <c r="C10345" s="1">
        <v>6.1072656535543501E-5</v>
      </c>
    </row>
    <row r="10346" spans="1:3" x14ac:dyDescent="0.25">
      <c r="A10346">
        <v>-8125741.5504692299</v>
      </c>
      <c r="B10346">
        <v>-191558.157465178</v>
      </c>
      <c r="C10346">
        <v>1.11025692604016E-4</v>
      </c>
    </row>
    <row r="10347" spans="1:3" x14ac:dyDescent="0.25">
      <c r="A10347">
        <v>-8124807.0715923002</v>
      </c>
      <c r="B10347">
        <v>-191558.157465178</v>
      </c>
      <c r="C10347">
        <v>2.09424790227785E-4</v>
      </c>
    </row>
    <row r="10348" spans="1:3" x14ac:dyDescent="0.25">
      <c r="A10348">
        <v>-8123872.5927153798</v>
      </c>
      <c r="B10348">
        <v>-191558.157465178</v>
      </c>
      <c r="C10348">
        <v>3.6724968231283101E-4</v>
      </c>
    </row>
    <row r="10349" spans="1:3" x14ac:dyDescent="0.25">
      <c r="A10349">
        <v>-8122938.1138384603</v>
      </c>
      <c r="B10349">
        <v>-191558.157465178</v>
      </c>
      <c r="C10349">
        <v>6.9309794344007904E-4</v>
      </c>
    </row>
    <row r="10350" spans="1:3" x14ac:dyDescent="0.25">
      <c r="A10350">
        <v>-8122003.6349615296</v>
      </c>
      <c r="B10350">
        <v>-191558.157465178</v>
      </c>
      <c r="C10350">
        <v>1.16841972339898E-3</v>
      </c>
    </row>
    <row r="10351" spans="1:3" x14ac:dyDescent="0.25">
      <c r="A10351">
        <v>-8121069.1560846101</v>
      </c>
      <c r="B10351">
        <v>-191558.157465178</v>
      </c>
      <c r="C10351">
        <v>1.8598251044750201E-3</v>
      </c>
    </row>
    <row r="10352" spans="1:3" x14ac:dyDescent="0.25">
      <c r="A10352">
        <v>-8120134.6772076897</v>
      </c>
      <c r="B10352">
        <v>-191558.157465178</v>
      </c>
      <c r="C10352">
        <v>4.3285209685563998E-3</v>
      </c>
    </row>
    <row r="10353" spans="1:3" x14ac:dyDescent="0.25">
      <c r="A10353">
        <v>-8119200.19833076</v>
      </c>
      <c r="B10353">
        <v>-191558.157465178</v>
      </c>
      <c r="C10353">
        <v>6.4777699299156596E-3</v>
      </c>
    </row>
    <row r="10354" spans="1:3" x14ac:dyDescent="0.25">
      <c r="A10354">
        <v>-8118265.7194538396</v>
      </c>
      <c r="B10354">
        <v>-191558.157465178</v>
      </c>
      <c r="C10354">
        <v>9.2771854251623102E-3</v>
      </c>
    </row>
    <row r="10355" spans="1:3" x14ac:dyDescent="0.25">
      <c r="A10355">
        <v>-8117331.2405769201</v>
      </c>
      <c r="B10355">
        <v>-191558.157465178</v>
      </c>
      <c r="C10355">
        <v>1.3426722027361299E-2</v>
      </c>
    </row>
    <row r="10356" spans="1:3" x14ac:dyDescent="0.25">
      <c r="A10356">
        <v>-8116396.7616999904</v>
      </c>
      <c r="B10356">
        <v>-191558.157465178</v>
      </c>
      <c r="C10356">
        <v>1.88297163695096E-2</v>
      </c>
    </row>
    <row r="10357" spans="1:3" x14ac:dyDescent="0.25">
      <c r="A10357">
        <v>-8115462.28282307</v>
      </c>
      <c r="B10357">
        <v>-191558.157465178</v>
      </c>
      <c r="C10357">
        <v>2.6296935975551598E-2</v>
      </c>
    </row>
    <row r="10358" spans="1:3" x14ac:dyDescent="0.25">
      <c r="A10358">
        <v>-8114527.8039461495</v>
      </c>
      <c r="B10358">
        <v>-191558.157465178</v>
      </c>
      <c r="C10358">
        <v>3.4693107008934E-2</v>
      </c>
    </row>
    <row r="10359" spans="1:3" x14ac:dyDescent="0.25">
      <c r="A10359">
        <v>-8113593.32506923</v>
      </c>
      <c r="B10359">
        <v>-191558.157465178</v>
      </c>
      <c r="C10359">
        <v>4.4702816754579502E-2</v>
      </c>
    </row>
    <row r="10360" spans="1:3" x14ac:dyDescent="0.25">
      <c r="A10360">
        <v>-8112658.8461923003</v>
      </c>
      <c r="B10360">
        <v>-191558.157465178</v>
      </c>
      <c r="C10360">
        <v>5.7878602296113899E-2</v>
      </c>
    </row>
    <row r="10361" spans="1:3" x14ac:dyDescent="0.25">
      <c r="A10361">
        <v>-8111724.3673153799</v>
      </c>
      <c r="B10361">
        <v>-191558.157465178</v>
      </c>
      <c r="C10361">
        <v>7.2191484272479997E-2</v>
      </c>
    </row>
    <row r="10362" spans="1:3" x14ac:dyDescent="0.25">
      <c r="A10362">
        <v>-8110789.8884384604</v>
      </c>
      <c r="B10362">
        <v>-191558.157465178</v>
      </c>
      <c r="C10362">
        <v>9.8578222095966297E-2</v>
      </c>
    </row>
    <row r="10363" spans="1:3" x14ac:dyDescent="0.25">
      <c r="A10363">
        <v>-8109855.4095615298</v>
      </c>
      <c r="B10363">
        <v>-191558.157465178</v>
      </c>
      <c r="C10363">
        <v>0.11489541828632301</v>
      </c>
    </row>
    <row r="10364" spans="1:3" x14ac:dyDescent="0.25">
      <c r="A10364">
        <v>-8108920.9306846103</v>
      </c>
      <c r="B10364">
        <v>-191558.157465178</v>
      </c>
      <c r="C10364">
        <v>0.13079300522804199</v>
      </c>
    </row>
    <row r="10365" spans="1:3" x14ac:dyDescent="0.25">
      <c r="A10365">
        <v>-8107986.4518076899</v>
      </c>
      <c r="B10365">
        <v>-191558.157465178</v>
      </c>
      <c r="C10365">
        <v>0.14681647717952701</v>
      </c>
    </row>
    <row r="10366" spans="1:3" x14ac:dyDescent="0.25">
      <c r="A10366">
        <v>-8107051.9729307601</v>
      </c>
      <c r="B10366">
        <v>-191558.157465178</v>
      </c>
      <c r="C10366">
        <v>0.16118314862251201</v>
      </c>
    </row>
    <row r="10367" spans="1:3" x14ac:dyDescent="0.25">
      <c r="A10367">
        <v>-8106117.4940538397</v>
      </c>
      <c r="B10367">
        <v>-191558.157465178</v>
      </c>
      <c r="C10367">
        <v>0.17152521014213501</v>
      </c>
    </row>
    <row r="10368" spans="1:3" x14ac:dyDescent="0.25">
      <c r="A10368">
        <v>-8105183.0151769202</v>
      </c>
      <c r="B10368">
        <v>-191558.157465178</v>
      </c>
      <c r="C10368">
        <v>0.18799073994159601</v>
      </c>
    </row>
    <row r="10369" spans="1:3" x14ac:dyDescent="0.25">
      <c r="A10369">
        <v>-8104248.5362999896</v>
      </c>
      <c r="B10369">
        <v>-191558.157465178</v>
      </c>
      <c r="C10369">
        <v>0.197133779525756</v>
      </c>
    </row>
    <row r="10370" spans="1:3" x14ac:dyDescent="0.25">
      <c r="A10370">
        <v>-8103314.0574230701</v>
      </c>
      <c r="B10370">
        <v>-191558.157465178</v>
      </c>
      <c r="C10370">
        <v>0.207073584198951</v>
      </c>
    </row>
    <row r="10371" spans="1:3" x14ac:dyDescent="0.25">
      <c r="A10371">
        <v>-8102379.5785461497</v>
      </c>
      <c r="B10371">
        <v>-191558.157465178</v>
      </c>
      <c r="C10371">
        <v>0.21560409665107699</v>
      </c>
    </row>
    <row r="10372" spans="1:3" x14ac:dyDescent="0.25">
      <c r="A10372">
        <v>-8101445.0996692302</v>
      </c>
      <c r="B10372">
        <v>-191558.157465178</v>
      </c>
      <c r="C10372">
        <v>0.22762422263622201</v>
      </c>
    </row>
    <row r="10373" spans="1:3" x14ac:dyDescent="0.25">
      <c r="A10373">
        <v>-8100510.6207923004</v>
      </c>
      <c r="B10373">
        <v>-191558.157465178</v>
      </c>
      <c r="C10373">
        <v>0.227570906281471</v>
      </c>
    </row>
    <row r="10374" spans="1:3" x14ac:dyDescent="0.25">
      <c r="A10374">
        <v>-8099576.14191538</v>
      </c>
      <c r="B10374">
        <v>-191558.157465178</v>
      </c>
      <c r="C10374">
        <v>0.22924821078777299</v>
      </c>
    </row>
    <row r="10375" spans="1:3" x14ac:dyDescent="0.25">
      <c r="A10375">
        <v>-8098641.6630384596</v>
      </c>
      <c r="B10375">
        <v>-191558.157465178</v>
      </c>
      <c r="C10375">
        <v>0</v>
      </c>
    </row>
    <row r="10376" spans="1:3" x14ac:dyDescent="0.25">
      <c r="A10376">
        <v>-8097707.1841615299</v>
      </c>
      <c r="B10376">
        <v>-191558.157465178</v>
      </c>
      <c r="C10376">
        <v>0</v>
      </c>
    </row>
    <row r="10377" spans="1:3" x14ac:dyDescent="0.25">
      <c r="A10377">
        <v>-8096772.7052846104</v>
      </c>
      <c r="B10377">
        <v>-191558.157465178</v>
      </c>
      <c r="C10377">
        <v>0</v>
      </c>
    </row>
    <row r="10378" spans="1:3" x14ac:dyDescent="0.25">
      <c r="A10378">
        <v>-8095838.22640769</v>
      </c>
      <c r="B10378">
        <v>-191558.157465178</v>
      </c>
      <c r="C10378">
        <v>0</v>
      </c>
    </row>
    <row r="10379" spans="1:3" x14ac:dyDescent="0.25">
      <c r="A10379">
        <v>-8094903.7475307602</v>
      </c>
      <c r="B10379">
        <v>-191558.157465178</v>
      </c>
      <c r="C10379">
        <v>0</v>
      </c>
    </row>
    <row r="10380" spans="1:3" x14ac:dyDescent="0.25">
      <c r="A10380">
        <v>-8129479.46597692</v>
      </c>
      <c r="B10380">
        <v>-192492.63634196401</v>
      </c>
      <c r="C10380">
        <v>0</v>
      </c>
    </row>
    <row r="10381" spans="1:3" x14ac:dyDescent="0.25">
      <c r="A10381">
        <v>-8128544.9870999902</v>
      </c>
      <c r="B10381">
        <v>-192492.63634196401</v>
      </c>
      <c r="C10381" s="1">
        <v>3.2667747291270603E-5</v>
      </c>
    </row>
    <row r="10382" spans="1:3" x14ac:dyDescent="0.25">
      <c r="A10382">
        <v>-8127610.5082230698</v>
      </c>
      <c r="B10382">
        <v>-192492.63634196401</v>
      </c>
      <c r="C10382" s="1">
        <v>3.2981828553601998E-5</v>
      </c>
    </row>
    <row r="10383" spans="1:3" x14ac:dyDescent="0.25">
      <c r="A10383">
        <v>-8126676.0293461503</v>
      </c>
      <c r="B10383">
        <v>-192492.63634196401</v>
      </c>
      <c r="C10383" s="1">
        <v>6.1072656535543501E-5</v>
      </c>
    </row>
    <row r="10384" spans="1:3" x14ac:dyDescent="0.25">
      <c r="A10384">
        <v>-8125741.5504692299</v>
      </c>
      <c r="B10384">
        <v>-192492.63634196401</v>
      </c>
      <c r="C10384">
        <v>1.11025692604016E-4</v>
      </c>
    </row>
    <row r="10385" spans="1:3" x14ac:dyDescent="0.25">
      <c r="A10385">
        <v>-8124807.0715923002</v>
      </c>
      <c r="B10385">
        <v>-192492.63634196401</v>
      </c>
      <c r="C10385">
        <v>2.09424790227785E-4</v>
      </c>
    </row>
    <row r="10386" spans="1:3" x14ac:dyDescent="0.25">
      <c r="A10386">
        <v>-8123872.5927153798</v>
      </c>
      <c r="B10386">
        <v>-192492.63634196401</v>
      </c>
      <c r="C10386">
        <v>3.6724968231283101E-4</v>
      </c>
    </row>
    <row r="10387" spans="1:3" x14ac:dyDescent="0.25">
      <c r="A10387">
        <v>-8122938.1138384603</v>
      </c>
      <c r="B10387">
        <v>-192492.63634196401</v>
      </c>
      <c r="C10387">
        <v>6.9309794344007904E-4</v>
      </c>
    </row>
    <row r="10388" spans="1:3" x14ac:dyDescent="0.25">
      <c r="A10388">
        <v>-8122003.6349615296</v>
      </c>
      <c r="B10388">
        <v>-192492.63634196401</v>
      </c>
      <c r="C10388">
        <v>1.1838088976219201E-3</v>
      </c>
    </row>
    <row r="10389" spans="1:3" x14ac:dyDescent="0.25">
      <c r="A10389">
        <v>-8121069.1560846101</v>
      </c>
      <c r="B10389">
        <v>-192492.63634196401</v>
      </c>
      <c r="C10389">
        <v>1.82572472840547E-3</v>
      </c>
    </row>
    <row r="10390" spans="1:3" x14ac:dyDescent="0.25">
      <c r="A10390">
        <v>-8120134.6772076897</v>
      </c>
      <c r="B10390">
        <v>-192492.63634196401</v>
      </c>
      <c r="C10390">
        <v>4.2984462343156303E-3</v>
      </c>
    </row>
    <row r="10391" spans="1:3" x14ac:dyDescent="0.25">
      <c r="A10391">
        <v>-8119200.19833076</v>
      </c>
      <c r="B10391">
        <v>-192492.63634196401</v>
      </c>
      <c r="C10391">
        <v>6.4924941398203304E-3</v>
      </c>
    </row>
    <row r="10392" spans="1:3" x14ac:dyDescent="0.25">
      <c r="A10392">
        <v>-8118265.7194538396</v>
      </c>
      <c r="B10392">
        <v>-192492.63634196401</v>
      </c>
      <c r="C10392">
        <v>9.3539133667945792E-3</v>
      </c>
    </row>
    <row r="10393" spans="1:3" x14ac:dyDescent="0.25">
      <c r="A10393">
        <v>-8117331.2405769201</v>
      </c>
      <c r="B10393">
        <v>-192492.63634196401</v>
      </c>
      <c r="C10393">
        <v>1.35138882324099E-2</v>
      </c>
    </row>
    <row r="10394" spans="1:3" x14ac:dyDescent="0.25">
      <c r="A10394">
        <v>-8116396.7616999904</v>
      </c>
      <c r="B10394">
        <v>-192492.63634196401</v>
      </c>
      <c r="C10394">
        <v>1.8889276310801499E-2</v>
      </c>
    </row>
    <row r="10395" spans="1:3" x14ac:dyDescent="0.25">
      <c r="A10395">
        <v>-8115462.28282307</v>
      </c>
      <c r="B10395">
        <v>-192492.63634196401</v>
      </c>
      <c r="C10395">
        <v>2.6476025581359801E-2</v>
      </c>
    </row>
    <row r="10396" spans="1:3" x14ac:dyDescent="0.25">
      <c r="A10396">
        <v>-8114527.8039461495</v>
      </c>
      <c r="B10396">
        <v>-192492.63634196401</v>
      </c>
      <c r="C10396">
        <v>3.4907892346382099E-2</v>
      </c>
    </row>
    <row r="10397" spans="1:3" x14ac:dyDescent="0.25">
      <c r="A10397">
        <v>-8113593.32506923</v>
      </c>
      <c r="B10397">
        <v>-192492.63634196401</v>
      </c>
      <c r="C10397">
        <v>4.4974695891141801E-2</v>
      </c>
    </row>
    <row r="10398" spans="1:3" x14ac:dyDescent="0.25">
      <c r="A10398">
        <v>-8112658.8461923003</v>
      </c>
      <c r="B10398">
        <v>-192492.63634196401</v>
      </c>
      <c r="C10398">
        <v>5.8154869824647903E-2</v>
      </c>
    </row>
    <row r="10399" spans="1:3" x14ac:dyDescent="0.25">
      <c r="A10399">
        <v>-8111724.3673153799</v>
      </c>
      <c r="B10399">
        <v>-192492.63634196401</v>
      </c>
      <c r="C10399">
        <v>7.2526298463344505E-2</v>
      </c>
    </row>
    <row r="10400" spans="1:3" x14ac:dyDescent="0.25">
      <c r="A10400">
        <v>-8110789.8884384604</v>
      </c>
      <c r="B10400">
        <v>-192492.63634196401</v>
      </c>
      <c r="C10400">
        <v>9.8401673138141604E-2</v>
      </c>
    </row>
    <row r="10401" spans="1:3" x14ac:dyDescent="0.25">
      <c r="A10401">
        <v>-8109855.4095615298</v>
      </c>
      <c r="B10401">
        <v>-192492.63634196401</v>
      </c>
      <c r="C10401">
        <v>0.11457595974206899</v>
      </c>
    </row>
    <row r="10402" spans="1:3" x14ac:dyDescent="0.25">
      <c r="A10402">
        <v>-8108920.9306846103</v>
      </c>
      <c r="B10402">
        <v>-192492.63634196401</v>
      </c>
      <c r="C10402">
        <v>0.130410686135292</v>
      </c>
    </row>
    <row r="10403" spans="1:3" x14ac:dyDescent="0.25">
      <c r="A10403">
        <v>-8107986.4518076899</v>
      </c>
      <c r="B10403">
        <v>-192492.63634196401</v>
      </c>
      <c r="C10403">
        <v>0.14621697366237599</v>
      </c>
    </row>
    <row r="10404" spans="1:3" x14ac:dyDescent="0.25">
      <c r="A10404">
        <v>-8107051.9729307601</v>
      </c>
      <c r="B10404">
        <v>-192492.63634196401</v>
      </c>
      <c r="C10404">
        <v>0.160449013113975</v>
      </c>
    </row>
    <row r="10405" spans="1:3" x14ac:dyDescent="0.25">
      <c r="A10405">
        <v>-8106117.4940538397</v>
      </c>
      <c r="B10405">
        <v>-192492.63634196401</v>
      </c>
      <c r="C10405">
        <v>0.17088684439659099</v>
      </c>
    </row>
    <row r="10406" spans="1:3" x14ac:dyDescent="0.25">
      <c r="A10406">
        <v>-8105183.0151769202</v>
      </c>
      <c r="B10406">
        <v>-192492.63634196401</v>
      </c>
      <c r="C10406">
        <v>0.186898052692413</v>
      </c>
    </row>
    <row r="10407" spans="1:3" x14ac:dyDescent="0.25">
      <c r="A10407">
        <v>-8104248.5362999896</v>
      </c>
      <c r="B10407">
        <v>-192492.63634196401</v>
      </c>
      <c r="C10407">
        <v>0.196174636483192</v>
      </c>
    </row>
    <row r="10408" spans="1:3" x14ac:dyDescent="0.25">
      <c r="A10408">
        <v>-8103314.0574230701</v>
      </c>
      <c r="B10408">
        <v>-192492.63634196401</v>
      </c>
      <c r="C10408">
        <v>0.205888882279396</v>
      </c>
    </row>
    <row r="10409" spans="1:3" x14ac:dyDescent="0.25">
      <c r="A10409">
        <v>-8102379.5785461497</v>
      </c>
      <c r="B10409">
        <v>-192492.63634196401</v>
      </c>
      <c r="C10409">
        <v>0.21623951196670499</v>
      </c>
    </row>
    <row r="10410" spans="1:3" x14ac:dyDescent="0.25">
      <c r="A10410">
        <v>-8101445.0996692302</v>
      </c>
      <c r="B10410">
        <v>-192492.63634196401</v>
      </c>
      <c r="C10410">
        <v>0.226882234215736</v>
      </c>
    </row>
    <row r="10411" spans="1:3" x14ac:dyDescent="0.25">
      <c r="A10411">
        <v>-8100510.6207923004</v>
      </c>
      <c r="B10411">
        <v>-192492.63634196401</v>
      </c>
      <c r="C10411">
        <v>0.226725593209266</v>
      </c>
    </row>
    <row r="10412" spans="1:3" x14ac:dyDescent="0.25">
      <c r="A10412">
        <v>-8099576.14191538</v>
      </c>
      <c r="B10412">
        <v>-192492.63634196401</v>
      </c>
      <c r="C10412">
        <v>0.22766965627670199</v>
      </c>
    </row>
    <row r="10413" spans="1:3" x14ac:dyDescent="0.25">
      <c r="A10413">
        <v>-8098641.6630384596</v>
      </c>
      <c r="B10413">
        <v>-192492.63634196401</v>
      </c>
      <c r="C10413">
        <v>0</v>
      </c>
    </row>
    <row r="10414" spans="1:3" x14ac:dyDescent="0.25">
      <c r="A10414">
        <v>-8097707.1841615299</v>
      </c>
      <c r="B10414">
        <v>-192492.63634196401</v>
      </c>
      <c r="C10414">
        <v>0</v>
      </c>
    </row>
    <row r="10415" spans="1:3" x14ac:dyDescent="0.25">
      <c r="A10415">
        <v>-8096772.7052846104</v>
      </c>
      <c r="B10415">
        <v>-192492.63634196401</v>
      </c>
      <c r="C10415">
        <v>0</v>
      </c>
    </row>
    <row r="10416" spans="1:3" x14ac:dyDescent="0.25">
      <c r="A10416">
        <v>-8095838.22640769</v>
      </c>
      <c r="B10416">
        <v>-192492.63634196401</v>
      </c>
      <c r="C10416">
        <v>0</v>
      </c>
    </row>
    <row r="10417" spans="1:3" x14ac:dyDescent="0.25">
      <c r="A10417">
        <v>-8129479.46597692</v>
      </c>
      <c r="B10417">
        <v>-193427.11521874901</v>
      </c>
      <c r="C10417">
        <v>0</v>
      </c>
    </row>
    <row r="10418" spans="1:3" x14ac:dyDescent="0.25">
      <c r="A10418">
        <v>-8128544.9870999902</v>
      </c>
      <c r="B10418">
        <v>-193427.11521874901</v>
      </c>
      <c r="C10418">
        <v>0</v>
      </c>
    </row>
    <row r="10419" spans="1:3" x14ac:dyDescent="0.25">
      <c r="A10419">
        <v>-8127610.5082230698</v>
      </c>
      <c r="B10419">
        <v>-193427.11521874901</v>
      </c>
      <c r="C10419" s="1">
        <v>3.2667747291270603E-5</v>
      </c>
    </row>
    <row r="10420" spans="1:3" x14ac:dyDescent="0.25">
      <c r="A10420">
        <v>-8126676.0293461503</v>
      </c>
      <c r="B10420">
        <v>-193427.11521874901</v>
      </c>
      <c r="C10420" s="1">
        <v>6.1072656535543501E-5</v>
      </c>
    </row>
    <row r="10421" spans="1:3" x14ac:dyDescent="0.25">
      <c r="A10421">
        <v>-8125741.5504692299</v>
      </c>
      <c r="B10421">
        <v>-193427.11521874901</v>
      </c>
      <c r="C10421">
        <v>1.11025692604016E-4</v>
      </c>
    </row>
    <row r="10422" spans="1:3" x14ac:dyDescent="0.25">
      <c r="A10422">
        <v>-8124807.0715923002</v>
      </c>
      <c r="B10422">
        <v>-193427.11521874901</v>
      </c>
      <c r="C10422">
        <v>2.09424790227785E-4</v>
      </c>
    </row>
    <row r="10423" spans="1:3" x14ac:dyDescent="0.25">
      <c r="A10423">
        <v>-8123872.5927153798</v>
      </c>
      <c r="B10423">
        <v>-193427.11521874901</v>
      </c>
      <c r="C10423">
        <v>3.6724968231283101E-4</v>
      </c>
    </row>
    <row r="10424" spans="1:3" x14ac:dyDescent="0.25">
      <c r="A10424">
        <v>-8122938.1138384603</v>
      </c>
      <c r="B10424">
        <v>-193427.11521874901</v>
      </c>
      <c r="C10424">
        <v>6.9309794344007904E-4</v>
      </c>
    </row>
    <row r="10425" spans="1:3" x14ac:dyDescent="0.25">
      <c r="A10425">
        <v>-8122003.6349615296</v>
      </c>
      <c r="B10425">
        <v>-193427.11521874901</v>
      </c>
      <c r="C10425">
        <v>1.23382953461259E-3</v>
      </c>
    </row>
    <row r="10426" spans="1:3" x14ac:dyDescent="0.25">
      <c r="A10426">
        <v>-8121069.1560846101</v>
      </c>
      <c r="B10426">
        <v>-193427.11521874901</v>
      </c>
      <c r="C10426">
        <v>1.81525747757405E-3</v>
      </c>
    </row>
    <row r="10427" spans="1:3" x14ac:dyDescent="0.25">
      <c r="A10427">
        <v>-8120134.6772076897</v>
      </c>
      <c r="B10427">
        <v>-193427.11521874901</v>
      </c>
      <c r="C10427">
        <v>2.7698387857526502E-3</v>
      </c>
    </row>
    <row r="10428" spans="1:3" x14ac:dyDescent="0.25">
      <c r="A10428">
        <v>-8119200.19833076</v>
      </c>
      <c r="B10428">
        <v>-193427.11521874901</v>
      </c>
      <c r="C10428">
        <v>4.4654957018792603E-3</v>
      </c>
    </row>
    <row r="10429" spans="1:3" x14ac:dyDescent="0.25">
      <c r="A10429">
        <v>-8118265.7194538396</v>
      </c>
      <c r="B10429">
        <v>-193427.11521874901</v>
      </c>
      <c r="C10429">
        <v>6.6938395611941797E-3</v>
      </c>
    </row>
    <row r="10430" spans="1:3" x14ac:dyDescent="0.25">
      <c r="A10430">
        <v>-8117331.2405769201</v>
      </c>
      <c r="B10430">
        <v>-193427.11521874901</v>
      </c>
      <c r="C10430">
        <v>1.3446289114654E-2</v>
      </c>
    </row>
    <row r="10431" spans="1:3" x14ac:dyDescent="0.25">
      <c r="A10431">
        <v>-8116396.7616999904</v>
      </c>
      <c r="B10431">
        <v>-193427.11521874901</v>
      </c>
      <c r="C10431">
        <v>1.8824966624379099E-2</v>
      </c>
    </row>
    <row r="10432" spans="1:3" x14ac:dyDescent="0.25">
      <c r="A10432">
        <v>-8115462.28282307</v>
      </c>
      <c r="B10432">
        <v>-193427.11521874901</v>
      </c>
      <c r="C10432">
        <v>2.6482313871383601E-2</v>
      </c>
    </row>
    <row r="10433" spans="1:3" x14ac:dyDescent="0.25">
      <c r="A10433">
        <v>-8114527.8039461495</v>
      </c>
      <c r="B10433">
        <v>-193427.11521874901</v>
      </c>
      <c r="C10433">
        <v>3.5029534250497797E-2</v>
      </c>
    </row>
    <row r="10434" spans="1:3" x14ac:dyDescent="0.25">
      <c r="A10434">
        <v>-8113593.32506923</v>
      </c>
      <c r="B10434">
        <v>-193427.11521874901</v>
      </c>
      <c r="C10434">
        <v>4.5008797198533998E-2</v>
      </c>
    </row>
    <row r="10435" spans="1:3" x14ac:dyDescent="0.25">
      <c r="A10435">
        <v>-8112658.8461923003</v>
      </c>
      <c r="B10435">
        <v>-193427.11521874901</v>
      </c>
      <c r="C10435">
        <v>5.8094345033168703E-2</v>
      </c>
    </row>
    <row r="10436" spans="1:3" x14ac:dyDescent="0.25">
      <c r="A10436">
        <v>-8111724.3673153799</v>
      </c>
      <c r="B10436">
        <v>-193427.11521874901</v>
      </c>
      <c r="C10436">
        <v>7.2254545986652305E-2</v>
      </c>
    </row>
    <row r="10437" spans="1:3" x14ac:dyDescent="0.25">
      <c r="A10437">
        <v>-8110789.8884384604</v>
      </c>
      <c r="B10437">
        <v>-193427.11521874901</v>
      </c>
      <c r="C10437">
        <v>8.3692379295825903E-2</v>
      </c>
    </row>
    <row r="10438" spans="1:3" x14ac:dyDescent="0.25">
      <c r="A10438">
        <v>-8109855.4095615298</v>
      </c>
      <c r="B10438">
        <v>-193427.11521874901</v>
      </c>
      <c r="C10438">
        <v>0.100203327834606</v>
      </c>
    </row>
    <row r="10439" spans="1:3" x14ac:dyDescent="0.25">
      <c r="A10439">
        <v>-8108920.9306846103</v>
      </c>
      <c r="B10439">
        <v>-193427.11521874901</v>
      </c>
      <c r="C10439">
        <v>0.116580381989479</v>
      </c>
    </row>
    <row r="10440" spans="1:3" x14ac:dyDescent="0.25">
      <c r="A10440">
        <v>-8107986.4518076899</v>
      </c>
      <c r="B10440">
        <v>-193427.11521874901</v>
      </c>
      <c r="C10440">
        <v>0.14684760570526101</v>
      </c>
    </row>
    <row r="10441" spans="1:3" x14ac:dyDescent="0.25">
      <c r="A10441">
        <v>-8107051.9729307601</v>
      </c>
      <c r="B10441">
        <v>-193427.11521874901</v>
      </c>
      <c r="C10441">
        <v>0.160028517246246</v>
      </c>
    </row>
    <row r="10442" spans="1:3" x14ac:dyDescent="0.25">
      <c r="A10442">
        <v>-8106117.4940538397</v>
      </c>
      <c r="B10442">
        <v>-193427.11521874901</v>
      </c>
      <c r="C10442">
        <v>0.17032177746295901</v>
      </c>
    </row>
    <row r="10443" spans="1:3" x14ac:dyDescent="0.25">
      <c r="A10443">
        <v>-8105183.0151769202</v>
      </c>
      <c r="B10443">
        <v>-193427.11521874901</v>
      </c>
      <c r="C10443">
        <v>0.18637189269065799</v>
      </c>
    </row>
    <row r="10444" spans="1:3" x14ac:dyDescent="0.25">
      <c r="A10444">
        <v>-8104248.5362999896</v>
      </c>
      <c r="B10444">
        <v>-193427.11521874901</v>
      </c>
      <c r="C10444">
        <v>0.19588328897953</v>
      </c>
    </row>
    <row r="10445" spans="1:3" x14ac:dyDescent="0.25">
      <c r="A10445">
        <v>-8103314.0574230701</v>
      </c>
      <c r="B10445">
        <v>-193427.11521874901</v>
      </c>
      <c r="C10445">
        <v>0.205056622624397</v>
      </c>
    </row>
    <row r="10446" spans="1:3" x14ac:dyDescent="0.25">
      <c r="A10446">
        <v>-8102379.5785461497</v>
      </c>
      <c r="B10446">
        <v>-193427.11521874901</v>
      </c>
      <c r="C10446">
        <v>0.21502774953842099</v>
      </c>
    </row>
    <row r="10447" spans="1:3" x14ac:dyDescent="0.25">
      <c r="A10447">
        <v>-8101445.0996692302</v>
      </c>
      <c r="B10447">
        <v>-193427.11521874901</v>
      </c>
      <c r="C10447">
        <v>0.214794546365737</v>
      </c>
    </row>
    <row r="10448" spans="1:3" x14ac:dyDescent="0.25">
      <c r="A10448">
        <v>-8100510.6207923004</v>
      </c>
      <c r="B10448">
        <v>-193427.11521874901</v>
      </c>
      <c r="C10448">
        <v>0.225639998912811</v>
      </c>
    </row>
    <row r="10449" spans="1:3" x14ac:dyDescent="0.25">
      <c r="A10449">
        <v>-8099576.14191538</v>
      </c>
      <c r="B10449">
        <v>-193427.11521874901</v>
      </c>
      <c r="C10449">
        <v>0</v>
      </c>
    </row>
    <row r="10450" spans="1:3" x14ac:dyDescent="0.25">
      <c r="A10450">
        <v>-8098641.6630384596</v>
      </c>
      <c r="B10450">
        <v>-193427.11521874901</v>
      </c>
      <c r="C10450">
        <v>0</v>
      </c>
    </row>
    <row r="10451" spans="1:3" x14ac:dyDescent="0.25">
      <c r="A10451">
        <v>-8097707.1841615299</v>
      </c>
      <c r="B10451">
        <v>-193427.11521874901</v>
      </c>
      <c r="C10451">
        <v>0</v>
      </c>
    </row>
    <row r="10452" spans="1:3" x14ac:dyDescent="0.25">
      <c r="A10452">
        <v>-8096772.7052846104</v>
      </c>
      <c r="B10452">
        <v>-193427.11521874901</v>
      </c>
      <c r="C10452">
        <v>0</v>
      </c>
    </row>
    <row r="10453" spans="1:3" x14ac:dyDescent="0.25">
      <c r="A10453">
        <v>-8095838.22640769</v>
      </c>
      <c r="B10453">
        <v>-193427.11521874901</v>
      </c>
      <c r="C10453">
        <v>0</v>
      </c>
    </row>
    <row r="10454" spans="1:3" x14ac:dyDescent="0.25">
      <c r="A10454">
        <v>-8129479.46597692</v>
      </c>
      <c r="B10454">
        <v>-194361.59409553499</v>
      </c>
      <c r="C10454">
        <v>0</v>
      </c>
    </row>
    <row r="10455" spans="1:3" x14ac:dyDescent="0.25">
      <c r="A10455">
        <v>-8128544.9870999902</v>
      </c>
      <c r="B10455">
        <v>-194361.59409553499</v>
      </c>
      <c r="C10455">
        <v>0</v>
      </c>
    </row>
    <row r="10456" spans="1:3" x14ac:dyDescent="0.25">
      <c r="A10456">
        <v>-8127610.5082230698</v>
      </c>
      <c r="B10456">
        <v>-194361.59409553499</v>
      </c>
      <c r="C10456" s="1">
        <v>3.2667747291270603E-5</v>
      </c>
    </row>
    <row r="10457" spans="1:3" x14ac:dyDescent="0.25">
      <c r="A10457">
        <v>-8126676.0293461503</v>
      </c>
      <c r="B10457">
        <v>-194361.59409553499</v>
      </c>
      <c r="C10457" s="1">
        <v>3.2981828553601998E-5</v>
      </c>
    </row>
    <row r="10458" spans="1:3" x14ac:dyDescent="0.25">
      <c r="A10458">
        <v>-8125741.5504692299</v>
      </c>
      <c r="B10458">
        <v>-194361.59409553499</v>
      </c>
      <c r="C10458" s="1">
        <v>6.1072656535543501E-5</v>
      </c>
    </row>
    <row r="10459" spans="1:3" x14ac:dyDescent="0.25">
      <c r="A10459">
        <v>-8124807.0715923002</v>
      </c>
      <c r="B10459">
        <v>-194361.59409553499</v>
      </c>
      <c r="C10459">
        <v>2.09424790227785E-4</v>
      </c>
    </row>
    <row r="10460" spans="1:3" x14ac:dyDescent="0.25">
      <c r="A10460">
        <v>-8123872.5927153798</v>
      </c>
      <c r="B10460">
        <v>-194361.59409553499</v>
      </c>
      <c r="C10460">
        <v>3.9780206861905699E-4</v>
      </c>
    </row>
    <row r="10461" spans="1:3" x14ac:dyDescent="0.25">
      <c r="A10461">
        <v>-8122938.1138384603</v>
      </c>
      <c r="B10461">
        <v>-194361.59409553499</v>
      </c>
      <c r="C10461">
        <v>7.1778660640120495E-4</v>
      </c>
    </row>
    <row r="10462" spans="1:3" x14ac:dyDescent="0.25">
      <c r="A10462">
        <v>-8122003.6349615296</v>
      </c>
      <c r="B10462">
        <v>-194361.59409553499</v>
      </c>
      <c r="C10462">
        <v>1.22332770843058E-3</v>
      </c>
    </row>
    <row r="10463" spans="1:3" x14ac:dyDescent="0.25">
      <c r="A10463">
        <v>-8121069.1560846101</v>
      </c>
      <c r="B10463">
        <v>-194361.59409553499</v>
      </c>
      <c r="C10463">
        <v>1.8321529496461101E-3</v>
      </c>
    </row>
    <row r="10464" spans="1:3" x14ac:dyDescent="0.25">
      <c r="A10464">
        <v>-8120134.6772076897</v>
      </c>
      <c r="B10464">
        <v>-194361.59409553499</v>
      </c>
      <c r="C10464">
        <v>2.8249111492186698E-3</v>
      </c>
    </row>
    <row r="10465" spans="1:3" x14ac:dyDescent="0.25">
      <c r="A10465">
        <v>-8119200.19833076</v>
      </c>
      <c r="B10465">
        <v>-194361.59409553499</v>
      </c>
      <c r="C10465">
        <v>4.5170411467552098E-3</v>
      </c>
    </row>
    <row r="10466" spans="1:3" x14ac:dyDescent="0.25">
      <c r="A10466">
        <v>-8118265.7194538396</v>
      </c>
      <c r="B10466">
        <v>-194361.59409553499</v>
      </c>
      <c r="C10466">
        <v>6.7585436627268696E-3</v>
      </c>
    </row>
    <row r="10467" spans="1:3" x14ac:dyDescent="0.25">
      <c r="A10467">
        <v>-8117331.2405769201</v>
      </c>
      <c r="B10467">
        <v>-194361.59409553499</v>
      </c>
      <c r="C10467">
        <v>9.6465377137064899E-3</v>
      </c>
    </row>
    <row r="10468" spans="1:3" x14ac:dyDescent="0.25">
      <c r="A10468">
        <v>-8116396.7616999904</v>
      </c>
      <c r="B10468">
        <v>-194361.59409553499</v>
      </c>
      <c r="C10468">
        <v>1.40821859240531E-2</v>
      </c>
    </row>
    <row r="10469" spans="1:3" x14ac:dyDescent="0.25">
      <c r="A10469">
        <v>-8115462.28282307</v>
      </c>
      <c r="B10469">
        <v>-194361.59409553499</v>
      </c>
      <c r="C10469">
        <v>2.6659103110432601E-2</v>
      </c>
    </row>
    <row r="10470" spans="1:3" x14ac:dyDescent="0.25">
      <c r="A10470">
        <v>-8114527.8039461495</v>
      </c>
      <c r="B10470">
        <v>-194361.59409553499</v>
      </c>
      <c r="C10470">
        <v>3.5094015300273798E-2</v>
      </c>
    </row>
    <row r="10471" spans="1:3" x14ac:dyDescent="0.25">
      <c r="A10471">
        <v>-8113593.32506923</v>
      </c>
      <c r="B10471">
        <v>-194361.59409553499</v>
      </c>
      <c r="C10471">
        <v>4.48518842458724E-2</v>
      </c>
    </row>
    <row r="10472" spans="1:3" x14ac:dyDescent="0.25">
      <c r="A10472">
        <v>-8112658.8461923003</v>
      </c>
      <c r="B10472">
        <v>-194361.59409553499</v>
      </c>
      <c r="C10472">
        <v>5.7908628135919502E-2</v>
      </c>
    </row>
    <row r="10473" spans="1:3" x14ac:dyDescent="0.25">
      <c r="A10473">
        <v>-8111724.3673153799</v>
      </c>
      <c r="B10473">
        <v>-194361.59409553499</v>
      </c>
      <c r="C10473">
        <v>7.2146788239478996E-2</v>
      </c>
    </row>
    <row r="10474" spans="1:3" x14ac:dyDescent="0.25">
      <c r="A10474">
        <v>-8110789.8884384604</v>
      </c>
      <c r="B10474">
        <v>-194361.59409553499</v>
      </c>
      <c r="C10474">
        <v>8.3783328533172594E-2</v>
      </c>
    </row>
    <row r="10475" spans="1:3" x14ac:dyDescent="0.25">
      <c r="A10475">
        <v>-8109855.4095615298</v>
      </c>
      <c r="B10475">
        <v>-194361.59409553499</v>
      </c>
      <c r="C10475">
        <v>0.10030939429998301</v>
      </c>
    </row>
    <row r="10476" spans="1:3" x14ac:dyDescent="0.25">
      <c r="A10476">
        <v>-8108920.9306846103</v>
      </c>
      <c r="B10476">
        <v>-194361.59409553499</v>
      </c>
      <c r="C10476">
        <v>0.11660636216402</v>
      </c>
    </row>
    <row r="10477" spans="1:3" x14ac:dyDescent="0.25">
      <c r="A10477">
        <v>-8107986.4518076899</v>
      </c>
      <c r="B10477">
        <v>-194361.59409553499</v>
      </c>
      <c r="C10477">
        <v>0.13195158541202501</v>
      </c>
    </row>
    <row r="10478" spans="1:3" x14ac:dyDescent="0.25">
      <c r="A10478">
        <v>-8107051.9729307601</v>
      </c>
      <c r="B10478">
        <v>-194361.59409553499</v>
      </c>
      <c r="C10478">
        <v>0.14823479950428001</v>
      </c>
    </row>
    <row r="10479" spans="1:3" x14ac:dyDescent="0.25">
      <c r="A10479">
        <v>-8106117.4940538397</v>
      </c>
      <c r="B10479">
        <v>-194361.59409553499</v>
      </c>
      <c r="C10479">
        <v>0.16122961044311501</v>
      </c>
    </row>
    <row r="10480" spans="1:3" x14ac:dyDescent="0.25">
      <c r="A10480">
        <v>-8105183.0151769202</v>
      </c>
      <c r="B10480">
        <v>-194361.59409553499</v>
      </c>
      <c r="C10480">
        <v>0.18640926480293199</v>
      </c>
    </row>
    <row r="10481" spans="1:3" x14ac:dyDescent="0.25">
      <c r="A10481">
        <v>-8104248.5362999896</v>
      </c>
      <c r="B10481">
        <v>-194361.59409553499</v>
      </c>
      <c r="C10481">
        <v>0.18643899261951399</v>
      </c>
    </row>
    <row r="10482" spans="1:3" x14ac:dyDescent="0.25">
      <c r="A10482">
        <v>-8103314.0574230701</v>
      </c>
      <c r="B10482">
        <v>-194361.59409553499</v>
      </c>
      <c r="C10482">
        <v>0.196881383657455</v>
      </c>
    </row>
    <row r="10483" spans="1:3" x14ac:dyDescent="0.25">
      <c r="A10483">
        <v>-8102379.5785461497</v>
      </c>
      <c r="B10483">
        <v>-194361.59409553499</v>
      </c>
      <c r="C10483">
        <v>0.20613352954387601</v>
      </c>
    </row>
    <row r="10484" spans="1:3" x14ac:dyDescent="0.25">
      <c r="A10484">
        <v>-8101445.0996692302</v>
      </c>
      <c r="B10484">
        <v>-194361.59409553499</v>
      </c>
      <c r="C10484">
        <v>0.21429905295372001</v>
      </c>
    </row>
    <row r="10485" spans="1:3" x14ac:dyDescent="0.25">
      <c r="A10485">
        <v>-8100510.6207923004</v>
      </c>
      <c r="B10485">
        <v>-194361.59409553499</v>
      </c>
      <c r="C10485">
        <v>0</v>
      </c>
    </row>
    <row r="10486" spans="1:3" x14ac:dyDescent="0.25">
      <c r="A10486">
        <v>-8099576.14191538</v>
      </c>
      <c r="B10486">
        <v>-194361.59409553499</v>
      </c>
      <c r="C10486">
        <v>0</v>
      </c>
    </row>
    <row r="10487" spans="1:3" x14ac:dyDescent="0.25">
      <c r="A10487">
        <v>-8098641.6630384596</v>
      </c>
      <c r="B10487">
        <v>-194361.59409553499</v>
      </c>
      <c r="C10487">
        <v>0</v>
      </c>
    </row>
    <row r="10488" spans="1:3" x14ac:dyDescent="0.25">
      <c r="A10488">
        <v>-8097707.1841615299</v>
      </c>
      <c r="B10488">
        <v>-194361.59409553499</v>
      </c>
      <c r="C10488">
        <v>0</v>
      </c>
    </row>
    <row r="10489" spans="1:3" x14ac:dyDescent="0.25">
      <c r="A10489">
        <v>-8096772.7052846104</v>
      </c>
      <c r="B10489">
        <v>-194361.59409553499</v>
      </c>
      <c r="C10489">
        <v>0</v>
      </c>
    </row>
    <row r="10490" spans="1:3" x14ac:dyDescent="0.25">
      <c r="A10490">
        <v>-8129479.46597692</v>
      </c>
      <c r="B10490">
        <v>-195296.07297232101</v>
      </c>
      <c r="C10490">
        <v>0</v>
      </c>
    </row>
    <row r="10491" spans="1:3" x14ac:dyDescent="0.25">
      <c r="A10491">
        <v>-8128544.9870999902</v>
      </c>
      <c r="B10491">
        <v>-195296.07297232101</v>
      </c>
      <c r="C10491">
        <v>0</v>
      </c>
    </row>
    <row r="10492" spans="1:3" x14ac:dyDescent="0.25">
      <c r="A10492">
        <v>-8127610.5082230698</v>
      </c>
      <c r="B10492">
        <v>-195296.07297232101</v>
      </c>
      <c r="C10492" s="1">
        <v>3.2667747291270603E-5</v>
      </c>
    </row>
    <row r="10493" spans="1:3" x14ac:dyDescent="0.25">
      <c r="A10493">
        <v>-8126676.0293461503</v>
      </c>
      <c r="B10493">
        <v>-195296.07297232101</v>
      </c>
      <c r="C10493" s="1">
        <v>3.2981828553601998E-5</v>
      </c>
    </row>
    <row r="10494" spans="1:3" x14ac:dyDescent="0.25">
      <c r="A10494">
        <v>-8125741.5504692299</v>
      </c>
      <c r="B10494">
        <v>-195296.07297232101</v>
      </c>
      <c r="C10494" s="1">
        <v>6.1072656535543501E-5</v>
      </c>
    </row>
    <row r="10495" spans="1:3" x14ac:dyDescent="0.25">
      <c r="A10495">
        <v>-8124807.0715923002</v>
      </c>
      <c r="B10495">
        <v>-195296.07297232101</v>
      </c>
      <c r="C10495">
        <v>1.11025692604016E-4</v>
      </c>
    </row>
    <row r="10496" spans="1:3" x14ac:dyDescent="0.25">
      <c r="A10496">
        <v>-8123872.5927153798</v>
      </c>
      <c r="B10496">
        <v>-195296.07297232101</v>
      </c>
      <c r="C10496">
        <v>2.4000417033676001E-4</v>
      </c>
    </row>
    <row r="10497" spans="1:3" x14ac:dyDescent="0.25">
      <c r="A10497">
        <v>-8122938.1138384603</v>
      </c>
      <c r="B10497">
        <v>-195296.07297232101</v>
      </c>
      <c r="C10497">
        <v>4.2253150604665198E-4</v>
      </c>
    </row>
    <row r="10498" spans="1:3" x14ac:dyDescent="0.25">
      <c r="A10498">
        <v>-8122003.6349615296</v>
      </c>
      <c r="B10498">
        <v>-195296.07297232101</v>
      </c>
      <c r="C10498">
        <v>1.24016543850302E-3</v>
      </c>
    </row>
    <row r="10499" spans="1:3" x14ac:dyDescent="0.25">
      <c r="A10499">
        <v>-8121069.1560846101</v>
      </c>
      <c r="B10499">
        <v>-195296.07297232101</v>
      </c>
      <c r="C10499">
        <v>1.8525100313127E-3</v>
      </c>
    </row>
    <row r="10500" spans="1:3" x14ac:dyDescent="0.25">
      <c r="A10500">
        <v>-8120134.6772076897</v>
      </c>
      <c r="B10500">
        <v>-195296.07297232101</v>
      </c>
      <c r="C10500">
        <v>2.8102749492972998E-3</v>
      </c>
    </row>
    <row r="10501" spans="1:3" x14ac:dyDescent="0.25">
      <c r="A10501">
        <v>-8119200.19833076</v>
      </c>
      <c r="B10501">
        <v>-195296.07297232101</v>
      </c>
      <c r="C10501">
        <v>4.4753979891538603E-3</v>
      </c>
    </row>
    <row r="10502" spans="1:3" x14ac:dyDescent="0.25">
      <c r="A10502">
        <v>-8118265.7194538396</v>
      </c>
      <c r="B10502">
        <v>-195296.07297232101</v>
      </c>
      <c r="C10502">
        <v>6.6938707605004302E-3</v>
      </c>
    </row>
    <row r="10503" spans="1:3" x14ac:dyDescent="0.25">
      <c r="A10503">
        <v>-8117331.2405769201</v>
      </c>
      <c r="B10503">
        <v>-195296.07297232101</v>
      </c>
      <c r="C10503">
        <v>9.6872858703136392E-3</v>
      </c>
    </row>
    <row r="10504" spans="1:3" x14ac:dyDescent="0.25">
      <c r="A10504">
        <v>-8116396.7616999904</v>
      </c>
      <c r="B10504">
        <v>-195296.07297232101</v>
      </c>
      <c r="C10504">
        <v>1.39633221551775E-2</v>
      </c>
    </row>
    <row r="10505" spans="1:3" x14ac:dyDescent="0.25">
      <c r="A10505">
        <v>-8115462.28282307</v>
      </c>
      <c r="B10505">
        <v>-195296.07297232101</v>
      </c>
      <c r="C10505">
        <v>1.9478179514408101E-2</v>
      </c>
    </row>
    <row r="10506" spans="1:3" x14ac:dyDescent="0.25">
      <c r="A10506">
        <v>-8114527.8039461495</v>
      </c>
      <c r="B10506">
        <v>-195296.07297232101</v>
      </c>
      <c r="C10506">
        <v>2.7106408029794599E-2</v>
      </c>
    </row>
    <row r="10507" spans="1:3" x14ac:dyDescent="0.25">
      <c r="A10507">
        <v>-8113593.32506923</v>
      </c>
      <c r="B10507">
        <v>-195296.07297232101</v>
      </c>
      <c r="C10507">
        <v>3.6206770688295302E-2</v>
      </c>
    </row>
    <row r="10508" spans="1:3" x14ac:dyDescent="0.25">
      <c r="A10508">
        <v>-8112658.8461923003</v>
      </c>
      <c r="B10508">
        <v>-195296.07297232101</v>
      </c>
      <c r="C10508">
        <v>5.8635126799345003E-2</v>
      </c>
    </row>
    <row r="10509" spans="1:3" x14ac:dyDescent="0.25">
      <c r="A10509">
        <v>-8111724.3673153799</v>
      </c>
      <c r="B10509">
        <v>-195296.07297232101</v>
      </c>
      <c r="C10509">
        <v>7.2780132293701102E-2</v>
      </c>
    </row>
    <row r="10510" spans="1:3" x14ac:dyDescent="0.25">
      <c r="A10510">
        <v>-8110789.8884384604</v>
      </c>
      <c r="B10510">
        <v>-195296.07297232101</v>
      </c>
      <c r="C10510">
        <v>8.43337401747703E-2</v>
      </c>
    </row>
    <row r="10511" spans="1:3" x14ac:dyDescent="0.25">
      <c r="A10511">
        <v>-8109855.4095615298</v>
      </c>
      <c r="B10511">
        <v>-195296.07297232101</v>
      </c>
      <c r="C10511">
        <v>0.10040721297264001</v>
      </c>
    </row>
    <row r="10512" spans="1:3" x14ac:dyDescent="0.25">
      <c r="A10512">
        <v>-8108920.9306846103</v>
      </c>
      <c r="B10512">
        <v>-195296.07297232101</v>
      </c>
      <c r="C10512">
        <v>0.116780690848827</v>
      </c>
    </row>
    <row r="10513" spans="1:3" x14ac:dyDescent="0.25">
      <c r="A10513">
        <v>-8107986.4518076899</v>
      </c>
      <c r="B10513">
        <v>-195296.07297232101</v>
      </c>
      <c r="C10513">
        <v>0.13221698999404899</v>
      </c>
    </row>
    <row r="10514" spans="1:3" x14ac:dyDescent="0.25">
      <c r="A10514">
        <v>-8107051.9729307601</v>
      </c>
      <c r="B10514">
        <v>-195296.07297232101</v>
      </c>
      <c r="C10514">
        <v>0.14831596612930201</v>
      </c>
    </row>
    <row r="10515" spans="1:3" x14ac:dyDescent="0.25">
      <c r="A10515">
        <v>-8106117.4940538397</v>
      </c>
      <c r="B10515">
        <v>-195296.07297232101</v>
      </c>
      <c r="C10515">
        <v>0.161330521106719</v>
      </c>
    </row>
    <row r="10516" spans="1:3" x14ac:dyDescent="0.25">
      <c r="A10516">
        <v>-8105183.0151769202</v>
      </c>
      <c r="B10516">
        <v>-195296.07297232101</v>
      </c>
      <c r="C10516">
        <v>0.171615704894065</v>
      </c>
    </row>
    <row r="10517" spans="1:3" x14ac:dyDescent="0.25">
      <c r="A10517">
        <v>-8104248.5362999896</v>
      </c>
      <c r="B10517">
        <v>-195296.07297232101</v>
      </c>
      <c r="C10517">
        <v>0.187073543667793</v>
      </c>
    </row>
    <row r="10518" spans="1:3" x14ac:dyDescent="0.25">
      <c r="A10518">
        <v>-8103314.0574230701</v>
      </c>
      <c r="B10518">
        <v>-195296.07297232101</v>
      </c>
      <c r="C10518">
        <v>0.18789935111999501</v>
      </c>
    </row>
    <row r="10519" spans="1:3" x14ac:dyDescent="0.25">
      <c r="A10519">
        <v>-8102379.5785461497</v>
      </c>
      <c r="B10519">
        <v>-195296.07297232101</v>
      </c>
      <c r="C10519">
        <v>0.19708979129791199</v>
      </c>
    </row>
    <row r="10520" spans="1:3" x14ac:dyDescent="0.25">
      <c r="A10520">
        <v>-8101445.0996692302</v>
      </c>
      <c r="B10520">
        <v>-195296.07297232101</v>
      </c>
      <c r="C10520">
        <v>0.20596744120120999</v>
      </c>
    </row>
    <row r="10521" spans="1:3" x14ac:dyDescent="0.25">
      <c r="A10521">
        <v>-8100510.6207923004</v>
      </c>
      <c r="B10521">
        <v>-195296.07297232101</v>
      </c>
      <c r="C10521">
        <v>0</v>
      </c>
    </row>
    <row r="10522" spans="1:3" x14ac:dyDescent="0.25">
      <c r="A10522">
        <v>-8099576.14191538</v>
      </c>
      <c r="B10522">
        <v>-195296.07297232101</v>
      </c>
      <c r="C10522">
        <v>0</v>
      </c>
    </row>
    <row r="10523" spans="1:3" x14ac:dyDescent="0.25">
      <c r="A10523">
        <v>-8098641.6630384596</v>
      </c>
      <c r="B10523">
        <v>-195296.07297232101</v>
      </c>
      <c r="C10523">
        <v>0</v>
      </c>
    </row>
    <row r="10524" spans="1:3" x14ac:dyDescent="0.25">
      <c r="A10524">
        <v>-8097707.1841615299</v>
      </c>
      <c r="B10524">
        <v>-195296.07297232101</v>
      </c>
      <c r="C10524">
        <v>0</v>
      </c>
    </row>
    <row r="10525" spans="1:3" x14ac:dyDescent="0.25">
      <c r="A10525">
        <v>-8096772.7052846104</v>
      </c>
      <c r="B10525">
        <v>-195296.07297232101</v>
      </c>
      <c r="C10525">
        <v>0</v>
      </c>
    </row>
    <row r="10526" spans="1:3" x14ac:dyDescent="0.25">
      <c r="A10526">
        <v>-8129479.46597692</v>
      </c>
      <c r="B10526">
        <v>-196230.551849107</v>
      </c>
      <c r="C10526">
        <v>0</v>
      </c>
    </row>
    <row r="10527" spans="1:3" x14ac:dyDescent="0.25">
      <c r="A10527">
        <v>-8128544.9870999902</v>
      </c>
      <c r="B10527">
        <v>-196230.551849107</v>
      </c>
      <c r="C10527">
        <v>0</v>
      </c>
    </row>
    <row r="10528" spans="1:3" x14ac:dyDescent="0.25">
      <c r="A10528">
        <v>-8127610.5082230698</v>
      </c>
      <c r="B10528">
        <v>-196230.551849107</v>
      </c>
      <c r="C10528" s="1">
        <v>3.2667747291270603E-5</v>
      </c>
    </row>
    <row r="10529" spans="1:3" x14ac:dyDescent="0.25">
      <c r="A10529">
        <v>-8126676.0293461503</v>
      </c>
      <c r="B10529">
        <v>-196230.551849107</v>
      </c>
      <c r="C10529" s="1">
        <v>3.2981828553601998E-5</v>
      </c>
    </row>
    <row r="10530" spans="1:3" x14ac:dyDescent="0.25">
      <c r="A10530">
        <v>-8125741.5504692299</v>
      </c>
      <c r="B10530">
        <v>-196230.551849107</v>
      </c>
      <c r="C10530" s="1">
        <v>6.1072656535543501E-5</v>
      </c>
    </row>
    <row r="10531" spans="1:3" x14ac:dyDescent="0.25">
      <c r="A10531">
        <v>-8124807.0715923002</v>
      </c>
      <c r="B10531">
        <v>-196230.551849107</v>
      </c>
      <c r="C10531">
        <v>1.11025692604016E-4</v>
      </c>
    </row>
    <row r="10532" spans="1:3" x14ac:dyDescent="0.25">
      <c r="A10532">
        <v>-8123872.5927153798</v>
      </c>
      <c r="B10532">
        <v>-196230.551849107</v>
      </c>
      <c r="C10532">
        <v>2.4000417033676001E-4</v>
      </c>
    </row>
    <row r="10533" spans="1:3" x14ac:dyDescent="0.25">
      <c r="A10533">
        <v>-8122938.1138384603</v>
      </c>
      <c r="B10533">
        <v>-196230.551849107</v>
      </c>
      <c r="C10533">
        <v>4.2253150604665198E-4</v>
      </c>
    </row>
    <row r="10534" spans="1:3" x14ac:dyDescent="0.25">
      <c r="A10534">
        <v>-8122003.6349615296</v>
      </c>
      <c r="B10534">
        <v>-196230.551849107</v>
      </c>
      <c r="C10534">
        <v>7.5310957618057695E-4</v>
      </c>
    </row>
    <row r="10535" spans="1:3" x14ac:dyDescent="0.25">
      <c r="A10535">
        <v>-8121069.1560846101</v>
      </c>
      <c r="B10535">
        <v>-196230.551849107</v>
      </c>
      <c r="C10535">
        <v>1.26822758466005E-3</v>
      </c>
    </row>
    <row r="10536" spans="1:3" x14ac:dyDescent="0.25">
      <c r="A10536">
        <v>-8120134.6772076897</v>
      </c>
      <c r="B10536">
        <v>-196230.551849107</v>
      </c>
      <c r="C10536">
        <v>2.8420176822692099E-3</v>
      </c>
    </row>
    <row r="10537" spans="1:3" x14ac:dyDescent="0.25">
      <c r="A10537">
        <v>-8119200.19833076</v>
      </c>
      <c r="B10537">
        <v>-196230.551849107</v>
      </c>
      <c r="C10537">
        <v>4.5409100130200299E-3</v>
      </c>
    </row>
    <row r="10538" spans="1:3" x14ac:dyDescent="0.25">
      <c r="A10538">
        <v>-8118265.7194538396</v>
      </c>
      <c r="B10538">
        <v>-196230.551849107</v>
      </c>
      <c r="C10538">
        <v>6.86710467562079E-3</v>
      </c>
    </row>
    <row r="10539" spans="1:3" x14ac:dyDescent="0.25">
      <c r="A10539">
        <v>-8117331.2405769201</v>
      </c>
      <c r="B10539">
        <v>-196230.551849107</v>
      </c>
      <c r="C10539">
        <v>9.8149590194225294E-3</v>
      </c>
    </row>
    <row r="10540" spans="1:3" x14ac:dyDescent="0.25">
      <c r="A10540">
        <v>-8116396.7616999904</v>
      </c>
      <c r="B10540">
        <v>-196230.551849107</v>
      </c>
      <c r="C10540">
        <v>1.40140308067202E-2</v>
      </c>
    </row>
    <row r="10541" spans="1:3" x14ac:dyDescent="0.25">
      <c r="A10541">
        <v>-8115462.28282307</v>
      </c>
      <c r="B10541">
        <v>-196230.551849107</v>
      </c>
      <c r="C10541">
        <v>1.95363145321607E-2</v>
      </c>
    </row>
    <row r="10542" spans="1:3" x14ac:dyDescent="0.25">
      <c r="A10542">
        <v>-8114527.8039461495</v>
      </c>
      <c r="B10542">
        <v>-196230.551849107</v>
      </c>
      <c r="C10542">
        <v>2.7505090460181202E-2</v>
      </c>
    </row>
    <row r="10543" spans="1:3" x14ac:dyDescent="0.25">
      <c r="A10543">
        <v>-8113593.32506923</v>
      </c>
      <c r="B10543">
        <v>-196230.551849107</v>
      </c>
      <c r="C10543">
        <v>3.6243453621864298E-2</v>
      </c>
    </row>
    <row r="10544" spans="1:3" x14ac:dyDescent="0.25">
      <c r="A10544">
        <v>-8112658.8461923003</v>
      </c>
      <c r="B10544">
        <v>-196230.551849107</v>
      </c>
      <c r="C10544">
        <v>4.6557191759347902E-2</v>
      </c>
    </row>
    <row r="10545" spans="1:3" x14ac:dyDescent="0.25">
      <c r="A10545">
        <v>-8111724.3673153799</v>
      </c>
      <c r="B10545">
        <v>-196230.551849107</v>
      </c>
      <c r="C10545">
        <v>6.0095839202404001E-2</v>
      </c>
    </row>
    <row r="10546" spans="1:3" x14ac:dyDescent="0.25">
      <c r="A10546">
        <v>-8110789.8884384604</v>
      </c>
      <c r="B10546">
        <v>-196230.551849107</v>
      </c>
      <c r="C10546">
        <v>7.4469365179538699E-2</v>
      </c>
    </row>
    <row r="10547" spans="1:3" x14ac:dyDescent="0.25">
      <c r="A10547">
        <v>-8109855.4095615298</v>
      </c>
      <c r="B10547">
        <v>-196230.551849107</v>
      </c>
      <c r="C10547">
        <v>0.101332642138004</v>
      </c>
    </row>
    <row r="10548" spans="1:3" x14ac:dyDescent="0.25">
      <c r="A10548">
        <v>-8108920.9306846103</v>
      </c>
      <c r="B10548">
        <v>-196230.551849107</v>
      </c>
      <c r="C10548">
        <v>0.11685201525688101</v>
      </c>
    </row>
    <row r="10549" spans="1:3" x14ac:dyDescent="0.25">
      <c r="A10549">
        <v>-8107986.4518076899</v>
      </c>
      <c r="B10549">
        <v>-196230.551849107</v>
      </c>
      <c r="C10549">
        <v>0.132643848657608</v>
      </c>
    </row>
    <row r="10550" spans="1:3" x14ac:dyDescent="0.25">
      <c r="A10550">
        <v>-8107051.9729307601</v>
      </c>
      <c r="B10550">
        <v>-196230.551849107</v>
      </c>
      <c r="C10550">
        <v>0.13427488505840299</v>
      </c>
    </row>
    <row r="10551" spans="1:3" x14ac:dyDescent="0.25">
      <c r="A10551">
        <v>-8106117.4940538397</v>
      </c>
      <c r="B10551">
        <v>-196230.551849107</v>
      </c>
      <c r="C10551">
        <v>0.149582728743553</v>
      </c>
    </row>
    <row r="10552" spans="1:3" x14ac:dyDescent="0.25">
      <c r="A10552">
        <v>-8105183.0151769202</v>
      </c>
      <c r="B10552">
        <v>-196230.551849107</v>
      </c>
      <c r="C10552">
        <v>0.16321648657321899</v>
      </c>
    </row>
    <row r="10553" spans="1:3" x14ac:dyDescent="0.25">
      <c r="A10553">
        <v>-8104248.5362999896</v>
      </c>
      <c r="B10553">
        <v>-196230.551849107</v>
      </c>
      <c r="C10553">
        <v>0.17281500995159099</v>
      </c>
    </row>
    <row r="10554" spans="1:3" x14ac:dyDescent="0.25">
      <c r="A10554">
        <v>-8103314.0574230701</v>
      </c>
      <c r="B10554">
        <v>-196230.551849107</v>
      </c>
      <c r="C10554">
        <v>0.18796034157276101</v>
      </c>
    </row>
    <row r="10555" spans="1:3" x14ac:dyDescent="0.25">
      <c r="A10555">
        <v>-8102379.5785461497</v>
      </c>
      <c r="B10555">
        <v>-196230.551849107</v>
      </c>
      <c r="C10555">
        <v>0.18812872469425199</v>
      </c>
    </row>
    <row r="10556" spans="1:3" x14ac:dyDescent="0.25">
      <c r="A10556">
        <v>-8101445.0996692302</v>
      </c>
      <c r="B10556">
        <v>-196230.551849107</v>
      </c>
      <c r="C10556">
        <v>0.19781598448753299</v>
      </c>
    </row>
    <row r="10557" spans="1:3" x14ac:dyDescent="0.25">
      <c r="A10557">
        <v>-8100510.6207923004</v>
      </c>
      <c r="B10557">
        <v>-196230.551849107</v>
      </c>
      <c r="C10557">
        <v>0</v>
      </c>
    </row>
    <row r="10558" spans="1:3" x14ac:dyDescent="0.25">
      <c r="A10558">
        <v>-8099576.14191538</v>
      </c>
      <c r="B10558">
        <v>-196230.551849107</v>
      </c>
      <c r="C10558">
        <v>0</v>
      </c>
    </row>
    <row r="10559" spans="1:3" x14ac:dyDescent="0.25">
      <c r="A10559">
        <v>-8098641.6630384596</v>
      </c>
      <c r="B10559">
        <v>-196230.551849107</v>
      </c>
      <c r="C10559">
        <v>0</v>
      </c>
    </row>
    <row r="10560" spans="1:3" x14ac:dyDescent="0.25">
      <c r="A10560">
        <v>-8097707.1841615299</v>
      </c>
      <c r="B10560">
        <v>-196230.551849107</v>
      </c>
      <c r="C10560">
        <v>0</v>
      </c>
    </row>
    <row r="10561" spans="1:3" x14ac:dyDescent="0.25">
      <c r="A10561">
        <v>-8129479.46597692</v>
      </c>
      <c r="B10561">
        <v>-197165.03072589199</v>
      </c>
      <c r="C10561">
        <v>0</v>
      </c>
    </row>
    <row r="10562" spans="1:3" x14ac:dyDescent="0.25">
      <c r="A10562">
        <v>-8128544.9870999902</v>
      </c>
      <c r="B10562">
        <v>-197165.03072589199</v>
      </c>
      <c r="C10562">
        <v>0</v>
      </c>
    </row>
    <row r="10563" spans="1:3" x14ac:dyDescent="0.25">
      <c r="A10563">
        <v>-8127610.5082230698</v>
      </c>
      <c r="B10563">
        <v>-197165.03072589199</v>
      </c>
      <c r="C10563">
        <v>0</v>
      </c>
    </row>
    <row r="10564" spans="1:3" x14ac:dyDescent="0.25">
      <c r="A10564">
        <v>-8126676.0293461503</v>
      </c>
      <c r="B10564">
        <v>-197165.03072589199</v>
      </c>
      <c r="C10564" s="1">
        <v>3.2981828553601998E-5</v>
      </c>
    </row>
    <row r="10565" spans="1:3" x14ac:dyDescent="0.25">
      <c r="A10565">
        <v>-8125741.5504692299</v>
      </c>
      <c r="B10565">
        <v>-197165.03072589199</v>
      </c>
      <c r="C10565" s="1">
        <v>6.1072656535543501E-5</v>
      </c>
    </row>
    <row r="10566" spans="1:3" x14ac:dyDescent="0.25">
      <c r="A10566">
        <v>-8124807.0715923002</v>
      </c>
      <c r="B10566">
        <v>-197165.03072589199</v>
      </c>
      <c r="C10566">
        <v>1.11025692604016E-4</v>
      </c>
    </row>
    <row r="10567" spans="1:3" x14ac:dyDescent="0.25">
      <c r="A10567">
        <v>-8123872.5927153798</v>
      </c>
      <c r="B10567">
        <v>-197165.03072589199</v>
      </c>
      <c r="C10567">
        <v>2.4000417033676001E-4</v>
      </c>
    </row>
    <row r="10568" spans="1:3" x14ac:dyDescent="0.25">
      <c r="A10568">
        <v>-8122938.1138384603</v>
      </c>
      <c r="B10568">
        <v>-197165.03072589199</v>
      </c>
      <c r="C10568">
        <v>4.7276556142605798E-4</v>
      </c>
    </row>
    <row r="10569" spans="1:3" x14ac:dyDescent="0.25">
      <c r="A10569">
        <v>-8122003.6349615296</v>
      </c>
      <c r="B10569">
        <v>-197165.03072589199</v>
      </c>
      <c r="C10569">
        <v>7.2433281457051602E-4</v>
      </c>
    </row>
    <row r="10570" spans="1:3" x14ac:dyDescent="0.25">
      <c r="A10570">
        <v>-8121069.1560846101</v>
      </c>
      <c r="B10570">
        <v>-197165.03072589199</v>
      </c>
      <c r="C10570">
        <v>1.31125363986939E-3</v>
      </c>
    </row>
    <row r="10571" spans="1:3" x14ac:dyDescent="0.25">
      <c r="A10571">
        <v>-8120134.6772076897</v>
      </c>
      <c r="B10571">
        <v>-197165.03072589199</v>
      </c>
      <c r="C10571">
        <v>1.9466958474367801E-3</v>
      </c>
    </row>
    <row r="10572" spans="1:3" x14ac:dyDescent="0.25">
      <c r="A10572">
        <v>-8119200.19833076</v>
      </c>
      <c r="B10572">
        <v>-197165.03072589199</v>
      </c>
      <c r="C10572">
        <v>3.0559231527149599E-3</v>
      </c>
    </row>
    <row r="10573" spans="1:3" x14ac:dyDescent="0.25">
      <c r="A10573">
        <v>-8118265.7194538396</v>
      </c>
      <c r="B10573">
        <v>-197165.03072589199</v>
      </c>
      <c r="C10573">
        <v>4.80334740132093E-3</v>
      </c>
    </row>
    <row r="10574" spans="1:3" x14ac:dyDescent="0.25">
      <c r="A10574">
        <v>-8117331.2405769201</v>
      </c>
      <c r="B10574">
        <v>-197165.03072589199</v>
      </c>
      <c r="C10574">
        <v>9.7513832151889801E-3</v>
      </c>
    </row>
    <row r="10575" spans="1:3" x14ac:dyDescent="0.25">
      <c r="A10575">
        <v>-8116396.7616999904</v>
      </c>
      <c r="B10575">
        <v>-197165.03072589199</v>
      </c>
      <c r="C10575">
        <v>1.41768185421824E-2</v>
      </c>
    </row>
    <row r="10576" spans="1:3" x14ac:dyDescent="0.25">
      <c r="A10576">
        <v>-8115462.28282307</v>
      </c>
      <c r="B10576">
        <v>-197165.03072589199</v>
      </c>
      <c r="C10576">
        <v>2.0106162875890701E-2</v>
      </c>
    </row>
    <row r="10577" spans="1:3" x14ac:dyDescent="0.25">
      <c r="A10577">
        <v>-8114527.8039461495</v>
      </c>
      <c r="B10577">
        <v>-197165.03072589199</v>
      </c>
      <c r="C10577">
        <v>2.7523344382643599E-2</v>
      </c>
    </row>
    <row r="10578" spans="1:3" x14ac:dyDescent="0.25">
      <c r="A10578">
        <v>-8113593.32506923</v>
      </c>
      <c r="B10578">
        <v>-197165.03072589199</v>
      </c>
      <c r="C10578">
        <v>3.6106098443269702E-2</v>
      </c>
    </row>
    <row r="10579" spans="1:3" x14ac:dyDescent="0.25">
      <c r="A10579">
        <v>-8112658.8461923003</v>
      </c>
      <c r="B10579">
        <v>-197165.03072589199</v>
      </c>
      <c r="C10579">
        <v>4.6544834971427897E-2</v>
      </c>
    </row>
    <row r="10580" spans="1:3" x14ac:dyDescent="0.25">
      <c r="A10580">
        <v>-8111724.3673153799</v>
      </c>
      <c r="B10580">
        <v>-197165.03072589199</v>
      </c>
      <c r="C10580">
        <v>6.0051016509532901E-2</v>
      </c>
    </row>
    <row r="10581" spans="1:3" x14ac:dyDescent="0.25">
      <c r="A10581">
        <v>-8110789.8884384604</v>
      </c>
      <c r="B10581">
        <v>-197165.03072589199</v>
      </c>
      <c r="C10581">
        <v>7.4443005025386796E-2</v>
      </c>
    </row>
    <row r="10582" spans="1:3" x14ac:dyDescent="0.25">
      <c r="A10582">
        <v>-8109855.4095615298</v>
      </c>
      <c r="B10582">
        <v>-197165.03072589199</v>
      </c>
      <c r="C10582">
        <v>8.6035087704658494E-2</v>
      </c>
    </row>
    <row r="10583" spans="1:3" x14ac:dyDescent="0.25">
      <c r="A10583">
        <v>-8108920.9306846103</v>
      </c>
      <c r="B10583">
        <v>-197165.03072589199</v>
      </c>
      <c r="C10583">
        <v>0.102990880608558</v>
      </c>
    </row>
    <row r="10584" spans="1:3" x14ac:dyDescent="0.25">
      <c r="A10584">
        <v>-8107986.4518076899</v>
      </c>
      <c r="B10584">
        <v>-197165.03072589199</v>
      </c>
      <c r="C10584">
        <v>0.118864834308624</v>
      </c>
    </row>
    <row r="10585" spans="1:3" x14ac:dyDescent="0.25">
      <c r="A10585">
        <v>-8107051.9729307601</v>
      </c>
      <c r="B10585">
        <v>-197165.03072589199</v>
      </c>
      <c r="C10585">
        <v>0.134719192981719</v>
      </c>
    </row>
    <row r="10586" spans="1:3" x14ac:dyDescent="0.25">
      <c r="A10586">
        <v>-8106117.4940538397</v>
      </c>
      <c r="B10586">
        <v>-197165.03072589199</v>
      </c>
      <c r="C10586">
        <v>0.14964471757411901</v>
      </c>
    </row>
    <row r="10587" spans="1:3" x14ac:dyDescent="0.25">
      <c r="A10587">
        <v>-8105183.0151769202</v>
      </c>
      <c r="B10587">
        <v>-197165.03072589199</v>
      </c>
      <c r="C10587">
        <v>0.151115462183952</v>
      </c>
    </row>
    <row r="10588" spans="1:3" x14ac:dyDescent="0.25">
      <c r="A10588">
        <v>-8104248.5362999896</v>
      </c>
      <c r="B10588">
        <v>-197165.03072589199</v>
      </c>
      <c r="C10588">
        <v>0.16526161134243</v>
      </c>
    </row>
    <row r="10589" spans="1:3" x14ac:dyDescent="0.25">
      <c r="A10589">
        <v>-8103314.0574230701</v>
      </c>
      <c r="B10589">
        <v>-197165.03072589199</v>
      </c>
      <c r="C10589">
        <v>0</v>
      </c>
    </row>
    <row r="10590" spans="1:3" x14ac:dyDescent="0.25">
      <c r="A10590">
        <v>-8102379.5785461497</v>
      </c>
      <c r="B10590">
        <v>-197165.03072589199</v>
      </c>
      <c r="C10590">
        <v>0.17396980524063099</v>
      </c>
    </row>
    <row r="10591" spans="1:3" x14ac:dyDescent="0.25">
      <c r="A10591">
        <v>-8101445.0996692302</v>
      </c>
      <c r="B10591">
        <v>-197165.03072589199</v>
      </c>
      <c r="C10591">
        <v>0</v>
      </c>
    </row>
    <row r="10592" spans="1:3" x14ac:dyDescent="0.25">
      <c r="A10592">
        <v>-8100510.6207923004</v>
      </c>
      <c r="B10592">
        <v>-197165.03072589199</v>
      </c>
      <c r="C10592">
        <v>0</v>
      </c>
    </row>
    <row r="10593" spans="1:3" x14ac:dyDescent="0.25">
      <c r="A10593">
        <v>-8099576.14191538</v>
      </c>
      <c r="B10593">
        <v>-197165.03072589199</v>
      </c>
      <c r="C10593">
        <v>0</v>
      </c>
    </row>
    <row r="10594" spans="1:3" x14ac:dyDescent="0.25">
      <c r="A10594">
        <v>-8098641.6630384596</v>
      </c>
      <c r="B10594">
        <v>-197165.03072589199</v>
      </c>
      <c r="C10594">
        <v>0</v>
      </c>
    </row>
    <row r="10595" spans="1:3" x14ac:dyDescent="0.25">
      <c r="A10595">
        <v>-8097707.1841615299</v>
      </c>
      <c r="B10595">
        <v>-197165.03072589199</v>
      </c>
      <c r="C10595">
        <v>0</v>
      </c>
    </row>
    <row r="10596" spans="1:3" x14ac:dyDescent="0.25">
      <c r="A10596">
        <v>-8130413.9448538404</v>
      </c>
      <c r="B10596">
        <v>-198099.50960267801</v>
      </c>
      <c r="C10596">
        <v>0</v>
      </c>
    </row>
    <row r="10597" spans="1:3" x14ac:dyDescent="0.25">
      <c r="A10597">
        <v>-8129479.46597692</v>
      </c>
      <c r="B10597">
        <v>-198099.50960267801</v>
      </c>
      <c r="C10597">
        <v>0</v>
      </c>
    </row>
    <row r="10598" spans="1:3" x14ac:dyDescent="0.25">
      <c r="A10598">
        <v>-8128544.9870999902</v>
      </c>
      <c r="B10598">
        <v>-198099.50960267801</v>
      </c>
      <c r="C10598">
        <v>0</v>
      </c>
    </row>
    <row r="10599" spans="1:3" x14ac:dyDescent="0.25">
      <c r="A10599">
        <v>-8127610.5082230698</v>
      </c>
      <c r="B10599">
        <v>-198099.50960267801</v>
      </c>
      <c r="C10599">
        <v>0</v>
      </c>
    </row>
    <row r="10600" spans="1:3" x14ac:dyDescent="0.25">
      <c r="A10600">
        <v>-8126676.0293461503</v>
      </c>
      <c r="B10600">
        <v>-198099.50960267801</v>
      </c>
      <c r="C10600" s="1">
        <v>3.2667747291270603E-5</v>
      </c>
    </row>
    <row r="10601" spans="1:3" x14ac:dyDescent="0.25">
      <c r="A10601">
        <v>-8125741.5504692299</v>
      </c>
      <c r="B10601">
        <v>-198099.50960267801</v>
      </c>
      <c r="C10601" s="1">
        <v>3.2981828553601998E-5</v>
      </c>
    </row>
    <row r="10602" spans="1:3" x14ac:dyDescent="0.25">
      <c r="A10602">
        <v>-8124807.0715923002</v>
      </c>
      <c r="B10602">
        <v>-198099.50960267801</v>
      </c>
      <c r="C10602" s="1">
        <v>6.1072656535543501E-5</v>
      </c>
    </row>
    <row r="10603" spans="1:3" x14ac:dyDescent="0.25">
      <c r="A10603">
        <v>-8123872.5927153798</v>
      </c>
      <c r="B10603">
        <v>-198099.50960267801</v>
      </c>
      <c r="C10603">
        <v>2.2915402951184601E-4</v>
      </c>
    </row>
    <row r="10604" spans="1:3" x14ac:dyDescent="0.25">
      <c r="A10604">
        <v>-8122938.1138384603</v>
      </c>
      <c r="B10604">
        <v>-198099.50960267801</v>
      </c>
      <c r="C10604">
        <v>4.6221882803365501E-4</v>
      </c>
    </row>
    <row r="10605" spans="1:3" x14ac:dyDescent="0.25">
      <c r="A10605">
        <v>-8122003.6349615296</v>
      </c>
      <c r="B10605">
        <v>-198099.50960267801</v>
      </c>
      <c r="C10605">
        <v>7.2433281457051602E-4</v>
      </c>
    </row>
    <row r="10606" spans="1:3" x14ac:dyDescent="0.25">
      <c r="A10606">
        <v>-8121069.1560846101</v>
      </c>
      <c r="B10606">
        <v>-198099.50960267801</v>
      </c>
      <c r="C10606">
        <v>1.34059239644557E-3</v>
      </c>
    </row>
    <row r="10607" spans="1:3" x14ac:dyDescent="0.25">
      <c r="A10607">
        <v>-8120134.6772076897</v>
      </c>
      <c r="B10607">
        <v>-198099.50960267801</v>
      </c>
      <c r="C10607">
        <v>2.00684950686991E-3</v>
      </c>
    </row>
    <row r="10608" spans="1:3" x14ac:dyDescent="0.25">
      <c r="A10608">
        <v>-8119200.19833076</v>
      </c>
      <c r="B10608">
        <v>-198099.50960267801</v>
      </c>
      <c r="C10608">
        <v>3.03610414266586E-3</v>
      </c>
    </row>
    <row r="10609" spans="1:3" x14ac:dyDescent="0.25">
      <c r="A10609">
        <v>-8118265.7194538396</v>
      </c>
      <c r="B10609">
        <v>-198099.50960267801</v>
      </c>
      <c r="C10609">
        <v>4.7970786690711897E-3</v>
      </c>
    </row>
    <row r="10610" spans="1:3" x14ac:dyDescent="0.25">
      <c r="A10610">
        <v>-8117331.2405769201</v>
      </c>
      <c r="B10610">
        <v>-198099.50960267801</v>
      </c>
      <c r="C10610">
        <v>7.3731509037315802E-3</v>
      </c>
    </row>
    <row r="10611" spans="1:3" x14ac:dyDescent="0.25">
      <c r="A10611">
        <v>-8116396.7616999904</v>
      </c>
      <c r="B10611">
        <v>-198099.50960267801</v>
      </c>
      <c r="C10611">
        <v>1.0556643828749599E-2</v>
      </c>
    </row>
    <row r="10612" spans="1:3" x14ac:dyDescent="0.25">
      <c r="A10612">
        <v>-8115462.28282307</v>
      </c>
      <c r="B10612">
        <v>-198099.50960267801</v>
      </c>
      <c r="C10612">
        <v>1.50604527443647E-2</v>
      </c>
    </row>
    <row r="10613" spans="1:3" x14ac:dyDescent="0.25">
      <c r="A10613">
        <v>-8114527.8039461495</v>
      </c>
      <c r="B10613">
        <v>-198099.50960267801</v>
      </c>
      <c r="C10613">
        <v>2.7780208736657999E-2</v>
      </c>
    </row>
    <row r="10614" spans="1:3" x14ac:dyDescent="0.25">
      <c r="A10614">
        <v>-8113593.32506923</v>
      </c>
      <c r="B10614">
        <v>-198099.50960267801</v>
      </c>
      <c r="C10614">
        <v>3.6730960011482197E-2</v>
      </c>
    </row>
    <row r="10615" spans="1:3" x14ac:dyDescent="0.25">
      <c r="A10615">
        <v>-8112658.8461923003</v>
      </c>
      <c r="B10615">
        <v>-198099.50960267801</v>
      </c>
      <c r="C10615">
        <v>4.7163616865873302E-2</v>
      </c>
    </row>
    <row r="10616" spans="1:3" x14ac:dyDescent="0.25">
      <c r="A10616">
        <v>-8111724.3673153799</v>
      </c>
      <c r="B10616">
        <v>-198099.50960267801</v>
      </c>
      <c r="C10616">
        <v>6.0594864189624703E-2</v>
      </c>
    </row>
    <row r="10617" spans="1:3" x14ac:dyDescent="0.25">
      <c r="A10617">
        <v>-8110789.8884384604</v>
      </c>
      <c r="B10617">
        <v>-198099.50960267801</v>
      </c>
      <c r="C10617">
        <v>7.4925728142261505E-2</v>
      </c>
    </row>
    <row r="10618" spans="1:3" x14ac:dyDescent="0.25">
      <c r="A10618">
        <v>-8109855.4095615298</v>
      </c>
      <c r="B10618">
        <v>-198099.50960267801</v>
      </c>
      <c r="C10618">
        <v>7.7018171548843301E-2</v>
      </c>
    </row>
    <row r="10619" spans="1:3" x14ac:dyDescent="0.25">
      <c r="A10619">
        <v>-8108920.9306846103</v>
      </c>
      <c r="B10619">
        <v>-198099.50960267801</v>
      </c>
      <c r="C10619">
        <v>8.86570289731025E-2</v>
      </c>
    </row>
    <row r="10620" spans="1:3" x14ac:dyDescent="0.25">
      <c r="A10620">
        <v>-8107986.4518076899</v>
      </c>
      <c r="B10620">
        <v>-198099.50960267801</v>
      </c>
      <c r="C10620">
        <v>0.105184376239776</v>
      </c>
    </row>
    <row r="10621" spans="1:3" x14ac:dyDescent="0.25">
      <c r="A10621">
        <v>-8107051.9729307601</v>
      </c>
      <c r="B10621">
        <v>-198099.50960267801</v>
      </c>
      <c r="C10621">
        <v>0.12051273882389001</v>
      </c>
    </row>
    <row r="10622" spans="1:3" x14ac:dyDescent="0.25">
      <c r="A10622">
        <v>-8106117.4940538397</v>
      </c>
      <c r="B10622">
        <v>-198099.50960267801</v>
      </c>
      <c r="C10622">
        <v>0.136603653430938</v>
      </c>
    </row>
    <row r="10623" spans="1:3" x14ac:dyDescent="0.25">
      <c r="A10623">
        <v>-8105183.0151769202</v>
      </c>
      <c r="B10623">
        <v>-198099.50960267801</v>
      </c>
      <c r="C10623">
        <v>0.15196581184864</v>
      </c>
    </row>
    <row r="10624" spans="1:3" x14ac:dyDescent="0.25">
      <c r="A10624">
        <v>-8104248.5362999896</v>
      </c>
      <c r="B10624">
        <v>-198099.50960267801</v>
      </c>
      <c r="C10624">
        <v>0</v>
      </c>
    </row>
    <row r="10625" spans="1:3" x14ac:dyDescent="0.25">
      <c r="A10625">
        <v>-8103314.0574230701</v>
      </c>
      <c r="B10625">
        <v>-198099.50960267801</v>
      </c>
      <c r="C10625">
        <v>0.16596864163875499</v>
      </c>
    </row>
    <row r="10626" spans="1:3" x14ac:dyDescent="0.25">
      <c r="A10626">
        <v>-8102379.5785461497</v>
      </c>
      <c r="B10626">
        <v>-198099.50960267801</v>
      </c>
      <c r="C10626">
        <v>0.166100993752479</v>
      </c>
    </row>
    <row r="10627" spans="1:3" x14ac:dyDescent="0.25">
      <c r="A10627">
        <v>-8101445.0996692302</v>
      </c>
      <c r="B10627">
        <v>-198099.50960267801</v>
      </c>
      <c r="C10627">
        <v>0</v>
      </c>
    </row>
    <row r="10628" spans="1:3" x14ac:dyDescent="0.25">
      <c r="A10628">
        <v>-8100510.6207923004</v>
      </c>
      <c r="B10628">
        <v>-198099.50960267801</v>
      </c>
      <c r="C10628">
        <v>0</v>
      </c>
    </row>
    <row r="10629" spans="1:3" x14ac:dyDescent="0.25">
      <c r="A10629">
        <v>-8099576.14191538</v>
      </c>
      <c r="B10629">
        <v>-198099.50960267801</v>
      </c>
      <c r="C10629">
        <v>0</v>
      </c>
    </row>
    <row r="10630" spans="1:3" x14ac:dyDescent="0.25">
      <c r="A10630">
        <v>-8098641.6630384596</v>
      </c>
      <c r="B10630">
        <v>-198099.50960267801</v>
      </c>
      <c r="C10630">
        <v>0</v>
      </c>
    </row>
    <row r="10631" spans="1:3" x14ac:dyDescent="0.25">
      <c r="A10631">
        <v>-8130413.9448538404</v>
      </c>
      <c r="B10631">
        <v>-199033.98847946399</v>
      </c>
      <c r="C10631">
        <v>0</v>
      </c>
    </row>
    <row r="10632" spans="1:3" x14ac:dyDescent="0.25">
      <c r="A10632">
        <v>-8129479.46597692</v>
      </c>
      <c r="B10632">
        <v>-199033.98847946399</v>
      </c>
      <c r="C10632">
        <v>0</v>
      </c>
    </row>
    <row r="10633" spans="1:3" x14ac:dyDescent="0.25">
      <c r="A10633">
        <v>-8128544.9870999902</v>
      </c>
      <c r="B10633">
        <v>-199033.98847946399</v>
      </c>
      <c r="C10633">
        <v>0</v>
      </c>
    </row>
    <row r="10634" spans="1:3" x14ac:dyDescent="0.25">
      <c r="A10634">
        <v>-8127610.5082230698</v>
      </c>
      <c r="B10634">
        <v>-199033.98847946399</v>
      </c>
      <c r="C10634">
        <v>0</v>
      </c>
    </row>
    <row r="10635" spans="1:3" x14ac:dyDescent="0.25">
      <c r="A10635">
        <v>-8126676.0293461503</v>
      </c>
      <c r="B10635">
        <v>-199033.98847946399</v>
      </c>
      <c r="C10635" s="1">
        <v>3.2667747291270603E-5</v>
      </c>
    </row>
    <row r="10636" spans="1:3" x14ac:dyDescent="0.25">
      <c r="A10636">
        <v>-8125741.5504692299</v>
      </c>
      <c r="B10636">
        <v>-199033.98847946399</v>
      </c>
      <c r="C10636" s="1">
        <v>3.2981828553601998E-5</v>
      </c>
    </row>
    <row r="10637" spans="1:3" x14ac:dyDescent="0.25">
      <c r="A10637">
        <v>-8124807.0715923002</v>
      </c>
      <c r="B10637">
        <v>-199033.98847946399</v>
      </c>
      <c r="C10637" s="1">
        <v>9.1677429736591794E-5</v>
      </c>
    </row>
    <row r="10638" spans="1:3" x14ac:dyDescent="0.25">
      <c r="A10638">
        <v>-8123872.5927153798</v>
      </c>
      <c r="B10638">
        <v>-199033.98847946399</v>
      </c>
      <c r="C10638">
        <v>1.66386773344129E-4</v>
      </c>
    </row>
    <row r="10639" spans="1:3" x14ac:dyDescent="0.25">
      <c r="A10639">
        <v>-8122938.1138384603</v>
      </c>
      <c r="B10639">
        <v>-199033.98847946399</v>
      </c>
      <c r="C10639">
        <v>3.0447784229181701E-4</v>
      </c>
    </row>
    <row r="10640" spans="1:3" x14ac:dyDescent="0.25">
      <c r="A10640">
        <v>-8122003.6349615296</v>
      </c>
      <c r="B10640">
        <v>-199033.98847946399</v>
      </c>
      <c r="C10640">
        <v>7.4481649789959095E-4</v>
      </c>
    </row>
    <row r="10641" spans="1:3" x14ac:dyDescent="0.25">
      <c r="A10641">
        <v>-8121069.1560846101</v>
      </c>
      <c r="B10641">
        <v>-199033.98847946399</v>
      </c>
      <c r="C10641">
        <v>1.3101224321871901E-3</v>
      </c>
    </row>
    <row r="10642" spans="1:3" x14ac:dyDescent="0.25">
      <c r="A10642">
        <v>-8120134.6772076897</v>
      </c>
      <c r="B10642">
        <v>-199033.98847946399</v>
      </c>
      <c r="C10642">
        <v>2.0236135460436301E-3</v>
      </c>
    </row>
    <row r="10643" spans="1:3" x14ac:dyDescent="0.25">
      <c r="A10643">
        <v>-8119200.19833076</v>
      </c>
      <c r="B10643">
        <v>-199033.98847946399</v>
      </c>
      <c r="C10643">
        <v>3.0594009440392199E-3</v>
      </c>
    </row>
    <row r="10644" spans="1:3" x14ac:dyDescent="0.25">
      <c r="A10644">
        <v>-8118265.7194538396</v>
      </c>
      <c r="B10644">
        <v>-199033.98847946399</v>
      </c>
      <c r="C10644">
        <v>4.9914256669580902E-3</v>
      </c>
    </row>
    <row r="10645" spans="1:3" x14ac:dyDescent="0.25">
      <c r="A10645">
        <v>-8117331.2405769201</v>
      </c>
      <c r="B10645">
        <v>-199033.98847946399</v>
      </c>
      <c r="C10645">
        <v>7.4596330523490897E-3</v>
      </c>
    </row>
    <row r="10646" spans="1:3" x14ac:dyDescent="0.25">
      <c r="A10646">
        <v>-8116396.7616999904</v>
      </c>
      <c r="B10646">
        <v>-199033.98847946399</v>
      </c>
      <c r="C10646">
        <v>1.0516383685171601E-2</v>
      </c>
    </row>
    <row r="10647" spans="1:3" x14ac:dyDescent="0.25">
      <c r="A10647">
        <v>-8115462.28282307</v>
      </c>
      <c r="B10647">
        <v>-199033.98847946399</v>
      </c>
      <c r="C10647">
        <v>1.49987153708934E-2</v>
      </c>
    </row>
    <row r="10648" spans="1:3" x14ac:dyDescent="0.25">
      <c r="A10648">
        <v>-8114527.8039461495</v>
      </c>
      <c r="B10648">
        <v>-199033.98847946399</v>
      </c>
      <c r="C10648">
        <v>2.11567729711532E-2</v>
      </c>
    </row>
    <row r="10649" spans="1:3" x14ac:dyDescent="0.25">
      <c r="A10649">
        <v>-8113593.32506923</v>
      </c>
      <c r="B10649">
        <v>-199033.98847946399</v>
      </c>
      <c r="C10649">
        <v>2.9033230617642399E-2</v>
      </c>
    </row>
    <row r="10650" spans="1:3" x14ac:dyDescent="0.25">
      <c r="A10650">
        <v>-8112658.8461923003</v>
      </c>
      <c r="B10650">
        <v>-199033.98847946399</v>
      </c>
      <c r="C10650">
        <v>3.8474485278129501E-2</v>
      </c>
    </row>
    <row r="10651" spans="1:3" x14ac:dyDescent="0.25">
      <c r="A10651">
        <v>-8111724.3673153799</v>
      </c>
      <c r="B10651">
        <v>-199033.98847946399</v>
      </c>
      <c r="C10651">
        <v>4.9242008477449403E-2</v>
      </c>
    </row>
    <row r="10652" spans="1:3" x14ac:dyDescent="0.25">
      <c r="A10652">
        <v>-8110789.8884384604</v>
      </c>
      <c r="B10652">
        <v>-199033.98847946399</v>
      </c>
      <c r="C10652">
        <v>6.3137158751487704E-2</v>
      </c>
    </row>
    <row r="10653" spans="1:3" x14ac:dyDescent="0.25">
      <c r="A10653">
        <v>-8109855.4095615298</v>
      </c>
      <c r="B10653">
        <v>-199033.98847946399</v>
      </c>
      <c r="C10653">
        <v>7.75723680853843E-2</v>
      </c>
    </row>
    <row r="10654" spans="1:3" x14ac:dyDescent="0.25">
      <c r="A10654">
        <v>-8108920.9306846103</v>
      </c>
      <c r="B10654">
        <v>-199033.98847946399</v>
      </c>
      <c r="C10654">
        <v>8.9544810354709597E-2</v>
      </c>
    </row>
    <row r="10655" spans="1:3" x14ac:dyDescent="0.25">
      <c r="A10655">
        <v>-8107986.4518076899</v>
      </c>
      <c r="B10655">
        <v>-199033.98847946399</v>
      </c>
      <c r="C10655">
        <v>0.105124972760677</v>
      </c>
    </row>
    <row r="10656" spans="1:3" x14ac:dyDescent="0.25">
      <c r="A10656">
        <v>-8107051.9729307601</v>
      </c>
      <c r="B10656">
        <v>-199033.98847946399</v>
      </c>
      <c r="C10656">
        <v>0.107223197817802</v>
      </c>
    </row>
    <row r="10657" spans="1:3" x14ac:dyDescent="0.25">
      <c r="A10657">
        <v>-8106117.4940538397</v>
      </c>
      <c r="B10657">
        <v>-199033.98847946399</v>
      </c>
      <c r="C10657">
        <v>0.123272716999053</v>
      </c>
    </row>
    <row r="10658" spans="1:3" x14ac:dyDescent="0.25">
      <c r="A10658">
        <v>-8105183.0151769202</v>
      </c>
      <c r="B10658">
        <v>-199033.98847946399</v>
      </c>
      <c r="C10658">
        <v>0.13857764005661</v>
      </c>
    </row>
    <row r="10659" spans="1:3" x14ac:dyDescent="0.25">
      <c r="A10659">
        <v>-8104248.5362999896</v>
      </c>
      <c r="B10659">
        <v>-199033.98847946399</v>
      </c>
      <c r="C10659">
        <v>0.13974814116954801</v>
      </c>
    </row>
    <row r="10660" spans="1:3" x14ac:dyDescent="0.25">
      <c r="A10660">
        <v>-8103314.0574230701</v>
      </c>
      <c r="B10660">
        <v>-199033.98847946399</v>
      </c>
      <c r="C10660">
        <v>0.154297679662704</v>
      </c>
    </row>
    <row r="10661" spans="1:3" x14ac:dyDescent="0.25">
      <c r="A10661">
        <v>-8102379.5785461497</v>
      </c>
      <c r="B10661">
        <v>-199033.98847946399</v>
      </c>
      <c r="C10661">
        <v>0.155392676591873</v>
      </c>
    </row>
    <row r="10662" spans="1:3" x14ac:dyDescent="0.25">
      <c r="A10662">
        <v>-8101445.0996692302</v>
      </c>
      <c r="B10662">
        <v>-199033.98847946399</v>
      </c>
      <c r="C10662">
        <v>0</v>
      </c>
    </row>
    <row r="10663" spans="1:3" x14ac:dyDescent="0.25">
      <c r="A10663">
        <v>-8100510.6207923004</v>
      </c>
      <c r="B10663">
        <v>-199033.98847946399</v>
      </c>
      <c r="C10663">
        <v>0</v>
      </c>
    </row>
    <row r="10664" spans="1:3" x14ac:dyDescent="0.25">
      <c r="A10664">
        <v>-8099576.14191538</v>
      </c>
      <c r="B10664">
        <v>-199033.98847946399</v>
      </c>
      <c r="C10664">
        <v>0</v>
      </c>
    </row>
    <row r="10665" spans="1:3" x14ac:dyDescent="0.25">
      <c r="A10665">
        <v>-8098641.6630384596</v>
      </c>
      <c r="B10665">
        <v>-199033.98847946399</v>
      </c>
      <c r="C10665">
        <v>0</v>
      </c>
    </row>
    <row r="10666" spans="1:3" x14ac:dyDescent="0.25">
      <c r="A10666">
        <v>-8130413.9448538404</v>
      </c>
      <c r="B10666">
        <v>-199968.46735625001</v>
      </c>
      <c r="C10666">
        <v>0</v>
      </c>
    </row>
    <row r="10667" spans="1:3" x14ac:dyDescent="0.25">
      <c r="A10667">
        <v>-8129479.46597692</v>
      </c>
      <c r="B10667">
        <v>-199968.46735625001</v>
      </c>
      <c r="C10667">
        <v>0</v>
      </c>
    </row>
    <row r="10668" spans="1:3" x14ac:dyDescent="0.25">
      <c r="A10668">
        <v>-8128544.9870999902</v>
      </c>
      <c r="B10668">
        <v>-199968.46735625001</v>
      </c>
      <c r="C10668">
        <v>0</v>
      </c>
    </row>
    <row r="10669" spans="1:3" x14ac:dyDescent="0.25">
      <c r="A10669">
        <v>-8127610.5082230698</v>
      </c>
      <c r="B10669">
        <v>-199968.46735625001</v>
      </c>
      <c r="C10669">
        <v>0</v>
      </c>
    </row>
    <row r="10670" spans="1:3" x14ac:dyDescent="0.25">
      <c r="A10670">
        <v>-8126676.0293461503</v>
      </c>
      <c r="B10670">
        <v>-199968.46735625001</v>
      </c>
      <c r="C10670" s="1">
        <v>3.2667747291270603E-5</v>
      </c>
    </row>
    <row r="10671" spans="1:3" x14ac:dyDescent="0.25">
      <c r="A10671">
        <v>-8125741.5504692299</v>
      </c>
      <c r="B10671">
        <v>-199968.46735625001</v>
      </c>
      <c r="C10671" s="1">
        <v>3.2981828553601998E-5</v>
      </c>
    </row>
    <row r="10672" spans="1:3" x14ac:dyDescent="0.25">
      <c r="A10672">
        <v>-8124807.0715923002</v>
      </c>
      <c r="B10672">
        <v>-199968.46735625001</v>
      </c>
      <c r="C10672" s="1">
        <v>9.1677429736591794E-5</v>
      </c>
    </row>
    <row r="10673" spans="1:3" x14ac:dyDescent="0.25">
      <c r="A10673">
        <v>-8123872.5927153798</v>
      </c>
      <c r="B10673">
        <v>-199968.46735625001</v>
      </c>
      <c r="C10673">
        <v>1.66386773344129E-4</v>
      </c>
    </row>
    <row r="10674" spans="1:3" x14ac:dyDescent="0.25">
      <c r="A10674">
        <v>-8122938.1138384603</v>
      </c>
      <c r="B10674">
        <v>-199968.46735625001</v>
      </c>
      <c r="C10674">
        <v>3.0447784229181701E-4</v>
      </c>
    </row>
    <row r="10675" spans="1:3" x14ac:dyDescent="0.25">
      <c r="A10675">
        <v>-8122003.6349615296</v>
      </c>
      <c r="B10675">
        <v>-199968.46735625001</v>
      </c>
      <c r="C10675">
        <v>5.0731032388284802E-4</v>
      </c>
    </row>
    <row r="10676" spans="1:3" x14ac:dyDescent="0.25">
      <c r="A10676">
        <v>-8121069.1560846101</v>
      </c>
      <c r="B10676">
        <v>-199968.46735625001</v>
      </c>
      <c r="C10676">
        <v>8.2755461335182103E-4</v>
      </c>
    </row>
    <row r="10677" spans="1:3" x14ac:dyDescent="0.25">
      <c r="A10677">
        <v>-8120134.6772076897</v>
      </c>
      <c r="B10677">
        <v>-199968.46735625001</v>
      </c>
      <c r="C10677">
        <v>1.49263988714665E-3</v>
      </c>
    </row>
    <row r="10678" spans="1:3" x14ac:dyDescent="0.25">
      <c r="A10678">
        <v>-8119200.19833076</v>
      </c>
      <c r="B10678">
        <v>-199968.46735625001</v>
      </c>
      <c r="C10678">
        <v>3.1892398837953802E-3</v>
      </c>
    </row>
    <row r="10679" spans="1:3" x14ac:dyDescent="0.25">
      <c r="A10679">
        <v>-8118265.7194538396</v>
      </c>
      <c r="B10679">
        <v>-199968.46735625001</v>
      </c>
      <c r="C10679">
        <v>5.0263004377484304E-3</v>
      </c>
    </row>
    <row r="10680" spans="1:3" x14ac:dyDescent="0.25">
      <c r="A10680">
        <v>-8117331.2405769201</v>
      </c>
      <c r="B10680">
        <v>-199968.46735625001</v>
      </c>
      <c r="C10680">
        <v>7.4307261966168802E-3</v>
      </c>
    </row>
    <row r="10681" spans="1:3" x14ac:dyDescent="0.25">
      <c r="A10681">
        <v>-8116396.7616999904</v>
      </c>
      <c r="B10681">
        <v>-199968.46735625001</v>
      </c>
      <c r="C10681">
        <v>1.05364574119448E-2</v>
      </c>
    </row>
    <row r="10682" spans="1:3" x14ac:dyDescent="0.25">
      <c r="A10682">
        <v>-8115462.28282307</v>
      </c>
      <c r="B10682">
        <v>-199968.46735625001</v>
      </c>
      <c r="C10682">
        <v>1.51616688817739E-2</v>
      </c>
    </row>
    <row r="10683" spans="1:3" x14ac:dyDescent="0.25">
      <c r="A10683">
        <v>-8114527.8039461495</v>
      </c>
      <c r="B10683">
        <v>-199968.46735625001</v>
      </c>
      <c r="C10683">
        <v>2.12104376405477E-2</v>
      </c>
    </row>
    <row r="10684" spans="1:3" x14ac:dyDescent="0.25">
      <c r="A10684">
        <v>-8113593.32506923</v>
      </c>
      <c r="B10684">
        <v>-199968.46735625001</v>
      </c>
      <c r="C10684">
        <v>2.9608732089400201E-2</v>
      </c>
    </row>
    <row r="10685" spans="1:3" x14ac:dyDescent="0.25">
      <c r="A10685">
        <v>-8112658.8461923003</v>
      </c>
      <c r="B10685">
        <v>-199968.46735625001</v>
      </c>
      <c r="C10685">
        <v>3.07695679366588E-2</v>
      </c>
    </row>
    <row r="10686" spans="1:3" x14ac:dyDescent="0.25">
      <c r="A10686">
        <v>-8111724.3673153799</v>
      </c>
      <c r="B10686">
        <v>-199968.46735625001</v>
      </c>
      <c r="C10686">
        <v>4.0474556386470698E-2</v>
      </c>
    </row>
    <row r="10687" spans="1:3" x14ac:dyDescent="0.25">
      <c r="A10687">
        <v>-8110789.8884384604</v>
      </c>
      <c r="B10687">
        <v>-199968.46735625001</v>
      </c>
      <c r="C10687">
        <v>5.1179602742195102E-2</v>
      </c>
    </row>
    <row r="10688" spans="1:3" x14ac:dyDescent="0.25">
      <c r="A10688">
        <v>-8109855.4095615298</v>
      </c>
      <c r="B10688">
        <v>-199968.46735625001</v>
      </c>
      <c r="C10688">
        <v>6.4756840467453003E-2</v>
      </c>
    </row>
    <row r="10689" spans="1:3" x14ac:dyDescent="0.25">
      <c r="A10689">
        <v>-8108920.9306846103</v>
      </c>
      <c r="B10689">
        <v>-199968.46735625001</v>
      </c>
      <c r="C10689">
        <v>7.9669572412967599E-2</v>
      </c>
    </row>
    <row r="10690" spans="1:3" x14ac:dyDescent="0.25">
      <c r="A10690">
        <v>-8107986.4518076899</v>
      </c>
      <c r="B10690">
        <v>-199968.46735625001</v>
      </c>
      <c r="C10690">
        <v>9.1679483652114799E-2</v>
      </c>
    </row>
    <row r="10691" spans="1:3" x14ac:dyDescent="0.25">
      <c r="A10691">
        <v>-8107051.9729307601</v>
      </c>
      <c r="B10691">
        <v>-199968.46735625001</v>
      </c>
      <c r="C10691">
        <v>0.10785399377346</v>
      </c>
    </row>
    <row r="10692" spans="1:3" x14ac:dyDescent="0.25">
      <c r="A10692">
        <v>-8106117.4940538397</v>
      </c>
      <c r="B10692">
        <v>-199968.46735625001</v>
      </c>
      <c r="C10692">
        <v>0.109898708760738</v>
      </c>
    </row>
    <row r="10693" spans="1:3" x14ac:dyDescent="0.25">
      <c r="A10693">
        <v>-8105183.0151769202</v>
      </c>
      <c r="B10693">
        <v>-199968.46735625001</v>
      </c>
      <c r="C10693">
        <v>0.12505921721458399</v>
      </c>
    </row>
    <row r="10694" spans="1:3" x14ac:dyDescent="0.25">
      <c r="A10694">
        <v>-8104248.5362999896</v>
      </c>
      <c r="B10694">
        <v>-199968.46735625001</v>
      </c>
      <c r="C10694">
        <v>0.12717564404010701</v>
      </c>
    </row>
    <row r="10695" spans="1:3" x14ac:dyDescent="0.25">
      <c r="A10695">
        <v>-8103314.0574230701</v>
      </c>
      <c r="B10695">
        <v>-199968.46735625001</v>
      </c>
      <c r="C10695">
        <v>0.14132453501224501</v>
      </c>
    </row>
    <row r="10696" spans="1:3" x14ac:dyDescent="0.25">
      <c r="A10696">
        <v>-8102379.5785461497</v>
      </c>
      <c r="B10696">
        <v>-199968.46735625001</v>
      </c>
      <c r="C10696">
        <v>0.14252161979675201</v>
      </c>
    </row>
    <row r="10697" spans="1:3" x14ac:dyDescent="0.25">
      <c r="A10697">
        <v>-8101445.0996692302</v>
      </c>
      <c r="B10697">
        <v>-199968.46735625001</v>
      </c>
      <c r="C10697">
        <v>0</v>
      </c>
    </row>
    <row r="10698" spans="1:3" x14ac:dyDescent="0.25">
      <c r="A10698">
        <v>-8100510.6207923004</v>
      </c>
      <c r="B10698">
        <v>-199968.46735625001</v>
      </c>
      <c r="C10698">
        <v>0</v>
      </c>
    </row>
    <row r="10699" spans="1:3" x14ac:dyDescent="0.25">
      <c r="A10699">
        <v>-8099576.14191538</v>
      </c>
      <c r="B10699">
        <v>-199968.46735625001</v>
      </c>
      <c r="C10699">
        <v>0</v>
      </c>
    </row>
    <row r="10700" spans="1:3" x14ac:dyDescent="0.25">
      <c r="A10700">
        <v>-8098641.6630384596</v>
      </c>
      <c r="B10700">
        <v>-199968.46735625001</v>
      </c>
      <c r="C10700">
        <v>0</v>
      </c>
    </row>
    <row r="10701" spans="1:3" x14ac:dyDescent="0.25">
      <c r="A10701">
        <v>-8097707.1841615299</v>
      </c>
      <c r="B10701">
        <v>-199968.46735625001</v>
      </c>
      <c r="C10701">
        <v>0</v>
      </c>
    </row>
    <row r="10702" spans="1:3" x14ac:dyDescent="0.25">
      <c r="A10702">
        <v>-8130413.9448538404</v>
      </c>
      <c r="B10702">
        <v>-200902.94623303501</v>
      </c>
      <c r="C10702">
        <v>0</v>
      </c>
    </row>
    <row r="10703" spans="1:3" x14ac:dyDescent="0.25">
      <c r="A10703">
        <v>-8129479.46597692</v>
      </c>
      <c r="B10703">
        <v>-200902.94623303501</v>
      </c>
      <c r="C10703">
        <v>0</v>
      </c>
    </row>
    <row r="10704" spans="1:3" x14ac:dyDescent="0.25">
      <c r="A10704">
        <v>-8128544.9870999902</v>
      </c>
      <c r="B10704">
        <v>-200902.94623303501</v>
      </c>
      <c r="C10704">
        <v>0</v>
      </c>
    </row>
    <row r="10705" spans="1:3" x14ac:dyDescent="0.25">
      <c r="A10705">
        <v>-8127610.5082230698</v>
      </c>
      <c r="B10705">
        <v>-200902.94623303501</v>
      </c>
      <c r="C10705">
        <v>0</v>
      </c>
    </row>
    <row r="10706" spans="1:3" x14ac:dyDescent="0.25">
      <c r="A10706">
        <v>-8126676.0293461503</v>
      </c>
      <c r="B10706">
        <v>-200902.94623303501</v>
      </c>
      <c r="C10706" s="1">
        <v>3.2667747291270603E-5</v>
      </c>
    </row>
    <row r="10707" spans="1:3" x14ac:dyDescent="0.25">
      <c r="A10707">
        <v>-8125741.5504692299</v>
      </c>
      <c r="B10707">
        <v>-200902.94623303501</v>
      </c>
      <c r="C10707" s="1">
        <v>3.2981828553601998E-5</v>
      </c>
    </row>
    <row r="10708" spans="1:3" x14ac:dyDescent="0.25">
      <c r="A10708">
        <v>-8124807.0715923002</v>
      </c>
      <c r="B10708">
        <v>-200902.94623303501</v>
      </c>
      <c r="C10708" s="1">
        <v>9.1677429736591794E-5</v>
      </c>
    </row>
    <row r="10709" spans="1:3" x14ac:dyDescent="0.25">
      <c r="A10709">
        <v>-8123872.5927153798</v>
      </c>
      <c r="B10709">
        <v>-200902.94623303501</v>
      </c>
      <c r="C10709">
        <v>1.66386773344129E-4</v>
      </c>
    </row>
    <row r="10710" spans="1:3" x14ac:dyDescent="0.25">
      <c r="A10710">
        <v>-8122938.1138384603</v>
      </c>
      <c r="B10710">
        <v>-200902.94623303501</v>
      </c>
      <c r="C10710">
        <v>2.86641035927459E-4</v>
      </c>
    </row>
    <row r="10711" spans="1:3" x14ac:dyDescent="0.25">
      <c r="A10711">
        <v>-8122003.6349615296</v>
      </c>
      <c r="B10711">
        <v>-200902.94623303501</v>
      </c>
      <c r="C10711">
        <v>5.3361710160970601E-4</v>
      </c>
    </row>
    <row r="10712" spans="1:3" x14ac:dyDescent="0.25">
      <c r="A10712">
        <v>-8121069.1560846101</v>
      </c>
      <c r="B10712">
        <v>-200902.94623303501</v>
      </c>
      <c r="C10712">
        <v>8.5965148173272599E-4</v>
      </c>
    </row>
    <row r="10713" spans="1:3" x14ac:dyDescent="0.25">
      <c r="A10713">
        <v>-8120134.6772076897</v>
      </c>
      <c r="B10713">
        <v>-200902.94623303501</v>
      </c>
      <c r="C10713">
        <v>1.5216267202049401E-3</v>
      </c>
    </row>
    <row r="10714" spans="1:3" x14ac:dyDescent="0.25">
      <c r="A10714">
        <v>-8119200.19833076</v>
      </c>
      <c r="B10714">
        <v>-200902.94623303501</v>
      </c>
      <c r="C10714">
        <v>2.2654596250504199E-3</v>
      </c>
    </row>
    <row r="10715" spans="1:3" x14ac:dyDescent="0.25">
      <c r="A10715">
        <v>-8118265.7194538396</v>
      </c>
      <c r="B10715">
        <v>-200902.94623303501</v>
      </c>
      <c r="C10715">
        <v>3.5172495990991501E-3</v>
      </c>
    </row>
    <row r="10716" spans="1:3" x14ac:dyDescent="0.25">
      <c r="A10716">
        <v>-8117331.2405769201</v>
      </c>
      <c r="B10716">
        <v>-200902.94623303501</v>
      </c>
      <c r="C10716">
        <v>5.4160351864993503E-3</v>
      </c>
    </row>
    <row r="10717" spans="1:3" x14ac:dyDescent="0.25">
      <c r="A10717">
        <v>-8116396.7616999904</v>
      </c>
      <c r="B10717">
        <v>-200902.94623303501</v>
      </c>
      <c r="C10717">
        <v>8.0475844442844304E-3</v>
      </c>
    </row>
    <row r="10718" spans="1:3" x14ac:dyDescent="0.25">
      <c r="A10718">
        <v>-8115462.28282307</v>
      </c>
      <c r="B10718">
        <v>-200902.94623303501</v>
      </c>
      <c r="C10718">
        <v>1.1738902889192099E-2</v>
      </c>
    </row>
    <row r="10719" spans="1:3" x14ac:dyDescent="0.25">
      <c r="A10719">
        <v>-8114527.8039461495</v>
      </c>
      <c r="B10719">
        <v>-200902.94623303501</v>
      </c>
      <c r="C10719">
        <v>1.66515689343214E-2</v>
      </c>
    </row>
    <row r="10720" spans="1:3" x14ac:dyDescent="0.25">
      <c r="A10720">
        <v>-8113593.32506923</v>
      </c>
      <c r="B10720">
        <v>-200902.94623303501</v>
      </c>
      <c r="C10720">
        <v>2.2635431960225098E-2</v>
      </c>
    </row>
    <row r="10721" spans="1:3" x14ac:dyDescent="0.25">
      <c r="A10721">
        <v>-8112658.8461923003</v>
      </c>
      <c r="B10721">
        <v>-200902.94623303501</v>
      </c>
      <c r="C10721">
        <v>3.09313423931598E-2</v>
      </c>
    </row>
    <row r="10722" spans="1:3" x14ac:dyDescent="0.25">
      <c r="A10722">
        <v>-8111724.3673153799</v>
      </c>
      <c r="B10722">
        <v>-200902.94623303501</v>
      </c>
      <c r="C10722">
        <v>4.0353100746869999E-2</v>
      </c>
    </row>
    <row r="10723" spans="1:3" x14ac:dyDescent="0.25">
      <c r="A10723">
        <v>-8110789.8884384604</v>
      </c>
      <c r="B10723">
        <v>-200902.94623303501</v>
      </c>
      <c r="C10723">
        <v>5.1399432122707298E-2</v>
      </c>
    </row>
    <row r="10724" spans="1:3" x14ac:dyDescent="0.25">
      <c r="A10724">
        <v>-8109855.4095615298</v>
      </c>
      <c r="B10724">
        <v>-200902.94623303501</v>
      </c>
      <c r="C10724">
        <v>6.6004000604152596E-2</v>
      </c>
    </row>
    <row r="10725" spans="1:3" x14ac:dyDescent="0.25">
      <c r="A10725">
        <v>-8108920.9306846103</v>
      </c>
      <c r="B10725">
        <v>-200902.94623303501</v>
      </c>
      <c r="C10725">
        <v>6.8552970886230399E-2</v>
      </c>
    </row>
    <row r="10726" spans="1:3" x14ac:dyDescent="0.25">
      <c r="A10726">
        <v>-8107986.4518076899</v>
      </c>
      <c r="B10726">
        <v>-200902.94623303501</v>
      </c>
      <c r="C10726">
        <v>8.2658305764198303E-2</v>
      </c>
    </row>
    <row r="10727" spans="1:3" x14ac:dyDescent="0.25">
      <c r="A10727">
        <v>-8107051.9729307601</v>
      </c>
      <c r="B10727">
        <v>-200902.94623303501</v>
      </c>
      <c r="C10727">
        <v>9.4522632658481501E-2</v>
      </c>
    </row>
    <row r="10728" spans="1:3" x14ac:dyDescent="0.25">
      <c r="A10728">
        <v>-8106117.4940538397</v>
      </c>
      <c r="B10728">
        <v>-200902.94623303501</v>
      </c>
      <c r="C10728">
        <v>9.6528768539428697E-2</v>
      </c>
    </row>
    <row r="10729" spans="1:3" x14ac:dyDescent="0.25">
      <c r="A10729">
        <v>-8105183.0151769202</v>
      </c>
      <c r="B10729">
        <v>-200902.94623303501</v>
      </c>
      <c r="C10729">
        <v>0.112292550504207</v>
      </c>
    </row>
    <row r="10730" spans="1:3" x14ac:dyDescent="0.25">
      <c r="A10730">
        <v>-8104248.5362999896</v>
      </c>
      <c r="B10730">
        <v>-200902.94623303501</v>
      </c>
      <c r="C10730">
        <v>0.113701865077018</v>
      </c>
    </row>
    <row r="10731" spans="1:3" x14ac:dyDescent="0.25">
      <c r="A10731">
        <v>-8103314.0574230701</v>
      </c>
      <c r="B10731">
        <v>-200902.94623303501</v>
      </c>
      <c r="C10731">
        <v>0.128671944141387</v>
      </c>
    </row>
    <row r="10732" spans="1:3" x14ac:dyDescent="0.25">
      <c r="A10732">
        <v>-8102379.5785461497</v>
      </c>
      <c r="B10732">
        <v>-200902.94623303501</v>
      </c>
      <c r="C10732">
        <v>0.13028386235237099</v>
      </c>
    </row>
    <row r="10733" spans="1:3" x14ac:dyDescent="0.25">
      <c r="A10733">
        <v>-8101445.0996692302</v>
      </c>
      <c r="B10733">
        <v>-200902.94623303501</v>
      </c>
      <c r="C10733">
        <v>0</v>
      </c>
    </row>
    <row r="10734" spans="1:3" x14ac:dyDescent="0.25">
      <c r="A10734">
        <v>-8100510.6207923004</v>
      </c>
      <c r="B10734">
        <v>-200902.94623303501</v>
      </c>
      <c r="C10734">
        <v>0</v>
      </c>
    </row>
    <row r="10735" spans="1:3" x14ac:dyDescent="0.25">
      <c r="A10735">
        <v>-8099576.14191538</v>
      </c>
      <c r="B10735">
        <v>-200902.94623303501</v>
      </c>
      <c r="C10735">
        <v>0</v>
      </c>
    </row>
    <row r="10736" spans="1:3" x14ac:dyDescent="0.25">
      <c r="A10736">
        <v>-8098641.6630384596</v>
      </c>
      <c r="B10736">
        <v>-200902.94623303501</v>
      </c>
      <c r="C10736">
        <v>0</v>
      </c>
    </row>
    <row r="10737" spans="1:3" x14ac:dyDescent="0.25">
      <c r="A10737">
        <v>-8097707.1841615299</v>
      </c>
      <c r="B10737">
        <v>-200902.94623303501</v>
      </c>
      <c r="C10737">
        <v>0</v>
      </c>
    </row>
    <row r="10738" spans="1:3" x14ac:dyDescent="0.25">
      <c r="A10738">
        <v>-8130413.9448538404</v>
      </c>
      <c r="B10738">
        <v>-201837.42510982099</v>
      </c>
      <c r="C10738">
        <v>0</v>
      </c>
    </row>
    <row r="10739" spans="1:3" x14ac:dyDescent="0.25">
      <c r="A10739">
        <v>-8129479.46597692</v>
      </c>
      <c r="B10739">
        <v>-201837.42510982099</v>
      </c>
      <c r="C10739">
        <v>0</v>
      </c>
    </row>
    <row r="10740" spans="1:3" x14ac:dyDescent="0.25">
      <c r="A10740">
        <v>-8128544.9870999902</v>
      </c>
      <c r="B10740">
        <v>-201837.42510982099</v>
      </c>
      <c r="C10740">
        <v>0</v>
      </c>
    </row>
    <row r="10741" spans="1:3" x14ac:dyDescent="0.25">
      <c r="A10741">
        <v>-8127610.5082230698</v>
      </c>
      <c r="B10741">
        <v>-201837.42510982099</v>
      </c>
      <c r="C10741">
        <v>0</v>
      </c>
    </row>
    <row r="10742" spans="1:3" x14ac:dyDescent="0.25">
      <c r="A10742">
        <v>-8126676.0293461503</v>
      </c>
      <c r="B10742">
        <v>-201837.42510982099</v>
      </c>
      <c r="C10742">
        <v>0</v>
      </c>
    </row>
    <row r="10743" spans="1:3" x14ac:dyDescent="0.25">
      <c r="A10743">
        <v>-8125741.5504692299</v>
      </c>
      <c r="B10743">
        <v>-201837.42510982099</v>
      </c>
      <c r="C10743" s="1">
        <v>3.2667747291270603E-5</v>
      </c>
    </row>
    <row r="10744" spans="1:3" x14ac:dyDescent="0.25">
      <c r="A10744">
        <v>-8124807.0715923002</v>
      </c>
      <c r="B10744">
        <v>-201837.42510982099</v>
      </c>
      <c r="C10744" s="1">
        <v>6.3591411162633395E-5</v>
      </c>
    </row>
    <row r="10745" spans="1:3" x14ac:dyDescent="0.25">
      <c r="A10745">
        <v>-8123872.5927153798</v>
      </c>
      <c r="B10745">
        <v>-201837.42510982099</v>
      </c>
      <c r="C10745">
        <v>1.55821966473013E-4</v>
      </c>
    </row>
    <row r="10746" spans="1:3" x14ac:dyDescent="0.25">
      <c r="A10746">
        <v>-8122938.1138384603</v>
      </c>
      <c r="B10746">
        <v>-201837.42510982099</v>
      </c>
      <c r="C10746">
        <v>3.0368161969818099E-4</v>
      </c>
    </row>
    <row r="10747" spans="1:3" x14ac:dyDescent="0.25">
      <c r="A10747">
        <v>-8122003.6349615296</v>
      </c>
      <c r="B10747">
        <v>-201837.42510982099</v>
      </c>
      <c r="C10747">
        <v>5.3361710160970601E-4</v>
      </c>
    </row>
    <row r="10748" spans="1:3" x14ac:dyDescent="0.25">
      <c r="A10748">
        <v>-8121069.1560846101</v>
      </c>
      <c r="B10748">
        <v>-201837.42510982099</v>
      </c>
      <c r="C10748">
        <v>8.8323396630585096E-4</v>
      </c>
    </row>
    <row r="10749" spans="1:3" x14ac:dyDescent="0.25">
      <c r="A10749">
        <v>-8120134.6772076897</v>
      </c>
      <c r="B10749">
        <v>-201837.42510982099</v>
      </c>
      <c r="C10749">
        <v>1.51688419282436E-3</v>
      </c>
    </row>
    <row r="10750" spans="1:3" x14ac:dyDescent="0.25">
      <c r="A10750">
        <v>-8119200.19833076</v>
      </c>
      <c r="B10750">
        <v>-201837.42510982099</v>
      </c>
      <c r="C10750">
        <v>2.2789835929870601E-3</v>
      </c>
    </row>
    <row r="10751" spans="1:3" x14ac:dyDescent="0.25">
      <c r="A10751">
        <v>-8118265.7194538396</v>
      </c>
      <c r="B10751">
        <v>-201837.42510982099</v>
      </c>
      <c r="C10751">
        <v>3.5381254274398002E-3</v>
      </c>
    </row>
    <row r="10752" spans="1:3" x14ac:dyDescent="0.25">
      <c r="A10752">
        <v>-8117331.2405769201</v>
      </c>
      <c r="B10752">
        <v>-201837.42510982099</v>
      </c>
      <c r="C10752">
        <v>5.6585432030260502E-3</v>
      </c>
    </row>
    <row r="10753" spans="1:3" x14ac:dyDescent="0.25">
      <c r="A10753">
        <v>-8116396.7616999904</v>
      </c>
      <c r="B10753">
        <v>-201837.42510982099</v>
      </c>
      <c r="C10753">
        <v>8.3488458767533302E-3</v>
      </c>
    </row>
    <row r="10754" spans="1:3" x14ac:dyDescent="0.25">
      <c r="A10754">
        <v>-8115462.28282307</v>
      </c>
      <c r="B10754">
        <v>-201837.42510982099</v>
      </c>
      <c r="C10754">
        <v>9.1283963993191702E-3</v>
      </c>
    </row>
    <row r="10755" spans="1:3" x14ac:dyDescent="0.25">
      <c r="A10755">
        <v>-8114527.8039461495</v>
      </c>
      <c r="B10755">
        <v>-201837.42510982099</v>
      </c>
      <c r="C10755">
        <v>1.28117213025689E-2</v>
      </c>
    </row>
    <row r="10756" spans="1:3" x14ac:dyDescent="0.25">
      <c r="A10756">
        <v>-8113593.32506923</v>
      </c>
      <c r="B10756">
        <v>-201837.42510982099</v>
      </c>
      <c r="C10756">
        <v>1.77937671542167E-2</v>
      </c>
    </row>
    <row r="10757" spans="1:3" x14ac:dyDescent="0.25">
      <c r="A10757">
        <v>-8112658.8461923003</v>
      </c>
      <c r="B10757">
        <v>-201837.42510982099</v>
      </c>
      <c r="C10757">
        <v>2.4277996271848599E-2</v>
      </c>
    </row>
    <row r="10758" spans="1:3" x14ac:dyDescent="0.25">
      <c r="A10758">
        <v>-8111724.3673153799</v>
      </c>
      <c r="B10758">
        <v>-201837.42510982099</v>
      </c>
      <c r="C10758">
        <v>3.2905895262956598E-2</v>
      </c>
    </row>
    <row r="10759" spans="1:3" x14ac:dyDescent="0.25">
      <c r="A10759">
        <v>-8110789.8884384604</v>
      </c>
      <c r="B10759">
        <v>-201837.42510982099</v>
      </c>
      <c r="C10759">
        <v>4.3396145105361897E-2</v>
      </c>
    </row>
    <row r="10760" spans="1:3" x14ac:dyDescent="0.25">
      <c r="A10760">
        <v>-8109855.4095615298</v>
      </c>
      <c r="B10760">
        <v>-201837.42510982099</v>
      </c>
      <c r="C10760">
        <v>5.47359474003314E-2</v>
      </c>
    </row>
    <row r="10761" spans="1:3" x14ac:dyDescent="0.25">
      <c r="A10761">
        <v>-8108920.9306846103</v>
      </c>
      <c r="B10761">
        <v>-201837.42510982099</v>
      </c>
      <c r="C10761">
        <v>6.84498250484466E-2</v>
      </c>
    </row>
    <row r="10762" spans="1:3" x14ac:dyDescent="0.25">
      <c r="A10762">
        <v>-8107986.4518076899</v>
      </c>
      <c r="B10762">
        <v>-201837.42510982099</v>
      </c>
      <c r="C10762">
        <v>7.05121830105781E-2</v>
      </c>
    </row>
    <row r="10763" spans="1:3" x14ac:dyDescent="0.25">
      <c r="A10763">
        <v>-8107051.9729307601</v>
      </c>
      <c r="B10763">
        <v>-201837.42510982099</v>
      </c>
      <c r="C10763">
        <v>8.5326090455055195E-2</v>
      </c>
    </row>
    <row r="10764" spans="1:3" x14ac:dyDescent="0.25">
      <c r="A10764">
        <v>-8106117.4940538397</v>
      </c>
      <c r="B10764">
        <v>-201837.42510982099</v>
      </c>
      <c r="C10764">
        <v>8.7668873369693701E-2</v>
      </c>
    </row>
    <row r="10765" spans="1:3" x14ac:dyDescent="0.25">
      <c r="A10765">
        <v>-8105183.0151769202</v>
      </c>
      <c r="B10765">
        <v>-201837.42510982099</v>
      </c>
      <c r="C10765">
        <v>9.87149253487586E-2</v>
      </c>
    </row>
    <row r="10766" spans="1:3" x14ac:dyDescent="0.25">
      <c r="A10766">
        <v>-8104248.5362999896</v>
      </c>
      <c r="B10766">
        <v>-201837.42510982099</v>
      </c>
      <c r="C10766">
        <v>0.101148039102554</v>
      </c>
    </row>
    <row r="10767" spans="1:3" x14ac:dyDescent="0.25">
      <c r="A10767">
        <v>-8103314.0574230701</v>
      </c>
      <c r="B10767">
        <v>-201837.42510982099</v>
      </c>
      <c r="C10767">
        <v>0.117280401289463</v>
      </c>
    </row>
    <row r="10768" spans="1:3" x14ac:dyDescent="0.25">
      <c r="A10768">
        <v>-8102379.5785461497</v>
      </c>
      <c r="B10768">
        <v>-201837.42510982099</v>
      </c>
      <c r="C10768">
        <v>0.118365451693534</v>
      </c>
    </row>
    <row r="10769" spans="1:3" x14ac:dyDescent="0.25">
      <c r="A10769">
        <v>-8101445.0996692302</v>
      </c>
      <c r="B10769">
        <v>-201837.42510982099</v>
      </c>
      <c r="C10769">
        <v>0.104548774659633</v>
      </c>
    </row>
    <row r="10770" spans="1:3" x14ac:dyDescent="0.25">
      <c r="A10770">
        <v>-8100510.6207923004</v>
      </c>
      <c r="B10770">
        <v>-201837.42510982099</v>
      </c>
      <c r="C10770">
        <v>0</v>
      </c>
    </row>
    <row r="10771" spans="1:3" x14ac:dyDescent="0.25">
      <c r="A10771">
        <v>-8099576.14191538</v>
      </c>
      <c r="B10771">
        <v>-201837.42510982099</v>
      </c>
      <c r="C10771">
        <v>0</v>
      </c>
    </row>
    <row r="10772" spans="1:3" x14ac:dyDescent="0.25">
      <c r="A10772">
        <v>-8098641.6630384596</v>
      </c>
      <c r="B10772">
        <v>-201837.42510982099</v>
      </c>
      <c r="C10772">
        <v>0</v>
      </c>
    </row>
    <row r="10773" spans="1:3" x14ac:dyDescent="0.25">
      <c r="A10773">
        <v>-8097707.1841615299</v>
      </c>
      <c r="B10773">
        <v>-201837.42510982099</v>
      </c>
      <c r="C10773">
        <v>0</v>
      </c>
    </row>
    <row r="10774" spans="1:3" x14ac:dyDescent="0.25">
      <c r="A10774">
        <v>-8130413.9448538404</v>
      </c>
      <c r="B10774">
        <v>-202771.90398660701</v>
      </c>
      <c r="C10774">
        <v>0</v>
      </c>
    </row>
    <row r="10775" spans="1:3" x14ac:dyDescent="0.25">
      <c r="A10775">
        <v>-8129479.46597692</v>
      </c>
      <c r="B10775">
        <v>-202771.90398660701</v>
      </c>
      <c r="C10775">
        <v>0</v>
      </c>
    </row>
    <row r="10776" spans="1:3" x14ac:dyDescent="0.25">
      <c r="A10776">
        <v>-8128544.9870999902</v>
      </c>
      <c r="B10776">
        <v>-202771.90398660701</v>
      </c>
      <c r="C10776">
        <v>0</v>
      </c>
    </row>
    <row r="10777" spans="1:3" x14ac:dyDescent="0.25">
      <c r="A10777">
        <v>-8127610.5082230698</v>
      </c>
      <c r="B10777">
        <v>-202771.90398660701</v>
      </c>
      <c r="C10777">
        <v>0</v>
      </c>
    </row>
    <row r="10778" spans="1:3" x14ac:dyDescent="0.25">
      <c r="A10778">
        <v>-8126676.0293461503</v>
      </c>
      <c r="B10778">
        <v>-202771.90398660701</v>
      </c>
      <c r="C10778">
        <v>0</v>
      </c>
    </row>
    <row r="10779" spans="1:3" x14ac:dyDescent="0.25">
      <c r="A10779">
        <v>-8125741.5504692299</v>
      </c>
      <c r="B10779">
        <v>-202771.90398660701</v>
      </c>
      <c r="C10779" s="1">
        <v>3.2667747291270603E-5</v>
      </c>
    </row>
    <row r="10780" spans="1:3" x14ac:dyDescent="0.25">
      <c r="A10780">
        <v>-8124807.0715923002</v>
      </c>
      <c r="B10780">
        <v>-202771.90398660701</v>
      </c>
      <c r="C10780" s="1">
        <v>9.9225791927892701E-5</v>
      </c>
    </row>
    <row r="10781" spans="1:3" x14ac:dyDescent="0.25">
      <c r="A10781">
        <v>-8123872.5927153798</v>
      </c>
      <c r="B10781">
        <v>-202771.90398660701</v>
      </c>
      <c r="C10781">
        <v>1.05881459603551E-4</v>
      </c>
    </row>
    <row r="10782" spans="1:3" x14ac:dyDescent="0.25">
      <c r="A10782">
        <v>-8122938.1138384603</v>
      </c>
      <c r="B10782">
        <v>-202771.90398660701</v>
      </c>
      <c r="C10782">
        <v>2.0533439237624399E-4</v>
      </c>
    </row>
    <row r="10783" spans="1:3" x14ac:dyDescent="0.25">
      <c r="A10783">
        <v>-8122003.6349615296</v>
      </c>
      <c r="B10783">
        <v>-202771.90398660701</v>
      </c>
      <c r="C10783">
        <v>3.75939096556976E-4</v>
      </c>
    </row>
    <row r="10784" spans="1:3" x14ac:dyDescent="0.25">
      <c r="A10784">
        <v>-8121069.1560846101</v>
      </c>
      <c r="B10784">
        <v>-202771.90398660701</v>
      </c>
      <c r="C10784">
        <v>6.29293965175747E-4</v>
      </c>
    </row>
    <row r="10785" spans="1:3" x14ac:dyDescent="0.25">
      <c r="A10785">
        <v>-8120134.6772076897</v>
      </c>
      <c r="B10785">
        <v>-202771.90398660701</v>
      </c>
      <c r="C10785">
        <v>1.0348748182877801E-3</v>
      </c>
    </row>
    <row r="10786" spans="1:3" x14ac:dyDescent="0.25">
      <c r="A10786">
        <v>-8119200.19833076</v>
      </c>
      <c r="B10786">
        <v>-202771.90398660701</v>
      </c>
      <c r="C10786">
        <v>1.8143281340598999E-3</v>
      </c>
    </row>
    <row r="10787" spans="1:3" x14ac:dyDescent="0.25">
      <c r="A10787">
        <v>-8118265.7194538396</v>
      </c>
      <c r="B10787">
        <v>-202771.90398660701</v>
      </c>
      <c r="C10787">
        <v>2.78439931571483E-3</v>
      </c>
    </row>
    <row r="10788" spans="1:3" x14ac:dyDescent="0.25">
      <c r="A10788">
        <v>-8117331.2405769201</v>
      </c>
      <c r="B10788">
        <v>-202771.90398660701</v>
      </c>
      <c r="C10788">
        <v>4.1414601728320096E-3</v>
      </c>
    </row>
    <row r="10789" spans="1:3" x14ac:dyDescent="0.25">
      <c r="A10789">
        <v>-8116396.7616999904</v>
      </c>
      <c r="B10789">
        <v>-202771.90398660701</v>
      </c>
      <c r="C10789">
        <v>6.3822912052273698E-3</v>
      </c>
    </row>
    <row r="10790" spans="1:3" x14ac:dyDescent="0.25">
      <c r="A10790">
        <v>-8115462.28282307</v>
      </c>
      <c r="B10790">
        <v>-202771.90398660701</v>
      </c>
      <c r="C10790">
        <v>9.2141954228281905E-3</v>
      </c>
    </row>
    <row r="10791" spans="1:3" x14ac:dyDescent="0.25">
      <c r="A10791">
        <v>-8114527.8039461495</v>
      </c>
      <c r="B10791">
        <v>-202771.90398660701</v>
      </c>
      <c r="C10791">
        <v>1.2902771122753599E-2</v>
      </c>
    </row>
    <row r="10792" spans="1:3" x14ac:dyDescent="0.25">
      <c r="A10792">
        <v>-8113593.32506923</v>
      </c>
      <c r="B10792">
        <v>-202771.90398660701</v>
      </c>
      <c r="C10792">
        <v>1.79966762661933E-2</v>
      </c>
    </row>
    <row r="10793" spans="1:3" x14ac:dyDescent="0.25">
      <c r="A10793">
        <v>-8112658.8461923003</v>
      </c>
      <c r="B10793">
        <v>-202771.90398660701</v>
      </c>
      <c r="C10793">
        <v>2.5355126708745901E-2</v>
      </c>
    </row>
    <row r="10794" spans="1:3" x14ac:dyDescent="0.25">
      <c r="A10794">
        <v>-8111724.3673153799</v>
      </c>
      <c r="B10794">
        <v>-202771.90398660701</v>
      </c>
      <c r="C10794">
        <v>2.7159256860613799E-2</v>
      </c>
    </row>
    <row r="10795" spans="1:3" x14ac:dyDescent="0.25">
      <c r="A10795">
        <v>-8110789.8884384604</v>
      </c>
      <c r="B10795">
        <v>-202771.90398660701</v>
      </c>
      <c r="C10795">
        <v>3.6375064402818597E-2</v>
      </c>
    </row>
    <row r="10796" spans="1:3" x14ac:dyDescent="0.25">
      <c r="A10796">
        <v>-8109855.4095615298</v>
      </c>
      <c r="B10796">
        <v>-202771.90398660701</v>
      </c>
      <c r="C10796">
        <v>4.59127686917781E-2</v>
      </c>
    </row>
    <row r="10797" spans="1:3" x14ac:dyDescent="0.25">
      <c r="A10797">
        <v>-8108920.9306846103</v>
      </c>
      <c r="B10797">
        <v>-202771.90398660701</v>
      </c>
      <c r="C10797">
        <v>5.7422246783971703E-2</v>
      </c>
    </row>
    <row r="10798" spans="1:3" x14ac:dyDescent="0.25">
      <c r="A10798">
        <v>-8107986.4518076899</v>
      </c>
      <c r="B10798">
        <v>-202771.90398660701</v>
      </c>
      <c r="C10798">
        <v>5.9716220945119802E-2</v>
      </c>
    </row>
    <row r="10799" spans="1:3" x14ac:dyDescent="0.25">
      <c r="A10799">
        <v>-8107051.9729307601</v>
      </c>
      <c r="B10799">
        <v>-202771.90398660701</v>
      </c>
      <c r="C10799">
        <v>7.3830582201480796E-2</v>
      </c>
    </row>
    <row r="10800" spans="1:3" x14ac:dyDescent="0.25">
      <c r="A10800">
        <v>-8106117.4940538397</v>
      </c>
      <c r="B10800">
        <v>-202771.90398660701</v>
      </c>
      <c r="C10800">
        <v>7.7370904386043493E-2</v>
      </c>
    </row>
    <row r="10801" spans="1:3" x14ac:dyDescent="0.25">
      <c r="A10801">
        <v>-8105183.0151769202</v>
      </c>
      <c r="B10801">
        <v>-202771.90398660701</v>
      </c>
      <c r="C10801">
        <v>9.0964287519454901E-2</v>
      </c>
    </row>
    <row r="10802" spans="1:3" x14ac:dyDescent="0.25">
      <c r="A10802">
        <v>-8104248.5362999896</v>
      </c>
      <c r="B10802">
        <v>-202771.90398660701</v>
      </c>
      <c r="C10802">
        <v>9.3908816576004001E-2</v>
      </c>
    </row>
    <row r="10803" spans="1:3" x14ac:dyDescent="0.25">
      <c r="A10803">
        <v>-8103314.0574230701</v>
      </c>
      <c r="B10803">
        <v>-202771.90398660701</v>
      </c>
      <c r="C10803">
        <v>0.10412211716175</v>
      </c>
    </row>
    <row r="10804" spans="1:3" x14ac:dyDescent="0.25">
      <c r="A10804">
        <v>-8102379.5785461497</v>
      </c>
      <c r="B10804">
        <v>-202771.90398660701</v>
      </c>
      <c r="C10804">
        <v>0.106054440140724</v>
      </c>
    </row>
    <row r="10805" spans="1:3" x14ac:dyDescent="0.25">
      <c r="A10805">
        <v>-8101445.0996692302</v>
      </c>
      <c r="B10805">
        <v>-202771.90398660701</v>
      </c>
      <c r="C10805">
        <v>0.10717448592185901</v>
      </c>
    </row>
    <row r="10806" spans="1:3" x14ac:dyDescent="0.25">
      <c r="A10806">
        <v>-8100510.6207923004</v>
      </c>
      <c r="B10806">
        <v>-202771.90398660701</v>
      </c>
      <c r="C10806">
        <v>9.8294273018836906E-2</v>
      </c>
    </row>
    <row r="10807" spans="1:3" x14ac:dyDescent="0.25">
      <c r="A10807">
        <v>-8099576.14191538</v>
      </c>
      <c r="B10807">
        <v>-202771.90398660701</v>
      </c>
      <c r="C10807">
        <v>0</v>
      </c>
    </row>
    <row r="10808" spans="1:3" x14ac:dyDescent="0.25">
      <c r="A10808">
        <v>-8098641.6630384596</v>
      </c>
      <c r="B10808">
        <v>-202771.90398660701</v>
      </c>
      <c r="C10808">
        <v>0</v>
      </c>
    </row>
    <row r="10809" spans="1:3" x14ac:dyDescent="0.25">
      <c r="A10809">
        <v>-8097707.1841615299</v>
      </c>
      <c r="B10809">
        <v>-202771.90398660701</v>
      </c>
      <c r="C10809">
        <v>0</v>
      </c>
    </row>
    <row r="10810" spans="1:3" x14ac:dyDescent="0.25">
      <c r="A10810">
        <v>-8130413.9448538404</v>
      </c>
      <c r="B10810">
        <v>-203706.38286339201</v>
      </c>
      <c r="C10810">
        <v>0</v>
      </c>
    </row>
    <row r="10811" spans="1:3" x14ac:dyDescent="0.25">
      <c r="A10811">
        <v>-8129479.46597692</v>
      </c>
      <c r="B10811">
        <v>-203706.38286339201</v>
      </c>
      <c r="C10811">
        <v>0</v>
      </c>
    </row>
    <row r="10812" spans="1:3" x14ac:dyDescent="0.25">
      <c r="A10812">
        <v>-8128544.9870999902</v>
      </c>
      <c r="B10812">
        <v>-203706.38286339201</v>
      </c>
      <c r="C10812">
        <v>0</v>
      </c>
    </row>
    <row r="10813" spans="1:3" x14ac:dyDescent="0.25">
      <c r="A10813">
        <v>-8127610.5082230698</v>
      </c>
      <c r="B10813">
        <v>-203706.38286339201</v>
      </c>
      <c r="C10813">
        <v>0</v>
      </c>
    </row>
    <row r="10814" spans="1:3" x14ac:dyDescent="0.25">
      <c r="A10814">
        <v>-8126676.0293461503</v>
      </c>
      <c r="B10814">
        <v>-203706.38286339201</v>
      </c>
      <c r="C10814">
        <v>0</v>
      </c>
    </row>
    <row r="10815" spans="1:3" x14ac:dyDescent="0.25">
      <c r="A10815">
        <v>-8125741.5504692299</v>
      </c>
      <c r="B10815">
        <v>-203706.38286339201</v>
      </c>
      <c r="C10815" s="1">
        <v>3.2667747291270603E-5</v>
      </c>
    </row>
    <row r="10816" spans="1:3" x14ac:dyDescent="0.25">
      <c r="A10816">
        <v>-8124807.0715923002</v>
      </c>
      <c r="B10816">
        <v>-203706.38286339201</v>
      </c>
      <c r="C10816" s="1">
        <v>6.8622313847299597E-5</v>
      </c>
    </row>
    <row r="10817" spans="1:3" x14ac:dyDescent="0.25">
      <c r="A10817">
        <v>-8123872.5927153798</v>
      </c>
      <c r="B10817">
        <v>-203706.38286339201</v>
      </c>
      <c r="C10817">
        <v>1.05881459603551E-4</v>
      </c>
    </row>
    <row r="10818" spans="1:3" x14ac:dyDescent="0.25">
      <c r="A10818">
        <v>-8122938.1138384603</v>
      </c>
      <c r="B10818">
        <v>-203706.38286339201</v>
      </c>
      <c r="C10818">
        <v>2.0533439237624399E-4</v>
      </c>
    </row>
    <row r="10819" spans="1:3" x14ac:dyDescent="0.25">
      <c r="A10819">
        <v>-8122003.6349615296</v>
      </c>
      <c r="B10819">
        <v>-203706.38286339201</v>
      </c>
      <c r="C10819">
        <v>3.7906208308413598E-4</v>
      </c>
    </row>
    <row r="10820" spans="1:3" x14ac:dyDescent="0.25">
      <c r="A10820">
        <v>-8121069.1560846101</v>
      </c>
      <c r="B10820">
        <v>-203706.38286339201</v>
      </c>
      <c r="C10820">
        <v>6.9623009767383304E-4</v>
      </c>
    </row>
    <row r="10821" spans="1:3" x14ac:dyDescent="0.25">
      <c r="A10821">
        <v>-8120134.6772076897</v>
      </c>
      <c r="B10821">
        <v>-203706.38286339201</v>
      </c>
      <c r="C10821">
        <v>1.12175592221319E-3</v>
      </c>
    </row>
    <row r="10822" spans="1:3" x14ac:dyDescent="0.25">
      <c r="A10822">
        <v>-8119200.19833076</v>
      </c>
      <c r="B10822">
        <v>-203706.38286339201</v>
      </c>
      <c r="C10822">
        <v>1.8354036146774799E-3</v>
      </c>
    </row>
    <row r="10823" spans="1:3" x14ac:dyDescent="0.25">
      <c r="A10823">
        <v>-8118265.7194538396</v>
      </c>
      <c r="B10823">
        <v>-203706.38286339201</v>
      </c>
      <c r="C10823">
        <v>2.1517029963433699E-3</v>
      </c>
    </row>
    <row r="10824" spans="1:3" x14ac:dyDescent="0.25">
      <c r="A10824">
        <v>-8117331.2405769201</v>
      </c>
      <c r="B10824">
        <v>-203706.38286339201</v>
      </c>
      <c r="C10824">
        <v>3.2866233959794001E-3</v>
      </c>
    </row>
    <row r="10825" spans="1:3" x14ac:dyDescent="0.25">
      <c r="A10825">
        <v>-8116396.7616999904</v>
      </c>
      <c r="B10825">
        <v>-203706.38286339201</v>
      </c>
      <c r="C10825">
        <v>4.9592293798923397E-3</v>
      </c>
    </row>
    <row r="10826" spans="1:3" x14ac:dyDescent="0.25">
      <c r="A10826">
        <v>-8115462.28282307</v>
      </c>
      <c r="B10826">
        <v>-203706.38286339201</v>
      </c>
      <c r="C10826">
        <v>7.3220510967075799E-3</v>
      </c>
    </row>
    <row r="10827" spans="1:3" x14ac:dyDescent="0.25">
      <c r="A10827">
        <v>-8114527.8039461495</v>
      </c>
      <c r="B10827">
        <v>-203706.38286339201</v>
      </c>
      <c r="C10827">
        <v>1.08435228466987E-2</v>
      </c>
    </row>
    <row r="10828" spans="1:3" x14ac:dyDescent="0.25">
      <c r="A10828">
        <v>-8113593.32506923</v>
      </c>
      <c r="B10828">
        <v>-203706.38286339201</v>
      </c>
      <c r="C10828">
        <v>1.4853049069643E-2</v>
      </c>
    </row>
    <row r="10829" spans="1:3" x14ac:dyDescent="0.25">
      <c r="A10829">
        <v>-8112658.8461923003</v>
      </c>
      <c r="B10829">
        <v>-203706.38286339201</v>
      </c>
      <c r="C10829">
        <v>2.0519496873021102E-2</v>
      </c>
    </row>
    <row r="10830" spans="1:3" x14ac:dyDescent="0.25">
      <c r="A10830">
        <v>-8111724.3673153799</v>
      </c>
      <c r="B10830">
        <v>-203706.38286339201</v>
      </c>
      <c r="C10830">
        <v>2.7165427803993201E-2</v>
      </c>
    </row>
    <row r="10831" spans="1:3" x14ac:dyDescent="0.25">
      <c r="A10831">
        <v>-8110789.8884384604</v>
      </c>
      <c r="B10831">
        <v>-203706.38286339201</v>
      </c>
      <c r="C10831">
        <v>2.9262626543641E-2</v>
      </c>
    </row>
    <row r="10832" spans="1:3" x14ac:dyDescent="0.25">
      <c r="A10832">
        <v>-8109855.4095615298</v>
      </c>
      <c r="B10832">
        <v>-203706.38286339201</v>
      </c>
      <c r="C10832">
        <v>3.9143748581409399E-2</v>
      </c>
    </row>
    <row r="10833" spans="1:3" x14ac:dyDescent="0.25">
      <c r="A10833">
        <v>-8108920.9306846103</v>
      </c>
      <c r="B10833">
        <v>-203706.38286339201</v>
      </c>
      <c r="C10833">
        <v>4.9393687397241502E-2</v>
      </c>
    </row>
    <row r="10834" spans="1:3" x14ac:dyDescent="0.25">
      <c r="A10834">
        <v>-8107986.4518076899</v>
      </c>
      <c r="B10834">
        <v>-203706.38286339201</v>
      </c>
      <c r="C10834">
        <v>5.3204577416181502E-2</v>
      </c>
    </row>
    <row r="10835" spans="1:3" x14ac:dyDescent="0.25">
      <c r="A10835">
        <v>-8107051.9729307601</v>
      </c>
      <c r="B10835">
        <v>-203706.38286339201</v>
      </c>
      <c r="C10835">
        <v>6.42069801688194E-2</v>
      </c>
    </row>
    <row r="10836" spans="1:3" x14ac:dyDescent="0.25">
      <c r="A10836">
        <v>-8106117.4940538397</v>
      </c>
      <c r="B10836">
        <v>-203706.38286339201</v>
      </c>
      <c r="C10836">
        <v>6.6443599760532296E-2</v>
      </c>
    </row>
    <row r="10837" spans="1:3" x14ac:dyDescent="0.25">
      <c r="A10837">
        <v>-8105183.0151769202</v>
      </c>
      <c r="B10837">
        <v>-203706.38286339201</v>
      </c>
      <c r="C10837">
        <v>8.0477178096771199E-2</v>
      </c>
    </row>
    <row r="10838" spans="1:3" x14ac:dyDescent="0.25">
      <c r="A10838">
        <v>-8104248.5362999896</v>
      </c>
      <c r="B10838">
        <v>-203706.38286339201</v>
      </c>
      <c r="C10838">
        <v>8.3264149725437095E-2</v>
      </c>
    </row>
    <row r="10839" spans="1:3" x14ac:dyDescent="0.25">
      <c r="A10839">
        <v>-8103314.0574230701</v>
      </c>
      <c r="B10839">
        <v>-203706.38286339201</v>
      </c>
      <c r="C10839">
        <v>8.5106015205383301E-2</v>
      </c>
    </row>
    <row r="10840" spans="1:3" x14ac:dyDescent="0.25">
      <c r="A10840">
        <v>-8102379.5785461497</v>
      </c>
      <c r="B10840">
        <v>-203706.38286339201</v>
      </c>
      <c r="C10840">
        <v>0.100028939545154</v>
      </c>
    </row>
    <row r="10841" spans="1:3" x14ac:dyDescent="0.25">
      <c r="A10841">
        <v>-8101445.0996692302</v>
      </c>
      <c r="B10841">
        <v>-203706.38286339201</v>
      </c>
      <c r="C10841">
        <v>8.8673308491706807E-2</v>
      </c>
    </row>
    <row r="10842" spans="1:3" x14ac:dyDescent="0.25">
      <c r="A10842">
        <v>-8100510.6207923004</v>
      </c>
      <c r="B10842">
        <v>-203706.38286339201</v>
      </c>
      <c r="C10842">
        <v>9.10763964056968E-2</v>
      </c>
    </row>
    <row r="10843" spans="1:3" x14ac:dyDescent="0.25">
      <c r="A10843">
        <v>-8099576.14191538</v>
      </c>
      <c r="B10843">
        <v>-203706.38286339201</v>
      </c>
      <c r="C10843">
        <v>0</v>
      </c>
    </row>
    <row r="10844" spans="1:3" x14ac:dyDescent="0.25">
      <c r="A10844">
        <v>-8098641.6630384596</v>
      </c>
      <c r="B10844">
        <v>-203706.38286339201</v>
      </c>
      <c r="C10844">
        <v>0</v>
      </c>
    </row>
    <row r="10845" spans="1:3" x14ac:dyDescent="0.25">
      <c r="A10845">
        <v>-8097707.1841615299</v>
      </c>
      <c r="B10845">
        <v>-203706.38286339201</v>
      </c>
      <c r="C10845">
        <v>0</v>
      </c>
    </row>
    <row r="10846" spans="1:3" x14ac:dyDescent="0.25">
      <c r="A10846">
        <v>-8131348.4237307599</v>
      </c>
      <c r="B10846">
        <v>-204640.86174017799</v>
      </c>
      <c r="C10846">
        <v>0</v>
      </c>
    </row>
    <row r="10847" spans="1:3" x14ac:dyDescent="0.25">
      <c r="A10847">
        <v>-8130413.9448538404</v>
      </c>
      <c r="B10847">
        <v>-204640.86174017799</v>
      </c>
      <c r="C10847">
        <v>0</v>
      </c>
    </row>
    <row r="10848" spans="1:3" x14ac:dyDescent="0.25">
      <c r="A10848">
        <v>-8129479.46597692</v>
      </c>
      <c r="B10848">
        <v>-204640.86174017799</v>
      </c>
      <c r="C10848">
        <v>0</v>
      </c>
    </row>
    <row r="10849" spans="1:3" x14ac:dyDescent="0.25">
      <c r="A10849">
        <v>-8128544.9870999902</v>
      </c>
      <c r="B10849">
        <v>-204640.86174017799</v>
      </c>
      <c r="C10849">
        <v>0</v>
      </c>
    </row>
    <row r="10850" spans="1:3" x14ac:dyDescent="0.25">
      <c r="A10850">
        <v>-8127610.5082230698</v>
      </c>
      <c r="B10850">
        <v>-204640.86174017799</v>
      </c>
      <c r="C10850">
        <v>0</v>
      </c>
    </row>
    <row r="10851" spans="1:3" x14ac:dyDescent="0.25">
      <c r="A10851">
        <v>-8126676.0293461503</v>
      </c>
      <c r="B10851">
        <v>-204640.86174017799</v>
      </c>
      <c r="C10851">
        <v>0</v>
      </c>
    </row>
    <row r="10852" spans="1:3" x14ac:dyDescent="0.25">
      <c r="A10852">
        <v>-8125741.5504692299</v>
      </c>
      <c r="B10852">
        <v>-204640.86174017799</v>
      </c>
      <c r="C10852" s="1">
        <v>3.2667747291270603E-5</v>
      </c>
    </row>
    <row r="10853" spans="1:3" x14ac:dyDescent="0.25">
      <c r="A10853">
        <v>-8124807.0715923002</v>
      </c>
      <c r="B10853">
        <v>-204640.86174017799</v>
      </c>
      <c r="C10853" s="1">
        <v>6.8308298068586696E-5</v>
      </c>
    </row>
    <row r="10854" spans="1:3" x14ac:dyDescent="0.25">
      <c r="A10854">
        <v>-8123872.5927153798</v>
      </c>
      <c r="B10854">
        <v>-204640.86174017799</v>
      </c>
      <c r="C10854" s="1">
        <v>8.86570051079615E-5</v>
      </c>
    </row>
    <row r="10855" spans="1:3" x14ac:dyDescent="0.25">
      <c r="A10855">
        <v>-8122938.1138384603</v>
      </c>
      <c r="B10855">
        <v>-204640.86174017799</v>
      </c>
      <c r="C10855">
        <v>1.5540770255029199E-4</v>
      </c>
    </row>
    <row r="10856" spans="1:3" x14ac:dyDescent="0.25">
      <c r="A10856">
        <v>-8122003.6349615296</v>
      </c>
      <c r="B10856">
        <v>-204640.86174017799</v>
      </c>
      <c r="C10856">
        <v>2.8075638692826E-4</v>
      </c>
    </row>
    <row r="10857" spans="1:3" x14ac:dyDescent="0.25">
      <c r="A10857">
        <v>-8121069.1560846101</v>
      </c>
      <c r="B10857">
        <v>-204640.86174017799</v>
      </c>
      <c r="C10857">
        <v>5.0922471564263105E-4</v>
      </c>
    </row>
    <row r="10858" spans="1:3" x14ac:dyDescent="0.25">
      <c r="A10858">
        <v>-8120134.6772076897</v>
      </c>
      <c r="B10858">
        <v>-204640.86174017799</v>
      </c>
      <c r="C10858">
        <v>8.3289202302694299E-4</v>
      </c>
    </row>
    <row r="10859" spans="1:3" x14ac:dyDescent="0.25">
      <c r="A10859">
        <v>-8119200.19833076</v>
      </c>
      <c r="B10859">
        <v>-204640.86174017799</v>
      </c>
      <c r="C10859">
        <v>1.3542537344619599E-3</v>
      </c>
    </row>
    <row r="10860" spans="1:3" x14ac:dyDescent="0.25">
      <c r="A10860">
        <v>-8118265.7194538396</v>
      </c>
      <c r="B10860">
        <v>-204640.86174017799</v>
      </c>
      <c r="C10860">
        <v>2.1517029963433699E-3</v>
      </c>
    </row>
    <row r="10861" spans="1:3" x14ac:dyDescent="0.25">
      <c r="A10861">
        <v>-8117331.2405769201</v>
      </c>
      <c r="B10861">
        <v>-204640.86174017799</v>
      </c>
      <c r="C10861">
        <v>3.1650154851377002E-3</v>
      </c>
    </row>
    <row r="10862" spans="1:3" x14ac:dyDescent="0.25">
      <c r="A10862">
        <v>-8116396.7616999904</v>
      </c>
      <c r="B10862">
        <v>-204640.86174017799</v>
      </c>
      <c r="C10862">
        <v>4.9145170487463396E-3</v>
      </c>
    </row>
    <row r="10863" spans="1:3" x14ac:dyDescent="0.25">
      <c r="A10863">
        <v>-8115462.28282307</v>
      </c>
      <c r="B10863">
        <v>-204640.86174017799</v>
      </c>
      <c r="C10863">
        <v>7.3383240960538301E-3</v>
      </c>
    </row>
    <row r="10864" spans="1:3" x14ac:dyDescent="0.25">
      <c r="A10864">
        <v>-8114527.8039461495</v>
      </c>
      <c r="B10864">
        <v>-204640.86174017799</v>
      </c>
      <c r="C10864">
        <v>8.9184222742915101E-3</v>
      </c>
    </row>
    <row r="10865" spans="1:3" x14ac:dyDescent="0.25">
      <c r="A10865">
        <v>-8113593.32506923</v>
      </c>
      <c r="B10865">
        <v>-204640.86174017799</v>
      </c>
      <c r="C10865">
        <v>1.22267799451947E-2</v>
      </c>
    </row>
    <row r="10866" spans="1:3" x14ac:dyDescent="0.25">
      <c r="A10866">
        <v>-8112658.8461923003</v>
      </c>
      <c r="B10866">
        <v>-204640.86174017799</v>
      </c>
      <c r="C10866">
        <v>1.71199645847082E-2</v>
      </c>
    </row>
    <row r="10867" spans="1:3" x14ac:dyDescent="0.25">
      <c r="A10867">
        <v>-8111724.3673153799</v>
      </c>
      <c r="B10867">
        <v>-204640.86174017799</v>
      </c>
      <c r="C10867">
        <v>2.2904563695192299E-2</v>
      </c>
    </row>
    <row r="10868" spans="1:3" x14ac:dyDescent="0.25">
      <c r="A10868">
        <v>-8110789.8884384604</v>
      </c>
      <c r="B10868">
        <v>-204640.86174017799</v>
      </c>
      <c r="C10868">
        <v>2.9853915795683798E-2</v>
      </c>
    </row>
    <row r="10869" spans="1:3" x14ac:dyDescent="0.25">
      <c r="A10869">
        <v>-8109855.4095615298</v>
      </c>
      <c r="B10869">
        <v>-204640.86174017799</v>
      </c>
      <c r="C10869">
        <v>3.2937020063400199E-2</v>
      </c>
    </row>
    <row r="10870" spans="1:3" x14ac:dyDescent="0.25">
      <c r="A10870">
        <v>-8108920.9306846103</v>
      </c>
      <c r="B10870">
        <v>-204640.86174017799</v>
      </c>
      <c r="C10870">
        <v>4.3157011270523002E-2</v>
      </c>
    </row>
    <row r="10871" spans="1:3" x14ac:dyDescent="0.25">
      <c r="A10871">
        <v>-8107986.4518076899</v>
      </c>
      <c r="B10871">
        <v>-204640.86174017799</v>
      </c>
      <c r="C10871">
        <v>4.7225940972566598E-2</v>
      </c>
    </row>
    <row r="10872" spans="1:3" x14ac:dyDescent="0.25">
      <c r="A10872">
        <v>-8107051.9729307601</v>
      </c>
      <c r="B10872">
        <v>-204640.86174017799</v>
      </c>
      <c r="C10872">
        <v>5.5870626121759401E-2</v>
      </c>
    </row>
    <row r="10873" spans="1:3" x14ac:dyDescent="0.25">
      <c r="A10873">
        <v>-8106117.4940538397</v>
      </c>
      <c r="B10873">
        <v>-204640.86174017799</v>
      </c>
      <c r="C10873">
        <v>6.7653551697731004E-2</v>
      </c>
    </row>
    <row r="10874" spans="1:3" x14ac:dyDescent="0.25">
      <c r="A10874">
        <v>-8105183.0151769202</v>
      </c>
      <c r="B10874">
        <v>-204640.86174017799</v>
      </c>
      <c r="C10874">
        <v>7.1143187582492801E-2</v>
      </c>
    </row>
    <row r="10875" spans="1:3" x14ac:dyDescent="0.25">
      <c r="A10875">
        <v>-8104248.5362999896</v>
      </c>
      <c r="B10875">
        <v>-204640.86174017799</v>
      </c>
      <c r="C10875">
        <v>7.4651971459388705E-2</v>
      </c>
    </row>
    <row r="10876" spans="1:3" x14ac:dyDescent="0.25">
      <c r="A10876">
        <v>-8103314.0574230701</v>
      </c>
      <c r="B10876">
        <v>-204640.86174017799</v>
      </c>
      <c r="C10876">
        <v>7.5998045504093101E-2</v>
      </c>
    </row>
    <row r="10877" spans="1:3" x14ac:dyDescent="0.25">
      <c r="A10877">
        <v>-8102379.5785461497</v>
      </c>
      <c r="B10877">
        <v>-204640.86174017799</v>
      </c>
      <c r="C10877">
        <v>9.0502277016639696E-2</v>
      </c>
    </row>
    <row r="10878" spans="1:3" x14ac:dyDescent="0.25">
      <c r="A10878">
        <v>-8101445.0996692302</v>
      </c>
      <c r="B10878">
        <v>-204640.86174017799</v>
      </c>
      <c r="C10878">
        <v>8.0419830977916704E-2</v>
      </c>
    </row>
    <row r="10879" spans="1:3" x14ac:dyDescent="0.25">
      <c r="A10879">
        <v>-8100510.6207923004</v>
      </c>
      <c r="B10879">
        <v>-204640.86174017799</v>
      </c>
      <c r="C10879">
        <v>8.3502605557441698E-2</v>
      </c>
    </row>
    <row r="10880" spans="1:3" x14ac:dyDescent="0.25">
      <c r="A10880">
        <v>-8099576.14191538</v>
      </c>
      <c r="B10880">
        <v>-204640.86174017799</v>
      </c>
      <c r="C10880">
        <v>0</v>
      </c>
    </row>
    <row r="10881" spans="1:3" x14ac:dyDescent="0.25">
      <c r="A10881">
        <v>-8098641.6630384596</v>
      </c>
      <c r="B10881">
        <v>-204640.86174017799</v>
      </c>
      <c r="C10881">
        <v>0</v>
      </c>
    </row>
    <row r="10882" spans="1:3" x14ac:dyDescent="0.25">
      <c r="A10882">
        <v>-8097707.1841615299</v>
      </c>
      <c r="B10882">
        <v>-204640.86174017799</v>
      </c>
      <c r="C10882">
        <v>0</v>
      </c>
    </row>
    <row r="10883" spans="1:3" x14ac:dyDescent="0.25">
      <c r="A10883">
        <v>-8131348.4237307599</v>
      </c>
      <c r="B10883">
        <v>-205575.34061696401</v>
      </c>
      <c r="C10883">
        <v>0</v>
      </c>
    </row>
    <row r="10884" spans="1:3" x14ac:dyDescent="0.25">
      <c r="A10884">
        <v>-8130413.9448538404</v>
      </c>
      <c r="B10884">
        <v>-205575.34061696401</v>
      </c>
      <c r="C10884">
        <v>0</v>
      </c>
    </row>
    <row r="10885" spans="1:3" x14ac:dyDescent="0.25">
      <c r="A10885">
        <v>-8129479.46597692</v>
      </c>
      <c r="B10885">
        <v>-205575.34061696401</v>
      </c>
      <c r="C10885">
        <v>0</v>
      </c>
    </row>
    <row r="10886" spans="1:3" x14ac:dyDescent="0.25">
      <c r="A10886">
        <v>-8128544.9870999902</v>
      </c>
      <c r="B10886">
        <v>-205575.34061696401</v>
      </c>
      <c r="C10886">
        <v>0</v>
      </c>
    </row>
    <row r="10887" spans="1:3" x14ac:dyDescent="0.25">
      <c r="A10887">
        <v>-8127610.5082230698</v>
      </c>
      <c r="B10887">
        <v>-205575.34061696401</v>
      </c>
      <c r="C10887">
        <v>0</v>
      </c>
    </row>
    <row r="10888" spans="1:3" x14ac:dyDescent="0.25">
      <c r="A10888">
        <v>-8126676.0293461503</v>
      </c>
      <c r="B10888">
        <v>-205575.34061696401</v>
      </c>
      <c r="C10888">
        <v>0</v>
      </c>
    </row>
    <row r="10889" spans="1:3" x14ac:dyDescent="0.25">
      <c r="A10889">
        <v>-8125741.5504692299</v>
      </c>
      <c r="B10889">
        <v>-205575.34061696401</v>
      </c>
      <c r="C10889">
        <v>0</v>
      </c>
    </row>
    <row r="10890" spans="1:3" x14ac:dyDescent="0.25">
      <c r="A10890">
        <v>-8124807.0715923002</v>
      </c>
      <c r="B10890">
        <v>-205575.34061696401</v>
      </c>
      <c r="C10890" s="1">
        <v>6.8308298068586696E-5</v>
      </c>
    </row>
    <row r="10891" spans="1:3" x14ac:dyDescent="0.25">
      <c r="A10891">
        <v>-8123872.5927153798</v>
      </c>
      <c r="B10891">
        <v>-205575.34061696401</v>
      </c>
      <c r="C10891" s="1">
        <v>8.86570051079615E-5</v>
      </c>
    </row>
    <row r="10892" spans="1:3" x14ac:dyDescent="0.25">
      <c r="A10892">
        <v>-8122938.1138384603</v>
      </c>
      <c r="B10892">
        <v>-205575.34061696401</v>
      </c>
      <c r="C10892">
        <v>1.6286288155242801E-4</v>
      </c>
    </row>
    <row r="10893" spans="1:3" x14ac:dyDescent="0.25">
      <c r="A10893">
        <v>-8122003.6349615296</v>
      </c>
      <c r="B10893">
        <v>-205575.34061696401</v>
      </c>
      <c r="C10893">
        <v>2.8075638692826E-4</v>
      </c>
    </row>
    <row r="10894" spans="1:3" x14ac:dyDescent="0.25">
      <c r="A10894">
        <v>-8121069.1560846101</v>
      </c>
      <c r="B10894">
        <v>-205575.34061696401</v>
      </c>
      <c r="C10894">
        <v>4.1099055670201703E-4</v>
      </c>
    </row>
    <row r="10895" spans="1:3" x14ac:dyDescent="0.25">
      <c r="A10895">
        <v>-8120134.6772076897</v>
      </c>
      <c r="B10895">
        <v>-205575.34061696401</v>
      </c>
      <c r="C10895">
        <v>6.4635358285158797E-4</v>
      </c>
    </row>
    <row r="10896" spans="1:3" x14ac:dyDescent="0.25">
      <c r="A10896">
        <v>-8119200.19833076</v>
      </c>
      <c r="B10896">
        <v>-205575.34061696401</v>
      </c>
      <c r="C10896">
        <v>1.07871531508862E-3</v>
      </c>
    </row>
    <row r="10897" spans="1:3" x14ac:dyDescent="0.25">
      <c r="A10897">
        <v>-8118265.7194538396</v>
      </c>
      <c r="B10897">
        <v>-205575.34061696401</v>
      </c>
      <c r="C10897">
        <v>1.7312489217147201E-3</v>
      </c>
    </row>
    <row r="10898" spans="1:3" x14ac:dyDescent="0.25">
      <c r="A10898">
        <v>-8117331.2405769201</v>
      </c>
      <c r="B10898">
        <v>-205575.34061696401</v>
      </c>
      <c r="C10898">
        <v>2.68215383403003E-3</v>
      </c>
    </row>
    <row r="10899" spans="1:3" x14ac:dyDescent="0.25">
      <c r="A10899">
        <v>-8116396.7616999904</v>
      </c>
      <c r="B10899">
        <v>-205575.34061696401</v>
      </c>
      <c r="C10899">
        <v>3.8919122889637899E-3</v>
      </c>
    </row>
    <row r="10900" spans="1:3" x14ac:dyDescent="0.25">
      <c r="A10900">
        <v>-8115462.28282307</v>
      </c>
      <c r="B10900">
        <v>-205575.34061696401</v>
      </c>
      <c r="C10900">
        <v>5.8443839661777002E-3</v>
      </c>
    </row>
    <row r="10901" spans="1:3" x14ac:dyDescent="0.25">
      <c r="A10901">
        <v>-8114527.8039461495</v>
      </c>
      <c r="B10901">
        <v>-205575.34061696401</v>
      </c>
      <c r="C10901">
        <v>9.1022411361336708E-3</v>
      </c>
    </row>
    <row r="10902" spans="1:3" x14ac:dyDescent="0.25">
      <c r="A10902">
        <v>-8113593.32506923</v>
      </c>
      <c r="B10902">
        <v>-205575.34061696401</v>
      </c>
      <c r="C10902">
        <v>1.0639244690537401E-2</v>
      </c>
    </row>
    <row r="10903" spans="1:3" x14ac:dyDescent="0.25">
      <c r="A10903">
        <v>-8112658.8461923003</v>
      </c>
      <c r="B10903">
        <v>-205575.34061696401</v>
      </c>
      <c r="C10903">
        <v>1.4590447768568901E-2</v>
      </c>
    </row>
    <row r="10904" spans="1:3" x14ac:dyDescent="0.25">
      <c r="A10904">
        <v>-8111724.3673153799</v>
      </c>
      <c r="B10904">
        <v>-205575.34061696401</v>
      </c>
      <c r="C10904">
        <v>1.9907684996724101E-2</v>
      </c>
    </row>
    <row r="10905" spans="1:3" x14ac:dyDescent="0.25">
      <c r="A10905">
        <v>-8110789.8884384604</v>
      </c>
      <c r="B10905">
        <v>-205575.34061696401</v>
      </c>
      <c r="C10905">
        <v>2.5171216577291398E-2</v>
      </c>
    </row>
    <row r="10906" spans="1:3" x14ac:dyDescent="0.25">
      <c r="A10906">
        <v>-8109855.4095615298</v>
      </c>
      <c r="B10906">
        <v>-205575.34061696401</v>
      </c>
      <c r="C10906">
        <v>2.8299730271100901E-2</v>
      </c>
    </row>
    <row r="10907" spans="1:3" x14ac:dyDescent="0.25">
      <c r="A10907">
        <v>-8108920.9306846103</v>
      </c>
      <c r="B10907">
        <v>-205575.34061696401</v>
      </c>
      <c r="C10907">
        <v>3.5983815789222703E-2</v>
      </c>
    </row>
    <row r="10908" spans="1:3" x14ac:dyDescent="0.25">
      <c r="A10908">
        <v>-8107986.4518076899</v>
      </c>
      <c r="B10908">
        <v>-205575.34061696401</v>
      </c>
      <c r="C10908">
        <v>4.0517050772905301E-2</v>
      </c>
    </row>
    <row r="10909" spans="1:3" x14ac:dyDescent="0.25">
      <c r="A10909">
        <v>-8107051.9729307601</v>
      </c>
      <c r="B10909">
        <v>-205575.34061696401</v>
      </c>
      <c r="C10909">
        <v>5.0386562943458502E-2</v>
      </c>
    </row>
    <row r="10910" spans="1:3" x14ac:dyDescent="0.25">
      <c r="A10910">
        <v>-8106117.4940538397</v>
      </c>
      <c r="B10910">
        <v>-205575.34061696401</v>
      </c>
      <c r="C10910">
        <v>5.4289530962705598E-2</v>
      </c>
    </row>
    <row r="10911" spans="1:3" x14ac:dyDescent="0.25">
      <c r="A10911">
        <v>-8105183.0151769202</v>
      </c>
      <c r="B10911">
        <v>-205575.34061696401</v>
      </c>
      <c r="C10911">
        <v>6.4659222960472107E-2</v>
      </c>
    </row>
    <row r="10912" spans="1:3" x14ac:dyDescent="0.25">
      <c r="A10912">
        <v>-8104248.5362999896</v>
      </c>
      <c r="B10912">
        <v>-205575.34061696401</v>
      </c>
      <c r="C10912">
        <v>6.9197587668895694E-2</v>
      </c>
    </row>
    <row r="10913" spans="1:3" x14ac:dyDescent="0.25">
      <c r="A10913">
        <v>-8103314.0574230701</v>
      </c>
      <c r="B10913">
        <v>-205575.34061696401</v>
      </c>
      <c r="C10913">
        <v>7.0607662200927707E-2</v>
      </c>
    </row>
    <row r="10914" spans="1:3" x14ac:dyDescent="0.25">
      <c r="A10914">
        <v>-8102379.5785461497</v>
      </c>
      <c r="B10914">
        <v>-205575.34061696401</v>
      </c>
      <c r="C10914">
        <v>8.2814231514930697E-2</v>
      </c>
    </row>
    <row r="10915" spans="1:3" x14ac:dyDescent="0.25">
      <c r="A10915">
        <v>-8101445.0996692302</v>
      </c>
      <c r="B10915">
        <v>-205575.34061696401</v>
      </c>
      <c r="C10915">
        <v>7.57483690977096E-2</v>
      </c>
    </row>
    <row r="10916" spans="1:3" x14ac:dyDescent="0.25">
      <c r="A10916">
        <v>-8100510.6207923004</v>
      </c>
      <c r="B10916">
        <v>-205575.34061696401</v>
      </c>
      <c r="C10916">
        <v>7.7968776226043701E-2</v>
      </c>
    </row>
    <row r="10917" spans="1:3" x14ac:dyDescent="0.25">
      <c r="A10917">
        <v>-8099576.14191538</v>
      </c>
      <c r="B10917">
        <v>-205575.34061696401</v>
      </c>
      <c r="C10917">
        <v>0</v>
      </c>
    </row>
    <row r="10918" spans="1:3" x14ac:dyDescent="0.25">
      <c r="A10918">
        <v>-8098641.6630384596</v>
      </c>
      <c r="B10918">
        <v>-205575.34061696401</v>
      </c>
      <c r="C10918">
        <v>0</v>
      </c>
    </row>
    <row r="10919" spans="1:3" x14ac:dyDescent="0.25">
      <c r="A10919">
        <v>-8097707.1841615299</v>
      </c>
      <c r="B10919">
        <v>-205575.34061696401</v>
      </c>
      <c r="C10919">
        <v>0</v>
      </c>
    </row>
    <row r="10920" spans="1:3" x14ac:dyDescent="0.25">
      <c r="A10920">
        <v>-8131348.4237307599</v>
      </c>
      <c r="B10920">
        <v>-206509.819493749</v>
      </c>
      <c r="C10920">
        <v>0</v>
      </c>
    </row>
    <row r="10921" spans="1:3" x14ac:dyDescent="0.25">
      <c r="A10921">
        <v>-8130413.9448538404</v>
      </c>
      <c r="B10921">
        <v>-206509.819493749</v>
      </c>
      <c r="C10921">
        <v>0</v>
      </c>
    </row>
    <row r="10922" spans="1:3" x14ac:dyDescent="0.25">
      <c r="A10922">
        <v>-8129479.46597692</v>
      </c>
      <c r="B10922">
        <v>-206509.819493749</v>
      </c>
      <c r="C10922">
        <v>0</v>
      </c>
    </row>
    <row r="10923" spans="1:3" x14ac:dyDescent="0.25">
      <c r="A10923">
        <v>-8128544.9870999902</v>
      </c>
      <c r="B10923">
        <v>-206509.819493749</v>
      </c>
      <c r="C10923">
        <v>0</v>
      </c>
    </row>
    <row r="10924" spans="1:3" x14ac:dyDescent="0.25">
      <c r="A10924">
        <v>-8127610.5082230698</v>
      </c>
      <c r="B10924">
        <v>-206509.819493749</v>
      </c>
      <c r="C10924">
        <v>0</v>
      </c>
    </row>
    <row r="10925" spans="1:3" x14ac:dyDescent="0.25">
      <c r="A10925">
        <v>-8126676.0293461503</v>
      </c>
      <c r="B10925">
        <v>-206509.819493749</v>
      </c>
      <c r="C10925">
        <v>0</v>
      </c>
    </row>
    <row r="10926" spans="1:3" x14ac:dyDescent="0.25">
      <c r="A10926">
        <v>-8125741.5504692299</v>
      </c>
      <c r="B10926">
        <v>-206509.819493749</v>
      </c>
      <c r="C10926">
        <v>0</v>
      </c>
    </row>
    <row r="10927" spans="1:3" x14ac:dyDescent="0.25">
      <c r="A10927">
        <v>-8124807.0715923002</v>
      </c>
      <c r="B10927">
        <v>-206509.819493749</v>
      </c>
      <c r="C10927" s="1">
        <v>3.5647059121401899E-5</v>
      </c>
    </row>
    <row r="10928" spans="1:3" x14ac:dyDescent="0.25">
      <c r="A10928">
        <v>-8123872.5927153798</v>
      </c>
      <c r="B10928">
        <v>-206509.819493749</v>
      </c>
      <c r="C10928" s="1">
        <v>8.8343018433079096E-5</v>
      </c>
    </row>
    <row r="10929" spans="1:3" x14ac:dyDescent="0.25">
      <c r="A10929">
        <v>-8122938.1138384603</v>
      </c>
      <c r="B10929">
        <v>-206509.819493749</v>
      </c>
      <c r="C10929">
        <v>1.3478804612532201E-4</v>
      </c>
    </row>
    <row r="10930" spans="1:3" x14ac:dyDescent="0.25">
      <c r="A10930">
        <v>-8122003.6349615296</v>
      </c>
      <c r="B10930">
        <v>-206509.819493749</v>
      </c>
      <c r="C10930">
        <v>2.0066076831426401E-4</v>
      </c>
    </row>
    <row r="10931" spans="1:3" x14ac:dyDescent="0.25">
      <c r="A10931">
        <v>-8121069.1560846101</v>
      </c>
      <c r="B10931">
        <v>-206509.819493749</v>
      </c>
      <c r="C10931">
        <v>4.2465544538572398E-4</v>
      </c>
    </row>
    <row r="10932" spans="1:3" x14ac:dyDescent="0.25">
      <c r="A10932">
        <v>-8120134.6772076897</v>
      </c>
      <c r="B10932">
        <v>-206509.819493749</v>
      </c>
      <c r="C10932">
        <v>6.6756724845617999E-4</v>
      </c>
    </row>
    <row r="10933" spans="1:3" x14ac:dyDescent="0.25">
      <c r="A10933">
        <v>-8119200.19833076</v>
      </c>
      <c r="B10933">
        <v>-206509.819493749</v>
      </c>
      <c r="C10933">
        <v>1.03749590925872E-3</v>
      </c>
    </row>
    <row r="10934" spans="1:3" x14ac:dyDescent="0.25">
      <c r="A10934">
        <v>-8118265.7194538396</v>
      </c>
      <c r="B10934">
        <v>-206509.819493749</v>
      </c>
      <c r="C10934">
        <v>1.36343040503561E-3</v>
      </c>
    </row>
    <row r="10935" spans="1:3" x14ac:dyDescent="0.25">
      <c r="A10935">
        <v>-8117331.2405769201</v>
      </c>
      <c r="B10935">
        <v>-206509.819493749</v>
      </c>
      <c r="C10935">
        <v>2.20328033901751E-3</v>
      </c>
    </row>
    <row r="10936" spans="1:3" x14ac:dyDescent="0.25">
      <c r="A10936">
        <v>-8116396.7616999904</v>
      </c>
      <c r="B10936">
        <v>-206509.819493749</v>
      </c>
      <c r="C10936">
        <v>3.3597496803849901E-3</v>
      </c>
    </row>
    <row r="10937" spans="1:3" x14ac:dyDescent="0.25">
      <c r="A10937">
        <v>-8115462.28282307</v>
      </c>
      <c r="B10937">
        <v>-206509.819493749</v>
      </c>
      <c r="C10937">
        <v>4.8281615599989804E-3</v>
      </c>
    </row>
    <row r="10938" spans="1:3" x14ac:dyDescent="0.25">
      <c r="A10938">
        <v>-8114527.8039461495</v>
      </c>
      <c r="B10938">
        <v>-206509.819493749</v>
      </c>
      <c r="C10938">
        <v>7.4500278569757904E-3</v>
      </c>
    </row>
    <row r="10939" spans="1:3" x14ac:dyDescent="0.25">
      <c r="A10939">
        <v>-8113593.32506923</v>
      </c>
      <c r="B10939">
        <v>-206509.819493749</v>
      </c>
      <c r="C10939">
        <v>1.05826323851943E-2</v>
      </c>
    </row>
    <row r="10940" spans="1:3" x14ac:dyDescent="0.25">
      <c r="A10940">
        <v>-8112658.8461923003</v>
      </c>
      <c r="B10940">
        <v>-206509.819493749</v>
      </c>
      <c r="C10940">
        <v>1.26836709678173E-2</v>
      </c>
    </row>
    <row r="10941" spans="1:3" x14ac:dyDescent="0.25">
      <c r="A10941">
        <v>-8111724.3673153799</v>
      </c>
      <c r="B10941">
        <v>-206509.819493749</v>
      </c>
      <c r="C10941">
        <v>1.6702687367796801E-2</v>
      </c>
    </row>
    <row r="10942" spans="1:3" x14ac:dyDescent="0.25">
      <c r="A10942">
        <v>-8110789.8884384604</v>
      </c>
      <c r="B10942">
        <v>-206509.819493749</v>
      </c>
      <c r="C10942">
        <v>2.1987691521644499E-2</v>
      </c>
    </row>
    <row r="10943" spans="1:3" x14ac:dyDescent="0.25">
      <c r="A10943">
        <v>-8109855.4095615298</v>
      </c>
      <c r="B10943">
        <v>-206509.819493749</v>
      </c>
      <c r="C10943">
        <v>2.5412995368242201E-2</v>
      </c>
    </row>
    <row r="10944" spans="1:3" x14ac:dyDescent="0.25">
      <c r="A10944">
        <v>-8108920.9306846103</v>
      </c>
      <c r="B10944">
        <v>-206509.819493749</v>
      </c>
      <c r="C10944">
        <v>3.2318245619535398E-2</v>
      </c>
    </row>
    <row r="10945" spans="1:3" x14ac:dyDescent="0.25">
      <c r="A10945">
        <v>-8107986.4518076899</v>
      </c>
      <c r="B10945">
        <v>-206509.819493749</v>
      </c>
      <c r="C10945">
        <v>3.715480864048E-2</v>
      </c>
    </row>
    <row r="10946" spans="1:3" x14ac:dyDescent="0.25">
      <c r="A10946">
        <v>-8107051.9729307601</v>
      </c>
      <c r="B10946">
        <v>-206509.819493749</v>
      </c>
      <c r="C10946">
        <v>4.5825339853763497E-2</v>
      </c>
    </row>
    <row r="10947" spans="1:3" x14ac:dyDescent="0.25">
      <c r="A10947">
        <v>-8106117.4940538397</v>
      </c>
      <c r="B10947">
        <v>-206509.819493749</v>
      </c>
      <c r="C10947">
        <v>5.0298660993576001E-2</v>
      </c>
    </row>
    <row r="10948" spans="1:3" x14ac:dyDescent="0.25">
      <c r="A10948">
        <v>-8105183.0151769202</v>
      </c>
      <c r="B10948">
        <v>-206509.819493749</v>
      </c>
      <c r="C10948">
        <v>6.05592504143714E-2</v>
      </c>
    </row>
    <row r="10949" spans="1:3" x14ac:dyDescent="0.25">
      <c r="A10949">
        <v>-8104248.5362999896</v>
      </c>
      <c r="B10949">
        <v>-206509.819493749</v>
      </c>
      <c r="C10949">
        <v>6.1963532119989298E-2</v>
      </c>
    </row>
    <row r="10950" spans="1:3" x14ac:dyDescent="0.25">
      <c r="A10950">
        <v>-8103314.0574230701</v>
      </c>
      <c r="B10950">
        <v>-206509.819493749</v>
      </c>
      <c r="C10950">
        <v>6.6970042884349795E-2</v>
      </c>
    </row>
    <row r="10951" spans="1:3" x14ac:dyDescent="0.25">
      <c r="A10951">
        <v>-8102379.5785461497</v>
      </c>
      <c r="B10951">
        <v>-206509.819493749</v>
      </c>
      <c r="C10951">
        <v>7.1178287267684895E-2</v>
      </c>
    </row>
    <row r="10952" spans="1:3" x14ac:dyDescent="0.25">
      <c r="A10952">
        <v>-8101445.0996692302</v>
      </c>
      <c r="B10952">
        <v>-206509.819493749</v>
      </c>
      <c r="C10952">
        <v>7.1618437767028795E-2</v>
      </c>
    </row>
    <row r="10953" spans="1:3" x14ac:dyDescent="0.25">
      <c r="A10953">
        <v>-8100510.6207923004</v>
      </c>
      <c r="B10953">
        <v>-206509.819493749</v>
      </c>
      <c r="C10953">
        <v>7.54403546452522E-2</v>
      </c>
    </row>
    <row r="10954" spans="1:3" x14ac:dyDescent="0.25">
      <c r="A10954">
        <v>-8099576.14191538</v>
      </c>
      <c r="B10954">
        <v>-206509.819493749</v>
      </c>
      <c r="C10954">
        <v>6.97520822286605E-2</v>
      </c>
    </row>
    <row r="10955" spans="1:3" x14ac:dyDescent="0.25">
      <c r="A10955">
        <v>-8098641.6630384596</v>
      </c>
      <c r="B10955">
        <v>-206509.819493749</v>
      </c>
      <c r="C10955">
        <v>0</v>
      </c>
    </row>
    <row r="10956" spans="1:3" x14ac:dyDescent="0.25">
      <c r="A10956">
        <v>-8097707.1841615299</v>
      </c>
      <c r="B10956">
        <v>-206509.819493749</v>
      </c>
      <c r="C10956">
        <v>0</v>
      </c>
    </row>
    <row r="10957" spans="1:3" x14ac:dyDescent="0.25">
      <c r="A10957">
        <v>-8131348.4237307599</v>
      </c>
      <c r="B10957">
        <v>-207444.29837053499</v>
      </c>
      <c r="C10957">
        <v>0</v>
      </c>
    </row>
    <row r="10958" spans="1:3" x14ac:dyDescent="0.25">
      <c r="A10958">
        <v>-8130413.9448538404</v>
      </c>
      <c r="B10958">
        <v>-207444.29837053499</v>
      </c>
      <c r="C10958">
        <v>0</v>
      </c>
    </row>
    <row r="10959" spans="1:3" x14ac:dyDescent="0.25">
      <c r="A10959">
        <v>-8129479.46597692</v>
      </c>
      <c r="B10959">
        <v>-207444.29837053499</v>
      </c>
      <c r="C10959">
        <v>0</v>
      </c>
    </row>
    <row r="10960" spans="1:3" x14ac:dyDescent="0.25">
      <c r="A10960">
        <v>-8128544.9870999902</v>
      </c>
      <c r="B10960">
        <v>-207444.29837053499</v>
      </c>
      <c r="C10960">
        <v>0</v>
      </c>
    </row>
    <row r="10961" spans="1:3" x14ac:dyDescent="0.25">
      <c r="A10961">
        <v>-8127610.5082230698</v>
      </c>
      <c r="B10961">
        <v>-207444.29837053499</v>
      </c>
      <c r="C10961">
        <v>0</v>
      </c>
    </row>
    <row r="10962" spans="1:3" x14ac:dyDescent="0.25">
      <c r="A10962">
        <v>-8126676.0293461503</v>
      </c>
      <c r="B10962">
        <v>-207444.29837053499</v>
      </c>
      <c r="C10962">
        <v>0</v>
      </c>
    </row>
    <row r="10963" spans="1:3" x14ac:dyDescent="0.25">
      <c r="A10963">
        <v>-8125741.5504692299</v>
      </c>
      <c r="B10963">
        <v>-207444.29837053499</v>
      </c>
      <c r="C10963">
        <v>0</v>
      </c>
    </row>
    <row r="10964" spans="1:3" x14ac:dyDescent="0.25">
      <c r="A10964">
        <v>-8124807.0715923002</v>
      </c>
      <c r="B10964">
        <v>-207444.29837053499</v>
      </c>
      <c r="C10964" s="1">
        <v>3.5647059121401899E-5</v>
      </c>
    </row>
    <row r="10965" spans="1:3" x14ac:dyDescent="0.25">
      <c r="A10965">
        <v>-8123872.5927153798</v>
      </c>
      <c r="B10965">
        <v>-207444.29837053499</v>
      </c>
      <c r="C10965" s="1">
        <v>5.5685453844489503E-5</v>
      </c>
    </row>
    <row r="10966" spans="1:3" x14ac:dyDescent="0.25">
      <c r="A10966">
        <v>-8122938.1138384603</v>
      </c>
      <c r="B10966">
        <v>-207444.29837053499</v>
      </c>
      <c r="C10966">
        <v>1.5815247024875099E-4</v>
      </c>
    </row>
    <row r="10967" spans="1:3" x14ac:dyDescent="0.25">
      <c r="A10967">
        <v>-8122003.6349615296</v>
      </c>
      <c r="B10967">
        <v>-207444.29837053499</v>
      </c>
      <c r="C10967">
        <v>1.72591870068572E-4</v>
      </c>
    </row>
    <row r="10968" spans="1:3" x14ac:dyDescent="0.25">
      <c r="A10968">
        <v>-8121069.1560846101</v>
      </c>
      <c r="B10968">
        <v>-207444.29837053499</v>
      </c>
      <c r="C10968">
        <v>3.3902548602782098E-4</v>
      </c>
    </row>
    <row r="10969" spans="1:3" x14ac:dyDescent="0.25">
      <c r="A10969">
        <v>-8120134.6772076897</v>
      </c>
      <c r="B10969">
        <v>-207444.29837053499</v>
      </c>
      <c r="C10969">
        <v>5.6942010996863203E-4</v>
      </c>
    </row>
    <row r="10970" spans="1:3" x14ac:dyDescent="0.25">
      <c r="A10970">
        <v>-8119200.19833076</v>
      </c>
      <c r="B10970">
        <v>-207444.29837053499</v>
      </c>
      <c r="C10970">
        <v>8.8026188313960997E-4</v>
      </c>
    </row>
    <row r="10971" spans="1:3" x14ac:dyDescent="0.25">
      <c r="A10971">
        <v>-8118265.7194538396</v>
      </c>
      <c r="B10971">
        <v>-207444.29837053499</v>
      </c>
      <c r="C10971">
        <v>1.36343040503561E-3</v>
      </c>
    </row>
    <row r="10972" spans="1:3" x14ac:dyDescent="0.25">
      <c r="A10972">
        <v>-8117331.2405769201</v>
      </c>
      <c r="B10972">
        <v>-207444.29837053499</v>
      </c>
      <c r="C10972">
        <v>2.0354427397251099E-3</v>
      </c>
    </row>
    <row r="10973" spans="1:3" x14ac:dyDescent="0.25">
      <c r="A10973">
        <v>-8116396.7616999904</v>
      </c>
      <c r="B10973">
        <v>-207444.29837053499</v>
      </c>
      <c r="C10973">
        <v>3.3597496803849901E-3</v>
      </c>
    </row>
    <row r="10974" spans="1:3" x14ac:dyDescent="0.25">
      <c r="A10974">
        <v>-8115462.28282307</v>
      </c>
      <c r="B10974">
        <v>-207444.29837053499</v>
      </c>
      <c r="C10974">
        <v>4.2987237684428596E-3</v>
      </c>
    </row>
    <row r="10975" spans="1:3" x14ac:dyDescent="0.25">
      <c r="A10975">
        <v>-8114527.8039461495</v>
      </c>
      <c r="B10975">
        <v>-207444.29837053499</v>
      </c>
      <c r="C10975">
        <v>6.7188544198870598E-3</v>
      </c>
    </row>
    <row r="10976" spans="1:3" x14ac:dyDescent="0.25">
      <c r="A10976">
        <v>-8113593.32506923</v>
      </c>
      <c r="B10976">
        <v>-207444.29837053499</v>
      </c>
      <c r="C10976">
        <v>9.2218946665525402E-3</v>
      </c>
    </row>
    <row r="10977" spans="1:3" x14ac:dyDescent="0.25">
      <c r="A10977">
        <v>-8112658.8461923003</v>
      </c>
      <c r="B10977">
        <v>-207444.29837053499</v>
      </c>
      <c r="C10977">
        <v>1.30500104278326E-2</v>
      </c>
    </row>
    <row r="10978" spans="1:3" x14ac:dyDescent="0.25">
      <c r="A10978">
        <v>-8111724.3673153799</v>
      </c>
      <c r="B10978">
        <v>-207444.29837053499</v>
      </c>
      <c r="C10978">
        <v>1.53771117329597E-2</v>
      </c>
    </row>
    <row r="10979" spans="1:3" x14ac:dyDescent="0.25">
      <c r="A10979">
        <v>-8110789.8884384604</v>
      </c>
      <c r="B10979">
        <v>-207444.29837053499</v>
      </c>
      <c r="C10979">
        <v>2.0444557070732099E-2</v>
      </c>
    </row>
    <row r="10980" spans="1:3" x14ac:dyDescent="0.25">
      <c r="A10980">
        <v>-8109855.4095615298</v>
      </c>
      <c r="B10980">
        <v>-207444.29837053499</v>
      </c>
      <c r="C10980">
        <v>2.4381577968597402E-2</v>
      </c>
    </row>
    <row r="10981" spans="1:3" x14ac:dyDescent="0.25">
      <c r="A10981">
        <v>-8108920.9306846103</v>
      </c>
      <c r="B10981">
        <v>-207444.29837053499</v>
      </c>
      <c r="C10981">
        <v>3.0867271125316599E-2</v>
      </c>
    </row>
    <row r="10982" spans="1:3" x14ac:dyDescent="0.25">
      <c r="A10982">
        <v>-8107986.4518076899</v>
      </c>
      <c r="B10982">
        <v>-207444.29837053499</v>
      </c>
      <c r="C10982">
        <v>3.6793015897274003E-2</v>
      </c>
    </row>
    <row r="10983" spans="1:3" x14ac:dyDescent="0.25">
      <c r="A10983">
        <v>-8107051.9729307601</v>
      </c>
      <c r="B10983">
        <v>-207444.29837053499</v>
      </c>
      <c r="C10983">
        <v>4.0794093161821303E-2</v>
      </c>
    </row>
    <row r="10984" spans="1:3" x14ac:dyDescent="0.25">
      <c r="A10984">
        <v>-8106117.4940538397</v>
      </c>
      <c r="B10984">
        <v>-207444.29837053499</v>
      </c>
      <c r="C10984">
        <v>4.5431118458509397E-2</v>
      </c>
    </row>
    <row r="10985" spans="1:3" x14ac:dyDescent="0.25">
      <c r="A10985">
        <v>-8105183.0151769202</v>
      </c>
      <c r="B10985">
        <v>-207444.29837053499</v>
      </c>
      <c r="C10985">
        <v>5.4563831537961897E-2</v>
      </c>
    </row>
    <row r="10986" spans="1:3" x14ac:dyDescent="0.25">
      <c r="A10986">
        <v>-8104248.5362999896</v>
      </c>
      <c r="B10986">
        <v>-207444.29837053499</v>
      </c>
      <c r="C10986">
        <v>5.9137329459190299E-2</v>
      </c>
    </row>
    <row r="10987" spans="1:3" x14ac:dyDescent="0.25">
      <c r="A10987">
        <v>-8103314.0574230701</v>
      </c>
      <c r="B10987">
        <v>-207444.29837053499</v>
      </c>
      <c r="C10987">
        <v>6.3081733882427202E-2</v>
      </c>
    </row>
    <row r="10988" spans="1:3" x14ac:dyDescent="0.25">
      <c r="A10988">
        <v>-8102379.5785461497</v>
      </c>
      <c r="B10988">
        <v>-207444.29837053499</v>
      </c>
      <c r="C10988">
        <v>6.9231055676937103E-2</v>
      </c>
    </row>
    <row r="10989" spans="1:3" x14ac:dyDescent="0.25">
      <c r="A10989">
        <v>-8101445.0996692302</v>
      </c>
      <c r="B10989">
        <v>-207444.29837053499</v>
      </c>
      <c r="C10989">
        <v>6.9414712488651206E-2</v>
      </c>
    </row>
    <row r="10990" spans="1:3" x14ac:dyDescent="0.25">
      <c r="A10990">
        <v>-8100510.6207923004</v>
      </c>
      <c r="B10990">
        <v>-207444.29837053499</v>
      </c>
      <c r="C10990">
        <v>7.3555298149585696E-2</v>
      </c>
    </row>
    <row r="10991" spans="1:3" x14ac:dyDescent="0.25">
      <c r="A10991">
        <v>-8099576.14191538</v>
      </c>
      <c r="B10991">
        <v>-207444.29837053499</v>
      </c>
      <c r="C10991">
        <v>7.3535323143005302E-2</v>
      </c>
    </row>
    <row r="10992" spans="1:3" x14ac:dyDescent="0.25">
      <c r="A10992">
        <v>-8098641.6630384596</v>
      </c>
      <c r="B10992">
        <v>-207444.29837053499</v>
      </c>
      <c r="C10992">
        <v>0</v>
      </c>
    </row>
    <row r="10993" spans="1:3" x14ac:dyDescent="0.25">
      <c r="A10993">
        <v>-8097707.1841615299</v>
      </c>
      <c r="B10993">
        <v>-207444.29837053499</v>
      </c>
      <c r="C10993">
        <v>0</v>
      </c>
    </row>
    <row r="10994" spans="1:3" x14ac:dyDescent="0.25">
      <c r="A10994">
        <v>-8096772.7052846104</v>
      </c>
      <c r="B10994">
        <v>-207444.29837053499</v>
      </c>
      <c r="C10994">
        <v>0</v>
      </c>
    </row>
    <row r="10995" spans="1:3" x14ac:dyDescent="0.25">
      <c r="A10995">
        <v>-8131348.4237307599</v>
      </c>
      <c r="B10995">
        <v>-208378.77724732101</v>
      </c>
      <c r="C10995">
        <v>0</v>
      </c>
    </row>
    <row r="10996" spans="1:3" x14ac:dyDescent="0.25">
      <c r="A10996">
        <v>-8130413.9448538404</v>
      </c>
      <c r="B10996">
        <v>-208378.77724732101</v>
      </c>
      <c r="C10996">
        <v>0</v>
      </c>
    </row>
    <row r="10997" spans="1:3" x14ac:dyDescent="0.25">
      <c r="A10997">
        <v>-8129479.46597692</v>
      </c>
      <c r="B10997">
        <v>-208378.77724732101</v>
      </c>
      <c r="C10997">
        <v>0</v>
      </c>
    </row>
    <row r="10998" spans="1:3" x14ac:dyDescent="0.25">
      <c r="A10998">
        <v>-8128544.9870999902</v>
      </c>
      <c r="B10998">
        <v>-208378.77724732101</v>
      </c>
      <c r="C10998">
        <v>0</v>
      </c>
    </row>
    <row r="10999" spans="1:3" x14ac:dyDescent="0.25">
      <c r="A10999">
        <v>-8127610.5082230698</v>
      </c>
      <c r="B10999">
        <v>-208378.77724732101</v>
      </c>
      <c r="C10999">
        <v>0</v>
      </c>
    </row>
    <row r="11000" spans="1:3" x14ac:dyDescent="0.25">
      <c r="A11000">
        <v>-8126676.0293461503</v>
      </c>
      <c r="B11000">
        <v>-208378.77724732101</v>
      </c>
      <c r="C11000">
        <v>0</v>
      </c>
    </row>
    <row r="11001" spans="1:3" x14ac:dyDescent="0.25">
      <c r="A11001">
        <v>-8125741.5504692299</v>
      </c>
      <c r="B11001">
        <v>-208378.77724732101</v>
      </c>
      <c r="C11001">
        <v>0</v>
      </c>
    </row>
    <row r="11002" spans="1:3" x14ac:dyDescent="0.25">
      <c r="A11002">
        <v>-8124807.0715923002</v>
      </c>
      <c r="B11002">
        <v>-208378.77724732101</v>
      </c>
      <c r="C11002" s="1">
        <v>3.5647059121401899E-5</v>
      </c>
    </row>
    <row r="11003" spans="1:3" x14ac:dyDescent="0.25">
      <c r="A11003">
        <v>-8123872.5927153798</v>
      </c>
      <c r="B11003">
        <v>-208378.77724732101</v>
      </c>
      <c r="C11003" s="1">
        <v>2.5074519726331302E-5</v>
      </c>
    </row>
    <row r="11004" spans="1:3" x14ac:dyDescent="0.25">
      <c r="A11004">
        <v>-8122938.1138384603</v>
      </c>
      <c r="B11004">
        <v>-208378.77724732101</v>
      </c>
      <c r="C11004">
        <v>1.6900693299248801E-4</v>
      </c>
    </row>
    <row r="11005" spans="1:3" x14ac:dyDescent="0.25">
      <c r="A11005">
        <v>-8122003.6349615296</v>
      </c>
      <c r="B11005">
        <v>-208378.77724732101</v>
      </c>
      <c r="C11005">
        <v>1.72591870068572E-4</v>
      </c>
    </row>
    <row r="11006" spans="1:3" x14ac:dyDescent="0.25">
      <c r="A11006">
        <v>-8121069.1560846101</v>
      </c>
      <c r="B11006">
        <v>-208378.77724732101</v>
      </c>
      <c r="C11006">
        <v>2.43897709879092E-4</v>
      </c>
    </row>
    <row r="11007" spans="1:3" x14ac:dyDescent="0.25">
      <c r="A11007">
        <v>-8120134.6772076897</v>
      </c>
      <c r="B11007">
        <v>-208378.77724732101</v>
      </c>
      <c r="C11007">
        <v>3.9603598997928202E-4</v>
      </c>
    </row>
    <row r="11008" spans="1:3" x14ac:dyDescent="0.25">
      <c r="A11008">
        <v>-8119200.19833076</v>
      </c>
      <c r="B11008">
        <v>-208378.77724732101</v>
      </c>
      <c r="C11008">
        <v>7.8223145101219405E-4</v>
      </c>
    </row>
    <row r="11009" spans="1:3" x14ac:dyDescent="0.25">
      <c r="A11009">
        <v>-8118265.7194538396</v>
      </c>
      <c r="B11009">
        <v>-208378.77724732101</v>
      </c>
      <c r="C11009">
        <v>1.2064828770235101E-3</v>
      </c>
    </row>
    <row r="11010" spans="1:3" x14ac:dyDescent="0.25">
      <c r="A11010">
        <v>-8117331.2405769201</v>
      </c>
      <c r="B11010">
        <v>-208378.77724732101</v>
      </c>
      <c r="C11010">
        <v>1.9521937938407001E-3</v>
      </c>
    </row>
    <row r="11011" spans="1:3" x14ac:dyDescent="0.25">
      <c r="A11011">
        <v>-8116396.7616999904</v>
      </c>
      <c r="B11011">
        <v>-208378.77724732101</v>
      </c>
      <c r="C11011">
        <v>2.8882867190986798E-3</v>
      </c>
    </row>
    <row r="11012" spans="1:3" x14ac:dyDescent="0.25">
      <c r="A11012">
        <v>-8115462.28282307</v>
      </c>
      <c r="B11012">
        <v>-208378.77724732101</v>
      </c>
      <c r="C11012">
        <v>4.5588845387101104E-3</v>
      </c>
    </row>
    <row r="11013" spans="1:3" x14ac:dyDescent="0.25">
      <c r="A11013">
        <v>-8114527.8039461495</v>
      </c>
      <c r="B11013">
        <v>-208378.77724732101</v>
      </c>
      <c r="C11013">
        <v>5.5926418863236904E-3</v>
      </c>
    </row>
    <row r="11014" spans="1:3" x14ac:dyDescent="0.25">
      <c r="A11014">
        <v>-8113593.32506923</v>
      </c>
      <c r="B11014">
        <v>-208378.77724732101</v>
      </c>
      <c r="C11014">
        <v>7.73489521816372E-3</v>
      </c>
    </row>
    <row r="11015" spans="1:3" x14ac:dyDescent="0.25">
      <c r="A11015">
        <v>-8112658.8461923003</v>
      </c>
      <c r="B11015">
        <v>-208378.77724732101</v>
      </c>
      <c r="C11015">
        <v>1.14292744547128E-2</v>
      </c>
    </row>
    <row r="11016" spans="1:3" x14ac:dyDescent="0.25">
      <c r="A11016">
        <v>-8111724.3673153799</v>
      </c>
      <c r="B11016">
        <v>-208378.77724732101</v>
      </c>
      <c r="C11016">
        <v>1.39528317376971E-2</v>
      </c>
    </row>
    <row r="11017" spans="1:3" x14ac:dyDescent="0.25">
      <c r="A11017">
        <v>-8110789.8884384604</v>
      </c>
      <c r="B11017">
        <v>-208378.77724732101</v>
      </c>
      <c r="C11017">
        <v>1.8197510391473701E-2</v>
      </c>
    </row>
    <row r="11018" spans="1:3" x14ac:dyDescent="0.25">
      <c r="A11018">
        <v>-8109855.4095615298</v>
      </c>
      <c r="B11018">
        <v>-208378.77724732101</v>
      </c>
      <c r="C11018">
        <v>2.1974995732307399E-2</v>
      </c>
    </row>
    <row r="11019" spans="1:3" x14ac:dyDescent="0.25">
      <c r="A11019">
        <v>-8108920.9306846103</v>
      </c>
      <c r="B11019">
        <v>-208378.77724732101</v>
      </c>
      <c r="C11019">
        <v>2.78510022908449E-2</v>
      </c>
    </row>
    <row r="11020" spans="1:3" x14ac:dyDescent="0.25">
      <c r="A11020">
        <v>-8107986.4518076899</v>
      </c>
      <c r="B11020">
        <v>-208378.77724732101</v>
      </c>
      <c r="C11020">
        <v>3.4033101052045801E-2</v>
      </c>
    </row>
    <row r="11021" spans="1:3" x14ac:dyDescent="0.25">
      <c r="A11021">
        <v>-8107051.9729307601</v>
      </c>
      <c r="B11021">
        <v>-208378.77724732101</v>
      </c>
      <c r="C11021">
        <v>3.8194954395294099E-2</v>
      </c>
    </row>
    <row r="11022" spans="1:3" x14ac:dyDescent="0.25">
      <c r="A11022">
        <v>-8106117.4940538397</v>
      </c>
      <c r="B11022">
        <v>-208378.77724732101</v>
      </c>
      <c r="C11022">
        <v>4.4658042490482303E-2</v>
      </c>
    </row>
    <row r="11023" spans="1:3" x14ac:dyDescent="0.25">
      <c r="A11023">
        <v>-8105183.0151769202</v>
      </c>
      <c r="B11023">
        <v>-208378.77724732101</v>
      </c>
      <c r="C11023">
        <v>5.0229109823703703E-2</v>
      </c>
    </row>
    <row r="11024" spans="1:3" x14ac:dyDescent="0.25">
      <c r="A11024">
        <v>-8104248.5362999896</v>
      </c>
      <c r="B11024">
        <v>-208378.77724732101</v>
      </c>
      <c r="C11024">
        <v>5.7213954627513802E-2</v>
      </c>
    </row>
    <row r="11025" spans="1:3" x14ac:dyDescent="0.25">
      <c r="A11025">
        <v>-8103314.0574230701</v>
      </c>
      <c r="B11025">
        <v>-208378.77724732101</v>
      </c>
      <c r="C11025">
        <v>6.3069365918636294E-2</v>
      </c>
    </row>
    <row r="11026" spans="1:3" x14ac:dyDescent="0.25">
      <c r="A11026">
        <v>-8102379.5785461497</v>
      </c>
      <c r="B11026">
        <v>-208378.77724732101</v>
      </c>
      <c r="C11026">
        <v>6.33830055594444E-2</v>
      </c>
    </row>
    <row r="11027" spans="1:3" x14ac:dyDescent="0.25">
      <c r="A11027">
        <v>-8101445.0996692302</v>
      </c>
      <c r="B11027">
        <v>-208378.77724732101</v>
      </c>
      <c r="C11027">
        <v>6.9434039294719599E-2</v>
      </c>
    </row>
    <row r="11028" spans="1:3" x14ac:dyDescent="0.25">
      <c r="A11028">
        <v>-8100510.6207923004</v>
      </c>
      <c r="B11028">
        <v>-208378.77724732101</v>
      </c>
      <c r="C11028">
        <v>7.3563091456890106E-2</v>
      </c>
    </row>
    <row r="11029" spans="1:3" x14ac:dyDescent="0.25">
      <c r="A11029">
        <v>-8099576.14191538</v>
      </c>
      <c r="B11029">
        <v>-208378.77724732101</v>
      </c>
      <c r="C11029">
        <v>7.0927597582340199E-2</v>
      </c>
    </row>
    <row r="11030" spans="1:3" x14ac:dyDescent="0.25">
      <c r="A11030">
        <v>-8098641.6630384596</v>
      </c>
      <c r="B11030">
        <v>-208378.77724732101</v>
      </c>
      <c r="C11030">
        <v>0</v>
      </c>
    </row>
    <row r="11031" spans="1:3" x14ac:dyDescent="0.25">
      <c r="A11031">
        <v>-8097707.1841615299</v>
      </c>
      <c r="B11031">
        <v>-208378.77724732101</v>
      </c>
      <c r="C11031">
        <v>0</v>
      </c>
    </row>
    <row r="11032" spans="1:3" x14ac:dyDescent="0.25">
      <c r="A11032">
        <v>-8096772.7052846104</v>
      </c>
      <c r="B11032">
        <v>-208378.77724732101</v>
      </c>
      <c r="C11032">
        <v>0</v>
      </c>
    </row>
    <row r="11033" spans="1:3" x14ac:dyDescent="0.25">
      <c r="A11033">
        <v>-8131348.4237307599</v>
      </c>
      <c r="B11033">
        <v>-209313.25612410699</v>
      </c>
      <c r="C11033">
        <v>0</v>
      </c>
    </row>
    <row r="11034" spans="1:3" x14ac:dyDescent="0.25">
      <c r="A11034">
        <v>-8130413.9448538404</v>
      </c>
      <c r="B11034">
        <v>-209313.25612410699</v>
      </c>
      <c r="C11034">
        <v>0</v>
      </c>
    </row>
    <row r="11035" spans="1:3" x14ac:dyDescent="0.25">
      <c r="A11035">
        <v>-8129479.46597692</v>
      </c>
      <c r="B11035">
        <v>-209313.25612410699</v>
      </c>
      <c r="C11035">
        <v>0</v>
      </c>
    </row>
    <row r="11036" spans="1:3" x14ac:dyDescent="0.25">
      <c r="A11036">
        <v>-8128544.9870999902</v>
      </c>
      <c r="B11036">
        <v>-209313.25612410699</v>
      </c>
      <c r="C11036">
        <v>0</v>
      </c>
    </row>
    <row r="11037" spans="1:3" x14ac:dyDescent="0.25">
      <c r="A11037">
        <v>-8127610.5082230698</v>
      </c>
      <c r="B11037">
        <v>-209313.25612410699</v>
      </c>
      <c r="C11037">
        <v>0</v>
      </c>
    </row>
    <row r="11038" spans="1:3" x14ac:dyDescent="0.25">
      <c r="A11038">
        <v>-8126676.0293461503</v>
      </c>
      <c r="B11038">
        <v>-209313.25612410699</v>
      </c>
      <c r="C11038">
        <v>0</v>
      </c>
    </row>
    <row r="11039" spans="1:3" x14ac:dyDescent="0.25">
      <c r="A11039">
        <v>-8125741.5504692299</v>
      </c>
      <c r="B11039">
        <v>-209313.25612410699</v>
      </c>
      <c r="C11039">
        <v>0</v>
      </c>
    </row>
    <row r="11040" spans="1:3" x14ac:dyDescent="0.25">
      <c r="A11040">
        <v>-8124807.0715923002</v>
      </c>
      <c r="B11040">
        <v>-209313.25612410699</v>
      </c>
      <c r="C11040">
        <v>0</v>
      </c>
    </row>
    <row r="11041" spans="1:3" x14ac:dyDescent="0.25">
      <c r="A11041">
        <v>-8123872.5927153798</v>
      </c>
      <c r="B11041">
        <v>-209313.25612410699</v>
      </c>
      <c r="C11041" s="1">
        <v>2.5074519726331302E-5</v>
      </c>
    </row>
    <row r="11042" spans="1:3" x14ac:dyDescent="0.25">
      <c r="A11042">
        <v>-8122938.1138384603</v>
      </c>
      <c r="B11042">
        <v>-209313.25612410699</v>
      </c>
      <c r="C11042" s="1">
        <v>9.6434559964109199E-5</v>
      </c>
    </row>
    <row r="11043" spans="1:3" x14ac:dyDescent="0.25">
      <c r="A11043">
        <v>-8122003.6349615296</v>
      </c>
      <c r="B11043">
        <v>-209313.25612410699</v>
      </c>
      <c r="C11043">
        <v>1.6188327572308399E-4</v>
      </c>
    </row>
    <row r="11044" spans="1:3" x14ac:dyDescent="0.25">
      <c r="A11044">
        <v>-8121069.1560846101</v>
      </c>
      <c r="B11044">
        <v>-209313.25612410699</v>
      </c>
      <c r="C11044">
        <v>2.43897709879092E-4</v>
      </c>
    </row>
    <row r="11045" spans="1:3" x14ac:dyDescent="0.25">
      <c r="A11045">
        <v>-8120134.6772076897</v>
      </c>
      <c r="B11045">
        <v>-209313.25612410699</v>
      </c>
      <c r="C11045">
        <v>3.9603598997928202E-4</v>
      </c>
    </row>
    <row r="11046" spans="1:3" x14ac:dyDescent="0.25">
      <c r="A11046">
        <v>-8119200.19833076</v>
      </c>
      <c r="B11046">
        <v>-209313.25612410699</v>
      </c>
      <c r="C11046">
        <v>6.6255277488380595E-4</v>
      </c>
    </row>
    <row r="11047" spans="1:3" x14ac:dyDescent="0.25">
      <c r="A11047">
        <v>-8118265.7194538396</v>
      </c>
      <c r="B11047">
        <v>-209313.25612410699</v>
      </c>
      <c r="C11047">
        <v>1.16909446660429E-3</v>
      </c>
    </row>
    <row r="11048" spans="1:3" x14ac:dyDescent="0.25">
      <c r="A11048">
        <v>-8117331.2405769201</v>
      </c>
      <c r="B11048">
        <v>-209313.25612410699</v>
      </c>
      <c r="C11048">
        <v>1.78039481397718E-3</v>
      </c>
    </row>
    <row r="11049" spans="1:3" x14ac:dyDescent="0.25">
      <c r="A11049">
        <v>-8116396.7616999904</v>
      </c>
      <c r="B11049">
        <v>-209313.25612410699</v>
      </c>
      <c r="C11049">
        <v>2.6910451706498801E-3</v>
      </c>
    </row>
    <row r="11050" spans="1:3" x14ac:dyDescent="0.25">
      <c r="A11050">
        <v>-8115462.28282307</v>
      </c>
      <c r="B11050">
        <v>-209313.25612410699</v>
      </c>
      <c r="C11050">
        <v>3.8056373596191402E-3</v>
      </c>
    </row>
    <row r="11051" spans="1:3" x14ac:dyDescent="0.25">
      <c r="A11051">
        <v>-8114527.8039461495</v>
      </c>
      <c r="B11051">
        <v>-209313.25612410699</v>
      </c>
      <c r="C11051">
        <v>4.9462984316050998E-3</v>
      </c>
    </row>
    <row r="11052" spans="1:3" x14ac:dyDescent="0.25">
      <c r="A11052">
        <v>-8113593.32506923</v>
      </c>
      <c r="B11052">
        <v>-209313.25612410699</v>
      </c>
      <c r="C11052">
        <v>7.0130527019500698E-3</v>
      </c>
    </row>
    <row r="11053" spans="1:3" x14ac:dyDescent="0.25">
      <c r="A11053">
        <v>-8112658.8461923003</v>
      </c>
      <c r="B11053">
        <v>-209313.25612410699</v>
      </c>
      <c r="C11053">
        <v>9.4094276428222604E-3</v>
      </c>
    </row>
    <row r="11054" spans="1:3" x14ac:dyDescent="0.25">
      <c r="A11054">
        <v>-8111724.3673153799</v>
      </c>
      <c r="B11054">
        <v>-209313.25612410699</v>
      </c>
      <c r="C11054">
        <v>1.17459557950496E-2</v>
      </c>
    </row>
    <row r="11055" spans="1:3" x14ac:dyDescent="0.25">
      <c r="A11055">
        <v>-8110789.8884384604</v>
      </c>
      <c r="B11055">
        <v>-209313.25612410699</v>
      </c>
      <c r="C11055">
        <v>1.6255838796496301E-2</v>
      </c>
    </row>
    <row r="11056" spans="1:3" x14ac:dyDescent="0.25">
      <c r="A11056">
        <v>-8109855.4095615298</v>
      </c>
      <c r="B11056">
        <v>-209313.25612410699</v>
      </c>
      <c r="C11056">
        <v>2.18503307551145E-2</v>
      </c>
    </row>
    <row r="11057" spans="1:3" x14ac:dyDescent="0.25">
      <c r="A11057">
        <v>-8108920.9306846103</v>
      </c>
      <c r="B11057">
        <v>-209313.25612410699</v>
      </c>
      <c r="C11057">
        <v>2.7973316609859401E-2</v>
      </c>
    </row>
    <row r="11058" spans="1:3" x14ac:dyDescent="0.25">
      <c r="A11058">
        <v>-8107986.4518076899</v>
      </c>
      <c r="B11058">
        <v>-209313.25612410699</v>
      </c>
      <c r="C11058">
        <v>3.3866181969642598E-2</v>
      </c>
    </row>
    <row r="11059" spans="1:3" x14ac:dyDescent="0.25">
      <c r="A11059">
        <v>-8107051.9729307601</v>
      </c>
      <c r="B11059">
        <v>-209313.25612410699</v>
      </c>
      <c r="C11059">
        <v>3.8997299969196299E-2</v>
      </c>
    </row>
    <row r="11060" spans="1:3" x14ac:dyDescent="0.25">
      <c r="A11060">
        <v>-8106117.4940538397</v>
      </c>
      <c r="B11060">
        <v>-209313.25612410699</v>
      </c>
      <c r="C11060">
        <v>4.4438987970352103E-2</v>
      </c>
    </row>
    <row r="11061" spans="1:3" x14ac:dyDescent="0.25">
      <c r="A11061">
        <v>-8105183.0151769202</v>
      </c>
      <c r="B11061">
        <v>-209313.25612410699</v>
      </c>
      <c r="C11061">
        <v>4.6405971050262403E-2</v>
      </c>
    </row>
    <row r="11062" spans="1:3" x14ac:dyDescent="0.25">
      <c r="A11062">
        <v>-8104248.5362999896</v>
      </c>
      <c r="B11062">
        <v>-209313.25612410699</v>
      </c>
      <c r="C11062">
        <v>5.2953723818063701E-2</v>
      </c>
    </row>
    <row r="11063" spans="1:3" x14ac:dyDescent="0.25">
      <c r="A11063">
        <v>-8103314.0574230701</v>
      </c>
      <c r="B11063">
        <v>-209313.25612410699</v>
      </c>
      <c r="C11063">
        <v>5.9098787605762398E-2</v>
      </c>
    </row>
    <row r="11064" spans="1:3" x14ac:dyDescent="0.25">
      <c r="A11064">
        <v>-8102379.5785461497</v>
      </c>
      <c r="B11064">
        <v>-209313.25612410699</v>
      </c>
      <c r="C11064">
        <v>6.4486518502235399E-2</v>
      </c>
    </row>
    <row r="11065" spans="1:3" x14ac:dyDescent="0.25">
      <c r="A11065">
        <v>-8101445.0996692302</v>
      </c>
      <c r="B11065">
        <v>-209313.25612410699</v>
      </c>
      <c r="C11065">
        <v>6.8831451237201594E-2</v>
      </c>
    </row>
    <row r="11066" spans="1:3" x14ac:dyDescent="0.25">
      <c r="A11066">
        <v>-8100510.6207923004</v>
      </c>
      <c r="B11066">
        <v>-209313.25612410699</v>
      </c>
      <c r="C11066">
        <v>7.3844775557518005E-2</v>
      </c>
    </row>
    <row r="11067" spans="1:3" x14ac:dyDescent="0.25">
      <c r="A11067">
        <v>-8099576.14191538</v>
      </c>
      <c r="B11067">
        <v>-209313.25612410699</v>
      </c>
      <c r="C11067">
        <v>7.2859659790992695E-2</v>
      </c>
    </row>
    <row r="11068" spans="1:3" x14ac:dyDescent="0.25">
      <c r="A11068">
        <v>-8098641.6630384596</v>
      </c>
      <c r="B11068">
        <v>-209313.25612410699</v>
      </c>
      <c r="C11068">
        <v>7.6833888888359E-2</v>
      </c>
    </row>
    <row r="11069" spans="1:3" x14ac:dyDescent="0.25">
      <c r="A11069">
        <v>-8097707.1841615299</v>
      </c>
      <c r="B11069">
        <v>-209313.25612410699</v>
      </c>
      <c r="C11069">
        <v>0</v>
      </c>
    </row>
    <row r="11070" spans="1:3" x14ac:dyDescent="0.25">
      <c r="A11070">
        <v>-8096772.7052846104</v>
      </c>
      <c r="B11070">
        <v>-209313.25612410699</v>
      </c>
      <c r="C11070">
        <v>0</v>
      </c>
    </row>
    <row r="11071" spans="1:3" x14ac:dyDescent="0.25">
      <c r="A11071">
        <v>-8132282.9026076896</v>
      </c>
      <c r="B11071">
        <v>-210247.73500089199</v>
      </c>
      <c r="C11071">
        <v>0</v>
      </c>
    </row>
    <row r="11072" spans="1:3" x14ac:dyDescent="0.25">
      <c r="A11072">
        <v>-8131348.4237307599</v>
      </c>
      <c r="B11072">
        <v>-210247.73500089199</v>
      </c>
      <c r="C11072">
        <v>0</v>
      </c>
    </row>
    <row r="11073" spans="1:3" x14ac:dyDescent="0.25">
      <c r="A11073">
        <v>-8130413.9448538404</v>
      </c>
      <c r="B11073">
        <v>-210247.73500089199</v>
      </c>
      <c r="C11073">
        <v>0</v>
      </c>
    </row>
    <row r="11074" spans="1:3" x14ac:dyDescent="0.25">
      <c r="A11074">
        <v>-8129479.46597692</v>
      </c>
      <c r="B11074">
        <v>-210247.73500089199</v>
      </c>
      <c r="C11074">
        <v>0</v>
      </c>
    </row>
    <row r="11075" spans="1:3" x14ac:dyDescent="0.25">
      <c r="A11075">
        <v>-8128544.9870999902</v>
      </c>
      <c r="B11075">
        <v>-210247.73500089199</v>
      </c>
      <c r="C11075">
        <v>0</v>
      </c>
    </row>
    <row r="11076" spans="1:3" x14ac:dyDescent="0.25">
      <c r="A11076">
        <v>-8127610.5082230698</v>
      </c>
      <c r="B11076">
        <v>-210247.73500089199</v>
      </c>
      <c r="C11076">
        <v>0</v>
      </c>
    </row>
    <row r="11077" spans="1:3" x14ac:dyDescent="0.25">
      <c r="A11077">
        <v>-8126676.0293461503</v>
      </c>
      <c r="B11077">
        <v>-210247.73500089199</v>
      </c>
      <c r="C11077">
        <v>0</v>
      </c>
    </row>
    <row r="11078" spans="1:3" x14ac:dyDescent="0.25">
      <c r="A11078">
        <v>-8125741.5504692299</v>
      </c>
      <c r="B11078">
        <v>-210247.73500089199</v>
      </c>
      <c r="C11078">
        <v>0</v>
      </c>
    </row>
    <row r="11079" spans="1:3" x14ac:dyDescent="0.25">
      <c r="A11079">
        <v>-8124807.0715923002</v>
      </c>
      <c r="B11079">
        <v>-210247.73500089199</v>
      </c>
      <c r="C11079">
        <v>0</v>
      </c>
    </row>
    <row r="11080" spans="1:3" x14ac:dyDescent="0.25">
      <c r="A11080">
        <v>-8123872.5927153798</v>
      </c>
      <c r="B11080">
        <v>-210247.73500089199</v>
      </c>
      <c r="C11080" s="1">
        <v>3.5647059121401899E-5</v>
      </c>
    </row>
    <row r="11081" spans="1:3" x14ac:dyDescent="0.25">
      <c r="A11081">
        <v>-8122938.1138384603</v>
      </c>
      <c r="B11081">
        <v>-210247.73500089199</v>
      </c>
      <c r="C11081" s="1">
        <v>7.9374221968464499E-5</v>
      </c>
    </row>
    <row r="11082" spans="1:3" x14ac:dyDescent="0.25">
      <c r="A11082">
        <v>-8122003.6349615296</v>
      </c>
      <c r="B11082">
        <v>-210247.73500089199</v>
      </c>
      <c r="C11082">
        <v>1.6077668988145801E-4</v>
      </c>
    </row>
    <row r="11083" spans="1:3" x14ac:dyDescent="0.25">
      <c r="A11083">
        <v>-8121069.1560846101</v>
      </c>
      <c r="B11083">
        <v>-210247.73500089199</v>
      </c>
      <c r="C11083">
        <v>2.3943801352288501E-4</v>
      </c>
    </row>
    <row r="11084" spans="1:3" x14ac:dyDescent="0.25">
      <c r="A11084">
        <v>-8120134.6772076897</v>
      </c>
      <c r="B11084">
        <v>-210247.73500089199</v>
      </c>
      <c r="C11084">
        <v>4.0096434531733302E-4</v>
      </c>
    </row>
    <row r="11085" spans="1:3" x14ac:dyDescent="0.25">
      <c r="A11085">
        <v>-8119200.19833076</v>
      </c>
      <c r="B11085">
        <v>-210247.73500089199</v>
      </c>
      <c r="C11085">
        <v>6.1275361804291595E-4</v>
      </c>
    </row>
    <row r="11086" spans="1:3" x14ac:dyDescent="0.25">
      <c r="A11086">
        <v>-8118265.7194538396</v>
      </c>
      <c r="B11086">
        <v>-210247.73500089199</v>
      </c>
      <c r="C11086">
        <v>9.7011344041675297E-4</v>
      </c>
    </row>
    <row r="11087" spans="1:3" x14ac:dyDescent="0.25">
      <c r="A11087">
        <v>-8117331.2405769201</v>
      </c>
      <c r="B11087">
        <v>-210247.73500089199</v>
      </c>
      <c r="C11087">
        <v>1.53880415018647E-3</v>
      </c>
    </row>
    <row r="11088" spans="1:3" x14ac:dyDescent="0.25">
      <c r="A11088">
        <v>-8116396.7616999904</v>
      </c>
      <c r="B11088">
        <v>-210247.73500089199</v>
      </c>
      <c r="C11088">
        <v>2.1178277675062401E-3</v>
      </c>
    </row>
    <row r="11089" spans="1:3" x14ac:dyDescent="0.25">
      <c r="A11089">
        <v>-8115462.28282307</v>
      </c>
      <c r="B11089">
        <v>-210247.73500089199</v>
      </c>
      <c r="C11089">
        <v>3.4534547012299199E-3</v>
      </c>
    </row>
    <row r="11090" spans="1:3" x14ac:dyDescent="0.25">
      <c r="A11090">
        <v>-8114527.8039461495</v>
      </c>
      <c r="B11090">
        <v>-210247.73500089199</v>
      </c>
      <c r="C11090">
        <v>4.43484168499708E-3</v>
      </c>
    </row>
    <row r="11091" spans="1:3" x14ac:dyDescent="0.25">
      <c r="A11091">
        <v>-8113593.32506923</v>
      </c>
      <c r="B11091">
        <v>-210247.73500089199</v>
      </c>
      <c r="C11091">
        <v>6.3922707922756603E-3</v>
      </c>
    </row>
    <row r="11092" spans="1:3" x14ac:dyDescent="0.25">
      <c r="A11092">
        <v>-8112658.8461923003</v>
      </c>
      <c r="B11092">
        <v>-210247.73500089199</v>
      </c>
      <c r="C11092">
        <v>9.5570590347051603E-3</v>
      </c>
    </row>
    <row r="11093" spans="1:3" x14ac:dyDescent="0.25">
      <c r="A11093">
        <v>-8111724.3673153799</v>
      </c>
      <c r="B11093">
        <v>-210247.73500089199</v>
      </c>
      <c r="C11093">
        <v>1.2217708863317901E-2</v>
      </c>
    </row>
    <row r="11094" spans="1:3" x14ac:dyDescent="0.25">
      <c r="A11094">
        <v>-8110789.8884384604</v>
      </c>
      <c r="B11094">
        <v>-210247.73500089199</v>
      </c>
      <c r="C11094">
        <v>1.56278312206268E-2</v>
      </c>
    </row>
    <row r="11095" spans="1:3" x14ac:dyDescent="0.25">
      <c r="A11095">
        <v>-8109855.4095615298</v>
      </c>
      <c r="B11095">
        <v>-210247.73500089199</v>
      </c>
      <c r="C11095">
        <v>2.1671691909432401E-2</v>
      </c>
    </row>
    <row r="11096" spans="1:3" x14ac:dyDescent="0.25">
      <c r="A11096">
        <v>-8108920.9306846103</v>
      </c>
      <c r="B11096">
        <v>-210247.73500089199</v>
      </c>
      <c r="C11096">
        <v>2.6046238839626298E-2</v>
      </c>
    </row>
    <row r="11097" spans="1:3" x14ac:dyDescent="0.25">
      <c r="A11097">
        <v>-8107986.4518076899</v>
      </c>
      <c r="B11097">
        <v>-210247.73500089199</v>
      </c>
      <c r="C11097">
        <v>3.0465979129076001E-2</v>
      </c>
    </row>
    <row r="11098" spans="1:3" x14ac:dyDescent="0.25">
      <c r="A11098">
        <v>-8107051.9729307601</v>
      </c>
      <c r="B11098">
        <v>-210247.73500089199</v>
      </c>
      <c r="C11098">
        <v>3.7040818482637398E-2</v>
      </c>
    </row>
    <row r="11099" spans="1:3" x14ac:dyDescent="0.25">
      <c r="A11099">
        <v>-8106117.4940538397</v>
      </c>
      <c r="B11099">
        <v>-210247.73500089199</v>
      </c>
      <c r="C11099">
        <v>4.2647622525691903E-2</v>
      </c>
    </row>
    <row r="11100" spans="1:3" x14ac:dyDescent="0.25">
      <c r="A11100">
        <v>-8105183.0151769202</v>
      </c>
      <c r="B11100">
        <v>-210247.73500089199</v>
      </c>
      <c r="C11100">
        <v>4.6710215508937801E-2</v>
      </c>
    </row>
    <row r="11101" spans="1:3" x14ac:dyDescent="0.25">
      <c r="A11101">
        <v>-8104248.5362999896</v>
      </c>
      <c r="B11101">
        <v>-210247.73500089199</v>
      </c>
      <c r="C11101">
        <v>5.3608529269695199E-2</v>
      </c>
    </row>
    <row r="11102" spans="1:3" x14ac:dyDescent="0.25">
      <c r="A11102">
        <v>-8103314.0574230701</v>
      </c>
      <c r="B11102">
        <v>-210247.73500089199</v>
      </c>
      <c r="C11102">
        <v>6.02015852928161E-2</v>
      </c>
    </row>
    <row r="11103" spans="1:3" x14ac:dyDescent="0.25">
      <c r="A11103">
        <v>-8102379.5785461497</v>
      </c>
      <c r="B11103">
        <v>-210247.73500089199</v>
      </c>
      <c r="C11103">
        <v>6.5601028501987402E-2</v>
      </c>
    </row>
    <row r="11104" spans="1:3" x14ac:dyDescent="0.25">
      <c r="A11104">
        <v>-8101445.0996692302</v>
      </c>
      <c r="B11104">
        <v>-210247.73500089199</v>
      </c>
      <c r="C11104">
        <v>7.0818491280078805E-2</v>
      </c>
    </row>
    <row r="11105" spans="1:3" x14ac:dyDescent="0.25">
      <c r="A11105">
        <v>-8100510.6207923004</v>
      </c>
      <c r="B11105">
        <v>-210247.73500089199</v>
      </c>
      <c r="C11105">
        <v>7.18229189515113E-2</v>
      </c>
    </row>
    <row r="11106" spans="1:3" x14ac:dyDescent="0.25">
      <c r="A11106">
        <v>-8099576.14191538</v>
      </c>
      <c r="B11106">
        <v>-210247.73500089199</v>
      </c>
      <c r="C11106">
        <v>7.4947617948055198E-2</v>
      </c>
    </row>
    <row r="11107" spans="1:3" x14ac:dyDescent="0.25">
      <c r="A11107">
        <v>-8098641.6630384596</v>
      </c>
      <c r="B11107">
        <v>-210247.73500089199</v>
      </c>
      <c r="C11107">
        <v>7.8641265630722004E-2</v>
      </c>
    </row>
    <row r="11108" spans="1:3" x14ac:dyDescent="0.25">
      <c r="A11108">
        <v>-8097707.1841615299</v>
      </c>
      <c r="B11108">
        <v>-210247.73500089199</v>
      </c>
      <c r="C11108">
        <v>0</v>
      </c>
    </row>
    <row r="11109" spans="1:3" x14ac:dyDescent="0.25">
      <c r="A11109">
        <v>-8096772.7052846104</v>
      </c>
      <c r="B11109">
        <v>-210247.73500089199</v>
      </c>
      <c r="C11109">
        <v>0</v>
      </c>
    </row>
    <row r="11110" spans="1:3" x14ac:dyDescent="0.25">
      <c r="A11110">
        <v>-8132282.9026076896</v>
      </c>
      <c r="B11110">
        <v>-211182.213877678</v>
      </c>
      <c r="C11110">
        <v>0</v>
      </c>
    </row>
    <row r="11111" spans="1:3" x14ac:dyDescent="0.25">
      <c r="A11111">
        <v>-8131348.4237307599</v>
      </c>
      <c r="B11111">
        <v>-211182.213877678</v>
      </c>
      <c r="C11111">
        <v>0</v>
      </c>
    </row>
    <row r="11112" spans="1:3" x14ac:dyDescent="0.25">
      <c r="A11112">
        <v>-8130413.9448538404</v>
      </c>
      <c r="B11112">
        <v>-211182.213877678</v>
      </c>
      <c r="C11112">
        <v>0</v>
      </c>
    </row>
    <row r="11113" spans="1:3" x14ac:dyDescent="0.25">
      <c r="A11113">
        <v>-8129479.46597692</v>
      </c>
      <c r="B11113">
        <v>-211182.213877678</v>
      </c>
      <c r="C11113">
        <v>0</v>
      </c>
    </row>
    <row r="11114" spans="1:3" x14ac:dyDescent="0.25">
      <c r="A11114">
        <v>-8128544.9870999902</v>
      </c>
      <c r="B11114">
        <v>-211182.213877678</v>
      </c>
      <c r="C11114">
        <v>0</v>
      </c>
    </row>
    <row r="11115" spans="1:3" x14ac:dyDescent="0.25">
      <c r="A11115">
        <v>-8127610.5082230698</v>
      </c>
      <c r="B11115">
        <v>-211182.213877678</v>
      </c>
      <c r="C11115">
        <v>0</v>
      </c>
    </row>
    <row r="11116" spans="1:3" x14ac:dyDescent="0.25">
      <c r="A11116">
        <v>-8126676.0293461503</v>
      </c>
      <c r="B11116">
        <v>-211182.213877678</v>
      </c>
      <c r="C11116">
        <v>0</v>
      </c>
    </row>
    <row r="11117" spans="1:3" x14ac:dyDescent="0.25">
      <c r="A11117">
        <v>-8125741.5504692299</v>
      </c>
      <c r="B11117">
        <v>-211182.213877678</v>
      </c>
      <c r="C11117">
        <v>0</v>
      </c>
    </row>
    <row r="11118" spans="1:3" x14ac:dyDescent="0.25">
      <c r="A11118">
        <v>-8124807.0715923002</v>
      </c>
      <c r="B11118">
        <v>-211182.213877678</v>
      </c>
      <c r="C11118">
        <v>0</v>
      </c>
    </row>
    <row r="11119" spans="1:3" x14ac:dyDescent="0.25">
      <c r="A11119">
        <v>-8123872.5927153798</v>
      </c>
      <c r="B11119">
        <v>-211182.213877678</v>
      </c>
      <c r="C11119" s="1">
        <v>5.93384829699061E-5</v>
      </c>
    </row>
    <row r="11120" spans="1:3" x14ac:dyDescent="0.25">
      <c r="A11120">
        <v>-8122938.1138384603</v>
      </c>
      <c r="B11120">
        <v>-211182.213877678</v>
      </c>
      <c r="C11120" s="1">
        <v>7.4593255703803098E-5</v>
      </c>
    </row>
    <row r="11121" spans="1:3" x14ac:dyDescent="0.25">
      <c r="A11121">
        <v>-8122003.6349615296</v>
      </c>
      <c r="B11121">
        <v>-211182.213877678</v>
      </c>
      <c r="C11121">
        <v>1.3441499322652801E-4</v>
      </c>
    </row>
    <row r="11122" spans="1:3" x14ac:dyDescent="0.25">
      <c r="A11122">
        <v>-8121069.1560846101</v>
      </c>
      <c r="B11122">
        <v>-211182.213877678</v>
      </c>
      <c r="C11122">
        <v>2.07229575607925E-4</v>
      </c>
    </row>
    <row r="11123" spans="1:3" x14ac:dyDescent="0.25">
      <c r="A11123">
        <v>-8120134.6772076897</v>
      </c>
      <c r="B11123">
        <v>-211182.213877678</v>
      </c>
      <c r="C11123">
        <v>3.6489148624241298E-4</v>
      </c>
    </row>
    <row r="11124" spans="1:3" x14ac:dyDescent="0.25">
      <c r="A11124">
        <v>-8119200.19833076</v>
      </c>
      <c r="B11124">
        <v>-211182.213877678</v>
      </c>
      <c r="C11124">
        <v>5.5528624216094602E-4</v>
      </c>
    </row>
    <row r="11125" spans="1:3" x14ac:dyDescent="0.25">
      <c r="A11125">
        <v>-8118265.7194538396</v>
      </c>
      <c r="B11125">
        <v>-211182.213877678</v>
      </c>
      <c r="C11125">
        <v>8.8038801914080902E-4</v>
      </c>
    </row>
    <row r="11126" spans="1:3" x14ac:dyDescent="0.25">
      <c r="A11126">
        <v>-8117331.2405769201</v>
      </c>
      <c r="B11126">
        <v>-211182.213877678</v>
      </c>
      <c r="C11126">
        <v>1.3257807586342001E-3</v>
      </c>
    </row>
    <row r="11127" spans="1:3" x14ac:dyDescent="0.25">
      <c r="A11127">
        <v>-8116396.7616999904</v>
      </c>
      <c r="B11127">
        <v>-211182.213877678</v>
      </c>
      <c r="C11127">
        <v>1.9735875539481601E-3</v>
      </c>
    </row>
    <row r="11128" spans="1:3" x14ac:dyDescent="0.25">
      <c r="A11128">
        <v>-8115462.28282307</v>
      </c>
      <c r="B11128">
        <v>-211182.213877678</v>
      </c>
      <c r="C11128">
        <v>3.14336875453591E-3</v>
      </c>
    </row>
    <row r="11129" spans="1:3" x14ac:dyDescent="0.25">
      <c r="A11129">
        <v>-8114527.8039461495</v>
      </c>
      <c r="B11129">
        <v>-211182.213877678</v>
      </c>
      <c r="C11129">
        <v>4.5604929327964696E-3</v>
      </c>
    </row>
    <row r="11130" spans="1:3" x14ac:dyDescent="0.25">
      <c r="A11130">
        <v>-8113593.32506923</v>
      </c>
      <c r="B11130">
        <v>-211182.213877678</v>
      </c>
      <c r="C11130">
        <v>6.5505434758961201E-3</v>
      </c>
    </row>
    <row r="11131" spans="1:3" x14ac:dyDescent="0.25">
      <c r="A11131">
        <v>-8112658.8461923003</v>
      </c>
      <c r="B11131">
        <v>-211182.213877678</v>
      </c>
      <c r="C11131">
        <v>8.8235251605510694E-3</v>
      </c>
    </row>
    <row r="11132" spans="1:3" x14ac:dyDescent="0.25">
      <c r="A11132">
        <v>-8111724.3673153799</v>
      </c>
      <c r="B11132">
        <v>-211182.213877678</v>
      </c>
      <c r="C11132">
        <v>1.19817713275551E-2</v>
      </c>
    </row>
    <row r="11133" spans="1:3" x14ac:dyDescent="0.25">
      <c r="A11133">
        <v>-8110789.8884384604</v>
      </c>
      <c r="B11133">
        <v>-211182.213877678</v>
      </c>
      <c r="C11133">
        <v>1.47842373698949E-2</v>
      </c>
    </row>
    <row r="11134" spans="1:3" x14ac:dyDescent="0.25">
      <c r="A11134">
        <v>-8109855.4095615298</v>
      </c>
      <c r="B11134">
        <v>-211182.213877678</v>
      </c>
      <c r="C11134">
        <v>1.9049245864152901E-2</v>
      </c>
    </row>
    <row r="11135" spans="1:3" x14ac:dyDescent="0.25">
      <c r="A11135">
        <v>-8108920.9306846103</v>
      </c>
      <c r="B11135">
        <v>-211182.213877678</v>
      </c>
      <c r="C11135">
        <v>2.3722250014543499E-2</v>
      </c>
    </row>
    <row r="11136" spans="1:3" x14ac:dyDescent="0.25">
      <c r="A11136">
        <v>-8107986.4518076899</v>
      </c>
      <c r="B11136">
        <v>-211182.213877678</v>
      </c>
      <c r="C11136">
        <v>2.8012294322252201E-2</v>
      </c>
    </row>
    <row r="11137" spans="1:3" x14ac:dyDescent="0.25">
      <c r="A11137">
        <v>-8107051.9729307601</v>
      </c>
      <c r="B11137">
        <v>-211182.213877678</v>
      </c>
      <c r="C11137">
        <v>3.3804133534431402E-2</v>
      </c>
    </row>
    <row r="11138" spans="1:3" x14ac:dyDescent="0.25">
      <c r="A11138">
        <v>-8106117.4940538397</v>
      </c>
      <c r="B11138">
        <v>-211182.213877678</v>
      </c>
      <c r="C11138">
        <v>4.0012542158365201E-2</v>
      </c>
    </row>
    <row r="11139" spans="1:3" x14ac:dyDescent="0.25">
      <c r="A11139">
        <v>-8105183.0151769202</v>
      </c>
      <c r="B11139">
        <v>-211182.213877678</v>
      </c>
      <c r="C11139">
        <v>4.8596020787954303E-2</v>
      </c>
    </row>
    <row r="11140" spans="1:3" x14ac:dyDescent="0.25">
      <c r="A11140">
        <v>-8104248.5362999896</v>
      </c>
      <c r="B11140">
        <v>-211182.213877678</v>
      </c>
      <c r="C11140">
        <v>5.5204465985298101E-2</v>
      </c>
    </row>
    <row r="11141" spans="1:3" x14ac:dyDescent="0.25">
      <c r="A11141">
        <v>-8103314.0574230701</v>
      </c>
      <c r="B11141">
        <v>-211182.213877678</v>
      </c>
      <c r="C11141">
        <v>6.0888461768627097E-2</v>
      </c>
    </row>
    <row r="11142" spans="1:3" x14ac:dyDescent="0.25">
      <c r="A11142">
        <v>-8102379.5785461497</v>
      </c>
      <c r="B11142">
        <v>-211182.213877678</v>
      </c>
      <c r="C11142">
        <v>6.3152350485324804E-2</v>
      </c>
    </row>
    <row r="11143" spans="1:3" x14ac:dyDescent="0.25">
      <c r="A11143">
        <v>-8101445.0996692302</v>
      </c>
      <c r="B11143">
        <v>-211182.213877678</v>
      </c>
      <c r="C11143">
        <v>6.8667575716972296E-2</v>
      </c>
    </row>
    <row r="11144" spans="1:3" x14ac:dyDescent="0.25">
      <c r="A11144">
        <v>-8100510.6207923004</v>
      </c>
      <c r="B11144">
        <v>-211182.213877678</v>
      </c>
      <c r="C11144">
        <v>7.2545371949672602E-2</v>
      </c>
    </row>
    <row r="11145" spans="1:3" x14ac:dyDescent="0.25">
      <c r="A11145">
        <v>-8099576.14191538</v>
      </c>
      <c r="B11145">
        <v>-211182.213877678</v>
      </c>
      <c r="C11145">
        <v>7.7522382140159607E-2</v>
      </c>
    </row>
    <row r="11146" spans="1:3" x14ac:dyDescent="0.25">
      <c r="A11146">
        <v>-8098641.6630384596</v>
      </c>
      <c r="B11146">
        <v>-211182.213877678</v>
      </c>
      <c r="C11146">
        <v>8.2600675523281E-2</v>
      </c>
    </row>
    <row r="11147" spans="1:3" x14ac:dyDescent="0.25">
      <c r="A11147">
        <v>-8097707.1841615299</v>
      </c>
      <c r="B11147">
        <v>-211182.213877678</v>
      </c>
      <c r="C11147">
        <v>0</v>
      </c>
    </row>
    <row r="11148" spans="1:3" x14ac:dyDescent="0.25">
      <c r="A11148">
        <v>-8096772.7052846104</v>
      </c>
      <c r="B11148">
        <v>-211182.213877678</v>
      </c>
      <c r="C11148">
        <v>0</v>
      </c>
    </row>
    <row r="11149" spans="1:3" x14ac:dyDescent="0.25">
      <c r="A11149">
        <v>-8132282.9026076896</v>
      </c>
      <c r="B11149">
        <v>-212116.69275446399</v>
      </c>
      <c r="C11149">
        <v>0</v>
      </c>
    </row>
    <row r="11150" spans="1:3" x14ac:dyDescent="0.25">
      <c r="A11150">
        <v>-8131348.4237307599</v>
      </c>
      <c r="B11150">
        <v>-212116.69275446399</v>
      </c>
      <c r="C11150">
        <v>0</v>
      </c>
    </row>
    <row r="11151" spans="1:3" x14ac:dyDescent="0.25">
      <c r="A11151">
        <v>-8130413.9448538404</v>
      </c>
      <c r="B11151">
        <v>-212116.69275446399</v>
      </c>
      <c r="C11151">
        <v>0</v>
      </c>
    </row>
    <row r="11152" spans="1:3" x14ac:dyDescent="0.25">
      <c r="A11152">
        <v>-8129479.46597692</v>
      </c>
      <c r="B11152">
        <v>-212116.69275446399</v>
      </c>
      <c r="C11152">
        <v>0</v>
      </c>
    </row>
    <row r="11153" spans="1:3" x14ac:dyDescent="0.25">
      <c r="A11153">
        <v>-8128544.9870999902</v>
      </c>
      <c r="B11153">
        <v>-212116.69275446399</v>
      </c>
      <c r="C11153">
        <v>0</v>
      </c>
    </row>
    <row r="11154" spans="1:3" x14ac:dyDescent="0.25">
      <c r="A11154">
        <v>-8127610.5082230698</v>
      </c>
      <c r="B11154">
        <v>-212116.69275446399</v>
      </c>
      <c r="C11154">
        <v>0</v>
      </c>
    </row>
    <row r="11155" spans="1:3" x14ac:dyDescent="0.25">
      <c r="A11155">
        <v>-8126676.0293461503</v>
      </c>
      <c r="B11155">
        <v>-212116.69275446399</v>
      </c>
      <c r="C11155">
        <v>0</v>
      </c>
    </row>
    <row r="11156" spans="1:3" x14ac:dyDescent="0.25">
      <c r="A11156">
        <v>-8125741.5504692299</v>
      </c>
      <c r="B11156">
        <v>-212116.69275446399</v>
      </c>
      <c r="C11156">
        <v>0</v>
      </c>
    </row>
    <row r="11157" spans="1:3" x14ac:dyDescent="0.25">
      <c r="A11157">
        <v>-8124807.0715923002</v>
      </c>
      <c r="B11157">
        <v>-212116.69275446399</v>
      </c>
      <c r="C11157">
        <v>0</v>
      </c>
    </row>
    <row r="11158" spans="1:3" x14ac:dyDescent="0.25">
      <c r="A11158">
        <v>-8123872.5927153798</v>
      </c>
      <c r="B11158">
        <v>-212116.69275446399</v>
      </c>
      <c r="C11158" s="1">
        <v>5.93384829699061E-5</v>
      </c>
    </row>
    <row r="11159" spans="1:3" x14ac:dyDescent="0.25">
      <c r="A11159">
        <v>-8122938.1138384603</v>
      </c>
      <c r="B11159">
        <v>-212116.69275446399</v>
      </c>
      <c r="C11159" s="1">
        <v>4.3985557567793801E-5</v>
      </c>
    </row>
    <row r="11160" spans="1:3" x14ac:dyDescent="0.25">
      <c r="A11160">
        <v>-8122003.6349615296</v>
      </c>
      <c r="B11160">
        <v>-212116.69275446399</v>
      </c>
      <c r="C11160">
        <v>1.4527089660987201E-4</v>
      </c>
    </row>
    <row r="11161" spans="1:3" x14ac:dyDescent="0.25">
      <c r="A11161">
        <v>-8121069.1560846101</v>
      </c>
      <c r="B11161">
        <v>-212116.69275446399</v>
      </c>
      <c r="C11161">
        <v>1.64199096616357E-4</v>
      </c>
    </row>
    <row r="11162" spans="1:3" x14ac:dyDescent="0.25">
      <c r="A11162">
        <v>-8120134.6772076897</v>
      </c>
      <c r="B11162">
        <v>-212116.69275446399</v>
      </c>
      <c r="C11162">
        <v>2.8430399834178301E-4</v>
      </c>
    </row>
    <row r="11163" spans="1:3" x14ac:dyDescent="0.25">
      <c r="A11163">
        <v>-8119200.19833076</v>
      </c>
      <c r="B11163">
        <v>-212116.69275446399</v>
      </c>
      <c r="C11163">
        <v>4.4040573993697697E-4</v>
      </c>
    </row>
    <row r="11164" spans="1:3" x14ac:dyDescent="0.25">
      <c r="A11164">
        <v>-8118265.7194538396</v>
      </c>
      <c r="B11164">
        <v>-212116.69275446399</v>
      </c>
      <c r="C11164">
        <v>8.4539229283109296E-4</v>
      </c>
    </row>
    <row r="11165" spans="1:3" x14ac:dyDescent="0.25">
      <c r="A11165">
        <v>-8117331.2405769201</v>
      </c>
      <c r="B11165">
        <v>-212116.69275446399</v>
      </c>
      <c r="C11165">
        <v>1.5010830247774701E-3</v>
      </c>
    </row>
    <row r="11166" spans="1:3" x14ac:dyDescent="0.25">
      <c r="A11166">
        <v>-8116396.7616999904</v>
      </c>
      <c r="B11166">
        <v>-212116.69275446399</v>
      </c>
      <c r="C11166">
        <v>2.1149939857423301E-3</v>
      </c>
    </row>
    <row r="11167" spans="1:3" x14ac:dyDescent="0.25">
      <c r="A11167">
        <v>-8115462.28282307</v>
      </c>
      <c r="B11167">
        <v>-212116.69275446399</v>
      </c>
      <c r="C11167">
        <v>2.9849659185856498E-3</v>
      </c>
    </row>
    <row r="11168" spans="1:3" x14ac:dyDescent="0.25">
      <c r="A11168">
        <v>-8114527.8039461495</v>
      </c>
      <c r="B11168">
        <v>-212116.69275446399</v>
      </c>
      <c r="C11168">
        <v>4.3270639143884104E-3</v>
      </c>
    </row>
    <row r="11169" spans="1:3" x14ac:dyDescent="0.25">
      <c r="A11169">
        <v>-8113593.32506923</v>
      </c>
      <c r="B11169">
        <v>-212116.69275446399</v>
      </c>
      <c r="C11169">
        <v>5.7708788663148802E-3</v>
      </c>
    </row>
    <row r="11170" spans="1:3" x14ac:dyDescent="0.25">
      <c r="A11170">
        <v>-8112658.8461923003</v>
      </c>
      <c r="B11170">
        <v>-212116.69275446399</v>
      </c>
      <c r="C11170">
        <v>8.2623986527323705E-3</v>
      </c>
    </row>
    <row r="11171" spans="1:3" x14ac:dyDescent="0.25">
      <c r="A11171">
        <v>-8111724.3673153799</v>
      </c>
      <c r="B11171">
        <v>-212116.69275446399</v>
      </c>
      <c r="C11171">
        <v>1.1003492400050101E-2</v>
      </c>
    </row>
    <row r="11172" spans="1:3" x14ac:dyDescent="0.25">
      <c r="A11172">
        <v>-8110789.8884384604</v>
      </c>
      <c r="B11172">
        <v>-212116.69275446399</v>
      </c>
      <c r="C11172">
        <v>1.40936570242047E-2</v>
      </c>
    </row>
    <row r="11173" spans="1:3" x14ac:dyDescent="0.25">
      <c r="A11173">
        <v>-8109855.4095615298</v>
      </c>
      <c r="B11173">
        <v>-212116.69275446399</v>
      </c>
      <c r="C11173">
        <v>1.8153505399823099E-2</v>
      </c>
    </row>
    <row r="11174" spans="1:3" x14ac:dyDescent="0.25">
      <c r="A11174">
        <v>-8108920.9306846103</v>
      </c>
      <c r="B11174">
        <v>-212116.69275446399</v>
      </c>
      <c r="C11174">
        <v>2.2898275405168499E-2</v>
      </c>
    </row>
    <row r="11175" spans="1:3" x14ac:dyDescent="0.25">
      <c r="A11175">
        <v>-8107986.4518076899</v>
      </c>
      <c r="B11175">
        <v>-212116.69275446399</v>
      </c>
      <c r="C11175">
        <v>2.9254077002406099E-2</v>
      </c>
    </row>
    <row r="11176" spans="1:3" x14ac:dyDescent="0.25">
      <c r="A11176">
        <v>-8107051.9729307601</v>
      </c>
      <c r="B11176">
        <v>-212116.69275446399</v>
      </c>
      <c r="C11176">
        <v>3.59086915850639E-2</v>
      </c>
    </row>
    <row r="11177" spans="1:3" x14ac:dyDescent="0.25">
      <c r="A11177">
        <v>-8106117.4940538397</v>
      </c>
      <c r="B11177">
        <v>-212116.69275446399</v>
      </c>
      <c r="C11177">
        <v>4.0327157825231497E-2</v>
      </c>
    </row>
    <row r="11178" spans="1:3" x14ac:dyDescent="0.25">
      <c r="A11178">
        <v>-8105183.0151769202</v>
      </c>
      <c r="B11178">
        <v>-212116.69275446399</v>
      </c>
      <c r="C11178">
        <v>4.7065585851669298E-2</v>
      </c>
    </row>
    <row r="11179" spans="1:3" x14ac:dyDescent="0.25">
      <c r="A11179">
        <v>-8104248.5362999896</v>
      </c>
      <c r="B11179">
        <v>-212116.69275446399</v>
      </c>
      <c r="C11179">
        <v>5.3555481135845101E-2</v>
      </c>
    </row>
    <row r="11180" spans="1:3" x14ac:dyDescent="0.25">
      <c r="A11180">
        <v>-8103314.0574230701</v>
      </c>
      <c r="B11180">
        <v>-212116.69275446399</v>
      </c>
      <c r="C11180">
        <v>5.8880597352981498E-2</v>
      </c>
    </row>
    <row r="11181" spans="1:3" x14ac:dyDescent="0.25">
      <c r="A11181">
        <v>-8102379.5785461497</v>
      </c>
      <c r="B11181">
        <v>-212116.69275446399</v>
      </c>
      <c r="C11181">
        <v>6.6362224519252694E-2</v>
      </c>
    </row>
    <row r="11182" spans="1:3" x14ac:dyDescent="0.25">
      <c r="A11182">
        <v>-8101445.0996692302</v>
      </c>
      <c r="B11182">
        <v>-212116.69275446399</v>
      </c>
      <c r="C11182">
        <v>7.1854993700981099E-2</v>
      </c>
    </row>
    <row r="11183" spans="1:3" x14ac:dyDescent="0.25">
      <c r="A11183">
        <v>-8100510.6207923004</v>
      </c>
      <c r="B11183">
        <v>-212116.69275446399</v>
      </c>
      <c r="C11183">
        <v>7.5472183525562203E-2</v>
      </c>
    </row>
    <row r="11184" spans="1:3" x14ac:dyDescent="0.25">
      <c r="A11184">
        <v>-8099576.14191538</v>
      </c>
      <c r="B11184">
        <v>-212116.69275446399</v>
      </c>
      <c r="C11184">
        <v>8.1978678703308105E-2</v>
      </c>
    </row>
    <row r="11185" spans="1:3" x14ac:dyDescent="0.25">
      <c r="A11185">
        <v>-8098641.6630384596</v>
      </c>
      <c r="B11185">
        <v>-212116.69275446399</v>
      </c>
      <c r="C11185">
        <v>8.2011245191097204E-2</v>
      </c>
    </row>
    <row r="11186" spans="1:3" x14ac:dyDescent="0.25">
      <c r="A11186">
        <v>-8097707.1841615299</v>
      </c>
      <c r="B11186">
        <v>-212116.69275446399</v>
      </c>
      <c r="C11186">
        <v>8.5660569369792897E-2</v>
      </c>
    </row>
    <row r="11187" spans="1:3" x14ac:dyDescent="0.25">
      <c r="A11187">
        <v>-8096772.7052846104</v>
      </c>
      <c r="B11187">
        <v>-212116.69275446399</v>
      </c>
      <c r="C11187">
        <v>0</v>
      </c>
    </row>
    <row r="11188" spans="1:3" x14ac:dyDescent="0.25">
      <c r="A11188">
        <v>-8131348.4237307599</v>
      </c>
      <c r="B11188">
        <v>-213051.17163125001</v>
      </c>
      <c r="C11188">
        <v>0</v>
      </c>
    </row>
    <row r="11189" spans="1:3" x14ac:dyDescent="0.25">
      <c r="A11189">
        <v>-8130413.9448538404</v>
      </c>
      <c r="B11189">
        <v>-213051.17163125001</v>
      </c>
      <c r="C11189">
        <v>0</v>
      </c>
    </row>
    <row r="11190" spans="1:3" x14ac:dyDescent="0.25">
      <c r="A11190">
        <v>-8129479.46597692</v>
      </c>
      <c r="B11190">
        <v>-213051.17163125001</v>
      </c>
      <c r="C11190">
        <v>0</v>
      </c>
    </row>
    <row r="11191" spans="1:3" x14ac:dyDescent="0.25">
      <c r="A11191">
        <v>-8128544.9870999902</v>
      </c>
      <c r="B11191">
        <v>-213051.17163125001</v>
      </c>
      <c r="C11191">
        <v>0</v>
      </c>
    </row>
    <row r="11192" spans="1:3" x14ac:dyDescent="0.25">
      <c r="A11192">
        <v>-8127610.5082230698</v>
      </c>
      <c r="B11192">
        <v>-213051.17163125001</v>
      </c>
      <c r="C11192">
        <v>0</v>
      </c>
    </row>
    <row r="11193" spans="1:3" x14ac:dyDescent="0.25">
      <c r="A11193">
        <v>-8126676.0293461503</v>
      </c>
      <c r="B11193">
        <v>-213051.17163125001</v>
      </c>
      <c r="C11193">
        <v>0</v>
      </c>
    </row>
    <row r="11194" spans="1:3" x14ac:dyDescent="0.25">
      <c r="A11194">
        <v>-8125741.5504692299</v>
      </c>
      <c r="B11194">
        <v>-213051.17163125001</v>
      </c>
      <c r="C11194">
        <v>0</v>
      </c>
    </row>
    <row r="11195" spans="1:3" x14ac:dyDescent="0.25">
      <c r="A11195">
        <v>-8124807.0715923002</v>
      </c>
      <c r="B11195">
        <v>-213051.17163125001</v>
      </c>
      <c r="C11195">
        <v>0</v>
      </c>
    </row>
    <row r="11196" spans="1:3" x14ac:dyDescent="0.25">
      <c r="A11196">
        <v>-8123872.5927153798</v>
      </c>
      <c r="B11196">
        <v>-213051.17163125001</v>
      </c>
      <c r="C11196" s="1">
        <v>2.3696147763985199E-5</v>
      </c>
    </row>
    <row r="11197" spans="1:3" x14ac:dyDescent="0.25">
      <c r="A11197">
        <v>-8122938.1138384603</v>
      </c>
      <c r="B11197">
        <v>-213051.17163125001</v>
      </c>
      <c r="C11197" s="1">
        <v>4.3985557567793801E-5</v>
      </c>
    </row>
    <row r="11198" spans="1:3" x14ac:dyDescent="0.25">
      <c r="A11198">
        <v>-8122003.6349615296</v>
      </c>
      <c r="B11198">
        <v>-213051.17163125001</v>
      </c>
      <c r="C11198">
        <v>1.05343351606279E-4</v>
      </c>
    </row>
    <row r="11199" spans="1:3" x14ac:dyDescent="0.25">
      <c r="A11199">
        <v>-8121069.1560846101</v>
      </c>
      <c r="B11199">
        <v>-213051.17163125001</v>
      </c>
      <c r="C11199">
        <v>1.64199096616357E-4</v>
      </c>
    </row>
    <row r="11200" spans="1:3" x14ac:dyDescent="0.25">
      <c r="A11200">
        <v>-8120134.6772076897</v>
      </c>
      <c r="B11200">
        <v>-213051.17163125001</v>
      </c>
      <c r="C11200">
        <v>3.1200359808280999E-4</v>
      </c>
    </row>
    <row r="11201" spans="1:3" x14ac:dyDescent="0.25">
      <c r="A11201">
        <v>-8119200.19833076</v>
      </c>
      <c r="B11201">
        <v>-213051.17163125001</v>
      </c>
      <c r="C11201">
        <v>5.6843250058591301E-4</v>
      </c>
    </row>
    <row r="11202" spans="1:3" x14ac:dyDescent="0.25">
      <c r="A11202">
        <v>-8118265.7194538396</v>
      </c>
      <c r="B11202">
        <v>-213051.17163125001</v>
      </c>
      <c r="C11202">
        <v>8.1870402209460703E-4</v>
      </c>
    </row>
    <row r="11203" spans="1:3" x14ac:dyDescent="0.25">
      <c r="A11203">
        <v>-8117331.2405769201</v>
      </c>
      <c r="B11203">
        <v>-213051.17163125001</v>
      </c>
      <c r="C11203">
        <v>1.40672666020691E-3</v>
      </c>
    </row>
    <row r="11204" spans="1:3" x14ac:dyDescent="0.25">
      <c r="A11204">
        <v>-8116396.7616999904</v>
      </c>
      <c r="B11204">
        <v>-213051.17163125001</v>
      </c>
      <c r="C11204">
        <v>1.9932708237320098E-3</v>
      </c>
    </row>
    <row r="11205" spans="1:3" x14ac:dyDescent="0.25">
      <c r="A11205">
        <v>-8115462.28282307</v>
      </c>
      <c r="B11205">
        <v>-213051.17163125001</v>
      </c>
      <c r="C11205">
        <v>2.8278401587158398E-3</v>
      </c>
    </row>
    <row r="11206" spans="1:3" x14ac:dyDescent="0.25">
      <c r="A11206">
        <v>-8114527.8039461495</v>
      </c>
      <c r="B11206">
        <v>-213051.17163125001</v>
      </c>
      <c r="C11206">
        <v>4.1389227844774697E-3</v>
      </c>
    </row>
    <row r="11207" spans="1:3" x14ac:dyDescent="0.25">
      <c r="A11207">
        <v>-8113593.32506923</v>
      </c>
      <c r="B11207">
        <v>-213051.17163125001</v>
      </c>
      <c r="C11207">
        <v>5.4836375638842496E-3</v>
      </c>
    </row>
    <row r="11208" spans="1:3" x14ac:dyDescent="0.25">
      <c r="A11208">
        <v>-8112658.8461923003</v>
      </c>
      <c r="B11208">
        <v>-213051.17163125001</v>
      </c>
      <c r="C11208">
        <v>7.3908958584070197E-3</v>
      </c>
    </row>
    <row r="11209" spans="1:3" x14ac:dyDescent="0.25">
      <c r="A11209">
        <v>-8111724.3673153799</v>
      </c>
      <c r="B11209">
        <v>-213051.17163125001</v>
      </c>
      <c r="C11209">
        <v>9.7668636590242299E-3</v>
      </c>
    </row>
    <row r="11210" spans="1:3" x14ac:dyDescent="0.25">
      <c r="A11210">
        <v>-8110789.8884384604</v>
      </c>
      <c r="B11210">
        <v>-213051.17163125001</v>
      </c>
      <c r="C11210">
        <v>1.48008335381746E-2</v>
      </c>
    </row>
    <row r="11211" spans="1:3" x14ac:dyDescent="0.25">
      <c r="A11211">
        <v>-8109855.4095615298</v>
      </c>
      <c r="B11211">
        <v>-213051.17163125001</v>
      </c>
      <c r="C11211">
        <v>1.8933678045868801E-2</v>
      </c>
    </row>
    <row r="11212" spans="1:3" x14ac:dyDescent="0.25">
      <c r="A11212">
        <v>-8108920.9306846103</v>
      </c>
      <c r="B11212">
        <v>-213051.17163125001</v>
      </c>
      <c r="C11212">
        <v>2.3260343819856599E-2</v>
      </c>
    </row>
    <row r="11213" spans="1:3" x14ac:dyDescent="0.25">
      <c r="A11213">
        <v>-8107986.4518076899</v>
      </c>
      <c r="B11213">
        <v>-213051.17163125001</v>
      </c>
      <c r="C11213">
        <v>2.8921596705913499E-2</v>
      </c>
    </row>
    <row r="11214" spans="1:3" x14ac:dyDescent="0.25">
      <c r="A11214">
        <v>-8107051.9729307601</v>
      </c>
      <c r="B11214">
        <v>-213051.17163125001</v>
      </c>
      <c r="C11214">
        <v>3.3975172787904698E-2</v>
      </c>
    </row>
    <row r="11215" spans="1:3" x14ac:dyDescent="0.25">
      <c r="A11215">
        <v>-8106117.4940538397</v>
      </c>
      <c r="B11215">
        <v>-213051.17163125001</v>
      </c>
      <c r="C11215">
        <v>3.8911998271942097E-2</v>
      </c>
    </row>
    <row r="11216" spans="1:3" x14ac:dyDescent="0.25">
      <c r="A11216">
        <v>-8105183.0151769202</v>
      </c>
      <c r="B11216">
        <v>-213051.17163125001</v>
      </c>
      <c r="C11216">
        <v>4.5553948730230297E-2</v>
      </c>
    </row>
    <row r="11217" spans="1:3" x14ac:dyDescent="0.25">
      <c r="A11217">
        <v>-8104248.5362999896</v>
      </c>
      <c r="B11217">
        <v>-213051.17163125001</v>
      </c>
      <c r="C11217">
        <v>5.2946664392948102E-2</v>
      </c>
    </row>
    <row r="11218" spans="1:3" x14ac:dyDescent="0.25">
      <c r="A11218">
        <v>-8103314.0574230701</v>
      </c>
      <c r="B11218">
        <v>-213051.17163125001</v>
      </c>
      <c r="C11218">
        <v>5.7850003242492599E-2</v>
      </c>
    </row>
    <row r="11219" spans="1:3" x14ac:dyDescent="0.25">
      <c r="A11219">
        <v>-8102379.5785461497</v>
      </c>
      <c r="B11219">
        <v>-213051.17163125001</v>
      </c>
      <c r="C11219">
        <v>6.4046166837215396E-2</v>
      </c>
    </row>
    <row r="11220" spans="1:3" x14ac:dyDescent="0.25">
      <c r="A11220">
        <v>-8101445.0996692302</v>
      </c>
      <c r="B11220">
        <v>-213051.17163125001</v>
      </c>
      <c r="C11220">
        <v>7.0370577275752993E-2</v>
      </c>
    </row>
    <row r="11221" spans="1:3" x14ac:dyDescent="0.25">
      <c r="A11221">
        <v>-8127610.5082230698</v>
      </c>
      <c r="B11221">
        <v>-213985.650508035</v>
      </c>
      <c r="C11221">
        <v>0</v>
      </c>
    </row>
    <row r="11222" spans="1:3" x14ac:dyDescent="0.25">
      <c r="A11222">
        <v>-8126676.0293461503</v>
      </c>
      <c r="B11222">
        <v>-213985.650508035</v>
      </c>
      <c r="C11222">
        <v>0</v>
      </c>
    </row>
    <row r="11223" spans="1:3" x14ac:dyDescent="0.25">
      <c r="A11223">
        <v>-8125741.5504692299</v>
      </c>
      <c r="B11223">
        <v>-213985.650508035</v>
      </c>
      <c r="C11223">
        <v>0</v>
      </c>
    </row>
    <row r="11224" spans="1:3" x14ac:dyDescent="0.25">
      <c r="A11224">
        <v>-8124807.0715923002</v>
      </c>
      <c r="B11224">
        <v>-213985.650508035</v>
      </c>
      <c r="C11224">
        <v>0</v>
      </c>
    </row>
    <row r="11225" spans="1:3" x14ac:dyDescent="0.25">
      <c r="A11225">
        <v>-8123872.5927153798</v>
      </c>
      <c r="B11225">
        <v>-213985.650508035</v>
      </c>
      <c r="C11225" s="1">
        <v>2.3696147763985199E-5</v>
      </c>
    </row>
    <row r="11226" spans="1:3" x14ac:dyDescent="0.25">
      <c r="A11226">
        <v>-8122938.1138384603</v>
      </c>
      <c r="B11226">
        <v>-213985.650508035</v>
      </c>
      <c r="C11226" s="1">
        <v>5.4556981922360103E-5</v>
      </c>
    </row>
    <row r="11227" spans="1:3" x14ac:dyDescent="0.25">
      <c r="A11227">
        <v>-8122003.6349615296</v>
      </c>
      <c r="B11227">
        <v>-213985.650508035</v>
      </c>
      <c r="C11227" s="1">
        <v>9.6022580692078905E-5</v>
      </c>
    </row>
    <row r="11228" spans="1:3" x14ac:dyDescent="0.25">
      <c r="A11228">
        <v>-8121069.1560846101</v>
      </c>
      <c r="B11228">
        <v>-213985.650508035</v>
      </c>
      <c r="C11228">
        <v>2.2589998843614001E-4</v>
      </c>
    </row>
    <row r="11229" spans="1:3" x14ac:dyDescent="0.25">
      <c r="A11229">
        <v>-8120134.6772076897</v>
      </c>
      <c r="B11229">
        <v>-213985.650508035</v>
      </c>
      <c r="C11229">
        <v>2.8974239830859E-4</v>
      </c>
    </row>
    <row r="11230" spans="1:3" x14ac:dyDescent="0.25">
      <c r="A11230">
        <v>-8119200.19833076</v>
      </c>
      <c r="B11230">
        <v>-213985.650508035</v>
      </c>
      <c r="C11230">
        <v>5.4502993589267102E-4</v>
      </c>
    </row>
    <row r="11231" spans="1:3" x14ac:dyDescent="0.25">
      <c r="A11231">
        <v>-8118265.7194538396</v>
      </c>
      <c r="B11231">
        <v>-213985.650508035</v>
      </c>
      <c r="C11231">
        <v>7.4517884058877804E-4</v>
      </c>
    </row>
    <row r="11232" spans="1:3" x14ac:dyDescent="0.25">
      <c r="A11232">
        <v>-8117331.2405769201</v>
      </c>
      <c r="B11232">
        <v>-213985.650508035</v>
      </c>
      <c r="C11232">
        <v>1.18322193156927E-3</v>
      </c>
    </row>
    <row r="11233" spans="1:3" x14ac:dyDescent="0.25">
      <c r="A11233">
        <v>-8116396.7616999904</v>
      </c>
      <c r="B11233">
        <v>-213985.650508035</v>
      </c>
      <c r="C11233">
        <v>1.6975614707916899E-3</v>
      </c>
    </row>
    <row r="11234" spans="1:3" x14ac:dyDescent="0.25">
      <c r="A11234">
        <v>-8115462.28282307</v>
      </c>
      <c r="B11234">
        <v>-213985.650508035</v>
      </c>
      <c r="C11234">
        <v>2.77616339735686E-3</v>
      </c>
    </row>
    <row r="11235" spans="1:3" x14ac:dyDescent="0.25">
      <c r="A11235">
        <v>-8114527.8039461495</v>
      </c>
      <c r="B11235">
        <v>-213985.650508035</v>
      </c>
      <c r="C11235">
        <v>3.6603114567697E-3</v>
      </c>
    </row>
    <row r="11236" spans="1:3" x14ac:dyDescent="0.25">
      <c r="A11236">
        <v>-8113593.32506923</v>
      </c>
      <c r="B11236">
        <v>-213985.650508035</v>
      </c>
      <c r="C11236">
        <v>5.0786044448614103E-3</v>
      </c>
    </row>
    <row r="11237" spans="1:3" x14ac:dyDescent="0.25">
      <c r="A11237">
        <v>-8112658.8461923003</v>
      </c>
      <c r="B11237">
        <v>-213985.650508035</v>
      </c>
      <c r="C11237">
        <v>7.9299975186586293E-3</v>
      </c>
    </row>
    <row r="11238" spans="1:3" x14ac:dyDescent="0.25">
      <c r="A11238">
        <v>-8111724.3673153799</v>
      </c>
      <c r="B11238">
        <v>-213985.650508035</v>
      </c>
      <c r="C11238">
        <v>1.03569794446229E-2</v>
      </c>
    </row>
    <row r="11239" spans="1:3" x14ac:dyDescent="0.25">
      <c r="A11239">
        <v>-8110789.8884384604</v>
      </c>
      <c r="B11239">
        <v>-213985.650508035</v>
      </c>
      <c r="C11239">
        <v>1.35387862101197E-2</v>
      </c>
    </row>
    <row r="11240" spans="1:3" x14ac:dyDescent="0.25">
      <c r="A11240">
        <v>-8109855.4095615298</v>
      </c>
      <c r="B11240">
        <v>-213985.650508035</v>
      </c>
      <c r="C11240">
        <v>1.7813352867960899E-2</v>
      </c>
    </row>
    <row r="11241" spans="1:3" x14ac:dyDescent="0.25">
      <c r="A11241">
        <v>-8108920.9306846103</v>
      </c>
      <c r="B11241">
        <v>-213985.650508035</v>
      </c>
      <c r="C11241">
        <v>2.23755314946174E-2</v>
      </c>
    </row>
    <row r="11242" spans="1:3" x14ac:dyDescent="0.25">
      <c r="A11242">
        <v>-8107986.4518076899</v>
      </c>
      <c r="B11242">
        <v>-213985.650508035</v>
      </c>
      <c r="C11242">
        <v>2.72240210324525E-2</v>
      </c>
    </row>
    <row r="11243" spans="1:3" x14ac:dyDescent="0.25">
      <c r="A11243">
        <v>-8107051.9729307601</v>
      </c>
      <c r="B11243">
        <v>-213985.650508035</v>
      </c>
      <c r="C11243">
        <v>3.3642712980508797E-2</v>
      </c>
    </row>
    <row r="11244" spans="1:3" x14ac:dyDescent="0.25">
      <c r="A11244">
        <v>-8124807.0715923002</v>
      </c>
      <c r="B11244">
        <v>-214920.12938482099</v>
      </c>
      <c r="C11244" s="1">
        <v>2.3696147763985199E-5</v>
      </c>
    </row>
    <row r="11245" spans="1:3" x14ac:dyDescent="0.25">
      <c r="A11245">
        <v>-8123872.5927153798</v>
      </c>
      <c r="B11245">
        <v>-214920.12938482099</v>
      </c>
      <c r="C11245" s="1">
        <v>1.89136917470023E-5</v>
      </c>
    </row>
    <row r="11246" spans="1:3" x14ac:dyDescent="0.25">
      <c r="A11246">
        <v>-8122938.1138384603</v>
      </c>
      <c r="B11246">
        <v>-214920.12938482099</v>
      </c>
      <c r="C11246" s="1">
        <v>6.8249122705310502E-5</v>
      </c>
    </row>
    <row r="11247" spans="1:3" x14ac:dyDescent="0.25">
      <c r="A11247">
        <v>-8122003.6349615296</v>
      </c>
      <c r="B11247">
        <v>-214920.12938482099</v>
      </c>
      <c r="C11247" s="1">
        <v>7.8962199040688507E-5</v>
      </c>
    </row>
    <row r="11248" spans="1:3" x14ac:dyDescent="0.25">
      <c r="A11248">
        <v>-8121069.1560846101</v>
      </c>
      <c r="B11248">
        <v>-214920.12938482099</v>
      </c>
      <c r="C11248">
        <v>1.68961603776551E-4</v>
      </c>
    </row>
    <row r="11249" spans="1:3" x14ac:dyDescent="0.25">
      <c r="A11249">
        <v>-8120134.6772076897</v>
      </c>
      <c r="B11249">
        <v>-214920.12938482099</v>
      </c>
      <c r="C11249">
        <v>3.00588872050866E-4</v>
      </c>
    </row>
    <row r="11250" spans="1:3" x14ac:dyDescent="0.25">
      <c r="A11250">
        <v>-8119200.19833076</v>
      </c>
      <c r="B11250">
        <v>-214920.12938482099</v>
      </c>
      <c r="C11250">
        <v>5.3465680684894302E-4</v>
      </c>
    </row>
    <row r="11251" spans="1:3" x14ac:dyDescent="0.25">
      <c r="A11251">
        <v>-8118265.7194538396</v>
      </c>
      <c r="B11251">
        <v>-214920.12938482099</v>
      </c>
      <c r="C11251">
        <v>7.3168543167412205E-4</v>
      </c>
    </row>
    <row r="11252" spans="1:3" x14ac:dyDescent="0.25">
      <c r="A11252">
        <v>-8117331.2405769201</v>
      </c>
      <c r="B11252">
        <v>-214920.12938482099</v>
      </c>
      <c r="C11252">
        <v>1.1303264182060901E-3</v>
      </c>
    </row>
    <row r="11253" spans="1:3" x14ac:dyDescent="0.25">
      <c r="A11253">
        <v>-8116396.7616999904</v>
      </c>
      <c r="B11253">
        <v>-214920.12938482099</v>
      </c>
      <c r="C11253">
        <v>1.6921055503189501E-3</v>
      </c>
    </row>
    <row r="11254" spans="1:3" x14ac:dyDescent="0.25">
      <c r="A11254">
        <v>-8115462.28282307</v>
      </c>
      <c r="B11254">
        <v>-214920.12938482099</v>
      </c>
      <c r="C11254">
        <v>3.0505130998790199E-3</v>
      </c>
    </row>
    <row r="11255" spans="1:3" x14ac:dyDescent="0.25">
      <c r="A11255">
        <v>-8114527.8039461495</v>
      </c>
      <c r="B11255">
        <v>-214920.12938482099</v>
      </c>
      <c r="C11255">
        <v>4.2655002325773196E-3</v>
      </c>
    </row>
    <row r="11256" spans="1:3" x14ac:dyDescent="0.25">
      <c r="A11256">
        <v>-8113593.32506923</v>
      </c>
      <c r="B11256">
        <v>-214920.12938482099</v>
      </c>
      <c r="C11256">
        <v>5.85492188110947E-3</v>
      </c>
    </row>
    <row r="11257" spans="1:3" x14ac:dyDescent="0.25">
      <c r="A11257">
        <v>-8112658.8461923003</v>
      </c>
      <c r="B11257">
        <v>-214920.12938482099</v>
      </c>
      <c r="C11257">
        <v>7.82423838973045E-3</v>
      </c>
    </row>
    <row r="11258" spans="1:3" x14ac:dyDescent="0.25">
      <c r="A11258">
        <v>-8121069.1560846101</v>
      </c>
      <c r="B11258">
        <v>-215854.60826160701</v>
      </c>
      <c r="C11258">
        <v>1.2903934111818601E-4</v>
      </c>
    </row>
    <row r="11259" spans="1:3" x14ac:dyDescent="0.25">
      <c r="A11259">
        <v>-8120134.6772076897</v>
      </c>
      <c r="B11259">
        <v>-215854.60826160701</v>
      </c>
      <c r="C11259">
        <v>2.55658611422404E-4</v>
      </c>
    </row>
    <row r="11260" spans="1:3" x14ac:dyDescent="0.25">
      <c r="A11260">
        <v>-8119200.19833076</v>
      </c>
      <c r="B11260">
        <v>-215854.60826160701</v>
      </c>
      <c r="C11260">
        <v>4.6663300599902798E-4</v>
      </c>
    </row>
    <row r="11261" spans="1:3" x14ac:dyDescent="0.25">
      <c r="A11261">
        <v>-8118265.7194538396</v>
      </c>
      <c r="B11261">
        <v>-215854.60826160701</v>
      </c>
      <c r="C11261">
        <v>6.4451713114976796E-4</v>
      </c>
    </row>
    <row r="11262" spans="1:3" x14ac:dyDescent="0.25">
      <c r="A11262">
        <v>-8117331.2405769201</v>
      </c>
      <c r="B11262">
        <v>-215854.60826160701</v>
      </c>
      <c r="C11262">
        <v>1.03770918212831E-3</v>
      </c>
    </row>
  </sheetData>
  <autoFilter ref="A1:C1126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62"/>
  <sheetViews>
    <sheetView topLeftCell="A11227" workbookViewId="0"/>
  </sheetViews>
  <sheetFormatPr baseColWidth="10" defaultRowHeight="15" x14ac:dyDescent="0.25"/>
  <cols>
    <col min="3" max="3" width="31.42578125" bestFit="1" customWidth="1"/>
  </cols>
  <sheetData>
    <row r="1" spans="1:3" x14ac:dyDescent="0.25">
      <c r="A1" s="2" t="s">
        <v>0</v>
      </c>
      <c r="B1" s="2" t="s">
        <v>1</v>
      </c>
      <c r="C1" s="2" t="s">
        <v>5719</v>
      </c>
    </row>
    <row r="2" spans="1:3" x14ac:dyDescent="0.25">
      <c r="A2">
        <v>-8050048.7614384601</v>
      </c>
      <c r="B2">
        <v>44864.998361607097</v>
      </c>
      <c r="C2">
        <v>5.8330799220129804E-4</v>
      </c>
    </row>
    <row r="3" spans="1:3" x14ac:dyDescent="0.25">
      <c r="A3">
        <v>-8049114.2825615304</v>
      </c>
      <c r="B3">
        <v>44864.998361607097</v>
      </c>
      <c r="C3">
        <v>1.0453681461512999E-3</v>
      </c>
    </row>
    <row r="4" spans="1:3" x14ac:dyDescent="0.25">
      <c r="A4">
        <v>-8048179.8036846099</v>
      </c>
      <c r="B4">
        <v>44864.998361607097</v>
      </c>
      <c r="C4">
        <v>1.8251611618325099E-3</v>
      </c>
    </row>
    <row r="5" spans="1:3" x14ac:dyDescent="0.25">
      <c r="A5">
        <v>-8047245.3248076905</v>
      </c>
      <c r="B5">
        <v>44864.998361607097</v>
      </c>
      <c r="C5">
        <v>3.1312771607190301E-3</v>
      </c>
    </row>
    <row r="6" spans="1:3" x14ac:dyDescent="0.25">
      <c r="A6">
        <v>-8046310.8459307598</v>
      </c>
      <c r="B6">
        <v>44864.998361607097</v>
      </c>
      <c r="C6">
        <v>5.01068541780114E-3</v>
      </c>
    </row>
    <row r="7" spans="1:3" x14ac:dyDescent="0.25">
      <c r="A7">
        <v>-8045376.3670538403</v>
      </c>
      <c r="B7">
        <v>44864.998361607097</v>
      </c>
      <c r="C7">
        <v>8.2978513091802493E-3</v>
      </c>
    </row>
    <row r="8" spans="1:3" x14ac:dyDescent="0.25">
      <c r="A8">
        <v>-8044441.8881769199</v>
      </c>
      <c r="B8">
        <v>44864.998361607097</v>
      </c>
      <c r="C8">
        <v>1.33660612627863E-2</v>
      </c>
    </row>
    <row r="9" spans="1:3" x14ac:dyDescent="0.25">
      <c r="A9">
        <v>-8043507.4093000004</v>
      </c>
      <c r="B9">
        <v>44864.998361607097</v>
      </c>
      <c r="C9">
        <v>1.9615288823842999E-2</v>
      </c>
    </row>
    <row r="10" spans="1:3" x14ac:dyDescent="0.25">
      <c r="A10">
        <v>-8042572.9304230697</v>
      </c>
      <c r="B10">
        <v>44864.998361607097</v>
      </c>
      <c r="C10">
        <v>2.8513278812170001E-2</v>
      </c>
    </row>
    <row r="11" spans="1:3" x14ac:dyDescent="0.25">
      <c r="A11">
        <v>-8041638.4515461503</v>
      </c>
      <c r="B11">
        <v>44864.998361607097</v>
      </c>
      <c r="C11">
        <v>4.1640106588601997E-2</v>
      </c>
    </row>
    <row r="12" spans="1:3" x14ac:dyDescent="0.25">
      <c r="A12">
        <v>-8040703.9726692298</v>
      </c>
      <c r="B12">
        <v>44864.998361607097</v>
      </c>
      <c r="C12">
        <v>7.4244290590286199E-2</v>
      </c>
    </row>
    <row r="13" spans="1:3" x14ac:dyDescent="0.25">
      <c r="A13">
        <v>-8039769.4937923001</v>
      </c>
      <c r="B13">
        <v>44864.998361607097</v>
      </c>
      <c r="C13">
        <v>9.7535006701946203E-2</v>
      </c>
    </row>
    <row r="14" spans="1:3" x14ac:dyDescent="0.25">
      <c r="A14">
        <v>-8038835.0149153797</v>
      </c>
      <c r="B14">
        <v>44864.998361607097</v>
      </c>
      <c r="C14">
        <v>0.118844084441661</v>
      </c>
    </row>
    <row r="15" spans="1:3" x14ac:dyDescent="0.25">
      <c r="A15">
        <v>-8037900.5360384602</v>
      </c>
      <c r="B15">
        <v>44864.998361607097</v>
      </c>
      <c r="C15">
        <v>0.14555758237838701</v>
      </c>
    </row>
    <row r="16" spans="1:3" x14ac:dyDescent="0.25">
      <c r="A16">
        <v>-8036966.0571615295</v>
      </c>
      <c r="B16">
        <v>44864.998361607097</v>
      </c>
      <c r="C16">
        <v>0.173307836055755</v>
      </c>
    </row>
    <row r="17" spans="1:3" x14ac:dyDescent="0.25">
      <c r="A17">
        <v>-8036031.5782846101</v>
      </c>
      <c r="B17">
        <v>44864.998361607097</v>
      </c>
      <c r="C17">
        <v>0.20344020426273299</v>
      </c>
    </row>
    <row r="18" spans="1:3" x14ac:dyDescent="0.25">
      <c r="A18">
        <v>-8035097.0994076896</v>
      </c>
      <c r="B18">
        <v>44864.998361607097</v>
      </c>
      <c r="C18">
        <v>0.23113006353378199</v>
      </c>
    </row>
    <row r="19" spans="1:3" x14ac:dyDescent="0.25">
      <c r="A19">
        <v>-8034162.6205307599</v>
      </c>
      <c r="B19">
        <v>44864.998361607097</v>
      </c>
      <c r="C19">
        <v>0.25854948163032498</v>
      </c>
    </row>
    <row r="20" spans="1:3" x14ac:dyDescent="0.25">
      <c r="A20">
        <v>-8033228.1416538404</v>
      </c>
      <c r="B20">
        <v>44864.998361607097</v>
      </c>
      <c r="C20">
        <v>0.28351137042045499</v>
      </c>
    </row>
    <row r="21" spans="1:3" x14ac:dyDescent="0.25">
      <c r="A21">
        <v>-8032293.66277692</v>
      </c>
      <c r="B21">
        <v>44864.998361607097</v>
      </c>
      <c r="C21">
        <v>0.30717721581459001</v>
      </c>
    </row>
    <row r="22" spans="1:3" x14ac:dyDescent="0.25">
      <c r="A22">
        <v>-8031359.1838999996</v>
      </c>
      <c r="B22">
        <v>44864.998361607097</v>
      </c>
      <c r="C22">
        <v>0.32868778705596902</v>
      </c>
    </row>
    <row r="23" spans="1:3" x14ac:dyDescent="0.25">
      <c r="A23">
        <v>-8030424.7050230699</v>
      </c>
      <c r="B23">
        <v>44864.998361607097</v>
      </c>
      <c r="C23">
        <v>0.34682875871658297</v>
      </c>
    </row>
    <row r="24" spans="1:3" x14ac:dyDescent="0.25">
      <c r="A24">
        <v>-8029490.2261461504</v>
      </c>
      <c r="B24">
        <v>44864.998361607097</v>
      </c>
      <c r="C24">
        <v>0.36417093873023898</v>
      </c>
    </row>
    <row r="25" spans="1:3" x14ac:dyDescent="0.25">
      <c r="A25">
        <v>-8028555.74726923</v>
      </c>
      <c r="B25">
        <v>44864.998361607097</v>
      </c>
      <c r="C25">
        <v>0.380440413951873</v>
      </c>
    </row>
    <row r="26" spans="1:3" x14ac:dyDescent="0.25">
      <c r="A26">
        <v>-8027621.2683923002</v>
      </c>
      <c r="B26">
        <v>44864.998361607097</v>
      </c>
      <c r="C26">
        <v>0.39534991979598899</v>
      </c>
    </row>
    <row r="27" spans="1:3" x14ac:dyDescent="0.25">
      <c r="A27">
        <v>-8026686.7895153798</v>
      </c>
      <c r="B27">
        <v>44864.998361607097</v>
      </c>
      <c r="C27">
        <v>0.40774005651473899</v>
      </c>
    </row>
    <row r="28" spans="1:3" x14ac:dyDescent="0.25">
      <c r="A28">
        <v>-8025752.3106384603</v>
      </c>
      <c r="B28">
        <v>44864.998361607097</v>
      </c>
      <c r="C28">
        <v>0.41869294643402</v>
      </c>
    </row>
    <row r="29" spans="1:3" x14ac:dyDescent="0.25">
      <c r="A29">
        <v>-8024817.8317615297</v>
      </c>
      <c r="B29">
        <v>44864.998361607097</v>
      </c>
      <c r="C29">
        <v>0.42578244209289501</v>
      </c>
    </row>
    <row r="30" spans="1:3" x14ac:dyDescent="0.25">
      <c r="A30">
        <v>-8023883.3528846102</v>
      </c>
      <c r="B30">
        <v>44864.998361607097</v>
      </c>
      <c r="C30">
        <v>0.43391242623329102</v>
      </c>
    </row>
    <row r="31" spans="1:3" x14ac:dyDescent="0.25">
      <c r="A31">
        <v>-8022948.8740076898</v>
      </c>
      <c r="B31">
        <v>44864.998361607097</v>
      </c>
      <c r="C31">
        <v>0</v>
      </c>
    </row>
    <row r="32" spans="1:3" x14ac:dyDescent="0.25">
      <c r="A32">
        <v>-8022014.39513076</v>
      </c>
      <c r="B32">
        <v>44864.998361607097</v>
      </c>
      <c r="C32">
        <v>0</v>
      </c>
    </row>
    <row r="33" spans="1:3" x14ac:dyDescent="0.25">
      <c r="A33">
        <v>-8050983.2403153796</v>
      </c>
      <c r="B33">
        <v>43930.519484821401</v>
      </c>
      <c r="C33">
        <v>3.1522268545813799E-4</v>
      </c>
    </row>
    <row r="34" spans="1:3" x14ac:dyDescent="0.25">
      <c r="A34">
        <v>-8050048.7614384601</v>
      </c>
      <c r="B34">
        <v>43930.519484821401</v>
      </c>
      <c r="C34">
        <v>5.8330799220129804E-4</v>
      </c>
    </row>
    <row r="35" spans="1:3" x14ac:dyDescent="0.25">
      <c r="A35">
        <v>-8049114.2825615304</v>
      </c>
      <c r="B35">
        <v>43930.519484821401</v>
      </c>
      <c r="C35">
        <v>1.0453681461512999E-3</v>
      </c>
    </row>
    <row r="36" spans="1:3" x14ac:dyDescent="0.25">
      <c r="A36">
        <v>-8048179.8036846099</v>
      </c>
      <c r="B36">
        <v>43930.519484821401</v>
      </c>
      <c r="C36">
        <v>1.8251611618325099E-3</v>
      </c>
    </row>
    <row r="37" spans="1:3" x14ac:dyDescent="0.25">
      <c r="A37">
        <v>-8047245.3248076905</v>
      </c>
      <c r="B37">
        <v>43930.519484821401</v>
      </c>
      <c r="C37">
        <v>3.0561098828911699E-3</v>
      </c>
    </row>
    <row r="38" spans="1:3" x14ac:dyDescent="0.25">
      <c r="A38">
        <v>-8046310.8459307598</v>
      </c>
      <c r="B38">
        <v>43930.519484821401</v>
      </c>
      <c r="C38">
        <v>4.9805077724158703E-3</v>
      </c>
    </row>
    <row r="39" spans="1:3" x14ac:dyDescent="0.25">
      <c r="A39">
        <v>-8045376.3670538403</v>
      </c>
      <c r="B39">
        <v>43930.519484821401</v>
      </c>
      <c r="C39">
        <v>8.2753235474228807E-3</v>
      </c>
    </row>
    <row r="40" spans="1:3" x14ac:dyDescent="0.25">
      <c r="A40">
        <v>-8044441.8881769199</v>
      </c>
      <c r="B40">
        <v>43930.519484821401</v>
      </c>
      <c r="C40">
        <v>1.3335810042917701E-2</v>
      </c>
    </row>
    <row r="41" spans="1:3" x14ac:dyDescent="0.25">
      <c r="A41">
        <v>-8043507.4093000004</v>
      </c>
      <c r="B41">
        <v>43930.519484821401</v>
      </c>
      <c r="C41">
        <v>1.9558440893888401E-2</v>
      </c>
    </row>
    <row r="42" spans="1:3" x14ac:dyDescent="0.25">
      <c r="A42">
        <v>-8042572.9304230697</v>
      </c>
      <c r="B42">
        <v>43930.519484821401</v>
      </c>
      <c r="C42">
        <v>2.8453500941395701E-2</v>
      </c>
    </row>
    <row r="43" spans="1:3" x14ac:dyDescent="0.25">
      <c r="A43">
        <v>-8041638.4515461503</v>
      </c>
      <c r="B43">
        <v>43930.519484821401</v>
      </c>
      <c r="C43">
        <v>4.1534945368766701E-2</v>
      </c>
    </row>
    <row r="44" spans="1:3" x14ac:dyDescent="0.25">
      <c r="A44">
        <v>-8040703.9726692298</v>
      </c>
      <c r="B44">
        <v>43930.519484821401</v>
      </c>
      <c r="C44">
        <v>7.3952496051788302E-2</v>
      </c>
    </row>
    <row r="45" spans="1:3" x14ac:dyDescent="0.25">
      <c r="A45">
        <v>-8039769.4937923001</v>
      </c>
      <c r="B45">
        <v>43930.519484821401</v>
      </c>
      <c r="C45">
        <v>9.7386099398136097E-2</v>
      </c>
    </row>
    <row r="46" spans="1:3" x14ac:dyDescent="0.25">
      <c r="A46">
        <v>-8038835.0149153797</v>
      </c>
      <c r="B46">
        <v>43930.519484821401</v>
      </c>
      <c r="C46">
        <v>0.11861065775156</v>
      </c>
    </row>
    <row r="47" spans="1:3" x14ac:dyDescent="0.25">
      <c r="A47">
        <v>-8037900.5360384602</v>
      </c>
      <c r="B47">
        <v>43930.519484821401</v>
      </c>
      <c r="C47">
        <v>0.14534915983676899</v>
      </c>
    </row>
    <row r="48" spans="1:3" x14ac:dyDescent="0.25">
      <c r="A48">
        <v>-8036966.0571615295</v>
      </c>
      <c r="B48">
        <v>43930.519484821401</v>
      </c>
      <c r="C48">
        <v>0.17292982339859</v>
      </c>
    </row>
    <row r="49" spans="1:3" x14ac:dyDescent="0.25">
      <c r="A49">
        <v>-8036031.5782846101</v>
      </c>
      <c r="B49">
        <v>43930.519484821401</v>
      </c>
      <c r="C49">
        <v>0.20329049229621801</v>
      </c>
    </row>
    <row r="50" spans="1:3" x14ac:dyDescent="0.25">
      <c r="A50">
        <v>-8035097.0994076896</v>
      </c>
      <c r="B50">
        <v>43930.519484821401</v>
      </c>
      <c r="C50">
        <v>0.23041340708732599</v>
      </c>
    </row>
    <row r="51" spans="1:3" x14ac:dyDescent="0.25">
      <c r="A51">
        <v>-8034162.6205307599</v>
      </c>
      <c r="B51">
        <v>43930.519484821401</v>
      </c>
      <c r="C51">
        <v>0.25773563981056202</v>
      </c>
    </row>
    <row r="52" spans="1:3" x14ac:dyDescent="0.25">
      <c r="A52">
        <v>-8033228.1416538404</v>
      </c>
      <c r="B52">
        <v>43930.519484821401</v>
      </c>
      <c r="C52">
        <v>0.28279912471771201</v>
      </c>
    </row>
    <row r="53" spans="1:3" x14ac:dyDescent="0.25">
      <c r="A53">
        <v>-8032293.66277692</v>
      </c>
      <c r="B53">
        <v>43930.519484821401</v>
      </c>
      <c r="C53">
        <v>0.306411683559417</v>
      </c>
    </row>
    <row r="54" spans="1:3" x14ac:dyDescent="0.25">
      <c r="A54">
        <v>-8031359.1838999996</v>
      </c>
      <c r="B54">
        <v>43930.519484821401</v>
      </c>
      <c r="C54">
        <v>0.32783007621765098</v>
      </c>
    </row>
    <row r="55" spans="1:3" x14ac:dyDescent="0.25">
      <c r="A55">
        <v>-8030424.7050230699</v>
      </c>
      <c r="B55">
        <v>43930.519484821401</v>
      </c>
      <c r="C55">
        <v>0.34643167257308899</v>
      </c>
    </row>
    <row r="56" spans="1:3" x14ac:dyDescent="0.25">
      <c r="A56">
        <v>-8029490.2261461504</v>
      </c>
      <c r="B56">
        <v>43930.519484821401</v>
      </c>
      <c r="C56">
        <v>0.36350232362747098</v>
      </c>
    </row>
    <row r="57" spans="1:3" x14ac:dyDescent="0.25">
      <c r="A57">
        <v>-8028555.74726923</v>
      </c>
      <c r="B57">
        <v>43930.519484821401</v>
      </c>
      <c r="C57">
        <v>0.37986335158348</v>
      </c>
    </row>
    <row r="58" spans="1:3" x14ac:dyDescent="0.25">
      <c r="A58">
        <v>-8027621.2683923002</v>
      </c>
      <c r="B58">
        <v>43930.519484821401</v>
      </c>
      <c r="C58">
        <v>0.394744843244552</v>
      </c>
    </row>
    <row r="59" spans="1:3" x14ac:dyDescent="0.25">
      <c r="A59">
        <v>-8026686.7895153798</v>
      </c>
      <c r="B59">
        <v>43930.519484821401</v>
      </c>
      <c r="C59">
        <v>0.407175213098526</v>
      </c>
    </row>
    <row r="60" spans="1:3" x14ac:dyDescent="0.25">
      <c r="A60">
        <v>-8025752.3106384603</v>
      </c>
      <c r="B60">
        <v>43930.519484821401</v>
      </c>
      <c r="C60">
        <v>0.41806489229202198</v>
      </c>
    </row>
    <row r="61" spans="1:3" x14ac:dyDescent="0.25">
      <c r="A61">
        <v>-8024817.8317615297</v>
      </c>
      <c r="B61">
        <v>43930.519484821401</v>
      </c>
      <c r="C61">
        <v>0.425127953290939</v>
      </c>
    </row>
    <row r="62" spans="1:3" x14ac:dyDescent="0.25">
      <c r="A62">
        <v>-8023883.3528846102</v>
      </c>
      <c r="B62">
        <v>43930.519484821401</v>
      </c>
      <c r="C62">
        <v>0.43345054984092701</v>
      </c>
    </row>
    <row r="63" spans="1:3" x14ac:dyDescent="0.25">
      <c r="A63">
        <v>-8022948.8740076898</v>
      </c>
      <c r="B63">
        <v>43930.519484821401</v>
      </c>
      <c r="C63">
        <v>0</v>
      </c>
    </row>
    <row r="64" spans="1:3" x14ac:dyDescent="0.25">
      <c r="A64">
        <v>-8022014.39513076</v>
      </c>
      <c r="B64">
        <v>43930.519484821401</v>
      </c>
      <c r="C64">
        <v>0</v>
      </c>
    </row>
    <row r="65" spans="1:3" x14ac:dyDescent="0.25">
      <c r="A65">
        <v>-8050983.2403153796</v>
      </c>
      <c r="B65">
        <v>42996.040608035699</v>
      </c>
      <c r="C65">
        <v>3.1522268545813799E-4</v>
      </c>
    </row>
    <row r="66" spans="1:3" x14ac:dyDescent="0.25">
      <c r="A66">
        <v>-8050048.7614384601</v>
      </c>
      <c r="B66">
        <v>42996.040608035699</v>
      </c>
      <c r="C66">
        <v>5.8330799220129804E-4</v>
      </c>
    </row>
    <row r="67" spans="1:3" x14ac:dyDescent="0.25">
      <c r="A67">
        <v>-8049114.2825615304</v>
      </c>
      <c r="B67">
        <v>42996.040608035699</v>
      </c>
      <c r="C67">
        <v>1.0453681461512999E-3</v>
      </c>
    </row>
    <row r="68" spans="1:3" x14ac:dyDescent="0.25">
      <c r="A68">
        <v>-8048179.8036846099</v>
      </c>
      <c r="B68">
        <v>42996.040608035699</v>
      </c>
      <c r="C68">
        <v>1.8251611618325099E-3</v>
      </c>
    </row>
    <row r="69" spans="1:3" x14ac:dyDescent="0.25">
      <c r="A69">
        <v>-8047245.3248076905</v>
      </c>
      <c r="B69">
        <v>42996.040608035699</v>
      </c>
      <c r="C69">
        <v>3.0561098828911699E-3</v>
      </c>
    </row>
    <row r="70" spans="1:3" x14ac:dyDescent="0.25">
      <c r="A70">
        <v>-8046310.8459307598</v>
      </c>
      <c r="B70">
        <v>42996.040608035699</v>
      </c>
      <c r="C70">
        <v>4.9760011024773104E-3</v>
      </c>
    </row>
    <row r="71" spans="1:3" x14ac:dyDescent="0.25">
      <c r="A71">
        <v>-8045376.3670538403</v>
      </c>
      <c r="B71">
        <v>42996.040608035699</v>
      </c>
      <c r="C71">
        <v>8.20330996066331E-3</v>
      </c>
    </row>
    <row r="72" spans="1:3" x14ac:dyDescent="0.25">
      <c r="A72">
        <v>-8044441.8881769199</v>
      </c>
      <c r="B72">
        <v>42996.040608035699</v>
      </c>
      <c r="C72">
        <v>1.33273648098111E-2</v>
      </c>
    </row>
    <row r="73" spans="1:3" x14ac:dyDescent="0.25">
      <c r="A73">
        <v>-8043507.4093000004</v>
      </c>
      <c r="B73">
        <v>42996.040608035699</v>
      </c>
      <c r="C73">
        <v>1.95208732038736E-2</v>
      </c>
    </row>
    <row r="74" spans="1:3" x14ac:dyDescent="0.25">
      <c r="A74">
        <v>-8042572.9304230697</v>
      </c>
      <c r="B74">
        <v>42996.040608035699</v>
      </c>
      <c r="C74">
        <v>2.8396051377058001E-2</v>
      </c>
    </row>
    <row r="75" spans="1:3" x14ac:dyDescent="0.25">
      <c r="A75">
        <v>-8041638.4515461503</v>
      </c>
      <c r="B75">
        <v>42996.040608035699</v>
      </c>
      <c r="C75">
        <v>4.1452676057815503E-2</v>
      </c>
    </row>
    <row r="76" spans="1:3" x14ac:dyDescent="0.25">
      <c r="A76">
        <v>-8040703.9726692298</v>
      </c>
      <c r="B76">
        <v>42996.040608035699</v>
      </c>
      <c r="C76">
        <v>5.4678525775670998E-2</v>
      </c>
    </row>
    <row r="77" spans="1:3" x14ac:dyDescent="0.25">
      <c r="A77">
        <v>-8039769.4937923001</v>
      </c>
      <c r="B77">
        <v>42996.040608035699</v>
      </c>
      <c r="C77">
        <v>7.4129939079284599E-2</v>
      </c>
    </row>
    <row r="78" spans="1:3" x14ac:dyDescent="0.25">
      <c r="A78">
        <v>-8038835.0149153797</v>
      </c>
      <c r="B78">
        <v>42996.040608035699</v>
      </c>
      <c r="C78">
        <v>9.7386099398136097E-2</v>
      </c>
    </row>
    <row r="79" spans="1:3" x14ac:dyDescent="0.25">
      <c r="A79">
        <v>-8037900.5360384602</v>
      </c>
      <c r="B79">
        <v>42996.040608035699</v>
      </c>
      <c r="C79">
        <v>0.119025863707065</v>
      </c>
    </row>
    <row r="80" spans="1:3" x14ac:dyDescent="0.25">
      <c r="A80">
        <v>-8036966.0571615295</v>
      </c>
      <c r="B80">
        <v>42996.040608035699</v>
      </c>
      <c r="C80">
        <v>0.172326415777206</v>
      </c>
    </row>
    <row r="81" spans="1:3" x14ac:dyDescent="0.25">
      <c r="A81">
        <v>-8036031.5782846101</v>
      </c>
      <c r="B81">
        <v>42996.040608035699</v>
      </c>
      <c r="C81">
        <v>0.20269200205802901</v>
      </c>
    </row>
    <row r="82" spans="1:3" x14ac:dyDescent="0.25">
      <c r="A82">
        <v>-8035097.0994076896</v>
      </c>
      <c r="B82">
        <v>42996.040608035699</v>
      </c>
      <c r="C82">
        <v>0.22985883057117401</v>
      </c>
    </row>
    <row r="83" spans="1:3" x14ac:dyDescent="0.25">
      <c r="A83">
        <v>-8034162.6205307599</v>
      </c>
      <c r="B83">
        <v>42996.040608035699</v>
      </c>
      <c r="C83">
        <v>0.25712776184081998</v>
      </c>
    </row>
    <row r="84" spans="1:3" x14ac:dyDescent="0.25">
      <c r="A84">
        <v>-8033228.1416538404</v>
      </c>
      <c r="B84">
        <v>42996.040608035699</v>
      </c>
      <c r="C84">
        <v>0.28234356641769398</v>
      </c>
    </row>
    <row r="85" spans="1:3" x14ac:dyDescent="0.25">
      <c r="A85">
        <v>-8032293.66277692</v>
      </c>
      <c r="B85">
        <v>42996.040608035699</v>
      </c>
      <c r="C85">
        <v>0.30578771233558599</v>
      </c>
    </row>
    <row r="86" spans="1:3" x14ac:dyDescent="0.25">
      <c r="A86">
        <v>-8031359.1838999996</v>
      </c>
      <c r="B86">
        <v>42996.040608035699</v>
      </c>
      <c r="C86">
        <v>0.32726690173149098</v>
      </c>
    </row>
    <row r="87" spans="1:3" x14ac:dyDescent="0.25">
      <c r="A87">
        <v>-8030424.7050230699</v>
      </c>
      <c r="B87">
        <v>42996.040608035699</v>
      </c>
      <c r="C87">
        <v>0.34577572345733598</v>
      </c>
    </row>
    <row r="88" spans="1:3" x14ac:dyDescent="0.25">
      <c r="A88">
        <v>-8029490.2261461504</v>
      </c>
      <c r="B88">
        <v>42996.040608035699</v>
      </c>
      <c r="C88">
        <v>0.36315244436263999</v>
      </c>
    </row>
    <row r="89" spans="1:3" x14ac:dyDescent="0.25">
      <c r="A89">
        <v>-8028555.74726923</v>
      </c>
      <c r="B89">
        <v>42996.040608035699</v>
      </c>
      <c r="C89">
        <v>0.37933370471000599</v>
      </c>
    </row>
    <row r="90" spans="1:3" x14ac:dyDescent="0.25">
      <c r="A90">
        <v>-8027621.2683923002</v>
      </c>
      <c r="B90">
        <v>42996.040608035699</v>
      </c>
      <c r="C90">
        <v>0.39425784349441501</v>
      </c>
    </row>
    <row r="91" spans="1:3" x14ac:dyDescent="0.25">
      <c r="A91">
        <v>-8026686.7895153798</v>
      </c>
      <c r="B91">
        <v>42996.040608035699</v>
      </c>
      <c r="C91">
        <v>0.40669083595275801</v>
      </c>
    </row>
    <row r="92" spans="1:3" x14ac:dyDescent="0.25">
      <c r="A92">
        <v>-8025752.3106384603</v>
      </c>
      <c r="B92">
        <v>42996.040608035699</v>
      </c>
      <c r="C92">
        <v>0.417515218257904</v>
      </c>
    </row>
    <row r="93" spans="1:3" x14ac:dyDescent="0.25">
      <c r="A93">
        <v>-8024817.8317615297</v>
      </c>
      <c r="B93">
        <v>42996.040608035699</v>
      </c>
      <c r="C93">
        <v>0.424699187278747</v>
      </c>
    </row>
    <row r="94" spans="1:3" x14ac:dyDescent="0.25">
      <c r="A94">
        <v>-8023883.3528846102</v>
      </c>
      <c r="B94">
        <v>42996.040608035699</v>
      </c>
      <c r="C94">
        <v>0.424862921237945</v>
      </c>
    </row>
    <row r="95" spans="1:3" x14ac:dyDescent="0.25">
      <c r="A95">
        <v>-8022948.8740076898</v>
      </c>
      <c r="B95">
        <v>42996.040608035699</v>
      </c>
      <c r="C95">
        <v>0</v>
      </c>
    </row>
    <row r="96" spans="1:3" x14ac:dyDescent="0.25">
      <c r="A96">
        <v>-8022014.39513076</v>
      </c>
      <c r="B96">
        <v>42996.040608035699</v>
      </c>
      <c r="C96">
        <v>0</v>
      </c>
    </row>
    <row r="97" spans="1:3" x14ac:dyDescent="0.25">
      <c r="A97">
        <v>-8021079.9162538396</v>
      </c>
      <c r="B97">
        <v>42996.040608035699</v>
      </c>
      <c r="C97">
        <v>0</v>
      </c>
    </row>
    <row r="98" spans="1:3" x14ac:dyDescent="0.25">
      <c r="A98">
        <v>-8050983.2403153796</v>
      </c>
      <c r="B98">
        <v>42061.561731250004</v>
      </c>
      <c r="C98">
        <v>1.6713724471628601E-4</v>
      </c>
    </row>
    <row r="99" spans="1:3" x14ac:dyDescent="0.25">
      <c r="A99">
        <v>-8050048.7614384601</v>
      </c>
      <c r="B99">
        <v>42061.561731250004</v>
      </c>
      <c r="C99">
        <v>5.8330799220129804E-4</v>
      </c>
    </row>
    <row r="100" spans="1:3" x14ac:dyDescent="0.25">
      <c r="A100">
        <v>-8049114.2825615304</v>
      </c>
      <c r="B100">
        <v>42061.561731250004</v>
      </c>
      <c r="C100">
        <v>1.01322855334728E-3</v>
      </c>
    </row>
    <row r="101" spans="1:3" x14ac:dyDescent="0.25">
      <c r="A101">
        <v>-8048179.8036846099</v>
      </c>
      <c r="B101">
        <v>42061.561731250004</v>
      </c>
      <c r="C101">
        <v>1.8251611618325099E-3</v>
      </c>
    </row>
    <row r="102" spans="1:3" x14ac:dyDescent="0.25">
      <c r="A102">
        <v>-8047245.3248076905</v>
      </c>
      <c r="B102">
        <v>42061.561731250004</v>
      </c>
      <c r="C102">
        <v>3.0561098828911699E-3</v>
      </c>
    </row>
    <row r="103" spans="1:3" x14ac:dyDescent="0.25">
      <c r="A103">
        <v>-8046310.8459307598</v>
      </c>
      <c r="B103">
        <v>42061.561731250004</v>
      </c>
      <c r="C103">
        <v>4.9760011024773104E-3</v>
      </c>
    </row>
    <row r="104" spans="1:3" x14ac:dyDescent="0.25">
      <c r="A104">
        <v>-8045376.3670538403</v>
      </c>
      <c r="B104">
        <v>42061.561731250004</v>
      </c>
      <c r="C104">
        <v>8.1748282536864194E-3</v>
      </c>
    </row>
    <row r="105" spans="1:3" x14ac:dyDescent="0.25">
      <c r="A105">
        <v>-8044441.8881769199</v>
      </c>
      <c r="B105">
        <v>42061.561731250004</v>
      </c>
      <c r="C105">
        <v>1.3231275603175101E-2</v>
      </c>
    </row>
    <row r="106" spans="1:3" x14ac:dyDescent="0.25">
      <c r="A106">
        <v>-8043507.4093000004</v>
      </c>
      <c r="B106">
        <v>42061.561731250004</v>
      </c>
      <c r="C106">
        <v>1.9433157518506002E-2</v>
      </c>
    </row>
    <row r="107" spans="1:3" x14ac:dyDescent="0.25">
      <c r="A107">
        <v>-8042572.9304230697</v>
      </c>
      <c r="B107">
        <v>42061.561731250004</v>
      </c>
      <c r="C107">
        <v>2.8360296040773302E-2</v>
      </c>
    </row>
    <row r="108" spans="1:3" x14ac:dyDescent="0.25">
      <c r="A108">
        <v>-8041638.4515461503</v>
      </c>
      <c r="B108">
        <v>42061.561731250004</v>
      </c>
      <c r="C108">
        <v>4.1388556361198398E-2</v>
      </c>
    </row>
    <row r="109" spans="1:3" x14ac:dyDescent="0.25">
      <c r="A109">
        <v>-8040703.9726692298</v>
      </c>
      <c r="B109">
        <v>42061.561731250004</v>
      </c>
      <c r="C109">
        <v>5.4574854671955102E-2</v>
      </c>
    </row>
    <row r="110" spans="1:3" x14ac:dyDescent="0.25">
      <c r="A110">
        <v>-8039769.4937923001</v>
      </c>
      <c r="B110">
        <v>42061.561731250004</v>
      </c>
      <c r="C110">
        <v>7.4023097753524697E-2</v>
      </c>
    </row>
    <row r="111" spans="1:3" x14ac:dyDescent="0.25">
      <c r="A111">
        <v>-8038835.0149153797</v>
      </c>
      <c r="B111">
        <v>42061.561731250004</v>
      </c>
      <c r="C111">
        <v>9.72179695963859E-2</v>
      </c>
    </row>
    <row r="112" spans="1:3" x14ac:dyDescent="0.25">
      <c r="A112">
        <v>-8037900.5360384602</v>
      </c>
      <c r="B112">
        <v>42061.561731250004</v>
      </c>
      <c r="C112">
        <v>0.11841600388288399</v>
      </c>
    </row>
    <row r="113" spans="1:3" x14ac:dyDescent="0.25">
      <c r="A113">
        <v>-8036966.0571615295</v>
      </c>
      <c r="B113">
        <v>42061.561731250004</v>
      </c>
      <c r="C113">
        <v>0.14515659213066101</v>
      </c>
    </row>
    <row r="114" spans="1:3" x14ac:dyDescent="0.25">
      <c r="A114">
        <v>-8036031.5782846101</v>
      </c>
      <c r="B114">
        <v>42061.561731250004</v>
      </c>
      <c r="C114">
        <v>0.17271776497364</v>
      </c>
    </row>
    <row r="115" spans="1:3" x14ac:dyDescent="0.25">
      <c r="A115">
        <v>-8035097.0994076896</v>
      </c>
      <c r="B115">
        <v>42061.561731250004</v>
      </c>
      <c r="C115">
        <v>0.20298133790493</v>
      </c>
    </row>
    <row r="116" spans="1:3" x14ac:dyDescent="0.25">
      <c r="A116">
        <v>-8034162.6205307599</v>
      </c>
      <c r="B116">
        <v>42061.561731250004</v>
      </c>
      <c r="C116">
        <v>0.23013496398925701</v>
      </c>
    </row>
    <row r="117" spans="1:3" x14ac:dyDescent="0.25">
      <c r="A117">
        <v>-8033228.1416538404</v>
      </c>
      <c r="B117">
        <v>42061.561731250004</v>
      </c>
      <c r="C117">
        <v>0.25743624567985501</v>
      </c>
    </row>
    <row r="118" spans="1:3" x14ac:dyDescent="0.25">
      <c r="A118">
        <v>-8032293.66277692</v>
      </c>
      <c r="B118">
        <v>42061.561731250004</v>
      </c>
      <c r="C118">
        <v>0.30554178357124301</v>
      </c>
    </row>
    <row r="119" spans="1:3" x14ac:dyDescent="0.25">
      <c r="A119">
        <v>-8031359.1838999996</v>
      </c>
      <c r="B119">
        <v>42061.561731250004</v>
      </c>
      <c r="C119">
        <v>0.32678878307342502</v>
      </c>
    </row>
    <row r="120" spans="1:3" x14ac:dyDescent="0.25">
      <c r="A120">
        <v>-8030424.7050230699</v>
      </c>
      <c r="B120">
        <v>42061.561731250004</v>
      </c>
      <c r="C120">
        <v>0.345346748828887</v>
      </c>
    </row>
    <row r="121" spans="1:3" x14ac:dyDescent="0.25">
      <c r="A121">
        <v>-8029490.2261461504</v>
      </c>
      <c r="B121">
        <v>42061.561731250004</v>
      </c>
      <c r="C121">
        <v>0.362533688545227</v>
      </c>
    </row>
    <row r="122" spans="1:3" x14ac:dyDescent="0.25">
      <c r="A122">
        <v>-8028555.74726923</v>
      </c>
      <c r="B122">
        <v>42061.561731250004</v>
      </c>
      <c r="C122">
        <v>0.379094809293746</v>
      </c>
    </row>
    <row r="123" spans="1:3" x14ac:dyDescent="0.25">
      <c r="A123">
        <v>-8027621.2683923002</v>
      </c>
      <c r="B123">
        <v>42061.561731250004</v>
      </c>
      <c r="C123">
        <v>0.39385539293289101</v>
      </c>
    </row>
    <row r="124" spans="1:3" x14ac:dyDescent="0.25">
      <c r="A124">
        <v>-8026686.7895153798</v>
      </c>
      <c r="B124">
        <v>42061.561731250004</v>
      </c>
      <c r="C124">
        <v>0.40632244944572399</v>
      </c>
    </row>
    <row r="125" spans="1:3" x14ac:dyDescent="0.25">
      <c r="A125">
        <v>-8025752.3106384603</v>
      </c>
      <c r="B125">
        <v>42061.561731250004</v>
      </c>
      <c r="C125">
        <v>0.41710364818572898</v>
      </c>
    </row>
    <row r="126" spans="1:3" x14ac:dyDescent="0.25">
      <c r="A126">
        <v>-8024817.8317615297</v>
      </c>
      <c r="B126">
        <v>42061.561731250004</v>
      </c>
      <c r="C126">
        <v>0.41698348522186202</v>
      </c>
    </row>
    <row r="127" spans="1:3" x14ac:dyDescent="0.25">
      <c r="A127">
        <v>-8023883.3528846102</v>
      </c>
      <c r="B127">
        <v>42061.561731250004</v>
      </c>
      <c r="C127">
        <v>0.41697576642036399</v>
      </c>
    </row>
    <row r="128" spans="1:3" x14ac:dyDescent="0.25">
      <c r="A128">
        <v>-8022948.8740076898</v>
      </c>
      <c r="B128">
        <v>42061.561731250004</v>
      </c>
      <c r="C128">
        <v>0</v>
      </c>
    </row>
    <row r="129" spans="1:3" x14ac:dyDescent="0.25">
      <c r="A129">
        <v>-8022014.39513076</v>
      </c>
      <c r="B129">
        <v>42061.561731250004</v>
      </c>
      <c r="C129">
        <v>0</v>
      </c>
    </row>
    <row r="130" spans="1:3" x14ac:dyDescent="0.25">
      <c r="A130">
        <v>-8021079.9162538396</v>
      </c>
      <c r="B130">
        <v>42061.561731250004</v>
      </c>
      <c r="C130">
        <v>0</v>
      </c>
    </row>
    <row r="131" spans="1:3" x14ac:dyDescent="0.25">
      <c r="A131">
        <v>-8051917.7191923</v>
      </c>
      <c r="B131">
        <v>41127.082854464199</v>
      </c>
      <c r="C131" s="1">
        <v>9.1109177446924096E-5</v>
      </c>
    </row>
    <row r="132" spans="1:3" x14ac:dyDescent="0.25">
      <c r="A132">
        <v>-8050983.2403153796</v>
      </c>
      <c r="B132">
        <v>41127.082854464199</v>
      </c>
      <c r="C132">
        <v>1.6713724471628601E-4</v>
      </c>
    </row>
    <row r="133" spans="1:3" x14ac:dyDescent="0.25">
      <c r="A133">
        <v>-8050048.7614384601</v>
      </c>
      <c r="B133">
        <v>41127.082854464199</v>
      </c>
      <c r="C133">
        <v>3.1522268545813799E-4</v>
      </c>
    </row>
    <row r="134" spans="1:3" x14ac:dyDescent="0.25">
      <c r="A134">
        <v>-8049114.2825615304</v>
      </c>
      <c r="B134">
        <v>41127.082854464199</v>
      </c>
      <c r="C134">
        <v>5.8330799220129804E-4</v>
      </c>
    </row>
    <row r="135" spans="1:3" x14ac:dyDescent="0.25">
      <c r="A135">
        <v>-8048179.8036846099</v>
      </c>
      <c r="B135">
        <v>41127.082854464199</v>
      </c>
      <c r="C135">
        <v>1.0453681461512999E-3</v>
      </c>
    </row>
    <row r="136" spans="1:3" x14ac:dyDescent="0.25">
      <c r="A136">
        <v>-8047245.3248076905</v>
      </c>
      <c r="B136">
        <v>41127.082854464199</v>
      </c>
      <c r="C136">
        <v>1.83784065302461E-3</v>
      </c>
    </row>
    <row r="137" spans="1:3" x14ac:dyDescent="0.25">
      <c r="A137">
        <v>-8046310.8459307598</v>
      </c>
      <c r="B137">
        <v>41127.082854464199</v>
      </c>
      <c r="C137">
        <v>3.1096406746655698E-3</v>
      </c>
    </row>
    <row r="138" spans="1:3" x14ac:dyDescent="0.25">
      <c r="A138">
        <v>-8045376.3670538403</v>
      </c>
      <c r="B138">
        <v>41127.082854464199</v>
      </c>
      <c r="C138">
        <v>8.1748282536864194E-3</v>
      </c>
    </row>
    <row r="139" spans="1:3" x14ac:dyDescent="0.25">
      <c r="A139">
        <v>-8044441.8881769199</v>
      </c>
      <c r="B139">
        <v>41127.082854464199</v>
      </c>
      <c r="C139">
        <v>1.3198108412325301E-2</v>
      </c>
    </row>
    <row r="140" spans="1:3" x14ac:dyDescent="0.25">
      <c r="A140">
        <v>-8043507.4093000004</v>
      </c>
      <c r="B140">
        <v>41127.082854464199</v>
      </c>
      <c r="C140">
        <v>1.94154288619756E-2</v>
      </c>
    </row>
    <row r="141" spans="1:3" x14ac:dyDescent="0.25">
      <c r="A141">
        <v>-8042572.9304230697</v>
      </c>
      <c r="B141">
        <v>41127.082854464199</v>
      </c>
      <c r="C141">
        <v>2.82141473144292E-2</v>
      </c>
    </row>
    <row r="142" spans="1:3" x14ac:dyDescent="0.25">
      <c r="A142">
        <v>-8041638.4515461503</v>
      </c>
      <c r="B142">
        <v>41127.082854464199</v>
      </c>
      <c r="C142">
        <v>4.1139017790555898E-2</v>
      </c>
    </row>
    <row r="143" spans="1:3" x14ac:dyDescent="0.25">
      <c r="A143">
        <v>-8040703.9726692298</v>
      </c>
      <c r="B143">
        <v>41127.082854464199</v>
      </c>
      <c r="C143">
        <v>5.4326385259628199E-2</v>
      </c>
    </row>
    <row r="144" spans="1:3" x14ac:dyDescent="0.25">
      <c r="A144">
        <v>-8039769.4937923001</v>
      </c>
      <c r="B144">
        <v>41127.082854464199</v>
      </c>
      <c r="C144">
        <v>7.3764562606811496E-2</v>
      </c>
    </row>
    <row r="145" spans="1:3" x14ac:dyDescent="0.25">
      <c r="A145">
        <v>-8038835.0149153797</v>
      </c>
      <c r="B145">
        <v>41127.082854464199</v>
      </c>
      <c r="C145">
        <v>9.6882656216621302E-2</v>
      </c>
    </row>
    <row r="146" spans="1:3" x14ac:dyDescent="0.25">
      <c r="A146">
        <v>-8037900.5360384602</v>
      </c>
      <c r="B146">
        <v>41127.082854464199</v>
      </c>
      <c r="C146">
        <v>0.118037164211273</v>
      </c>
    </row>
    <row r="147" spans="1:3" x14ac:dyDescent="0.25">
      <c r="A147">
        <v>-8036966.0571615295</v>
      </c>
      <c r="B147">
        <v>41127.082854464199</v>
      </c>
      <c r="C147">
        <v>0.14475338160991599</v>
      </c>
    </row>
    <row r="148" spans="1:3" x14ac:dyDescent="0.25">
      <c r="A148">
        <v>-8036031.5782846101</v>
      </c>
      <c r="B148">
        <v>41127.082854464199</v>
      </c>
      <c r="C148">
        <v>0.17223060131072901</v>
      </c>
    </row>
    <row r="149" spans="1:3" x14ac:dyDescent="0.25">
      <c r="A149">
        <v>-8035097.0994076896</v>
      </c>
      <c r="B149">
        <v>41127.082854464199</v>
      </c>
      <c r="C149">
        <v>0.20255436003208099</v>
      </c>
    </row>
    <row r="150" spans="1:3" x14ac:dyDescent="0.25">
      <c r="A150">
        <v>-8034162.6205307599</v>
      </c>
      <c r="B150">
        <v>41127.082854464199</v>
      </c>
      <c r="C150">
        <v>0.22963006794452601</v>
      </c>
    </row>
    <row r="151" spans="1:3" x14ac:dyDescent="0.25">
      <c r="A151">
        <v>-8033228.1416538404</v>
      </c>
      <c r="B151">
        <v>41127.082854464199</v>
      </c>
      <c r="C151">
        <v>0.25686979293823198</v>
      </c>
    </row>
    <row r="152" spans="1:3" x14ac:dyDescent="0.25">
      <c r="A152">
        <v>-8032293.66277692</v>
      </c>
      <c r="B152">
        <v>41127.082854464199</v>
      </c>
      <c r="C152">
        <v>0.28197112679481501</v>
      </c>
    </row>
    <row r="153" spans="1:3" x14ac:dyDescent="0.25">
      <c r="A153">
        <v>-8031359.1838999996</v>
      </c>
      <c r="B153">
        <v>41127.082854464199</v>
      </c>
      <c r="C153">
        <v>0.30541795492172202</v>
      </c>
    </row>
    <row r="154" spans="1:3" x14ac:dyDescent="0.25">
      <c r="A154">
        <v>-8030424.7050230699</v>
      </c>
      <c r="B154">
        <v>41127.082854464199</v>
      </c>
      <c r="C154">
        <v>0.326679497957229</v>
      </c>
    </row>
    <row r="155" spans="1:3" x14ac:dyDescent="0.25">
      <c r="A155">
        <v>-8029490.2261461504</v>
      </c>
      <c r="B155">
        <v>41127.082854464199</v>
      </c>
      <c r="C155">
        <v>0.34526517987251198</v>
      </c>
    </row>
    <row r="156" spans="1:3" x14ac:dyDescent="0.25">
      <c r="A156">
        <v>-8028555.74726923</v>
      </c>
      <c r="B156">
        <v>41127.082854464199</v>
      </c>
      <c r="C156">
        <v>0.362408816814422</v>
      </c>
    </row>
    <row r="157" spans="1:3" x14ac:dyDescent="0.25">
      <c r="A157">
        <v>-8027621.2683923002</v>
      </c>
      <c r="B157">
        <v>41127.082854464199</v>
      </c>
      <c r="C157">
        <v>0.37865141034126198</v>
      </c>
    </row>
    <row r="158" spans="1:3" x14ac:dyDescent="0.25">
      <c r="A158">
        <v>-8026686.7895153798</v>
      </c>
      <c r="B158">
        <v>41127.082854464199</v>
      </c>
      <c r="C158">
        <v>0.393682420253753</v>
      </c>
    </row>
    <row r="159" spans="1:3" x14ac:dyDescent="0.25">
      <c r="A159">
        <v>-8025752.3106384603</v>
      </c>
      <c r="B159">
        <v>41127.082854464199</v>
      </c>
      <c r="C159">
        <v>0.40605840086936901</v>
      </c>
    </row>
    <row r="160" spans="1:3" x14ac:dyDescent="0.25">
      <c r="A160">
        <v>-8024817.8317615297</v>
      </c>
      <c r="B160">
        <v>41127.082854464199</v>
      </c>
      <c r="C160">
        <v>0.40597158670425398</v>
      </c>
    </row>
    <row r="161" spans="1:3" x14ac:dyDescent="0.25">
      <c r="A161">
        <v>-8023883.3528846102</v>
      </c>
      <c r="B161">
        <v>41127.082854464199</v>
      </c>
      <c r="C161">
        <v>0.40597158670425398</v>
      </c>
    </row>
    <row r="162" spans="1:3" x14ac:dyDescent="0.25">
      <c r="A162">
        <v>-8022948.8740076898</v>
      </c>
      <c r="B162">
        <v>41127.082854464199</v>
      </c>
      <c r="C162">
        <v>0</v>
      </c>
    </row>
    <row r="163" spans="1:3" x14ac:dyDescent="0.25">
      <c r="A163">
        <v>-8022014.39513076</v>
      </c>
      <c r="B163">
        <v>41127.082854464199</v>
      </c>
      <c r="C163">
        <v>0</v>
      </c>
    </row>
    <row r="164" spans="1:3" x14ac:dyDescent="0.25">
      <c r="A164">
        <v>-8021079.9162538396</v>
      </c>
      <c r="B164">
        <v>41127.082854464199</v>
      </c>
      <c r="C164">
        <v>0</v>
      </c>
    </row>
    <row r="165" spans="1:3" x14ac:dyDescent="0.25">
      <c r="A165">
        <v>-8051917.7191923</v>
      </c>
      <c r="B165">
        <v>40192.603977678496</v>
      </c>
      <c r="C165" s="1">
        <v>9.1109177446924096E-5</v>
      </c>
    </row>
    <row r="166" spans="1:3" x14ac:dyDescent="0.25">
      <c r="A166">
        <v>-8050983.2403153796</v>
      </c>
      <c r="B166">
        <v>40192.603977678496</v>
      </c>
      <c r="C166">
        <v>1.6713724471628601E-4</v>
      </c>
    </row>
    <row r="167" spans="1:3" x14ac:dyDescent="0.25">
      <c r="A167">
        <v>-8050048.7614384601</v>
      </c>
      <c r="B167">
        <v>40192.603977678496</v>
      </c>
      <c r="C167">
        <v>3.1522268545813799E-4</v>
      </c>
    </row>
    <row r="168" spans="1:3" x14ac:dyDescent="0.25">
      <c r="A168">
        <v>-8049114.2825615304</v>
      </c>
      <c r="B168">
        <v>40192.603977678496</v>
      </c>
      <c r="C168">
        <v>5.8330799220129804E-4</v>
      </c>
    </row>
    <row r="169" spans="1:3" x14ac:dyDescent="0.25">
      <c r="A169">
        <v>-8048179.8036846099</v>
      </c>
      <c r="B169">
        <v>40192.603977678496</v>
      </c>
      <c r="C169">
        <v>1.0453681461512999E-3</v>
      </c>
    </row>
    <row r="170" spans="1:3" x14ac:dyDescent="0.25">
      <c r="A170">
        <v>-8047245.3248076905</v>
      </c>
      <c r="B170">
        <v>40192.603977678496</v>
      </c>
      <c r="C170">
        <v>1.8251611618325099E-3</v>
      </c>
    </row>
    <row r="171" spans="1:3" x14ac:dyDescent="0.25">
      <c r="A171">
        <v>-8046310.8459307598</v>
      </c>
      <c r="B171">
        <v>40192.603977678496</v>
      </c>
      <c r="C171">
        <v>3.0561098828911699E-3</v>
      </c>
    </row>
    <row r="172" spans="1:3" x14ac:dyDescent="0.25">
      <c r="A172">
        <v>-8045376.3670538403</v>
      </c>
      <c r="B172">
        <v>40192.603977678496</v>
      </c>
      <c r="C172">
        <v>4.9886391498148398E-3</v>
      </c>
    </row>
    <row r="173" spans="1:3" x14ac:dyDescent="0.25">
      <c r="A173">
        <v>-8044441.8881769199</v>
      </c>
      <c r="B173">
        <v>40192.603977678496</v>
      </c>
      <c r="C173">
        <v>8.2217855378985405E-3</v>
      </c>
    </row>
    <row r="174" spans="1:3" x14ac:dyDescent="0.25">
      <c r="A174">
        <v>-8043507.4093000004</v>
      </c>
      <c r="B174">
        <v>40192.603977678496</v>
      </c>
      <c r="C174">
        <v>1.32753178477287E-2</v>
      </c>
    </row>
    <row r="175" spans="1:3" x14ac:dyDescent="0.25">
      <c r="A175">
        <v>-8042572.9304230697</v>
      </c>
      <c r="B175">
        <v>40192.603977678496</v>
      </c>
      <c r="C175">
        <v>1.9512128084897901E-2</v>
      </c>
    </row>
    <row r="176" spans="1:3" x14ac:dyDescent="0.25">
      <c r="A176">
        <v>-8041638.4515461503</v>
      </c>
      <c r="B176">
        <v>40192.603977678496</v>
      </c>
      <c r="C176">
        <v>4.11384962499141E-2</v>
      </c>
    </row>
    <row r="177" spans="1:3" x14ac:dyDescent="0.25">
      <c r="A177">
        <v>-8040703.9726692298</v>
      </c>
      <c r="B177">
        <v>40192.603977678496</v>
      </c>
      <c r="C177">
        <v>5.42780421674251E-2</v>
      </c>
    </row>
    <row r="178" spans="1:3" x14ac:dyDescent="0.25">
      <c r="A178">
        <v>-8039769.4937923001</v>
      </c>
      <c r="B178">
        <v>40192.603977678496</v>
      </c>
      <c r="C178">
        <v>7.3709629476070404E-2</v>
      </c>
    </row>
    <row r="179" spans="1:3" x14ac:dyDescent="0.25">
      <c r="A179">
        <v>-8038835.0149153797</v>
      </c>
      <c r="B179">
        <v>40192.603977678496</v>
      </c>
      <c r="C179">
        <v>9.6807204186916296E-2</v>
      </c>
    </row>
    <row r="180" spans="1:3" x14ac:dyDescent="0.25">
      <c r="A180">
        <v>-8037900.5360384602</v>
      </c>
      <c r="B180">
        <v>40192.603977678496</v>
      </c>
      <c r="C180">
        <v>0.117979831993579</v>
      </c>
    </row>
    <row r="181" spans="1:3" x14ac:dyDescent="0.25">
      <c r="A181">
        <v>-8036966.0571615295</v>
      </c>
      <c r="B181">
        <v>40192.603977678496</v>
      </c>
      <c r="C181">
        <v>0.14439545571803999</v>
      </c>
    </row>
    <row r="182" spans="1:3" x14ac:dyDescent="0.25">
      <c r="A182">
        <v>-8036031.5782846101</v>
      </c>
      <c r="B182">
        <v>40192.603977678496</v>
      </c>
      <c r="C182">
        <v>0.17179755866527499</v>
      </c>
    </row>
    <row r="183" spans="1:3" x14ac:dyDescent="0.25">
      <c r="A183">
        <v>-8035097.0994076896</v>
      </c>
      <c r="B183">
        <v>40192.603977678496</v>
      </c>
      <c r="C183">
        <v>0.20212799310684201</v>
      </c>
    </row>
    <row r="184" spans="1:3" x14ac:dyDescent="0.25">
      <c r="A184">
        <v>-8034162.6205307599</v>
      </c>
      <c r="B184">
        <v>40192.603977678496</v>
      </c>
      <c r="C184">
        <v>0.22931587696075401</v>
      </c>
    </row>
    <row r="185" spans="1:3" x14ac:dyDescent="0.25">
      <c r="A185">
        <v>-8033228.1416538404</v>
      </c>
      <c r="B185">
        <v>40192.603977678496</v>
      </c>
      <c r="C185">
        <v>0.25639742612838701</v>
      </c>
    </row>
    <row r="186" spans="1:3" x14ac:dyDescent="0.25">
      <c r="A186">
        <v>-8032293.66277692</v>
      </c>
      <c r="B186">
        <v>40192.603977678496</v>
      </c>
      <c r="C186">
        <v>0.28154563903808499</v>
      </c>
    </row>
    <row r="187" spans="1:3" x14ac:dyDescent="0.25">
      <c r="A187">
        <v>-8031359.1838999996</v>
      </c>
      <c r="B187">
        <v>40192.603977678496</v>
      </c>
      <c r="C187">
        <v>0.30499657988548201</v>
      </c>
    </row>
    <row r="188" spans="1:3" x14ac:dyDescent="0.25">
      <c r="A188">
        <v>-8030424.7050230699</v>
      </c>
      <c r="B188">
        <v>40192.603977678496</v>
      </c>
      <c r="C188">
        <v>0.32628884911537098</v>
      </c>
    </row>
    <row r="189" spans="1:3" x14ac:dyDescent="0.25">
      <c r="A189">
        <v>-8029490.2261461504</v>
      </c>
      <c r="B189">
        <v>40192.603977678496</v>
      </c>
      <c r="C189">
        <v>0.34483918547630299</v>
      </c>
    </row>
    <row r="190" spans="1:3" x14ac:dyDescent="0.25">
      <c r="A190">
        <v>-8028555.74726923</v>
      </c>
      <c r="B190">
        <v>40192.603977678496</v>
      </c>
      <c r="C190">
        <v>0.36205732822418202</v>
      </c>
    </row>
    <row r="191" spans="1:3" x14ac:dyDescent="0.25">
      <c r="A191">
        <v>-8027621.2683923002</v>
      </c>
      <c r="B191">
        <v>40192.603977678496</v>
      </c>
      <c r="C191">
        <v>0.378330469131469</v>
      </c>
    </row>
    <row r="192" spans="1:3" x14ac:dyDescent="0.25">
      <c r="A192">
        <v>-8026686.7895153798</v>
      </c>
      <c r="B192">
        <v>40192.603977678496</v>
      </c>
      <c r="C192">
        <v>0.37833157181739802</v>
      </c>
    </row>
    <row r="193" spans="1:3" x14ac:dyDescent="0.25">
      <c r="A193">
        <v>-8025752.3106384603</v>
      </c>
      <c r="B193">
        <v>40192.603977678496</v>
      </c>
      <c r="C193">
        <v>0.39331266283988903</v>
      </c>
    </row>
    <row r="194" spans="1:3" x14ac:dyDescent="0.25">
      <c r="A194">
        <v>-8024817.8317615297</v>
      </c>
      <c r="B194">
        <v>40192.603977678496</v>
      </c>
      <c r="C194">
        <v>0.39330938458442599</v>
      </c>
    </row>
    <row r="195" spans="1:3" x14ac:dyDescent="0.25">
      <c r="A195">
        <v>-8023883.3528846102</v>
      </c>
      <c r="B195">
        <v>40192.603977678496</v>
      </c>
      <c r="C195">
        <v>0.39330938458442599</v>
      </c>
    </row>
    <row r="196" spans="1:3" x14ac:dyDescent="0.25">
      <c r="A196">
        <v>-8022948.8740076898</v>
      </c>
      <c r="B196">
        <v>40192.603977678496</v>
      </c>
      <c r="C196">
        <v>0</v>
      </c>
    </row>
    <row r="197" spans="1:3" x14ac:dyDescent="0.25">
      <c r="A197">
        <v>-8022014.39513076</v>
      </c>
      <c r="B197">
        <v>40192.603977678496</v>
      </c>
      <c r="C197">
        <v>0</v>
      </c>
    </row>
    <row r="198" spans="1:3" x14ac:dyDescent="0.25">
      <c r="A198">
        <v>-8021079.9162538396</v>
      </c>
      <c r="B198">
        <v>40192.603977678496</v>
      </c>
      <c r="C198">
        <v>0</v>
      </c>
    </row>
    <row r="199" spans="1:3" x14ac:dyDescent="0.25">
      <c r="A199">
        <v>-8020145.4373769201</v>
      </c>
      <c r="B199">
        <v>40192.603977678496</v>
      </c>
      <c r="C199">
        <v>0</v>
      </c>
    </row>
    <row r="200" spans="1:3" x14ac:dyDescent="0.25">
      <c r="A200">
        <v>-8051917.7191923</v>
      </c>
      <c r="B200">
        <v>39258.125100892801</v>
      </c>
      <c r="C200" s="1">
        <v>9.1109177446924096E-5</v>
      </c>
    </row>
    <row r="201" spans="1:3" x14ac:dyDescent="0.25">
      <c r="A201">
        <v>-8050983.2403153796</v>
      </c>
      <c r="B201">
        <v>39258.125100892801</v>
      </c>
      <c r="C201">
        <v>1.6713724471628601E-4</v>
      </c>
    </row>
    <row r="202" spans="1:3" x14ac:dyDescent="0.25">
      <c r="A202">
        <v>-8050048.7614384601</v>
      </c>
      <c r="B202">
        <v>39258.125100892801</v>
      </c>
      <c r="C202">
        <v>3.1522268545813799E-4</v>
      </c>
    </row>
    <row r="203" spans="1:3" x14ac:dyDescent="0.25">
      <c r="A203">
        <v>-8049114.2825615304</v>
      </c>
      <c r="B203">
        <v>39258.125100892801</v>
      </c>
      <c r="C203">
        <v>5.8330799220129804E-4</v>
      </c>
    </row>
    <row r="204" spans="1:3" x14ac:dyDescent="0.25">
      <c r="A204">
        <v>-8048179.8036846099</v>
      </c>
      <c r="B204">
        <v>39258.125100892801</v>
      </c>
      <c r="C204">
        <v>1.0453681461512999E-3</v>
      </c>
    </row>
    <row r="205" spans="1:3" x14ac:dyDescent="0.25">
      <c r="A205">
        <v>-8047245.3248076905</v>
      </c>
      <c r="B205">
        <v>39258.125100892801</v>
      </c>
      <c r="C205">
        <v>1.8251611618325099E-3</v>
      </c>
    </row>
    <row r="206" spans="1:3" x14ac:dyDescent="0.25">
      <c r="A206">
        <v>-8046310.8459307598</v>
      </c>
      <c r="B206">
        <v>39258.125100892801</v>
      </c>
      <c r="C206">
        <v>3.0561098828911699E-3</v>
      </c>
    </row>
    <row r="207" spans="1:3" x14ac:dyDescent="0.25">
      <c r="A207">
        <v>-8045376.3670538403</v>
      </c>
      <c r="B207">
        <v>39258.125100892801</v>
      </c>
      <c r="C207">
        <v>4.9760011024773104E-3</v>
      </c>
    </row>
    <row r="208" spans="1:3" x14ac:dyDescent="0.25">
      <c r="A208">
        <v>-8044441.8881769199</v>
      </c>
      <c r="B208">
        <v>39258.125100892801</v>
      </c>
      <c r="C208">
        <v>8.1748282536864194E-3</v>
      </c>
    </row>
    <row r="209" spans="1:3" x14ac:dyDescent="0.25">
      <c r="A209">
        <v>-8043507.4093000004</v>
      </c>
      <c r="B209">
        <v>39258.125100892801</v>
      </c>
      <c r="C209">
        <v>1.3198108412325301E-2</v>
      </c>
    </row>
    <row r="210" spans="1:3" x14ac:dyDescent="0.25">
      <c r="A210">
        <v>-8042572.9304230697</v>
      </c>
      <c r="B210">
        <v>39258.125100892801</v>
      </c>
      <c r="C210">
        <v>1.93657111376523E-2</v>
      </c>
    </row>
    <row r="211" spans="1:3" x14ac:dyDescent="0.25">
      <c r="A211">
        <v>-8041638.4515461503</v>
      </c>
      <c r="B211">
        <v>39258.125100892801</v>
      </c>
      <c r="C211">
        <v>2.82259695231914E-2</v>
      </c>
    </row>
    <row r="212" spans="1:3" x14ac:dyDescent="0.25">
      <c r="A212">
        <v>-8040703.9726692298</v>
      </c>
      <c r="B212">
        <v>39258.125100892801</v>
      </c>
      <c r="C212">
        <v>4.1150011122226701E-2</v>
      </c>
    </row>
    <row r="213" spans="1:3" x14ac:dyDescent="0.25">
      <c r="A213">
        <v>-8039769.4937923001</v>
      </c>
      <c r="B213">
        <v>39258.125100892801</v>
      </c>
      <c r="C213">
        <v>5.42780421674251E-2</v>
      </c>
    </row>
    <row r="214" spans="1:3" x14ac:dyDescent="0.25">
      <c r="A214">
        <v>-8038835.0149153797</v>
      </c>
      <c r="B214">
        <v>39258.125100892801</v>
      </c>
      <c r="C214">
        <v>7.3766440153121907E-2</v>
      </c>
    </row>
    <row r="215" spans="1:3" x14ac:dyDescent="0.25">
      <c r="A215">
        <v>-8037900.5360384602</v>
      </c>
      <c r="B215">
        <v>39258.125100892801</v>
      </c>
      <c r="C215">
        <v>9.6837021410465199E-2</v>
      </c>
    </row>
    <row r="216" spans="1:3" x14ac:dyDescent="0.25">
      <c r="A216">
        <v>-8036966.0571615295</v>
      </c>
      <c r="B216">
        <v>39258.125100892801</v>
      </c>
      <c r="C216">
        <v>0.144319117069244</v>
      </c>
    </row>
    <row r="217" spans="1:3" x14ac:dyDescent="0.25">
      <c r="A217">
        <v>-8036031.5782846101</v>
      </c>
      <c r="B217">
        <v>39258.125100892801</v>
      </c>
      <c r="C217">
        <v>0.17170752584934201</v>
      </c>
    </row>
    <row r="218" spans="1:3" x14ac:dyDescent="0.25">
      <c r="A218">
        <v>-8035097.0994076896</v>
      </c>
      <c r="B218">
        <v>39258.125100892801</v>
      </c>
      <c r="C218">
        <v>0.202015906572341</v>
      </c>
    </row>
    <row r="219" spans="1:3" x14ac:dyDescent="0.25">
      <c r="A219">
        <v>-8034162.6205307599</v>
      </c>
      <c r="B219">
        <v>39258.125100892801</v>
      </c>
      <c r="C219">
        <v>0.22895313799381201</v>
      </c>
    </row>
    <row r="220" spans="1:3" x14ac:dyDescent="0.25">
      <c r="A220">
        <v>-8033228.1416538404</v>
      </c>
      <c r="B220">
        <v>39258.125100892801</v>
      </c>
      <c r="C220">
        <v>0.25609701871871898</v>
      </c>
    </row>
    <row r="221" spans="1:3" x14ac:dyDescent="0.25">
      <c r="A221">
        <v>-8032293.66277692</v>
      </c>
      <c r="B221">
        <v>39258.125100892801</v>
      </c>
      <c r="C221">
        <v>0.28120443224906899</v>
      </c>
    </row>
    <row r="222" spans="1:3" x14ac:dyDescent="0.25">
      <c r="A222">
        <v>-8031359.1838999996</v>
      </c>
      <c r="B222">
        <v>39258.125100892801</v>
      </c>
      <c r="C222">
        <v>0.28150281310081399</v>
      </c>
    </row>
    <row r="223" spans="1:3" x14ac:dyDescent="0.25">
      <c r="A223">
        <v>-8030424.7050230699</v>
      </c>
      <c r="B223">
        <v>39258.125100892801</v>
      </c>
      <c r="C223">
        <v>0.30472093820571799</v>
      </c>
    </row>
    <row r="224" spans="1:3" x14ac:dyDescent="0.25">
      <c r="A224">
        <v>-8029490.2261461504</v>
      </c>
      <c r="B224">
        <v>39258.125100892801</v>
      </c>
      <c r="C224">
        <v>0.32621449232101402</v>
      </c>
    </row>
    <row r="225" spans="1:3" x14ac:dyDescent="0.25">
      <c r="A225">
        <v>-8028555.74726923</v>
      </c>
      <c r="B225">
        <v>39258.125100892801</v>
      </c>
      <c r="C225">
        <v>0.34479698538780201</v>
      </c>
    </row>
    <row r="226" spans="1:3" x14ac:dyDescent="0.25">
      <c r="A226">
        <v>-8027621.2683923002</v>
      </c>
      <c r="B226">
        <v>39258.125100892801</v>
      </c>
      <c r="C226">
        <v>0.36174792051315302</v>
      </c>
    </row>
    <row r="227" spans="1:3" x14ac:dyDescent="0.25">
      <c r="A227">
        <v>-8026686.7895153798</v>
      </c>
      <c r="B227">
        <v>39258.125100892801</v>
      </c>
      <c r="C227">
        <v>0.36175096035003601</v>
      </c>
    </row>
    <row r="228" spans="1:3" x14ac:dyDescent="0.25">
      <c r="A228">
        <v>-8025752.3106384603</v>
      </c>
      <c r="B228">
        <v>39258.125100892801</v>
      </c>
      <c r="C228">
        <v>0.378053039312362</v>
      </c>
    </row>
    <row r="229" spans="1:3" x14ac:dyDescent="0.25">
      <c r="A229">
        <v>-8024817.8317615297</v>
      </c>
      <c r="B229">
        <v>39258.125100892801</v>
      </c>
      <c r="C229">
        <v>0.378287702798843</v>
      </c>
    </row>
    <row r="230" spans="1:3" x14ac:dyDescent="0.25">
      <c r="A230">
        <v>-8023883.3528846102</v>
      </c>
      <c r="B230">
        <v>39258.125100892801</v>
      </c>
      <c r="C230">
        <v>0.37828361988067599</v>
      </c>
    </row>
    <row r="231" spans="1:3" x14ac:dyDescent="0.25">
      <c r="A231">
        <v>-8022948.8740076898</v>
      </c>
      <c r="B231">
        <v>39258.125100892801</v>
      </c>
      <c r="C231">
        <v>0</v>
      </c>
    </row>
    <row r="232" spans="1:3" x14ac:dyDescent="0.25">
      <c r="A232">
        <v>-8022014.39513076</v>
      </c>
      <c r="B232">
        <v>39258.125100892801</v>
      </c>
      <c r="C232">
        <v>0</v>
      </c>
    </row>
    <row r="233" spans="1:3" x14ac:dyDescent="0.25">
      <c r="A233">
        <v>-8021079.9162538396</v>
      </c>
      <c r="B233">
        <v>39258.125100892801</v>
      </c>
      <c r="C233">
        <v>0</v>
      </c>
    </row>
    <row r="234" spans="1:3" x14ac:dyDescent="0.25">
      <c r="A234">
        <v>-8020145.4373769201</v>
      </c>
      <c r="B234">
        <v>39258.125100892801</v>
      </c>
      <c r="C234">
        <v>0</v>
      </c>
    </row>
    <row r="235" spans="1:3" x14ac:dyDescent="0.25">
      <c r="A235">
        <v>-8052852.1980692297</v>
      </c>
      <c r="B235">
        <v>38323.646224107099</v>
      </c>
      <c r="C235" s="1">
        <v>2.3699687517364499E-5</v>
      </c>
    </row>
    <row r="236" spans="1:3" x14ac:dyDescent="0.25">
      <c r="A236">
        <v>-8051917.7191923</v>
      </c>
      <c r="B236">
        <v>38323.646224107099</v>
      </c>
      <c r="C236" s="1">
        <v>4.6015942643862197E-5</v>
      </c>
    </row>
    <row r="237" spans="1:3" x14ac:dyDescent="0.25">
      <c r="A237">
        <v>-8050983.2403153796</v>
      </c>
      <c r="B237">
        <v>38323.646224107099</v>
      </c>
      <c r="C237" s="1">
        <v>9.1109177446924096E-5</v>
      </c>
    </row>
    <row r="238" spans="1:3" x14ac:dyDescent="0.25">
      <c r="A238">
        <v>-8050048.7614384601</v>
      </c>
      <c r="B238">
        <v>38323.646224107099</v>
      </c>
      <c r="C238">
        <v>3.1522268545813799E-4</v>
      </c>
    </row>
    <row r="239" spans="1:3" x14ac:dyDescent="0.25">
      <c r="A239">
        <v>-8049114.2825615304</v>
      </c>
      <c r="B239">
        <v>38323.646224107099</v>
      </c>
      <c r="C239">
        <v>5.8330799220129804E-4</v>
      </c>
    </row>
    <row r="240" spans="1:3" x14ac:dyDescent="0.25">
      <c r="A240">
        <v>-8048179.8036846099</v>
      </c>
      <c r="B240">
        <v>38323.646224107099</v>
      </c>
      <c r="C240">
        <v>1.0453681461512999E-3</v>
      </c>
    </row>
    <row r="241" spans="1:3" x14ac:dyDescent="0.25">
      <c r="A241">
        <v>-8047245.3248076905</v>
      </c>
      <c r="B241">
        <v>38323.646224107099</v>
      </c>
      <c r="C241">
        <v>1.8251611618325099E-3</v>
      </c>
    </row>
    <row r="242" spans="1:3" x14ac:dyDescent="0.25">
      <c r="A242">
        <v>-8046310.8459307598</v>
      </c>
      <c r="B242">
        <v>38323.646224107099</v>
      </c>
      <c r="C242">
        <v>3.0561098828911699E-3</v>
      </c>
    </row>
    <row r="243" spans="1:3" x14ac:dyDescent="0.25">
      <c r="A243">
        <v>-8045376.3670538403</v>
      </c>
      <c r="B243">
        <v>38323.646224107099</v>
      </c>
      <c r="C243">
        <v>4.9413922242820202E-3</v>
      </c>
    </row>
    <row r="244" spans="1:3" x14ac:dyDescent="0.25">
      <c r="A244">
        <v>-8044441.8881769199</v>
      </c>
      <c r="B244">
        <v>38323.646224107099</v>
      </c>
      <c r="C244">
        <v>8.1914337351918203E-3</v>
      </c>
    </row>
    <row r="245" spans="1:3" x14ac:dyDescent="0.25">
      <c r="A245">
        <v>-8043507.4093000004</v>
      </c>
      <c r="B245">
        <v>38323.646224107099</v>
      </c>
      <c r="C245">
        <v>1.31524410098791E-2</v>
      </c>
    </row>
    <row r="246" spans="1:3" x14ac:dyDescent="0.25">
      <c r="A246">
        <v>-8042572.9304230697</v>
      </c>
      <c r="B246">
        <v>38323.646224107099</v>
      </c>
      <c r="C246">
        <v>1.9291087985038698E-2</v>
      </c>
    </row>
    <row r="247" spans="1:3" x14ac:dyDescent="0.25">
      <c r="A247">
        <v>-8041638.4515461503</v>
      </c>
      <c r="B247">
        <v>38323.646224107099</v>
      </c>
      <c r="C247">
        <v>2.8086518868803902E-2</v>
      </c>
    </row>
    <row r="248" spans="1:3" x14ac:dyDescent="0.25">
      <c r="A248">
        <v>-8040703.9726692298</v>
      </c>
      <c r="B248">
        <v>38323.646224107099</v>
      </c>
      <c r="C248">
        <v>4.0988661348819698E-2</v>
      </c>
    </row>
    <row r="249" spans="1:3" x14ac:dyDescent="0.25">
      <c r="A249">
        <v>-8039769.4937923001</v>
      </c>
      <c r="B249">
        <v>38323.646224107099</v>
      </c>
      <c r="C249">
        <v>5.4133985191583599E-2</v>
      </c>
    </row>
    <row r="250" spans="1:3" x14ac:dyDescent="0.25">
      <c r="A250">
        <v>-8038835.0149153797</v>
      </c>
      <c r="B250">
        <v>38323.646224107099</v>
      </c>
      <c r="C250">
        <v>7.3536939918994904E-2</v>
      </c>
    </row>
    <row r="251" spans="1:3" x14ac:dyDescent="0.25">
      <c r="A251">
        <v>-8037900.5360384602</v>
      </c>
      <c r="B251">
        <v>38323.646224107099</v>
      </c>
      <c r="C251">
        <v>9.6568010747432695E-2</v>
      </c>
    </row>
    <row r="252" spans="1:3" x14ac:dyDescent="0.25">
      <c r="A252">
        <v>-8036966.0571615295</v>
      </c>
      <c r="B252">
        <v>38323.646224107099</v>
      </c>
      <c r="C252">
        <v>0.117638617753982</v>
      </c>
    </row>
    <row r="253" spans="1:3" x14ac:dyDescent="0.25">
      <c r="A253">
        <v>-8036031.5782846101</v>
      </c>
      <c r="B253">
        <v>38323.646224107099</v>
      </c>
      <c r="C253">
        <v>0.144325867295265</v>
      </c>
    </row>
    <row r="254" spans="1:3" x14ac:dyDescent="0.25">
      <c r="A254">
        <v>-8035097.0994076896</v>
      </c>
      <c r="B254">
        <v>38323.646224107099</v>
      </c>
      <c r="C254">
        <v>0.171721160411834</v>
      </c>
    </row>
    <row r="255" spans="1:3" x14ac:dyDescent="0.25">
      <c r="A255">
        <v>-8034162.6205307599</v>
      </c>
      <c r="B255">
        <v>38323.646224107099</v>
      </c>
      <c r="C255">
        <v>0.20201496779918601</v>
      </c>
    </row>
    <row r="256" spans="1:3" x14ac:dyDescent="0.25">
      <c r="A256">
        <v>-8033228.1416538404</v>
      </c>
      <c r="B256">
        <v>38323.646224107099</v>
      </c>
      <c r="C256">
        <v>0.228900671005249</v>
      </c>
    </row>
    <row r="257" spans="1:3" x14ac:dyDescent="0.25">
      <c r="A257">
        <v>-8032293.66277692</v>
      </c>
      <c r="B257">
        <v>38323.646224107099</v>
      </c>
      <c r="C257">
        <v>0.25609728693961997</v>
      </c>
    </row>
    <row r="258" spans="1:3" x14ac:dyDescent="0.25">
      <c r="A258">
        <v>-8031359.1838999996</v>
      </c>
      <c r="B258">
        <v>38323.646224107099</v>
      </c>
      <c r="C258">
        <v>0.28117537498474099</v>
      </c>
    </row>
    <row r="259" spans="1:3" x14ac:dyDescent="0.25">
      <c r="A259">
        <v>-8030424.7050230699</v>
      </c>
      <c r="B259">
        <v>38323.646224107099</v>
      </c>
      <c r="C259">
        <v>0.30444148182868902</v>
      </c>
    </row>
    <row r="260" spans="1:3" x14ac:dyDescent="0.25">
      <c r="A260">
        <v>-8029490.2261461504</v>
      </c>
      <c r="B260">
        <v>38323.646224107099</v>
      </c>
      <c r="C260">
        <v>0.32594057917594899</v>
      </c>
    </row>
    <row r="261" spans="1:3" x14ac:dyDescent="0.25">
      <c r="A261">
        <v>-8028555.74726923</v>
      </c>
      <c r="B261">
        <v>38323.646224107099</v>
      </c>
      <c r="C261">
        <v>0.32617682218551602</v>
      </c>
    </row>
    <row r="262" spans="1:3" x14ac:dyDescent="0.25">
      <c r="A262">
        <v>-8027621.2683923002</v>
      </c>
      <c r="B262">
        <v>38323.646224107099</v>
      </c>
      <c r="C262">
        <v>0.34450587630271901</v>
      </c>
    </row>
    <row r="263" spans="1:3" x14ac:dyDescent="0.25">
      <c r="A263">
        <v>-8026686.7895153798</v>
      </c>
      <c r="B263">
        <v>38323.646224107099</v>
      </c>
      <c r="C263">
        <v>0.34455338120460499</v>
      </c>
    </row>
    <row r="264" spans="1:3" x14ac:dyDescent="0.25">
      <c r="A264">
        <v>-8025752.3106384603</v>
      </c>
      <c r="B264">
        <v>38323.646224107099</v>
      </c>
      <c r="C264">
        <v>0.36148145794868403</v>
      </c>
    </row>
    <row r="265" spans="1:3" x14ac:dyDescent="0.25">
      <c r="A265">
        <v>-8024817.8317615297</v>
      </c>
      <c r="B265">
        <v>38323.646224107099</v>
      </c>
      <c r="C265">
        <v>0.361694246530532</v>
      </c>
    </row>
    <row r="266" spans="1:3" x14ac:dyDescent="0.25">
      <c r="A266">
        <v>-8023883.3528846102</v>
      </c>
      <c r="B266">
        <v>38323.646224107099</v>
      </c>
      <c r="C266">
        <v>0.36169183254241899</v>
      </c>
    </row>
    <row r="267" spans="1:3" x14ac:dyDescent="0.25">
      <c r="A267">
        <v>-8022948.8740076898</v>
      </c>
      <c r="B267">
        <v>38323.646224107099</v>
      </c>
      <c r="C267">
        <v>0</v>
      </c>
    </row>
    <row r="268" spans="1:3" x14ac:dyDescent="0.25">
      <c r="A268">
        <v>-8022014.39513076</v>
      </c>
      <c r="B268">
        <v>38323.646224107099</v>
      </c>
      <c r="C268">
        <v>0</v>
      </c>
    </row>
    <row r="269" spans="1:3" x14ac:dyDescent="0.25">
      <c r="A269">
        <v>-8021079.9162538396</v>
      </c>
      <c r="B269">
        <v>38323.646224107099</v>
      </c>
      <c r="C269">
        <v>0</v>
      </c>
    </row>
    <row r="270" spans="1:3" x14ac:dyDescent="0.25">
      <c r="A270">
        <v>-8020145.4373769201</v>
      </c>
      <c r="B270">
        <v>38323.646224107099</v>
      </c>
      <c r="C270">
        <v>0</v>
      </c>
    </row>
    <row r="271" spans="1:3" x14ac:dyDescent="0.25">
      <c r="A271">
        <v>-8019210.9584999997</v>
      </c>
      <c r="B271">
        <v>38323.646224107099</v>
      </c>
      <c r="C271">
        <v>0</v>
      </c>
    </row>
    <row r="272" spans="1:3" x14ac:dyDescent="0.25">
      <c r="A272">
        <v>-8052852.1980692297</v>
      </c>
      <c r="B272">
        <v>37389.167347321403</v>
      </c>
      <c r="C272" s="1">
        <v>2.3699687517364499E-5</v>
      </c>
    </row>
    <row r="273" spans="1:3" x14ac:dyDescent="0.25">
      <c r="A273">
        <v>-8051917.7191923</v>
      </c>
      <c r="B273">
        <v>37389.167347321403</v>
      </c>
      <c r="C273" s="1">
        <v>4.6015942643862197E-5</v>
      </c>
    </row>
    <row r="274" spans="1:3" x14ac:dyDescent="0.25">
      <c r="A274">
        <v>-8050983.2403153796</v>
      </c>
      <c r="B274">
        <v>37389.167347321403</v>
      </c>
      <c r="C274" s="1">
        <v>9.1109177446924096E-5</v>
      </c>
    </row>
    <row r="275" spans="1:3" x14ac:dyDescent="0.25">
      <c r="A275">
        <v>-8050048.7614384601</v>
      </c>
      <c r="B275">
        <v>37389.167347321403</v>
      </c>
      <c r="C275">
        <v>1.6713724471628601E-4</v>
      </c>
    </row>
    <row r="276" spans="1:3" x14ac:dyDescent="0.25">
      <c r="A276">
        <v>-8049114.2825615304</v>
      </c>
      <c r="B276">
        <v>37389.167347321403</v>
      </c>
      <c r="C276">
        <v>3.1522268545813799E-4</v>
      </c>
    </row>
    <row r="277" spans="1:3" x14ac:dyDescent="0.25">
      <c r="A277">
        <v>-8048179.8036846099</v>
      </c>
      <c r="B277">
        <v>37389.167347321403</v>
      </c>
      <c r="C277">
        <v>5.8330799220129804E-4</v>
      </c>
    </row>
    <row r="278" spans="1:3" x14ac:dyDescent="0.25">
      <c r="A278">
        <v>-8047245.3248076905</v>
      </c>
      <c r="B278">
        <v>37389.167347321403</v>
      </c>
      <c r="C278">
        <v>1.0453681461512999E-3</v>
      </c>
    </row>
    <row r="279" spans="1:3" x14ac:dyDescent="0.25">
      <c r="A279">
        <v>-8046310.8459307598</v>
      </c>
      <c r="B279">
        <v>37389.167347321403</v>
      </c>
      <c r="C279">
        <v>1.8251611618325099E-3</v>
      </c>
    </row>
    <row r="280" spans="1:3" x14ac:dyDescent="0.25">
      <c r="A280">
        <v>-8045376.3670538403</v>
      </c>
      <c r="B280">
        <v>37389.167347321403</v>
      </c>
      <c r="C280">
        <v>4.92302607744932E-3</v>
      </c>
    </row>
    <row r="281" spans="1:3" x14ac:dyDescent="0.25">
      <c r="A281">
        <v>-8044441.8881769199</v>
      </c>
      <c r="B281">
        <v>37389.167347321403</v>
      </c>
      <c r="C281">
        <v>8.1284157931804605E-3</v>
      </c>
    </row>
    <row r="282" spans="1:3" x14ac:dyDescent="0.25">
      <c r="A282">
        <v>-8043507.4093000004</v>
      </c>
      <c r="B282">
        <v>37389.167347321403</v>
      </c>
      <c r="C282">
        <v>1.31685910746455E-2</v>
      </c>
    </row>
    <row r="283" spans="1:3" x14ac:dyDescent="0.25">
      <c r="A283">
        <v>-8042572.9304230697</v>
      </c>
      <c r="B283">
        <v>37389.167347321403</v>
      </c>
      <c r="C283">
        <v>1.9284086301922701E-2</v>
      </c>
    </row>
    <row r="284" spans="1:3" x14ac:dyDescent="0.25">
      <c r="A284">
        <v>-8041638.4515461503</v>
      </c>
      <c r="B284">
        <v>37389.167347321403</v>
      </c>
      <c r="C284">
        <v>2.8099322691559701E-2</v>
      </c>
    </row>
    <row r="285" spans="1:3" x14ac:dyDescent="0.25">
      <c r="A285">
        <v>-8040703.9726692298</v>
      </c>
      <c r="B285">
        <v>37389.167347321403</v>
      </c>
      <c r="C285">
        <v>4.1027985513210199E-2</v>
      </c>
    </row>
    <row r="286" spans="1:3" x14ac:dyDescent="0.25">
      <c r="A286">
        <v>-8039769.4937923001</v>
      </c>
      <c r="B286">
        <v>37389.167347321403</v>
      </c>
      <c r="C286">
        <v>5.4096620529889998E-2</v>
      </c>
    </row>
    <row r="287" spans="1:3" x14ac:dyDescent="0.25">
      <c r="A287">
        <v>-8038835.0149153797</v>
      </c>
      <c r="B287">
        <v>37389.167347321403</v>
      </c>
      <c r="C287">
        <v>7.3555029928684207E-2</v>
      </c>
    </row>
    <row r="288" spans="1:3" x14ac:dyDescent="0.25">
      <c r="A288">
        <v>-8037900.5360384602</v>
      </c>
      <c r="B288">
        <v>37389.167347321403</v>
      </c>
      <c r="C288">
        <v>9.6430554986000006E-2</v>
      </c>
    </row>
    <row r="289" spans="1:3" x14ac:dyDescent="0.25">
      <c r="A289">
        <v>-8036966.0571615295</v>
      </c>
      <c r="B289">
        <v>37389.167347321403</v>
      </c>
      <c r="C289">
        <v>0.11743151396512901</v>
      </c>
    </row>
    <row r="290" spans="1:3" x14ac:dyDescent="0.25">
      <c r="A290">
        <v>-8036031.5782846101</v>
      </c>
      <c r="B290">
        <v>37389.167347321403</v>
      </c>
      <c r="C290">
        <v>0.144058912992477</v>
      </c>
    </row>
    <row r="291" spans="1:3" x14ac:dyDescent="0.25">
      <c r="A291">
        <v>-8035097.0994076896</v>
      </c>
      <c r="B291">
        <v>37389.167347321403</v>
      </c>
      <c r="C291">
        <v>0.17144204676151201</v>
      </c>
    </row>
    <row r="292" spans="1:3" x14ac:dyDescent="0.25">
      <c r="A292">
        <v>-8034162.6205307599</v>
      </c>
      <c r="B292">
        <v>37389.167347321403</v>
      </c>
      <c r="C292">
        <v>0.20170927047729401</v>
      </c>
    </row>
    <row r="293" spans="1:3" x14ac:dyDescent="0.25">
      <c r="A293">
        <v>-8033228.1416538404</v>
      </c>
      <c r="B293">
        <v>37389.167347321403</v>
      </c>
      <c r="C293">
        <v>0.20172290503978699</v>
      </c>
    </row>
    <row r="294" spans="1:3" x14ac:dyDescent="0.25">
      <c r="A294">
        <v>-8032293.66277692</v>
      </c>
      <c r="B294">
        <v>37389.167347321403</v>
      </c>
      <c r="C294">
        <v>0.228928238153457</v>
      </c>
    </row>
    <row r="295" spans="1:3" x14ac:dyDescent="0.25">
      <c r="A295">
        <v>-8031359.1838999996</v>
      </c>
      <c r="B295">
        <v>37389.167347321403</v>
      </c>
      <c r="C295">
        <v>0.25610604882240201</v>
      </c>
    </row>
    <row r="296" spans="1:3" x14ac:dyDescent="0.25">
      <c r="A296">
        <v>-8030424.7050230699</v>
      </c>
      <c r="B296">
        <v>37389.167347321403</v>
      </c>
      <c r="C296">
        <v>0.28096598386764499</v>
      </c>
    </row>
    <row r="297" spans="1:3" x14ac:dyDescent="0.25">
      <c r="A297">
        <v>-8029490.2261461504</v>
      </c>
      <c r="B297">
        <v>37389.167347321403</v>
      </c>
      <c r="C297">
        <v>0.304397523403167</v>
      </c>
    </row>
    <row r="298" spans="1:3" x14ac:dyDescent="0.25">
      <c r="A298">
        <v>-8028555.74726923</v>
      </c>
      <c r="B298">
        <v>37389.167347321403</v>
      </c>
      <c r="C298">
        <v>0.30441305041313099</v>
      </c>
    </row>
    <row r="299" spans="1:3" x14ac:dyDescent="0.25">
      <c r="A299">
        <v>-8027621.2683923002</v>
      </c>
      <c r="B299">
        <v>37389.167347321403</v>
      </c>
      <c r="C299">
        <v>0.32591727375984098</v>
      </c>
    </row>
    <row r="300" spans="1:3" x14ac:dyDescent="0.25">
      <c r="A300">
        <v>-8026686.7895153798</v>
      </c>
      <c r="B300">
        <v>37389.167347321403</v>
      </c>
      <c r="C300">
        <v>0.32596680521964999</v>
      </c>
    </row>
    <row r="301" spans="1:3" x14ac:dyDescent="0.25">
      <c r="A301">
        <v>-8025752.3106384603</v>
      </c>
      <c r="B301">
        <v>37389.167347321403</v>
      </c>
      <c r="C301">
        <v>0.34430840611457803</v>
      </c>
    </row>
    <row r="302" spans="1:3" x14ac:dyDescent="0.25">
      <c r="A302">
        <v>-8024817.8317615297</v>
      </c>
      <c r="B302">
        <v>37389.167347321403</v>
      </c>
      <c r="C302">
        <v>0.34430041909217801</v>
      </c>
    </row>
    <row r="303" spans="1:3" x14ac:dyDescent="0.25">
      <c r="A303">
        <v>-8023883.3528846102</v>
      </c>
      <c r="B303">
        <v>37389.167347321403</v>
      </c>
      <c r="C303">
        <v>0.34449598193168601</v>
      </c>
    </row>
    <row r="304" spans="1:3" x14ac:dyDescent="0.25">
      <c r="A304">
        <v>-8022948.8740076898</v>
      </c>
      <c r="B304">
        <v>37389.167347321403</v>
      </c>
      <c r="C304">
        <v>0</v>
      </c>
    </row>
    <row r="305" spans="1:3" x14ac:dyDescent="0.25">
      <c r="A305">
        <v>-8022014.39513076</v>
      </c>
      <c r="B305">
        <v>37389.167347321403</v>
      </c>
      <c r="C305">
        <v>0</v>
      </c>
    </row>
    <row r="306" spans="1:3" x14ac:dyDescent="0.25">
      <c r="A306">
        <v>-8021079.9162538396</v>
      </c>
      <c r="B306">
        <v>37389.167347321403</v>
      </c>
      <c r="C306">
        <v>0</v>
      </c>
    </row>
    <row r="307" spans="1:3" x14ac:dyDescent="0.25">
      <c r="A307">
        <v>-8020145.4373769201</v>
      </c>
      <c r="B307">
        <v>37389.167347321403</v>
      </c>
      <c r="C307">
        <v>0</v>
      </c>
    </row>
    <row r="308" spans="1:3" x14ac:dyDescent="0.25">
      <c r="A308">
        <v>-8019210.9584999997</v>
      </c>
      <c r="B308">
        <v>37389.167347321403</v>
      </c>
      <c r="C308">
        <v>0</v>
      </c>
    </row>
    <row r="309" spans="1:3" x14ac:dyDescent="0.25">
      <c r="A309">
        <v>-8052852.1980692297</v>
      </c>
      <c r="B309">
        <v>36454.688470535701</v>
      </c>
      <c r="C309" s="1">
        <v>2.3699687517364499E-5</v>
      </c>
    </row>
    <row r="310" spans="1:3" x14ac:dyDescent="0.25">
      <c r="A310">
        <v>-8051917.7191923</v>
      </c>
      <c r="B310">
        <v>36454.688470535701</v>
      </c>
      <c r="C310" s="1">
        <v>4.6015942643862197E-5</v>
      </c>
    </row>
    <row r="311" spans="1:3" x14ac:dyDescent="0.25">
      <c r="A311">
        <v>-8050983.2403153796</v>
      </c>
      <c r="B311">
        <v>36454.688470535701</v>
      </c>
      <c r="C311" s="1">
        <v>9.1109177446924096E-5</v>
      </c>
    </row>
    <row r="312" spans="1:3" x14ac:dyDescent="0.25">
      <c r="A312">
        <v>-8050048.7614384601</v>
      </c>
      <c r="B312">
        <v>36454.688470535701</v>
      </c>
      <c r="C312">
        <v>1.6713724471628601E-4</v>
      </c>
    </row>
    <row r="313" spans="1:3" x14ac:dyDescent="0.25">
      <c r="A313">
        <v>-8049114.2825615304</v>
      </c>
      <c r="B313">
        <v>36454.688470535701</v>
      </c>
      <c r="C313">
        <v>3.1522268545813799E-4</v>
      </c>
    </row>
    <row r="314" spans="1:3" x14ac:dyDescent="0.25">
      <c r="A314">
        <v>-8048179.8036846099</v>
      </c>
      <c r="B314">
        <v>36454.688470535701</v>
      </c>
      <c r="C314">
        <v>5.8330799220129804E-4</v>
      </c>
    </row>
    <row r="315" spans="1:3" x14ac:dyDescent="0.25">
      <c r="A315">
        <v>-8047245.3248076905</v>
      </c>
      <c r="B315">
        <v>36454.688470535701</v>
      </c>
      <c r="C315">
        <v>1.01322855334728E-3</v>
      </c>
    </row>
    <row r="316" spans="1:3" x14ac:dyDescent="0.25">
      <c r="A316">
        <v>-8046310.8459307598</v>
      </c>
      <c r="B316">
        <v>36454.688470535701</v>
      </c>
      <c r="C316">
        <v>1.83732481673359E-3</v>
      </c>
    </row>
    <row r="317" spans="1:3" x14ac:dyDescent="0.25">
      <c r="A317">
        <v>-8045376.3670538403</v>
      </c>
      <c r="B317">
        <v>36454.688470535701</v>
      </c>
      <c r="C317">
        <v>3.0435163062065801E-3</v>
      </c>
    </row>
    <row r="318" spans="1:3" x14ac:dyDescent="0.25">
      <c r="A318">
        <v>-8044441.8881769199</v>
      </c>
      <c r="B318">
        <v>36454.688470535701</v>
      </c>
      <c r="C318">
        <v>4.9509187228977602E-3</v>
      </c>
    </row>
    <row r="319" spans="1:3" x14ac:dyDescent="0.25">
      <c r="A319">
        <v>-8043507.4093000004</v>
      </c>
      <c r="B319">
        <v>36454.688470535701</v>
      </c>
      <c r="C319">
        <v>8.1898048520088092E-3</v>
      </c>
    </row>
    <row r="320" spans="1:3" x14ac:dyDescent="0.25">
      <c r="A320">
        <v>-8042572.9304230697</v>
      </c>
      <c r="B320">
        <v>36454.688470535701</v>
      </c>
      <c r="C320">
        <v>1.3216140680015E-2</v>
      </c>
    </row>
    <row r="321" spans="1:3" x14ac:dyDescent="0.25">
      <c r="A321">
        <v>-8041638.4515461503</v>
      </c>
      <c r="B321">
        <v>36454.688470535701</v>
      </c>
      <c r="C321">
        <v>2.8068430721759699E-2</v>
      </c>
    </row>
    <row r="322" spans="1:3" x14ac:dyDescent="0.25">
      <c r="A322">
        <v>-8040703.9726692298</v>
      </c>
      <c r="B322">
        <v>36454.688470535701</v>
      </c>
      <c r="C322">
        <v>4.1024345904588602E-2</v>
      </c>
    </row>
    <row r="323" spans="1:3" x14ac:dyDescent="0.25">
      <c r="A323">
        <v>-8039769.4937923001</v>
      </c>
      <c r="B323">
        <v>36454.688470535701</v>
      </c>
      <c r="C323">
        <v>5.4011411964893299E-2</v>
      </c>
    </row>
    <row r="324" spans="1:3" x14ac:dyDescent="0.25">
      <c r="A324">
        <v>-8038835.0149153797</v>
      </c>
      <c r="B324">
        <v>36454.688470535701</v>
      </c>
      <c r="C324">
        <v>7.3345229029655401E-2</v>
      </c>
    </row>
    <row r="325" spans="1:3" x14ac:dyDescent="0.25">
      <c r="A325">
        <v>-8037900.5360384602</v>
      </c>
      <c r="B325">
        <v>36454.688470535701</v>
      </c>
      <c r="C325">
        <v>9.6421971917152405E-2</v>
      </c>
    </row>
    <row r="326" spans="1:3" x14ac:dyDescent="0.25">
      <c r="A326">
        <v>-8036966.0571615295</v>
      </c>
      <c r="B326">
        <v>36454.688470535701</v>
      </c>
      <c r="C326">
        <v>9.6494004130363395E-2</v>
      </c>
    </row>
    <row r="327" spans="1:3" x14ac:dyDescent="0.25">
      <c r="A327">
        <v>-8036031.5782846101</v>
      </c>
      <c r="B327">
        <v>36454.688470535701</v>
      </c>
      <c r="C327">
        <v>0.11748211085796301</v>
      </c>
    </row>
    <row r="328" spans="1:3" x14ac:dyDescent="0.25">
      <c r="A328">
        <v>-8035097.0994076896</v>
      </c>
      <c r="B328">
        <v>36454.688470535701</v>
      </c>
      <c r="C328">
        <v>0.14410454034805201</v>
      </c>
    </row>
    <row r="329" spans="1:3" x14ac:dyDescent="0.25">
      <c r="A329">
        <v>-8034162.6205307599</v>
      </c>
      <c r="B329">
        <v>36454.688470535701</v>
      </c>
      <c r="C329">
        <v>0.171492874622344</v>
      </c>
    </row>
    <row r="330" spans="1:3" x14ac:dyDescent="0.25">
      <c r="A330">
        <v>-8033228.1416538404</v>
      </c>
      <c r="B330">
        <v>36454.688470535701</v>
      </c>
      <c r="C330">
        <v>0.20150576531886999</v>
      </c>
    </row>
    <row r="331" spans="1:3" x14ac:dyDescent="0.25">
      <c r="A331">
        <v>-8032293.66277692</v>
      </c>
      <c r="B331">
        <v>36454.688470535701</v>
      </c>
      <c r="C331">
        <v>0.22865878045558899</v>
      </c>
    </row>
    <row r="332" spans="1:3" x14ac:dyDescent="0.25">
      <c r="A332">
        <v>-8031359.1838999996</v>
      </c>
      <c r="B332">
        <v>36454.688470535701</v>
      </c>
      <c r="C332">
        <v>0.25585687160491899</v>
      </c>
    </row>
    <row r="333" spans="1:3" x14ac:dyDescent="0.25">
      <c r="A333">
        <v>-8030424.7050230699</v>
      </c>
      <c r="B333">
        <v>36454.688470535701</v>
      </c>
      <c r="C333">
        <v>0.25588524341583202</v>
      </c>
    </row>
    <row r="334" spans="1:3" x14ac:dyDescent="0.25">
      <c r="A334">
        <v>-8029490.2261461504</v>
      </c>
      <c r="B334">
        <v>36454.688470535701</v>
      </c>
      <c r="C334">
        <v>0.28095266222953702</v>
      </c>
    </row>
    <row r="335" spans="1:3" x14ac:dyDescent="0.25">
      <c r="A335">
        <v>-8028555.74726923</v>
      </c>
      <c r="B335">
        <v>36454.688470535701</v>
      </c>
      <c r="C335">
        <v>0.28100252151489202</v>
      </c>
    </row>
    <row r="336" spans="1:3" x14ac:dyDescent="0.25">
      <c r="A336">
        <v>-8027621.2683923002</v>
      </c>
      <c r="B336">
        <v>36454.688470535701</v>
      </c>
      <c r="C336">
        <v>0.30424147844314497</v>
      </c>
    </row>
    <row r="337" spans="1:3" x14ac:dyDescent="0.25">
      <c r="A337">
        <v>-8026686.7895153798</v>
      </c>
      <c r="B337">
        <v>36454.688470535701</v>
      </c>
      <c r="C337">
        <v>0.30440828204154902</v>
      </c>
    </row>
    <row r="338" spans="1:3" x14ac:dyDescent="0.25">
      <c r="A338">
        <v>-8025752.3106384603</v>
      </c>
      <c r="B338">
        <v>36454.688470535701</v>
      </c>
      <c r="C338">
        <v>0.32575556635856601</v>
      </c>
    </row>
    <row r="339" spans="1:3" x14ac:dyDescent="0.25">
      <c r="A339">
        <v>-8024817.8317615297</v>
      </c>
      <c r="B339">
        <v>36454.688470535701</v>
      </c>
      <c r="C339">
        <v>0.325743287801742</v>
      </c>
    </row>
    <row r="340" spans="1:3" x14ac:dyDescent="0.25">
      <c r="A340">
        <v>-8023883.3528846102</v>
      </c>
      <c r="B340">
        <v>36454.688470535701</v>
      </c>
      <c r="C340">
        <v>0.32593017816543501</v>
      </c>
    </row>
    <row r="341" spans="1:3" x14ac:dyDescent="0.25">
      <c r="A341">
        <v>-8022948.8740076898</v>
      </c>
      <c r="B341">
        <v>36454.688470535701</v>
      </c>
      <c r="C341">
        <v>0</v>
      </c>
    </row>
    <row r="342" spans="1:3" x14ac:dyDescent="0.25">
      <c r="A342">
        <v>-8022014.39513076</v>
      </c>
      <c r="B342">
        <v>36454.688470535701</v>
      </c>
      <c r="C342">
        <v>0</v>
      </c>
    </row>
    <row r="343" spans="1:3" x14ac:dyDescent="0.25">
      <c r="A343">
        <v>-8021079.9162538396</v>
      </c>
      <c r="B343">
        <v>36454.688470535701</v>
      </c>
      <c r="C343">
        <v>0</v>
      </c>
    </row>
    <row r="344" spans="1:3" x14ac:dyDescent="0.25">
      <c r="A344">
        <v>-8020145.4373769201</v>
      </c>
      <c r="B344">
        <v>36454.688470535701</v>
      </c>
      <c r="C344">
        <v>0</v>
      </c>
    </row>
    <row r="345" spans="1:3" x14ac:dyDescent="0.25">
      <c r="A345">
        <v>-8019210.9584999997</v>
      </c>
      <c r="B345">
        <v>36454.688470535701</v>
      </c>
      <c r="C345">
        <v>0</v>
      </c>
    </row>
    <row r="346" spans="1:3" x14ac:dyDescent="0.25">
      <c r="A346">
        <v>-8018276.47962307</v>
      </c>
      <c r="B346">
        <v>36454.688470535701</v>
      </c>
      <c r="C346">
        <v>0</v>
      </c>
    </row>
    <row r="347" spans="1:3" x14ac:dyDescent="0.25">
      <c r="A347">
        <v>-8053786.6769461501</v>
      </c>
      <c r="B347">
        <v>35520.209593749903</v>
      </c>
      <c r="C347" s="1">
        <v>2.1911142539465702E-5</v>
      </c>
    </row>
    <row r="348" spans="1:3" x14ac:dyDescent="0.25">
      <c r="A348">
        <v>-8052852.1980692297</v>
      </c>
      <c r="B348">
        <v>35520.209593749903</v>
      </c>
      <c r="C348" s="1">
        <v>2.3699687517364499E-5</v>
      </c>
    </row>
    <row r="349" spans="1:3" x14ac:dyDescent="0.25">
      <c r="A349">
        <v>-8051917.7191923</v>
      </c>
      <c r="B349">
        <v>35520.209593749903</v>
      </c>
      <c r="C349" s="1">
        <v>4.6015942643862197E-5</v>
      </c>
    </row>
    <row r="350" spans="1:3" x14ac:dyDescent="0.25">
      <c r="A350">
        <v>-8050983.2403153796</v>
      </c>
      <c r="B350">
        <v>35520.209593749903</v>
      </c>
      <c r="C350" s="1">
        <v>9.1109177446924096E-5</v>
      </c>
    </row>
    <row r="351" spans="1:3" x14ac:dyDescent="0.25">
      <c r="A351">
        <v>-8050048.7614384601</v>
      </c>
      <c r="B351">
        <v>35520.209593749903</v>
      </c>
      <c r="C351">
        <v>1.6713724471628601E-4</v>
      </c>
    </row>
    <row r="352" spans="1:3" x14ac:dyDescent="0.25">
      <c r="A352">
        <v>-8049114.2825615304</v>
      </c>
      <c r="B352">
        <v>35520.209593749903</v>
      </c>
      <c r="C352">
        <v>3.1522268545813799E-4</v>
      </c>
    </row>
    <row r="353" spans="1:3" x14ac:dyDescent="0.25">
      <c r="A353">
        <v>-8048179.8036846099</v>
      </c>
      <c r="B353">
        <v>35520.209593749903</v>
      </c>
      <c r="C353">
        <v>5.8330799220129804E-4</v>
      </c>
    </row>
    <row r="354" spans="1:3" x14ac:dyDescent="0.25">
      <c r="A354">
        <v>-8047245.3248076905</v>
      </c>
      <c r="B354">
        <v>35520.209593749903</v>
      </c>
      <c r="C354">
        <v>1.01322855334728E-3</v>
      </c>
    </row>
    <row r="355" spans="1:3" x14ac:dyDescent="0.25">
      <c r="A355">
        <v>-8046310.8459307598</v>
      </c>
      <c r="B355">
        <v>35520.209593749903</v>
      </c>
      <c r="C355">
        <v>1.83732481673359E-3</v>
      </c>
    </row>
    <row r="356" spans="1:3" x14ac:dyDescent="0.25">
      <c r="A356">
        <v>-8045376.3670538403</v>
      </c>
      <c r="B356">
        <v>35520.209593749903</v>
      </c>
      <c r="C356">
        <v>3.07170371524989E-3</v>
      </c>
    </row>
    <row r="357" spans="1:3" x14ac:dyDescent="0.25">
      <c r="A357">
        <v>-8044441.8881769199</v>
      </c>
      <c r="B357">
        <v>35520.209593749903</v>
      </c>
      <c r="C357">
        <v>4.9445014446973801E-3</v>
      </c>
    </row>
    <row r="358" spans="1:3" x14ac:dyDescent="0.25">
      <c r="A358">
        <v>-8043507.4093000004</v>
      </c>
      <c r="B358">
        <v>35520.209593749903</v>
      </c>
      <c r="C358">
        <v>8.1695942208170804E-3</v>
      </c>
    </row>
    <row r="359" spans="1:3" x14ac:dyDescent="0.25">
      <c r="A359">
        <v>-8042572.9304230697</v>
      </c>
      <c r="B359">
        <v>35520.209593749903</v>
      </c>
      <c r="C359">
        <v>1.3197942636907101E-2</v>
      </c>
    </row>
    <row r="360" spans="1:3" x14ac:dyDescent="0.25">
      <c r="A360">
        <v>-8041638.4515461503</v>
      </c>
      <c r="B360">
        <v>35520.209593749903</v>
      </c>
      <c r="C360">
        <v>1.9302709028124799E-2</v>
      </c>
    </row>
    <row r="361" spans="1:3" x14ac:dyDescent="0.25">
      <c r="A361">
        <v>-8040703.9726692298</v>
      </c>
      <c r="B361">
        <v>35520.209593749903</v>
      </c>
      <c r="C361">
        <v>2.8123652562499001E-2</v>
      </c>
    </row>
    <row r="362" spans="1:3" x14ac:dyDescent="0.25">
      <c r="A362">
        <v>-8039769.4937923001</v>
      </c>
      <c r="B362">
        <v>35520.209593749903</v>
      </c>
      <c r="C362">
        <v>4.1022010147571501E-2</v>
      </c>
    </row>
    <row r="363" spans="1:3" x14ac:dyDescent="0.25">
      <c r="A363">
        <v>-8038835.0149153797</v>
      </c>
      <c r="B363">
        <v>35520.209593749903</v>
      </c>
      <c r="C363">
        <v>5.4071933031082098E-2</v>
      </c>
    </row>
    <row r="364" spans="1:3" x14ac:dyDescent="0.25">
      <c r="A364">
        <v>-8037900.5360384602</v>
      </c>
      <c r="B364">
        <v>35520.209593749903</v>
      </c>
      <c r="C364">
        <v>7.34286159276962E-2</v>
      </c>
    </row>
    <row r="365" spans="1:3" x14ac:dyDescent="0.25">
      <c r="A365">
        <v>-8036966.0571615295</v>
      </c>
      <c r="B365">
        <v>35520.209593749903</v>
      </c>
      <c r="C365">
        <v>9.6476837992668096E-2</v>
      </c>
    </row>
    <row r="366" spans="1:3" x14ac:dyDescent="0.25">
      <c r="A366">
        <v>-8036031.5782846101</v>
      </c>
      <c r="B366">
        <v>35520.209593749903</v>
      </c>
      <c r="C366">
        <v>0.11735831946134501</v>
      </c>
    </row>
    <row r="367" spans="1:3" x14ac:dyDescent="0.25">
      <c r="A367">
        <v>-8035097.0994076896</v>
      </c>
      <c r="B367">
        <v>35520.209593749903</v>
      </c>
      <c r="C367">
        <v>0.14397177100181499</v>
      </c>
    </row>
    <row r="368" spans="1:3" x14ac:dyDescent="0.25">
      <c r="A368">
        <v>-8034162.6205307599</v>
      </c>
      <c r="B368">
        <v>35520.209593749903</v>
      </c>
      <c r="C368">
        <v>0.14415101706981601</v>
      </c>
    </row>
    <row r="369" spans="1:3" x14ac:dyDescent="0.25">
      <c r="A369">
        <v>-8033228.1416538404</v>
      </c>
      <c r="B369">
        <v>35520.209593749903</v>
      </c>
      <c r="C369">
        <v>0.17151416838169001</v>
      </c>
    </row>
    <row r="370" spans="1:3" x14ac:dyDescent="0.25">
      <c r="A370">
        <v>-8032293.66277692</v>
      </c>
      <c r="B370">
        <v>35520.209593749903</v>
      </c>
      <c r="C370">
        <v>0.20157229900360099</v>
      </c>
    </row>
    <row r="371" spans="1:3" x14ac:dyDescent="0.25">
      <c r="A371">
        <v>-8031359.1838999996</v>
      </c>
      <c r="B371">
        <v>35520.209593749903</v>
      </c>
      <c r="C371">
        <v>0.22871105372905701</v>
      </c>
    </row>
    <row r="372" spans="1:3" x14ac:dyDescent="0.25">
      <c r="A372">
        <v>-8030424.7050230699</v>
      </c>
      <c r="B372">
        <v>35520.209593749903</v>
      </c>
      <c r="C372">
        <v>0.22898294031620001</v>
      </c>
    </row>
    <row r="373" spans="1:3" x14ac:dyDescent="0.25">
      <c r="A373">
        <v>-8029490.2261461504</v>
      </c>
      <c r="B373">
        <v>35520.209593749903</v>
      </c>
      <c r="C373">
        <v>0.25589895248413003</v>
      </c>
    </row>
    <row r="374" spans="1:3" x14ac:dyDescent="0.25">
      <c r="A374">
        <v>-8028555.74726923</v>
      </c>
      <c r="B374">
        <v>35520.209593749903</v>
      </c>
      <c r="C374">
        <v>0.28079122304916299</v>
      </c>
    </row>
    <row r="375" spans="1:3" x14ac:dyDescent="0.25">
      <c r="A375">
        <v>-8027621.2683923002</v>
      </c>
      <c r="B375">
        <v>35520.209593749903</v>
      </c>
      <c r="C375">
        <v>0.280836552381515</v>
      </c>
    </row>
    <row r="376" spans="1:3" x14ac:dyDescent="0.25">
      <c r="A376">
        <v>-8026686.7895153798</v>
      </c>
      <c r="B376">
        <v>35520.209593749903</v>
      </c>
      <c r="C376">
        <v>0.28103399276733299</v>
      </c>
    </row>
    <row r="377" spans="1:3" x14ac:dyDescent="0.25">
      <c r="A377">
        <v>-8025752.3106384603</v>
      </c>
      <c r="B377">
        <v>35520.209593749903</v>
      </c>
      <c r="C377">
        <v>0.30425661802291798</v>
      </c>
    </row>
    <row r="378" spans="1:3" x14ac:dyDescent="0.25">
      <c r="A378">
        <v>-8024817.8317615297</v>
      </c>
      <c r="B378">
        <v>35520.209593749903</v>
      </c>
      <c r="C378">
        <v>0.30426287651062001</v>
      </c>
    </row>
    <row r="379" spans="1:3" x14ac:dyDescent="0.25">
      <c r="A379">
        <v>-8023883.3528846102</v>
      </c>
      <c r="B379">
        <v>35520.209593749903</v>
      </c>
      <c r="C379">
        <v>0.30426067113876298</v>
      </c>
    </row>
    <row r="380" spans="1:3" x14ac:dyDescent="0.25">
      <c r="A380">
        <v>-8022948.8740076898</v>
      </c>
      <c r="B380">
        <v>35520.209593749903</v>
      </c>
      <c r="C380">
        <v>0.30422541499137801</v>
      </c>
    </row>
    <row r="381" spans="1:3" x14ac:dyDescent="0.25">
      <c r="A381">
        <v>-8022014.39513076</v>
      </c>
      <c r="B381">
        <v>35520.209593749903</v>
      </c>
      <c r="C381">
        <v>0.28078275918960499</v>
      </c>
    </row>
    <row r="382" spans="1:3" x14ac:dyDescent="0.25">
      <c r="A382">
        <v>-8021079.9162538396</v>
      </c>
      <c r="B382">
        <v>35520.209593749903</v>
      </c>
      <c r="C382">
        <v>0</v>
      </c>
    </row>
    <row r="383" spans="1:3" x14ac:dyDescent="0.25">
      <c r="A383">
        <v>-8020145.4373769201</v>
      </c>
      <c r="B383">
        <v>35520.209593749903</v>
      </c>
      <c r="C383">
        <v>0</v>
      </c>
    </row>
    <row r="384" spans="1:3" x14ac:dyDescent="0.25">
      <c r="A384">
        <v>-8019210.9584999997</v>
      </c>
      <c r="B384">
        <v>35520.209593749903</v>
      </c>
      <c r="C384">
        <v>0</v>
      </c>
    </row>
    <row r="385" spans="1:3" x14ac:dyDescent="0.25">
      <c r="A385">
        <v>-8018276.47962307</v>
      </c>
      <c r="B385">
        <v>35520.209593749903</v>
      </c>
      <c r="C385">
        <v>0</v>
      </c>
    </row>
    <row r="386" spans="1:3" x14ac:dyDescent="0.25">
      <c r="A386">
        <v>-8053786.6769461501</v>
      </c>
      <c r="B386">
        <v>34585.730716964201</v>
      </c>
      <c r="C386">
        <v>0</v>
      </c>
    </row>
    <row r="387" spans="1:3" x14ac:dyDescent="0.25">
      <c r="A387">
        <v>-8052852.1980692297</v>
      </c>
      <c r="B387">
        <v>34585.730716964201</v>
      </c>
      <c r="C387" s="1">
        <v>2.1911142539465702E-5</v>
      </c>
    </row>
    <row r="388" spans="1:3" x14ac:dyDescent="0.25">
      <c r="A388">
        <v>-8051917.7191923</v>
      </c>
      <c r="B388">
        <v>34585.730716964201</v>
      </c>
      <c r="C388" s="1">
        <v>2.3699687517364499E-5</v>
      </c>
    </row>
    <row r="389" spans="1:3" x14ac:dyDescent="0.25">
      <c r="A389">
        <v>-8050983.2403153796</v>
      </c>
      <c r="B389">
        <v>34585.730716964201</v>
      </c>
      <c r="C389" s="1">
        <v>4.6015942643862197E-5</v>
      </c>
    </row>
    <row r="390" spans="1:3" x14ac:dyDescent="0.25">
      <c r="A390">
        <v>-8050048.7614384601</v>
      </c>
      <c r="B390">
        <v>34585.730716964201</v>
      </c>
      <c r="C390">
        <v>1.6713724471628601E-4</v>
      </c>
    </row>
    <row r="391" spans="1:3" x14ac:dyDescent="0.25">
      <c r="A391">
        <v>-8049114.2825615304</v>
      </c>
      <c r="B391">
        <v>34585.730716964201</v>
      </c>
      <c r="C391">
        <v>3.1522268545813799E-4</v>
      </c>
    </row>
    <row r="392" spans="1:3" x14ac:dyDescent="0.25">
      <c r="A392">
        <v>-8048179.8036846099</v>
      </c>
      <c r="B392">
        <v>34585.730716964201</v>
      </c>
      <c r="C392">
        <v>5.8330799220129804E-4</v>
      </c>
    </row>
    <row r="393" spans="1:3" x14ac:dyDescent="0.25">
      <c r="A393">
        <v>-8047245.3248076905</v>
      </c>
      <c r="B393">
        <v>34585.730716964201</v>
      </c>
      <c r="C393">
        <v>1.04173808358609E-3</v>
      </c>
    </row>
    <row r="394" spans="1:3" x14ac:dyDescent="0.25">
      <c r="A394">
        <v>-8046310.8459307598</v>
      </c>
      <c r="B394">
        <v>34585.730716964201</v>
      </c>
      <c r="C394">
        <v>1.8337108194828001E-3</v>
      </c>
    </row>
    <row r="395" spans="1:3" x14ac:dyDescent="0.25">
      <c r="A395">
        <v>-8045376.3670538403</v>
      </c>
      <c r="B395">
        <v>34585.730716964201</v>
      </c>
      <c r="C395">
        <v>3.0772981699556099E-3</v>
      </c>
    </row>
    <row r="396" spans="1:3" x14ac:dyDescent="0.25">
      <c r="A396">
        <v>-8044441.8881769199</v>
      </c>
      <c r="B396">
        <v>34585.730716964201</v>
      </c>
      <c r="C396">
        <v>4.9891415983438396E-3</v>
      </c>
    </row>
    <row r="397" spans="1:3" x14ac:dyDescent="0.25">
      <c r="A397">
        <v>-8043507.4093000004</v>
      </c>
      <c r="B397">
        <v>34585.730716964201</v>
      </c>
      <c r="C397">
        <v>8.1697162240743602E-3</v>
      </c>
    </row>
    <row r="398" spans="1:3" x14ac:dyDescent="0.25">
      <c r="A398">
        <v>-8042572.9304230697</v>
      </c>
      <c r="B398">
        <v>34585.730716964201</v>
      </c>
      <c r="C398">
        <v>1.31650101393461E-2</v>
      </c>
    </row>
    <row r="399" spans="1:3" x14ac:dyDescent="0.25">
      <c r="A399">
        <v>-8041638.4515461503</v>
      </c>
      <c r="B399">
        <v>34585.730716964201</v>
      </c>
      <c r="C399">
        <v>1.9386935979127801E-2</v>
      </c>
    </row>
    <row r="400" spans="1:3" x14ac:dyDescent="0.25">
      <c r="A400">
        <v>-8040703.9726692298</v>
      </c>
      <c r="B400">
        <v>34585.730716964201</v>
      </c>
      <c r="C400">
        <v>2.81600318849086E-2</v>
      </c>
    </row>
    <row r="401" spans="1:3" x14ac:dyDescent="0.25">
      <c r="A401">
        <v>-8039769.4937923001</v>
      </c>
      <c r="B401">
        <v>34585.730716964201</v>
      </c>
      <c r="C401">
        <v>4.1027240455150597E-2</v>
      </c>
    </row>
    <row r="402" spans="1:3" x14ac:dyDescent="0.25">
      <c r="A402">
        <v>-8038835.0149153797</v>
      </c>
      <c r="B402">
        <v>34585.730716964201</v>
      </c>
      <c r="C402">
        <v>4.1065134108066503E-2</v>
      </c>
    </row>
    <row r="403" spans="1:3" x14ac:dyDescent="0.25">
      <c r="A403">
        <v>-8037900.5360384602</v>
      </c>
      <c r="B403">
        <v>34585.730716964201</v>
      </c>
      <c r="C403">
        <v>5.4173056036233902E-2</v>
      </c>
    </row>
    <row r="404" spans="1:3" x14ac:dyDescent="0.25">
      <c r="A404">
        <v>-8036966.0571615295</v>
      </c>
      <c r="B404">
        <v>34585.730716964201</v>
      </c>
      <c r="C404">
        <v>7.3508448898792197E-2</v>
      </c>
    </row>
    <row r="405" spans="1:3" x14ac:dyDescent="0.25">
      <c r="A405">
        <v>-8036031.5782846101</v>
      </c>
      <c r="B405">
        <v>34585.730716964201</v>
      </c>
      <c r="C405">
        <v>9.6557244658470098E-2</v>
      </c>
    </row>
    <row r="406" spans="1:3" x14ac:dyDescent="0.25">
      <c r="A406">
        <v>-8035097.0994076896</v>
      </c>
      <c r="B406">
        <v>34585.730716964201</v>
      </c>
      <c r="C406">
        <v>0.11745087802410099</v>
      </c>
    </row>
    <row r="407" spans="1:3" x14ac:dyDescent="0.25">
      <c r="A407">
        <v>-8034162.6205307599</v>
      </c>
      <c r="B407">
        <v>34585.730716964201</v>
      </c>
      <c r="C407">
        <v>0.14405456185340801</v>
      </c>
    </row>
    <row r="408" spans="1:3" x14ac:dyDescent="0.25">
      <c r="A408">
        <v>-8033228.1416538404</v>
      </c>
      <c r="B408">
        <v>34585.730716964201</v>
      </c>
      <c r="C408">
        <v>0.17135778069496099</v>
      </c>
    </row>
    <row r="409" spans="1:3" x14ac:dyDescent="0.25">
      <c r="A409">
        <v>-8032293.66277692</v>
      </c>
      <c r="B409">
        <v>34585.730716964201</v>
      </c>
      <c r="C409">
        <v>0.171439558267593</v>
      </c>
    </row>
    <row r="410" spans="1:3" x14ac:dyDescent="0.25">
      <c r="A410">
        <v>-8031359.1838999996</v>
      </c>
      <c r="B410">
        <v>34585.730716964201</v>
      </c>
      <c r="C410">
        <v>0.20164173841476399</v>
      </c>
    </row>
    <row r="411" spans="1:3" x14ac:dyDescent="0.25">
      <c r="A411">
        <v>-8030424.7050230699</v>
      </c>
      <c r="B411">
        <v>34585.730716964201</v>
      </c>
      <c r="C411">
        <v>0.201724082231521</v>
      </c>
    </row>
    <row r="412" spans="1:3" x14ac:dyDescent="0.25">
      <c r="A412">
        <v>-8029490.2261461504</v>
      </c>
      <c r="B412">
        <v>34585.730716964201</v>
      </c>
      <c r="C412">
        <v>0.22881422936916301</v>
      </c>
    </row>
    <row r="413" spans="1:3" x14ac:dyDescent="0.25">
      <c r="A413">
        <v>-8028555.74726923</v>
      </c>
      <c r="B413">
        <v>34585.730716964201</v>
      </c>
      <c r="C413">
        <v>0.25577285885810802</v>
      </c>
    </row>
    <row r="414" spans="1:3" x14ac:dyDescent="0.25">
      <c r="A414">
        <v>-8027621.2683923002</v>
      </c>
      <c r="B414">
        <v>34585.730716964201</v>
      </c>
      <c r="C414">
        <v>0.25578653812408397</v>
      </c>
    </row>
    <row r="415" spans="1:3" x14ac:dyDescent="0.25">
      <c r="A415">
        <v>-8026686.7895153798</v>
      </c>
      <c r="B415">
        <v>34585.730716964201</v>
      </c>
      <c r="C415">
        <v>0.25582784414291299</v>
      </c>
    </row>
    <row r="416" spans="1:3" x14ac:dyDescent="0.25">
      <c r="A416">
        <v>-8025752.3106384603</v>
      </c>
      <c r="B416">
        <v>34585.730716964201</v>
      </c>
      <c r="C416">
        <v>0.25606924295425398</v>
      </c>
    </row>
    <row r="417" spans="1:3" x14ac:dyDescent="0.25">
      <c r="A417">
        <v>-8024817.8317615297</v>
      </c>
      <c r="B417">
        <v>34585.730716964201</v>
      </c>
      <c r="C417">
        <v>0.28087738156318598</v>
      </c>
    </row>
    <row r="418" spans="1:3" x14ac:dyDescent="0.25">
      <c r="A418">
        <v>-8023883.3528846102</v>
      </c>
      <c r="B418">
        <v>34585.730716964201</v>
      </c>
      <c r="C418">
        <v>0.280882388353347</v>
      </c>
    </row>
    <row r="419" spans="1:3" x14ac:dyDescent="0.25">
      <c r="A419">
        <v>-8022948.8740076898</v>
      </c>
      <c r="B419">
        <v>34585.730716964201</v>
      </c>
      <c r="C419">
        <v>0.280847698450088</v>
      </c>
    </row>
    <row r="420" spans="1:3" x14ac:dyDescent="0.25">
      <c r="A420">
        <v>-8022014.39513076</v>
      </c>
      <c r="B420">
        <v>34585.730716964201</v>
      </c>
      <c r="C420">
        <v>0.255758166313171</v>
      </c>
    </row>
    <row r="421" spans="1:3" x14ac:dyDescent="0.25">
      <c r="A421">
        <v>-8021079.9162538396</v>
      </c>
      <c r="B421">
        <v>34585.730716964201</v>
      </c>
      <c r="C421">
        <v>0</v>
      </c>
    </row>
    <row r="422" spans="1:3" x14ac:dyDescent="0.25">
      <c r="A422">
        <v>-8020145.4373769201</v>
      </c>
      <c r="B422">
        <v>34585.730716964201</v>
      </c>
      <c r="C422">
        <v>0</v>
      </c>
    </row>
    <row r="423" spans="1:3" x14ac:dyDescent="0.25">
      <c r="A423">
        <v>-8019210.9584999997</v>
      </c>
      <c r="B423">
        <v>34585.730716964201</v>
      </c>
      <c r="C423">
        <v>0</v>
      </c>
    </row>
    <row r="424" spans="1:3" x14ac:dyDescent="0.25">
      <c r="A424">
        <v>-8018276.47962307</v>
      </c>
      <c r="B424">
        <v>34585.730716964201</v>
      </c>
      <c r="C424">
        <v>0</v>
      </c>
    </row>
    <row r="425" spans="1:3" x14ac:dyDescent="0.25">
      <c r="A425">
        <v>-8053786.6769461501</v>
      </c>
      <c r="B425">
        <v>33651.251840178498</v>
      </c>
      <c r="C425">
        <v>0</v>
      </c>
    </row>
    <row r="426" spans="1:3" x14ac:dyDescent="0.25">
      <c r="A426">
        <v>-8052852.1980692297</v>
      </c>
      <c r="B426">
        <v>33651.251840178498</v>
      </c>
      <c r="C426" s="1">
        <v>2.1911142539465702E-5</v>
      </c>
    </row>
    <row r="427" spans="1:3" x14ac:dyDescent="0.25">
      <c r="A427">
        <v>-8051917.7191923</v>
      </c>
      <c r="B427">
        <v>33651.251840178498</v>
      </c>
      <c r="C427" s="1">
        <v>2.3699687517364499E-5</v>
      </c>
    </row>
    <row r="428" spans="1:3" x14ac:dyDescent="0.25">
      <c r="A428">
        <v>-8050983.2403153796</v>
      </c>
      <c r="B428">
        <v>33651.251840178498</v>
      </c>
      <c r="C428" s="1">
        <v>4.6015942643862197E-5</v>
      </c>
    </row>
    <row r="429" spans="1:3" x14ac:dyDescent="0.25">
      <c r="A429">
        <v>-8050048.7614384601</v>
      </c>
      <c r="B429">
        <v>33651.251840178498</v>
      </c>
      <c r="C429" s="1">
        <v>9.1109177446924096E-5</v>
      </c>
    </row>
    <row r="430" spans="1:3" x14ac:dyDescent="0.25">
      <c r="A430">
        <v>-8049114.2825615304</v>
      </c>
      <c r="B430">
        <v>33651.251840178498</v>
      </c>
      <c r="C430">
        <v>1.6713724471628601E-4</v>
      </c>
    </row>
    <row r="431" spans="1:3" x14ac:dyDescent="0.25">
      <c r="A431">
        <v>-8048179.8036846099</v>
      </c>
      <c r="B431">
        <v>33651.251840178498</v>
      </c>
      <c r="C431">
        <v>3.4384377067908601E-4</v>
      </c>
    </row>
    <row r="432" spans="1:3" x14ac:dyDescent="0.25">
      <c r="A432">
        <v>-8047245.3248076905</v>
      </c>
      <c r="B432">
        <v>33651.251840178498</v>
      </c>
      <c r="C432">
        <v>6.0531107010319796E-4</v>
      </c>
    </row>
    <row r="433" spans="1:3" x14ac:dyDescent="0.25">
      <c r="A433">
        <v>-8046310.8459307598</v>
      </c>
      <c r="B433">
        <v>33651.251840178498</v>
      </c>
      <c r="C433">
        <v>1.8271805020049199E-3</v>
      </c>
    </row>
    <row r="434" spans="1:3" x14ac:dyDescent="0.25">
      <c r="A434">
        <v>-8045376.3670538403</v>
      </c>
      <c r="B434">
        <v>33651.251840178498</v>
      </c>
      <c r="C434">
        <v>3.1032285187393401E-3</v>
      </c>
    </row>
    <row r="435" spans="1:3" x14ac:dyDescent="0.25">
      <c r="A435">
        <v>-8044441.8881769199</v>
      </c>
      <c r="B435">
        <v>33651.251840178498</v>
      </c>
      <c r="C435">
        <v>4.9829282797873003E-3</v>
      </c>
    </row>
    <row r="436" spans="1:3" x14ac:dyDescent="0.25">
      <c r="A436">
        <v>-8043507.4093000004</v>
      </c>
      <c r="B436">
        <v>33651.251840178498</v>
      </c>
      <c r="C436">
        <v>5.0120824016630598E-3</v>
      </c>
    </row>
    <row r="437" spans="1:3" x14ac:dyDescent="0.25">
      <c r="A437">
        <v>-8042572.9304230697</v>
      </c>
      <c r="B437">
        <v>33651.251840178498</v>
      </c>
      <c r="C437">
        <v>8.2427524030208501E-3</v>
      </c>
    </row>
    <row r="438" spans="1:3" x14ac:dyDescent="0.25">
      <c r="A438">
        <v>-8041638.4515461503</v>
      </c>
      <c r="B438">
        <v>33651.251840178498</v>
      </c>
      <c r="C438">
        <v>1.3388782739639201E-2</v>
      </c>
    </row>
    <row r="439" spans="1:3" x14ac:dyDescent="0.25">
      <c r="A439">
        <v>-8040703.9726692298</v>
      </c>
      <c r="B439">
        <v>33651.251840178498</v>
      </c>
      <c r="C439">
        <v>1.9477004185318898E-2</v>
      </c>
    </row>
    <row r="440" spans="1:3" x14ac:dyDescent="0.25">
      <c r="A440">
        <v>-8039769.4937923001</v>
      </c>
      <c r="B440">
        <v>33651.251840178498</v>
      </c>
      <c r="C440">
        <v>2.8229575604200301E-2</v>
      </c>
    </row>
    <row r="441" spans="1:3" x14ac:dyDescent="0.25">
      <c r="A441">
        <v>-8038835.0149153797</v>
      </c>
      <c r="B441">
        <v>33651.251840178498</v>
      </c>
      <c r="C441">
        <v>4.1142690926790203E-2</v>
      </c>
    </row>
    <row r="442" spans="1:3" x14ac:dyDescent="0.25">
      <c r="A442">
        <v>-8037900.5360384602</v>
      </c>
      <c r="B442">
        <v>33651.251840178498</v>
      </c>
      <c r="C442">
        <v>5.4215047508478102E-2</v>
      </c>
    </row>
    <row r="443" spans="1:3" x14ac:dyDescent="0.25">
      <c r="A443">
        <v>-8036966.0571615295</v>
      </c>
      <c r="B443">
        <v>33651.251840178498</v>
      </c>
      <c r="C443">
        <v>7.3519423604011494E-2</v>
      </c>
    </row>
    <row r="444" spans="1:3" x14ac:dyDescent="0.25">
      <c r="A444">
        <v>-8036031.5782846101</v>
      </c>
      <c r="B444">
        <v>33651.251840178498</v>
      </c>
      <c r="C444">
        <v>7.3680795729160295E-2</v>
      </c>
    </row>
    <row r="445" spans="1:3" x14ac:dyDescent="0.25">
      <c r="A445">
        <v>-8035097.0994076896</v>
      </c>
      <c r="B445">
        <v>33651.251840178498</v>
      </c>
      <c r="C445">
        <v>9.6618719398975303E-2</v>
      </c>
    </row>
    <row r="446" spans="1:3" x14ac:dyDescent="0.25">
      <c r="A446">
        <v>-8034162.6205307599</v>
      </c>
      <c r="B446">
        <v>33651.251840178498</v>
      </c>
      <c r="C446">
        <v>0.11764957755803999</v>
      </c>
    </row>
    <row r="447" spans="1:3" x14ac:dyDescent="0.25">
      <c r="A447">
        <v>-8033228.1416538404</v>
      </c>
      <c r="B447">
        <v>33651.251840178498</v>
      </c>
      <c r="C447">
        <v>0.144233718514442</v>
      </c>
    </row>
    <row r="448" spans="1:3" x14ac:dyDescent="0.25">
      <c r="A448">
        <v>-8032293.66277692</v>
      </c>
      <c r="B448">
        <v>33651.251840178498</v>
      </c>
      <c r="C448">
        <v>0.144260108470916</v>
      </c>
    </row>
    <row r="449" spans="1:3" x14ac:dyDescent="0.25">
      <c r="A449">
        <v>-8031359.1838999996</v>
      </c>
      <c r="B449">
        <v>33651.251840178498</v>
      </c>
      <c r="C449">
        <v>0.17154212296009</v>
      </c>
    </row>
    <row r="450" spans="1:3" x14ac:dyDescent="0.25">
      <c r="A450">
        <v>-8030424.7050230699</v>
      </c>
      <c r="B450">
        <v>33651.251840178498</v>
      </c>
      <c r="C450">
        <v>0.20163886249065299</v>
      </c>
    </row>
    <row r="451" spans="1:3" x14ac:dyDescent="0.25">
      <c r="A451">
        <v>-8029490.2261461504</v>
      </c>
      <c r="B451">
        <v>33651.251840178498</v>
      </c>
      <c r="C451">
        <v>0.20188787579536399</v>
      </c>
    </row>
    <row r="452" spans="1:3" x14ac:dyDescent="0.25">
      <c r="A452">
        <v>-8028555.74726923</v>
      </c>
      <c r="B452">
        <v>33651.251840178498</v>
      </c>
      <c r="C452">
        <v>0.22882322967052399</v>
      </c>
    </row>
    <row r="453" spans="1:3" x14ac:dyDescent="0.25">
      <c r="A453">
        <v>-8027621.2683923002</v>
      </c>
      <c r="B453">
        <v>33651.251840178498</v>
      </c>
      <c r="C453">
        <v>0.22883929312229101</v>
      </c>
    </row>
    <row r="454" spans="1:3" x14ac:dyDescent="0.25">
      <c r="A454">
        <v>-8026686.7895153798</v>
      </c>
      <c r="B454">
        <v>33651.251840178498</v>
      </c>
      <c r="C454">
        <v>0.22884596884250599</v>
      </c>
    </row>
    <row r="455" spans="1:3" x14ac:dyDescent="0.25">
      <c r="A455">
        <v>-8025752.3106384603</v>
      </c>
      <c r="B455">
        <v>33651.251840178498</v>
      </c>
      <c r="C455">
        <v>0.22907787561416601</v>
      </c>
    </row>
    <row r="456" spans="1:3" x14ac:dyDescent="0.25">
      <c r="A456">
        <v>-8024817.8317615297</v>
      </c>
      <c r="B456">
        <v>33651.251840178498</v>
      </c>
      <c r="C456">
        <v>0.255921870470046</v>
      </c>
    </row>
    <row r="457" spans="1:3" x14ac:dyDescent="0.25">
      <c r="A457">
        <v>-8023883.3528846102</v>
      </c>
      <c r="B457">
        <v>33651.251840178498</v>
      </c>
      <c r="C457">
        <v>0.255909442901611</v>
      </c>
    </row>
    <row r="458" spans="1:3" x14ac:dyDescent="0.25">
      <c r="A458">
        <v>-8022948.8740076898</v>
      </c>
      <c r="B458">
        <v>33651.251840178498</v>
      </c>
      <c r="C458">
        <v>0.25585407018661399</v>
      </c>
    </row>
    <row r="459" spans="1:3" x14ac:dyDescent="0.25">
      <c r="A459">
        <v>-8022014.39513076</v>
      </c>
      <c r="B459">
        <v>33651.251840178498</v>
      </c>
      <c r="C459">
        <v>0.22876064479350999</v>
      </c>
    </row>
    <row r="460" spans="1:3" x14ac:dyDescent="0.25">
      <c r="A460">
        <v>-8021079.9162538396</v>
      </c>
      <c r="B460">
        <v>33651.251840178498</v>
      </c>
      <c r="C460">
        <v>0</v>
      </c>
    </row>
    <row r="461" spans="1:3" x14ac:dyDescent="0.25">
      <c r="A461">
        <v>-8020145.4373769201</v>
      </c>
      <c r="B461">
        <v>33651.251840178498</v>
      </c>
      <c r="C461">
        <v>0</v>
      </c>
    </row>
    <row r="462" spans="1:3" x14ac:dyDescent="0.25">
      <c r="A462">
        <v>-8019210.9584999997</v>
      </c>
      <c r="B462">
        <v>33651.251840178498</v>
      </c>
      <c r="C462">
        <v>0</v>
      </c>
    </row>
    <row r="463" spans="1:3" x14ac:dyDescent="0.25">
      <c r="A463">
        <v>-8018276.47962307</v>
      </c>
      <c r="B463">
        <v>33651.251840178498</v>
      </c>
      <c r="C463">
        <v>0</v>
      </c>
    </row>
    <row r="464" spans="1:3" x14ac:dyDescent="0.25">
      <c r="A464">
        <v>-8017342.0007461496</v>
      </c>
      <c r="B464">
        <v>33651.251840178498</v>
      </c>
      <c r="C464">
        <v>0</v>
      </c>
    </row>
    <row r="465" spans="1:3" x14ac:dyDescent="0.25">
      <c r="A465">
        <v>-8053786.6769461501</v>
      </c>
      <c r="B465">
        <v>32716.772963392799</v>
      </c>
      <c r="C465">
        <v>0</v>
      </c>
    </row>
    <row r="466" spans="1:3" x14ac:dyDescent="0.25">
      <c r="A466">
        <v>-8052852.1980692297</v>
      </c>
      <c r="B466">
        <v>32716.772963392799</v>
      </c>
      <c r="C466" s="1">
        <v>2.1911142539465702E-5</v>
      </c>
    </row>
    <row r="467" spans="1:3" x14ac:dyDescent="0.25">
      <c r="A467">
        <v>-8051917.7191923</v>
      </c>
      <c r="B467">
        <v>32716.772963392799</v>
      </c>
      <c r="C467" s="1">
        <v>2.3699687517364499E-5</v>
      </c>
    </row>
    <row r="468" spans="1:3" x14ac:dyDescent="0.25">
      <c r="A468">
        <v>-8050983.2403153796</v>
      </c>
      <c r="B468">
        <v>32716.772963392799</v>
      </c>
      <c r="C468" s="1">
        <v>4.6015942643862197E-5</v>
      </c>
    </row>
    <row r="469" spans="1:3" x14ac:dyDescent="0.25">
      <c r="A469">
        <v>-8050048.7614384601</v>
      </c>
      <c r="B469">
        <v>32716.772963392799</v>
      </c>
      <c r="C469">
        <v>1.1976615496678201E-4</v>
      </c>
    </row>
    <row r="470" spans="1:3" x14ac:dyDescent="0.25">
      <c r="A470">
        <v>-8049114.2825615304</v>
      </c>
      <c r="B470">
        <v>32716.772963392799</v>
      </c>
      <c r="C470">
        <v>1.95782049559056E-4</v>
      </c>
    </row>
    <row r="471" spans="1:3" x14ac:dyDescent="0.25">
      <c r="A471">
        <v>-8048179.8036846099</v>
      </c>
      <c r="B471">
        <v>32716.772963392799</v>
      </c>
      <c r="C471">
        <v>3.3725879620760598E-4</v>
      </c>
    </row>
    <row r="472" spans="1:3" x14ac:dyDescent="0.25">
      <c r="A472">
        <v>-8047245.3248076905</v>
      </c>
      <c r="B472">
        <v>32716.772963392799</v>
      </c>
      <c r="C472">
        <v>6.0531107010319796E-4</v>
      </c>
    </row>
    <row r="473" spans="1:3" x14ac:dyDescent="0.25">
      <c r="A473">
        <v>-8046310.8459307598</v>
      </c>
      <c r="B473">
        <v>32716.772963392799</v>
      </c>
      <c r="C473">
        <v>1.09353812877088E-3</v>
      </c>
    </row>
    <row r="474" spans="1:3" x14ac:dyDescent="0.25">
      <c r="A474">
        <v>-8045376.3670538403</v>
      </c>
      <c r="B474">
        <v>32716.772963392799</v>
      </c>
      <c r="C474">
        <v>1.89731712453067E-3</v>
      </c>
    </row>
    <row r="475" spans="1:3" x14ac:dyDescent="0.25">
      <c r="A475">
        <v>-8044441.8881769199</v>
      </c>
      <c r="B475">
        <v>32716.772963392799</v>
      </c>
      <c r="C475">
        <v>3.1600154470652298E-3</v>
      </c>
    </row>
    <row r="476" spans="1:3" x14ac:dyDescent="0.25">
      <c r="A476">
        <v>-8043507.4093000004</v>
      </c>
      <c r="B476">
        <v>32716.772963392799</v>
      </c>
      <c r="C476">
        <v>5.1088053733110402E-3</v>
      </c>
    </row>
    <row r="477" spans="1:3" x14ac:dyDescent="0.25">
      <c r="A477">
        <v>-8042572.9304230697</v>
      </c>
      <c r="B477">
        <v>32716.772963392799</v>
      </c>
      <c r="C477">
        <v>8.3786426112055692E-3</v>
      </c>
    </row>
    <row r="478" spans="1:3" x14ac:dyDescent="0.25">
      <c r="A478">
        <v>-8041638.4515461503</v>
      </c>
      <c r="B478">
        <v>32716.772963392799</v>
      </c>
      <c r="C478">
        <v>1.34968254715204E-2</v>
      </c>
    </row>
    <row r="479" spans="1:3" x14ac:dyDescent="0.25">
      <c r="A479">
        <v>-8040703.9726692298</v>
      </c>
      <c r="B479">
        <v>32716.772963392799</v>
      </c>
      <c r="C479">
        <v>1.34668098762631E-2</v>
      </c>
    </row>
    <row r="480" spans="1:3" x14ac:dyDescent="0.25">
      <c r="A480">
        <v>-8039769.4937923001</v>
      </c>
      <c r="B480">
        <v>32716.772963392799</v>
      </c>
      <c r="C480">
        <v>1.96303762495517E-2</v>
      </c>
    </row>
    <row r="481" spans="1:3" x14ac:dyDescent="0.25">
      <c r="A481">
        <v>-8038835.0149153797</v>
      </c>
      <c r="B481">
        <v>32716.772963392799</v>
      </c>
      <c r="C481">
        <v>2.8560018166899601E-2</v>
      </c>
    </row>
    <row r="482" spans="1:3" x14ac:dyDescent="0.25">
      <c r="A482">
        <v>-8037900.5360384602</v>
      </c>
      <c r="B482">
        <v>32716.772963392799</v>
      </c>
      <c r="C482">
        <v>4.1408330202102599E-2</v>
      </c>
    </row>
    <row r="483" spans="1:3" x14ac:dyDescent="0.25">
      <c r="A483">
        <v>-8036966.0571615295</v>
      </c>
      <c r="B483">
        <v>32716.772963392799</v>
      </c>
      <c r="C483">
        <v>5.44154718518257E-2</v>
      </c>
    </row>
    <row r="484" spans="1:3" x14ac:dyDescent="0.25">
      <c r="A484">
        <v>-8036031.5782846101</v>
      </c>
      <c r="B484">
        <v>32716.772963392799</v>
      </c>
      <c r="C484">
        <v>7.3785223066806696E-2</v>
      </c>
    </row>
    <row r="485" spans="1:3" x14ac:dyDescent="0.25">
      <c r="A485">
        <v>-8035097.0994076896</v>
      </c>
      <c r="B485">
        <v>32716.772963392799</v>
      </c>
      <c r="C485">
        <v>9.68581587076187E-2</v>
      </c>
    </row>
    <row r="486" spans="1:3" x14ac:dyDescent="0.25">
      <c r="A486">
        <v>-8034162.6205307599</v>
      </c>
      <c r="B486">
        <v>32716.772963392799</v>
      </c>
      <c r="C486">
        <v>9.6943616867065402E-2</v>
      </c>
    </row>
    <row r="487" spans="1:3" x14ac:dyDescent="0.25">
      <c r="A487">
        <v>-8033228.1416538404</v>
      </c>
      <c r="B487">
        <v>32716.772963392799</v>
      </c>
      <c r="C487">
        <v>0.117969952523708</v>
      </c>
    </row>
    <row r="488" spans="1:3" x14ac:dyDescent="0.25">
      <c r="A488">
        <v>-8032293.66277692</v>
      </c>
      <c r="B488">
        <v>32716.772963392799</v>
      </c>
      <c r="C488">
        <v>0.14437340199947299</v>
      </c>
    </row>
    <row r="489" spans="1:3" x14ac:dyDescent="0.25">
      <c r="A489">
        <v>-8031359.1838999996</v>
      </c>
      <c r="B489">
        <v>32716.772963392799</v>
      </c>
      <c r="C489">
        <v>0.144708052277565</v>
      </c>
    </row>
    <row r="490" spans="1:3" x14ac:dyDescent="0.25">
      <c r="A490">
        <v>-8030424.7050230699</v>
      </c>
      <c r="B490">
        <v>32716.772963392799</v>
      </c>
      <c r="C490">
        <v>0.17179344594478599</v>
      </c>
    </row>
    <row r="491" spans="1:3" x14ac:dyDescent="0.25">
      <c r="A491">
        <v>-8029490.2261461504</v>
      </c>
      <c r="B491">
        <v>32716.772963392799</v>
      </c>
      <c r="C491">
        <v>0.17187663912773099</v>
      </c>
    </row>
    <row r="492" spans="1:3" x14ac:dyDescent="0.25">
      <c r="A492">
        <v>-8028555.74726923</v>
      </c>
      <c r="B492">
        <v>32716.772963392799</v>
      </c>
      <c r="C492">
        <v>0.20197692513465801</v>
      </c>
    </row>
    <row r="493" spans="1:3" x14ac:dyDescent="0.25">
      <c r="A493">
        <v>-8027621.2683923002</v>
      </c>
      <c r="B493">
        <v>32716.772963392799</v>
      </c>
      <c r="C493">
        <v>0.20199008285999201</v>
      </c>
    </row>
    <row r="494" spans="1:3" x14ac:dyDescent="0.25">
      <c r="A494">
        <v>-8026686.7895153798</v>
      </c>
      <c r="B494">
        <v>32716.772963392799</v>
      </c>
      <c r="C494">
        <v>0.20208369195461201</v>
      </c>
    </row>
    <row r="495" spans="1:3" x14ac:dyDescent="0.25">
      <c r="A495">
        <v>-8025752.3106384603</v>
      </c>
      <c r="B495">
        <v>32716.772963392799</v>
      </c>
      <c r="C495">
        <v>0.20210653543472201</v>
      </c>
    </row>
    <row r="496" spans="1:3" x14ac:dyDescent="0.25">
      <c r="A496">
        <v>-8024817.8317615297</v>
      </c>
      <c r="B496">
        <v>32716.772963392799</v>
      </c>
      <c r="C496">
        <v>0.22912691533565499</v>
      </c>
    </row>
    <row r="497" spans="1:3" x14ac:dyDescent="0.25">
      <c r="A497">
        <v>-8023883.3528846102</v>
      </c>
      <c r="B497">
        <v>32716.772963392799</v>
      </c>
      <c r="C497">
        <v>0.228980377316474</v>
      </c>
    </row>
    <row r="498" spans="1:3" x14ac:dyDescent="0.25">
      <c r="A498">
        <v>-8022948.8740076898</v>
      </c>
      <c r="B498">
        <v>32716.772963392799</v>
      </c>
      <c r="C498">
        <v>0.228980377316474</v>
      </c>
    </row>
    <row r="499" spans="1:3" x14ac:dyDescent="0.25">
      <c r="A499">
        <v>-8022014.39513076</v>
      </c>
      <c r="B499">
        <v>32716.772963392799</v>
      </c>
      <c r="C499">
        <v>0.20185270905494601</v>
      </c>
    </row>
    <row r="500" spans="1:3" x14ac:dyDescent="0.25">
      <c r="A500">
        <v>-8021079.9162538396</v>
      </c>
      <c r="B500">
        <v>32716.772963392799</v>
      </c>
      <c r="C500">
        <v>0</v>
      </c>
    </row>
    <row r="501" spans="1:3" x14ac:dyDescent="0.25">
      <c r="A501">
        <v>-8020145.4373769201</v>
      </c>
      <c r="B501">
        <v>32716.772963392799</v>
      </c>
      <c r="C501">
        <v>0</v>
      </c>
    </row>
    <row r="502" spans="1:3" x14ac:dyDescent="0.25">
      <c r="A502">
        <v>-8019210.9584999997</v>
      </c>
      <c r="B502">
        <v>32716.772963392799</v>
      </c>
      <c r="C502">
        <v>0</v>
      </c>
    </row>
    <row r="503" spans="1:3" x14ac:dyDescent="0.25">
      <c r="A503">
        <v>-8018276.47962307</v>
      </c>
      <c r="B503">
        <v>32716.772963392799</v>
      </c>
      <c r="C503">
        <v>0</v>
      </c>
    </row>
    <row r="504" spans="1:3" x14ac:dyDescent="0.25">
      <c r="A504">
        <v>-8017342.0007461496</v>
      </c>
      <c r="B504">
        <v>32716.772963392799</v>
      </c>
      <c r="C504">
        <v>0</v>
      </c>
    </row>
    <row r="505" spans="1:3" x14ac:dyDescent="0.25">
      <c r="A505">
        <v>-8054721.1558230696</v>
      </c>
      <c r="B505">
        <v>31782.2940866071</v>
      </c>
      <c r="C505">
        <v>0</v>
      </c>
    </row>
    <row r="506" spans="1:3" x14ac:dyDescent="0.25">
      <c r="A506">
        <v>-8053786.6769461501</v>
      </c>
      <c r="B506">
        <v>31782.2940866071</v>
      </c>
      <c r="C506">
        <v>0</v>
      </c>
    </row>
    <row r="507" spans="1:3" x14ac:dyDescent="0.25">
      <c r="A507">
        <v>-8052852.1980692297</v>
      </c>
      <c r="B507">
        <v>31782.2940866071</v>
      </c>
      <c r="C507" s="1">
        <v>2.1911142539465702E-5</v>
      </c>
    </row>
    <row r="508" spans="1:3" x14ac:dyDescent="0.25">
      <c r="A508">
        <v>-8051917.7191923</v>
      </c>
      <c r="B508">
        <v>31782.2940866071</v>
      </c>
      <c r="C508" s="1">
        <v>2.3699687517364499E-5</v>
      </c>
    </row>
    <row r="509" spans="1:3" x14ac:dyDescent="0.25">
      <c r="A509">
        <v>-8050983.2403153796</v>
      </c>
      <c r="B509">
        <v>31782.2940866071</v>
      </c>
      <c r="C509" s="1">
        <v>7.4680145189631703E-5</v>
      </c>
    </row>
    <row r="510" spans="1:3" x14ac:dyDescent="0.25">
      <c r="A510">
        <v>-8050048.7614384601</v>
      </c>
      <c r="B510">
        <v>31782.2940866071</v>
      </c>
      <c r="C510">
        <v>1.1976615496678201E-4</v>
      </c>
    </row>
    <row r="511" spans="1:3" x14ac:dyDescent="0.25">
      <c r="A511">
        <v>-8049114.2825615304</v>
      </c>
      <c r="B511">
        <v>31782.2940866071</v>
      </c>
      <c r="C511">
        <v>1.8919161811936601E-4</v>
      </c>
    </row>
    <row r="512" spans="1:3" x14ac:dyDescent="0.25">
      <c r="A512">
        <v>-8048179.8036846099</v>
      </c>
      <c r="B512">
        <v>31782.2940866071</v>
      </c>
      <c r="C512">
        <v>3.56028176611289E-4</v>
      </c>
    </row>
    <row r="513" spans="1:3" x14ac:dyDescent="0.25">
      <c r="A513">
        <v>-8047245.3248076905</v>
      </c>
      <c r="B513">
        <v>31782.2940866071</v>
      </c>
      <c r="C513">
        <v>6.6381087526678996E-4</v>
      </c>
    </row>
    <row r="514" spans="1:3" x14ac:dyDescent="0.25">
      <c r="A514">
        <v>-8046310.8459307598</v>
      </c>
      <c r="B514">
        <v>31782.2940866071</v>
      </c>
      <c r="C514">
        <v>1.1241883039474401E-3</v>
      </c>
    </row>
    <row r="515" spans="1:3" x14ac:dyDescent="0.25">
      <c r="A515">
        <v>-8045376.3670538403</v>
      </c>
      <c r="B515">
        <v>31782.2940866071</v>
      </c>
      <c r="C515">
        <v>1.1922793928533699E-3</v>
      </c>
    </row>
    <row r="516" spans="1:3" x14ac:dyDescent="0.25">
      <c r="A516">
        <v>-8044441.8881769199</v>
      </c>
      <c r="B516">
        <v>31782.2940866071</v>
      </c>
      <c r="C516">
        <v>1.9811005331575801E-3</v>
      </c>
    </row>
    <row r="517" spans="1:3" x14ac:dyDescent="0.25">
      <c r="A517">
        <v>-8043507.4093000004</v>
      </c>
      <c r="B517">
        <v>31782.2940866071</v>
      </c>
      <c r="C517">
        <v>3.3441272098571001E-3</v>
      </c>
    </row>
    <row r="518" spans="1:3" x14ac:dyDescent="0.25">
      <c r="A518">
        <v>-8042572.9304230697</v>
      </c>
      <c r="B518">
        <v>31782.2940866071</v>
      </c>
      <c r="C518">
        <v>5.23045053705573E-3</v>
      </c>
    </row>
    <row r="519" spans="1:3" x14ac:dyDescent="0.25">
      <c r="A519">
        <v>-8041638.4515461503</v>
      </c>
      <c r="B519">
        <v>31782.2940866071</v>
      </c>
      <c r="C519">
        <v>8.6199557408690401E-3</v>
      </c>
    </row>
    <row r="520" spans="1:3" x14ac:dyDescent="0.25">
      <c r="A520">
        <v>-8040703.9726692298</v>
      </c>
      <c r="B520">
        <v>31782.2940866071</v>
      </c>
      <c r="C520">
        <v>1.3646044768393E-2</v>
      </c>
    </row>
    <row r="521" spans="1:3" x14ac:dyDescent="0.25">
      <c r="A521">
        <v>-8039769.4937923001</v>
      </c>
      <c r="B521">
        <v>31782.2940866071</v>
      </c>
      <c r="C521">
        <v>1.9772488623857401E-2</v>
      </c>
    </row>
    <row r="522" spans="1:3" x14ac:dyDescent="0.25">
      <c r="A522">
        <v>-8038835.0149153797</v>
      </c>
      <c r="B522">
        <v>31782.2940866071</v>
      </c>
      <c r="C522">
        <v>2.8849378228187499E-2</v>
      </c>
    </row>
    <row r="523" spans="1:3" x14ac:dyDescent="0.25">
      <c r="A523">
        <v>-8037900.5360384602</v>
      </c>
      <c r="B523">
        <v>31782.2940866071</v>
      </c>
      <c r="C523">
        <v>2.89358161389827E-2</v>
      </c>
    </row>
    <row r="524" spans="1:3" x14ac:dyDescent="0.25">
      <c r="A524">
        <v>-8036966.0571615295</v>
      </c>
      <c r="B524">
        <v>31782.2940866071</v>
      </c>
      <c r="C524">
        <v>4.1727278381585999E-2</v>
      </c>
    </row>
    <row r="525" spans="1:3" x14ac:dyDescent="0.25">
      <c r="A525">
        <v>-8036031.5782846101</v>
      </c>
      <c r="B525">
        <v>31782.2940866071</v>
      </c>
      <c r="C525">
        <v>5.4822064936161E-2</v>
      </c>
    </row>
    <row r="526" spans="1:3" x14ac:dyDescent="0.25">
      <c r="A526">
        <v>-8035097.0994076896</v>
      </c>
      <c r="B526">
        <v>31782.2940866071</v>
      </c>
      <c r="C526">
        <v>7.4438475072383797E-2</v>
      </c>
    </row>
    <row r="527" spans="1:3" x14ac:dyDescent="0.25">
      <c r="A527">
        <v>-8034162.6205307599</v>
      </c>
      <c r="B527">
        <v>31782.2940866071</v>
      </c>
      <c r="C527">
        <v>7.4518650770187295E-2</v>
      </c>
    </row>
    <row r="528" spans="1:3" x14ac:dyDescent="0.25">
      <c r="A528">
        <v>-8033228.1416538404</v>
      </c>
      <c r="B528">
        <v>31782.2940866071</v>
      </c>
      <c r="C528">
        <v>9.7477011382579803E-2</v>
      </c>
    </row>
    <row r="529" spans="1:3" x14ac:dyDescent="0.25">
      <c r="A529">
        <v>-8032293.66277692</v>
      </c>
      <c r="B529">
        <v>31782.2940866071</v>
      </c>
      <c r="C529">
        <v>0.118268519639968</v>
      </c>
    </row>
    <row r="530" spans="1:3" x14ac:dyDescent="0.25">
      <c r="A530">
        <v>-8031359.1838999996</v>
      </c>
      <c r="B530">
        <v>31782.2940866071</v>
      </c>
      <c r="C530">
        <v>0.118736706674098</v>
      </c>
    </row>
    <row r="531" spans="1:3" x14ac:dyDescent="0.25">
      <c r="A531">
        <v>-8030424.7050230699</v>
      </c>
      <c r="B531">
        <v>31782.2940866071</v>
      </c>
      <c r="C531">
        <v>0.14512214064598</v>
      </c>
    </row>
    <row r="532" spans="1:3" x14ac:dyDescent="0.25">
      <c r="A532">
        <v>-8029490.2261461504</v>
      </c>
      <c r="B532">
        <v>31782.2940866071</v>
      </c>
      <c r="C532">
        <v>0.145193725824356</v>
      </c>
    </row>
    <row r="533" spans="1:3" x14ac:dyDescent="0.25">
      <c r="A533">
        <v>-8028555.74726923</v>
      </c>
      <c r="B533">
        <v>31782.2940866071</v>
      </c>
      <c r="C533">
        <v>0.17220829427242201</v>
      </c>
    </row>
    <row r="534" spans="1:3" x14ac:dyDescent="0.25">
      <c r="A534">
        <v>-8027621.2683923002</v>
      </c>
      <c r="B534">
        <v>31782.2940866071</v>
      </c>
      <c r="C534">
        <v>0.17233017086982699</v>
      </c>
    </row>
    <row r="535" spans="1:3" x14ac:dyDescent="0.25">
      <c r="A535">
        <v>-8026686.7895153798</v>
      </c>
      <c r="B535">
        <v>31782.2940866071</v>
      </c>
      <c r="C535">
        <v>0.172484695911407</v>
      </c>
    </row>
    <row r="536" spans="1:3" x14ac:dyDescent="0.25">
      <c r="A536">
        <v>-8025752.3106384603</v>
      </c>
      <c r="B536">
        <v>31782.2940866071</v>
      </c>
      <c r="C536">
        <v>0.172490835189819</v>
      </c>
    </row>
    <row r="537" spans="1:3" x14ac:dyDescent="0.25">
      <c r="A537">
        <v>-8024817.8317615297</v>
      </c>
      <c r="B537">
        <v>31782.2940866071</v>
      </c>
      <c r="C537">
        <v>0.202473819255828</v>
      </c>
    </row>
    <row r="538" spans="1:3" x14ac:dyDescent="0.25">
      <c r="A538">
        <v>-8023883.3528846102</v>
      </c>
      <c r="B538">
        <v>31782.2940866071</v>
      </c>
      <c r="C538">
        <v>0.20226661860942799</v>
      </c>
    </row>
    <row r="539" spans="1:3" x14ac:dyDescent="0.25">
      <c r="A539">
        <v>-8022948.8740076898</v>
      </c>
      <c r="B539">
        <v>31782.2940866071</v>
      </c>
      <c r="C539">
        <v>0.202218517661094</v>
      </c>
    </row>
    <row r="540" spans="1:3" x14ac:dyDescent="0.25">
      <c r="A540">
        <v>-8022014.39513076</v>
      </c>
      <c r="B540">
        <v>31782.2940866071</v>
      </c>
      <c r="C540">
        <v>0.17208781838417</v>
      </c>
    </row>
    <row r="541" spans="1:3" x14ac:dyDescent="0.25">
      <c r="A541">
        <v>-8021079.9162538396</v>
      </c>
      <c r="B541">
        <v>31782.2940866071</v>
      </c>
      <c r="C541">
        <v>0</v>
      </c>
    </row>
    <row r="542" spans="1:3" x14ac:dyDescent="0.25">
      <c r="A542">
        <v>-8020145.4373769201</v>
      </c>
      <c r="B542">
        <v>31782.2940866071</v>
      </c>
      <c r="C542">
        <v>0</v>
      </c>
    </row>
    <row r="543" spans="1:3" x14ac:dyDescent="0.25">
      <c r="A543">
        <v>-8019210.9584999997</v>
      </c>
      <c r="B543">
        <v>31782.2940866071</v>
      </c>
      <c r="C543">
        <v>0</v>
      </c>
    </row>
    <row r="544" spans="1:3" x14ac:dyDescent="0.25">
      <c r="A544">
        <v>-8018276.47962307</v>
      </c>
      <c r="B544">
        <v>31782.2940866071</v>
      </c>
      <c r="C544">
        <v>0</v>
      </c>
    </row>
    <row r="545" spans="1:3" x14ac:dyDescent="0.25">
      <c r="A545">
        <v>-8017342.0007461496</v>
      </c>
      <c r="B545">
        <v>31782.2940866071</v>
      </c>
      <c r="C545">
        <v>0</v>
      </c>
    </row>
    <row r="546" spans="1:3" x14ac:dyDescent="0.25">
      <c r="A546">
        <v>-8016407.5218692301</v>
      </c>
      <c r="B546">
        <v>31782.2940866071</v>
      </c>
      <c r="C546">
        <v>0</v>
      </c>
    </row>
    <row r="547" spans="1:3" x14ac:dyDescent="0.25">
      <c r="A547">
        <v>-8054721.1558230696</v>
      </c>
      <c r="B547">
        <v>30847.815209821401</v>
      </c>
      <c r="C547">
        <v>0</v>
      </c>
    </row>
    <row r="548" spans="1:3" x14ac:dyDescent="0.25">
      <c r="A548">
        <v>-8053786.6769461501</v>
      </c>
      <c r="B548">
        <v>30847.815209821401</v>
      </c>
      <c r="C548">
        <v>0</v>
      </c>
    </row>
    <row r="549" spans="1:3" x14ac:dyDescent="0.25">
      <c r="A549">
        <v>-8052852.1980692297</v>
      </c>
      <c r="B549">
        <v>30847.815209821401</v>
      </c>
      <c r="C549">
        <v>0</v>
      </c>
    </row>
    <row r="550" spans="1:3" x14ac:dyDescent="0.25">
      <c r="A550">
        <v>-8051917.7191923</v>
      </c>
      <c r="B550">
        <v>30847.815209821401</v>
      </c>
      <c r="C550" s="1">
        <v>5.0579212256707197E-5</v>
      </c>
    </row>
    <row r="551" spans="1:3" x14ac:dyDescent="0.25">
      <c r="A551">
        <v>-8050983.2403153796</v>
      </c>
      <c r="B551">
        <v>30847.815209821401</v>
      </c>
      <c r="C551" s="1">
        <v>4.5771750592393801E-5</v>
      </c>
    </row>
    <row r="552" spans="1:3" x14ac:dyDescent="0.25">
      <c r="A552">
        <v>-8050048.7614384601</v>
      </c>
      <c r="B552">
        <v>30847.815209821401</v>
      </c>
      <c r="C552">
        <v>1.1317291500745301E-4</v>
      </c>
    </row>
    <row r="553" spans="1:3" x14ac:dyDescent="0.25">
      <c r="A553">
        <v>-8049114.2825615304</v>
      </c>
      <c r="B553">
        <v>30847.815209821401</v>
      </c>
      <c r="C553">
        <v>1.3196580403018699E-4</v>
      </c>
    </row>
    <row r="554" spans="1:3" x14ac:dyDescent="0.25">
      <c r="A554">
        <v>-8048179.8036846099</v>
      </c>
      <c r="B554">
        <v>30847.815209821401</v>
      </c>
      <c r="C554">
        <v>2.3877891362644699E-4</v>
      </c>
    </row>
    <row r="555" spans="1:3" x14ac:dyDescent="0.25">
      <c r="A555">
        <v>-8047245.3248076905</v>
      </c>
      <c r="B555">
        <v>30847.815209821401</v>
      </c>
      <c r="C555">
        <v>4.26616403274238E-4</v>
      </c>
    </row>
    <row r="556" spans="1:3" x14ac:dyDescent="0.25">
      <c r="A556">
        <v>-8046310.8459307598</v>
      </c>
      <c r="B556">
        <v>30847.815209821401</v>
      </c>
      <c r="C556">
        <v>7.6278956839814695E-4</v>
      </c>
    </row>
    <row r="557" spans="1:3" x14ac:dyDescent="0.25">
      <c r="A557">
        <v>-8045376.3670538403</v>
      </c>
      <c r="B557">
        <v>30847.815209821401</v>
      </c>
      <c r="C557">
        <v>1.1897821677848599E-3</v>
      </c>
    </row>
    <row r="558" spans="1:3" x14ac:dyDescent="0.25">
      <c r="A558">
        <v>-8044441.8881769199</v>
      </c>
      <c r="B558">
        <v>30847.815209821401</v>
      </c>
      <c r="C558">
        <v>2.10815016180276E-3</v>
      </c>
    </row>
    <row r="559" spans="1:3" x14ac:dyDescent="0.25">
      <c r="A559">
        <v>-8043507.4093000004</v>
      </c>
      <c r="B559">
        <v>30847.815209821401</v>
      </c>
      <c r="C559">
        <v>3.49717494100332E-3</v>
      </c>
    </row>
    <row r="560" spans="1:3" x14ac:dyDescent="0.25">
      <c r="A560">
        <v>-8042572.9304230697</v>
      </c>
      <c r="B560">
        <v>30847.815209821401</v>
      </c>
      <c r="C560">
        <v>3.5738390870392301E-3</v>
      </c>
    </row>
    <row r="561" spans="1:3" x14ac:dyDescent="0.25">
      <c r="A561">
        <v>-8041638.4515461503</v>
      </c>
      <c r="B561">
        <v>30847.815209821401</v>
      </c>
      <c r="C561">
        <v>5.7655898854136398E-3</v>
      </c>
    </row>
    <row r="562" spans="1:3" x14ac:dyDescent="0.25">
      <c r="A562">
        <v>-8040703.9726692298</v>
      </c>
      <c r="B562">
        <v>30847.815209821401</v>
      </c>
      <c r="C562">
        <v>9.0104136615991506E-3</v>
      </c>
    </row>
    <row r="563" spans="1:3" x14ac:dyDescent="0.25">
      <c r="A563">
        <v>-8039769.4937923001</v>
      </c>
      <c r="B563">
        <v>30847.815209821401</v>
      </c>
      <c r="C563">
        <v>1.40201682224869E-2</v>
      </c>
    </row>
    <row r="564" spans="1:3" x14ac:dyDescent="0.25">
      <c r="A564">
        <v>-8038835.0149153797</v>
      </c>
      <c r="B564">
        <v>30847.815209821401</v>
      </c>
      <c r="C564">
        <v>2.0642550662159899E-2</v>
      </c>
    </row>
    <row r="565" spans="1:3" x14ac:dyDescent="0.25">
      <c r="A565">
        <v>-8037900.5360384602</v>
      </c>
      <c r="B565">
        <v>30847.815209821401</v>
      </c>
      <c r="C565">
        <v>2.93941255658864E-2</v>
      </c>
    </row>
    <row r="566" spans="1:3" x14ac:dyDescent="0.25">
      <c r="A566">
        <v>-8036966.0571615295</v>
      </c>
      <c r="B566">
        <v>30847.815209821401</v>
      </c>
      <c r="C566">
        <v>4.2246133089065503E-2</v>
      </c>
    </row>
    <row r="567" spans="1:3" x14ac:dyDescent="0.25">
      <c r="A567">
        <v>-8036031.5782846101</v>
      </c>
      <c r="B567">
        <v>30847.815209821401</v>
      </c>
      <c r="C567">
        <v>4.24272082746028E-2</v>
      </c>
    </row>
    <row r="568" spans="1:3" x14ac:dyDescent="0.25">
      <c r="A568">
        <v>-8035097.0994076896</v>
      </c>
      <c r="B568">
        <v>30847.815209821401</v>
      </c>
      <c r="C568">
        <v>5.5918034166097599E-2</v>
      </c>
    </row>
    <row r="569" spans="1:3" x14ac:dyDescent="0.25">
      <c r="A569">
        <v>-8034162.6205307599</v>
      </c>
      <c r="B569">
        <v>30847.815209821401</v>
      </c>
      <c r="C569">
        <v>7.5038768351078006E-2</v>
      </c>
    </row>
    <row r="570" spans="1:3" x14ac:dyDescent="0.25">
      <c r="A570">
        <v>-8033228.1416538404</v>
      </c>
      <c r="B570">
        <v>30847.815209821401</v>
      </c>
      <c r="C570">
        <v>7.5357623398303902E-2</v>
      </c>
    </row>
    <row r="571" spans="1:3" x14ac:dyDescent="0.25">
      <c r="A571">
        <v>-8032293.66277692</v>
      </c>
      <c r="B571">
        <v>30847.815209821401</v>
      </c>
      <c r="C571">
        <v>9.8036438226699801E-2</v>
      </c>
    </row>
    <row r="572" spans="1:3" x14ac:dyDescent="0.25">
      <c r="A572">
        <v>-8031359.1838999996</v>
      </c>
      <c r="B572">
        <v>30847.815209821401</v>
      </c>
      <c r="C572">
        <v>9.8949983716011006E-2</v>
      </c>
    </row>
    <row r="573" spans="1:3" x14ac:dyDescent="0.25">
      <c r="A573">
        <v>-8030424.7050230699</v>
      </c>
      <c r="B573">
        <v>30847.815209821401</v>
      </c>
      <c r="C573">
        <v>0.119559332728385</v>
      </c>
    </row>
    <row r="574" spans="1:3" x14ac:dyDescent="0.25">
      <c r="A574">
        <v>-8029490.2261461504</v>
      </c>
      <c r="B574">
        <v>30847.815209821401</v>
      </c>
      <c r="C574">
        <v>0.11965756863355601</v>
      </c>
    </row>
    <row r="575" spans="1:3" x14ac:dyDescent="0.25">
      <c r="A575">
        <v>-8028555.74726923</v>
      </c>
      <c r="B575">
        <v>30847.815209821401</v>
      </c>
      <c r="C575">
        <v>0.14581732451915699</v>
      </c>
    </row>
    <row r="576" spans="1:3" x14ac:dyDescent="0.25">
      <c r="A576">
        <v>-8027621.2683923002</v>
      </c>
      <c r="B576">
        <v>30847.815209821401</v>
      </c>
      <c r="C576">
        <v>0.14611589908599801</v>
      </c>
    </row>
    <row r="577" spans="1:3" x14ac:dyDescent="0.25">
      <c r="A577">
        <v>-8026686.7895153798</v>
      </c>
      <c r="B577">
        <v>30847.815209821401</v>
      </c>
      <c r="C577">
        <v>0.14613360166549599</v>
      </c>
    </row>
    <row r="578" spans="1:3" x14ac:dyDescent="0.25">
      <c r="A578">
        <v>-8025752.3106384603</v>
      </c>
      <c r="B578">
        <v>30847.815209821401</v>
      </c>
      <c r="C578">
        <v>0.14615793526172599</v>
      </c>
    </row>
    <row r="579" spans="1:3" x14ac:dyDescent="0.25">
      <c r="A579">
        <v>-8024817.8317615297</v>
      </c>
      <c r="B579">
        <v>30847.815209821401</v>
      </c>
      <c r="C579">
        <v>0.173040330410003</v>
      </c>
    </row>
    <row r="580" spans="1:3" x14ac:dyDescent="0.25">
      <c r="A580">
        <v>-8023883.3528846102</v>
      </c>
      <c r="B580">
        <v>30847.815209821401</v>
      </c>
      <c r="C580">
        <v>0.17272773385047899</v>
      </c>
    </row>
    <row r="581" spans="1:3" x14ac:dyDescent="0.25">
      <c r="A581">
        <v>-8022948.8740076898</v>
      </c>
      <c r="B581">
        <v>30847.815209821401</v>
      </c>
      <c r="C581">
        <v>0.17257885634899101</v>
      </c>
    </row>
    <row r="582" spans="1:3" x14ac:dyDescent="0.25">
      <c r="A582">
        <v>-8022014.39513076</v>
      </c>
      <c r="B582">
        <v>30847.815209821401</v>
      </c>
      <c r="C582">
        <v>0.14544376730918801</v>
      </c>
    </row>
    <row r="583" spans="1:3" x14ac:dyDescent="0.25">
      <c r="A583">
        <v>-8021079.9162538396</v>
      </c>
      <c r="B583">
        <v>30847.815209821401</v>
      </c>
      <c r="C583">
        <v>0</v>
      </c>
    </row>
    <row r="584" spans="1:3" x14ac:dyDescent="0.25">
      <c r="A584">
        <v>-8020145.4373769201</v>
      </c>
      <c r="B584">
        <v>30847.815209821401</v>
      </c>
      <c r="C584">
        <v>0</v>
      </c>
    </row>
    <row r="585" spans="1:3" x14ac:dyDescent="0.25">
      <c r="A585">
        <v>-8019210.9584999997</v>
      </c>
      <c r="B585">
        <v>30847.815209821401</v>
      </c>
      <c r="C585">
        <v>0</v>
      </c>
    </row>
    <row r="586" spans="1:3" x14ac:dyDescent="0.25">
      <c r="A586">
        <v>-8018276.47962307</v>
      </c>
      <c r="B586">
        <v>30847.815209821401</v>
      </c>
      <c r="C586">
        <v>0</v>
      </c>
    </row>
    <row r="587" spans="1:3" x14ac:dyDescent="0.25">
      <c r="A587">
        <v>-8017342.0007461496</v>
      </c>
      <c r="B587">
        <v>30847.815209821401</v>
      </c>
      <c r="C587">
        <v>0</v>
      </c>
    </row>
    <row r="588" spans="1:3" x14ac:dyDescent="0.25">
      <c r="A588">
        <v>-8016407.5218692301</v>
      </c>
      <c r="B588">
        <v>30847.815209821401</v>
      </c>
      <c r="C588">
        <v>0</v>
      </c>
    </row>
    <row r="589" spans="1:3" x14ac:dyDescent="0.25">
      <c r="A589">
        <v>-8054721.1558230696</v>
      </c>
      <c r="B589">
        <v>29913.336333035699</v>
      </c>
      <c r="C589">
        <v>0</v>
      </c>
    </row>
    <row r="590" spans="1:3" x14ac:dyDescent="0.25">
      <c r="A590">
        <v>-8053786.6769461501</v>
      </c>
      <c r="B590">
        <v>29913.336333035699</v>
      </c>
      <c r="C590">
        <v>0</v>
      </c>
    </row>
    <row r="591" spans="1:3" x14ac:dyDescent="0.25">
      <c r="A591">
        <v>-8052852.1980692297</v>
      </c>
      <c r="B591">
        <v>29913.336333035699</v>
      </c>
      <c r="C591" s="1">
        <v>2.8671585823758499E-5</v>
      </c>
    </row>
    <row r="592" spans="1:3" x14ac:dyDescent="0.25">
      <c r="A592">
        <v>-8051917.7191923</v>
      </c>
      <c r="B592">
        <v>29913.336333035699</v>
      </c>
      <c r="C592" s="1">
        <v>4.39834257122129E-5</v>
      </c>
    </row>
    <row r="593" spans="1:3" x14ac:dyDescent="0.25">
      <c r="A593">
        <v>-8050983.2403153796</v>
      </c>
      <c r="B593">
        <v>29913.336333035699</v>
      </c>
      <c r="C593" s="1">
        <v>6.4571730035822798E-5</v>
      </c>
    </row>
    <row r="594" spans="1:3" x14ac:dyDescent="0.25">
      <c r="A594">
        <v>-8050048.7614384601</v>
      </c>
      <c r="B594">
        <v>29913.336333035699</v>
      </c>
      <c r="C594" s="1">
        <v>8.6882886535022394E-5</v>
      </c>
    </row>
    <row r="595" spans="1:3" x14ac:dyDescent="0.25">
      <c r="A595">
        <v>-8049114.2825615304</v>
      </c>
      <c r="B595">
        <v>29913.336333035699</v>
      </c>
      <c r="C595">
        <v>1.62781303515657E-4</v>
      </c>
    </row>
    <row r="596" spans="1:3" x14ac:dyDescent="0.25">
      <c r="A596">
        <v>-8048179.8036846099</v>
      </c>
      <c r="B596">
        <v>29913.336333035699</v>
      </c>
      <c r="C596">
        <v>2.7862330898642502E-4</v>
      </c>
    </row>
    <row r="597" spans="1:3" x14ac:dyDescent="0.25">
      <c r="A597">
        <v>-8047245.3248076905</v>
      </c>
      <c r="B597">
        <v>29913.336333035699</v>
      </c>
      <c r="C597">
        <v>4.9497350119054296E-4</v>
      </c>
    </row>
    <row r="598" spans="1:3" x14ac:dyDescent="0.25">
      <c r="A598">
        <v>-8046310.8459307598</v>
      </c>
      <c r="B598">
        <v>29913.336333035699</v>
      </c>
      <c r="C598">
        <v>5.9217697707936103E-4</v>
      </c>
    </row>
    <row r="599" spans="1:3" x14ac:dyDescent="0.25">
      <c r="A599">
        <v>-8045376.3670538403</v>
      </c>
      <c r="B599">
        <v>29913.336333035699</v>
      </c>
      <c r="C599">
        <v>8.8820635573938402E-4</v>
      </c>
    </row>
    <row r="600" spans="1:3" x14ac:dyDescent="0.25">
      <c r="A600">
        <v>-8044441.8881769199</v>
      </c>
      <c r="B600">
        <v>29913.336333035699</v>
      </c>
      <c r="C600">
        <v>1.4919332461431601E-3</v>
      </c>
    </row>
    <row r="601" spans="1:3" x14ac:dyDescent="0.25">
      <c r="A601">
        <v>-8043507.4093000004</v>
      </c>
      <c r="B601">
        <v>29913.336333035699</v>
      </c>
      <c r="C601">
        <v>2.5861088652163701E-3</v>
      </c>
    </row>
    <row r="602" spans="1:3" x14ac:dyDescent="0.25">
      <c r="A602">
        <v>-8042572.9304230697</v>
      </c>
      <c r="B602">
        <v>29913.336333035699</v>
      </c>
      <c r="C602">
        <v>3.9764652028679796E-3</v>
      </c>
    </row>
    <row r="603" spans="1:3" x14ac:dyDescent="0.25">
      <c r="A603">
        <v>-8041638.4515461503</v>
      </c>
      <c r="B603">
        <v>29913.336333035699</v>
      </c>
      <c r="C603">
        <v>6.3177817501127703E-3</v>
      </c>
    </row>
    <row r="604" spans="1:3" x14ac:dyDescent="0.25">
      <c r="A604">
        <v>-8040703.9726692298</v>
      </c>
      <c r="B604">
        <v>29913.336333035699</v>
      </c>
      <c r="C604">
        <v>9.4872200861573202E-3</v>
      </c>
    </row>
    <row r="605" spans="1:3" x14ac:dyDescent="0.25">
      <c r="A605">
        <v>-8039769.4937923001</v>
      </c>
      <c r="B605">
        <v>29913.336333035699</v>
      </c>
      <c r="C605">
        <v>9.6166236326098407E-3</v>
      </c>
    </row>
    <row r="606" spans="1:3" x14ac:dyDescent="0.25">
      <c r="A606">
        <v>-8038835.0149153797</v>
      </c>
      <c r="B606">
        <v>29913.336333035699</v>
      </c>
      <c r="C606">
        <v>1.53227094560861E-2</v>
      </c>
    </row>
    <row r="607" spans="1:3" x14ac:dyDescent="0.25">
      <c r="A607">
        <v>-8037900.5360384602</v>
      </c>
      <c r="B607">
        <v>29913.336333035699</v>
      </c>
      <c r="C607">
        <v>2.15188059955835E-2</v>
      </c>
    </row>
    <row r="608" spans="1:3" x14ac:dyDescent="0.25">
      <c r="A608">
        <v>-8036966.0571615295</v>
      </c>
      <c r="B608">
        <v>29913.336333035699</v>
      </c>
      <c r="C608">
        <v>3.0258921906352002E-2</v>
      </c>
    </row>
    <row r="609" spans="1:3" x14ac:dyDescent="0.25">
      <c r="A609">
        <v>-8036031.5782846101</v>
      </c>
      <c r="B609">
        <v>29913.336333035699</v>
      </c>
      <c r="C609">
        <v>3.0484167858958199E-2</v>
      </c>
    </row>
    <row r="610" spans="1:3" x14ac:dyDescent="0.25">
      <c r="A610">
        <v>-8035097.0994076896</v>
      </c>
      <c r="B610">
        <v>29913.336333035699</v>
      </c>
      <c r="C610">
        <v>4.4177185744047102E-2</v>
      </c>
    </row>
    <row r="611" spans="1:3" x14ac:dyDescent="0.25">
      <c r="A611">
        <v>-8034162.6205307599</v>
      </c>
      <c r="B611">
        <v>29913.336333035699</v>
      </c>
      <c r="C611">
        <v>5.7085856795310898E-2</v>
      </c>
    </row>
    <row r="612" spans="1:3" x14ac:dyDescent="0.25">
      <c r="A612">
        <v>-8033228.1416538404</v>
      </c>
      <c r="B612">
        <v>29913.336333035699</v>
      </c>
      <c r="C612">
        <v>5.7418946176767301E-2</v>
      </c>
    </row>
    <row r="613" spans="1:3" x14ac:dyDescent="0.25">
      <c r="A613">
        <v>-8032293.66277692</v>
      </c>
      <c r="B613">
        <v>29913.336333035699</v>
      </c>
      <c r="C613">
        <v>7.63524249196052E-2</v>
      </c>
    </row>
    <row r="614" spans="1:3" x14ac:dyDescent="0.25">
      <c r="A614">
        <v>-8031359.1838999996</v>
      </c>
      <c r="B614">
        <v>29913.336333035699</v>
      </c>
      <c r="C614">
        <v>0.100050777196884</v>
      </c>
    </row>
    <row r="615" spans="1:3" x14ac:dyDescent="0.25">
      <c r="A615">
        <v>-8030424.7050230699</v>
      </c>
      <c r="B615">
        <v>29913.336333035699</v>
      </c>
      <c r="C615">
        <v>0.10024450719356499</v>
      </c>
    </row>
    <row r="616" spans="1:3" x14ac:dyDescent="0.25">
      <c r="A616">
        <v>-8029490.2261461504</v>
      </c>
      <c r="B616">
        <v>29913.336333035699</v>
      </c>
      <c r="C616">
        <v>0.100275568664073</v>
      </c>
    </row>
    <row r="617" spans="1:3" x14ac:dyDescent="0.25">
      <c r="A617">
        <v>-8028555.74726923</v>
      </c>
      <c r="B617">
        <v>29913.336333035699</v>
      </c>
      <c r="C617">
        <v>0.100307434797286</v>
      </c>
    </row>
    <row r="618" spans="1:3" x14ac:dyDescent="0.25">
      <c r="A618">
        <v>-8027621.2683923002</v>
      </c>
      <c r="B618">
        <v>29913.336333035699</v>
      </c>
      <c r="C618">
        <v>0.121050000190734</v>
      </c>
    </row>
    <row r="619" spans="1:3" x14ac:dyDescent="0.25">
      <c r="A619">
        <v>-8026686.7895153798</v>
      </c>
      <c r="B619">
        <v>29913.336333035699</v>
      </c>
      <c r="C619">
        <v>0.12114077061414701</v>
      </c>
    </row>
    <row r="620" spans="1:3" x14ac:dyDescent="0.25">
      <c r="A620">
        <v>-8025752.3106384603</v>
      </c>
      <c r="B620">
        <v>29913.336333035699</v>
      </c>
      <c r="C620">
        <v>0.121174819767475</v>
      </c>
    </row>
    <row r="621" spans="1:3" x14ac:dyDescent="0.25">
      <c r="A621">
        <v>-8024817.8317615297</v>
      </c>
      <c r="B621">
        <v>29913.336333035699</v>
      </c>
      <c r="C621">
        <v>0.12120112776756201</v>
      </c>
    </row>
    <row r="622" spans="1:3" x14ac:dyDescent="0.25">
      <c r="A622">
        <v>-8023883.3528846102</v>
      </c>
      <c r="B622">
        <v>29913.336333035699</v>
      </c>
      <c r="C622">
        <v>0.146526619791984</v>
      </c>
    </row>
    <row r="623" spans="1:3" x14ac:dyDescent="0.25">
      <c r="A623">
        <v>-8022948.8740076898</v>
      </c>
      <c r="B623">
        <v>29913.336333035699</v>
      </c>
      <c r="C623">
        <v>0.12039930373430199</v>
      </c>
    </row>
    <row r="624" spans="1:3" x14ac:dyDescent="0.25">
      <c r="A624">
        <v>-8022014.39513076</v>
      </c>
      <c r="B624">
        <v>29913.336333035699</v>
      </c>
      <c r="C624">
        <v>0</v>
      </c>
    </row>
    <row r="625" spans="1:3" x14ac:dyDescent="0.25">
      <c r="A625">
        <v>-8021079.9162538396</v>
      </c>
      <c r="B625">
        <v>29913.336333035699</v>
      </c>
      <c r="C625">
        <v>0</v>
      </c>
    </row>
    <row r="626" spans="1:3" x14ac:dyDescent="0.25">
      <c r="A626">
        <v>-8020145.4373769201</v>
      </c>
      <c r="B626">
        <v>29913.336333035699</v>
      </c>
      <c r="C626">
        <v>0</v>
      </c>
    </row>
    <row r="627" spans="1:3" x14ac:dyDescent="0.25">
      <c r="A627">
        <v>-8019210.9584999997</v>
      </c>
      <c r="B627">
        <v>29913.336333035699</v>
      </c>
      <c r="C627">
        <v>0</v>
      </c>
    </row>
    <row r="628" spans="1:3" x14ac:dyDescent="0.25">
      <c r="A628">
        <v>-8018276.47962307</v>
      </c>
      <c r="B628">
        <v>29913.336333035699</v>
      </c>
      <c r="C628">
        <v>0</v>
      </c>
    </row>
    <row r="629" spans="1:3" x14ac:dyDescent="0.25">
      <c r="A629">
        <v>-8017342.0007461496</v>
      </c>
      <c r="B629">
        <v>29913.336333035699</v>
      </c>
      <c r="C629">
        <v>0</v>
      </c>
    </row>
    <row r="630" spans="1:3" x14ac:dyDescent="0.25">
      <c r="A630">
        <v>-8016407.5218692301</v>
      </c>
      <c r="B630">
        <v>29913.336333035699</v>
      </c>
      <c r="C630">
        <v>0</v>
      </c>
    </row>
    <row r="631" spans="1:3" x14ac:dyDescent="0.25">
      <c r="A631">
        <v>-8015473.0429923004</v>
      </c>
      <c r="B631">
        <v>29913.336333035699</v>
      </c>
      <c r="C631">
        <v>0</v>
      </c>
    </row>
    <row r="632" spans="1:3" x14ac:dyDescent="0.25">
      <c r="A632">
        <v>-8055655.6347000003</v>
      </c>
      <c r="B632">
        <v>28978.857456249902</v>
      </c>
      <c r="C632">
        <v>0</v>
      </c>
    </row>
    <row r="633" spans="1:3" x14ac:dyDescent="0.25">
      <c r="A633">
        <v>-8054721.1558230696</v>
      </c>
      <c r="B633">
        <v>28978.857456249902</v>
      </c>
      <c r="C633">
        <v>0</v>
      </c>
    </row>
    <row r="634" spans="1:3" x14ac:dyDescent="0.25">
      <c r="A634">
        <v>-8053786.6769461501</v>
      </c>
      <c r="B634">
        <v>28978.857456249902</v>
      </c>
      <c r="C634" s="1">
        <v>2.8671585823758499E-5</v>
      </c>
    </row>
    <row r="635" spans="1:3" x14ac:dyDescent="0.25">
      <c r="A635">
        <v>-8052852.1980692297</v>
      </c>
      <c r="B635">
        <v>28978.857456249902</v>
      </c>
      <c r="C635" s="1">
        <v>2.2074991647969E-5</v>
      </c>
    </row>
    <row r="636" spans="1:3" x14ac:dyDescent="0.25">
      <c r="A636">
        <v>-8051917.7191923</v>
      </c>
      <c r="B636">
        <v>28978.857456249902</v>
      </c>
      <c r="C636" s="1">
        <v>6.2783590692561106E-5</v>
      </c>
    </row>
    <row r="637" spans="1:3" x14ac:dyDescent="0.25">
      <c r="A637">
        <v>-8050983.2403153796</v>
      </c>
      <c r="B637">
        <v>28978.857456249902</v>
      </c>
      <c r="C637" s="1">
        <v>6.2783590692561106E-5</v>
      </c>
    </row>
    <row r="638" spans="1:3" x14ac:dyDescent="0.25">
      <c r="A638">
        <v>-8050048.7614384601</v>
      </c>
      <c r="B638">
        <v>28978.857456249902</v>
      </c>
      <c r="C638" s="1">
        <v>9.5398849225603003E-5</v>
      </c>
    </row>
    <row r="639" spans="1:3" x14ac:dyDescent="0.25">
      <c r="A639">
        <v>-8049114.2825615304</v>
      </c>
      <c r="B639">
        <v>28978.857456249902</v>
      </c>
      <c r="C639">
        <v>2.1053565433248799E-4</v>
      </c>
    </row>
    <row r="640" spans="1:3" x14ac:dyDescent="0.25">
      <c r="A640">
        <v>-8048179.8036846099</v>
      </c>
      <c r="B640">
        <v>28978.857456249902</v>
      </c>
      <c r="C640">
        <v>2.7108538779429999E-4</v>
      </c>
    </row>
    <row r="641" spans="1:3" x14ac:dyDescent="0.25">
      <c r="A641">
        <v>-8047245.3248076905</v>
      </c>
      <c r="B641">
        <v>28978.857456249902</v>
      </c>
      <c r="C641">
        <v>4.4432084541767798E-4</v>
      </c>
    </row>
    <row r="642" spans="1:3" x14ac:dyDescent="0.25">
      <c r="A642">
        <v>-8046310.8459307598</v>
      </c>
      <c r="B642">
        <v>28978.857456249902</v>
      </c>
      <c r="C642">
        <v>7.7296362724155101E-4</v>
      </c>
    </row>
    <row r="643" spans="1:3" x14ac:dyDescent="0.25">
      <c r="A643">
        <v>-8045376.3670538403</v>
      </c>
      <c r="B643">
        <v>28978.857456249902</v>
      </c>
      <c r="C643">
        <v>1.05395482387393E-3</v>
      </c>
    </row>
    <row r="644" spans="1:3" x14ac:dyDescent="0.25">
      <c r="A644">
        <v>-8044441.8881769199</v>
      </c>
      <c r="B644">
        <v>28978.857456249902</v>
      </c>
      <c r="C644">
        <v>1.3374765403568699E-3</v>
      </c>
    </row>
    <row r="645" spans="1:3" x14ac:dyDescent="0.25">
      <c r="A645">
        <v>-8043507.4093000004</v>
      </c>
      <c r="B645">
        <v>28978.857456249902</v>
      </c>
      <c r="C645">
        <v>1.8232744187116599E-3</v>
      </c>
    </row>
    <row r="646" spans="1:3" x14ac:dyDescent="0.25">
      <c r="A646">
        <v>-8042572.9304230697</v>
      </c>
      <c r="B646">
        <v>28978.857456249902</v>
      </c>
      <c r="C646">
        <v>3.2461441587656702E-3</v>
      </c>
    </row>
    <row r="647" spans="1:3" x14ac:dyDescent="0.25">
      <c r="A647">
        <v>-8041638.4515461503</v>
      </c>
      <c r="B647">
        <v>28978.857456249902</v>
      </c>
      <c r="C647">
        <v>5.0598145462572497E-3</v>
      </c>
    </row>
    <row r="648" spans="1:3" x14ac:dyDescent="0.25">
      <c r="A648">
        <v>-8040703.9726692298</v>
      </c>
      <c r="B648">
        <v>28978.857456249902</v>
      </c>
      <c r="C648">
        <v>7.0508187636733003E-3</v>
      </c>
    </row>
    <row r="649" spans="1:3" x14ac:dyDescent="0.25">
      <c r="A649">
        <v>-8039769.4937923001</v>
      </c>
      <c r="B649">
        <v>28978.857456249902</v>
      </c>
      <c r="C649">
        <v>1.1400133371353101E-2</v>
      </c>
    </row>
    <row r="650" spans="1:3" x14ac:dyDescent="0.25">
      <c r="A650">
        <v>-8038835.0149153797</v>
      </c>
      <c r="B650">
        <v>28978.857456249902</v>
      </c>
      <c r="C650">
        <v>1.6458196565508801E-2</v>
      </c>
    </row>
    <row r="651" spans="1:3" x14ac:dyDescent="0.25">
      <c r="A651">
        <v>-8037900.5360384602</v>
      </c>
      <c r="B651">
        <v>28978.857456249902</v>
      </c>
      <c r="C651">
        <v>1.6582557931542299E-2</v>
      </c>
    </row>
    <row r="652" spans="1:3" x14ac:dyDescent="0.25">
      <c r="A652">
        <v>-8036966.0571615295</v>
      </c>
      <c r="B652">
        <v>28978.857456249902</v>
      </c>
      <c r="C652">
        <v>2.28701271116733E-2</v>
      </c>
    </row>
    <row r="653" spans="1:3" x14ac:dyDescent="0.25">
      <c r="A653">
        <v>-8036031.5782846101</v>
      </c>
      <c r="B653">
        <v>28978.857456249902</v>
      </c>
      <c r="C653">
        <v>3.1666062772274003E-2</v>
      </c>
    </row>
    <row r="654" spans="1:3" x14ac:dyDescent="0.25">
      <c r="A654">
        <v>-8035097.0994076896</v>
      </c>
      <c r="B654">
        <v>28978.857456249902</v>
      </c>
      <c r="C654">
        <v>3.3316072076558997E-2</v>
      </c>
    </row>
    <row r="655" spans="1:3" x14ac:dyDescent="0.25">
      <c r="A655">
        <v>-8034162.6205307599</v>
      </c>
      <c r="B655">
        <v>28978.857456249902</v>
      </c>
      <c r="C655">
        <v>4.5981038361787699E-2</v>
      </c>
    </row>
    <row r="656" spans="1:3" x14ac:dyDescent="0.25">
      <c r="A656">
        <v>-8033228.1416538404</v>
      </c>
      <c r="B656">
        <v>28978.857456249902</v>
      </c>
      <c r="C656">
        <v>4.6353884041309301E-2</v>
      </c>
    </row>
    <row r="657" spans="1:3" x14ac:dyDescent="0.25">
      <c r="A657">
        <v>-8032293.66277692</v>
      </c>
      <c r="B657">
        <v>28978.857456249902</v>
      </c>
      <c r="C657">
        <v>5.93846850097179E-2</v>
      </c>
    </row>
    <row r="658" spans="1:3" x14ac:dyDescent="0.25">
      <c r="A658">
        <v>-8031359.1838999996</v>
      </c>
      <c r="B658">
        <v>28978.857456249902</v>
      </c>
      <c r="C658">
        <v>7.9500749707221902E-2</v>
      </c>
    </row>
    <row r="659" spans="1:3" x14ac:dyDescent="0.25">
      <c r="A659">
        <v>-8030424.7050230699</v>
      </c>
      <c r="B659">
        <v>28978.857456249902</v>
      </c>
      <c r="C659">
        <v>7.9715415835380499E-2</v>
      </c>
    </row>
    <row r="660" spans="1:3" x14ac:dyDescent="0.25">
      <c r="A660">
        <v>-8029490.2261461504</v>
      </c>
      <c r="B660">
        <v>28978.857456249902</v>
      </c>
      <c r="C660">
        <v>7.9771175980567904E-2</v>
      </c>
    </row>
    <row r="661" spans="1:3" x14ac:dyDescent="0.25">
      <c r="A661">
        <v>-8028555.74726923</v>
      </c>
      <c r="B661">
        <v>28978.857456249902</v>
      </c>
      <c r="C661">
        <v>8.0216526985168402E-2</v>
      </c>
    </row>
    <row r="662" spans="1:3" x14ac:dyDescent="0.25">
      <c r="A662">
        <v>-8027621.2683923002</v>
      </c>
      <c r="B662">
        <v>28978.857456249902</v>
      </c>
      <c r="C662">
        <v>0.10256105661392199</v>
      </c>
    </row>
    <row r="663" spans="1:3" x14ac:dyDescent="0.25">
      <c r="A663">
        <v>-8026686.7895153798</v>
      </c>
      <c r="B663">
        <v>28978.857456249902</v>
      </c>
      <c r="C663">
        <v>0.10264635831117599</v>
      </c>
    </row>
    <row r="664" spans="1:3" x14ac:dyDescent="0.25">
      <c r="A664">
        <v>-8025752.3106384603</v>
      </c>
      <c r="B664">
        <v>28978.857456249902</v>
      </c>
      <c r="C664">
        <v>0.10267553478479299</v>
      </c>
    </row>
    <row r="665" spans="1:3" x14ac:dyDescent="0.25">
      <c r="A665">
        <v>-8024817.8317615297</v>
      </c>
      <c r="B665">
        <v>28978.857456249902</v>
      </c>
      <c r="C665">
        <v>0.102452389895915</v>
      </c>
    </row>
    <row r="666" spans="1:3" x14ac:dyDescent="0.25">
      <c r="A666">
        <v>-8023883.3528846102</v>
      </c>
      <c r="B666">
        <v>28978.857456249902</v>
      </c>
      <c r="C666">
        <v>0.12159252166748</v>
      </c>
    </row>
    <row r="667" spans="1:3" x14ac:dyDescent="0.25">
      <c r="A667">
        <v>-8022948.8740076898</v>
      </c>
      <c r="B667">
        <v>28978.857456249902</v>
      </c>
      <c r="C667">
        <v>0.101266019046306</v>
      </c>
    </row>
    <row r="668" spans="1:3" x14ac:dyDescent="0.25">
      <c r="A668">
        <v>-8022014.39513076</v>
      </c>
      <c r="B668">
        <v>28978.857456249902</v>
      </c>
      <c r="C668">
        <v>0</v>
      </c>
    </row>
    <row r="669" spans="1:3" x14ac:dyDescent="0.25">
      <c r="A669">
        <v>-8021079.9162538396</v>
      </c>
      <c r="B669">
        <v>28978.857456249902</v>
      </c>
      <c r="C669">
        <v>0</v>
      </c>
    </row>
    <row r="670" spans="1:3" x14ac:dyDescent="0.25">
      <c r="A670">
        <v>-8020145.4373769201</v>
      </c>
      <c r="B670">
        <v>28978.857456249902</v>
      </c>
      <c r="C670">
        <v>0</v>
      </c>
    </row>
    <row r="671" spans="1:3" x14ac:dyDescent="0.25">
      <c r="A671">
        <v>-8019210.9584999997</v>
      </c>
      <c r="B671">
        <v>28978.857456249902</v>
      </c>
      <c r="C671">
        <v>0</v>
      </c>
    </row>
    <row r="672" spans="1:3" x14ac:dyDescent="0.25">
      <c r="A672">
        <v>-8018276.47962307</v>
      </c>
      <c r="B672">
        <v>28978.857456249902</v>
      </c>
      <c r="C672">
        <v>0</v>
      </c>
    </row>
    <row r="673" spans="1:3" x14ac:dyDescent="0.25">
      <c r="A673">
        <v>-8017342.0007461496</v>
      </c>
      <c r="B673">
        <v>28978.857456249902</v>
      </c>
      <c r="C673">
        <v>0</v>
      </c>
    </row>
    <row r="674" spans="1:3" x14ac:dyDescent="0.25">
      <c r="A674">
        <v>-8016407.5218692301</v>
      </c>
      <c r="B674">
        <v>28978.857456249902</v>
      </c>
      <c r="C674">
        <v>0</v>
      </c>
    </row>
    <row r="675" spans="1:3" x14ac:dyDescent="0.25">
      <c r="A675">
        <v>-8015473.0429923004</v>
      </c>
      <c r="B675">
        <v>28978.857456249902</v>
      </c>
      <c r="C675">
        <v>0</v>
      </c>
    </row>
    <row r="676" spans="1:3" x14ac:dyDescent="0.25">
      <c r="A676">
        <v>-8055655.6347000003</v>
      </c>
      <c r="B676">
        <v>28044.378579464199</v>
      </c>
      <c r="C676">
        <v>0</v>
      </c>
    </row>
    <row r="677" spans="1:3" x14ac:dyDescent="0.25">
      <c r="A677">
        <v>-8054721.1558230696</v>
      </c>
      <c r="B677">
        <v>28044.378579464199</v>
      </c>
      <c r="C677" s="1">
        <v>2.8671585823758499E-5</v>
      </c>
    </row>
    <row r="678" spans="1:3" x14ac:dyDescent="0.25">
      <c r="A678">
        <v>-8053786.6769461501</v>
      </c>
      <c r="B678">
        <v>28044.378579464199</v>
      </c>
      <c r="C678" s="1">
        <v>2.2074991647969E-5</v>
      </c>
    </row>
    <row r="679" spans="1:3" x14ac:dyDescent="0.25">
      <c r="A679">
        <v>-8052852.1980692297</v>
      </c>
      <c r="B679">
        <v>28044.378579464199</v>
      </c>
      <c r="C679" s="1">
        <v>4.0877461287891397E-5</v>
      </c>
    </row>
    <row r="680" spans="1:3" x14ac:dyDescent="0.25">
      <c r="A680">
        <v>-8051917.7191923</v>
      </c>
      <c r="B680">
        <v>28044.378579464199</v>
      </c>
      <c r="C680" s="1">
        <v>4.0877461287891397E-5</v>
      </c>
    </row>
    <row r="681" spans="1:3" x14ac:dyDescent="0.25">
      <c r="A681">
        <v>-8050983.2403153796</v>
      </c>
      <c r="B681">
        <v>28044.378579464199</v>
      </c>
      <c r="C681" s="1">
        <v>9.3611015472561094E-5</v>
      </c>
    </row>
    <row r="682" spans="1:3" x14ac:dyDescent="0.25">
      <c r="A682">
        <v>-8050048.7614384601</v>
      </c>
      <c r="B682">
        <v>28044.378579464199</v>
      </c>
      <c r="C682">
        <v>1.4837540220469201E-4</v>
      </c>
    </row>
    <row r="683" spans="1:3" x14ac:dyDescent="0.25">
      <c r="A683">
        <v>-8049114.2825615304</v>
      </c>
      <c r="B683">
        <v>28044.378579464199</v>
      </c>
      <c r="C683">
        <v>3.4453917760401899E-4</v>
      </c>
    </row>
    <row r="684" spans="1:3" x14ac:dyDescent="0.25">
      <c r="A684">
        <v>-8048179.8036846099</v>
      </c>
      <c r="B684">
        <v>28044.378579464199</v>
      </c>
      <c r="C684">
        <v>3.11979005346074E-4</v>
      </c>
    </row>
    <row r="685" spans="1:3" x14ac:dyDescent="0.25">
      <c r="A685">
        <v>-8047245.3248076905</v>
      </c>
      <c r="B685">
        <v>28044.378579464199</v>
      </c>
      <c r="C685">
        <v>5.3338933503255205E-4</v>
      </c>
    </row>
    <row r="686" spans="1:3" x14ac:dyDescent="0.25">
      <c r="A686">
        <v>-8046310.8459307598</v>
      </c>
      <c r="B686">
        <v>28044.378579464199</v>
      </c>
      <c r="C686">
        <v>6.3887960277497703E-4</v>
      </c>
    </row>
    <row r="687" spans="1:3" x14ac:dyDescent="0.25">
      <c r="A687">
        <v>-8045376.3670538403</v>
      </c>
      <c r="B687">
        <v>28044.378579464199</v>
      </c>
      <c r="C687">
        <v>1.0964305838569899E-3</v>
      </c>
    </row>
    <row r="688" spans="1:3" x14ac:dyDescent="0.25">
      <c r="A688">
        <v>-8044441.8881769199</v>
      </c>
      <c r="B688">
        <v>28044.378579464199</v>
      </c>
      <c r="C688">
        <v>1.8453743541613199E-3</v>
      </c>
    </row>
    <row r="689" spans="1:3" x14ac:dyDescent="0.25">
      <c r="A689">
        <v>-8043507.4093000004</v>
      </c>
      <c r="B689">
        <v>28044.378579464199</v>
      </c>
      <c r="C689">
        <v>2.3524772841483298E-3</v>
      </c>
    </row>
    <row r="690" spans="1:3" x14ac:dyDescent="0.25">
      <c r="A690">
        <v>-8042572.9304230697</v>
      </c>
      <c r="B690">
        <v>28044.378579464199</v>
      </c>
      <c r="C690">
        <v>3.9027032908052202E-3</v>
      </c>
    </row>
    <row r="691" spans="1:3" x14ac:dyDescent="0.25">
      <c r="A691">
        <v>-8041638.4515461503</v>
      </c>
      <c r="B691">
        <v>28044.378579464199</v>
      </c>
      <c r="C691">
        <v>3.9934855885803604E-3</v>
      </c>
    </row>
    <row r="692" spans="1:3" x14ac:dyDescent="0.25">
      <c r="A692">
        <v>-8040703.9726692298</v>
      </c>
      <c r="B692">
        <v>28044.378579464199</v>
      </c>
      <c r="C692">
        <v>6.3975113444030198E-3</v>
      </c>
    </row>
    <row r="693" spans="1:3" x14ac:dyDescent="0.25">
      <c r="A693">
        <v>-8039769.4937923001</v>
      </c>
      <c r="B693">
        <v>28044.378579464199</v>
      </c>
      <c r="C693">
        <v>1.00097162649035E-2</v>
      </c>
    </row>
    <row r="694" spans="1:3" x14ac:dyDescent="0.25">
      <c r="A694">
        <v>-8038835.0149153797</v>
      </c>
      <c r="B694">
        <v>28044.378579464199</v>
      </c>
      <c r="C694">
        <v>1.31532121449708E-2</v>
      </c>
    </row>
    <row r="695" spans="1:3" x14ac:dyDescent="0.25">
      <c r="A695">
        <v>-8037900.5360384602</v>
      </c>
      <c r="B695">
        <v>28044.378579464199</v>
      </c>
      <c r="C695">
        <v>1.3460705056786501E-2</v>
      </c>
    </row>
    <row r="696" spans="1:3" x14ac:dyDescent="0.25">
      <c r="A696">
        <v>-8036966.0571615295</v>
      </c>
      <c r="B696">
        <v>28044.378579464199</v>
      </c>
      <c r="C696">
        <v>1.87112037092447E-2</v>
      </c>
    </row>
    <row r="697" spans="1:3" x14ac:dyDescent="0.25">
      <c r="A697">
        <v>-8036031.5782846101</v>
      </c>
      <c r="B697">
        <v>28044.378579464199</v>
      </c>
      <c r="C697">
        <v>2.6824081316590299E-2</v>
      </c>
    </row>
    <row r="698" spans="1:3" x14ac:dyDescent="0.25">
      <c r="A698">
        <v>-8035097.0994076896</v>
      </c>
      <c r="B698">
        <v>28044.378579464199</v>
      </c>
      <c r="C698">
        <v>2.7058357372879899E-2</v>
      </c>
    </row>
    <row r="699" spans="1:3" x14ac:dyDescent="0.25">
      <c r="A699">
        <v>-8034162.6205307599</v>
      </c>
      <c r="B699">
        <v>28044.378579464199</v>
      </c>
      <c r="C699">
        <v>3.5777445882558802E-2</v>
      </c>
    </row>
    <row r="700" spans="1:3" x14ac:dyDescent="0.25">
      <c r="A700">
        <v>-8033228.1416538404</v>
      </c>
      <c r="B700">
        <v>28044.378579464199</v>
      </c>
      <c r="C700">
        <v>4.8561263829469598E-2</v>
      </c>
    </row>
    <row r="701" spans="1:3" x14ac:dyDescent="0.25">
      <c r="A701">
        <v>-8032293.66277692</v>
      </c>
      <c r="B701">
        <v>28044.378579464199</v>
      </c>
      <c r="C701">
        <v>5.1200833171606001E-2</v>
      </c>
    </row>
    <row r="702" spans="1:3" x14ac:dyDescent="0.25">
      <c r="A702">
        <v>-8031359.1838999996</v>
      </c>
      <c r="B702">
        <v>28044.378579464199</v>
      </c>
      <c r="C702">
        <v>6.4228996634483296E-2</v>
      </c>
    </row>
    <row r="703" spans="1:3" x14ac:dyDescent="0.25">
      <c r="A703">
        <v>-8030424.7050230699</v>
      </c>
      <c r="B703">
        <v>28044.378579464199</v>
      </c>
      <c r="C703">
        <v>6.4295589923858601E-2</v>
      </c>
    </row>
    <row r="704" spans="1:3" x14ac:dyDescent="0.25">
      <c r="A704">
        <v>-8029490.2261461504</v>
      </c>
      <c r="B704">
        <v>28044.378579464199</v>
      </c>
      <c r="C704">
        <v>6.4368456602096502E-2</v>
      </c>
    </row>
    <row r="705" spans="1:3" x14ac:dyDescent="0.25">
      <c r="A705">
        <v>-8028555.74726923</v>
      </c>
      <c r="B705">
        <v>28044.378579464199</v>
      </c>
      <c r="C705">
        <v>6.4783766865730202E-2</v>
      </c>
    </row>
    <row r="706" spans="1:3" x14ac:dyDescent="0.25">
      <c r="A706">
        <v>-8027621.2683923002</v>
      </c>
      <c r="B706">
        <v>28044.378579464199</v>
      </c>
      <c r="C706">
        <v>8.3236165344715105E-2</v>
      </c>
    </row>
    <row r="707" spans="1:3" x14ac:dyDescent="0.25">
      <c r="A707">
        <v>-8026686.7895153798</v>
      </c>
      <c r="B707">
        <v>28044.378579464199</v>
      </c>
      <c r="C707">
        <v>8.3275534212589195E-2</v>
      </c>
    </row>
    <row r="708" spans="1:3" x14ac:dyDescent="0.25">
      <c r="A708">
        <v>-8025752.3106384603</v>
      </c>
      <c r="B708">
        <v>28044.378579464199</v>
      </c>
      <c r="C708">
        <v>8.3846814930438898E-2</v>
      </c>
    </row>
    <row r="709" spans="1:3" x14ac:dyDescent="0.25">
      <c r="A709">
        <v>-8024817.8317615297</v>
      </c>
      <c r="B709">
        <v>28044.378579464199</v>
      </c>
      <c r="C709">
        <v>8.3642072975635501E-2</v>
      </c>
    </row>
    <row r="710" spans="1:3" x14ac:dyDescent="0.25">
      <c r="A710">
        <v>-8023883.3528846102</v>
      </c>
      <c r="B710">
        <v>28044.378579464199</v>
      </c>
      <c r="C710">
        <v>0.105329051613807</v>
      </c>
    </row>
    <row r="711" spans="1:3" x14ac:dyDescent="0.25">
      <c r="A711">
        <v>-8022948.8740076898</v>
      </c>
      <c r="B711">
        <v>28044.378579464199</v>
      </c>
      <c r="C711">
        <v>8.0971613526344202E-2</v>
      </c>
    </row>
    <row r="712" spans="1:3" x14ac:dyDescent="0.25">
      <c r="A712">
        <v>-8022014.39513076</v>
      </c>
      <c r="B712">
        <v>28044.378579464199</v>
      </c>
      <c r="C712">
        <v>0</v>
      </c>
    </row>
    <row r="713" spans="1:3" x14ac:dyDescent="0.25">
      <c r="A713">
        <v>-8021079.9162538396</v>
      </c>
      <c r="B713">
        <v>28044.378579464199</v>
      </c>
      <c r="C713">
        <v>0</v>
      </c>
    </row>
    <row r="714" spans="1:3" x14ac:dyDescent="0.25">
      <c r="A714">
        <v>-8020145.4373769201</v>
      </c>
      <c r="B714">
        <v>28044.378579464199</v>
      </c>
      <c r="C714">
        <v>0</v>
      </c>
    </row>
    <row r="715" spans="1:3" x14ac:dyDescent="0.25">
      <c r="A715">
        <v>-8019210.9584999997</v>
      </c>
      <c r="B715">
        <v>28044.378579464199</v>
      </c>
      <c r="C715">
        <v>0</v>
      </c>
    </row>
    <row r="716" spans="1:3" x14ac:dyDescent="0.25">
      <c r="A716">
        <v>-8018276.47962307</v>
      </c>
      <c r="B716">
        <v>28044.378579464199</v>
      </c>
      <c r="C716">
        <v>0</v>
      </c>
    </row>
    <row r="717" spans="1:3" x14ac:dyDescent="0.25">
      <c r="A717">
        <v>-8017342.0007461496</v>
      </c>
      <c r="B717">
        <v>28044.378579464199</v>
      </c>
      <c r="C717">
        <v>0</v>
      </c>
    </row>
    <row r="718" spans="1:3" x14ac:dyDescent="0.25">
      <c r="A718">
        <v>-8016407.5218692301</v>
      </c>
      <c r="B718">
        <v>28044.378579464199</v>
      </c>
      <c r="C718">
        <v>0</v>
      </c>
    </row>
    <row r="719" spans="1:3" x14ac:dyDescent="0.25">
      <c r="A719">
        <v>-8015473.0429923004</v>
      </c>
      <c r="B719">
        <v>28044.378579464199</v>
      </c>
      <c r="C719">
        <v>0</v>
      </c>
    </row>
    <row r="720" spans="1:3" x14ac:dyDescent="0.25">
      <c r="A720">
        <v>-8055655.6347000003</v>
      </c>
      <c r="B720">
        <v>27109.8997026785</v>
      </c>
      <c r="C720" s="1">
        <v>2.8671585823758499E-5</v>
      </c>
    </row>
    <row r="721" spans="1:3" x14ac:dyDescent="0.25">
      <c r="A721">
        <v>-8054721.1558230696</v>
      </c>
      <c r="B721">
        <v>27109.8997026785</v>
      </c>
      <c r="C721" s="1">
        <v>2.2074991647969E-5</v>
      </c>
    </row>
    <row r="722" spans="1:3" x14ac:dyDescent="0.25">
      <c r="A722">
        <v>-8053786.6769461501</v>
      </c>
      <c r="B722">
        <v>27109.8997026785</v>
      </c>
      <c r="C722" s="1">
        <v>4.0877461287891397E-5</v>
      </c>
    </row>
    <row r="723" spans="1:3" x14ac:dyDescent="0.25">
      <c r="A723">
        <v>-8052852.1980692297</v>
      </c>
      <c r="B723">
        <v>27109.8997026785</v>
      </c>
      <c r="C723" s="1">
        <v>4.0877461287891397E-5</v>
      </c>
    </row>
    <row r="724" spans="1:3" x14ac:dyDescent="0.25">
      <c r="A724">
        <v>-8051917.7191923</v>
      </c>
      <c r="B724">
        <v>27109.8997026785</v>
      </c>
      <c r="C724" s="1">
        <v>7.1708658651914393E-5</v>
      </c>
    </row>
    <row r="725" spans="1:3" x14ac:dyDescent="0.25">
      <c r="A725">
        <v>-8050983.2403153796</v>
      </c>
      <c r="B725">
        <v>27109.8997026785</v>
      </c>
      <c r="C725">
        <v>1.2469223293010099E-4</v>
      </c>
    </row>
    <row r="726" spans="1:3" x14ac:dyDescent="0.25">
      <c r="A726">
        <v>-8050048.7614384601</v>
      </c>
      <c r="B726">
        <v>27109.8997026785</v>
      </c>
      <c r="C726">
        <v>3.2047458807937801E-4</v>
      </c>
    </row>
    <row r="727" spans="1:3" x14ac:dyDescent="0.25">
      <c r="A727">
        <v>-8049114.2825615304</v>
      </c>
      <c r="B727">
        <v>27109.8997026785</v>
      </c>
      <c r="C727">
        <v>2.89695948595181E-4</v>
      </c>
    </row>
    <row r="728" spans="1:3" x14ac:dyDescent="0.25">
      <c r="A728">
        <v>-8048179.8036846099</v>
      </c>
      <c r="B728">
        <v>27109.8997026785</v>
      </c>
      <c r="C728">
        <v>4.8840761883184303E-4</v>
      </c>
    </row>
    <row r="729" spans="1:3" x14ac:dyDescent="0.25">
      <c r="A729">
        <v>-8047245.3248076905</v>
      </c>
      <c r="B729">
        <v>27109.8997026785</v>
      </c>
      <c r="C729">
        <v>8.2452519563957995E-4</v>
      </c>
    </row>
    <row r="730" spans="1:3" x14ac:dyDescent="0.25">
      <c r="A730">
        <v>-8046310.8459307598</v>
      </c>
      <c r="B730">
        <v>27109.8997026785</v>
      </c>
      <c r="C730">
        <v>9.48990986216813E-4</v>
      </c>
    </row>
    <row r="731" spans="1:3" x14ac:dyDescent="0.25">
      <c r="A731">
        <v>-8045376.3670538403</v>
      </c>
      <c r="B731">
        <v>27109.8997026785</v>
      </c>
      <c r="C731">
        <v>1.4321348862722501E-3</v>
      </c>
    </row>
    <row r="732" spans="1:3" x14ac:dyDescent="0.25">
      <c r="A732">
        <v>-8044441.8881769199</v>
      </c>
      <c r="B732">
        <v>27109.8997026785</v>
      </c>
      <c r="C732">
        <v>1.65969133377075E-3</v>
      </c>
    </row>
    <row r="733" spans="1:3" x14ac:dyDescent="0.25">
      <c r="A733">
        <v>-8043507.4093000004</v>
      </c>
      <c r="B733">
        <v>27109.8997026785</v>
      </c>
      <c r="C733">
        <v>2.6764050126075701E-3</v>
      </c>
    </row>
    <row r="734" spans="1:3" x14ac:dyDescent="0.25">
      <c r="A734">
        <v>-8042572.9304230697</v>
      </c>
      <c r="B734">
        <v>27109.8997026785</v>
      </c>
      <c r="C734">
        <v>4.3186931870877699E-3</v>
      </c>
    </row>
    <row r="735" spans="1:3" x14ac:dyDescent="0.25">
      <c r="A735">
        <v>-8041638.4515461503</v>
      </c>
      <c r="B735">
        <v>27109.8997026785</v>
      </c>
      <c r="C735">
        <v>5.1929722540080504E-3</v>
      </c>
    </row>
    <row r="736" spans="1:3" x14ac:dyDescent="0.25">
      <c r="A736">
        <v>-8040703.9726692298</v>
      </c>
      <c r="B736">
        <v>27109.8997026785</v>
      </c>
      <c r="C736">
        <v>8.1849191337823798E-3</v>
      </c>
    </row>
    <row r="737" spans="1:3" x14ac:dyDescent="0.25">
      <c r="A737">
        <v>-8039769.4937923001</v>
      </c>
      <c r="B737">
        <v>27109.8997026785</v>
      </c>
      <c r="C737">
        <v>1.0383621789514999E-2</v>
      </c>
    </row>
    <row r="738" spans="1:3" x14ac:dyDescent="0.25">
      <c r="A738">
        <v>-8038835.0149153797</v>
      </c>
      <c r="B738">
        <v>27109.8997026785</v>
      </c>
      <c r="C738">
        <v>1.23553797602653E-2</v>
      </c>
    </row>
    <row r="739" spans="1:3" x14ac:dyDescent="0.25">
      <c r="A739">
        <v>-8037900.5360384602</v>
      </c>
      <c r="B739">
        <v>27109.8997026785</v>
      </c>
      <c r="C739">
        <v>1.5861740335822098E-2</v>
      </c>
    </row>
    <row r="740" spans="1:3" x14ac:dyDescent="0.25">
      <c r="A740">
        <v>-8036966.0571615295</v>
      </c>
      <c r="B740">
        <v>27109.8997026785</v>
      </c>
      <c r="C740">
        <v>1.6393665224313701E-2</v>
      </c>
    </row>
    <row r="741" spans="1:3" x14ac:dyDescent="0.25">
      <c r="A741">
        <v>-8036031.5782846101</v>
      </c>
      <c r="B741">
        <v>27109.8997026785</v>
      </c>
      <c r="C741">
        <v>2.45429538190364E-2</v>
      </c>
    </row>
    <row r="742" spans="1:3" x14ac:dyDescent="0.25">
      <c r="A742">
        <v>-8035097.0994076896</v>
      </c>
      <c r="B742">
        <v>27109.8997026785</v>
      </c>
      <c r="C742">
        <v>2.4949299171566901E-2</v>
      </c>
    </row>
    <row r="743" spans="1:3" x14ac:dyDescent="0.25">
      <c r="A743">
        <v>-8034162.6205307599</v>
      </c>
      <c r="B743">
        <v>27109.8997026785</v>
      </c>
      <c r="C743">
        <v>3.1166024506091999E-2</v>
      </c>
    </row>
    <row r="744" spans="1:3" x14ac:dyDescent="0.25">
      <c r="A744">
        <v>-8033228.1416538404</v>
      </c>
      <c r="B744">
        <v>27109.8997026785</v>
      </c>
      <c r="C744">
        <v>3.9884809404611497E-2</v>
      </c>
    </row>
    <row r="745" spans="1:3" x14ac:dyDescent="0.25">
      <c r="A745">
        <v>-8032293.66277692</v>
      </c>
      <c r="B745">
        <v>27109.8997026785</v>
      </c>
      <c r="C745">
        <v>4.4091671705245902E-2</v>
      </c>
    </row>
    <row r="746" spans="1:3" x14ac:dyDescent="0.25">
      <c r="A746">
        <v>-8031359.1838999996</v>
      </c>
      <c r="B746">
        <v>27109.8997026785</v>
      </c>
      <c r="C746">
        <v>5.6561786681413602E-2</v>
      </c>
    </row>
    <row r="747" spans="1:3" x14ac:dyDescent="0.25">
      <c r="A747">
        <v>-8030424.7050230699</v>
      </c>
      <c r="B747">
        <v>27109.8997026785</v>
      </c>
      <c r="C747">
        <v>5.6605372577905599E-2</v>
      </c>
    </row>
    <row r="748" spans="1:3" x14ac:dyDescent="0.25">
      <c r="A748">
        <v>-8029490.2261461504</v>
      </c>
      <c r="B748">
        <v>27109.8997026785</v>
      </c>
      <c r="C748">
        <v>5.72261549532413E-2</v>
      </c>
    </row>
    <row r="749" spans="1:3" x14ac:dyDescent="0.25">
      <c r="A749">
        <v>-8028555.74726923</v>
      </c>
      <c r="B749">
        <v>27109.8997026785</v>
      </c>
      <c r="C749">
        <v>5.7678375393152202E-2</v>
      </c>
    </row>
    <row r="750" spans="1:3" x14ac:dyDescent="0.25">
      <c r="A750">
        <v>-8027621.2683923002</v>
      </c>
      <c r="B750">
        <v>27109.8997026785</v>
      </c>
      <c r="C750">
        <v>6.9564081728458405E-2</v>
      </c>
    </row>
    <row r="751" spans="1:3" x14ac:dyDescent="0.25">
      <c r="A751">
        <v>-8026686.7895153798</v>
      </c>
      <c r="B751">
        <v>27109.8997026785</v>
      </c>
      <c r="C751">
        <v>6.9630682468414307E-2</v>
      </c>
    </row>
    <row r="752" spans="1:3" x14ac:dyDescent="0.25">
      <c r="A752">
        <v>-8025752.3106384603</v>
      </c>
      <c r="B752">
        <v>27109.8997026785</v>
      </c>
      <c r="C752">
        <v>7.0306457579135798E-2</v>
      </c>
    </row>
    <row r="753" spans="1:3" x14ac:dyDescent="0.25">
      <c r="A753">
        <v>-8024817.8317615297</v>
      </c>
      <c r="B753">
        <v>27109.8997026785</v>
      </c>
      <c r="C753">
        <v>7.0355400443077004E-2</v>
      </c>
    </row>
    <row r="754" spans="1:3" x14ac:dyDescent="0.25">
      <c r="A754">
        <v>-8023883.3528846102</v>
      </c>
      <c r="B754">
        <v>27109.8997026785</v>
      </c>
      <c r="C754">
        <v>8.7672531604766804E-2</v>
      </c>
    </row>
    <row r="755" spans="1:3" x14ac:dyDescent="0.25">
      <c r="A755">
        <v>-8022948.8740076898</v>
      </c>
      <c r="B755">
        <v>27109.8997026785</v>
      </c>
      <c r="C755">
        <v>6.5778754651546395E-2</v>
      </c>
    </row>
    <row r="756" spans="1:3" x14ac:dyDescent="0.25">
      <c r="A756">
        <v>-8022014.39513076</v>
      </c>
      <c r="B756">
        <v>27109.8997026785</v>
      </c>
      <c r="C756">
        <v>0</v>
      </c>
    </row>
    <row r="757" spans="1:3" x14ac:dyDescent="0.25">
      <c r="A757">
        <v>-8021079.9162538396</v>
      </c>
      <c r="B757">
        <v>27109.8997026785</v>
      </c>
      <c r="C757">
        <v>0</v>
      </c>
    </row>
    <row r="758" spans="1:3" x14ac:dyDescent="0.25">
      <c r="A758">
        <v>-8020145.4373769201</v>
      </c>
      <c r="B758">
        <v>27109.8997026785</v>
      </c>
      <c r="C758">
        <v>0</v>
      </c>
    </row>
    <row r="759" spans="1:3" x14ac:dyDescent="0.25">
      <c r="A759">
        <v>-8019210.9584999997</v>
      </c>
      <c r="B759">
        <v>27109.8997026785</v>
      </c>
      <c r="C759">
        <v>0</v>
      </c>
    </row>
    <row r="760" spans="1:3" x14ac:dyDescent="0.25">
      <c r="A760">
        <v>-8018276.47962307</v>
      </c>
      <c r="B760">
        <v>27109.8997026785</v>
      </c>
      <c r="C760">
        <v>0</v>
      </c>
    </row>
    <row r="761" spans="1:3" x14ac:dyDescent="0.25">
      <c r="A761">
        <v>-8017342.0007461496</v>
      </c>
      <c r="B761">
        <v>27109.8997026785</v>
      </c>
      <c r="C761">
        <v>0</v>
      </c>
    </row>
    <row r="762" spans="1:3" x14ac:dyDescent="0.25">
      <c r="A762">
        <v>-8016407.5218692301</v>
      </c>
      <c r="B762">
        <v>27109.8997026785</v>
      </c>
      <c r="C762">
        <v>0</v>
      </c>
    </row>
    <row r="763" spans="1:3" x14ac:dyDescent="0.25">
      <c r="A763">
        <v>-8015473.0429923004</v>
      </c>
      <c r="B763">
        <v>27109.8997026785</v>
      </c>
      <c r="C763">
        <v>0</v>
      </c>
    </row>
    <row r="764" spans="1:3" x14ac:dyDescent="0.25">
      <c r="A764">
        <v>-8014538.5641153799</v>
      </c>
      <c r="B764">
        <v>27109.8997026785</v>
      </c>
      <c r="C764">
        <v>0</v>
      </c>
    </row>
    <row r="765" spans="1:3" x14ac:dyDescent="0.25">
      <c r="A765">
        <v>-8056590.1135769198</v>
      </c>
      <c r="B765">
        <v>26175.420825892801</v>
      </c>
      <c r="C765" s="1">
        <v>2.8671585823758499E-5</v>
      </c>
    </row>
    <row r="766" spans="1:3" x14ac:dyDescent="0.25">
      <c r="A766">
        <v>-8055655.6347000003</v>
      </c>
      <c r="B766">
        <v>26175.420825892801</v>
      </c>
      <c r="C766" s="1">
        <v>2.8671585823758499E-5</v>
      </c>
    </row>
    <row r="767" spans="1:3" x14ac:dyDescent="0.25">
      <c r="A767">
        <v>-8054721.1558230696</v>
      </c>
      <c r="B767">
        <v>26175.420825892801</v>
      </c>
      <c r="C767" s="1">
        <v>2.2074991647969E-5</v>
      </c>
    </row>
    <row r="768" spans="1:3" x14ac:dyDescent="0.25">
      <c r="A768">
        <v>-8053786.6769461501</v>
      </c>
      <c r="B768">
        <v>26175.420825892801</v>
      </c>
      <c r="C768" s="1">
        <v>4.0877461287891397E-5</v>
      </c>
    </row>
    <row r="769" spans="1:3" x14ac:dyDescent="0.25">
      <c r="A769">
        <v>-8052852.1980692297</v>
      </c>
      <c r="B769">
        <v>26175.420825892801</v>
      </c>
      <c r="C769" s="1">
        <v>7.1708658651914393E-5</v>
      </c>
    </row>
    <row r="770" spans="1:3" x14ac:dyDescent="0.25">
      <c r="A770">
        <v>-8051917.7191923</v>
      </c>
      <c r="B770">
        <v>26175.420825892801</v>
      </c>
      <c r="C770">
        <v>1.2469223293010099E-4</v>
      </c>
    </row>
    <row r="771" spans="1:3" x14ac:dyDescent="0.25">
      <c r="A771">
        <v>-8050983.2403153796</v>
      </c>
      <c r="B771">
        <v>26175.420825892801</v>
      </c>
      <c r="C771">
        <v>2.5876009021885601E-4</v>
      </c>
    </row>
    <row r="772" spans="1:3" x14ac:dyDescent="0.25">
      <c r="A772">
        <v>-8050048.7614384601</v>
      </c>
      <c r="B772">
        <v>26175.420825892801</v>
      </c>
      <c r="C772">
        <v>2.66031478531658E-4</v>
      </c>
    </row>
    <row r="773" spans="1:3" x14ac:dyDescent="0.25">
      <c r="A773">
        <v>-8049114.2825615304</v>
      </c>
      <c r="B773">
        <v>26175.420825892801</v>
      </c>
      <c r="C773">
        <v>4.6436235425062402E-4</v>
      </c>
    </row>
    <row r="774" spans="1:3" x14ac:dyDescent="0.25">
      <c r="A774">
        <v>-8048179.8036846099</v>
      </c>
      <c r="B774">
        <v>26175.420825892801</v>
      </c>
      <c r="C774">
        <v>7.4377818964421695E-4</v>
      </c>
    </row>
    <row r="775" spans="1:3" x14ac:dyDescent="0.25">
      <c r="A775">
        <v>-8047245.3248076905</v>
      </c>
      <c r="B775">
        <v>26175.420825892801</v>
      </c>
      <c r="C775">
        <v>8.0244988203048695E-4</v>
      </c>
    </row>
    <row r="776" spans="1:3" x14ac:dyDescent="0.25">
      <c r="A776">
        <v>-8046310.8459307598</v>
      </c>
      <c r="B776">
        <v>26175.420825892801</v>
      </c>
      <c r="C776">
        <v>1.3566431589424599E-3</v>
      </c>
    </row>
    <row r="777" spans="1:3" x14ac:dyDescent="0.25">
      <c r="A777">
        <v>-8045376.3670538403</v>
      </c>
      <c r="B777">
        <v>26175.420825892801</v>
      </c>
      <c r="C777">
        <v>2.1038604900240798E-3</v>
      </c>
    </row>
    <row r="778" spans="1:3" x14ac:dyDescent="0.25">
      <c r="A778">
        <v>-8044441.8881769199</v>
      </c>
      <c r="B778">
        <v>26175.420825892801</v>
      </c>
      <c r="C778">
        <v>2.34672217629849E-3</v>
      </c>
    </row>
    <row r="779" spans="1:3" x14ac:dyDescent="0.25">
      <c r="A779">
        <v>-8043507.4093000004</v>
      </c>
      <c r="B779">
        <v>26175.420825892801</v>
      </c>
      <c r="C779">
        <v>3.5309963859617701E-3</v>
      </c>
    </row>
    <row r="780" spans="1:3" x14ac:dyDescent="0.25">
      <c r="A780">
        <v>-8042572.9304230697</v>
      </c>
      <c r="B780">
        <v>26175.420825892801</v>
      </c>
      <c r="C780">
        <v>5.5339275859296296E-3</v>
      </c>
    </row>
    <row r="781" spans="1:3" x14ac:dyDescent="0.25">
      <c r="A781">
        <v>-8041638.4515461503</v>
      </c>
      <c r="B781">
        <v>26175.420825892801</v>
      </c>
      <c r="C781">
        <v>6.0483189299702601E-3</v>
      </c>
    </row>
    <row r="782" spans="1:3" x14ac:dyDescent="0.25">
      <c r="A782">
        <v>-8040703.9726692298</v>
      </c>
      <c r="B782">
        <v>26175.420825892801</v>
      </c>
      <c r="C782">
        <v>9.2039778828620893E-3</v>
      </c>
    </row>
    <row r="783" spans="1:3" x14ac:dyDescent="0.25">
      <c r="A783">
        <v>-8039769.4937923001</v>
      </c>
      <c r="B783">
        <v>26175.420825892801</v>
      </c>
      <c r="C783">
        <v>9.5660630613565393E-3</v>
      </c>
    </row>
    <row r="784" spans="1:3" x14ac:dyDescent="0.25">
      <c r="A784">
        <v>-8038835.0149153797</v>
      </c>
      <c r="B784">
        <v>26175.420825892801</v>
      </c>
      <c r="C784">
        <v>1.41847115010023E-2</v>
      </c>
    </row>
    <row r="785" spans="1:3" x14ac:dyDescent="0.25">
      <c r="A785">
        <v>-8037900.5360384602</v>
      </c>
      <c r="B785">
        <v>26175.420825892801</v>
      </c>
      <c r="C785">
        <v>1.6466611996292999E-2</v>
      </c>
    </row>
    <row r="786" spans="1:3" x14ac:dyDescent="0.25">
      <c r="A786">
        <v>-8036966.0571615295</v>
      </c>
      <c r="B786">
        <v>26175.420825892801</v>
      </c>
      <c r="C786">
        <v>1.7226044088602E-2</v>
      </c>
    </row>
    <row r="787" spans="1:3" x14ac:dyDescent="0.25">
      <c r="A787">
        <v>-8036031.5782846101</v>
      </c>
      <c r="B787">
        <v>26175.420825892801</v>
      </c>
      <c r="C787">
        <v>2.5376647710800102E-2</v>
      </c>
    </row>
    <row r="788" spans="1:3" x14ac:dyDescent="0.25">
      <c r="A788">
        <v>-8035097.0994076896</v>
      </c>
      <c r="B788">
        <v>26175.420825892801</v>
      </c>
      <c r="C788">
        <v>3.0267920345067902E-2</v>
      </c>
    </row>
    <row r="789" spans="1:3" x14ac:dyDescent="0.25">
      <c r="A789">
        <v>-8034162.6205307599</v>
      </c>
      <c r="B789">
        <v>26175.420825892801</v>
      </c>
      <c r="C789">
        <v>3.0830463394522601E-2</v>
      </c>
    </row>
    <row r="790" spans="1:3" x14ac:dyDescent="0.25">
      <c r="A790">
        <v>-8033228.1416538404</v>
      </c>
      <c r="B790">
        <v>26175.420825892801</v>
      </c>
      <c r="C790">
        <v>3.6835957318544298E-2</v>
      </c>
    </row>
    <row r="791" spans="1:3" x14ac:dyDescent="0.25">
      <c r="A791">
        <v>-8032293.66277692</v>
      </c>
      <c r="B791">
        <v>26175.420825892801</v>
      </c>
      <c r="C791">
        <v>4.2181592434644602E-2</v>
      </c>
    </row>
    <row r="792" spans="1:3" x14ac:dyDescent="0.25">
      <c r="A792">
        <v>-8031359.1838999996</v>
      </c>
      <c r="B792">
        <v>26175.420825892801</v>
      </c>
      <c r="C792">
        <v>5.05077019333839E-2</v>
      </c>
    </row>
    <row r="793" spans="1:3" x14ac:dyDescent="0.25">
      <c r="A793">
        <v>-8030424.7050230699</v>
      </c>
      <c r="B793">
        <v>26175.420825892801</v>
      </c>
      <c r="C793">
        <v>5.1234573125839199E-2</v>
      </c>
    </row>
    <row r="794" spans="1:3" x14ac:dyDescent="0.25">
      <c r="A794">
        <v>-8029490.2261461504</v>
      </c>
      <c r="B794">
        <v>26175.420825892801</v>
      </c>
      <c r="C794">
        <v>5.1281914114951997E-2</v>
      </c>
    </row>
    <row r="795" spans="1:3" x14ac:dyDescent="0.25">
      <c r="A795">
        <v>-8028555.74726923</v>
      </c>
      <c r="B795">
        <v>26175.420825892801</v>
      </c>
      <c r="C795">
        <v>5.1912050694227198E-2</v>
      </c>
    </row>
    <row r="796" spans="1:3" x14ac:dyDescent="0.25">
      <c r="A796">
        <v>-8027621.2683923002</v>
      </c>
      <c r="B796">
        <v>26175.420825892801</v>
      </c>
      <c r="C796">
        <v>6.3218101859092699E-2</v>
      </c>
    </row>
    <row r="797" spans="1:3" x14ac:dyDescent="0.25">
      <c r="A797">
        <v>-8026686.7895153798</v>
      </c>
      <c r="B797">
        <v>26175.420825892801</v>
      </c>
      <c r="C797">
        <v>6.4168684184551197E-2</v>
      </c>
    </row>
    <row r="798" spans="1:3" x14ac:dyDescent="0.25">
      <c r="A798">
        <v>-8025752.3106384603</v>
      </c>
      <c r="B798">
        <v>26175.420825892801</v>
      </c>
      <c r="C798">
        <v>6.4204871654510401E-2</v>
      </c>
    </row>
    <row r="799" spans="1:3" x14ac:dyDescent="0.25">
      <c r="A799">
        <v>-8024817.8317615297</v>
      </c>
      <c r="B799">
        <v>26175.420825892801</v>
      </c>
      <c r="C799">
        <v>6.4276717603206607E-2</v>
      </c>
    </row>
    <row r="800" spans="1:3" x14ac:dyDescent="0.25">
      <c r="A800">
        <v>-8023883.3528846102</v>
      </c>
      <c r="B800">
        <v>26175.420825892801</v>
      </c>
      <c r="C800">
        <v>6.3741378486156394E-2</v>
      </c>
    </row>
    <row r="801" spans="1:3" x14ac:dyDescent="0.25">
      <c r="A801">
        <v>-8022948.8740076898</v>
      </c>
      <c r="B801">
        <v>26175.420825892801</v>
      </c>
      <c r="C801">
        <v>5.9440094977617201E-2</v>
      </c>
    </row>
    <row r="802" spans="1:3" x14ac:dyDescent="0.25">
      <c r="A802">
        <v>-8022014.39513076</v>
      </c>
      <c r="B802">
        <v>26175.420825892801</v>
      </c>
      <c r="C802">
        <v>0</v>
      </c>
    </row>
    <row r="803" spans="1:3" x14ac:dyDescent="0.25">
      <c r="A803">
        <v>-8021079.9162538396</v>
      </c>
      <c r="B803">
        <v>26175.420825892801</v>
      </c>
      <c r="C803">
        <v>0</v>
      </c>
    </row>
    <row r="804" spans="1:3" x14ac:dyDescent="0.25">
      <c r="A804">
        <v>-8020145.4373769201</v>
      </c>
      <c r="B804">
        <v>26175.420825892801</v>
      </c>
      <c r="C804">
        <v>0</v>
      </c>
    </row>
    <row r="805" spans="1:3" x14ac:dyDescent="0.25">
      <c r="A805">
        <v>-8019210.9584999997</v>
      </c>
      <c r="B805">
        <v>26175.420825892801</v>
      </c>
      <c r="C805">
        <v>0</v>
      </c>
    </row>
    <row r="806" spans="1:3" x14ac:dyDescent="0.25">
      <c r="A806">
        <v>-8018276.47962307</v>
      </c>
      <c r="B806">
        <v>26175.420825892801</v>
      </c>
      <c r="C806">
        <v>0</v>
      </c>
    </row>
    <row r="807" spans="1:3" x14ac:dyDescent="0.25">
      <c r="A807">
        <v>-8017342.0007461496</v>
      </c>
      <c r="B807">
        <v>26175.420825892801</v>
      </c>
      <c r="C807">
        <v>0</v>
      </c>
    </row>
    <row r="808" spans="1:3" x14ac:dyDescent="0.25">
      <c r="A808">
        <v>-8016407.5218692301</v>
      </c>
      <c r="B808">
        <v>26175.420825892801</v>
      </c>
      <c r="C808">
        <v>0</v>
      </c>
    </row>
    <row r="809" spans="1:3" x14ac:dyDescent="0.25">
      <c r="A809">
        <v>-8015473.0429923004</v>
      </c>
      <c r="B809">
        <v>26175.420825892801</v>
      </c>
      <c r="C809">
        <v>0</v>
      </c>
    </row>
    <row r="810" spans="1:3" x14ac:dyDescent="0.25">
      <c r="A810">
        <v>-8014538.5641153799</v>
      </c>
      <c r="B810">
        <v>26175.420825892801</v>
      </c>
      <c r="C810">
        <v>0</v>
      </c>
    </row>
    <row r="811" spans="1:3" x14ac:dyDescent="0.25">
      <c r="A811">
        <v>-8056590.1135769198</v>
      </c>
      <c r="B811">
        <v>25240.941949107098</v>
      </c>
      <c r="C811" s="1">
        <v>2.8671585823758499E-5</v>
      </c>
    </row>
    <row r="812" spans="1:3" x14ac:dyDescent="0.25">
      <c r="A812">
        <v>-8055655.6347000003</v>
      </c>
      <c r="B812">
        <v>25240.941949107098</v>
      </c>
      <c r="C812" s="1">
        <v>2.2074991647969E-5</v>
      </c>
    </row>
    <row r="813" spans="1:3" x14ac:dyDescent="0.25">
      <c r="A813">
        <v>-8054721.1558230696</v>
      </c>
      <c r="B813">
        <v>25240.941949107098</v>
      </c>
      <c r="C813" s="1">
        <v>4.0877461287891397E-5</v>
      </c>
    </row>
    <row r="814" spans="1:3" x14ac:dyDescent="0.25">
      <c r="A814">
        <v>-8053786.6769461501</v>
      </c>
      <c r="B814">
        <v>25240.941949107098</v>
      </c>
      <c r="C814" s="1">
        <v>7.1708658651914393E-5</v>
      </c>
    </row>
    <row r="815" spans="1:3" x14ac:dyDescent="0.25">
      <c r="A815">
        <v>-8052852.1980692297</v>
      </c>
      <c r="B815">
        <v>25240.941949107098</v>
      </c>
      <c r="C815">
        <v>1.2469223293010099E-4</v>
      </c>
    </row>
    <row r="816" spans="1:3" x14ac:dyDescent="0.25">
      <c r="A816">
        <v>-8051917.7191923</v>
      </c>
      <c r="B816">
        <v>25240.941949107098</v>
      </c>
      <c r="C816">
        <v>2.2460789477918199E-4</v>
      </c>
    </row>
    <row r="817" spans="1:3" x14ac:dyDescent="0.25">
      <c r="A817">
        <v>-8050983.2403153796</v>
      </c>
      <c r="B817">
        <v>25240.941949107098</v>
      </c>
      <c r="C817">
        <v>2.9860000358894402E-4</v>
      </c>
    </row>
    <row r="818" spans="1:3" x14ac:dyDescent="0.25">
      <c r="A818">
        <v>-8050048.7614384601</v>
      </c>
      <c r="B818">
        <v>25240.941949107098</v>
      </c>
      <c r="C818">
        <v>4.18719224398955E-4</v>
      </c>
    </row>
    <row r="819" spans="1:3" x14ac:dyDescent="0.25">
      <c r="A819">
        <v>-8049114.2825615304</v>
      </c>
      <c r="B819">
        <v>25240.941949107098</v>
      </c>
      <c r="C819">
        <v>7.2597985854372295E-4</v>
      </c>
    </row>
    <row r="820" spans="1:3" x14ac:dyDescent="0.25">
      <c r="A820">
        <v>-8048179.8036846099</v>
      </c>
      <c r="B820">
        <v>25240.941949107098</v>
      </c>
      <c r="C820">
        <v>1.2090732343494801E-3</v>
      </c>
    </row>
    <row r="821" spans="1:3" x14ac:dyDescent="0.25">
      <c r="A821">
        <v>-8047245.3248076905</v>
      </c>
      <c r="B821">
        <v>25240.941949107098</v>
      </c>
      <c r="C821">
        <v>1.25773809850215E-3</v>
      </c>
    </row>
    <row r="822" spans="1:3" x14ac:dyDescent="0.25">
      <c r="A822">
        <v>-8046310.8459307598</v>
      </c>
      <c r="B822">
        <v>25240.941949107098</v>
      </c>
      <c r="C822">
        <v>1.9840446766465898E-3</v>
      </c>
    </row>
    <row r="823" spans="1:3" x14ac:dyDescent="0.25">
      <c r="A823">
        <v>-8045376.3670538403</v>
      </c>
      <c r="B823">
        <v>25240.941949107098</v>
      </c>
      <c r="C823">
        <v>3.1741694547235901E-3</v>
      </c>
    </row>
    <row r="824" spans="1:3" x14ac:dyDescent="0.25">
      <c r="A824">
        <v>-8044441.8881769199</v>
      </c>
      <c r="B824">
        <v>25240.941949107098</v>
      </c>
      <c r="C824">
        <v>3.3855522051453499E-3</v>
      </c>
    </row>
    <row r="825" spans="1:3" x14ac:dyDescent="0.25">
      <c r="A825">
        <v>-8043507.4093000004</v>
      </c>
      <c r="B825">
        <v>25240.941949107098</v>
      </c>
      <c r="C825">
        <v>5.2548549138009496E-3</v>
      </c>
    </row>
    <row r="826" spans="1:3" x14ac:dyDescent="0.25">
      <c r="A826">
        <v>-8042572.9304230697</v>
      </c>
      <c r="B826">
        <v>25240.941949107098</v>
      </c>
      <c r="C826">
        <v>5.7674753479659497E-3</v>
      </c>
    </row>
    <row r="827" spans="1:3" x14ac:dyDescent="0.25">
      <c r="A827">
        <v>-8041638.4515461503</v>
      </c>
      <c r="B827">
        <v>25240.941949107098</v>
      </c>
      <c r="C827">
        <v>8.0229006707668304E-3</v>
      </c>
    </row>
    <row r="828" spans="1:3" x14ac:dyDescent="0.25">
      <c r="A828">
        <v>-8040703.9726692298</v>
      </c>
      <c r="B828">
        <v>25240.941949107098</v>
      </c>
      <c r="C828">
        <v>1.20438961312174E-2</v>
      </c>
    </row>
    <row r="829" spans="1:3" x14ac:dyDescent="0.25">
      <c r="A829">
        <v>-8039769.4937923001</v>
      </c>
      <c r="B829">
        <v>25240.941949107098</v>
      </c>
      <c r="C829">
        <v>1.3220024295151201E-2</v>
      </c>
    </row>
    <row r="830" spans="1:3" x14ac:dyDescent="0.25">
      <c r="A830">
        <v>-8038835.0149153797</v>
      </c>
      <c r="B830">
        <v>25240.941949107098</v>
      </c>
      <c r="C830">
        <v>1.8364127725362701E-2</v>
      </c>
    </row>
    <row r="831" spans="1:3" x14ac:dyDescent="0.25">
      <c r="A831">
        <v>-8037900.5360384602</v>
      </c>
      <c r="B831">
        <v>25240.941949107098</v>
      </c>
      <c r="C831">
        <v>2.0217448472976601E-2</v>
      </c>
    </row>
    <row r="832" spans="1:3" x14ac:dyDescent="0.25">
      <c r="A832">
        <v>-8036966.0571615295</v>
      </c>
      <c r="B832">
        <v>25240.941949107098</v>
      </c>
      <c r="C832">
        <v>2.1098630502820001E-2</v>
      </c>
    </row>
    <row r="833" spans="1:3" x14ac:dyDescent="0.25">
      <c r="A833">
        <v>-8036031.5782846101</v>
      </c>
      <c r="B833">
        <v>25240.941949107098</v>
      </c>
      <c r="C833">
        <v>2.80739590525627E-2</v>
      </c>
    </row>
    <row r="834" spans="1:3" x14ac:dyDescent="0.25">
      <c r="A834">
        <v>-8035097.0994076896</v>
      </c>
      <c r="B834">
        <v>25240.941949107098</v>
      </c>
      <c r="C834">
        <v>3.1922470778226797E-2</v>
      </c>
    </row>
    <row r="835" spans="1:3" x14ac:dyDescent="0.25">
      <c r="A835">
        <v>-8034162.6205307599</v>
      </c>
      <c r="B835">
        <v>25240.941949107098</v>
      </c>
      <c r="C835">
        <v>3.2402366399765001E-2</v>
      </c>
    </row>
    <row r="836" spans="1:3" x14ac:dyDescent="0.25">
      <c r="A836">
        <v>-8033228.1416538404</v>
      </c>
      <c r="B836">
        <v>25240.941949107098</v>
      </c>
      <c r="C836">
        <v>3.80552187561988E-2</v>
      </c>
    </row>
    <row r="837" spans="1:3" x14ac:dyDescent="0.25">
      <c r="A837">
        <v>-8032293.66277692</v>
      </c>
      <c r="B837">
        <v>25240.941949107098</v>
      </c>
      <c r="C837">
        <v>4.5154813677072497E-2</v>
      </c>
    </row>
    <row r="838" spans="1:3" x14ac:dyDescent="0.25">
      <c r="A838">
        <v>-8031359.1838999996</v>
      </c>
      <c r="B838">
        <v>25240.941949107098</v>
      </c>
      <c r="C838">
        <v>4.5879870653152403E-2</v>
      </c>
    </row>
    <row r="839" spans="1:3" x14ac:dyDescent="0.25">
      <c r="A839">
        <v>-8030424.7050230699</v>
      </c>
      <c r="B839">
        <v>25240.941949107098</v>
      </c>
      <c r="C839">
        <v>5.1984790712594903E-2</v>
      </c>
    </row>
    <row r="840" spans="1:3" x14ac:dyDescent="0.25">
      <c r="A840">
        <v>-8029490.2261461504</v>
      </c>
      <c r="B840">
        <v>25240.941949107098</v>
      </c>
      <c r="C840">
        <v>5.2701223641633897E-2</v>
      </c>
    </row>
    <row r="841" spans="1:3" x14ac:dyDescent="0.25">
      <c r="A841">
        <v>-8028555.74726923</v>
      </c>
      <c r="B841">
        <v>25240.941949107098</v>
      </c>
      <c r="C841">
        <v>5.2743121981620698E-2</v>
      </c>
    </row>
    <row r="842" spans="1:3" x14ac:dyDescent="0.25">
      <c r="A842">
        <v>-8027621.2683923002</v>
      </c>
      <c r="B842">
        <v>25240.941949107098</v>
      </c>
      <c r="C842">
        <v>5.2794661372900002E-2</v>
      </c>
    </row>
    <row r="843" spans="1:3" x14ac:dyDescent="0.25">
      <c r="A843">
        <v>-8026686.7895153798</v>
      </c>
      <c r="B843">
        <v>25240.941949107098</v>
      </c>
      <c r="C843">
        <v>6.09490573406219E-2</v>
      </c>
    </row>
    <row r="844" spans="1:3" x14ac:dyDescent="0.25">
      <c r="A844">
        <v>-8025752.3106384603</v>
      </c>
      <c r="B844">
        <v>25240.941949107098</v>
      </c>
      <c r="C844">
        <v>6.0985907912254299E-2</v>
      </c>
    </row>
    <row r="845" spans="1:3" x14ac:dyDescent="0.25">
      <c r="A845">
        <v>-8024817.8317615297</v>
      </c>
      <c r="B845">
        <v>25240.941949107098</v>
      </c>
      <c r="C845">
        <v>6.1050880700349801E-2</v>
      </c>
    </row>
    <row r="846" spans="1:3" x14ac:dyDescent="0.25">
      <c r="A846">
        <v>-8023883.3528846102</v>
      </c>
      <c r="B846">
        <v>25240.941949107098</v>
      </c>
      <c r="C846">
        <v>6.1050880700349801E-2</v>
      </c>
    </row>
    <row r="847" spans="1:3" x14ac:dyDescent="0.25">
      <c r="A847">
        <v>-8022948.8740076898</v>
      </c>
      <c r="B847">
        <v>25240.941949107098</v>
      </c>
      <c r="C847">
        <v>5.3939286619424799E-2</v>
      </c>
    </row>
    <row r="848" spans="1:3" x14ac:dyDescent="0.25">
      <c r="A848">
        <v>-8022014.39513076</v>
      </c>
      <c r="B848">
        <v>25240.941949107098</v>
      </c>
      <c r="C848">
        <v>0</v>
      </c>
    </row>
    <row r="849" spans="1:3" x14ac:dyDescent="0.25">
      <c r="A849">
        <v>-8021079.9162538396</v>
      </c>
      <c r="B849">
        <v>25240.941949107098</v>
      </c>
      <c r="C849">
        <v>0</v>
      </c>
    </row>
    <row r="850" spans="1:3" x14ac:dyDescent="0.25">
      <c r="A850">
        <v>-8020145.4373769201</v>
      </c>
      <c r="B850">
        <v>25240.941949107098</v>
      </c>
      <c r="C850">
        <v>0</v>
      </c>
    </row>
    <row r="851" spans="1:3" x14ac:dyDescent="0.25">
      <c r="A851">
        <v>-8019210.9584999997</v>
      </c>
      <c r="B851">
        <v>25240.941949107098</v>
      </c>
      <c r="C851">
        <v>0</v>
      </c>
    </row>
    <row r="852" spans="1:3" x14ac:dyDescent="0.25">
      <c r="A852">
        <v>-8018276.47962307</v>
      </c>
      <c r="B852">
        <v>25240.941949107098</v>
      </c>
      <c r="C852">
        <v>0</v>
      </c>
    </row>
    <row r="853" spans="1:3" x14ac:dyDescent="0.25">
      <c r="A853">
        <v>-8017342.0007461496</v>
      </c>
      <c r="B853">
        <v>25240.941949107098</v>
      </c>
      <c r="C853">
        <v>0</v>
      </c>
    </row>
    <row r="854" spans="1:3" x14ac:dyDescent="0.25">
      <c r="A854">
        <v>-8016407.5218692301</v>
      </c>
      <c r="B854">
        <v>25240.941949107098</v>
      </c>
      <c r="C854">
        <v>0</v>
      </c>
    </row>
    <row r="855" spans="1:3" x14ac:dyDescent="0.25">
      <c r="A855">
        <v>-8015473.0429923004</v>
      </c>
      <c r="B855">
        <v>25240.941949107098</v>
      </c>
      <c r="C855">
        <v>0</v>
      </c>
    </row>
    <row r="856" spans="1:3" x14ac:dyDescent="0.25">
      <c r="A856">
        <v>-8014538.5641153799</v>
      </c>
      <c r="B856">
        <v>25240.941949107098</v>
      </c>
      <c r="C856">
        <v>0</v>
      </c>
    </row>
    <row r="857" spans="1:3" x14ac:dyDescent="0.25">
      <c r="A857">
        <v>-8013604.0852384605</v>
      </c>
      <c r="B857">
        <v>25240.941949107098</v>
      </c>
      <c r="C857">
        <v>0</v>
      </c>
    </row>
    <row r="858" spans="1:3" x14ac:dyDescent="0.25">
      <c r="A858">
        <v>-8056590.1135769198</v>
      </c>
      <c r="B858">
        <v>24306.4630723214</v>
      </c>
      <c r="C858" s="1">
        <v>2.2074991647969E-5</v>
      </c>
    </row>
    <row r="859" spans="1:3" x14ac:dyDescent="0.25">
      <c r="A859">
        <v>-8055655.6347000003</v>
      </c>
      <c r="B859">
        <v>24306.4630723214</v>
      </c>
      <c r="C859" s="1">
        <v>4.0877461287891397E-5</v>
      </c>
    </row>
    <row r="860" spans="1:3" x14ac:dyDescent="0.25">
      <c r="A860">
        <v>-8054721.1558230696</v>
      </c>
      <c r="B860">
        <v>24306.4630723214</v>
      </c>
      <c r="C860" s="1">
        <v>7.1708658651914393E-5</v>
      </c>
    </row>
    <row r="861" spans="1:3" x14ac:dyDescent="0.25">
      <c r="A861">
        <v>-8053786.6769461501</v>
      </c>
      <c r="B861">
        <v>24306.4630723214</v>
      </c>
      <c r="C861" s="1">
        <v>7.1708658651914393E-5</v>
      </c>
    </row>
    <row r="862" spans="1:3" x14ac:dyDescent="0.25">
      <c r="A862">
        <v>-8052852.1980692297</v>
      </c>
      <c r="B862">
        <v>24306.4630723214</v>
      </c>
      <c r="C862">
        <v>1.2469223293010099E-4</v>
      </c>
    </row>
    <row r="863" spans="1:3" x14ac:dyDescent="0.25">
      <c r="A863">
        <v>-8051917.7191923</v>
      </c>
      <c r="B863">
        <v>24306.4630723214</v>
      </c>
      <c r="C863">
        <v>2.5876009021885601E-4</v>
      </c>
    </row>
    <row r="864" spans="1:3" x14ac:dyDescent="0.25">
      <c r="A864">
        <v>-8050983.2403153796</v>
      </c>
      <c r="B864">
        <v>24306.4630723214</v>
      </c>
      <c r="C864">
        <v>4.3735213694162602E-4</v>
      </c>
    </row>
    <row r="865" spans="1:3" x14ac:dyDescent="0.25">
      <c r="A865">
        <v>-8050048.7614384601</v>
      </c>
      <c r="B865">
        <v>24306.4630723214</v>
      </c>
      <c r="C865">
        <v>6.9277087459340605E-4</v>
      </c>
    </row>
    <row r="866" spans="1:3" x14ac:dyDescent="0.25">
      <c r="A866">
        <v>-8049114.2825615304</v>
      </c>
      <c r="B866">
        <v>24306.4630723214</v>
      </c>
      <c r="C866">
        <v>1.1695529101416399E-3</v>
      </c>
    </row>
    <row r="867" spans="1:3" x14ac:dyDescent="0.25">
      <c r="A867">
        <v>-8048179.8036846099</v>
      </c>
      <c r="B867">
        <v>24306.4630723214</v>
      </c>
      <c r="C867">
        <v>1.2331863399595001E-3</v>
      </c>
    </row>
    <row r="868" spans="1:3" x14ac:dyDescent="0.25">
      <c r="A868">
        <v>-8047245.3248076905</v>
      </c>
      <c r="B868">
        <v>24306.4630723214</v>
      </c>
      <c r="C868">
        <v>1.9619690719991901E-3</v>
      </c>
    </row>
    <row r="869" spans="1:3" x14ac:dyDescent="0.25">
      <c r="A869">
        <v>-8046310.8459307598</v>
      </c>
      <c r="B869">
        <v>24306.4630723214</v>
      </c>
      <c r="C869">
        <v>3.12984734773635E-3</v>
      </c>
    </row>
    <row r="870" spans="1:3" x14ac:dyDescent="0.25">
      <c r="A870">
        <v>-8045376.3670538403</v>
      </c>
      <c r="B870">
        <v>24306.4630723214</v>
      </c>
      <c r="C870">
        <v>3.31088108941912E-3</v>
      </c>
    </row>
    <row r="871" spans="1:3" x14ac:dyDescent="0.25">
      <c r="A871">
        <v>-8044441.8881769199</v>
      </c>
      <c r="B871">
        <v>24306.4630723214</v>
      </c>
      <c r="C871">
        <v>5.0368532538414001E-3</v>
      </c>
    </row>
    <row r="872" spans="1:3" x14ac:dyDescent="0.25">
      <c r="A872">
        <v>-8043507.4093000004</v>
      </c>
      <c r="B872">
        <v>24306.4630723214</v>
      </c>
      <c r="C872">
        <v>7.42548936977982E-3</v>
      </c>
    </row>
    <row r="873" spans="1:3" x14ac:dyDescent="0.25">
      <c r="A873">
        <v>-8042572.9304230697</v>
      </c>
      <c r="B873">
        <v>24306.4630723214</v>
      </c>
      <c r="C873">
        <v>7.75895873084664E-3</v>
      </c>
    </row>
    <row r="874" spans="1:3" x14ac:dyDescent="0.25">
      <c r="A874">
        <v>-8041638.4515461503</v>
      </c>
      <c r="B874">
        <v>24306.4630723214</v>
      </c>
      <c r="C874">
        <v>1.1379133909940701E-2</v>
      </c>
    </row>
    <row r="875" spans="1:3" x14ac:dyDescent="0.25">
      <c r="A875">
        <v>-8040703.9726692298</v>
      </c>
      <c r="B875">
        <v>24306.4630723214</v>
      </c>
      <c r="C875">
        <v>1.6908785328269001E-2</v>
      </c>
    </row>
    <row r="876" spans="1:3" x14ac:dyDescent="0.25">
      <c r="A876">
        <v>-8039769.4937923001</v>
      </c>
      <c r="B876">
        <v>24306.4630723214</v>
      </c>
      <c r="C876">
        <v>1.7998762428760501E-2</v>
      </c>
    </row>
    <row r="877" spans="1:3" x14ac:dyDescent="0.25">
      <c r="A877">
        <v>-8038835.0149153797</v>
      </c>
      <c r="B877">
        <v>24306.4630723214</v>
      </c>
      <c r="C877">
        <v>2.3419372737407601E-2</v>
      </c>
    </row>
    <row r="878" spans="1:3" x14ac:dyDescent="0.25">
      <c r="A878">
        <v>-8037900.5360384602</v>
      </c>
      <c r="B878">
        <v>24306.4630723214</v>
      </c>
      <c r="C878">
        <v>2.48328018933534E-2</v>
      </c>
    </row>
    <row r="879" spans="1:3" x14ac:dyDescent="0.25">
      <c r="A879">
        <v>-8036966.0571615295</v>
      </c>
      <c r="B879">
        <v>24306.4630723214</v>
      </c>
      <c r="C879">
        <v>3.43853421509265E-2</v>
      </c>
    </row>
    <row r="880" spans="1:3" x14ac:dyDescent="0.25">
      <c r="A880">
        <v>-8036031.5782846101</v>
      </c>
      <c r="B880">
        <v>24306.4630723214</v>
      </c>
      <c r="C880">
        <v>3.4926675260066903E-2</v>
      </c>
    </row>
    <row r="881" spans="1:3" x14ac:dyDescent="0.25">
      <c r="A881">
        <v>-8035097.0994076896</v>
      </c>
      <c r="B881">
        <v>24306.4630723214</v>
      </c>
      <c r="C881">
        <v>3.7587162107229198E-2</v>
      </c>
    </row>
    <row r="882" spans="1:3" x14ac:dyDescent="0.25">
      <c r="A882">
        <v>-8034162.6205307599</v>
      </c>
      <c r="B882">
        <v>24306.4630723214</v>
      </c>
      <c r="C882">
        <v>3.8254629820585202E-2</v>
      </c>
    </row>
    <row r="883" spans="1:3" x14ac:dyDescent="0.25">
      <c r="A883">
        <v>-8033228.1416538404</v>
      </c>
      <c r="B883">
        <v>24306.4630723214</v>
      </c>
      <c r="C883">
        <v>5.30069097876548E-2</v>
      </c>
    </row>
    <row r="884" spans="1:3" x14ac:dyDescent="0.25">
      <c r="A884">
        <v>-8032293.66277692</v>
      </c>
      <c r="B884">
        <v>24306.4630723214</v>
      </c>
      <c r="C884">
        <v>5.3042247891426003E-2</v>
      </c>
    </row>
    <row r="885" spans="1:3" x14ac:dyDescent="0.25">
      <c r="A885">
        <v>-8031359.1838999996</v>
      </c>
      <c r="B885">
        <v>24306.4630723214</v>
      </c>
      <c r="C885">
        <v>5.4032504558563198E-2</v>
      </c>
    </row>
    <row r="886" spans="1:3" x14ac:dyDescent="0.25">
      <c r="A886">
        <v>-8030424.7050230699</v>
      </c>
      <c r="B886">
        <v>24306.4630723214</v>
      </c>
      <c r="C886">
        <v>5.8819137513637501E-2</v>
      </c>
    </row>
    <row r="887" spans="1:3" x14ac:dyDescent="0.25">
      <c r="A887">
        <v>-8029490.2261461504</v>
      </c>
      <c r="B887">
        <v>24306.4630723214</v>
      </c>
      <c r="C887">
        <v>5.97484558820724E-2</v>
      </c>
    </row>
    <row r="888" spans="1:3" x14ac:dyDescent="0.25">
      <c r="A888">
        <v>-8028555.74726923</v>
      </c>
      <c r="B888">
        <v>24306.4630723214</v>
      </c>
      <c r="C888">
        <v>5.97887299954891E-2</v>
      </c>
    </row>
    <row r="889" spans="1:3" x14ac:dyDescent="0.25">
      <c r="A889">
        <v>-8027621.2683923002</v>
      </c>
      <c r="B889">
        <v>24306.4630723214</v>
      </c>
      <c r="C889">
        <v>6.0747675597667597E-2</v>
      </c>
    </row>
    <row r="890" spans="1:3" x14ac:dyDescent="0.25">
      <c r="A890">
        <v>-8026686.7895153798</v>
      </c>
      <c r="B890">
        <v>24306.4630723214</v>
      </c>
      <c r="C890">
        <v>6.5479554235935197E-2</v>
      </c>
    </row>
    <row r="891" spans="1:3" x14ac:dyDescent="0.25">
      <c r="A891">
        <v>-8025752.3106384603</v>
      </c>
      <c r="B891">
        <v>24306.4630723214</v>
      </c>
      <c r="C891">
        <v>6.5515473484992898E-2</v>
      </c>
    </row>
    <row r="892" spans="1:3" x14ac:dyDescent="0.25">
      <c r="A892">
        <v>-8024817.8317615297</v>
      </c>
      <c r="B892">
        <v>24306.4630723214</v>
      </c>
      <c r="C892">
        <v>6.5565742552280398E-2</v>
      </c>
    </row>
    <row r="893" spans="1:3" x14ac:dyDescent="0.25">
      <c r="A893">
        <v>-8023883.3528846102</v>
      </c>
      <c r="B893">
        <v>24306.4630723214</v>
      </c>
      <c r="C893">
        <v>6.5574623644351904E-2</v>
      </c>
    </row>
    <row r="894" spans="1:3" x14ac:dyDescent="0.25">
      <c r="A894">
        <v>-8022948.8740076898</v>
      </c>
      <c r="B894">
        <v>24306.4630723214</v>
      </c>
      <c r="C894">
        <v>6.47101774811744E-2</v>
      </c>
    </row>
    <row r="895" spans="1:3" x14ac:dyDescent="0.25">
      <c r="A895">
        <v>-8022014.39513076</v>
      </c>
      <c r="B895">
        <v>24306.4630723214</v>
      </c>
      <c r="C895">
        <v>0</v>
      </c>
    </row>
    <row r="896" spans="1:3" x14ac:dyDescent="0.25">
      <c r="A896">
        <v>-8021079.9162538396</v>
      </c>
      <c r="B896">
        <v>24306.4630723214</v>
      </c>
      <c r="C896">
        <v>0</v>
      </c>
    </row>
    <row r="897" spans="1:3" x14ac:dyDescent="0.25">
      <c r="A897">
        <v>-8020145.4373769201</v>
      </c>
      <c r="B897">
        <v>24306.4630723214</v>
      </c>
      <c r="C897">
        <v>0</v>
      </c>
    </row>
    <row r="898" spans="1:3" x14ac:dyDescent="0.25">
      <c r="A898">
        <v>-8019210.9584999997</v>
      </c>
      <c r="B898">
        <v>24306.4630723214</v>
      </c>
      <c r="C898">
        <v>0</v>
      </c>
    </row>
    <row r="899" spans="1:3" x14ac:dyDescent="0.25">
      <c r="A899">
        <v>-8018276.47962307</v>
      </c>
      <c r="B899">
        <v>24306.4630723214</v>
      </c>
      <c r="C899">
        <v>0</v>
      </c>
    </row>
    <row r="900" spans="1:3" x14ac:dyDescent="0.25">
      <c r="A900">
        <v>-8017342.0007461496</v>
      </c>
      <c r="B900">
        <v>24306.4630723214</v>
      </c>
      <c r="C900">
        <v>0</v>
      </c>
    </row>
    <row r="901" spans="1:3" x14ac:dyDescent="0.25">
      <c r="A901">
        <v>-8016407.5218692301</v>
      </c>
      <c r="B901">
        <v>24306.4630723214</v>
      </c>
      <c r="C901">
        <v>0</v>
      </c>
    </row>
    <row r="902" spans="1:3" x14ac:dyDescent="0.25">
      <c r="A902">
        <v>-8015473.0429923004</v>
      </c>
      <c r="B902">
        <v>24306.4630723214</v>
      </c>
      <c r="C902">
        <v>0</v>
      </c>
    </row>
    <row r="903" spans="1:3" x14ac:dyDescent="0.25">
      <c r="A903">
        <v>-8014538.5641153799</v>
      </c>
      <c r="B903">
        <v>24306.4630723214</v>
      </c>
      <c r="C903">
        <v>0</v>
      </c>
    </row>
    <row r="904" spans="1:3" x14ac:dyDescent="0.25">
      <c r="A904">
        <v>-8013604.0852384605</v>
      </c>
      <c r="B904">
        <v>24306.4630723214</v>
      </c>
      <c r="C904">
        <v>0</v>
      </c>
    </row>
    <row r="905" spans="1:3" x14ac:dyDescent="0.25">
      <c r="A905">
        <v>-8057524.5924538402</v>
      </c>
      <c r="B905">
        <v>23371.984195535701</v>
      </c>
      <c r="C905" s="1">
        <v>2.2074991647969E-5</v>
      </c>
    </row>
    <row r="906" spans="1:3" x14ac:dyDescent="0.25">
      <c r="A906">
        <v>-8056590.1135769198</v>
      </c>
      <c r="B906">
        <v>23371.984195535701</v>
      </c>
      <c r="C906" s="1">
        <v>2.2074991647969E-5</v>
      </c>
    </row>
    <row r="907" spans="1:3" x14ac:dyDescent="0.25">
      <c r="A907">
        <v>-8055655.6347000003</v>
      </c>
      <c r="B907">
        <v>23371.984195535701</v>
      </c>
      <c r="C907" s="1">
        <v>4.0877461287891397E-5</v>
      </c>
    </row>
    <row r="908" spans="1:3" x14ac:dyDescent="0.25">
      <c r="A908">
        <v>-8054721.1558230696</v>
      </c>
      <c r="B908">
        <v>23371.984195535701</v>
      </c>
      <c r="C908" s="1">
        <v>7.1708658651914393E-5</v>
      </c>
    </row>
    <row r="909" spans="1:3" x14ac:dyDescent="0.25">
      <c r="A909">
        <v>-8053786.6769461501</v>
      </c>
      <c r="B909">
        <v>23371.984195535701</v>
      </c>
      <c r="C909">
        <v>1.2469223293010099E-4</v>
      </c>
    </row>
    <row r="910" spans="1:3" x14ac:dyDescent="0.25">
      <c r="A910">
        <v>-8052852.1980692297</v>
      </c>
      <c r="B910">
        <v>23371.984195535701</v>
      </c>
      <c r="C910">
        <v>2.5876009021885601E-4</v>
      </c>
    </row>
    <row r="911" spans="1:3" x14ac:dyDescent="0.25">
      <c r="A911">
        <v>-8051917.7191923</v>
      </c>
      <c r="B911">
        <v>23371.984195535701</v>
      </c>
      <c r="C911">
        <v>3.97543131839483E-4</v>
      </c>
    </row>
    <row r="912" spans="1:3" x14ac:dyDescent="0.25">
      <c r="A912">
        <v>-8050983.2403153796</v>
      </c>
      <c r="B912">
        <v>23371.984195535701</v>
      </c>
      <c r="C912">
        <v>7.1137520717456904E-4</v>
      </c>
    </row>
    <row r="913" spans="1:3" x14ac:dyDescent="0.25">
      <c r="A913">
        <v>-8050048.7614384601</v>
      </c>
      <c r="B913">
        <v>23371.984195535701</v>
      </c>
      <c r="C913">
        <v>7.0638826582580805E-4</v>
      </c>
    </row>
    <row r="914" spans="1:3" x14ac:dyDescent="0.25">
      <c r="A914">
        <v>-8049114.2825615304</v>
      </c>
      <c r="B914">
        <v>23371.984195535701</v>
      </c>
      <c r="C914">
        <v>1.2114231940358799E-3</v>
      </c>
    </row>
    <row r="915" spans="1:3" x14ac:dyDescent="0.25">
      <c r="A915">
        <v>-8048179.8036846099</v>
      </c>
      <c r="B915">
        <v>23371.984195535701</v>
      </c>
      <c r="C915">
        <v>1.9066696986555999E-3</v>
      </c>
    </row>
    <row r="916" spans="1:3" x14ac:dyDescent="0.25">
      <c r="A916">
        <v>-8047245.3248076905</v>
      </c>
      <c r="B916">
        <v>23371.984195535701</v>
      </c>
      <c r="C916">
        <v>3.0101919546723301E-3</v>
      </c>
    </row>
    <row r="917" spans="1:3" x14ac:dyDescent="0.25">
      <c r="A917">
        <v>-8046310.8459307598</v>
      </c>
      <c r="B917">
        <v>23371.984195535701</v>
      </c>
      <c r="C917">
        <v>4.6501033939421099E-3</v>
      </c>
    </row>
    <row r="918" spans="1:3" x14ac:dyDescent="0.25">
      <c r="A918">
        <v>-8045376.3670538403</v>
      </c>
      <c r="B918">
        <v>23371.984195535701</v>
      </c>
      <c r="C918">
        <v>4.8074210062622998E-3</v>
      </c>
    </row>
    <row r="919" spans="1:3" x14ac:dyDescent="0.25">
      <c r="A919">
        <v>-8044441.8881769199</v>
      </c>
      <c r="B919">
        <v>23371.984195535701</v>
      </c>
      <c r="C919">
        <v>7.1210027672350398E-3</v>
      </c>
    </row>
    <row r="920" spans="1:3" x14ac:dyDescent="0.25">
      <c r="A920">
        <v>-8043507.4093000004</v>
      </c>
      <c r="B920">
        <v>23371.984195535701</v>
      </c>
      <c r="C920">
        <v>1.06252869591116E-2</v>
      </c>
    </row>
    <row r="921" spans="1:3" x14ac:dyDescent="0.25">
      <c r="A921">
        <v>-8042572.9304230697</v>
      </c>
      <c r="B921">
        <v>23371.984195535701</v>
      </c>
      <c r="C921">
        <v>1.11527163535356E-2</v>
      </c>
    </row>
    <row r="922" spans="1:3" x14ac:dyDescent="0.25">
      <c r="A922">
        <v>-8041638.4515461503</v>
      </c>
      <c r="B922">
        <v>23371.984195535701</v>
      </c>
      <c r="C922">
        <v>1.6430512070655798E-2</v>
      </c>
    </row>
    <row r="923" spans="1:3" x14ac:dyDescent="0.25">
      <c r="A923">
        <v>-8040703.9726692298</v>
      </c>
      <c r="B923">
        <v>23371.984195535701</v>
      </c>
      <c r="C923">
        <v>1.7037024721503199E-2</v>
      </c>
    </row>
    <row r="924" spans="1:3" x14ac:dyDescent="0.25">
      <c r="A924">
        <v>-8039769.4937923001</v>
      </c>
      <c r="B924">
        <v>23371.984195535701</v>
      </c>
      <c r="C924">
        <v>2.3026186972856501E-2</v>
      </c>
    </row>
    <row r="925" spans="1:3" x14ac:dyDescent="0.25">
      <c r="A925">
        <v>-8038835.0149153797</v>
      </c>
      <c r="B925">
        <v>23371.984195535701</v>
      </c>
      <c r="C925">
        <v>3.1381644308566999E-2</v>
      </c>
    </row>
    <row r="926" spans="1:3" x14ac:dyDescent="0.25">
      <c r="A926">
        <v>-8037900.5360384602</v>
      </c>
      <c r="B926">
        <v>23371.984195535701</v>
      </c>
      <c r="C926">
        <v>3.27275805175304E-2</v>
      </c>
    </row>
    <row r="927" spans="1:3" x14ac:dyDescent="0.25">
      <c r="A927">
        <v>-8036966.0571615295</v>
      </c>
      <c r="B927">
        <v>23371.984195535701</v>
      </c>
      <c r="C927">
        <v>4.5666359364986399E-2</v>
      </c>
    </row>
    <row r="928" spans="1:3" x14ac:dyDescent="0.25">
      <c r="A928">
        <v>-8036031.5782846101</v>
      </c>
      <c r="B928">
        <v>23371.984195535701</v>
      </c>
      <c r="C928">
        <v>4.6102877706289201E-2</v>
      </c>
    </row>
    <row r="929" spans="1:3" x14ac:dyDescent="0.25">
      <c r="A929">
        <v>-8035097.0994076896</v>
      </c>
      <c r="B929">
        <v>23371.984195535701</v>
      </c>
      <c r="C929">
        <v>4.8341333866119301E-2</v>
      </c>
    </row>
    <row r="930" spans="1:3" x14ac:dyDescent="0.25">
      <c r="A930">
        <v>-8034162.6205307599</v>
      </c>
      <c r="B930">
        <v>23371.984195535701</v>
      </c>
      <c r="C930">
        <v>5.1429945975541999E-2</v>
      </c>
    </row>
    <row r="931" spans="1:3" x14ac:dyDescent="0.25">
      <c r="A931">
        <v>-8033228.1416538404</v>
      </c>
      <c r="B931">
        <v>23371.984195535701</v>
      </c>
      <c r="C931">
        <v>6.1732467263936899E-2</v>
      </c>
    </row>
    <row r="932" spans="1:3" x14ac:dyDescent="0.25">
      <c r="A932">
        <v>-8032293.66277692</v>
      </c>
      <c r="B932">
        <v>23371.984195535701</v>
      </c>
      <c r="C932">
        <v>6.1760801821947001E-2</v>
      </c>
    </row>
    <row r="933" spans="1:3" x14ac:dyDescent="0.25">
      <c r="A933">
        <v>-8031359.1838999996</v>
      </c>
      <c r="B933">
        <v>23371.984195535701</v>
      </c>
      <c r="C933">
        <v>6.2657885253429399E-2</v>
      </c>
    </row>
    <row r="934" spans="1:3" x14ac:dyDescent="0.25">
      <c r="A934">
        <v>-8030424.7050230699</v>
      </c>
      <c r="B934">
        <v>23371.984195535701</v>
      </c>
      <c r="C934">
        <v>6.6880650818347903E-2</v>
      </c>
    </row>
    <row r="935" spans="1:3" x14ac:dyDescent="0.25">
      <c r="A935">
        <v>-8029490.2261461504</v>
      </c>
      <c r="B935">
        <v>23371.984195535701</v>
      </c>
      <c r="C935">
        <v>8.1897027790546403E-2</v>
      </c>
    </row>
    <row r="936" spans="1:3" x14ac:dyDescent="0.25">
      <c r="A936">
        <v>-8028555.74726923</v>
      </c>
      <c r="B936">
        <v>23371.984195535701</v>
      </c>
      <c r="C936">
        <v>8.3178415894508306E-2</v>
      </c>
    </row>
    <row r="937" spans="1:3" x14ac:dyDescent="0.25">
      <c r="A937">
        <v>-8027621.2683923002</v>
      </c>
      <c r="B937">
        <v>23371.984195535701</v>
      </c>
      <c r="C937">
        <v>8.3213843405246707E-2</v>
      </c>
    </row>
    <row r="938" spans="1:3" x14ac:dyDescent="0.25">
      <c r="A938">
        <v>-8026686.7895153798</v>
      </c>
      <c r="B938">
        <v>23371.984195535701</v>
      </c>
      <c r="C938">
        <v>8.6559243500232599E-2</v>
      </c>
    </row>
    <row r="939" spans="1:3" x14ac:dyDescent="0.25">
      <c r="A939">
        <v>-8025752.3106384603</v>
      </c>
      <c r="B939">
        <v>23371.984195535701</v>
      </c>
      <c r="C939">
        <v>7.2038568556308705E-2</v>
      </c>
    </row>
    <row r="940" spans="1:3" x14ac:dyDescent="0.25">
      <c r="A940">
        <v>-8024817.8317615297</v>
      </c>
      <c r="B940">
        <v>23371.984195535701</v>
      </c>
      <c r="C940">
        <v>7.2038568556308705E-2</v>
      </c>
    </row>
    <row r="941" spans="1:3" x14ac:dyDescent="0.25">
      <c r="A941">
        <v>-8023883.3528846102</v>
      </c>
      <c r="B941">
        <v>23371.984195535701</v>
      </c>
      <c r="C941">
        <v>7.2078824043273898E-2</v>
      </c>
    </row>
    <row r="942" spans="1:3" x14ac:dyDescent="0.25">
      <c r="A942">
        <v>-8022948.8740076898</v>
      </c>
      <c r="B942">
        <v>23371.984195535701</v>
      </c>
      <c r="C942">
        <v>7.2087034583091694E-2</v>
      </c>
    </row>
    <row r="943" spans="1:3" x14ac:dyDescent="0.25">
      <c r="A943">
        <v>-8022014.39513076</v>
      </c>
      <c r="B943">
        <v>23371.984195535701</v>
      </c>
      <c r="C943">
        <v>0</v>
      </c>
    </row>
    <row r="944" spans="1:3" x14ac:dyDescent="0.25">
      <c r="A944">
        <v>-8021079.9162538396</v>
      </c>
      <c r="B944">
        <v>23371.984195535701</v>
      </c>
      <c r="C944">
        <v>0</v>
      </c>
    </row>
    <row r="945" spans="1:3" x14ac:dyDescent="0.25">
      <c r="A945">
        <v>-8020145.4373769201</v>
      </c>
      <c r="B945">
        <v>23371.984195535701</v>
      </c>
      <c r="C945">
        <v>0</v>
      </c>
    </row>
    <row r="946" spans="1:3" x14ac:dyDescent="0.25">
      <c r="A946">
        <v>-8019210.9584999997</v>
      </c>
      <c r="B946">
        <v>23371.984195535701</v>
      </c>
      <c r="C946">
        <v>0</v>
      </c>
    </row>
    <row r="947" spans="1:3" x14ac:dyDescent="0.25">
      <c r="A947">
        <v>-8018276.47962307</v>
      </c>
      <c r="B947">
        <v>23371.984195535701</v>
      </c>
      <c r="C947">
        <v>0</v>
      </c>
    </row>
    <row r="948" spans="1:3" x14ac:dyDescent="0.25">
      <c r="A948">
        <v>-8017342.0007461496</v>
      </c>
      <c r="B948">
        <v>23371.984195535701</v>
      </c>
      <c r="C948">
        <v>0</v>
      </c>
    </row>
    <row r="949" spans="1:3" x14ac:dyDescent="0.25">
      <c r="A949">
        <v>-8016407.5218692301</v>
      </c>
      <c r="B949">
        <v>23371.984195535701</v>
      </c>
      <c r="C949">
        <v>0</v>
      </c>
    </row>
    <row r="950" spans="1:3" x14ac:dyDescent="0.25">
      <c r="A950">
        <v>-8015473.0429923004</v>
      </c>
      <c r="B950">
        <v>23371.984195535701</v>
      </c>
      <c r="C950">
        <v>0</v>
      </c>
    </row>
    <row r="951" spans="1:3" x14ac:dyDescent="0.25">
      <c r="A951">
        <v>-8014538.5641153799</v>
      </c>
      <c r="B951">
        <v>23371.984195535701</v>
      </c>
      <c r="C951">
        <v>0</v>
      </c>
    </row>
    <row r="952" spans="1:3" x14ac:dyDescent="0.25">
      <c r="A952">
        <v>-8013604.0852384605</v>
      </c>
      <c r="B952">
        <v>23371.984195535701</v>
      </c>
      <c r="C952">
        <v>0</v>
      </c>
    </row>
    <row r="953" spans="1:3" x14ac:dyDescent="0.25">
      <c r="A953">
        <v>-8057524.5924538402</v>
      </c>
      <c r="B953">
        <v>22437.505318750002</v>
      </c>
      <c r="C953" s="1">
        <v>2.2074991647969E-5</v>
      </c>
    </row>
    <row r="954" spans="1:3" x14ac:dyDescent="0.25">
      <c r="A954">
        <v>-8056590.1135769198</v>
      </c>
      <c r="B954">
        <v>22437.505318750002</v>
      </c>
      <c r="C954" s="1">
        <v>4.0877461287891397E-5</v>
      </c>
    </row>
    <row r="955" spans="1:3" x14ac:dyDescent="0.25">
      <c r="A955">
        <v>-8055655.6347000003</v>
      </c>
      <c r="B955">
        <v>22437.505318750002</v>
      </c>
      <c r="C955" s="1">
        <v>7.1708658651914393E-5</v>
      </c>
    </row>
    <row r="956" spans="1:3" x14ac:dyDescent="0.25">
      <c r="A956">
        <v>-8054721.1558230696</v>
      </c>
      <c r="B956">
        <v>22437.505318750002</v>
      </c>
      <c r="C956">
        <v>1.2469223293010099E-4</v>
      </c>
    </row>
    <row r="957" spans="1:3" x14ac:dyDescent="0.25">
      <c r="A957">
        <v>-8053786.6769461501</v>
      </c>
      <c r="B957">
        <v>22437.505318750002</v>
      </c>
      <c r="C957">
        <v>2.5876009021885601E-4</v>
      </c>
    </row>
    <row r="958" spans="1:3" x14ac:dyDescent="0.25">
      <c r="A958">
        <v>-8052852.1980692297</v>
      </c>
      <c r="B958">
        <v>22437.505318750002</v>
      </c>
      <c r="C958">
        <v>4.11454035202041E-4</v>
      </c>
    </row>
    <row r="959" spans="1:3" x14ac:dyDescent="0.25">
      <c r="A959">
        <v>-8051917.7191923</v>
      </c>
      <c r="B959">
        <v>22437.505318750002</v>
      </c>
      <c r="C959">
        <v>3.97543131839483E-4</v>
      </c>
    </row>
    <row r="960" spans="1:3" x14ac:dyDescent="0.25">
      <c r="A960">
        <v>-8050983.2403153796</v>
      </c>
      <c r="B960">
        <v>22437.505318750002</v>
      </c>
      <c r="C960">
        <v>7.1137520717456904E-4</v>
      </c>
    </row>
    <row r="961" spans="1:3" x14ac:dyDescent="0.25">
      <c r="A961">
        <v>-8050048.7614384601</v>
      </c>
      <c r="B961">
        <v>22437.505318750002</v>
      </c>
      <c r="C961">
        <v>1.1695529101416399E-3</v>
      </c>
    </row>
    <row r="962" spans="1:3" x14ac:dyDescent="0.25">
      <c r="A962">
        <v>-8049114.2825615304</v>
      </c>
      <c r="B962">
        <v>22437.505318750002</v>
      </c>
      <c r="C962">
        <v>1.84868334326893E-3</v>
      </c>
    </row>
    <row r="963" spans="1:3" x14ac:dyDescent="0.25">
      <c r="A963">
        <v>-8048179.8036846099</v>
      </c>
      <c r="B963">
        <v>22437.505318750002</v>
      </c>
      <c r="C963">
        <v>2.9569754842668698E-3</v>
      </c>
    </row>
    <row r="964" spans="1:3" x14ac:dyDescent="0.25">
      <c r="A964">
        <v>-8047245.3248076905</v>
      </c>
      <c r="B964">
        <v>22437.505318750002</v>
      </c>
      <c r="C964">
        <v>4.6039419248700099E-3</v>
      </c>
    </row>
    <row r="965" spans="1:3" x14ac:dyDescent="0.25">
      <c r="A965">
        <v>-8046310.8459307598</v>
      </c>
      <c r="B965">
        <v>22437.505318750002</v>
      </c>
      <c r="C965">
        <v>4.7200829721987204E-3</v>
      </c>
    </row>
    <row r="966" spans="1:3" x14ac:dyDescent="0.25">
      <c r="A966">
        <v>-8045376.3670538403</v>
      </c>
      <c r="B966">
        <v>22437.505318750002</v>
      </c>
      <c r="C966">
        <v>6.9737760350108103E-3</v>
      </c>
    </row>
    <row r="967" spans="1:3" x14ac:dyDescent="0.25">
      <c r="A967">
        <v>-8044441.8881769199</v>
      </c>
      <c r="B967">
        <v>22437.505318750002</v>
      </c>
      <c r="C967">
        <v>1.05827739462256E-2</v>
      </c>
    </row>
    <row r="968" spans="1:3" x14ac:dyDescent="0.25">
      <c r="A968">
        <v>-8043507.4093000004</v>
      </c>
      <c r="B968">
        <v>22437.505318750002</v>
      </c>
      <c r="C968">
        <v>1.09783634543418E-2</v>
      </c>
    </row>
    <row r="969" spans="1:3" x14ac:dyDescent="0.25">
      <c r="A969">
        <v>-8042572.9304230697</v>
      </c>
      <c r="B969">
        <v>22437.505318750002</v>
      </c>
      <c r="C969">
        <v>1.6305236145853899E-2</v>
      </c>
    </row>
    <row r="970" spans="1:3" x14ac:dyDescent="0.25">
      <c r="A970">
        <v>-8041638.4515461503</v>
      </c>
      <c r="B970">
        <v>22437.505318750002</v>
      </c>
      <c r="C970">
        <v>2.2380566224455799E-2</v>
      </c>
    </row>
    <row r="971" spans="1:3" x14ac:dyDescent="0.25">
      <c r="A971">
        <v>-8040703.9726692298</v>
      </c>
      <c r="B971">
        <v>22437.505318750002</v>
      </c>
      <c r="C971">
        <v>2.2694524377584398E-2</v>
      </c>
    </row>
    <row r="972" spans="1:3" x14ac:dyDescent="0.25">
      <c r="A972">
        <v>-8039769.4937923001</v>
      </c>
      <c r="B972">
        <v>22437.505318750002</v>
      </c>
      <c r="C972">
        <v>3.11856623739004E-2</v>
      </c>
    </row>
    <row r="973" spans="1:3" x14ac:dyDescent="0.25">
      <c r="A973">
        <v>-8038835.0149153797</v>
      </c>
      <c r="B973">
        <v>22437.505318750002</v>
      </c>
      <c r="C973">
        <v>4.35549207031726E-2</v>
      </c>
    </row>
    <row r="974" spans="1:3" x14ac:dyDescent="0.25">
      <c r="A974">
        <v>-8037900.5360384602</v>
      </c>
      <c r="B974">
        <v>22437.505318750002</v>
      </c>
      <c r="C974">
        <v>4.4659540057182298E-2</v>
      </c>
    </row>
    <row r="975" spans="1:3" x14ac:dyDescent="0.25">
      <c r="A975">
        <v>-8036966.0571615295</v>
      </c>
      <c r="B975">
        <v>22437.505318750002</v>
      </c>
      <c r="C975">
        <v>5.5095687508582999E-2</v>
      </c>
    </row>
    <row r="976" spans="1:3" x14ac:dyDescent="0.25">
      <c r="A976">
        <v>-8036031.5782846101</v>
      </c>
      <c r="B976">
        <v>22437.505318750002</v>
      </c>
      <c r="C976">
        <v>5.6349366903304998E-2</v>
      </c>
    </row>
    <row r="977" spans="1:3" x14ac:dyDescent="0.25">
      <c r="A977">
        <v>-8035097.0994076896</v>
      </c>
      <c r="B977">
        <v>22437.505318750002</v>
      </c>
      <c r="C977">
        <v>5.8516614139079999E-2</v>
      </c>
    </row>
    <row r="978" spans="1:3" x14ac:dyDescent="0.25">
      <c r="A978">
        <v>-8034162.6205307599</v>
      </c>
      <c r="B978">
        <v>22437.505318750002</v>
      </c>
      <c r="C978">
        <v>6.0356471687555299E-2</v>
      </c>
    </row>
    <row r="979" spans="1:3" x14ac:dyDescent="0.25">
      <c r="A979">
        <v>-8033228.1416538404</v>
      </c>
      <c r="B979">
        <v>22437.505318750002</v>
      </c>
      <c r="C979">
        <v>7.6793856918811701E-2</v>
      </c>
    </row>
    <row r="980" spans="1:3" x14ac:dyDescent="0.25">
      <c r="A980">
        <v>-8032293.66277692</v>
      </c>
      <c r="B980">
        <v>22437.505318750002</v>
      </c>
      <c r="C980">
        <v>7.7590920031070695E-2</v>
      </c>
    </row>
    <row r="981" spans="1:3" x14ac:dyDescent="0.25">
      <c r="A981">
        <v>-8031359.1838999996</v>
      </c>
      <c r="B981">
        <v>22437.505318750002</v>
      </c>
      <c r="C981">
        <v>7.8455902636051095E-2</v>
      </c>
    </row>
    <row r="982" spans="1:3" x14ac:dyDescent="0.25">
      <c r="A982">
        <v>-8030424.7050230699</v>
      </c>
      <c r="B982">
        <v>22437.505318750002</v>
      </c>
      <c r="C982">
        <v>8.1776618957519503E-2</v>
      </c>
    </row>
    <row r="983" spans="1:3" x14ac:dyDescent="0.25">
      <c r="A983">
        <v>-8029490.2261461504</v>
      </c>
      <c r="B983">
        <v>22437.505318750002</v>
      </c>
      <c r="C983">
        <v>0.100830361247062</v>
      </c>
    </row>
    <row r="984" spans="1:3" x14ac:dyDescent="0.25">
      <c r="A984">
        <v>-8028555.74726923</v>
      </c>
      <c r="B984">
        <v>22437.505318750002</v>
      </c>
      <c r="C984">
        <v>0.10183548182249</v>
      </c>
    </row>
    <row r="985" spans="1:3" x14ac:dyDescent="0.25">
      <c r="A985">
        <v>-8027621.2683923002</v>
      </c>
      <c r="B985">
        <v>22437.505318750002</v>
      </c>
      <c r="C985">
        <v>0.102911844849586</v>
      </c>
    </row>
    <row r="986" spans="1:3" x14ac:dyDescent="0.25">
      <c r="A986">
        <v>-8026686.7895153798</v>
      </c>
      <c r="B986">
        <v>22437.505318750002</v>
      </c>
      <c r="C986">
        <v>0.104791775345802</v>
      </c>
    </row>
    <row r="987" spans="1:3" x14ac:dyDescent="0.25">
      <c r="A987">
        <v>-8025752.3106384603</v>
      </c>
      <c r="B987">
        <v>22437.505318750002</v>
      </c>
      <c r="C987">
        <v>8.6232900619506794E-2</v>
      </c>
    </row>
    <row r="988" spans="1:3" x14ac:dyDescent="0.25">
      <c r="A988">
        <v>-8024817.8317615297</v>
      </c>
      <c r="B988">
        <v>22437.505318750002</v>
      </c>
      <c r="C988">
        <v>8.5105881094932501E-2</v>
      </c>
    </row>
    <row r="989" spans="1:3" x14ac:dyDescent="0.25">
      <c r="A989">
        <v>-8023883.3528846102</v>
      </c>
      <c r="B989">
        <v>22437.505318750002</v>
      </c>
      <c r="C989">
        <v>8.5105881094932501E-2</v>
      </c>
    </row>
    <row r="990" spans="1:3" x14ac:dyDescent="0.25">
      <c r="A990">
        <v>-8022948.8740076898</v>
      </c>
      <c r="B990">
        <v>22437.505318750002</v>
      </c>
      <c r="C990">
        <v>8.5105881094932501E-2</v>
      </c>
    </row>
    <row r="991" spans="1:3" x14ac:dyDescent="0.25">
      <c r="A991">
        <v>-8022014.39513076</v>
      </c>
      <c r="B991">
        <v>22437.505318750002</v>
      </c>
      <c r="C991">
        <v>0</v>
      </c>
    </row>
    <row r="992" spans="1:3" x14ac:dyDescent="0.25">
      <c r="A992">
        <v>-8021079.9162538396</v>
      </c>
      <c r="B992">
        <v>22437.505318750002</v>
      </c>
      <c r="C992">
        <v>0</v>
      </c>
    </row>
    <row r="993" spans="1:3" x14ac:dyDescent="0.25">
      <c r="A993">
        <v>-8020145.4373769201</v>
      </c>
      <c r="B993">
        <v>22437.505318750002</v>
      </c>
      <c r="C993">
        <v>0</v>
      </c>
    </row>
    <row r="994" spans="1:3" x14ac:dyDescent="0.25">
      <c r="A994">
        <v>-8019210.9584999997</v>
      </c>
      <c r="B994">
        <v>22437.505318750002</v>
      </c>
      <c r="C994">
        <v>0</v>
      </c>
    </row>
    <row r="995" spans="1:3" x14ac:dyDescent="0.25">
      <c r="A995">
        <v>-8018276.47962307</v>
      </c>
      <c r="B995">
        <v>22437.505318750002</v>
      </c>
      <c r="C995">
        <v>0</v>
      </c>
    </row>
    <row r="996" spans="1:3" x14ac:dyDescent="0.25">
      <c r="A996">
        <v>-8017342.0007461496</v>
      </c>
      <c r="B996">
        <v>22437.505318750002</v>
      </c>
      <c r="C996">
        <v>0</v>
      </c>
    </row>
    <row r="997" spans="1:3" x14ac:dyDescent="0.25">
      <c r="A997">
        <v>-8016407.5218692301</v>
      </c>
      <c r="B997">
        <v>22437.505318750002</v>
      </c>
      <c r="C997">
        <v>0</v>
      </c>
    </row>
    <row r="998" spans="1:3" x14ac:dyDescent="0.25">
      <c r="A998">
        <v>-8015473.0429923004</v>
      </c>
      <c r="B998">
        <v>22437.505318750002</v>
      </c>
      <c r="C998">
        <v>0</v>
      </c>
    </row>
    <row r="999" spans="1:3" x14ac:dyDescent="0.25">
      <c r="A999">
        <v>-8014538.5641153799</v>
      </c>
      <c r="B999">
        <v>22437.505318750002</v>
      </c>
      <c r="C999">
        <v>0</v>
      </c>
    </row>
    <row r="1000" spans="1:3" x14ac:dyDescent="0.25">
      <c r="A1000">
        <v>-8013604.0852384605</v>
      </c>
      <c r="B1000">
        <v>22437.505318750002</v>
      </c>
      <c r="C1000">
        <v>0</v>
      </c>
    </row>
    <row r="1001" spans="1:3" x14ac:dyDescent="0.25">
      <c r="A1001">
        <v>-8057524.5924538402</v>
      </c>
      <c r="B1001">
        <v>21503.026441964201</v>
      </c>
      <c r="C1001" s="1">
        <v>4.0877461287891397E-5</v>
      </c>
    </row>
    <row r="1002" spans="1:3" x14ac:dyDescent="0.25">
      <c r="A1002">
        <v>-8056590.1135769198</v>
      </c>
      <c r="B1002">
        <v>21503.026441964201</v>
      </c>
      <c r="C1002" s="1">
        <v>7.1708658651914393E-5</v>
      </c>
    </row>
    <row r="1003" spans="1:3" x14ac:dyDescent="0.25">
      <c r="A1003">
        <v>-8055655.6347000003</v>
      </c>
      <c r="B1003">
        <v>21503.026441964201</v>
      </c>
      <c r="C1003">
        <v>1.2469223293010099E-4</v>
      </c>
    </row>
    <row r="1004" spans="1:3" x14ac:dyDescent="0.25">
      <c r="A1004">
        <v>-8054721.1558230696</v>
      </c>
      <c r="B1004">
        <v>21503.026441964201</v>
      </c>
      <c r="C1004">
        <v>1.2469223293010099E-4</v>
      </c>
    </row>
    <row r="1005" spans="1:3" x14ac:dyDescent="0.25">
      <c r="A1005">
        <v>-8053786.6769461501</v>
      </c>
      <c r="B1005">
        <v>21503.026441964201</v>
      </c>
      <c r="C1005">
        <v>2.5876009021885601E-4</v>
      </c>
    </row>
    <row r="1006" spans="1:3" x14ac:dyDescent="0.25">
      <c r="A1006">
        <v>-8052852.1980692297</v>
      </c>
      <c r="B1006">
        <v>21503.026441964201</v>
      </c>
      <c r="C1006">
        <v>3.97543131839483E-4</v>
      </c>
    </row>
    <row r="1007" spans="1:3" x14ac:dyDescent="0.25">
      <c r="A1007">
        <v>-8051917.7191923</v>
      </c>
      <c r="B1007">
        <v>21503.026441964201</v>
      </c>
      <c r="C1007">
        <v>7.1137520717456904E-4</v>
      </c>
    </row>
    <row r="1008" spans="1:3" x14ac:dyDescent="0.25">
      <c r="A1008">
        <v>-8050983.2403153796</v>
      </c>
      <c r="B1008">
        <v>21503.026441964201</v>
      </c>
      <c r="C1008">
        <v>1.1581984581425699E-3</v>
      </c>
    </row>
    <row r="1009" spans="1:3" x14ac:dyDescent="0.25">
      <c r="A1009">
        <v>-8050048.7614384601</v>
      </c>
      <c r="B1009">
        <v>21503.026441964201</v>
      </c>
      <c r="C1009">
        <v>1.8327651778235999E-3</v>
      </c>
    </row>
    <row r="1010" spans="1:3" x14ac:dyDescent="0.25">
      <c r="A1010">
        <v>-8049114.2825615304</v>
      </c>
      <c r="B1010">
        <v>21503.026441964201</v>
      </c>
      <c r="C1010">
        <v>2.93441559188067E-3</v>
      </c>
    </row>
    <row r="1011" spans="1:3" x14ac:dyDescent="0.25">
      <c r="A1011">
        <v>-8048179.8036846099</v>
      </c>
      <c r="B1011">
        <v>21503.026441964201</v>
      </c>
      <c r="C1011">
        <v>3.0081495642662001E-3</v>
      </c>
    </row>
    <row r="1012" spans="1:3" x14ac:dyDescent="0.25">
      <c r="A1012">
        <v>-8047245.3248076905</v>
      </c>
      <c r="B1012">
        <v>21503.026441964201</v>
      </c>
      <c r="C1012">
        <v>4.6543334610760203E-3</v>
      </c>
    </row>
    <row r="1013" spans="1:3" x14ac:dyDescent="0.25">
      <c r="A1013">
        <v>-8046310.8459307598</v>
      </c>
      <c r="B1013">
        <v>21503.026441964201</v>
      </c>
      <c r="C1013">
        <v>7.0268181152641704E-3</v>
      </c>
    </row>
    <row r="1014" spans="1:3" x14ac:dyDescent="0.25">
      <c r="A1014">
        <v>-8045376.3670538403</v>
      </c>
      <c r="B1014">
        <v>21503.026441964201</v>
      </c>
      <c r="C1014">
        <v>1.05266394093632E-2</v>
      </c>
    </row>
    <row r="1015" spans="1:3" x14ac:dyDescent="0.25">
      <c r="A1015">
        <v>-8044441.8881769199</v>
      </c>
      <c r="B1015">
        <v>21503.026441964201</v>
      </c>
      <c r="C1015">
        <v>1.56775824725627E-2</v>
      </c>
    </row>
    <row r="1016" spans="1:3" x14ac:dyDescent="0.25">
      <c r="A1016">
        <v>-8043507.4093000004</v>
      </c>
      <c r="B1016">
        <v>21503.026441964201</v>
      </c>
      <c r="C1016">
        <v>1.60550642758607E-2</v>
      </c>
    </row>
    <row r="1017" spans="1:3" x14ac:dyDescent="0.25">
      <c r="A1017">
        <v>-8042572.9304230697</v>
      </c>
      <c r="B1017">
        <v>21503.026441964201</v>
      </c>
      <c r="C1017">
        <v>2.2011663764715101E-2</v>
      </c>
    </row>
    <row r="1018" spans="1:3" x14ac:dyDescent="0.25">
      <c r="A1018">
        <v>-8041638.4515461503</v>
      </c>
      <c r="B1018">
        <v>21503.026441964201</v>
      </c>
      <c r="C1018">
        <v>2.9983546584844499E-2</v>
      </c>
    </row>
    <row r="1019" spans="1:3" x14ac:dyDescent="0.25">
      <c r="A1019">
        <v>-8040703.9726692298</v>
      </c>
      <c r="B1019">
        <v>21503.026441964201</v>
      </c>
      <c r="C1019">
        <v>3.06884665042161E-2</v>
      </c>
    </row>
    <row r="1020" spans="1:3" x14ac:dyDescent="0.25">
      <c r="A1020">
        <v>-8039769.4937923001</v>
      </c>
      <c r="B1020">
        <v>21503.026441964201</v>
      </c>
      <c r="C1020">
        <v>4.3290872126817703E-2</v>
      </c>
    </row>
    <row r="1021" spans="1:3" x14ac:dyDescent="0.25">
      <c r="A1021">
        <v>-8038835.0149153797</v>
      </c>
      <c r="B1021">
        <v>21503.026441964201</v>
      </c>
      <c r="C1021">
        <v>4.4027671217918299E-2</v>
      </c>
    </row>
    <row r="1022" spans="1:3" x14ac:dyDescent="0.25">
      <c r="A1022">
        <v>-8037900.5360384602</v>
      </c>
      <c r="B1022">
        <v>21503.026441964201</v>
      </c>
      <c r="C1022">
        <v>5.4907474666833801E-2</v>
      </c>
    </row>
    <row r="1023" spans="1:3" x14ac:dyDescent="0.25">
      <c r="A1023">
        <v>-8036966.0571615295</v>
      </c>
      <c r="B1023">
        <v>21503.026441964201</v>
      </c>
      <c r="C1023">
        <v>7.1398735046386705E-2</v>
      </c>
    </row>
    <row r="1024" spans="1:3" x14ac:dyDescent="0.25">
      <c r="A1024">
        <v>-8036031.5782846101</v>
      </c>
      <c r="B1024">
        <v>21503.026441964201</v>
      </c>
      <c r="C1024">
        <v>7.3066763579845401E-2</v>
      </c>
    </row>
    <row r="1025" spans="1:3" x14ac:dyDescent="0.25">
      <c r="A1025">
        <v>-8035097.0994076896</v>
      </c>
      <c r="B1025">
        <v>21503.026441964201</v>
      </c>
      <c r="C1025">
        <v>7.4614003300666795E-2</v>
      </c>
    </row>
    <row r="1026" spans="1:3" x14ac:dyDescent="0.25">
      <c r="A1026">
        <v>-8034162.6205307599</v>
      </c>
      <c r="B1026">
        <v>21503.026441964201</v>
      </c>
      <c r="C1026">
        <v>7.60090798139572E-2</v>
      </c>
    </row>
    <row r="1027" spans="1:3" x14ac:dyDescent="0.25">
      <c r="A1027">
        <v>-8033228.1416538404</v>
      </c>
      <c r="B1027">
        <v>21503.026441964201</v>
      </c>
      <c r="C1027">
        <v>9.7043253481387995E-2</v>
      </c>
    </row>
    <row r="1028" spans="1:3" x14ac:dyDescent="0.25">
      <c r="A1028">
        <v>-8032293.66277692</v>
      </c>
      <c r="B1028">
        <v>21503.026441964201</v>
      </c>
      <c r="C1028">
        <v>9.78377014398574E-2</v>
      </c>
    </row>
    <row r="1029" spans="1:3" x14ac:dyDescent="0.25">
      <c r="A1029">
        <v>-8031359.1838999996</v>
      </c>
      <c r="B1029">
        <v>21503.026441964201</v>
      </c>
      <c r="C1029">
        <v>0.100077666342258</v>
      </c>
    </row>
    <row r="1030" spans="1:3" x14ac:dyDescent="0.25">
      <c r="A1030">
        <v>-8030424.7050230699</v>
      </c>
      <c r="B1030">
        <v>21503.026441964201</v>
      </c>
      <c r="C1030">
        <v>0.100086145102977</v>
      </c>
    </row>
    <row r="1031" spans="1:3" x14ac:dyDescent="0.25">
      <c r="A1031">
        <v>-8029490.2261461504</v>
      </c>
      <c r="B1031">
        <v>21503.026441964201</v>
      </c>
      <c r="C1031">
        <v>0.11916507780551901</v>
      </c>
    </row>
    <row r="1032" spans="1:3" x14ac:dyDescent="0.25">
      <c r="A1032">
        <v>-8028555.74726923</v>
      </c>
      <c r="B1032">
        <v>21503.026441964201</v>
      </c>
      <c r="C1032">
        <v>0.119841612875461</v>
      </c>
    </row>
    <row r="1033" spans="1:3" x14ac:dyDescent="0.25">
      <c r="A1033">
        <v>-8027621.2683923002</v>
      </c>
      <c r="B1033">
        <v>21503.026441964201</v>
      </c>
      <c r="C1033">
        <v>0.120896883308887</v>
      </c>
    </row>
    <row r="1034" spans="1:3" x14ac:dyDescent="0.25">
      <c r="A1034">
        <v>-8026686.7895153798</v>
      </c>
      <c r="B1034">
        <v>21503.026441964201</v>
      </c>
      <c r="C1034">
        <v>0.120905056595802</v>
      </c>
    </row>
    <row r="1035" spans="1:3" x14ac:dyDescent="0.25">
      <c r="A1035">
        <v>-8025752.3106384603</v>
      </c>
      <c r="B1035">
        <v>21503.026441964201</v>
      </c>
      <c r="C1035">
        <v>0.105819024145603</v>
      </c>
    </row>
    <row r="1036" spans="1:3" x14ac:dyDescent="0.25">
      <c r="A1036">
        <v>-8024817.8317615297</v>
      </c>
      <c r="B1036">
        <v>21503.026441964201</v>
      </c>
      <c r="C1036">
        <v>0.10472123324870999</v>
      </c>
    </row>
    <row r="1037" spans="1:3" x14ac:dyDescent="0.25">
      <c r="A1037">
        <v>-8023883.3528846102</v>
      </c>
      <c r="B1037">
        <v>21503.026441964201</v>
      </c>
      <c r="C1037">
        <v>0.104738324880599</v>
      </c>
    </row>
    <row r="1038" spans="1:3" x14ac:dyDescent="0.25">
      <c r="A1038">
        <v>-8022948.8740076898</v>
      </c>
      <c r="B1038">
        <v>21503.026441964201</v>
      </c>
      <c r="C1038">
        <v>0.103675045073032</v>
      </c>
    </row>
    <row r="1039" spans="1:3" x14ac:dyDescent="0.25">
      <c r="A1039">
        <v>-8022014.39513076</v>
      </c>
      <c r="B1039">
        <v>21503.026441964201</v>
      </c>
      <c r="C1039">
        <v>0</v>
      </c>
    </row>
    <row r="1040" spans="1:3" x14ac:dyDescent="0.25">
      <c r="A1040">
        <v>-8021079.9162538396</v>
      </c>
      <c r="B1040">
        <v>21503.026441964201</v>
      </c>
      <c r="C1040">
        <v>0</v>
      </c>
    </row>
    <row r="1041" spans="1:3" x14ac:dyDescent="0.25">
      <c r="A1041">
        <v>-8020145.4373769201</v>
      </c>
      <c r="B1041">
        <v>21503.026441964201</v>
      </c>
      <c r="C1041">
        <v>0</v>
      </c>
    </row>
    <row r="1042" spans="1:3" x14ac:dyDescent="0.25">
      <c r="A1042">
        <v>-8019210.9584999997</v>
      </c>
      <c r="B1042">
        <v>21503.026441964201</v>
      </c>
      <c r="C1042">
        <v>0</v>
      </c>
    </row>
    <row r="1043" spans="1:3" x14ac:dyDescent="0.25">
      <c r="A1043">
        <v>-8018276.47962307</v>
      </c>
      <c r="B1043">
        <v>21503.026441964201</v>
      </c>
      <c r="C1043">
        <v>0</v>
      </c>
    </row>
    <row r="1044" spans="1:3" x14ac:dyDescent="0.25">
      <c r="A1044">
        <v>-8017342.0007461496</v>
      </c>
      <c r="B1044">
        <v>21503.026441964201</v>
      </c>
      <c r="C1044">
        <v>0</v>
      </c>
    </row>
    <row r="1045" spans="1:3" x14ac:dyDescent="0.25">
      <c r="A1045">
        <v>-8016407.5218692301</v>
      </c>
      <c r="B1045">
        <v>21503.026441964201</v>
      </c>
      <c r="C1045">
        <v>0</v>
      </c>
    </row>
    <row r="1046" spans="1:3" x14ac:dyDescent="0.25">
      <c r="A1046">
        <v>-8015473.0429923004</v>
      </c>
      <c r="B1046">
        <v>21503.026441964201</v>
      </c>
      <c r="C1046">
        <v>0</v>
      </c>
    </row>
    <row r="1047" spans="1:3" x14ac:dyDescent="0.25">
      <c r="A1047">
        <v>-8014538.5641153799</v>
      </c>
      <c r="B1047">
        <v>21503.026441964201</v>
      </c>
      <c r="C1047">
        <v>0</v>
      </c>
    </row>
    <row r="1048" spans="1:3" x14ac:dyDescent="0.25">
      <c r="A1048">
        <v>-8013604.0852384605</v>
      </c>
      <c r="B1048">
        <v>21503.026441964201</v>
      </c>
      <c r="C1048">
        <v>0</v>
      </c>
    </row>
    <row r="1049" spans="1:3" x14ac:dyDescent="0.25">
      <c r="A1049">
        <v>-8058459.0713307597</v>
      </c>
      <c r="B1049">
        <v>20568.547565178498</v>
      </c>
      <c r="C1049" s="1">
        <v>4.0877461287891397E-5</v>
      </c>
    </row>
    <row r="1050" spans="1:3" x14ac:dyDescent="0.25">
      <c r="A1050">
        <v>-8057524.5924538402</v>
      </c>
      <c r="B1050">
        <v>20568.547565178498</v>
      </c>
      <c r="C1050" s="1">
        <v>4.0877461287891397E-5</v>
      </c>
    </row>
    <row r="1051" spans="1:3" x14ac:dyDescent="0.25">
      <c r="A1051">
        <v>-8056590.1135769198</v>
      </c>
      <c r="B1051">
        <v>20568.547565178498</v>
      </c>
      <c r="C1051" s="1">
        <v>7.1708658651914393E-5</v>
      </c>
    </row>
    <row r="1052" spans="1:3" x14ac:dyDescent="0.25">
      <c r="A1052">
        <v>-8055655.6347000003</v>
      </c>
      <c r="B1052">
        <v>20568.547565178498</v>
      </c>
      <c r="C1052">
        <v>1.2469223293010099E-4</v>
      </c>
    </row>
    <row r="1053" spans="1:3" x14ac:dyDescent="0.25">
      <c r="A1053">
        <v>-8054721.1558230696</v>
      </c>
      <c r="B1053">
        <v>20568.547565178498</v>
      </c>
      <c r="C1053">
        <v>2.2460789477918199E-4</v>
      </c>
    </row>
    <row r="1054" spans="1:3" x14ac:dyDescent="0.25">
      <c r="A1054">
        <v>-8053786.6769461501</v>
      </c>
      <c r="B1054">
        <v>20568.547565178498</v>
      </c>
      <c r="C1054">
        <v>4.11454035202041E-4</v>
      </c>
    </row>
    <row r="1055" spans="1:3" x14ac:dyDescent="0.25">
      <c r="A1055">
        <v>-8052852.1980692297</v>
      </c>
      <c r="B1055">
        <v>20568.547565178498</v>
      </c>
      <c r="C1055">
        <v>6.5925839589908697E-4</v>
      </c>
    </row>
    <row r="1056" spans="1:3" x14ac:dyDescent="0.25">
      <c r="A1056">
        <v>-8051917.7191923</v>
      </c>
      <c r="B1056">
        <v>20568.547565178498</v>
      </c>
      <c r="C1056">
        <v>1.1767544783651801E-3</v>
      </c>
    </row>
    <row r="1057" spans="1:3" x14ac:dyDescent="0.25">
      <c r="A1057">
        <v>-8050983.2403153796</v>
      </c>
      <c r="B1057">
        <v>20568.547565178498</v>
      </c>
      <c r="C1057">
        <v>1.18409551214426E-3</v>
      </c>
    </row>
    <row r="1058" spans="1:3" x14ac:dyDescent="0.25">
      <c r="A1058">
        <v>-8050048.7614384601</v>
      </c>
      <c r="B1058">
        <v>20568.547565178498</v>
      </c>
      <c r="C1058">
        <v>1.8680620705708801E-3</v>
      </c>
    </row>
    <row r="1059" spans="1:3" x14ac:dyDescent="0.25">
      <c r="A1059">
        <v>-8049114.2825615304</v>
      </c>
      <c r="B1059">
        <v>20568.547565178498</v>
      </c>
      <c r="C1059">
        <v>2.98559619113802E-3</v>
      </c>
    </row>
    <row r="1060" spans="1:3" x14ac:dyDescent="0.25">
      <c r="A1060">
        <v>-8048179.8036846099</v>
      </c>
      <c r="B1060">
        <v>20568.547565178498</v>
      </c>
      <c r="C1060">
        <v>4.6229586005210798E-3</v>
      </c>
    </row>
    <row r="1061" spans="1:3" x14ac:dyDescent="0.25">
      <c r="A1061">
        <v>-8047245.3248076905</v>
      </c>
      <c r="B1061">
        <v>20568.547565178498</v>
      </c>
      <c r="C1061">
        <v>6.8416316062211904E-3</v>
      </c>
    </row>
    <row r="1062" spans="1:3" x14ac:dyDescent="0.25">
      <c r="A1062">
        <v>-8046310.8459307598</v>
      </c>
      <c r="B1062">
        <v>20568.547565178498</v>
      </c>
      <c r="C1062">
        <v>1.02558601647615E-2</v>
      </c>
    </row>
    <row r="1063" spans="1:3" x14ac:dyDescent="0.25">
      <c r="A1063">
        <v>-8045376.3670538403</v>
      </c>
      <c r="B1063">
        <v>20568.547565178498</v>
      </c>
      <c r="C1063">
        <v>1.53849860653281E-2</v>
      </c>
    </row>
    <row r="1064" spans="1:3" x14ac:dyDescent="0.25">
      <c r="A1064">
        <v>-8044441.8881769199</v>
      </c>
      <c r="B1064">
        <v>20568.547565178498</v>
      </c>
      <c r="C1064">
        <v>1.5647821128368301E-2</v>
      </c>
    </row>
    <row r="1065" spans="1:3" x14ac:dyDescent="0.25">
      <c r="A1065">
        <v>-8043507.4093000004</v>
      </c>
      <c r="B1065">
        <v>20568.547565178498</v>
      </c>
      <c r="C1065">
        <v>2.1567713469266801E-2</v>
      </c>
    </row>
    <row r="1066" spans="1:3" x14ac:dyDescent="0.25">
      <c r="A1066">
        <v>-8042572.9304230697</v>
      </c>
      <c r="B1066">
        <v>20568.547565178498</v>
      </c>
      <c r="C1066">
        <v>2.9795005917549099E-2</v>
      </c>
    </row>
    <row r="1067" spans="1:3" x14ac:dyDescent="0.25">
      <c r="A1067">
        <v>-8041638.4515461503</v>
      </c>
      <c r="B1067">
        <v>20568.547565178498</v>
      </c>
      <c r="C1067">
        <v>3.0667608603835099E-2</v>
      </c>
    </row>
    <row r="1068" spans="1:3" x14ac:dyDescent="0.25">
      <c r="A1068">
        <v>-8040703.9726692298</v>
      </c>
      <c r="B1068">
        <v>20568.547565178498</v>
      </c>
      <c r="C1068">
        <v>4.2764451354742002E-2</v>
      </c>
    </row>
    <row r="1069" spans="1:3" x14ac:dyDescent="0.25">
      <c r="A1069">
        <v>-8039769.4937923001</v>
      </c>
      <c r="B1069">
        <v>20568.547565178498</v>
      </c>
      <c r="C1069">
        <v>5.3569674491882303E-2</v>
      </c>
    </row>
    <row r="1070" spans="1:3" x14ac:dyDescent="0.25">
      <c r="A1070">
        <v>-8038835.0149153797</v>
      </c>
      <c r="B1070">
        <v>20568.547565178498</v>
      </c>
      <c r="C1070">
        <v>5.4763842374086297E-2</v>
      </c>
    </row>
    <row r="1071" spans="1:3" x14ac:dyDescent="0.25">
      <c r="A1071">
        <v>-8037900.5360384602</v>
      </c>
      <c r="B1071">
        <v>20568.547565178498</v>
      </c>
      <c r="C1071">
        <v>7.2027258574962602E-2</v>
      </c>
    </row>
    <row r="1072" spans="1:3" x14ac:dyDescent="0.25">
      <c r="A1072">
        <v>-8036966.0571615295</v>
      </c>
      <c r="B1072">
        <v>20568.547565178498</v>
      </c>
      <c r="C1072">
        <v>9.2565730214118902E-2</v>
      </c>
    </row>
    <row r="1073" spans="1:3" x14ac:dyDescent="0.25">
      <c r="A1073">
        <v>-8036031.5782846101</v>
      </c>
      <c r="B1073">
        <v>20568.547565178498</v>
      </c>
      <c r="C1073">
        <v>9.4127222895622198E-2</v>
      </c>
    </row>
    <row r="1074" spans="1:3" x14ac:dyDescent="0.25">
      <c r="A1074">
        <v>-8035097.0994076896</v>
      </c>
      <c r="B1074">
        <v>20568.547565178498</v>
      </c>
      <c r="C1074">
        <v>9.5615133643150302E-2</v>
      </c>
    </row>
    <row r="1075" spans="1:3" x14ac:dyDescent="0.25">
      <c r="A1075">
        <v>-8034162.6205307599</v>
      </c>
      <c r="B1075">
        <v>20568.547565178498</v>
      </c>
      <c r="C1075">
        <v>9.6328549087047494E-2</v>
      </c>
    </row>
    <row r="1076" spans="1:3" x14ac:dyDescent="0.25">
      <c r="A1076">
        <v>-8033228.1416538404</v>
      </c>
      <c r="B1076">
        <v>20568.547565178498</v>
      </c>
      <c r="C1076">
        <v>0.116127476096153</v>
      </c>
    </row>
    <row r="1077" spans="1:3" x14ac:dyDescent="0.25">
      <c r="A1077">
        <v>-8032293.66277692</v>
      </c>
      <c r="B1077">
        <v>20568.547565178498</v>
      </c>
      <c r="C1077">
        <v>0.118251703679561</v>
      </c>
    </row>
    <row r="1078" spans="1:3" x14ac:dyDescent="0.25">
      <c r="A1078">
        <v>-8031359.1838999996</v>
      </c>
      <c r="B1078">
        <v>20568.547565178498</v>
      </c>
      <c r="C1078">
        <v>0.11827623844146699</v>
      </c>
    </row>
    <row r="1079" spans="1:3" x14ac:dyDescent="0.25">
      <c r="A1079">
        <v>-8030424.7050230699</v>
      </c>
      <c r="B1079">
        <v>20568.547565178498</v>
      </c>
      <c r="C1079">
        <v>0.119164824485778</v>
      </c>
    </row>
    <row r="1080" spans="1:3" x14ac:dyDescent="0.25">
      <c r="A1080">
        <v>-8029490.2261461504</v>
      </c>
      <c r="B1080">
        <v>20568.547565178498</v>
      </c>
      <c r="C1080">
        <v>0.14145641028881001</v>
      </c>
    </row>
    <row r="1081" spans="1:3" x14ac:dyDescent="0.25">
      <c r="A1081">
        <v>-8028555.74726923</v>
      </c>
      <c r="B1081">
        <v>20568.547565178498</v>
      </c>
      <c r="C1081">
        <v>0.14364857971668199</v>
      </c>
    </row>
    <row r="1082" spans="1:3" x14ac:dyDescent="0.25">
      <c r="A1082">
        <v>-8027621.2683923002</v>
      </c>
      <c r="B1082">
        <v>20568.547565178498</v>
      </c>
      <c r="C1082">
        <v>0.14366933703422499</v>
      </c>
    </row>
    <row r="1083" spans="1:3" x14ac:dyDescent="0.25">
      <c r="A1083">
        <v>-8026686.7895153798</v>
      </c>
      <c r="B1083">
        <v>20568.547565178498</v>
      </c>
      <c r="C1083">
        <v>0.14366666972637099</v>
      </c>
    </row>
    <row r="1084" spans="1:3" x14ac:dyDescent="0.25">
      <c r="A1084">
        <v>-8025752.3106384603</v>
      </c>
      <c r="B1084">
        <v>20568.547565178498</v>
      </c>
      <c r="C1084">
        <v>0.12412107735872201</v>
      </c>
    </row>
    <row r="1085" spans="1:3" x14ac:dyDescent="0.25">
      <c r="A1085">
        <v>-8024817.8317615297</v>
      </c>
      <c r="B1085">
        <v>20568.547565178498</v>
      </c>
      <c r="C1085">
        <v>0.12414122372865601</v>
      </c>
    </row>
    <row r="1086" spans="1:3" x14ac:dyDescent="0.25">
      <c r="A1086">
        <v>-8023883.3528846102</v>
      </c>
      <c r="B1086">
        <v>20568.547565178498</v>
      </c>
      <c r="C1086">
        <v>0.122689999639987</v>
      </c>
    </row>
    <row r="1087" spans="1:3" x14ac:dyDescent="0.25">
      <c r="A1087">
        <v>-8022948.8740076898</v>
      </c>
      <c r="B1087">
        <v>20568.547565178498</v>
      </c>
      <c r="C1087">
        <v>0.121891312301158</v>
      </c>
    </row>
    <row r="1088" spans="1:3" x14ac:dyDescent="0.25">
      <c r="A1088">
        <v>-8022014.39513076</v>
      </c>
      <c r="B1088">
        <v>20568.547565178498</v>
      </c>
      <c r="C1088">
        <v>0</v>
      </c>
    </row>
    <row r="1089" spans="1:3" x14ac:dyDescent="0.25">
      <c r="A1089">
        <v>-8021079.9162538396</v>
      </c>
      <c r="B1089">
        <v>20568.547565178498</v>
      </c>
      <c r="C1089">
        <v>0</v>
      </c>
    </row>
    <row r="1090" spans="1:3" x14ac:dyDescent="0.25">
      <c r="A1090">
        <v>-8020145.4373769201</v>
      </c>
      <c r="B1090">
        <v>20568.547565178498</v>
      </c>
      <c r="C1090">
        <v>0</v>
      </c>
    </row>
    <row r="1091" spans="1:3" x14ac:dyDescent="0.25">
      <c r="A1091">
        <v>-8019210.9584999997</v>
      </c>
      <c r="B1091">
        <v>20568.547565178498</v>
      </c>
      <c r="C1091">
        <v>0</v>
      </c>
    </row>
    <row r="1092" spans="1:3" x14ac:dyDescent="0.25">
      <c r="A1092">
        <v>-8018276.47962307</v>
      </c>
      <c r="B1092">
        <v>20568.547565178498</v>
      </c>
      <c r="C1092">
        <v>0</v>
      </c>
    </row>
    <row r="1093" spans="1:3" x14ac:dyDescent="0.25">
      <c r="A1093">
        <v>-8017342.0007461496</v>
      </c>
      <c r="B1093">
        <v>20568.547565178498</v>
      </c>
      <c r="C1093">
        <v>0</v>
      </c>
    </row>
    <row r="1094" spans="1:3" x14ac:dyDescent="0.25">
      <c r="A1094">
        <v>-8016407.5218692301</v>
      </c>
      <c r="B1094">
        <v>20568.547565178498</v>
      </c>
      <c r="C1094">
        <v>0</v>
      </c>
    </row>
    <row r="1095" spans="1:3" x14ac:dyDescent="0.25">
      <c r="A1095">
        <v>-8015473.0429923004</v>
      </c>
      <c r="B1095">
        <v>20568.547565178498</v>
      </c>
      <c r="C1095">
        <v>0</v>
      </c>
    </row>
    <row r="1096" spans="1:3" x14ac:dyDescent="0.25">
      <c r="A1096">
        <v>-8014538.5641153799</v>
      </c>
      <c r="B1096">
        <v>20568.547565178498</v>
      </c>
      <c r="C1096">
        <v>0</v>
      </c>
    </row>
    <row r="1097" spans="1:3" x14ac:dyDescent="0.25">
      <c r="A1097">
        <v>-8013604.0852384605</v>
      </c>
      <c r="B1097">
        <v>20568.547565178498</v>
      </c>
      <c r="C1097">
        <v>0</v>
      </c>
    </row>
    <row r="1098" spans="1:3" x14ac:dyDescent="0.25">
      <c r="A1098">
        <v>-8058459.0713307597</v>
      </c>
      <c r="B1098">
        <v>19634.068688392799</v>
      </c>
      <c r="C1098" s="1">
        <v>4.0877461287891397E-5</v>
      </c>
    </row>
    <row r="1099" spans="1:3" x14ac:dyDescent="0.25">
      <c r="A1099">
        <v>-8057524.5924538402</v>
      </c>
      <c r="B1099">
        <v>19634.068688392799</v>
      </c>
      <c r="C1099" s="1">
        <v>7.1708658651914393E-5</v>
      </c>
    </row>
    <row r="1100" spans="1:3" x14ac:dyDescent="0.25">
      <c r="A1100">
        <v>-8056590.1135769198</v>
      </c>
      <c r="B1100">
        <v>19634.068688392799</v>
      </c>
      <c r="C1100">
        <v>1.2469223293010099E-4</v>
      </c>
    </row>
    <row r="1101" spans="1:3" x14ac:dyDescent="0.25">
      <c r="A1101">
        <v>-8055655.6347000003</v>
      </c>
      <c r="B1101">
        <v>19634.068688392799</v>
      </c>
      <c r="C1101">
        <v>2.2460789477918199E-4</v>
      </c>
    </row>
    <row r="1102" spans="1:3" x14ac:dyDescent="0.25">
      <c r="A1102">
        <v>-8054721.1558230696</v>
      </c>
      <c r="B1102">
        <v>19634.068688392799</v>
      </c>
      <c r="C1102">
        <v>3.7733098724856902E-4</v>
      </c>
    </row>
    <row r="1103" spans="1:3" x14ac:dyDescent="0.25">
      <c r="A1103">
        <v>-8053786.6769461501</v>
      </c>
      <c r="B1103">
        <v>19634.068688392799</v>
      </c>
      <c r="C1103">
        <v>6.5925839589908697E-4</v>
      </c>
    </row>
    <row r="1104" spans="1:3" x14ac:dyDescent="0.25">
      <c r="A1104">
        <v>-8052852.1980692297</v>
      </c>
      <c r="B1104">
        <v>19634.068688392799</v>
      </c>
      <c r="C1104">
        <v>6.7162717459723299E-4</v>
      </c>
    </row>
    <row r="1105" spans="1:3" x14ac:dyDescent="0.25">
      <c r="A1105">
        <v>-8051917.7191923</v>
      </c>
      <c r="B1105">
        <v>19634.068688392799</v>
      </c>
      <c r="C1105">
        <v>1.1767544783651801E-3</v>
      </c>
    </row>
    <row r="1106" spans="1:3" x14ac:dyDescent="0.25">
      <c r="A1106">
        <v>-8050983.2403153796</v>
      </c>
      <c r="B1106">
        <v>19634.068688392799</v>
      </c>
      <c r="C1106">
        <v>1.8214527517557101E-3</v>
      </c>
    </row>
    <row r="1107" spans="1:3" x14ac:dyDescent="0.25">
      <c r="A1107">
        <v>-8050048.7614384601</v>
      </c>
      <c r="B1107">
        <v>19634.068688392799</v>
      </c>
      <c r="C1107">
        <v>2.9185938183218202E-3</v>
      </c>
    </row>
    <row r="1108" spans="1:3" x14ac:dyDescent="0.25">
      <c r="A1108">
        <v>-8049114.2825615304</v>
      </c>
      <c r="B1108">
        <v>19634.068688392799</v>
      </c>
      <c r="C1108">
        <v>4.6067070215940397E-3</v>
      </c>
    </row>
    <row r="1109" spans="1:3" x14ac:dyDescent="0.25">
      <c r="A1109">
        <v>-8048179.8036846099</v>
      </c>
      <c r="B1109">
        <v>19634.068688392799</v>
      </c>
      <c r="C1109">
        <v>6.8471734412014398E-3</v>
      </c>
    </row>
    <row r="1110" spans="1:3" x14ac:dyDescent="0.25">
      <c r="A1110">
        <v>-8047245.3248076905</v>
      </c>
      <c r="B1110">
        <v>19634.068688392799</v>
      </c>
      <c r="C1110">
        <v>1.0282378643751099E-2</v>
      </c>
    </row>
    <row r="1111" spans="1:3" x14ac:dyDescent="0.25">
      <c r="A1111">
        <v>-8046310.8459307598</v>
      </c>
      <c r="B1111">
        <v>19634.068688392799</v>
      </c>
      <c r="C1111">
        <v>1.0497003793716399E-2</v>
      </c>
    </row>
    <row r="1112" spans="1:3" x14ac:dyDescent="0.25">
      <c r="A1112">
        <v>-8045376.3670538403</v>
      </c>
      <c r="B1112">
        <v>19634.068688392799</v>
      </c>
      <c r="C1112">
        <v>1.5641037374734799E-2</v>
      </c>
    </row>
    <row r="1113" spans="1:3" x14ac:dyDescent="0.25">
      <c r="A1113">
        <v>-8044441.8881769199</v>
      </c>
      <c r="B1113">
        <v>19634.068688392799</v>
      </c>
      <c r="C1113">
        <v>2.13628709316253E-2</v>
      </c>
    </row>
    <row r="1114" spans="1:3" x14ac:dyDescent="0.25">
      <c r="A1114">
        <v>-8043507.4093000004</v>
      </c>
      <c r="B1114">
        <v>19634.068688392799</v>
      </c>
      <c r="C1114">
        <v>2.9623735696077302E-2</v>
      </c>
    </row>
    <row r="1115" spans="1:3" x14ac:dyDescent="0.25">
      <c r="A1115">
        <v>-8042572.9304230697</v>
      </c>
      <c r="B1115">
        <v>19634.068688392799</v>
      </c>
      <c r="C1115">
        <v>4.16761189699172E-2</v>
      </c>
    </row>
    <row r="1116" spans="1:3" x14ac:dyDescent="0.25">
      <c r="A1116">
        <v>-8041638.4515461503</v>
      </c>
      <c r="B1116">
        <v>19634.068688392799</v>
      </c>
      <c r="C1116">
        <v>4.2462889105081503E-2</v>
      </c>
    </row>
    <row r="1117" spans="1:3" x14ac:dyDescent="0.25">
      <c r="A1117">
        <v>-8040703.9726692298</v>
      </c>
      <c r="B1117">
        <v>19634.068688392799</v>
      </c>
      <c r="C1117">
        <v>5.3129579871892901E-2</v>
      </c>
    </row>
    <row r="1118" spans="1:3" x14ac:dyDescent="0.25">
      <c r="A1118">
        <v>-8039769.4937923001</v>
      </c>
      <c r="B1118">
        <v>19634.068688392799</v>
      </c>
      <c r="C1118">
        <v>7.0250317454338004E-2</v>
      </c>
    </row>
    <row r="1119" spans="1:3" x14ac:dyDescent="0.25">
      <c r="A1119">
        <v>-8038835.0149153797</v>
      </c>
      <c r="B1119">
        <v>19634.068688392799</v>
      </c>
      <c r="C1119">
        <v>7.1542032063007299E-2</v>
      </c>
    </row>
    <row r="1120" spans="1:3" x14ac:dyDescent="0.25">
      <c r="A1120">
        <v>-8037900.5360384602</v>
      </c>
      <c r="B1120">
        <v>19634.068688392799</v>
      </c>
      <c r="C1120">
        <v>9.2022731900215093E-2</v>
      </c>
    </row>
    <row r="1121" spans="1:3" x14ac:dyDescent="0.25">
      <c r="A1121">
        <v>-8036966.0571615295</v>
      </c>
      <c r="B1121">
        <v>19634.068688392799</v>
      </c>
      <c r="C1121">
        <v>9.3915000557899406E-2</v>
      </c>
    </row>
    <row r="1122" spans="1:3" x14ac:dyDescent="0.25">
      <c r="A1122">
        <v>-8036031.5782846101</v>
      </c>
      <c r="B1122">
        <v>19634.068688392799</v>
      </c>
      <c r="C1122">
        <v>0.113491840660572</v>
      </c>
    </row>
    <row r="1123" spans="1:3" x14ac:dyDescent="0.25">
      <c r="A1123">
        <v>-8035097.0994076896</v>
      </c>
      <c r="B1123">
        <v>19634.068688392799</v>
      </c>
      <c r="C1123">
        <v>0.11508890241384501</v>
      </c>
    </row>
    <row r="1124" spans="1:3" x14ac:dyDescent="0.25">
      <c r="A1124">
        <v>-8034162.6205307599</v>
      </c>
      <c r="B1124">
        <v>19634.068688392799</v>
      </c>
      <c r="C1124">
        <v>0.13749791681766499</v>
      </c>
    </row>
    <row r="1125" spans="1:3" x14ac:dyDescent="0.25">
      <c r="A1125">
        <v>-8033228.1416538404</v>
      </c>
      <c r="B1125">
        <v>19634.068688392799</v>
      </c>
      <c r="C1125">
        <v>0.139499902725219</v>
      </c>
    </row>
    <row r="1126" spans="1:3" x14ac:dyDescent="0.25">
      <c r="A1126">
        <v>-8032293.66277692</v>
      </c>
      <c r="B1126">
        <v>19634.068688392799</v>
      </c>
      <c r="C1126">
        <v>0.14083966612815799</v>
      </c>
    </row>
    <row r="1127" spans="1:3" x14ac:dyDescent="0.25">
      <c r="A1127">
        <v>-8031359.1838999996</v>
      </c>
      <c r="B1127">
        <v>19634.068688392799</v>
      </c>
      <c r="C1127">
        <v>0.14162044227123199</v>
      </c>
    </row>
    <row r="1128" spans="1:3" x14ac:dyDescent="0.25">
      <c r="A1128">
        <v>-8030424.7050230699</v>
      </c>
      <c r="B1128">
        <v>19634.068688392799</v>
      </c>
      <c r="C1128">
        <v>0.16715008020401001</v>
      </c>
    </row>
    <row r="1129" spans="1:3" x14ac:dyDescent="0.25">
      <c r="A1129">
        <v>-8029490.2261461504</v>
      </c>
      <c r="B1129">
        <v>19634.068688392799</v>
      </c>
      <c r="C1129">
        <v>0.16805909574031799</v>
      </c>
    </row>
    <row r="1130" spans="1:3" x14ac:dyDescent="0.25">
      <c r="A1130">
        <v>-8028555.74726923</v>
      </c>
      <c r="B1130">
        <v>19634.068688392799</v>
      </c>
      <c r="C1130">
        <v>0.169710397720336</v>
      </c>
    </row>
    <row r="1131" spans="1:3" x14ac:dyDescent="0.25">
      <c r="A1131">
        <v>-8027621.2683923002</v>
      </c>
      <c r="B1131">
        <v>19634.068688392799</v>
      </c>
      <c r="C1131">
        <v>0.16972614824771801</v>
      </c>
    </row>
    <row r="1132" spans="1:3" x14ac:dyDescent="0.25">
      <c r="A1132">
        <v>-8026686.7895153798</v>
      </c>
      <c r="B1132">
        <v>19634.068688392799</v>
      </c>
      <c r="C1132">
        <v>0.170614883303642</v>
      </c>
    </row>
    <row r="1133" spans="1:3" x14ac:dyDescent="0.25">
      <c r="A1133">
        <v>-8025752.3106384603</v>
      </c>
      <c r="B1133">
        <v>19634.068688392799</v>
      </c>
      <c r="C1133">
        <v>0.17092564702033899</v>
      </c>
    </row>
    <row r="1134" spans="1:3" x14ac:dyDescent="0.25">
      <c r="A1134">
        <v>-8024817.8317615297</v>
      </c>
      <c r="B1134">
        <v>19634.068688392799</v>
      </c>
      <c r="C1134">
        <v>0.146576553583145</v>
      </c>
    </row>
    <row r="1135" spans="1:3" x14ac:dyDescent="0.25">
      <c r="A1135">
        <v>-8023883.3528846102</v>
      </c>
      <c r="B1135">
        <v>19634.068688392799</v>
      </c>
      <c r="C1135">
        <v>0.14540345966815901</v>
      </c>
    </row>
    <row r="1136" spans="1:3" x14ac:dyDescent="0.25">
      <c r="A1136">
        <v>-8022948.8740076898</v>
      </c>
      <c r="B1136">
        <v>19634.068688392799</v>
      </c>
      <c r="C1136">
        <v>0.14537587761878901</v>
      </c>
    </row>
    <row r="1137" spans="1:3" x14ac:dyDescent="0.25">
      <c r="A1137">
        <v>-8022014.39513076</v>
      </c>
      <c r="B1137">
        <v>19634.068688392799</v>
      </c>
      <c r="C1137">
        <v>0</v>
      </c>
    </row>
    <row r="1138" spans="1:3" x14ac:dyDescent="0.25">
      <c r="A1138">
        <v>-8021079.9162538396</v>
      </c>
      <c r="B1138">
        <v>19634.068688392799</v>
      </c>
      <c r="C1138">
        <v>0</v>
      </c>
    </row>
    <row r="1139" spans="1:3" x14ac:dyDescent="0.25">
      <c r="A1139">
        <v>-8020145.4373769201</v>
      </c>
      <c r="B1139">
        <v>19634.068688392799</v>
      </c>
      <c r="C1139">
        <v>0</v>
      </c>
    </row>
    <row r="1140" spans="1:3" x14ac:dyDescent="0.25">
      <c r="A1140">
        <v>-8019210.9584999997</v>
      </c>
      <c r="B1140">
        <v>19634.068688392799</v>
      </c>
      <c r="C1140">
        <v>0</v>
      </c>
    </row>
    <row r="1141" spans="1:3" x14ac:dyDescent="0.25">
      <c r="A1141">
        <v>-8018276.47962307</v>
      </c>
      <c r="B1141">
        <v>19634.068688392799</v>
      </c>
      <c r="C1141">
        <v>0</v>
      </c>
    </row>
    <row r="1142" spans="1:3" x14ac:dyDescent="0.25">
      <c r="A1142">
        <v>-8017342.0007461496</v>
      </c>
      <c r="B1142">
        <v>19634.068688392799</v>
      </c>
      <c r="C1142">
        <v>0</v>
      </c>
    </row>
    <row r="1143" spans="1:3" x14ac:dyDescent="0.25">
      <c r="A1143">
        <v>-8016407.5218692301</v>
      </c>
      <c r="B1143">
        <v>19634.068688392799</v>
      </c>
      <c r="C1143">
        <v>0</v>
      </c>
    </row>
    <row r="1144" spans="1:3" x14ac:dyDescent="0.25">
      <c r="A1144">
        <v>-8015473.0429923004</v>
      </c>
      <c r="B1144">
        <v>19634.068688392799</v>
      </c>
      <c r="C1144">
        <v>0</v>
      </c>
    </row>
    <row r="1145" spans="1:3" x14ac:dyDescent="0.25">
      <c r="A1145">
        <v>-8014538.5641153799</v>
      </c>
      <c r="B1145">
        <v>19634.068688392799</v>
      </c>
      <c r="C1145">
        <v>0</v>
      </c>
    </row>
    <row r="1146" spans="1:3" x14ac:dyDescent="0.25">
      <c r="A1146">
        <v>-8013604.0852384605</v>
      </c>
      <c r="B1146">
        <v>19634.068688392799</v>
      </c>
      <c r="C1146">
        <v>0</v>
      </c>
    </row>
    <row r="1147" spans="1:3" x14ac:dyDescent="0.25">
      <c r="A1147">
        <v>-8058459.0713307597</v>
      </c>
      <c r="B1147">
        <v>18699.5898116071</v>
      </c>
      <c r="C1147" s="1">
        <v>4.0877461287891397E-5</v>
      </c>
    </row>
    <row r="1148" spans="1:3" x14ac:dyDescent="0.25">
      <c r="A1148">
        <v>-8057524.5924538402</v>
      </c>
      <c r="B1148">
        <v>18699.5898116071</v>
      </c>
      <c r="C1148" s="1">
        <v>7.1708658651914393E-5</v>
      </c>
    </row>
    <row r="1149" spans="1:3" x14ac:dyDescent="0.25">
      <c r="A1149">
        <v>-8056590.1135769198</v>
      </c>
      <c r="B1149">
        <v>18699.5898116071</v>
      </c>
      <c r="C1149">
        <v>2.2460789477918199E-4</v>
      </c>
    </row>
    <row r="1150" spans="1:3" x14ac:dyDescent="0.25">
      <c r="A1150">
        <v>-8055655.6347000003</v>
      </c>
      <c r="B1150">
        <v>18699.5898116071</v>
      </c>
      <c r="C1150">
        <v>2.2460789477918199E-4</v>
      </c>
    </row>
    <row r="1151" spans="1:3" x14ac:dyDescent="0.25">
      <c r="A1151">
        <v>-8054721.1558230696</v>
      </c>
      <c r="B1151">
        <v>18699.5898116071</v>
      </c>
      <c r="C1151">
        <v>4.11454035202041E-4</v>
      </c>
    </row>
    <row r="1152" spans="1:3" x14ac:dyDescent="0.25">
      <c r="A1152">
        <v>-8053786.6769461501</v>
      </c>
      <c r="B1152">
        <v>18699.5898116071</v>
      </c>
      <c r="C1152">
        <v>6.5925839589908697E-4</v>
      </c>
    </row>
    <row r="1153" spans="1:3" x14ac:dyDescent="0.25">
      <c r="A1153">
        <v>-8052852.1980692297</v>
      </c>
      <c r="B1153">
        <v>18699.5898116071</v>
      </c>
      <c r="C1153">
        <v>1.1235252022743199E-3</v>
      </c>
    </row>
    <row r="1154" spans="1:3" x14ac:dyDescent="0.25">
      <c r="A1154">
        <v>-8051917.7191923</v>
      </c>
      <c r="B1154">
        <v>18699.5898116071</v>
      </c>
      <c r="C1154">
        <v>1.81413802783936E-3</v>
      </c>
    </row>
    <row r="1155" spans="1:3" x14ac:dyDescent="0.25">
      <c r="A1155">
        <v>-8050983.2403153796</v>
      </c>
      <c r="B1155">
        <v>18699.5898116071</v>
      </c>
      <c r="C1155">
        <v>2.8835039120167398E-3</v>
      </c>
    </row>
    <row r="1156" spans="1:3" x14ac:dyDescent="0.25">
      <c r="A1156">
        <v>-8050048.7614384601</v>
      </c>
      <c r="B1156">
        <v>18699.5898116071</v>
      </c>
      <c r="C1156">
        <v>4.5336293987929804E-3</v>
      </c>
    </row>
    <row r="1157" spans="1:3" x14ac:dyDescent="0.25">
      <c r="A1157">
        <v>-8049114.2825615304</v>
      </c>
      <c r="B1157">
        <v>18699.5898116071</v>
      </c>
      <c r="C1157">
        <v>4.73978277295827E-3</v>
      </c>
    </row>
    <row r="1158" spans="1:3" x14ac:dyDescent="0.25">
      <c r="A1158">
        <v>-8048179.8036846099</v>
      </c>
      <c r="B1158">
        <v>18699.5898116071</v>
      </c>
      <c r="C1158">
        <v>6.9170515052974198E-3</v>
      </c>
    </row>
    <row r="1159" spans="1:3" x14ac:dyDescent="0.25">
      <c r="A1159">
        <v>-8047245.3248076905</v>
      </c>
      <c r="B1159">
        <v>18699.5898116071</v>
      </c>
      <c r="C1159">
        <v>1.0393613949418E-2</v>
      </c>
    </row>
    <row r="1160" spans="1:3" x14ac:dyDescent="0.25">
      <c r="A1160">
        <v>-8046310.8459307598</v>
      </c>
      <c r="B1160">
        <v>18699.5898116071</v>
      </c>
      <c r="C1160">
        <v>1.5540358610451201E-2</v>
      </c>
    </row>
    <row r="1161" spans="1:3" x14ac:dyDescent="0.25">
      <c r="A1161">
        <v>-8045376.3670538403</v>
      </c>
      <c r="B1161">
        <v>18699.5898116071</v>
      </c>
      <c r="C1161">
        <v>2.12943237274885E-2</v>
      </c>
    </row>
    <row r="1162" spans="1:3" x14ac:dyDescent="0.25">
      <c r="A1162">
        <v>-8044441.8881769199</v>
      </c>
      <c r="B1162">
        <v>18699.5898116071</v>
      </c>
      <c r="C1162">
        <v>2.9651761054992599E-2</v>
      </c>
    </row>
    <row r="1163" spans="1:3" x14ac:dyDescent="0.25">
      <c r="A1163">
        <v>-8043507.4093000004</v>
      </c>
      <c r="B1163">
        <v>18699.5898116071</v>
      </c>
      <c r="C1163">
        <v>4.1507996618747697E-2</v>
      </c>
    </row>
    <row r="1164" spans="1:3" x14ac:dyDescent="0.25">
      <c r="A1164">
        <v>-8042572.9304230697</v>
      </c>
      <c r="B1164">
        <v>18699.5898116071</v>
      </c>
      <c r="C1164">
        <v>4.2142968624830197E-2</v>
      </c>
    </row>
    <row r="1165" spans="1:3" x14ac:dyDescent="0.25">
      <c r="A1165">
        <v>-8041638.4515461503</v>
      </c>
      <c r="B1165">
        <v>18699.5898116071</v>
      </c>
      <c r="C1165">
        <v>5.2910711616277598E-2</v>
      </c>
    </row>
    <row r="1166" spans="1:3" x14ac:dyDescent="0.25">
      <c r="A1166">
        <v>-8040703.9726692298</v>
      </c>
      <c r="B1166">
        <v>18699.5898116071</v>
      </c>
      <c r="C1166">
        <v>6.9291502237319905E-2</v>
      </c>
    </row>
    <row r="1167" spans="1:3" x14ac:dyDescent="0.25">
      <c r="A1167">
        <v>-8039769.4937923001</v>
      </c>
      <c r="B1167">
        <v>18699.5898116071</v>
      </c>
      <c r="C1167">
        <v>7.0301443338394096E-2</v>
      </c>
    </row>
    <row r="1168" spans="1:3" x14ac:dyDescent="0.25">
      <c r="A1168">
        <v>-8038835.0149153797</v>
      </c>
      <c r="B1168">
        <v>18699.5898116071</v>
      </c>
      <c r="C1168">
        <v>9.1651543974876404E-2</v>
      </c>
    </row>
    <row r="1169" spans="1:3" x14ac:dyDescent="0.25">
      <c r="A1169">
        <v>-8037900.5360384602</v>
      </c>
      <c r="B1169">
        <v>18699.5898116071</v>
      </c>
      <c r="C1169">
        <v>0.111564673483371</v>
      </c>
    </row>
    <row r="1170" spans="1:3" x14ac:dyDescent="0.25">
      <c r="A1170">
        <v>-8036966.0571615295</v>
      </c>
      <c r="B1170">
        <v>18699.5898116071</v>
      </c>
      <c r="C1170">
        <v>0.11272968351840899</v>
      </c>
    </row>
    <row r="1171" spans="1:3" x14ac:dyDescent="0.25">
      <c r="A1171">
        <v>-8036031.5782846101</v>
      </c>
      <c r="B1171">
        <v>18699.5898116071</v>
      </c>
      <c r="C1171">
        <v>0.136306047439575</v>
      </c>
    </row>
    <row r="1172" spans="1:3" x14ac:dyDescent="0.25">
      <c r="A1172">
        <v>-8035097.0994076896</v>
      </c>
      <c r="B1172">
        <v>18699.5898116071</v>
      </c>
      <c r="C1172">
        <v>0.13780312240123699</v>
      </c>
    </row>
    <row r="1173" spans="1:3" x14ac:dyDescent="0.25">
      <c r="A1173">
        <v>-8034162.6205307599</v>
      </c>
      <c r="B1173">
        <v>18699.5898116071</v>
      </c>
      <c r="C1173">
        <v>0.16385403275489799</v>
      </c>
    </row>
    <row r="1174" spans="1:3" x14ac:dyDescent="0.25">
      <c r="A1174">
        <v>-8033228.1416538404</v>
      </c>
      <c r="B1174">
        <v>18699.5898116071</v>
      </c>
      <c r="C1174">
        <v>0.16588564217090601</v>
      </c>
    </row>
    <row r="1175" spans="1:3" x14ac:dyDescent="0.25">
      <c r="A1175">
        <v>-8032293.66277692</v>
      </c>
      <c r="B1175">
        <v>18699.5898116071</v>
      </c>
      <c r="C1175">
        <v>0.16759923100471399</v>
      </c>
    </row>
    <row r="1176" spans="1:3" x14ac:dyDescent="0.25">
      <c r="A1176">
        <v>-8031359.1838999996</v>
      </c>
      <c r="B1176">
        <v>18699.5898116071</v>
      </c>
      <c r="C1176">
        <v>0.16809554398059801</v>
      </c>
    </row>
    <row r="1177" spans="1:3" x14ac:dyDescent="0.25">
      <c r="A1177">
        <v>-8030424.7050230699</v>
      </c>
      <c r="B1177">
        <v>18699.5898116071</v>
      </c>
      <c r="C1177">
        <v>0.194772243499755</v>
      </c>
    </row>
    <row r="1178" spans="1:3" x14ac:dyDescent="0.25">
      <c r="A1178">
        <v>-8029490.2261461504</v>
      </c>
      <c r="B1178">
        <v>18699.5898116071</v>
      </c>
      <c r="C1178">
        <v>0.19630523025989499</v>
      </c>
    </row>
    <row r="1179" spans="1:3" x14ac:dyDescent="0.25">
      <c r="A1179">
        <v>-8028555.74726923</v>
      </c>
      <c r="B1179">
        <v>18699.5898116071</v>
      </c>
      <c r="C1179">
        <v>0.19707319140434201</v>
      </c>
    </row>
    <row r="1180" spans="1:3" x14ac:dyDescent="0.25">
      <c r="A1180">
        <v>-8027621.2683923002</v>
      </c>
      <c r="B1180">
        <v>18699.5898116071</v>
      </c>
      <c r="C1180">
        <v>0.19707861542701699</v>
      </c>
    </row>
    <row r="1181" spans="1:3" x14ac:dyDescent="0.25">
      <c r="A1181">
        <v>-8026686.7895153798</v>
      </c>
      <c r="B1181">
        <v>18699.5898116071</v>
      </c>
      <c r="C1181">
        <v>0.197693482041358</v>
      </c>
    </row>
    <row r="1182" spans="1:3" x14ac:dyDescent="0.25">
      <c r="A1182">
        <v>-8025752.3106384603</v>
      </c>
      <c r="B1182">
        <v>18699.5898116071</v>
      </c>
      <c r="C1182">
        <v>0.197823226451873</v>
      </c>
    </row>
    <row r="1183" spans="1:3" x14ac:dyDescent="0.25">
      <c r="A1183">
        <v>-8024817.8317615297</v>
      </c>
      <c r="B1183">
        <v>18699.5898116071</v>
      </c>
      <c r="C1183">
        <v>0.17239336669444999</v>
      </c>
    </row>
    <row r="1184" spans="1:3" x14ac:dyDescent="0.25">
      <c r="A1184">
        <v>-8023883.3528846102</v>
      </c>
      <c r="B1184">
        <v>18699.5898116071</v>
      </c>
      <c r="C1184">
        <v>0.17238849401473899</v>
      </c>
    </row>
    <row r="1185" spans="1:3" x14ac:dyDescent="0.25">
      <c r="A1185">
        <v>-8022948.8740076898</v>
      </c>
      <c r="B1185">
        <v>18699.5898116071</v>
      </c>
      <c r="C1185">
        <v>0.17131841182708701</v>
      </c>
    </row>
    <row r="1186" spans="1:3" x14ac:dyDescent="0.25">
      <c r="A1186">
        <v>-8022014.39513076</v>
      </c>
      <c r="B1186">
        <v>18699.5898116071</v>
      </c>
      <c r="C1186">
        <v>0</v>
      </c>
    </row>
    <row r="1187" spans="1:3" x14ac:dyDescent="0.25">
      <c r="A1187">
        <v>-8021079.9162538396</v>
      </c>
      <c r="B1187">
        <v>18699.5898116071</v>
      </c>
      <c r="C1187">
        <v>0</v>
      </c>
    </row>
    <row r="1188" spans="1:3" x14ac:dyDescent="0.25">
      <c r="A1188">
        <v>-8020145.4373769201</v>
      </c>
      <c r="B1188">
        <v>18699.5898116071</v>
      </c>
      <c r="C1188">
        <v>0</v>
      </c>
    </row>
    <row r="1189" spans="1:3" x14ac:dyDescent="0.25">
      <c r="A1189">
        <v>-8019210.9584999997</v>
      </c>
      <c r="B1189">
        <v>18699.5898116071</v>
      </c>
      <c r="C1189">
        <v>0</v>
      </c>
    </row>
    <row r="1190" spans="1:3" x14ac:dyDescent="0.25">
      <c r="A1190">
        <v>-8018276.47962307</v>
      </c>
      <c r="B1190">
        <v>18699.5898116071</v>
      </c>
      <c r="C1190">
        <v>0</v>
      </c>
    </row>
    <row r="1191" spans="1:3" x14ac:dyDescent="0.25">
      <c r="A1191">
        <v>-8017342.0007461496</v>
      </c>
      <c r="B1191">
        <v>18699.5898116071</v>
      </c>
      <c r="C1191">
        <v>0</v>
      </c>
    </row>
    <row r="1192" spans="1:3" x14ac:dyDescent="0.25">
      <c r="A1192">
        <v>-8016407.5218692301</v>
      </c>
      <c r="B1192">
        <v>18699.5898116071</v>
      </c>
      <c r="C1192">
        <v>0</v>
      </c>
    </row>
    <row r="1193" spans="1:3" x14ac:dyDescent="0.25">
      <c r="A1193">
        <v>-8015473.0429923004</v>
      </c>
      <c r="B1193">
        <v>18699.5898116071</v>
      </c>
      <c r="C1193">
        <v>0</v>
      </c>
    </row>
    <row r="1194" spans="1:3" x14ac:dyDescent="0.25">
      <c r="A1194">
        <v>-8014538.5641153799</v>
      </c>
      <c r="B1194">
        <v>18699.5898116071</v>
      </c>
      <c r="C1194">
        <v>0</v>
      </c>
    </row>
    <row r="1195" spans="1:3" x14ac:dyDescent="0.25">
      <c r="A1195">
        <v>-8013604.0852384605</v>
      </c>
      <c r="B1195">
        <v>18699.5898116071</v>
      </c>
      <c r="C1195">
        <v>0</v>
      </c>
    </row>
    <row r="1196" spans="1:3" x14ac:dyDescent="0.25">
      <c r="A1196">
        <v>-8059393.5502076903</v>
      </c>
      <c r="B1196">
        <v>17765.110934821401</v>
      </c>
      <c r="C1196" s="1">
        <v>4.0877461287891397E-5</v>
      </c>
    </row>
    <row r="1197" spans="1:3" x14ac:dyDescent="0.25">
      <c r="A1197">
        <v>-8058459.0713307597</v>
      </c>
      <c r="B1197">
        <v>17765.110934821401</v>
      </c>
      <c r="C1197" s="1">
        <v>7.1708658651914393E-5</v>
      </c>
    </row>
    <row r="1198" spans="1:3" x14ac:dyDescent="0.25">
      <c r="A1198">
        <v>-8057524.5924538402</v>
      </c>
      <c r="B1198">
        <v>17765.110934821401</v>
      </c>
      <c r="C1198">
        <v>1.2469223293010099E-4</v>
      </c>
    </row>
    <row r="1199" spans="1:3" x14ac:dyDescent="0.25">
      <c r="A1199">
        <v>-8056590.1135769198</v>
      </c>
      <c r="B1199">
        <v>17765.110934821401</v>
      </c>
      <c r="C1199">
        <v>2.2460789477918199E-4</v>
      </c>
    </row>
    <row r="1200" spans="1:3" x14ac:dyDescent="0.25">
      <c r="A1200">
        <v>-8055655.6347000003</v>
      </c>
      <c r="B1200">
        <v>17765.110934821401</v>
      </c>
      <c r="C1200">
        <v>3.7733098724856902E-4</v>
      </c>
    </row>
    <row r="1201" spans="1:3" x14ac:dyDescent="0.25">
      <c r="A1201">
        <v>-8054721.1558230696</v>
      </c>
      <c r="B1201">
        <v>17765.110934821401</v>
      </c>
      <c r="C1201">
        <v>6.7314889747649399E-4</v>
      </c>
    </row>
    <row r="1202" spans="1:3" x14ac:dyDescent="0.25">
      <c r="A1202">
        <v>-8053786.6769461501</v>
      </c>
      <c r="B1202">
        <v>17765.110934821401</v>
      </c>
      <c r="C1202">
        <v>1.1111875064671001E-3</v>
      </c>
    </row>
    <row r="1203" spans="1:3" x14ac:dyDescent="0.25">
      <c r="A1203">
        <v>-8052852.1980692297</v>
      </c>
      <c r="B1203">
        <v>17765.110934821401</v>
      </c>
      <c r="C1203">
        <v>1.80060451384633E-3</v>
      </c>
    </row>
    <row r="1204" spans="1:3" x14ac:dyDescent="0.25">
      <c r="A1204">
        <v>-8051917.7191923</v>
      </c>
      <c r="B1204">
        <v>17765.110934821401</v>
      </c>
      <c r="C1204">
        <v>1.7956480151042301E-3</v>
      </c>
    </row>
    <row r="1205" spans="1:3" x14ac:dyDescent="0.25">
      <c r="A1205">
        <v>-8050983.2403153796</v>
      </c>
      <c r="B1205">
        <v>17765.110934821401</v>
      </c>
      <c r="C1205">
        <v>3.0667167156934699E-3</v>
      </c>
    </row>
    <row r="1206" spans="1:3" x14ac:dyDescent="0.25">
      <c r="A1206">
        <v>-8050048.7614384601</v>
      </c>
      <c r="B1206">
        <v>17765.110934821401</v>
      </c>
      <c r="C1206">
        <v>4.6457233838737002E-3</v>
      </c>
    </row>
    <row r="1207" spans="1:3" x14ac:dyDescent="0.25">
      <c r="A1207">
        <v>-8049114.2825615304</v>
      </c>
      <c r="B1207">
        <v>17765.110934821401</v>
      </c>
      <c r="C1207">
        <v>6.7977304570376804E-3</v>
      </c>
    </row>
    <row r="1208" spans="1:3" x14ac:dyDescent="0.25">
      <c r="A1208">
        <v>-8048179.8036846099</v>
      </c>
      <c r="B1208">
        <v>17765.110934821401</v>
      </c>
      <c r="C1208">
        <v>1.0235802270471999E-2</v>
      </c>
    </row>
    <row r="1209" spans="1:3" x14ac:dyDescent="0.25">
      <c r="A1209">
        <v>-8047245.3248076905</v>
      </c>
      <c r="B1209">
        <v>17765.110934821401</v>
      </c>
      <c r="C1209">
        <v>1.5326803550124101E-2</v>
      </c>
    </row>
    <row r="1210" spans="1:3" x14ac:dyDescent="0.25">
      <c r="A1210">
        <v>-8046310.8459307598</v>
      </c>
      <c r="B1210">
        <v>17765.110934821401</v>
      </c>
      <c r="C1210">
        <v>2.1145818755030601E-2</v>
      </c>
    </row>
    <row r="1211" spans="1:3" x14ac:dyDescent="0.25">
      <c r="A1211">
        <v>-8045376.3670538403</v>
      </c>
      <c r="B1211">
        <v>17765.110934821401</v>
      </c>
      <c r="C1211">
        <v>2.9184330254793101E-2</v>
      </c>
    </row>
    <row r="1212" spans="1:3" x14ac:dyDescent="0.25">
      <c r="A1212">
        <v>-8044441.8881769199</v>
      </c>
      <c r="B1212">
        <v>17765.110934821401</v>
      </c>
      <c r="C1212">
        <v>2.9720829799771298E-2</v>
      </c>
    </row>
    <row r="1213" spans="1:3" x14ac:dyDescent="0.25">
      <c r="A1213">
        <v>-8043507.4093000004</v>
      </c>
      <c r="B1213">
        <v>17765.110934821401</v>
      </c>
      <c r="C1213">
        <v>4.1572630405425998E-2</v>
      </c>
    </row>
    <row r="1214" spans="1:3" x14ac:dyDescent="0.25">
      <c r="A1214">
        <v>-8042572.9304230697</v>
      </c>
      <c r="B1214">
        <v>17765.110934821401</v>
      </c>
      <c r="C1214">
        <v>5.2027765661478001E-2</v>
      </c>
    </row>
    <row r="1215" spans="1:3" x14ac:dyDescent="0.25">
      <c r="A1215">
        <v>-8041638.4515461503</v>
      </c>
      <c r="B1215">
        <v>17765.110934821401</v>
      </c>
      <c r="C1215">
        <v>6.9068968296050998E-2</v>
      </c>
    </row>
    <row r="1216" spans="1:3" x14ac:dyDescent="0.25">
      <c r="A1216">
        <v>-8040703.9726692298</v>
      </c>
      <c r="B1216">
        <v>17765.110934821401</v>
      </c>
      <c r="C1216">
        <v>9.0236827731132493E-2</v>
      </c>
    </row>
    <row r="1217" spans="1:3" x14ac:dyDescent="0.25">
      <c r="A1217">
        <v>-8039769.4937923001</v>
      </c>
      <c r="B1217">
        <v>17765.110934821401</v>
      </c>
      <c r="C1217">
        <v>9.1703087091445895E-2</v>
      </c>
    </row>
    <row r="1218" spans="1:3" x14ac:dyDescent="0.25">
      <c r="A1218">
        <v>-8038835.0149153797</v>
      </c>
      <c r="B1218">
        <v>17765.110934821401</v>
      </c>
      <c r="C1218">
        <v>0.111151553690433</v>
      </c>
    </row>
    <row r="1219" spans="1:3" x14ac:dyDescent="0.25">
      <c r="A1219">
        <v>-8037900.5360384602</v>
      </c>
      <c r="B1219">
        <v>17765.110934821401</v>
      </c>
      <c r="C1219">
        <v>0.13441899418830799</v>
      </c>
    </row>
    <row r="1220" spans="1:3" x14ac:dyDescent="0.25">
      <c r="A1220">
        <v>-8036966.0571615295</v>
      </c>
      <c r="B1220">
        <v>17765.110934821401</v>
      </c>
      <c r="C1220">
        <v>0.135725542902946</v>
      </c>
    </row>
    <row r="1221" spans="1:3" x14ac:dyDescent="0.25">
      <c r="A1221">
        <v>-8036031.5782846101</v>
      </c>
      <c r="B1221">
        <v>17765.110934821401</v>
      </c>
      <c r="C1221">
        <v>0.162868276238441</v>
      </c>
    </row>
    <row r="1222" spans="1:3" x14ac:dyDescent="0.25">
      <c r="A1222">
        <v>-8035097.0994076896</v>
      </c>
      <c r="B1222">
        <v>17765.110934821401</v>
      </c>
      <c r="C1222">
        <v>0.16451148688793099</v>
      </c>
    </row>
    <row r="1223" spans="1:3" x14ac:dyDescent="0.25">
      <c r="A1223">
        <v>-8034162.6205307599</v>
      </c>
      <c r="B1223">
        <v>17765.110934821401</v>
      </c>
      <c r="C1223">
        <v>0.19217227399349199</v>
      </c>
    </row>
    <row r="1224" spans="1:3" x14ac:dyDescent="0.25">
      <c r="A1224">
        <v>-8033228.1416538404</v>
      </c>
      <c r="B1224">
        <v>17765.110934821401</v>
      </c>
      <c r="C1224">
        <v>0.19368727505207001</v>
      </c>
    </row>
    <row r="1225" spans="1:3" x14ac:dyDescent="0.25">
      <c r="A1225">
        <v>-8032293.66277692</v>
      </c>
      <c r="B1225">
        <v>17765.110934821401</v>
      </c>
      <c r="C1225">
        <v>0.19504787027835799</v>
      </c>
    </row>
    <row r="1226" spans="1:3" x14ac:dyDescent="0.25">
      <c r="A1226">
        <v>-8031359.1838999996</v>
      </c>
      <c r="B1226">
        <v>17765.110934821401</v>
      </c>
      <c r="C1226">
        <v>0.195698022842407</v>
      </c>
    </row>
    <row r="1227" spans="1:3" x14ac:dyDescent="0.25">
      <c r="A1227">
        <v>-8030424.7050230699</v>
      </c>
      <c r="B1227">
        <v>17765.110934821401</v>
      </c>
      <c r="C1227">
        <v>0.22227254509925801</v>
      </c>
    </row>
    <row r="1228" spans="1:3" x14ac:dyDescent="0.25">
      <c r="A1228">
        <v>-8029490.2261461504</v>
      </c>
      <c r="B1228">
        <v>17765.110934821401</v>
      </c>
      <c r="C1228">
        <v>0.22297911345958699</v>
      </c>
    </row>
    <row r="1229" spans="1:3" x14ac:dyDescent="0.25">
      <c r="A1229">
        <v>-8028555.74726923</v>
      </c>
      <c r="B1229">
        <v>17765.110934821401</v>
      </c>
      <c r="C1229">
        <v>0.222955971956253</v>
      </c>
    </row>
    <row r="1230" spans="1:3" x14ac:dyDescent="0.25">
      <c r="A1230">
        <v>-8027621.2683923002</v>
      </c>
      <c r="B1230">
        <v>17765.110934821401</v>
      </c>
      <c r="C1230">
        <v>0.22347912192344599</v>
      </c>
    </row>
    <row r="1231" spans="1:3" x14ac:dyDescent="0.25">
      <c r="A1231">
        <v>-8026686.7895153798</v>
      </c>
      <c r="B1231">
        <v>17765.110934821401</v>
      </c>
      <c r="C1231">
        <v>0.223994761705398</v>
      </c>
    </row>
    <row r="1232" spans="1:3" x14ac:dyDescent="0.25">
      <c r="A1232">
        <v>-8025752.3106384603</v>
      </c>
      <c r="B1232">
        <v>17765.110934821401</v>
      </c>
      <c r="C1232">
        <v>0.22407150268554599</v>
      </c>
    </row>
    <row r="1233" spans="1:3" x14ac:dyDescent="0.25">
      <c r="A1233">
        <v>-8024817.8317615297</v>
      </c>
      <c r="B1233">
        <v>17765.110934821401</v>
      </c>
      <c r="C1233">
        <v>0.19970509409904399</v>
      </c>
    </row>
    <row r="1234" spans="1:3" x14ac:dyDescent="0.25">
      <c r="A1234">
        <v>-8023883.3528846102</v>
      </c>
      <c r="B1234">
        <v>17765.110934821401</v>
      </c>
      <c r="C1234">
        <v>0.19970661401748599</v>
      </c>
    </row>
    <row r="1235" spans="1:3" x14ac:dyDescent="0.25">
      <c r="A1235">
        <v>-8022948.8740076898</v>
      </c>
      <c r="B1235">
        <v>17765.110934821401</v>
      </c>
      <c r="C1235">
        <v>0</v>
      </c>
    </row>
    <row r="1236" spans="1:3" x14ac:dyDescent="0.25">
      <c r="A1236">
        <v>-8022014.39513076</v>
      </c>
      <c r="B1236">
        <v>17765.110934821401</v>
      </c>
      <c r="C1236">
        <v>0</v>
      </c>
    </row>
    <row r="1237" spans="1:3" x14ac:dyDescent="0.25">
      <c r="A1237">
        <v>-8021079.9162538396</v>
      </c>
      <c r="B1237">
        <v>17765.110934821401</v>
      </c>
      <c r="C1237">
        <v>0</v>
      </c>
    </row>
    <row r="1238" spans="1:3" x14ac:dyDescent="0.25">
      <c r="A1238">
        <v>-8020145.4373769201</v>
      </c>
      <c r="B1238">
        <v>17765.110934821401</v>
      </c>
      <c r="C1238">
        <v>0</v>
      </c>
    </row>
    <row r="1239" spans="1:3" x14ac:dyDescent="0.25">
      <c r="A1239">
        <v>-8019210.9584999997</v>
      </c>
      <c r="B1239">
        <v>17765.110934821401</v>
      </c>
      <c r="C1239">
        <v>0</v>
      </c>
    </row>
    <row r="1240" spans="1:3" x14ac:dyDescent="0.25">
      <c r="A1240">
        <v>-8018276.47962307</v>
      </c>
      <c r="B1240">
        <v>17765.110934821401</v>
      </c>
      <c r="C1240">
        <v>0</v>
      </c>
    </row>
    <row r="1241" spans="1:3" x14ac:dyDescent="0.25">
      <c r="A1241">
        <v>-8017342.0007461496</v>
      </c>
      <c r="B1241">
        <v>17765.110934821401</v>
      </c>
      <c r="C1241">
        <v>0</v>
      </c>
    </row>
    <row r="1242" spans="1:3" x14ac:dyDescent="0.25">
      <c r="A1242">
        <v>-8016407.5218692301</v>
      </c>
      <c r="B1242">
        <v>17765.110934821401</v>
      </c>
      <c r="C1242">
        <v>0</v>
      </c>
    </row>
    <row r="1243" spans="1:3" x14ac:dyDescent="0.25">
      <c r="A1243">
        <v>-8015473.0429923004</v>
      </c>
      <c r="B1243">
        <v>17765.110934821401</v>
      </c>
      <c r="C1243">
        <v>0</v>
      </c>
    </row>
    <row r="1244" spans="1:3" x14ac:dyDescent="0.25">
      <c r="A1244">
        <v>-8014538.5641153799</v>
      </c>
      <c r="B1244">
        <v>17765.110934821401</v>
      </c>
      <c r="C1244">
        <v>0</v>
      </c>
    </row>
    <row r="1245" spans="1:3" x14ac:dyDescent="0.25">
      <c r="A1245">
        <v>-8013604.0852384605</v>
      </c>
      <c r="B1245">
        <v>17765.110934821401</v>
      </c>
      <c r="C1245">
        <v>0</v>
      </c>
    </row>
    <row r="1246" spans="1:3" x14ac:dyDescent="0.25">
      <c r="A1246">
        <v>-8059393.5502076903</v>
      </c>
      <c r="B1246">
        <v>16830.632058035699</v>
      </c>
      <c r="C1246" s="1">
        <v>4.0877461287891397E-5</v>
      </c>
    </row>
    <row r="1247" spans="1:3" x14ac:dyDescent="0.25">
      <c r="A1247">
        <v>-8058459.0713307597</v>
      </c>
      <c r="B1247">
        <v>16830.632058035699</v>
      </c>
      <c r="C1247" s="1">
        <v>7.1708658651914393E-5</v>
      </c>
    </row>
    <row r="1248" spans="1:3" x14ac:dyDescent="0.25">
      <c r="A1248">
        <v>-8057524.5924538402</v>
      </c>
      <c r="B1248">
        <v>16830.632058035699</v>
      </c>
      <c r="C1248">
        <v>1.2469223293010099E-4</v>
      </c>
    </row>
    <row r="1249" spans="1:3" x14ac:dyDescent="0.25">
      <c r="A1249">
        <v>-8056590.1135769198</v>
      </c>
      <c r="B1249">
        <v>16830.632058035699</v>
      </c>
      <c r="C1249">
        <v>2.2460789477918199E-4</v>
      </c>
    </row>
    <row r="1250" spans="1:3" x14ac:dyDescent="0.25">
      <c r="A1250">
        <v>-8055655.6347000003</v>
      </c>
      <c r="B1250">
        <v>16830.632058035699</v>
      </c>
      <c r="C1250">
        <v>3.7733098724856902E-4</v>
      </c>
    </row>
    <row r="1251" spans="1:3" x14ac:dyDescent="0.25">
      <c r="A1251">
        <v>-8054721.1558230696</v>
      </c>
      <c r="B1251">
        <v>16830.632058035699</v>
      </c>
      <c r="C1251">
        <v>6.7314889747649399E-4</v>
      </c>
    </row>
    <row r="1252" spans="1:3" x14ac:dyDescent="0.25">
      <c r="A1252">
        <v>-8053786.6769461501</v>
      </c>
      <c r="B1252">
        <v>16830.632058035699</v>
      </c>
      <c r="C1252">
        <v>1.1111875064671001E-3</v>
      </c>
    </row>
    <row r="1253" spans="1:3" x14ac:dyDescent="0.25">
      <c r="A1253">
        <v>-8052852.1980692297</v>
      </c>
      <c r="B1253">
        <v>16830.632058035699</v>
      </c>
      <c r="C1253">
        <v>1.8569745589047601E-3</v>
      </c>
    </row>
    <row r="1254" spans="1:3" x14ac:dyDescent="0.25">
      <c r="A1254">
        <v>-8051917.7191923</v>
      </c>
      <c r="B1254">
        <v>16830.632058035699</v>
      </c>
      <c r="C1254">
        <v>3.02041880786418E-3</v>
      </c>
    </row>
    <row r="1255" spans="1:3" x14ac:dyDescent="0.25">
      <c r="A1255">
        <v>-8050983.2403153796</v>
      </c>
      <c r="B1255">
        <v>16830.632058035699</v>
      </c>
      <c r="C1255">
        <v>4.5364256948232599E-3</v>
      </c>
    </row>
    <row r="1256" spans="1:3" x14ac:dyDescent="0.25">
      <c r="A1256">
        <v>-8050048.7614384601</v>
      </c>
      <c r="B1256">
        <v>16830.632058035699</v>
      </c>
      <c r="C1256">
        <v>6.7047481425106499E-3</v>
      </c>
    </row>
    <row r="1257" spans="1:3" x14ac:dyDescent="0.25">
      <c r="A1257">
        <v>-8049114.2825615304</v>
      </c>
      <c r="B1257">
        <v>16830.632058035699</v>
      </c>
      <c r="C1257">
        <v>1.0106180794537E-2</v>
      </c>
    </row>
    <row r="1258" spans="1:3" x14ac:dyDescent="0.25">
      <c r="A1258">
        <v>-8048179.8036846099</v>
      </c>
      <c r="B1258">
        <v>16830.632058035699</v>
      </c>
      <c r="C1258">
        <v>1.52266006916761E-2</v>
      </c>
    </row>
    <row r="1259" spans="1:3" x14ac:dyDescent="0.25">
      <c r="A1259">
        <v>-8047245.3248076905</v>
      </c>
      <c r="B1259">
        <v>16830.632058035699</v>
      </c>
      <c r="C1259">
        <v>1.54488682746887E-2</v>
      </c>
    </row>
    <row r="1260" spans="1:3" x14ac:dyDescent="0.25">
      <c r="A1260">
        <v>-8046310.8459307598</v>
      </c>
      <c r="B1260">
        <v>16830.632058035699</v>
      </c>
      <c r="C1260">
        <v>2.1391769871115601E-2</v>
      </c>
    </row>
    <row r="1261" spans="1:3" x14ac:dyDescent="0.25">
      <c r="A1261">
        <v>-8045376.3670538403</v>
      </c>
      <c r="B1261">
        <v>16830.632058035699</v>
      </c>
      <c r="C1261">
        <v>2.9617311432957601E-2</v>
      </c>
    </row>
    <row r="1262" spans="1:3" x14ac:dyDescent="0.25">
      <c r="A1262">
        <v>-8044441.8881769199</v>
      </c>
      <c r="B1262">
        <v>16830.632058035699</v>
      </c>
      <c r="C1262">
        <v>4.15275581181049E-2</v>
      </c>
    </row>
    <row r="1263" spans="1:3" x14ac:dyDescent="0.25">
      <c r="A1263">
        <v>-8043507.4093000004</v>
      </c>
      <c r="B1263">
        <v>16830.632058035699</v>
      </c>
      <c r="C1263">
        <v>5.1960393786430303E-2</v>
      </c>
    </row>
    <row r="1264" spans="1:3" x14ac:dyDescent="0.25">
      <c r="A1264">
        <v>-8042572.9304230697</v>
      </c>
      <c r="B1264">
        <v>16830.632058035699</v>
      </c>
      <c r="C1264">
        <v>6.8881899118423406E-2</v>
      </c>
    </row>
    <row r="1265" spans="1:3" x14ac:dyDescent="0.25">
      <c r="A1265">
        <v>-8041638.4515461503</v>
      </c>
      <c r="B1265">
        <v>16830.632058035699</v>
      </c>
      <c r="C1265">
        <v>9.0329416096210396E-2</v>
      </c>
    </row>
    <row r="1266" spans="1:3" x14ac:dyDescent="0.25">
      <c r="A1266">
        <v>-8040703.9726692298</v>
      </c>
      <c r="B1266">
        <v>16830.632058035699</v>
      </c>
      <c r="C1266">
        <v>9.1421991586685097E-2</v>
      </c>
    </row>
    <row r="1267" spans="1:3" x14ac:dyDescent="0.25">
      <c r="A1267">
        <v>-8039769.4937923001</v>
      </c>
      <c r="B1267">
        <v>16830.632058035699</v>
      </c>
      <c r="C1267">
        <v>0.11093750596046401</v>
      </c>
    </row>
    <row r="1268" spans="1:3" x14ac:dyDescent="0.25">
      <c r="A1268">
        <v>-8038835.0149153797</v>
      </c>
      <c r="B1268">
        <v>16830.632058035699</v>
      </c>
      <c r="C1268">
        <v>0.134098321199417</v>
      </c>
    </row>
    <row r="1269" spans="1:3" x14ac:dyDescent="0.25">
      <c r="A1269">
        <v>-8037900.5360384602</v>
      </c>
      <c r="B1269">
        <v>16830.632058035699</v>
      </c>
      <c r="C1269">
        <v>0.13537304103374401</v>
      </c>
    </row>
    <row r="1270" spans="1:3" x14ac:dyDescent="0.25">
      <c r="A1270">
        <v>-8036966.0571615295</v>
      </c>
      <c r="B1270">
        <v>16830.632058035699</v>
      </c>
      <c r="C1270">
        <v>0.16240727901458701</v>
      </c>
    </row>
    <row r="1271" spans="1:3" x14ac:dyDescent="0.25">
      <c r="A1271">
        <v>-8036031.5782846101</v>
      </c>
      <c r="B1271">
        <v>16830.632058035699</v>
      </c>
      <c r="C1271">
        <v>0.19067060947418199</v>
      </c>
    </row>
    <row r="1272" spans="1:3" x14ac:dyDescent="0.25">
      <c r="A1272">
        <v>-8035097.0994076896</v>
      </c>
      <c r="B1272">
        <v>16830.632058035699</v>
      </c>
      <c r="C1272">
        <v>0.19159366190433499</v>
      </c>
    </row>
    <row r="1273" spans="1:3" x14ac:dyDescent="0.25">
      <c r="A1273">
        <v>-8034162.6205307599</v>
      </c>
      <c r="B1273">
        <v>16830.632058035699</v>
      </c>
      <c r="C1273">
        <v>0.21838229894638</v>
      </c>
    </row>
    <row r="1274" spans="1:3" x14ac:dyDescent="0.25">
      <c r="A1274">
        <v>-8033228.1416538404</v>
      </c>
      <c r="B1274">
        <v>16830.632058035699</v>
      </c>
      <c r="C1274">
        <v>0.219702184200286</v>
      </c>
    </row>
    <row r="1275" spans="1:3" x14ac:dyDescent="0.25">
      <c r="A1275">
        <v>-8032293.66277692</v>
      </c>
      <c r="B1275">
        <v>16830.632058035699</v>
      </c>
      <c r="C1275">
        <v>0.221361309289932</v>
      </c>
    </row>
    <row r="1276" spans="1:3" x14ac:dyDescent="0.25">
      <c r="A1276">
        <v>-8031359.1838999996</v>
      </c>
      <c r="B1276">
        <v>16830.632058035699</v>
      </c>
      <c r="C1276">
        <v>0.22184789180755601</v>
      </c>
    </row>
    <row r="1277" spans="1:3" x14ac:dyDescent="0.25">
      <c r="A1277">
        <v>-8030424.7050230699</v>
      </c>
      <c r="B1277">
        <v>16830.632058035699</v>
      </c>
      <c r="C1277">
        <v>0.24987477064132599</v>
      </c>
    </row>
    <row r="1278" spans="1:3" x14ac:dyDescent="0.25">
      <c r="A1278">
        <v>-8029490.2261461504</v>
      </c>
      <c r="B1278">
        <v>16830.632058035699</v>
      </c>
      <c r="C1278">
        <v>0.25043907761573703</v>
      </c>
    </row>
    <row r="1279" spans="1:3" x14ac:dyDescent="0.25">
      <c r="A1279">
        <v>-8028555.74726923</v>
      </c>
      <c r="B1279">
        <v>16830.632058035699</v>
      </c>
      <c r="C1279">
        <v>0.25088152289390497</v>
      </c>
    </row>
    <row r="1280" spans="1:3" x14ac:dyDescent="0.25">
      <c r="A1280">
        <v>-8027621.2683923002</v>
      </c>
      <c r="B1280">
        <v>16830.632058035699</v>
      </c>
      <c r="C1280">
        <v>0.25132185220718301</v>
      </c>
    </row>
    <row r="1281" spans="1:3" x14ac:dyDescent="0.25">
      <c r="A1281">
        <v>-8026686.7895153798</v>
      </c>
      <c r="B1281">
        <v>16830.632058035699</v>
      </c>
      <c r="C1281">
        <v>0.251774281263351</v>
      </c>
    </row>
    <row r="1282" spans="1:3" x14ac:dyDescent="0.25">
      <c r="A1282">
        <v>-8025752.3106384603</v>
      </c>
      <c r="B1282">
        <v>16830.632058035699</v>
      </c>
      <c r="C1282">
        <v>0.25177937746047901</v>
      </c>
    </row>
    <row r="1283" spans="1:3" x14ac:dyDescent="0.25">
      <c r="A1283">
        <v>-8024817.8317615297</v>
      </c>
      <c r="B1283">
        <v>16830.632058035699</v>
      </c>
      <c r="C1283">
        <v>0.22560144960880199</v>
      </c>
    </row>
    <row r="1284" spans="1:3" x14ac:dyDescent="0.25">
      <c r="A1284">
        <v>-8023883.3528846102</v>
      </c>
      <c r="B1284">
        <v>16830.632058035699</v>
      </c>
      <c r="C1284">
        <v>0.22560723125934601</v>
      </c>
    </row>
    <row r="1285" spans="1:3" x14ac:dyDescent="0.25">
      <c r="A1285">
        <v>-8022948.8740076898</v>
      </c>
      <c r="B1285">
        <v>16830.632058035699</v>
      </c>
      <c r="C1285">
        <v>0</v>
      </c>
    </row>
    <row r="1286" spans="1:3" x14ac:dyDescent="0.25">
      <c r="A1286">
        <v>-8022014.39513076</v>
      </c>
      <c r="B1286">
        <v>16830.632058035699</v>
      </c>
      <c r="C1286">
        <v>0</v>
      </c>
    </row>
    <row r="1287" spans="1:3" x14ac:dyDescent="0.25">
      <c r="A1287">
        <v>-8021079.9162538396</v>
      </c>
      <c r="B1287">
        <v>16830.632058035699</v>
      </c>
      <c r="C1287">
        <v>0</v>
      </c>
    </row>
    <row r="1288" spans="1:3" x14ac:dyDescent="0.25">
      <c r="A1288">
        <v>-8020145.4373769201</v>
      </c>
      <c r="B1288">
        <v>16830.632058035699</v>
      </c>
      <c r="C1288">
        <v>0</v>
      </c>
    </row>
    <row r="1289" spans="1:3" x14ac:dyDescent="0.25">
      <c r="A1289">
        <v>-8019210.9584999997</v>
      </c>
      <c r="B1289">
        <v>16830.632058035699</v>
      </c>
      <c r="C1289">
        <v>0</v>
      </c>
    </row>
    <row r="1290" spans="1:3" x14ac:dyDescent="0.25">
      <c r="A1290">
        <v>-8018276.47962307</v>
      </c>
      <c r="B1290">
        <v>16830.632058035699</v>
      </c>
      <c r="C1290">
        <v>0</v>
      </c>
    </row>
    <row r="1291" spans="1:3" x14ac:dyDescent="0.25">
      <c r="A1291">
        <v>-8017342.0007461496</v>
      </c>
      <c r="B1291">
        <v>16830.632058035699</v>
      </c>
      <c r="C1291">
        <v>0</v>
      </c>
    </row>
    <row r="1292" spans="1:3" x14ac:dyDescent="0.25">
      <c r="A1292">
        <v>-8016407.5218692301</v>
      </c>
      <c r="B1292">
        <v>16830.632058035699</v>
      </c>
      <c r="C1292">
        <v>0</v>
      </c>
    </row>
    <row r="1293" spans="1:3" x14ac:dyDescent="0.25">
      <c r="A1293">
        <v>-8015473.0429923004</v>
      </c>
      <c r="B1293">
        <v>16830.632058035699</v>
      </c>
      <c r="C1293">
        <v>0</v>
      </c>
    </row>
    <row r="1294" spans="1:3" x14ac:dyDescent="0.25">
      <c r="A1294">
        <v>-8014538.5641153799</v>
      </c>
      <c r="B1294">
        <v>16830.632058035699</v>
      </c>
      <c r="C1294">
        <v>0</v>
      </c>
    </row>
    <row r="1295" spans="1:3" x14ac:dyDescent="0.25">
      <c r="A1295">
        <v>-8013604.0852384605</v>
      </c>
      <c r="B1295">
        <v>16830.632058035699</v>
      </c>
      <c r="C1295">
        <v>0</v>
      </c>
    </row>
    <row r="1296" spans="1:3" x14ac:dyDescent="0.25">
      <c r="A1296">
        <v>-8059393.5502076903</v>
      </c>
      <c r="B1296">
        <v>15896.15318125</v>
      </c>
      <c r="C1296" s="1">
        <v>4.0877461287891397E-5</v>
      </c>
    </row>
    <row r="1297" spans="1:3" x14ac:dyDescent="0.25">
      <c r="A1297">
        <v>-8058459.0713307597</v>
      </c>
      <c r="B1297">
        <v>15896.15318125</v>
      </c>
      <c r="C1297" s="1">
        <v>7.1708658651914393E-5</v>
      </c>
    </row>
    <row r="1298" spans="1:3" x14ac:dyDescent="0.25">
      <c r="A1298">
        <v>-8057524.5924538402</v>
      </c>
      <c r="B1298">
        <v>15896.15318125</v>
      </c>
      <c r="C1298">
        <v>1.2469223293010099E-4</v>
      </c>
    </row>
    <row r="1299" spans="1:3" x14ac:dyDescent="0.25">
      <c r="A1299">
        <v>-8056590.1135769198</v>
      </c>
      <c r="B1299">
        <v>15896.15318125</v>
      </c>
      <c r="C1299">
        <v>2.2460789477918199E-4</v>
      </c>
    </row>
    <row r="1300" spans="1:3" x14ac:dyDescent="0.25">
      <c r="A1300">
        <v>-8055655.6347000003</v>
      </c>
      <c r="B1300">
        <v>15896.15318125</v>
      </c>
      <c r="C1300">
        <v>3.7733098724856902E-4</v>
      </c>
    </row>
    <row r="1301" spans="1:3" x14ac:dyDescent="0.25">
      <c r="A1301">
        <v>-8054721.1558230696</v>
      </c>
      <c r="B1301">
        <v>15896.15318125</v>
      </c>
      <c r="C1301">
        <v>6.7314889747649399E-4</v>
      </c>
    </row>
    <row r="1302" spans="1:3" x14ac:dyDescent="0.25">
      <c r="A1302">
        <v>-8053786.6769461501</v>
      </c>
      <c r="B1302">
        <v>15896.15318125</v>
      </c>
      <c r="C1302">
        <v>1.2221573852002599E-3</v>
      </c>
    </row>
    <row r="1303" spans="1:3" x14ac:dyDescent="0.25">
      <c r="A1303">
        <v>-8052852.1980692297</v>
      </c>
      <c r="B1303">
        <v>15896.15318125</v>
      </c>
      <c r="C1303">
        <v>2.9829640407115199E-3</v>
      </c>
    </row>
    <row r="1304" spans="1:3" x14ac:dyDescent="0.25">
      <c r="A1304">
        <v>-8051917.7191923</v>
      </c>
      <c r="B1304">
        <v>15896.15318125</v>
      </c>
      <c r="C1304">
        <v>4.4905073009431301E-3</v>
      </c>
    </row>
    <row r="1305" spans="1:3" x14ac:dyDescent="0.25">
      <c r="A1305">
        <v>-8050983.2403153796</v>
      </c>
      <c r="B1305">
        <v>15896.15318125</v>
      </c>
      <c r="C1305">
        <v>6.6651939414441499E-3</v>
      </c>
    </row>
    <row r="1306" spans="1:3" x14ac:dyDescent="0.25">
      <c r="A1306">
        <v>-8050048.7614384601</v>
      </c>
      <c r="B1306">
        <v>15896.15318125</v>
      </c>
      <c r="C1306">
        <v>6.7720394581556303E-3</v>
      </c>
    </row>
    <row r="1307" spans="1:3" x14ac:dyDescent="0.25">
      <c r="A1307">
        <v>-8049114.2825615304</v>
      </c>
      <c r="B1307">
        <v>15896.15318125</v>
      </c>
      <c r="C1307">
        <v>1.0192725807428299E-2</v>
      </c>
    </row>
    <row r="1308" spans="1:3" x14ac:dyDescent="0.25">
      <c r="A1308">
        <v>-8048179.8036846099</v>
      </c>
      <c r="B1308">
        <v>15896.15318125</v>
      </c>
      <c r="C1308">
        <v>1.5442442148923799E-2</v>
      </c>
    </row>
    <row r="1309" spans="1:3" x14ac:dyDescent="0.25">
      <c r="A1309">
        <v>-8047245.3248076905</v>
      </c>
      <c r="B1309">
        <v>15896.15318125</v>
      </c>
      <c r="C1309">
        <v>2.1224262192845299E-2</v>
      </c>
    </row>
    <row r="1310" spans="1:3" x14ac:dyDescent="0.25">
      <c r="A1310">
        <v>-8046310.8459307598</v>
      </c>
      <c r="B1310">
        <v>15896.15318125</v>
      </c>
      <c r="C1310">
        <v>2.92899496853351E-2</v>
      </c>
    </row>
    <row r="1311" spans="1:3" x14ac:dyDescent="0.25">
      <c r="A1311">
        <v>-8045376.3670538403</v>
      </c>
      <c r="B1311">
        <v>15896.15318125</v>
      </c>
      <c r="C1311">
        <v>4.1159179061651202E-2</v>
      </c>
    </row>
    <row r="1312" spans="1:3" x14ac:dyDescent="0.25">
      <c r="A1312">
        <v>-8044441.8881769199</v>
      </c>
      <c r="B1312">
        <v>15896.15318125</v>
      </c>
      <c r="C1312">
        <v>5.1549002528190599E-2</v>
      </c>
    </row>
    <row r="1313" spans="1:3" x14ac:dyDescent="0.25">
      <c r="A1313">
        <v>-8043507.4093000004</v>
      </c>
      <c r="B1313">
        <v>15896.15318125</v>
      </c>
      <c r="C1313">
        <v>6.8474441766738794E-2</v>
      </c>
    </row>
    <row r="1314" spans="1:3" x14ac:dyDescent="0.25">
      <c r="A1314">
        <v>-8042572.9304230697</v>
      </c>
      <c r="B1314">
        <v>15896.15318125</v>
      </c>
      <c r="C1314">
        <v>6.9336570799350697E-2</v>
      </c>
    </row>
    <row r="1315" spans="1:3" x14ac:dyDescent="0.25">
      <c r="A1315">
        <v>-8041638.4515461503</v>
      </c>
      <c r="B1315">
        <v>15896.15318125</v>
      </c>
      <c r="C1315">
        <v>9.1188967227935694E-2</v>
      </c>
    </row>
    <row r="1316" spans="1:3" x14ac:dyDescent="0.25">
      <c r="A1316">
        <v>-8040703.9726692298</v>
      </c>
      <c r="B1316">
        <v>15896.15318125</v>
      </c>
      <c r="C1316">
        <v>0.109984636306762</v>
      </c>
    </row>
    <row r="1317" spans="1:3" x14ac:dyDescent="0.25">
      <c r="A1317">
        <v>-8039769.4937923001</v>
      </c>
      <c r="B1317">
        <v>15896.15318125</v>
      </c>
      <c r="C1317">
        <v>0.13333913683891199</v>
      </c>
    </row>
    <row r="1318" spans="1:3" x14ac:dyDescent="0.25">
      <c r="A1318">
        <v>-8038835.0149153797</v>
      </c>
      <c r="B1318">
        <v>15896.15318125</v>
      </c>
      <c r="C1318">
        <v>0.16029247641563399</v>
      </c>
    </row>
    <row r="1319" spans="1:3" x14ac:dyDescent="0.25">
      <c r="A1319">
        <v>-8037900.5360384602</v>
      </c>
      <c r="B1319">
        <v>15896.15318125</v>
      </c>
      <c r="C1319">
        <v>0.16135440766811299</v>
      </c>
    </row>
    <row r="1320" spans="1:3" x14ac:dyDescent="0.25">
      <c r="A1320">
        <v>-8036966.0571615295</v>
      </c>
      <c r="B1320">
        <v>15896.15318125</v>
      </c>
      <c r="C1320">
        <v>0.18977604806423101</v>
      </c>
    </row>
    <row r="1321" spans="1:3" x14ac:dyDescent="0.25">
      <c r="A1321">
        <v>-8036031.5782846101</v>
      </c>
      <c r="B1321">
        <v>15896.15318125</v>
      </c>
      <c r="C1321">
        <v>0.19118417799472801</v>
      </c>
    </row>
    <row r="1322" spans="1:3" x14ac:dyDescent="0.25">
      <c r="A1322">
        <v>-8035097.0994076896</v>
      </c>
      <c r="B1322">
        <v>15896.15318125</v>
      </c>
      <c r="C1322">
        <v>0.21786729991435999</v>
      </c>
    </row>
    <row r="1323" spans="1:3" x14ac:dyDescent="0.25">
      <c r="A1323">
        <v>-8034162.6205307599</v>
      </c>
      <c r="B1323">
        <v>15896.15318125</v>
      </c>
      <c r="C1323">
        <v>0.24634952843189201</v>
      </c>
    </row>
    <row r="1324" spans="1:3" x14ac:dyDescent="0.25">
      <c r="A1324">
        <v>-8033228.1416538404</v>
      </c>
      <c r="B1324">
        <v>15896.15318125</v>
      </c>
      <c r="C1324">
        <v>0.24788700044155099</v>
      </c>
    </row>
    <row r="1325" spans="1:3" x14ac:dyDescent="0.25">
      <c r="A1325">
        <v>-8032293.66277692</v>
      </c>
      <c r="B1325">
        <v>15896.15318125</v>
      </c>
      <c r="C1325">
        <v>0.24821029603481201</v>
      </c>
    </row>
    <row r="1326" spans="1:3" x14ac:dyDescent="0.25">
      <c r="A1326">
        <v>-8031359.1838999996</v>
      </c>
      <c r="B1326">
        <v>15896.15318125</v>
      </c>
      <c r="C1326">
        <v>0.24956457316875399</v>
      </c>
    </row>
    <row r="1327" spans="1:3" x14ac:dyDescent="0.25">
      <c r="A1327">
        <v>-8030424.7050230699</v>
      </c>
      <c r="B1327">
        <v>15896.15318125</v>
      </c>
      <c r="C1327">
        <v>0.27381226420402499</v>
      </c>
    </row>
    <row r="1328" spans="1:3" x14ac:dyDescent="0.25">
      <c r="A1328">
        <v>-8029490.2261461504</v>
      </c>
      <c r="B1328">
        <v>15896.15318125</v>
      </c>
      <c r="C1328">
        <v>0.27418619394302302</v>
      </c>
    </row>
    <row r="1329" spans="1:3" x14ac:dyDescent="0.25">
      <c r="A1329">
        <v>-8028555.74726923</v>
      </c>
      <c r="B1329">
        <v>15896.15318125</v>
      </c>
      <c r="C1329">
        <v>0.27458089590072599</v>
      </c>
    </row>
    <row r="1330" spans="1:3" x14ac:dyDescent="0.25">
      <c r="A1330">
        <v>-8027621.2683923002</v>
      </c>
      <c r="B1330">
        <v>15896.15318125</v>
      </c>
      <c r="C1330">
        <v>0.275836020708084</v>
      </c>
    </row>
    <row r="1331" spans="1:3" x14ac:dyDescent="0.25">
      <c r="A1331">
        <v>-8026686.7895153798</v>
      </c>
      <c r="B1331">
        <v>15896.15318125</v>
      </c>
      <c r="C1331">
        <v>0.275836020708084</v>
      </c>
    </row>
    <row r="1332" spans="1:3" x14ac:dyDescent="0.25">
      <c r="A1332">
        <v>-8025752.3106384603</v>
      </c>
      <c r="B1332">
        <v>15896.15318125</v>
      </c>
      <c r="C1332">
        <v>0.276457279920578</v>
      </c>
    </row>
    <row r="1333" spans="1:3" x14ac:dyDescent="0.25">
      <c r="A1333">
        <v>-8024817.8317615297</v>
      </c>
      <c r="B1333">
        <v>15896.15318125</v>
      </c>
      <c r="C1333">
        <v>0.25316336750984098</v>
      </c>
    </row>
    <row r="1334" spans="1:3" x14ac:dyDescent="0.25">
      <c r="A1334">
        <v>-8023883.3528846102</v>
      </c>
      <c r="B1334">
        <v>15896.15318125</v>
      </c>
      <c r="C1334">
        <v>0.25313881039619401</v>
      </c>
    </row>
    <row r="1335" spans="1:3" x14ac:dyDescent="0.25">
      <c r="A1335">
        <v>-8022948.8740076898</v>
      </c>
      <c r="B1335">
        <v>15896.15318125</v>
      </c>
      <c r="C1335">
        <v>0</v>
      </c>
    </row>
    <row r="1336" spans="1:3" x14ac:dyDescent="0.25">
      <c r="A1336">
        <v>-8022014.39513076</v>
      </c>
      <c r="B1336">
        <v>15896.15318125</v>
      </c>
      <c r="C1336">
        <v>0</v>
      </c>
    </row>
    <row r="1337" spans="1:3" x14ac:dyDescent="0.25">
      <c r="A1337">
        <v>-8021079.9162538396</v>
      </c>
      <c r="B1337">
        <v>15896.15318125</v>
      </c>
      <c r="C1337">
        <v>0</v>
      </c>
    </row>
    <row r="1338" spans="1:3" x14ac:dyDescent="0.25">
      <c r="A1338">
        <v>-8020145.4373769201</v>
      </c>
      <c r="B1338">
        <v>15896.15318125</v>
      </c>
      <c r="C1338">
        <v>0</v>
      </c>
    </row>
    <row r="1339" spans="1:3" x14ac:dyDescent="0.25">
      <c r="A1339">
        <v>-8019210.9584999997</v>
      </c>
      <c r="B1339">
        <v>15896.15318125</v>
      </c>
      <c r="C1339">
        <v>0</v>
      </c>
    </row>
    <row r="1340" spans="1:3" x14ac:dyDescent="0.25">
      <c r="A1340">
        <v>-8018276.47962307</v>
      </c>
      <c r="B1340">
        <v>15896.15318125</v>
      </c>
      <c r="C1340">
        <v>0</v>
      </c>
    </row>
    <row r="1341" spans="1:3" x14ac:dyDescent="0.25">
      <c r="A1341">
        <v>-8017342.0007461496</v>
      </c>
      <c r="B1341">
        <v>15896.15318125</v>
      </c>
      <c r="C1341">
        <v>0</v>
      </c>
    </row>
    <row r="1342" spans="1:3" x14ac:dyDescent="0.25">
      <c r="A1342">
        <v>-8016407.5218692301</v>
      </c>
      <c r="B1342">
        <v>15896.15318125</v>
      </c>
      <c r="C1342">
        <v>0</v>
      </c>
    </row>
    <row r="1343" spans="1:3" x14ac:dyDescent="0.25">
      <c r="A1343">
        <v>-8015473.0429923004</v>
      </c>
      <c r="B1343">
        <v>15896.15318125</v>
      </c>
      <c r="C1343">
        <v>0</v>
      </c>
    </row>
    <row r="1344" spans="1:3" x14ac:dyDescent="0.25">
      <c r="A1344">
        <v>-8014538.5641153799</v>
      </c>
      <c r="B1344">
        <v>15896.15318125</v>
      </c>
      <c r="C1344">
        <v>0</v>
      </c>
    </row>
    <row r="1345" spans="1:3" x14ac:dyDescent="0.25">
      <c r="A1345">
        <v>-8013604.0852384605</v>
      </c>
      <c r="B1345">
        <v>15896.15318125</v>
      </c>
      <c r="C1345">
        <v>0</v>
      </c>
    </row>
    <row r="1346" spans="1:3" x14ac:dyDescent="0.25">
      <c r="A1346">
        <v>-8060328.0290846098</v>
      </c>
      <c r="B1346">
        <v>14961.674304464201</v>
      </c>
      <c r="C1346" s="1">
        <v>2.2074991647969E-5</v>
      </c>
    </row>
    <row r="1347" spans="1:3" x14ac:dyDescent="0.25">
      <c r="A1347">
        <v>-8059393.5502076903</v>
      </c>
      <c r="B1347">
        <v>14961.674304464201</v>
      </c>
      <c r="C1347" s="1">
        <v>4.0877461287891397E-5</v>
      </c>
    </row>
    <row r="1348" spans="1:3" x14ac:dyDescent="0.25">
      <c r="A1348">
        <v>-8058459.0713307597</v>
      </c>
      <c r="B1348">
        <v>14961.674304464201</v>
      </c>
      <c r="C1348" s="1">
        <v>7.1708658651914393E-5</v>
      </c>
    </row>
    <row r="1349" spans="1:3" x14ac:dyDescent="0.25">
      <c r="A1349">
        <v>-8057524.5924538402</v>
      </c>
      <c r="B1349">
        <v>14961.674304464201</v>
      </c>
      <c r="C1349">
        <v>1.2469223293010099E-4</v>
      </c>
    </row>
    <row r="1350" spans="1:3" x14ac:dyDescent="0.25">
      <c r="A1350">
        <v>-8056590.1135769198</v>
      </c>
      <c r="B1350">
        <v>14961.674304464201</v>
      </c>
      <c r="C1350">
        <v>3.7733098724856902E-4</v>
      </c>
    </row>
    <row r="1351" spans="1:3" x14ac:dyDescent="0.25">
      <c r="A1351">
        <v>-8055655.6347000003</v>
      </c>
      <c r="B1351">
        <v>14961.674304464201</v>
      </c>
      <c r="C1351">
        <v>6.7314889747649399E-4</v>
      </c>
    </row>
    <row r="1352" spans="1:3" x14ac:dyDescent="0.25">
      <c r="A1352">
        <v>-8054721.1558230696</v>
      </c>
      <c r="B1352">
        <v>14961.674304464201</v>
      </c>
      <c r="C1352">
        <v>1.2608147226274001E-3</v>
      </c>
    </row>
    <row r="1353" spans="1:3" x14ac:dyDescent="0.25">
      <c r="A1353">
        <v>-8053786.6769461501</v>
      </c>
      <c r="B1353">
        <v>14961.674304464201</v>
      </c>
      <c r="C1353">
        <v>1.8798068631440401E-3</v>
      </c>
    </row>
    <row r="1354" spans="1:3" x14ac:dyDescent="0.25">
      <c r="A1354">
        <v>-8052852.1980692297</v>
      </c>
      <c r="B1354">
        <v>14961.674304464201</v>
      </c>
      <c r="C1354">
        <v>2.9396640602499199E-3</v>
      </c>
    </row>
    <row r="1355" spans="1:3" x14ac:dyDescent="0.25">
      <c r="A1355">
        <v>-8051917.7191923</v>
      </c>
      <c r="B1355">
        <v>14961.674304464201</v>
      </c>
      <c r="C1355">
        <v>4.5409258455038001E-3</v>
      </c>
    </row>
    <row r="1356" spans="1:3" x14ac:dyDescent="0.25">
      <c r="A1356">
        <v>-8050983.2403153796</v>
      </c>
      <c r="B1356">
        <v>14961.674304464201</v>
      </c>
      <c r="C1356">
        <v>6.7518651485443098E-3</v>
      </c>
    </row>
    <row r="1357" spans="1:3" x14ac:dyDescent="0.25">
      <c r="A1357">
        <v>-8050048.7614384601</v>
      </c>
      <c r="B1357">
        <v>14961.674304464201</v>
      </c>
      <c r="C1357">
        <v>1.0151169262826399E-2</v>
      </c>
    </row>
    <row r="1358" spans="1:3" x14ac:dyDescent="0.25">
      <c r="A1358">
        <v>-8049114.2825615304</v>
      </c>
      <c r="B1358">
        <v>14961.674304464201</v>
      </c>
      <c r="C1358">
        <v>1.52953127399086E-2</v>
      </c>
    </row>
    <row r="1359" spans="1:3" x14ac:dyDescent="0.25">
      <c r="A1359">
        <v>-8048179.8036846099</v>
      </c>
      <c r="B1359">
        <v>14961.674304464201</v>
      </c>
      <c r="C1359">
        <v>2.1030843257904001E-2</v>
      </c>
    </row>
    <row r="1360" spans="1:3" x14ac:dyDescent="0.25">
      <c r="A1360">
        <v>-8047245.3248076905</v>
      </c>
      <c r="B1360">
        <v>14961.674304464201</v>
      </c>
      <c r="C1360">
        <v>2.9079286381602201E-2</v>
      </c>
    </row>
    <row r="1361" spans="1:3" x14ac:dyDescent="0.25">
      <c r="A1361">
        <v>-8046310.8459307598</v>
      </c>
      <c r="B1361">
        <v>14961.674304464201</v>
      </c>
      <c r="C1361">
        <v>4.0844108909368501E-2</v>
      </c>
    </row>
    <row r="1362" spans="1:3" x14ac:dyDescent="0.25">
      <c r="A1362">
        <v>-8045376.3670538403</v>
      </c>
      <c r="B1362">
        <v>14961.674304464201</v>
      </c>
      <c r="C1362">
        <v>4.1451387107372201E-2</v>
      </c>
    </row>
    <row r="1363" spans="1:3" x14ac:dyDescent="0.25">
      <c r="A1363">
        <v>-8044441.8881769199</v>
      </c>
      <c r="B1363">
        <v>14961.674304464201</v>
      </c>
      <c r="C1363">
        <v>5.1837582141160903E-2</v>
      </c>
    </row>
    <row r="1364" spans="1:3" x14ac:dyDescent="0.25">
      <c r="A1364">
        <v>-8043507.4093000004</v>
      </c>
      <c r="B1364">
        <v>14961.674304464201</v>
      </c>
      <c r="C1364">
        <v>6.9221735000610296E-2</v>
      </c>
    </row>
    <row r="1365" spans="1:3" x14ac:dyDescent="0.25">
      <c r="A1365">
        <v>-8042572.9304230697</v>
      </c>
      <c r="B1365">
        <v>14961.674304464201</v>
      </c>
      <c r="C1365">
        <v>9.0424567461013697E-2</v>
      </c>
    </row>
    <row r="1366" spans="1:3" x14ac:dyDescent="0.25">
      <c r="A1366">
        <v>-8041638.4515461503</v>
      </c>
      <c r="B1366">
        <v>14961.674304464201</v>
      </c>
      <c r="C1366">
        <v>0.10980861634016</v>
      </c>
    </row>
    <row r="1367" spans="1:3" x14ac:dyDescent="0.25">
      <c r="A1367">
        <v>-8040703.9726692298</v>
      </c>
      <c r="B1367">
        <v>14961.674304464201</v>
      </c>
      <c r="C1367">
        <v>0.13316519558429701</v>
      </c>
    </row>
    <row r="1368" spans="1:3" x14ac:dyDescent="0.25">
      <c r="A1368">
        <v>-8039769.4937923001</v>
      </c>
      <c r="B1368">
        <v>14961.674304464201</v>
      </c>
      <c r="C1368">
        <v>0.16014835238456701</v>
      </c>
    </row>
    <row r="1369" spans="1:3" x14ac:dyDescent="0.25">
      <c r="A1369">
        <v>-8038835.0149153797</v>
      </c>
      <c r="B1369">
        <v>14961.674304464201</v>
      </c>
      <c r="C1369">
        <v>0.16150268912315299</v>
      </c>
    </row>
    <row r="1370" spans="1:3" x14ac:dyDescent="0.25">
      <c r="A1370">
        <v>-8037900.5360384602</v>
      </c>
      <c r="B1370">
        <v>14961.674304464201</v>
      </c>
      <c r="C1370">
        <v>0.189453050494194</v>
      </c>
    </row>
    <row r="1371" spans="1:3" x14ac:dyDescent="0.25">
      <c r="A1371">
        <v>-8036966.0571615295</v>
      </c>
      <c r="B1371">
        <v>14961.674304464201</v>
      </c>
      <c r="C1371">
        <v>0.21644330024719199</v>
      </c>
    </row>
    <row r="1372" spans="1:3" x14ac:dyDescent="0.25">
      <c r="A1372">
        <v>-8036031.5782846101</v>
      </c>
      <c r="B1372">
        <v>14961.674304464201</v>
      </c>
      <c r="C1372">
        <v>0.21766681969165799</v>
      </c>
    </row>
    <row r="1373" spans="1:3" x14ac:dyDescent="0.25">
      <c r="A1373">
        <v>-8035097.0994076896</v>
      </c>
      <c r="B1373">
        <v>14961.674304464201</v>
      </c>
      <c r="C1373">
        <v>0.245993226766586</v>
      </c>
    </row>
    <row r="1374" spans="1:3" x14ac:dyDescent="0.25">
      <c r="A1374">
        <v>-8034162.6205307599</v>
      </c>
      <c r="B1374">
        <v>14961.674304464201</v>
      </c>
      <c r="C1374">
        <v>0.27068886160850503</v>
      </c>
    </row>
    <row r="1375" spans="1:3" x14ac:dyDescent="0.25">
      <c r="A1375">
        <v>-8033228.1416538404</v>
      </c>
      <c r="B1375">
        <v>14961.674304464201</v>
      </c>
      <c r="C1375">
        <v>0.27106767892837502</v>
      </c>
    </row>
    <row r="1376" spans="1:3" x14ac:dyDescent="0.25">
      <c r="A1376">
        <v>-8032293.66277692</v>
      </c>
      <c r="B1376">
        <v>14961.674304464201</v>
      </c>
      <c r="C1376">
        <v>0.27255204319953902</v>
      </c>
    </row>
    <row r="1377" spans="1:3" x14ac:dyDescent="0.25">
      <c r="A1377">
        <v>-8031359.1838999996</v>
      </c>
      <c r="B1377">
        <v>14961.674304464201</v>
      </c>
      <c r="C1377">
        <v>0.29732814431190402</v>
      </c>
    </row>
    <row r="1378" spans="1:3" x14ac:dyDescent="0.25">
      <c r="A1378">
        <v>-8030424.7050230699</v>
      </c>
      <c r="B1378">
        <v>14961.674304464201</v>
      </c>
      <c r="C1378">
        <v>0.29847773909568698</v>
      </c>
    </row>
    <row r="1379" spans="1:3" x14ac:dyDescent="0.25">
      <c r="A1379">
        <v>-8029490.2261461504</v>
      </c>
      <c r="B1379">
        <v>14961.674304464201</v>
      </c>
      <c r="C1379">
        <v>0.29881489276885898</v>
      </c>
    </row>
    <row r="1380" spans="1:3" x14ac:dyDescent="0.25">
      <c r="A1380">
        <v>-8028555.74726923</v>
      </c>
      <c r="B1380">
        <v>14961.674304464201</v>
      </c>
      <c r="C1380">
        <v>0.29914981126785201</v>
      </c>
    </row>
    <row r="1381" spans="1:3" x14ac:dyDescent="0.25">
      <c r="A1381">
        <v>-8027621.2683923002</v>
      </c>
      <c r="B1381">
        <v>14961.674304464201</v>
      </c>
      <c r="C1381">
        <v>0.30015745759010298</v>
      </c>
    </row>
    <row r="1382" spans="1:3" x14ac:dyDescent="0.25">
      <c r="A1382">
        <v>-8026686.7895153798</v>
      </c>
      <c r="B1382">
        <v>14961.674304464201</v>
      </c>
      <c r="C1382">
        <v>0.30069133639335599</v>
      </c>
    </row>
    <row r="1383" spans="1:3" x14ac:dyDescent="0.25">
      <c r="A1383">
        <v>-8025752.3106384603</v>
      </c>
      <c r="B1383">
        <v>14961.674304464201</v>
      </c>
      <c r="C1383">
        <v>0.30067393183708102</v>
      </c>
    </row>
    <row r="1384" spans="1:3" x14ac:dyDescent="0.25">
      <c r="A1384">
        <v>-8024817.8317615297</v>
      </c>
      <c r="B1384">
        <v>14961.674304464201</v>
      </c>
      <c r="C1384">
        <v>0.300000220537185</v>
      </c>
    </row>
    <row r="1385" spans="1:3" x14ac:dyDescent="0.25">
      <c r="A1385">
        <v>-8023883.3528846102</v>
      </c>
      <c r="B1385">
        <v>14961.674304464201</v>
      </c>
      <c r="C1385">
        <v>0.27646610140800398</v>
      </c>
    </row>
    <row r="1386" spans="1:3" x14ac:dyDescent="0.25">
      <c r="A1386">
        <v>-8022948.8740076898</v>
      </c>
      <c r="B1386">
        <v>14961.674304464201</v>
      </c>
      <c r="C1386">
        <v>0</v>
      </c>
    </row>
    <row r="1387" spans="1:3" x14ac:dyDescent="0.25">
      <c r="A1387">
        <v>-8022014.39513076</v>
      </c>
      <c r="B1387">
        <v>14961.674304464201</v>
      </c>
      <c r="C1387">
        <v>0</v>
      </c>
    </row>
    <row r="1388" spans="1:3" x14ac:dyDescent="0.25">
      <c r="A1388">
        <v>-8021079.9162538396</v>
      </c>
      <c r="B1388">
        <v>14961.674304464201</v>
      </c>
      <c r="C1388">
        <v>0</v>
      </c>
    </row>
    <row r="1389" spans="1:3" x14ac:dyDescent="0.25">
      <c r="A1389">
        <v>-8020145.4373769201</v>
      </c>
      <c r="B1389">
        <v>14961.674304464201</v>
      </c>
      <c r="C1389">
        <v>0</v>
      </c>
    </row>
    <row r="1390" spans="1:3" x14ac:dyDescent="0.25">
      <c r="A1390">
        <v>-8019210.9584999997</v>
      </c>
      <c r="B1390">
        <v>14961.674304464201</v>
      </c>
      <c r="C1390">
        <v>0</v>
      </c>
    </row>
    <row r="1391" spans="1:3" x14ac:dyDescent="0.25">
      <c r="A1391">
        <v>-8018276.47962307</v>
      </c>
      <c r="B1391">
        <v>14961.674304464201</v>
      </c>
      <c r="C1391">
        <v>0</v>
      </c>
    </row>
    <row r="1392" spans="1:3" x14ac:dyDescent="0.25">
      <c r="A1392">
        <v>-8017342.0007461496</v>
      </c>
      <c r="B1392">
        <v>14961.674304464201</v>
      </c>
      <c r="C1392">
        <v>0</v>
      </c>
    </row>
    <row r="1393" spans="1:3" x14ac:dyDescent="0.25">
      <c r="A1393">
        <v>-8016407.5218692301</v>
      </c>
      <c r="B1393">
        <v>14961.674304464201</v>
      </c>
      <c r="C1393">
        <v>0</v>
      </c>
    </row>
    <row r="1394" spans="1:3" x14ac:dyDescent="0.25">
      <c r="A1394">
        <v>-8015473.0429923004</v>
      </c>
      <c r="B1394">
        <v>14961.674304464201</v>
      </c>
      <c r="C1394">
        <v>0</v>
      </c>
    </row>
    <row r="1395" spans="1:3" x14ac:dyDescent="0.25">
      <c r="A1395">
        <v>-8014538.5641153799</v>
      </c>
      <c r="B1395">
        <v>14961.674304464201</v>
      </c>
      <c r="C1395">
        <v>0</v>
      </c>
    </row>
    <row r="1396" spans="1:3" x14ac:dyDescent="0.25">
      <c r="A1396">
        <v>-8013604.0852384605</v>
      </c>
      <c r="B1396">
        <v>14961.674304464201</v>
      </c>
      <c r="C1396">
        <v>0</v>
      </c>
    </row>
    <row r="1397" spans="1:3" x14ac:dyDescent="0.25">
      <c r="A1397">
        <v>-8060328.0290846098</v>
      </c>
      <c r="B1397">
        <v>14027.1954276785</v>
      </c>
      <c r="C1397" s="1">
        <v>4.0877461287891397E-5</v>
      </c>
    </row>
    <row r="1398" spans="1:3" x14ac:dyDescent="0.25">
      <c r="A1398">
        <v>-8059393.5502076903</v>
      </c>
      <c r="B1398">
        <v>14027.1954276785</v>
      </c>
      <c r="C1398" s="1">
        <v>7.1708658651914393E-5</v>
      </c>
    </row>
    <row r="1399" spans="1:3" x14ac:dyDescent="0.25">
      <c r="A1399">
        <v>-8058459.0713307597</v>
      </c>
      <c r="B1399">
        <v>14027.1954276785</v>
      </c>
      <c r="C1399">
        <v>1.2469223293010099E-4</v>
      </c>
    </row>
    <row r="1400" spans="1:3" x14ac:dyDescent="0.25">
      <c r="A1400">
        <v>-8057524.5924538402</v>
      </c>
      <c r="B1400">
        <v>14027.1954276785</v>
      </c>
      <c r="C1400">
        <v>2.2460789477918199E-4</v>
      </c>
    </row>
    <row r="1401" spans="1:3" x14ac:dyDescent="0.25">
      <c r="A1401">
        <v>-8056590.1135769198</v>
      </c>
      <c r="B1401">
        <v>14027.1954276785</v>
      </c>
      <c r="C1401">
        <v>3.7733098724856902E-4</v>
      </c>
    </row>
    <row r="1402" spans="1:3" x14ac:dyDescent="0.25">
      <c r="A1402">
        <v>-8055655.6347000003</v>
      </c>
      <c r="B1402">
        <v>14027.1954276785</v>
      </c>
      <c r="C1402">
        <v>7.6644617365673098E-4</v>
      </c>
    </row>
    <row r="1403" spans="1:3" x14ac:dyDescent="0.25">
      <c r="A1403">
        <v>-8054721.1558230696</v>
      </c>
      <c r="B1403">
        <v>14027.1954276785</v>
      </c>
      <c r="C1403">
        <v>1.21709541417658E-3</v>
      </c>
    </row>
    <row r="1404" spans="1:3" x14ac:dyDescent="0.25">
      <c r="A1404">
        <v>-8053786.6769461501</v>
      </c>
      <c r="B1404">
        <v>14027.1954276785</v>
      </c>
      <c r="C1404">
        <v>1.83623877819627E-3</v>
      </c>
    </row>
    <row r="1405" spans="1:3" x14ac:dyDescent="0.25">
      <c r="A1405">
        <v>-8052852.1980692297</v>
      </c>
      <c r="B1405">
        <v>14027.1954276785</v>
      </c>
      <c r="C1405">
        <v>3.01262224093079E-3</v>
      </c>
    </row>
    <row r="1406" spans="1:3" x14ac:dyDescent="0.25">
      <c r="A1406">
        <v>-8051917.7191923</v>
      </c>
      <c r="B1406">
        <v>14027.1954276785</v>
      </c>
      <c r="C1406">
        <v>4.6184598468243998E-3</v>
      </c>
    </row>
    <row r="1407" spans="1:3" x14ac:dyDescent="0.25">
      <c r="A1407">
        <v>-8050983.2403153796</v>
      </c>
      <c r="B1407">
        <v>14027.1954276785</v>
      </c>
      <c r="C1407">
        <v>6.8342848680913396E-3</v>
      </c>
    </row>
    <row r="1408" spans="1:3" x14ac:dyDescent="0.25">
      <c r="A1408">
        <v>-8050048.7614384601</v>
      </c>
      <c r="B1408">
        <v>14027.1954276785</v>
      </c>
      <c r="C1408">
        <v>1.03027261793613E-2</v>
      </c>
    </row>
    <row r="1409" spans="1:3" x14ac:dyDescent="0.25">
      <c r="A1409">
        <v>-8049114.2825615304</v>
      </c>
      <c r="B1409">
        <v>14027.1954276785</v>
      </c>
      <c r="C1409">
        <v>1.5424257144331901E-2</v>
      </c>
    </row>
    <row r="1410" spans="1:3" x14ac:dyDescent="0.25">
      <c r="A1410">
        <v>-8048179.8036846099</v>
      </c>
      <c r="B1410">
        <v>14027.1954276785</v>
      </c>
      <c r="C1410">
        <v>2.11461745202541E-2</v>
      </c>
    </row>
    <row r="1411" spans="1:3" x14ac:dyDescent="0.25">
      <c r="A1411">
        <v>-8047245.3248076905</v>
      </c>
      <c r="B1411">
        <v>14027.1954276785</v>
      </c>
      <c r="C1411">
        <v>2.9286302626132899E-2</v>
      </c>
    </row>
    <row r="1412" spans="1:3" x14ac:dyDescent="0.25">
      <c r="A1412">
        <v>-8046310.8459307598</v>
      </c>
      <c r="B1412">
        <v>14027.1954276785</v>
      </c>
      <c r="C1412">
        <v>4.1075862944126101E-2</v>
      </c>
    </row>
    <row r="1413" spans="1:3" x14ac:dyDescent="0.25">
      <c r="A1413">
        <v>-8045376.3670538403</v>
      </c>
      <c r="B1413">
        <v>14027.1954276785</v>
      </c>
      <c r="C1413">
        <v>5.1554061472415903E-2</v>
      </c>
    </row>
    <row r="1414" spans="1:3" x14ac:dyDescent="0.25">
      <c r="A1414">
        <v>-8044441.8881769199</v>
      </c>
      <c r="B1414">
        <v>14027.1954276785</v>
      </c>
      <c r="C1414">
        <v>6.8750865757465293E-2</v>
      </c>
    </row>
    <row r="1415" spans="1:3" x14ac:dyDescent="0.25">
      <c r="A1415">
        <v>-8043507.4093000004</v>
      </c>
      <c r="B1415">
        <v>14027.1954276785</v>
      </c>
      <c r="C1415">
        <v>8.9822188019752502E-2</v>
      </c>
    </row>
    <row r="1416" spans="1:3" x14ac:dyDescent="0.25">
      <c r="A1416">
        <v>-8042572.9304230697</v>
      </c>
      <c r="B1416">
        <v>14027.1954276785</v>
      </c>
      <c r="C1416">
        <v>0.109156943857669</v>
      </c>
    </row>
    <row r="1417" spans="1:3" x14ac:dyDescent="0.25">
      <c r="A1417">
        <v>-8041638.4515461503</v>
      </c>
      <c r="B1417">
        <v>14027.1954276785</v>
      </c>
      <c r="C1417">
        <v>0.13243605196475899</v>
      </c>
    </row>
    <row r="1418" spans="1:3" x14ac:dyDescent="0.25">
      <c r="A1418">
        <v>-8040703.9726692298</v>
      </c>
      <c r="B1418">
        <v>14027.1954276785</v>
      </c>
      <c r="C1418">
        <v>0.13345666229724801</v>
      </c>
    </row>
    <row r="1419" spans="1:3" x14ac:dyDescent="0.25">
      <c r="A1419">
        <v>-8039769.4937923001</v>
      </c>
      <c r="B1419">
        <v>14027.1954276785</v>
      </c>
      <c r="C1419">
        <v>0.160456597805023</v>
      </c>
    </row>
    <row r="1420" spans="1:3" x14ac:dyDescent="0.25">
      <c r="A1420">
        <v>-8038835.0149153797</v>
      </c>
      <c r="B1420">
        <v>14027.1954276785</v>
      </c>
      <c r="C1420">
        <v>0.189340814948081</v>
      </c>
    </row>
    <row r="1421" spans="1:3" x14ac:dyDescent="0.25">
      <c r="A1421">
        <v>-8037900.5360384602</v>
      </c>
      <c r="B1421">
        <v>14027.1954276785</v>
      </c>
      <c r="C1421">
        <v>0.216177403926849</v>
      </c>
    </row>
    <row r="1422" spans="1:3" x14ac:dyDescent="0.25">
      <c r="A1422">
        <v>-8036966.0571615295</v>
      </c>
      <c r="B1422">
        <v>14027.1954276785</v>
      </c>
      <c r="C1422">
        <v>0.24479922652244501</v>
      </c>
    </row>
    <row r="1423" spans="1:3" x14ac:dyDescent="0.25">
      <c r="A1423">
        <v>-8036031.5782846101</v>
      </c>
      <c r="B1423">
        <v>14027.1954276785</v>
      </c>
      <c r="C1423">
        <v>0.245900899171829</v>
      </c>
    </row>
    <row r="1424" spans="1:3" x14ac:dyDescent="0.25">
      <c r="A1424">
        <v>-8035097.0994076896</v>
      </c>
      <c r="B1424">
        <v>14027.1954276785</v>
      </c>
      <c r="C1424">
        <v>0.27043953537940901</v>
      </c>
    </row>
    <row r="1425" spans="1:3" x14ac:dyDescent="0.25">
      <c r="A1425">
        <v>-8034162.6205307599</v>
      </c>
      <c r="B1425">
        <v>14027.1954276785</v>
      </c>
      <c r="C1425">
        <v>0.27088886499404902</v>
      </c>
    </row>
    <row r="1426" spans="1:3" x14ac:dyDescent="0.25">
      <c r="A1426">
        <v>-8033228.1416538404</v>
      </c>
      <c r="B1426">
        <v>14027.1954276785</v>
      </c>
      <c r="C1426">
        <v>0.29608604311942999</v>
      </c>
    </row>
    <row r="1427" spans="1:3" x14ac:dyDescent="0.25">
      <c r="A1427">
        <v>-8032293.66277692</v>
      </c>
      <c r="B1427">
        <v>14027.1954276785</v>
      </c>
      <c r="C1427">
        <v>0.29715186357498102</v>
      </c>
    </row>
    <row r="1428" spans="1:3" x14ac:dyDescent="0.25">
      <c r="A1428">
        <v>-8031359.1838999996</v>
      </c>
      <c r="B1428">
        <v>14027.1954276785</v>
      </c>
      <c r="C1428">
        <v>0.32305741310119601</v>
      </c>
    </row>
    <row r="1429" spans="1:3" x14ac:dyDescent="0.25">
      <c r="A1429">
        <v>-8030424.7050230699</v>
      </c>
      <c r="B1429">
        <v>14027.1954276785</v>
      </c>
      <c r="C1429">
        <v>0.32395079731941201</v>
      </c>
    </row>
    <row r="1430" spans="1:3" x14ac:dyDescent="0.25">
      <c r="A1430">
        <v>-8029490.2261461504</v>
      </c>
      <c r="B1430">
        <v>14027.1954276785</v>
      </c>
      <c r="C1430">
        <v>0.32425132393836897</v>
      </c>
    </row>
    <row r="1431" spans="1:3" x14ac:dyDescent="0.25">
      <c r="A1431">
        <v>-8028555.74726923</v>
      </c>
      <c r="B1431">
        <v>14027.1954276785</v>
      </c>
      <c r="C1431">
        <v>0.32528099417686401</v>
      </c>
    </row>
    <row r="1432" spans="1:3" x14ac:dyDescent="0.25">
      <c r="A1432">
        <v>-8027621.2683923002</v>
      </c>
      <c r="B1432">
        <v>14027.1954276785</v>
      </c>
      <c r="C1432">
        <v>0.32559010386466902</v>
      </c>
    </row>
    <row r="1433" spans="1:3" x14ac:dyDescent="0.25">
      <c r="A1433">
        <v>-8026686.7895153798</v>
      </c>
      <c r="B1433">
        <v>14027.1954276785</v>
      </c>
      <c r="C1433">
        <v>0.32600653171539301</v>
      </c>
    </row>
    <row r="1434" spans="1:3" x14ac:dyDescent="0.25">
      <c r="A1434">
        <v>-8025752.3106384603</v>
      </c>
      <c r="B1434">
        <v>14027.1954276785</v>
      </c>
      <c r="C1434">
        <v>0.32600897550582802</v>
      </c>
    </row>
    <row r="1435" spans="1:3" x14ac:dyDescent="0.25">
      <c r="A1435">
        <v>-8024817.8317615297</v>
      </c>
      <c r="B1435">
        <v>14027.1954276785</v>
      </c>
      <c r="C1435">
        <v>0.32600101828575101</v>
      </c>
    </row>
    <row r="1436" spans="1:3" x14ac:dyDescent="0.25">
      <c r="A1436">
        <v>-8023883.3528846102</v>
      </c>
      <c r="B1436">
        <v>14027.1954276785</v>
      </c>
      <c r="C1436">
        <v>0.30068504810333202</v>
      </c>
    </row>
    <row r="1437" spans="1:3" x14ac:dyDescent="0.25">
      <c r="A1437">
        <v>-8022948.8740076898</v>
      </c>
      <c r="B1437">
        <v>14027.1954276785</v>
      </c>
      <c r="C1437">
        <v>0</v>
      </c>
    </row>
    <row r="1438" spans="1:3" x14ac:dyDescent="0.25">
      <c r="A1438">
        <v>-8022014.39513076</v>
      </c>
      <c r="B1438">
        <v>14027.1954276785</v>
      </c>
      <c r="C1438">
        <v>0</v>
      </c>
    </row>
    <row r="1439" spans="1:3" x14ac:dyDescent="0.25">
      <c r="A1439">
        <v>-8021079.9162538396</v>
      </c>
      <c r="B1439">
        <v>14027.1954276785</v>
      </c>
      <c r="C1439">
        <v>0</v>
      </c>
    </row>
    <row r="1440" spans="1:3" x14ac:dyDescent="0.25">
      <c r="A1440">
        <v>-8020145.4373769201</v>
      </c>
      <c r="B1440">
        <v>14027.1954276785</v>
      </c>
      <c r="C1440">
        <v>0</v>
      </c>
    </row>
    <row r="1441" spans="1:3" x14ac:dyDescent="0.25">
      <c r="A1441">
        <v>-8019210.9584999997</v>
      </c>
      <c r="B1441">
        <v>14027.1954276785</v>
      </c>
      <c r="C1441">
        <v>0</v>
      </c>
    </row>
    <row r="1442" spans="1:3" x14ac:dyDescent="0.25">
      <c r="A1442">
        <v>-8018276.47962307</v>
      </c>
      <c r="B1442">
        <v>14027.1954276785</v>
      </c>
      <c r="C1442">
        <v>0</v>
      </c>
    </row>
    <row r="1443" spans="1:3" x14ac:dyDescent="0.25">
      <c r="A1443">
        <v>-8017342.0007461496</v>
      </c>
      <c r="B1443">
        <v>14027.1954276785</v>
      </c>
      <c r="C1443">
        <v>0</v>
      </c>
    </row>
    <row r="1444" spans="1:3" x14ac:dyDescent="0.25">
      <c r="A1444">
        <v>-8016407.5218692301</v>
      </c>
      <c r="B1444">
        <v>14027.1954276785</v>
      </c>
      <c r="C1444">
        <v>0</v>
      </c>
    </row>
    <row r="1445" spans="1:3" x14ac:dyDescent="0.25">
      <c r="A1445">
        <v>-8015473.0429923004</v>
      </c>
      <c r="B1445">
        <v>14027.1954276785</v>
      </c>
      <c r="C1445">
        <v>0</v>
      </c>
    </row>
    <row r="1446" spans="1:3" x14ac:dyDescent="0.25">
      <c r="A1446">
        <v>-8014538.5641153799</v>
      </c>
      <c r="B1446">
        <v>14027.1954276785</v>
      </c>
      <c r="C1446">
        <v>0</v>
      </c>
    </row>
    <row r="1447" spans="1:3" x14ac:dyDescent="0.25">
      <c r="A1447">
        <v>-8013604.0852384605</v>
      </c>
      <c r="B1447">
        <v>14027.1954276785</v>
      </c>
      <c r="C1447">
        <v>0</v>
      </c>
    </row>
    <row r="1448" spans="1:3" x14ac:dyDescent="0.25">
      <c r="A1448">
        <v>-8060328.0290846098</v>
      </c>
      <c r="B1448">
        <v>13092.716550892799</v>
      </c>
      <c r="C1448" s="1">
        <v>4.0877461287891397E-5</v>
      </c>
    </row>
    <row r="1449" spans="1:3" x14ac:dyDescent="0.25">
      <c r="A1449">
        <v>-8059393.5502076903</v>
      </c>
      <c r="B1449">
        <v>13092.716550892799</v>
      </c>
      <c r="C1449" s="1">
        <v>7.1708658651914393E-5</v>
      </c>
    </row>
    <row r="1450" spans="1:3" x14ac:dyDescent="0.25">
      <c r="A1450">
        <v>-8058459.0713307597</v>
      </c>
      <c r="B1450">
        <v>13092.716550892799</v>
      </c>
      <c r="C1450">
        <v>1.2469223293010099E-4</v>
      </c>
    </row>
    <row r="1451" spans="1:3" x14ac:dyDescent="0.25">
      <c r="A1451">
        <v>-8057524.5924538402</v>
      </c>
      <c r="B1451">
        <v>13092.716550892799</v>
      </c>
      <c r="C1451">
        <v>2.2460789477918199E-4</v>
      </c>
    </row>
    <row r="1452" spans="1:3" x14ac:dyDescent="0.25">
      <c r="A1452">
        <v>-8056590.1135769198</v>
      </c>
      <c r="B1452">
        <v>13092.716550892799</v>
      </c>
      <c r="C1452">
        <v>4.70782746560871E-4</v>
      </c>
    </row>
    <row r="1453" spans="1:3" x14ac:dyDescent="0.25">
      <c r="A1453">
        <v>-8055655.6347000003</v>
      </c>
      <c r="B1453">
        <v>13092.716550892799</v>
      </c>
      <c r="C1453">
        <v>7.7931658597663002E-4</v>
      </c>
    </row>
    <row r="1454" spans="1:3" x14ac:dyDescent="0.25">
      <c r="A1454">
        <v>-8054721.1558230696</v>
      </c>
      <c r="B1454">
        <v>13092.716550892799</v>
      </c>
      <c r="C1454">
        <v>1.2344315182417601E-3</v>
      </c>
    </row>
    <row r="1455" spans="1:3" x14ac:dyDescent="0.25">
      <c r="A1455">
        <v>-8053786.6769461501</v>
      </c>
      <c r="B1455">
        <v>13092.716550892799</v>
      </c>
      <c r="C1455">
        <v>1.9096485339105101E-3</v>
      </c>
    </row>
    <row r="1456" spans="1:3" x14ac:dyDescent="0.25">
      <c r="A1456">
        <v>-8052852.1980692297</v>
      </c>
      <c r="B1456">
        <v>13092.716550892799</v>
      </c>
      <c r="C1456">
        <v>3.1125862151384302E-3</v>
      </c>
    </row>
    <row r="1457" spans="1:3" x14ac:dyDescent="0.25">
      <c r="A1457">
        <v>-8051917.7191923</v>
      </c>
      <c r="B1457">
        <v>13092.716550892799</v>
      </c>
      <c r="C1457">
        <v>4.7789574600756099E-3</v>
      </c>
    </row>
    <row r="1458" spans="1:3" x14ac:dyDescent="0.25">
      <c r="A1458">
        <v>-8050983.2403153796</v>
      </c>
      <c r="B1458">
        <v>13092.716550892799</v>
      </c>
      <c r="C1458">
        <v>6.9720642641186697E-3</v>
      </c>
    </row>
    <row r="1459" spans="1:3" x14ac:dyDescent="0.25">
      <c r="A1459">
        <v>-8050048.7614384601</v>
      </c>
      <c r="B1459">
        <v>13092.716550892799</v>
      </c>
      <c r="C1459">
        <v>1.04779507964849E-2</v>
      </c>
    </row>
    <row r="1460" spans="1:3" x14ac:dyDescent="0.25">
      <c r="A1460">
        <v>-8049114.2825615304</v>
      </c>
      <c r="B1460">
        <v>13092.716550892799</v>
      </c>
      <c r="C1460">
        <v>1.56177869066596E-2</v>
      </c>
    </row>
    <row r="1461" spans="1:3" x14ac:dyDescent="0.25">
      <c r="A1461">
        <v>-8048179.8036846099</v>
      </c>
      <c r="B1461">
        <v>13092.716550892799</v>
      </c>
      <c r="C1461">
        <v>2.9080856591462999E-2</v>
      </c>
    </row>
    <row r="1462" spans="1:3" x14ac:dyDescent="0.25">
      <c r="A1462">
        <v>-8047245.3248076905</v>
      </c>
      <c r="B1462">
        <v>13092.716550892799</v>
      </c>
      <c r="C1462">
        <v>4.0927533060312202E-2</v>
      </c>
    </row>
    <row r="1463" spans="1:3" x14ac:dyDescent="0.25">
      <c r="A1463">
        <v>-8046310.8459307598</v>
      </c>
      <c r="B1463">
        <v>13092.716550892799</v>
      </c>
      <c r="C1463">
        <v>5.1538962870836202E-2</v>
      </c>
    </row>
    <row r="1464" spans="1:3" x14ac:dyDescent="0.25">
      <c r="A1464">
        <v>-8045376.3670538403</v>
      </c>
      <c r="B1464">
        <v>13092.716550892799</v>
      </c>
      <c r="C1464">
        <v>6.8384744226932498E-2</v>
      </c>
    </row>
    <row r="1465" spans="1:3" x14ac:dyDescent="0.25">
      <c r="A1465">
        <v>-8044441.8881769199</v>
      </c>
      <c r="B1465">
        <v>13092.716550892799</v>
      </c>
      <c r="C1465">
        <v>8.9542128145694705E-2</v>
      </c>
    </row>
    <row r="1466" spans="1:3" x14ac:dyDescent="0.25">
      <c r="A1466">
        <v>-8043507.4093000004</v>
      </c>
      <c r="B1466">
        <v>13092.716550892799</v>
      </c>
      <c r="C1466">
        <v>9.0152703225612599E-2</v>
      </c>
    </row>
    <row r="1467" spans="1:3" x14ac:dyDescent="0.25">
      <c r="A1467">
        <v>-8042572.9304230697</v>
      </c>
      <c r="B1467">
        <v>13092.716550892799</v>
      </c>
      <c r="C1467">
        <v>0.109497122466564</v>
      </c>
    </row>
    <row r="1468" spans="1:3" x14ac:dyDescent="0.25">
      <c r="A1468">
        <v>-8041638.4515461503</v>
      </c>
      <c r="B1468">
        <v>13092.716550892799</v>
      </c>
      <c r="C1468">
        <v>0.132740259170532</v>
      </c>
    </row>
    <row r="1469" spans="1:3" x14ac:dyDescent="0.25">
      <c r="A1469">
        <v>-8040703.9726692298</v>
      </c>
      <c r="B1469">
        <v>13092.716550892799</v>
      </c>
      <c r="C1469">
        <v>0.16007879376411399</v>
      </c>
    </row>
    <row r="1470" spans="1:3" x14ac:dyDescent="0.25">
      <c r="A1470">
        <v>-8039769.4937923001</v>
      </c>
      <c r="B1470">
        <v>13092.716550892799</v>
      </c>
      <c r="C1470">
        <v>0.18847066164016699</v>
      </c>
    </row>
    <row r="1471" spans="1:3" x14ac:dyDescent="0.25">
      <c r="A1471">
        <v>-8038835.0149153797</v>
      </c>
      <c r="B1471">
        <v>13092.716550892799</v>
      </c>
      <c r="C1471">
        <v>0.21532623469829501</v>
      </c>
    </row>
    <row r="1472" spans="1:3" x14ac:dyDescent="0.25">
      <c r="A1472">
        <v>-8037900.5360384602</v>
      </c>
      <c r="B1472">
        <v>13092.716550892799</v>
      </c>
      <c r="C1472">
        <v>0.24396474659442899</v>
      </c>
    </row>
    <row r="1473" spans="1:3" x14ac:dyDescent="0.25">
      <c r="A1473">
        <v>-8036966.0571615295</v>
      </c>
      <c r="B1473">
        <v>13092.716550892799</v>
      </c>
      <c r="C1473">
        <v>0.245147660374641</v>
      </c>
    </row>
    <row r="1474" spans="1:3" x14ac:dyDescent="0.25">
      <c r="A1474">
        <v>-8036031.5782846101</v>
      </c>
      <c r="B1474">
        <v>13092.716550892799</v>
      </c>
      <c r="C1474">
        <v>0.269406378269195</v>
      </c>
    </row>
    <row r="1475" spans="1:3" x14ac:dyDescent="0.25">
      <c r="A1475">
        <v>-8035097.0994076896</v>
      </c>
      <c r="B1475">
        <v>13092.716550892799</v>
      </c>
      <c r="C1475">
        <v>0.29487037658691401</v>
      </c>
    </row>
    <row r="1476" spans="1:3" x14ac:dyDescent="0.25">
      <c r="A1476">
        <v>-8034162.6205307599</v>
      </c>
      <c r="B1476">
        <v>13092.716550892799</v>
      </c>
      <c r="C1476">
        <v>0.295988529920578</v>
      </c>
    </row>
    <row r="1477" spans="1:3" x14ac:dyDescent="0.25">
      <c r="A1477">
        <v>-8033228.1416538404</v>
      </c>
      <c r="B1477">
        <v>13092.716550892799</v>
      </c>
      <c r="C1477">
        <v>0.32177212834358199</v>
      </c>
    </row>
    <row r="1478" spans="1:3" x14ac:dyDescent="0.25">
      <c r="A1478">
        <v>-8032293.66277692</v>
      </c>
      <c r="B1478">
        <v>13092.716550892799</v>
      </c>
      <c r="C1478">
        <v>0.32298535108566201</v>
      </c>
    </row>
    <row r="1479" spans="1:3" x14ac:dyDescent="0.25">
      <c r="A1479">
        <v>-8031359.1838999996</v>
      </c>
      <c r="B1479">
        <v>13092.716550892799</v>
      </c>
      <c r="C1479">
        <v>0.34438902139663602</v>
      </c>
    </row>
    <row r="1480" spans="1:3" x14ac:dyDescent="0.25">
      <c r="A1480">
        <v>-8030424.7050230699</v>
      </c>
      <c r="B1480">
        <v>13092.716550892799</v>
      </c>
      <c r="C1480">
        <v>0.34541210532188399</v>
      </c>
    </row>
    <row r="1481" spans="1:3" x14ac:dyDescent="0.25">
      <c r="A1481">
        <v>-8029490.2261461504</v>
      </c>
      <c r="B1481">
        <v>13092.716550892799</v>
      </c>
      <c r="C1481">
        <v>0.34557747840881298</v>
      </c>
    </row>
    <row r="1482" spans="1:3" x14ac:dyDescent="0.25">
      <c r="A1482">
        <v>-8028555.74726923</v>
      </c>
      <c r="B1482">
        <v>13092.716550892799</v>
      </c>
      <c r="C1482">
        <v>0.34635260701179499</v>
      </c>
    </row>
    <row r="1483" spans="1:3" x14ac:dyDescent="0.25">
      <c r="A1483">
        <v>-8027621.2683923002</v>
      </c>
      <c r="B1483">
        <v>13092.716550892799</v>
      </c>
      <c r="C1483">
        <v>0.34662330150604198</v>
      </c>
    </row>
    <row r="1484" spans="1:3" x14ac:dyDescent="0.25">
      <c r="A1484">
        <v>-8026686.7895153798</v>
      </c>
      <c r="B1484">
        <v>13092.716550892799</v>
      </c>
      <c r="C1484">
        <v>0.34704759716987599</v>
      </c>
    </row>
    <row r="1485" spans="1:3" x14ac:dyDescent="0.25">
      <c r="A1485">
        <v>-8025752.3106384603</v>
      </c>
      <c r="B1485">
        <v>13092.716550892799</v>
      </c>
      <c r="C1485">
        <v>0.34697845578193598</v>
      </c>
    </row>
    <row r="1486" spans="1:3" x14ac:dyDescent="0.25">
      <c r="A1486">
        <v>-8024817.8317615297</v>
      </c>
      <c r="B1486">
        <v>13092.716550892799</v>
      </c>
      <c r="C1486">
        <v>0.34695172309875399</v>
      </c>
    </row>
    <row r="1487" spans="1:3" x14ac:dyDescent="0.25">
      <c r="A1487">
        <v>-8023883.3528846102</v>
      </c>
      <c r="B1487">
        <v>13092.716550892799</v>
      </c>
      <c r="C1487">
        <v>0</v>
      </c>
    </row>
    <row r="1488" spans="1:3" x14ac:dyDescent="0.25">
      <c r="A1488">
        <v>-8022948.8740076898</v>
      </c>
      <c r="B1488">
        <v>13092.716550892799</v>
      </c>
      <c r="C1488">
        <v>0</v>
      </c>
    </row>
    <row r="1489" spans="1:3" x14ac:dyDescent="0.25">
      <c r="A1489">
        <v>-8022014.39513076</v>
      </c>
      <c r="B1489">
        <v>13092.716550892799</v>
      </c>
      <c r="C1489">
        <v>0</v>
      </c>
    </row>
    <row r="1490" spans="1:3" x14ac:dyDescent="0.25">
      <c r="A1490">
        <v>-8021079.9162538396</v>
      </c>
      <c r="B1490">
        <v>13092.716550892799</v>
      </c>
      <c r="C1490">
        <v>0</v>
      </c>
    </row>
    <row r="1491" spans="1:3" x14ac:dyDescent="0.25">
      <c r="A1491">
        <v>-8020145.4373769201</v>
      </c>
      <c r="B1491">
        <v>13092.716550892799</v>
      </c>
      <c r="C1491">
        <v>0</v>
      </c>
    </row>
    <row r="1492" spans="1:3" x14ac:dyDescent="0.25">
      <c r="A1492">
        <v>-8019210.9584999997</v>
      </c>
      <c r="B1492">
        <v>13092.716550892799</v>
      </c>
      <c r="C1492">
        <v>0</v>
      </c>
    </row>
    <row r="1493" spans="1:3" x14ac:dyDescent="0.25">
      <c r="A1493">
        <v>-8018276.47962307</v>
      </c>
      <c r="B1493">
        <v>13092.716550892799</v>
      </c>
      <c r="C1493">
        <v>0</v>
      </c>
    </row>
    <row r="1494" spans="1:3" x14ac:dyDescent="0.25">
      <c r="A1494">
        <v>-8017342.0007461496</v>
      </c>
      <c r="B1494">
        <v>13092.716550892799</v>
      </c>
      <c r="C1494">
        <v>0</v>
      </c>
    </row>
    <row r="1495" spans="1:3" x14ac:dyDescent="0.25">
      <c r="A1495">
        <v>-8016407.5218692301</v>
      </c>
      <c r="B1495">
        <v>13092.716550892799</v>
      </c>
      <c r="C1495">
        <v>0</v>
      </c>
    </row>
    <row r="1496" spans="1:3" x14ac:dyDescent="0.25">
      <c r="A1496">
        <v>-8015473.0429923004</v>
      </c>
      <c r="B1496">
        <v>13092.716550892799</v>
      </c>
      <c r="C1496">
        <v>0</v>
      </c>
    </row>
    <row r="1497" spans="1:3" x14ac:dyDescent="0.25">
      <c r="A1497">
        <v>-8014538.5641153799</v>
      </c>
      <c r="B1497">
        <v>13092.716550892799</v>
      </c>
      <c r="C1497">
        <v>0</v>
      </c>
    </row>
    <row r="1498" spans="1:3" x14ac:dyDescent="0.25">
      <c r="A1498">
        <v>-8061262.5079615302</v>
      </c>
      <c r="B1498">
        <v>12158.2376741071</v>
      </c>
      <c r="C1498" s="1">
        <v>2.2074991647969E-5</v>
      </c>
    </row>
    <row r="1499" spans="1:3" x14ac:dyDescent="0.25">
      <c r="A1499">
        <v>-8060328.0290846098</v>
      </c>
      <c r="B1499">
        <v>12158.2376741071</v>
      </c>
      <c r="C1499" s="1">
        <v>4.0877461287891397E-5</v>
      </c>
    </row>
    <row r="1500" spans="1:3" x14ac:dyDescent="0.25">
      <c r="A1500">
        <v>-8059393.5502076903</v>
      </c>
      <c r="B1500">
        <v>12158.2376741071</v>
      </c>
      <c r="C1500" s="1">
        <v>7.1708658651914393E-5</v>
      </c>
    </row>
    <row r="1501" spans="1:3" x14ac:dyDescent="0.25">
      <c r="A1501">
        <v>-8058459.0713307597</v>
      </c>
      <c r="B1501">
        <v>12158.2376741071</v>
      </c>
      <c r="C1501">
        <v>1.2469223293010099E-4</v>
      </c>
    </row>
    <row r="1502" spans="1:3" x14ac:dyDescent="0.25">
      <c r="A1502">
        <v>-8057524.5924538402</v>
      </c>
      <c r="B1502">
        <v>12158.2376741071</v>
      </c>
      <c r="C1502">
        <v>2.6688168873079099E-4</v>
      </c>
    </row>
    <row r="1503" spans="1:3" x14ac:dyDescent="0.25">
      <c r="A1503">
        <v>-8056590.1135769198</v>
      </c>
      <c r="B1503">
        <v>12158.2376741071</v>
      </c>
      <c r="C1503">
        <v>5.3997995564713998E-4</v>
      </c>
    </row>
    <row r="1504" spans="1:3" x14ac:dyDescent="0.25">
      <c r="A1504">
        <v>-8055655.6347000003</v>
      </c>
      <c r="B1504">
        <v>12158.2376741071</v>
      </c>
      <c r="C1504">
        <v>8.2654046127572601E-4</v>
      </c>
    </row>
    <row r="1505" spans="1:3" x14ac:dyDescent="0.25">
      <c r="A1505">
        <v>-8054721.1558230696</v>
      </c>
      <c r="B1505">
        <v>12158.2376741071</v>
      </c>
      <c r="C1505">
        <v>1.2887137709185401E-3</v>
      </c>
    </row>
    <row r="1506" spans="1:3" x14ac:dyDescent="0.25">
      <c r="A1506">
        <v>-8053786.6769461501</v>
      </c>
      <c r="B1506">
        <v>12158.2376741071</v>
      </c>
      <c r="C1506">
        <v>1.99797330424189E-3</v>
      </c>
    </row>
    <row r="1507" spans="1:3" x14ac:dyDescent="0.25">
      <c r="A1507">
        <v>-8052852.1980692297</v>
      </c>
      <c r="B1507">
        <v>12158.2376741071</v>
      </c>
      <c r="C1507">
        <v>3.2091501634567898E-3</v>
      </c>
    </row>
    <row r="1508" spans="1:3" x14ac:dyDescent="0.25">
      <c r="A1508">
        <v>-8051917.7191923</v>
      </c>
      <c r="B1508">
        <v>12158.2376741071</v>
      </c>
      <c r="C1508">
        <v>7.0029636844992603E-3</v>
      </c>
    </row>
    <row r="1509" spans="1:3" x14ac:dyDescent="0.25">
      <c r="A1509">
        <v>-8050983.2403153796</v>
      </c>
      <c r="B1509">
        <v>12158.2376741071</v>
      </c>
      <c r="C1509">
        <v>1.04038352146744E-2</v>
      </c>
    </row>
    <row r="1510" spans="1:3" x14ac:dyDescent="0.25">
      <c r="A1510">
        <v>-8050048.7614384601</v>
      </c>
      <c r="B1510">
        <v>12158.2376741071</v>
      </c>
      <c r="C1510">
        <v>1.5544188208878E-2</v>
      </c>
    </row>
    <row r="1511" spans="1:3" x14ac:dyDescent="0.25">
      <c r="A1511">
        <v>-8049114.2825615304</v>
      </c>
      <c r="B1511">
        <v>12158.2376741071</v>
      </c>
      <c r="C1511">
        <v>2.1391469985246599E-2</v>
      </c>
    </row>
    <row r="1512" spans="1:3" x14ac:dyDescent="0.25">
      <c r="A1512">
        <v>-8048179.8036846099</v>
      </c>
      <c r="B1512">
        <v>12158.2376741071</v>
      </c>
      <c r="C1512">
        <v>2.9536016285419402E-2</v>
      </c>
    </row>
    <row r="1513" spans="1:3" x14ac:dyDescent="0.25">
      <c r="A1513">
        <v>-8047245.3248076905</v>
      </c>
      <c r="B1513">
        <v>12158.2376741071</v>
      </c>
      <c r="C1513">
        <v>4.14644666016101E-2</v>
      </c>
    </row>
    <row r="1514" spans="1:3" x14ac:dyDescent="0.25">
      <c r="A1514">
        <v>-8046310.8459307598</v>
      </c>
      <c r="B1514">
        <v>12158.2376741071</v>
      </c>
      <c r="C1514">
        <v>5.1965601742267602E-2</v>
      </c>
    </row>
    <row r="1515" spans="1:3" x14ac:dyDescent="0.25">
      <c r="A1515">
        <v>-8045376.3670538403</v>
      </c>
      <c r="B1515">
        <v>12158.2376741071</v>
      </c>
      <c r="C1515">
        <v>6.8780347704887307E-2</v>
      </c>
    </row>
    <row r="1516" spans="1:3" x14ac:dyDescent="0.25">
      <c r="A1516">
        <v>-8044441.8881769199</v>
      </c>
      <c r="B1516">
        <v>12158.2376741071</v>
      </c>
      <c r="C1516">
        <v>9.0022899210453006E-2</v>
      </c>
    </row>
    <row r="1517" spans="1:3" x14ac:dyDescent="0.25">
      <c r="A1517">
        <v>-8043507.4093000004</v>
      </c>
      <c r="B1517">
        <v>12158.2376741071</v>
      </c>
      <c r="C1517">
        <v>0.10910991579294201</v>
      </c>
    </row>
    <row r="1518" spans="1:3" x14ac:dyDescent="0.25">
      <c r="A1518">
        <v>-8042572.9304230697</v>
      </c>
      <c r="B1518">
        <v>12158.2376741071</v>
      </c>
      <c r="C1518">
        <v>0.132380455732345</v>
      </c>
    </row>
    <row r="1519" spans="1:3" x14ac:dyDescent="0.25">
      <c r="A1519">
        <v>-8041638.4515461503</v>
      </c>
      <c r="B1519">
        <v>12158.2376741071</v>
      </c>
      <c r="C1519">
        <v>0.15998163819312999</v>
      </c>
    </row>
    <row r="1520" spans="1:3" x14ac:dyDescent="0.25">
      <c r="A1520">
        <v>-8040703.9726692298</v>
      </c>
      <c r="B1520">
        <v>12158.2376741071</v>
      </c>
      <c r="C1520">
        <v>0.187984928488731</v>
      </c>
    </row>
    <row r="1521" spans="1:3" x14ac:dyDescent="0.25">
      <c r="A1521">
        <v>-8039769.4937923001</v>
      </c>
      <c r="B1521">
        <v>12158.2376741071</v>
      </c>
      <c r="C1521">
        <v>0.18884031474590299</v>
      </c>
    </row>
    <row r="1522" spans="1:3" x14ac:dyDescent="0.25">
      <c r="A1522">
        <v>-8038835.0149153797</v>
      </c>
      <c r="B1522">
        <v>12158.2376741071</v>
      </c>
      <c r="C1522">
        <v>0.21560503542423201</v>
      </c>
    </row>
    <row r="1523" spans="1:3" x14ac:dyDescent="0.25">
      <c r="A1523">
        <v>-8037900.5360384602</v>
      </c>
      <c r="B1523">
        <v>12158.2376741071</v>
      </c>
      <c r="C1523">
        <v>0.244370818138122</v>
      </c>
    </row>
    <row r="1524" spans="1:3" x14ac:dyDescent="0.25">
      <c r="A1524">
        <v>-8036966.0571615295</v>
      </c>
      <c r="B1524">
        <v>12158.2376741071</v>
      </c>
      <c r="C1524">
        <v>0.26884779334068198</v>
      </c>
    </row>
    <row r="1525" spans="1:3" x14ac:dyDescent="0.25">
      <c r="A1525">
        <v>-8036031.5782846101</v>
      </c>
      <c r="B1525">
        <v>12158.2376741071</v>
      </c>
      <c r="C1525">
        <v>0.29490154981613098</v>
      </c>
    </row>
    <row r="1526" spans="1:3" x14ac:dyDescent="0.25">
      <c r="A1526">
        <v>-8035097.0994076896</v>
      </c>
      <c r="B1526">
        <v>12158.2376741071</v>
      </c>
      <c r="C1526">
        <v>0.32100096344947798</v>
      </c>
    </row>
    <row r="1527" spans="1:3" x14ac:dyDescent="0.25">
      <c r="A1527">
        <v>-8034162.6205307599</v>
      </c>
      <c r="B1527">
        <v>12158.2376741071</v>
      </c>
      <c r="C1527">
        <v>0.32176104187965299</v>
      </c>
    </row>
    <row r="1528" spans="1:3" x14ac:dyDescent="0.25">
      <c r="A1528">
        <v>-8033228.1416538404</v>
      </c>
      <c r="B1528">
        <v>12158.2376741071</v>
      </c>
      <c r="C1528">
        <v>0.343443363904953</v>
      </c>
    </row>
    <row r="1529" spans="1:3" x14ac:dyDescent="0.25">
      <c r="A1529">
        <v>-8032293.66277692</v>
      </c>
      <c r="B1529">
        <v>12158.2376741071</v>
      </c>
      <c r="C1529">
        <v>0.34438332915306002</v>
      </c>
    </row>
    <row r="1530" spans="1:3" x14ac:dyDescent="0.25">
      <c r="A1530">
        <v>-8031359.1838999996</v>
      </c>
      <c r="B1530">
        <v>12158.2376741071</v>
      </c>
      <c r="C1530">
        <v>0.365482628345489</v>
      </c>
    </row>
    <row r="1531" spans="1:3" x14ac:dyDescent="0.25">
      <c r="A1531">
        <v>-8030424.7050230699</v>
      </c>
      <c r="B1531">
        <v>12158.2376741071</v>
      </c>
      <c r="C1531">
        <v>0.36577725410461398</v>
      </c>
    </row>
    <row r="1532" spans="1:3" x14ac:dyDescent="0.25">
      <c r="A1532">
        <v>-8029490.2261461504</v>
      </c>
      <c r="B1532">
        <v>12158.2376741071</v>
      </c>
      <c r="C1532">
        <v>0.36638811230659402</v>
      </c>
    </row>
    <row r="1533" spans="1:3" x14ac:dyDescent="0.25">
      <c r="A1533">
        <v>-8028555.74726923</v>
      </c>
      <c r="B1533">
        <v>12158.2376741071</v>
      </c>
      <c r="C1533">
        <v>0.367102980613708</v>
      </c>
    </row>
    <row r="1534" spans="1:3" x14ac:dyDescent="0.25">
      <c r="A1534">
        <v>-8027621.2683923002</v>
      </c>
      <c r="B1534">
        <v>12158.2376741071</v>
      </c>
      <c r="C1534">
        <v>0.36730903387069702</v>
      </c>
    </row>
    <row r="1535" spans="1:3" x14ac:dyDescent="0.25">
      <c r="A1535">
        <v>-8026686.7895153798</v>
      </c>
      <c r="B1535">
        <v>12158.2376741071</v>
      </c>
      <c r="C1535">
        <v>0.367688179016113</v>
      </c>
    </row>
    <row r="1536" spans="1:3" x14ac:dyDescent="0.25">
      <c r="A1536">
        <v>-8025752.3106384603</v>
      </c>
      <c r="B1536">
        <v>12158.2376741071</v>
      </c>
      <c r="C1536">
        <v>0.36759659647941501</v>
      </c>
    </row>
    <row r="1537" spans="1:3" x14ac:dyDescent="0.25">
      <c r="A1537">
        <v>-8024817.8317615297</v>
      </c>
      <c r="B1537">
        <v>12158.2376741071</v>
      </c>
      <c r="C1537">
        <v>0.36757561564445401</v>
      </c>
    </row>
    <row r="1538" spans="1:3" x14ac:dyDescent="0.25">
      <c r="A1538">
        <v>-8023883.3528846102</v>
      </c>
      <c r="B1538">
        <v>12158.2376741071</v>
      </c>
      <c r="C1538">
        <v>0</v>
      </c>
    </row>
    <row r="1539" spans="1:3" x14ac:dyDescent="0.25">
      <c r="A1539">
        <v>-8022948.8740076898</v>
      </c>
      <c r="B1539">
        <v>12158.2376741071</v>
      </c>
      <c r="C1539">
        <v>0</v>
      </c>
    </row>
    <row r="1540" spans="1:3" x14ac:dyDescent="0.25">
      <c r="A1540">
        <v>-8022014.39513076</v>
      </c>
      <c r="B1540">
        <v>12158.2376741071</v>
      </c>
      <c r="C1540">
        <v>0</v>
      </c>
    </row>
    <row r="1541" spans="1:3" x14ac:dyDescent="0.25">
      <c r="A1541">
        <v>-8021079.9162538396</v>
      </c>
      <c r="B1541">
        <v>12158.2376741071</v>
      </c>
      <c r="C1541">
        <v>0</v>
      </c>
    </row>
    <row r="1542" spans="1:3" x14ac:dyDescent="0.25">
      <c r="A1542">
        <v>-8020145.4373769201</v>
      </c>
      <c r="B1542">
        <v>12158.2376741071</v>
      </c>
      <c r="C1542">
        <v>0</v>
      </c>
    </row>
    <row r="1543" spans="1:3" x14ac:dyDescent="0.25">
      <c r="A1543">
        <v>-8019210.9584999997</v>
      </c>
      <c r="B1543">
        <v>12158.2376741071</v>
      </c>
      <c r="C1543">
        <v>0</v>
      </c>
    </row>
    <row r="1544" spans="1:3" x14ac:dyDescent="0.25">
      <c r="A1544">
        <v>-8018276.47962307</v>
      </c>
      <c r="B1544">
        <v>12158.2376741071</v>
      </c>
      <c r="C1544">
        <v>0</v>
      </c>
    </row>
    <row r="1545" spans="1:3" x14ac:dyDescent="0.25">
      <c r="A1545">
        <v>-8017342.0007461496</v>
      </c>
      <c r="B1545">
        <v>12158.2376741071</v>
      </c>
      <c r="C1545">
        <v>0</v>
      </c>
    </row>
    <row r="1546" spans="1:3" x14ac:dyDescent="0.25">
      <c r="A1546">
        <v>-8016407.5218692301</v>
      </c>
      <c r="B1546">
        <v>12158.2376741071</v>
      </c>
      <c r="C1546">
        <v>0</v>
      </c>
    </row>
    <row r="1547" spans="1:3" x14ac:dyDescent="0.25">
      <c r="A1547">
        <v>-8015473.0429923004</v>
      </c>
      <c r="B1547">
        <v>12158.2376741071</v>
      </c>
      <c r="C1547">
        <v>0</v>
      </c>
    </row>
    <row r="1548" spans="1:3" x14ac:dyDescent="0.25">
      <c r="A1548">
        <v>-8014538.5641153799</v>
      </c>
      <c r="B1548">
        <v>12158.2376741071</v>
      </c>
      <c r="C1548">
        <v>0</v>
      </c>
    </row>
    <row r="1549" spans="1:3" x14ac:dyDescent="0.25">
      <c r="A1549">
        <v>-8061262.5079615302</v>
      </c>
      <c r="B1549">
        <v>11223.758797321399</v>
      </c>
      <c r="C1549" s="1">
        <v>2.2074991647969E-5</v>
      </c>
    </row>
    <row r="1550" spans="1:3" x14ac:dyDescent="0.25">
      <c r="A1550">
        <v>-8060328.0290846098</v>
      </c>
      <c r="B1550">
        <v>11223.758797321399</v>
      </c>
      <c r="C1550" s="1">
        <v>7.0849193434696604E-5</v>
      </c>
    </row>
    <row r="1551" spans="1:3" x14ac:dyDescent="0.25">
      <c r="A1551">
        <v>-8059393.5502076903</v>
      </c>
      <c r="B1551">
        <v>11223.758797321399</v>
      </c>
      <c r="C1551">
        <v>1.01675221230834E-4</v>
      </c>
    </row>
    <row r="1552" spans="1:3" x14ac:dyDescent="0.25">
      <c r="A1552">
        <v>-8058459.0713307597</v>
      </c>
      <c r="B1552">
        <v>11223.758797321399</v>
      </c>
      <c r="C1552">
        <v>1.9694026559591201E-4</v>
      </c>
    </row>
    <row r="1553" spans="1:3" x14ac:dyDescent="0.25">
      <c r="A1553">
        <v>-8057524.5924538402</v>
      </c>
      <c r="B1553">
        <v>11223.758797321399</v>
      </c>
      <c r="C1553">
        <v>4.3787879985757102E-4</v>
      </c>
    </row>
    <row r="1554" spans="1:3" x14ac:dyDescent="0.25">
      <c r="A1554">
        <v>-8056590.1135769198</v>
      </c>
      <c r="B1554">
        <v>11223.758797321399</v>
      </c>
      <c r="C1554">
        <v>8.1151688937097701E-4</v>
      </c>
    </row>
    <row r="1555" spans="1:3" x14ac:dyDescent="0.25">
      <c r="A1555">
        <v>-8055655.6347000003</v>
      </c>
      <c r="B1555">
        <v>11223.758797321399</v>
      </c>
      <c r="C1555">
        <v>1.2755530187860101E-3</v>
      </c>
    </row>
    <row r="1556" spans="1:3" x14ac:dyDescent="0.25">
      <c r="A1556">
        <v>-8054721.1558230696</v>
      </c>
      <c r="B1556">
        <v>11223.758797321399</v>
      </c>
      <c r="C1556">
        <v>1.9764285534620198E-3</v>
      </c>
    </row>
    <row r="1557" spans="1:3" x14ac:dyDescent="0.25">
      <c r="A1557">
        <v>-8053786.6769461501</v>
      </c>
      <c r="B1557">
        <v>11223.758797321399</v>
      </c>
      <c r="C1557">
        <v>3.1728099565952999E-3</v>
      </c>
    </row>
    <row r="1558" spans="1:3" x14ac:dyDescent="0.25">
      <c r="A1558">
        <v>-8052852.1980692297</v>
      </c>
      <c r="B1558">
        <v>11223.758797321399</v>
      </c>
      <c r="C1558">
        <v>4.9042594619095299E-3</v>
      </c>
    </row>
    <row r="1559" spans="1:3" x14ac:dyDescent="0.25">
      <c r="A1559">
        <v>-8051917.7191923</v>
      </c>
      <c r="B1559">
        <v>11223.758797321399</v>
      </c>
      <c r="C1559">
        <v>7.1987360715866002E-3</v>
      </c>
    </row>
    <row r="1560" spans="1:3" x14ac:dyDescent="0.25">
      <c r="A1560">
        <v>-8050983.2403153796</v>
      </c>
      <c r="B1560">
        <v>11223.758797321399</v>
      </c>
      <c r="C1560">
        <v>1.05959204956889E-2</v>
      </c>
    </row>
    <row r="1561" spans="1:3" x14ac:dyDescent="0.25">
      <c r="A1561">
        <v>-8050048.7614384601</v>
      </c>
      <c r="B1561">
        <v>11223.758797321399</v>
      </c>
      <c r="C1561">
        <v>1.5960004180669701E-2</v>
      </c>
    </row>
    <row r="1562" spans="1:3" x14ac:dyDescent="0.25">
      <c r="A1562">
        <v>-8049114.2825615304</v>
      </c>
      <c r="B1562">
        <v>11223.758797321399</v>
      </c>
      <c r="C1562">
        <v>2.1845543757081001E-2</v>
      </c>
    </row>
    <row r="1563" spans="1:3" x14ac:dyDescent="0.25">
      <c r="A1563">
        <v>-8048179.8036846099</v>
      </c>
      <c r="B1563">
        <v>11223.758797321399</v>
      </c>
      <c r="C1563">
        <v>2.9921904206275898E-2</v>
      </c>
    </row>
    <row r="1564" spans="1:3" x14ac:dyDescent="0.25">
      <c r="A1564">
        <v>-8047245.3248076905</v>
      </c>
      <c r="B1564">
        <v>11223.758797321399</v>
      </c>
      <c r="C1564">
        <v>4.1779063642024897E-2</v>
      </c>
    </row>
    <row r="1565" spans="1:3" x14ac:dyDescent="0.25">
      <c r="A1565">
        <v>-8046310.8459307598</v>
      </c>
      <c r="B1565">
        <v>11223.758797321399</v>
      </c>
      <c r="C1565">
        <v>5.2575588226318297E-2</v>
      </c>
    </row>
    <row r="1566" spans="1:3" x14ac:dyDescent="0.25">
      <c r="A1566">
        <v>-8045376.3670538403</v>
      </c>
      <c r="B1566">
        <v>11223.758797321399</v>
      </c>
      <c r="C1566">
        <v>6.9363810122012995E-2</v>
      </c>
    </row>
    <row r="1567" spans="1:3" x14ac:dyDescent="0.25">
      <c r="A1567">
        <v>-8044441.8881769199</v>
      </c>
      <c r="B1567">
        <v>11223.758797321399</v>
      </c>
      <c r="C1567">
        <v>9.0645633637905093E-2</v>
      </c>
    </row>
    <row r="1568" spans="1:3" x14ac:dyDescent="0.25">
      <c r="A1568">
        <v>-8043507.4093000004</v>
      </c>
      <c r="B1568">
        <v>11223.758797321399</v>
      </c>
      <c r="C1568">
        <v>0.110173642635345</v>
      </c>
    </row>
    <row r="1569" spans="1:3" x14ac:dyDescent="0.25">
      <c r="A1569">
        <v>-8042572.9304230697</v>
      </c>
      <c r="B1569">
        <v>11223.758797321399</v>
      </c>
      <c r="C1569">
        <v>0.13365314900875</v>
      </c>
    </row>
    <row r="1570" spans="1:3" x14ac:dyDescent="0.25">
      <c r="A1570">
        <v>-8041638.4515461503</v>
      </c>
      <c r="B1570">
        <v>11223.758797321399</v>
      </c>
      <c r="C1570">
        <v>0.16087315976619701</v>
      </c>
    </row>
    <row r="1571" spans="1:3" x14ac:dyDescent="0.25">
      <c r="A1571">
        <v>-8040703.9726692298</v>
      </c>
      <c r="B1571">
        <v>11223.758797321399</v>
      </c>
      <c r="C1571">
        <v>0.18850615620613001</v>
      </c>
    </row>
    <row r="1572" spans="1:3" x14ac:dyDescent="0.25">
      <c r="A1572">
        <v>-8039769.4937923001</v>
      </c>
      <c r="B1572">
        <v>11223.758797321399</v>
      </c>
      <c r="C1572">
        <v>0.21505127847194599</v>
      </c>
    </row>
    <row r="1573" spans="1:3" x14ac:dyDescent="0.25">
      <c r="A1573">
        <v>-8038835.0149153797</v>
      </c>
      <c r="B1573">
        <v>11223.758797321399</v>
      </c>
      <c r="C1573">
        <v>0.24367339909076599</v>
      </c>
    </row>
    <row r="1574" spans="1:3" x14ac:dyDescent="0.25">
      <c r="A1574">
        <v>-8037900.5360384602</v>
      </c>
      <c r="B1574">
        <v>11223.758797321399</v>
      </c>
      <c r="C1574">
        <v>0.268371611833572</v>
      </c>
    </row>
    <row r="1575" spans="1:3" x14ac:dyDescent="0.25">
      <c r="A1575">
        <v>-8036966.0571615295</v>
      </c>
      <c r="B1575">
        <v>11223.758797321399</v>
      </c>
      <c r="C1575">
        <v>0.29420676827430697</v>
      </c>
    </row>
    <row r="1576" spans="1:3" x14ac:dyDescent="0.25">
      <c r="A1576">
        <v>-8036031.5782846101</v>
      </c>
      <c r="B1576">
        <v>11223.758797321399</v>
      </c>
      <c r="C1576">
        <v>0.32046398520469599</v>
      </c>
    </row>
    <row r="1577" spans="1:3" x14ac:dyDescent="0.25">
      <c r="A1577">
        <v>-8035097.0994076896</v>
      </c>
      <c r="B1577">
        <v>11223.758797321399</v>
      </c>
      <c r="C1577">
        <v>0.32130643725395203</v>
      </c>
    </row>
    <row r="1578" spans="1:3" x14ac:dyDescent="0.25">
      <c r="A1578">
        <v>-8034162.6205307599</v>
      </c>
      <c r="B1578">
        <v>11223.758797321399</v>
      </c>
      <c r="C1578">
        <v>0.342842906713485</v>
      </c>
    </row>
    <row r="1579" spans="1:3" x14ac:dyDescent="0.25">
      <c r="A1579">
        <v>-8033228.1416538404</v>
      </c>
      <c r="B1579">
        <v>11223.758797321399</v>
      </c>
      <c r="C1579">
        <v>0.36410903930664001</v>
      </c>
    </row>
    <row r="1580" spans="1:3" x14ac:dyDescent="0.25">
      <c r="A1580">
        <v>-8032293.66277692</v>
      </c>
      <c r="B1580">
        <v>11223.758797321399</v>
      </c>
      <c r="C1580">
        <v>0.36492571234702997</v>
      </c>
    </row>
    <row r="1581" spans="1:3" x14ac:dyDescent="0.25">
      <c r="A1581">
        <v>-8031359.1838999996</v>
      </c>
      <c r="B1581">
        <v>11223.758797321399</v>
      </c>
      <c r="C1581">
        <v>0.38732534646987898</v>
      </c>
    </row>
    <row r="1582" spans="1:3" x14ac:dyDescent="0.25">
      <c r="A1582">
        <v>-8030424.7050230699</v>
      </c>
      <c r="B1582">
        <v>11223.758797321399</v>
      </c>
      <c r="C1582">
        <v>0.38795867562294001</v>
      </c>
    </row>
    <row r="1583" spans="1:3" x14ac:dyDescent="0.25">
      <c r="A1583">
        <v>-8029490.2261461504</v>
      </c>
      <c r="B1583">
        <v>11223.758797321399</v>
      </c>
      <c r="C1583">
        <v>0.38860201835632302</v>
      </c>
    </row>
    <row r="1584" spans="1:3" x14ac:dyDescent="0.25">
      <c r="A1584">
        <v>-8028555.74726923</v>
      </c>
      <c r="B1584">
        <v>11223.758797321399</v>
      </c>
      <c r="C1584">
        <v>0.38913846015930098</v>
      </c>
    </row>
    <row r="1585" spans="1:3" x14ac:dyDescent="0.25">
      <c r="A1585">
        <v>-8027621.2683923002</v>
      </c>
      <c r="B1585">
        <v>11223.758797321399</v>
      </c>
      <c r="C1585">
        <v>0.38935241103172302</v>
      </c>
    </row>
    <row r="1586" spans="1:3" x14ac:dyDescent="0.25">
      <c r="A1586">
        <v>-8026686.7895153798</v>
      </c>
      <c r="B1586">
        <v>11223.758797321399</v>
      </c>
      <c r="C1586">
        <v>0.38964310288429199</v>
      </c>
    </row>
    <row r="1587" spans="1:3" x14ac:dyDescent="0.25">
      <c r="A1587">
        <v>-8025752.3106384603</v>
      </c>
      <c r="B1587">
        <v>11223.758797321399</v>
      </c>
      <c r="C1587">
        <v>0.38961133360862699</v>
      </c>
    </row>
    <row r="1588" spans="1:3" x14ac:dyDescent="0.25">
      <c r="A1588">
        <v>-8024817.8317615297</v>
      </c>
      <c r="B1588">
        <v>11223.758797321399</v>
      </c>
      <c r="C1588">
        <v>0.38951313495635898</v>
      </c>
    </row>
    <row r="1589" spans="1:3" x14ac:dyDescent="0.25">
      <c r="A1589">
        <v>-8023883.3528846102</v>
      </c>
      <c r="B1589">
        <v>11223.758797321399</v>
      </c>
      <c r="C1589">
        <v>0</v>
      </c>
    </row>
    <row r="1590" spans="1:3" x14ac:dyDescent="0.25">
      <c r="A1590">
        <v>-8022948.8740076898</v>
      </c>
      <c r="B1590">
        <v>11223.758797321399</v>
      </c>
      <c r="C1590">
        <v>0</v>
      </c>
    </row>
    <row r="1591" spans="1:3" x14ac:dyDescent="0.25">
      <c r="A1591">
        <v>-8022014.39513076</v>
      </c>
      <c r="B1591">
        <v>11223.758797321399</v>
      </c>
      <c r="C1591">
        <v>0</v>
      </c>
    </row>
    <row r="1592" spans="1:3" x14ac:dyDescent="0.25">
      <c r="A1592">
        <v>-8021079.9162538396</v>
      </c>
      <c r="B1592">
        <v>11223.758797321399</v>
      </c>
      <c r="C1592">
        <v>0</v>
      </c>
    </row>
    <row r="1593" spans="1:3" x14ac:dyDescent="0.25">
      <c r="A1593">
        <v>-8020145.4373769201</v>
      </c>
      <c r="B1593">
        <v>11223.758797321399</v>
      </c>
      <c r="C1593">
        <v>0</v>
      </c>
    </row>
    <row r="1594" spans="1:3" x14ac:dyDescent="0.25">
      <c r="A1594">
        <v>-8019210.9584999997</v>
      </c>
      <c r="B1594">
        <v>11223.758797321399</v>
      </c>
      <c r="C1594">
        <v>0</v>
      </c>
    </row>
    <row r="1595" spans="1:3" x14ac:dyDescent="0.25">
      <c r="A1595">
        <v>-8018276.47962307</v>
      </c>
      <c r="B1595">
        <v>11223.758797321399</v>
      </c>
      <c r="C1595">
        <v>0</v>
      </c>
    </row>
    <row r="1596" spans="1:3" x14ac:dyDescent="0.25">
      <c r="A1596">
        <v>-8017342.0007461496</v>
      </c>
      <c r="B1596">
        <v>11223.758797321399</v>
      </c>
      <c r="C1596">
        <v>0</v>
      </c>
    </row>
    <row r="1597" spans="1:3" x14ac:dyDescent="0.25">
      <c r="A1597">
        <v>-8016407.5218692301</v>
      </c>
      <c r="B1597">
        <v>11223.758797321399</v>
      </c>
      <c r="C1597">
        <v>0</v>
      </c>
    </row>
    <row r="1598" spans="1:3" x14ac:dyDescent="0.25">
      <c r="A1598">
        <v>-8015473.0429923004</v>
      </c>
      <c r="B1598">
        <v>11223.758797321399</v>
      </c>
      <c r="C1598">
        <v>0</v>
      </c>
    </row>
    <row r="1599" spans="1:3" x14ac:dyDescent="0.25">
      <c r="A1599">
        <v>-8014538.5641153799</v>
      </c>
      <c r="B1599">
        <v>11223.758797321399</v>
      </c>
      <c r="C1599">
        <v>0</v>
      </c>
    </row>
    <row r="1600" spans="1:3" x14ac:dyDescent="0.25">
      <c r="A1600">
        <v>-8061262.5079615302</v>
      </c>
      <c r="B1600">
        <v>10289.279920535701</v>
      </c>
      <c r="C1600" s="1">
        <v>7.0849193434696604E-5</v>
      </c>
    </row>
    <row r="1601" spans="1:3" x14ac:dyDescent="0.25">
      <c r="A1601">
        <v>-8060328.0290846098</v>
      </c>
      <c r="B1601">
        <v>10289.279920535701</v>
      </c>
      <c r="C1601">
        <v>1.01675221230834E-4</v>
      </c>
    </row>
    <row r="1602" spans="1:3" x14ac:dyDescent="0.25">
      <c r="A1602">
        <v>-8059393.5502076903</v>
      </c>
      <c r="B1602">
        <v>10289.279920535701</v>
      </c>
      <c r="C1602">
        <v>1.5381004777736899E-4</v>
      </c>
    </row>
    <row r="1603" spans="1:3" x14ac:dyDescent="0.25">
      <c r="A1603">
        <v>-8058459.0713307597</v>
      </c>
      <c r="B1603">
        <v>10289.279920535701</v>
      </c>
      <c r="C1603">
        <v>3.81059595383703E-4</v>
      </c>
    </row>
    <row r="1604" spans="1:3" x14ac:dyDescent="0.25">
      <c r="A1604">
        <v>-8057524.5924538402</v>
      </c>
      <c r="B1604">
        <v>10289.279920535701</v>
      </c>
      <c r="C1604">
        <v>6.0326186940073902E-4</v>
      </c>
    </row>
    <row r="1605" spans="1:3" x14ac:dyDescent="0.25">
      <c r="A1605">
        <v>-8056590.1135769198</v>
      </c>
      <c r="B1605">
        <v>10289.279920535701</v>
      </c>
      <c r="C1605">
        <v>8.8139233412220998E-4</v>
      </c>
    </row>
    <row r="1606" spans="1:3" x14ac:dyDescent="0.25">
      <c r="A1606">
        <v>-8055655.6347000003</v>
      </c>
      <c r="B1606">
        <v>10289.279920535701</v>
      </c>
      <c r="C1606">
        <v>1.3837800361216001E-3</v>
      </c>
    </row>
    <row r="1607" spans="1:3" x14ac:dyDescent="0.25">
      <c r="A1607">
        <v>-8054721.1558230696</v>
      </c>
      <c r="B1607">
        <v>10289.279920535701</v>
      </c>
      <c r="C1607">
        <v>2.1222694776952202E-3</v>
      </c>
    </row>
    <row r="1608" spans="1:3" x14ac:dyDescent="0.25">
      <c r="A1608">
        <v>-8053786.6769461501</v>
      </c>
      <c r="B1608">
        <v>10289.279920535701</v>
      </c>
      <c r="C1608">
        <v>3.33319744095206E-3</v>
      </c>
    </row>
    <row r="1609" spans="1:3" x14ac:dyDescent="0.25">
      <c r="A1609">
        <v>-8052852.1980692297</v>
      </c>
      <c r="B1609">
        <v>10289.279920535701</v>
      </c>
      <c r="C1609">
        <v>5.1212268881499698E-3</v>
      </c>
    </row>
    <row r="1610" spans="1:3" x14ac:dyDescent="0.25">
      <c r="A1610">
        <v>-8051917.7191923</v>
      </c>
      <c r="B1610">
        <v>10289.279920535701</v>
      </c>
      <c r="C1610">
        <v>7.4498900212347499E-3</v>
      </c>
    </row>
    <row r="1611" spans="1:3" x14ac:dyDescent="0.25">
      <c r="A1611">
        <v>-8050983.2403153796</v>
      </c>
      <c r="B1611">
        <v>10289.279920535701</v>
      </c>
      <c r="C1611">
        <v>1.09720490872859E-2</v>
      </c>
    </row>
    <row r="1612" spans="1:3" x14ac:dyDescent="0.25">
      <c r="A1612">
        <v>-8050048.7614384601</v>
      </c>
      <c r="B1612">
        <v>10289.279920535701</v>
      </c>
      <c r="C1612">
        <v>1.63710936903953E-2</v>
      </c>
    </row>
    <row r="1613" spans="1:3" x14ac:dyDescent="0.25">
      <c r="A1613">
        <v>-8049114.2825615304</v>
      </c>
      <c r="B1613">
        <v>10289.279920535701</v>
      </c>
      <c r="C1613">
        <v>2.24160905927419E-2</v>
      </c>
    </row>
    <row r="1614" spans="1:3" x14ac:dyDescent="0.25">
      <c r="A1614">
        <v>-8048179.8036846099</v>
      </c>
      <c r="B1614">
        <v>10289.279920535701</v>
      </c>
      <c r="C1614">
        <v>3.0313331633806201E-2</v>
      </c>
    </row>
    <row r="1615" spans="1:3" x14ac:dyDescent="0.25">
      <c r="A1615">
        <v>-8047245.3248076905</v>
      </c>
      <c r="B1615">
        <v>10289.279920535701</v>
      </c>
      <c r="C1615">
        <v>4.2473055422305998E-2</v>
      </c>
    </row>
    <row r="1616" spans="1:3" x14ac:dyDescent="0.25">
      <c r="A1616">
        <v>-8046310.8459307598</v>
      </c>
      <c r="B1616">
        <v>10289.279920535701</v>
      </c>
      <c r="C1616">
        <v>5.3327772766351603E-2</v>
      </c>
    </row>
    <row r="1617" spans="1:3" x14ac:dyDescent="0.25">
      <c r="A1617">
        <v>-8045376.3670538403</v>
      </c>
      <c r="B1617">
        <v>10289.279920535701</v>
      </c>
      <c r="C1617">
        <v>7.03591778874397E-2</v>
      </c>
    </row>
    <row r="1618" spans="1:3" x14ac:dyDescent="0.25">
      <c r="A1618">
        <v>-8044441.8881769199</v>
      </c>
      <c r="B1618">
        <v>10289.279920535701</v>
      </c>
      <c r="C1618">
        <v>9.1576524078845895E-2</v>
      </c>
    </row>
    <row r="1619" spans="1:3" x14ac:dyDescent="0.25">
      <c r="A1619">
        <v>-8043507.4093000004</v>
      </c>
      <c r="B1619">
        <v>10289.279920535701</v>
      </c>
      <c r="C1619">
        <v>0.13327142596244801</v>
      </c>
    </row>
    <row r="1620" spans="1:3" x14ac:dyDescent="0.25">
      <c r="A1620">
        <v>-8042572.9304230697</v>
      </c>
      <c r="B1620">
        <v>10289.279920535701</v>
      </c>
      <c r="C1620">
        <v>0.16062596440315199</v>
      </c>
    </row>
    <row r="1621" spans="1:3" x14ac:dyDescent="0.25">
      <c r="A1621">
        <v>-8041638.4515461503</v>
      </c>
      <c r="B1621">
        <v>10289.279920535701</v>
      </c>
      <c r="C1621">
        <v>0.18830889463424599</v>
      </c>
    </row>
    <row r="1622" spans="1:3" x14ac:dyDescent="0.25">
      <c r="A1622">
        <v>-8040703.9726692298</v>
      </c>
      <c r="B1622">
        <v>10289.279920535701</v>
      </c>
      <c r="C1622">
        <v>0.214906126260757</v>
      </c>
    </row>
    <row r="1623" spans="1:3" x14ac:dyDescent="0.25">
      <c r="A1623">
        <v>-8039769.4937923001</v>
      </c>
      <c r="B1623">
        <v>10289.279920535701</v>
      </c>
      <c r="C1623">
        <v>0.243217468261718</v>
      </c>
    </row>
    <row r="1624" spans="1:3" x14ac:dyDescent="0.25">
      <c r="A1624">
        <v>-8038835.0149153797</v>
      </c>
      <c r="B1624">
        <v>10289.279920535701</v>
      </c>
      <c r="C1624">
        <v>0.26832070946693398</v>
      </c>
    </row>
    <row r="1625" spans="1:3" x14ac:dyDescent="0.25">
      <c r="A1625">
        <v>-8037900.5360384602</v>
      </c>
      <c r="B1625">
        <v>10289.279920535701</v>
      </c>
      <c r="C1625">
        <v>0.26922175288200301</v>
      </c>
    </row>
    <row r="1626" spans="1:3" x14ac:dyDescent="0.25">
      <c r="A1626">
        <v>-8036966.0571615295</v>
      </c>
      <c r="B1626">
        <v>10289.279920535701</v>
      </c>
      <c r="C1626">
        <v>0.29458558559417702</v>
      </c>
    </row>
    <row r="1627" spans="1:3" x14ac:dyDescent="0.25">
      <c r="A1627">
        <v>-8036031.5782846101</v>
      </c>
      <c r="B1627">
        <v>10289.279920535701</v>
      </c>
      <c r="C1627">
        <v>0.32082265615463201</v>
      </c>
    </row>
    <row r="1628" spans="1:3" x14ac:dyDescent="0.25">
      <c r="A1628">
        <v>-8035097.0994076896</v>
      </c>
      <c r="B1628">
        <v>10289.279920535701</v>
      </c>
      <c r="C1628">
        <v>0.34260463714599598</v>
      </c>
    </row>
    <row r="1629" spans="1:3" x14ac:dyDescent="0.25">
      <c r="A1629">
        <v>-8034162.6205307599</v>
      </c>
      <c r="B1629">
        <v>10289.279920535701</v>
      </c>
      <c r="C1629">
        <v>0.36373296380043002</v>
      </c>
    </row>
    <row r="1630" spans="1:3" x14ac:dyDescent="0.25">
      <c r="A1630">
        <v>-8033228.1416538404</v>
      </c>
      <c r="B1630">
        <v>10289.279920535701</v>
      </c>
      <c r="C1630">
        <v>0.386209607124328</v>
      </c>
    </row>
    <row r="1631" spans="1:3" x14ac:dyDescent="0.25">
      <c r="A1631">
        <v>-8032293.66277692</v>
      </c>
      <c r="B1631">
        <v>10289.279920535701</v>
      </c>
      <c r="C1631">
        <v>0.38732257485389698</v>
      </c>
    </row>
    <row r="1632" spans="1:3" x14ac:dyDescent="0.25">
      <c r="A1632">
        <v>-8031359.1838999996</v>
      </c>
      <c r="B1632">
        <v>10289.279920535701</v>
      </c>
      <c r="C1632">
        <v>0.40374684333801197</v>
      </c>
    </row>
    <row r="1633" spans="1:3" x14ac:dyDescent="0.25">
      <c r="A1633">
        <v>-8030424.7050230699</v>
      </c>
      <c r="B1633">
        <v>10289.279920535701</v>
      </c>
      <c r="C1633">
        <v>0.40447598695754999</v>
      </c>
    </row>
    <row r="1634" spans="1:3" x14ac:dyDescent="0.25">
      <c r="A1634">
        <v>-8029490.2261461504</v>
      </c>
      <c r="B1634">
        <v>10289.279920535701</v>
      </c>
      <c r="C1634">
        <v>0.40508234500884999</v>
      </c>
    </row>
    <row r="1635" spans="1:3" x14ac:dyDescent="0.25">
      <c r="A1635">
        <v>-8028555.74726923</v>
      </c>
      <c r="B1635">
        <v>10289.279920535701</v>
      </c>
      <c r="C1635">
        <v>0.405201345682144</v>
      </c>
    </row>
    <row r="1636" spans="1:3" x14ac:dyDescent="0.25">
      <c r="A1636">
        <v>-8027621.2683923002</v>
      </c>
      <c r="B1636">
        <v>10289.279920535701</v>
      </c>
      <c r="C1636">
        <v>0.40597197413444502</v>
      </c>
    </row>
    <row r="1637" spans="1:3" x14ac:dyDescent="0.25">
      <c r="A1637">
        <v>-8026686.7895153798</v>
      </c>
      <c r="B1637">
        <v>10289.279920535701</v>
      </c>
      <c r="C1637">
        <v>0.40592026710510198</v>
      </c>
    </row>
    <row r="1638" spans="1:3" x14ac:dyDescent="0.25">
      <c r="A1638">
        <v>-8025752.3106384603</v>
      </c>
      <c r="B1638">
        <v>10289.279920535701</v>
      </c>
      <c r="C1638">
        <v>0.40610447525978</v>
      </c>
    </row>
    <row r="1639" spans="1:3" x14ac:dyDescent="0.25">
      <c r="A1639">
        <v>-8024817.8317615297</v>
      </c>
      <c r="B1639">
        <v>10289.279920535701</v>
      </c>
      <c r="C1639">
        <v>0</v>
      </c>
    </row>
    <row r="1640" spans="1:3" x14ac:dyDescent="0.25">
      <c r="A1640">
        <v>-8023883.3528846102</v>
      </c>
      <c r="B1640">
        <v>10289.279920535701</v>
      </c>
      <c r="C1640">
        <v>0</v>
      </c>
    </row>
    <row r="1641" spans="1:3" x14ac:dyDescent="0.25">
      <c r="A1641">
        <v>-8022948.8740076898</v>
      </c>
      <c r="B1641">
        <v>10289.279920535701</v>
      </c>
      <c r="C1641">
        <v>0</v>
      </c>
    </row>
    <row r="1642" spans="1:3" x14ac:dyDescent="0.25">
      <c r="A1642">
        <v>-8022014.39513076</v>
      </c>
      <c r="B1642">
        <v>10289.279920535701</v>
      </c>
      <c r="C1642">
        <v>0</v>
      </c>
    </row>
    <row r="1643" spans="1:3" x14ac:dyDescent="0.25">
      <c r="A1643">
        <v>-8021079.9162538396</v>
      </c>
      <c r="B1643">
        <v>10289.279920535701</v>
      </c>
      <c r="C1643">
        <v>0</v>
      </c>
    </row>
    <row r="1644" spans="1:3" x14ac:dyDescent="0.25">
      <c r="A1644">
        <v>-8020145.4373769201</v>
      </c>
      <c r="B1644">
        <v>10289.279920535701</v>
      </c>
      <c r="C1644">
        <v>0</v>
      </c>
    </row>
    <row r="1645" spans="1:3" x14ac:dyDescent="0.25">
      <c r="A1645">
        <v>-8019210.9584999997</v>
      </c>
      <c r="B1645">
        <v>10289.279920535701</v>
      </c>
      <c r="C1645">
        <v>0</v>
      </c>
    </row>
    <row r="1646" spans="1:3" x14ac:dyDescent="0.25">
      <c r="A1646">
        <v>-8018276.47962307</v>
      </c>
      <c r="B1646">
        <v>10289.279920535701</v>
      </c>
      <c r="C1646">
        <v>0</v>
      </c>
    </row>
    <row r="1647" spans="1:3" x14ac:dyDescent="0.25">
      <c r="A1647">
        <v>-8017342.0007461496</v>
      </c>
      <c r="B1647">
        <v>10289.279920535701</v>
      </c>
      <c r="C1647">
        <v>0</v>
      </c>
    </row>
    <row r="1648" spans="1:3" x14ac:dyDescent="0.25">
      <c r="A1648">
        <v>-8016407.5218692301</v>
      </c>
      <c r="B1648">
        <v>10289.279920535701</v>
      </c>
      <c r="C1648">
        <v>0</v>
      </c>
    </row>
    <row r="1649" spans="1:3" x14ac:dyDescent="0.25">
      <c r="A1649">
        <v>-8015473.0429923004</v>
      </c>
      <c r="B1649">
        <v>10289.279920535701</v>
      </c>
      <c r="C1649">
        <v>0</v>
      </c>
    </row>
    <row r="1650" spans="1:3" x14ac:dyDescent="0.25">
      <c r="A1650">
        <v>-8014538.5641153799</v>
      </c>
      <c r="B1650">
        <v>10289.279920535701</v>
      </c>
      <c r="C1650">
        <v>0</v>
      </c>
    </row>
    <row r="1651" spans="1:3" x14ac:dyDescent="0.25">
      <c r="A1651">
        <v>-8061262.5079615302</v>
      </c>
      <c r="B1651">
        <v>9354.8010437499997</v>
      </c>
      <c r="C1651" s="1">
        <v>7.0008929469622604E-5</v>
      </c>
    </row>
    <row r="1652" spans="1:3" x14ac:dyDescent="0.25">
      <c r="A1652">
        <v>-8060328.0290846098</v>
      </c>
      <c r="B1652">
        <v>9354.8010437499997</v>
      </c>
      <c r="C1652">
        <v>1.0083510278491301E-4</v>
      </c>
    </row>
    <row r="1653" spans="1:3" x14ac:dyDescent="0.25">
      <c r="A1653">
        <v>-8059393.5502076903</v>
      </c>
      <c r="B1653">
        <v>9354.8010437499997</v>
      </c>
      <c r="C1653">
        <v>3.0317864730022799E-4</v>
      </c>
    </row>
    <row r="1654" spans="1:3" x14ac:dyDescent="0.25">
      <c r="A1654">
        <v>-8058459.0713307597</v>
      </c>
      <c r="B1654">
        <v>9354.8010437499997</v>
      </c>
      <c r="C1654">
        <v>4.3700821697711901E-4</v>
      </c>
    </row>
    <row r="1655" spans="1:3" x14ac:dyDescent="0.25">
      <c r="A1655">
        <v>-8057524.5924538402</v>
      </c>
      <c r="B1655">
        <v>9354.8010437499997</v>
      </c>
      <c r="C1655">
        <v>6.2677136156708002E-4</v>
      </c>
    </row>
    <row r="1656" spans="1:3" x14ac:dyDescent="0.25">
      <c r="A1656">
        <v>-8056590.1135769198</v>
      </c>
      <c r="B1656">
        <v>9354.8010437499997</v>
      </c>
      <c r="C1656">
        <v>9.6123921684920701E-4</v>
      </c>
    </row>
    <row r="1657" spans="1:3" x14ac:dyDescent="0.25">
      <c r="A1657">
        <v>-8055655.6347000003</v>
      </c>
      <c r="B1657">
        <v>9354.8010437499997</v>
      </c>
      <c r="C1657">
        <v>1.48645299486815E-3</v>
      </c>
    </row>
    <row r="1658" spans="1:3" x14ac:dyDescent="0.25">
      <c r="A1658">
        <v>-8054721.1558230696</v>
      </c>
      <c r="B1658">
        <v>9354.8010437499997</v>
      </c>
      <c r="C1658">
        <v>2.3308608215302199E-3</v>
      </c>
    </row>
    <row r="1659" spans="1:3" x14ac:dyDescent="0.25">
      <c r="A1659">
        <v>-8053786.6769461501</v>
      </c>
      <c r="B1659">
        <v>9354.8010437499997</v>
      </c>
      <c r="C1659">
        <v>3.5856633912771901E-3</v>
      </c>
    </row>
    <row r="1660" spans="1:3" x14ac:dyDescent="0.25">
      <c r="A1660">
        <v>-8052852.1980692297</v>
      </c>
      <c r="B1660">
        <v>9354.8010437499997</v>
      </c>
      <c r="C1660">
        <v>5.4343482479453E-3</v>
      </c>
    </row>
    <row r="1661" spans="1:3" x14ac:dyDescent="0.25">
      <c r="A1661">
        <v>-8051917.7191923</v>
      </c>
      <c r="B1661">
        <v>9354.8010437499997</v>
      </c>
      <c r="C1661">
        <v>7.7008688822388597E-3</v>
      </c>
    </row>
    <row r="1662" spans="1:3" x14ac:dyDescent="0.25">
      <c r="A1662">
        <v>-8050983.2403153796</v>
      </c>
      <c r="B1662">
        <v>9354.8010437499997</v>
      </c>
      <c r="C1662">
        <v>1.15233156830072E-2</v>
      </c>
    </row>
    <row r="1663" spans="1:3" x14ac:dyDescent="0.25">
      <c r="A1663">
        <v>-8050048.7614384601</v>
      </c>
      <c r="B1663">
        <v>9354.8010437499997</v>
      </c>
      <c r="C1663">
        <v>1.7013881355524001E-2</v>
      </c>
    </row>
    <row r="1664" spans="1:3" x14ac:dyDescent="0.25">
      <c r="A1664">
        <v>-8049114.2825615304</v>
      </c>
      <c r="B1664">
        <v>9354.8010437499997</v>
      </c>
      <c r="C1664">
        <v>2.2828591987490598E-2</v>
      </c>
    </row>
    <row r="1665" spans="1:3" x14ac:dyDescent="0.25">
      <c r="A1665">
        <v>-8048179.8036846099</v>
      </c>
      <c r="B1665">
        <v>9354.8010437499997</v>
      </c>
      <c r="C1665">
        <v>4.2352490127086598E-2</v>
      </c>
    </row>
    <row r="1666" spans="1:3" x14ac:dyDescent="0.25">
      <c r="A1666">
        <v>-8047245.3248076905</v>
      </c>
      <c r="B1666">
        <v>9354.8010437499997</v>
      </c>
      <c r="C1666">
        <v>5.3545150905847501E-2</v>
      </c>
    </row>
    <row r="1667" spans="1:3" x14ac:dyDescent="0.25">
      <c r="A1667">
        <v>-8046310.8459307598</v>
      </c>
      <c r="B1667">
        <v>9354.8010437499997</v>
      </c>
      <c r="C1667">
        <v>7.0674225687980596E-2</v>
      </c>
    </row>
    <row r="1668" spans="1:3" x14ac:dyDescent="0.25">
      <c r="A1668">
        <v>-8045376.3670538403</v>
      </c>
      <c r="B1668">
        <v>9354.8010437499997</v>
      </c>
      <c r="C1668">
        <v>9.1499499976634896E-2</v>
      </c>
    </row>
    <row r="1669" spans="1:3" x14ac:dyDescent="0.25">
      <c r="A1669">
        <v>-8044441.8881769199</v>
      </c>
      <c r="B1669">
        <v>9354.8010437499997</v>
      </c>
      <c r="C1669">
        <v>0.110924176871776</v>
      </c>
    </row>
    <row r="1670" spans="1:3" x14ac:dyDescent="0.25">
      <c r="A1670">
        <v>-8043507.4093000004</v>
      </c>
      <c r="B1670">
        <v>9354.8010437499997</v>
      </c>
      <c r="C1670">
        <v>0.13442674279212899</v>
      </c>
    </row>
    <row r="1671" spans="1:3" x14ac:dyDescent="0.25">
      <c r="A1671">
        <v>-8042572.9304230697</v>
      </c>
      <c r="B1671">
        <v>9354.8010437499997</v>
      </c>
      <c r="C1671">
        <v>0.16152580082416501</v>
      </c>
    </row>
    <row r="1672" spans="1:3" x14ac:dyDescent="0.25">
      <c r="A1672">
        <v>-8041638.4515461503</v>
      </c>
      <c r="B1672">
        <v>9354.8010437499997</v>
      </c>
      <c r="C1672">
        <v>0.18913011252879999</v>
      </c>
    </row>
    <row r="1673" spans="1:3" x14ac:dyDescent="0.25">
      <c r="A1673">
        <v>-8040703.9726692298</v>
      </c>
      <c r="B1673">
        <v>9354.8010437499997</v>
      </c>
      <c r="C1673">
        <v>0.216178819537162</v>
      </c>
    </row>
    <row r="1674" spans="1:3" x14ac:dyDescent="0.25">
      <c r="A1674">
        <v>-8039769.4937923001</v>
      </c>
      <c r="B1674">
        <v>9354.8010437499997</v>
      </c>
      <c r="C1674">
        <v>0.244558781385421</v>
      </c>
    </row>
    <row r="1675" spans="1:3" x14ac:dyDescent="0.25">
      <c r="A1675">
        <v>-8038835.0149153797</v>
      </c>
      <c r="B1675">
        <v>9354.8010437499997</v>
      </c>
      <c r="C1675">
        <v>0.26917162537574701</v>
      </c>
    </row>
    <row r="1676" spans="1:3" x14ac:dyDescent="0.25">
      <c r="A1676">
        <v>-8037900.5360384602</v>
      </c>
      <c r="B1676">
        <v>9354.8010437499997</v>
      </c>
      <c r="C1676">
        <v>0.29422107338905301</v>
      </c>
    </row>
    <row r="1677" spans="1:3" x14ac:dyDescent="0.25">
      <c r="A1677">
        <v>-8036966.0571615295</v>
      </c>
      <c r="B1677">
        <v>9354.8010437499997</v>
      </c>
      <c r="C1677">
        <v>0.32017901539802501</v>
      </c>
    </row>
    <row r="1678" spans="1:3" x14ac:dyDescent="0.25">
      <c r="A1678">
        <v>-8036031.5782846101</v>
      </c>
      <c r="B1678">
        <v>9354.8010437499997</v>
      </c>
      <c r="C1678">
        <v>0.34197190403938199</v>
      </c>
    </row>
    <row r="1679" spans="1:3" x14ac:dyDescent="0.25">
      <c r="A1679">
        <v>-8035097.0994076896</v>
      </c>
      <c r="B1679">
        <v>9354.8010437499997</v>
      </c>
      <c r="C1679">
        <v>0.363539159297943</v>
      </c>
    </row>
    <row r="1680" spans="1:3" x14ac:dyDescent="0.25">
      <c r="A1680">
        <v>-8034162.6205307599</v>
      </c>
      <c r="B1680">
        <v>9354.8010437499997</v>
      </c>
      <c r="C1680">
        <v>0.38636955618858299</v>
      </c>
    </row>
    <row r="1681" spans="1:3" x14ac:dyDescent="0.25">
      <c r="A1681">
        <v>-8033228.1416538404</v>
      </c>
      <c r="B1681">
        <v>9354.8010437499997</v>
      </c>
      <c r="C1681">
        <v>0.38697353005409202</v>
      </c>
    </row>
    <row r="1682" spans="1:3" x14ac:dyDescent="0.25">
      <c r="A1682">
        <v>-8032293.66277692</v>
      </c>
      <c r="B1682">
        <v>9354.8010437499997</v>
      </c>
      <c r="C1682">
        <v>0.40362754464149397</v>
      </c>
    </row>
    <row r="1683" spans="1:3" x14ac:dyDescent="0.25">
      <c r="A1683">
        <v>-8031359.1838999996</v>
      </c>
      <c r="B1683">
        <v>9354.8010437499997</v>
      </c>
      <c r="C1683">
        <v>0.41847318410873402</v>
      </c>
    </row>
    <row r="1684" spans="1:3" x14ac:dyDescent="0.25">
      <c r="A1684">
        <v>-8030424.7050230699</v>
      </c>
      <c r="B1684">
        <v>9354.8010437499997</v>
      </c>
      <c r="C1684">
        <v>0.418991178274154</v>
      </c>
    </row>
    <row r="1685" spans="1:3" x14ac:dyDescent="0.25">
      <c r="A1685">
        <v>-8029490.2261461504</v>
      </c>
      <c r="B1685">
        <v>9354.8010437499997</v>
      </c>
      <c r="C1685">
        <v>0.419515341520309</v>
      </c>
    </row>
    <row r="1686" spans="1:3" x14ac:dyDescent="0.25">
      <c r="A1686">
        <v>-8028555.74726923</v>
      </c>
      <c r="B1686">
        <v>9354.8010437499997</v>
      </c>
      <c r="C1686">
        <v>0.4202741086483</v>
      </c>
    </row>
    <row r="1687" spans="1:3" x14ac:dyDescent="0.25">
      <c r="A1687">
        <v>-8027621.2683923002</v>
      </c>
      <c r="B1687">
        <v>9354.8010437499997</v>
      </c>
      <c r="C1687">
        <v>0.42029035091400102</v>
      </c>
    </row>
    <row r="1688" spans="1:3" x14ac:dyDescent="0.25">
      <c r="A1688">
        <v>-8026686.7895153798</v>
      </c>
      <c r="B1688">
        <v>9354.8010437499997</v>
      </c>
      <c r="C1688">
        <v>0.42045986652374201</v>
      </c>
    </row>
    <row r="1689" spans="1:3" x14ac:dyDescent="0.25">
      <c r="A1689">
        <v>-8025752.3106384603</v>
      </c>
      <c r="B1689">
        <v>9354.8010437499997</v>
      </c>
      <c r="C1689">
        <v>0.42028355598449701</v>
      </c>
    </row>
    <row r="1690" spans="1:3" x14ac:dyDescent="0.25">
      <c r="A1690">
        <v>-8024817.8317615297</v>
      </c>
      <c r="B1690">
        <v>9354.8010437499997</v>
      </c>
      <c r="C1690">
        <v>0</v>
      </c>
    </row>
    <row r="1691" spans="1:3" x14ac:dyDescent="0.25">
      <c r="A1691">
        <v>-8023883.3528846102</v>
      </c>
      <c r="B1691">
        <v>9354.8010437499997</v>
      </c>
      <c r="C1691">
        <v>0</v>
      </c>
    </row>
    <row r="1692" spans="1:3" x14ac:dyDescent="0.25">
      <c r="A1692">
        <v>-8022948.8740076898</v>
      </c>
      <c r="B1692">
        <v>9354.8010437499997</v>
      </c>
      <c r="C1692">
        <v>0</v>
      </c>
    </row>
    <row r="1693" spans="1:3" x14ac:dyDescent="0.25">
      <c r="A1693">
        <v>-8022014.39513076</v>
      </c>
      <c r="B1693">
        <v>9354.8010437499997</v>
      </c>
      <c r="C1693">
        <v>0</v>
      </c>
    </row>
    <row r="1694" spans="1:3" x14ac:dyDescent="0.25">
      <c r="A1694">
        <v>-8021079.9162538396</v>
      </c>
      <c r="B1694">
        <v>9354.8010437499997</v>
      </c>
      <c r="C1694">
        <v>0</v>
      </c>
    </row>
    <row r="1695" spans="1:3" x14ac:dyDescent="0.25">
      <c r="A1695">
        <v>-8020145.4373769201</v>
      </c>
      <c r="B1695">
        <v>9354.8010437499997</v>
      </c>
      <c r="C1695">
        <v>0</v>
      </c>
    </row>
    <row r="1696" spans="1:3" x14ac:dyDescent="0.25">
      <c r="A1696">
        <v>-8019210.9584999997</v>
      </c>
      <c r="B1696">
        <v>9354.8010437499997</v>
      </c>
      <c r="C1696">
        <v>0</v>
      </c>
    </row>
    <row r="1697" spans="1:3" x14ac:dyDescent="0.25">
      <c r="A1697">
        <v>-8018276.47962307</v>
      </c>
      <c r="B1697">
        <v>9354.8010437499997</v>
      </c>
      <c r="C1697">
        <v>0</v>
      </c>
    </row>
    <row r="1698" spans="1:3" x14ac:dyDescent="0.25">
      <c r="A1698">
        <v>-8017342.0007461496</v>
      </c>
      <c r="B1698">
        <v>9354.8010437499997</v>
      </c>
      <c r="C1698">
        <v>0</v>
      </c>
    </row>
    <row r="1699" spans="1:3" x14ac:dyDescent="0.25">
      <c r="A1699">
        <v>-8016407.5218692301</v>
      </c>
      <c r="B1699">
        <v>9354.8010437499997</v>
      </c>
      <c r="C1699">
        <v>0</v>
      </c>
    </row>
    <row r="1700" spans="1:3" x14ac:dyDescent="0.25">
      <c r="A1700">
        <v>-8015473.0429923004</v>
      </c>
      <c r="B1700">
        <v>9354.8010437499997</v>
      </c>
      <c r="C1700">
        <v>0</v>
      </c>
    </row>
    <row r="1701" spans="1:3" x14ac:dyDescent="0.25">
      <c r="A1701">
        <v>-8014538.5641153799</v>
      </c>
      <c r="B1701">
        <v>9354.8010437499997</v>
      </c>
      <c r="C1701">
        <v>0</v>
      </c>
    </row>
    <row r="1702" spans="1:3" x14ac:dyDescent="0.25">
      <c r="A1702">
        <v>-8062196.98683846</v>
      </c>
      <c r="B1702">
        <v>8420.3221669642808</v>
      </c>
      <c r="C1702" s="1">
        <v>5.12095211888663E-5</v>
      </c>
    </row>
    <row r="1703" spans="1:3" x14ac:dyDescent="0.25">
      <c r="A1703">
        <v>-8061262.5079615302</v>
      </c>
      <c r="B1703">
        <v>8420.3221669642808</v>
      </c>
      <c r="C1703" s="1">
        <v>9.1982161393389106E-5</v>
      </c>
    </row>
    <row r="1704" spans="1:3" x14ac:dyDescent="0.25">
      <c r="A1704">
        <v>-8060328.0290846098</v>
      </c>
      <c r="B1704">
        <v>8420.3221669642808</v>
      </c>
      <c r="C1704">
        <v>1.98970679775811E-4</v>
      </c>
    </row>
    <row r="1705" spans="1:3" x14ac:dyDescent="0.25">
      <c r="A1705">
        <v>-8059393.5502076903</v>
      </c>
      <c r="B1705">
        <v>8420.3221669642808</v>
      </c>
      <c r="C1705">
        <v>4.0454822010360599E-4</v>
      </c>
    </row>
    <row r="1706" spans="1:3" x14ac:dyDescent="0.25">
      <c r="A1706">
        <v>-8058459.0713307597</v>
      </c>
      <c r="B1706">
        <v>8420.3221669642808</v>
      </c>
      <c r="C1706">
        <v>5.4724019719287699E-4</v>
      </c>
    </row>
    <row r="1707" spans="1:3" x14ac:dyDescent="0.25">
      <c r="A1707">
        <v>-8057524.5924538402</v>
      </c>
      <c r="B1707">
        <v>8420.3221669642808</v>
      </c>
      <c r="C1707">
        <v>7.45645025745034E-4</v>
      </c>
    </row>
    <row r="1708" spans="1:3" x14ac:dyDescent="0.25">
      <c r="A1708">
        <v>-8056590.1135769198</v>
      </c>
      <c r="B1708">
        <v>8420.3221669642808</v>
      </c>
      <c r="C1708">
        <v>1.11853471025824E-3</v>
      </c>
    </row>
    <row r="1709" spans="1:3" x14ac:dyDescent="0.25">
      <c r="A1709">
        <v>-8055655.6347000003</v>
      </c>
      <c r="B1709">
        <v>8420.3221669642808</v>
      </c>
      <c r="C1709">
        <v>1.66815018747001E-3</v>
      </c>
    </row>
    <row r="1710" spans="1:3" x14ac:dyDescent="0.25">
      <c r="A1710">
        <v>-8054721.1558230696</v>
      </c>
      <c r="B1710">
        <v>8420.3221669642808</v>
      </c>
      <c r="C1710">
        <v>2.55217053927481E-3</v>
      </c>
    </row>
    <row r="1711" spans="1:3" x14ac:dyDescent="0.25">
      <c r="A1711">
        <v>-8053786.6769461501</v>
      </c>
      <c r="B1711">
        <v>8420.3221669642808</v>
      </c>
      <c r="C1711">
        <v>3.83394514210522E-3</v>
      </c>
    </row>
    <row r="1712" spans="1:3" x14ac:dyDescent="0.25">
      <c r="A1712">
        <v>-8052852.1980692297</v>
      </c>
      <c r="B1712">
        <v>8420.3221669642808</v>
      </c>
      <c r="C1712">
        <v>5.7217944413423504E-3</v>
      </c>
    </row>
    <row r="1713" spans="1:3" x14ac:dyDescent="0.25">
      <c r="A1713">
        <v>-8051917.7191923</v>
      </c>
      <c r="B1713">
        <v>8420.3221669642808</v>
      </c>
      <c r="C1713">
        <v>1.14117488265037E-2</v>
      </c>
    </row>
    <row r="1714" spans="1:3" x14ac:dyDescent="0.25">
      <c r="A1714">
        <v>-8050983.2403153796</v>
      </c>
      <c r="B1714">
        <v>8420.3221669642808</v>
      </c>
      <c r="C1714">
        <v>1.6975330188870399E-2</v>
      </c>
    </row>
    <row r="1715" spans="1:3" x14ac:dyDescent="0.25">
      <c r="A1715">
        <v>-8050048.7614384601</v>
      </c>
      <c r="B1715">
        <v>8420.3221669642808</v>
      </c>
      <c r="C1715">
        <v>2.3010898381471599E-2</v>
      </c>
    </row>
    <row r="1716" spans="1:3" x14ac:dyDescent="0.25">
      <c r="A1716">
        <v>-8049114.2825615304</v>
      </c>
      <c r="B1716">
        <v>8420.3221669642808</v>
      </c>
      <c r="C1716">
        <v>3.1128529459238E-2</v>
      </c>
    </row>
    <row r="1717" spans="1:3" x14ac:dyDescent="0.25">
      <c r="A1717">
        <v>-8048179.8036846099</v>
      </c>
      <c r="B1717">
        <v>8420.3221669642808</v>
      </c>
      <c r="C1717">
        <v>4.3391324579715701E-2</v>
      </c>
    </row>
    <row r="1718" spans="1:3" x14ac:dyDescent="0.25">
      <c r="A1718">
        <v>-8047245.3248076905</v>
      </c>
      <c r="B1718">
        <v>8420.3221669642808</v>
      </c>
      <c r="C1718">
        <v>5.4698679596185601E-2</v>
      </c>
    </row>
    <row r="1719" spans="1:3" x14ac:dyDescent="0.25">
      <c r="A1719">
        <v>-8046310.8459307598</v>
      </c>
      <c r="B1719">
        <v>8420.3221669642808</v>
      </c>
      <c r="C1719">
        <v>7.1681991219520499E-2</v>
      </c>
    </row>
    <row r="1720" spans="1:3" x14ac:dyDescent="0.25">
      <c r="A1720">
        <v>-8045376.3670538403</v>
      </c>
      <c r="B1720">
        <v>8420.3221669642808</v>
      </c>
      <c r="C1720">
        <v>9.2777624726295402E-2</v>
      </c>
    </row>
    <row r="1721" spans="1:3" x14ac:dyDescent="0.25">
      <c r="A1721">
        <v>-8044441.8881769199</v>
      </c>
      <c r="B1721">
        <v>8420.3221669642808</v>
      </c>
      <c r="C1721">
        <v>0.112437233328819</v>
      </c>
    </row>
    <row r="1722" spans="1:3" x14ac:dyDescent="0.25">
      <c r="A1722">
        <v>-8043507.4093000004</v>
      </c>
      <c r="B1722">
        <v>8420.3221669642808</v>
      </c>
      <c r="C1722">
        <v>0.135831668972969</v>
      </c>
    </row>
    <row r="1723" spans="1:3" x14ac:dyDescent="0.25">
      <c r="A1723">
        <v>-8042572.9304230697</v>
      </c>
      <c r="B1723">
        <v>8420.3221669642808</v>
      </c>
      <c r="C1723">
        <v>0.16277344524860299</v>
      </c>
    </row>
    <row r="1724" spans="1:3" x14ac:dyDescent="0.25">
      <c r="A1724">
        <v>-8041638.4515461503</v>
      </c>
      <c r="B1724">
        <v>8420.3221669642808</v>
      </c>
      <c r="C1724">
        <v>0.18997451663017201</v>
      </c>
    </row>
    <row r="1725" spans="1:3" x14ac:dyDescent="0.25">
      <c r="A1725">
        <v>-8040703.9726692298</v>
      </c>
      <c r="B1725">
        <v>8420.3221669642808</v>
      </c>
      <c r="C1725">
        <v>0.216950744390487</v>
      </c>
    </row>
    <row r="1726" spans="1:3" x14ac:dyDescent="0.25">
      <c r="A1726">
        <v>-8039769.4937923001</v>
      </c>
      <c r="B1726">
        <v>8420.3221669642808</v>
      </c>
      <c r="C1726">
        <v>0.245886266231536</v>
      </c>
    </row>
    <row r="1727" spans="1:3" x14ac:dyDescent="0.25">
      <c r="A1727">
        <v>-8038835.0149153797</v>
      </c>
      <c r="B1727">
        <v>8420.3221669642808</v>
      </c>
      <c r="C1727">
        <v>0.26993644237518299</v>
      </c>
    </row>
    <row r="1728" spans="1:3" x14ac:dyDescent="0.25">
      <c r="A1728">
        <v>-8037900.5360384602</v>
      </c>
      <c r="B1728">
        <v>8420.3221669642808</v>
      </c>
      <c r="C1728">
        <v>0.29485267400741499</v>
      </c>
    </row>
    <row r="1729" spans="1:3" x14ac:dyDescent="0.25">
      <c r="A1729">
        <v>-8036966.0571615295</v>
      </c>
      <c r="B1729">
        <v>8420.3221669642808</v>
      </c>
      <c r="C1729">
        <v>0.320885330438613</v>
      </c>
    </row>
    <row r="1730" spans="1:3" x14ac:dyDescent="0.25">
      <c r="A1730">
        <v>-8036031.5782846101</v>
      </c>
      <c r="B1730">
        <v>8420.3221669642808</v>
      </c>
      <c r="C1730">
        <v>0.34281694889068598</v>
      </c>
    </row>
    <row r="1731" spans="1:3" x14ac:dyDescent="0.25">
      <c r="A1731">
        <v>-8035097.0994076896</v>
      </c>
      <c r="B1731">
        <v>8420.3221669642808</v>
      </c>
      <c r="C1731">
        <v>0.36396494507789601</v>
      </c>
    </row>
    <row r="1732" spans="1:3" x14ac:dyDescent="0.25">
      <c r="A1732">
        <v>-8034162.6205307599</v>
      </c>
      <c r="B1732">
        <v>8420.3221669642808</v>
      </c>
      <c r="C1732">
        <v>0.38689267635345398</v>
      </c>
    </row>
    <row r="1733" spans="1:3" x14ac:dyDescent="0.25">
      <c r="A1733">
        <v>-8033228.1416538404</v>
      </c>
      <c r="B1733">
        <v>8420.3221669642808</v>
      </c>
      <c r="C1733">
        <v>0.40348786115646301</v>
      </c>
    </row>
    <row r="1734" spans="1:3" x14ac:dyDescent="0.25">
      <c r="A1734">
        <v>-8032293.66277692</v>
      </c>
      <c r="B1734">
        <v>8420.3221669642808</v>
      </c>
      <c r="C1734">
        <v>0.41846352815628002</v>
      </c>
    </row>
    <row r="1735" spans="1:3" x14ac:dyDescent="0.25">
      <c r="A1735">
        <v>-8031359.1838999996</v>
      </c>
      <c r="B1735">
        <v>8420.3221669642808</v>
      </c>
      <c r="C1735">
        <v>0.434480160474777</v>
      </c>
    </row>
    <row r="1736" spans="1:3" x14ac:dyDescent="0.25">
      <c r="A1736">
        <v>-8030424.7050230699</v>
      </c>
      <c r="B1736">
        <v>8420.3221669642808</v>
      </c>
      <c r="C1736">
        <v>0.43471634387969899</v>
      </c>
    </row>
    <row r="1737" spans="1:3" x14ac:dyDescent="0.25">
      <c r="A1737">
        <v>-8029490.2261461504</v>
      </c>
      <c r="B1737">
        <v>8420.3221669642808</v>
      </c>
      <c r="C1737">
        <v>0.43521612882614102</v>
      </c>
    </row>
    <row r="1738" spans="1:3" x14ac:dyDescent="0.25">
      <c r="A1738">
        <v>-8028555.74726923</v>
      </c>
      <c r="B1738">
        <v>8420.3221669642808</v>
      </c>
      <c r="C1738">
        <v>0.43574026226997298</v>
      </c>
    </row>
    <row r="1739" spans="1:3" x14ac:dyDescent="0.25">
      <c r="A1739">
        <v>-8027621.2683923002</v>
      </c>
      <c r="B1739">
        <v>8420.3221669642808</v>
      </c>
      <c r="C1739">
        <v>0.43589881062507602</v>
      </c>
    </row>
    <row r="1740" spans="1:3" x14ac:dyDescent="0.25">
      <c r="A1740">
        <v>-8026686.7895153798</v>
      </c>
      <c r="B1740">
        <v>8420.3221669642808</v>
      </c>
      <c r="C1740">
        <v>0.43579319119453402</v>
      </c>
    </row>
    <row r="1741" spans="1:3" x14ac:dyDescent="0.25">
      <c r="A1741">
        <v>-8025752.3106384603</v>
      </c>
      <c r="B1741">
        <v>8420.3221669642808</v>
      </c>
      <c r="C1741">
        <v>0.435651034116744</v>
      </c>
    </row>
    <row r="1742" spans="1:3" x14ac:dyDescent="0.25">
      <c r="A1742">
        <v>-8024817.8317615297</v>
      </c>
      <c r="B1742">
        <v>8420.3221669642808</v>
      </c>
      <c r="C1742">
        <v>0</v>
      </c>
    </row>
    <row r="1743" spans="1:3" x14ac:dyDescent="0.25">
      <c r="A1743">
        <v>-8023883.3528846102</v>
      </c>
      <c r="B1743">
        <v>8420.3221669642808</v>
      </c>
      <c r="C1743">
        <v>0</v>
      </c>
    </row>
    <row r="1744" spans="1:3" x14ac:dyDescent="0.25">
      <c r="A1744">
        <v>-8022948.8740076898</v>
      </c>
      <c r="B1744">
        <v>8420.3221669642808</v>
      </c>
      <c r="C1744">
        <v>0</v>
      </c>
    </row>
    <row r="1745" spans="1:3" x14ac:dyDescent="0.25">
      <c r="A1745">
        <v>-8022014.39513076</v>
      </c>
      <c r="B1745">
        <v>8420.3221669642808</v>
      </c>
      <c r="C1745">
        <v>0</v>
      </c>
    </row>
    <row r="1746" spans="1:3" x14ac:dyDescent="0.25">
      <c r="A1746">
        <v>-8021079.9162538396</v>
      </c>
      <c r="B1746">
        <v>8420.3221669642808</v>
      </c>
      <c r="C1746">
        <v>0</v>
      </c>
    </row>
    <row r="1747" spans="1:3" x14ac:dyDescent="0.25">
      <c r="A1747">
        <v>-8020145.4373769201</v>
      </c>
      <c r="B1747">
        <v>8420.3221669642808</v>
      </c>
      <c r="C1747">
        <v>0</v>
      </c>
    </row>
    <row r="1748" spans="1:3" x14ac:dyDescent="0.25">
      <c r="A1748">
        <v>-8019210.9584999997</v>
      </c>
      <c r="B1748">
        <v>8420.3221669642808</v>
      </c>
      <c r="C1748">
        <v>0</v>
      </c>
    </row>
    <row r="1749" spans="1:3" x14ac:dyDescent="0.25">
      <c r="A1749">
        <v>-8018276.47962307</v>
      </c>
      <c r="B1749">
        <v>8420.3221669642808</v>
      </c>
      <c r="C1749">
        <v>0</v>
      </c>
    </row>
    <row r="1750" spans="1:3" x14ac:dyDescent="0.25">
      <c r="A1750">
        <v>-8017342.0007461496</v>
      </c>
      <c r="B1750">
        <v>8420.3221669642808</v>
      </c>
      <c r="C1750">
        <v>0</v>
      </c>
    </row>
    <row r="1751" spans="1:3" x14ac:dyDescent="0.25">
      <c r="A1751">
        <v>-8016407.5218692301</v>
      </c>
      <c r="B1751">
        <v>8420.3221669642808</v>
      </c>
      <c r="C1751">
        <v>0</v>
      </c>
    </row>
    <row r="1752" spans="1:3" x14ac:dyDescent="0.25">
      <c r="A1752">
        <v>-8015473.0429923004</v>
      </c>
      <c r="B1752">
        <v>8420.3221669642808</v>
      </c>
      <c r="C1752">
        <v>0</v>
      </c>
    </row>
    <row r="1753" spans="1:3" x14ac:dyDescent="0.25">
      <c r="A1753">
        <v>-8014538.5641153799</v>
      </c>
      <c r="B1753">
        <v>8420.3221669642808</v>
      </c>
      <c r="C1753">
        <v>0</v>
      </c>
    </row>
    <row r="1754" spans="1:3" x14ac:dyDescent="0.25">
      <c r="A1754">
        <v>-8062196.98683846</v>
      </c>
      <c r="B1754">
        <v>7485.84329017857</v>
      </c>
      <c r="C1754" s="1">
        <v>7.3185066867153997E-5</v>
      </c>
    </row>
    <row r="1755" spans="1:3" x14ac:dyDescent="0.25">
      <c r="A1755">
        <v>-8061262.5079615302</v>
      </c>
      <c r="B1755">
        <v>7485.84329017857</v>
      </c>
      <c r="C1755">
        <v>2.01710849069058E-4</v>
      </c>
    </row>
    <row r="1756" spans="1:3" x14ac:dyDescent="0.25">
      <c r="A1756">
        <v>-8060328.0290846098</v>
      </c>
      <c r="B1756">
        <v>7485.84329017857</v>
      </c>
      <c r="C1756">
        <v>3.1230872264131898E-4</v>
      </c>
    </row>
    <row r="1757" spans="1:3" x14ac:dyDescent="0.25">
      <c r="A1757">
        <v>-8059393.5502076903</v>
      </c>
      <c r="B1757">
        <v>7485.84329017857</v>
      </c>
      <c r="C1757">
        <v>4.6391028445214001E-4</v>
      </c>
    </row>
    <row r="1758" spans="1:3" x14ac:dyDescent="0.25">
      <c r="A1758">
        <v>-8058459.0713307597</v>
      </c>
      <c r="B1758">
        <v>7485.84329017857</v>
      </c>
      <c r="C1758">
        <v>5.7997752446681196E-4</v>
      </c>
    </row>
    <row r="1759" spans="1:3" x14ac:dyDescent="0.25">
      <c r="A1759">
        <v>-8057524.5924538402</v>
      </c>
      <c r="B1759">
        <v>7485.84329017857</v>
      </c>
      <c r="C1759">
        <v>9.2521193437278195E-4</v>
      </c>
    </row>
    <row r="1760" spans="1:3" x14ac:dyDescent="0.25">
      <c r="A1760">
        <v>-8056590.1135769198</v>
      </c>
      <c r="B1760">
        <v>7485.84329017857</v>
      </c>
      <c r="C1760">
        <v>1.80987769272178E-3</v>
      </c>
    </row>
    <row r="1761" spans="1:3" x14ac:dyDescent="0.25">
      <c r="A1761">
        <v>-8055655.6347000003</v>
      </c>
      <c r="B1761">
        <v>7485.84329017857</v>
      </c>
      <c r="C1761">
        <v>2.6340095791965701E-3</v>
      </c>
    </row>
    <row r="1762" spans="1:3" x14ac:dyDescent="0.25">
      <c r="A1762">
        <v>-8054721.1558230696</v>
      </c>
      <c r="B1762">
        <v>7485.84329017857</v>
      </c>
      <c r="C1762">
        <v>4.0505644865333999E-3</v>
      </c>
    </row>
    <row r="1763" spans="1:3" x14ac:dyDescent="0.25">
      <c r="A1763">
        <v>-8053786.6769461501</v>
      </c>
      <c r="B1763">
        <v>7485.84329017857</v>
      </c>
      <c r="C1763">
        <v>5.9014782309532096E-3</v>
      </c>
    </row>
    <row r="1764" spans="1:3" x14ac:dyDescent="0.25">
      <c r="A1764">
        <v>-8052852.1980692297</v>
      </c>
      <c r="B1764">
        <v>7485.84329017857</v>
      </c>
      <c r="C1764">
        <v>8.3600562065839698E-3</v>
      </c>
    </row>
    <row r="1765" spans="1:3" x14ac:dyDescent="0.25">
      <c r="A1765">
        <v>-8051917.7191923</v>
      </c>
      <c r="B1765">
        <v>7485.84329017857</v>
      </c>
      <c r="C1765">
        <v>1.2155241332948199E-2</v>
      </c>
    </row>
    <row r="1766" spans="1:3" x14ac:dyDescent="0.25">
      <c r="A1766">
        <v>-8050983.2403153796</v>
      </c>
      <c r="B1766">
        <v>7485.84329017857</v>
      </c>
      <c r="C1766">
        <v>1.7860095947980801E-2</v>
      </c>
    </row>
    <row r="1767" spans="1:3" x14ac:dyDescent="0.25">
      <c r="A1767">
        <v>-8050048.7614384601</v>
      </c>
      <c r="B1767">
        <v>7485.84329017857</v>
      </c>
      <c r="C1767">
        <v>2.3804355412721599E-2</v>
      </c>
    </row>
    <row r="1768" spans="1:3" x14ac:dyDescent="0.25">
      <c r="A1768">
        <v>-8049114.2825615304</v>
      </c>
      <c r="B1768">
        <v>7485.84329017857</v>
      </c>
      <c r="C1768">
        <v>3.22281569242477E-2</v>
      </c>
    </row>
    <row r="1769" spans="1:3" x14ac:dyDescent="0.25">
      <c r="A1769">
        <v>-8048179.8036846099</v>
      </c>
      <c r="B1769">
        <v>7485.84329017857</v>
      </c>
      <c r="C1769">
        <v>4.5221447944641099E-2</v>
      </c>
    </row>
    <row r="1770" spans="1:3" x14ac:dyDescent="0.25">
      <c r="A1770">
        <v>-8047245.3248076905</v>
      </c>
      <c r="B1770">
        <v>7485.84329017857</v>
      </c>
      <c r="C1770">
        <v>5.6414719671010902E-2</v>
      </c>
    </row>
    <row r="1771" spans="1:3" x14ac:dyDescent="0.25">
      <c r="A1771">
        <v>-8046310.8459307598</v>
      </c>
      <c r="B1771">
        <v>7485.84329017857</v>
      </c>
      <c r="C1771">
        <v>7.2968885302543599E-2</v>
      </c>
    </row>
    <row r="1772" spans="1:3" x14ac:dyDescent="0.25">
      <c r="A1772">
        <v>-8045376.3670538403</v>
      </c>
      <c r="B1772">
        <v>7485.84329017857</v>
      </c>
      <c r="C1772">
        <v>9.4042599201202295E-2</v>
      </c>
    </row>
    <row r="1773" spans="1:3" x14ac:dyDescent="0.25">
      <c r="A1773">
        <v>-8044441.8881769199</v>
      </c>
      <c r="B1773">
        <v>7485.84329017857</v>
      </c>
      <c r="C1773">
        <v>0.11427853256464</v>
      </c>
    </row>
    <row r="1774" spans="1:3" x14ac:dyDescent="0.25">
      <c r="A1774">
        <v>-8043507.4093000004</v>
      </c>
      <c r="B1774">
        <v>7485.84329017857</v>
      </c>
      <c r="C1774">
        <v>0.136949703097343</v>
      </c>
    </row>
    <row r="1775" spans="1:3" x14ac:dyDescent="0.25">
      <c r="A1775">
        <v>-8042572.9304230697</v>
      </c>
      <c r="B1775">
        <v>7485.84329017857</v>
      </c>
      <c r="C1775">
        <v>0.16424745321273801</v>
      </c>
    </row>
    <row r="1776" spans="1:3" x14ac:dyDescent="0.25">
      <c r="A1776">
        <v>-8041638.4515461503</v>
      </c>
      <c r="B1776">
        <v>7485.84329017857</v>
      </c>
      <c r="C1776">
        <v>0.19144704937934801</v>
      </c>
    </row>
    <row r="1777" spans="1:3" x14ac:dyDescent="0.25">
      <c r="A1777">
        <v>-8040703.9726692298</v>
      </c>
      <c r="B1777">
        <v>7485.84329017857</v>
      </c>
      <c r="C1777">
        <v>0.21831689774990001</v>
      </c>
    </row>
    <row r="1778" spans="1:3" x14ac:dyDescent="0.25">
      <c r="A1778">
        <v>-8039769.4937923001</v>
      </c>
      <c r="B1778">
        <v>7485.84329017857</v>
      </c>
      <c r="C1778">
        <v>0.24676688015460899</v>
      </c>
    </row>
    <row r="1779" spans="1:3" x14ac:dyDescent="0.25">
      <c r="A1779">
        <v>-8038835.0149153797</v>
      </c>
      <c r="B1779">
        <v>7485.84329017857</v>
      </c>
      <c r="C1779">
        <v>0.29493662714958102</v>
      </c>
    </row>
    <row r="1780" spans="1:3" x14ac:dyDescent="0.25">
      <c r="A1780">
        <v>-8037900.5360384602</v>
      </c>
      <c r="B1780">
        <v>7485.84329017857</v>
      </c>
      <c r="C1780">
        <v>0.32077056169509799</v>
      </c>
    </row>
    <row r="1781" spans="1:3" x14ac:dyDescent="0.25">
      <c r="A1781">
        <v>-8036966.0571615295</v>
      </c>
      <c r="B1781">
        <v>7485.84329017857</v>
      </c>
      <c r="C1781">
        <v>0.34261173009872398</v>
      </c>
    </row>
    <row r="1782" spans="1:3" x14ac:dyDescent="0.25">
      <c r="A1782">
        <v>-8036031.5782846101</v>
      </c>
      <c r="B1782">
        <v>7485.84329017857</v>
      </c>
      <c r="C1782">
        <v>0.36405462026596003</v>
      </c>
    </row>
    <row r="1783" spans="1:3" x14ac:dyDescent="0.25">
      <c r="A1783">
        <v>-8035097.0994076896</v>
      </c>
      <c r="B1783">
        <v>7485.84329017857</v>
      </c>
      <c r="C1783">
        <v>0.38636171817779502</v>
      </c>
    </row>
    <row r="1784" spans="1:3" x14ac:dyDescent="0.25">
      <c r="A1784">
        <v>-8034162.6205307599</v>
      </c>
      <c r="B1784">
        <v>7485.84329017857</v>
      </c>
      <c r="C1784">
        <v>0.40325582027435303</v>
      </c>
    </row>
    <row r="1785" spans="1:3" x14ac:dyDescent="0.25">
      <c r="A1785">
        <v>-8033228.1416538404</v>
      </c>
      <c r="B1785">
        <v>7485.84329017857</v>
      </c>
      <c r="C1785">
        <v>0.41820237040519698</v>
      </c>
    </row>
    <row r="1786" spans="1:3" x14ac:dyDescent="0.25">
      <c r="A1786">
        <v>-8032293.66277692</v>
      </c>
      <c r="B1786">
        <v>7485.84329017857</v>
      </c>
      <c r="C1786">
        <v>0.43420124053955</v>
      </c>
    </row>
    <row r="1787" spans="1:3" x14ac:dyDescent="0.25">
      <c r="A1787">
        <v>-8031359.1838999996</v>
      </c>
      <c r="B1787">
        <v>7485.84329017857</v>
      </c>
      <c r="C1787">
        <v>0.43461957573890603</v>
      </c>
    </row>
    <row r="1788" spans="1:3" x14ac:dyDescent="0.25">
      <c r="A1788">
        <v>-8030424.7050230699</v>
      </c>
      <c r="B1788">
        <v>7485.84329017857</v>
      </c>
      <c r="C1788">
        <v>0.44711837172508201</v>
      </c>
    </row>
    <row r="1789" spans="1:3" x14ac:dyDescent="0.25">
      <c r="A1789">
        <v>-8029490.2261461504</v>
      </c>
      <c r="B1789">
        <v>7485.84329017857</v>
      </c>
      <c r="C1789">
        <v>0.44757521152496299</v>
      </c>
    </row>
    <row r="1790" spans="1:3" x14ac:dyDescent="0.25">
      <c r="A1790">
        <v>-8028555.74726923</v>
      </c>
      <c r="B1790">
        <v>7485.84329017857</v>
      </c>
      <c r="C1790">
        <v>0.448160260915756</v>
      </c>
    </row>
    <row r="1791" spans="1:3" x14ac:dyDescent="0.25">
      <c r="A1791">
        <v>-8027621.2683923002</v>
      </c>
      <c r="B1791">
        <v>7485.84329017857</v>
      </c>
      <c r="C1791">
        <v>0.44806545972824002</v>
      </c>
    </row>
    <row r="1792" spans="1:3" x14ac:dyDescent="0.25">
      <c r="A1792">
        <v>-8026686.7895153798</v>
      </c>
      <c r="B1792">
        <v>7485.84329017857</v>
      </c>
      <c r="C1792">
        <v>0.44802927970886203</v>
      </c>
    </row>
    <row r="1793" spans="1:3" x14ac:dyDescent="0.25">
      <c r="A1793">
        <v>-8025752.3106384603</v>
      </c>
      <c r="B1793">
        <v>7485.84329017857</v>
      </c>
      <c r="C1793">
        <v>0</v>
      </c>
    </row>
    <row r="1794" spans="1:3" x14ac:dyDescent="0.25">
      <c r="A1794">
        <v>-8024817.8317615297</v>
      </c>
      <c r="B1794">
        <v>7485.84329017857</v>
      </c>
      <c r="C1794">
        <v>0</v>
      </c>
    </row>
    <row r="1795" spans="1:3" x14ac:dyDescent="0.25">
      <c r="A1795">
        <v>-8023883.3528846102</v>
      </c>
      <c r="B1795">
        <v>7485.84329017857</v>
      </c>
      <c r="C1795">
        <v>0</v>
      </c>
    </row>
    <row r="1796" spans="1:3" x14ac:dyDescent="0.25">
      <c r="A1796">
        <v>-8022948.8740076898</v>
      </c>
      <c r="B1796">
        <v>7485.84329017857</v>
      </c>
      <c r="C1796">
        <v>0</v>
      </c>
    </row>
    <row r="1797" spans="1:3" x14ac:dyDescent="0.25">
      <c r="A1797">
        <v>-8022014.39513076</v>
      </c>
      <c r="B1797">
        <v>7485.84329017857</v>
      </c>
      <c r="C1797">
        <v>0</v>
      </c>
    </row>
    <row r="1798" spans="1:3" x14ac:dyDescent="0.25">
      <c r="A1798">
        <v>-8021079.9162538396</v>
      </c>
      <c r="B1798">
        <v>7485.84329017857</v>
      </c>
      <c r="C1798">
        <v>0</v>
      </c>
    </row>
    <row r="1799" spans="1:3" x14ac:dyDescent="0.25">
      <c r="A1799">
        <v>-8020145.4373769201</v>
      </c>
      <c r="B1799">
        <v>7485.84329017857</v>
      </c>
      <c r="C1799">
        <v>0</v>
      </c>
    </row>
    <row r="1800" spans="1:3" x14ac:dyDescent="0.25">
      <c r="A1800">
        <v>-8019210.9584999997</v>
      </c>
      <c r="B1800">
        <v>7485.84329017857</v>
      </c>
      <c r="C1800">
        <v>0</v>
      </c>
    </row>
    <row r="1801" spans="1:3" x14ac:dyDescent="0.25">
      <c r="A1801">
        <v>-8018276.47962307</v>
      </c>
      <c r="B1801">
        <v>7485.84329017857</v>
      </c>
      <c r="C1801">
        <v>0</v>
      </c>
    </row>
    <row r="1802" spans="1:3" x14ac:dyDescent="0.25">
      <c r="A1802">
        <v>-8017342.0007461496</v>
      </c>
      <c r="B1802">
        <v>7485.84329017857</v>
      </c>
      <c r="C1802">
        <v>0</v>
      </c>
    </row>
    <row r="1803" spans="1:3" x14ac:dyDescent="0.25">
      <c r="A1803">
        <v>-8016407.5218692301</v>
      </c>
      <c r="B1803">
        <v>7485.84329017857</v>
      </c>
      <c r="C1803">
        <v>0</v>
      </c>
    </row>
    <row r="1804" spans="1:3" x14ac:dyDescent="0.25">
      <c r="A1804">
        <v>-8015473.0429923004</v>
      </c>
      <c r="B1804">
        <v>7485.84329017857</v>
      </c>
      <c r="C1804">
        <v>0</v>
      </c>
    </row>
    <row r="1805" spans="1:3" x14ac:dyDescent="0.25">
      <c r="A1805">
        <v>-8014538.5641153799</v>
      </c>
      <c r="B1805">
        <v>7485.84329017857</v>
      </c>
      <c r="C1805">
        <v>0</v>
      </c>
    </row>
    <row r="1806" spans="1:3" x14ac:dyDescent="0.25">
      <c r="A1806">
        <v>-8062196.98683846</v>
      </c>
      <c r="B1806">
        <v>6551.3644133928601</v>
      </c>
      <c r="C1806">
        <v>1.8292530148755699E-4</v>
      </c>
    </row>
    <row r="1807" spans="1:3" x14ac:dyDescent="0.25">
      <c r="A1807">
        <v>-8061262.5079615302</v>
      </c>
      <c r="B1807">
        <v>6551.3644133928601</v>
      </c>
      <c r="C1807">
        <v>3.1937254243530301E-4</v>
      </c>
    </row>
    <row r="1808" spans="1:3" x14ac:dyDescent="0.25">
      <c r="A1808">
        <v>-8060328.0290846098</v>
      </c>
      <c r="B1808">
        <v>6551.3644133928601</v>
      </c>
      <c r="C1808">
        <v>3.9451644988730501E-4</v>
      </c>
    </row>
    <row r="1809" spans="1:3" x14ac:dyDescent="0.25">
      <c r="A1809">
        <v>-8059393.5502076903</v>
      </c>
      <c r="B1809">
        <v>6551.3644133928601</v>
      </c>
      <c r="C1809">
        <v>7.3225965024903395E-4</v>
      </c>
    </row>
    <row r="1810" spans="1:3" x14ac:dyDescent="0.25">
      <c r="A1810">
        <v>-8058459.0713307597</v>
      </c>
      <c r="B1810">
        <v>6551.3644133928601</v>
      </c>
      <c r="C1810">
        <v>9.46835905779153E-4</v>
      </c>
    </row>
    <row r="1811" spans="1:3" x14ac:dyDescent="0.25">
      <c r="A1811">
        <v>-8057524.5924538402</v>
      </c>
      <c r="B1811">
        <v>6551.3644133928601</v>
      </c>
      <c r="C1811">
        <v>1.5089549124240799E-3</v>
      </c>
    </row>
    <row r="1812" spans="1:3" x14ac:dyDescent="0.25">
      <c r="A1812">
        <v>-8056590.1135769198</v>
      </c>
      <c r="B1812">
        <v>6551.3644133928601</v>
      </c>
      <c r="C1812">
        <v>2.1758680231869199E-3</v>
      </c>
    </row>
    <row r="1813" spans="1:3" x14ac:dyDescent="0.25">
      <c r="A1813">
        <v>-8055655.6347000003</v>
      </c>
      <c r="B1813">
        <v>6551.3644133928601</v>
      </c>
      <c r="C1813">
        <v>3.3160618040710601E-3</v>
      </c>
    </row>
    <row r="1814" spans="1:3" x14ac:dyDescent="0.25">
      <c r="A1814">
        <v>-8054721.1558230696</v>
      </c>
      <c r="B1814">
        <v>6551.3644133928601</v>
      </c>
      <c r="C1814">
        <v>4.65974071994423E-3</v>
      </c>
    </row>
    <row r="1815" spans="1:3" x14ac:dyDescent="0.25">
      <c r="A1815">
        <v>-8053786.6769461501</v>
      </c>
      <c r="B1815">
        <v>6551.3644133928601</v>
      </c>
      <c r="C1815">
        <v>6.5759234130382503E-3</v>
      </c>
    </row>
    <row r="1816" spans="1:3" x14ac:dyDescent="0.25">
      <c r="A1816">
        <v>-8052852.1980692297</v>
      </c>
      <c r="B1816">
        <v>6551.3644133928601</v>
      </c>
      <c r="C1816">
        <v>9.0778311714529904E-3</v>
      </c>
    </row>
    <row r="1817" spans="1:3" x14ac:dyDescent="0.25">
      <c r="A1817">
        <v>-8051917.7191923</v>
      </c>
      <c r="B1817">
        <v>6551.3644133928601</v>
      </c>
      <c r="C1817">
        <v>1.3631830923259199E-2</v>
      </c>
    </row>
    <row r="1818" spans="1:3" x14ac:dyDescent="0.25">
      <c r="A1818">
        <v>-8050983.2403153796</v>
      </c>
      <c r="B1818">
        <v>6551.3644133928601</v>
      </c>
      <c r="C1818">
        <v>1.8923880532383901E-2</v>
      </c>
    </row>
    <row r="1819" spans="1:3" x14ac:dyDescent="0.25">
      <c r="A1819">
        <v>-8050048.7614384601</v>
      </c>
      <c r="B1819">
        <v>6551.3644133928601</v>
      </c>
      <c r="C1819">
        <v>2.52766646444797E-2</v>
      </c>
    </row>
    <row r="1820" spans="1:3" x14ac:dyDescent="0.25">
      <c r="A1820">
        <v>-8049114.2825615304</v>
      </c>
      <c r="B1820">
        <v>6551.3644133928601</v>
      </c>
      <c r="C1820">
        <v>3.3906355500221197E-2</v>
      </c>
    </row>
    <row r="1821" spans="1:3" x14ac:dyDescent="0.25">
      <c r="A1821">
        <v>-8048179.8036846099</v>
      </c>
      <c r="B1821">
        <v>6551.3644133928601</v>
      </c>
      <c r="C1821">
        <v>4.6948589384555803E-2</v>
      </c>
    </row>
    <row r="1822" spans="1:3" x14ac:dyDescent="0.25">
      <c r="A1822">
        <v>-8047245.3248076905</v>
      </c>
      <c r="B1822">
        <v>6551.3644133928601</v>
      </c>
      <c r="C1822">
        <v>5.8270998299121801E-2</v>
      </c>
    </row>
    <row r="1823" spans="1:3" x14ac:dyDescent="0.25">
      <c r="A1823">
        <v>-8046310.8459307598</v>
      </c>
      <c r="B1823">
        <v>6551.3644133928601</v>
      </c>
      <c r="C1823">
        <v>7.4661754071712397E-2</v>
      </c>
    </row>
    <row r="1824" spans="1:3" x14ac:dyDescent="0.25">
      <c r="A1824">
        <v>-8045376.3670538403</v>
      </c>
      <c r="B1824">
        <v>6551.3644133928601</v>
      </c>
      <c r="C1824">
        <v>9.6609704196452997E-2</v>
      </c>
    </row>
    <row r="1825" spans="1:3" x14ac:dyDescent="0.25">
      <c r="A1825">
        <v>-8044441.8881769199</v>
      </c>
      <c r="B1825">
        <v>6551.3644133928601</v>
      </c>
      <c r="C1825">
        <v>0.11619958281517</v>
      </c>
    </row>
    <row r="1826" spans="1:3" x14ac:dyDescent="0.25">
      <c r="A1826">
        <v>-8043507.4093000004</v>
      </c>
      <c r="B1826">
        <v>6551.3644133928601</v>
      </c>
      <c r="C1826">
        <v>0.16417782008647899</v>
      </c>
    </row>
    <row r="1827" spans="1:3" x14ac:dyDescent="0.25">
      <c r="A1827">
        <v>-8042572.9304230697</v>
      </c>
      <c r="B1827">
        <v>6551.3644133928601</v>
      </c>
      <c r="C1827">
        <v>0.192307814955711</v>
      </c>
    </row>
    <row r="1828" spans="1:3" x14ac:dyDescent="0.25">
      <c r="A1828">
        <v>-8041638.4515461503</v>
      </c>
      <c r="B1828">
        <v>6551.3644133928601</v>
      </c>
      <c r="C1828">
        <v>0.21860836446285201</v>
      </c>
    </row>
    <row r="1829" spans="1:3" x14ac:dyDescent="0.25">
      <c r="A1829">
        <v>-8040703.9726692298</v>
      </c>
      <c r="B1829">
        <v>6551.3644133928601</v>
      </c>
      <c r="C1829">
        <v>0.247058555483818</v>
      </c>
    </row>
    <row r="1830" spans="1:3" x14ac:dyDescent="0.25">
      <c r="A1830">
        <v>-8039769.4937923001</v>
      </c>
      <c r="B1830">
        <v>6551.3644133928601</v>
      </c>
      <c r="C1830">
        <v>0.27108287811279203</v>
      </c>
    </row>
    <row r="1831" spans="1:3" x14ac:dyDescent="0.25">
      <c r="A1831">
        <v>-8038835.0149153797</v>
      </c>
      <c r="B1831">
        <v>6551.3644133928601</v>
      </c>
      <c r="C1831">
        <v>0.29592254757881098</v>
      </c>
    </row>
    <row r="1832" spans="1:3" x14ac:dyDescent="0.25">
      <c r="A1832">
        <v>-8037900.5360384602</v>
      </c>
      <c r="B1832">
        <v>6551.3644133928601</v>
      </c>
      <c r="C1832">
        <v>0.321816086769104</v>
      </c>
    </row>
    <row r="1833" spans="1:3" x14ac:dyDescent="0.25">
      <c r="A1833">
        <v>-8036966.0571615295</v>
      </c>
      <c r="B1833">
        <v>6551.3644133928601</v>
      </c>
      <c r="C1833">
        <v>0.34365808963775601</v>
      </c>
    </row>
    <row r="1834" spans="1:3" x14ac:dyDescent="0.25">
      <c r="A1834">
        <v>-8036031.5782846101</v>
      </c>
      <c r="B1834">
        <v>6551.3644133928601</v>
      </c>
      <c r="C1834">
        <v>0.36480191349983199</v>
      </c>
    </row>
    <row r="1835" spans="1:3" x14ac:dyDescent="0.25">
      <c r="A1835">
        <v>-8035097.0994076896</v>
      </c>
      <c r="B1835">
        <v>6551.3644133928601</v>
      </c>
      <c r="C1835">
        <v>0.38700699806213301</v>
      </c>
    </row>
    <row r="1836" spans="1:3" x14ac:dyDescent="0.25">
      <c r="A1836">
        <v>-8034162.6205307599</v>
      </c>
      <c r="B1836">
        <v>6551.3644133928601</v>
      </c>
      <c r="C1836">
        <v>0.40386030077934199</v>
      </c>
    </row>
    <row r="1837" spans="1:3" x14ac:dyDescent="0.25">
      <c r="A1837">
        <v>-8033228.1416538404</v>
      </c>
      <c r="B1837">
        <v>6551.3644133928601</v>
      </c>
      <c r="C1837">
        <v>0.41870450973510698</v>
      </c>
    </row>
    <row r="1838" spans="1:3" x14ac:dyDescent="0.25">
      <c r="A1838">
        <v>-8032293.66277692</v>
      </c>
      <c r="B1838">
        <v>6551.3644133928601</v>
      </c>
      <c r="C1838">
        <v>0.43462350964546198</v>
      </c>
    </row>
    <row r="1839" spans="1:3" x14ac:dyDescent="0.25">
      <c r="A1839">
        <v>-8031359.1838999996</v>
      </c>
      <c r="B1839">
        <v>6551.3644133928601</v>
      </c>
      <c r="C1839">
        <v>0.44709801673889099</v>
      </c>
    </row>
    <row r="1840" spans="1:3" x14ac:dyDescent="0.25">
      <c r="A1840">
        <v>-8030424.7050230699</v>
      </c>
      <c r="B1840">
        <v>6551.3644133928601</v>
      </c>
      <c r="C1840">
        <v>0.44751346111297602</v>
      </c>
    </row>
    <row r="1841" spans="1:3" x14ac:dyDescent="0.25">
      <c r="A1841">
        <v>-8029490.2261461504</v>
      </c>
      <c r="B1841">
        <v>6551.3644133928601</v>
      </c>
      <c r="C1841">
        <v>0.465252965688705</v>
      </c>
    </row>
    <row r="1842" spans="1:3" x14ac:dyDescent="0.25">
      <c r="A1842">
        <v>-8028555.74726923</v>
      </c>
      <c r="B1842">
        <v>6551.3644133928601</v>
      </c>
      <c r="C1842">
        <v>0.46579480171203602</v>
      </c>
    </row>
    <row r="1843" spans="1:3" x14ac:dyDescent="0.25">
      <c r="A1843">
        <v>-8027621.2683923002</v>
      </c>
      <c r="B1843">
        <v>6551.3644133928601</v>
      </c>
      <c r="C1843">
        <v>0.46562033891677801</v>
      </c>
    </row>
    <row r="1844" spans="1:3" x14ac:dyDescent="0.25">
      <c r="A1844">
        <v>-8026686.7895153798</v>
      </c>
      <c r="B1844">
        <v>6551.3644133928601</v>
      </c>
      <c r="C1844">
        <v>0.46560916304588301</v>
      </c>
    </row>
    <row r="1845" spans="1:3" x14ac:dyDescent="0.25">
      <c r="A1845">
        <v>-8025752.3106384603</v>
      </c>
      <c r="B1845">
        <v>6551.3644133928601</v>
      </c>
      <c r="C1845">
        <v>0</v>
      </c>
    </row>
    <row r="1846" spans="1:3" x14ac:dyDescent="0.25">
      <c r="A1846">
        <v>-8024817.8317615297</v>
      </c>
      <c r="B1846">
        <v>6551.3644133928601</v>
      </c>
      <c r="C1846">
        <v>0</v>
      </c>
    </row>
    <row r="1847" spans="1:3" x14ac:dyDescent="0.25">
      <c r="A1847">
        <v>-8023883.3528846102</v>
      </c>
      <c r="B1847">
        <v>6551.3644133928601</v>
      </c>
      <c r="C1847">
        <v>0</v>
      </c>
    </row>
    <row r="1848" spans="1:3" x14ac:dyDescent="0.25">
      <c r="A1848">
        <v>-8022948.8740076898</v>
      </c>
      <c r="B1848">
        <v>6551.3644133928601</v>
      </c>
      <c r="C1848">
        <v>0</v>
      </c>
    </row>
    <row r="1849" spans="1:3" x14ac:dyDescent="0.25">
      <c r="A1849">
        <v>-8022014.39513076</v>
      </c>
      <c r="B1849">
        <v>6551.3644133928601</v>
      </c>
      <c r="C1849">
        <v>0</v>
      </c>
    </row>
    <row r="1850" spans="1:3" x14ac:dyDescent="0.25">
      <c r="A1850">
        <v>-8021079.9162538396</v>
      </c>
      <c r="B1850">
        <v>6551.3644133928601</v>
      </c>
      <c r="C1850">
        <v>0</v>
      </c>
    </row>
    <row r="1851" spans="1:3" x14ac:dyDescent="0.25">
      <c r="A1851">
        <v>-8020145.4373769201</v>
      </c>
      <c r="B1851">
        <v>6551.3644133928601</v>
      </c>
      <c r="C1851">
        <v>0</v>
      </c>
    </row>
    <row r="1852" spans="1:3" x14ac:dyDescent="0.25">
      <c r="A1852">
        <v>-8019210.9584999997</v>
      </c>
      <c r="B1852">
        <v>6551.3644133928601</v>
      </c>
      <c r="C1852">
        <v>0</v>
      </c>
    </row>
    <row r="1853" spans="1:3" x14ac:dyDescent="0.25">
      <c r="A1853">
        <v>-8018276.47962307</v>
      </c>
      <c r="B1853">
        <v>6551.3644133928601</v>
      </c>
      <c r="C1853">
        <v>0</v>
      </c>
    </row>
    <row r="1854" spans="1:3" x14ac:dyDescent="0.25">
      <c r="A1854">
        <v>-8017342.0007461496</v>
      </c>
      <c r="B1854">
        <v>6551.3644133928601</v>
      </c>
      <c r="C1854">
        <v>0</v>
      </c>
    </row>
    <row r="1855" spans="1:3" x14ac:dyDescent="0.25">
      <c r="A1855">
        <v>-8016407.5218692301</v>
      </c>
      <c r="B1855">
        <v>6551.3644133928601</v>
      </c>
      <c r="C1855">
        <v>0</v>
      </c>
    </row>
    <row r="1856" spans="1:3" x14ac:dyDescent="0.25">
      <c r="A1856">
        <v>-8015473.0429923004</v>
      </c>
      <c r="B1856">
        <v>6551.3644133928601</v>
      </c>
      <c r="C1856">
        <v>0</v>
      </c>
    </row>
    <row r="1857" spans="1:3" x14ac:dyDescent="0.25">
      <c r="A1857">
        <v>-8014538.5641153799</v>
      </c>
      <c r="B1857">
        <v>6551.3644133928601</v>
      </c>
      <c r="C1857">
        <v>0</v>
      </c>
    </row>
    <row r="1858" spans="1:3" x14ac:dyDescent="0.25">
      <c r="A1858">
        <v>-8063131.4657153804</v>
      </c>
      <c r="B1858">
        <v>5616.8855366071402</v>
      </c>
      <c r="C1858">
        <v>1.49054016219452E-4</v>
      </c>
    </row>
    <row r="1859" spans="1:3" x14ac:dyDescent="0.25">
      <c r="A1859">
        <v>-8062196.98683846</v>
      </c>
      <c r="B1859">
        <v>5616.8855366071402</v>
      </c>
      <c r="C1859">
        <v>2.7499414863996202E-4</v>
      </c>
    </row>
    <row r="1860" spans="1:3" x14ac:dyDescent="0.25">
      <c r="A1860">
        <v>-8061262.5079615302</v>
      </c>
      <c r="B1860">
        <v>5616.8855366071402</v>
      </c>
      <c r="C1860">
        <v>3.6804607952944902E-4</v>
      </c>
    </row>
    <row r="1861" spans="1:3" x14ac:dyDescent="0.25">
      <c r="A1861">
        <v>-8060328.0290846098</v>
      </c>
      <c r="B1861">
        <v>5616.8855366071402</v>
      </c>
      <c r="C1861">
        <v>5.6310626678168698E-4</v>
      </c>
    </row>
    <row r="1862" spans="1:3" x14ac:dyDescent="0.25">
      <c r="A1862">
        <v>-8059393.5502076903</v>
      </c>
      <c r="B1862">
        <v>5616.8855366071402</v>
      </c>
      <c r="C1862">
        <v>1.0093384189531201E-3</v>
      </c>
    </row>
    <row r="1863" spans="1:3" x14ac:dyDescent="0.25">
      <c r="A1863">
        <v>-8058459.0713307597</v>
      </c>
      <c r="B1863">
        <v>5616.8855366071402</v>
      </c>
      <c r="C1863">
        <v>1.22057017870247E-3</v>
      </c>
    </row>
    <row r="1864" spans="1:3" x14ac:dyDescent="0.25">
      <c r="A1864">
        <v>-8057524.5924538402</v>
      </c>
      <c r="B1864">
        <v>5616.8855366071402</v>
      </c>
      <c r="C1864">
        <v>1.9874635618180002E-3</v>
      </c>
    </row>
    <row r="1865" spans="1:3" x14ac:dyDescent="0.25">
      <c r="A1865">
        <v>-8056590.1135769198</v>
      </c>
      <c r="B1865">
        <v>5616.8855366071402</v>
      </c>
      <c r="C1865">
        <v>2.6852218434214501E-3</v>
      </c>
    </row>
    <row r="1866" spans="1:3" x14ac:dyDescent="0.25">
      <c r="A1866">
        <v>-8055655.6347000003</v>
      </c>
      <c r="B1866">
        <v>5616.8855366071402</v>
      </c>
      <c r="C1866">
        <v>4.1065062396228296E-3</v>
      </c>
    </row>
    <row r="1867" spans="1:3" x14ac:dyDescent="0.25">
      <c r="A1867">
        <v>-8054721.1558230696</v>
      </c>
      <c r="B1867">
        <v>5616.8855366071402</v>
      </c>
      <c r="C1867">
        <v>5.5038053542375504E-3</v>
      </c>
    </row>
    <row r="1868" spans="1:3" x14ac:dyDescent="0.25">
      <c r="A1868">
        <v>-8053786.6769461501</v>
      </c>
      <c r="B1868">
        <v>5616.8855366071402</v>
      </c>
      <c r="C1868">
        <v>7.4471510015427997E-3</v>
      </c>
    </row>
    <row r="1869" spans="1:3" x14ac:dyDescent="0.25">
      <c r="A1869">
        <v>-8052852.1980692297</v>
      </c>
      <c r="B1869">
        <v>5616.8855366071402</v>
      </c>
      <c r="C1869">
        <v>1.0210455395281299E-2</v>
      </c>
    </row>
    <row r="1870" spans="1:3" x14ac:dyDescent="0.25">
      <c r="A1870">
        <v>-8051917.7191923</v>
      </c>
      <c r="B1870">
        <v>5616.8855366071402</v>
      </c>
      <c r="C1870">
        <v>1.4864259399473599E-2</v>
      </c>
    </row>
    <row r="1871" spans="1:3" x14ac:dyDescent="0.25">
      <c r="A1871">
        <v>-8050983.2403153796</v>
      </c>
      <c r="B1871">
        <v>5616.8855366071402</v>
      </c>
      <c r="C1871">
        <v>2.05080956220626E-2</v>
      </c>
    </row>
    <row r="1872" spans="1:3" x14ac:dyDescent="0.25">
      <c r="A1872">
        <v>-8050048.7614384601</v>
      </c>
      <c r="B1872">
        <v>5616.8855366071402</v>
      </c>
      <c r="C1872">
        <v>2.6992963626980698E-2</v>
      </c>
    </row>
    <row r="1873" spans="1:3" x14ac:dyDescent="0.25">
      <c r="A1873">
        <v>-8049114.2825615304</v>
      </c>
      <c r="B1873">
        <v>5616.8855366071402</v>
      </c>
      <c r="C1873">
        <v>3.5975430160760803E-2</v>
      </c>
    </row>
    <row r="1874" spans="1:3" x14ac:dyDescent="0.25">
      <c r="A1874">
        <v>-8048179.8036846099</v>
      </c>
      <c r="B1874">
        <v>5616.8855366071402</v>
      </c>
      <c r="C1874">
        <v>4.9670148640870999E-2</v>
      </c>
    </row>
    <row r="1875" spans="1:3" x14ac:dyDescent="0.25">
      <c r="A1875">
        <v>-8047245.3248076905</v>
      </c>
      <c r="B1875">
        <v>5616.8855366071402</v>
      </c>
      <c r="C1875">
        <v>7.6183117926120703E-2</v>
      </c>
    </row>
    <row r="1876" spans="1:3" x14ac:dyDescent="0.25">
      <c r="A1876">
        <v>-8046310.8459307598</v>
      </c>
      <c r="B1876">
        <v>5616.8855366071402</v>
      </c>
      <c r="C1876">
        <v>9.7231552004814106E-2</v>
      </c>
    </row>
    <row r="1877" spans="1:3" x14ac:dyDescent="0.25">
      <c r="A1877">
        <v>-8045376.3670538403</v>
      </c>
      <c r="B1877">
        <v>5616.8855366071402</v>
      </c>
      <c r="C1877">
        <v>0.116863660514354</v>
      </c>
    </row>
    <row r="1878" spans="1:3" x14ac:dyDescent="0.25">
      <c r="A1878">
        <v>-8044441.8881769199</v>
      </c>
      <c r="B1878">
        <v>5616.8855366071402</v>
      </c>
      <c r="C1878">
        <v>0.14011301100254001</v>
      </c>
    </row>
    <row r="1879" spans="1:3" x14ac:dyDescent="0.25">
      <c r="A1879">
        <v>-8043507.4093000004</v>
      </c>
      <c r="B1879">
        <v>5616.8855366071402</v>
      </c>
      <c r="C1879">
        <v>0.16619132459163599</v>
      </c>
    </row>
    <row r="1880" spans="1:3" x14ac:dyDescent="0.25">
      <c r="A1880">
        <v>-8042572.9304230697</v>
      </c>
      <c r="B1880">
        <v>5616.8855366071402</v>
      </c>
      <c r="C1880">
        <v>0.194503709673881</v>
      </c>
    </row>
    <row r="1881" spans="1:3" x14ac:dyDescent="0.25">
      <c r="A1881">
        <v>-8041638.4515461503</v>
      </c>
      <c r="B1881">
        <v>5616.8855366071402</v>
      </c>
      <c r="C1881">
        <v>0.22105804085731501</v>
      </c>
    </row>
    <row r="1882" spans="1:3" x14ac:dyDescent="0.25">
      <c r="A1882">
        <v>-8040703.9726692298</v>
      </c>
      <c r="B1882">
        <v>5616.8855366071402</v>
      </c>
      <c r="C1882">
        <v>0.24865345656871701</v>
      </c>
    </row>
    <row r="1883" spans="1:3" x14ac:dyDescent="0.25">
      <c r="A1883">
        <v>-8039769.4937923001</v>
      </c>
      <c r="B1883">
        <v>5616.8855366071402</v>
      </c>
      <c r="C1883">
        <v>0.27250924706459001</v>
      </c>
    </row>
    <row r="1884" spans="1:3" x14ac:dyDescent="0.25">
      <c r="A1884">
        <v>-8038835.0149153797</v>
      </c>
      <c r="B1884">
        <v>5616.8855366071402</v>
      </c>
      <c r="C1884">
        <v>0.29716452956199602</v>
      </c>
    </row>
    <row r="1885" spans="1:3" x14ac:dyDescent="0.25">
      <c r="A1885">
        <v>-8037900.5360384602</v>
      </c>
      <c r="B1885">
        <v>5616.8855366071402</v>
      </c>
      <c r="C1885">
        <v>0.32364389300346302</v>
      </c>
    </row>
    <row r="1886" spans="1:3" x14ac:dyDescent="0.25">
      <c r="A1886">
        <v>-8036966.0571615295</v>
      </c>
      <c r="B1886">
        <v>5616.8855366071402</v>
      </c>
      <c r="C1886">
        <v>0.34460699558258001</v>
      </c>
    </row>
    <row r="1887" spans="1:3" x14ac:dyDescent="0.25">
      <c r="A1887">
        <v>-8036031.5782846101</v>
      </c>
      <c r="B1887">
        <v>5616.8855366071402</v>
      </c>
      <c r="C1887">
        <v>0.365595012903213</v>
      </c>
    </row>
    <row r="1888" spans="1:3" x14ac:dyDescent="0.25">
      <c r="A1888">
        <v>-8035097.0994076896</v>
      </c>
      <c r="B1888">
        <v>5616.8855366071402</v>
      </c>
      <c r="C1888">
        <v>0.38777258992195102</v>
      </c>
    </row>
    <row r="1889" spans="1:3" x14ac:dyDescent="0.25">
      <c r="A1889">
        <v>-8034162.6205307599</v>
      </c>
      <c r="B1889">
        <v>5616.8855366071402</v>
      </c>
      <c r="C1889">
        <v>0.404500782489776</v>
      </c>
    </row>
    <row r="1890" spans="1:3" x14ac:dyDescent="0.25">
      <c r="A1890">
        <v>-8033228.1416538404</v>
      </c>
      <c r="B1890">
        <v>5616.8855366071402</v>
      </c>
      <c r="C1890">
        <v>0.41933479905128401</v>
      </c>
    </row>
    <row r="1891" spans="1:3" x14ac:dyDescent="0.25">
      <c r="A1891">
        <v>-8032293.66277692</v>
      </c>
      <c r="B1891">
        <v>5616.8855366071402</v>
      </c>
      <c r="C1891">
        <v>0.43518838286399802</v>
      </c>
    </row>
    <row r="1892" spans="1:3" x14ac:dyDescent="0.25">
      <c r="A1892">
        <v>-8031359.1838999996</v>
      </c>
      <c r="B1892">
        <v>5616.8855366071402</v>
      </c>
      <c r="C1892">
        <v>0.44751286506652799</v>
      </c>
    </row>
    <row r="1893" spans="1:3" x14ac:dyDescent="0.25">
      <c r="A1893">
        <v>-8030424.7050230699</v>
      </c>
      <c r="B1893">
        <v>5616.8855366071402</v>
      </c>
      <c r="C1893">
        <v>0.465401291847229</v>
      </c>
    </row>
    <row r="1894" spans="1:3" x14ac:dyDescent="0.25">
      <c r="A1894">
        <v>-8029490.2261461504</v>
      </c>
      <c r="B1894">
        <v>5616.8855366071402</v>
      </c>
      <c r="C1894">
        <v>0.465777337551116</v>
      </c>
    </row>
    <row r="1895" spans="1:3" x14ac:dyDescent="0.25">
      <c r="A1895">
        <v>-8028555.74726923</v>
      </c>
      <c r="B1895">
        <v>5616.8855366071402</v>
      </c>
      <c r="C1895">
        <v>0.46603554487228299</v>
      </c>
    </row>
    <row r="1896" spans="1:3" x14ac:dyDescent="0.25">
      <c r="A1896">
        <v>-8027621.2683923002</v>
      </c>
      <c r="B1896">
        <v>5616.8855366071402</v>
      </c>
      <c r="C1896">
        <v>0.46579286456107999</v>
      </c>
    </row>
    <row r="1897" spans="1:3" x14ac:dyDescent="0.25">
      <c r="A1897">
        <v>-8026686.7895153798</v>
      </c>
      <c r="B1897">
        <v>5616.8855366071402</v>
      </c>
      <c r="C1897">
        <v>0</v>
      </c>
    </row>
    <row r="1898" spans="1:3" x14ac:dyDescent="0.25">
      <c r="A1898">
        <v>-8025752.3106384603</v>
      </c>
      <c r="B1898">
        <v>5616.8855366071402</v>
      </c>
      <c r="C1898">
        <v>0</v>
      </c>
    </row>
    <row r="1899" spans="1:3" x14ac:dyDescent="0.25">
      <c r="A1899">
        <v>-8024817.8317615297</v>
      </c>
      <c r="B1899">
        <v>5616.8855366071402</v>
      </c>
      <c r="C1899">
        <v>0</v>
      </c>
    </row>
    <row r="1900" spans="1:3" x14ac:dyDescent="0.25">
      <c r="A1900">
        <v>-8023883.3528846102</v>
      </c>
      <c r="B1900">
        <v>5616.8855366071402</v>
      </c>
      <c r="C1900">
        <v>0</v>
      </c>
    </row>
    <row r="1901" spans="1:3" x14ac:dyDescent="0.25">
      <c r="A1901">
        <v>-8022948.8740076898</v>
      </c>
      <c r="B1901">
        <v>5616.8855366071402</v>
      </c>
      <c r="C1901">
        <v>0</v>
      </c>
    </row>
    <row r="1902" spans="1:3" x14ac:dyDescent="0.25">
      <c r="A1902">
        <v>-8022014.39513076</v>
      </c>
      <c r="B1902">
        <v>5616.8855366071402</v>
      </c>
      <c r="C1902">
        <v>0</v>
      </c>
    </row>
    <row r="1903" spans="1:3" x14ac:dyDescent="0.25">
      <c r="A1903">
        <v>-8021079.9162538396</v>
      </c>
      <c r="B1903">
        <v>5616.8855366071402</v>
      </c>
      <c r="C1903">
        <v>0</v>
      </c>
    </row>
    <row r="1904" spans="1:3" x14ac:dyDescent="0.25">
      <c r="A1904">
        <v>-8020145.4373769201</v>
      </c>
      <c r="B1904">
        <v>5616.8855366071402</v>
      </c>
      <c r="C1904">
        <v>0</v>
      </c>
    </row>
    <row r="1905" spans="1:3" x14ac:dyDescent="0.25">
      <c r="A1905">
        <v>-8019210.9584999997</v>
      </c>
      <c r="B1905">
        <v>5616.8855366071402</v>
      </c>
      <c r="C1905">
        <v>0</v>
      </c>
    </row>
    <row r="1906" spans="1:3" x14ac:dyDescent="0.25">
      <c r="A1906">
        <v>-8018276.47962307</v>
      </c>
      <c r="B1906">
        <v>5616.8855366071402</v>
      </c>
      <c r="C1906">
        <v>0</v>
      </c>
    </row>
    <row r="1907" spans="1:3" x14ac:dyDescent="0.25">
      <c r="A1907">
        <v>-8017342.0007461496</v>
      </c>
      <c r="B1907">
        <v>5616.8855366071402</v>
      </c>
      <c r="C1907">
        <v>0</v>
      </c>
    </row>
    <row r="1908" spans="1:3" x14ac:dyDescent="0.25">
      <c r="A1908">
        <v>-8016407.5218692301</v>
      </c>
      <c r="B1908">
        <v>5616.8855366071402</v>
      </c>
      <c r="C1908">
        <v>0</v>
      </c>
    </row>
    <row r="1909" spans="1:3" x14ac:dyDescent="0.25">
      <c r="A1909">
        <v>-8015473.0429923004</v>
      </c>
      <c r="B1909">
        <v>5616.8855366071402</v>
      </c>
      <c r="C1909">
        <v>0</v>
      </c>
    </row>
    <row r="1910" spans="1:3" x14ac:dyDescent="0.25">
      <c r="A1910">
        <v>-8014538.5641153799</v>
      </c>
      <c r="B1910">
        <v>5616.8855366071402</v>
      </c>
      <c r="C1910">
        <v>0</v>
      </c>
    </row>
    <row r="1911" spans="1:3" x14ac:dyDescent="0.25">
      <c r="A1911">
        <v>-8063131.4657153804</v>
      </c>
      <c r="B1911">
        <v>4682.4066598214204</v>
      </c>
      <c r="C1911">
        <v>2.5621626991778601E-4</v>
      </c>
    </row>
    <row r="1912" spans="1:3" x14ac:dyDescent="0.25">
      <c r="A1912">
        <v>-8062196.98683846</v>
      </c>
      <c r="B1912">
        <v>4682.4066598214204</v>
      </c>
      <c r="C1912">
        <v>4.4540362432599003E-4</v>
      </c>
    </row>
    <row r="1913" spans="1:3" x14ac:dyDescent="0.25">
      <c r="A1913">
        <v>-8061262.5079615302</v>
      </c>
      <c r="B1913">
        <v>4682.4066598214204</v>
      </c>
      <c r="C1913">
        <v>5.2245106780901497E-4</v>
      </c>
    </row>
    <row r="1914" spans="1:3" x14ac:dyDescent="0.25">
      <c r="A1914">
        <v>-8060328.0290846098</v>
      </c>
      <c r="B1914">
        <v>4682.4066598214204</v>
      </c>
      <c r="C1914">
        <v>8.20425630081444E-4</v>
      </c>
    </row>
    <row r="1915" spans="1:3" x14ac:dyDescent="0.25">
      <c r="A1915">
        <v>-8059393.5502076903</v>
      </c>
      <c r="B1915">
        <v>4682.4066598214204</v>
      </c>
      <c r="C1915">
        <v>1.38563406653702E-3</v>
      </c>
    </row>
    <row r="1916" spans="1:3" x14ac:dyDescent="0.25">
      <c r="A1916">
        <v>-8058459.0713307597</v>
      </c>
      <c r="B1916">
        <v>4682.4066598214204</v>
      </c>
      <c r="C1916">
        <v>1.66620558593422E-3</v>
      </c>
    </row>
    <row r="1917" spans="1:3" x14ac:dyDescent="0.25">
      <c r="A1917">
        <v>-8057524.5924538402</v>
      </c>
      <c r="B1917">
        <v>4682.4066598214204</v>
      </c>
      <c r="C1917">
        <v>2.7410492766648501E-3</v>
      </c>
    </row>
    <row r="1918" spans="1:3" x14ac:dyDescent="0.25">
      <c r="A1918">
        <v>-8056590.1135769198</v>
      </c>
      <c r="B1918">
        <v>4682.4066598214204</v>
      </c>
      <c r="C1918">
        <v>3.5772516857832601E-3</v>
      </c>
    </row>
    <row r="1919" spans="1:3" x14ac:dyDescent="0.25">
      <c r="A1919">
        <v>-8055655.6347000003</v>
      </c>
      <c r="B1919">
        <v>4682.4066598214204</v>
      </c>
      <c r="C1919">
        <v>5.2131982520222603E-3</v>
      </c>
    </row>
    <row r="1920" spans="1:3" x14ac:dyDescent="0.25">
      <c r="A1920">
        <v>-8054721.1558230696</v>
      </c>
      <c r="B1920">
        <v>4682.4066598214204</v>
      </c>
      <c r="C1920">
        <v>6.8048299290239802E-3</v>
      </c>
    </row>
    <row r="1921" spans="1:3" x14ac:dyDescent="0.25">
      <c r="A1921">
        <v>-8053786.6769461501</v>
      </c>
      <c r="B1921">
        <v>4682.4066598214204</v>
      </c>
      <c r="C1921">
        <v>8.9027993381023407E-3</v>
      </c>
    </row>
    <row r="1922" spans="1:3" x14ac:dyDescent="0.25">
      <c r="A1922">
        <v>-8052852.1980692297</v>
      </c>
      <c r="B1922">
        <v>4682.4066598214204</v>
      </c>
      <c r="C1922">
        <v>1.3198082335293199E-2</v>
      </c>
    </row>
    <row r="1923" spans="1:3" x14ac:dyDescent="0.25">
      <c r="A1923">
        <v>-8051917.7191923</v>
      </c>
      <c r="B1923">
        <v>4682.4066598214204</v>
      </c>
      <c r="C1923">
        <v>1.7110127955675101E-2</v>
      </c>
    </row>
    <row r="1924" spans="1:3" x14ac:dyDescent="0.25">
      <c r="A1924">
        <v>-8050983.2403153796</v>
      </c>
      <c r="B1924">
        <v>4682.4066598214204</v>
      </c>
      <c r="C1924">
        <v>2.29467451572418E-2</v>
      </c>
    </row>
    <row r="1925" spans="1:3" x14ac:dyDescent="0.25">
      <c r="A1925">
        <v>-8050048.7614384601</v>
      </c>
      <c r="B1925">
        <v>4682.4066598214204</v>
      </c>
      <c r="C1925">
        <v>2.9344199225306501E-2</v>
      </c>
    </row>
    <row r="1926" spans="1:3" x14ac:dyDescent="0.25">
      <c r="A1926">
        <v>-8049114.2825615304</v>
      </c>
      <c r="B1926">
        <v>4682.4066598214204</v>
      </c>
      <c r="C1926">
        <v>4.0100909769535002E-2</v>
      </c>
    </row>
    <row r="1927" spans="1:3" x14ac:dyDescent="0.25">
      <c r="A1927">
        <v>-8048179.8036846099</v>
      </c>
      <c r="B1927">
        <v>4682.4066598214204</v>
      </c>
      <c r="C1927">
        <v>5.3034421056508997E-2</v>
      </c>
    </row>
    <row r="1928" spans="1:3" x14ac:dyDescent="0.25">
      <c r="A1928">
        <v>-8047245.3248076905</v>
      </c>
      <c r="B1928">
        <v>4682.4066598214204</v>
      </c>
      <c r="C1928">
        <v>7.8798979520797702E-2</v>
      </c>
    </row>
    <row r="1929" spans="1:3" x14ac:dyDescent="0.25">
      <c r="A1929">
        <v>-8046310.8459307598</v>
      </c>
      <c r="B1929">
        <v>4682.4066598214204</v>
      </c>
      <c r="C1929">
        <v>0.10011141002178101</v>
      </c>
    </row>
    <row r="1930" spans="1:3" x14ac:dyDescent="0.25">
      <c r="A1930">
        <v>-8045376.3670538403</v>
      </c>
      <c r="B1930">
        <v>4682.4066598214204</v>
      </c>
      <c r="C1930">
        <v>0.119915828108787</v>
      </c>
    </row>
    <row r="1931" spans="1:3" x14ac:dyDescent="0.25">
      <c r="A1931">
        <v>-8044441.8881769199</v>
      </c>
      <c r="B1931">
        <v>4682.4066598214204</v>
      </c>
      <c r="C1931">
        <v>0.143191292881965</v>
      </c>
    </row>
    <row r="1932" spans="1:3" x14ac:dyDescent="0.25">
      <c r="A1932">
        <v>-8043507.4093000004</v>
      </c>
      <c r="B1932">
        <v>4682.4066598214204</v>
      </c>
      <c r="C1932">
        <v>0.169008359313011</v>
      </c>
    </row>
    <row r="1933" spans="1:3" x14ac:dyDescent="0.25">
      <c r="A1933">
        <v>-8042572.9304230697</v>
      </c>
      <c r="B1933">
        <v>4682.4066598214204</v>
      </c>
      <c r="C1933">
        <v>0.196721985936164</v>
      </c>
    </row>
    <row r="1934" spans="1:3" x14ac:dyDescent="0.25">
      <c r="A1934">
        <v>-8041638.4515461503</v>
      </c>
      <c r="B1934">
        <v>4682.4066598214204</v>
      </c>
      <c r="C1934">
        <v>0.22338624298572499</v>
      </c>
    </row>
    <row r="1935" spans="1:3" x14ac:dyDescent="0.25">
      <c r="A1935">
        <v>-8040703.9726692298</v>
      </c>
      <c r="B1935">
        <v>4682.4066598214204</v>
      </c>
      <c r="C1935">
        <v>0.25049766898155201</v>
      </c>
    </row>
    <row r="1936" spans="1:3" x14ac:dyDescent="0.25">
      <c r="A1936">
        <v>-8039769.4937923001</v>
      </c>
      <c r="B1936">
        <v>4682.4066598214204</v>
      </c>
      <c r="C1936">
        <v>0.27391269803047102</v>
      </c>
    </row>
    <row r="1937" spans="1:3" x14ac:dyDescent="0.25">
      <c r="A1937">
        <v>-8038835.0149153797</v>
      </c>
      <c r="B1937">
        <v>4682.4066598214204</v>
      </c>
      <c r="C1937">
        <v>0.29896658658981301</v>
      </c>
    </row>
    <row r="1938" spans="1:3" x14ac:dyDescent="0.25">
      <c r="A1938">
        <v>-8037900.5360384602</v>
      </c>
      <c r="B1938">
        <v>4682.4066598214204</v>
      </c>
      <c r="C1938">
        <v>0.324913620948791</v>
      </c>
    </row>
    <row r="1939" spans="1:3" x14ac:dyDescent="0.25">
      <c r="A1939">
        <v>-8036966.0571615295</v>
      </c>
      <c r="B1939">
        <v>4682.4066598214204</v>
      </c>
      <c r="C1939">
        <v>0.34580183029174799</v>
      </c>
    </row>
    <row r="1940" spans="1:3" x14ac:dyDescent="0.25">
      <c r="A1940">
        <v>-8036031.5782846101</v>
      </c>
      <c r="B1940">
        <v>4682.4066598214204</v>
      </c>
      <c r="C1940">
        <v>0.36648458242416299</v>
      </c>
    </row>
    <row r="1941" spans="1:3" x14ac:dyDescent="0.25">
      <c r="A1941">
        <v>-8035097.0994076896</v>
      </c>
      <c r="B1941">
        <v>4682.4066598214204</v>
      </c>
      <c r="C1941">
        <v>0.38851442933082497</v>
      </c>
    </row>
    <row r="1942" spans="1:3" x14ac:dyDescent="0.25">
      <c r="A1942">
        <v>-8034162.6205307599</v>
      </c>
      <c r="B1942">
        <v>4682.4066598214204</v>
      </c>
      <c r="C1942">
        <v>0.40473490953445401</v>
      </c>
    </row>
    <row r="1943" spans="1:3" x14ac:dyDescent="0.25">
      <c r="A1943">
        <v>-8033228.1416538404</v>
      </c>
      <c r="B1943">
        <v>4682.4066598214204</v>
      </c>
      <c r="C1943">
        <v>0.41955351829528797</v>
      </c>
    </row>
    <row r="1944" spans="1:3" x14ac:dyDescent="0.25">
      <c r="A1944">
        <v>-8032293.66277692</v>
      </c>
      <c r="B1944">
        <v>4682.4066598214204</v>
      </c>
      <c r="C1944">
        <v>0.43565133213996798</v>
      </c>
    </row>
    <row r="1945" spans="1:3" x14ac:dyDescent="0.25">
      <c r="A1945">
        <v>-8031359.1838999996</v>
      </c>
      <c r="B1945">
        <v>4682.4066598214204</v>
      </c>
      <c r="C1945">
        <v>0.44820928573608299</v>
      </c>
    </row>
    <row r="1946" spans="1:3" x14ac:dyDescent="0.25">
      <c r="A1946">
        <v>-8030424.7050230699</v>
      </c>
      <c r="B1946">
        <v>4682.4066598214204</v>
      </c>
      <c r="C1946">
        <v>0.46576368808746299</v>
      </c>
    </row>
    <row r="1947" spans="1:3" x14ac:dyDescent="0.25">
      <c r="A1947">
        <v>-8029490.2261461504</v>
      </c>
      <c r="B1947">
        <v>4682.4066598214204</v>
      </c>
      <c r="C1947">
        <v>0.46617057919502197</v>
      </c>
    </row>
    <row r="1948" spans="1:3" x14ac:dyDescent="0.25">
      <c r="A1948">
        <v>-8028555.74726923</v>
      </c>
      <c r="B1948">
        <v>4682.4066598214204</v>
      </c>
      <c r="C1948">
        <v>0.46588915586471502</v>
      </c>
    </row>
    <row r="1949" spans="1:3" x14ac:dyDescent="0.25">
      <c r="A1949">
        <v>-8027621.2683923002</v>
      </c>
      <c r="B1949">
        <v>4682.4066598214204</v>
      </c>
      <c r="C1949">
        <v>0.46608147025108299</v>
      </c>
    </row>
    <row r="1950" spans="1:3" x14ac:dyDescent="0.25">
      <c r="A1950">
        <v>-8026686.7895153798</v>
      </c>
      <c r="B1950">
        <v>4682.4066598214204</v>
      </c>
      <c r="C1950">
        <v>0</v>
      </c>
    </row>
    <row r="1951" spans="1:3" x14ac:dyDescent="0.25">
      <c r="A1951">
        <v>-8025752.3106384603</v>
      </c>
      <c r="B1951">
        <v>4682.4066598214204</v>
      </c>
      <c r="C1951">
        <v>0</v>
      </c>
    </row>
    <row r="1952" spans="1:3" x14ac:dyDescent="0.25">
      <c r="A1952">
        <v>-8024817.8317615297</v>
      </c>
      <c r="B1952">
        <v>4682.4066598214204</v>
      </c>
      <c r="C1952">
        <v>0</v>
      </c>
    </row>
    <row r="1953" spans="1:3" x14ac:dyDescent="0.25">
      <c r="A1953">
        <v>-8023883.3528846102</v>
      </c>
      <c r="B1953">
        <v>4682.4066598214204</v>
      </c>
      <c r="C1953">
        <v>0</v>
      </c>
    </row>
    <row r="1954" spans="1:3" x14ac:dyDescent="0.25">
      <c r="A1954">
        <v>-8022948.8740076898</v>
      </c>
      <c r="B1954">
        <v>4682.4066598214204</v>
      </c>
      <c r="C1954">
        <v>0</v>
      </c>
    </row>
    <row r="1955" spans="1:3" x14ac:dyDescent="0.25">
      <c r="A1955">
        <v>-8022014.39513076</v>
      </c>
      <c r="B1955">
        <v>4682.4066598214204</v>
      </c>
      <c r="C1955">
        <v>0</v>
      </c>
    </row>
    <row r="1956" spans="1:3" x14ac:dyDescent="0.25">
      <c r="A1956">
        <v>-8021079.9162538396</v>
      </c>
      <c r="B1956">
        <v>4682.4066598214204</v>
      </c>
      <c r="C1956">
        <v>0</v>
      </c>
    </row>
    <row r="1957" spans="1:3" x14ac:dyDescent="0.25">
      <c r="A1957">
        <v>-8020145.4373769201</v>
      </c>
      <c r="B1957">
        <v>4682.4066598214204</v>
      </c>
      <c r="C1957">
        <v>0</v>
      </c>
    </row>
    <row r="1958" spans="1:3" x14ac:dyDescent="0.25">
      <c r="A1958">
        <v>-8019210.9584999997</v>
      </c>
      <c r="B1958">
        <v>4682.4066598214204</v>
      </c>
      <c r="C1958">
        <v>0</v>
      </c>
    </row>
    <row r="1959" spans="1:3" x14ac:dyDescent="0.25">
      <c r="A1959">
        <v>-8018276.47962307</v>
      </c>
      <c r="B1959">
        <v>4682.4066598214204</v>
      </c>
      <c r="C1959">
        <v>0</v>
      </c>
    </row>
    <row r="1960" spans="1:3" x14ac:dyDescent="0.25">
      <c r="A1960">
        <v>-8017342.0007461496</v>
      </c>
      <c r="B1960">
        <v>4682.4066598214204</v>
      </c>
      <c r="C1960">
        <v>0</v>
      </c>
    </row>
    <row r="1961" spans="1:3" x14ac:dyDescent="0.25">
      <c r="A1961">
        <v>-8016407.5218692301</v>
      </c>
      <c r="B1961">
        <v>4682.4066598214204</v>
      </c>
      <c r="C1961">
        <v>0</v>
      </c>
    </row>
    <row r="1962" spans="1:3" x14ac:dyDescent="0.25">
      <c r="A1962">
        <v>-8015473.0429923004</v>
      </c>
      <c r="B1962">
        <v>4682.4066598214204</v>
      </c>
      <c r="C1962">
        <v>0</v>
      </c>
    </row>
    <row r="1963" spans="1:3" x14ac:dyDescent="0.25">
      <c r="A1963">
        <v>-8014538.5641153799</v>
      </c>
      <c r="B1963">
        <v>4682.4066598214204</v>
      </c>
      <c r="C1963">
        <v>0</v>
      </c>
    </row>
    <row r="1964" spans="1:3" x14ac:dyDescent="0.25">
      <c r="A1964">
        <v>-8063131.4657153804</v>
      </c>
      <c r="B1964">
        <v>3747.92778303571</v>
      </c>
      <c r="C1964">
        <v>3.8440764183178501E-4</v>
      </c>
    </row>
    <row r="1965" spans="1:3" x14ac:dyDescent="0.25">
      <c r="A1965">
        <v>-8062196.98683846</v>
      </c>
      <c r="B1965">
        <v>3747.92778303571</v>
      </c>
      <c r="C1965">
        <v>4.9285142449662003E-4</v>
      </c>
    </row>
    <row r="1966" spans="1:3" x14ac:dyDescent="0.25">
      <c r="A1966">
        <v>-8061262.5079615302</v>
      </c>
      <c r="B1966">
        <v>3747.92778303571</v>
      </c>
      <c r="C1966">
        <v>7.7982898801565105E-4</v>
      </c>
    </row>
    <row r="1967" spans="1:3" x14ac:dyDescent="0.25">
      <c r="A1967">
        <v>-8060328.0290846098</v>
      </c>
      <c r="B1967">
        <v>3747.92778303571</v>
      </c>
      <c r="C1967">
        <v>1.2698976788669801E-3</v>
      </c>
    </row>
    <row r="1968" spans="1:3" x14ac:dyDescent="0.25">
      <c r="A1968">
        <v>-8059393.5502076903</v>
      </c>
      <c r="B1968">
        <v>3747.92778303571</v>
      </c>
      <c r="C1968">
        <v>1.4954864745959601E-3</v>
      </c>
    </row>
    <row r="1969" spans="1:3" x14ac:dyDescent="0.25">
      <c r="A1969">
        <v>-8058459.0713307597</v>
      </c>
      <c r="B1969">
        <v>3747.92778303571</v>
      </c>
      <c r="C1969">
        <v>2.3647933267056899E-3</v>
      </c>
    </row>
    <row r="1970" spans="1:3" x14ac:dyDescent="0.25">
      <c r="A1970">
        <v>-8057524.5924538402</v>
      </c>
      <c r="B1970">
        <v>3747.92778303571</v>
      </c>
      <c r="C1970">
        <v>3.7531191483139901E-3</v>
      </c>
    </row>
    <row r="1971" spans="1:3" x14ac:dyDescent="0.25">
      <c r="A1971">
        <v>-8056590.1135769198</v>
      </c>
      <c r="B1971">
        <v>3747.92778303571</v>
      </c>
      <c r="C1971">
        <v>4.6677305363118596E-3</v>
      </c>
    </row>
    <row r="1972" spans="1:3" x14ac:dyDescent="0.25">
      <c r="A1972">
        <v>-8055655.6347000003</v>
      </c>
      <c r="B1972">
        <v>3747.92778303571</v>
      </c>
      <c r="C1972">
        <v>6.8704830482602102E-3</v>
      </c>
    </row>
    <row r="1973" spans="1:3" x14ac:dyDescent="0.25">
      <c r="A1973">
        <v>-8054721.1558230696</v>
      </c>
      <c r="B1973">
        <v>3747.92778303571</v>
      </c>
      <c r="C1973">
        <v>8.5966624319553306E-3</v>
      </c>
    </row>
    <row r="1974" spans="1:3" x14ac:dyDescent="0.25">
      <c r="A1974">
        <v>-8053786.6769461501</v>
      </c>
      <c r="B1974">
        <v>3747.92778303571</v>
      </c>
      <c r="C1974">
        <v>1.0819239541888201E-2</v>
      </c>
    </row>
    <row r="1975" spans="1:3" x14ac:dyDescent="0.25">
      <c r="A1975">
        <v>-8052852.1980692297</v>
      </c>
      <c r="B1975">
        <v>3747.92778303571</v>
      </c>
      <c r="C1975">
        <v>1.5716366469860001E-2</v>
      </c>
    </row>
    <row r="1976" spans="1:3" x14ac:dyDescent="0.25">
      <c r="A1976">
        <v>-8051917.7191923</v>
      </c>
      <c r="B1976">
        <v>3747.92778303571</v>
      </c>
      <c r="C1976">
        <v>1.9805338233709301E-2</v>
      </c>
    </row>
    <row r="1977" spans="1:3" x14ac:dyDescent="0.25">
      <c r="A1977">
        <v>-8050983.2403153796</v>
      </c>
      <c r="B1977">
        <v>3747.92778303571</v>
      </c>
      <c r="C1977">
        <v>2.5803726166486698E-2</v>
      </c>
    </row>
    <row r="1978" spans="1:3" x14ac:dyDescent="0.25">
      <c r="A1978">
        <v>-8050048.7614384601</v>
      </c>
      <c r="B1978">
        <v>3747.92778303571</v>
      </c>
      <c r="C1978">
        <v>3.2669652253389303E-2</v>
      </c>
    </row>
    <row r="1979" spans="1:3" x14ac:dyDescent="0.25">
      <c r="A1979">
        <v>-8049114.2825615304</v>
      </c>
      <c r="B1979">
        <v>3747.92778303571</v>
      </c>
      <c r="C1979">
        <v>4.38506864011287E-2</v>
      </c>
    </row>
    <row r="1980" spans="1:3" x14ac:dyDescent="0.25">
      <c r="A1980">
        <v>-8048179.8036846099</v>
      </c>
      <c r="B1980">
        <v>3747.92778303571</v>
      </c>
      <c r="C1980">
        <v>5.62253221869468E-2</v>
      </c>
    </row>
    <row r="1981" spans="1:3" x14ac:dyDescent="0.25">
      <c r="A1981">
        <v>-8047245.3248076905</v>
      </c>
      <c r="B1981">
        <v>3747.92778303571</v>
      </c>
      <c r="C1981">
        <v>8.2643032073974595E-2</v>
      </c>
    </row>
    <row r="1982" spans="1:3" x14ac:dyDescent="0.25">
      <c r="A1982">
        <v>-8046310.8459307598</v>
      </c>
      <c r="B1982">
        <v>3747.92778303571</v>
      </c>
      <c r="C1982">
        <v>0.10372315347194599</v>
      </c>
    </row>
    <row r="1983" spans="1:3" x14ac:dyDescent="0.25">
      <c r="A1983">
        <v>-8045376.3670538403</v>
      </c>
      <c r="B1983">
        <v>3747.92778303571</v>
      </c>
      <c r="C1983">
        <v>0.122935131192207</v>
      </c>
    </row>
    <row r="1984" spans="1:3" x14ac:dyDescent="0.25">
      <c r="A1984">
        <v>-8044441.8881769199</v>
      </c>
      <c r="B1984">
        <v>3747.92778303571</v>
      </c>
      <c r="C1984">
        <v>0.146115481853485</v>
      </c>
    </row>
    <row r="1985" spans="1:3" x14ac:dyDescent="0.25">
      <c r="A1985">
        <v>-8043507.4093000004</v>
      </c>
      <c r="B1985">
        <v>3747.92778303571</v>
      </c>
      <c r="C1985">
        <v>0.172205865383148</v>
      </c>
    </row>
    <row r="1986" spans="1:3" x14ac:dyDescent="0.25">
      <c r="A1986">
        <v>-8042572.9304230697</v>
      </c>
      <c r="B1986">
        <v>3747.92778303571</v>
      </c>
      <c r="C1986">
        <v>0.19980952143669101</v>
      </c>
    </row>
    <row r="1987" spans="1:3" x14ac:dyDescent="0.25">
      <c r="A1987">
        <v>-8041638.4515461503</v>
      </c>
      <c r="B1987">
        <v>3747.92778303571</v>
      </c>
      <c r="C1987">
        <v>0.22611530125141099</v>
      </c>
    </row>
    <row r="1988" spans="1:3" x14ac:dyDescent="0.25">
      <c r="A1988">
        <v>-8040703.9726692298</v>
      </c>
      <c r="B1988">
        <v>3747.92778303571</v>
      </c>
      <c r="C1988">
        <v>0.25319385528564398</v>
      </c>
    </row>
    <row r="1989" spans="1:3" x14ac:dyDescent="0.25">
      <c r="A1989">
        <v>-8039769.4937923001</v>
      </c>
      <c r="B1989">
        <v>3747.92778303571</v>
      </c>
      <c r="C1989">
        <v>0.27593508362769997</v>
      </c>
    </row>
    <row r="1990" spans="1:3" x14ac:dyDescent="0.25">
      <c r="A1990">
        <v>-8038835.0149153797</v>
      </c>
      <c r="B1990">
        <v>3747.92778303571</v>
      </c>
      <c r="C1990">
        <v>0.30079463124275202</v>
      </c>
    </row>
    <row r="1991" spans="1:3" x14ac:dyDescent="0.25">
      <c r="A1991">
        <v>-8037900.5360384602</v>
      </c>
      <c r="B1991">
        <v>3747.92778303571</v>
      </c>
      <c r="C1991">
        <v>0.32608747482299799</v>
      </c>
    </row>
    <row r="1992" spans="1:3" x14ac:dyDescent="0.25">
      <c r="A1992">
        <v>-8036966.0571615295</v>
      </c>
      <c r="B1992">
        <v>3747.92778303571</v>
      </c>
      <c r="C1992">
        <v>0.34729075431823703</v>
      </c>
    </row>
    <row r="1993" spans="1:3" x14ac:dyDescent="0.25">
      <c r="A1993">
        <v>-8036031.5782846101</v>
      </c>
      <c r="B1993">
        <v>3747.92778303571</v>
      </c>
      <c r="C1993">
        <v>0.36763584613799999</v>
      </c>
    </row>
    <row r="1994" spans="1:3" x14ac:dyDescent="0.25">
      <c r="A1994">
        <v>-8035097.0994076896</v>
      </c>
      <c r="B1994">
        <v>3747.92778303571</v>
      </c>
      <c r="C1994">
        <v>0.389795362949371</v>
      </c>
    </row>
    <row r="1995" spans="1:3" x14ac:dyDescent="0.25">
      <c r="A1995">
        <v>-8034162.6205307599</v>
      </c>
      <c r="B1995">
        <v>3747.92778303571</v>
      </c>
      <c r="C1995">
        <v>0.40598121285438499</v>
      </c>
    </row>
    <row r="1996" spans="1:3" x14ac:dyDescent="0.25">
      <c r="A1996">
        <v>-8033228.1416538404</v>
      </c>
      <c r="B1996">
        <v>3747.92778303571</v>
      </c>
      <c r="C1996">
        <v>0.42044541239738398</v>
      </c>
    </row>
    <row r="1997" spans="1:3" x14ac:dyDescent="0.25">
      <c r="A1997">
        <v>-8032293.66277692</v>
      </c>
      <c r="B1997">
        <v>3747.92778303571</v>
      </c>
      <c r="C1997">
        <v>0.43622422218322698</v>
      </c>
    </row>
    <row r="1998" spans="1:3" x14ac:dyDescent="0.25">
      <c r="A1998">
        <v>-8031359.1838999996</v>
      </c>
      <c r="B1998">
        <v>3747.92778303571</v>
      </c>
      <c r="C1998">
        <v>0.44836306571960399</v>
      </c>
    </row>
    <row r="1999" spans="1:3" x14ac:dyDescent="0.25">
      <c r="A1999">
        <v>-8030424.7050230699</v>
      </c>
      <c r="B1999">
        <v>3747.92778303571</v>
      </c>
      <c r="C1999">
        <v>0.46611380577087402</v>
      </c>
    </row>
    <row r="2000" spans="1:3" x14ac:dyDescent="0.25">
      <c r="A2000">
        <v>-8029490.2261461504</v>
      </c>
      <c r="B2000">
        <v>3747.92778303571</v>
      </c>
      <c r="C2000">
        <v>0.46620109677314697</v>
      </c>
    </row>
    <row r="2001" spans="1:3" x14ac:dyDescent="0.25">
      <c r="A2001">
        <v>-8028555.74726923</v>
      </c>
      <c r="B2001">
        <v>3747.92778303571</v>
      </c>
      <c r="C2001">
        <v>0.4662946164608</v>
      </c>
    </row>
    <row r="2002" spans="1:3" x14ac:dyDescent="0.25">
      <c r="A2002">
        <v>-8027621.2683923002</v>
      </c>
      <c r="B2002">
        <v>3747.92778303571</v>
      </c>
      <c r="C2002">
        <v>0</v>
      </c>
    </row>
    <row r="2003" spans="1:3" x14ac:dyDescent="0.25">
      <c r="A2003">
        <v>-8026686.7895153798</v>
      </c>
      <c r="B2003">
        <v>3747.92778303571</v>
      </c>
      <c r="C2003">
        <v>0</v>
      </c>
    </row>
    <row r="2004" spans="1:3" x14ac:dyDescent="0.25">
      <c r="A2004">
        <v>-8025752.3106384603</v>
      </c>
      <c r="B2004">
        <v>3747.92778303571</v>
      </c>
      <c r="C2004">
        <v>0</v>
      </c>
    </row>
    <row r="2005" spans="1:3" x14ac:dyDescent="0.25">
      <c r="A2005">
        <v>-8024817.8317615297</v>
      </c>
      <c r="B2005">
        <v>3747.92778303571</v>
      </c>
      <c r="C2005">
        <v>0</v>
      </c>
    </row>
    <row r="2006" spans="1:3" x14ac:dyDescent="0.25">
      <c r="A2006">
        <v>-8023883.3528846102</v>
      </c>
      <c r="B2006">
        <v>3747.92778303571</v>
      </c>
      <c r="C2006">
        <v>0</v>
      </c>
    </row>
    <row r="2007" spans="1:3" x14ac:dyDescent="0.25">
      <c r="A2007">
        <v>-8022948.8740076898</v>
      </c>
      <c r="B2007">
        <v>3747.92778303571</v>
      </c>
      <c r="C2007">
        <v>0</v>
      </c>
    </row>
    <row r="2008" spans="1:3" x14ac:dyDescent="0.25">
      <c r="A2008">
        <v>-8022014.39513076</v>
      </c>
      <c r="B2008">
        <v>3747.92778303571</v>
      </c>
      <c r="C2008">
        <v>0</v>
      </c>
    </row>
    <row r="2009" spans="1:3" x14ac:dyDescent="0.25">
      <c r="A2009">
        <v>-8021079.9162538396</v>
      </c>
      <c r="B2009">
        <v>3747.92778303571</v>
      </c>
      <c r="C2009">
        <v>0</v>
      </c>
    </row>
    <row r="2010" spans="1:3" x14ac:dyDescent="0.25">
      <c r="A2010">
        <v>-8020145.4373769201</v>
      </c>
      <c r="B2010">
        <v>3747.92778303571</v>
      </c>
      <c r="C2010">
        <v>0</v>
      </c>
    </row>
    <row r="2011" spans="1:3" x14ac:dyDescent="0.25">
      <c r="A2011">
        <v>-8019210.9584999997</v>
      </c>
      <c r="B2011">
        <v>3747.92778303571</v>
      </c>
      <c r="C2011">
        <v>0</v>
      </c>
    </row>
    <row r="2012" spans="1:3" x14ac:dyDescent="0.25">
      <c r="A2012">
        <v>-8018276.47962307</v>
      </c>
      <c r="B2012">
        <v>3747.92778303571</v>
      </c>
      <c r="C2012">
        <v>0</v>
      </c>
    </row>
    <row r="2013" spans="1:3" x14ac:dyDescent="0.25">
      <c r="A2013">
        <v>-8017342.0007461496</v>
      </c>
      <c r="B2013">
        <v>3747.92778303571</v>
      </c>
      <c r="C2013">
        <v>0</v>
      </c>
    </row>
    <row r="2014" spans="1:3" x14ac:dyDescent="0.25">
      <c r="A2014">
        <v>-8016407.5218692301</v>
      </c>
      <c r="B2014">
        <v>3747.92778303571</v>
      </c>
      <c r="C2014">
        <v>0</v>
      </c>
    </row>
    <row r="2015" spans="1:3" x14ac:dyDescent="0.25">
      <c r="A2015">
        <v>-8015473.0429923004</v>
      </c>
      <c r="B2015">
        <v>3747.92778303571</v>
      </c>
      <c r="C2015">
        <v>0</v>
      </c>
    </row>
    <row r="2016" spans="1:3" x14ac:dyDescent="0.25">
      <c r="A2016">
        <v>-8014538.5641153799</v>
      </c>
      <c r="B2016">
        <v>3747.92778303571</v>
      </c>
      <c r="C2016">
        <v>0</v>
      </c>
    </row>
    <row r="2017" spans="1:3" x14ac:dyDescent="0.25">
      <c r="A2017">
        <v>-8064065.9445922999</v>
      </c>
      <c r="B2017">
        <v>2813.4489062499902</v>
      </c>
      <c r="C2017">
        <v>4.0471792453899898E-4</v>
      </c>
    </row>
    <row r="2018" spans="1:3" x14ac:dyDescent="0.25">
      <c r="A2018">
        <v>-8063131.4657153804</v>
      </c>
      <c r="B2018">
        <v>2813.4489062499902</v>
      </c>
      <c r="C2018">
        <v>6.2322226585820296E-4</v>
      </c>
    </row>
    <row r="2019" spans="1:3" x14ac:dyDescent="0.25">
      <c r="A2019">
        <v>-8062196.98683846</v>
      </c>
      <c r="B2019">
        <v>2813.4489062499902</v>
      </c>
      <c r="C2019">
        <v>7.5313012348487897E-4</v>
      </c>
    </row>
    <row r="2020" spans="1:3" x14ac:dyDescent="0.25">
      <c r="A2020">
        <v>-8061262.5079615302</v>
      </c>
      <c r="B2020">
        <v>2813.4489062499902</v>
      </c>
      <c r="C2020">
        <v>1.1337971081957199E-3</v>
      </c>
    </row>
    <row r="2021" spans="1:3" x14ac:dyDescent="0.25">
      <c r="A2021">
        <v>-8060328.0290846098</v>
      </c>
      <c r="B2021">
        <v>2813.4489062499902</v>
      </c>
      <c r="C2021">
        <v>1.97507929988205E-3</v>
      </c>
    </row>
    <row r="2022" spans="1:3" x14ac:dyDescent="0.25">
      <c r="A2022">
        <v>-8059393.5502076903</v>
      </c>
      <c r="B2022">
        <v>2813.4489062499902</v>
      </c>
      <c r="C2022">
        <v>2.1312569733709001E-3</v>
      </c>
    </row>
    <row r="2023" spans="1:3" x14ac:dyDescent="0.25">
      <c r="A2023">
        <v>-8058459.0713307597</v>
      </c>
      <c r="B2023">
        <v>2813.4489062499902</v>
      </c>
      <c r="C2023">
        <v>3.3762233797460699E-3</v>
      </c>
    </row>
    <row r="2024" spans="1:3" x14ac:dyDescent="0.25">
      <c r="A2024">
        <v>-8057524.5924538402</v>
      </c>
      <c r="B2024">
        <v>2813.4489062499902</v>
      </c>
      <c r="C2024">
        <v>5.2218846976756998E-3</v>
      </c>
    </row>
    <row r="2025" spans="1:3" x14ac:dyDescent="0.25">
      <c r="A2025">
        <v>-8056590.1135769198</v>
      </c>
      <c r="B2025">
        <v>2813.4489062499902</v>
      </c>
      <c r="C2025">
        <v>5.9840902686119002E-3</v>
      </c>
    </row>
    <row r="2026" spans="1:3" x14ac:dyDescent="0.25">
      <c r="A2026">
        <v>-8055655.6347000003</v>
      </c>
      <c r="B2026">
        <v>2813.4489062499902</v>
      </c>
      <c r="C2026">
        <v>9.3223052099347097E-3</v>
      </c>
    </row>
    <row r="2027" spans="1:3" x14ac:dyDescent="0.25">
      <c r="A2027">
        <v>-8054721.1558230696</v>
      </c>
      <c r="B2027">
        <v>2813.4489062499902</v>
      </c>
      <c r="C2027">
        <v>1.1325107887387199E-2</v>
      </c>
    </row>
    <row r="2028" spans="1:3" x14ac:dyDescent="0.25">
      <c r="A2028">
        <v>-8053786.6769461501</v>
      </c>
      <c r="B2028">
        <v>2813.4489062499902</v>
      </c>
      <c r="C2028">
        <v>1.33018810302019E-2</v>
      </c>
    </row>
    <row r="2029" spans="1:3" x14ac:dyDescent="0.25">
      <c r="A2029">
        <v>-8052852.1980692297</v>
      </c>
      <c r="B2029">
        <v>2813.4489062499902</v>
      </c>
      <c r="C2029">
        <v>1.8872549757361402E-2</v>
      </c>
    </row>
    <row r="2030" spans="1:3" x14ac:dyDescent="0.25">
      <c r="A2030">
        <v>-8051917.7191923</v>
      </c>
      <c r="B2030">
        <v>2813.4489062499902</v>
      </c>
      <c r="C2030">
        <v>2.3062705993652299E-2</v>
      </c>
    </row>
    <row r="2031" spans="1:3" x14ac:dyDescent="0.25">
      <c r="A2031">
        <v>-8050983.2403153796</v>
      </c>
      <c r="B2031">
        <v>2813.4489062499902</v>
      </c>
      <c r="C2031">
        <v>2.9452888295054401E-2</v>
      </c>
    </row>
    <row r="2032" spans="1:3" x14ac:dyDescent="0.25">
      <c r="A2032">
        <v>-8050048.7614384601</v>
      </c>
      <c r="B2032">
        <v>2813.4489062499902</v>
      </c>
      <c r="C2032">
        <v>3.9215657860040602E-2</v>
      </c>
    </row>
    <row r="2033" spans="1:3" x14ac:dyDescent="0.25">
      <c r="A2033">
        <v>-8049114.2825615304</v>
      </c>
      <c r="B2033">
        <v>2813.4489062499902</v>
      </c>
      <c r="C2033">
        <v>4.8555057495832402E-2</v>
      </c>
    </row>
    <row r="2034" spans="1:3" x14ac:dyDescent="0.25">
      <c r="A2034">
        <v>-8048179.8036846099</v>
      </c>
      <c r="B2034">
        <v>2813.4489062499902</v>
      </c>
      <c r="C2034">
        <v>6.1432085931301103E-2</v>
      </c>
    </row>
    <row r="2035" spans="1:3" x14ac:dyDescent="0.25">
      <c r="A2035">
        <v>-8047245.3248076905</v>
      </c>
      <c r="B2035">
        <v>2813.4489062499902</v>
      </c>
      <c r="C2035">
        <v>8.6640477180480902E-2</v>
      </c>
    </row>
    <row r="2036" spans="1:3" x14ac:dyDescent="0.25">
      <c r="A2036">
        <v>-8046310.8459307598</v>
      </c>
      <c r="B2036">
        <v>2813.4489062499902</v>
      </c>
      <c r="C2036">
        <v>0.1113833039999</v>
      </c>
    </row>
    <row r="2037" spans="1:3" x14ac:dyDescent="0.25">
      <c r="A2037">
        <v>-8045376.3670538403</v>
      </c>
      <c r="B2037">
        <v>2813.4489062499902</v>
      </c>
      <c r="C2037">
        <v>0.13028484582901001</v>
      </c>
    </row>
    <row r="2038" spans="1:3" x14ac:dyDescent="0.25">
      <c r="A2038">
        <v>-8044441.8881769199</v>
      </c>
      <c r="B2038">
        <v>2813.4489062499902</v>
      </c>
      <c r="C2038">
        <v>0.15224085748195601</v>
      </c>
    </row>
    <row r="2039" spans="1:3" x14ac:dyDescent="0.25">
      <c r="A2039">
        <v>-8043507.4093000004</v>
      </c>
      <c r="B2039">
        <v>2813.4489062499902</v>
      </c>
      <c r="C2039">
        <v>0.17758342623710599</v>
      </c>
    </row>
    <row r="2040" spans="1:3" x14ac:dyDescent="0.25">
      <c r="A2040">
        <v>-8042572.9304230697</v>
      </c>
      <c r="B2040">
        <v>2813.4489062499902</v>
      </c>
      <c r="C2040">
        <v>0.20262256264686501</v>
      </c>
    </row>
    <row r="2041" spans="1:3" x14ac:dyDescent="0.25">
      <c r="A2041">
        <v>-8041638.4515461503</v>
      </c>
      <c r="B2041">
        <v>2813.4489062499902</v>
      </c>
      <c r="C2041">
        <v>0.22941394150257099</v>
      </c>
    </row>
    <row r="2042" spans="1:3" x14ac:dyDescent="0.25">
      <c r="A2042">
        <v>-8040703.9726692298</v>
      </c>
      <c r="B2042">
        <v>2813.4489062499902</v>
      </c>
      <c r="C2042">
        <v>0.25571826100349399</v>
      </c>
    </row>
    <row r="2043" spans="1:3" x14ac:dyDescent="0.25">
      <c r="A2043">
        <v>-8039769.4937923001</v>
      </c>
      <c r="B2043">
        <v>2813.4489062499902</v>
      </c>
      <c r="C2043">
        <v>0.27977865934371898</v>
      </c>
    </row>
    <row r="2044" spans="1:3" x14ac:dyDescent="0.25">
      <c r="A2044">
        <v>-8038835.0149153797</v>
      </c>
      <c r="B2044">
        <v>2813.4489062499902</v>
      </c>
      <c r="C2044">
        <v>0.30301615595817499</v>
      </c>
    </row>
    <row r="2045" spans="1:3" x14ac:dyDescent="0.25">
      <c r="A2045">
        <v>-8037900.5360384602</v>
      </c>
      <c r="B2045">
        <v>2813.4489062499902</v>
      </c>
      <c r="C2045">
        <v>0.32814407348632801</v>
      </c>
    </row>
    <row r="2046" spans="1:3" x14ac:dyDescent="0.25">
      <c r="A2046">
        <v>-8036966.0571615295</v>
      </c>
      <c r="B2046">
        <v>2813.4489062499902</v>
      </c>
      <c r="C2046">
        <v>0.34873577952384899</v>
      </c>
    </row>
    <row r="2047" spans="1:3" x14ac:dyDescent="0.25">
      <c r="A2047">
        <v>-8036031.5782846101</v>
      </c>
      <c r="B2047">
        <v>2813.4489062499902</v>
      </c>
      <c r="C2047">
        <v>0.36900633573532099</v>
      </c>
    </row>
    <row r="2048" spans="1:3" x14ac:dyDescent="0.25">
      <c r="A2048">
        <v>-8035097.0994076896</v>
      </c>
      <c r="B2048">
        <v>2813.4489062499902</v>
      </c>
      <c r="C2048">
        <v>0.39096462726593001</v>
      </c>
    </row>
    <row r="2049" spans="1:3" x14ac:dyDescent="0.25">
      <c r="A2049">
        <v>-8034162.6205307599</v>
      </c>
      <c r="B2049">
        <v>2813.4489062499902</v>
      </c>
      <c r="C2049">
        <v>0.40700972080230702</v>
      </c>
    </row>
    <row r="2050" spans="1:3" x14ac:dyDescent="0.25">
      <c r="A2050">
        <v>-8033228.1416538404</v>
      </c>
      <c r="B2050">
        <v>2813.4489062499902</v>
      </c>
      <c r="C2050">
        <v>0.42145004868507302</v>
      </c>
    </row>
    <row r="2051" spans="1:3" x14ac:dyDescent="0.25">
      <c r="A2051">
        <v>-8032293.66277692</v>
      </c>
      <c r="B2051">
        <v>2813.4489062499902</v>
      </c>
      <c r="C2051">
        <v>0.43704122304916299</v>
      </c>
    </row>
    <row r="2052" spans="1:3" x14ac:dyDescent="0.25">
      <c r="A2052">
        <v>-8031359.1838999996</v>
      </c>
      <c r="B2052">
        <v>2813.4489062499902</v>
      </c>
      <c r="C2052">
        <v>0.44927671551704401</v>
      </c>
    </row>
    <row r="2053" spans="1:3" x14ac:dyDescent="0.25">
      <c r="A2053">
        <v>-8030424.7050230699</v>
      </c>
      <c r="B2053">
        <v>2813.4489062499902</v>
      </c>
      <c r="C2053">
        <v>0.466308563947677</v>
      </c>
    </row>
    <row r="2054" spans="1:3" x14ac:dyDescent="0.25">
      <c r="A2054">
        <v>-8029490.2261461504</v>
      </c>
      <c r="B2054">
        <v>2813.4489062499902</v>
      </c>
      <c r="C2054">
        <v>0.46641042828559798</v>
      </c>
    </row>
    <row r="2055" spans="1:3" x14ac:dyDescent="0.25">
      <c r="A2055">
        <v>-8028555.74726923</v>
      </c>
      <c r="B2055">
        <v>2813.4489062499902</v>
      </c>
      <c r="C2055">
        <v>0.46639484167098899</v>
      </c>
    </row>
    <row r="2056" spans="1:3" x14ac:dyDescent="0.25">
      <c r="A2056">
        <v>-8027621.2683923002</v>
      </c>
      <c r="B2056">
        <v>2813.4489062499902</v>
      </c>
      <c r="C2056">
        <v>0</v>
      </c>
    </row>
    <row r="2057" spans="1:3" x14ac:dyDescent="0.25">
      <c r="A2057">
        <v>-8026686.7895153798</v>
      </c>
      <c r="B2057">
        <v>2813.4489062499902</v>
      </c>
      <c r="C2057">
        <v>0</v>
      </c>
    </row>
    <row r="2058" spans="1:3" x14ac:dyDescent="0.25">
      <c r="A2058">
        <v>-8025752.3106384603</v>
      </c>
      <c r="B2058">
        <v>2813.4489062499902</v>
      </c>
      <c r="C2058">
        <v>0</v>
      </c>
    </row>
    <row r="2059" spans="1:3" x14ac:dyDescent="0.25">
      <c r="A2059">
        <v>-8024817.8317615297</v>
      </c>
      <c r="B2059">
        <v>2813.4489062499902</v>
      </c>
      <c r="C2059">
        <v>0</v>
      </c>
    </row>
    <row r="2060" spans="1:3" x14ac:dyDescent="0.25">
      <c r="A2060">
        <v>-8023883.3528846102</v>
      </c>
      <c r="B2060">
        <v>2813.4489062499902</v>
      </c>
      <c r="C2060">
        <v>0</v>
      </c>
    </row>
    <row r="2061" spans="1:3" x14ac:dyDescent="0.25">
      <c r="A2061">
        <v>-8022948.8740076898</v>
      </c>
      <c r="B2061">
        <v>2813.4489062499902</v>
      </c>
      <c r="C2061">
        <v>0</v>
      </c>
    </row>
    <row r="2062" spans="1:3" x14ac:dyDescent="0.25">
      <c r="A2062">
        <v>-8022014.39513076</v>
      </c>
      <c r="B2062">
        <v>2813.4489062499902</v>
      </c>
      <c r="C2062">
        <v>0</v>
      </c>
    </row>
    <row r="2063" spans="1:3" x14ac:dyDescent="0.25">
      <c r="A2063">
        <v>-8021079.9162538396</v>
      </c>
      <c r="B2063">
        <v>2813.4489062499902</v>
      </c>
      <c r="C2063">
        <v>0</v>
      </c>
    </row>
    <row r="2064" spans="1:3" x14ac:dyDescent="0.25">
      <c r="A2064">
        <v>-8020145.4373769201</v>
      </c>
      <c r="B2064">
        <v>2813.4489062499902</v>
      </c>
      <c r="C2064">
        <v>0</v>
      </c>
    </row>
    <row r="2065" spans="1:3" x14ac:dyDescent="0.25">
      <c r="A2065">
        <v>-8019210.9584999997</v>
      </c>
      <c r="B2065">
        <v>2813.4489062499902</v>
      </c>
      <c r="C2065">
        <v>0</v>
      </c>
    </row>
    <row r="2066" spans="1:3" x14ac:dyDescent="0.25">
      <c r="A2066">
        <v>-8018276.47962307</v>
      </c>
      <c r="B2066">
        <v>2813.4489062499902</v>
      </c>
      <c r="C2066">
        <v>0</v>
      </c>
    </row>
    <row r="2067" spans="1:3" x14ac:dyDescent="0.25">
      <c r="A2067">
        <v>-8017342.0007461496</v>
      </c>
      <c r="B2067">
        <v>2813.4489062499902</v>
      </c>
      <c r="C2067">
        <v>0</v>
      </c>
    </row>
    <row r="2068" spans="1:3" x14ac:dyDescent="0.25">
      <c r="A2068">
        <v>-8016407.5218692301</v>
      </c>
      <c r="B2068">
        <v>2813.4489062499902</v>
      </c>
      <c r="C2068">
        <v>0</v>
      </c>
    </row>
    <row r="2069" spans="1:3" x14ac:dyDescent="0.25">
      <c r="A2069">
        <v>-8015473.0429923004</v>
      </c>
      <c r="B2069">
        <v>2813.4489062499902</v>
      </c>
      <c r="C2069">
        <v>0</v>
      </c>
    </row>
    <row r="2070" spans="1:3" x14ac:dyDescent="0.25">
      <c r="A2070">
        <v>-8014538.5641153799</v>
      </c>
      <c r="B2070">
        <v>2813.4489062499902</v>
      </c>
      <c r="C2070">
        <v>0</v>
      </c>
    </row>
    <row r="2071" spans="1:3" x14ac:dyDescent="0.25">
      <c r="A2071">
        <v>-8064065.9445922999</v>
      </c>
      <c r="B2071">
        <v>1878.9700294642801</v>
      </c>
      <c r="C2071">
        <v>6.2979676295071797E-4</v>
      </c>
    </row>
    <row r="2072" spans="1:3" x14ac:dyDescent="0.25">
      <c r="A2072">
        <v>-8063131.4657153804</v>
      </c>
      <c r="B2072">
        <v>1878.9700294642801</v>
      </c>
      <c r="C2072">
        <v>1.01637979969382E-3</v>
      </c>
    </row>
    <row r="2073" spans="1:3" x14ac:dyDescent="0.25">
      <c r="A2073">
        <v>-8062196.98683846</v>
      </c>
      <c r="B2073">
        <v>1878.9700294642801</v>
      </c>
      <c r="C2073">
        <v>1.1468955781310699E-3</v>
      </c>
    </row>
    <row r="2074" spans="1:3" x14ac:dyDescent="0.25">
      <c r="A2074">
        <v>-8061262.5079615302</v>
      </c>
      <c r="B2074">
        <v>1878.9700294642801</v>
      </c>
      <c r="C2074">
        <v>1.8337119836360201E-3</v>
      </c>
    </row>
    <row r="2075" spans="1:3" x14ac:dyDescent="0.25">
      <c r="A2075">
        <v>-8060328.0290846098</v>
      </c>
      <c r="B2075">
        <v>1878.9700294642801</v>
      </c>
      <c r="C2075">
        <v>2.9686237685382301E-3</v>
      </c>
    </row>
    <row r="2076" spans="1:3" x14ac:dyDescent="0.25">
      <c r="A2076">
        <v>-8059393.5502076903</v>
      </c>
      <c r="B2076">
        <v>1878.9700294642801</v>
      </c>
      <c r="C2076">
        <v>3.14400577917695E-3</v>
      </c>
    </row>
    <row r="2077" spans="1:3" x14ac:dyDescent="0.25">
      <c r="A2077">
        <v>-8058459.0713307597</v>
      </c>
      <c r="B2077">
        <v>1878.9700294642801</v>
      </c>
      <c r="C2077">
        <v>4.8674289137124998E-3</v>
      </c>
    </row>
    <row r="2078" spans="1:3" x14ac:dyDescent="0.25">
      <c r="A2078">
        <v>-8057524.5924538402</v>
      </c>
      <c r="B2078">
        <v>1878.9700294642801</v>
      </c>
      <c r="C2078">
        <v>7.6745804399251903E-3</v>
      </c>
    </row>
    <row r="2079" spans="1:3" x14ac:dyDescent="0.25">
      <c r="A2079">
        <v>-8056590.1135769198</v>
      </c>
      <c r="B2079">
        <v>1878.9700294642801</v>
      </c>
      <c r="C2079">
        <v>8.4298234432935697E-3</v>
      </c>
    </row>
    <row r="2080" spans="1:3" x14ac:dyDescent="0.25">
      <c r="A2080">
        <v>-8055655.6347000003</v>
      </c>
      <c r="B2080">
        <v>1878.9700294642801</v>
      </c>
      <c r="C2080">
        <v>1.2349638156592801E-2</v>
      </c>
    </row>
    <row r="2081" spans="1:3" x14ac:dyDescent="0.25">
      <c r="A2081">
        <v>-8054721.1558230696</v>
      </c>
      <c r="B2081">
        <v>1878.9700294642801</v>
      </c>
      <c r="C2081">
        <v>1.4330726116895599E-2</v>
      </c>
    </row>
    <row r="2082" spans="1:3" x14ac:dyDescent="0.25">
      <c r="A2082">
        <v>-8053786.6769461501</v>
      </c>
      <c r="B2082">
        <v>1878.9700294642801</v>
      </c>
      <c r="C2082">
        <v>1.9274329766631099E-2</v>
      </c>
    </row>
    <row r="2083" spans="1:3" x14ac:dyDescent="0.25">
      <c r="A2083">
        <v>-8052852.1980692297</v>
      </c>
      <c r="B2083">
        <v>1878.9700294642801</v>
      </c>
      <c r="C2083">
        <v>2.3031052201986299E-2</v>
      </c>
    </row>
    <row r="2084" spans="1:3" x14ac:dyDescent="0.25">
      <c r="A2084">
        <v>-8051917.7191923</v>
      </c>
      <c r="B2084">
        <v>1878.9700294642801</v>
      </c>
      <c r="C2084">
        <v>2.75912322103977E-2</v>
      </c>
    </row>
    <row r="2085" spans="1:3" x14ac:dyDescent="0.25">
      <c r="A2085">
        <v>-8050983.2403153796</v>
      </c>
      <c r="B2085">
        <v>1878.9700294642801</v>
      </c>
      <c r="C2085">
        <v>3.4327689558267503E-2</v>
      </c>
    </row>
    <row r="2086" spans="1:3" x14ac:dyDescent="0.25">
      <c r="A2086">
        <v>-8050048.7614384601</v>
      </c>
      <c r="B2086">
        <v>1878.9700294642801</v>
      </c>
      <c r="C2086">
        <v>4.5497238636016797E-2</v>
      </c>
    </row>
    <row r="2087" spans="1:3" x14ac:dyDescent="0.25">
      <c r="A2087">
        <v>-8049114.2825615304</v>
      </c>
      <c r="B2087">
        <v>1878.9700294642801</v>
      </c>
      <c r="C2087">
        <v>5.47921545803546E-2</v>
      </c>
    </row>
    <row r="2088" spans="1:3" x14ac:dyDescent="0.25">
      <c r="A2088">
        <v>-8048179.8036846099</v>
      </c>
      <c r="B2088">
        <v>1878.9700294642801</v>
      </c>
      <c r="C2088">
        <v>6.70930370688438E-2</v>
      </c>
    </row>
    <row r="2089" spans="1:3" x14ac:dyDescent="0.25">
      <c r="A2089">
        <v>-8047245.3248076905</v>
      </c>
      <c r="B2089">
        <v>1878.9700294642801</v>
      </c>
      <c r="C2089">
        <v>9.2725723981857203E-2</v>
      </c>
    </row>
    <row r="2090" spans="1:3" x14ac:dyDescent="0.25">
      <c r="A2090">
        <v>-8046310.8459307598</v>
      </c>
      <c r="B2090">
        <v>1878.9700294642801</v>
      </c>
      <c r="C2090">
        <v>0.117519997060298</v>
      </c>
    </row>
    <row r="2091" spans="1:3" x14ac:dyDescent="0.25">
      <c r="A2091">
        <v>-8045376.3670538403</v>
      </c>
      <c r="B2091">
        <v>1878.9700294642801</v>
      </c>
      <c r="C2091">
        <v>0.13626636564731501</v>
      </c>
    </row>
    <row r="2092" spans="1:3" x14ac:dyDescent="0.25">
      <c r="A2092">
        <v>-8044441.8881769199</v>
      </c>
      <c r="B2092">
        <v>1878.9700294642801</v>
      </c>
      <c r="C2092">
        <v>0.15772150456905301</v>
      </c>
    </row>
    <row r="2093" spans="1:3" x14ac:dyDescent="0.25">
      <c r="A2093">
        <v>-8043507.4093000004</v>
      </c>
      <c r="B2093">
        <v>1878.9700294642801</v>
      </c>
      <c r="C2093">
        <v>0.18368344008922499</v>
      </c>
    </row>
    <row r="2094" spans="1:3" x14ac:dyDescent="0.25">
      <c r="A2094">
        <v>-8042572.9304230697</v>
      </c>
      <c r="B2094">
        <v>1878.9700294642801</v>
      </c>
      <c r="C2094">
        <v>0.20752806961536399</v>
      </c>
    </row>
    <row r="2095" spans="1:3" x14ac:dyDescent="0.25">
      <c r="A2095">
        <v>-8041638.4515461503</v>
      </c>
      <c r="B2095">
        <v>1878.9700294642801</v>
      </c>
      <c r="C2095">
        <v>0.23223695158958399</v>
      </c>
    </row>
    <row r="2096" spans="1:3" x14ac:dyDescent="0.25">
      <c r="A2096">
        <v>-8040703.9726692298</v>
      </c>
      <c r="B2096">
        <v>1878.9700294642801</v>
      </c>
      <c r="C2096">
        <v>0.25931966304778997</v>
      </c>
    </row>
    <row r="2097" spans="1:3" x14ac:dyDescent="0.25">
      <c r="A2097">
        <v>-8039769.4937923001</v>
      </c>
      <c r="B2097">
        <v>1878.9700294642801</v>
      </c>
      <c r="C2097">
        <v>0.28296136856079102</v>
      </c>
    </row>
    <row r="2098" spans="1:3" x14ac:dyDescent="0.25">
      <c r="A2098">
        <v>-8038835.0149153797</v>
      </c>
      <c r="B2098">
        <v>1878.9700294642801</v>
      </c>
      <c r="C2098">
        <v>0.30519047379493702</v>
      </c>
    </row>
    <row r="2099" spans="1:3" x14ac:dyDescent="0.25">
      <c r="A2099">
        <v>-8037900.5360384602</v>
      </c>
      <c r="B2099">
        <v>1878.9700294642801</v>
      </c>
      <c r="C2099">
        <v>0.32996797561645502</v>
      </c>
    </row>
    <row r="2100" spans="1:3" x14ac:dyDescent="0.25">
      <c r="A2100">
        <v>-8036966.0571615295</v>
      </c>
      <c r="B2100">
        <v>1878.9700294642801</v>
      </c>
      <c r="C2100">
        <v>0.35071954131126398</v>
      </c>
    </row>
    <row r="2101" spans="1:3" x14ac:dyDescent="0.25">
      <c r="A2101">
        <v>-8036031.5782846101</v>
      </c>
      <c r="B2101">
        <v>1878.9700294642801</v>
      </c>
      <c r="C2101">
        <v>0.370849668979644</v>
      </c>
    </row>
    <row r="2102" spans="1:3" x14ac:dyDescent="0.25">
      <c r="A2102">
        <v>-8035097.0994076896</v>
      </c>
      <c r="B2102">
        <v>1878.9700294642801</v>
      </c>
      <c r="C2102">
        <v>0.39205956459045399</v>
      </c>
    </row>
    <row r="2103" spans="1:3" x14ac:dyDescent="0.25">
      <c r="A2103">
        <v>-8034162.6205307599</v>
      </c>
      <c r="B2103">
        <v>1878.9700294642801</v>
      </c>
      <c r="C2103">
        <v>0.40811961889266901</v>
      </c>
    </row>
    <row r="2104" spans="1:3" x14ac:dyDescent="0.25">
      <c r="A2104">
        <v>-8033228.1416538404</v>
      </c>
      <c r="B2104">
        <v>1878.9700294642801</v>
      </c>
      <c r="C2104">
        <v>0.42229229211807201</v>
      </c>
    </row>
    <row r="2105" spans="1:3" x14ac:dyDescent="0.25">
      <c r="A2105">
        <v>-8032293.66277692</v>
      </c>
      <c r="B2105">
        <v>1878.9700294642801</v>
      </c>
      <c r="C2105">
        <v>0.437480688095092</v>
      </c>
    </row>
    <row r="2106" spans="1:3" x14ac:dyDescent="0.25">
      <c r="A2106">
        <v>-8031359.1838999996</v>
      </c>
      <c r="B2106">
        <v>1878.9700294642801</v>
      </c>
      <c r="C2106">
        <v>0.44974425435066201</v>
      </c>
    </row>
    <row r="2107" spans="1:3" x14ac:dyDescent="0.25">
      <c r="A2107">
        <v>-8030424.7050230699</v>
      </c>
      <c r="B2107">
        <v>1878.9700294642801</v>
      </c>
      <c r="C2107">
        <v>0.466892719268798</v>
      </c>
    </row>
    <row r="2108" spans="1:3" x14ac:dyDescent="0.25">
      <c r="A2108">
        <v>-8029490.2261461504</v>
      </c>
      <c r="B2108">
        <v>1878.9700294642801</v>
      </c>
      <c r="C2108">
        <v>0.466755151748657</v>
      </c>
    </row>
    <row r="2109" spans="1:3" x14ac:dyDescent="0.25">
      <c r="A2109">
        <v>-8028555.74726923</v>
      </c>
      <c r="B2109">
        <v>1878.9700294642801</v>
      </c>
      <c r="C2109">
        <v>0</v>
      </c>
    </row>
    <row r="2110" spans="1:3" x14ac:dyDescent="0.25">
      <c r="A2110">
        <v>-8027621.2683923002</v>
      </c>
      <c r="B2110">
        <v>1878.9700294642801</v>
      </c>
      <c r="C2110">
        <v>0</v>
      </c>
    </row>
    <row r="2111" spans="1:3" x14ac:dyDescent="0.25">
      <c r="A2111">
        <v>-8026686.7895153798</v>
      </c>
      <c r="B2111">
        <v>1878.9700294642801</v>
      </c>
      <c r="C2111">
        <v>0</v>
      </c>
    </row>
    <row r="2112" spans="1:3" x14ac:dyDescent="0.25">
      <c r="A2112">
        <v>-8025752.3106384603</v>
      </c>
      <c r="B2112">
        <v>1878.9700294642801</v>
      </c>
      <c r="C2112">
        <v>0</v>
      </c>
    </row>
    <row r="2113" spans="1:3" x14ac:dyDescent="0.25">
      <c r="A2113">
        <v>-8024817.8317615297</v>
      </c>
      <c r="B2113">
        <v>1878.9700294642801</v>
      </c>
      <c r="C2113">
        <v>0</v>
      </c>
    </row>
    <row r="2114" spans="1:3" x14ac:dyDescent="0.25">
      <c r="A2114">
        <v>-8023883.3528846102</v>
      </c>
      <c r="B2114">
        <v>1878.9700294642801</v>
      </c>
      <c r="C2114">
        <v>0</v>
      </c>
    </row>
    <row r="2115" spans="1:3" x14ac:dyDescent="0.25">
      <c r="A2115">
        <v>-8022948.8740076898</v>
      </c>
      <c r="B2115">
        <v>1878.9700294642801</v>
      </c>
      <c r="C2115">
        <v>0</v>
      </c>
    </row>
    <row r="2116" spans="1:3" x14ac:dyDescent="0.25">
      <c r="A2116">
        <v>-8022014.39513076</v>
      </c>
      <c r="B2116">
        <v>1878.9700294642801</v>
      </c>
      <c r="C2116">
        <v>0</v>
      </c>
    </row>
    <row r="2117" spans="1:3" x14ac:dyDescent="0.25">
      <c r="A2117">
        <v>-8021079.9162538396</v>
      </c>
      <c r="B2117">
        <v>1878.9700294642801</v>
      </c>
      <c r="C2117">
        <v>0</v>
      </c>
    </row>
    <row r="2118" spans="1:3" x14ac:dyDescent="0.25">
      <c r="A2118">
        <v>-8020145.4373769201</v>
      </c>
      <c r="B2118">
        <v>1878.9700294642801</v>
      </c>
      <c r="C2118">
        <v>0</v>
      </c>
    </row>
    <row r="2119" spans="1:3" x14ac:dyDescent="0.25">
      <c r="A2119">
        <v>-8019210.9584999997</v>
      </c>
      <c r="B2119">
        <v>1878.9700294642801</v>
      </c>
      <c r="C2119">
        <v>0</v>
      </c>
    </row>
    <row r="2120" spans="1:3" x14ac:dyDescent="0.25">
      <c r="A2120">
        <v>-8018276.47962307</v>
      </c>
      <c r="B2120">
        <v>1878.9700294642801</v>
      </c>
      <c r="C2120">
        <v>0</v>
      </c>
    </row>
    <row r="2121" spans="1:3" x14ac:dyDescent="0.25">
      <c r="A2121">
        <v>-8017342.0007461496</v>
      </c>
      <c r="B2121">
        <v>1878.9700294642801</v>
      </c>
      <c r="C2121">
        <v>0</v>
      </c>
    </row>
    <row r="2122" spans="1:3" x14ac:dyDescent="0.25">
      <c r="A2122">
        <v>-8016407.5218692301</v>
      </c>
      <c r="B2122">
        <v>1878.9700294642801</v>
      </c>
      <c r="C2122">
        <v>0</v>
      </c>
    </row>
    <row r="2123" spans="1:3" x14ac:dyDescent="0.25">
      <c r="A2123">
        <v>-8015473.0429923004</v>
      </c>
      <c r="B2123">
        <v>1878.9700294642801</v>
      </c>
      <c r="C2123">
        <v>0</v>
      </c>
    </row>
    <row r="2124" spans="1:3" x14ac:dyDescent="0.25">
      <c r="A2124">
        <v>-8064065.9445922999</v>
      </c>
      <c r="B2124">
        <v>944.49115267857201</v>
      </c>
      <c r="C2124">
        <v>9.944273624569169E-4</v>
      </c>
    </row>
    <row r="2125" spans="1:3" x14ac:dyDescent="0.25">
      <c r="A2125">
        <v>-8063131.4657153804</v>
      </c>
      <c r="B2125">
        <v>944.49115267857201</v>
      </c>
      <c r="C2125">
        <v>1.65235844906419E-3</v>
      </c>
    </row>
    <row r="2126" spans="1:3" x14ac:dyDescent="0.25">
      <c r="A2126">
        <v>-8062196.98683846</v>
      </c>
      <c r="B2126">
        <v>944.49115267857201</v>
      </c>
      <c r="C2126">
        <v>1.79667712654918E-3</v>
      </c>
    </row>
    <row r="2127" spans="1:3" x14ac:dyDescent="0.25">
      <c r="A2127">
        <v>-8061262.5079615302</v>
      </c>
      <c r="B2127">
        <v>944.49115267857201</v>
      </c>
      <c r="C2127">
        <v>2.8280401602387398E-3</v>
      </c>
    </row>
    <row r="2128" spans="1:3" x14ac:dyDescent="0.25">
      <c r="A2128">
        <v>-8060328.0290846098</v>
      </c>
      <c r="B2128">
        <v>944.49115267857201</v>
      </c>
      <c r="C2128">
        <v>3.1255378853529601E-3</v>
      </c>
    </row>
    <row r="2129" spans="1:3" x14ac:dyDescent="0.25">
      <c r="A2129">
        <v>-8059393.5502076903</v>
      </c>
      <c r="B2129">
        <v>944.49115267857201</v>
      </c>
      <c r="C2129">
        <v>4.5477007515728404E-3</v>
      </c>
    </row>
    <row r="2130" spans="1:3" x14ac:dyDescent="0.25">
      <c r="A2130">
        <v>-8058459.0713307597</v>
      </c>
      <c r="B2130">
        <v>944.49115267857201</v>
      </c>
      <c r="C2130">
        <v>7.1683395653963002E-3</v>
      </c>
    </row>
    <row r="2131" spans="1:3" x14ac:dyDescent="0.25">
      <c r="A2131">
        <v>-8057524.5924538402</v>
      </c>
      <c r="B2131">
        <v>944.49115267857201</v>
      </c>
      <c r="C2131">
        <v>8.1793619319796493E-3</v>
      </c>
    </row>
    <row r="2132" spans="1:3" x14ac:dyDescent="0.25">
      <c r="A2132">
        <v>-8056590.1135769198</v>
      </c>
      <c r="B2132">
        <v>944.49115267857201</v>
      </c>
      <c r="C2132">
        <v>1.12409936264157E-2</v>
      </c>
    </row>
    <row r="2133" spans="1:3" x14ac:dyDescent="0.25">
      <c r="A2133">
        <v>-8055655.6347000003</v>
      </c>
      <c r="B2133">
        <v>944.49115267857201</v>
      </c>
      <c r="C2133">
        <v>1.5721874311566301E-2</v>
      </c>
    </row>
    <row r="2134" spans="1:3" x14ac:dyDescent="0.25">
      <c r="A2134">
        <v>-8054721.1558230696</v>
      </c>
      <c r="B2134">
        <v>944.49115267857201</v>
      </c>
      <c r="C2134">
        <v>1.81806422770023E-2</v>
      </c>
    </row>
    <row r="2135" spans="1:3" x14ac:dyDescent="0.25">
      <c r="A2135">
        <v>-8053786.6769461501</v>
      </c>
      <c r="B2135">
        <v>944.49115267857201</v>
      </c>
      <c r="C2135">
        <v>2.5411678478121699E-2</v>
      </c>
    </row>
    <row r="2136" spans="1:3" x14ac:dyDescent="0.25">
      <c r="A2136">
        <v>-8052852.1980692297</v>
      </c>
      <c r="B2136">
        <v>944.49115267857201</v>
      </c>
      <c r="C2136">
        <v>2.9468445107340799E-2</v>
      </c>
    </row>
    <row r="2137" spans="1:3" x14ac:dyDescent="0.25">
      <c r="A2137">
        <v>-8051917.7191923</v>
      </c>
      <c r="B2137">
        <v>944.49115267857201</v>
      </c>
      <c r="C2137">
        <v>3.38714383542537E-2</v>
      </c>
    </row>
    <row r="2138" spans="1:3" x14ac:dyDescent="0.25">
      <c r="A2138">
        <v>-8050983.2403153796</v>
      </c>
      <c r="B2138">
        <v>944.49115267857201</v>
      </c>
      <c r="C2138">
        <v>4.2064309120178202E-2</v>
      </c>
    </row>
    <row r="2139" spans="1:3" x14ac:dyDescent="0.25">
      <c r="A2139">
        <v>-8050048.7614384601</v>
      </c>
      <c r="B2139">
        <v>944.49115267857201</v>
      </c>
      <c r="C2139">
        <v>5.2879411727189997E-2</v>
      </c>
    </row>
    <row r="2140" spans="1:3" x14ac:dyDescent="0.25">
      <c r="A2140">
        <v>-8049114.2825615304</v>
      </c>
      <c r="B2140">
        <v>944.49115267857201</v>
      </c>
      <c r="C2140">
        <v>6.1864506453275597E-2</v>
      </c>
    </row>
    <row r="2141" spans="1:3" x14ac:dyDescent="0.25">
      <c r="A2141">
        <v>-8048179.8036846099</v>
      </c>
      <c r="B2141">
        <v>944.49115267857201</v>
      </c>
      <c r="C2141">
        <v>7.3768898844718905E-2</v>
      </c>
    </row>
    <row r="2142" spans="1:3" x14ac:dyDescent="0.25">
      <c r="A2142">
        <v>-8047245.3248076905</v>
      </c>
      <c r="B2142">
        <v>944.49115267857201</v>
      </c>
      <c r="C2142">
        <v>8.60024094581604E-2</v>
      </c>
    </row>
    <row r="2143" spans="1:3" x14ac:dyDescent="0.25">
      <c r="A2143">
        <v>-8046310.8459307598</v>
      </c>
      <c r="B2143">
        <v>944.49115267857201</v>
      </c>
      <c r="C2143">
        <v>0.107356801629066</v>
      </c>
    </row>
    <row r="2144" spans="1:3" x14ac:dyDescent="0.25">
      <c r="A2144">
        <v>-8045376.3670538403</v>
      </c>
      <c r="B2144">
        <v>944.49115267857201</v>
      </c>
      <c r="C2144">
        <v>0.127449825406074</v>
      </c>
    </row>
    <row r="2145" spans="1:3" x14ac:dyDescent="0.25">
      <c r="A2145">
        <v>-8044441.8881769199</v>
      </c>
      <c r="B2145">
        <v>944.49115267857201</v>
      </c>
      <c r="C2145">
        <v>0.145387217402458</v>
      </c>
    </row>
    <row r="2146" spans="1:3" x14ac:dyDescent="0.25">
      <c r="A2146">
        <v>-8043507.4093000004</v>
      </c>
      <c r="B2146">
        <v>944.49115267857201</v>
      </c>
      <c r="C2146">
        <v>0.18956159055232999</v>
      </c>
    </row>
    <row r="2147" spans="1:3" x14ac:dyDescent="0.25">
      <c r="A2147">
        <v>-8042572.9304230697</v>
      </c>
      <c r="B2147">
        <v>944.49115267857201</v>
      </c>
      <c r="C2147">
        <v>0.21171468496322601</v>
      </c>
    </row>
    <row r="2148" spans="1:3" x14ac:dyDescent="0.25">
      <c r="A2148">
        <v>-8041638.4515461503</v>
      </c>
      <c r="B2148">
        <v>944.49115267857201</v>
      </c>
      <c r="C2148">
        <v>0.23668822646141</v>
      </c>
    </row>
    <row r="2149" spans="1:3" x14ac:dyDescent="0.25">
      <c r="A2149">
        <v>-8040703.9726692298</v>
      </c>
      <c r="B2149">
        <v>944.49115267857201</v>
      </c>
      <c r="C2149">
        <v>0.26315912604331898</v>
      </c>
    </row>
    <row r="2150" spans="1:3" x14ac:dyDescent="0.25">
      <c r="A2150">
        <v>-8039769.4937923001</v>
      </c>
      <c r="B2150">
        <v>944.49115267857201</v>
      </c>
      <c r="C2150">
        <v>0.28614750504493702</v>
      </c>
    </row>
    <row r="2151" spans="1:3" x14ac:dyDescent="0.25">
      <c r="A2151">
        <v>-8038835.0149153797</v>
      </c>
      <c r="B2151">
        <v>944.49115267857201</v>
      </c>
      <c r="C2151">
        <v>0.30802130699157698</v>
      </c>
    </row>
    <row r="2152" spans="1:3" x14ac:dyDescent="0.25">
      <c r="A2152">
        <v>-8037900.5360384602</v>
      </c>
      <c r="B2152">
        <v>944.49115267857201</v>
      </c>
      <c r="C2152">
        <v>0.33253127336501997</v>
      </c>
    </row>
    <row r="2153" spans="1:3" x14ac:dyDescent="0.25">
      <c r="A2153">
        <v>-8036966.0571615295</v>
      </c>
      <c r="B2153">
        <v>944.49115267857201</v>
      </c>
      <c r="C2153">
        <v>0.35339570045471103</v>
      </c>
    </row>
    <row r="2154" spans="1:3" x14ac:dyDescent="0.25">
      <c r="A2154">
        <v>-8036031.5782846101</v>
      </c>
      <c r="B2154">
        <v>944.49115267857201</v>
      </c>
      <c r="C2154">
        <v>0.37340870499610901</v>
      </c>
    </row>
    <row r="2155" spans="1:3" x14ac:dyDescent="0.25">
      <c r="A2155">
        <v>-8035097.0994076896</v>
      </c>
      <c r="B2155">
        <v>944.49115267857201</v>
      </c>
      <c r="C2155">
        <v>0.39369717240333502</v>
      </c>
    </row>
    <row r="2156" spans="1:3" x14ac:dyDescent="0.25">
      <c r="A2156">
        <v>-8034162.6205307599</v>
      </c>
      <c r="B2156">
        <v>944.49115267857201</v>
      </c>
      <c r="C2156">
        <v>0.40920802950858998</v>
      </c>
    </row>
    <row r="2157" spans="1:3" x14ac:dyDescent="0.25">
      <c r="A2157">
        <v>-8033228.1416538404</v>
      </c>
      <c r="B2157">
        <v>944.49115267857201</v>
      </c>
      <c r="C2157">
        <v>0.423030585050582</v>
      </c>
    </row>
    <row r="2158" spans="1:3" x14ac:dyDescent="0.25">
      <c r="A2158">
        <v>-8032293.66277692</v>
      </c>
      <c r="B2158">
        <v>944.49115267857201</v>
      </c>
      <c r="C2158">
        <v>0.43792217969894398</v>
      </c>
    </row>
    <row r="2159" spans="1:3" x14ac:dyDescent="0.25">
      <c r="A2159">
        <v>-8031359.1838999996</v>
      </c>
      <c r="B2159">
        <v>944.49115267857201</v>
      </c>
      <c r="C2159">
        <v>0.45021846890449502</v>
      </c>
    </row>
    <row r="2160" spans="1:3" x14ac:dyDescent="0.25">
      <c r="A2160">
        <v>-8030424.7050230699</v>
      </c>
      <c r="B2160">
        <v>944.49115267857201</v>
      </c>
      <c r="C2160">
        <v>0.44995471835136402</v>
      </c>
    </row>
    <row r="2161" spans="1:3" x14ac:dyDescent="0.25">
      <c r="A2161">
        <v>-8029490.2261461504</v>
      </c>
      <c r="B2161">
        <v>944.49115267857201</v>
      </c>
      <c r="C2161">
        <v>0.46665289998054499</v>
      </c>
    </row>
    <row r="2162" spans="1:3" x14ac:dyDescent="0.25">
      <c r="A2162">
        <v>-8028555.74726923</v>
      </c>
      <c r="B2162">
        <v>944.49115267857201</v>
      </c>
      <c r="C2162">
        <v>0</v>
      </c>
    </row>
    <row r="2163" spans="1:3" x14ac:dyDescent="0.25">
      <c r="A2163">
        <v>-8027621.2683923002</v>
      </c>
      <c r="B2163">
        <v>944.49115267857201</v>
      </c>
      <c r="C2163">
        <v>0</v>
      </c>
    </row>
    <row r="2164" spans="1:3" x14ac:dyDescent="0.25">
      <c r="A2164">
        <v>-8026686.7895153798</v>
      </c>
      <c r="B2164">
        <v>944.49115267857201</v>
      </c>
      <c r="C2164">
        <v>0</v>
      </c>
    </row>
    <row r="2165" spans="1:3" x14ac:dyDescent="0.25">
      <c r="A2165">
        <v>-8025752.3106384603</v>
      </c>
      <c r="B2165">
        <v>944.49115267857201</v>
      </c>
      <c r="C2165">
        <v>0</v>
      </c>
    </row>
    <row r="2166" spans="1:3" x14ac:dyDescent="0.25">
      <c r="A2166">
        <v>-8024817.8317615297</v>
      </c>
      <c r="B2166">
        <v>944.49115267857201</v>
      </c>
      <c r="C2166">
        <v>0</v>
      </c>
    </row>
    <row r="2167" spans="1:3" x14ac:dyDescent="0.25">
      <c r="A2167">
        <v>-8023883.3528846102</v>
      </c>
      <c r="B2167">
        <v>944.49115267857201</v>
      </c>
      <c r="C2167">
        <v>0</v>
      </c>
    </row>
    <row r="2168" spans="1:3" x14ac:dyDescent="0.25">
      <c r="A2168">
        <v>-8022948.8740076898</v>
      </c>
      <c r="B2168">
        <v>944.49115267857201</v>
      </c>
      <c r="C2168">
        <v>0</v>
      </c>
    </row>
    <row r="2169" spans="1:3" x14ac:dyDescent="0.25">
      <c r="A2169">
        <v>-8022014.39513076</v>
      </c>
      <c r="B2169">
        <v>944.49115267857201</v>
      </c>
      <c r="C2169">
        <v>0</v>
      </c>
    </row>
    <row r="2170" spans="1:3" x14ac:dyDescent="0.25">
      <c r="A2170">
        <v>-8021079.9162538396</v>
      </c>
      <c r="B2170">
        <v>944.49115267857201</v>
      </c>
      <c r="C2170">
        <v>0</v>
      </c>
    </row>
    <row r="2171" spans="1:3" x14ac:dyDescent="0.25">
      <c r="A2171">
        <v>-8020145.4373769201</v>
      </c>
      <c r="B2171">
        <v>944.49115267857201</v>
      </c>
      <c r="C2171">
        <v>0</v>
      </c>
    </row>
    <row r="2172" spans="1:3" x14ac:dyDescent="0.25">
      <c r="A2172">
        <v>-8019210.9584999997</v>
      </c>
      <c r="B2172">
        <v>944.49115267857201</v>
      </c>
      <c r="C2172">
        <v>0</v>
      </c>
    </row>
    <row r="2173" spans="1:3" x14ac:dyDescent="0.25">
      <c r="A2173">
        <v>-8018276.47962307</v>
      </c>
      <c r="B2173">
        <v>944.49115267857201</v>
      </c>
      <c r="C2173">
        <v>0</v>
      </c>
    </row>
    <row r="2174" spans="1:3" x14ac:dyDescent="0.25">
      <c r="A2174">
        <v>-8017342.0007461496</v>
      </c>
      <c r="B2174">
        <v>944.49115267857201</v>
      </c>
      <c r="C2174">
        <v>0</v>
      </c>
    </row>
    <row r="2175" spans="1:3" x14ac:dyDescent="0.25">
      <c r="A2175">
        <v>-8016407.5218692301</v>
      </c>
      <c r="B2175">
        <v>944.49115267857201</v>
      </c>
      <c r="C2175">
        <v>0</v>
      </c>
    </row>
    <row r="2176" spans="1:3" x14ac:dyDescent="0.25">
      <c r="A2176">
        <v>-8015473.0429923004</v>
      </c>
      <c r="B2176">
        <v>944.49115267857201</v>
      </c>
      <c r="C2176">
        <v>0</v>
      </c>
    </row>
    <row r="2177" spans="1:3" x14ac:dyDescent="0.25">
      <c r="A2177">
        <v>-8065000.4234692296</v>
      </c>
      <c r="B2177">
        <v>10.0122758928555</v>
      </c>
      <c r="C2177">
        <v>9.2552724527194998E-4</v>
      </c>
    </row>
    <row r="2178" spans="1:3" x14ac:dyDescent="0.25">
      <c r="A2178">
        <v>-8064065.9445922999</v>
      </c>
      <c r="B2178">
        <v>10.0122758928555</v>
      </c>
      <c r="C2178">
        <v>1.5633285511284999E-3</v>
      </c>
    </row>
    <row r="2179" spans="1:3" x14ac:dyDescent="0.25">
      <c r="A2179">
        <v>-8063131.4657153804</v>
      </c>
      <c r="B2179">
        <v>10.0122758928555</v>
      </c>
      <c r="C2179">
        <v>1.7428355058655099E-3</v>
      </c>
    </row>
    <row r="2180" spans="1:3" x14ac:dyDescent="0.25">
      <c r="A2180">
        <v>-8062196.98683846</v>
      </c>
      <c r="B2180">
        <v>10.0122758928555</v>
      </c>
      <c r="C2180">
        <v>2.7530179359018798E-3</v>
      </c>
    </row>
    <row r="2181" spans="1:3" x14ac:dyDescent="0.25">
      <c r="A2181">
        <v>-8061262.5079615302</v>
      </c>
      <c r="B2181">
        <v>10.0122758928555</v>
      </c>
      <c r="C2181">
        <v>4.24679135903716E-3</v>
      </c>
    </row>
    <row r="2182" spans="1:3" x14ac:dyDescent="0.25">
      <c r="A2182">
        <v>-8060328.0290846098</v>
      </c>
      <c r="B2182">
        <v>10.0122758928555</v>
      </c>
      <c r="C2182">
        <v>4.6518668532371504E-3</v>
      </c>
    </row>
    <row r="2183" spans="1:3" x14ac:dyDescent="0.25">
      <c r="A2183">
        <v>-8059393.5502076903</v>
      </c>
      <c r="B2183">
        <v>10.0122758928555</v>
      </c>
      <c r="C2183">
        <v>6.82683242484927E-3</v>
      </c>
    </row>
    <row r="2184" spans="1:3" x14ac:dyDescent="0.25">
      <c r="A2184">
        <v>-8058459.0713307597</v>
      </c>
      <c r="B2184">
        <v>10.0122758928555</v>
      </c>
      <c r="C2184">
        <v>9.9159805104136398E-3</v>
      </c>
    </row>
    <row r="2185" spans="1:3" x14ac:dyDescent="0.25">
      <c r="A2185">
        <v>-8057524.5924538402</v>
      </c>
      <c r="B2185">
        <v>10.0122758928555</v>
      </c>
      <c r="C2185">
        <v>1.0343181900679999E-2</v>
      </c>
    </row>
    <row r="2186" spans="1:3" x14ac:dyDescent="0.25">
      <c r="A2186">
        <v>-8056590.1135769198</v>
      </c>
      <c r="B2186">
        <v>10.0122758928555</v>
      </c>
      <c r="C2186">
        <v>1.48482881486415E-2</v>
      </c>
    </row>
    <row r="2187" spans="1:3" x14ac:dyDescent="0.25">
      <c r="A2187">
        <v>-8055655.6347000003</v>
      </c>
      <c r="B2187">
        <v>10.0122758928555</v>
      </c>
      <c r="C2187">
        <v>2.1806724369525899E-2</v>
      </c>
    </row>
    <row r="2188" spans="1:3" x14ac:dyDescent="0.25">
      <c r="A2188">
        <v>-8054721.1558230696</v>
      </c>
      <c r="B2188">
        <v>10.0122758928555</v>
      </c>
      <c r="C2188">
        <v>2.34893355518579E-2</v>
      </c>
    </row>
    <row r="2189" spans="1:3" x14ac:dyDescent="0.25">
      <c r="A2189">
        <v>-8053786.6769461501</v>
      </c>
      <c r="B2189">
        <v>10.0122758928555</v>
      </c>
      <c r="C2189">
        <v>3.2566275447606999E-2</v>
      </c>
    </row>
    <row r="2190" spans="1:3" x14ac:dyDescent="0.25">
      <c r="A2190">
        <v>-8052852.1980692297</v>
      </c>
      <c r="B2190">
        <v>10.0122758928555</v>
      </c>
      <c r="C2190">
        <v>3.7165291607379899E-2</v>
      </c>
    </row>
    <row r="2191" spans="1:3" x14ac:dyDescent="0.25">
      <c r="A2191">
        <v>-8051917.7191923</v>
      </c>
      <c r="B2191">
        <v>10.0122758928555</v>
      </c>
      <c r="C2191">
        <v>4.1608106344938202E-2</v>
      </c>
    </row>
    <row r="2192" spans="1:3" x14ac:dyDescent="0.25">
      <c r="A2192">
        <v>-8050983.2403153796</v>
      </c>
      <c r="B2192">
        <v>10.0122758928555</v>
      </c>
      <c r="C2192">
        <v>5.4944019764661699E-2</v>
      </c>
    </row>
    <row r="2193" spans="1:3" x14ac:dyDescent="0.25">
      <c r="A2193">
        <v>-8050048.7614384601</v>
      </c>
      <c r="B2193">
        <v>10.0122758928555</v>
      </c>
      <c r="C2193">
        <v>6.1770722270011902E-2</v>
      </c>
    </row>
    <row r="2194" spans="1:3" x14ac:dyDescent="0.25">
      <c r="A2194">
        <v>-8049114.2825615304</v>
      </c>
      <c r="B2194">
        <v>10.0122758928555</v>
      </c>
      <c r="C2194">
        <v>7.05731511116027E-2</v>
      </c>
    </row>
    <row r="2195" spans="1:3" x14ac:dyDescent="0.25">
      <c r="A2195">
        <v>-8048179.8036846099</v>
      </c>
      <c r="B2195">
        <v>10.0122758928555</v>
      </c>
      <c r="C2195">
        <v>8.3159685134887598E-2</v>
      </c>
    </row>
    <row r="2196" spans="1:3" x14ac:dyDescent="0.25">
      <c r="A2196">
        <v>-8047245.3248076905</v>
      </c>
      <c r="B2196">
        <v>10.0122758928555</v>
      </c>
      <c r="C2196">
        <v>0.101588547229766</v>
      </c>
    </row>
    <row r="2197" spans="1:3" x14ac:dyDescent="0.25">
      <c r="A2197">
        <v>-8046310.8459307598</v>
      </c>
      <c r="B2197">
        <v>10.0122758928555</v>
      </c>
      <c r="C2197">
        <v>0.117367044091224</v>
      </c>
    </row>
    <row r="2198" spans="1:3" x14ac:dyDescent="0.25">
      <c r="A2198">
        <v>-8045376.3670538403</v>
      </c>
      <c r="B2198">
        <v>10.0122758928555</v>
      </c>
      <c r="C2198">
        <v>0.13670399785041801</v>
      </c>
    </row>
    <row r="2199" spans="1:3" x14ac:dyDescent="0.25">
      <c r="A2199">
        <v>-8044441.8881769199</v>
      </c>
      <c r="B2199">
        <v>10.0122758928555</v>
      </c>
      <c r="C2199">
        <v>0.1540048122406</v>
      </c>
    </row>
    <row r="2200" spans="1:3" x14ac:dyDescent="0.25">
      <c r="A2200">
        <v>-8043507.4093000004</v>
      </c>
      <c r="B2200">
        <v>10.0122758928555</v>
      </c>
      <c r="C2200">
        <v>0.17608624696731501</v>
      </c>
    </row>
    <row r="2201" spans="1:3" x14ac:dyDescent="0.25">
      <c r="A2201">
        <v>-8042572.9304230697</v>
      </c>
      <c r="B2201">
        <v>10.0122758928555</v>
      </c>
      <c r="C2201">
        <v>0.19789627194404599</v>
      </c>
    </row>
    <row r="2202" spans="1:3" x14ac:dyDescent="0.25">
      <c r="A2202">
        <v>-8041638.4515461503</v>
      </c>
      <c r="B2202">
        <v>10.0122758928555</v>
      </c>
      <c r="C2202">
        <v>0.219512850046157</v>
      </c>
    </row>
    <row r="2203" spans="1:3" x14ac:dyDescent="0.25">
      <c r="A2203">
        <v>-8040703.9726692298</v>
      </c>
      <c r="B2203">
        <v>10.0122758928555</v>
      </c>
      <c r="C2203">
        <v>0.24367564916610701</v>
      </c>
    </row>
    <row r="2204" spans="1:3" x14ac:dyDescent="0.25">
      <c r="A2204">
        <v>-8039769.4937923001</v>
      </c>
      <c r="B2204">
        <v>10.0122758928555</v>
      </c>
      <c r="C2204">
        <v>0.26948103308677601</v>
      </c>
    </row>
    <row r="2205" spans="1:3" x14ac:dyDescent="0.25">
      <c r="A2205">
        <v>-8038835.0149153797</v>
      </c>
      <c r="B2205">
        <v>10.0122758928555</v>
      </c>
      <c r="C2205">
        <v>0.312344670295715</v>
      </c>
    </row>
    <row r="2206" spans="1:3" x14ac:dyDescent="0.25">
      <c r="A2206">
        <v>-8037900.5360384602</v>
      </c>
      <c r="B2206">
        <v>10.0122758928555</v>
      </c>
      <c r="C2206">
        <v>0.33496803045272799</v>
      </c>
    </row>
    <row r="2207" spans="1:3" x14ac:dyDescent="0.25">
      <c r="A2207">
        <v>-8036966.0571615295</v>
      </c>
      <c r="B2207">
        <v>10.0122758928555</v>
      </c>
      <c r="C2207">
        <v>0.35553205013275102</v>
      </c>
    </row>
    <row r="2208" spans="1:3" x14ac:dyDescent="0.25">
      <c r="A2208">
        <v>-8036031.5782846101</v>
      </c>
      <c r="B2208">
        <v>10.0122758928555</v>
      </c>
      <c r="C2208">
        <v>0.375363409519195</v>
      </c>
    </row>
    <row r="2209" spans="1:3" x14ac:dyDescent="0.25">
      <c r="A2209">
        <v>-8035097.0994076896</v>
      </c>
      <c r="B2209">
        <v>10.0122758928555</v>
      </c>
      <c r="C2209">
        <v>0.39502021670341397</v>
      </c>
    </row>
    <row r="2210" spans="1:3" x14ac:dyDescent="0.25">
      <c r="A2210">
        <v>-8034162.6205307599</v>
      </c>
      <c r="B2210">
        <v>10.0122758928555</v>
      </c>
      <c r="C2210">
        <v>0.41087040305137601</v>
      </c>
    </row>
    <row r="2211" spans="1:3" x14ac:dyDescent="0.25">
      <c r="A2211">
        <v>-8033228.1416538404</v>
      </c>
      <c r="B2211">
        <v>10.0122758928555</v>
      </c>
      <c r="C2211">
        <v>0.42395520210266102</v>
      </c>
    </row>
    <row r="2212" spans="1:3" x14ac:dyDescent="0.25">
      <c r="A2212">
        <v>-8032293.66277692</v>
      </c>
      <c r="B2212">
        <v>10.0122758928555</v>
      </c>
      <c r="C2212">
        <v>0.43883618712425199</v>
      </c>
    </row>
    <row r="2213" spans="1:3" x14ac:dyDescent="0.25">
      <c r="A2213">
        <v>-8031359.1838999996</v>
      </c>
      <c r="B2213">
        <v>10.0122758928555</v>
      </c>
      <c r="C2213">
        <v>0.43886718153953502</v>
      </c>
    </row>
    <row r="2214" spans="1:3" x14ac:dyDescent="0.25">
      <c r="A2214">
        <v>-8030424.7050230699</v>
      </c>
      <c r="B2214">
        <v>10.0122758928555</v>
      </c>
      <c r="C2214">
        <v>0.450397878885269</v>
      </c>
    </row>
    <row r="2215" spans="1:3" x14ac:dyDescent="0.25">
      <c r="A2215">
        <v>-8029490.2261461504</v>
      </c>
      <c r="B2215">
        <v>10.0122758928555</v>
      </c>
      <c r="C2215">
        <v>0</v>
      </c>
    </row>
    <row r="2216" spans="1:3" x14ac:dyDescent="0.25">
      <c r="A2216">
        <v>-8028555.74726923</v>
      </c>
      <c r="B2216">
        <v>10.0122758928555</v>
      </c>
      <c r="C2216">
        <v>0</v>
      </c>
    </row>
    <row r="2217" spans="1:3" x14ac:dyDescent="0.25">
      <c r="A2217">
        <v>-8027621.2683923002</v>
      </c>
      <c r="B2217">
        <v>10.0122758928555</v>
      </c>
      <c r="C2217">
        <v>0</v>
      </c>
    </row>
    <row r="2218" spans="1:3" x14ac:dyDescent="0.25">
      <c r="A2218">
        <v>-8026686.7895153798</v>
      </c>
      <c r="B2218">
        <v>10.0122758928555</v>
      </c>
      <c r="C2218">
        <v>0</v>
      </c>
    </row>
    <row r="2219" spans="1:3" x14ac:dyDescent="0.25">
      <c r="A2219">
        <v>-8025752.3106384603</v>
      </c>
      <c r="B2219">
        <v>10.0122758928555</v>
      </c>
      <c r="C2219">
        <v>0</v>
      </c>
    </row>
    <row r="2220" spans="1:3" x14ac:dyDescent="0.25">
      <c r="A2220">
        <v>-8024817.8317615297</v>
      </c>
      <c r="B2220">
        <v>10.0122758928555</v>
      </c>
      <c r="C2220">
        <v>0</v>
      </c>
    </row>
    <row r="2221" spans="1:3" x14ac:dyDescent="0.25">
      <c r="A2221">
        <v>-8023883.3528846102</v>
      </c>
      <c r="B2221">
        <v>10.0122758928555</v>
      </c>
      <c r="C2221">
        <v>0</v>
      </c>
    </row>
    <row r="2222" spans="1:3" x14ac:dyDescent="0.25">
      <c r="A2222">
        <v>-8022948.8740076898</v>
      </c>
      <c r="B2222">
        <v>10.0122758928555</v>
      </c>
      <c r="C2222">
        <v>0</v>
      </c>
    </row>
    <row r="2223" spans="1:3" x14ac:dyDescent="0.25">
      <c r="A2223">
        <v>-8022014.39513076</v>
      </c>
      <c r="B2223">
        <v>10.0122758928555</v>
      </c>
      <c r="C2223">
        <v>0</v>
      </c>
    </row>
    <row r="2224" spans="1:3" x14ac:dyDescent="0.25">
      <c r="A2224">
        <v>-8021079.9162538396</v>
      </c>
      <c r="B2224">
        <v>10.0122758928555</v>
      </c>
      <c r="C2224">
        <v>0</v>
      </c>
    </row>
    <row r="2225" spans="1:3" x14ac:dyDescent="0.25">
      <c r="A2225">
        <v>-8020145.4373769201</v>
      </c>
      <c r="B2225">
        <v>10.0122758928555</v>
      </c>
      <c r="C2225">
        <v>0</v>
      </c>
    </row>
    <row r="2226" spans="1:3" x14ac:dyDescent="0.25">
      <c r="A2226">
        <v>-8019210.9584999997</v>
      </c>
      <c r="B2226">
        <v>10.0122758928555</v>
      </c>
      <c r="C2226">
        <v>0</v>
      </c>
    </row>
    <row r="2227" spans="1:3" x14ac:dyDescent="0.25">
      <c r="A2227">
        <v>-8018276.47962307</v>
      </c>
      <c r="B2227">
        <v>10.0122758928555</v>
      </c>
      <c r="C2227">
        <v>0</v>
      </c>
    </row>
    <row r="2228" spans="1:3" x14ac:dyDescent="0.25">
      <c r="A2228">
        <v>-8017342.0007461496</v>
      </c>
      <c r="B2228">
        <v>10.0122758928555</v>
      </c>
      <c r="C2228">
        <v>0</v>
      </c>
    </row>
    <row r="2229" spans="1:3" x14ac:dyDescent="0.25">
      <c r="A2229">
        <v>-8016407.5218692301</v>
      </c>
      <c r="B2229">
        <v>10.0122758928555</v>
      </c>
      <c r="C2229">
        <v>0</v>
      </c>
    </row>
    <row r="2230" spans="1:3" x14ac:dyDescent="0.25">
      <c r="A2230">
        <v>-8015473.0429923004</v>
      </c>
      <c r="B2230">
        <v>10.0122758928555</v>
      </c>
      <c r="C2230">
        <v>0</v>
      </c>
    </row>
    <row r="2231" spans="1:3" x14ac:dyDescent="0.25">
      <c r="A2231">
        <v>-8065000.4234692296</v>
      </c>
      <c r="B2231">
        <v>-924.46660089285399</v>
      </c>
      <c r="C2231">
        <v>9.8188570700585799E-4</v>
      </c>
    </row>
    <row r="2232" spans="1:3" x14ac:dyDescent="0.25">
      <c r="A2232">
        <v>-8064065.9445922999</v>
      </c>
      <c r="B2232">
        <v>-924.46660089285399</v>
      </c>
      <c r="C2232">
        <v>1.6538507770746901E-3</v>
      </c>
    </row>
    <row r="2233" spans="1:3" x14ac:dyDescent="0.25">
      <c r="A2233">
        <v>-8063131.4657153804</v>
      </c>
      <c r="B2233">
        <v>-924.46660089285399</v>
      </c>
      <c r="C2233">
        <v>2.69946362823247E-3</v>
      </c>
    </row>
    <row r="2234" spans="1:3" x14ac:dyDescent="0.25">
      <c r="A2234">
        <v>-8062196.98683846</v>
      </c>
      <c r="B2234">
        <v>-924.46660089285399</v>
      </c>
      <c r="C2234">
        <v>4.1588759049773199E-3</v>
      </c>
    </row>
    <row r="2235" spans="1:3" x14ac:dyDescent="0.25">
      <c r="A2235">
        <v>-8061262.5079615302</v>
      </c>
      <c r="B2235">
        <v>-924.46660089285399</v>
      </c>
      <c r="C2235">
        <v>6.5864408388733803E-3</v>
      </c>
    </row>
    <row r="2236" spans="1:3" x14ac:dyDescent="0.25">
      <c r="A2236">
        <v>-8060328.0290846098</v>
      </c>
      <c r="B2236">
        <v>-924.46660089285399</v>
      </c>
      <c r="C2236">
        <v>6.7360028624534598E-3</v>
      </c>
    </row>
    <row r="2237" spans="1:3" x14ac:dyDescent="0.25">
      <c r="A2237">
        <v>-8059393.5502076903</v>
      </c>
      <c r="B2237">
        <v>-924.46660089285399</v>
      </c>
      <c r="C2237">
        <v>9.7058266401290807E-3</v>
      </c>
    </row>
    <row r="2238" spans="1:3" x14ac:dyDescent="0.25">
      <c r="A2238">
        <v>-8058459.0713307597</v>
      </c>
      <c r="B2238">
        <v>-924.46660089285399</v>
      </c>
      <c r="C2238">
        <v>1.34513759985566E-2</v>
      </c>
    </row>
    <row r="2239" spans="1:3" x14ac:dyDescent="0.25">
      <c r="A2239">
        <v>-8057524.5924538402</v>
      </c>
      <c r="B2239">
        <v>-924.46660089285399</v>
      </c>
      <c r="C2239">
        <v>1.40073234215378E-2</v>
      </c>
    </row>
    <row r="2240" spans="1:3" x14ac:dyDescent="0.25">
      <c r="A2240">
        <v>-8056590.1135769198</v>
      </c>
      <c r="B2240">
        <v>-924.46660089285399</v>
      </c>
      <c r="C2240">
        <v>2.0539663732051801E-2</v>
      </c>
    </row>
    <row r="2241" spans="1:3" x14ac:dyDescent="0.25">
      <c r="A2241">
        <v>-8055655.6347000003</v>
      </c>
      <c r="B2241">
        <v>-924.46660089285399</v>
      </c>
      <c r="C2241">
        <v>2.8353482484817501E-2</v>
      </c>
    </row>
    <row r="2242" spans="1:3" x14ac:dyDescent="0.25">
      <c r="A2242">
        <v>-8054721.1558230696</v>
      </c>
      <c r="B2242">
        <v>-924.46660089285399</v>
      </c>
      <c r="C2242">
        <v>2.9769867658615098E-2</v>
      </c>
    </row>
    <row r="2243" spans="1:3" x14ac:dyDescent="0.25">
      <c r="A2243">
        <v>-8053786.6769461501</v>
      </c>
      <c r="B2243">
        <v>-924.46660089285399</v>
      </c>
      <c r="C2243">
        <v>3.9444152265787097E-2</v>
      </c>
    </row>
    <row r="2244" spans="1:3" x14ac:dyDescent="0.25">
      <c r="A2244">
        <v>-8052852.1980692297</v>
      </c>
      <c r="B2244">
        <v>-924.46660089285399</v>
      </c>
      <c r="C2244">
        <v>4.3610583990812302E-2</v>
      </c>
    </row>
    <row r="2245" spans="1:3" x14ac:dyDescent="0.25">
      <c r="A2245">
        <v>-8051917.7191923</v>
      </c>
      <c r="B2245">
        <v>-924.46660089285399</v>
      </c>
      <c r="C2245">
        <v>4.9539797008037498E-2</v>
      </c>
    </row>
    <row r="2246" spans="1:3" x14ac:dyDescent="0.25">
      <c r="A2246">
        <v>-8050983.2403153796</v>
      </c>
      <c r="B2246">
        <v>-924.46660089285399</v>
      </c>
      <c r="C2246">
        <v>6.5713226795196505E-2</v>
      </c>
    </row>
    <row r="2247" spans="1:3" x14ac:dyDescent="0.25">
      <c r="A2247">
        <v>-8050048.7614384601</v>
      </c>
      <c r="B2247">
        <v>-924.46660089285399</v>
      </c>
      <c r="C2247">
        <v>7.2134986519813496E-2</v>
      </c>
    </row>
    <row r="2248" spans="1:3" x14ac:dyDescent="0.25">
      <c r="A2248">
        <v>-8049114.2825615304</v>
      </c>
      <c r="B2248">
        <v>-924.46660089285399</v>
      </c>
      <c r="C2248">
        <v>8.0868080258369404E-2</v>
      </c>
    </row>
    <row r="2249" spans="1:3" x14ac:dyDescent="0.25">
      <c r="A2249">
        <v>-8048179.8036846099</v>
      </c>
      <c r="B2249">
        <v>-924.46660089285399</v>
      </c>
      <c r="C2249">
        <v>9.4922363758087103E-2</v>
      </c>
    </row>
    <row r="2250" spans="1:3" x14ac:dyDescent="0.25">
      <c r="A2250">
        <v>-8047245.3248076905</v>
      </c>
      <c r="B2250">
        <v>-924.46660089285399</v>
      </c>
      <c r="C2250">
        <v>0.11244685947895</v>
      </c>
    </row>
    <row r="2251" spans="1:3" x14ac:dyDescent="0.25">
      <c r="A2251">
        <v>-8046310.8459307598</v>
      </c>
      <c r="B2251">
        <v>-924.46660089285399</v>
      </c>
      <c r="C2251">
        <v>0.12756463885307301</v>
      </c>
    </row>
    <row r="2252" spans="1:3" x14ac:dyDescent="0.25">
      <c r="A2252">
        <v>-8045376.3670538403</v>
      </c>
      <c r="B2252">
        <v>-924.46660089285399</v>
      </c>
      <c r="C2252">
        <v>0.145880222320556</v>
      </c>
    </row>
    <row r="2253" spans="1:3" x14ac:dyDescent="0.25">
      <c r="A2253">
        <v>-8044441.8881769199</v>
      </c>
      <c r="B2253">
        <v>-924.46660089285399</v>
      </c>
      <c r="C2253">
        <v>0.165105074644088</v>
      </c>
    </row>
    <row r="2254" spans="1:3" x14ac:dyDescent="0.25">
      <c r="A2254">
        <v>-8043507.4093000004</v>
      </c>
      <c r="B2254">
        <v>-924.46660089285399</v>
      </c>
      <c r="C2254">
        <v>0.18375909328460599</v>
      </c>
    </row>
    <row r="2255" spans="1:3" x14ac:dyDescent="0.25">
      <c r="A2255">
        <v>-8042572.9304230697</v>
      </c>
      <c r="B2255">
        <v>-924.46660089285399</v>
      </c>
      <c r="C2255">
        <v>0.206850230693817</v>
      </c>
    </row>
    <row r="2256" spans="1:3" x14ac:dyDescent="0.25">
      <c r="A2256">
        <v>-8041638.4515461503</v>
      </c>
      <c r="B2256">
        <v>-924.46660089285399</v>
      </c>
      <c r="C2256">
        <v>0.22550390660762701</v>
      </c>
    </row>
    <row r="2257" spans="1:3" x14ac:dyDescent="0.25">
      <c r="A2257">
        <v>-8040703.9726692298</v>
      </c>
      <c r="B2257">
        <v>-924.46660089285399</v>
      </c>
      <c r="C2257">
        <v>0.24874770641326899</v>
      </c>
    </row>
    <row r="2258" spans="1:3" x14ac:dyDescent="0.25">
      <c r="A2258">
        <v>-8039769.4937923001</v>
      </c>
      <c r="B2258">
        <v>-924.46660089285399</v>
      </c>
      <c r="C2258">
        <v>0.273974359035491</v>
      </c>
    </row>
    <row r="2259" spans="1:3" x14ac:dyDescent="0.25">
      <c r="A2259">
        <v>-8038835.0149153797</v>
      </c>
      <c r="B2259">
        <v>-924.46660089285399</v>
      </c>
      <c r="C2259">
        <v>0.29484260082244801</v>
      </c>
    </row>
    <row r="2260" spans="1:3" x14ac:dyDescent="0.25">
      <c r="A2260">
        <v>-8037900.5360384602</v>
      </c>
      <c r="B2260">
        <v>-924.46660089285399</v>
      </c>
      <c r="C2260">
        <v>0.31557074189186002</v>
      </c>
    </row>
    <row r="2261" spans="1:3" x14ac:dyDescent="0.25">
      <c r="A2261">
        <v>-8036966.0571615295</v>
      </c>
      <c r="B2261">
        <v>-924.46660089285399</v>
      </c>
      <c r="C2261">
        <v>0.33892476558685303</v>
      </c>
    </row>
    <row r="2262" spans="1:3" x14ac:dyDescent="0.25">
      <c r="A2262">
        <v>-8036031.5782846101</v>
      </c>
      <c r="B2262">
        <v>-924.46660089285399</v>
      </c>
      <c r="C2262">
        <v>0.35867989063262901</v>
      </c>
    </row>
    <row r="2263" spans="1:3" x14ac:dyDescent="0.25">
      <c r="A2263">
        <v>-8035097.0994076896</v>
      </c>
      <c r="B2263">
        <v>-924.46660089285399</v>
      </c>
      <c r="C2263">
        <v>0.37657049298286399</v>
      </c>
    </row>
    <row r="2264" spans="1:3" x14ac:dyDescent="0.25">
      <c r="A2264">
        <v>-8034162.6205307599</v>
      </c>
      <c r="B2264">
        <v>-924.46660089285399</v>
      </c>
      <c r="C2264">
        <v>0.39687028527259799</v>
      </c>
    </row>
    <row r="2265" spans="1:3" x14ac:dyDescent="0.25">
      <c r="A2265">
        <v>-8033228.1416538404</v>
      </c>
      <c r="B2265">
        <v>-924.46660089285399</v>
      </c>
      <c r="C2265">
        <v>0.41189110279083202</v>
      </c>
    </row>
    <row r="2266" spans="1:3" x14ac:dyDescent="0.25">
      <c r="A2266">
        <v>-8032293.66277692</v>
      </c>
      <c r="B2266">
        <v>-924.46660089285399</v>
      </c>
      <c r="C2266">
        <v>0.42461007833480802</v>
      </c>
    </row>
    <row r="2267" spans="1:3" x14ac:dyDescent="0.25">
      <c r="A2267">
        <v>-8031359.1838999996</v>
      </c>
      <c r="B2267">
        <v>-924.46660089285399</v>
      </c>
      <c r="C2267">
        <v>0.43978282809257502</v>
      </c>
    </row>
    <row r="2268" spans="1:3" x14ac:dyDescent="0.25">
      <c r="A2268">
        <v>-8030424.7050230699</v>
      </c>
      <c r="B2268">
        <v>-924.46660089285399</v>
      </c>
      <c r="C2268">
        <v>0</v>
      </c>
    </row>
    <row r="2269" spans="1:3" x14ac:dyDescent="0.25">
      <c r="A2269">
        <v>-8029490.2261461504</v>
      </c>
      <c r="B2269">
        <v>-924.46660089285399</v>
      </c>
      <c r="C2269">
        <v>0</v>
      </c>
    </row>
    <row r="2270" spans="1:3" x14ac:dyDescent="0.25">
      <c r="A2270">
        <v>-8028555.74726923</v>
      </c>
      <c r="B2270">
        <v>-924.46660089285399</v>
      </c>
      <c r="C2270">
        <v>0</v>
      </c>
    </row>
    <row r="2271" spans="1:3" x14ac:dyDescent="0.25">
      <c r="A2271">
        <v>-8027621.2683923002</v>
      </c>
      <c r="B2271">
        <v>-924.46660089285399</v>
      </c>
      <c r="C2271">
        <v>0</v>
      </c>
    </row>
    <row r="2272" spans="1:3" x14ac:dyDescent="0.25">
      <c r="A2272">
        <v>-8026686.7895153798</v>
      </c>
      <c r="B2272">
        <v>-924.46660089285399</v>
      </c>
      <c r="C2272">
        <v>0</v>
      </c>
    </row>
    <row r="2273" spans="1:3" x14ac:dyDescent="0.25">
      <c r="A2273">
        <v>-8025752.3106384603</v>
      </c>
      <c r="B2273">
        <v>-924.46660089285399</v>
      </c>
      <c r="C2273">
        <v>0</v>
      </c>
    </row>
    <row r="2274" spans="1:3" x14ac:dyDescent="0.25">
      <c r="A2274">
        <v>-8024817.8317615297</v>
      </c>
      <c r="B2274">
        <v>-924.46660089285399</v>
      </c>
      <c r="C2274">
        <v>0</v>
      </c>
    </row>
    <row r="2275" spans="1:3" x14ac:dyDescent="0.25">
      <c r="A2275">
        <v>-8023883.3528846102</v>
      </c>
      <c r="B2275">
        <v>-924.46660089285399</v>
      </c>
      <c r="C2275">
        <v>0</v>
      </c>
    </row>
    <row r="2276" spans="1:3" x14ac:dyDescent="0.25">
      <c r="A2276">
        <v>-8022948.8740076898</v>
      </c>
      <c r="B2276">
        <v>-924.46660089285399</v>
      </c>
      <c r="C2276">
        <v>0</v>
      </c>
    </row>
    <row r="2277" spans="1:3" x14ac:dyDescent="0.25">
      <c r="A2277">
        <v>-8022014.39513076</v>
      </c>
      <c r="B2277">
        <v>-924.46660089285399</v>
      </c>
      <c r="C2277">
        <v>0</v>
      </c>
    </row>
    <row r="2278" spans="1:3" x14ac:dyDescent="0.25">
      <c r="A2278">
        <v>-8021079.9162538396</v>
      </c>
      <c r="B2278">
        <v>-924.46660089285399</v>
      </c>
      <c r="C2278">
        <v>0</v>
      </c>
    </row>
    <row r="2279" spans="1:3" x14ac:dyDescent="0.25">
      <c r="A2279">
        <v>-8020145.4373769201</v>
      </c>
      <c r="B2279">
        <v>-924.46660089285399</v>
      </c>
      <c r="C2279">
        <v>0</v>
      </c>
    </row>
    <row r="2280" spans="1:3" x14ac:dyDescent="0.25">
      <c r="A2280">
        <v>-8019210.9584999997</v>
      </c>
      <c r="B2280">
        <v>-924.46660089285399</v>
      </c>
      <c r="C2280">
        <v>0</v>
      </c>
    </row>
    <row r="2281" spans="1:3" x14ac:dyDescent="0.25">
      <c r="A2281">
        <v>-8018276.47962307</v>
      </c>
      <c r="B2281">
        <v>-924.46660089285399</v>
      </c>
      <c r="C2281">
        <v>0</v>
      </c>
    </row>
    <row r="2282" spans="1:3" x14ac:dyDescent="0.25">
      <c r="A2282">
        <v>-8017342.0007461496</v>
      </c>
      <c r="B2282">
        <v>-924.46660089285399</v>
      </c>
      <c r="C2282">
        <v>0</v>
      </c>
    </row>
    <row r="2283" spans="1:3" x14ac:dyDescent="0.25">
      <c r="A2283">
        <v>-8016407.5218692301</v>
      </c>
      <c r="B2283">
        <v>-924.46660089285399</v>
      </c>
      <c r="C2283">
        <v>0</v>
      </c>
    </row>
    <row r="2284" spans="1:3" x14ac:dyDescent="0.25">
      <c r="A2284">
        <v>-8015473.0429923004</v>
      </c>
      <c r="B2284">
        <v>-924.46660089285399</v>
      </c>
      <c r="C2284">
        <v>0</v>
      </c>
    </row>
    <row r="2285" spans="1:3" x14ac:dyDescent="0.25">
      <c r="A2285">
        <v>-8065000.4234692296</v>
      </c>
      <c r="B2285">
        <v>-1858.9454776785699</v>
      </c>
      <c r="C2285">
        <v>1.6413553385063999E-3</v>
      </c>
    </row>
    <row r="2286" spans="1:3" x14ac:dyDescent="0.25">
      <c r="A2286">
        <v>-8064065.9445922999</v>
      </c>
      <c r="B2286">
        <v>-1858.9454776785699</v>
      </c>
      <c r="C2286">
        <v>2.5012881960719802E-3</v>
      </c>
    </row>
    <row r="2287" spans="1:3" x14ac:dyDescent="0.25">
      <c r="A2287">
        <v>-8063131.4657153804</v>
      </c>
      <c r="B2287">
        <v>-1858.9454776785699</v>
      </c>
      <c r="C2287">
        <v>3.9844149723648999E-3</v>
      </c>
    </row>
    <row r="2288" spans="1:3" x14ac:dyDescent="0.25">
      <c r="A2288">
        <v>-8062196.98683846</v>
      </c>
      <c r="B2288">
        <v>-1858.9454776785699</v>
      </c>
      <c r="C2288">
        <v>6.1508570797741396E-3</v>
      </c>
    </row>
    <row r="2289" spans="1:3" x14ac:dyDescent="0.25">
      <c r="A2289">
        <v>-8061262.5079615302</v>
      </c>
      <c r="B2289">
        <v>-1858.9454776785699</v>
      </c>
      <c r="C2289">
        <v>6.6058267839252897E-3</v>
      </c>
    </row>
    <row r="2290" spans="1:3" x14ac:dyDescent="0.25">
      <c r="A2290">
        <v>-8060328.0290846098</v>
      </c>
      <c r="B2290">
        <v>-1858.9454776785699</v>
      </c>
      <c r="C2290">
        <v>9.4649223610758695E-3</v>
      </c>
    </row>
    <row r="2291" spans="1:3" x14ac:dyDescent="0.25">
      <c r="A2291">
        <v>-8059393.5502076903</v>
      </c>
      <c r="B2291">
        <v>-1858.9454776785699</v>
      </c>
      <c r="C2291">
        <v>1.3146307319402599E-2</v>
      </c>
    </row>
    <row r="2292" spans="1:3" x14ac:dyDescent="0.25">
      <c r="A2292">
        <v>-8058459.0713307597</v>
      </c>
      <c r="B2292">
        <v>-1858.9454776785699</v>
      </c>
      <c r="C2292">
        <v>1.9380711019039099E-2</v>
      </c>
    </row>
    <row r="2293" spans="1:3" x14ac:dyDescent="0.25">
      <c r="A2293">
        <v>-8057524.5924538402</v>
      </c>
      <c r="B2293">
        <v>-1858.9454776785699</v>
      </c>
      <c r="C2293">
        <v>1.9965330138802501E-2</v>
      </c>
    </row>
    <row r="2294" spans="1:3" x14ac:dyDescent="0.25">
      <c r="A2294">
        <v>-8056590.1135769198</v>
      </c>
      <c r="B2294">
        <v>-1858.9454776785699</v>
      </c>
      <c r="C2294">
        <v>2.73780934512615E-2</v>
      </c>
    </row>
    <row r="2295" spans="1:3" x14ac:dyDescent="0.25">
      <c r="A2295">
        <v>-8055655.6347000003</v>
      </c>
      <c r="B2295">
        <v>-1858.9454776785699</v>
      </c>
      <c r="C2295">
        <v>2.9827557504177E-2</v>
      </c>
    </row>
    <row r="2296" spans="1:3" x14ac:dyDescent="0.25">
      <c r="A2296">
        <v>-8054721.1558230696</v>
      </c>
      <c r="B2296">
        <v>-1858.9454776785699</v>
      </c>
      <c r="C2296">
        <v>3.7971515208482701E-2</v>
      </c>
    </row>
    <row r="2297" spans="1:3" x14ac:dyDescent="0.25">
      <c r="A2297">
        <v>-8053786.6769461501</v>
      </c>
      <c r="B2297">
        <v>-1858.9454776785699</v>
      </c>
      <c r="C2297">
        <v>5.0320703536272E-2</v>
      </c>
    </row>
    <row r="2298" spans="1:3" x14ac:dyDescent="0.25">
      <c r="A2298">
        <v>-8052852.1980692297</v>
      </c>
      <c r="B2298">
        <v>-1858.9454776785699</v>
      </c>
      <c r="C2298">
        <v>5.4776180535554803E-2</v>
      </c>
    </row>
    <row r="2299" spans="1:3" x14ac:dyDescent="0.25">
      <c r="A2299">
        <v>-8051917.7191923</v>
      </c>
      <c r="B2299">
        <v>-1858.9454776785699</v>
      </c>
      <c r="C2299">
        <v>5.8132529258728E-2</v>
      </c>
    </row>
    <row r="2300" spans="1:3" x14ac:dyDescent="0.25">
      <c r="A2300">
        <v>-8050983.2403153796</v>
      </c>
      <c r="B2300">
        <v>-1858.9454776785699</v>
      </c>
      <c r="C2300">
        <v>7.4157141149043995E-2</v>
      </c>
    </row>
    <row r="2301" spans="1:3" x14ac:dyDescent="0.25">
      <c r="A2301">
        <v>-8050048.7614384601</v>
      </c>
      <c r="B2301">
        <v>-1858.9454776785699</v>
      </c>
      <c r="C2301">
        <v>7.9933688044548007E-2</v>
      </c>
    </row>
    <row r="2302" spans="1:3" x14ac:dyDescent="0.25">
      <c r="A2302">
        <v>-8049114.2825615304</v>
      </c>
      <c r="B2302">
        <v>-1858.9454776785699</v>
      </c>
      <c r="C2302">
        <v>8.7170250713825198E-2</v>
      </c>
    </row>
    <row r="2303" spans="1:3" x14ac:dyDescent="0.25">
      <c r="A2303">
        <v>-8048179.8036846099</v>
      </c>
      <c r="B2303">
        <v>-1858.9454776785699</v>
      </c>
      <c r="C2303">
        <v>0.116072639822959</v>
      </c>
    </row>
    <row r="2304" spans="1:3" x14ac:dyDescent="0.25">
      <c r="A2304">
        <v>-8047245.3248076905</v>
      </c>
      <c r="B2304">
        <v>-1858.9454776785699</v>
      </c>
      <c r="C2304">
        <v>0.12510764598846399</v>
      </c>
    </row>
    <row r="2305" spans="1:3" x14ac:dyDescent="0.25">
      <c r="A2305">
        <v>-8046310.8459307598</v>
      </c>
      <c r="B2305">
        <v>-1858.9454776785699</v>
      </c>
      <c r="C2305">
        <v>0.13992121815681399</v>
      </c>
    </row>
    <row r="2306" spans="1:3" x14ac:dyDescent="0.25">
      <c r="A2306">
        <v>-8045376.3670538403</v>
      </c>
      <c r="B2306">
        <v>-1858.9454776785699</v>
      </c>
      <c r="C2306">
        <v>0.158219665288925</v>
      </c>
    </row>
    <row r="2307" spans="1:3" x14ac:dyDescent="0.25">
      <c r="A2307">
        <v>-8044441.8881769199</v>
      </c>
      <c r="B2307">
        <v>-1858.9454776785699</v>
      </c>
      <c r="C2307">
        <v>0.175464406609535</v>
      </c>
    </row>
    <row r="2308" spans="1:3" x14ac:dyDescent="0.25">
      <c r="A2308">
        <v>-8043507.4093000004</v>
      </c>
      <c r="B2308">
        <v>-1858.9454776785699</v>
      </c>
      <c r="C2308">
        <v>0.194892808794975</v>
      </c>
    </row>
    <row r="2309" spans="1:3" x14ac:dyDescent="0.25">
      <c r="A2309">
        <v>-8042572.9304230697</v>
      </c>
      <c r="B2309">
        <v>-1858.9454776785699</v>
      </c>
      <c r="C2309">
        <v>0.21610367298126201</v>
      </c>
    </row>
    <row r="2310" spans="1:3" x14ac:dyDescent="0.25">
      <c r="A2310">
        <v>-8041638.4515461503</v>
      </c>
      <c r="B2310">
        <v>-1858.9454776785699</v>
      </c>
      <c r="C2310">
        <v>0.23743952810764299</v>
      </c>
    </row>
    <row r="2311" spans="1:3" x14ac:dyDescent="0.25">
      <c r="A2311">
        <v>-8040703.9726692298</v>
      </c>
      <c r="B2311">
        <v>-1858.9454776785699</v>
      </c>
      <c r="C2311">
        <v>0.25518360733985901</v>
      </c>
    </row>
    <row r="2312" spans="1:3" x14ac:dyDescent="0.25">
      <c r="A2312">
        <v>-8039769.4937923001</v>
      </c>
      <c r="B2312">
        <v>-1858.9454776785699</v>
      </c>
      <c r="C2312">
        <v>0.27971687912940901</v>
      </c>
    </row>
    <row r="2313" spans="1:3" x14ac:dyDescent="0.25">
      <c r="A2313">
        <v>-8038835.0149153797</v>
      </c>
      <c r="B2313">
        <v>-1858.9454776785699</v>
      </c>
      <c r="C2313">
        <v>0.30032548308372398</v>
      </c>
    </row>
    <row r="2314" spans="1:3" x14ac:dyDescent="0.25">
      <c r="A2314">
        <v>-8037900.5360384602</v>
      </c>
      <c r="B2314">
        <v>-1858.9454776785699</v>
      </c>
      <c r="C2314">
        <v>0.31973430514335599</v>
      </c>
    </row>
    <row r="2315" spans="1:3" x14ac:dyDescent="0.25">
      <c r="A2315">
        <v>-8036966.0571615295</v>
      </c>
      <c r="B2315">
        <v>-1858.9454776785699</v>
      </c>
      <c r="C2315">
        <v>0.34257248044013899</v>
      </c>
    </row>
    <row r="2316" spans="1:3" x14ac:dyDescent="0.25">
      <c r="A2316">
        <v>-8036031.5782846101</v>
      </c>
      <c r="B2316">
        <v>-1858.9454776785699</v>
      </c>
      <c r="C2316">
        <v>0.36164379119873002</v>
      </c>
    </row>
    <row r="2317" spans="1:3" x14ac:dyDescent="0.25">
      <c r="A2317">
        <v>-8035097.0994076896</v>
      </c>
      <c r="B2317">
        <v>-1858.9454776785699</v>
      </c>
      <c r="C2317">
        <v>0.37889337539672802</v>
      </c>
    </row>
    <row r="2318" spans="1:3" x14ac:dyDescent="0.25">
      <c r="A2318">
        <v>-8034162.6205307599</v>
      </c>
      <c r="B2318">
        <v>-1858.9454776785699</v>
      </c>
      <c r="C2318">
        <v>0.39822190999984702</v>
      </c>
    </row>
    <row r="2319" spans="1:3" x14ac:dyDescent="0.25">
      <c r="A2319">
        <v>-8033228.1416538404</v>
      </c>
      <c r="B2319">
        <v>-1858.9454776785699</v>
      </c>
      <c r="C2319">
        <v>0.39825049042701699</v>
      </c>
    </row>
    <row r="2320" spans="1:3" x14ac:dyDescent="0.25">
      <c r="A2320">
        <v>-8032293.66277692</v>
      </c>
      <c r="B2320">
        <v>-1858.9454776785699</v>
      </c>
      <c r="C2320">
        <v>0.41238474845886203</v>
      </c>
    </row>
    <row r="2321" spans="1:3" x14ac:dyDescent="0.25">
      <c r="A2321">
        <v>-8031359.1838999996</v>
      </c>
      <c r="B2321">
        <v>-1858.9454776785699</v>
      </c>
      <c r="C2321">
        <v>0</v>
      </c>
    </row>
    <row r="2322" spans="1:3" x14ac:dyDescent="0.25">
      <c r="A2322">
        <v>-8030424.7050230699</v>
      </c>
      <c r="B2322">
        <v>-1858.9454776785699</v>
      </c>
      <c r="C2322">
        <v>0</v>
      </c>
    </row>
    <row r="2323" spans="1:3" x14ac:dyDescent="0.25">
      <c r="A2323">
        <v>-8029490.2261461504</v>
      </c>
      <c r="B2323">
        <v>-1858.9454776785699</v>
      </c>
      <c r="C2323">
        <v>0</v>
      </c>
    </row>
    <row r="2324" spans="1:3" x14ac:dyDescent="0.25">
      <c r="A2324">
        <v>-8028555.74726923</v>
      </c>
      <c r="B2324">
        <v>-1858.9454776785699</v>
      </c>
      <c r="C2324">
        <v>0</v>
      </c>
    </row>
    <row r="2325" spans="1:3" x14ac:dyDescent="0.25">
      <c r="A2325">
        <v>-8027621.2683923002</v>
      </c>
      <c r="B2325">
        <v>-1858.9454776785699</v>
      </c>
      <c r="C2325">
        <v>0</v>
      </c>
    </row>
    <row r="2326" spans="1:3" x14ac:dyDescent="0.25">
      <c r="A2326">
        <v>-8026686.7895153798</v>
      </c>
      <c r="B2326">
        <v>-1858.9454776785699</v>
      </c>
      <c r="C2326">
        <v>0</v>
      </c>
    </row>
    <row r="2327" spans="1:3" x14ac:dyDescent="0.25">
      <c r="A2327">
        <v>-8025752.3106384603</v>
      </c>
      <c r="B2327">
        <v>-1858.9454776785699</v>
      </c>
      <c r="C2327">
        <v>0</v>
      </c>
    </row>
    <row r="2328" spans="1:3" x14ac:dyDescent="0.25">
      <c r="A2328">
        <v>-8024817.8317615297</v>
      </c>
      <c r="B2328">
        <v>-1858.9454776785699</v>
      </c>
      <c r="C2328">
        <v>0</v>
      </c>
    </row>
    <row r="2329" spans="1:3" x14ac:dyDescent="0.25">
      <c r="A2329">
        <v>-8023883.3528846102</v>
      </c>
      <c r="B2329">
        <v>-1858.9454776785699</v>
      </c>
      <c r="C2329">
        <v>0</v>
      </c>
    </row>
    <row r="2330" spans="1:3" x14ac:dyDescent="0.25">
      <c r="A2330">
        <v>-8022948.8740076898</v>
      </c>
      <c r="B2330">
        <v>-1858.9454776785699</v>
      </c>
      <c r="C2330">
        <v>0</v>
      </c>
    </row>
    <row r="2331" spans="1:3" x14ac:dyDescent="0.25">
      <c r="A2331">
        <v>-8022014.39513076</v>
      </c>
      <c r="B2331">
        <v>-1858.9454776785699</v>
      </c>
      <c r="C2331">
        <v>0</v>
      </c>
    </row>
    <row r="2332" spans="1:3" x14ac:dyDescent="0.25">
      <c r="A2332">
        <v>-8021079.9162538396</v>
      </c>
      <c r="B2332">
        <v>-1858.9454776785699</v>
      </c>
      <c r="C2332">
        <v>0</v>
      </c>
    </row>
    <row r="2333" spans="1:3" x14ac:dyDescent="0.25">
      <c r="A2333">
        <v>-8020145.4373769201</v>
      </c>
      <c r="B2333">
        <v>-1858.9454776785699</v>
      </c>
      <c r="C2333">
        <v>0</v>
      </c>
    </row>
    <row r="2334" spans="1:3" x14ac:dyDescent="0.25">
      <c r="A2334">
        <v>-8019210.9584999997</v>
      </c>
      <c r="B2334">
        <v>-1858.9454776785699</v>
      </c>
      <c r="C2334">
        <v>0</v>
      </c>
    </row>
    <row r="2335" spans="1:3" x14ac:dyDescent="0.25">
      <c r="A2335">
        <v>-8018276.47962307</v>
      </c>
      <c r="B2335">
        <v>-1858.9454776785699</v>
      </c>
      <c r="C2335">
        <v>0</v>
      </c>
    </row>
    <row r="2336" spans="1:3" x14ac:dyDescent="0.25">
      <c r="A2336">
        <v>-8017342.0007461496</v>
      </c>
      <c r="B2336">
        <v>-1858.9454776785699</v>
      </c>
      <c r="C2336">
        <v>0</v>
      </c>
    </row>
    <row r="2337" spans="1:3" x14ac:dyDescent="0.25">
      <c r="A2337">
        <v>-8016407.5218692301</v>
      </c>
      <c r="B2337">
        <v>-1858.9454776785699</v>
      </c>
      <c r="C2337">
        <v>0</v>
      </c>
    </row>
    <row r="2338" spans="1:3" x14ac:dyDescent="0.25">
      <c r="A2338">
        <v>-8015473.0429923004</v>
      </c>
      <c r="B2338">
        <v>-1858.9454776785699</v>
      </c>
      <c r="C2338">
        <v>0</v>
      </c>
    </row>
    <row r="2339" spans="1:3" x14ac:dyDescent="0.25">
      <c r="A2339">
        <v>-8065934.90234615</v>
      </c>
      <c r="B2339">
        <v>-2793.42435446428</v>
      </c>
      <c r="C2339">
        <v>1.5644651139155E-3</v>
      </c>
    </row>
    <row r="2340" spans="1:3" x14ac:dyDescent="0.25">
      <c r="A2340">
        <v>-8065000.4234692296</v>
      </c>
      <c r="B2340">
        <v>-2793.42435446428</v>
      </c>
      <c r="C2340">
        <v>2.4827204179018701E-3</v>
      </c>
    </row>
    <row r="2341" spans="1:3" x14ac:dyDescent="0.25">
      <c r="A2341">
        <v>-8064065.9445922999</v>
      </c>
      <c r="B2341">
        <v>-2793.42435446428</v>
      </c>
      <c r="C2341">
        <v>2.6712170802056698E-3</v>
      </c>
    </row>
    <row r="2342" spans="1:3" x14ac:dyDescent="0.25">
      <c r="A2342">
        <v>-8063131.4657153804</v>
      </c>
      <c r="B2342">
        <v>-2793.42435446428</v>
      </c>
      <c r="C2342">
        <v>4.1252826340496497E-3</v>
      </c>
    </row>
    <row r="2343" spans="1:3" x14ac:dyDescent="0.25">
      <c r="A2343">
        <v>-8062196.98683846</v>
      </c>
      <c r="B2343">
        <v>-2793.42435446428</v>
      </c>
      <c r="C2343">
        <v>6.4836787059903101E-3</v>
      </c>
    </row>
    <row r="2344" spans="1:3" x14ac:dyDescent="0.25">
      <c r="A2344">
        <v>-8061262.5079615302</v>
      </c>
      <c r="B2344">
        <v>-2793.42435446428</v>
      </c>
      <c r="C2344">
        <v>9.3404101207852294E-3</v>
      </c>
    </row>
    <row r="2345" spans="1:3" x14ac:dyDescent="0.25">
      <c r="A2345">
        <v>-8060328.0290846098</v>
      </c>
      <c r="B2345">
        <v>-2793.42435446428</v>
      </c>
      <c r="C2345">
        <v>1.2935978360474099E-2</v>
      </c>
    </row>
    <row r="2346" spans="1:3" x14ac:dyDescent="0.25">
      <c r="A2346">
        <v>-8059393.5502076903</v>
      </c>
      <c r="B2346">
        <v>-2793.42435446428</v>
      </c>
      <c r="C2346">
        <v>1.92101690918207E-2</v>
      </c>
    </row>
    <row r="2347" spans="1:3" x14ac:dyDescent="0.25">
      <c r="A2347">
        <v>-8058459.0713307597</v>
      </c>
      <c r="B2347">
        <v>-2793.42435446428</v>
      </c>
      <c r="C2347">
        <v>1.9629489630460701E-2</v>
      </c>
    </row>
    <row r="2348" spans="1:3" x14ac:dyDescent="0.25">
      <c r="A2348">
        <v>-8057524.5924538402</v>
      </c>
      <c r="B2348">
        <v>-2793.42435446428</v>
      </c>
      <c r="C2348">
        <v>2.7016038075089399E-2</v>
      </c>
    </row>
    <row r="2349" spans="1:3" x14ac:dyDescent="0.25">
      <c r="A2349">
        <v>-8056590.1135769198</v>
      </c>
      <c r="B2349">
        <v>-2793.42435446428</v>
      </c>
      <c r="C2349">
        <v>3.58203537762165E-2</v>
      </c>
    </row>
    <row r="2350" spans="1:3" x14ac:dyDescent="0.25">
      <c r="A2350">
        <v>-8055655.6347000003</v>
      </c>
      <c r="B2350">
        <v>-2793.42435446428</v>
      </c>
      <c r="C2350">
        <v>3.86907011270523E-2</v>
      </c>
    </row>
    <row r="2351" spans="1:3" x14ac:dyDescent="0.25">
      <c r="A2351">
        <v>-8054721.1558230696</v>
      </c>
      <c r="B2351">
        <v>-2793.42435446428</v>
      </c>
      <c r="C2351">
        <v>4.9087066203355699E-2</v>
      </c>
    </row>
    <row r="2352" spans="1:3" x14ac:dyDescent="0.25">
      <c r="A2352">
        <v>-8053786.6769461501</v>
      </c>
      <c r="B2352">
        <v>-2793.42435446428</v>
      </c>
      <c r="C2352">
        <v>6.2582165002822807E-2</v>
      </c>
    </row>
    <row r="2353" spans="1:3" x14ac:dyDescent="0.25">
      <c r="A2353">
        <v>-8052852.1980692297</v>
      </c>
      <c r="B2353">
        <v>-2793.42435446428</v>
      </c>
      <c r="C2353">
        <v>6.5476514399051597E-2</v>
      </c>
    </row>
    <row r="2354" spans="1:3" x14ac:dyDescent="0.25">
      <c r="A2354">
        <v>-8051917.7191923</v>
      </c>
      <c r="B2354">
        <v>-2793.42435446428</v>
      </c>
      <c r="C2354">
        <v>8.2674905657768194E-2</v>
      </c>
    </row>
    <row r="2355" spans="1:3" x14ac:dyDescent="0.25">
      <c r="A2355">
        <v>-8050983.2403153796</v>
      </c>
      <c r="B2355">
        <v>-2793.42435446428</v>
      </c>
      <c r="C2355">
        <v>9.0108260512351906E-2</v>
      </c>
    </row>
    <row r="2356" spans="1:3" x14ac:dyDescent="0.25">
      <c r="A2356">
        <v>-8050048.7614384601</v>
      </c>
      <c r="B2356">
        <v>-2793.42435446428</v>
      </c>
      <c r="C2356">
        <v>9.5373772084712899E-2</v>
      </c>
    </row>
    <row r="2357" spans="1:3" x14ac:dyDescent="0.25">
      <c r="A2357">
        <v>-8049114.2825615304</v>
      </c>
      <c r="B2357">
        <v>-2793.42435446428</v>
      </c>
      <c r="C2357">
        <v>0.10181654989719301</v>
      </c>
    </row>
    <row r="2358" spans="1:3" x14ac:dyDescent="0.25">
      <c r="A2358">
        <v>-8048179.8036846099</v>
      </c>
      <c r="B2358">
        <v>-2793.42435446428</v>
      </c>
      <c r="C2358">
        <v>0.122839398682117</v>
      </c>
    </row>
    <row r="2359" spans="1:3" x14ac:dyDescent="0.25">
      <c r="A2359">
        <v>-8047245.3248076905</v>
      </c>
      <c r="B2359">
        <v>-2793.42435446428</v>
      </c>
      <c r="C2359">
        <v>0.13298815488815299</v>
      </c>
    </row>
    <row r="2360" spans="1:3" x14ac:dyDescent="0.25">
      <c r="A2360">
        <v>-8046310.8459307598</v>
      </c>
      <c r="B2360">
        <v>-2793.42435446428</v>
      </c>
      <c r="C2360">
        <v>0.14307990670204099</v>
      </c>
    </row>
    <row r="2361" spans="1:3" x14ac:dyDescent="0.25">
      <c r="A2361">
        <v>-8045376.3670538403</v>
      </c>
      <c r="B2361">
        <v>-2793.42435446428</v>
      </c>
      <c r="C2361">
        <v>0.160631462931632</v>
      </c>
    </row>
    <row r="2362" spans="1:3" x14ac:dyDescent="0.25">
      <c r="A2362">
        <v>-8044441.8881769199</v>
      </c>
      <c r="B2362">
        <v>-2793.42435446428</v>
      </c>
      <c r="C2362">
        <v>0.17587243020534499</v>
      </c>
    </row>
    <row r="2363" spans="1:3" x14ac:dyDescent="0.25">
      <c r="A2363">
        <v>-8043507.4093000004</v>
      </c>
      <c r="B2363">
        <v>-2793.42435446428</v>
      </c>
      <c r="C2363">
        <v>0.205388933420181</v>
      </c>
    </row>
    <row r="2364" spans="1:3" x14ac:dyDescent="0.25">
      <c r="A2364">
        <v>-8042572.9304230697</v>
      </c>
      <c r="B2364">
        <v>-2793.42435446428</v>
      </c>
      <c r="C2364">
        <v>0.22569377720355899</v>
      </c>
    </row>
    <row r="2365" spans="1:3" x14ac:dyDescent="0.25">
      <c r="A2365">
        <v>-8041638.4515461503</v>
      </c>
      <c r="B2365">
        <v>-2793.42435446428</v>
      </c>
      <c r="C2365">
        <v>0.24735304713249201</v>
      </c>
    </row>
    <row r="2366" spans="1:3" x14ac:dyDescent="0.25">
      <c r="A2366">
        <v>-8040703.9726692298</v>
      </c>
      <c r="B2366">
        <v>-2793.42435446428</v>
      </c>
      <c r="C2366">
        <v>0.26218023896217302</v>
      </c>
    </row>
    <row r="2367" spans="1:3" x14ac:dyDescent="0.25">
      <c r="A2367">
        <v>-8039769.4937923001</v>
      </c>
      <c r="B2367">
        <v>-2793.42435446428</v>
      </c>
      <c r="C2367">
        <v>0.28512799739837602</v>
      </c>
    </row>
    <row r="2368" spans="1:3" x14ac:dyDescent="0.25">
      <c r="A2368">
        <v>-8038835.0149153797</v>
      </c>
      <c r="B2368">
        <v>-2793.42435446428</v>
      </c>
      <c r="C2368">
        <v>0.305768072605133</v>
      </c>
    </row>
    <row r="2369" spans="1:3" x14ac:dyDescent="0.25">
      <c r="A2369">
        <v>-8037900.5360384602</v>
      </c>
      <c r="B2369">
        <v>-2793.42435446428</v>
      </c>
      <c r="C2369">
        <v>0.30675554275512601</v>
      </c>
    </row>
    <row r="2370" spans="1:3" x14ac:dyDescent="0.25">
      <c r="A2370">
        <v>-8036966.0571615295</v>
      </c>
      <c r="B2370">
        <v>-2793.42435446428</v>
      </c>
      <c r="C2370">
        <v>0.32443317770957902</v>
      </c>
    </row>
    <row r="2371" spans="1:3" x14ac:dyDescent="0.25">
      <c r="A2371">
        <v>-8036031.5782846101</v>
      </c>
      <c r="B2371">
        <v>-2793.42435446428</v>
      </c>
      <c r="C2371">
        <v>0.34684416651725702</v>
      </c>
    </row>
    <row r="2372" spans="1:3" x14ac:dyDescent="0.25">
      <c r="A2372">
        <v>-8035097.0994076896</v>
      </c>
      <c r="B2372">
        <v>-2793.42435446428</v>
      </c>
      <c r="C2372">
        <v>0.363195210695266</v>
      </c>
    </row>
    <row r="2373" spans="1:3" x14ac:dyDescent="0.25">
      <c r="A2373">
        <v>-8034162.6205307599</v>
      </c>
      <c r="B2373">
        <v>-2793.42435446428</v>
      </c>
      <c r="C2373">
        <v>0.37992522120475702</v>
      </c>
    </row>
    <row r="2374" spans="1:3" x14ac:dyDescent="0.25">
      <c r="A2374">
        <v>-8033228.1416538404</v>
      </c>
      <c r="B2374">
        <v>-2793.42435446428</v>
      </c>
      <c r="C2374">
        <v>0.39996680617332397</v>
      </c>
    </row>
    <row r="2375" spans="1:3" x14ac:dyDescent="0.25">
      <c r="A2375">
        <v>-8032293.66277692</v>
      </c>
      <c r="B2375">
        <v>-2793.42435446428</v>
      </c>
      <c r="C2375">
        <v>0.39819175004959101</v>
      </c>
    </row>
    <row r="2376" spans="1:3" x14ac:dyDescent="0.25">
      <c r="A2376">
        <v>-8031359.1838999996</v>
      </c>
      <c r="B2376">
        <v>-2793.42435446428</v>
      </c>
      <c r="C2376">
        <v>0</v>
      </c>
    </row>
    <row r="2377" spans="1:3" x14ac:dyDescent="0.25">
      <c r="A2377">
        <v>-8030424.7050230699</v>
      </c>
      <c r="B2377">
        <v>-2793.42435446428</v>
      </c>
      <c r="C2377">
        <v>0</v>
      </c>
    </row>
    <row r="2378" spans="1:3" x14ac:dyDescent="0.25">
      <c r="A2378">
        <v>-8029490.2261461504</v>
      </c>
      <c r="B2378">
        <v>-2793.42435446428</v>
      </c>
      <c r="C2378">
        <v>0</v>
      </c>
    </row>
    <row r="2379" spans="1:3" x14ac:dyDescent="0.25">
      <c r="A2379">
        <v>-8028555.74726923</v>
      </c>
      <c r="B2379">
        <v>-2793.42435446428</v>
      </c>
      <c r="C2379">
        <v>0</v>
      </c>
    </row>
    <row r="2380" spans="1:3" x14ac:dyDescent="0.25">
      <c r="A2380">
        <v>-8027621.2683923002</v>
      </c>
      <c r="B2380">
        <v>-2793.42435446428</v>
      </c>
      <c r="C2380">
        <v>0</v>
      </c>
    </row>
    <row r="2381" spans="1:3" x14ac:dyDescent="0.25">
      <c r="A2381">
        <v>-8026686.7895153798</v>
      </c>
      <c r="B2381">
        <v>-2793.42435446428</v>
      </c>
      <c r="C2381">
        <v>0</v>
      </c>
    </row>
    <row r="2382" spans="1:3" x14ac:dyDescent="0.25">
      <c r="A2382">
        <v>-8025752.3106384603</v>
      </c>
      <c r="B2382">
        <v>-2793.42435446428</v>
      </c>
      <c r="C2382">
        <v>0</v>
      </c>
    </row>
    <row r="2383" spans="1:3" x14ac:dyDescent="0.25">
      <c r="A2383">
        <v>-8024817.8317615297</v>
      </c>
      <c r="B2383">
        <v>-2793.42435446428</v>
      </c>
      <c r="C2383">
        <v>0</v>
      </c>
    </row>
    <row r="2384" spans="1:3" x14ac:dyDescent="0.25">
      <c r="A2384">
        <v>-8023883.3528846102</v>
      </c>
      <c r="B2384">
        <v>-2793.42435446428</v>
      </c>
      <c r="C2384">
        <v>0</v>
      </c>
    </row>
    <row r="2385" spans="1:3" x14ac:dyDescent="0.25">
      <c r="A2385">
        <v>-8022948.8740076898</v>
      </c>
      <c r="B2385">
        <v>-2793.42435446428</v>
      </c>
      <c r="C2385">
        <v>0</v>
      </c>
    </row>
    <row r="2386" spans="1:3" x14ac:dyDescent="0.25">
      <c r="A2386">
        <v>-8022014.39513076</v>
      </c>
      <c r="B2386">
        <v>-2793.42435446428</v>
      </c>
      <c r="C2386">
        <v>0</v>
      </c>
    </row>
    <row r="2387" spans="1:3" x14ac:dyDescent="0.25">
      <c r="A2387">
        <v>-8021079.9162538396</v>
      </c>
      <c r="B2387">
        <v>-2793.42435446428</v>
      </c>
      <c r="C2387">
        <v>0</v>
      </c>
    </row>
    <row r="2388" spans="1:3" x14ac:dyDescent="0.25">
      <c r="A2388">
        <v>-8020145.4373769201</v>
      </c>
      <c r="B2388">
        <v>-2793.42435446428</v>
      </c>
      <c r="C2388">
        <v>0</v>
      </c>
    </row>
    <row r="2389" spans="1:3" x14ac:dyDescent="0.25">
      <c r="A2389">
        <v>-8019210.9584999997</v>
      </c>
      <c r="B2389">
        <v>-2793.42435446428</v>
      </c>
      <c r="C2389">
        <v>0</v>
      </c>
    </row>
    <row r="2390" spans="1:3" x14ac:dyDescent="0.25">
      <c r="A2390">
        <v>-8018276.47962307</v>
      </c>
      <c r="B2390">
        <v>-2793.42435446428</v>
      </c>
      <c r="C2390">
        <v>0</v>
      </c>
    </row>
    <row r="2391" spans="1:3" x14ac:dyDescent="0.25">
      <c r="A2391">
        <v>-8017342.0007461496</v>
      </c>
      <c r="B2391">
        <v>-2793.42435446428</v>
      </c>
      <c r="C2391">
        <v>0</v>
      </c>
    </row>
    <row r="2392" spans="1:3" x14ac:dyDescent="0.25">
      <c r="A2392">
        <v>-8016407.5218692301</v>
      </c>
      <c r="B2392">
        <v>-2793.42435446428</v>
      </c>
      <c r="C2392">
        <v>0</v>
      </c>
    </row>
    <row r="2393" spans="1:3" x14ac:dyDescent="0.25">
      <c r="A2393">
        <v>-8015473.0429923004</v>
      </c>
      <c r="B2393">
        <v>-2793.42435446428</v>
      </c>
      <c r="C2393">
        <v>0</v>
      </c>
    </row>
    <row r="2394" spans="1:3" x14ac:dyDescent="0.25">
      <c r="A2394">
        <v>-8065934.90234615</v>
      </c>
      <c r="B2394">
        <v>-3727.9032312499899</v>
      </c>
      <c r="C2394">
        <v>1.6756238183006601E-3</v>
      </c>
    </row>
    <row r="2395" spans="1:3" x14ac:dyDescent="0.25">
      <c r="A2395">
        <v>-8065000.4234692296</v>
      </c>
      <c r="B2395">
        <v>-3727.9032312499899</v>
      </c>
      <c r="C2395">
        <v>2.6450371369719501E-3</v>
      </c>
    </row>
    <row r="2396" spans="1:3" x14ac:dyDescent="0.25">
      <c r="A2396">
        <v>-8064065.9445922999</v>
      </c>
      <c r="B2396">
        <v>-3727.9032312499899</v>
      </c>
      <c r="C2396">
        <v>4.0994961746036998E-3</v>
      </c>
    </row>
    <row r="2397" spans="1:3" x14ac:dyDescent="0.25">
      <c r="A2397">
        <v>-8063131.4657153804</v>
      </c>
      <c r="B2397">
        <v>-3727.9032312499899</v>
      </c>
      <c r="C2397">
        <v>6.4180297777056599E-3</v>
      </c>
    </row>
    <row r="2398" spans="1:3" x14ac:dyDescent="0.25">
      <c r="A2398">
        <v>-8062196.98683846</v>
      </c>
      <c r="B2398">
        <v>-3727.9032312499899</v>
      </c>
      <c r="C2398">
        <v>9.2042367905378307E-3</v>
      </c>
    </row>
    <row r="2399" spans="1:3" x14ac:dyDescent="0.25">
      <c r="A2399">
        <v>-8061262.5079615302</v>
      </c>
      <c r="B2399">
        <v>-3727.9032312499899</v>
      </c>
      <c r="C2399">
        <v>1.23071400448679E-2</v>
      </c>
    </row>
    <row r="2400" spans="1:3" x14ac:dyDescent="0.25">
      <c r="A2400">
        <v>-8060328.0290846098</v>
      </c>
      <c r="B2400">
        <v>-3727.9032312499899</v>
      </c>
      <c r="C2400">
        <v>1.8108351156115501E-2</v>
      </c>
    </row>
    <row r="2401" spans="1:3" x14ac:dyDescent="0.25">
      <c r="A2401">
        <v>-8059393.5502076903</v>
      </c>
      <c r="B2401">
        <v>-3727.9032312499899</v>
      </c>
      <c r="C2401">
        <v>1.9264772534370402E-2</v>
      </c>
    </row>
    <row r="2402" spans="1:3" x14ac:dyDescent="0.25">
      <c r="A2402">
        <v>-8058459.0713307597</v>
      </c>
      <c r="B2402">
        <v>-3727.9032312499899</v>
      </c>
      <c r="C2402">
        <v>2.6443300768733E-2</v>
      </c>
    </row>
    <row r="2403" spans="1:3" x14ac:dyDescent="0.25">
      <c r="A2403">
        <v>-8057524.5924538402</v>
      </c>
      <c r="B2403">
        <v>-3727.9032312499899</v>
      </c>
      <c r="C2403">
        <v>3.5032622516155201E-2</v>
      </c>
    </row>
    <row r="2404" spans="1:3" x14ac:dyDescent="0.25">
      <c r="A2404">
        <v>-8056590.1135769198</v>
      </c>
      <c r="B2404">
        <v>-3727.9032312499899</v>
      </c>
      <c r="C2404">
        <v>4.6513982117176E-2</v>
      </c>
    </row>
    <row r="2405" spans="1:3" x14ac:dyDescent="0.25">
      <c r="A2405">
        <v>-8055655.6347000003</v>
      </c>
      <c r="B2405">
        <v>-3727.9032312499899</v>
      </c>
      <c r="C2405">
        <v>4.7589853405952398E-2</v>
      </c>
    </row>
    <row r="2406" spans="1:3" x14ac:dyDescent="0.25">
      <c r="A2406">
        <v>-8054721.1558230696</v>
      </c>
      <c r="B2406">
        <v>-3727.9032312499899</v>
      </c>
      <c r="C2406">
        <v>6.1440676450729301E-2</v>
      </c>
    </row>
    <row r="2407" spans="1:3" x14ac:dyDescent="0.25">
      <c r="A2407">
        <v>-8053786.6769461501</v>
      </c>
      <c r="B2407">
        <v>-3727.9032312499899</v>
      </c>
      <c r="C2407">
        <v>7.7323347330093301E-2</v>
      </c>
    </row>
    <row r="2408" spans="1:3" x14ac:dyDescent="0.25">
      <c r="A2408">
        <v>-8052852.1980692297</v>
      </c>
      <c r="B2408">
        <v>-3727.9032312499899</v>
      </c>
      <c r="C2408">
        <v>8.0161832273006398E-2</v>
      </c>
    </row>
    <row r="2409" spans="1:3" x14ac:dyDescent="0.25">
      <c r="A2409">
        <v>-8051917.7191923</v>
      </c>
      <c r="B2409">
        <v>-3727.9032312499899</v>
      </c>
      <c r="C2409">
        <v>9.9154472351074205E-2</v>
      </c>
    </row>
    <row r="2410" spans="1:3" x14ac:dyDescent="0.25">
      <c r="A2410">
        <v>-8050983.2403153796</v>
      </c>
      <c r="B2410">
        <v>-3727.9032312499899</v>
      </c>
      <c r="C2410">
        <v>0.105203352868556</v>
      </c>
    </row>
    <row r="2411" spans="1:3" x14ac:dyDescent="0.25">
      <c r="A2411">
        <v>-8050048.7614384601</v>
      </c>
      <c r="B2411">
        <v>-3727.9032312499899</v>
      </c>
      <c r="C2411">
        <v>0.110032603144645</v>
      </c>
    </row>
    <row r="2412" spans="1:3" x14ac:dyDescent="0.25">
      <c r="A2412">
        <v>-8049114.2825615304</v>
      </c>
      <c r="B2412">
        <v>-3727.9032312499899</v>
      </c>
      <c r="C2412">
        <v>0.11878397315740501</v>
      </c>
    </row>
    <row r="2413" spans="1:3" x14ac:dyDescent="0.25">
      <c r="A2413">
        <v>-8048179.8036846099</v>
      </c>
      <c r="B2413">
        <v>-3727.9032312499899</v>
      </c>
      <c r="C2413">
        <v>0.13881997764110501</v>
      </c>
    </row>
    <row r="2414" spans="1:3" x14ac:dyDescent="0.25">
      <c r="A2414">
        <v>-8047245.3248076905</v>
      </c>
      <c r="B2414">
        <v>-3727.9032312499899</v>
      </c>
      <c r="C2414">
        <v>0.14816386997699699</v>
      </c>
    </row>
    <row r="2415" spans="1:3" x14ac:dyDescent="0.25">
      <c r="A2415">
        <v>-8046310.8459307598</v>
      </c>
      <c r="B2415">
        <v>-3727.9032312499899</v>
      </c>
      <c r="C2415">
        <v>0.15819029510021199</v>
      </c>
    </row>
    <row r="2416" spans="1:3" x14ac:dyDescent="0.25">
      <c r="A2416">
        <v>-8045376.3670538403</v>
      </c>
      <c r="B2416">
        <v>-3727.9032312499899</v>
      </c>
      <c r="C2416">
        <v>0.17251326143741599</v>
      </c>
    </row>
    <row r="2417" spans="1:3" x14ac:dyDescent="0.25">
      <c r="A2417">
        <v>-8044441.8881769199</v>
      </c>
      <c r="B2417">
        <v>-3727.9032312499899</v>
      </c>
      <c r="C2417">
        <v>0.187818303704261</v>
      </c>
    </row>
    <row r="2418" spans="1:3" x14ac:dyDescent="0.25">
      <c r="A2418">
        <v>-8043507.4093000004</v>
      </c>
      <c r="B2418">
        <v>-3727.9032312499899</v>
      </c>
      <c r="C2418">
        <v>0.20147614181041701</v>
      </c>
    </row>
    <row r="2419" spans="1:3" x14ac:dyDescent="0.25">
      <c r="A2419">
        <v>-8042572.9304230697</v>
      </c>
      <c r="B2419">
        <v>-3727.9032312499899</v>
      </c>
      <c r="C2419">
        <v>0.217774018645286</v>
      </c>
    </row>
    <row r="2420" spans="1:3" x14ac:dyDescent="0.25">
      <c r="A2420">
        <v>-8041638.4515461503</v>
      </c>
      <c r="B2420">
        <v>-3727.9032312499899</v>
      </c>
      <c r="C2420">
        <v>0.23788908123970001</v>
      </c>
    </row>
    <row r="2421" spans="1:3" x14ac:dyDescent="0.25">
      <c r="A2421">
        <v>-8040703.9726692298</v>
      </c>
      <c r="B2421">
        <v>-3727.9032312499899</v>
      </c>
      <c r="C2421">
        <v>0.25132384896278298</v>
      </c>
    </row>
    <row r="2422" spans="1:3" x14ac:dyDescent="0.25">
      <c r="A2422">
        <v>-8039769.4937923001</v>
      </c>
      <c r="B2422">
        <v>-3727.9032312499899</v>
      </c>
      <c r="C2422">
        <v>0.27188068628311102</v>
      </c>
    </row>
    <row r="2423" spans="1:3" x14ac:dyDescent="0.25">
      <c r="A2423">
        <v>-8038835.0149153797</v>
      </c>
      <c r="B2423">
        <v>-3727.9032312499899</v>
      </c>
      <c r="C2423">
        <v>0.29424139857292098</v>
      </c>
    </row>
    <row r="2424" spans="1:3" x14ac:dyDescent="0.25">
      <c r="A2424">
        <v>-8037900.5360384602</v>
      </c>
      <c r="B2424">
        <v>-3727.9032312499899</v>
      </c>
      <c r="C2424">
        <v>0.31349477171897799</v>
      </c>
    </row>
    <row r="2425" spans="1:3" x14ac:dyDescent="0.25">
      <c r="A2425">
        <v>-8036966.0571615295</v>
      </c>
      <c r="B2425">
        <v>-3727.9032312499899</v>
      </c>
      <c r="C2425">
        <v>0.32971844077110202</v>
      </c>
    </row>
    <row r="2426" spans="1:3" x14ac:dyDescent="0.25">
      <c r="A2426">
        <v>-8036031.5782846101</v>
      </c>
      <c r="B2426">
        <v>-3727.9032312499899</v>
      </c>
      <c r="C2426">
        <v>0.35053712129592801</v>
      </c>
    </row>
    <row r="2427" spans="1:3" x14ac:dyDescent="0.25">
      <c r="A2427">
        <v>-8035097.0994076896</v>
      </c>
      <c r="B2427">
        <v>-3727.9032312499899</v>
      </c>
      <c r="C2427">
        <v>0.34819823503494202</v>
      </c>
    </row>
    <row r="2428" spans="1:3" x14ac:dyDescent="0.25">
      <c r="A2428">
        <v>-8034162.6205307599</v>
      </c>
      <c r="B2428">
        <v>-3727.9032312499899</v>
      </c>
      <c r="C2428">
        <v>0.36400851607322599</v>
      </c>
    </row>
    <row r="2429" spans="1:3" x14ac:dyDescent="0.25">
      <c r="A2429">
        <v>-8033228.1416538404</v>
      </c>
      <c r="B2429">
        <v>-3727.9032312499899</v>
      </c>
      <c r="C2429">
        <v>0.38250014185905401</v>
      </c>
    </row>
    <row r="2430" spans="1:3" x14ac:dyDescent="0.25">
      <c r="A2430">
        <v>-8032293.66277692</v>
      </c>
      <c r="B2430">
        <v>-3727.9032312499899</v>
      </c>
      <c r="C2430">
        <v>0</v>
      </c>
    </row>
    <row r="2431" spans="1:3" x14ac:dyDescent="0.25">
      <c r="A2431">
        <v>-8031359.1838999996</v>
      </c>
      <c r="B2431">
        <v>-3727.9032312499899</v>
      </c>
      <c r="C2431">
        <v>0</v>
      </c>
    </row>
    <row r="2432" spans="1:3" x14ac:dyDescent="0.25">
      <c r="A2432">
        <v>-8030424.7050230699</v>
      </c>
      <c r="B2432">
        <v>-3727.9032312499899</v>
      </c>
      <c r="C2432">
        <v>0</v>
      </c>
    </row>
    <row r="2433" spans="1:3" x14ac:dyDescent="0.25">
      <c r="A2433">
        <v>-8029490.2261461504</v>
      </c>
      <c r="B2433">
        <v>-3727.9032312499899</v>
      </c>
      <c r="C2433">
        <v>0</v>
      </c>
    </row>
    <row r="2434" spans="1:3" x14ac:dyDescent="0.25">
      <c r="A2434">
        <v>-8028555.74726923</v>
      </c>
      <c r="B2434">
        <v>-3727.9032312499899</v>
      </c>
      <c r="C2434">
        <v>0</v>
      </c>
    </row>
    <row r="2435" spans="1:3" x14ac:dyDescent="0.25">
      <c r="A2435">
        <v>-8027621.2683923002</v>
      </c>
      <c r="B2435">
        <v>-3727.9032312499899</v>
      </c>
      <c r="C2435">
        <v>0</v>
      </c>
    </row>
    <row r="2436" spans="1:3" x14ac:dyDescent="0.25">
      <c r="A2436">
        <v>-8026686.7895153798</v>
      </c>
      <c r="B2436">
        <v>-3727.9032312499899</v>
      </c>
      <c r="C2436">
        <v>0</v>
      </c>
    </row>
    <row r="2437" spans="1:3" x14ac:dyDescent="0.25">
      <c r="A2437">
        <v>-8025752.3106384603</v>
      </c>
      <c r="B2437">
        <v>-3727.9032312499899</v>
      </c>
      <c r="C2437">
        <v>0</v>
      </c>
    </row>
    <row r="2438" spans="1:3" x14ac:dyDescent="0.25">
      <c r="A2438">
        <v>-8024817.8317615297</v>
      </c>
      <c r="B2438">
        <v>-3727.9032312499899</v>
      </c>
      <c r="C2438">
        <v>0</v>
      </c>
    </row>
    <row r="2439" spans="1:3" x14ac:dyDescent="0.25">
      <c r="A2439">
        <v>-8023883.3528846102</v>
      </c>
      <c r="B2439">
        <v>-3727.9032312499899</v>
      </c>
      <c r="C2439">
        <v>0</v>
      </c>
    </row>
    <row r="2440" spans="1:3" x14ac:dyDescent="0.25">
      <c r="A2440">
        <v>-8022948.8740076898</v>
      </c>
      <c r="B2440">
        <v>-3727.9032312499899</v>
      </c>
      <c r="C2440">
        <v>0</v>
      </c>
    </row>
    <row r="2441" spans="1:3" x14ac:dyDescent="0.25">
      <c r="A2441">
        <v>-8022014.39513076</v>
      </c>
      <c r="B2441">
        <v>-3727.9032312499899</v>
      </c>
      <c r="C2441">
        <v>0</v>
      </c>
    </row>
    <row r="2442" spans="1:3" x14ac:dyDescent="0.25">
      <c r="A2442">
        <v>-8021079.9162538396</v>
      </c>
      <c r="B2442">
        <v>-3727.9032312499899</v>
      </c>
      <c r="C2442">
        <v>0</v>
      </c>
    </row>
    <row r="2443" spans="1:3" x14ac:dyDescent="0.25">
      <c r="A2443">
        <v>-8020145.4373769201</v>
      </c>
      <c r="B2443">
        <v>-3727.9032312499899</v>
      </c>
      <c r="C2443">
        <v>0</v>
      </c>
    </row>
    <row r="2444" spans="1:3" x14ac:dyDescent="0.25">
      <c r="A2444">
        <v>-8019210.9584999997</v>
      </c>
      <c r="B2444">
        <v>-3727.9032312499899</v>
      </c>
      <c r="C2444">
        <v>0</v>
      </c>
    </row>
    <row r="2445" spans="1:3" x14ac:dyDescent="0.25">
      <c r="A2445">
        <v>-8018276.47962307</v>
      </c>
      <c r="B2445">
        <v>-3727.9032312499899</v>
      </c>
      <c r="C2445">
        <v>0</v>
      </c>
    </row>
    <row r="2446" spans="1:3" x14ac:dyDescent="0.25">
      <c r="A2446">
        <v>-8017342.0007461496</v>
      </c>
      <c r="B2446">
        <v>-3727.9032312499899</v>
      </c>
      <c r="C2446">
        <v>0</v>
      </c>
    </row>
    <row r="2447" spans="1:3" x14ac:dyDescent="0.25">
      <c r="A2447">
        <v>-8016407.5218692301</v>
      </c>
      <c r="B2447">
        <v>-3727.9032312499899</v>
      </c>
      <c r="C2447">
        <v>0</v>
      </c>
    </row>
    <row r="2448" spans="1:3" x14ac:dyDescent="0.25">
      <c r="A2448">
        <v>-8015473.0429923004</v>
      </c>
      <c r="B2448">
        <v>-3727.9032312499899</v>
      </c>
      <c r="C2448">
        <v>0</v>
      </c>
    </row>
    <row r="2449" spans="1:3" x14ac:dyDescent="0.25">
      <c r="A2449">
        <v>-8065934.90234615</v>
      </c>
      <c r="B2449">
        <v>-4662.3821080357102</v>
      </c>
      <c r="C2449">
        <v>2.6199666317552302E-3</v>
      </c>
    </row>
    <row r="2450" spans="1:3" x14ac:dyDescent="0.25">
      <c r="A2450">
        <v>-8065000.4234692296</v>
      </c>
      <c r="B2450">
        <v>-4662.3821080357102</v>
      </c>
      <c r="C2450">
        <v>4.0271678008139099E-3</v>
      </c>
    </row>
    <row r="2451" spans="1:3" x14ac:dyDescent="0.25">
      <c r="A2451">
        <v>-8064065.9445922999</v>
      </c>
      <c r="B2451">
        <v>-4662.3821080357102</v>
      </c>
      <c r="C2451">
        <v>6.06595771387219E-3</v>
      </c>
    </row>
    <row r="2452" spans="1:3" x14ac:dyDescent="0.25">
      <c r="A2452">
        <v>-8063131.4657153804</v>
      </c>
      <c r="B2452">
        <v>-4662.3821080357102</v>
      </c>
      <c r="C2452">
        <v>8.7193790823221207E-3</v>
      </c>
    </row>
    <row r="2453" spans="1:3" x14ac:dyDescent="0.25">
      <c r="A2453">
        <v>-8062196.98683846</v>
      </c>
      <c r="B2453">
        <v>-4662.3821080357102</v>
      </c>
      <c r="C2453">
        <v>1.22327674180269E-2</v>
      </c>
    </row>
    <row r="2454" spans="1:3" x14ac:dyDescent="0.25">
      <c r="A2454">
        <v>-8061262.5079615302</v>
      </c>
      <c r="B2454">
        <v>-4662.3821080357102</v>
      </c>
      <c r="C2454">
        <v>1.800605840981E-2</v>
      </c>
    </row>
    <row r="2455" spans="1:3" x14ac:dyDescent="0.25">
      <c r="A2455">
        <v>-8060328.0290846098</v>
      </c>
      <c r="B2455">
        <v>-4662.3821080357102</v>
      </c>
      <c r="C2455">
        <v>1.8985940143465899E-2</v>
      </c>
    </row>
    <row r="2456" spans="1:3" x14ac:dyDescent="0.25">
      <c r="A2456">
        <v>-8059393.5502076903</v>
      </c>
      <c r="B2456">
        <v>-4662.3821080357102</v>
      </c>
      <c r="C2456">
        <v>2.6034398004412599E-2</v>
      </c>
    </row>
    <row r="2457" spans="1:3" x14ac:dyDescent="0.25">
      <c r="A2457">
        <v>-8058459.0713307597</v>
      </c>
      <c r="B2457">
        <v>-4662.3821080357102</v>
      </c>
      <c r="C2457">
        <v>3.4545339643955203E-2</v>
      </c>
    </row>
    <row r="2458" spans="1:3" x14ac:dyDescent="0.25">
      <c r="A2458">
        <v>-8057524.5924538402</v>
      </c>
      <c r="B2458">
        <v>-4662.3821080357102</v>
      </c>
      <c r="C2458">
        <v>4.5710273087024599E-2</v>
      </c>
    </row>
    <row r="2459" spans="1:3" x14ac:dyDescent="0.25">
      <c r="A2459">
        <v>-8056590.1135769198</v>
      </c>
      <c r="B2459">
        <v>-4662.3821080357102</v>
      </c>
      <c r="C2459">
        <v>5.6935951113700797E-2</v>
      </c>
    </row>
    <row r="2460" spans="1:3" x14ac:dyDescent="0.25">
      <c r="A2460">
        <v>-8055655.6347000003</v>
      </c>
      <c r="B2460">
        <v>-4662.3821080357102</v>
      </c>
      <c r="C2460">
        <v>5.9591658413410097E-2</v>
      </c>
    </row>
    <row r="2461" spans="1:3" x14ac:dyDescent="0.25">
      <c r="A2461">
        <v>-8054721.1558230696</v>
      </c>
      <c r="B2461">
        <v>-4662.3821080357102</v>
      </c>
      <c r="C2461">
        <v>7.5884826481342302E-2</v>
      </c>
    </row>
    <row r="2462" spans="1:3" x14ac:dyDescent="0.25">
      <c r="A2462">
        <v>-8053786.6769461501</v>
      </c>
      <c r="B2462">
        <v>-4662.3821080357102</v>
      </c>
      <c r="C2462">
        <v>8.0254763364791801E-2</v>
      </c>
    </row>
    <row r="2463" spans="1:3" x14ac:dyDescent="0.25">
      <c r="A2463">
        <v>-8052852.1980692297</v>
      </c>
      <c r="B2463">
        <v>-4662.3821080357102</v>
      </c>
      <c r="C2463">
        <v>9.5868200063705403E-2</v>
      </c>
    </row>
    <row r="2464" spans="1:3" x14ac:dyDescent="0.25">
      <c r="A2464">
        <v>-8051917.7191923</v>
      </c>
      <c r="B2464">
        <v>-4662.3821080357102</v>
      </c>
      <c r="C2464">
        <v>0.11524181067943499</v>
      </c>
    </row>
    <row r="2465" spans="1:3" x14ac:dyDescent="0.25">
      <c r="A2465">
        <v>-8050983.2403153796</v>
      </c>
      <c r="B2465">
        <v>-4662.3821080357102</v>
      </c>
      <c r="C2465">
        <v>0.121703699231147</v>
      </c>
    </row>
    <row r="2466" spans="1:3" x14ac:dyDescent="0.25">
      <c r="A2466">
        <v>-8050048.7614384601</v>
      </c>
      <c r="B2466">
        <v>-4662.3821080357102</v>
      </c>
      <c r="C2466">
        <v>0.126860976219177</v>
      </c>
    </row>
    <row r="2467" spans="1:3" x14ac:dyDescent="0.25">
      <c r="A2467">
        <v>-8049114.2825615304</v>
      </c>
      <c r="B2467">
        <v>-4662.3821080357102</v>
      </c>
      <c r="C2467">
        <v>0.15048047900199801</v>
      </c>
    </row>
    <row r="2468" spans="1:3" x14ac:dyDescent="0.25">
      <c r="A2468">
        <v>-8048179.8036846099</v>
      </c>
      <c r="B2468">
        <v>-4662.3821080357102</v>
      </c>
      <c r="C2468">
        <v>0.15807302296161599</v>
      </c>
    </row>
    <row r="2469" spans="1:3" x14ac:dyDescent="0.25">
      <c r="A2469">
        <v>-8047245.3248076905</v>
      </c>
      <c r="B2469">
        <v>-4662.3821080357102</v>
      </c>
      <c r="C2469">
        <v>0.16687241196632299</v>
      </c>
    </row>
    <row r="2470" spans="1:3" x14ac:dyDescent="0.25">
      <c r="A2470">
        <v>-8046310.8459307598</v>
      </c>
      <c r="B2470">
        <v>-4662.3821080357102</v>
      </c>
      <c r="C2470">
        <v>0.17394283413886999</v>
      </c>
    </row>
    <row r="2471" spans="1:3" x14ac:dyDescent="0.25">
      <c r="A2471">
        <v>-8045376.3670538403</v>
      </c>
      <c r="B2471">
        <v>-4662.3821080357102</v>
      </c>
      <c r="C2471">
        <v>0.188331604003906</v>
      </c>
    </row>
    <row r="2472" spans="1:3" x14ac:dyDescent="0.25">
      <c r="A2472">
        <v>-8044441.8881769199</v>
      </c>
      <c r="B2472">
        <v>-4662.3821080357102</v>
      </c>
      <c r="C2472">
        <v>0.20198081433772999</v>
      </c>
    </row>
    <row r="2473" spans="1:3" x14ac:dyDescent="0.25">
      <c r="A2473">
        <v>-8043507.4093000004</v>
      </c>
      <c r="B2473">
        <v>-4662.3821080357102</v>
      </c>
      <c r="C2473">
        <v>0.21579357981681799</v>
      </c>
    </row>
    <row r="2474" spans="1:3" x14ac:dyDescent="0.25">
      <c r="A2474">
        <v>-8042572.9304230697</v>
      </c>
      <c r="B2474">
        <v>-4662.3821080357102</v>
      </c>
      <c r="C2474">
        <v>0.230719044804573</v>
      </c>
    </row>
    <row r="2475" spans="1:3" x14ac:dyDescent="0.25">
      <c r="A2475">
        <v>-8041638.4515461503</v>
      </c>
      <c r="B2475">
        <v>-4662.3821080357102</v>
      </c>
      <c r="C2475">
        <v>0.24979026615619601</v>
      </c>
    </row>
    <row r="2476" spans="1:3" x14ac:dyDescent="0.25">
      <c r="A2476">
        <v>-8040703.9726692298</v>
      </c>
      <c r="B2476">
        <v>-4662.3821080357102</v>
      </c>
      <c r="C2476">
        <v>0.26773777604103</v>
      </c>
    </row>
    <row r="2477" spans="1:3" x14ac:dyDescent="0.25">
      <c r="A2477">
        <v>-8039769.4937923001</v>
      </c>
      <c r="B2477">
        <v>-4662.3821080357102</v>
      </c>
      <c r="C2477">
        <v>0.26195198297500599</v>
      </c>
    </row>
    <row r="2478" spans="1:3" x14ac:dyDescent="0.25">
      <c r="A2478">
        <v>-8038835.0149153797</v>
      </c>
      <c r="B2478">
        <v>-4662.3821080357102</v>
      </c>
      <c r="C2478">
        <v>0.28147658705711298</v>
      </c>
    </row>
    <row r="2479" spans="1:3" x14ac:dyDescent="0.25">
      <c r="A2479">
        <v>-8037900.5360384602</v>
      </c>
      <c r="B2479">
        <v>-4662.3821080357102</v>
      </c>
      <c r="C2479">
        <v>0.302265495061874</v>
      </c>
    </row>
    <row r="2480" spans="1:3" x14ac:dyDescent="0.25">
      <c r="A2480">
        <v>-8036966.0571615295</v>
      </c>
      <c r="B2480">
        <v>-4662.3821080357102</v>
      </c>
      <c r="C2480">
        <v>0.31582406163215598</v>
      </c>
    </row>
    <row r="2481" spans="1:3" x14ac:dyDescent="0.25">
      <c r="A2481">
        <v>-8036031.5782846101</v>
      </c>
      <c r="B2481">
        <v>-4662.3821080357102</v>
      </c>
      <c r="C2481">
        <v>0.33091801404952997</v>
      </c>
    </row>
    <row r="2482" spans="1:3" x14ac:dyDescent="0.25">
      <c r="A2482">
        <v>-8035097.0994076896</v>
      </c>
      <c r="B2482">
        <v>-4662.3821080357102</v>
      </c>
      <c r="C2482">
        <v>0.35209733247756902</v>
      </c>
    </row>
    <row r="2483" spans="1:3" x14ac:dyDescent="0.25">
      <c r="A2483">
        <v>-8034162.6205307599</v>
      </c>
      <c r="B2483">
        <v>-4662.3821080357102</v>
      </c>
      <c r="C2483">
        <v>0.34893304109573298</v>
      </c>
    </row>
    <row r="2484" spans="1:3" x14ac:dyDescent="0.25">
      <c r="A2484">
        <v>-8033228.1416538404</v>
      </c>
      <c r="B2484">
        <v>-4662.3821080357102</v>
      </c>
      <c r="C2484">
        <v>0</v>
      </c>
    </row>
    <row r="2485" spans="1:3" x14ac:dyDescent="0.25">
      <c r="A2485">
        <v>-8032293.66277692</v>
      </c>
      <c r="B2485">
        <v>-4662.3821080357102</v>
      </c>
      <c r="C2485">
        <v>0</v>
      </c>
    </row>
    <row r="2486" spans="1:3" x14ac:dyDescent="0.25">
      <c r="A2486">
        <v>-8031359.1838999996</v>
      </c>
      <c r="B2486">
        <v>-4662.3821080357102</v>
      </c>
      <c r="C2486">
        <v>0</v>
      </c>
    </row>
    <row r="2487" spans="1:3" x14ac:dyDescent="0.25">
      <c r="A2487">
        <v>-8030424.7050230699</v>
      </c>
      <c r="B2487">
        <v>-4662.3821080357102</v>
      </c>
      <c r="C2487">
        <v>0</v>
      </c>
    </row>
    <row r="2488" spans="1:3" x14ac:dyDescent="0.25">
      <c r="A2488">
        <v>-8029490.2261461504</v>
      </c>
      <c r="B2488">
        <v>-4662.3821080357102</v>
      </c>
      <c r="C2488">
        <v>0</v>
      </c>
    </row>
    <row r="2489" spans="1:3" x14ac:dyDescent="0.25">
      <c r="A2489">
        <v>-8028555.74726923</v>
      </c>
      <c r="B2489">
        <v>-4662.3821080357102</v>
      </c>
      <c r="C2489">
        <v>0</v>
      </c>
    </row>
    <row r="2490" spans="1:3" x14ac:dyDescent="0.25">
      <c r="A2490">
        <v>-8027621.2683923002</v>
      </c>
      <c r="B2490">
        <v>-4662.3821080357102</v>
      </c>
      <c r="C2490">
        <v>0</v>
      </c>
    </row>
    <row r="2491" spans="1:3" x14ac:dyDescent="0.25">
      <c r="A2491">
        <v>-8026686.7895153798</v>
      </c>
      <c r="B2491">
        <v>-4662.3821080357102</v>
      </c>
      <c r="C2491">
        <v>0</v>
      </c>
    </row>
    <row r="2492" spans="1:3" x14ac:dyDescent="0.25">
      <c r="A2492">
        <v>-8025752.3106384603</v>
      </c>
      <c r="B2492">
        <v>-4662.3821080357102</v>
      </c>
      <c r="C2492">
        <v>0</v>
      </c>
    </row>
    <row r="2493" spans="1:3" x14ac:dyDescent="0.25">
      <c r="A2493">
        <v>-8024817.8317615297</v>
      </c>
      <c r="B2493">
        <v>-4662.3821080357102</v>
      </c>
      <c r="C2493">
        <v>0</v>
      </c>
    </row>
    <row r="2494" spans="1:3" x14ac:dyDescent="0.25">
      <c r="A2494">
        <v>-8023883.3528846102</v>
      </c>
      <c r="B2494">
        <v>-4662.3821080357102</v>
      </c>
      <c r="C2494">
        <v>0</v>
      </c>
    </row>
    <row r="2495" spans="1:3" x14ac:dyDescent="0.25">
      <c r="A2495">
        <v>-8022948.8740076898</v>
      </c>
      <c r="B2495">
        <v>-4662.3821080357102</v>
      </c>
      <c r="C2495">
        <v>0</v>
      </c>
    </row>
    <row r="2496" spans="1:3" x14ac:dyDescent="0.25">
      <c r="A2496">
        <v>-8022014.39513076</v>
      </c>
      <c r="B2496">
        <v>-4662.3821080357102</v>
      </c>
      <c r="C2496">
        <v>0</v>
      </c>
    </row>
    <row r="2497" spans="1:3" x14ac:dyDescent="0.25">
      <c r="A2497">
        <v>-8021079.9162538396</v>
      </c>
      <c r="B2497">
        <v>-4662.3821080357102</v>
      </c>
      <c r="C2497">
        <v>0</v>
      </c>
    </row>
    <row r="2498" spans="1:3" x14ac:dyDescent="0.25">
      <c r="A2498">
        <v>-8020145.4373769201</v>
      </c>
      <c r="B2498">
        <v>-4662.3821080357102</v>
      </c>
      <c r="C2498">
        <v>0</v>
      </c>
    </row>
    <row r="2499" spans="1:3" x14ac:dyDescent="0.25">
      <c r="A2499">
        <v>-8019210.9584999997</v>
      </c>
      <c r="B2499">
        <v>-4662.3821080357102</v>
      </c>
      <c r="C2499">
        <v>0</v>
      </c>
    </row>
    <row r="2500" spans="1:3" x14ac:dyDescent="0.25">
      <c r="A2500">
        <v>-8018276.47962307</v>
      </c>
      <c r="B2500">
        <v>-4662.3821080357102</v>
      </c>
      <c r="C2500">
        <v>0</v>
      </c>
    </row>
    <row r="2501" spans="1:3" x14ac:dyDescent="0.25">
      <c r="A2501">
        <v>-8017342.0007461496</v>
      </c>
      <c r="B2501">
        <v>-4662.3821080357102</v>
      </c>
      <c r="C2501">
        <v>0</v>
      </c>
    </row>
    <row r="2502" spans="1:3" x14ac:dyDescent="0.25">
      <c r="A2502">
        <v>-8016407.5218692301</v>
      </c>
      <c r="B2502">
        <v>-4662.3821080357102</v>
      </c>
      <c r="C2502">
        <v>0</v>
      </c>
    </row>
    <row r="2503" spans="1:3" x14ac:dyDescent="0.25">
      <c r="A2503">
        <v>-8015473.0429923004</v>
      </c>
      <c r="B2503">
        <v>-4662.3821080357102</v>
      </c>
      <c r="C2503">
        <v>0</v>
      </c>
    </row>
    <row r="2504" spans="1:3" x14ac:dyDescent="0.25">
      <c r="A2504">
        <v>-8066869.3812230704</v>
      </c>
      <c r="B2504">
        <v>-5596.8609848214201</v>
      </c>
      <c r="C2504">
        <v>2.5053066201508002E-3</v>
      </c>
    </row>
    <row r="2505" spans="1:3" x14ac:dyDescent="0.25">
      <c r="A2505">
        <v>-8065934.90234615</v>
      </c>
      <c r="B2505">
        <v>-5596.8609848214201</v>
      </c>
      <c r="C2505">
        <v>3.84089606814086E-3</v>
      </c>
    </row>
    <row r="2506" spans="1:3" x14ac:dyDescent="0.25">
      <c r="A2506">
        <v>-8065000.4234692296</v>
      </c>
      <c r="B2506">
        <v>-5596.8609848214201</v>
      </c>
      <c r="C2506">
        <v>6.0189208015799496E-3</v>
      </c>
    </row>
    <row r="2507" spans="1:3" x14ac:dyDescent="0.25">
      <c r="A2507">
        <v>-8064065.9445922999</v>
      </c>
      <c r="B2507">
        <v>-5596.8609848214201</v>
      </c>
      <c r="C2507">
        <v>6.4126825891435103E-3</v>
      </c>
    </row>
    <row r="2508" spans="1:3" x14ac:dyDescent="0.25">
      <c r="A2508">
        <v>-8063131.4657153804</v>
      </c>
      <c r="B2508">
        <v>-5596.8609848214201</v>
      </c>
      <c r="C2508">
        <v>9.2533351853489806E-3</v>
      </c>
    </row>
    <row r="2509" spans="1:3" x14ac:dyDescent="0.25">
      <c r="A2509">
        <v>-8062196.98683846</v>
      </c>
      <c r="B2509">
        <v>-5596.8609848214201</v>
      </c>
      <c r="C2509">
        <v>1.27675896510481E-2</v>
      </c>
    </row>
    <row r="2510" spans="1:3" x14ac:dyDescent="0.25">
      <c r="A2510">
        <v>-8061262.5079615302</v>
      </c>
      <c r="B2510">
        <v>-5596.8609848214201</v>
      </c>
      <c r="C2510">
        <v>1.8809983506798699E-2</v>
      </c>
    </row>
    <row r="2511" spans="1:3" x14ac:dyDescent="0.25">
      <c r="A2511">
        <v>-8060328.0290846098</v>
      </c>
      <c r="B2511">
        <v>-5596.8609848214201</v>
      </c>
      <c r="C2511">
        <v>2.5847980752587301E-2</v>
      </c>
    </row>
    <row r="2512" spans="1:3" x14ac:dyDescent="0.25">
      <c r="A2512">
        <v>-8059393.5502076903</v>
      </c>
      <c r="B2512">
        <v>-5596.8609848214201</v>
      </c>
      <c r="C2512">
        <v>3.4219853579998002E-2</v>
      </c>
    </row>
    <row r="2513" spans="1:3" x14ac:dyDescent="0.25">
      <c r="A2513">
        <v>-8058459.0713307597</v>
      </c>
      <c r="B2513">
        <v>-5596.8609848214201</v>
      </c>
      <c r="C2513">
        <v>4.5312628149986198E-2</v>
      </c>
    </row>
    <row r="2514" spans="1:3" x14ac:dyDescent="0.25">
      <c r="A2514">
        <v>-8057524.5924538402</v>
      </c>
      <c r="B2514">
        <v>-5596.8609848214201</v>
      </c>
      <c r="C2514">
        <v>5.6166931986808701E-2</v>
      </c>
    </row>
    <row r="2515" spans="1:3" x14ac:dyDescent="0.25">
      <c r="A2515">
        <v>-8056590.1135769198</v>
      </c>
      <c r="B2515">
        <v>-5596.8609848214201</v>
      </c>
      <c r="C2515">
        <v>5.8845654129981897E-2</v>
      </c>
    </row>
    <row r="2516" spans="1:3" x14ac:dyDescent="0.25">
      <c r="A2516">
        <v>-8055655.6347000003</v>
      </c>
      <c r="B2516">
        <v>-5596.8609848214201</v>
      </c>
      <c r="C2516">
        <v>7.4547141790390001E-2</v>
      </c>
    </row>
    <row r="2517" spans="1:3" x14ac:dyDescent="0.25">
      <c r="A2517">
        <v>-8054721.1558230696</v>
      </c>
      <c r="B2517">
        <v>-5596.8609848214201</v>
      </c>
      <c r="C2517">
        <v>9.2473454773426E-2</v>
      </c>
    </row>
    <row r="2518" spans="1:3" x14ac:dyDescent="0.25">
      <c r="A2518">
        <v>-8053786.6769461501</v>
      </c>
      <c r="B2518">
        <v>-5596.8609848214201</v>
      </c>
      <c r="C2518">
        <v>9.6249699592590304E-2</v>
      </c>
    </row>
    <row r="2519" spans="1:3" x14ac:dyDescent="0.25">
      <c r="A2519">
        <v>-8052852.1980692297</v>
      </c>
      <c r="B2519">
        <v>-5596.8609848214201</v>
      </c>
      <c r="C2519">
        <v>0.111610323190689</v>
      </c>
    </row>
    <row r="2520" spans="1:3" x14ac:dyDescent="0.25">
      <c r="A2520">
        <v>-8051917.7191923</v>
      </c>
      <c r="B2520">
        <v>-5596.8609848214201</v>
      </c>
      <c r="C2520">
        <v>0.134629011154174</v>
      </c>
    </row>
    <row r="2521" spans="1:3" x14ac:dyDescent="0.25">
      <c r="A2521">
        <v>-8050983.2403153796</v>
      </c>
      <c r="B2521">
        <v>-5596.8609848214201</v>
      </c>
      <c r="C2521">
        <v>0.13766086101531899</v>
      </c>
    </row>
    <row r="2522" spans="1:3" x14ac:dyDescent="0.25">
      <c r="A2522">
        <v>-8050048.7614384601</v>
      </c>
      <c r="B2522">
        <v>-5596.8609848214201</v>
      </c>
      <c r="C2522">
        <v>0.14467647671699499</v>
      </c>
    </row>
    <row r="2523" spans="1:3" x14ac:dyDescent="0.25">
      <c r="A2523">
        <v>-8049114.2825615304</v>
      </c>
      <c r="B2523">
        <v>-5596.8609848214201</v>
      </c>
      <c r="C2523">
        <v>0.16860944032669001</v>
      </c>
    </row>
    <row r="2524" spans="1:3" x14ac:dyDescent="0.25">
      <c r="A2524">
        <v>-8048179.8036846099</v>
      </c>
      <c r="B2524">
        <v>-5596.8609848214201</v>
      </c>
      <c r="C2524">
        <v>0.17754341661930001</v>
      </c>
    </row>
    <row r="2525" spans="1:3" x14ac:dyDescent="0.25">
      <c r="A2525">
        <v>-8047245.3248076905</v>
      </c>
      <c r="B2525">
        <v>-5596.8609848214201</v>
      </c>
      <c r="C2525">
        <v>0.184315845370292</v>
      </c>
    </row>
    <row r="2526" spans="1:3" x14ac:dyDescent="0.25">
      <c r="A2526">
        <v>-8046310.8459307598</v>
      </c>
      <c r="B2526">
        <v>-5596.8609848214201</v>
      </c>
      <c r="C2526">
        <v>0.19441741704940699</v>
      </c>
    </row>
    <row r="2527" spans="1:3" x14ac:dyDescent="0.25">
      <c r="A2527">
        <v>-8045376.3670538403</v>
      </c>
      <c r="B2527">
        <v>-5596.8609848214201</v>
      </c>
      <c r="C2527">
        <v>0.20492085814475999</v>
      </c>
    </row>
    <row r="2528" spans="1:3" x14ac:dyDescent="0.25">
      <c r="A2528">
        <v>-8044441.8881769199</v>
      </c>
      <c r="B2528">
        <v>-5596.8609848214201</v>
      </c>
      <c r="C2528">
        <v>0.21774463355541199</v>
      </c>
    </row>
    <row r="2529" spans="1:3" x14ac:dyDescent="0.25">
      <c r="A2529">
        <v>-8043507.4093000004</v>
      </c>
      <c r="B2529">
        <v>-5596.8609848214201</v>
      </c>
      <c r="C2529">
        <v>0.22201660275459201</v>
      </c>
    </row>
    <row r="2530" spans="1:3" x14ac:dyDescent="0.25">
      <c r="A2530">
        <v>-8042572.9304230697</v>
      </c>
      <c r="B2530">
        <v>-5596.8609848214201</v>
      </c>
      <c r="C2530">
        <v>0.233204901218414</v>
      </c>
    </row>
    <row r="2531" spans="1:3" x14ac:dyDescent="0.25">
      <c r="A2531">
        <v>-8041638.4515461503</v>
      </c>
      <c r="B2531">
        <v>-5596.8609848214201</v>
      </c>
      <c r="C2531">
        <v>0.248346447944641</v>
      </c>
    </row>
    <row r="2532" spans="1:3" x14ac:dyDescent="0.25">
      <c r="A2532">
        <v>-8040703.9726692298</v>
      </c>
      <c r="B2532">
        <v>-5596.8609848214201</v>
      </c>
      <c r="C2532">
        <v>0.26442530751228299</v>
      </c>
    </row>
    <row r="2533" spans="1:3" x14ac:dyDescent="0.25">
      <c r="A2533">
        <v>-8039769.4937923001</v>
      </c>
      <c r="B2533">
        <v>-5596.8609848214201</v>
      </c>
      <c r="C2533">
        <v>0.27163210511207497</v>
      </c>
    </row>
    <row r="2534" spans="1:3" x14ac:dyDescent="0.25">
      <c r="A2534">
        <v>-8038835.0149153797</v>
      </c>
      <c r="B2534">
        <v>-5596.8609848214201</v>
      </c>
      <c r="C2534">
        <v>0.29010909795761097</v>
      </c>
    </row>
    <row r="2535" spans="1:3" x14ac:dyDescent="0.25">
      <c r="A2535">
        <v>-8037900.5360384602</v>
      </c>
      <c r="B2535">
        <v>-5596.8609848214201</v>
      </c>
      <c r="C2535">
        <v>0.31096932291984503</v>
      </c>
    </row>
    <row r="2536" spans="1:3" x14ac:dyDescent="0.25">
      <c r="A2536">
        <v>-8036966.0571615295</v>
      </c>
      <c r="B2536">
        <v>-5596.8609848214201</v>
      </c>
      <c r="C2536">
        <v>0.30407750606536799</v>
      </c>
    </row>
    <row r="2537" spans="1:3" x14ac:dyDescent="0.25">
      <c r="A2537">
        <v>-8036031.5782846101</v>
      </c>
      <c r="B2537">
        <v>-5596.8609848214201</v>
      </c>
      <c r="C2537">
        <v>0.31691899895668002</v>
      </c>
    </row>
    <row r="2538" spans="1:3" x14ac:dyDescent="0.25">
      <c r="A2538">
        <v>-8035097.0994076896</v>
      </c>
      <c r="B2538">
        <v>-5596.8609848214201</v>
      </c>
      <c r="C2538">
        <v>0.33560925722122098</v>
      </c>
    </row>
    <row r="2539" spans="1:3" x14ac:dyDescent="0.25">
      <c r="A2539">
        <v>-8034162.6205307599</v>
      </c>
      <c r="B2539">
        <v>-5596.8609848214201</v>
      </c>
      <c r="C2539">
        <v>0</v>
      </c>
    </row>
    <row r="2540" spans="1:3" x14ac:dyDescent="0.25">
      <c r="A2540">
        <v>-8033228.1416538404</v>
      </c>
      <c r="B2540">
        <v>-5596.8609848214201</v>
      </c>
      <c r="C2540">
        <v>0</v>
      </c>
    </row>
    <row r="2541" spans="1:3" x14ac:dyDescent="0.25">
      <c r="A2541">
        <v>-8032293.66277692</v>
      </c>
      <c r="B2541">
        <v>-5596.8609848214201</v>
      </c>
      <c r="C2541">
        <v>0</v>
      </c>
    </row>
    <row r="2542" spans="1:3" x14ac:dyDescent="0.25">
      <c r="A2542">
        <v>-8031359.1838999996</v>
      </c>
      <c r="B2542">
        <v>-5596.8609848214201</v>
      </c>
      <c r="C2542">
        <v>0</v>
      </c>
    </row>
    <row r="2543" spans="1:3" x14ac:dyDescent="0.25">
      <c r="A2543">
        <v>-8030424.7050230699</v>
      </c>
      <c r="B2543">
        <v>-5596.8609848214201</v>
      </c>
      <c r="C2543">
        <v>0</v>
      </c>
    </row>
    <row r="2544" spans="1:3" x14ac:dyDescent="0.25">
      <c r="A2544">
        <v>-8029490.2261461504</v>
      </c>
      <c r="B2544">
        <v>-5596.8609848214201</v>
      </c>
      <c r="C2544">
        <v>0</v>
      </c>
    </row>
    <row r="2545" spans="1:3" x14ac:dyDescent="0.25">
      <c r="A2545">
        <v>-8028555.74726923</v>
      </c>
      <c r="B2545">
        <v>-5596.8609848214201</v>
      </c>
      <c r="C2545">
        <v>0</v>
      </c>
    </row>
    <row r="2546" spans="1:3" x14ac:dyDescent="0.25">
      <c r="A2546">
        <v>-8027621.2683923002</v>
      </c>
      <c r="B2546">
        <v>-5596.8609848214201</v>
      </c>
      <c r="C2546">
        <v>0</v>
      </c>
    </row>
    <row r="2547" spans="1:3" x14ac:dyDescent="0.25">
      <c r="A2547">
        <v>-8026686.7895153798</v>
      </c>
      <c r="B2547">
        <v>-5596.8609848214201</v>
      </c>
      <c r="C2547">
        <v>0</v>
      </c>
    </row>
    <row r="2548" spans="1:3" x14ac:dyDescent="0.25">
      <c r="A2548">
        <v>-8025752.3106384603</v>
      </c>
      <c r="B2548">
        <v>-5596.8609848214201</v>
      </c>
      <c r="C2548">
        <v>0</v>
      </c>
    </row>
    <row r="2549" spans="1:3" x14ac:dyDescent="0.25">
      <c r="A2549">
        <v>-8024817.8317615297</v>
      </c>
      <c r="B2549">
        <v>-5596.8609848214201</v>
      </c>
      <c r="C2549">
        <v>0</v>
      </c>
    </row>
    <row r="2550" spans="1:3" x14ac:dyDescent="0.25">
      <c r="A2550">
        <v>-8023883.3528846102</v>
      </c>
      <c r="B2550">
        <v>-5596.8609848214201</v>
      </c>
      <c r="C2550">
        <v>0</v>
      </c>
    </row>
    <row r="2551" spans="1:3" x14ac:dyDescent="0.25">
      <c r="A2551">
        <v>-8022948.8740076898</v>
      </c>
      <c r="B2551">
        <v>-5596.8609848214201</v>
      </c>
      <c r="C2551">
        <v>0</v>
      </c>
    </row>
    <row r="2552" spans="1:3" x14ac:dyDescent="0.25">
      <c r="A2552">
        <v>-8022014.39513076</v>
      </c>
      <c r="B2552">
        <v>-5596.8609848214201</v>
      </c>
      <c r="C2552">
        <v>0</v>
      </c>
    </row>
    <row r="2553" spans="1:3" x14ac:dyDescent="0.25">
      <c r="A2553">
        <v>-8021079.9162538396</v>
      </c>
      <c r="B2553">
        <v>-5596.8609848214201</v>
      </c>
      <c r="C2553">
        <v>0</v>
      </c>
    </row>
    <row r="2554" spans="1:3" x14ac:dyDescent="0.25">
      <c r="A2554">
        <v>-8020145.4373769201</v>
      </c>
      <c r="B2554">
        <v>-5596.8609848214201</v>
      </c>
      <c r="C2554">
        <v>0</v>
      </c>
    </row>
    <row r="2555" spans="1:3" x14ac:dyDescent="0.25">
      <c r="A2555">
        <v>-8019210.9584999997</v>
      </c>
      <c r="B2555">
        <v>-5596.8609848214201</v>
      </c>
      <c r="C2555">
        <v>0</v>
      </c>
    </row>
    <row r="2556" spans="1:3" x14ac:dyDescent="0.25">
      <c r="A2556">
        <v>-8018276.47962307</v>
      </c>
      <c r="B2556">
        <v>-5596.8609848214201</v>
      </c>
      <c r="C2556">
        <v>0</v>
      </c>
    </row>
    <row r="2557" spans="1:3" x14ac:dyDescent="0.25">
      <c r="A2557">
        <v>-8017342.0007461496</v>
      </c>
      <c r="B2557">
        <v>-5596.8609848214201</v>
      </c>
      <c r="C2557">
        <v>0</v>
      </c>
    </row>
    <row r="2558" spans="1:3" x14ac:dyDescent="0.25">
      <c r="A2558">
        <v>-8016407.5218692301</v>
      </c>
      <c r="B2558">
        <v>-5596.8609848214201</v>
      </c>
      <c r="C2558">
        <v>0</v>
      </c>
    </row>
    <row r="2559" spans="1:3" x14ac:dyDescent="0.25">
      <c r="A2559">
        <v>-8015473.0429923004</v>
      </c>
      <c r="B2559">
        <v>-5596.8609848214201</v>
      </c>
      <c r="C2559">
        <v>0</v>
      </c>
    </row>
    <row r="2560" spans="1:3" x14ac:dyDescent="0.25">
      <c r="A2560">
        <v>-8066869.3812230704</v>
      </c>
      <c r="B2560">
        <v>-6531.3398616071399</v>
      </c>
      <c r="C2560">
        <v>2.6458464562892901E-3</v>
      </c>
    </row>
    <row r="2561" spans="1:3" x14ac:dyDescent="0.25">
      <c r="A2561">
        <v>-8065934.90234615</v>
      </c>
      <c r="B2561">
        <v>-6531.3398616071399</v>
      </c>
      <c r="C2561">
        <v>4.0547978132963102E-3</v>
      </c>
    </row>
    <row r="2562" spans="1:3" x14ac:dyDescent="0.25">
      <c r="A2562">
        <v>-8065000.4234692296</v>
      </c>
      <c r="B2562">
        <v>-6531.3398616071399</v>
      </c>
      <c r="C2562">
        <v>6.3959043473005199E-3</v>
      </c>
    </row>
    <row r="2563" spans="1:3" x14ac:dyDescent="0.25">
      <c r="A2563">
        <v>-8064065.9445922999</v>
      </c>
      <c r="B2563">
        <v>-6531.3398616071399</v>
      </c>
      <c r="C2563">
        <v>9.2189991846680606E-3</v>
      </c>
    </row>
    <row r="2564" spans="1:3" x14ac:dyDescent="0.25">
      <c r="A2564">
        <v>-8063131.4657153804</v>
      </c>
      <c r="B2564">
        <v>-6531.3398616071399</v>
      </c>
      <c r="C2564">
        <v>1.2706475332379299E-2</v>
      </c>
    </row>
    <row r="2565" spans="1:3" x14ac:dyDescent="0.25">
      <c r="A2565">
        <v>-8062196.98683846</v>
      </c>
      <c r="B2565">
        <v>-6531.3398616071399</v>
      </c>
      <c r="C2565">
        <v>1.86946131289005E-2</v>
      </c>
    </row>
    <row r="2566" spans="1:3" x14ac:dyDescent="0.25">
      <c r="A2566">
        <v>-8061262.5079615302</v>
      </c>
      <c r="B2566">
        <v>-6531.3398616071399</v>
      </c>
      <c r="C2566">
        <v>2.48402599245309E-2</v>
      </c>
    </row>
    <row r="2567" spans="1:3" x14ac:dyDescent="0.25">
      <c r="A2567">
        <v>-8060328.0290846098</v>
      </c>
      <c r="B2567">
        <v>-6531.3398616071399</v>
      </c>
      <c r="C2567">
        <v>3.2825801521539598E-2</v>
      </c>
    </row>
    <row r="2568" spans="1:3" x14ac:dyDescent="0.25">
      <c r="A2568">
        <v>-8059393.5502076903</v>
      </c>
      <c r="B2568">
        <v>-6531.3398616071399</v>
      </c>
      <c r="C2568">
        <v>4.3566744774580002E-2</v>
      </c>
    </row>
    <row r="2569" spans="1:3" x14ac:dyDescent="0.25">
      <c r="A2569">
        <v>-8058459.0713307597</v>
      </c>
      <c r="B2569">
        <v>-6531.3398616071399</v>
      </c>
      <c r="C2569">
        <v>5.5725641548633499E-2</v>
      </c>
    </row>
    <row r="2570" spans="1:3" x14ac:dyDescent="0.25">
      <c r="A2570">
        <v>-8057524.5924538402</v>
      </c>
      <c r="B2570">
        <v>-6531.3398616071399</v>
      </c>
      <c r="C2570">
        <v>5.7953037321567501E-2</v>
      </c>
    </row>
    <row r="2571" spans="1:3" x14ac:dyDescent="0.25">
      <c r="A2571">
        <v>-8056590.1135769198</v>
      </c>
      <c r="B2571">
        <v>-6531.3398616071399</v>
      </c>
      <c r="C2571">
        <v>7.3723323643207495E-2</v>
      </c>
    </row>
    <row r="2572" spans="1:3" x14ac:dyDescent="0.25">
      <c r="A2572">
        <v>-8055655.6347000003</v>
      </c>
      <c r="B2572">
        <v>-6531.3398616071399</v>
      </c>
      <c r="C2572">
        <v>9.1284438967704704E-2</v>
      </c>
    </row>
    <row r="2573" spans="1:3" x14ac:dyDescent="0.25">
      <c r="A2573">
        <v>-8054721.1558230696</v>
      </c>
      <c r="B2573">
        <v>-6531.3398616071399</v>
      </c>
      <c r="C2573">
        <v>0.108533076941967</v>
      </c>
    </row>
    <row r="2574" spans="1:3" x14ac:dyDescent="0.25">
      <c r="A2574">
        <v>-8053786.6769461501</v>
      </c>
      <c r="B2574">
        <v>-6531.3398616071399</v>
      </c>
      <c r="C2574">
        <v>0.109985373914241</v>
      </c>
    </row>
    <row r="2575" spans="1:3" x14ac:dyDescent="0.25">
      <c r="A2575">
        <v>-8052852.1980692297</v>
      </c>
      <c r="B2575">
        <v>-6531.3398616071399</v>
      </c>
      <c r="C2575">
        <v>0.132331132888793</v>
      </c>
    </row>
    <row r="2576" spans="1:3" x14ac:dyDescent="0.25">
      <c r="A2576">
        <v>-8051917.7191923</v>
      </c>
      <c r="B2576">
        <v>-6531.3398616071399</v>
      </c>
      <c r="C2576">
        <v>0.155119553208351</v>
      </c>
    </row>
    <row r="2577" spans="1:3" x14ac:dyDescent="0.25">
      <c r="A2577">
        <v>-8050983.2403153796</v>
      </c>
      <c r="B2577">
        <v>-6531.3398616071399</v>
      </c>
      <c r="C2577">
        <v>0.15782041847705799</v>
      </c>
    </row>
    <row r="2578" spans="1:3" x14ac:dyDescent="0.25">
      <c r="A2578">
        <v>-8050048.7614384601</v>
      </c>
      <c r="B2578">
        <v>-6531.3398616071399</v>
      </c>
      <c r="C2578">
        <v>0.164348229765892</v>
      </c>
    </row>
    <row r="2579" spans="1:3" x14ac:dyDescent="0.25">
      <c r="A2579">
        <v>-8049114.2825615304</v>
      </c>
      <c r="B2579">
        <v>-6531.3398616071399</v>
      </c>
      <c r="C2579">
        <v>0.181196108460426</v>
      </c>
    </row>
    <row r="2580" spans="1:3" x14ac:dyDescent="0.25">
      <c r="A2580">
        <v>-8048179.8036846099</v>
      </c>
      <c r="B2580">
        <v>-6531.3398616071399</v>
      </c>
      <c r="C2580">
        <v>0.18641491234302501</v>
      </c>
    </row>
    <row r="2581" spans="1:3" x14ac:dyDescent="0.25">
      <c r="A2581">
        <v>-8047245.3248076905</v>
      </c>
      <c r="B2581">
        <v>-6531.3398616071399</v>
      </c>
      <c r="C2581">
        <v>0.19216050207614799</v>
      </c>
    </row>
    <row r="2582" spans="1:3" x14ac:dyDescent="0.25">
      <c r="A2582">
        <v>-8046310.8459307598</v>
      </c>
      <c r="B2582">
        <v>-6531.3398616071399</v>
      </c>
      <c r="C2582">
        <v>0.21668194234371099</v>
      </c>
    </row>
    <row r="2583" spans="1:3" x14ac:dyDescent="0.25">
      <c r="A2583">
        <v>-8045376.3670538403</v>
      </c>
      <c r="B2583">
        <v>-6531.3398616071399</v>
      </c>
      <c r="C2583">
        <v>0.223516330122947</v>
      </c>
    </row>
    <row r="2584" spans="1:3" x14ac:dyDescent="0.25">
      <c r="A2584">
        <v>-8044441.8881769199</v>
      </c>
      <c r="B2584">
        <v>-6531.3398616071399</v>
      </c>
      <c r="C2584">
        <v>0.23253937065601299</v>
      </c>
    </row>
    <row r="2585" spans="1:3" x14ac:dyDescent="0.25">
      <c r="A2585">
        <v>-8043507.4093000004</v>
      </c>
      <c r="B2585">
        <v>-6531.3398616071399</v>
      </c>
      <c r="C2585">
        <v>0.244920313358306</v>
      </c>
    </row>
    <row r="2586" spans="1:3" x14ac:dyDescent="0.25">
      <c r="A2586">
        <v>-8042572.9304230697</v>
      </c>
      <c r="B2586">
        <v>-6531.3398616071399</v>
      </c>
      <c r="C2586">
        <v>0.24307265877723599</v>
      </c>
    </row>
    <row r="2587" spans="1:3" x14ac:dyDescent="0.25">
      <c r="A2587">
        <v>-8041638.4515461503</v>
      </c>
      <c r="B2587">
        <v>-6531.3398616071399</v>
      </c>
      <c r="C2587">
        <v>0.25723105669021601</v>
      </c>
    </row>
    <row r="2588" spans="1:3" x14ac:dyDescent="0.25">
      <c r="A2588">
        <v>-8040703.9726692298</v>
      </c>
      <c r="B2588">
        <v>-6531.3398616071399</v>
      </c>
      <c r="C2588">
        <v>0.25914525985717701</v>
      </c>
    </row>
    <row r="2589" spans="1:3" x14ac:dyDescent="0.25">
      <c r="A2589">
        <v>-8039769.4937923001</v>
      </c>
      <c r="B2589">
        <v>-6531.3398616071399</v>
      </c>
      <c r="C2589">
        <v>0.26685836911201399</v>
      </c>
    </row>
    <row r="2590" spans="1:3" x14ac:dyDescent="0.25">
      <c r="A2590">
        <v>-8038835.0149153797</v>
      </c>
      <c r="B2590">
        <v>-6531.3398616071399</v>
      </c>
      <c r="C2590">
        <v>0.28416067361831598</v>
      </c>
    </row>
    <row r="2591" spans="1:3" x14ac:dyDescent="0.25">
      <c r="A2591">
        <v>-8037900.5360384602</v>
      </c>
      <c r="B2591">
        <v>-6531.3398616071399</v>
      </c>
      <c r="C2591">
        <v>0.30050736665725702</v>
      </c>
    </row>
    <row r="2592" spans="1:3" x14ac:dyDescent="0.25">
      <c r="A2592">
        <v>-8036966.0571615295</v>
      </c>
      <c r="B2592">
        <v>-6531.3398616071399</v>
      </c>
      <c r="C2592">
        <v>0.31161758303642201</v>
      </c>
    </row>
    <row r="2593" spans="1:3" x14ac:dyDescent="0.25">
      <c r="A2593">
        <v>-8036031.5782846101</v>
      </c>
      <c r="B2593">
        <v>-6531.3398616071399</v>
      </c>
      <c r="C2593">
        <v>0.30515453219413702</v>
      </c>
    </row>
    <row r="2594" spans="1:3" x14ac:dyDescent="0.25">
      <c r="A2594">
        <v>-8035097.0994076896</v>
      </c>
      <c r="B2594">
        <v>-6531.3398616071399</v>
      </c>
      <c r="C2594">
        <v>0</v>
      </c>
    </row>
    <row r="2595" spans="1:3" x14ac:dyDescent="0.25">
      <c r="A2595">
        <v>-8034162.6205307599</v>
      </c>
      <c r="B2595">
        <v>-6531.3398616071399</v>
      </c>
      <c r="C2595">
        <v>0</v>
      </c>
    </row>
    <row r="2596" spans="1:3" x14ac:dyDescent="0.25">
      <c r="A2596">
        <v>-8033228.1416538404</v>
      </c>
      <c r="B2596">
        <v>-6531.3398616071399</v>
      </c>
      <c r="C2596">
        <v>0</v>
      </c>
    </row>
    <row r="2597" spans="1:3" x14ac:dyDescent="0.25">
      <c r="A2597">
        <v>-8032293.66277692</v>
      </c>
      <c r="B2597">
        <v>-6531.3398616071399</v>
      </c>
      <c r="C2597">
        <v>0</v>
      </c>
    </row>
    <row r="2598" spans="1:3" x14ac:dyDescent="0.25">
      <c r="A2598">
        <v>-8031359.1838999996</v>
      </c>
      <c r="B2598">
        <v>-6531.3398616071399</v>
      </c>
      <c r="C2598">
        <v>0</v>
      </c>
    </row>
    <row r="2599" spans="1:3" x14ac:dyDescent="0.25">
      <c r="A2599">
        <v>-8030424.7050230699</v>
      </c>
      <c r="B2599">
        <v>-6531.3398616071399</v>
      </c>
      <c r="C2599">
        <v>0</v>
      </c>
    </row>
    <row r="2600" spans="1:3" x14ac:dyDescent="0.25">
      <c r="A2600">
        <v>-8029490.2261461504</v>
      </c>
      <c r="B2600">
        <v>-6531.3398616071399</v>
      </c>
      <c r="C2600">
        <v>0</v>
      </c>
    </row>
    <row r="2601" spans="1:3" x14ac:dyDescent="0.25">
      <c r="A2601">
        <v>-8028555.74726923</v>
      </c>
      <c r="B2601">
        <v>-6531.3398616071399</v>
      </c>
      <c r="C2601">
        <v>0</v>
      </c>
    </row>
    <row r="2602" spans="1:3" x14ac:dyDescent="0.25">
      <c r="A2602">
        <v>-8027621.2683923002</v>
      </c>
      <c r="B2602">
        <v>-6531.3398616071399</v>
      </c>
      <c r="C2602">
        <v>0</v>
      </c>
    </row>
    <row r="2603" spans="1:3" x14ac:dyDescent="0.25">
      <c r="A2603">
        <v>-8026686.7895153798</v>
      </c>
      <c r="B2603">
        <v>-6531.3398616071399</v>
      </c>
      <c r="C2603">
        <v>0</v>
      </c>
    </row>
    <row r="2604" spans="1:3" x14ac:dyDescent="0.25">
      <c r="A2604">
        <v>-8025752.3106384603</v>
      </c>
      <c r="B2604">
        <v>-6531.3398616071399</v>
      </c>
      <c r="C2604">
        <v>0</v>
      </c>
    </row>
    <row r="2605" spans="1:3" x14ac:dyDescent="0.25">
      <c r="A2605">
        <v>-8024817.8317615297</v>
      </c>
      <c r="B2605">
        <v>-6531.3398616071399</v>
      </c>
      <c r="C2605">
        <v>0</v>
      </c>
    </row>
    <row r="2606" spans="1:3" x14ac:dyDescent="0.25">
      <c r="A2606">
        <v>-8023883.3528846102</v>
      </c>
      <c r="B2606">
        <v>-6531.3398616071399</v>
      </c>
      <c r="C2606">
        <v>0</v>
      </c>
    </row>
    <row r="2607" spans="1:3" x14ac:dyDescent="0.25">
      <c r="A2607">
        <v>-8022948.8740076898</v>
      </c>
      <c r="B2607">
        <v>-6531.3398616071399</v>
      </c>
      <c r="C2607">
        <v>0</v>
      </c>
    </row>
    <row r="2608" spans="1:3" x14ac:dyDescent="0.25">
      <c r="A2608">
        <v>-8022014.39513076</v>
      </c>
      <c r="B2608">
        <v>-6531.3398616071399</v>
      </c>
      <c r="C2608">
        <v>0</v>
      </c>
    </row>
    <row r="2609" spans="1:3" x14ac:dyDescent="0.25">
      <c r="A2609">
        <v>-8021079.9162538396</v>
      </c>
      <c r="B2609">
        <v>-6531.3398616071399</v>
      </c>
      <c r="C2609">
        <v>0</v>
      </c>
    </row>
    <row r="2610" spans="1:3" x14ac:dyDescent="0.25">
      <c r="A2610">
        <v>-8020145.4373769201</v>
      </c>
      <c r="B2610">
        <v>-6531.3398616071399</v>
      </c>
      <c r="C2610">
        <v>0</v>
      </c>
    </row>
    <row r="2611" spans="1:3" x14ac:dyDescent="0.25">
      <c r="A2611">
        <v>-8019210.9584999997</v>
      </c>
      <c r="B2611">
        <v>-6531.3398616071399</v>
      </c>
      <c r="C2611">
        <v>0</v>
      </c>
    </row>
    <row r="2612" spans="1:3" x14ac:dyDescent="0.25">
      <c r="A2612">
        <v>-8018276.47962307</v>
      </c>
      <c r="B2612">
        <v>-6531.3398616071399</v>
      </c>
      <c r="C2612">
        <v>0</v>
      </c>
    </row>
    <row r="2613" spans="1:3" x14ac:dyDescent="0.25">
      <c r="A2613">
        <v>-8017342.0007461496</v>
      </c>
      <c r="B2613">
        <v>-6531.3398616071399</v>
      </c>
      <c r="C2613">
        <v>0</v>
      </c>
    </row>
    <row r="2614" spans="1:3" x14ac:dyDescent="0.25">
      <c r="A2614">
        <v>-8016407.5218692301</v>
      </c>
      <c r="B2614">
        <v>-6531.3398616071399</v>
      </c>
      <c r="C2614">
        <v>0</v>
      </c>
    </row>
    <row r="2615" spans="1:3" x14ac:dyDescent="0.25">
      <c r="A2615">
        <v>-8066869.3812230704</v>
      </c>
      <c r="B2615">
        <v>-7465.8187383928498</v>
      </c>
      <c r="C2615">
        <v>3.8803142961114602E-3</v>
      </c>
    </row>
    <row r="2616" spans="1:3" x14ac:dyDescent="0.25">
      <c r="A2616">
        <v>-8065934.90234615</v>
      </c>
      <c r="B2616">
        <v>-7465.8187383928498</v>
      </c>
      <c r="C2616">
        <v>6.1378544196486404E-3</v>
      </c>
    </row>
    <row r="2617" spans="1:3" x14ac:dyDescent="0.25">
      <c r="A2617">
        <v>-8065000.4234692296</v>
      </c>
      <c r="B2617">
        <v>-7465.8187383928498</v>
      </c>
      <c r="C2617">
        <v>8.7289428338408401E-3</v>
      </c>
    </row>
    <row r="2618" spans="1:3" x14ac:dyDescent="0.25">
      <c r="A2618">
        <v>-8064065.9445922999</v>
      </c>
      <c r="B2618">
        <v>-7465.8187383928498</v>
      </c>
      <c r="C2618">
        <v>1.2155926786363101E-2</v>
      </c>
    </row>
    <row r="2619" spans="1:3" x14ac:dyDescent="0.25">
      <c r="A2619">
        <v>-8063131.4657153804</v>
      </c>
      <c r="B2619">
        <v>-7465.8187383928498</v>
      </c>
      <c r="C2619">
        <v>1.7828159034252101E-2</v>
      </c>
    </row>
    <row r="2620" spans="1:3" x14ac:dyDescent="0.25">
      <c r="A2620">
        <v>-8062196.98683846</v>
      </c>
      <c r="B2620">
        <v>-7465.8187383928498</v>
      </c>
      <c r="C2620">
        <v>2.4711495265364598E-2</v>
      </c>
    </row>
    <row r="2621" spans="1:3" x14ac:dyDescent="0.25">
      <c r="A2621">
        <v>-8061262.5079615302</v>
      </c>
      <c r="B2621">
        <v>-7465.8187383928498</v>
      </c>
      <c r="C2621">
        <v>2.5894159451127E-2</v>
      </c>
    </row>
    <row r="2622" spans="1:3" x14ac:dyDescent="0.25">
      <c r="A2622">
        <v>-8060328.0290846098</v>
      </c>
      <c r="B2622">
        <v>-7465.8187383928498</v>
      </c>
      <c r="C2622">
        <v>3.4164946526288903E-2</v>
      </c>
    </row>
    <row r="2623" spans="1:3" x14ac:dyDescent="0.25">
      <c r="A2623">
        <v>-8059393.5502076903</v>
      </c>
      <c r="B2623">
        <v>-7465.8187383928498</v>
      </c>
      <c r="C2623">
        <v>4.5219127088785102E-2</v>
      </c>
    </row>
    <row r="2624" spans="1:3" x14ac:dyDescent="0.25">
      <c r="A2624">
        <v>-8058459.0713307597</v>
      </c>
      <c r="B2624">
        <v>-7465.8187383928498</v>
      </c>
      <c r="C2624">
        <v>5.7450179010629598E-2</v>
      </c>
    </row>
    <row r="2625" spans="1:3" x14ac:dyDescent="0.25">
      <c r="A2625">
        <v>-8057524.5924538402</v>
      </c>
      <c r="B2625">
        <v>-7465.8187383928498</v>
      </c>
      <c r="C2625">
        <v>7.2849653661250999E-2</v>
      </c>
    </row>
    <row r="2626" spans="1:3" x14ac:dyDescent="0.25">
      <c r="A2626">
        <v>-8056590.1135769198</v>
      </c>
      <c r="B2626">
        <v>-7465.8187383928498</v>
      </c>
      <c r="C2626">
        <v>9.0540140867233193E-2</v>
      </c>
    </row>
    <row r="2627" spans="1:3" x14ac:dyDescent="0.25">
      <c r="A2627">
        <v>-8055655.6347000003</v>
      </c>
      <c r="B2627">
        <v>-7465.8187383928498</v>
      </c>
      <c r="C2627">
        <v>0.107449613511562</v>
      </c>
    </row>
    <row r="2628" spans="1:3" x14ac:dyDescent="0.25">
      <c r="A2628">
        <v>-8054721.1558230696</v>
      </c>
      <c r="B2628">
        <v>-7465.8187383928498</v>
      </c>
      <c r="C2628">
        <v>0.12679518759250599</v>
      </c>
    </row>
    <row r="2629" spans="1:3" x14ac:dyDescent="0.25">
      <c r="A2629">
        <v>-8053786.6769461501</v>
      </c>
      <c r="B2629">
        <v>-7465.8187383928498</v>
      </c>
      <c r="C2629">
        <v>0.13058789074420901</v>
      </c>
    </row>
    <row r="2630" spans="1:3" x14ac:dyDescent="0.25">
      <c r="A2630">
        <v>-8052852.1980692297</v>
      </c>
      <c r="B2630">
        <v>-7465.8187383928498</v>
      </c>
      <c r="C2630">
        <v>0.15311625599861101</v>
      </c>
    </row>
    <row r="2631" spans="1:3" x14ac:dyDescent="0.25">
      <c r="A2631">
        <v>-8051917.7191923</v>
      </c>
      <c r="B2631">
        <v>-7465.8187383928498</v>
      </c>
      <c r="C2631">
        <v>0.15780888497829401</v>
      </c>
    </row>
    <row r="2632" spans="1:3" x14ac:dyDescent="0.25">
      <c r="A2632">
        <v>-8050983.2403153796</v>
      </c>
      <c r="B2632">
        <v>-7465.8187383928498</v>
      </c>
      <c r="C2632">
        <v>0.17059174180030801</v>
      </c>
    </row>
    <row r="2633" spans="1:3" x14ac:dyDescent="0.25">
      <c r="A2633">
        <v>-8050048.7614384601</v>
      </c>
      <c r="B2633">
        <v>-7465.8187383928498</v>
      </c>
      <c r="C2633">
        <v>0.19394303858280099</v>
      </c>
    </row>
    <row r="2634" spans="1:3" x14ac:dyDescent="0.25">
      <c r="A2634">
        <v>-8049114.2825615304</v>
      </c>
      <c r="B2634">
        <v>-7465.8187383928498</v>
      </c>
      <c r="C2634">
        <v>0.20140801370143799</v>
      </c>
    </row>
    <row r="2635" spans="1:3" x14ac:dyDescent="0.25">
      <c r="A2635">
        <v>-8048179.8036846099</v>
      </c>
      <c r="B2635">
        <v>-7465.8187383928498</v>
      </c>
      <c r="C2635">
        <v>0.20568668842315599</v>
      </c>
    </row>
    <row r="2636" spans="1:3" x14ac:dyDescent="0.25">
      <c r="A2636">
        <v>-8047245.3248076905</v>
      </c>
      <c r="B2636">
        <v>-7465.8187383928498</v>
      </c>
      <c r="C2636">
        <v>0.210453301668167</v>
      </c>
    </row>
    <row r="2637" spans="1:3" x14ac:dyDescent="0.25">
      <c r="A2637">
        <v>-8046310.8459307598</v>
      </c>
      <c r="B2637">
        <v>-7465.8187383928498</v>
      </c>
      <c r="C2637">
        <v>0.233427494764328</v>
      </c>
    </row>
    <row r="2638" spans="1:3" x14ac:dyDescent="0.25">
      <c r="A2638">
        <v>-8045376.3670538403</v>
      </c>
      <c r="B2638">
        <v>-7465.8187383928498</v>
      </c>
      <c r="C2638">
        <v>0.236149072647094</v>
      </c>
    </row>
    <row r="2639" spans="1:3" x14ac:dyDescent="0.25">
      <c r="A2639">
        <v>-8044441.8881769199</v>
      </c>
      <c r="B2639">
        <v>-7465.8187383928498</v>
      </c>
      <c r="C2639">
        <v>0.242204934358596</v>
      </c>
    </row>
    <row r="2640" spans="1:3" x14ac:dyDescent="0.25">
      <c r="A2640">
        <v>-8043507.4093000004</v>
      </c>
      <c r="B2640">
        <v>-7465.8187383928498</v>
      </c>
      <c r="C2640">
        <v>0.25347077846527</v>
      </c>
    </row>
    <row r="2641" spans="1:3" x14ac:dyDescent="0.25">
      <c r="A2641">
        <v>-8042572.9304230697</v>
      </c>
      <c r="B2641">
        <v>-7465.8187383928498</v>
      </c>
      <c r="C2641">
        <v>0.249092042446136</v>
      </c>
    </row>
    <row r="2642" spans="1:3" x14ac:dyDescent="0.25">
      <c r="A2642">
        <v>-8041638.4515461503</v>
      </c>
      <c r="B2642">
        <v>-7465.8187383928498</v>
      </c>
      <c r="C2642">
        <v>0.25957924127578702</v>
      </c>
    </row>
    <row r="2643" spans="1:3" x14ac:dyDescent="0.25">
      <c r="A2643">
        <v>-8040703.9726692298</v>
      </c>
      <c r="B2643">
        <v>-7465.8187383928498</v>
      </c>
      <c r="C2643">
        <v>0.27136600017547602</v>
      </c>
    </row>
    <row r="2644" spans="1:3" x14ac:dyDescent="0.25">
      <c r="A2644">
        <v>-8039769.4937923001</v>
      </c>
      <c r="B2644">
        <v>-7465.8187383928498</v>
      </c>
      <c r="C2644">
        <v>0.284699946641921</v>
      </c>
    </row>
    <row r="2645" spans="1:3" x14ac:dyDescent="0.25">
      <c r="A2645">
        <v>-8038835.0149153797</v>
      </c>
      <c r="B2645">
        <v>-7465.8187383928498</v>
      </c>
      <c r="C2645">
        <v>0.276722282171249</v>
      </c>
    </row>
    <row r="2646" spans="1:3" x14ac:dyDescent="0.25">
      <c r="A2646">
        <v>-8037900.5360384602</v>
      </c>
      <c r="B2646">
        <v>-7465.8187383928498</v>
      </c>
      <c r="C2646">
        <v>0.28695666790008501</v>
      </c>
    </row>
    <row r="2647" spans="1:3" x14ac:dyDescent="0.25">
      <c r="A2647">
        <v>-8036966.0571615295</v>
      </c>
      <c r="B2647">
        <v>-7465.8187383928498</v>
      </c>
      <c r="C2647">
        <v>0.30270338058471602</v>
      </c>
    </row>
    <row r="2648" spans="1:3" x14ac:dyDescent="0.25">
      <c r="A2648">
        <v>-8036031.5782846101</v>
      </c>
      <c r="B2648">
        <v>-7465.8187383928498</v>
      </c>
      <c r="C2648">
        <v>0.29378658533096302</v>
      </c>
    </row>
    <row r="2649" spans="1:3" x14ac:dyDescent="0.25">
      <c r="A2649">
        <v>-8035097.0994076896</v>
      </c>
      <c r="B2649">
        <v>-7465.8187383928498</v>
      </c>
      <c r="C2649">
        <v>0</v>
      </c>
    </row>
    <row r="2650" spans="1:3" x14ac:dyDescent="0.25">
      <c r="A2650">
        <v>-8034162.6205307599</v>
      </c>
      <c r="B2650">
        <v>-7465.8187383928498</v>
      </c>
      <c r="C2650">
        <v>0</v>
      </c>
    </row>
    <row r="2651" spans="1:3" x14ac:dyDescent="0.25">
      <c r="A2651">
        <v>-8033228.1416538404</v>
      </c>
      <c r="B2651">
        <v>-7465.8187383928498</v>
      </c>
      <c r="C2651">
        <v>0</v>
      </c>
    </row>
    <row r="2652" spans="1:3" x14ac:dyDescent="0.25">
      <c r="A2652">
        <v>-8032293.66277692</v>
      </c>
      <c r="B2652">
        <v>-7465.8187383928498</v>
      </c>
      <c r="C2652">
        <v>0</v>
      </c>
    </row>
    <row r="2653" spans="1:3" x14ac:dyDescent="0.25">
      <c r="A2653">
        <v>-8031359.1838999996</v>
      </c>
      <c r="B2653">
        <v>-7465.8187383928498</v>
      </c>
      <c r="C2653">
        <v>0</v>
      </c>
    </row>
    <row r="2654" spans="1:3" x14ac:dyDescent="0.25">
      <c r="A2654">
        <v>-8030424.7050230699</v>
      </c>
      <c r="B2654">
        <v>-7465.8187383928498</v>
      </c>
      <c r="C2654">
        <v>0</v>
      </c>
    </row>
    <row r="2655" spans="1:3" x14ac:dyDescent="0.25">
      <c r="A2655">
        <v>-8029490.2261461504</v>
      </c>
      <c r="B2655">
        <v>-7465.8187383928498</v>
      </c>
      <c r="C2655">
        <v>0</v>
      </c>
    </row>
    <row r="2656" spans="1:3" x14ac:dyDescent="0.25">
      <c r="A2656">
        <v>-8028555.74726923</v>
      </c>
      <c r="B2656">
        <v>-7465.8187383928498</v>
      </c>
      <c r="C2656">
        <v>0</v>
      </c>
    </row>
    <row r="2657" spans="1:3" x14ac:dyDescent="0.25">
      <c r="A2657">
        <v>-8027621.2683923002</v>
      </c>
      <c r="B2657">
        <v>-7465.8187383928498</v>
      </c>
      <c r="C2657">
        <v>0</v>
      </c>
    </row>
    <row r="2658" spans="1:3" x14ac:dyDescent="0.25">
      <c r="A2658">
        <v>-8026686.7895153798</v>
      </c>
      <c r="B2658">
        <v>-7465.8187383928498</v>
      </c>
      <c r="C2658">
        <v>0</v>
      </c>
    </row>
    <row r="2659" spans="1:3" x14ac:dyDescent="0.25">
      <c r="A2659">
        <v>-8025752.3106384603</v>
      </c>
      <c r="B2659">
        <v>-7465.8187383928498</v>
      </c>
      <c r="C2659">
        <v>0</v>
      </c>
    </row>
    <row r="2660" spans="1:3" x14ac:dyDescent="0.25">
      <c r="A2660">
        <v>-8024817.8317615297</v>
      </c>
      <c r="B2660">
        <v>-7465.8187383928498</v>
      </c>
      <c r="C2660">
        <v>0</v>
      </c>
    </row>
    <row r="2661" spans="1:3" x14ac:dyDescent="0.25">
      <c r="A2661">
        <v>-8023883.3528846102</v>
      </c>
      <c r="B2661">
        <v>-7465.8187383928498</v>
      </c>
      <c r="C2661">
        <v>0</v>
      </c>
    </row>
    <row r="2662" spans="1:3" x14ac:dyDescent="0.25">
      <c r="A2662">
        <v>-8022948.8740076898</v>
      </c>
      <c r="B2662">
        <v>-7465.8187383928498</v>
      </c>
      <c r="C2662">
        <v>0</v>
      </c>
    </row>
    <row r="2663" spans="1:3" x14ac:dyDescent="0.25">
      <c r="A2663">
        <v>-8022014.39513076</v>
      </c>
      <c r="B2663">
        <v>-7465.8187383928498</v>
      </c>
      <c r="C2663">
        <v>0</v>
      </c>
    </row>
    <row r="2664" spans="1:3" x14ac:dyDescent="0.25">
      <c r="A2664">
        <v>-8021079.9162538396</v>
      </c>
      <c r="B2664">
        <v>-7465.8187383928498</v>
      </c>
      <c r="C2664">
        <v>0</v>
      </c>
    </row>
    <row r="2665" spans="1:3" x14ac:dyDescent="0.25">
      <c r="A2665">
        <v>-8020145.4373769201</v>
      </c>
      <c r="B2665">
        <v>-7465.8187383928498</v>
      </c>
      <c r="C2665">
        <v>0</v>
      </c>
    </row>
    <row r="2666" spans="1:3" x14ac:dyDescent="0.25">
      <c r="A2666">
        <v>-8019210.9584999997</v>
      </c>
      <c r="B2666">
        <v>-7465.8187383928498</v>
      </c>
      <c r="C2666">
        <v>0</v>
      </c>
    </row>
    <row r="2667" spans="1:3" x14ac:dyDescent="0.25">
      <c r="A2667">
        <v>-8018276.47962307</v>
      </c>
      <c r="B2667">
        <v>-7465.8187383928498</v>
      </c>
      <c r="C2667">
        <v>0</v>
      </c>
    </row>
    <row r="2668" spans="1:3" x14ac:dyDescent="0.25">
      <c r="A2668">
        <v>-8017342.0007461496</v>
      </c>
      <c r="B2668">
        <v>-7465.8187383928498</v>
      </c>
      <c r="C2668">
        <v>0</v>
      </c>
    </row>
    <row r="2669" spans="1:3" x14ac:dyDescent="0.25">
      <c r="A2669">
        <v>-8067803.8601000002</v>
      </c>
      <c r="B2669">
        <v>-8400.2976151785606</v>
      </c>
      <c r="C2669">
        <v>2.5522145442664602E-3</v>
      </c>
    </row>
    <row r="2670" spans="1:3" x14ac:dyDescent="0.25">
      <c r="A2670">
        <v>-8066869.3812230704</v>
      </c>
      <c r="B2670">
        <v>-8400.2976151785606</v>
      </c>
      <c r="C2670">
        <v>4.1422415524721102E-3</v>
      </c>
    </row>
    <row r="2671" spans="1:3" x14ac:dyDescent="0.25">
      <c r="A2671">
        <v>-8065934.90234615</v>
      </c>
      <c r="B2671">
        <v>-8400.2976151785606</v>
      </c>
      <c r="C2671">
        <v>6.4302221871912401E-3</v>
      </c>
    </row>
    <row r="2672" spans="1:3" x14ac:dyDescent="0.25">
      <c r="A2672">
        <v>-8065000.4234692296</v>
      </c>
      <c r="B2672">
        <v>-8400.2976151785606</v>
      </c>
      <c r="C2672">
        <v>9.2020956799387897E-3</v>
      </c>
    </row>
    <row r="2673" spans="1:3" x14ac:dyDescent="0.25">
      <c r="A2673">
        <v>-8064065.9445922999</v>
      </c>
      <c r="B2673">
        <v>-8400.2976151785606</v>
      </c>
      <c r="C2673">
        <v>1.2755736708641E-2</v>
      </c>
    </row>
    <row r="2674" spans="1:3" x14ac:dyDescent="0.25">
      <c r="A2674">
        <v>-8063131.4657153804</v>
      </c>
      <c r="B2674">
        <v>-8400.2976151785606</v>
      </c>
      <c r="C2674">
        <v>1.87591854482889E-2</v>
      </c>
    </row>
    <row r="2675" spans="1:3" x14ac:dyDescent="0.25">
      <c r="A2675">
        <v>-8062196.98683846</v>
      </c>
      <c r="B2675">
        <v>-8400.2976151785606</v>
      </c>
      <c r="C2675">
        <v>2.57645286619663E-2</v>
      </c>
    </row>
    <row r="2676" spans="1:3" x14ac:dyDescent="0.25">
      <c r="A2676">
        <v>-8061262.5079615302</v>
      </c>
      <c r="B2676">
        <v>-8400.2976151785606</v>
      </c>
      <c r="C2676">
        <v>3.4133154898881898E-2</v>
      </c>
    </row>
    <row r="2677" spans="1:3" x14ac:dyDescent="0.25">
      <c r="A2677">
        <v>-8060328.0290846098</v>
      </c>
      <c r="B2677">
        <v>-8400.2976151785606</v>
      </c>
      <c r="C2677">
        <v>4.50177527964115E-2</v>
      </c>
    </row>
    <row r="2678" spans="1:3" x14ac:dyDescent="0.25">
      <c r="A2678">
        <v>-8059393.5502076903</v>
      </c>
      <c r="B2678">
        <v>-8400.2976151785606</v>
      </c>
      <c r="C2678">
        <v>5.7206697762012398E-2</v>
      </c>
    </row>
    <row r="2679" spans="1:3" x14ac:dyDescent="0.25">
      <c r="A2679">
        <v>-8058459.0713307597</v>
      </c>
      <c r="B2679">
        <v>-8400.2976151785606</v>
      </c>
      <c r="C2679">
        <v>7.0711247622966697E-2</v>
      </c>
    </row>
    <row r="2680" spans="1:3" x14ac:dyDescent="0.25">
      <c r="A2680">
        <v>-8057524.5924538402</v>
      </c>
      <c r="B2680">
        <v>-8400.2976151785606</v>
      </c>
      <c r="C2680">
        <v>8.7279237806797E-2</v>
      </c>
    </row>
    <row r="2681" spans="1:3" x14ac:dyDescent="0.25">
      <c r="A2681">
        <v>-8056590.1135769198</v>
      </c>
      <c r="B2681">
        <v>-8400.2976151785606</v>
      </c>
      <c r="C2681">
        <v>0.10498377680778501</v>
      </c>
    </row>
    <row r="2682" spans="1:3" x14ac:dyDescent="0.25">
      <c r="A2682">
        <v>-8055655.6347000003</v>
      </c>
      <c r="B2682">
        <v>-8400.2976151785606</v>
      </c>
      <c r="C2682">
        <v>0.12568330764770499</v>
      </c>
    </row>
    <row r="2683" spans="1:3" x14ac:dyDescent="0.25">
      <c r="A2683">
        <v>-8054721.1558230696</v>
      </c>
      <c r="B2683">
        <v>-8400.2976151785606</v>
      </c>
      <c r="C2683">
        <v>0.12924151122569999</v>
      </c>
    </row>
    <row r="2684" spans="1:3" x14ac:dyDescent="0.25">
      <c r="A2684">
        <v>-8053786.6769461501</v>
      </c>
      <c r="B2684">
        <v>-8400.2976151785606</v>
      </c>
      <c r="C2684">
        <v>0.15127439796924499</v>
      </c>
    </row>
    <row r="2685" spans="1:3" x14ac:dyDescent="0.25">
      <c r="A2685">
        <v>-8052852.1980692297</v>
      </c>
      <c r="B2685">
        <v>-8400.2976151785606</v>
      </c>
      <c r="C2685">
        <v>0.16612716019153501</v>
      </c>
    </row>
    <row r="2686" spans="1:3" x14ac:dyDescent="0.25">
      <c r="A2686">
        <v>-8051917.7191923</v>
      </c>
      <c r="B2686">
        <v>-8400.2976151785606</v>
      </c>
      <c r="C2686">
        <v>0.17109225690364799</v>
      </c>
    </row>
    <row r="2687" spans="1:3" x14ac:dyDescent="0.25">
      <c r="A2687">
        <v>-8050983.2403153796</v>
      </c>
      <c r="B2687">
        <v>-8400.2976151785606</v>
      </c>
      <c r="C2687">
        <v>0.190671145915985</v>
      </c>
    </row>
    <row r="2688" spans="1:3" x14ac:dyDescent="0.25">
      <c r="A2688">
        <v>-8050048.7614384601</v>
      </c>
      <c r="B2688">
        <v>-8400.2976151785606</v>
      </c>
      <c r="C2688">
        <v>0.21216206252574901</v>
      </c>
    </row>
    <row r="2689" spans="1:3" x14ac:dyDescent="0.25">
      <c r="A2689">
        <v>-8049114.2825615304</v>
      </c>
      <c r="B2689">
        <v>-8400.2976151785606</v>
      </c>
      <c r="C2689">
        <v>0.21521522104740101</v>
      </c>
    </row>
    <row r="2690" spans="1:3" x14ac:dyDescent="0.25">
      <c r="A2690">
        <v>-8048179.8036846099</v>
      </c>
      <c r="B2690">
        <v>-8400.2976151785606</v>
      </c>
      <c r="C2690">
        <v>0.22090511023998199</v>
      </c>
    </row>
    <row r="2691" spans="1:3" x14ac:dyDescent="0.25">
      <c r="A2691">
        <v>-8047245.3248076905</v>
      </c>
      <c r="B2691">
        <v>-8400.2976151785606</v>
      </c>
      <c r="C2691">
        <v>0.227344185113906</v>
      </c>
    </row>
    <row r="2692" spans="1:3" x14ac:dyDescent="0.25">
      <c r="A2692">
        <v>-8046310.8459307598</v>
      </c>
      <c r="B2692">
        <v>-8400.2976151785606</v>
      </c>
      <c r="C2692">
        <v>0.24459649622440299</v>
      </c>
    </row>
    <row r="2693" spans="1:3" x14ac:dyDescent="0.25">
      <c r="A2693">
        <v>-8045376.3670538403</v>
      </c>
      <c r="B2693">
        <v>-8400.2976151785606</v>
      </c>
      <c r="C2693">
        <v>0.25061604380607599</v>
      </c>
    </row>
    <row r="2694" spans="1:3" x14ac:dyDescent="0.25">
      <c r="A2694">
        <v>-8044441.8881769199</v>
      </c>
      <c r="B2694">
        <v>-8400.2976151785606</v>
      </c>
      <c r="C2694">
        <v>0.25653740763664201</v>
      </c>
    </row>
    <row r="2695" spans="1:3" x14ac:dyDescent="0.25">
      <c r="A2695">
        <v>-8043507.4093000004</v>
      </c>
      <c r="B2695">
        <v>-8400.2976151785606</v>
      </c>
      <c r="C2695">
        <v>0.267422646284103</v>
      </c>
    </row>
    <row r="2696" spans="1:3" x14ac:dyDescent="0.25">
      <c r="A2696">
        <v>-8042572.9304230697</v>
      </c>
      <c r="B2696">
        <v>-8400.2976151785606</v>
      </c>
      <c r="C2696">
        <v>0.25648528337478599</v>
      </c>
    </row>
    <row r="2697" spans="1:3" x14ac:dyDescent="0.25">
      <c r="A2697">
        <v>-8041638.4515461503</v>
      </c>
      <c r="B2697">
        <v>-8400.2976151785606</v>
      </c>
      <c r="C2697">
        <v>0.26642701029777499</v>
      </c>
    </row>
    <row r="2698" spans="1:3" x14ac:dyDescent="0.25">
      <c r="A2698">
        <v>-8040703.9726692298</v>
      </c>
      <c r="B2698">
        <v>-8400.2976151785606</v>
      </c>
      <c r="C2698">
        <v>0.27535715699195801</v>
      </c>
    </row>
    <row r="2699" spans="1:3" x14ac:dyDescent="0.25">
      <c r="A2699">
        <v>-8039769.4937923001</v>
      </c>
      <c r="B2699">
        <v>-8400.2976151785606</v>
      </c>
      <c r="C2699">
        <v>0.28607267141342102</v>
      </c>
    </row>
    <row r="2700" spans="1:3" x14ac:dyDescent="0.25">
      <c r="A2700">
        <v>-8038835.0149153797</v>
      </c>
      <c r="B2700">
        <v>-8400.2976151785606</v>
      </c>
      <c r="C2700">
        <v>0.28782609105110102</v>
      </c>
    </row>
    <row r="2701" spans="1:3" x14ac:dyDescent="0.25">
      <c r="A2701">
        <v>-8037900.5360384602</v>
      </c>
      <c r="B2701">
        <v>-8400.2976151785606</v>
      </c>
      <c r="C2701">
        <v>0.27921342849731401</v>
      </c>
    </row>
    <row r="2702" spans="1:3" x14ac:dyDescent="0.25">
      <c r="A2702">
        <v>-8036966.0571615295</v>
      </c>
      <c r="B2702">
        <v>-8400.2976151785606</v>
      </c>
      <c r="C2702">
        <v>0.294236630201339</v>
      </c>
    </row>
    <row r="2703" spans="1:3" x14ac:dyDescent="0.25">
      <c r="A2703">
        <v>-8036031.5782846101</v>
      </c>
      <c r="B2703">
        <v>-8400.2976151785606</v>
      </c>
      <c r="C2703">
        <v>0.28752636909484802</v>
      </c>
    </row>
    <row r="2704" spans="1:3" x14ac:dyDescent="0.25">
      <c r="A2704">
        <v>-8035097.0994076896</v>
      </c>
      <c r="B2704">
        <v>-8400.2976151785606</v>
      </c>
      <c r="C2704">
        <v>0</v>
      </c>
    </row>
    <row r="2705" spans="1:3" x14ac:dyDescent="0.25">
      <c r="A2705">
        <v>-8034162.6205307599</v>
      </c>
      <c r="B2705">
        <v>-8400.2976151785606</v>
      </c>
      <c r="C2705">
        <v>0</v>
      </c>
    </row>
    <row r="2706" spans="1:3" x14ac:dyDescent="0.25">
      <c r="A2706">
        <v>-8033228.1416538404</v>
      </c>
      <c r="B2706">
        <v>-8400.2976151785606</v>
      </c>
      <c r="C2706">
        <v>0</v>
      </c>
    </row>
    <row r="2707" spans="1:3" x14ac:dyDescent="0.25">
      <c r="A2707">
        <v>-8032293.66277692</v>
      </c>
      <c r="B2707">
        <v>-8400.2976151785606</v>
      </c>
      <c r="C2707">
        <v>0</v>
      </c>
    </row>
    <row r="2708" spans="1:3" x14ac:dyDescent="0.25">
      <c r="A2708">
        <v>-8031359.1838999996</v>
      </c>
      <c r="B2708">
        <v>-8400.2976151785606</v>
      </c>
      <c r="C2708">
        <v>0</v>
      </c>
    </row>
    <row r="2709" spans="1:3" x14ac:dyDescent="0.25">
      <c r="A2709">
        <v>-8030424.7050230699</v>
      </c>
      <c r="B2709">
        <v>-8400.2976151785606</v>
      </c>
      <c r="C2709">
        <v>0</v>
      </c>
    </row>
    <row r="2710" spans="1:3" x14ac:dyDescent="0.25">
      <c r="A2710">
        <v>-8029490.2261461504</v>
      </c>
      <c r="B2710">
        <v>-8400.2976151785606</v>
      </c>
      <c r="C2710">
        <v>0</v>
      </c>
    </row>
    <row r="2711" spans="1:3" x14ac:dyDescent="0.25">
      <c r="A2711">
        <v>-8028555.74726923</v>
      </c>
      <c r="B2711">
        <v>-8400.2976151785606</v>
      </c>
      <c r="C2711">
        <v>0</v>
      </c>
    </row>
    <row r="2712" spans="1:3" x14ac:dyDescent="0.25">
      <c r="A2712">
        <v>-8027621.2683923002</v>
      </c>
      <c r="B2712">
        <v>-8400.2976151785606</v>
      </c>
      <c r="C2712">
        <v>0</v>
      </c>
    </row>
    <row r="2713" spans="1:3" x14ac:dyDescent="0.25">
      <c r="A2713">
        <v>-8026686.7895153798</v>
      </c>
      <c r="B2713">
        <v>-8400.2976151785606</v>
      </c>
      <c r="C2713">
        <v>0</v>
      </c>
    </row>
    <row r="2714" spans="1:3" x14ac:dyDescent="0.25">
      <c r="A2714">
        <v>-8025752.3106384603</v>
      </c>
      <c r="B2714">
        <v>-8400.2976151785606</v>
      </c>
      <c r="C2714">
        <v>0</v>
      </c>
    </row>
    <row r="2715" spans="1:3" x14ac:dyDescent="0.25">
      <c r="A2715">
        <v>-8024817.8317615297</v>
      </c>
      <c r="B2715">
        <v>-8400.2976151785606</v>
      </c>
      <c r="C2715">
        <v>0</v>
      </c>
    </row>
    <row r="2716" spans="1:3" x14ac:dyDescent="0.25">
      <c r="A2716">
        <v>-8023883.3528846102</v>
      </c>
      <c r="B2716">
        <v>-8400.2976151785606</v>
      </c>
      <c r="C2716">
        <v>0</v>
      </c>
    </row>
    <row r="2717" spans="1:3" x14ac:dyDescent="0.25">
      <c r="A2717">
        <v>-8022948.8740076898</v>
      </c>
      <c r="B2717">
        <v>-8400.2976151785606</v>
      </c>
      <c r="C2717">
        <v>0</v>
      </c>
    </row>
    <row r="2718" spans="1:3" x14ac:dyDescent="0.25">
      <c r="A2718">
        <v>-8022014.39513076</v>
      </c>
      <c r="B2718">
        <v>-8400.2976151785606</v>
      </c>
      <c r="C2718">
        <v>0</v>
      </c>
    </row>
    <row r="2719" spans="1:3" x14ac:dyDescent="0.25">
      <c r="A2719">
        <v>-8021079.9162538396</v>
      </c>
      <c r="B2719">
        <v>-8400.2976151785606</v>
      </c>
      <c r="C2719">
        <v>0</v>
      </c>
    </row>
    <row r="2720" spans="1:3" x14ac:dyDescent="0.25">
      <c r="A2720">
        <v>-8020145.4373769201</v>
      </c>
      <c r="B2720">
        <v>-8400.2976151785606</v>
      </c>
      <c r="C2720">
        <v>0</v>
      </c>
    </row>
    <row r="2721" spans="1:3" x14ac:dyDescent="0.25">
      <c r="A2721">
        <v>-8019210.9584999997</v>
      </c>
      <c r="B2721">
        <v>-8400.2976151785606</v>
      </c>
      <c r="C2721">
        <v>0</v>
      </c>
    </row>
    <row r="2722" spans="1:3" x14ac:dyDescent="0.25">
      <c r="A2722">
        <v>-8018276.47962307</v>
      </c>
      <c r="B2722">
        <v>-8400.2976151785606</v>
      </c>
      <c r="C2722">
        <v>0</v>
      </c>
    </row>
    <row r="2723" spans="1:3" x14ac:dyDescent="0.25">
      <c r="A2723">
        <v>-8067803.8601000002</v>
      </c>
      <c r="B2723">
        <v>-9334.7764919642796</v>
      </c>
      <c r="C2723">
        <v>2.7745945844799202E-3</v>
      </c>
    </row>
    <row r="2724" spans="1:3" x14ac:dyDescent="0.25">
      <c r="A2724">
        <v>-8066869.3812230704</v>
      </c>
      <c r="B2724">
        <v>-9334.7764919642796</v>
      </c>
      <c r="C2724">
        <v>4.1591492481529704E-3</v>
      </c>
    </row>
    <row r="2725" spans="1:3" x14ac:dyDescent="0.25">
      <c r="A2725">
        <v>-8065934.90234615</v>
      </c>
      <c r="B2725">
        <v>-9334.7764919642796</v>
      </c>
      <c r="C2725">
        <v>6.5228361636400197E-3</v>
      </c>
    </row>
    <row r="2726" spans="1:3" x14ac:dyDescent="0.25">
      <c r="A2726">
        <v>-8065000.4234692296</v>
      </c>
      <c r="B2726">
        <v>-9334.7764919642796</v>
      </c>
      <c r="C2726">
        <v>1.22068068012595E-2</v>
      </c>
    </row>
    <row r="2727" spans="1:3" x14ac:dyDescent="0.25">
      <c r="A2727">
        <v>-8064065.9445922999</v>
      </c>
      <c r="B2727">
        <v>-9334.7764919642796</v>
      </c>
      <c r="C2727">
        <v>1.79819483309984E-2</v>
      </c>
    </row>
    <row r="2728" spans="1:3" x14ac:dyDescent="0.25">
      <c r="A2728">
        <v>-8063131.4657153804</v>
      </c>
      <c r="B2728">
        <v>-9334.7764919642796</v>
      </c>
      <c r="C2728">
        <v>2.48644687235355E-2</v>
      </c>
    </row>
    <row r="2729" spans="1:3" x14ac:dyDescent="0.25">
      <c r="A2729">
        <v>-8062196.98683846</v>
      </c>
      <c r="B2729">
        <v>-9334.7764919642796</v>
      </c>
      <c r="C2729">
        <v>3.2831002026796299E-2</v>
      </c>
    </row>
    <row r="2730" spans="1:3" x14ac:dyDescent="0.25">
      <c r="A2730">
        <v>-8061262.5079615302</v>
      </c>
      <c r="B2730">
        <v>-9334.7764919642796</v>
      </c>
      <c r="C2730">
        <v>4.3418299406766801E-2</v>
      </c>
    </row>
    <row r="2731" spans="1:3" x14ac:dyDescent="0.25">
      <c r="A2731">
        <v>-8060328.0290846098</v>
      </c>
      <c r="B2731">
        <v>-9334.7764919642796</v>
      </c>
      <c r="C2731">
        <v>5.5372785776853499E-2</v>
      </c>
    </row>
    <row r="2732" spans="1:3" x14ac:dyDescent="0.25">
      <c r="A2732">
        <v>-8059393.5502076903</v>
      </c>
      <c r="B2732">
        <v>-9334.7764919642796</v>
      </c>
      <c r="C2732">
        <v>7.0478357374668094E-2</v>
      </c>
    </row>
    <row r="2733" spans="1:3" x14ac:dyDescent="0.25">
      <c r="A2733">
        <v>-8058459.0713307597</v>
      </c>
      <c r="B2733">
        <v>-9334.7764919642796</v>
      </c>
      <c r="C2733">
        <v>7.2878867387771606E-2</v>
      </c>
    </row>
    <row r="2734" spans="1:3" x14ac:dyDescent="0.25">
      <c r="A2734">
        <v>-8057524.5924538402</v>
      </c>
      <c r="B2734">
        <v>-9334.7764919642796</v>
      </c>
      <c r="C2734">
        <v>9.0161494910716997E-2</v>
      </c>
    </row>
    <row r="2735" spans="1:3" x14ac:dyDescent="0.25">
      <c r="A2735">
        <v>-8056590.1135769198</v>
      </c>
      <c r="B2735">
        <v>-9334.7764919642796</v>
      </c>
      <c r="C2735">
        <v>0.107015497982501</v>
      </c>
    </row>
    <row r="2736" spans="1:3" x14ac:dyDescent="0.25">
      <c r="A2736">
        <v>-8055655.6347000003</v>
      </c>
      <c r="B2736">
        <v>-9334.7764919642796</v>
      </c>
      <c r="C2736">
        <v>0.12830607593059501</v>
      </c>
    </row>
    <row r="2737" spans="1:3" x14ac:dyDescent="0.25">
      <c r="A2737">
        <v>-8054721.1558230696</v>
      </c>
      <c r="B2737">
        <v>-9334.7764919642796</v>
      </c>
      <c r="C2737">
        <v>0.15040764212608301</v>
      </c>
    </row>
    <row r="2738" spans="1:3" x14ac:dyDescent="0.25">
      <c r="A2738">
        <v>-8053786.6769461501</v>
      </c>
      <c r="B2738">
        <v>-9334.7764919642796</v>
      </c>
      <c r="C2738">
        <v>0.16456362605094901</v>
      </c>
    </row>
    <row r="2739" spans="1:3" x14ac:dyDescent="0.25">
      <c r="A2739">
        <v>-8052852.1980692297</v>
      </c>
      <c r="B2739">
        <v>-9334.7764919642796</v>
      </c>
      <c r="C2739">
        <v>0.186349958181381</v>
      </c>
    </row>
    <row r="2740" spans="1:3" x14ac:dyDescent="0.25">
      <c r="A2740">
        <v>-8051917.7191923</v>
      </c>
      <c r="B2740">
        <v>-9334.7764919642796</v>
      </c>
      <c r="C2740">
        <v>0.18855315446853599</v>
      </c>
    </row>
    <row r="2741" spans="1:3" x14ac:dyDescent="0.25">
      <c r="A2741">
        <v>-8050983.2403153796</v>
      </c>
      <c r="B2741">
        <v>-9334.7764919642796</v>
      </c>
      <c r="C2741">
        <v>0.209410220384597</v>
      </c>
    </row>
    <row r="2742" spans="1:3" x14ac:dyDescent="0.25">
      <c r="A2742">
        <v>-8050048.7614384601</v>
      </c>
      <c r="B2742">
        <v>-9334.7764919642796</v>
      </c>
      <c r="C2742">
        <v>0.227602809667587</v>
      </c>
    </row>
    <row r="2743" spans="1:3" x14ac:dyDescent="0.25">
      <c r="A2743">
        <v>-8049114.2825615304</v>
      </c>
      <c r="B2743">
        <v>-9334.7764919642796</v>
      </c>
      <c r="C2743">
        <v>0.230517968535423</v>
      </c>
    </row>
    <row r="2744" spans="1:3" x14ac:dyDescent="0.25">
      <c r="A2744">
        <v>-8048179.8036846099</v>
      </c>
      <c r="B2744">
        <v>-9334.7764919642796</v>
      </c>
      <c r="C2744">
        <v>0.237023845314979</v>
      </c>
    </row>
    <row r="2745" spans="1:3" x14ac:dyDescent="0.25">
      <c r="A2745">
        <v>-8047245.3248076905</v>
      </c>
      <c r="B2745">
        <v>-9334.7764919642796</v>
      </c>
      <c r="C2745">
        <v>0.25486418604850702</v>
      </c>
    </row>
    <row r="2746" spans="1:3" x14ac:dyDescent="0.25">
      <c r="A2746">
        <v>-8046310.8459307598</v>
      </c>
      <c r="B2746">
        <v>-9334.7764919642796</v>
      </c>
      <c r="C2746">
        <v>0.25822916626930198</v>
      </c>
    </row>
    <row r="2747" spans="1:3" x14ac:dyDescent="0.25">
      <c r="A2747">
        <v>-8045376.3670538403</v>
      </c>
      <c r="B2747">
        <v>-9334.7764919642796</v>
      </c>
      <c r="C2747">
        <v>0.26340803503990101</v>
      </c>
    </row>
    <row r="2748" spans="1:3" x14ac:dyDescent="0.25">
      <c r="A2748">
        <v>-8044441.8881769199</v>
      </c>
      <c r="B2748">
        <v>-9334.7764919642796</v>
      </c>
      <c r="C2748">
        <v>0.26870065927505399</v>
      </c>
    </row>
    <row r="2749" spans="1:3" x14ac:dyDescent="0.25">
      <c r="A2749">
        <v>-8043507.4093000004</v>
      </c>
      <c r="B2749">
        <v>-9334.7764919642796</v>
      </c>
      <c r="C2749">
        <v>0.27662035822868303</v>
      </c>
    </row>
    <row r="2750" spans="1:3" x14ac:dyDescent="0.25">
      <c r="A2750">
        <v>-8042572.9304230697</v>
      </c>
      <c r="B2750">
        <v>-9334.7764919642796</v>
      </c>
      <c r="C2750">
        <v>0.28146132826805098</v>
      </c>
    </row>
    <row r="2751" spans="1:3" x14ac:dyDescent="0.25">
      <c r="A2751">
        <v>-8041638.4515461503</v>
      </c>
      <c r="B2751">
        <v>-9334.7764919642796</v>
      </c>
      <c r="C2751">
        <v>0.27885374426841703</v>
      </c>
    </row>
    <row r="2752" spans="1:3" x14ac:dyDescent="0.25">
      <c r="A2752">
        <v>-8040703.9726692298</v>
      </c>
      <c r="B2752">
        <v>-9334.7764919642796</v>
      </c>
      <c r="C2752">
        <v>0.28142547607421797</v>
      </c>
    </row>
    <row r="2753" spans="1:3" x14ac:dyDescent="0.25">
      <c r="A2753">
        <v>-8039769.4937923001</v>
      </c>
      <c r="B2753">
        <v>-9334.7764919642796</v>
      </c>
      <c r="C2753">
        <v>0.28762739896774198</v>
      </c>
    </row>
    <row r="2754" spans="1:3" x14ac:dyDescent="0.25">
      <c r="A2754">
        <v>-8038835.0149153797</v>
      </c>
      <c r="B2754">
        <v>-9334.7764919642796</v>
      </c>
      <c r="C2754">
        <v>0.28865373134612998</v>
      </c>
    </row>
    <row r="2755" spans="1:3" x14ac:dyDescent="0.25">
      <c r="A2755">
        <v>-8037900.5360384602</v>
      </c>
      <c r="B2755">
        <v>-9334.7764919642796</v>
      </c>
      <c r="C2755">
        <v>0.27740707993507302</v>
      </c>
    </row>
    <row r="2756" spans="1:3" x14ac:dyDescent="0.25">
      <c r="A2756">
        <v>-8036966.0571615295</v>
      </c>
      <c r="B2756">
        <v>-9334.7764919642796</v>
      </c>
      <c r="C2756">
        <v>0.29087498784065202</v>
      </c>
    </row>
    <row r="2757" spans="1:3" x14ac:dyDescent="0.25">
      <c r="A2757">
        <v>-8036031.5782846101</v>
      </c>
      <c r="B2757">
        <v>-9334.7764919642796</v>
      </c>
      <c r="C2757">
        <v>0</v>
      </c>
    </row>
    <row r="2758" spans="1:3" x14ac:dyDescent="0.25">
      <c r="A2758">
        <v>-8035097.0994076896</v>
      </c>
      <c r="B2758">
        <v>-9334.7764919642796</v>
      </c>
      <c r="C2758">
        <v>0</v>
      </c>
    </row>
    <row r="2759" spans="1:3" x14ac:dyDescent="0.25">
      <c r="A2759">
        <v>-8034162.6205307599</v>
      </c>
      <c r="B2759">
        <v>-9334.7764919642796</v>
      </c>
      <c r="C2759">
        <v>0</v>
      </c>
    </row>
    <row r="2760" spans="1:3" x14ac:dyDescent="0.25">
      <c r="A2760">
        <v>-8033228.1416538404</v>
      </c>
      <c r="B2760">
        <v>-9334.7764919642796</v>
      </c>
      <c r="C2760">
        <v>0</v>
      </c>
    </row>
    <row r="2761" spans="1:3" x14ac:dyDescent="0.25">
      <c r="A2761">
        <v>-8032293.66277692</v>
      </c>
      <c r="B2761">
        <v>-9334.7764919642796</v>
      </c>
      <c r="C2761">
        <v>0</v>
      </c>
    </row>
    <row r="2762" spans="1:3" x14ac:dyDescent="0.25">
      <c r="A2762">
        <v>-8031359.1838999996</v>
      </c>
      <c r="B2762">
        <v>-9334.7764919642796</v>
      </c>
      <c r="C2762">
        <v>0</v>
      </c>
    </row>
    <row r="2763" spans="1:3" x14ac:dyDescent="0.25">
      <c r="A2763">
        <v>-8030424.7050230699</v>
      </c>
      <c r="B2763">
        <v>-9334.7764919642796</v>
      </c>
      <c r="C2763">
        <v>0</v>
      </c>
    </row>
    <row r="2764" spans="1:3" x14ac:dyDescent="0.25">
      <c r="A2764">
        <v>-8029490.2261461504</v>
      </c>
      <c r="B2764">
        <v>-9334.7764919642796</v>
      </c>
      <c r="C2764">
        <v>0</v>
      </c>
    </row>
    <row r="2765" spans="1:3" x14ac:dyDescent="0.25">
      <c r="A2765">
        <v>-8028555.74726923</v>
      </c>
      <c r="B2765">
        <v>-9334.7764919642796</v>
      </c>
      <c r="C2765">
        <v>0</v>
      </c>
    </row>
    <row r="2766" spans="1:3" x14ac:dyDescent="0.25">
      <c r="A2766">
        <v>-8027621.2683923002</v>
      </c>
      <c r="B2766">
        <v>-9334.7764919642796</v>
      </c>
      <c r="C2766">
        <v>0</v>
      </c>
    </row>
    <row r="2767" spans="1:3" x14ac:dyDescent="0.25">
      <c r="A2767">
        <v>-8026686.7895153798</v>
      </c>
      <c r="B2767">
        <v>-9334.7764919642796</v>
      </c>
      <c r="C2767">
        <v>0</v>
      </c>
    </row>
    <row r="2768" spans="1:3" x14ac:dyDescent="0.25">
      <c r="A2768">
        <v>-8025752.3106384603</v>
      </c>
      <c r="B2768">
        <v>-9334.7764919642796</v>
      </c>
      <c r="C2768">
        <v>0</v>
      </c>
    </row>
    <row r="2769" spans="1:3" x14ac:dyDescent="0.25">
      <c r="A2769">
        <v>-8024817.8317615297</v>
      </c>
      <c r="B2769">
        <v>-9334.7764919642796</v>
      </c>
      <c r="C2769">
        <v>0</v>
      </c>
    </row>
    <row r="2770" spans="1:3" x14ac:dyDescent="0.25">
      <c r="A2770">
        <v>-8023883.3528846102</v>
      </c>
      <c r="B2770">
        <v>-9334.7764919642796</v>
      </c>
      <c r="C2770">
        <v>0</v>
      </c>
    </row>
    <row r="2771" spans="1:3" x14ac:dyDescent="0.25">
      <c r="A2771">
        <v>-8022948.8740076898</v>
      </c>
      <c r="B2771">
        <v>-9334.7764919642796</v>
      </c>
      <c r="C2771">
        <v>0</v>
      </c>
    </row>
    <row r="2772" spans="1:3" x14ac:dyDescent="0.25">
      <c r="A2772">
        <v>-8022014.39513076</v>
      </c>
      <c r="B2772">
        <v>-9334.7764919642796</v>
      </c>
      <c r="C2772">
        <v>0</v>
      </c>
    </row>
    <row r="2773" spans="1:3" x14ac:dyDescent="0.25">
      <c r="A2773">
        <v>-8021079.9162538396</v>
      </c>
      <c r="B2773">
        <v>-9334.7764919642796</v>
      </c>
      <c r="C2773">
        <v>0</v>
      </c>
    </row>
    <row r="2774" spans="1:3" x14ac:dyDescent="0.25">
      <c r="A2774">
        <v>-8020145.4373769201</v>
      </c>
      <c r="B2774">
        <v>-9334.7764919642796</v>
      </c>
      <c r="C2774">
        <v>0</v>
      </c>
    </row>
    <row r="2775" spans="1:3" x14ac:dyDescent="0.25">
      <c r="A2775">
        <v>-8067803.8601000002</v>
      </c>
      <c r="B2775">
        <v>-10269.2553687499</v>
      </c>
      <c r="C2775">
        <v>4.0084482170641396E-3</v>
      </c>
    </row>
    <row r="2776" spans="1:3" x14ac:dyDescent="0.25">
      <c r="A2776">
        <v>-8066869.3812230704</v>
      </c>
      <c r="B2776">
        <v>-10269.2553687499</v>
      </c>
      <c r="C2776">
        <v>6.2642656266689301E-3</v>
      </c>
    </row>
    <row r="2777" spans="1:3" x14ac:dyDescent="0.25">
      <c r="A2777">
        <v>-8065934.90234615</v>
      </c>
      <c r="B2777">
        <v>-10269.2553687499</v>
      </c>
      <c r="C2777">
        <v>8.9739644899964298E-3</v>
      </c>
    </row>
    <row r="2778" spans="1:3" x14ac:dyDescent="0.25">
      <c r="A2778">
        <v>-8065000.4234692296</v>
      </c>
      <c r="B2778">
        <v>-10269.2553687499</v>
      </c>
      <c r="C2778">
        <v>1.23531240969896E-2</v>
      </c>
    </row>
    <row r="2779" spans="1:3" x14ac:dyDescent="0.25">
      <c r="A2779">
        <v>-8064065.9445922999</v>
      </c>
      <c r="B2779">
        <v>-10269.2553687499</v>
      </c>
      <c r="C2779">
        <v>1.814591512084E-2</v>
      </c>
    </row>
    <row r="2780" spans="1:3" x14ac:dyDescent="0.25">
      <c r="A2780">
        <v>-8063131.4657153804</v>
      </c>
      <c r="B2780">
        <v>-10269.2553687499</v>
      </c>
      <c r="C2780">
        <v>2.51856371760368E-2</v>
      </c>
    </row>
    <row r="2781" spans="1:3" x14ac:dyDescent="0.25">
      <c r="A2781">
        <v>-8062196.98683846</v>
      </c>
      <c r="B2781">
        <v>-10269.2553687499</v>
      </c>
      <c r="C2781">
        <v>3.4214697778224903E-2</v>
      </c>
    </row>
    <row r="2782" spans="1:3" x14ac:dyDescent="0.25">
      <c r="A2782">
        <v>-8061262.5079615302</v>
      </c>
      <c r="B2782">
        <v>-10269.2553687499</v>
      </c>
      <c r="C2782">
        <v>4.5136097818612997E-2</v>
      </c>
    </row>
    <row r="2783" spans="1:3" x14ac:dyDescent="0.25">
      <c r="A2783">
        <v>-8060328.0290846098</v>
      </c>
      <c r="B2783">
        <v>-10269.2553687499</v>
      </c>
      <c r="C2783">
        <v>5.7388812303543001E-2</v>
      </c>
    </row>
    <row r="2784" spans="1:3" x14ac:dyDescent="0.25">
      <c r="A2784">
        <v>-8059393.5502076903</v>
      </c>
      <c r="B2784">
        <v>-10269.2553687499</v>
      </c>
      <c r="C2784">
        <v>7.2727359831333105E-2</v>
      </c>
    </row>
    <row r="2785" spans="1:3" x14ac:dyDescent="0.25">
      <c r="A2785">
        <v>-8058459.0713307597</v>
      </c>
      <c r="B2785">
        <v>-10269.2553687499</v>
      </c>
      <c r="C2785">
        <v>8.9905887842178303E-2</v>
      </c>
    </row>
    <row r="2786" spans="1:3" x14ac:dyDescent="0.25">
      <c r="A2786">
        <v>-8057524.5924538402</v>
      </c>
      <c r="B2786">
        <v>-10269.2553687499</v>
      </c>
      <c r="C2786">
        <v>0.106545239686965</v>
      </c>
    </row>
    <row r="2787" spans="1:3" x14ac:dyDescent="0.25">
      <c r="A2787">
        <v>-8056590.1135769198</v>
      </c>
      <c r="B2787">
        <v>-10269.2553687499</v>
      </c>
      <c r="C2787">
        <v>0.12763899564743</v>
      </c>
    </row>
    <row r="2788" spans="1:3" x14ac:dyDescent="0.25">
      <c r="A2788">
        <v>-8055655.6347000003</v>
      </c>
      <c r="B2788">
        <v>-10269.2553687499</v>
      </c>
      <c r="C2788">
        <v>0.146994799375534</v>
      </c>
    </row>
    <row r="2789" spans="1:3" x14ac:dyDescent="0.25">
      <c r="A2789">
        <v>-8054721.1558230696</v>
      </c>
      <c r="B2789">
        <v>-10269.2553687499</v>
      </c>
      <c r="C2789">
        <v>0.16107508540153501</v>
      </c>
    </row>
    <row r="2790" spans="1:3" x14ac:dyDescent="0.25">
      <c r="A2790">
        <v>-8053786.6769461501</v>
      </c>
      <c r="B2790">
        <v>-10269.2553687499</v>
      </c>
      <c r="C2790">
        <v>0.18282262980937899</v>
      </c>
    </row>
    <row r="2791" spans="1:3" x14ac:dyDescent="0.25">
      <c r="A2791">
        <v>-8052852.1980692297</v>
      </c>
      <c r="B2791">
        <v>-10269.2553687499</v>
      </c>
      <c r="C2791">
        <v>0.18694411218166301</v>
      </c>
    </row>
    <row r="2792" spans="1:3" x14ac:dyDescent="0.25">
      <c r="A2792">
        <v>-8051917.7191923</v>
      </c>
      <c r="B2792">
        <v>-10269.2553687499</v>
      </c>
      <c r="C2792">
        <v>0.20746019482612599</v>
      </c>
    </row>
    <row r="2793" spans="1:3" x14ac:dyDescent="0.25">
      <c r="A2793">
        <v>-8050983.2403153796</v>
      </c>
      <c r="B2793">
        <v>-10269.2553687499</v>
      </c>
      <c r="C2793">
        <v>0.22517295181751201</v>
      </c>
    </row>
    <row r="2794" spans="1:3" x14ac:dyDescent="0.25">
      <c r="A2794">
        <v>-8050048.7614384601</v>
      </c>
      <c r="B2794">
        <v>-10269.2553687499</v>
      </c>
      <c r="C2794">
        <v>0.22955656051635701</v>
      </c>
    </row>
    <row r="2795" spans="1:3" x14ac:dyDescent="0.25">
      <c r="A2795">
        <v>-8049114.2825615304</v>
      </c>
      <c r="B2795">
        <v>-10269.2553687499</v>
      </c>
      <c r="C2795">
        <v>0.246180355548858</v>
      </c>
    </row>
    <row r="2796" spans="1:3" x14ac:dyDescent="0.25">
      <c r="A2796">
        <v>-8048179.8036846099</v>
      </c>
      <c r="B2796">
        <v>-10269.2553687499</v>
      </c>
      <c r="C2796">
        <v>0.25156825780868503</v>
      </c>
    </row>
    <row r="2797" spans="1:3" x14ac:dyDescent="0.25">
      <c r="A2797">
        <v>-8047245.3248076905</v>
      </c>
      <c r="B2797">
        <v>-10269.2553687499</v>
      </c>
      <c r="C2797">
        <v>0.270126283168792</v>
      </c>
    </row>
    <row r="2798" spans="1:3" x14ac:dyDescent="0.25">
      <c r="A2798">
        <v>-8046310.8459307598</v>
      </c>
      <c r="B2798">
        <v>-10269.2553687499</v>
      </c>
      <c r="C2798">
        <v>0.27343127131461997</v>
      </c>
    </row>
    <row r="2799" spans="1:3" x14ac:dyDescent="0.25">
      <c r="A2799">
        <v>-8045376.3670538403</v>
      </c>
      <c r="B2799">
        <v>-10269.2553687499</v>
      </c>
      <c r="C2799">
        <v>0.27766111493110601</v>
      </c>
    </row>
    <row r="2800" spans="1:3" x14ac:dyDescent="0.25">
      <c r="A2800">
        <v>-8044441.8881769199</v>
      </c>
      <c r="B2800">
        <v>-10269.2553687499</v>
      </c>
      <c r="C2800">
        <v>0.281864553689956</v>
      </c>
    </row>
    <row r="2801" spans="1:3" x14ac:dyDescent="0.25">
      <c r="A2801">
        <v>-8043507.4093000004</v>
      </c>
      <c r="B2801">
        <v>-10269.2553687499</v>
      </c>
      <c r="C2801">
        <v>0.28631827235221802</v>
      </c>
    </row>
    <row r="2802" spans="1:3" x14ac:dyDescent="0.25">
      <c r="A2802">
        <v>-8042572.9304230697</v>
      </c>
      <c r="B2802">
        <v>-10269.2553687499</v>
      </c>
      <c r="C2802">
        <v>0.29108682274818398</v>
      </c>
    </row>
    <row r="2803" spans="1:3" x14ac:dyDescent="0.25">
      <c r="A2803">
        <v>-8041638.4515461503</v>
      </c>
      <c r="B2803">
        <v>-10269.2553687499</v>
      </c>
      <c r="C2803">
        <v>0.28557142615318198</v>
      </c>
    </row>
    <row r="2804" spans="1:3" x14ac:dyDescent="0.25">
      <c r="A2804">
        <v>-8040703.9726692298</v>
      </c>
      <c r="B2804">
        <v>-10269.2553687499</v>
      </c>
      <c r="C2804">
        <v>0.29338091611862099</v>
      </c>
    </row>
    <row r="2805" spans="1:3" x14ac:dyDescent="0.25">
      <c r="A2805">
        <v>-8039769.4937923001</v>
      </c>
      <c r="B2805">
        <v>-10269.2553687499</v>
      </c>
      <c r="C2805">
        <v>0.28203013539314198</v>
      </c>
    </row>
    <row r="2806" spans="1:3" x14ac:dyDescent="0.25">
      <c r="A2806">
        <v>-8038835.0149153797</v>
      </c>
      <c r="B2806">
        <v>-10269.2553687499</v>
      </c>
      <c r="C2806">
        <v>0.29009556770324701</v>
      </c>
    </row>
    <row r="2807" spans="1:3" x14ac:dyDescent="0.25">
      <c r="A2807">
        <v>-8037900.5360384602</v>
      </c>
      <c r="B2807">
        <v>-10269.2553687499</v>
      </c>
      <c r="C2807">
        <v>0.28812140226364102</v>
      </c>
    </row>
    <row r="2808" spans="1:3" x14ac:dyDescent="0.25">
      <c r="A2808">
        <v>-8036966.0571615295</v>
      </c>
      <c r="B2808">
        <v>-10269.2553687499</v>
      </c>
      <c r="C2808">
        <v>0</v>
      </c>
    </row>
    <row r="2809" spans="1:3" x14ac:dyDescent="0.25">
      <c r="A2809">
        <v>-8036031.5782846101</v>
      </c>
      <c r="B2809">
        <v>-10269.2553687499</v>
      </c>
      <c r="C2809">
        <v>0</v>
      </c>
    </row>
    <row r="2810" spans="1:3" x14ac:dyDescent="0.25">
      <c r="A2810">
        <v>-8035097.0994076896</v>
      </c>
      <c r="B2810">
        <v>-10269.2553687499</v>
      </c>
      <c r="C2810">
        <v>0</v>
      </c>
    </row>
    <row r="2811" spans="1:3" x14ac:dyDescent="0.25">
      <c r="A2811">
        <v>-8034162.6205307599</v>
      </c>
      <c r="B2811">
        <v>-10269.2553687499</v>
      </c>
      <c r="C2811">
        <v>0</v>
      </c>
    </row>
    <row r="2812" spans="1:3" x14ac:dyDescent="0.25">
      <c r="A2812">
        <v>-8033228.1416538404</v>
      </c>
      <c r="B2812">
        <v>-10269.2553687499</v>
      </c>
      <c r="C2812">
        <v>0</v>
      </c>
    </row>
    <row r="2813" spans="1:3" x14ac:dyDescent="0.25">
      <c r="A2813">
        <v>-8032293.66277692</v>
      </c>
      <c r="B2813">
        <v>-10269.2553687499</v>
      </c>
      <c r="C2813">
        <v>0</v>
      </c>
    </row>
    <row r="2814" spans="1:3" x14ac:dyDescent="0.25">
      <c r="A2814">
        <v>-8031359.1838999996</v>
      </c>
      <c r="B2814">
        <v>-10269.2553687499</v>
      </c>
      <c r="C2814">
        <v>0</v>
      </c>
    </row>
    <row r="2815" spans="1:3" x14ac:dyDescent="0.25">
      <c r="A2815">
        <v>-8030424.7050230699</v>
      </c>
      <c r="B2815">
        <v>-10269.2553687499</v>
      </c>
      <c r="C2815">
        <v>0</v>
      </c>
    </row>
    <row r="2816" spans="1:3" x14ac:dyDescent="0.25">
      <c r="A2816">
        <v>-8029490.2261461504</v>
      </c>
      <c r="B2816">
        <v>-10269.2553687499</v>
      </c>
      <c r="C2816">
        <v>0</v>
      </c>
    </row>
    <row r="2817" spans="1:3" x14ac:dyDescent="0.25">
      <c r="A2817">
        <v>-8028555.74726923</v>
      </c>
      <c r="B2817">
        <v>-10269.2553687499</v>
      </c>
      <c r="C2817">
        <v>0</v>
      </c>
    </row>
    <row r="2818" spans="1:3" x14ac:dyDescent="0.25">
      <c r="A2818">
        <v>-8027621.2683923002</v>
      </c>
      <c r="B2818">
        <v>-10269.2553687499</v>
      </c>
      <c r="C2818">
        <v>0</v>
      </c>
    </row>
    <row r="2819" spans="1:3" x14ac:dyDescent="0.25">
      <c r="A2819">
        <v>-8026686.7895153798</v>
      </c>
      <c r="B2819">
        <v>-10269.2553687499</v>
      </c>
      <c r="C2819">
        <v>0</v>
      </c>
    </row>
    <row r="2820" spans="1:3" x14ac:dyDescent="0.25">
      <c r="A2820">
        <v>-8025752.3106384603</v>
      </c>
      <c r="B2820">
        <v>-10269.2553687499</v>
      </c>
      <c r="C2820">
        <v>0</v>
      </c>
    </row>
    <row r="2821" spans="1:3" x14ac:dyDescent="0.25">
      <c r="A2821">
        <v>-8024817.8317615297</v>
      </c>
      <c r="B2821">
        <v>-10269.2553687499</v>
      </c>
      <c r="C2821">
        <v>0</v>
      </c>
    </row>
    <row r="2822" spans="1:3" x14ac:dyDescent="0.25">
      <c r="A2822">
        <v>-8023883.3528846102</v>
      </c>
      <c r="B2822">
        <v>-10269.2553687499</v>
      </c>
      <c r="C2822">
        <v>0</v>
      </c>
    </row>
    <row r="2823" spans="1:3" x14ac:dyDescent="0.25">
      <c r="A2823">
        <v>-8022948.8740076898</v>
      </c>
      <c r="B2823">
        <v>-10269.2553687499</v>
      </c>
      <c r="C2823">
        <v>0</v>
      </c>
    </row>
    <row r="2824" spans="1:3" x14ac:dyDescent="0.25">
      <c r="A2824">
        <v>-8022014.39513076</v>
      </c>
      <c r="B2824">
        <v>-10269.2553687499</v>
      </c>
      <c r="C2824">
        <v>0</v>
      </c>
    </row>
    <row r="2825" spans="1:3" x14ac:dyDescent="0.25">
      <c r="A2825">
        <v>-8021079.9162538396</v>
      </c>
      <c r="B2825">
        <v>-10269.2553687499</v>
      </c>
      <c r="C2825">
        <v>0</v>
      </c>
    </row>
    <row r="2826" spans="1:3" x14ac:dyDescent="0.25">
      <c r="A2826">
        <v>-8067803.8601000002</v>
      </c>
      <c r="B2826">
        <v>-11203.734245535699</v>
      </c>
      <c r="C2826">
        <v>4.12843050435185E-3</v>
      </c>
    </row>
    <row r="2827" spans="1:3" x14ac:dyDescent="0.25">
      <c r="A2827">
        <v>-8066869.3812230704</v>
      </c>
      <c r="B2827">
        <v>-11203.734245535699</v>
      </c>
      <c r="C2827">
        <v>6.4269620925188004E-3</v>
      </c>
    </row>
    <row r="2828" spans="1:3" x14ac:dyDescent="0.25">
      <c r="A2828">
        <v>-8065934.90234615</v>
      </c>
      <c r="B2828">
        <v>-11203.734245535699</v>
      </c>
      <c r="C2828">
        <v>9.05623659491539E-3</v>
      </c>
    </row>
    <row r="2829" spans="1:3" x14ac:dyDescent="0.25">
      <c r="A2829">
        <v>-8065000.4234692296</v>
      </c>
      <c r="B2829">
        <v>-11203.734245535699</v>
      </c>
      <c r="C2829">
        <v>1.30373043939471E-2</v>
      </c>
    </row>
    <row r="2830" spans="1:3" x14ac:dyDescent="0.25">
      <c r="A2830">
        <v>-8064065.9445922999</v>
      </c>
      <c r="B2830">
        <v>-11203.734245535699</v>
      </c>
      <c r="C2830">
        <v>1.9132111221551801E-2</v>
      </c>
    </row>
    <row r="2831" spans="1:3" x14ac:dyDescent="0.25">
      <c r="A2831">
        <v>-8063131.4657153804</v>
      </c>
      <c r="B2831">
        <v>-11203.734245535699</v>
      </c>
      <c r="C2831">
        <v>2.6077616959810201E-2</v>
      </c>
    </row>
    <row r="2832" spans="1:3" x14ac:dyDescent="0.25">
      <c r="A2832">
        <v>-8062196.98683846</v>
      </c>
      <c r="B2832">
        <v>-11203.734245535699</v>
      </c>
      <c r="C2832">
        <v>3.4472811967134399E-2</v>
      </c>
    </row>
    <row r="2833" spans="1:3" x14ac:dyDescent="0.25">
      <c r="A2833">
        <v>-8061262.5079615302</v>
      </c>
      <c r="B2833">
        <v>-11203.734245535699</v>
      </c>
      <c r="C2833">
        <v>4.5331116765737499E-2</v>
      </c>
    </row>
    <row r="2834" spans="1:3" x14ac:dyDescent="0.25">
      <c r="A2834">
        <v>-8060328.0290846098</v>
      </c>
      <c r="B2834">
        <v>-11203.734245535699</v>
      </c>
      <c r="C2834">
        <v>7.0821478962898199E-2</v>
      </c>
    </row>
    <row r="2835" spans="1:3" x14ac:dyDescent="0.25">
      <c r="A2835">
        <v>-8059393.5502076903</v>
      </c>
      <c r="B2835">
        <v>-11203.734245535699</v>
      </c>
      <c r="C2835">
        <v>8.7296284735202706E-2</v>
      </c>
    </row>
    <row r="2836" spans="1:3" x14ac:dyDescent="0.25">
      <c r="A2836">
        <v>-8058459.0713307597</v>
      </c>
      <c r="B2836">
        <v>-11203.734245535699</v>
      </c>
      <c r="C2836">
        <v>0.104275703430175</v>
      </c>
    </row>
    <row r="2837" spans="1:3" x14ac:dyDescent="0.25">
      <c r="A2837">
        <v>-8057524.5924538402</v>
      </c>
      <c r="B2837">
        <v>-11203.734245535699</v>
      </c>
      <c r="C2837">
        <v>0.12467598170042</v>
      </c>
    </row>
    <row r="2838" spans="1:3" x14ac:dyDescent="0.25">
      <c r="A2838">
        <v>-8056590.1135769198</v>
      </c>
      <c r="B2838">
        <v>-11203.734245535699</v>
      </c>
      <c r="C2838">
        <v>0.14663055539131101</v>
      </c>
    </row>
    <row r="2839" spans="1:3" x14ac:dyDescent="0.25">
      <c r="A2839">
        <v>-8055655.6347000003</v>
      </c>
      <c r="B2839">
        <v>-11203.734245535699</v>
      </c>
      <c r="C2839">
        <v>0.149678215384483</v>
      </c>
    </row>
    <row r="2840" spans="1:3" x14ac:dyDescent="0.25">
      <c r="A2840">
        <v>-8054721.1558230696</v>
      </c>
      <c r="B2840">
        <v>-11203.734245535699</v>
      </c>
      <c r="C2840">
        <v>0.16361881792545299</v>
      </c>
    </row>
    <row r="2841" spans="1:3" x14ac:dyDescent="0.25">
      <c r="A2841">
        <v>-8053786.6769461501</v>
      </c>
      <c r="B2841">
        <v>-11203.734245535699</v>
      </c>
      <c r="C2841">
        <v>0.18545085191726601</v>
      </c>
    </row>
    <row r="2842" spans="1:3" x14ac:dyDescent="0.25">
      <c r="A2842">
        <v>-8052852.1980692297</v>
      </c>
      <c r="B2842">
        <v>-11203.734245535699</v>
      </c>
      <c r="C2842">
        <v>0.20595666766166601</v>
      </c>
    </row>
    <row r="2843" spans="1:3" x14ac:dyDescent="0.25">
      <c r="A2843">
        <v>-8051917.7191923</v>
      </c>
      <c r="B2843">
        <v>-11203.734245535699</v>
      </c>
      <c r="C2843">
        <v>0.22361022233962999</v>
      </c>
    </row>
    <row r="2844" spans="1:3" x14ac:dyDescent="0.25">
      <c r="A2844">
        <v>-8050983.2403153796</v>
      </c>
      <c r="B2844">
        <v>-11203.734245535699</v>
      </c>
      <c r="C2844">
        <v>0.24281188845634399</v>
      </c>
    </row>
    <row r="2845" spans="1:3" x14ac:dyDescent="0.25">
      <c r="A2845">
        <v>-8050048.7614384601</v>
      </c>
      <c r="B2845">
        <v>-11203.734245535699</v>
      </c>
      <c r="C2845">
        <v>0.24417978525161699</v>
      </c>
    </row>
    <row r="2846" spans="1:3" x14ac:dyDescent="0.25">
      <c r="A2846">
        <v>-8049114.2825615304</v>
      </c>
      <c r="B2846">
        <v>-11203.734245535699</v>
      </c>
      <c r="C2846">
        <v>0.26131030917167603</v>
      </c>
    </row>
    <row r="2847" spans="1:3" x14ac:dyDescent="0.25">
      <c r="A2847">
        <v>-8048179.8036846099</v>
      </c>
      <c r="B2847">
        <v>-11203.734245535699</v>
      </c>
      <c r="C2847">
        <v>0.26553651690482999</v>
      </c>
    </row>
    <row r="2848" spans="1:3" x14ac:dyDescent="0.25">
      <c r="A2848">
        <v>-8047245.3248076905</v>
      </c>
      <c r="B2848">
        <v>-11203.734245535699</v>
      </c>
      <c r="C2848">
        <v>0.27792546153068498</v>
      </c>
    </row>
    <row r="2849" spans="1:3" x14ac:dyDescent="0.25">
      <c r="A2849">
        <v>-8046310.8459307598</v>
      </c>
      <c r="B2849">
        <v>-11203.734245535699</v>
      </c>
      <c r="C2849">
        <v>0.28338518738746599</v>
      </c>
    </row>
    <row r="2850" spans="1:3" x14ac:dyDescent="0.25">
      <c r="A2850">
        <v>-8045376.3670538403</v>
      </c>
      <c r="B2850">
        <v>-11203.734245535699</v>
      </c>
      <c r="C2850">
        <v>0.28713950514793302</v>
      </c>
    </row>
    <row r="2851" spans="1:3" x14ac:dyDescent="0.25">
      <c r="A2851">
        <v>-8044441.8881769199</v>
      </c>
      <c r="B2851">
        <v>-11203.734245535699</v>
      </c>
      <c r="C2851">
        <v>0.29262542724609297</v>
      </c>
    </row>
    <row r="2852" spans="1:3" x14ac:dyDescent="0.25">
      <c r="A2852">
        <v>-8043507.4093000004</v>
      </c>
      <c r="B2852">
        <v>-11203.734245535699</v>
      </c>
      <c r="C2852">
        <v>0.29681649804115201</v>
      </c>
    </row>
    <row r="2853" spans="1:3" x14ac:dyDescent="0.25">
      <c r="A2853">
        <v>-8042572.9304230697</v>
      </c>
      <c r="B2853">
        <v>-11203.734245535699</v>
      </c>
      <c r="C2853">
        <v>0.29890090227126997</v>
      </c>
    </row>
    <row r="2854" spans="1:3" x14ac:dyDescent="0.25">
      <c r="A2854">
        <v>-8041638.4515461503</v>
      </c>
      <c r="B2854">
        <v>-11203.734245535699</v>
      </c>
      <c r="C2854">
        <v>0.29285472631454401</v>
      </c>
    </row>
    <row r="2855" spans="1:3" x14ac:dyDescent="0.25">
      <c r="A2855">
        <v>-8040703.9726692298</v>
      </c>
      <c r="B2855">
        <v>-11203.734245535699</v>
      </c>
      <c r="C2855">
        <v>0.298905789852142</v>
      </c>
    </row>
    <row r="2856" spans="1:3" x14ac:dyDescent="0.25">
      <c r="A2856">
        <v>-8039769.4937923001</v>
      </c>
      <c r="B2856">
        <v>-11203.734245535699</v>
      </c>
      <c r="C2856">
        <v>0.28712540864944402</v>
      </c>
    </row>
    <row r="2857" spans="1:3" x14ac:dyDescent="0.25">
      <c r="A2857">
        <v>-8038835.0149153797</v>
      </c>
      <c r="B2857">
        <v>-11203.734245535699</v>
      </c>
      <c r="C2857">
        <v>0.29487392306327798</v>
      </c>
    </row>
    <row r="2858" spans="1:3" x14ac:dyDescent="0.25">
      <c r="A2858">
        <v>-8037900.5360384602</v>
      </c>
      <c r="B2858">
        <v>-11203.734245535699</v>
      </c>
      <c r="C2858">
        <v>0</v>
      </c>
    </row>
    <row r="2859" spans="1:3" x14ac:dyDescent="0.25">
      <c r="A2859">
        <v>-8036966.0571615295</v>
      </c>
      <c r="B2859">
        <v>-11203.734245535699</v>
      </c>
      <c r="C2859">
        <v>0</v>
      </c>
    </row>
    <row r="2860" spans="1:3" x14ac:dyDescent="0.25">
      <c r="A2860">
        <v>-8036031.5782846101</v>
      </c>
      <c r="B2860">
        <v>-11203.734245535699</v>
      </c>
      <c r="C2860">
        <v>0</v>
      </c>
    </row>
    <row r="2861" spans="1:3" x14ac:dyDescent="0.25">
      <c r="A2861">
        <v>-8035097.0994076896</v>
      </c>
      <c r="B2861">
        <v>-11203.734245535699</v>
      </c>
      <c r="C2861">
        <v>0</v>
      </c>
    </row>
    <row r="2862" spans="1:3" x14ac:dyDescent="0.25">
      <c r="A2862">
        <v>-8034162.6205307599</v>
      </c>
      <c r="B2862">
        <v>-11203.734245535699</v>
      </c>
      <c r="C2862">
        <v>0</v>
      </c>
    </row>
    <row r="2863" spans="1:3" x14ac:dyDescent="0.25">
      <c r="A2863">
        <v>-8033228.1416538404</v>
      </c>
      <c r="B2863">
        <v>-11203.734245535699</v>
      </c>
      <c r="C2863">
        <v>0</v>
      </c>
    </row>
    <row r="2864" spans="1:3" x14ac:dyDescent="0.25">
      <c r="A2864">
        <v>-8032293.66277692</v>
      </c>
      <c r="B2864">
        <v>-11203.734245535699</v>
      </c>
      <c r="C2864">
        <v>0</v>
      </c>
    </row>
    <row r="2865" spans="1:3" x14ac:dyDescent="0.25">
      <c r="A2865">
        <v>-8031359.1838999996</v>
      </c>
      <c r="B2865">
        <v>-11203.734245535699</v>
      </c>
      <c r="C2865">
        <v>0</v>
      </c>
    </row>
    <row r="2866" spans="1:3" x14ac:dyDescent="0.25">
      <c r="A2866">
        <v>-8030424.7050230699</v>
      </c>
      <c r="B2866">
        <v>-11203.734245535699</v>
      </c>
      <c r="C2866">
        <v>0</v>
      </c>
    </row>
    <row r="2867" spans="1:3" x14ac:dyDescent="0.25">
      <c r="A2867">
        <v>-8029490.2261461504</v>
      </c>
      <c r="B2867">
        <v>-11203.734245535699</v>
      </c>
      <c r="C2867">
        <v>0</v>
      </c>
    </row>
    <row r="2868" spans="1:3" x14ac:dyDescent="0.25">
      <c r="A2868">
        <v>-8028555.74726923</v>
      </c>
      <c r="B2868">
        <v>-11203.734245535699</v>
      </c>
      <c r="C2868">
        <v>0</v>
      </c>
    </row>
    <row r="2869" spans="1:3" x14ac:dyDescent="0.25">
      <c r="A2869">
        <v>-8027621.2683923002</v>
      </c>
      <c r="B2869">
        <v>-11203.734245535699</v>
      </c>
      <c r="C2869">
        <v>0</v>
      </c>
    </row>
    <row r="2870" spans="1:3" x14ac:dyDescent="0.25">
      <c r="A2870">
        <v>-8026686.7895153798</v>
      </c>
      <c r="B2870">
        <v>-11203.734245535699</v>
      </c>
      <c r="C2870">
        <v>0</v>
      </c>
    </row>
    <row r="2871" spans="1:3" x14ac:dyDescent="0.25">
      <c r="A2871">
        <v>-8025752.3106384603</v>
      </c>
      <c r="B2871">
        <v>-11203.734245535699</v>
      </c>
      <c r="C2871">
        <v>0</v>
      </c>
    </row>
    <row r="2872" spans="1:3" x14ac:dyDescent="0.25">
      <c r="A2872">
        <v>-8024817.8317615297</v>
      </c>
      <c r="B2872">
        <v>-11203.734245535699</v>
      </c>
      <c r="C2872">
        <v>0</v>
      </c>
    </row>
    <row r="2873" spans="1:3" x14ac:dyDescent="0.25">
      <c r="A2873">
        <v>-8023883.3528846102</v>
      </c>
      <c r="B2873">
        <v>-11203.734245535699</v>
      </c>
      <c r="C2873">
        <v>0</v>
      </c>
    </row>
    <row r="2874" spans="1:3" x14ac:dyDescent="0.25">
      <c r="A2874">
        <v>-8022948.8740076898</v>
      </c>
      <c r="B2874">
        <v>-11203.734245535699</v>
      </c>
      <c r="C2874">
        <v>0</v>
      </c>
    </row>
    <row r="2875" spans="1:3" x14ac:dyDescent="0.25">
      <c r="A2875">
        <v>-8022014.39513076</v>
      </c>
      <c r="B2875">
        <v>-11203.734245535699</v>
      </c>
      <c r="C2875">
        <v>0</v>
      </c>
    </row>
    <row r="2876" spans="1:3" x14ac:dyDescent="0.25">
      <c r="A2876">
        <v>-8068738.3389769197</v>
      </c>
      <c r="B2876">
        <v>-12138.2131223214</v>
      </c>
      <c r="C2876">
        <v>2.7975954581052E-3</v>
      </c>
    </row>
    <row r="2877" spans="1:3" x14ac:dyDescent="0.25">
      <c r="A2877">
        <v>-8067803.8601000002</v>
      </c>
      <c r="B2877">
        <v>-12138.2131223214</v>
      </c>
      <c r="C2877">
        <v>4.3166680261492703E-3</v>
      </c>
    </row>
    <row r="2878" spans="1:3" x14ac:dyDescent="0.25">
      <c r="A2878">
        <v>-8066869.3812230704</v>
      </c>
      <c r="B2878">
        <v>-12138.2131223214</v>
      </c>
      <c r="C2878">
        <v>6.8752747029065999E-3</v>
      </c>
    </row>
    <row r="2879" spans="1:3" x14ac:dyDescent="0.25">
      <c r="A2879">
        <v>-8065934.90234615</v>
      </c>
      <c r="B2879">
        <v>-12138.2131223214</v>
      </c>
      <c r="C2879">
        <v>9.6473284065723402E-3</v>
      </c>
    </row>
    <row r="2880" spans="1:3" x14ac:dyDescent="0.25">
      <c r="A2880">
        <v>-8065000.4234692296</v>
      </c>
      <c r="B2880">
        <v>-12138.2131223214</v>
      </c>
      <c r="C2880">
        <v>1.3251840136945201E-2</v>
      </c>
    </row>
    <row r="2881" spans="1:3" x14ac:dyDescent="0.25">
      <c r="A2881">
        <v>-8064065.9445922999</v>
      </c>
      <c r="B2881">
        <v>-12138.2131223214</v>
      </c>
      <c r="C2881">
        <v>1.9528809934854501E-2</v>
      </c>
    </row>
    <row r="2882" spans="1:3" x14ac:dyDescent="0.25">
      <c r="A2882">
        <v>-8063131.4657153804</v>
      </c>
      <c r="B2882">
        <v>-12138.2131223214</v>
      </c>
      <c r="C2882">
        <v>3.3308044075965798E-2</v>
      </c>
    </row>
    <row r="2883" spans="1:3" x14ac:dyDescent="0.25">
      <c r="A2883">
        <v>-8062196.98683846</v>
      </c>
      <c r="B2883">
        <v>-12138.2131223214</v>
      </c>
      <c r="C2883">
        <v>4.3879620730876902E-2</v>
      </c>
    </row>
    <row r="2884" spans="1:3" x14ac:dyDescent="0.25">
      <c r="A2884">
        <v>-8061262.5079615302</v>
      </c>
      <c r="B2884">
        <v>-12138.2131223214</v>
      </c>
      <c r="C2884">
        <v>5.5804587900638497E-2</v>
      </c>
    </row>
    <row r="2885" spans="1:3" x14ac:dyDescent="0.25">
      <c r="A2885">
        <v>-8060328.0290846098</v>
      </c>
      <c r="B2885">
        <v>-12138.2131223214</v>
      </c>
      <c r="C2885">
        <v>7.1270041167735998E-2</v>
      </c>
    </row>
    <row r="2886" spans="1:3" x14ac:dyDescent="0.25">
      <c r="A2886">
        <v>-8059393.5502076903</v>
      </c>
      <c r="B2886">
        <v>-12138.2131223214</v>
      </c>
      <c r="C2886">
        <v>8.7555848062038394E-2</v>
      </c>
    </row>
    <row r="2887" spans="1:3" x14ac:dyDescent="0.25">
      <c r="A2887">
        <v>-8058459.0713307597</v>
      </c>
      <c r="B2887">
        <v>-12138.2131223214</v>
      </c>
      <c r="C2887">
        <v>0.104485236108303</v>
      </c>
    </row>
    <row r="2888" spans="1:3" x14ac:dyDescent="0.25">
      <c r="A2888">
        <v>-8057524.5924538402</v>
      </c>
      <c r="B2888">
        <v>-12138.2131223214</v>
      </c>
      <c r="C2888">
        <v>0.12752285599708499</v>
      </c>
    </row>
    <row r="2889" spans="1:3" x14ac:dyDescent="0.25">
      <c r="A2889">
        <v>-8056590.1135769198</v>
      </c>
      <c r="B2889">
        <v>-12138.2131223214</v>
      </c>
      <c r="C2889">
        <v>0.14930677413940399</v>
      </c>
    </row>
    <row r="2890" spans="1:3" x14ac:dyDescent="0.25">
      <c r="A2890">
        <v>-8055655.6347000003</v>
      </c>
      <c r="B2890">
        <v>-12138.2131223214</v>
      </c>
      <c r="C2890">
        <v>0.163212940096855</v>
      </c>
    </row>
    <row r="2891" spans="1:3" x14ac:dyDescent="0.25">
      <c r="A2891">
        <v>-8054721.1558230696</v>
      </c>
      <c r="B2891">
        <v>-12138.2131223214</v>
      </c>
      <c r="C2891">
        <v>0.18463809788227001</v>
      </c>
    </row>
    <row r="2892" spans="1:3" x14ac:dyDescent="0.25">
      <c r="A2892">
        <v>-8053786.6769461501</v>
      </c>
      <c r="B2892">
        <v>-12138.2131223214</v>
      </c>
      <c r="C2892">
        <v>0.20507343113422299</v>
      </c>
    </row>
    <row r="2893" spans="1:3" x14ac:dyDescent="0.25">
      <c r="A2893">
        <v>-8052852.1980692297</v>
      </c>
      <c r="B2893">
        <v>-12138.2131223214</v>
      </c>
      <c r="C2893">
        <v>0.220209211111068</v>
      </c>
    </row>
    <row r="2894" spans="1:3" x14ac:dyDescent="0.25">
      <c r="A2894">
        <v>-8051917.7191923</v>
      </c>
      <c r="B2894">
        <v>-12138.2131223214</v>
      </c>
      <c r="C2894">
        <v>0.23825879395008001</v>
      </c>
    </row>
    <row r="2895" spans="1:3" x14ac:dyDescent="0.25">
      <c r="A2895">
        <v>-8050983.2403153796</v>
      </c>
      <c r="B2895">
        <v>-12138.2131223214</v>
      </c>
      <c r="C2895">
        <v>0.24244226515293099</v>
      </c>
    </row>
    <row r="2896" spans="1:3" x14ac:dyDescent="0.25">
      <c r="A2896">
        <v>-8050048.7614384601</v>
      </c>
      <c r="B2896">
        <v>-12138.2131223214</v>
      </c>
      <c r="C2896">
        <v>0.259526968002319</v>
      </c>
    </row>
    <row r="2897" spans="1:3" x14ac:dyDescent="0.25">
      <c r="A2897">
        <v>-8049114.2825615304</v>
      </c>
      <c r="B2897">
        <v>-12138.2131223214</v>
      </c>
      <c r="C2897">
        <v>0.273516654968261</v>
      </c>
    </row>
    <row r="2898" spans="1:3" x14ac:dyDescent="0.25">
      <c r="A2898">
        <v>-8048179.8036846099</v>
      </c>
      <c r="B2898">
        <v>-12138.2131223214</v>
      </c>
      <c r="C2898">
        <v>0.29267978668212802</v>
      </c>
    </row>
    <row r="2899" spans="1:3" x14ac:dyDescent="0.25">
      <c r="A2899">
        <v>-8047245.3248076905</v>
      </c>
      <c r="B2899">
        <v>-12138.2131223214</v>
      </c>
      <c r="C2899">
        <v>0.29507490992545998</v>
      </c>
    </row>
    <row r="2900" spans="1:3" x14ac:dyDescent="0.25">
      <c r="A2900">
        <v>-8046310.8459307598</v>
      </c>
      <c r="B2900">
        <v>-12138.2131223214</v>
      </c>
      <c r="C2900">
        <v>0.298199713230133</v>
      </c>
    </row>
    <row r="2901" spans="1:3" x14ac:dyDescent="0.25">
      <c r="A2901">
        <v>-8045376.3670538403</v>
      </c>
      <c r="B2901">
        <v>-12138.2131223214</v>
      </c>
      <c r="C2901">
        <v>0.30134239792823703</v>
      </c>
    </row>
    <row r="2902" spans="1:3" x14ac:dyDescent="0.25">
      <c r="A2902">
        <v>-8044441.8881769199</v>
      </c>
      <c r="B2902">
        <v>-12138.2131223214</v>
      </c>
      <c r="C2902">
        <v>0.305526733398437</v>
      </c>
    </row>
    <row r="2903" spans="1:3" x14ac:dyDescent="0.25">
      <c r="A2903">
        <v>-8043507.4093000004</v>
      </c>
      <c r="B2903">
        <v>-12138.2131223214</v>
      </c>
      <c r="C2903">
        <v>0.308657646179199</v>
      </c>
    </row>
    <row r="2904" spans="1:3" x14ac:dyDescent="0.25">
      <c r="A2904">
        <v>-8042572.9304230697</v>
      </c>
      <c r="B2904">
        <v>-12138.2131223214</v>
      </c>
      <c r="C2904">
        <v>0.31270298361778198</v>
      </c>
    </row>
    <row r="2905" spans="1:3" x14ac:dyDescent="0.25">
      <c r="A2905">
        <v>-8041638.4515461503</v>
      </c>
      <c r="B2905">
        <v>-12138.2131223214</v>
      </c>
      <c r="C2905">
        <v>0.313540428876876</v>
      </c>
    </row>
    <row r="2906" spans="1:3" x14ac:dyDescent="0.25">
      <c r="A2906">
        <v>-8040703.9726692298</v>
      </c>
      <c r="B2906">
        <v>-12138.2131223214</v>
      </c>
      <c r="C2906">
        <v>0.30365014076232899</v>
      </c>
    </row>
    <row r="2907" spans="1:3" x14ac:dyDescent="0.25">
      <c r="A2907">
        <v>-8039769.4937923001</v>
      </c>
      <c r="B2907">
        <v>-12138.2131223214</v>
      </c>
      <c r="C2907">
        <v>0.29890248179435702</v>
      </c>
    </row>
    <row r="2908" spans="1:3" x14ac:dyDescent="0.25">
      <c r="A2908">
        <v>-8038835.0149153797</v>
      </c>
      <c r="B2908">
        <v>-12138.2131223214</v>
      </c>
      <c r="C2908">
        <v>0</v>
      </c>
    </row>
    <row r="2909" spans="1:3" x14ac:dyDescent="0.25">
      <c r="A2909">
        <v>-8037900.5360384602</v>
      </c>
      <c r="B2909">
        <v>-12138.2131223214</v>
      </c>
      <c r="C2909">
        <v>0</v>
      </c>
    </row>
    <row r="2910" spans="1:3" x14ac:dyDescent="0.25">
      <c r="A2910">
        <v>-8036966.0571615295</v>
      </c>
      <c r="B2910">
        <v>-12138.2131223214</v>
      </c>
      <c r="C2910">
        <v>0</v>
      </c>
    </row>
    <row r="2911" spans="1:3" x14ac:dyDescent="0.25">
      <c r="A2911">
        <v>-8036031.5782846101</v>
      </c>
      <c r="B2911">
        <v>-12138.2131223214</v>
      </c>
      <c r="C2911">
        <v>0</v>
      </c>
    </row>
    <row r="2912" spans="1:3" x14ac:dyDescent="0.25">
      <c r="A2912">
        <v>-8035097.0994076896</v>
      </c>
      <c r="B2912">
        <v>-12138.2131223214</v>
      </c>
      <c r="C2912">
        <v>0</v>
      </c>
    </row>
    <row r="2913" spans="1:3" x14ac:dyDescent="0.25">
      <c r="A2913">
        <v>-8034162.6205307599</v>
      </c>
      <c r="B2913">
        <v>-12138.2131223214</v>
      </c>
      <c r="C2913">
        <v>0</v>
      </c>
    </row>
    <row r="2914" spans="1:3" x14ac:dyDescent="0.25">
      <c r="A2914">
        <v>-8033228.1416538404</v>
      </c>
      <c r="B2914">
        <v>-12138.2131223214</v>
      </c>
      <c r="C2914">
        <v>0</v>
      </c>
    </row>
    <row r="2915" spans="1:3" x14ac:dyDescent="0.25">
      <c r="A2915">
        <v>-8032293.66277692</v>
      </c>
      <c r="B2915">
        <v>-12138.2131223214</v>
      </c>
      <c r="C2915">
        <v>0</v>
      </c>
    </row>
    <row r="2916" spans="1:3" x14ac:dyDescent="0.25">
      <c r="A2916">
        <v>-8031359.1838999996</v>
      </c>
      <c r="B2916">
        <v>-12138.2131223214</v>
      </c>
      <c r="C2916">
        <v>0</v>
      </c>
    </row>
    <row r="2917" spans="1:3" x14ac:dyDescent="0.25">
      <c r="A2917">
        <v>-8030424.7050230699</v>
      </c>
      <c r="B2917">
        <v>-12138.2131223214</v>
      </c>
      <c r="C2917">
        <v>0</v>
      </c>
    </row>
    <row r="2918" spans="1:3" x14ac:dyDescent="0.25">
      <c r="A2918">
        <v>-8029490.2261461504</v>
      </c>
      <c r="B2918">
        <v>-12138.2131223214</v>
      </c>
      <c r="C2918">
        <v>0</v>
      </c>
    </row>
    <row r="2919" spans="1:3" x14ac:dyDescent="0.25">
      <c r="A2919">
        <v>-8028555.74726923</v>
      </c>
      <c r="B2919">
        <v>-12138.2131223214</v>
      </c>
      <c r="C2919">
        <v>0</v>
      </c>
    </row>
    <row r="2920" spans="1:3" x14ac:dyDescent="0.25">
      <c r="A2920">
        <v>-8027621.2683923002</v>
      </c>
      <c r="B2920">
        <v>-12138.2131223214</v>
      </c>
      <c r="C2920">
        <v>0</v>
      </c>
    </row>
    <row r="2921" spans="1:3" x14ac:dyDescent="0.25">
      <c r="A2921">
        <v>-8026686.7895153798</v>
      </c>
      <c r="B2921">
        <v>-12138.2131223214</v>
      </c>
      <c r="C2921">
        <v>0</v>
      </c>
    </row>
    <row r="2922" spans="1:3" x14ac:dyDescent="0.25">
      <c r="A2922">
        <v>-8025752.3106384603</v>
      </c>
      <c r="B2922">
        <v>-12138.2131223214</v>
      </c>
      <c r="C2922">
        <v>0</v>
      </c>
    </row>
    <row r="2923" spans="1:3" x14ac:dyDescent="0.25">
      <c r="A2923">
        <v>-8024817.8317615297</v>
      </c>
      <c r="B2923">
        <v>-12138.2131223214</v>
      </c>
      <c r="C2923">
        <v>0</v>
      </c>
    </row>
    <row r="2924" spans="1:3" x14ac:dyDescent="0.25">
      <c r="A2924">
        <v>-8023883.3528846102</v>
      </c>
      <c r="B2924">
        <v>-12138.2131223214</v>
      </c>
      <c r="C2924">
        <v>0</v>
      </c>
    </row>
    <row r="2925" spans="1:3" x14ac:dyDescent="0.25">
      <c r="A2925">
        <v>-8068738.3389769197</v>
      </c>
      <c r="B2925">
        <v>-13072.691999107101</v>
      </c>
      <c r="C2925">
        <v>3.09286080300807E-3</v>
      </c>
    </row>
    <row r="2926" spans="1:3" x14ac:dyDescent="0.25">
      <c r="A2926">
        <v>-8067803.8601000002</v>
      </c>
      <c r="B2926">
        <v>-13072.691999107101</v>
      </c>
      <c r="C2926">
        <v>4.7546336427330901E-3</v>
      </c>
    </row>
    <row r="2927" spans="1:3" x14ac:dyDescent="0.25">
      <c r="A2927">
        <v>-8066869.3812230704</v>
      </c>
      <c r="B2927">
        <v>-13072.691999107101</v>
      </c>
      <c r="C2927">
        <v>7.1997568011283796E-3</v>
      </c>
    </row>
    <row r="2928" spans="1:3" x14ac:dyDescent="0.25">
      <c r="A2928">
        <v>-8065934.90234615</v>
      </c>
      <c r="B2928">
        <v>-13072.691999107101</v>
      </c>
      <c r="C2928">
        <v>1.2844966724514901E-2</v>
      </c>
    </row>
    <row r="2929" spans="1:3" x14ac:dyDescent="0.25">
      <c r="A2929">
        <v>-8065000.4234692296</v>
      </c>
      <c r="B2929">
        <v>-13072.691999107101</v>
      </c>
      <c r="C2929">
        <v>1.8672177568077999E-2</v>
      </c>
    </row>
    <row r="2930" spans="1:3" x14ac:dyDescent="0.25">
      <c r="A2930">
        <v>-8064065.9445922999</v>
      </c>
      <c r="B2930">
        <v>-13072.691999107101</v>
      </c>
      <c r="C2930">
        <v>2.5774169713258702E-2</v>
      </c>
    </row>
    <row r="2931" spans="1:3" x14ac:dyDescent="0.25">
      <c r="A2931">
        <v>-8063131.4657153804</v>
      </c>
      <c r="B2931">
        <v>-13072.691999107101</v>
      </c>
      <c r="C2931">
        <v>3.3645696938037803E-2</v>
      </c>
    </row>
    <row r="2932" spans="1:3" x14ac:dyDescent="0.25">
      <c r="A2932">
        <v>-8062196.98683846</v>
      </c>
      <c r="B2932">
        <v>-13072.691999107101</v>
      </c>
      <c r="C2932">
        <v>4.4284969568252501E-2</v>
      </c>
    </row>
    <row r="2933" spans="1:3" x14ac:dyDescent="0.25">
      <c r="A2933">
        <v>-8061262.5079615302</v>
      </c>
      <c r="B2933">
        <v>-13072.691999107101</v>
      </c>
      <c r="C2933">
        <v>5.6561056524515103E-2</v>
      </c>
    </row>
    <row r="2934" spans="1:3" x14ac:dyDescent="0.25">
      <c r="A2934">
        <v>-8060328.0290846098</v>
      </c>
      <c r="B2934">
        <v>-13072.691999107101</v>
      </c>
      <c r="C2934">
        <v>7.3485553264617906E-2</v>
      </c>
    </row>
    <row r="2935" spans="1:3" x14ac:dyDescent="0.25">
      <c r="A2935">
        <v>-8059393.5502076903</v>
      </c>
      <c r="B2935">
        <v>-13072.691999107101</v>
      </c>
      <c r="C2935">
        <v>9.0456828474998405E-2</v>
      </c>
    </row>
    <row r="2936" spans="1:3" x14ac:dyDescent="0.25">
      <c r="A2936">
        <v>-8058459.0713307597</v>
      </c>
      <c r="B2936">
        <v>-13072.691999107101</v>
      </c>
      <c r="C2936">
        <v>0.106896802783012</v>
      </c>
    </row>
    <row r="2937" spans="1:3" x14ac:dyDescent="0.25">
      <c r="A2937">
        <v>-8057524.5924538402</v>
      </c>
      <c r="B2937">
        <v>-13072.691999107101</v>
      </c>
      <c r="C2937">
        <v>0.128073334693908</v>
      </c>
    </row>
    <row r="2938" spans="1:3" x14ac:dyDescent="0.25">
      <c r="A2938">
        <v>-8056590.1135769198</v>
      </c>
      <c r="B2938">
        <v>-13072.691999107101</v>
      </c>
      <c r="C2938">
        <v>0.149516612291336</v>
      </c>
    </row>
    <row r="2939" spans="1:3" x14ac:dyDescent="0.25">
      <c r="A2939">
        <v>-8055655.6347000003</v>
      </c>
      <c r="B2939">
        <v>-13072.691999107101</v>
      </c>
      <c r="C2939">
        <v>0.18135161697864499</v>
      </c>
    </row>
    <row r="2940" spans="1:3" x14ac:dyDescent="0.25">
      <c r="A2940">
        <v>-8054721.1558230696</v>
      </c>
      <c r="B2940">
        <v>-13072.691999107101</v>
      </c>
      <c r="C2940">
        <v>0.20156121253967199</v>
      </c>
    </row>
    <row r="2941" spans="1:3" x14ac:dyDescent="0.25">
      <c r="A2941">
        <v>-8053786.6769461501</v>
      </c>
      <c r="B2941">
        <v>-13072.691999107101</v>
      </c>
      <c r="C2941">
        <v>0.219746649265289</v>
      </c>
    </row>
    <row r="2942" spans="1:3" x14ac:dyDescent="0.25">
      <c r="A2942">
        <v>-8052852.1980692297</v>
      </c>
      <c r="B2942">
        <v>-13072.691999107101</v>
      </c>
      <c r="C2942">
        <v>0.222467005252838</v>
      </c>
    </row>
    <row r="2943" spans="1:3" x14ac:dyDescent="0.25">
      <c r="A2943">
        <v>-8051917.7191923</v>
      </c>
      <c r="B2943">
        <v>-13072.691999107101</v>
      </c>
      <c r="C2943">
        <v>0.24111467599868699</v>
      </c>
    </row>
    <row r="2944" spans="1:3" x14ac:dyDescent="0.25">
      <c r="A2944">
        <v>-8050983.2403153796</v>
      </c>
      <c r="B2944">
        <v>-13072.691999107101</v>
      </c>
      <c r="C2944">
        <v>0.25795426964759799</v>
      </c>
    </row>
    <row r="2945" spans="1:3" x14ac:dyDescent="0.25">
      <c r="A2945">
        <v>-8050048.7614384601</v>
      </c>
      <c r="B2945">
        <v>-13072.691999107101</v>
      </c>
      <c r="C2945">
        <v>0.27135556936263999</v>
      </c>
    </row>
    <row r="2946" spans="1:3" x14ac:dyDescent="0.25">
      <c r="A2946">
        <v>-8049114.2825615304</v>
      </c>
      <c r="B2946">
        <v>-13072.691999107101</v>
      </c>
      <c r="C2946">
        <v>0.29066845774650502</v>
      </c>
    </row>
    <row r="2947" spans="1:3" x14ac:dyDescent="0.25">
      <c r="A2947">
        <v>-8048179.8036846099</v>
      </c>
      <c r="B2947">
        <v>-13072.691999107101</v>
      </c>
      <c r="C2947">
        <v>0.29218652844428999</v>
      </c>
    </row>
    <row r="2948" spans="1:3" x14ac:dyDescent="0.25">
      <c r="A2948">
        <v>-8047245.3248076905</v>
      </c>
      <c r="B2948">
        <v>-13072.691999107101</v>
      </c>
      <c r="C2948">
        <v>0.305750042200088</v>
      </c>
    </row>
    <row r="2949" spans="1:3" x14ac:dyDescent="0.25">
      <c r="A2949">
        <v>-8046310.8459307598</v>
      </c>
      <c r="B2949">
        <v>-13072.691999107101</v>
      </c>
      <c r="C2949">
        <v>0.30880147218704201</v>
      </c>
    </row>
    <row r="2950" spans="1:3" x14ac:dyDescent="0.25">
      <c r="A2950">
        <v>-8045376.3670538403</v>
      </c>
      <c r="B2950">
        <v>-13072.691999107101</v>
      </c>
      <c r="C2950">
        <v>0.31318402290344199</v>
      </c>
    </row>
    <row r="2951" spans="1:3" x14ac:dyDescent="0.25">
      <c r="A2951">
        <v>-8044441.8881769199</v>
      </c>
      <c r="B2951">
        <v>-13072.691999107101</v>
      </c>
      <c r="C2951">
        <v>0.31486174464225702</v>
      </c>
    </row>
    <row r="2952" spans="1:3" x14ac:dyDescent="0.25">
      <c r="A2952">
        <v>-8043507.4093000004</v>
      </c>
      <c r="B2952">
        <v>-13072.691999107101</v>
      </c>
      <c r="C2952">
        <v>0.31708535552024802</v>
      </c>
    </row>
    <row r="2953" spans="1:3" x14ac:dyDescent="0.25">
      <c r="A2953">
        <v>-8042572.9304230697</v>
      </c>
      <c r="B2953">
        <v>-13072.691999107101</v>
      </c>
      <c r="C2953">
        <v>0.32004126906394897</v>
      </c>
    </row>
    <row r="2954" spans="1:3" x14ac:dyDescent="0.25">
      <c r="A2954">
        <v>-8041638.4515461503</v>
      </c>
      <c r="B2954">
        <v>-13072.691999107101</v>
      </c>
      <c r="C2954">
        <v>0.31097936630249001</v>
      </c>
    </row>
    <row r="2955" spans="1:3" x14ac:dyDescent="0.25">
      <c r="A2955">
        <v>-8040703.9726692298</v>
      </c>
      <c r="B2955">
        <v>-13072.691999107101</v>
      </c>
      <c r="C2955">
        <v>0.31475028395652699</v>
      </c>
    </row>
    <row r="2956" spans="1:3" x14ac:dyDescent="0.25">
      <c r="A2956">
        <v>-8039769.4937923001</v>
      </c>
      <c r="B2956">
        <v>-13072.691999107101</v>
      </c>
      <c r="C2956">
        <v>0</v>
      </c>
    </row>
    <row r="2957" spans="1:3" x14ac:dyDescent="0.25">
      <c r="A2957">
        <v>-8038835.0149153797</v>
      </c>
      <c r="B2957">
        <v>-13072.691999107101</v>
      </c>
      <c r="C2957">
        <v>0</v>
      </c>
    </row>
    <row r="2958" spans="1:3" x14ac:dyDescent="0.25">
      <c r="A2958">
        <v>-8037900.5360384602</v>
      </c>
      <c r="B2958">
        <v>-13072.691999107101</v>
      </c>
      <c r="C2958">
        <v>0</v>
      </c>
    </row>
    <row r="2959" spans="1:3" x14ac:dyDescent="0.25">
      <c r="A2959">
        <v>-8036966.0571615295</v>
      </c>
      <c r="B2959">
        <v>-13072.691999107101</v>
      </c>
      <c r="C2959">
        <v>0</v>
      </c>
    </row>
    <row r="2960" spans="1:3" x14ac:dyDescent="0.25">
      <c r="A2960">
        <v>-8036031.5782846101</v>
      </c>
      <c r="B2960">
        <v>-13072.691999107101</v>
      </c>
      <c r="C2960">
        <v>0</v>
      </c>
    </row>
    <row r="2961" spans="1:3" x14ac:dyDescent="0.25">
      <c r="A2961">
        <v>-8035097.0994076896</v>
      </c>
      <c r="B2961">
        <v>-13072.691999107101</v>
      </c>
      <c r="C2961">
        <v>0</v>
      </c>
    </row>
    <row r="2962" spans="1:3" x14ac:dyDescent="0.25">
      <c r="A2962">
        <v>-8034162.6205307599</v>
      </c>
      <c r="B2962">
        <v>-13072.691999107101</v>
      </c>
      <c r="C2962">
        <v>0</v>
      </c>
    </row>
    <row r="2963" spans="1:3" x14ac:dyDescent="0.25">
      <c r="A2963">
        <v>-8033228.1416538404</v>
      </c>
      <c r="B2963">
        <v>-13072.691999107101</v>
      </c>
      <c r="C2963">
        <v>0</v>
      </c>
    </row>
    <row r="2964" spans="1:3" x14ac:dyDescent="0.25">
      <c r="A2964">
        <v>-8032293.66277692</v>
      </c>
      <c r="B2964">
        <v>-13072.691999107101</v>
      </c>
      <c r="C2964">
        <v>0</v>
      </c>
    </row>
    <row r="2965" spans="1:3" x14ac:dyDescent="0.25">
      <c r="A2965">
        <v>-8031359.1838999996</v>
      </c>
      <c r="B2965">
        <v>-13072.691999107101</v>
      </c>
      <c r="C2965">
        <v>0</v>
      </c>
    </row>
    <row r="2966" spans="1:3" x14ac:dyDescent="0.25">
      <c r="A2966">
        <v>-8030424.7050230699</v>
      </c>
      <c r="B2966">
        <v>-13072.691999107101</v>
      </c>
      <c r="C2966">
        <v>0</v>
      </c>
    </row>
    <row r="2967" spans="1:3" x14ac:dyDescent="0.25">
      <c r="A2967">
        <v>-8029490.2261461504</v>
      </c>
      <c r="B2967">
        <v>-13072.691999107101</v>
      </c>
      <c r="C2967">
        <v>0</v>
      </c>
    </row>
    <row r="2968" spans="1:3" x14ac:dyDescent="0.25">
      <c r="A2968">
        <v>-8028555.74726923</v>
      </c>
      <c r="B2968">
        <v>-13072.691999107101</v>
      </c>
      <c r="C2968">
        <v>0</v>
      </c>
    </row>
    <row r="2969" spans="1:3" x14ac:dyDescent="0.25">
      <c r="A2969">
        <v>-8027621.2683923002</v>
      </c>
      <c r="B2969">
        <v>-13072.691999107101</v>
      </c>
      <c r="C2969">
        <v>0</v>
      </c>
    </row>
    <row r="2970" spans="1:3" x14ac:dyDescent="0.25">
      <c r="A2970">
        <v>-8026686.7895153798</v>
      </c>
      <c r="B2970">
        <v>-13072.691999107101</v>
      </c>
      <c r="C2970">
        <v>0</v>
      </c>
    </row>
    <row r="2971" spans="1:3" x14ac:dyDescent="0.25">
      <c r="A2971">
        <v>-8025752.3106384603</v>
      </c>
      <c r="B2971">
        <v>-13072.691999107101</v>
      </c>
      <c r="C2971">
        <v>0</v>
      </c>
    </row>
    <row r="2972" spans="1:3" x14ac:dyDescent="0.25">
      <c r="A2972">
        <v>-8024817.8317615297</v>
      </c>
      <c r="B2972">
        <v>-13072.691999107101</v>
      </c>
      <c r="C2972">
        <v>0</v>
      </c>
    </row>
    <row r="2973" spans="1:3" x14ac:dyDescent="0.25">
      <c r="A2973">
        <v>-8068738.3389769197</v>
      </c>
      <c r="B2973">
        <v>-14007.1708758928</v>
      </c>
      <c r="C2973">
        <v>3.3573962282389398E-3</v>
      </c>
    </row>
    <row r="2974" spans="1:3" x14ac:dyDescent="0.25">
      <c r="A2974">
        <v>-8067803.8601000002</v>
      </c>
      <c r="B2974">
        <v>-14007.1708758928</v>
      </c>
      <c r="C2974">
        <v>7.0844851434230796E-3</v>
      </c>
    </row>
    <row r="2975" spans="1:3" x14ac:dyDescent="0.25">
      <c r="A2975">
        <v>-8066869.3812230704</v>
      </c>
      <c r="B2975">
        <v>-14007.1708758928</v>
      </c>
      <c r="C2975">
        <v>9.6940565854310903E-3</v>
      </c>
    </row>
    <row r="2976" spans="1:3" x14ac:dyDescent="0.25">
      <c r="A2976">
        <v>-8065934.90234615</v>
      </c>
      <c r="B2976">
        <v>-14007.1708758928</v>
      </c>
      <c r="C2976">
        <v>1.3227502815425301E-2</v>
      </c>
    </row>
    <row r="2977" spans="1:3" x14ac:dyDescent="0.25">
      <c r="A2977">
        <v>-8065000.4234692296</v>
      </c>
      <c r="B2977">
        <v>-14007.1708758928</v>
      </c>
      <c r="C2977">
        <v>1.9206332042813301E-2</v>
      </c>
    </row>
    <row r="2978" spans="1:3" x14ac:dyDescent="0.25">
      <c r="A2978">
        <v>-8064065.9445922999</v>
      </c>
      <c r="B2978">
        <v>-14007.1708758928</v>
      </c>
      <c r="C2978">
        <v>2.6291608810424801E-2</v>
      </c>
    </row>
    <row r="2979" spans="1:3" x14ac:dyDescent="0.25">
      <c r="A2979">
        <v>-8063131.4657153804</v>
      </c>
      <c r="B2979">
        <v>-14007.1708758928</v>
      </c>
      <c r="C2979">
        <v>3.5304721444845102E-2</v>
      </c>
    </row>
    <row r="2980" spans="1:3" x14ac:dyDescent="0.25">
      <c r="A2980">
        <v>-8062196.98683846</v>
      </c>
      <c r="B2980">
        <v>-14007.1708758928</v>
      </c>
      <c r="C2980">
        <v>4.6372588723897899E-2</v>
      </c>
    </row>
    <row r="2981" spans="1:3" x14ac:dyDescent="0.25">
      <c r="A2981">
        <v>-8061262.5079615302</v>
      </c>
      <c r="B2981">
        <v>-14007.1708758928</v>
      </c>
      <c r="C2981">
        <v>5.8883093297481502E-2</v>
      </c>
    </row>
    <row r="2982" spans="1:3" x14ac:dyDescent="0.25">
      <c r="A2982">
        <v>-8060328.0290846098</v>
      </c>
      <c r="B2982">
        <v>-14007.1708758928</v>
      </c>
      <c r="C2982">
        <v>7.4020847678184495E-2</v>
      </c>
    </row>
    <row r="2983" spans="1:3" x14ac:dyDescent="0.25">
      <c r="A2983">
        <v>-8059393.5502076903</v>
      </c>
      <c r="B2983">
        <v>-14007.1708758928</v>
      </c>
      <c r="C2983">
        <v>9.0984694659709903E-2</v>
      </c>
    </row>
    <row r="2984" spans="1:3" x14ac:dyDescent="0.25">
      <c r="A2984">
        <v>-8058459.0713307597</v>
      </c>
      <c r="B2984">
        <v>-14007.1708758928</v>
      </c>
      <c r="C2984">
        <v>0.12531439960002799</v>
      </c>
    </row>
    <row r="2985" spans="1:3" x14ac:dyDescent="0.25">
      <c r="A2985">
        <v>-8057524.5924538402</v>
      </c>
      <c r="B2985">
        <v>-14007.1708758928</v>
      </c>
      <c r="C2985">
        <v>0.14717429876327501</v>
      </c>
    </row>
    <row r="2986" spans="1:3" x14ac:dyDescent="0.25">
      <c r="A2986">
        <v>-8056590.1135769198</v>
      </c>
      <c r="B2986">
        <v>-14007.1708758928</v>
      </c>
      <c r="C2986">
        <v>0.16062349081039401</v>
      </c>
    </row>
    <row r="2987" spans="1:3" x14ac:dyDescent="0.25">
      <c r="A2987">
        <v>-8055655.6347000003</v>
      </c>
      <c r="B2987">
        <v>-14007.1708758928</v>
      </c>
      <c r="C2987">
        <v>0.18156200647354101</v>
      </c>
    </row>
    <row r="2988" spans="1:3" x14ac:dyDescent="0.25">
      <c r="A2988">
        <v>-8054721.1558230696</v>
      </c>
      <c r="B2988">
        <v>-14007.1708758928</v>
      </c>
      <c r="C2988">
        <v>0.20168676972389199</v>
      </c>
    </row>
    <row r="2989" spans="1:3" x14ac:dyDescent="0.25">
      <c r="A2989">
        <v>-8053786.6769461501</v>
      </c>
      <c r="B2989">
        <v>-14007.1708758928</v>
      </c>
      <c r="C2989">
        <v>0.21991005539894101</v>
      </c>
    </row>
    <row r="2990" spans="1:3" x14ac:dyDescent="0.25">
      <c r="A2990">
        <v>-8052852.1980692297</v>
      </c>
      <c r="B2990">
        <v>-14007.1708758928</v>
      </c>
      <c r="C2990">
        <v>0.24042467772960599</v>
      </c>
    </row>
    <row r="2991" spans="1:3" x14ac:dyDescent="0.25">
      <c r="A2991">
        <v>-8051917.7191923</v>
      </c>
      <c r="B2991">
        <v>-14007.1708758928</v>
      </c>
      <c r="C2991">
        <v>0.25715970993041898</v>
      </c>
    </row>
    <row r="2992" spans="1:3" x14ac:dyDescent="0.25">
      <c r="A2992">
        <v>-8050983.2403153796</v>
      </c>
      <c r="B2992">
        <v>-14007.1708758928</v>
      </c>
      <c r="C2992">
        <v>0.270474404096603</v>
      </c>
    </row>
    <row r="2993" spans="1:3" x14ac:dyDescent="0.25">
      <c r="A2993">
        <v>-8050048.7614384601</v>
      </c>
      <c r="B2993">
        <v>-14007.1708758928</v>
      </c>
      <c r="C2993">
        <v>0.28709578514099099</v>
      </c>
    </row>
    <row r="2994" spans="1:3" x14ac:dyDescent="0.25">
      <c r="A2994">
        <v>-8049114.2825615304</v>
      </c>
      <c r="B2994">
        <v>-14007.1708758928</v>
      </c>
      <c r="C2994">
        <v>0.290287405252456</v>
      </c>
    </row>
    <row r="2995" spans="1:3" x14ac:dyDescent="0.25">
      <c r="A2995">
        <v>-8048179.8036846099</v>
      </c>
      <c r="B2995">
        <v>-14007.1708758928</v>
      </c>
      <c r="C2995">
        <v>0.30331185460090598</v>
      </c>
    </row>
    <row r="2996" spans="1:3" x14ac:dyDescent="0.25">
      <c r="A2996">
        <v>-8047245.3248076905</v>
      </c>
      <c r="B2996">
        <v>-14007.1708758928</v>
      </c>
      <c r="C2996">
        <v>0.31495419144630399</v>
      </c>
    </row>
    <row r="2997" spans="1:3" x14ac:dyDescent="0.25">
      <c r="A2997">
        <v>-8046310.8459307598</v>
      </c>
      <c r="B2997">
        <v>-14007.1708758928</v>
      </c>
      <c r="C2997">
        <v>0.318420350551605</v>
      </c>
    </row>
    <row r="2998" spans="1:3" x14ac:dyDescent="0.25">
      <c r="A2998">
        <v>-8045376.3670538403</v>
      </c>
      <c r="B2998">
        <v>-14007.1708758928</v>
      </c>
      <c r="C2998">
        <v>0.320315241813659</v>
      </c>
    </row>
    <row r="2999" spans="1:3" x14ac:dyDescent="0.25">
      <c r="A2999">
        <v>-8044441.8881769199</v>
      </c>
      <c r="B2999">
        <v>-14007.1708758928</v>
      </c>
      <c r="C2999">
        <v>0.32363545894622803</v>
      </c>
    </row>
    <row r="3000" spans="1:3" x14ac:dyDescent="0.25">
      <c r="A3000">
        <v>-8043507.4093000004</v>
      </c>
      <c r="B3000">
        <v>-14007.1708758928</v>
      </c>
      <c r="C3000">
        <v>0.32469832897186202</v>
      </c>
    </row>
    <row r="3001" spans="1:3" x14ac:dyDescent="0.25">
      <c r="A3001">
        <v>-8042572.9304230697</v>
      </c>
      <c r="B3001">
        <v>-14007.1708758928</v>
      </c>
      <c r="C3001">
        <v>0.32659649848937899</v>
      </c>
    </row>
    <row r="3002" spans="1:3" x14ac:dyDescent="0.25">
      <c r="A3002">
        <v>-8041638.4515461503</v>
      </c>
      <c r="B3002">
        <v>-14007.1708758928</v>
      </c>
      <c r="C3002">
        <v>0.32073375582695002</v>
      </c>
    </row>
    <row r="3003" spans="1:3" x14ac:dyDescent="0.25">
      <c r="A3003">
        <v>-8040703.9726692298</v>
      </c>
      <c r="B3003">
        <v>-14007.1708758928</v>
      </c>
      <c r="C3003">
        <v>0</v>
      </c>
    </row>
    <row r="3004" spans="1:3" x14ac:dyDescent="0.25">
      <c r="A3004">
        <v>-8039769.4937923001</v>
      </c>
      <c r="B3004">
        <v>-14007.1708758928</v>
      </c>
      <c r="C3004">
        <v>0</v>
      </c>
    </row>
    <row r="3005" spans="1:3" x14ac:dyDescent="0.25">
      <c r="A3005">
        <v>-8038835.0149153797</v>
      </c>
      <c r="B3005">
        <v>-14007.1708758928</v>
      </c>
      <c r="C3005">
        <v>0</v>
      </c>
    </row>
    <row r="3006" spans="1:3" x14ac:dyDescent="0.25">
      <c r="A3006">
        <v>-8037900.5360384602</v>
      </c>
      <c r="B3006">
        <v>-14007.1708758928</v>
      </c>
      <c r="C3006">
        <v>0</v>
      </c>
    </row>
    <row r="3007" spans="1:3" x14ac:dyDescent="0.25">
      <c r="A3007">
        <v>-8036966.0571615295</v>
      </c>
      <c r="B3007">
        <v>-14007.1708758928</v>
      </c>
      <c r="C3007">
        <v>0</v>
      </c>
    </row>
    <row r="3008" spans="1:3" x14ac:dyDescent="0.25">
      <c r="A3008">
        <v>-8036031.5782846101</v>
      </c>
      <c r="B3008">
        <v>-14007.1708758928</v>
      </c>
      <c r="C3008">
        <v>0</v>
      </c>
    </row>
    <row r="3009" spans="1:3" x14ac:dyDescent="0.25">
      <c r="A3009">
        <v>-8035097.0994076896</v>
      </c>
      <c r="B3009">
        <v>-14007.1708758928</v>
      </c>
      <c r="C3009">
        <v>0</v>
      </c>
    </row>
    <row r="3010" spans="1:3" x14ac:dyDescent="0.25">
      <c r="A3010">
        <v>-8034162.6205307599</v>
      </c>
      <c r="B3010">
        <v>-14007.1708758928</v>
      </c>
      <c r="C3010">
        <v>0</v>
      </c>
    </row>
    <row r="3011" spans="1:3" x14ac:dyDescent="0.25">
      <c r="A3011">
        <v>-8033228.1416538404</v>
      </c>
      <c r="B3011">
        <v>-14007.1708758928</v>
      </c>
      <c r="C3011">
        <v>0</v>
      </c>
    </row>
    <row r="3012" spans="1:3" x14ac:dyDescent="0.25">
      <c r="A3012">
        <v>-8032293.66277692</v>
      </c>
      <c r="B3012">
        <v>-14007.1708758928</v>
      </c>
      <c r="C3012">
        <v>0</v>
      </c>
    </row>
    <row r="3013" spans="1:3" x14ac:dyDescent="0.25">
      <c r="A3013">
        <v>-8031359.1838999996</v>
      </c>
      <c r="B3013">
        <v>-14007.1708758928</v>
      </c>
      <c r="C3013">
        <v>0</v>
      </c>
    </row>
    <row r="3014" spans="1:3" x14ac:dyDescent="0.25">
      <c r="A3014">
        <v>-8030424.7050230699</v>
      </c>
      <c r="B3014">
        <v>-14007.1708758928</v>
      </c>
      <c r="C3014">
        <v>0</v>
      </c>
    </row>
    <row r="3015" spans="1:3" x14ac:dyDescent="0.25">
      <c r="A3015">
        <v>-8029490.2261461504</v>
      </c>
      <c r="B3015">
        <v>-14007.1708758928</v>
      </c>
      <c r="C3015">
        <v>0</v>
      </c>
    </row>
    <row r="3016" spans="1:3" x14ac:dyDescent="0.25">
      <c r="A3016">
        <v>-8028555.74726923</v>
      </c>
      <c r="B3016">
        <v>-14007.1708758928</v>
      </c>
      <c r="C3016">
        <v>0</v>
      </c>
    </row>
    <row r="3017" spans="1:3" x14ac:dyDescent="0.25">
      <c r="A3017">
        <v>-8027621.2683923002</v>
      </c>
      <c r="B3017">
        <v>-14007.1708758928</v>
      </c>
      <c r="C3017">
        <v>0</v>
      </c>
    </row>
    <row r="3018" spans="1:3" x14ac:dyDescent="0.25">
      <c r="A3018">
        <v>-8026686.7895153798</v>
      </c>
      <c r="B3018">
        <v>-14007.1708758928</v>
      </c>
      <c r="C3018">
        <v>0</v>
      </c>
    </row>
    <row r="3019" spans="1:3" x14ac:dyDescent="0.25">
      <c r="A3019">
        <v>-8069672.8178538401</v>
      </c>
      <c r="B3019">
        <v>-14941.649752678501</v>
      </c>
      <c r="C3019">
        <v>3.2996986992657098E-3</v>
      </c>
    </row>
    <row r="3020" spans="1:3" x14ac:dyDescent="0.25">
      <c r="A3020">
        <v>-8068738.3389769197</v>
      </c>
      <c r="B3020">
        <v>-14941.649752678501</v>
      </c>
      <c r="C3020">
        <v>4.7389315441250801E-3</v>
      </c>
    </row>
    <row r="3021" spans="1:3" x14ac:dyDescent="0.25">
      <c r="A3021">
        <v>-8067803.8601000002</v>
      </c>
      <c r="B3021">
        <v>-14941.649752678501</v>
      </c>
      <c r="C3021">
        <v>7.3345280252397E-3</v>
      </c>
    </row>
    <row r="3022" spans="1:3" x14ac:dyDescent="0.25">
      <c r="A3022">
        <v>-8066869.3812230704</v>
      </c>
      <c r="B3022">
        <v>-14941.649752678501</v>
      </c>
      <c r="C3022">
        <v>1.01450309157371E-2</v>
      </c>
    </row>
    <row r="3023" spans="1:3" x14ac:dyDescent="0.25">
      <c r="A3023">
        <v>-8065934.90234615</v>
      </c>
      <c r="B3023">
        <v>-14941.649752678501</v>
      </c>
      <c r="C3023">
        <v>1.3923798687756001E-2</v>
      </c>
    </row>
    <row r="3024" spans="1:3" x14ac:dyDescent="0.25">
      <c r="A3024">
        <v>-8065000.4234692296</v>
      </c>
      <c r="B3024">
        <v>-14941.649752678501</v>
      </c>
      <c r="C3024">
        <v>2.0596928894519799E-2</v>
      </c>
    </row>
    <row r="3025" spans="1:3" x14ac:dyDescent="0.25">
      <c r="A3025">
        <v>-8064065.9445922999</v>
      </c>
      <c r="B3025">
        <v>-14941.649752678501</v>
      </c>
      <c r="C3025">
        <v>2.7786143124103501E-2</v>
      </c>
    </row>
    <row r="3026" spans="1:3" x14ac:dyDescent="0.25">
      <c r="A3026">
        <v>-8063131.4657153804</v>
      </c>
      <c r="B3026">
        <v>-14941.649752678501</v>
      </c>
      <c r="C3026">
        <v>3.5960897803306503E-2</v>
      </c>
    </row>
    <row r="3027" spans="1:3" x14ac:dyDescent="0.25">
      <c r="A3027">
        <v>-8062196.98683846</v>
      </c>
      <c r="B3027">
        <v>-14941.649752678501</v>
      </c>
      <c r="C3027">
        <v>4.7383498400449697E-2</v>
      </c>
    </row>
    <row r="3028" spans="1:3" x14ac:dyDescent="0.25">
      <c r="A3028">
        <v>-8061262.5079615302</v>
      </c>
      <c r="B3028">
        <v>-14941.649752678501</v>
      </c>
      <c r="C3028">
        <v>7.2712808847427299E-2</v>
      </c>
    </row>
    <row r="3029" spans="1:3" x14ac:dyDescent="0.25">
      <c r="A3029">
        <v>-8060328.0290846098</v>
      </c>
      <c r="B3029">
        <v>-14941.649752678501</v>
      </c>
      <c r="C3029">
        <v>8.8835090398788397E-2</v>
      </c>
    </row>
    <row r="3030" spans="1:3" x14ac:dyDescent="0.25">
      <c r="A3030">
        <v>-8059393.5502076903</v>
      </c>
      <c r="B3030">
        <v>-14941.649752678501</v>
      </c>
      <c r="C3030">
        <v>0.10559659451246201</v>
      </c>
    </row>
    <row r="3031" spans="1:3" x14ac:dyDescent="0.25">
      <c r="A3031">
        <v>-8058459.0713307597</v>
      </c>
      <c r="B3031">
        <v>-14941.649752678501</v>
      </c>
      <c r="C3031">
        <v>0.12609423696994701</v>
      </c>
    </row>
    <row r="3032" spans="1:3" x14ac:dyDescent="0.25">
      <c r="A3032">
        <v>-8057524.5924538402</v>
      </c>
      <c r="B3032">
        <v>-14941.649752678501</v>
      </c>
      <c r="C3032">
        <v>0.14764109253883301</v>
      </c>
    </row>
    <row r="3033" spans="1:3" x14ac:dyDescent="0.25">
      <c r="A3033">
        <v>-8056590.1135769198</v>
      </c>
      <c r="B3033">
        <v>-14941.649752678501</v>
      </c>
      <c r="C3033">
        <v>0.161208406090736</v>
      </c>
    </row>
    <row r="3034" spans="1:3" x14ac:dyDescent="0.25">
      <c r="A3034">
        <v>-8055655.6347000003</v>
      </c>
      <c r="B3034">
        <v>-14941.649752678501</v>
      </c>
      <c r="C3034">
        <v>0.18475791811942999</v>
      </c>
    </row>
    <row r="3035" spans="1:3" x14ac:dyDescent="0.25">
      <c r="A3035">
        <v>-8054721.1558230696</v>
      </c>
      <c r="B3035">
        <v>-14941.649752678501</v>
      </c>
      <c r="C3035">
        <v>0.204785481095314</v>
      </c>
    </row>
    <row r="3036" spans="1:3" x14ac:dyDescent="0.25">
      <c r="A3036">
        <v>-8053786.6769461501</v>
      </c>
      <c r="B3036">
        <v>-14941.649752678501</v>
      </c>
      <c r="C3036">
        <v>0.22166702151298501</v>
      </c>
    </row>
    <row r="3037" spans="1:3" x14ac:dyDescent="0.25">
      <c r="A3037">
        <v>-8052852.1980692297</v>
      </c>
      <c r="B3037">
        <v>-14941.649752678501</v>
      </c>
      <c r="C3037">
        <v>0.240236371755599</v>
      </c>
    </row>
    <row r="3038" spans="1:3" x14ac:dyDescent="0.25">
      <c r="A3038">
        <v>-8051917.7191923</v>
      </c>
      <c r="B3038">
        <v>-14941.649752678501</v>
      </c>
      <c r="C3038">
        <v>0.25728324055671598</v>
      </c>
    </row>
    <row r="3039" spans="1:3" x14ac:dyDescent="0.25">
      <c r="A3039">
        <v>-8050983.2403153796</v>
      </c>
      <c r="B3039">
        <v>-14941.649752678501</v>
      </c>
      <c r="C3039">
        <v>0.28615748882293701</v>
      </c>
    </row>
    <row r="3040" spans="1:3" x14ac:dyDescent="0.25">
      <c r="A3040">
        <v>-8050048.7614384601</v>
      </c>
      <c r="B3040">
        <v>-14941.649752678501</v>
      </c>
      <c r="C3040">
        <v>0.28901368379592801</v>
      </c>
    </row>
    <row r="3041" spans="1:3" x14ac:dyDescent="0.25">
      <c r="A3041">
        <v>-8049114.2825615304</v>
      </c>
      <c r="B3041">
        <v>-14941.649752678501</v>
      </c>
      <c r="C3041">
        <v>0.30169540643692</v>
      </c>
    </row>
    <row r="3042" spans="1:3" x14ac:dyDescent="0.25">
      <c r="A3042">
        <v>-8048179.8036846099</v>
      </c>
      <c r="B3042">
        <v>-14941.649752678501</v>
      </c>
      <c r="C3042">
        <v>0.31280124187469399</v>
      </c>
    </row>
    <row r="3043" spans="1:3" x14ac:dyDescent="0.25">
      <c r="A3043">
        <v>-8047245.3248076905</v>
      </c>
      <c r="B3043">
        <v>-14941.649752678501</v>
      </c>
      <c r="C3043">
        <v>0.324540555477142</v>
      </c>
    </row>
    <row r="3044" spans="1:3" x14ac:dyDescent="0.25">
      <c r="A3044">
        <v>-8046310.8459307598</v>
      </c>
      <c r="B3044">
        <v>-14941.649752678501</v>
      </c>
      <c r="C3044">
        <v>0.325621128082275</v>
      </c>
    </row>
    <row r="3045" spans="1:3" x14ac:dyDescent="0.25">
      <c r="A3045">
        <v>-8045376.3670538403</v>
      </c>
      <c r="B3045">
        <v>-14941.649752678501</v>
      </c>
      <c r="C3045">
        <v>0.328513473272323</v>
      </c>
    </row>
    <row r="3046" spans="1:3" x14ac:dyDescent="0.25">
      <c r="A3046">
        <v>-8044441.8881769199</v>
      </c>
      <c r="B3046">
        <v>-14941.649752678501</v>
      </c>
      <c r="C3046">
        <v>0.33107653260231001</v>
      </c>
    </row>
    <row r="3047" spans="1:3" x14ac:dyDescent="0.25">
      <c r="A3047">
        <v>-8043507.4093000004</v>
      </c>
      <c r="B3047">
        <v>-14941.649752678501</v>
      </c>
      <c r="C3047">
        <v>0.33246171474456698</v>
      </c>
    </row>
    <row r="3048" spans="1:3" x14ac:dyDescent="0.25">
      <c r="A3048">
        <v>-8042572.9304230697</v>
      </c>
      <c r="B3048">
        <v>-14941.649752678501</v>
      </c>
      <c r="C3048">
        <v>0.33408659696578902</v>
      </c>
    </row>
    <row r="3049" spans="1:3" x14ac:dyDescent="0.25">
      <c r="A3049">
        <v>-8041638.4515461503</v>
      </c>
      <c r="B3049">
        <v>-14941.649752678501</v>
      </c>
      <c r="C3049">
        <v>0</v>
      </c>
    </row>
    <row r="3050" spans="1:3" x14ac:dyDescent="0.25">
      <c r="A3050">
        <v>-8040703.9726692298</v>
      </c>
      <c r="B3050">
        <v>-14941.649752678501</v>
      </c>
      <c r="C3050">
        <v>0</v>
      </c>
    </row>
    <row r="3051" spans="1:3" x14ac:dyDescent="0.25">
      <c r="A3051">
        <v>-8039769.4937923001</v>
      </c>
      <c r="B3051">
        <v>-14941.649752678501</v>
      </c>
      <c r="C3051">
        <v>0</v>
      </c>
    </row>
    <row r="3052" spans="1:3" x14ac:dyDescent="0.25">
      <c r="A3052">
        <v>-8038835.0149153797</v>
      </c>
      <c r="B3052">
        <v>-14941.649752678501</v>
      </c>
      <c r="C3052">
        <v>0</v>
      </c>
    </row>
    <row r="3053" spans="1:3" x14ac:dyDescent="0.25">
      <c r="A3053">
        <v>-8037900.5360384602</v>
      </c>
      <c r="B3053">
        <v>-14941.649752678501</v>
      </c>
      <c r="C3053">
        <v>0</v>
      </c>
    </row>
    <row r="3054" spans="1:3" x14ac:dyDescent="0.25">
      <c r="A3054">
        <v>-8036966.0571615295</v>
      </c>
      <c r="B3054">
        <v>-14941.649752678501</v>
      </c>
      <c r="C3054">
        <v>0</v>
      </c>
    </row>
    <row r="3055" spans="1:3" x14ac:dyDescent="0.25">
      <c r="A3055">
        <v>-8036031.5782846101</v>
      </c>
      <c r="B3055">
        <v>-14941.649752678501</v>
      </c>
      <c r="C3055">
        <v>0</v>
      </c>
    </row>
    <row r="3056" spans="1:3" x14ac:dyDescent="0.25">
      <c r="A3056">
        <v>-8035097.0994076896</v>
      </c>
      <c r="B3056">
        <v>-14941.649752678501</v>
      </c>
      <c r="C3056">
        <v>0</v>
      </c>
    </row>
    <row r="3057" spans="1:3" x14ac:dyDescent="0.25">
      <c r="A3057">
        <v>-8034162.6205307599</v>
      </c>
      <c r="B3057">
        <v>-14941.649752678501</v>
      </c>
      <c r="C3057">
        <v>0</v>
      </c>
    </row>
    <row r="3058" spans="1:3" x14ac:dyDescent="0.25">
      <c r="A3058">
        <v>-8033228.1416538404</v>
      </c>
      <c r="B3058">
        <v>-14941.649752678501</v>
      </c>
      <c r="C3058">
        <v>0</v>
      </c>
    </row>
    <row r="3059" spans="1:3" x14ac:dyDescent="0.25">
      <c r="A3059">
        <v>-8032293.66277692</v>
      </c>
      <c r="B3059">
        <v>-14941.649752678501</v>
      </c>
      <c r="C3059">
        <v>0</v>
      </c>
    </row>
    <row r="3060" spans="1:3" x14ac:dyDescent="0.25">
      <c r="A3060">
        <v>-8031359.1838999996</v>
      </c>
      <c r="B3060">
        <v>-14941.649752678501</v>
      </c>
      <c r="C3060">
        <v>0</v>
      </c>
    </row>
    <row r="3061" spans="1:3" x14ac:dyDescent="0.25">
      <c r="A3061">
        <v>-8030424.7050230699</v>
      </c>
      <c r="B3061">
        <v>-14941.649752678501</v>
      </c>
      <c r="C3061">
        <v>0</v>
      </c>
    </row>
    <row r="3062" spans="1:3" x14ac:dyDescent="0.25">
      <c r="A3062">
        <v>-8029490.2261461504</v>
      </c>
      <c r="B3062">
        <v>-14941.649752678501</v>
      </c>
      <c r="C3062">
        <v>0</v>
      </c>
    </row>
    <row r="3063" spans="1:3" x14ac:dyDescent="0.25">
      <c r="A3063">
        <v>-8028555.74726923</v>
      </c>
      <c r="B3063">
        <v>-14941.649752678501</v>
      </c>
      <c r="C3063">
        <v>0</v>
      </c>
    </row>
    <row r="3064" spans="1:3" x14ac:dyDescent="0.25">
      <c r="A3064">
        <v>-8027621.2683923002</v>
      </c>
      <c r="B3064">
        <v>-14941.649752678501</v>
      </c>
      <c r="C3064">
        <v>0</v>
      </c>
    </row>
    <row r="3065" spans="1:3" x14ac:dyDescent="0.25">
      <c r="A3065">
        <v>-8069672.8178538401</v>
      </c>
      <c r="B3065">
        <v>-15876.1286294642</v>
      </c>
      <c r="C3065">
        <v>3.6548550706356699E-3</v>
      </c>
    </row>
    <row r="3066" spans="1:3" x14ac:dyDescent="0.25">
      <c r="A3066">
        <v>-8068738.3389769197</v>
      </c>
      <c r="B3066">
        <v>-15876.1286294642</v>
      </c>
      <c r="C3066">
        <v>5.2102403715252798E-3</v>
      </c>
    </row>
    <row r="3067" spans="1:3" x14ac:dyDescent="0.25">
      <c r="A3067">
        <v>-8067803.8601000002</v>
      </c>
      <c r="B3067">
        <v>-15876.1286294642</v>
      </c>
      <c r="C3067">
        <v>8.2301842048764194E-3</v>
      </c>
    </row>
    <row r="3068" spans="1:3" x14ac:dyDescent="0.25">
      <c r="A3068">
        <v>-8066869.3812230704</v>
      </c>
      <c r="B3068">
        <v>-15876.1286294642</v>
      </c>
      <c r="C3068">
        <v>1.1117571033537299E-2</v>
      </c>
    </row>
    <row r="3069" spans="1:3" x14ac:dyDescent="0.25">
      <c r="A3069">
        <v>-8065934.90234615</v>
      </c>
      <c r="B3069">
        <v>-15876.1286294642</v>
      </c>
      <c r="C3069">
        <v>1.5144526027143E-2</v>
      </c>
    </row>
    <row r="3070" spans="1:3" x14ac:dyDescent="0.25">
      <c r="A3070">
        <v>-8065000.4234692296</v>
      </c>
      <c r="B3070">
        <v>-15876.1286294642</v>
      </c>
      <c r="C3070">
        <v>2.1428670734166998E-2</v>
      </c>
    </row>
    <row r="3071" spans="1:3" x14ac:dyDescent="0.25">
      <c r="A3071">
        <v>-8064065.9445922999</v>
      </c>
      <c r="B3071">
        <v>-15876.1286294642</v>
      </c>
      <c r="C3071">
        <v>2.8603561222553201E-2</v>
      </c>
    </row>
    <row r="3072" spans="1:3" x14ac:dyDescent="0.25">
      <c r="A3072">
        <v>-8063131.4657153804</v>
      </c>
      <c r="B3072">
        <v>-15876.1286294642</v>
      </c>
      <c r="C3072">
        <v>4.5780472457408898E-2</v>
      </c>
    </row>
    <row r="3073" spans="1:3" x14ac:dyDescent="0.25">
      <c r="A3073">
        <v>-8062196.98683846</v>
      </c>
      <c r="B3073">
        <v>-15876.1286294642</v>
      </c>
      <c r="C3073">
        <v>5.8338105678558301E-2</v>
      </c>
    </row>
    <row r="3074" spans="1:3" x14ac:dyDescent="0.25">
      <c r="A3074">
        <v>-8061262.5079615302</v>
      </c>
      <c r="B3074">
        <v>-15876.1286294642</v>
      </c>
      <c r="C3074">
        <v>7.3579944670200306E-2</v>
      </c>
    </row>
    <row r="3075" spans="1:3" x14ac:dyDescent="0.25">
      <c r="A3075">
        <v>-8060328.0290846098</v>
      </c>
      <c r="B3075">
        <v>-15876.1286294642</v>
      </c>
      <c r="C3075">
        <v>8.9643426239490495E-2</v>
      </c>
    </row>
    <row r="3076" spans="1:3" x14ac:dyDescent="0.25">
      <c r="A3076">
        <v>-8059393.5502076903</v>
      </c>
      <c r="B3076">
        <v>-15876.1286294642</v>
      </c>
      <c r="C3076">
        <v>0.106755949556827</v>
      </c>
    </row>
    <row r="3077" spans="1:3" x14ac:dyDescent="0.25">
      <c r="A3077">
        <v>-8058459.0713307597</v>
      </c>
      <c r="B3077">
        <v>-15876.1286294642</v>
      </c>
      <c r="C3077">
        <v>0.12929008901119199</v>
      </c>
    </row>
    <row r="3078" spans="1:3" x14ac:dyDescent="0.25">
      <c r="A3078">
        <v>-8057524.5924538402</v>
      </c>
      <c r="B3078">
        <v>-15876.1286294642</v>
      </c>
      <c r="C3078">
        <v>0.15061993896961201</v>
      </c>
    </row>
    <row r="3079" spans="1:3" x14ac:dyDescent="0.25">
      <c r="A3079">
        <v>-8056590.1135769198</v>
      </c>
      <c r="B3079">
        <v>-15876.1286294642</v>
      </c>
      <c r="C3079">
        <v>0.164398208260536</v>
      </c>
    </row>
    <row r="3080" spans="1:3" x14ac:dyDescent="0.25">
      <c r="A3080">
        <v>-8055655.6347000003</v>
      </c>
      <c r="B3080">
        <v>-15876.1286294642</v>
      </c>
      <c r="C3080">
        <v>0.185304895043373</v>
      </c>
    </row>
    <row r="3081" spans="1:3" x14ac:dyDescent="0.25">
      <c r="A3081">
        <v>-8054721.1558230696</v>
      </c>
      <c r="B3081">
        <v>-15876.1286294642</v>
      </c>
      <c r="C3081">
        <v>0.205210700631141</v>
      </c>
    </row>
    <row r="3082" spans="1:3" x14ac:dyDescent="0.25">
      <c r="A3082">
        <v>-8053786.6769461501</v>
      </c>
      <c r="B3082">
        <v>-15876.1286294642</v>
      </c>
      <c r="C3082">
        <v>0.23719066381454401</v>
      </c>
    </row>
    <row r="3083" spans="1:3" x14ac:dyDescent="0.25">
      <c r="A3083">
        <v>-8052852.1980692297</v>
      </c>
      <c r="B3083">
        <v>-15876.1286294642</v>
      </c>
      <c r="C3083">
        <v>0.254143506288528</v>
      </c>
    </row>
    <row r="3084" spans="1:3" x14ac:dyDescent="0.25">
      <c r="A3084">
        <v>-8051917.7191923</v>
      </c>
      <c r="B3084">
        <v>-15876.1286294642</v>
      </c>
      <c r="C3084">
        <v>0.26719865202903698</v>
      </c>
    </row>
    <row r="3085" spans="1:3" x14ac:dyDescent="0.25">
      <c r="A3085">
        <v>-8050983.2403153796</v>
      </c>
      <c r="B3085">
        <v>-15876.1286294642</v>
      </c>
      <c r="C3085">
        <v>0.28604164719581598</v>
      </c>
    </row>
    <row r="3086" spans="1:3" x14ac:dyDescent="0.25">
      <c r="A3086">
        <v>-8050048.7614384601</v>
      </c>
      <c r="B3086">
        <v>-15876.1286294642</v>
      </c>
      <c r="C3086">
        <v>0.29886731505393899</v>
      </c>
    </row>
    <row r="3087" spans="1:3" x14ac:dyDescent="0.25">
      <c r="A3087">
        <v>-8049114.2825615304</v>
      </c>
      <c r="B3087">
        <v>-15876.1286294642</v>
      </c>
      <c r="C3087">
        <v>0.31033691763877802</v>
      </c>
    </row>
    <row r="3088" spans="1:3" x14ac:dyDescent="0.25">
      <c r="A3088">
        <v>-8048179.8036846099</v>
      </c>
      <c r="B3088">
        <v>-15876.1286294642</v>
      </c>
      <c r="C3088">
        <v>0.32323846220970098</v>
      </c>
    </row>
    <row r="3089" spans="1:3" x14ac:dyDescent="0.25">
      <c r="A3089">
        <v>-8047245.3248076905</v>
      </c>
      <c r="B3089">
        <v>-15876.1286294642</v>
      </c>
      <c r="C3089">
        <v>0.32402962446212702</v>
      </c>
    </row>
    <row r="3090" spans="1:3" x14ac:dyDescent="0.25">
      <c r="A3090">
        <v>-8046310.8459307598</v>
      </c>
      <c r="B3090">
        <v>-15876.1286294642</v>
      </c>
      <c r="C3090">
        <v>0.33980187773704501</v>
      </c>
    </row>
    <row r="3091" spans="1:3" x14ac:dyDescent="0.25">
      <c r="A3091">
        <v>-8045376.3670538403</v>
      </c>
      <c r="B3091">
        <v>-15876.1286294642</v>
      </c>
      <c r="C3091">
        <v>0.34163835644721902</v>
      </c>
    </row>
    <row r="3092" spans="1:3" x14ac:dyDescent="0.25">
      <c r="A3092">
        <v>-8044441.8881769199</v>
      </c>
      <c r="B3092">
        <v>-15876.1286294642</v>
      </c>
      <c r="C3092">
        <v>0.343414306640625</v>
      </c>
    </row>
    <row r="3093" spans="1:3" x14ac:dyDescent="0.25">
      <c r="A3093">
        <v>-8043507.4093000004</v>
      </c>
      <c r="B3093">
        <v>-15876.1286294642</v>
      </c>
      <c r="C3093">
        <v>0.344959676265716</v>
      </c>
    </row>
    <row r="3094" spans="1:3" x14ac:dyDescent="0.25">
      <c r="A3094">
        <v>-8042572.9304230697</v>
      </c>
      <c r="B3094">
        <v>-15876.1286294642</v>
      </c>
      <c r="C3094">
        <v>0</v>
      </c>
    </row>
    <row r="3095" spans="1:3" x14ac:dyDescent="0.25">
      <c r="A3095">
        <v>-8041638.4515461503</v>
      </c>
      <c r="B3095">
        <v>-15876.1286294642</v>
      </c>
      <c r="C3095">
        <v>0</v>
      </c>
    </row>
    <row r="3096" spans="1:3" x14ac:dyDescent="0.25">
      <c r="A3096">
        <v>-8040703.9726692298</v>
      </c>
      <c r="B3096">
        <v>-15876.1286294642</v>
      </c>
      <c r="C3096">
        <v>0</v>
      </c>
    </row>
    <row r="3097" spans="1:3" x14ac:dyDescent="0.25">
      <c r="A3097">
        <v>-8039769.4937923001</v>
      </c>
      <c r="B3097">
        <v>-15876.1286294642</v>
      </c>
      <c r="C3097">
        <v>0</v>
      </c>
    </row>
    <row r="3098" spans="1:3" x14ac:dyDescent="0.25">
      <c r="A3098">
        <v>-8038835.0149153797</v>
      </c>
      <c r="B3098">
        <v>-15876.1286294642</v>
      </c>
      <c r="C3098">
        <v>0</v>
      </c>
    </row>
    <row r="3099" spans="1:3" x14ac:dyDescent="0.25">
      <c r="A3099">
        <v>-8037900.5360384602</v>
      </c>
      <c r="B3099">
        <v>-15876.1286294642</v>
      </c>
      <c r="C3099">
        <v>0</v>
      </c>
    </row>
    <row r="3100" spans="1:3" x14ac:dyDescent="0.25">
      <c r="A3100">
        <v>-8036966.0571615295</v>
      </c>
      <c r="B3100">
        <v>-15876.1286294642</v>
      </c>
      <c r="C3100">
        <v>0</v>
      </c>
    </row>
    <row r="3101" spans="1:3" x14ac:dyDescent="0.25">
      <c r="A3101">
        <v>-8036031.5782846101</v>
      </c>
      <c r="B3101">
        <v>-15876.1286294642</v>
      </c>
      <c r="C3101">
        <v>0</v>
      </c>
    </row>
    <row r="3102" spans="1:3" x14ac:dyDescent="0.25">
      <c r="A3102">
        <v>-8035097.0994076896</v>
      </c>
      <c r="B3102">
        <v>-15876.1286294642</v>
      </c>
      <c r="C3102">
        <v>0</v>
      </c>
    </row>
    <row r="3103" spans="1:3" x14ac:dyDescent="0.25">
      <c r="A3103">
        <v>-8034162.6205307599</v>
      </c>
      <c r="B3103">
        <v>-15876.1286294642</v>
      </c>
      <c r="C3103">
        <v>0</v>
      </c>
    </row>
    <row r="3104" spans="1:3" x14ac:dyDescent="0.25">
      <c r="A3104">
        <v>-8033228.1416538404</v>
      </c>
      <c r="B3104">
        <v>-15876.1286294642</v>
      </c>
      <c r="C3104">
        <v>0</v>
      </c>
    </row>
    <row r="3105" spans="1:3" x14ac:dyDescent="0.25">
      <c r="A3105">
        <v>-8032293.66277692</v>
      </c>
      <c r="B3105">
        <v>-15876.1286294642</v>
      </c>
      <c r="C3105">
        <v>0</v>
      </c>
    </row>
    <row r="3106" spans="1:3" x14ac:dyDescent="0.25">
      <c r="A3106">
        <v>-8031359.1838999996</v>
      </c>
      <c r="B3106">
        <v>-15876.1286294642</v>
      </c>
      <c r="C3106">
        <v>0</v>
      </c>
    </row>
    <row r="3107" spans="1:3" x14ac:dyDescent="0.25">
      <c r="A3107">
        <v>-8030424.7050230699</v>
      </c>
      <c r="B3107">
        <v>-15876.1286294642</v>
      </c>
      <c r="C3107">
        <v>0</v>
      </c>
    </row>
    <row r="3108" spans="1:3" x14ac:dyDescent="0.25">
      <c r="A3108">
        <v>-8029490.2261461504</v>
      </c>
      <c r="B3108">
        <v>-15876.1286294642</v>
      </c>
      <c r="C3108">
        <v>0</v>
      </c>
    </row>
    <row r="3109" spans="1:3" x14ac:dyDescent="0.25">
      <c r="A3109">
        <v>-8028555.74726923</v>
      </c>
      <c r="B3109">
        <v>-15876.1286294642</v>
      </c>
      <c r="C3109">
        <v>0</v>
      </c>
    </row>
    <row r="3110" spans="1:3" x14ac:dyDescent="0.25">
      <c r="A3110">
        <v>-8069672.8178538401</v>
      </c>
      <c r="B3110">
        <v>-16810.607506249999</v>
      </c>
      <c r="C3110">
        <v>4.32956404983997E-3</v>
      </c>
    </row>
    <row r="3111" spans="1:3" x14ac:dyDescent="0.25">
      <c r="A3111">
        <v>-8068738.3389769197</v>
      </c>
      <c r="B3111">
        <v>-16810.607506249999</v>
      </c>
      <c r="C3111">
        <v>6.0607176274061203E-3</v>
      </c>
    </row>
    <row r="3112" spans="1:3" x14ac:dyDescent="0.25">
      <c r="A3112">
        <v>-8067803.8601000002</v>
      </c>
      <c r="B3112">
        <v>-16810.607506249999</v>
      </c>
      <c r="C3112">
        <v>8.8865542784333194E-3</v>
      </c>
    </row>
    <row r="3113" spans="1:3" x14ac:dyDescent="0.25">
      <c r="A3113">
        <v>-8066869.3812230704</v>
      </c>
      <c r="B3113">
        <v>-16810.607506249999</v>
      </c>
      <c r="C3113">
        <v>1.2353979051113099E-2</v>
      </c>
    </row>
    <row r="3114" spans="1:3" x14ac:dyDescent="0.25">
      <c r="A3114">
        <v>-8065934.90234615</v>
      </c>
      <c r="B3114">
        <v>-16810.607506249999</v>
      </c>
      <c r="C3114">
        <v>2.1072955802083002E-2</v>
      </c>
    </row>
    <row r="3115" spans="1:3" x14ac:dyDescent="0.25">
      <c r="A3115">
        <v>-8065000.4234692296</v>
      </c>
      <c r="B3115">
        <v>-16810.607506249999</v>
      </c>
      <c r="C3115">
        <v>2.83817108720541E-2</v>
      </c>
    </row>
    <row r="3116" spans="1:3" x14ac:dyDescent="0.25">
      <c r="A3116">
        <v>-8064065.9445922999</v>
      </c>
      <c r="B3116">
        <v>-16810.607506249999</v>
      </c>
      <c r="C3116">
        <v>3.6063987761735902E-2</v>
      </c>
    </row>
    <row r="3117" spans="1:3" x14ac:dyDescent="0.25">
      <c r="A3117">
        <v>-8063131.4657153804</v>
      </c>
      <c r="B3117">
        <v>-16810.607506249999</v>
      </c>
      <c r="C3117">
        <v>4.72085550427436E-2</v>
      </c>
    </row>
    <row r="3118" spans="1:3" x14ac:dyDescent="0.25">
      <c r="A3118">
        <v>-8062196.98683846</v>
      </c>
      <c r="B3118">
        <v>-16810.607506249999</v>
      </c>
      <c r="C3118">
        <v>5.9475574642419801E-2</v>
      </c>
    </row>
    <row r="3119" spans="1:3" x14ac:dyDescent="0.25">
      <c r="A3119">
        <v>-8061262.5079615302</v>
      </c>
      <c r="B3119">
        <v>-16810.607506249999</v>
      </c>
      <c r="C3119">
        <v>7.4765421450137995E-2</v>
      </c>
    </row>
    <row r="3120" spans="1:3" x14ac:dyDescent="0.25">
      <c r="A3120">
        <v>-8060328.0290846098</v>
      </c>
      <c r="B3120">
        <v>-16810.607506249999</v>
      </c>
      <c r="C3120">
        <v>9.3148916959762504E-2</v>
      </c>
    </row>
    <row r="3121" spans="1:3" x14ac:dyDescent="0.25">
      <c r="A3121">
        <v>-8059393.5502076903</v>
      </c>
      <c r="B3121">
        <v>-16810.607506249999</v>
      </c>
      <c r="C3121">
        <v>0.109724976122379</v>
      </c>
    </row>
    <row r="3122" spans="1:3" x14ac:dyDescent="0.25">
      <c r="A3122">
        <v>-8058459.0713307597</v>
      </c>
      <c r="B3122">
        <v>-16810.607506249999</v>
      </c>
      <c r="C3122">
        <v>0.130201905965805</v>
      </c>
    </row>
    <row r="3123" spans="1:3" x14ac:dyDescent="0.25">
      <c r="A3123">
        <v>-8057524.5924538402</v>
      </c>
      <c r="B3123">
        <v>-16810.607506249999</v>
      </c>
      <c r="C3123">
        <v>0.15130588412284801</v>
      </c>
    </row>
    <row r="3124" spans="1:3" x14ac:dyDescent="0.25">
      <c r="A3124">
        <v>-8056590.1135769198</v>
      </c>
      <c r="B3124">
        <v>-16810.607506249999</v>
      </c>
      <c r="C3124">
        <v>0.182601228356361</v>
      </c>
    </row>
    <row r="3125" spans="1:3" x14ac:dyDescent="0.25">
      <c r="A3125">
        <v>-8055655.6347000003</v>
      </c>
      <c r="B3125">
        <v>-16810.607506249999</v>
      </c>
      <c r="C3125">
        <v>0.20244355499744399</v>
      </c>
    </row>
    <row r="3126" spans="1:3" x14ac:dyDescent="0.25">
      <c r="A3126">
        <v>-8054721.1558230696</v>
      </c>
      <c r="B3126">
        <v>-16810.607506249999</v>
      </c>
      <c r="C3126">
        <v>0.22011256217956501</v>
      </c>
    </row>
    <row r="3127" spans="1:3" x14ac:dyDescent="0.25">
      <c r="A3127">
        <v>-8053786.6769461501</v>
      </c>
      <c r="B3127">
        <v>-16810.607506249999</v>
      </c>
      <c r="C3127">
        <v>0.23752982914447701</v>
      </c>
    </row>
    <row r="3128" spans="1:3" x14ac:dyDescent="0.25">
      <c r="A3128">
        <v>-8052852.1980692297</v>
      </c>
      <c r="B3128">
        <v>-16810.607506249999</v>
      </c>
      <c r="C3128">
        <v>0.25442063808441101</v>
      </c>
    </row>
    <row r="3129" spans="1:3" x14ac:dyDescent="0.25">
      <c r="A3129">
        <v>-8051917.7191923</v>
      </c>
      <c r="B3129">
        <v>-16810.607506249999</v>
      </c>
      <c r="C3129">
        <v>0.26733154058456399</v>
      </c>
    </row>
    <row r="3130" spans="1:3" x14ac:dyDescent="0.25">
      <c r="A3130">
        <v>-8050983.2403153796</v>
      </c>
      <c r="B3130">
        <v>-16810.607506249999</v>
      </c>
      <c r="C3130">
        <v>0.28807830810546797</v>
      </c>
    </row>
    <row r="3131" spans="1:3" x14ac:dyDescent="0.25">
      <c r="A3131">
        <v>-8050048.7614384601</v>
      </c>
      <c r="B3131">
        <v>-16810.607506249999</v>
      </c>
      <c r="C3131">
        <v>0.30030745267867998</v>
      </c>
    </row>
    <row r="3132" spans="1:3" x14ac:dyDescent="0.25">
      <c r="A3132">
        <v>-8049114.2825615304</v>
      </c>
      <c r="B3132">
        <v>-16810.607506249999</v>
      </c>
      <c r="C3132">
        <v>0.311527490615844</v>
      </c>
    </row>
    <row r="3133" spans="1:3" x14ac:dyDescent="0.25">
      <c r="A3133">
        <v>-8048179.8036846099</v>
      </c>
      <c r="B3133">
        <v>-16810.607506249999</v>
      </c>
      <c r="C3133">
        <v>0.32317855954170199</v>
      </c>
    </row>
    <row r="3134" spans="1:3" x14ac:dyDescent="0.25">
      <c r="A3134">
        <v>-8047245.3248076905</v>
      </c>
      <c r="B3134">
        <v>-16810.607506249999</v>
      </c>
      <c r="C3134">
        <v>0.338520437479019</v>
      </c>
    </row>
    <row r="3135" spans="1:3" x14ac:dyDescent="0.25">
      <c r="A3135">
        <v>-8046310.8459307598</v>
      </c>
      <c r="B3135">
        <v>-16810.607506249999</v>
      </c>
      <c r="C3135">
        <v>0.34033507108688299</v>
      </c>
    </row>
    <row r="3136" spans="1:3" x14ac:dyDescent="0.25">
      <c r="A3136">
        <v>-8045376.3670538403</v>
      </c>
      <c r="B3136">
        <v>-16810.607506249999</v>
      </c>
      <c r="C3136">
        <v>0.34175059199333102</v>
      </c>
    </row>
    <row r="3137" spans="1:3" x14ac:dyDescent="0.25">
      <c r="A3137">
        <v>-8044441.8881769199</v>
      </c>
      <c r="B3137">
        <v>-16810.607506249999</v>
      </c>
      <c r="C3137">
        <v>0.34275183081626798</v>
      </c>
    </row>
    <row r="3138" spans="1:3" x14ac:dyDescent="0.25">
      <c r="A3138">
        <v>-8043507.4093000004</v>
      </c>
      <c r="B3138">
        <v>-16810.607506249999</v>
      </c>
      <c r="C3138">
        <v>0.34353142976760798</v>
      </c>
    </row>
    <row r="3139" spans="1:3" x14ac:dyDescent="0.25">
      <c r="A3139">
        <v>-8042572.9304230697</v>
      </c>
      <c r="B3139">
        <v>-16810.607506249999</v>
      </c>
      <c r="C3139">
        <v>0</v>
      </c>
    </row>
    <row r="3140" spans="1:3" x14ac:dyDescent="0.25">
      <c r="A3140">
        <v>-8041638.4515461503</v>
      </c>
      <c r="B3140">
        <v>-16810.607506249999</v>
      </c>
      <c r="C3140">
        <v>0</v>
      </c>
    </row>
    <row r="3141" spans="1:3" x14ac:dyDescent="0.25">
      <c r="A3141">
        <v>-8040703.9726692298</v>
      </c>
      <c r="B3141">
        <v>-16810.607506249999</v>
      </c>
      <c r="C3141">
        <v>0</v>
      </c>
    </row>
    <row r="3142" spans="1:3" x14ac:dyDescent="0.25">
      <c r="A3142">
        <v>-8039769.4937923001</v>
      </c>
      <c r="B3142">
        <v>-16810.607506249999</v>
      </c>
      <c r="C3142">
        <v>0</v>
      </c>
    </row>
    <row r="3143" spans="1:3" x14ac:dyDescent="0.25">
      <c r="A3143">
        <v>-8038835.0149153797</v>
      </c>
      <c r="B3143">
        <v>-16810.607506249999</v>
      </c>
      <c r="C3143">
        <v>0</v>
      </c>
    </row>
    <row r="3144" spans="1:3" x14ac:dyDescent="0.25">
      <c r="A3144">
        <v>-8037900.5360384602</v>
      </c>
      <c r="B3144">
        <v>-16810.607506249999</v>
      </c>
      <c r="C3144">
        <v>0</v>
      </c>
    </row>
    <row r="3145" spans="1:3" x14ac:dyDescent="0.25">
      <c r="A3145">
        <v>-8036966.0571615295</v>
      </c>
      <c r="B3145">
        <v>-16810.607506249999</v>
      </c>
      <c r="C3145">
        <v>0</v>
      </c>
    </row>
    <row r="3146" spans="1:3" x14ac:dyDescent="0.25">
      <c r="A3146">
        <v>-8036031.5782846101</v>
      </c>
      <c r="B3146">
        <v>-16810.607506249999</v>
      </c>
      <c r="C3146">
        <v>0</v>
      </c>
    </row>
    <row r="3147" spans="1:3" x14ac:dyDescent="0.25">
      <c r="A3147">
        <v>-8035097.0994076896</v>
      </c>
      <c r="B3147">
        <v>-16810.607506249999</v>
      </c>
      <c r="C3147">
        <v>0</v>
      </c>
    </row>
    <row r="3148" spans="1:3" x14ac:dyDescent="0.25">
      <c r="A3148">
        <v>-8034162.6205307599</v>
      </c>
      <c r="B3148">
        <v>-16810.607506249999</v>
      </c>
      <c r="C3148">
        <v>0</v>
      </c>
    </row>
    <row r="3149" spans="1:3" x14ac:dyDescent="0.25">
      <c r="A3149">
        <v>-8033228.1416538404</v>
      </c>
      <c r="B3149">
        <v>-16810.607506249999</v>
      </c>
      <c r="C3149">
        <v>0</v>
      </c>
    </row>
    <row r="3150" spans="1:3" x14ac:dyDescent="0.25">
      <c r="A3150">
        <v>-8032293.66277692</v>
      </c>
      <c r="B3150">
        <v>-16810.607506249999</v>
      </c>
      <c r="C3150">
        <v>0</v>
      </c>
    </row>
    <row r="3151" spans="1:3" x14ac:dyDescent="0.25">
      <c r="A3151">
        <v>-8031359.1838999996</v>
      </c>
      <c r="B3151">
        <v>-16810.607506249999</v>
      </c>
      <c r="C3151">
        <v>0</v>
      </c>
    </row>
    <row r="3152" spans="1:3" x14ac:dyDescent="0.25">
      <c r="A3152">
        <v>-8030424.7050230699</v>
      </c>
      <c r="B3152">
        <v>-16810.607506249999</v>
      </c>
      <c r="C3152">
        <v>0</v>
      </c>
    </row>
    <row r="3153" spans="1:3" x14ac:dyDescent="0.25">
      <c r="A3153">
        <v>-8070607.2967307596</v>
      </c>
      <c r="B3153">
        <v>-17745.086383035701</v>
      </c>
      <c r="C3153">
        <v>3.5038506612181598E-3</v>
      </c>
    </row>
    <row r="3154" spans="1:3" x14ac:dyDescent="0.25">
      <c r="A3154">
        <v>-8069672.8178538401</v>
      </c>
      <c r="B3154">
        <v>-17745.086383035701</v>
      </c>
      <c r="C3154">
        <v>4.4853505678474903E-3</v>
      </c>
    </row>
    <row r="3155" spans="1:3" x14ac:dyDescent="0.25">
      <c r="A3155">
        <v>-8068738.3389769197</v>
      </c>
      <c r="B3155">
        <v>-17745.086383035701</v>
      </c>
      <c r="C3155">
        <v>6.5864711068570597E-3</v>
      </c>
    </row>
    <row r="3156" spans="1:3" x14ac:dyDescent="0.25">
      <c r="A3156">
        <v>-8067803.8601000002</v>
      </c>
      <c r="B3156">
        <v>-17745.086383035701</v>
      </c>
      <c r="C3156">
        <v>9.5310127362608892E-3</v>
      </c>
    </row>
    <row r="3157" spans="1:3" x14ac:dyDescent="0.25">
      <c r="A3157">
        <v>-8066869.3812230704</v>
      </c>
      <c r="B3157">
        <v>-17745.086383035701</v>
      </c>
      <c r="C3157">
        <v>1.25267561525106E-2</v>
      </c>
    </row>
    <row r="3158" spans="1:3" x14ac:dyDescent="0.25">
      <c r="A3158">
        <v>-8065934.90234615</v>
      </c>
      <c r="B3158">
        <v>-17745.086383035701</v>
      </c>
      <c r="C3158">
        <v>2.2074026986956499E-2</v>
      </c>
    </row>
    <row r="3159" spans="1:3" x14ac:dyDescent="0.25">
      <c r="A3159">
        <v>-8065000.4234692296</v>
      </c>
      <c r="B3159">
        <v>-17745.086383035701</v>
      </c>
      <c r="C3159">
        <v>2.9175944626331302E-2</v>
      </c>
    </row>
    <row r="3160" spans="1:3" x14ac:dyDescent="0.25">
      <c r="A3160">
        <v>-8064065.9445922999</v>
      </c>
      <c r="B3160">
        <v>-17745.086383035701</v>
      </c>
      <c r="C3160">
        <v>3.7243615835904999E-2</v>
      </c>
    </row>
    <row r="3161" spans="1:3" x14ac:dyDescent="0.25">
      <c r="A3161">
        <v>-8063131.4657153804</v>
      </c>
      <c r="B3161">
        <v>-17745.086383035701</v>
      </c>
      <c r="C3161">
        <v>4.9908686429262099E-2</v>
      </c>
    </row>
    <row r="3162" spans="1:3" x14ac:dyDescent="0.25">
      <c r="A3162">
        <v>-8062196.98683846</v>
      </c>
      <c r="B3162">
        <v>-17745.086383035701</v>
      </c>
      <c r="C3162">
        <v>6.24472573399543E-2</v>
      </c>
    </row>
    <row r="3163" spans="1:3" x14ac:dyDescent="0.25">
      <c r="A3163">
        <v>-8061262.5079615302</v>
      </c>
      <c r="B3163">
        <v>-17745.086383035701</v>
      </c>
      <c r="C3163">
        <v>7.7108077704906394E-2</v>
      </c>
    </row>
    <row r="3164" spans="1:3" x14ac:dyDescent="0.25">
      <c r="A3164">
        <v>-8060328.0290846098</v>
      </c>
      <c r="B3164">
        <v>-17745.086383035701</v>
      </c>
      <c r="C3164">
        <v>9.4624973833560902E-2</v>
      </c>
    </row>
    <row r="3165" spans="1:3" x14ac:dyDescent="0.25">
      <c r="A3165">
        <v>-8059393.5502076903</v>
      </c>
      <c r="B3165">
        <v>-17745.086383035701</v>
      </c>
      <c r="C3165">
        <v>0.111070461571216</v>
      </c>
    </row>
    <row r="3166" spans="1:3" x14ac:dyDescent="0.25">
      <c r="A3166">
        <v>-8058459.0713307597</v>
      </c>
      <c r="B3166">
        <v>-17745.086383035701</v>
      </c>
      <c r="C3166">
        <v>0.13141825795173601</v>
      </c>
    </row>
    <row r="3167" spans="1:3" x14ac:dyDescent="0.25">
      <c r="A3167">
        <v>-8057524.5924538402</v>
      </c>
      <c r="B3167">
        <v>-17745.086383035701</v>
      </c>
      <c r="C3167">
        <v>0.151949927210807</v>
      </c>
    </row>
    <row r="3168" spans="1:3" x14ac:dyDescent="0.25">
      <c r="A3168">
        <v>-8056590.1135769198</v>
      </c>
      <c r="B3168">
        <v>-17745.086383035701</v>
      </c>
      <c r="C3168">
        <v>0.18349924683570801</v>
      </c>
    </row>
    <row r="3169" spans="1:3" x14ac:dyDescent="0.25">
      <c r="A3169">
        <v>-8055655.6347000003</v>
      </c>
      <c r="B3169">
        <v>-17745.086383035701</v>
      </c>
      <c r="C3169">
        <v>0.20322972536087</v>
      </c>
    </row>
    <row r="3170" spans="1:3" x14ac:dyDescent="0.25">
      <c r="A3170">
        <v>-8054721.1558230696</v>
      </c>
      <c r="B3170">
        <v>-17745.086383035701</v>
      </c>
      <c r="C3170">
        <v>0.220536082983016</v>
      </c>
    </row>
    <row r="3171" spans="1:3" x14ac:dyDescent="0.25">
      <c r="A3171">
        <v>-8053786.6769461501</v>
      </c>
      <c r="B3171">
        <v>-17745.086383035701</v>
      </c>
      <c r="C3171">
        <v>0.24061687290668399</v>
      </c>
    </row>
    <row r="3172" spans="1:3" x14ac:dyDescent="0.25">
      <c r="A3172">
        <v>-8052852.1980692297</v>
      </c>
      <c r="B3172">
        <v>-17745.086383035701</v>
      </c>
      <c r="C3172">
        <v>0.256996899843215</v>
      </c>
    </row>
    <row r="3173" spans="1:3" x14ac:dyDescent="0.25">
      <c r="A3173">
        <v>-8051917.7191923</v>
      </c>
      <c r="B3173">
        <v>-17745.086383035701</v>
      </c>
      <c r="C3173">
        <v>0.26972353458404502</v>
      </c>
    </row>
    <row r="3174" spans="1:3" x14ac:dyDescent="0.25">
      <c r="A3174">
        <v>-8050983.2403153796</v>
      </c>
      <c r="B3174">
        <v>-17745.086383035701</v>
      </c>
      <c r="C3174">
        <v>0.28817179799079801</v>
      </c>
    </row>
    <row r="3175" spans="1:3" x14ac:dyDescent="0.25">
      <c r="A3175">
        <v>-8050048.7614384601</v>
      </c>
      <c r="B3175">
        <v>-17745.086383035701</v>
      </c>
      <c r="C3175">
        <v>0.30022478103637601</v>
      </c>
    </row>
    <row r="3176" spans="1:3" x14ac:dyDescent="0.25">
      <c r="A3176">
        <v>-8049114.2825615304</v>
      </c>
      <c r="B3176">
        <v>-17745.086383035701</v>
      </c>
      <c r="C3176">
        <v>0.31076982617378202</v>
      </c>
    </row>
    <row r="3177" spans="1:3" x14ac:dyDescent="0.25">
      <c r="A3177">
        <v>-8048179.8036846099</v>
      </c>
      <c r="B3177">
        <v>-17745.086383035701</v>
      </c>
      <c r="C3177">
        <v>0.32238301634788502</v>
      </c>
    </row>
    <row r="3178" spans="1:3" x14ac:dyDescent="0.25">
      <c r="A3178">
        <v>-8047245.3248076905</v>
      </c>
      <c r="B3178">
        <v>-17745.086383035701</v>
      </c>
      <c r="C3178">
        <v>0.337803125381469</v>
      </c>
    </row>
    <row r="3179" spans="1:3" x14ac:dyDescent="0.25">
      <c r="A3179">
        <v>-8046310.8459307598</v>
      </c>
      <c r="B3179">
        <v>-17745.086383035701</v>
      </c>
      <c r="C3179">
        <v>0.33926972746848999</v>
      </c>
    </row>
    <row r="3180" spans="1:3" x14ac:dyDescent="0.25">
      <c r="A3180">
        <v>-8045376.3670538403</v>
      </c>
      <c r="B3180">
        <v>-17745.086383035701</v>
      </c>
      <c r="C3180">
        <v>0.34079837799072199</v>
      </c>
    </row>
    <row r="3181" spans="1:3" x14ac:dyDescent="0.25">
      <c r="A3181">
        <v>-8044441.8881769199</v>
      </c>
      <c r="B3181">
        <v>-17745.086383035701</v>
      </c>
      <c r="C3181">
        <v>0.34158709645271301</v>
      </c>
    </row>
    <row r="3182" spans="1:3" x14ac:dyDescent="0.25">
      <c r="A3182">
        <v>-8043507.4093000004</v>
      </c>
      <c r="B3182">
        <v>-17745.086383035701</v>
      </c>
      <c r="C3182">
        <v>0</v>
      </c>
    </row>
    <row r="3183" spans="1:3" x14ac:dyDescent="0.25">
      <c r="A3183">
        <v>-8042572.9304230697</v>
      </c>
      <c r="B3183">
        <v>-17745.086383035701</v>
      </c>
      <c r="C3183">
        <v>0</v>
      </c>
    </row>
    <row r="3184" spans="1:3" x14ac:dyDescent="0.25">
      <c r="A3184">
        <v>-8041638.4515461503</v>
      </c>
      <c r="B3184">
        <v>-17745.086383035701</v>
      </c>
      <c r="C3184">
        <v>0</v>
      </c>
    </row>
    <row r="3185" spans="1:3" x14ac:dyDescent="0.25">
      <c r="A3185">
        <v>-8040703.9726692298</v>
      </c>
      <c r="B3185">
        <v>-17745.086383035701</v>
      </c>
      <c r="C3185">
        <v>0</v>
      </c>
    </row>
    <row r="3186" spans="1:3" x14ac:dyDescent="0.25">
      <c r="A3186">
        <v>-8039769.4937923001</v>
      </c>
      <c r="B3186">
        <v>-17745.086383035701</v>
      </c>
      <c r="C3186">
        <v>0</v>
      </c>
    </row>
    <row r="3187" spans="1:3" x14ac:dyDescent="0.25">
      <c r="A3187">
        <v>-8038835.0149153797</v>
      </c>
      <c r="B3187">
        <v>-17745.086383035701</v>
      </c>
      <c r="C3187">
        <v>0</v>
      </c>
    </row>
    <row r="3188" spans="1:3" x14ac:dyDescent="0.25">
      <c r="A3188">
        <v>-8037900.5360384602</v>
      </c>
      <c r="B3188">
        <v>-17745.086383035701</v>
      </c>
      <c r="C3188">
        <v>0</v>
      </c>
    </row>
    <row r="3189" spans="1:3" x14ac:dyDescent="0.25">
      <c r="A3189">
        <v>-8036966.0571615295</v>
      </c>
      <c r="B3189">
        <v>-17745.086383035701</v>
      </c>
      <c r="C3189">
        <v>0</v>
      </c>
    </row>
    <row r="3190" spans="1:3" x14ac:dyDescent="0.25">
      <c r="A3190">
        <v>-8036031.5782846101</v>
      </c>
      <c r="B3190">
        <v>-17745.086383035701</v>
      </c>
      <c r="C3190">
        <v>0</v>
      </c>
    </row>
    <row r="3191" spans="1:3" x14ac:dyDescent="0.25">
      <c r="A3191">
        <v>-8035097.0994076896</v>
      </c>
      <c r="B3191">
        <v>-17745.086383035701</v>
      </c>
      <c r="C3191">
        <v>0</v>
      </c>
    </row>
    <row r="3192" spans="1:3" x14ac:dyDescent="0.25">
      <c r="A3192">
        <v>-8034162.6205307599</v>
      </c>
      <c r="B3192">
        <v>-17745.086383035701</v>
      </c>
      <c r="C3192">
        <v>0</v>
      </c>
    </row>
    <row r="3193" spans="1:3" x14ac:dyDescent="0.25">
      <c r="A3193">
        <v>-8033228.1416538404</v>
      </c>
      <c r="B3193">
        <v>-17745.086383035701</v>
      </c>
      <c r="C3193">
        <v>0</v>
      </c>
    </row>
    <row r="3194" spans="1:3" x14ac:dyDescent="0.25">
      <c r="A3194">
        <v>-8032293.66277692</v>
      </c>
      <c r="B3194">
        <v>-17745.086383035701</v>
      </c>
      <c r="C3194">
        <v>0</v>
      </c>
    </row>
    <row r="3195" spans="1:3" x14ac:dyDescent="0.25">
      <c r="A3195">
        <v>-8031359.1838999996</v>
      </c>
      <c r="B3195">
        <v>-17745.086383035701</v>
      </c>
      <c r="C3195">
        <v>0</v>
      </c>
    </row>
    <row r="3196" spans="1:3" x14ac:dyDescent="0.25">
      <c r="A3196">
        <v>-8070607.2967307596</v>
      </c>
      <c r="B3196">
        <v>-18679.5652598214</v>
      </c>
      <c r="C3196">
        <v>3.9562894962727998E-3</v>
      </c>
    </row>
    <row r="3197" spans="1:3" x14ac:dyDescent="0.25">
      <c r="A3197">
        <v>-8069672.8178538401</v>
      </c>
      <c r="B3197">
        <v>-18679.5652598214</v>
      </c>
      <c r="C3197">
        <v>5.2233049646019901E-3</v>
      </c>
    </row>
    <row r="3198" spans="1:3" x14ac:dyDescent="0.25">
      <c r="A3198">
        <v>-8068738.3389769197</v>
      </c>
      <c r="B3198">
        <v>-18679.5652598214</v>
      </c>
      <c r="C3198">
        <v>7.5205792672932096E-3</v>
      </c>
    </row>
    <row r="3199" spans="1:3" x14ac:dyDescent="0.25">
      <c r="A3199">
        <v>-8067803.8601000002</v>
      </c>
      <c r="B3199">
        <v>-18679.5652598214</v>
      </c>
      <c r="C3199">
        <v>1.0693401098251299E-2</v>
      </c>
    </row>
    <row r="3200" spans="1:3" x14ac:dyDescent="0.25">
      <c r="A3200">
        <v>-8066869.3812230704</v>
      </c>
      <c r="B3200">
        <v>-18679.5652598214</v>
      </c>
      <c r="C3200">
        <v>1.4033917337656E-2</v>
      </c>
    </row>
    <row r="3201" spans="1:3" x14ac:dyDescent="0.25">
      <c r="A3201">
        <v>-8065934.90234615</v>
      </c>
      <c r="B3201">
        <v>-18679.5652598214</v>
      </c>
      <c r="C3201">
        <v>2.3332079872488899E-2</v>
      </c>
    </row>
    <row r="3202" spans="1:3" x14ac:dyDescent="0.25">
      <c r="A3202">
        <v>-8065000.4234692296</v>
      </c>
      <c r="B3202">
        <v>-18679.5652598214</v>
      </c>
      <c r="C3202">
        <v>3.0401593074202499E-2</v>
      </c>
    </row>
    <row r="3203" spans="1:3" x14ac:dyDescent="0.25">
      <c r="A3203">
        <v>-8064065.9445922999</v>
      </c>
      <c r="B3203">
        <v>-18679.5652598214</v>
      </c>
      <c r="C3203">
        <v>3.9211530238389899E-2</v>
      </c>
    </row>
    <row r="3204" spans="1:3" x14ac:dyDescent="0.25">
      <c r="A3204">
        <v>-8063131.4657153804</v>
      </c>
      <c r="B3204">
        <v>-18679.5652598214</v>
      </c>
      <c r="C3204">
        <v>5.0246626138687099E-2</v>
      </c>
    </row>
    <row r="3205" spans="1:3" x14ac:dyDescent="0.25">
      <c r="A3205">
        <v>-8062196.98683846</v>
      </c>
      <c r="B3205">
        <v>-18679.5652598214</v>
      </c>
      <c r="C3205">
        <v>6.1742279678583097E-2</v>
      </c>
    </row>
    <row r="3206" spans="1:3" x14ac:dyDescent="0.25">
      <c r="A3206">
        <v>-8061262.5079615302</v>
      </c>
      <c r="B3206">
        <v>-18679.5652598214</v>
      </c>
      <c r="C3206">
        <v>7.6715864241123102E-2</v>
      </c>
    </row>
    <row r="3207" spans="1:3" x14ac:dyDescent="0.25">
      <c r="A3207">
        <v>-8060328.0290846098</v>
      </c>
      <c r="B3207">
        <v>-18679.5652598214</v>
      </c>
      <c r="C3207">
        <v>9.5908463001251207E-2</v>
      </c>
    </row>
    <row r="3208" spans="1:3" x14ac:dyDescent="0.25">
      <c r="A3208">
        <v>-8059393.5502076903</v>
      </c>
      <c r="B3208">
        <v>-18679.5652598214</v>
      </c>
      <c r="C3208">
        <v>0.112249866127967</v>
      </c>
    </row>
    <row r="3209" spans="1:3" x14ac:dyDescent="0.25">
      <c r="A3209">
        <v>-8058459.0713307597</v>
      </c>
      <c r="B3209">
        <v>-18679.5652598214</v>
      </c>
      <c r="C3209">
        <v>0.132488638162612</v>
      </c>
    </row>
    <row r="3210" spans="1:3" x14ac:dyDescent="0.25">
      <c r="A3210">
        <v>-8057524.5924538402</v>
      </c>
      <c r="B3210">
        <v>-18679.5652598214</v>
      </c>
      <c r="C3210">
        <v>0.153050407767295</v>
      </c>
    </row>
    <row r="3211" spans="1:3" x14ac:dyDescent="0.25">
      <c r="A3211">
        <v>-8056590.1135769198</v>
      </c>
      <c r="B3211">
        <v>-18679.5652598214</v>
      </c>
      <c r="C3211">
        <v>0.18421752750873499</v>
      </c>
    </row>
    <row r="3212" spans="1:3" x14ac:dyDescent="0.25">
      <c r="A3212">
        <v>-8055655.6347000003</v>
      </c>
      <c r="B3212">
        <v>-18679.5652598214</v>
      </c>
      <c r="C3212">
        <v>0.203867197036743</v>
      </c>
    </row>
    <row r="3213" spans="1:3" x14ac:dyDescent="0.25">
      <c r="A3213">
        <v>-8054721.1558230696</v>
      </c>
      <c r="B3213">
        <v>-18679.5652598214</v>
      </c>
      <c r="C3213">
        <v>0.221289828419685</v>
      </c>
    </row>
    <row r="3214" spans="1:3" x14ac:dyDescent="0.25">
      <c r="A3214">
        <v>-8053786.6769461501</v>
      </c>
      <c r="B3214">
        <v>-18679.5652598214</v>
      </c>
      <c r="C3214">
        <v>0.23840300738811401</v>
      </c>
    </row>
    <row r="3215" spans="1:3" x14ac:dyDescent="0.25">
      <c r="A3215">
        <v>-8052852.1980692297</v>
      </c>
      <c r="B3215">
        <v>-18679.5652598214</v>
      </c>
      <c r="C3215">
        <v>0.25480079650878901</v>
      </c>
    </row>
    <row r="3216" spans="1:3" x14ac:dyDescent="0.25">
      <c r="A3216">
        <v>-8051917.7191923</v>
      </c>
      <c r="B3216">
        <v>-18679.5652598214</v>
      </c>
      <c r="C3216">
        <v>0.267856955528259</v>
      </c>
    </row>
    <row r="3217" spans="1:3" x14ac:dyDescent="0.25">
      <c r="A3217">
        <v>-8050983.2403153796</v>
      </c>
      <c r="B3217">
        <v>-18679.5652598214</v>
      </c>
      <c r="C3217">
        <v>0.28848028182983299</v>
      </c>
    </row>
    <row r="3218" spans="1:3" x14ac:dyDescent="0.25">
      <c r="A3218">
        <v>-8050048.7614384601</v>
      </c>
      <c r="B3218">
        <v>-18679.5652598214</v>
      </c>
      <c r="C3218">
        <v>0.300347179174423</v>
      </c>
    </row>
    <row r="3219" spans="1:3" x14ac:dyDescent="0.25">
      <c r="A3219">
        <v>-8049114.2825615304</v>
      </c>
      <c r="B3219">
        <v>-18679.5652598214</v>
      </c>
      <c r="C3219">
        <v>0.31075817346572798</v>
      </c>
    </row>
    <row r="3220" spans="1:3" x14ac:dyDescent="0.25">
      <c r="A3220">
        <v>-8048179.8036846099</v>
      </c>
      <c r="B3220">
        <v>-18679.5652598214</v>
      </c>
      <c r="C3220">
        <v>0.32229024171829201</v>
      </c>
    </row>
    <row r="3221" spans="1:3" x14ac:dyDescent="0.25">
      <c r="A3221">
        <v>-8047245.3248076905</v>
      </c>
      <c r="B3221">
        <v>-18679.5652598214</v>
      </c>
      <c r="C3221">
        <v>0.33712458610534601</v>
      </c>
    </row>
    <row r="3222" spans="1:3" x14ac:dyDescent="0.25">
      <c r="A3222">
        <v>-8046310.8459307598</v>
      </c>
      <c r="B3222">
        <v>-18679.5652598214</v>
      </c>
      <c r="C3222">
        <v>0.33865430951118403</v>
      </c>
    </row>
    <row r="3223" spans="1:3" x14ac:dyDescent="0.25">
      <c r="A3223">
        <v>-8045376.3670538403</v>
      </c>
      <c r="B3223">
        <v>-18679.5652598214</v>
      </c>
      <c r="C3223">
        <v>0.339853405952453</v>
      </c>
    </row>
    <row r="3224" spans="1:3" x14ac:dyDescent="0.25">
      <c r="A3224">
        <v>-8044441.8881769199</v>
      </c>
      <c r="B3224">
        <v>-18679.5652598214</v>
      </c>
      <c r="C3224">
        <v>0</v>
      </c>
    </row>
    <row r="3225" spans="1:3" x14ac:dyDescent="0.25">
      <c r="A3225">
        <v>-8043507.4093000004</v>
      </c>
      <c r="B3225">
        <v>-18679.5652598214</v>
      </c>
      <c r="C3225">
        <v>0</v>
      </c>
    </row>
    <row r="3226" spans="1:3" x14ac:dyDescent="0.25">
      <c r="A3226">
        <v>-8042572.9304230697</v>
      </c>
      <c r="B3226">
        <v>-18679.5652598214</v>
      </c>
      <c r="C3226">
        <v>0</v>
      </c>
    </row>
    <row r="3227" spans="1:3" x14ac:dyDescent="0.25">
      <c r="A3227">
        <v>-8041638.4515461503</v>
      </c>
      <c r="B3227">
        <v>-18679.5652598214</v>
      </c>
      <c r="C3227">
        <v>0</v>
      </c>
    </row>
    <row r="3228" spans="1:3" x14ac:dyDescent="0.25">
      <c r="A3228">
        <v>-8040703.9726692298</v>
      </c>
      <c r="B3228">
        <v>-18679.5652598214</v>
      </c>
      <c r="C3228">
        <v>0</v>
      </c>
    </row>
    <row r="3229" spans="1:3" x14ac:dyDescent="0.25">
      <c r="A3229">
        <v>-8039769.4937923001</v>
      </c>
      <c r="B3229">
        <v>-18679.5652598214</v>
      </c>
      <c r="C3229">
        <v>0</v>
      </c>
    </row>
    <row r="3230" spans="1:3" x14ac:dyDescent="0.25">
      <c r="A3230">
        <v>-8038835.0149153797</v>
      </c>
      <c r="B3230">
        <v>-18679.5652598214</v>
      </c>
      <c r="C3230">
        <v>0</v>
      </c>
    </row>
    <row r="3231" spans="1:3" x14ac:dyDescent="0.25">
      <c r="A3231">
        <v>-8037900.5360384602</v>
      </c>
      <c r="B3231">
        <v>-18679.5652598214</v>
      </c>
      <c r="C3231">
        <v>0</v>
      </c>
    </row>
    <row r="3232" spans="1:3" x14ac:dyDescent="0.25">
      <c r="A3232">
        <v>-8036966.0571615295</v>
      </c>
      <c r="B3232">
        <v>-18679.5652598214</v>
      </c>
      <c r="C3232">
        <v>0</v>
      </c>
    </row>
    <row r="3233" spans="1:3" x14ac:dyDescent="0.25">
      <c r="A3233">
        <v>-8036031.5782846101</v>
      </c>
      <c r="B3233">
        <v>-18679.5652598214</v>
      </c>
      <c r="C3233">
        <v>0</v>
      </c>
    </row>
    <row r="3234" spans="1:3" x14ac:dyDescent="0.25">
      <c r="A3234">
        <v>-8035097.0994076896</v>
      </c>
      <c r="B3234">
        <v>-18679.5652598214</v>
      </c>
      <c r="C3234">
        <v>0</v>
      </c>
    </row>
    <row r="3235" spans="1:3" x14ac:dyDescent="0.25">
      <c r="A3235">
        <v>-8034162.6205307599</v>
      </c>
      <c r="B3235">
        <v>-18679.5652598214</v>
      </c>
      <c r="C3235">
        <v>0</v>
      </c>
    </row>
    <row r="3236" spans="1:3" x14ac:dyDescent="0.25">
      <c r="A3236">
        <v>-8033228.1416538404</v>
      </c>
      <c r="B3236">
        <v>-18679.5652598214</v>
      </c>
      <c r="C3236">
        <v>0</v>
      </c>
    </row>
    <row r="3237" spans="1:3" x14ac:dyDescent="0.25">
      <c r="A3237">
        <v>-8032293.66277692</v>
      </c>
      <c r="B3237">
        <v>-18679.5652598214</v>
      </c>
      <c r="C3237">
        <v>0</v>
      </c>
    </row>
    <row r="3238" spans="1:3" x14ac:dyDescent="0.25">
      <c r="A3238">
        <v>-8070607.2967307596</v>
      </c>
      <c r="B3238">
        <v>-19614.044136607099</v>
      </c>
      <c r="C3238">
        <v>4.7559491358697397E-3</v>
      </c>
    </row>
    <row r="3239" spans="1:3" x14ac:dyDescent="0.25">
      <c r="A3239">
        <v>-8069672.8178538401</v>
      </c>
      <c r="B3239">
        <v>-19614.044136607099</v>
      </c>
      <c r="C3239">
        <v>5.8665396645665099E-3</v>
      </c>
    </row>
    <row r="3240" spans="1:3" x14ac:dyDescent="0.25">
      <c r="A3240">
        <v>-8068738.3389769197</v>
      </c>
      <c r="B3240">
        <v>-19614.044136607099</v>
      </c>
      <c r="C3240">
        <v>8.3408923819661106E-3</v>
      </c>
    </row>
    <row r="3241" spans="1:3" x14ac:dyDescent="0.25">
      <c r="A3241">
        <v>-8067803.8601000002</v>
      </c>
      <c r="B3241">
        <v>-19614.044136607099</v>
      </c>
      <c r="C3241">
        <v>1.19123365730047E-2</v>
      </c>
    </row>
    <row r="3242" spans="1:3" x14ac:dyDescent="0.25">
      <c r="A3242">
        <v>-8066869.3812230704</v>
      </c>
      <c r="B3242">
        <v>-19614.044136607099</v>
      </c>
      <c r="C3242">
        <v>1.54715431854128E-2</v>
      </c>
    </row>
    <row r="3243" spans="1:3" x14ac:dyDescent="0.25">
      <c r="A3243">
        <v>-8065934.90234615</v>
      </c>
      <c r="B3243">
        <v>-19614.044136607099</v>
      </c>
      <c r="C3243">
        <v>2.4926315993070599E-2</v>
      </c>
    </row>
    <row r="3244" spans="1:3" x14ac:dyDescent="0.25">
      <c r="A3244">
        <v>-8065000.4234692296</v>
      </c>
      <c r="B3244">
        <v>-19614.044136607099</v>
      </c>
      <c r="C3244">
        <v>3.2891187816858201E-2</v>
      </c>
    </row>
    <row r="3245" spans="1:3" x14ac:dyDescent="0.25">
      <c r="A3245">
        <v>-8064065.9445922999</v>
      </c>
      <c r="B3245">
        <v>-19614.044136607099</v>
      </c>
      <c r="C3245">
        <v>4.1049722582101801E-2</v>
      </c>
    </row>
    <row r="3246" spans="1:3" x14ac:dyDescent="0.25">
      <c r="A3246">
        <v>-8063131.4657153804</v>
      </c>
      <c r="B3246">
        <v>-19614.044136607099</v>
      </c>
      <c r="C3246">
        <v>5.1425646990537602E-2</v>
      </c>
    </row>
    <row r="3247" spans="1:3" x14ac:dyDescent="0.25">
      <c r="A3247">
        <v>-8062196.98683846</v>
      </c>
      <c r="B3247">
        <v>-19614.044136607099</v>
      </c>
      <c r="C3247">
        <v>6.3400886952877003E-2</v>
      </c>
    </row>
    <row r="3248" spans="1:3" x14ac:dyDescent="0.25">
      <c r="A3248">
        <v>-8061262.5079615302</v>
      </c>
      <c r="B3248">
        <v>-19614.044136607099</v>
      </c>
      <c r="C3248">
        <v>7.9121708869933999E-2</v>
      </c>
    </row>
    <row r="3249" spans="1:3" x14ac:dyDescent="0.25">
      <c r="A3249">
        <v>-8060328.0290846098</v>
      </c>
      <c r="B3249">
        <v>-19614.044136607099</v>
      </c>
      <c r="C3249">
        <v>9.5259249210357597E-2</v>
      </c>
    </row>
    <row r="3250" spans="1:3" x14ac:dyDescent="0.25">
      <c r="A3250">
        <v>-8059393.5502076903</v>
      </c>
      <c r="B3250">
        <v>-19614.044136607099</v>
      </c>
      <c r="C3250">
        <v>0.111751608550548</v>
      </c>
    </row>
    <row r="3251" spans="1:3" x14ac:dyDescent="0.25">
      <c r="A3251">
        <v>-8058459.0713307597</v>
      </c>
      <c r="B3251">
        <v>-19614.044136607099</v>
      </c>
      <c r="C3251">
        <v>0.133756563067436</v>
      </c>
    </row>
    <row r="3252" spans="1:3" x14ac:dyDescent="0.25">
      <c r="A3252">
        <v>-8057524.5924538402</v>
      </c>
      <c r="B3252">
        <v>-19614.044136607099</v>
      </c>
      <c r="C3252">
        <v>0.154935657978057</v>
      </c>
    </row>
    <row r="3253" spans="1:3" x14ac:dyDescent="0.25">
      <c r="A3253">
        <v>-8056590.1135769198</v>
      </c>
      <c r="B3253">
        <v>-19614.044136607099</v>
      </c>
      <c r="C3253">
        <v>0.18505817651748599</v>
      </c>
    </row>
    <row r="3254" spans="1:3" x14ac:dyDescent="0.25">
      <c r="A3254">
        <v>-8055655.6347000003</v>
      </c>
      <c r="B3254">
        <v>-19614.044136607099</v>
      </c>
      <c r="C3254">
        <v>0.20456086099147699</v>
      </c>
    </row>
    <row r="3255" spans="1:3" x14ac:dyDescent="0.25">
      <c r="A3255">
        <v>-8054721.1558230696</v>
      </c>
      <c r="B3255">
        <v>-19614.044136607099</v>
      </c>
      <c r="C3255">
        <v>0.22195957601070401</v>
      </c>
    </row>
    <row r="3256" spans="1:3" x14ac:dyDescent="0.25">
      <c r="A3256">
        <v>-8053786.6769461501</v>
      </c>
      <c r="B3256">
        <v>-19614.044136607099</v>
      </c>
      <c r="C3256">
        <v>0.23920181393623299</v>
      </c>
    </row>
    <row r="3257" spans="1:3" x14ac:dyDescent="0.25">
      <c r="A3257">
        <v>-8052852.1980692297</v>
      </c>
      <c r="B3257">
        <v>-19614.044136607099</v>
      </c>
      <c r="C3257">
        <v>0.25541609525680498</v>
      </c>
    </row>
    <row r="3258" spans="1:3" x14ac:dyDescent="0.25">
      <c r="A3258">
        <v>-8051917.7191923</v>
      </c>
      <c r="B3258">
        <v>-19614.044136607099</v>
      </c>
      <c r="C3258">
        <v>0.26779094338416998</v>
      </c>
    </row>
    <row r="3259" spans="1:3" x14ac:dyDescent="0.25">
      <c r="A3259">
        <v>-8050983.2403153796</v>
      </c>
      <c r="B3259">
        <v>-19614.044136607099</v>
      </c>
      <c r="C3259">
        <v>0.28584519028663602</v>
      </c>
    </row>
    <row r="3260" spans="1:3" x14ac:dyDescent="0.25">
      <c r="A3260">
        <v>-8050048.7614384601</v>
      </c>
      <c r="B3260">
        <v>-19614.044136607099</v>
      </c>
      <c r="C3260">
        <v>0.29848748445510798</v>
      </c>
    </row>
    <row r="3261" spans="1:3" x14ac:dyDescent="0.25">
      <c r="A3261">
        <v>-8049114.2825615304</v>
      </c>
      <c r="B3261">
        <v>-19614.044136607099</v>
      </c>
      <c r="C3261">
        <v>0.30929726362228299</v>
      </c>
    </row>
    <row r="3262" spans="1:3" x14ac:dyDescent="0.25">
      <c r="A3262">
        <v>-8048179.8036846099</v>
      </c>
      <c r="B3262">
        <v>-19614.044136607099</v>
      </c>
      <c r="C3262">
        <v>0.32162517309188798</v>
      </c>
    </row>
    <row r="3263" spans="1:3" x14ac:dyDescent="0.25">
      <c r="A3263">
        <v>-8047245.3248076905</v>
      </c>
      <c r="B3263">
        <v>-19614.044136607099</v>
      </c>
      <c r="C3263">
        <v>0.335986137390136</v>
      </c>
    </row>
    <row r="3264" spans="1:3" x14ac:dyDescent="0.25">
      <c r="A3264">
        <v>-8046310.8459307598</v>
      </c>
      <c r="B3264">
        <v>-19614.044136607099</v>
      </c>
      <c r="C3264">
        <v>0.336993128061294</v>
      </c>
    </row>
    <row r="3265" spans="1:3" x14ac:dyDescent="0.25">
      <c r="A3265">
        <v>-8045376.3670538403</v>
      </c>
      <c r="B3265">
        <v>-19614.044136607099</v>
      </c>
      <c r="C3265">
        <v>0.33835017681121798</v>
      </c>
    </row>
    <row r="3266" spans="1:3" x14ac:dyDescent="0.25">
      <c r="A3266">
        <v>-8044441.8881769199</v>
      </c>
      <c r="B3266">
        <v>-19614.044136607099</v>
      </c>
      <c r="C3266">
        <v>0</v>
      </c>
    </row>
    <row r="3267" spans="1:3" x14ac:dyDescent="0.25">
      <c r="A3267">
        <v>-8043507.4093000004</v>
      </c>
      <c r="B3267">
        <v>-19614.044136607099</v>
      </c>
      <c r="C3267">
        <v>0</v>
      </c>
    </row>
    <row r="3268" spans="1:3" x14ac:dyDescent="0.25">
      <c r="A3268">
        <v>-8042572.9304230697</v>
      </c>
      <c r="B3268">
        <v>-19614.044136607099</v>
      </c>
      <c r="C3268">
        <v>0</v>
      </c>
    </row>
    <row r="3269" spans="1:3" x14ac:dyDescent="0.25">
      <c r="A3269">
        <v>-8041638.4515461503</v>
      </c>
      <c r="B3269">
        <v>-19614.044136607099</v>
      </c>
      <c r="C3269">
        <v>0</v>
      </c>
    </row>
    <row r="3270" spans="1:3" x14ac:dyDescent="0.25">
      <c r="A3270">
        <v>-8040703.9726692298</v>
      </c>
      <c r="B3270">
        <v>-19614.044136607099</v>
      </c>
      <c r="C3270">
        <v>0</v>
      </c>
    </row>
    <row r="3271" spans="1:3" x14ac:dyDescent="0.25">
      <c r="A3271">
        <v>-8039769.4937923001</v>
      </c>
      <c r="B3271">
        <v>-19614.044136607099</v>
      </c>
      <c r="C3271">
        <v>0</v>
      </c>
    </row>
    <row r="3272" spans="1:3" x14ac:dyDescent="0.25">
      <c r="A3272">
        <v>-8038835.0149153797</v>
      </c>
      <c r="B3272">
        <v>-19614.044136607099</v>
      </c>
      <c r="C3272">
        <v>0</v>
      </c>
    </row>
    <row r="3273" spans="1:3" x14ac:dyDescent="0.25">
      <c r="A3273">
        <v>-8037900.5360384602</v>
      </c>
      <c r="B3273">
        <v>-19614.044136607099</v>
      </c>
      <c r="C3273">
        <v>0</v>
      </c>
    </row>
    <row r="3274" spans="1:3" x14ac:dyDescent="0.25">
      <c r="A3274">
        <v>-8036966.0571615295</v>
      </c>
      <c r="B3274">
        <v>-19614.044136607099</v>
      </c>
      <c r="C3274">
        <v>0</v>
      </c>
    </row>
    <row r="3275" spans="1:3" x14ac:dyDescent="0.25">
      <c r="A3275">
        <v>-8036031.5782846101</v>
      </c>
      <c r="B3275">
        <v>-19614.044136607099</v>
      </c>
      <c r="C3275">
        <v>0</v>
      </c>
    </row>
    <row r="3276" spans="1:3" x14ac:dyDescent="0.25">
      <c r="A3276">
        <v>-8035097.0994076896</v>
      </c>
      <c r="B3276">
        <v>-19614.044136607099</v>
      </c>
      <c r="C3276">
        <v>0</v>
      </c>
    </row>
    <row r="3277" spans="1:3" x14ac:dyDescent="0.25">
      <c r="A3277">
        <v>-8034162.6205307599</v>
      </c>
      <c r="B3277">
        <v>-19614.044136607099</v>
      </c>
      <c r="C3277">
        <v>0</v>
      </c>
    </row>
    <row r="3278" spans="1:3" x14ac:dyDescent="0.25">
      <c r="A3278">
        <v>-8071541.7756076902</v>
      </c>
      <c r="B3278">
        <v>-20548.523013392802</v>
      </c>
      <c r="C3278">
        <v>3.9862804114818504E-3</v>
      </c>
    </row>
    <row r="3279" spans="1:3" x14ac:dyDescent="0.25">
      <c r="A3279">
        <v>-8070607.2967307596</v>
      </c>
      <c r="B3279">
        <v>-20548.523013392802</v>
      </c>
      <c r="C3279">
        <v>5.1216441206634001E-3</v>
      </c>
    </row>
    <row r="3280" spans="1:3" x14ac:dyDescent="0.25">
      <c r="A3280">
        <v>-8069672.8178538401</v>
      </c>
      <c r="B3280">
        <v>-20548.523013392802</v>
      </c>
      <c r="C3280">
        <v>6.9029047153890098E-3</v>
      </c>
    </row>
    <row r="3281" spans="1:3" x14ac:dyDescent="0.25">
      <c r="A3281">
        <v>-8068738.3389769197</v>
      </c>
      <c r="B3281">
        <v>-20548.523013392802</v>
      </c>
      <c r="C3281">
        <v>9.5915449783205899E-3</v>
      </c>
    </row>
    <row r="3282" spans="1:3" x14ac:dyDescent="0.25">
      <c r="A3282">
        <v>-8067803.8601000002</v>
      </c>
      <c r="B3282">
        <v>-20548.523013392802</v>
      </c>
      <c r="C3282">
        <v>1.3311481103301E-2</v>
      </c>
    </row>
    <row r="3283" spans="1:3" x14ac:dyDescent="0.25">
      <c r="A3283">
        <v>-8066869.3812230704</v>
      </c>
      <c r="B3283">
        <v>-20548.523013392802</v>
      </c>
      <c r="C3283">
        <v>1.6378069296479201E-2</v>
      </c>
    </row>
    <row r="3284" spans="1:3" x14ac:dyDescent="0.25">
      <c r="A3284">
        <v>-8065934.90234615</v>
      </c>
      <c r="B3284">
        <v>-20548.523013392802</v>
      </c>
      <c r="C3284">
        <v>2.5857923552393899E-2</v>
      </c>
    </row>
    <row r="3285" spans="1:3" x14ac:dyDescent="0.25">
      <c r="A3285">
        <v>-8065000.4234692296</v>
      </c>
      <c r="B3285">
        <v>-20548.523013392802</v>
      </c>
      <c r="C3285">
        <v>3.4546770155429798E-2</v>
      </c>
    </row>
    <row r="3286" spans="1:3" x14ac:dyDescent="0.25">
      <c r="A3286">
        <v>-8064065.9445922999</v>
      </c>
      <c r="B3286">
        <v>-20548.523013392802</v>
      </c>
      <c r="C3286">
        <v>4.3187040835618903E-2</v>
      </c>
    </row>
    <row r="3287" spans="1:3" x14ac:dyDescent="0.25">
      <c r="A3287">
        <v>-8063131.4657153804</v>
      </c>
      <c r="B3287">
        <v>-20548.523013392802</v>
      </c>
      <c r="C3287">
        <v>5.3583782166242502E-2</v>
      </c>
    </row>
    <row r="3288" spans="1:3" x14ac:dyDescent="0.25">
      <c r="A3288">
        <v>-8062196.98683846</v>
      </c>
      <c r="B3288">
        <v>-20548.523013392802</v>
      </c>
      <c r="C3288">
        <v>6.5305002033710396E-2</v>
      </c>
    </row>
    <row r="3289" spans="1:3" x14ac:dyDescent="0.25">
      <c r="A3289">
        <v>-8061262.5079615302</v>
      </c>
      <c r="B3289">
        <v>-20548.523013392802</v>
      </c>
      <c r="C3289">
        <v>8.1016331911086994E-2</v>
      </c>
    </row>
    <row r="3290" spans="1:3" x14ac:dyDescent="0.25">
      <c r="A3290">
        <v>-8060328.0290846098</v>
      </c>
      <c r="B3290">
        <v>-20548.523013392802</v>
      </c>
      <c r="C3290">
        <v>9.6922218799590995E-2</v>
      </c>
    </row>
    <row r="3291" spans="1:3" x14ac:dyDescent="0.25">
      <c r="A3291">
        <v>-8059393.5502076903</v>
      </c>
      <c r="B3291">
        <v>-20548.523013392802</v>
      </c>
      <c r="C3291">
        <v>0.113355450332164</v>
      </c>
    </row>
    <row r="3292" spans="1:3" x14ac:dyDescent="0.25">
      <c r="A3292">
        <v>-8058459.0713307597</v>
      </c>
      <c r="B3292">
        <v>-20548.523013392802</v>
      </c>
      <c r="C3292">
        <v>0.13264791667461301</v>
      </c>
    </row>
    <row r="3293" spans="1:3" x14ac:dyDescent="0.25">
      <c r="A3293">
        <v>-8057524.5924538402</v>
      </c>
      <c r="B3293">
        <v>-20548.523013392802</v>
      </c>
      <c r="C3293">
        <v>0.15366105735301899</v>
      </c>
    </row>
    <row r="3294" spans="1:3" x14ac:dyDescent="0.25">
      <c r="A3294">
        <v>-8056590.1135769198</v>
      </c>
      <c r="B3294">
        <v>-20548.523013392802</v>
      </c>
      <c r="C3294">
        <v>0.18379727005958499</v>
      </c>
    </row>
    <row r="3295" spans="1:3" x14ac:dyDescent="0.25">
      <c r="A3295">
        <v>-8055655.6347000003</v>
      </c>
      <c r="B3295">
        <v>-20548.523013392802</v>
      </c>
      <c r="C3295">
        <v>0.20527327060699399</v>
      </c>
    </row>
    <row r="3296" spans="1:3" x14ac:dyDescent="0.25">
      <c r="A3296">
        <v>-8054721.1558230696</v>
      </c>
      <c r="B3296">
        <v>-20548.523013392802</v>
      </c>
      <c r="C3296">
        <v>0.22271078824996901</v>
      </c>
    </row>
    <row r="3297" spans="1:3" x14ac:dyDescent="0.25">
      <c r="A3297">
        <v>-8053786.6769461501</v>
      </c>
      <c r="B3297">
        <v>-20548.523013392802</v>
      </c>
      <c r="C3297">
        <v>0.239240482449531</v>
      </c>
    </row>
    <row r="3298" spans="1:3" x14ac:dyDescent="0.25">
      <c r="A3298">
        <v>-8052852.1980692297</v>
      </c>
      <c r="B3298">
        <v>-20548.523013392802</v>
      </c>
      <c r="C3298">
        <v>0.25569120049476601</v>
      </c>
    </row>
    <row r="3299" spans="1:3" x14ac:dyDescent="0.25">
      <c r="A3299">
        <v>-8051917.7191923</v>
      </c>
      <c r="B3299">
        <v>-20548.523013392802</v>
      </c>
      <c r="C3299">
        <v>0.26792198419570901</v>
      </c>
    </row>
    <row r="3300" spans="1:3" x14ac:dyDescent="0.25">
      <c r="A3300">
        <v>-8050983.2403153796</v>
      </c>
      <c r="B3300">
        <v>-20548.523013392802</v>
      </c>
      <c r="C3300">
        <v>0.28570321202278098</v>
      </c>
    </row>
    <row r="3301" spans="1:3" x14ac:dyDescent="0.25">
      <c r="A3301">
        <v>-8050048.7614384601</v>
      </c>
      <c r="B3301">
        <v>-20548.523013392802</v>
      </c>
      <c r="C3301">
        <v>0.29797068238258301</v>
      </c>
    </row>
    <row r="3302" spans="1:3" x14ac:dyDescent="0.25">
      <c r="A3302">
        <v>-8049114.2825615304</v>
      </c>
      <c r="B3302">
        <v>-20548.523013392802</v>
      </c>
      <c r="C3302">
        <v>0.308775573968887</v>
      </c>
    </row>
    <row r="3303" spans="1:3" x14ac:dyDescent="0.25">
      <c r="A3303">
        <v>-8048179.8036846099</v>
      </c>
      <c r="B3303">
        <v>-20548.523013392802</v>
      </c>
      <c r="C3303">
        <v>0.31927993893623302</v>
      </c>
    </row>
    <row r="3304" spans="1:3" x14ac:dyDescent="0.25">
      <c r="A3304">
        <v>-8047245.3248076905</v>
      </c>
      <c r="B3304">
        <v>-20548.523013392802</v>
      </c>
      <c r="C3304">
        <v>0.33539873361587502</v>
      </c>
    </row>
    <row r="3305" spans="1:3" x14ac:dyDescent="0.25">
      <c r="A3305">
        <v>-8046310.8459307598</v>
      </c>
      <c r="B3305">
        <v>-20548.523013392802</v>
      </c>
      <c r="C3305">
        <v>0.33571788668632502</v>
      </c>
    </row>
    <row r="3306" spans="1:3" x14ac:dyDescent="0.25">
      <c r="A3306">
        <v>-8045376.3670538403</v>
      </c>
      <c r="B3306">
        <v>-20548.523013392802</v>
      </c>
      <c r="C3306">
        <v>0</v>
      </c>
    </row>
    <row r="3307" spans="1:3" x14ac:dyDescent="0.25">
      <c r="A3307">
        <v>-8044441.8881769199</v>
      </c>
      <c r="B3307">
        <v>-20548.523013392802</v>
      </c>
      <c r="C3307">
        <v>0</v>
      </c>
    </row>
    <row r="3308" spans="1:3" x14ac:dyDescent="0.25">
      <c r="A3308">
        <v>-8043507.4093000004</v>
      </c>
      <c r="B3308">
        <v>-20548.523013392802</v>
      </c>
      <c r="C3308">
        <v>0</v>
      </c>
    </row>
    <row r="3309" spans="1:3" x14ac:dyDescent="0.25">
      <c r="A3309">
        <v>-8042572.9304230697</v>
      </c>
      <c r="B3309">
        <v>-20548.523013392802</v>
      </c>
      <c r="C3309">
        <v>0</v>
      </c>
    </row>
    <row r="3310" spans="1:3" x14ac:dyDescent="0.25">
      <c r="A3310">
        <v>-8041638.4515461503</v>
      </c>
      <c r="B3310">
        <v>-20548.523013392802</v>
      </c>
      <c r="C3310">
        <v>0</v>
      </c>
    </row>
    <row r="3311" spans="1:3" x14ac:dyDescent="0.25">
      <c r="A3311">
        <v>-8040703.9726692298</v>
      </c>
      <c r="B3311">
        <v>-20548.523013392802</v>
      </c>
      <c r="C3311">
        <v>0</v>
      </c>
    </row>
    <row r="3312" spans="1:3" x14ac:dyDescent="0.25">
      <c r="A3312">
        <v>-8039769.4937923001</v>
      </c>
      <c r="B3312">
        <v>-20548.523013392802</v>
      </c>
      <c r="C3312">
        <v>0</v>
      </c>
    </row>
    <row r="3313" spans="1:3" x14ac:dyDescent="0.25">
      <c r="A3313">
        <v>-8038835.0149153797</v>
      </c>
      <c r="B3313">
        <v>-20548.523013392802</v>
      </c>
      <c r="C3313">
        <v>0</v>
      </c>
    </row>
    <row r="3314" spans="1:3" x14ac:dyDescent="0.25">
      <c r="A3314">
        <v>-8037900.5360384602</v>
      </c>
      <c r="B3314">
        <v>-20548.523013392802</v>
      </c>
      <c r="C3314">
        <v>0</v>
      </c>
    </row>
    <row r="3315" spans="1:3" x14ac:dyDescent="0.25">
      <c r="A3315">
        <v>-8036966.0571615295</v>
      </c>
      <c r="B3315">
        <v>-20548.523013392802</v>
      </c>
      <c r="C3315">
        <v>0</v>
      </c>
    </row>
    <row r="3316" spans="1:3" x14ac:dyDescent="0.25">
      <c r="A3316">
        <v>-8036031.5782846101</v>
      </c>
      <c r="B3316">
        <v>-20548.523013392802</v>
      </c>
      <c r="C3316">
        <v>0</v>
      </c>
    </row>
    <row r="3317" spans="1:3" x14ac:dyDescent="0.25">
      <c r="A3317">
        <v>-8035097.0994076896</v>
      </c>
      <c r="B3317">
        <v>-20548.523013392802</v>
      </c>
      <c r="C3317">
        <v>0</v>
      </c>
    </row>
    <row r="3318" spans="1:3" x14ac:dyDescent="0.25">
      <c r="A3318">
        <v>-8071541.7756076902</v>
      </c>
      <c r="B3318">
        <v>-21483.001890178501</v>
      </c>
      <c r="C3318">
        <v>4.3535516597330501E-3</v>
      </c>
    </row>
    <row r="3319" spans="1:3" x14ac:dyDescent="0.25">
      <c r="A3319">
        <v>-8070607.2967307596</v>
      </c>
      <c r="B3319">
        <v>-21483.001890178501</v>
      </c>
      <c r="C3319">
        <v>6.0443840920925097E-3</v>
      </c>
    </row>
    <row r="3320" spans="1:3" x14ac:dyDescent="0.25">
      <c r="A3320">
        <v>-8069672.8178538401</v>
      </c>
      <c r="B3320">
        <v>-21483.001890178501</v>
      </c>
      <c r="C3320">
        <v>8.07966943830251E-3</v>
      </c>
    </row>
    <row r="3321" spans="1:3" x14ac:dyDescent="0.25">
      <c r="A3321">
        <v>-8068738.3389769197</v>
      </c>
      <c r="B3321">
        <v>-21483.001890178501</v>
      </c>
      <c r="C3321">
        <v>1.09431985765695E-2</v>
      </c>
    </row>
    <row r="3322" spans="1:3" x14ac:dyDescent="0.25">
      <c r="A3322">
        <v>-8067803.8601000002</v>
      </c>
      <c r="B3322">
        <v>-21483.001890178501</v>
      </c>
      <c r="C3322">
        <v>1.44241079688072E-2</v>
      </c>
    </row>
    <row r="3323" spans="1:3" x14ac:dyDescent="0.25">
      <c r="A3323">
        <v>-8066869.3812230704</v>
      </c>
      <c r="B3323">
        <v>-21483.001890178501</v>
      </c>
      <c r="C3323">
        <v>1.7939994111657101E-2</v>
      </c>
    </row>
    <row r="3324" spans="1:3" x14ac:dyDescent="0.25">
      <c r="A3324">
        <v>-8065934.90234615</v>
      </c>
      <c r="B3324">
        <v>-21483.001890178501</v>
      </c>
      <c r="C3324">
        <v>2.2909719496965401E-2</v>
      </c>
    </row>
    <row r="3325" spans="1:3" x14ac:dyDescent="0.25">
      <c r="A3325">
        <v>-8065000.4234692296</v>
      </c>
      <c r="B3325">
        <v>-21483.001890178501</v>
      </c>
      <c r="C3325">
        <v>3.05794011801481E-2</v>
      </c>
    </row>
    <row r="3326" spans="1:3" x14ac:dyDescent="0.25">
      <c r="A3326">
        <v>-8064065.9445922999</v>
      </c>
      <c r="B3326">
        <v>-21483.001890178501</v>
      </c>
      <c r="C3326">
        <v>3.8088787347078303E-2</v>
      </c>
    </row>
    <row r="3327" spans="1:3" x14ac:dyDescent="0.25">
      <c r="A3327">
        <v>-8063131.4657153804</v>
      </c>
      <c r="B3327">
        <v>-21483.001890178501</v>
      </c>
      <c r="C3327">
        <v>5.5491536855697597E-2</v>
      </c>
    </row>
    <row r="3328" spans="1:3" x14ac:dyDescent="0.25">
      <c r="A3328">
        <v>-8062196.98683846</v>
      </c>
      <c r="B3328">
        <v>-21483.001890178501</v>
      </c>
      <c r="C3328">
        <v>6.8368837237357996E-2</v>
      </c>
    </row>
    <row r="3329" spans="1:3" x14ac:dyDescent="0.25">
      <c r="A3329">
        <v>-8061262.5079615302</v>
      </c>
      <c r="B3329">
        <v>-21483.001890178501</v>
      </c>
      <c r="C3329">
        <v>8.3283200860023401E-2</v>
      </c>
    </row>
    <row r="3330" spans="1:3" x14ac:dyDescent="0.25">
      <c r="A3330">
        <v>-8060328.0290846098</v>
      </c>
      <c r="B3330">
        <v>-21483.001890178501</v>
      </c>
      <c r="C3330">
        <v>9.9011257290840093E-2</v>
      </c>
    </row>
    <row r="3331" spans="1:3" x14ac:dyDescent="0.25">
      <c r="A3331">
        <v>-8059393.5502076903</v>
      </c>
      <c r="B3331">
        <v>-21483.001890178501</v>
      </c>
      <c r="C3331">
        <v>0.11488202959299</v>
      </c>
    </row>
    <row r="3332" spans="1:3" x14ac:dyDescent="0.25">
      <c r="A3332">
        <v>-8058459.0713307597</v>
      </c>
      <c r="B3332">
        <v>-21483.001890178501</v>
      </c>
      <c r="C3332">
        <v>0.13397367298603</v>
      </c>
    </row>
    <row r="3333" spans="1:3" x14ac:dyDescent="0.25">
      <c r="A3333">
        <v>-8057524.5924538402</v>
      </c>
      <c r="B3333">
        <v>-21483.001890178501</v>
      </c>
      <c r="C3333">
        <v>0.15479430556297299</v>
      </c>
    </row>
    <row r="3334" spans="1:3" x14ac:dyDescent="0.25">
      <c r="A3334">
        <v>-8056590.1135769198</v>
      </c>
      <c r="B3334">
        <v>-21483.001890178501</v>
      </c>
      <c r="C3334">
        <v>0.167719110846519</v>
      </c>
    </row>
    <row r="3335" spans="1:3" x14ac:dyDescent="0.25">
      <c r="A3335">
        <v>-8055655.6347000003</v>
      </c>
      <c r="B3335">
        <v>-21483.001890178501</v>
      </c>
      <c r="C3335">
        <v>0.18706116080284099</v>
      </c>
    </row>
    <row r="3336" spans="1:3" x14ac:dyDescent="0.25">
      <c r="A3336">
        <v>-8054721.1558230696</v>
      </c>
      <c r="B3336">
        <v>-21483.001890178501</v>
      </c>
      <c r="C3336">
        <v>0.20633862912654799</v>
      </c>
    </row>
    <row r="3337" spans="1:3" x14ac:dyDescent="0.25">
      <c r="A3337">
        <v>-8053786.6769461501</v>
      </c>
      <c r="B3337">
        <v>-21483.001890178501</v>
      </c>
      <c r="C3337">
        <v>0.23820668458938499</v>
      </c>
    </row>
    <row r="3338" spans="1:3" x14ac:dyDescent="0.25">
      <c r="A3338">
        <v>-8052852.1980692297</v>
      </c>
      <c r="B3338">
        <v>-21483.001890178501</v>
      </c>
      <c r="C3338">
        <v>0.25631105899810702</v>
      </c>
    </row>
    <row r="3339" spans="1:3" x14ac:dyDescent="0.25">
      <c r="A3339">
        <v>-8051917.7191923</v>
      </c>
      <c r="B3339">
        <v>-21483.001890178501</v>
      </c>
      <c r="C3339">
        <v>0.268371641635894</v>
      </c>
    </row>
    <row r="3340" spans="1:3" x14ac:dyDescent="0.25">
      <c r="A3340">
        <v>-8050983.2403153796</v>
      </c>
      <c r="B3340">
        <v>-21483.001890178501</v>
      </c>
      <c r="C3340">
        <v>0.28571477532386702</v>
      </c>
    </row>
    <row r="3341" spans="1:3" x14ac:dyDescent="0.25">
      <c r="A3341">
        <v>-8050048.7614384601</v>
      </c>
      <c r="B3341">
        <v>-21483.001890178501</v>
      </c>
      <c r="C3341">
        <v>0.29582479596138</v>
      </c>
    </row>
    <row r="3342" spans="1:3" x14ac:dyDescent="0.25">
      <c r="A3342">
        <v>-8049114.2825615304</v>
      </c>
      <c r="B3342">
        <v>-21483.001890178501</v>
      </c>
      <c r="C3342">
        <v>0.30692243576049799</v>
      </c>
    </row>
    <row r="3343" spans="1:3" x14ac:dyDescent="0.25">
      <c r="A3343">
        <v>-8048179.8036846099</v>
      </c>
      <c r="B3343">
        <v>-21483.001890178501</v>
      </c>
      <c r="C3343">
        <v>0.31757813692092801</v>
      </c>
    </row>
    <row r="3344" spans="1:3" x14ac:dyDescent="0.25">
      <c r="A3344">
        <v>-8047245.3248076905</v>
      </c>
      <c r="B3344">
        <v>-21483.001890178501</v>
      </c>
      <c r="C3344">
        <v>0</v>
      </c>
    </row>
    <row r="3345" spans="1:3" x14ac:dyDescent="0.25">
      <c r="A3345">
        <v>-8046310.8459307598</v>
      </c>
      <c r="B3345">
        <v>-21483.001890178501</v>
      </c>
      <c r="C3345">
        <v>0</v>
      </c>
    </row>
    <row r="3346" spans="1:3" x14ac:dyDescent="0.25">
      <c r="A3346">
        <v>-8045376.3670538403</v>
      </c>
      <c r="B3346">
        <v>-21483.001890178501</v>
      </c>
      <c r="C3346">
        <v>0</v>
      </c>
    </row>
    <row r="3347" spans="1:3" x14ac:dyDescent="0.25">
      <c r="A3347">
        <v>-8044441.8881769199</v>
      </c>
      <c r="B3347">
        <v>-21483.001890178501</v>
      </c>
      <c r="C3347">
        <v>0</v>
      </c>
    </row>
    <row r="3348" spans="1:3" x14ac:dyDescent="0.25">
      <c r="A3348">
        <v>-8043507.4093000004</v>
      </c>
      <c r="B3348">
        <v>-21483.001890178501</v>
      </c>
      <c r="C3348">
        <v>0</v>
      </c>
    </row>
    <row r="3349" spans="1:3" x14ac:dyDescent="0.25">
      <c r="A3349">
        <v>-8042572.9304230697</v>
      </c>
      <c r="B3349">
        <v>-21483.001890178501</v>
      </c>
      <c r="C3349">
        <v>0</v>
      </c>
    </row>
    <row r="3350" spans="1:3" x14ac:dyDescent="0.25">
      <c r="A3350">
        <v>-8041638.4515461503</v>
      </c>
      <c r="B3350">
        <v>-21483.001890178501</v>
      </c>
      <c r="C3350">
        <v>0</v>
      </c>
    </row>
    <row r="3351" spans="1:3" x14ac:dyDescent="0.25">
      <c r="A3351">
        <v>-8040703.9726692298</v>
      </c>
      <c r="B3351">
        <v>-21483.001890178501</v>
      </c>
      <c r="C3351">
        <v>0</v>
      </c>
    </row>
    <row r="3352" spans="1:3" x14ac:dyDescent="0.25">
      <c r="A3352">
        <v>-8039769.4937923001</v>
      </c>
      <c r="B3352">
        <v>-21483.001890178501</v>
      </c>
      <c r="C3352">
        <v>0</v>
      </c>
    </row>
    <row r="3353" spans="1:3" x14ac:dyDescent="0.25">
      <c r="A3353">
        <v>-8038835.0149153797</v>
      </c>
      <c r="B3353">
        <v>-21483.001890178501</v>
      </c>
      <c r="C3353">
        <v>0</v>
      </c>
    </row>
    <row r="3354" spans="1:3" x14ac:dyDescent="0.25">
      <c r="A3354">
        <v>-8037900.5360384602</v>
      </c>
      <c r="B3354">
        <v>-21483.001890178501</v>
      </c>
      <c r="C3354">
        <v>0</v>
      </c>
    </row>
    <row r="3355" spans="1:3" x14ac:dyDescent="0.25">
      <c r="A3355">
        <v>-8036966.0571615295</v>
      </c>
      <c r="B3355">
        <v>-21483.001890178501</v>
      </c>
      <c r="C3355">
        <v>0</v>
      </c>
    </row>
    <row r="3356" spans="1:3" x14ac:dyDescent="0.25">
      <c r="A3356">
        <v>-8071541.7756076902</v>
      </c>
      <c r="B3356">
        <v>-22417.4807669642</v>
      </c>
      <c r="C3356">
        <v>5.2427384071051996E-3</v>
      </c>
    </row>
    <row r="3357" spans="1:3" x14ac:dyDescent="0.25">
      <c r="A3357">
        <v>-8070607.2967307596</v>
      </c>
      <c r="B3357">
        <v>-22417.4807669642</v>
      </c>
      <c r="C3357">
        <v>7.0256101898849002E-3</v>
      </c>
    </row>
    <row r="3358" spans="1:3" x14ac:dyDescent="0.25">
      <c r="A3358">
        <v>-8069672.8178538401</v>
      </c>
      <c r="B3358">
        <v>-22417.4807669642</v>
      </c>
      <c r="C3358">
        <v>9.4706658273935301E-3</v>
      </c>
    </row>
    <row r="3359" spans="1:3" x14ac:dyDescent="0.25">
      <c r="A3359">
        <v>-8068738.3389769197</v>
      </c>
      <c r="B3359">
        <v>-22417.4807669642</v>
      </c>
      <c r="C3359">
        <v>1.27096036449074E-2</v>
      </c>
    </row>
    <row r="3360" spans="1:3" x14ac:dyDescent="0.25">
      <c r="A3360">
        <v>-8067803.8601000002</v>
      </c>
      <c r="B3360">
        <v>-22417.4807669642</v>
      </c>
      <c r="C3360">
        <v>1.6431730240583399E-2</v>
      </c>
    </row>
    <row r="3361" spans="1:3" x14ac:dyDescent="0.25">
      <c r="A3361">
        <v>-8066869.3812230704</v>
      </c>
      <c r="B3361">
        <v>-22417.4807669642</v>
      </c>
      <c r="C3361">
        <v>1.9811728969216302E-2</v>
      </c>
    </row>
    <row r="3362" spans="1:3" x14ac:dyDescent="0.25">
      <c r="A3362">
        <v>-8065934.90234615</v>
      </c>
      <c r="B3362">
        <v>-22417.4807669642</v>
      </c>
      <c r="C3362">
        <v>2.51400358974933E-2</v>
      </c>
    </row>
    <row r="3363" spans="1:3" x14ac:dyDescent="0.25">
      <c r="A3363">
        <v>-8065000.4234692296</v>
      </c>
      <c r="B3363">
        <v>-22417.4807669642</v>
      </c>
      <c r="C3363">
        <v>3.3127583563327699E-2</v>
      </c>
    </row>
    <row r="3364" spans="1:3" x14ac:dyDescent="0.25">
      <c r="A3364">
        <v>-8064065.9445922999</v>
      </c>
      <c r="B3364">
        <v>-22417.4807669642</v>
      </c>
      <c r="C3364">
        <v>4.0032625198364202E-2</v>
      </c>
    </row>
    <row r="3365" spans="1:3" x14ac:dyDescent="0.25">
      <c r="A3365">
        <v>-8063131.4657153804</v>
      </c>
      <c r="B3365">
        <v>-22417.4807669642</v>
      </c>
      <c r="C3365">
        <v>4.9455735832452698E-2</v>
      </c>
    </row>
    <row r="3366" spans="1:3" x14ac:dyDescent="0.25">
      <c r="A3366">
        <v>-8062196.98683846</v>
      </c>
      <c r="B3366">
        <v>-22417.4807669642</v>
      </c>
      <c r="C3366">
        <v>5.9714484959840698E-2</v>
      </c>
    </row>
    <row r="3367" spans="1:3" x14ac:dyDescent="0.25">
      <c r="A3367">
        <v>-8061262.5079615302</v>
      </c>
      <c r="B3367">
        <v>-22417.4807669642</v>
      </c>
      <c r="C3367">
        <v>8.3850204944610499E-2</v>
      </c>
    </row>
    <row r="3368" spans="1:3" x14ac:dyDescent="0.25">
      <c r="A3368">
        <v>-8060328.0290846098</v>
      </c>
      <c r="B3368">
        <v>-22417.4807669642</v>
      </c>
      <c r="C3368">
        <v>0.10089890658855399</v>
      </c>
    </row>
    <row r="3369" spans="1:3" x14ac:dyDescent="0.25">
      <c r="A3369">
        <v>-8059393.5502076903</v>
      </c>
      <c r="B3369">
        <v>-22417.4807669642</v>
      </c>
      <c r="C3369">
        <v>0.116911455988883</v>
      </c>
    </row>
    <row r="3370" spans="1:3" x14ac:dyDescent="0.25">
      <c r="A3370">
        <v>-8058459.0713307597</v>
      </c>
      <c r="B3370">
        <v>-22417.4807669642</v>
      </c>
      <c r="C3370">
        <v>0.13574932515621099</v>
      </c>
    </row>
    <row r="3371" spans="1:3" x14ac:dyDescent="0.25">
      <c r="A3371">
        <v>-8057524.5924538402</v>
      </c>
      <c r="B3371">
        <v>-22417.4807669642</v>
      </c>
      <c r="C3371">
        <v>0.15627445280551899</v>
      </c>
    </row>
    <row r="3372" spans="1:3" x14ac:dyDescent="0.25">
      <c r="A3372">
        <v>-8056590.1135769198</v>
      </c>
      <c r="B3372">
        <v>-22417.4807669642</v>
      </c>
      <c r="C3372">
        <v>0.16902522742748199</v>
      </c>
    </row>
    <row r="3373" spans="1:3" x14ac:dyDescent="0.25">
      <c r="A3373">
        <v>-8055655.6347000003</v>
      </c>
      <c r="B3373">
        <v>-22417.4807669642</v>
      </c>
      <c r="C3373">
        <v>0.18890964984893699</v>
      </c>
    </row>
    <row r="3374" spans="1:3" x14ac:dyDescent="0.25">
      <c r="A3374">
        <v>-8054721.1558230696</v>
      </c>
      <c r="B3374">
        <v>-22417.4807669642</v>
      </c>
      <c r="C3374">
        <v>0.20698434114456099</v>
      </c>
    </row>
    <row r="3375" spans="1:3" x14ac:dyDescent="0.25">
      <c r="A3375">
        <v>-8053786.6769461501</v>
      </c>
      <c r="B3375">
        <v>-22417.4807669642</v>
      </c>
      <c r="C3375">
        <v>0.223469257354736</v>
      </c>
    </row>
    <row r="3376" spans="1:3" x14ac:dyDescent="0.25">
      <c r="A3376">
        <v>-8052852.1980692297</v>
      </c>
      <c r="B3376">
        <v>-22417.4807669642</v>
      </c>
      <c r="C3376">
        <v>0</v>
      </c>
    </row>
    <row r="3377" spans="1:3" x14ac:dyDescent="0.25">
      <c r="A3377">
        <v>-8051917.7191923</v>
      </c>
      <c r="B3377">
        <v>-22417.4807669642</v>
      </c>
      <c r="C3377">
        <v>0.25514131784438998</v>
      </c>
    </row>
    <row r="3378" spans="1:3" x14ac:dyDescent="0.25">
      <c r="A3378">
        <v>-8050983.2403153796</v>
      </c>
      <c r="B3378">
        <v>-22417.4807669642</v>
      </c>
      <c r="C3378">
        <v>0.28332337737083402</v>
      </c>
    </row>
    <row r="3379" spans="1:3" x14ac:dyDescent="0.25">
      <c r="A3379">
        <v>-8050048.7614384601</v>
      </c>
      <c r="B3379">
        <v>-22417.4807669642</v>
      </c>
      <c r="C3379">
        <v>0.28530555963516202</v>
      </c>
    </row>
    <row r="3380" spans="1:3" x14ac:dyDescent="0.25">
      <c r="A3380">
        <v>-8049114.2825615304</v>
      </c>
      <c r="B3380">
        <v>-22417.4807669642</v>
      </c>
      <c r="C3380">
        <v>0</v>
      </c>
    </row>
    <row r="3381" spans="1:3" x14ac:dyDescent="0.25">
      <c r="A3381">
        <v>-8048179.8036846099</v>
      </c>
      <c r="B3381">
        <v>-22417.4807669642</v>
      </c>
      <c r="C3381">
        <v>0</v>
      </c>
    </row>
    <row r="3382" spans="1:3" x14ac:dyDescent="0.25">
      <c r="A3382">
        <v>-8047245.3248076905</v>
      </c>
      <c r="B3382">
        <v>-22417.4807669642</v>
      </c>
      <c r="C3382">
        <v>0</v>
      </c>
    </row>
    <row r="3383" spans="1:3" x14ac:dyDescent="0.25">
      <c r="A3383">
        <v>-8046310.8459307598</v>
      </c>
      <c r="B3383">
        <v>-22417.4807669642</v>
      </c>
      <c r="C3383">
        <v>0</v>
      </c>
    </row>
    <row r="3384" spans="1:3" x14ac:dyDescent="0.25">
      <c r="A3384">
        <v>-8045376.3670538403</v>
      </c>
      <c r="B3384">
        <v>-22417.4807669642</v>
      </c>
      <c r="C3384">
        <v>0</v>
      </c>
    </row>
    <row r="3385" spans="1:3" x14ac:dyDescent="0.25">
      <c r="A3385">
        <v>-8044441.8881769199</v>
      </c>
      <c r="B3385">
        <v>-22417.4807669642</v>
      </c>
      <c r="C3385">
        <v>0</v>
      </c>
    </row>
    <row r="3386" spans="1:3" x14ac:dyDescent="0.25">
      <c r="A3386">
        <v>-8043507.4093000004</v>
      </c>
      <c r="B3386">
        <v>-22417.4807669642</v>
      </c>
      <c r="C3386">
        <v>0</v>
      </c>
    </row>
    <row r="3387" spans="1:3" x14ac:dyDescent="0.25">
      <c r="A3387">
        <v>-8042572.9304230697</v>
      </c>
      <c r="B3387">
        <v>-22417.4807669642</v>
      </c>
      <c r="C3387">
        <v>0</v>
      </c>
    </row>
    <row r="3388" spans="1:3" x14ac:dyDescent="0.25">
      <c r="A3388">
        <v>-8041638.4515461503</v>
      </c>
      <c r="B3388">
        <v>-22417.4807669642</v>
      </c>
      <c r="C3388">
        <v>0</v>
      </c>
    </row>
    <row r="3389" spans="1:3" x14ac:dyDescent="0.25">
      <c r="A3389">
        <v>-8040703.9726692298</v>
      </c>
      <c r="B3389">
        <v>-22417.4807669642</v>
      </c>
      <c r="C3389">
        <v>0</v>
      </c>
    </row>
    <row r="3390" spans="1:3" x14ac:dyDescent="0.25">
      <c r="A3390">
        <v>-8039769.4937923001</v>
      </c>
      <c r="B3390">
        <v>-22417.4807669642</v>
      </c>
      <c r="C3390">
        <v>0</v>
      </c>
    </row>
    <row r="3391" spans="1:3" x14ac:dyDescent="0.25">
      <c r="A3391">
        <v>-8038835.0149153797</v>
      </c>
      <c r="B3391">
        <v>-22417.4807669642</v>
      </c>
      <c r="C3391">
        <v>0</v>
      </c>
    </row>
    <row r="3392" spans="1:3" x14ac:dyDescent="0.25">
      <c r="A3392">
        <v>-8037900.5360384602</v>
      </c>
      <c r="B3392">
        <v>-22417.4807669642</v>
      </c>
      <c r="C3392">
        <v>0</v>
      </c>
    </row>
    <row r="3393" spans="1:3" x14ac:dyDescent="0.25">
      <c r="A3393">
        <v>-8072476.2544846097</v>
      </c>
      <c r="B3393">
        <v>-23351.95964375</v>
      </c>
      <c r="C3393">
        <v>4.9980767071247101E-3</v>
      </c>
    </row>
    <row r="3394" spans="1:3" x14ac:dyDescent="0.25">
      <c r="A3394">
        <v>-8071541.7756076902</v>
      </c>
      <c r="B3394">
        <v>-23351.95964375</v>
      </c>
      <c r="C3394">
        <v>6.3980421982705498E-3</v>
      </c>
    </row>
    <row r="3395" spans="1:3" x14ac:dyDescent="0.25">
      <c r="A3395">
        <v>-8070607.2967307596</v>
      </c>
      <c r="B3395">
        <v>-23351.95964375</v>
      </c>
      <c r="C3395">
        <v>7.9173231497406907E-3</v>
      </c>
    </row>
    <row r="3396" spans="1:3" x14ac:dyDescent="0.25">
      <c r="A3396">
        <v>-8069672.8178538401</v>
      </c>
      <c r="B3396">
        <v>-23351.95964375</v>
      </c>
      <c r="C3396">
        <v>1.0289257392287201E-2</v>
      </c>
    </row>
    <row r="3397" spans="1:3" x14ac:dyDescent="0.25">
      <c r="A3397">
        <v>-8068738.3389769197</v>
      </c>
      <c r="B3397">
        <v>-23351.95964375</v>
      </c>
      <c r="C3397">
        <v>1.34152565151453E-2</v>
      </c>
    </row>
    <row r="3398" spans="1:3" x14ac:dyDescent="0.25">
      <c r="A3398">
        <v>-8067803.8601000002</v>
      </c>
      <c r="B3398">
        <v>-23351.95964375</v>
      </c>
      <c r="C3398">
        <v>1.7321726307272901E-2</v>
      </c>
    </row>
    <row r="3399" spans="1:3" x14ac:dyDescent="0.25">
      <c r="A3399">
        <v>-8066869.3812230704</v>
      </c>
      <c r="B3399">
        <v>-23351.95964375</v>
      </c>
      <c r="C3399">
        <v>2.2275963798165301E-2</v>
      </c>
    </row>
    <row r="3400" spans="1:3" x14ac:dyDescent="0.25">
      <c r="A3400">
        <v>-8065934.90234615</v>
      </c>
      <c r="B3400">
        <v>-23351.95964375</v>
      </c>
      <c r="C3400">
        <v>2.7944641187787E-2</v>
      </c>
    </row>
    <row r="3401" spans="1:3" x14ac:dyDescent="0.25">
      <c r="A3401">
        <v>-8065000.4234692296</v>
      </c>
      <c r="B3401">
        <v>-23351.95964375</v>
      </c>
      <c r="C3401">
        <v>3.5876628011465003E-2</v>
      </c>
    </row>
    <row r="3402" spans="1:3" x14ac:dyDescent="0.25">
      <c r="A3402">
        <v>-8064065.9445922999</v>
      </c>
      <c r="B3402">
        <v>-23351.95964375</v>
      </c>
      <c r="C3402">
        <v>4.26634401082992E-2</v>
      </c>
    </row>
    <row r="3403" spans="1:3" x14ac:dyDescent="0.25">
      <c r="A3403">
        <v>-8063131.4657153804</v>
      </c>
      <c r="B3403">
        <v>-23351.95964375</v>
      </c>
      <c r="C3403">
        <v>5.17843887209892E-2</v>
      </c>
    </row>
    <row r="3404" spans="1:3" x14ac:dyDescent="0.25">
      <c r="A3404">
        <v>-8062196.98683846</v>
      </c>
      <c r="B3404">
        <v>-23351.95964375</v>
      </c>
      <c r="C3404">
        <v>6.27011358737945E-2</v>
      </c>
    </row>
    <row r="3405" spans="1:3" x14ac:dyDescent="0.25">
      <c r="A3405">
        <v>-8061262.5079615302</v>
      </c>
      <c r="B3405">
        <v>-23351.95964375</v>
      </c>
      <c r="C3405">
        <v>7.45427161455154E-2</v>
      </c>
    </row>
    <row r="3406" spans="1:3" x14ac:dyDescent="0.25">
      <c r="A3406">
        <v>-8060328.0290846098</v>
      </c>
      <c r="B3406">
        <v>-23351.95964375</v>
      </c>
      <c r="C3406">
        <v>8.8525578379631001E-2</v>
      </c>
    </row>
    <row r="3407" spans="1:3" x14ac:dyDescent="0.25">
      <c r="A3407">
        <v>-8059393.5502076903</v>
      </c>
      <c r="B3407">
        <v>-23351.95964375</v>
      </c>
      <c r="C3407">
        <v>0.103726811707019</v>
      </c>
    </row>
    <row r="3408" spans="1:3" x14ac:dyDescent="0.25">
      <c r="A3408">
        <v>-8058459.0713307597</v>
      </c>
      <c r="B3408">
        <v>-23351.95964375</v>
      </c>
      <c r="C3408">
        <v>0.13630218803882499</v>
      </c>
    </row>
    <row r="3409" spans="1:3" x14ac:dyDescent="0.25">
      <c r="A3409">
        <v>-8057524.5924538402</v>
      </c>
      <c r="B3409">
        <v>-23351.95964375</v>
      </c>
      <c r="C3409">
        <v>0.15754456818103699</v>
      </c>
    </row>
    <row r="3410" spans="1:3" x14ac:dyDescent="0.25">
      <c r="A3410">
        <v>-8056590.1135769198</v>
      </c>
      <c r="B3410">
        <v>-23351.95964375</v>
      </c>
      <c r="C3410">
        <v>0.17060728371143299</v>
      </c>
    </row>
    <row r="3411" spans="1:3" x14ac:dyDescent="0.25">
      <c r="A3411">
        <v>-8055655.6347000003</v>
      </c>
      <c r="B3411">
        <v>-23351.95964375</v>
      </c>
      <c r="C3411">
        <v>0.19030213356018</v>
      </c>
    </row>
    <row r="3412" spans="1:3" x14ac:dyDescent="0.25">
      <c r="A3412">
        <v>-8054721.1558230696</v>
      </c>
      <c r="B3412">
        <v>-23351.95964375</v>
      </c>
      <c r="C3412">
        <v>0.20579645037651001</v>
      </c>
    </row>
    <row r="3413" spans="1:3" x14ac:dyDescent="0.25">
      <c r="A3413">
        <v>-8053786.6769461501</v>
      </c>
      <c r="B3413">
        <v>-23351.95964375</v>
      </c>
      <c r="C3413">
        <v>0.20735684037208499</v>
      </c>
    </row>
    <row r="3414" spans="1:3" x14ac:dyDescent="0.25">
      <c r="A3414">
        <v>-8052852.1980692297</v>
      </c>
      <c r="B3414">
        <v>-23351.95964375</v>
      </c>
      <c r="C3414">
        <v>0</v>
      </c>
    </row>
    <row r="3415" spans="1:3" x14ac:dyDescent="0.25">
      <c r="A3415">
        <v>-8051917.7191923</v>
      </c>
      <c r="B3415">
        <v>-23351.95964375</v>
      </c>
      <c r="C3415">
        <v>0</v>
      </c>
    </row>
    <row r="3416" spans="1:3" x14ac:dyDescent="0.25">
      <c r="A3416">
        <v>-8050983.2403153796</v>
      </c>
      <c r="B3416">
        <v>-23351.95964375</v>
      </c>
      <c r="C3416">
        <v>0</v>
      </c>
    </row>
    <row r="3417" spans="1:3" x14ac:dyDescent="0.25">
      <c r="A3417">
        <v>-8050048.7614384601</v>
      </c>
      <c r="B3417">
        <v>-23351.95964375</v>
      </c>
      <c r="C3417">
        <v>0</v>
      </c>
    </row>
    <row r="3418" spans="1:3" x14ac:dyDescent="0.25">
      <c r="A3418">
        <v>-8049114.2825615304</v>
      </c>
      <c r="B3418">
        <v>-23351.95964375</v>
      </c>
      <c r="C3418">
        <v>0</v>
      </c>
    </row>
    <row r="3419" spans="1:3" x14ac:dyDescent="0.25">
      <c r="A3419">
        <v>-8048179.8036846099</v>
      </c>
      <c r="B3419">
        <v>-23351.95964375</v>
      </c>
      <c r="C3419">
        <v>0</v>
      </c>
    </row>
    <row r="3420" spans="1:3" x14ac:dyDescent="0.25">
      <c r="A3420">
        <v>-8047245.3248076905</v>
      </c>
      <c r="B3420">
        <v>-23351.95964375</v>
      </c>
      <c r="C3420">
        <v>0</v>
      </c>
    </row>
    <row r="3421" spans="1:3" x14ac:dyDescent="0.25">
      <c r="A3421">
        <v>-8046310.8459307598</v>
      </c>
      <c r="B3421">
        <v>-23351.95964375</v>
      </c>
      <c r="C3421">
        <v>0</v>
      </c>
    </row>
    <row r="3422" spans="1:3" x14ac:dyDescent="0.25">
      <c r="A3422">
        <v>-8045376.3670538403</v>
      </c>
      <c r="B3422">
        <v>-23351.95964375</v>
      </c>
      <c r="C3422">
        <v>0</v>
      </c>
    </row>
    <row r="3423" spans="1:3" x14ac:dyDescent="0.25">
      <c r="A3423">
        <v>-8044441.8881769199</v>
      </c>
      <c r="B3423">
        <v>-23351.95964375</v>
      </c>
      <c r="C3423">
        <v>0</v>
      </c>
    </row>
    <row r="3424" spans="1:3" x14ac:dyDescent="0.25">
      <c r="A3424">
        <v>-8043507.4093000004</v>
      </c>
      <c r="B3424">
        <v>-23351.95964375</v>
      </c>
      <c r="C3424">
        <v>0</v>
      </c>
    </row>
    <row r="3425" spans="1:3" x14ac:dyDescent="0.25">
      <c r="A3425">
        <v>-8042572.9304230697</v>
      </c>
      <c r="B3425">
        <v>-23351.95964375</v>
      </c>
      <c r="C3425">
        <v>0</v>
      </c>
    </row>
    <row r="3426" spans="1:3" x14ac:dyDescent="0.25">
      <c r="A3426">
        <v>-8041638.4515461503</v>
      </c>
      <c r="B3426">
        <v>-23351.95964375</v>
      </c>
      <c r="C3426">
        <v>0</v>
      </c>
    </row>
    <row r="3427" spans="1:3" x14ac:dyDescent="0.25">
      <c r="A3427">
        <v>-8040703.9726692298</v>
      </c>
      <c r="B3427">
        <v>-23351.95964375</v>
      </c>
      <c r="C3427">
        <v>0</v>
      </c>
    </row>
    <row r="3428" spans="1:3" x14ac:dyDescent="0.25">
      <c r="A3428">
        <v>-8039769.4937923001</v>
      </c>
      <c r="B3428">
        <v>-23351.95964375</v>
      </c>
      <c r="C3428">
        <v>0</v>
      </c>
    </row>
    <row r="3429" spans="1:3" x14ac:dyDescent="0.25">
      <c r="A3429">
        <v>-8038835.0149153797</v>
      </c>
      <c r="B3429">
        <v>-23351.95964375</v>
      </c>
      <c r="C3429">
        <v>0</v>
      </c>
    </row>
    <row r="3430" spans="1:3" x14ac:dyDescent="0.25">
      <c r="A3430">
        <v>-8072476.2544846097</v>
      </c>
      <c r="B3430">
        <v>-24286.438520535699</v>
      </c>
      <c r="C3430">
        <v>5.6092282757162996E-3</v>
      </c>
    </row>
    <row r="3431" spans="1:3" x14ac:dyDescent="0.25">
      <c r="A3431">
        <v>-8071541.7756076902</v>
      </c>
      <c r="B3431">
        <v>-24286.438520535699</v>
      </c>
      <c r="C3431">
        <v>6.52731629088521E-3</v>
      </c>
    </row>
    <row r="3432" spans="1:3" x14ac:dyDescent="0.25">
      <c r="A3432">
        <v>-8070607.2967307596</v>
      </c>
      <c r="B3432">
        <v>-24286.438520535699</v>
      </c>
      <c r="C3432">
        <v>8.6690243333578092E-3</v>
      </c>
    </row>
    <row r="3433" spans="1:3" x14ac:dyDescent="0.25">
      <c r="A3433">
        <v>-8069672.8178538401</v>
      </c>
      <c r="B3433">
        <v>-24286.438520535699</v>
      </c>
      <c r="C3433">
        <v>1.1395706795156E-2</v>
      </c>
    </row>
    <row r="3434" spans="1:3" x14ac:dyDescent="0.25">
      <c r="A3434">
        <v>-8068738.3389769197</v>
      </c>
      <c r="B3434">
        <v>-24286.438520535699</v>
      </c>
      <c r="C3434">
        <v>1.4628624543547601E-2</v>
      </c>
    </row>
    <row r="3435" spans="1:3" x14ac:dyDescent="0.25">
      <c r="A3435">
        <v>-8067803.8601000002</v>
      </c>
      <c r="B3435">
        <v>-24286.438520535699</v>
      </c>
      <c r="C3435">
        <v>1.75674874335527E-2</v>
      </c>
    </row>
    <row r="3436" spans="1:3" x14ac:dyDescent="0.25">
      <c r="A3436">
        <v>-8066869.3812230704</v>
      </c>
      <c r="B3436">
        <v>-24286.438520535699</v>
      </c>
      <c r="C3436">
        <v>2.2137574851512899E-2</v>
      </c>
    </row>
    <row r="3437" spans="1:3" x14ac:dyDescent="0.25">
      <c r="A3437">
        <v>-8065934.90234615</v>
      </c>
      <c r="B3437">
        <v>-24286.438520535699</v>
      </c>
      <c r="C3437">
        <v>3.0853018164634701E-2</v>
      </c>
    </row>
    <row r="3438" spans="1:3" x14ac:dyDescent="0.25">
      <c r="A3438">
        <v>-8065000.4234692296</v>
      </c>
      <c r="B3438">
        <v>-24286.438520535699</v>
      </c>
      <c r="C3438">
        <v>3.6993645131587899E-2</v>
      </c>
    </row>
    <row r="3439" spans="1:3" x14ac:dyDescent="0.25">
      <c r="A3439">
        <v>-8064065.9445922999</v>
      </c>
      <c r="B3439">
        <v>-24286.438520535699</v>
      </c>
      <c r="C3439">
        <v>4.5344140380620901E-2</v>
      </c>
    </row>
    <row r="3440" spans="1:3" x14ac:dyDescent="0.25">
      <c r="A3440">
        <v>-8063131.4657153804</v>
      </c>
      <c r="B3440">
        <v>-24286.438520535699</v>
      </c>
      <c r="C3440">
        <v>5.46535402536392E-2</v>
      </c>
    </row>
    <row r="3441" spans="1:3" x14ac:dyDescent="0.25">
      <c r="A3441">
        <v>-8062196.98683846</v>
      </c>
      <c r="B3441">
        <v>-24286.438520535699</v>
      </c>
      <c r="C3441">
        <v>6.5184623003005898E-2</v>
      </c>
    </row>
    <row r="3442" spans="1:3" x14ac:dyDescent="0.25">
      <c r="A3442">
        <v>-8061262.5079615302</v>
      </c>
      <c r="B3442">
        <v>-24286.438520535699</v>
      </c>
      <c r="C3442">
        <v>7.6351329684257493E-2</v>
      </c>
    </row>
    <row r="3443" spans="1:3" x14ac:dyDescent="0.25">
      <c r="A3443">
        <v>-8060328.0290846098</v>
      </c>
      <c r="B3443">
        <v>-24286.438520535699</v>
      </c>
      <c r="C3443">
        <v>9.1589540243148804E-2</v>
      </c>
    </row>
    <row r="3444" spans="1:3" x14ac:dyDescent="0.25">
      <c r="A3444">
        <v>-8059393.5502076903</v>
      </c>
      <c r="B3444">
        <v>-24286.438520535699</v>
      </c>
      <c r="C3444">
        <v>0.106558009982109</v>
      </c>
    </row>
    <row r="3445" spans="1:3" x14ac:dyDescent="0.25">
      <c r="A3445">
        <v>-8058459.0713307597</v>
      </c>
      <c r="B3445">
        <v>-24286.438520535699</v>
      </c>
      <c r="C3445">
        <v>0.122036263346672</v>
      </c>
    </row>
    <row r="3446" spans="1:3" x14ac:dyDescent="0.25">
      <c r="A3446">
        <v>-8057524.5924538402</v>
      </c>
      <c r="B3446">
        <v>-24286.438520535699</v>
      </c>
      <c r="C3446">
        <v>0.13938236236572199</v>
      </c>
    </row>
    <row r="3447" spans="1:3" x14ac:dyDescent="0.25">
      <c r="A3447">
        <v>-8056590.1135769198</v>
      </c>
      <c r="B3447">
        <v>-24286.438520535699</v>
      </c>
      <c r="C3447">
        <v>0.15919168293476099</v>
      </c>
    </row>
    <row r="3448" spans="1:3" x14ac:dyDescent="0.25">
      <c r="A3448">
        <v>-8055655.6347000003</v>
      </c>
      <c r="B3448">
        <v>-24286.438520535699</v>
      </c>
      <c r="C3448">
        <v>0.171778559684753</v>
      </c>
    </row>
    <row r="3449" spans="1:3" x14ac:dyDescent="0.25">
      <c r="A3449">
        <v>-8054721.1558230696</v>
      </c>
      <c r="B3449">
        <v>-24286.438520535699</v>
      </c>
      <c r="C3449">
        <v>0.19030213356018</v>
      </c>
    </row>
    <row r="3450" spans="1:3" x14ac:dyDescent="0.25">
      <c r="A3450">
        <v>-8053786.6769461501</v>
      </c>
      <c r="B3450">
        <v>-24286.438520535699</v>
      </c>
      <c r="C3450">
        <v>0</v>
      </c>
    </row>
    <row r="3451" spans="1:3" x14ac:dyDescent="0.25">
      <c r="A3451">
        <v>-8052852.1980692297</v>
      </c>
      <c r="B3451">
        <v>-24286.438520535699</v>
      </c>
      <c r="C3451">
        <v>0</v>
      </c>
    </row>
    <row r="3452" spans="1:3" x14ac:dyDescent="0.25">
      <c r="A3452">
        <v>-8051917.7191923</v>
      </c>
      <c r="B3452">
        <v>-24286.438520535699</v>
      </c>
      <c r="C3452">
        <v>0</v>
      </c>
    </row>
    <row r="3453" spans="1:3" x14ac:dyDescent="0.25">
      <c r="A3453">
        <v>-8050983.2403153796</v>
      </c>
      <c r="B3453">
        <v>-24286.438520535699</v>
      </c>
      <c r="C3453">
        <v>0</v>
      </c>
    </row>
    <row r="3454" spans="1:3" x14ac:dyDescent="0.25">
      <c r="A3454">
        <v>-8050048.7614384601</v>
      </c>
      <c r="B3454">
        <v>-24286.438520535699</v>
      </c>
      <c r="C3454">
        <v>0</v>
      </c>
    </row>
    <row r="3455" spans="1:3" x14ac:dyDescent="0.25">
      <c r="A3455">
        <v>-8049114.2825615304</v>
      </c>
      <c r="B3455">
        <v>-24286.438520535699</v>
      </c>
      <c r="C3455">
        <v>0</v>
      </c>
    </row>
    <row r="3456" spans="1:3" x14ac:dyDescent="0.25">
      <c r="A3456">
        <v>-8048179.8036846099</v>
      </c>
      <c r="B3456">
        <v>-24286.438520535699</v>
      </c>
      <c r="C3456">
        <v>0</v>
      </c>
    </row>
    <row r="3457" spans="1:3" x14ac:dyDescent="0.25">
      <c r="A3457">
        <v>-8047245.3248076905</v>
      </c>
      <c r="B3457">
        <v>-24286.438520535699</v>
      </c>
      <c r="C3457">
        <v>0</v>
      </c>
    </row>
    <row r="3458" spans="1:3" x14ac:dyDescent="0.25">
      <c r="A3458">
        <v>-8046310.8459307598</v>
      </c>
      <c r="B3458">
        <v>-24286.438520535699</v>
      </c>
      <c r="C3458">
        <v>0</v>
      </c>
    </row>
    <row r="3459" spans="1:3" x14ac:dyDescent="0.25">
      <c r="A3459">
        <v>-8045376.3670538403</v>
      </c>
      <c r="B3459">
        <v>-24286.438520535699</v>
      </c>
      <c r="C3459">
        <v>0</v>
      </c>
    </row>
    <row r="3460" spans="1:3" x14ac:dyDescent="0.25">
      <c r="A3460">
        <v>-8044441.8881769199</v>
      </c>
      <c r="B3460">
        <v>-24286.438520535699</v>
      </c>
      <c r="C3460">
        <v>0</v>
      </c>
    </row>
    <row r="3461" spans="1:3" x14ac:dyDescent="0.25">
      <c r="A3461">
        <v>-8043507.4093000004</v>
      </c>
      <c r="B3461">
        <v>-24286.438520535699</v>
      </c>
      <c r="C3461">
        <v>0</v>
      </c>
    </row>
    <row r="3462" spans="1:3" x14ac:dyDescent="0.25">
      <c r="A3462">
        <v>-8042572.9304230697</v>
      </c>
      <c r="B3462">
        <v>-24286.438520535699</v>
      </c>
      <c r="C3462">
        <v>0</v>
      </c>
    </row>
    <row r="3463" spans="1:3" x14ac:dyDescent="0.25">
      <c r="A3463">
        <v>-8041638.4515461503</v>
      </c>
      <c r="B3463">
        <v>-24286.438520535699</v>
      </c>
      <c r="C3463">
        <v>0</v>
      </c>
    </row>
    <row r="3464" spans="1:3" x14ac:dyDescent="0.25">
      <c r="A3464">
        <v>-8040703.9726692298</v>
      </c>
      <c r="B3464">
        <v>-24286.438520535699</v>
      </c>
      <c r="C3464">
        <v>0</v>
      </c>
    </row>
    <row r="3465" spans="1:3" x14ac:dyDescent="0.25">
      <c r="A3465">
        <v>-8072476.2544846097</v>
      </c>
      <c r="B3465">
        <v>-25220.917397321398</v>
      </c>
      <c r="C3465">
        <v>6.2017673626541996E-3</v>
      </c>
    </row>
    <row r="3466" spans="1:3" x14ac:dyDescent="0.25">
      <c r="A3466">
        <v>-8071541.7756076902</v>
      </c>
      <c r="B3466">
        <v>-25220.917397321398</v>
      </c>
      <c r="C3466">
        <v>8.1212474033236504E-3</v>
      </c>
    </row>
    <row r="3467" spans="1:3" x14ac:dyDescent="0.25">
      <c r="A3467">
        <v>-8070607.2967307596</v>
      </c>
      <c r="B3467">
        <v>-25220.917397321398</v>
      </c>
      <c r="C3467">
        <v>1.03532401844859E-2</v>
      </c>
    </row>
    <row r="3468" spans="1:3" x14ac:dyDescent="0.25">
      <c r="A3468">
        <v>-8069672.8178538401</v>
      </c>
      <c r="B3468">
        <v>-25220.917397321398</v>
      </c>
      <c r="C3468">
        <v>1.34191717952489E-2</v>
      </c>
    </row>
    <row r="3469" spans="1:3" x14ac:dyDescent="0.25">
      <c r="A3469">
        <v>-8068738.3389769197</v>
      </c>
      <c r="B3469">
        <v>-25220.917397321398</v>
      </c>
      <c r="C3469">
        <v>1.6879169270396201E-2</v>
      </c>
    </row>
    <row r="3470" spans="1:3" x14ac:dyDescent="0.25">
      <c r="A3470">
        <v>-8067803.8601000002</v>
      </c>
      <c r="B3470">
        <v>-25220.917397321398</v>
      </c>
      <c r="C3470">
        <v>1.9926154986023899E-2</v>
      </c>
    </row>
    <row r="3471" spans="1:3" x14ac:dyDescent="0.25">
      <c r="A3471">
        <v>-8066869.3812230704</v>
      </c>
      <c r="B3471">
        <v>-25220.917397321398</v>
      </c>
      <c r="C3471">
        <v>2.5329479947686102E-2</v>
      </c>
    </row>
    <row r="3472" spans="1:3" x14ac:dyDescent="0.25">
      <c r="A3472">
        <v>-8065934.90234615</v>
      </c>
      <c r="B3472">
        <v>-25220.917397321398</v>
      </c>
      <c r="C3472">
        <v>2.9253765940666102E-2</v>
      </c>
    </row>
    <row r="3473" spans="1:3" x14ac:dyDescent="0.25">
      <c r="A3473">
        <v>-8065000.4234692296</v>
      </c>
      <c r="B3473">
        <v>-25220.917397321398</v>
      </c>
      <c r="C3473">
        <v>3.4709658473729997E-2</v>
      </c>
    </row>
    <row r="3474" spans="1:3" x14ac:dyDescent="0.25">
      <c r="A3474">
        <v>-8064065.9445922999</v>
      </c>
      <c r="B3474">
        <v>-25220.917397321398</v>
      </c>
      <c r="C3474">
        <v>4.1525658220052698E-2</v>
      </c>
    </row>
    <row r="3475" spans="1:3" x14ac:dyDescent="0.25">
      <c r="A3475">
        <v>-8063131.4657153804</v>
      </c>
      <c r="B3475">
        <v>-25220.917397321398</v>
      </c>
      <c r="C3475">
        <v>5.7823032140731798E-2</v>
      </c>
    </row>
    <row r="3476" spans="1:3" x14ac:dyDescent="0.25">
      <c r="A3476">
        <v>-8062196.98683846</v>
      </c>
      <c r="B3476">
        <v>-25220.917397321398</v>
      </c>
      <c r="C3476">
        <v>6.8077586591243702E-2</v>
      </c>
    </row>
    <row r="3477" spans="1:3" x14ac:dyDescent="0.25">
      <c r="A3477">
        <v>-8061262.5079615302</v>
      </c>
      <c r="B3477">
        <v>-25220.917397321398</v>
      </c>
      <c r="C3477">
        <v>7.9119488596916102E-2</v>
      </c>
    </row>
    <row r="3478" spans="1:3" x14ac:dyDescent="0.25">
      <c r="A3478">
        <v>-8060328.0290846098</v>
      </c>
      <c r="B3478">
        <v>-25220.917397321398</v>
      </c>
      <c r="C3478">
        <v>9.3849092721939004E-2</v>
      </c>
    </row>
    <row r="3479" spans="1:3" x14ac:dyDescent="0.25">
      <c r="A3479">
        <v>-8059393.5502076903</v>
      </c>
      <c r="B3479">
        <v>-25220.917397321398</v>
      </c>
      <c r="C3479">
        <v>0.10840108245611101</v>
      </c>
    </row>
    <row r="3480" spans="1:3" x14ac:dyDescent="0.25">
      <c r="A3480">
        <v>-8058459.0713307597</v>
      </c>
      <c r="B3480">
        <v>-25220.917397321398</v>
      </c>
      <c r="C3480">
        <v>0.123705103993415</v>
      </c>
    </row>
    <row r="3481" spans="1:3" x14ac:dyDescent="0.25">
      <c r="A3481">
        <v>-8057524.5924538402</v>
      </c>
      <c r="B3481">
        <v>-25220.917397321398</v>
      </c>
      <c r="C3481">
        <v>0.13985328376293099</v>
      </c>
    </row>
    <row r="3482" spans="1:3" x14ac:dyDescent="0.25">
      <c r="A3482">
        <v>-8056590.1135769198</v>
      </c>
      <c r="B3482">
        <v>-25220.917397321398</v>
      </c>
      <c r="C3482">
        <v>0.140978157520294</v>
      </c>
    </row>
    <row r="3483" spans="1:3" x14ac:dyDescent="0.25">
      <c r="A3483">
        <v>-8055655.6347000003</v>
      </c>
      <c r="B3483">
        <v>-25220.917397321398</v>
      </c>
      <c r="C3483">
        <v>0.16069282591342901</v>
      </c>
    </row>
    <row r="3484" spans="1:3" x14ac:dyDescent="0.25">
      <c r="A3484">
        <v>-8054721.1558230696</v>
      </c>
      <c r="B3484">
        <v>-25220.917397321398</v>
      </c>
      <c r="C3484">
        <v>0</v>
      </c>
    </row>
    <row r="3485" spans="1:3" x14ac:dyDescent="0.25">
      <c r="A3485">
        <v>-8053786.6769461501</v>
      </c>
      <c r="B3485">
        <v>-25220.917397321398</v>
      </c>
      <c r="C3485">
        <v>0</v>
      </c>
    </row>
    <row r="3486" spans="1:3" x14ac:dyDescent="0.25">
      <c r="A3486">
        <v>-8052852.1980692297</v>
      </c>
      <c r="B3486">
        <v>-25220.917397321398</v>
      </c>
      <c r="C3486">
        <v>0</v>
      </c>
    </row>
    <row r="3487" spans="1:3" x14ac:dyDescent="0.25">
      <c r="A3487">
        <v>-8051917.7191923</v>
      </c>
      <c r="B3487">
        <v>-25220.917397321398</v>
      </c>
      <c r="C3487">
        <v>0</v>
      </c>
    </row>
    <row r="3488" spans="1:3" x14ac:dyDescent="0.25">
      <c r="A3488">
        <v>-8050983.2403153796</v>
      </c>
      <c r="B3488">
        <v>-25220.917397321398</v>
      </c>
      <c r="C3488">
        <v>0</v>
      </c>
    </row>
    <row r="3489" spans="1:3" x14ac:dyDescent="0.25">
      <c r="A3489">
        <v>-8050048.7614384601</v>
      </c>
      <c r="B3489">
        <v>-25220.917397321398</v>
      </c>
      <c r="C3489">
        <v>0</v>
      </c>
    </row>
    <row r="3490" spans="1:3" x14ac:dyDescent="0.25">
      <c r="A3490">
        <v>-8049114.2825615304</v>
      </c>
      <c r="B3490">
        <v>-25220.917397321398</v>
      </c>
      <c r="C3490">
        <v>0</v>
      </c>
    </row>
    <row r="3491" spans="1:3" x14ac:dyDescent="0.25">
      <c r="A3491">
        <v>-8048179.8036846099</v>
      </c>
      <c r="B3491">
        <v>-25220.917397321398</v>
      </c>
      <c r="C3491">
        <v>0</v>
      </c>
    </row>
    <row r="3492" spans="1:3" x14ac:dyDescent="0.25">
      <c r="A3492">
        <v>-8047245.3248076905</v>
      </c>
      <c r="B3492">
        <v>-25220.917397321398</v>
      </c>
      <c r="C3492">
        <v>0</v>
      </c>
    </row>
    <row r="3493" spans="1:3" x14ac:dyDescent="0.25">
      <c r="A3493">
        <v>-8046310.8459307598</v>
      </c>
      <c r="B3493">
        <v>-25220.917397321398</v>
      </c>
      <c r="C3493">
        <v>0</v>
      </c>
    </row>
    <row r="3494" spans="1:3" x14ac:dyDescent="0.25">
      <c r="A3494">
        <v>-8045376.3670538403</v>
      </c>
      <c r="B3494">
        <v>-25220.917397321398</v>
      </c>
      <c r="C3494">
        <v>0</v>
      </c>
    </row>
    <row r="3495" spans="1:3" x14ac:dyDescent="0.25">
      <c r="A3495">
        <v>-8044441.8881769199</v>
      </c>
      <c r="B3495">
        <v>-25220.917397321398</v>
      </c>
      <c r="C3495">
        <v>0</v>
      </c>
    </row>
    <row r="3496" spans="1:3" x14ac:dyDescent="0.25">
      <c r="A3496">
        <v>-8043507.4093000004</v>
      </c>
      <c r="B3496">
        <v>-25220.917397321398</v>
      </c>
      <c r="C3496">
        <v>0</v>
      </c>
    </row>
    <row r="3497" spans="1:3" x14ac:dyDescent="0.25">
      <c r="A3497">
        <v>-8042572.9304230697</v>
      </c>
      <c r="B3497">
        <v>-25220.917397321398</v>
      </c>
      <c r="C3497">
        <v>0</v>
      </c>
    </row>
    <row r="3498" spans="1:3" x14ac:dyDescent="0.25">
      <c r="A3498">
        <v>-8041638.4515461503</v>
      </c>
      <c r="B3498">
        <v>-25220.917397321398</v>
      </c>
      <c r="C3498">
        <v>0</v>
      </c>
    </row>
    <row r="3499" spans="1:3" x14ac:dyDescent="0.25">
      <c r="A3499">
        <v>-8073410.7333615301</v>
      </c>
      <c r="B3499">
        <v>-26155.396274107101</v>
      </c>
      <c r="C3499">
        <v>5.4050036706030299E-3</v>
      </c>
    </row>
    <row r="3500" spans="1:3" x14ac:dyDescent="0.25">
      <c r="A3500">
        <v>-8072476.2544846097</v>
      </c>
      <c r="B3500">
        <v>-26155.396274107101</v>
      </c>
      <c r="C3500">
        <v>6.7930235527455798E-3</v>
      </c>
    </row>
    <row r="3501" spans="1:3" x14ac:dyDescent="0.25">
      <c r="A3501">
        <v>-8071541.7756076902</v>
      </c>
      <c r="B3501">
        <v>-26155.396274107101</v>
      </c>
      <c r="C3501">
        <v>9.6272649243474007E-3</v>
      </c>
    </row>
    <row r="3502" spans="1:3" x14ac:dyDescent="0.25">
      <c r="A3502">
        <v>-8070607.2967307596</v>
      </c>
      <c r="B3502">
        <v>-26155.396274107101</v>
      </c>
      <c r="C3502">
        <v>1.2327368371188601E-2</v>
      </c>
    </row>
    <row r="3503" spans="1:3" x14ac:dyDescent="0.25">
      <c r="A3503">
        <v>-8069672.8178538401</v>
      </c>
      <c r="B3503">
        <v>-26155.396274107101</v>
      </c>
      <c r="C3503">
        <v>1.56848989427089E-2</v>
      </c>
    </row>
    <row r="3504" spans="1:3" x14ac:dyDescent="0.25">
      <c r="A3504">
        <v>-8068738.3389769197</v>
      </c>
      <c r="B3504">
        <v>-26155.396274107101</v>
      </c>
      <c r="C3504">
        <v>1.9427426159381801E-2</v>
      </c>
    </row>
    <row r="3505" spans="1:3" x14ac:dyDescent="0.25">
      <c r="A3505">
        <v>-8067803.8601000002</v>
      </c>
      <c r="B3505">
        <v>-26155.396274107101</v>
      </c>
      <c r="C3505">
        <v>2.3127285763621299E-2</v>
      </c>
    </row>
    <row r="3506" spans="1:3" x14ac:dyDescent="0.25">
      <c r="A3506">
        <v>-8066869.3812230704</v>
      </c>
      <c r="B3506">
        <v>-26155.396274107101</v>
      </c>
      <c r="C3506">
        <v>2.67322435975074E-2</v>
      </c>
    </row>
    <row r="3507" spans="1:3" x14ac:dyDescent="0.25">
      <c r="A3507">
        <v>-8065934.90234615</v>
      </c>
      <c r="B3507">
        <v>-26155.396274107101</v>
      </c>
      <c r="C3507">
        <v>3.2374311238527201E-2</v>
      </c>
    </row>
    <row r="3508" spans="1:3" x14ac:dyDescent="0.25">
      <c r="A3508">
        <v>-8065000.4234692296</v>
      </c>
      <c r="B3508">
        <v>-26155.396274107101</v>
      </c>
      <c r="C3508">
        <v>3.72793339192867E-2</v>
      </c>
    </row>
    <row r="3509" spans="1:3" x14ac:dyDescent="0.25">
      <c r="A3509">
        <v>-8064065.9445922999</v>
      </c>
      <c r="B3509">
        <v>-26155.396274107101</v>
      </c>
      <c r="C3509">
        <v>4.6047586947679499E-2</v>
      </c>
    </row>
    <row r="3510" spans="1:3" x14ac:dyDescent="0.25">
      <c r="A3510">
        <v>-8063131.4657153804</v>
      </c>
      <c r="B3510">
        <v>-26155.396274107101</v>
      </c>
      <c r="C3510">
        <v>5.4840497672557803E-2</v>
      </c>
    </row>
    <row r="3511" spans="1:3" x14ac:dyDescent="0.25">
      <c r="A3511">
        <v>-8062196.98683846</v>
      </c>
      <c r="B3511">
        <v>-26155.396274107101</v>
      </c>
      <c r="C3511">
        <v>6.20303526520729E-2</v>
      </c>
    </row>
    <row r="3512" spans="1:3" x14ac:dyDescent="0.25">
      <c r="A3512">
        <v>-8061262.5079615302</v>
      </c>
      <c r="B3512">
        <v>-26155.396274107101</v>
      </c>
      <c r="C3512">
        <v>7.3229879140853799E-2</v>
      </c>
    </row>
    <row r="3513" spans="1:3" x14ac:dyDescent="0.25">
      <c r="A3513">
        <v>-8060328.0290846098</v>
      </c>
      <c r="B3513">
        <v>-26155.396274107101</v>
      </c>
      <c r="C3513">
        <v>8.3863668143749195E-2</v>
      </c>
    </row>
    <row r="3514" spans="1:3" x14ac:dyDescent="0.25">
      <c r="A3514">
        <v>-8059393.5502076903</v>
      </c>
      <c r="B3514">
        <v>-26155.396274107101</v>
      </c>
      <c r="C3514">
        <v>9.6881389617919894E-2</v>
      </c>
    </row>
    <row r="3515" spans="1:3" x14ac:dyDescent="0.25">
      <c r="A3515">
        <v>-8058459.0713307597</v>
      </c>
      <c r="B3515">
        <v>-26155.396274107101</v>
      </c>
      <c r="C3515">
        <v>0.111378140747547</v>
      </c>
    </row>
    <row r="3516" spans="1:3" x14ac:dyDescent="0.25">
      <c r="A3516">
        <v>-8057524.5924538402</v>
      </c>
      <c r="B3516">
        <v>-26155.396274107101</v>
      </c>
      <c r="C3516">
        <v>0.12664115428924499</v>
      </c>
    </row>
    <row r="3517" spans="1:3" x14ac:dyDescent="0.25">
      <c r="A3517">
        <v>-8056590.1135769198</v>
      </c>
      <c r="B3517">
        <v>-26155.396274107101</v>
      </c>
      <c r="C3517">
        <v>0.140747174620628</v>
      </c>
    </row>
    <row r="3518" spans="1:3" x14ac:dyDescent="0.25">
      <c r="A3518">
        <v>-8055655.6347000003</v>
      </c>
      <c r="B3518">
        <v>-26155.396274107101</v>
      </c>
      <c r="C3518">
        <v>0.141625091433525</v>
      </c>
    </row>
    <row r="3519" spans="1:3" x14ac:dyDescent="0.25">
      <c r="A3519">
        <v>-8054721.1558230696</v>
      </c>
      <c r="B3519">
        <v>-26155.396274107101</v>
      </c>
      <c r="C3519">
        <v>0</v>
      </c>
    </row>
    <row r="3520" spans="1:3" x14ac:dyDescent="0.25">
      <c r="A3520">
        <v>-8053786.6769461501</v>
      </c>
      <c r="B3520">
        <v>-26155.396274107101</v>
      </c>
      <c r="C3520">
        <v>0</v>
      </c>
    </row>
    <row r="3521" spans="1:3" x14ac:dyDescent="0.25">
      <c r="A3521">
        <v>-8052852.1980692297</v>
      </c>
      <c r="B3521">
        <v>-26155.396274107101</v>
      </c>
      <c r="C3521">
        <v>0</v>
      </c>
    </row>
    <row r="3522" spans="1:3" x14ac:dyDescent="0.25">
      <c r="A3522">
        <v>-8051917.7191923</v>
      </c>
      <c r="B3522">
        <v>-26155.396274107101</v>
      </c>
      <c r="C3522">
        <v>0</v>
      </c>
    </row>
    <row r="3523" spans="1:3" x14ac:dyDescent="0.25">
      <c r="A3523">
        <v>-8050983.2403153796</v>
      </c>
      <c r="B3523">
        <v>-26155.396274107101</v>
      </c>
      <c r="C3523">
        <v>0</v>
      </c>
    </row>
    <row r="3524" spans="1:3" x14ac:dyDescent="0.25">
      <c r="A3524">
        <v>-8050048.7614384601</v>
      </c>
      <c r="B3524">
        <v>-26155.396274107101</v>
      </c>
      <c r="C3524">
        <v>0</v>
      </c>
    </row>
    <row r="3525" spans="1:3" x14ac:dyDescent="0.25">
      <c r="A3525">
        <v>-8049114.2825615304</v>
      </c>
      <c r="B3525">
        <v>-26155.396274107101</v>
      </c>
      <c r="C3525">
        <v>0</v>
      </c>
    </row>
    <row r="3526" spans="1:3" x14ac:dyDescent="0.25">
      <c r="A3526">
        <v>-8048179.8036846099</v>
      </c>
      <c r="B3526">
        <v>-26155.396274107101</v>
      </c>
      <c r="C3526">
        <v>0</v>
      </c>
    </row>
    <row r="3527" spans="1:3" x14ac:dyDescent="0.25">
      <c r="A3527">
        <v>-8047245.3248076905</v>
      </c>
      <c r="B3527">
        <v>-26155.396274107101</v>
      </c>
      <c r="C3527">
        <v>0</v>
      </c>
    </row>
    <row r="3528" spans="1:3" x14ac:dyDescent="0.25">
      <c r="A3528">
        <v>-8046310.8459307598</v>
      </c>
      <c r="B3528">
        <v>-26155.396274107101</v>
      </c>
      <c r="C3528">
        <v>0</v>
      </c>
    </row>
    <row r="3529" spans="1:3" x14ac:dyDescent="0.25">
      <c r="A3529">
        <v>-8045376.3670538403</v>
      </c>
      <c r="B3529">
        <v>-26155.396274107101</v>
      </c>
      <c r="C3529">
        <v>0</v>
      </c>
    </row>
    <row r="3530" spans="1:3" x14ac:dyDescent="0.25">
      <c r="A3530">
        <v>-8044441.8881769199</v>
      </c>
      <c r="B3530">
        <v>-26155.396274107101</v>
      </c>
      <c r="C3530">
        <v>0</v>
      </c>
    </row>
    <row r="3531" spans="1:3" x14ac:dyDescent="0.25">
      <c r="A3531">
        <v>-8043507.4093000004</v>
      </c>
      <c r="B3531">
        <v>-26155.396274107101</v>
      </c>
      <c r="C3531">
        <v>0</v>
      </c>
    </row>
    <row r="3532" spans="1:3" x14ac:dyDescent="0.25">
      <c r="A3532">
        <v>-8042572.9304230697</v>
      </c>
      <c r="B3532">
        <v>-26155.396274107101</v>
      </c>
      <c r="C3532">
        <v>0</v>
      </c>
    </row>
    <row r="3533" spans="1:3" x14ac:dyDescent="0.25">
      <c r="A3533">
        <v>-8073410.7333615301</v>
      </c>
      <c r="B3533">
        <v>-27089.8751508928</v>
      </c>
      <c r="C3533">
        <v>6.2155993655323904E-3</v>
      </c>
    </row>
    <row r="3534" spans="1:3" x14ac:dyDescent="0.25">
      <c r="A3534">
        <v>-8072476.2544846097</v>
      </c>
      <c r="B3534">
        <v>-27089.8751508928</v>
      </c>
      <c r="C3534">
        <v>8.3288457244634594E-3</v>
      </c>
    </row>
    <row r="3535" spans="1:3" x14ac:dyDescent="0.25">
      <c r="A3535">
        <v>-8071541.7756076902</v>
      </c>
      <c r="B3535">
        <v>-27089.8751508928</v>
      </c>
      <c r="C3535">
        <v>1.05941733345389E-2</v>
      </c>
    </row>
    <row r="3536" spans="1:3" x14ac:dyDescent="0.25">
      <c r="A3536">
        <v>-8070607.2967307596</v>
      </c>
      <c r="B3536">
        <v>-27089.8751508928</v>
      </c>
      <c r="C3536">
        <v>1.3326503336429501E-2</v>
      </c>
    </row>
    <row r="3537" spans="1:3" x14ac:dyDescent="0.25">
      <c r="A3537">
        <v>-8069672.8178538401</v>
      </c>
      <c r="B3537">
        <v>-27089.8751508928</v>
      </c>
      <c r="C3537">
        <v>1.6330048441886898E-2</v>
      </c>
    </row>
    <row r="3538" spans="1:3" x14ac:dyDescent="0.25">
      <c r="A3538">
        <v>-8068738.3389769197</v>
      </c>
      <c r="B3538">
        <v>-27089.8751508928</v>
      </c>
      <c r="C3538">
        <v>1.89199373126029E-2</v>
      </c>
    </row>
    <row r="3539" spans="1:3" x14ac:dyDescent="0.25">
      <c r="A3539">
        <v>-8067803.8601000002</v>
      </c>
      <c r="B3539">
        <v>-27089.8751508928</v>
      </c>
      <c r="C3539">
        <v>2.4541366845369301E-2</v>
      </c>
    </row>
    <row r="3540" spans="1:3" x14ac:dyDescent="0.25">
      <c r="A3540">
        <v>-8066869.3812230704</v>
      </c>
      <c r="B3540">
        <v>-27089.8751508928</v>
      </c>
      <c r="C3540">
        <v>2.9898446053266501E-2</v>
      </c>
    </row>
    <row r="3541" spans="1:3" x14ac:dyDescent="0.25">
      <c r="A3541">
        <v>-8065934.90234615</v>
      </c>
      <c r="B3541">
        <v>-27089.8751508928</v>
      </c>
      <c r="C3541">
        <v>3.5419151186942999E-2</v>
      </c>
    </row>
    <row r="3542" spans="1:3" x14ac:dyDescent="0.25">
      <c r="A3542">
        <v>-8065000.4234692296</v>
      </c>
      <c r="B3542">
        <v>-27089.8751508928</v>
      </c>
      <c r="C3542">
        <v>4.0897075086831998E-2</v>
      </c>
    </row>
    <row r="3543" spans="1:3" x14ac:dyDescent="0.25">
      <c r="A3543">
        <v>-8064065.9445922999</v>
      </c>
      <c r="B3543">
        <v>-27089.8751508928</v>
      </c>
      <c r="C3543">
        <v>4.94552291929721E-2</v>
      </c>
    </row>
    <row r="3544" spans="1:3" x14ac:dyDescent="0.25">
      <c r="A3544">
        <v>-8063131.4657153804</v>
      </c>
      <c r="B3544">
        <v>-27089.8751508928</v>
      </c>
      <c r="C3544">
        <v>5.8236196637153598E-2</v>
      </c>
    </row>
    <row r="3545" spans="1:3" x14ac:dyDescent="0.25">
      <c r="A3545">
        <v>-8062196.98683846</v>
      </c>
      <c r="B3545">
        <v>-27089.8751508928</v>
      </c>
      <c r="C3545">
        <v>6.5289080142974798E-2</v>
      </c>
    </row>
    <row r="3546" spans="1:3" x14ac:dyDescent="0.25">
      <c r="A3546">
        <v>-8061262.5079615302</v>
      </c>
      <c r="B3546">
        <v>-27089.8751508928</v>
      </c>
      <c r="C3546">
        <v>7.6054178178310297E-2</v>
      </c>
    </row>
    <row r="3547" spans="1:3" x14ac:dyDescent="0.25">
      <c r="A3547">
        <v>-8060328.0290846098</v>
      </c>
      <c r="B3547">
        <v>-27089.8751508928</v>
      </c>
      <c r="C3547">
        <v>8.51959139108657E-2</v>
      </c>
    </row>
    <row r="3548" spans="1:3" x14ac:dyDescent="0.25">
      <c r="A3548">
        <v>-8059393.5502076903</v>
      </c>
      <c r="B3548">
        <v>-27089.8751508928</v>
      </c>
      <c r="C3548">
        <v>8.6975760757923098E-2</v>
      </c>
    </row>
    <row r="3549" spans="1:3" x14ac:dyDescent="0.25">
      <c r="A3549">
        <v>-8058459.0713307597</v>
      </c>
      <c r="B3549">
        <v>-27089.8751508928</v>
      </c>
      <c r="C3549">
        <v>9.9667906761169406E-2</v>
      </c>
    </row>
    <row r="3550" spans="1:3" x14ac:dyDescent="0.25">
      <c r="A3550">
        <v>-8057524.5924538402</v>
      </c>
      <c r="B3550">
        <v>-27089.8751508928</v>
      </c>
      <c r="C3550">
        <v>0.114160992205142</v>
      </c>
    </row>
    <row r="3551" spans="1:3" x14ac:dyDescent="0.25">
      <c r="A3551">
        <v>-8056590.1135769198</v>
      </c>
      <c r="B3551">
        <v>-27089.8751508928</v>
      </c>
      <c r="C3551">
        <v>0.126548022031784</v>
      </c>
    </row>
    <row r="3552" spans="1:3" x14ac:dyDescent="0.25">
      <c r="A3552">
        <v>-8055655.6347000003</v>
      </c>
      <c r="B3552">
        <v>-27089.8751508928</v>
      </c>
      <c r="C3552">
        <v>0.124325759708881</v>
      </c>
    </row>
    <row r="3553" spans="1:3" x14ac:dyDescent="0.25">
      <c r="A3553">
        <v>-8054721.1558230696</v>
      </c>
      <c r="B3553">
        <v>-27089.8751508928</v>
      </c>
      <c r="C3553">
        <v>0</v>
      </c>
    </row>
    <row r="3554" spans="1:3" x14ac:dyDescent="0.25">
      <c r="A3554">
        <v>-8053786.6769461501</v>
      </c>
      <c r="B3554">
        <v>-27089.8751508928</v>
      </c>
      <c r="C3554">
        <v>0</v>
      </c>
    </row>
    <row r="3555" spans="1:3" x14ac:dyDescent="0.25">
      <c r="A3555">
        <v>-8052852.1980692297</v>
      </c>
      <c r="B3555">
        <v>-27089.8751508928</v>
      </c>
      <c r="C3555">
        <v>0</v>
      </c>
    </row>
    <row r="3556" spans="1:3" x14ac:dyDescent="0.25">
      <c r="A3556">
        <v>-8051917.7191923</v>
      </c>
      <c r="B3556">
        <v>-27089.8751508928</v>
      </c>
      <c r="C3556">
        <v>0</v>
      </c>
    </row>
    <row r="3557" spans="1:3" x14ac:dyDescent="0.25">
      <c r="A3557">
        <v>-8050983.2403153796</v>
      </c>
      <c r="B3557">
        <v>-27089.8751508928</v>
      </c>
      <c r="C3557">
        <v>0</v>
      </c>
    </row>
    <row r="3558" spans="1:3" x14ac:dyDescent="0.25">
      <c r="A3558">
        <v>-8050048.7614384601</v>
      </c>
      <c r="B3558">
        <v>-27089.8751508928</v>
      </c>
      <c r="C3558">
        <v>0</v>
      </c>
    </row>
    <row r="3559" spans="1:3" x14ac:dyDescent="0.25">
      <c r="A3559">
        <v>-8049114.2825615304</v>
      </c>
      <c r="B3559">
        <v>-27089.8751508928</v>
      </c>
      <c r="C3559">
        <v>0</v>
      </c>
    </row>
    <row r="3560" spans="1:3" x14ac:dyDescent="0.25">
      <c r="A3560">
        <v>-8048179.8036846099</v>
      </c>
      <c r="B3560">
        <v>-27089.8751508928</v>
      </c>
      <c r="C3560">
        <v>0</v>
      </c>
    </row>
    <row r="3561" spans="1:3" x14ac:dyDescent="0.25">
      <c r="A3561">
        <v>-8047245.3248076905</v>
      </c>
      <c r="B3561">
        <v>-27089.8751508928</v>
      </c>
      <c r="C3561">
        <v>0</v>
      </c>
    </row>
    <row r="3562" spans="1:3" x14ac:dyDescent="0.25">
      <c r="A3562">
        <v>-8046310.8459307598</v>
      </c>
      <c r="B3562">
        <v>-27089.8751508928</v>
      </c>
      <c r="C3562">
        <v>0</v>
      </c>
    </row>
    <row r="3563" spans="1:3" x14ac:dyDescent="0.25">
      <c r="A3563">
        <v>-8045376.3670538403</v>
      </c>
      <c r="B3563">
        <v>-27089.8751508928</v>
      </c>
      <c r="C3563">
        <v>0</v>
      </c>
    </row>
    <row r="3564" spans="1:3" x14ac:dyDescent="0.25">
      <c r="A3564">
        <v>-8044441.8881769199</v>
      </c>
      <c r="B3564">
        <v>-27089.8751508928</v>
      </c>
      <c r="C3564">
        <v>0</v>
      </c>
    </row>
    <row r="3565" spans="1:3" x14ac:dyDescent="0.25">
      <c r="A3565">
        <v>-8043507.4093000004</v>
      </c>
      <c r="B3565">
        <v>-27089.8751508928</v>
      </c>
      <c r="C3565">
        <v>0</v>
      </c>
    </row>
    <row r="3566" spans="1:3" x14ac:dyDescent="0.25">
      <c r="A3566">
        <v>-8073410.7333615301</v>
      </c>
      <c r="B3566">
        <v>-28024.354027678499</v>
      </c>
      <c r="C3566">
        <v>6.7997034639120102E-3</v>
      </c>
    </row>
    <row r="3567" spans="1:3" x14ac:dyDescent="0.25">
      <c r="A3567">
        <v>-8072476.2544846097</v>
      </c>
      <c r="B3567">
        <v>-28024.354027678499</v>
      </c>
      <c r="C3567">
        <v>8.5972491651773401E-3</v>
      </c>
    </row>
    <row r="3568" spans="1:3" x14ac:dyDescent="0.25">
      <c r="A3568">
        <v>-8071541.7756076902</v>
      </c>
      <c r="B3568">
        <v>-28024.354027678499</v>
      </c>
      <c r="C3568">
        <v>1.0826899670064401E-2</v>
      </c>
    </row>
    <row r="3569" spans="1:3" x14ac:dyDescent="0.25">
      <c r="A3569">
        <v>-8070607.2967307596</v>
      </c>
      <c r="B3569">
        <v>-28024.354027678499</v>
      </c>
      <c r="C3569">
        <v>1.3664879836142001E-2</v>
      </c>
    </row>
    <row r="3570" spans="1:3" x14ac:dyDescent="0.25">
      <c r="A3570">
        <v>-8069672.8178538401</v>
      </c>
      <c r="B3570">
        <v>-28024.354027678499</v>
      </c>
      <c r="C3570">
        <v>1.6654226928949301E-2</v>
      </c>
    </row>
    <row r="3571" spans="1:3" x14ac:dyDescent="0.25">
      <c r="A3571">
        <v>-8068738.3389769197</v>
      </c>
      <c r="B3571">
        <v>-28024.354027678499</v>
      </c>
      <c r="C3571">
        <v>2.2200686857104301E-2</v>
      </c>
    </row>
    <row r="3572" spans="1:3" x14ac:dyDescent="0.25">
      <c r="A3572">
        <v>-8067803.8601000002</v>
      </c>
      <c r="B3572">
        <v>-28024.354027678499</v>
      </c>
      <c r="C3572">
        <v>2.6832384988665501E-2</v>
      </c>
    </row>
    <row r="3573" spans="1:3" x14ac:dyDescent="0.25">
      <c r="A3573">
        <v>-8066869.3812230704</v>
      </c>
      <c r="B3573">
        <v>-28024.354027678499</v>
      </c>
      <c r="C3573">
        <v>3.1240936368703801E-2</v>
      </c>
    </row>
    <row r="3574" spans="1:3" x14ac:dyDescent="0.25">
      <c r="A3574">
        <v>-8065934.90234615</v>
      </c>
      <c r="B3574">
        <v>-28024.354027678499</v>
      </c>
      <c r="C3574">
        <v>3.5558767616748803E-2</v>
      </c>
    </row>
    <row r="3575" spans="1:3" x14ac:dyDescent="0.25">
      <c r="A3575">
        <v>-8065000.4234692296</v>
      </c>
      <c r="B3575">
        <v>-28024.354027678499</v>
      </c>
      <c r="C3575">
        <v>4.1346158832311602E-2</v>
      </c>
    </row>
    <row r="3576" spans="1:3" x14ac:dyDescent="0.25">
      <c r="A3576">
        <v>-8064065.9445922999</v>
      </c>
      <c r="B3576">
        <v>-28024.354027678499</v>
      </c>
      <c r="C3576">
        <v>4.79574464261531E-2</v>
      </c>
    </row>
    <row r="3577" spans="1:3" x14ac:dyDescent="0.25">
      <c r="A3577">
        <v>-8063131.4657153804</v>
      </c>
      <c r="B3577">
        <v>-28024.354027678499</v>
      </c>
      <c r="C3577">
        <v>5.3760517388582202E-2</v>
      </c>
    </row>
    <row r="3578" spans="1:3" x14ac:dyDescent="0.25">
      <c r="A3578">
        <v>-8062196.98683846</v>
      </c>
      <c r="B3578">
        <v>-28024.354027678499</v>
      </c>
      <c r="C3578">
        <v>6.1505783349275499E-2</v>
      </c>
    </row>
    <row r="3579" spans="1:3" x14ac:dyDescent="0.25">
      <c r="A3579">
        <v>-8061262.5079615302</v>
      </c>
      <c r="B3579">
        <v>-28024.354027678499</v>
      </c>
      <c r="C3579">
        <v>7.1063980460166903E-2</v>
      </c>
    </row>
    <row r="3580" spans="1:3" x14ac:dyDescent="0.25">
      <c r="A3580">
        <v>-8060328.0290846098</v>
      </c>
      <c r="B3580">
        <v>-28024.354027678499</v>
      </c>
      <c r="C3580">
        <v>7.9979032278060899E-2</v>
      </c>
    </row>
    <row r="3581" spans="1:3" x14ac:dyDescent="0.25">
      <c r="A3581">
        <v>-8059393.5502076903</v>
      </c>
      <c r="B3581">
        <v>-28024.354027678499</v>
      </c>
      <c r="C3581">
        <v>9.0150371193885803E-2</v>
      </c>
    </row>
    <row r="3582" spans="1:3" x14ac:dyDescent="0.25">
      <c r="A3582">
        <v>-8058459.0713307597</v>
      </c>
      <c r="B3582">
        <v>-28024.354027678499</v>
      </c>
      <c r="C3582">
        <v>8.9352868497371604E-2</v>
      </c>
    </row>
    <row r="3583" spans="1:3" x14ac:dyDescent="0.25">
      <c r="A3583">
        <v>-8057524.5924538402</v>
      </c>
      <c r="B3583">
        <v>-28024.354027678499</v>
      </c>
      <c r="C3583">
        <v>0.10241053998470299</v>
      </c>
    </row>
    <row r="3584" spans="1:3" x14ac:dyDescent="0.25">
      <c r="A3584">
        <v>-8056590.1135769198</v>
      </c>
      <c r="B3584">
        <v>-28024.354027678499</v>
      </c>
      <c r="C3584">
        <v>0.11263816058635701</v>
      </c>
    </row>
    <row r="3585" spans="1:3" x14ac:dyDescent="0.25">
      <c r="A3585">
        <v>-8055655.6347000003</v>
      </c>
      <c r="B3585">
        <v>-28024.354027678499</v>
      </c>
      <c r="C3585">
        <v>0</v>
      </c>
    </row>
    <row r="3586" spans="1:3" x14ac:dyDescent="0.25">
      <c r="A3586">
        <v>-8054721.1558230696</v>
      </c>
      <c r="B3586">
        <v>-28024.354027678499</v>
      </c>
      <c r="C3586">
        <v>0</v>
      </c>
    </row>
    <row r="3587" spans="1:3" x14ac:dyDescent="0.25">
      <c r="A3587">
        <v>-8053786.6769461501</v>
      </c>
      <c r="B3587">
        <v>-28024.354027678499</v>
      </c>
      <c r="C3587">
        <v>0</v>
      </c>
    </row>
    <row r="3588" spans="1:3" x14ac:dyDescent="0.25">
      <c r="A3588">
        <v>-8052852.1980692297</v>
      </c>
      <c r="B3588">
        <v>-28024.354027678499</v>
      </c>
      <c r="C3588">
        <v>0</v>
      </c>
    </row>
    <row r="3589" spans="1:3" x14ac:dyDescent="0.25">
      <c r="A3589">
        <v>-8051917.7191923</v>
      </c>
      <c r="B3589">
        <v>-28024.354027678499</v>
      </c>
      <c r="C3589">
        <v>0</v>
      </c>
    </row>
    <row r="3590" spans="1:3" x14ac:dyDescent="0.25">
      <c r="A3590">
        <v>-8050983.2403153796</v>
      </c>
      <c r="B3590">
        <v>-28024.354027678499</v>
      </c>
      <c r="C3590">
        <v>0</v>
      </c>
    </row>
    <row r="3591" spans="1:3" x14ac:dyDescent="0.25">
      <c r="A3591">
        <v>-8050048.7614384601</v>
      </c>
      <c r="B3591">
        <v>-28024.354027678499</v>
      </c>
      <c r="C3591">
        <v>0</v>
      </c>
    </row>
    <row r="3592" spans="1:3" x14ac:dyDescent="0.25">
      <c r="A3592">
        <v>-8049114.2825615304</v>
      </c>
      <c r="B3592">
        <v>-28024.354027678499</v>
      </c>
      <c r="C3592">
        <v>0</v>
      </c>
    </row>
    <row r="3593" spans="1:3" x14ac:dyDescent="0.25">
      <c r="A3593">
        <v>-8048179.8036846099</v>
      </c>
      <c r="B3593">
        <v>-28024.354027678499</v>
      </c>
      <c r="C3593">
        <v>0</v>
      </c>
    </row>
    <row r="3594" spans="1:3" x14ac:dyDescent="0.25">
      <c r="A3594">
        <v>-8047245.3248076905</v>
      </c>
      <c r="B3594">
        <v>-28024.354027678499</v>
      </c>
      <c r="C3594">
        <v>0</v>
      </c>
    </row>
    <row r="3595" spans="1:3" x14ac:dyDescent="0.25">
      <c r="A3595">
        <v>-8046310.8459307598</v>
      </c>
      <c r="B3595">
        <v>-28024.354027678499</v>
      </c>
      <c r="C3595">
        <v>0</v>
      </c>
    </row>
    <row r="3596" spans="1:3" x14ac:dyDescent="0.25">
      <c r="A3596">
        <v>-8045376.3670538403</v>
      </c>
      <c r="B3596">
        <v>-28024.354027678499</v>
      </c>
      <c r="C3596">
        <v>0</v>
      </c>
    </row>
    <row r="3597" spans="1:3" x14ac:dyDescent="0.25">
      <c r="A3597">
        <v>-8044441.8881769199</v>
      </c>
      <c r="B3597">
        <v>-28024.354027678499</v>
      </c>
      <c r="C3597">
        <v>0</v>
      </c>
    </row>
    <row r="3598" spans="1:3" x14ac:dyDescent="0.25">
      <c r="A3598">
        <v>-8073410.7333615301</v>
      </c>
      <c r="B3598">
        <v>-28958.832904464201</v>
      </c>
      <c r="C3598">
        <v>7.5161107815802002E-3</v>
      </c>
    </row>
    <row r="3599" spans="1:3" x14ac:dyDescent="0.25">
      <c r="A3599">
        <v>-8072476.2544846097</v>
      </c>
      <c r="B3599">
        <v>-28958.832904464201</v>
      </c>
      <c r="C3599">
        <v>9.5293708145618404E-3</v>
      </c>
    </row>
    <row r="3600" spans="1:3" x14ac:dyDescent="0.25">
      <c r="A3600">
        <v>-8071541.7756076902</v>
      </c>
      <c r="B3600">
        <v>-28958.832904464201</v>
      </c>
      <c r="C3600">
        <v>1.19776837527751E-2</v>
      </c>
    </row>
    <row r="3601" spans="1:3" x14ac:dyDescent="0.25">
      <c r="A3601">
        <v>-8070607.2967307596</v>
      </c>
      <c r="B3601">
        <v>-28958.832904464201</v>
      </c>
      <c r="C3601">
        <v>1.5057613141834699E-2</v>
      </c>
    </row>
    <row r="3602" spans="1:3" x14ac:dyDescent="0.25">
      <c r="A3602">
        <v>-8069672.8178538401</v>
      </c>
      <c r="B3602">
        <v>-28958.832904464201</v>
      </c>
      <c r="C3602">
        <v>1.9063040614128099E-2</v>
      </c>
    </row>
    <row r="3603" spans="1:3" x14ac:dyDescent="0.25">
      <c r="A3603">
        <v>-8068738.3389769197</v>
      </c>
      <c r="B3603">
        <v>-28958.832904464201</v>
      </c>
      <c r="C3603">
        <v>2.3502696305513299E-2</v>
      </c>
    </row>
    <row r="3604" spans="1:3" x14ac:dyDescent="0.25">
      <c r="A3604">
        <v>-8067803.8601000002</v>
      </c>
      <c r="B3604">
        <v>-28958.832904464201</v>
      </c>
      <c r="C3604">
        <v>2.8764927759766499E-2</v>
      </c>
    </row>
    <row r="3605" spans="1:3" x14ac:dyDescent="0.25">
      <c r="A3605">
        <v>-8066869.3812230704</v>
      </c>
      <c r="B3605">
        <v>-28958.832904464201</v>
      </c>
      <c r="C3605">
        <v>3.1657747924327802E-2</v>
      </c>
    </row>
    <row r="3606" spans="1:3" x14ac:dyDescent="0.25">
      <c r="A3606">
        <v>-8065934.90234615</v>
      </c>
      <c r="B3606">
        <v>-28958.832904464201</v>
      </c>
      <c r="C3606">
        <v>3.7263095378875698E-2</v>
      </c>
    </row>
    <row r="3607" spans="1:3" x14ac:dyDescent="0.25">
      <c r="A3607">
        <v>-8065000.4234692296</v>
      </c>
      <c r="B3607">
        <v>-28958.832904464201</v>
      </c>
      <c r="C3607">
        <v>4.3018031865358297E-2</v>
      </c>
    </row>
    <row r="3608" spans="1:3" x14ac:dyDescent="0.25">
      <c r="A3608">
        <v>-8064065.9445922999</v>
      </c>
      <c r="B3608">
        <v>-28958.832904464201</v>
      </c>
      <c r="C3608">
        <v>4.9539022147655397E-2</v>
      </c>
    </row>
    <row r="3609" spans="1:3" x14ac:dyDescent="0.25">
      <c r="A3609">
        <v>-8063131.4657153804</v>
      </c>
      <c r="B3609">
        <v>-28958.832904464201</v>
      </c>
      <c r="C3609">
        <v>5.5806498974561601E-2</v>
      </c>
    </row>
    <row r="3610" spans="1:3" x14ac:dyDescent="0.25">
      <c r="A3610">
        <v>-8062196.98683846</v>
      </c>
      <c r="B3610">
        <v>-28958.832904464201</v>
      </c>
      <c r="C3610">
        <v>5.8528091758489602E-2</v>
      </c>
    </row>
    <row r="3611" spans="1:3" x14ac:dyDescent="0.25">
      <c r="A3611">
        <v>-8061262.5079615302</v>
      </c>
      <c r="B3611">
        <v>-28958.832904464201</v>
      </c>
      <c r="C3611">
        <v>6.7621022462844793E-2</v>
      </c>
    </row>
    <row r="3612" spans="1:3" x14ac:dyDescent="0.25">
      <c r="A3612">
        <v>-8060328.0290846098</v>
      </c>
      <c r="B3612">
        <v>-28958.832904464201</v>
      </c>
      <c r="C3612">
        <v>7.4317879974842002E-2</v>
      </c>
    </row>
    <row r="3613" spans="1:3" x14ac:dyDescent="0.25">
      <c r="A3613">
        <v>-8059393.5502076903</v>
      </c>
      <c r="B3613">
        <v>-28958.832904464201</v>
      </c>
      <c r="C3613">
        <v>8.30066427588462E-2</v>
      </c>
    </row>
    <row r="3614" spans="1:3" x14ac:dyDescent="0.25">
      <c r="A3614">
        <v>-8058459.0713307597</v>
      </c>
      <c r="B3614">
        <v>-28958.832904464201</v>
      </c>
      <c r="C3614">
        <v>9.0919010341167394E-2</v>
      </c>
    </row>
    <row r="3615" spans="1:3" x14ac:dyDescent="0.25">
      <c r="A3615">
        <v>-8057524.5924538402</v>
      </c>
      <c r="B3615">
        <v>-28958.832904464201</v>
      </c>
      <c r="C3615">
        <v>0</v>
      </c>
    </row>
    <row r="3616" spans="1:3" x14ac:dyDescent="0.25">
      <c r="A3616">
        <v>-8056590.1135769198</v>
      </c>
      <c r="B3616">
        <v>-28958.832904464201</v>
      </c>
      <c r="C3616">
        <v>0</v>
      </c>
    </row>
    <row r="3617" spans="1:3" x14ac:dyDescent="0.25">
      <c r="A3617">
        <v>-8055655.6347000003</v>
      </c>
      <c r="B3617">
        <v>-28958.832904464201</v>
      </c>
      <c r="C3617">
        <v>0</v>
      </c>
    </row>
    <row r="3618" spans="1:3" x14ac:dyDescent="0.25">
      <c r="A3618">
        <v>-8054721.1558230696</v>
      </c>
      <c r="B3618">
        <v>-28958.832904464201</v>
      </c>
      <c r="C3618">
        <v>0</v>
      </c>
    </row>
    <row r="3619" spans="1:3" x14ac:dyDescent="0.25">
      <c r="A3619">
        <v>-8053786.6769461501</v>
      </c>
      <c r="B3619">
        <v>-28958.832904464201</v>
      </c>
      <c r="C3619">
        <v>0</v>
      </c>
    </row>
    <row r="3620" spans="1:3" x14ac:dyDescent="0.25">
      <c r="A3620">
        <v>-8052852.1980692297</v>
      </c>
      <c r="B3620">
        <v>-28958.832904464201</v>
      </c>
      <c r="C3620">
        <v>0</v>
      </c>
    </row>
    <row r="3621" spans="1:3" x14ac:dyDescent="0.25">
      <c r="A3621">
        <v>-8051917.7191923</v>
      </c>
      <c r="B3621">
        <v>-28958.832904464201</v>
      </c>
      <c r="C3621">
        <v>0</v>
      </c>
    </row>
    <row r="3622" spans="1:3" x14ac:dyDescent="0.25">
      <c r="A3622">
        <v>-8050983.2403153796</v>
      </c>
      <c r="B3622">
        <v>-28958.832904464201</v>
      </c>
      <c r="C3622">
        <v>0</v>
      </c>
    </row>
    <row r="3623" spans="1:3" x14ac:dyDescent="0.25">
      <c r="A3623">
        <v>-8050048.7614384601</v>
      </c>
      <c r="B3623">
        <v>-28958.832904464201</v>
      </c>
      <c r="C3623">
        <v>0</v>
      </c>
    </row>
    <row r="3624" spans="1:3" x14ac:dyDescent="0.25">
      <c r="A3624">
        <v>-8049114.2825615304</v>
      </c>
      <c r="B3624">
        <v>-28958.832904464201</v>
      </c>
      <c r="C3624">
        <v>0</v>
      </c>
    </row>
    <row r="3625" spans="1:3" x14ac:dyDescent="0.25">
      <c r="A3625">
        <v>-8048179.8036846099</v>
      </c>
      <c r="B3625">
        <v>-28958.832904464201</v>
      </c>
      <c r="C3625">
        <v>0</v>
      </c>
    </row>
    <row r="3626" spans="1:3" x14ac:dyDescent="0.25">
      <c r="A3626">
        <v>-8047245.3248076905</v>
      </c>
      <c r="B3626">
        <v>-28958.832904464201</v>
      </c>
      <c r="C3626">
        <v>0</v>
      </c>
    </row>
    <row r="3627" spans="1:3" x14ac:dyDescent="0.25">
      <c r="A3627">
        <v>-8046310.8459307598</v>
      </c>
      <c r="B3627">
        <v>-28958.832904464201</v>
      </c>
      <c r="C3627">
        <v>0</v>
      </c>
    </row>
    <row r="3628" spans="1:3" x14ac:dyDescent="0.25">
      <c r="A3628">
        <v>-8045376.3670538403</v>
      </c>
      <c r="B3628">
        <v>-28958.832904464201</v>
      </c>
      <c r="C3628">
        <v>0</v>
      </c>
    </row>
    <row r="3629" spans="1:3" x14ac:dyDescent="0.25">
      <c r="A3629">
        <v>-8074345.2122384598</v>
      </c>
      <c r="B3629">
        <v>-29893.3117812499</v>
      </c>
      <c r="C3629">
        <v>6.3237012363970202E-3</v>
      </c>
    </row>
    <row r="3630" spans="1:3" x14ac:dyDescent="0.25">
      <c r="A3630">
        <v>-8073410.7333615301</v>
      </c>
      <c r="B3630">
        <v>-29893.3117812499</v>
      </c>
      <c r="C3630">
        <v>7.70084559917449E-3</v>
      </c>
    </row>
    <row r="3631" spans="1:3" x14ac:dyDescent="0.25">
      <c r="A3631">
        <v>-8072476.2544846097</v>
      </c>
      <c r="B3631">
        <v>-29893.3117812499</v>
      </c>
      <c r="C3631">
        <v>1.05852596461772E-2</v>
      </c>
    </row>
    <row r="3632" spans="1:3" x14ac:dyDescent="0.25">
      <c r="A3632">
        <v>-8071541.7756076902</v>
      </c>
      <c r="B3632">
        <v>-29893.3117812499</v>
      </c>
      <c r="C3632">
        <v>1.4533962123095901E-2</v>
      </c>
    </row>
    <row r="3633" spans="1:3" x14ac:dyDescent="0.25">
      <c r="A3633">
        <v>-8070607.2967307596</v>
      </c>
      <c r="B3633">
        <v>-29893.3117812499</v>
      </c>
      <c r="C3633">
        <v>1.74841191619634E-2</v>
      </c>
    </row>
    <row r="3634" spans="1:3" x14ac:dyDescent="0.25">
      <c r="A3634">
        <v>-8069672.8178538401</v>
      </c>
      <c r="B3634">
        <v>-29893.3117812499</v>
      </c>
      <c r="C3634">
        <v>2.0654613152146301E-2</v>
      </c>
    </row>
    <row r="3635" spans="1:3" x14ac:dyDescent="0.25">
      <c r="A3635">
        <v>-8068738.3389769197</v>
      </c>
      <c r="B3635">
        <v>-29893.3117812499</v>
      </c>
      <c r="C3635">
        <v>2.49175895005464E-2</v>
      </c>
    </row>
    <row r="3636" spans="1:3" x14ac:dyDescent="0.25">
      <c r="A3636">
        <v>-8067803.8601000002</v>
      </c>
      <c r="B3636">
        <v>-29893.3117812499</v>
      </c>
      <c r="C3636">
        <v>2.7990182861685701E-2</v>
      </c>
    </row>
    <row r="3637" spans="1:3" x14ac:dyDescent="0.25">
      <c r="A3637">
        <v>-8066869.3812230704</v>
      </c>
      <c r="B3637">
        <v>-29893.3117812499</v>
      </c>
      <c r="C3637">
        <v>3.1863193958997699E-2</v>
      </c>
    </row>
    <row r="3638" spans="1:3" x14ac:dyDescent="0.25">
      <c r="A3638">
        <v>-8065934.90234615</v>
      </c>
      <c r="B3638">
        <v>-29893.3117812499</v>
      </c>
      <c r="C3638">
        <v>3.7408027797937303E-2</v>
      </c>
    </row>
    <row r="3639" spans="1:3" x14ac:dyDescent="0.25">
      <c r="A3639">
        <v>-8065000.4234692296</v>
      </c>
      <c r="B3639">
        <v>-29893.3117812499</v>
      </c>
      <c r="C3639">
        <v>4.4739324599504401E-2</v>
      </c>
    </row>
    <row r="3640" spans="1:3" x14ac:dyDescent="0.25">
      <c r="A3640">
        <v>-8064065.9445922999</v>
      </c>
      <c r="B3640">
        <v>-29893.3117812499</v>
      </c>
      <c r="C3640">
        <v>5.0178129225969301E-2</v>
      </c>
    </row>
    <row r="3641" spans="1:3" x14ac:dyDescent="0.25">
      <c r="A3641">
        <v>-8063131.4657153804</v>
      </c>
      <c r="B3641">
        <v>-29893.3117812499</v>
      </c>
      <c r="C3641">
        <v>5.4864857345819397E-2</v>
      </c>
    </row>
    <row r="3642" spans="1:3" x14ac:dyDescent="0.25">
      <c r="A3642">
        <v>-8062196.98683846</v>
      </c>
      <c r="B3642">
        <v>-29893.3117812499</v>
      </c>
      <c r="C3642">
        <v>6.27953857183456E-2</v>
      </c>
    </row>
    <row r="3643" spans="1:3" x14ac:dyDescent="0.25">
      <c r="A3643">
        <v>-8061262.5079615302</v>
      </c>
      <c r="B3643">
        <v>-29893.3117812499</v>
      </c>
      <c r="C3643">
        <v>6.8663693964481298E-2</v>
      </c>
    </row>
    <row r="3644" spans="1:3" x14ac:dyDescent="0.25">
      <c r="A3644">
        <v>-8060328.0290846098</v>
      </c>
      <c r="B3644">
        <v>-29893.3117812499</v>
      </c>
      <c r="C3644">
        <v>7.1217522025108296E-2</v>
      </c>
    </row>
    <row r="3645" spans="1:3" x14ac:dyDescent="0.25">
      <c r="A3645">
        <v>-8059393.5502076903</v>
      </c>
      <c r="B3645">
        <v>-29893.3117812499</v>
      </c>
      <c r="C3645">
        <v>7.7733978629112202E-2</v>
      </c>
    </row>
    <row r="3646" spans="1:3" x14ac:dyDescent="0.25">
      <c r="A3646">
        <v>-8058459.0713307597</v>
      </c>
      <c r="B3646">
        <v>-29893.3117812499</v>
      </c>
      <c r="C3646">
        <v>7.7121399343013694E-2</v>
      </c>
    </row>
    <row r="3647" spans="1:3" x14ac:dyDescent="0.25">
      <c r="A3647">
        <v>-8057524.5924538402</v>
      </c>
      <c r="B3647">
        <v>-29893.3117812499</v>
      </c>
      <c r="C3647">
        <v>0</v>
      </c>
    </row>
    <row r="3648" spans="1:3" x14ac:dyDescent="0.25">
      <c r="A3648">
        <v>-8056590.1135769198</v>
      </c>
      <c r="B3648">
        <v>-29893.3117812499</v>
      </c>
      <c r="C3648">
        <v>0</v>
      </c>
    </row>
    <row r="3649" spans="1:3" x14ac:dyDescent="0.25">
      <c r="A3649">
        <v>-8055655.6347000003</v>
      </c>
      <c r="B3649">
        <v>-29893.3117812499</v>
      </c>
      <c r="C3649">
        <v>0</v>
      </c>
    </row>
    <row r="3650" spans="1:3" x14ac:dyDescent="0.25">
      <c r="A3650">
        <v>-8054721.1558230696</v>
      </c>
      <c r="B3650">
        <v>-29893.3117812499</v>
      </c>
      <c r="C3650">
        <v>0</v>
      </c>
    </row>
    <row r="3651" spans="1:3" x14ac:dyDescent="0.25">
      <c r="A3651">
        <v>-8053786.6769461501</v>
      </c>
      <c r="B3651">
        <v>-29893.3117812499</v>
      </c>
      <c r="C3651">
        <v>0</v>
      </c>
    </row>
    <row r="3652" spans="1:3" x14ac:dyDescent="0.25">
      <c r="A3652">
        <v>-8052852.1980692297</v>
      </c>
      <c r="B3652">
        <v>-29893.3117812499</v>
      </c>
      <c r="C3652">
        <v>0</v>
      </c>
    </row>
    <row r="3653" spans="1:3" x14ac:dyDescent="0.25">
      <c r="A3653">
        <v>-8051917.7191923</v>
      </c>
      <c r="B3653">
        <v>-29893.3117812499</v>
      </c>
      <c r="C3653">
        <v>0</v>
      </c>
    </row>
    <row r="3654" spans="1:3" x14ac:dyDescent="0.25">
      <c r="A3654">
        <v>-8050983.2403153796</v>
      </c>
      <c r="B3654">
        <v>-29893.3117812499</v>
      </c>
      <c r="C3654">
        <v>0</v>
      </c>
    </row>
    <row r="3655" spans="1:3" x14ac:dyDescent="0.25">
      <c r="A3655">
        <v>-8050048.7614384601</v>
      </c>
      <c r="B3655">
        <v>-29893.3117812499</v>
      </c>
      <c r="C3655">
        <v>0</v>
      </c>
    </row>
    <row r="3656" spans="1:3" x14ac:dyDescent="0.25">
      <c r="A3656">
        <v>-8049114.2825615304</v>
      </c>
      <c r="B3656">
        <v>-29893.3117812499</v>
      </c>
      <c r="C3656">
        <v>0</v>
      </c>
    </row>
    <row r="3657" spans="1:3" x14ac:dyDescent="0.25">
      <c r="A3657">
        <v>-8048179.8036846099</v>
      </c>
      <c r="B3657">
        <v>-29893.3117812499</v>
      </c>
      <c r="C3657">
        <v>0</v>
      </c>
    </row>
    <row r="3658" spans="1:3" x14ac:dyDescent="0.25">
      <c r="A3658">
        <v>-8047245.3248076905</v>
      </c>
      <c r="B3658">
        <v>-29893.3117812499</v>
      </c>
      <c r="C3658">
        <v>0</v>
      </c>
    </row>
    <row r="3659" spans="1:3" x14ac:dyDescent="0.25">
      <c r="A3659">
        <v>-8046310.8459307598</v>
      </c>
      <c r="B3659">
        <v>-29893.3117812499</v>
      </c>
      <c r="C3659">
        <v>0</v>
      </c>
    </row>
    <row r="3660" spans="1:3" x14ac:dyDescent="0.25">
      <c r="A3660">
        <v>-8074345.2122384598</v>
      </c>
      <c r="B3660">
        <v>-30827.790658035701</v>
      </c>
      <c r="C3660">
        <v>6.5593044273555201E-3</v>
      </c>
    </row>
    <row r="3661" spans="1:3" x14ac:dyDescent="0.25">
      <c r="A3661">
        <v>-8073410.7333615301</v>
      </c>
      <c r="B3661">
        <v>-30827.790658035701</v>
      </c>
      <c r="C3661">
        <v>9.58454981446266E-3</v>
      </c>
    </row>
    <row r="3662" spans="1:3" x14ac:dyDescent="0.25">
      <c r="A3662">
        <v>-8072476.2544846097</v>
      </c>
      <c r="B3662">
        <v>-30827.790658035701</v>
      </c>
      <c r="C3662">
        <v>1.1861221864819501E-2</v>
      </c>
    </row>
    <row r="3663" spans="1:3" x14ac:dyDescent="0.25">
      <c r="A3663">
        <v>-8071541.7756076902</v>
      </c>
      <c r="B3663">
        <v>-30827.790658035701</v>
      </c>
      <c r="C3663">
        <v>1.49194216355681E-2</v>
      </c>
    </row>
    <row r="3664" spans="1:3" x14ac:dyDescent="0.25">
      <c r="A3664">
        <v>-8070607.2967307596</v>
      </c>
      <c r="B3664">
        <v>-30827.790658035701</v>
      </c>
      <c r="C3664">
        <v>1.7544820904731698E-2</v>
      </c>
    </row>
    <row r="3665" spans="1:3" x14ac:dyDescent="0.25">
      <c r="A3665">
        <v>-8069672.8178538401</v>
      </c>
      <c r="B3665">
        <v>-30827.790658035701</v>
      </c>
      <c r="C3665">
        <v>2.0842848345637301E-2</v>
      </c>
    </row>
    <row r="3666" spans="1:3" x14ac:dyDescent="0.25">
      <c r="A3666">
        <v>-8068738.3389769197</v>
      </c>
      <c r="B3666">
        <v>-30827.790658035701</v>
      </c>
      <c r="C3666">
        <v>2.5421245023608201E-2</v>
      </c>
    </row>
    <row r="3667" spans="1:3" x14ac:dyDescent="0.25">
      <c r="A3667">
        <v>-8067803.8601000002</v>
      </c>
      <c r="B3667">
        <v>-30827.790658035701</v>
      </c>
      <c r="C3667">
        <v>3.0039329081773699E-2</v>
      </c>
    </row>
    <row r="3668" spans="1:3" x14ac:dyDescent="0.25">
      <c r="A3668">
        <v>-8066869.3812230704</v>
      </c>
      <c r="B3668">
        <v>-30827.790658035701</v>
      </c>
      <c r="C3668">
        <v>3.5399693995714097E-2</v>
      </c>
    </row>
    <row r="3669" spans="1:3" x14ac:dyDescent="0.25">
      <c r="A3669">
        <v>-8065934.90234615</v>
      </c>
      <c r="B3669">
        <v>-30827.790658035701</v>
      </c>
      <c r="C3669">
        <v>4.0243100374937002E-2</v>
      </c>
    </row>
    <row r="3670" spans="1:3" x14ac:dyDescent="0.25">
      <c r="A3670">
        <v>-8065000.4234692296</v>
      </c>
      <c r="B3670">
        <v>-30827.790658035701</v>
      </c>
      <c r="C3670">
        <v>4.4579900801181703E-2</v>
      </c>
    </row>
    <row r="3671" spans="1:3" x14ac:dyDescent="0.25">
      <c r="A3671">
        <v>-8064065.9445922999</v>
      </c>
      <c r="B3671">
        <v>-30827.790658035701</v>
      </c>
      <c r="C3671">
        <v>4.9873873591423E-2</v>
      </c>
    </row>
    <row r="3672" spans="1:3" x14ac:dyDescent="0.25">
      <c r="A3672">
        <v>-8063131.4657153804</v>
      </c>
      <c r="B3672">
        <v>-30827.790658035701</v>
      </c>
      <c r="C3672">
        <v>5.3971342742443001E-2</v>
      </c>
    </row>
    <row r="3673" spans="1:3" x14ac:dyDescent="0.25">
      <c r="A3673">
        <v>-8062196.98683846</v>
      </c>
      <c r="B3673">
        <v>-30827.790658035701</v>
      </c>
      <c r="C3673">
        <v>5.9941798448562601E-2</v>
      </c>
    </row>
    <row r="3674" spans="1:3" x14ac:dyDescent="0.25">
      <c r="A3674">
        <v>-8061262.5079615302</v>
      </c>
      <c r="B3674">
        <v>-30827.790658035701</v>
      </c>
      <c r="C3674">
        <v>6.6782094538211795E-2</v>
      </c>
    </row>
    <row r="3675" spans="1:3" x14ac:dyDescent="0.25">
      <c r="A3675">
        <v>-8060328.0290846098</v>
      </c>
      <c r="B3675">
        <v>-30827.790658035701</v>
      </c>
      <c r="C3675">
        <v>6.7446768283843897E-2</v>
      </c>
    </row>
    <row r="3676" spans="1:3" x14ac:dyDescent="0.25">
      <c r="A3676">
        <v>-8059393.5502076903</v>
      </c>
      <c r="B3676">
        <v>-30827.790658035701</v>
      </c>
      <c r="C3676">
        <v>7.2626687586307498E-2</v>
      </c>
    </row>
    <row r="3677" spans="1:3" x14ac:dyDescent="0.25">
      <c r="A3677">
        <v>-8058459.0713307597</v>
      </c>
      <c r="B3677">
        <v>-30827.790658035701</v>
      </c>
      <c r="C3677">
        <v>0</v>
      </c>
    </row>
    <row r="3678" spans="1:3" x14ac:dyDescent="0.25">
      <c r="A3678">
        <v>-8057524.5924538402</v>
      </c>
      <c r="B3678">
        <v>-30827.790658035701</v>
      </c>
      <c r="C3678">
        <v>0</v>
      </c>
    </row>
    <row r="3679" spans="1:3" x14ac:dyDescent="0.25">
      <c r="A3679">
        <v>-8056590.1135769198</v>
      </c>
      <c r="B3679">
        <v>-30827.790658035701</v>
      </c>
      <c r="C3679">
        <v>0</v>
      </c>
    </row>
    <row r="3680" spans="1:3" x14ac:dyDescent="0.25">
      <c r="A3680">
        <v>-8055655.6347000003</v>
      </c>
      <c r="B3680">
        <v>-30827.790658035701</v>
      </c>
      <c r="C3680">
        <v>0</v>
      </c>
    </row>
    <row r="3681" spans="1:3" x14ac:dyDescent="0.25">
      <c r="A3681">
        <v>-8054721.1558230696</v>
      </c>
      <c r="B3681">
        <v>-30827.790658035701</v>
      </c>
      <c r="C3681">
        <v>0</v>
      </c>
    </row>
    <row r="3682" spans="1:3" x14ac:dyDescent="0.25">
      <c r="A3682">
        <v>-8053786.6769461501</v>
      </c>
      <c r="B3682">
        <v>-30827.790658035701</v>
      </c>
      <c r="C3682">
        <v>0</v>
      </c>
    </row>
    <row r="3683" spans="1:3" x14ac:dyDescent="0.25">
      <c r="A3683">
        <v>-8052852.1980692297</v>
      </c>
      <c r="B3683">
        <v>-30827.790658035701</v>
      </c>
      <c r="C3683">
        <v>0</v>
      </c>
    </row>
    <row r="3684" spans="1:3" x14ac:dyDescent="0.25">
      <c r="A3684">
        <v>-8051917.7191923</v>
      </c>
      <c r="B3684">
        <v>-30827.790658035701</v>
      </c>
      <c r="C3684">
        <v>0</v>
      </c>
    </row>
    <row r="3685" spans="1:3" x14ac:dyDescent="0.25">
      <c r="A3685">
        <v>-8050983.2403153796</v>
      </c>
      <c r="B3685">
        <v>-30827.790658035701</v>
      </c>
      <c r="C3685">
        <v>0</v>
      </c>
    </row>
    <row r="3686" spans="1:3" x14ac:dyDescent="0.25">
      <c r="A3686">
        <v>-8050048.7614384601</v>
      </c>
      <c r="B3686">
        <v>-30827.790658035701</v>
      </c>
      <c r="C3686">
        <v>0</v>
      </c>
    </row>
    <row r="3687" spans="1:3" x14ac:dyDescent="0.25">
      <c r="A3687">
        <v>-8049114.2825615304</v>
      </c>
      <c r="B3687">
        <v>-30827.790658035701</v>
      </c>
      <c r="C3687">
        <v>0</v>
      </c>
    </row>
    <row r="3688" spans="1:3" x14ac:dyDescent="0.25">
      <c r="A3688">
        <v>-8048179.8036846099</v>
      </c>
      <c r="B3688">
        <v>-30827.790658035701</v>
      </c>
      <c r="C3688">
        <v>0</v>
      </c>
    </row>
    <row r="3689" spans="1:3" x14ac:dyDescent="0.25">
      <c r="A3689">
        <v>-8047245.3248076905</v>
      </c>
      <c r="B3689">
        <v>-30827.790658035701</v>
      </c>
      <c r="C3689">
        <v>0</v>
      </c>
    </row>
    <row r="3690" spans="1:3" x14ac:dyDescent="0.25">
      <c r="A3690">
        <v>-8074345.2122384598</v>
      </c>
      <c r="B3690">
        <v>-31762.2695348214</v>
      </c>
      <c r="C3690">
        <v>7.0802699774503699E-3</v>
      </c>
    </row>
    <row r="3691" spans="1:3" x14ac:dyDescent="0.25">
      <c r="A3691">
        <v>-8073410.7333615301</v>
      </c>
      <c r="B3691">
        <v>-31762.2695348214</v>
      </c>
      <c r="C3691">
        <v>9.6478303894400493E-3</v>
      </c>
    </row>
    <row r="3692" spans="1:3" x14ac:dyDescent="0.25">
      <c r="A3692">
        <v>-8072476.2544846097</v>
      </c>
      <c r="B3692">
        <v>-31762.2695348214</v>
      </c>
      <c r="C3692">
        <v>1.19061898440122E-2</v>
      </c>
    </row>
    <row r="3693" spans="1:3" x14ac:dyDescent="0.25">
      <c r="A3693">
        <v>-8071541.7756076902</v>
      </c>
      <c r="B3693">
        <v>-31762.2695348214</v>
      </c>
      <c r="C3693">
        <v>1.4843131415545901E-2</v>
      </c>
    </row>
    <row r="3694" spans="1:3" x14ac:dyDescent="0.25">
      <c r="A3694">
        <v>-8070607.2967307596</v>
      </c>
      <c r="B3694">
        <v>-31762.2695348214</v>
      </c>
      <c r="C3694">
        <v>1.77098270505666E-2</v>
      </c>
    </row>
    <row r="3695" spans="1:3" x14ac:dyDescent="0.25">
      <c r="A3695">
        <v>-8069672.8178538401</v>
      </c>
      <c r="B3695">
        <v>-31762.2695348214</v>
      </c>
      <c r="C3695">
        <v>2.2550767287611899E-2</v>
      </c>
    </row>
    <row r="3696" spans="1:3" x14ac:dyDescent="0.25">
      <c r="A3696">
        <v>-8068738.3389769197</v>
      </c>
      <c r="B3696">
        <v>-31762.2695348214</v>
      </c>
      <c r="C3696">
        <v>2.7168920263647998E-2</v>
      </c>
    </row>
    <row r="3697" spans="1:3" x14ac:dyDescent="0.25">
      <c r="A3697">
        <v>-8067803.8601000002</v>
      </c>
      <c r="B3697">
        <v>-31762.2695348214</v>
      </c>
      <c r="C3697">
        <v>3.0489062890410399E-2</v>
      </c>
    </row>
    <row r="3698" spans="1:3" x14ac:dyDescent="0.25">
      <c r="A3698">
        <v>-8066869.3812230704</v>
      </c>
      <c r="B3698">
        <v>-31762.2695348214</v>
      </c>
      <c r="C3698">
        <v>3.64955328404903E-2</v>
      </c>
    </row>
    <row r="3699" spans="1:3" x14ac:dyDescent="0.25">
      <c r="A3699">
        <v>-8065934.90234615</v>
      </c>
      <c r="B3699">
        <v>-31762.2695348214</v>
      </c>
      <c r="C3699">
        <v>4.0684957057237597E-2</v>
      </c>
    </row>
    <row r="3700" spans="1:3" x14ac:dyDescent="0.25">
      <c r="A3700">
        <v>-8065000.4234692296</v>
      </c>
      <c r="B3700">
        <v>-31762.2695348214</v>
      </c>
      <c r="C3700">
        <v>4.5575104653835199E-2</v>
      </c>
    </row>
    <row r="3701" spans="1:3" x14ac:dyDescent="0.25">
      <c r="A3701">
        <v>-8064065.9445922999</v>
      </c>
      <c r="B3701">
        <v>-31762.2695348214</v>
      </c>
      <c r="C3701">
        <v>4.9626834690570797E-2</v>
      </c>
    </row>
    <row r="3702" spans="1:3" x14ac:dyDescent="0.25">
      <c r="A3702">
        <v>-8063131.4657153804</v>
      </c>
      <c r="B3702">
        <v>-31762.2695348214</v>
      </c>
      <c r="C3702">
        <v>5.5178850889205898E-2</v>
      </c>
    </row>
    <row r="3703" spans="1:3" x14ac:dyDescent="0.25">
      <c r="A3703">
        <v>-8062196.98683846</v>
      </c>
      <c r="B3703">
        <v>-31762.2695348214</v>
      </c>
      <c r="C3703">
        <v>5.8455839753150898E-2</v>
      </c>
    </row>
    <row r="3704" spans="1:3" x14ac:dyDescent="0.25">
      <c r="A3704">
        <v>-8061262.5079615302</v>
      </c>
      <c r="B3704">
        <v>-31762.2695348214</v>
      </c>
      <c r="C3704">
        <v>6.36743754148483E-2</v>
      </c>
    </row>
    <row r="3705" spans="1:3" x14ac:dyDescent="0.25">
      <c r="A3705">
        <v>-8060328.0290846098</v>
      </c>
      <c r="B3705">
        <v>-31762.2695348214</v>
      </c>
      <c r="C3705">
        <v>6.8051800131797693E-2</v>
      </c>
    </row>
    <row r="3706" spans="1:3" x14ac:dyDescent="0.25">
      <c r="A3706">
        <v>-8059393.5502076903</v>
      </c>
      <c r="B3706">
        <v>-31762.2695348214</v>
      </c>
      <c r="C3706">
        <v>6.8010479211807195E-2</v>
      </c>
    </row>
    <row r="3707" spans="1:3" x14ac:dyDescent="0.25">
      <c r="A3707">
        <v>-8058459.0713307597</v>
      </c>
      <c r="B3707">
        <v>-31762.2695348214</v>
      </c>
      <c r="C3707">
        <v>0</v>
      </c>
    </row>
    <row r="3708" spans="1:3" x14ac:dyDescent="0.25">
      <c r="A3708">
        <v>-8057524.5924538402</v>
      </c>
      <c r="B3708">
        <v>-31762.2695348214</v>
      </c>
      <c r="C3708">
        <v>0</v>
      </c>
    </row>
    <row r="3709" spans="1:3" x14ac:dyDescent="0.25">
      <c r="A3709">
        <v>-8056590.1135769198</v>
      </c>
      <c r="B3709">
        <v>-31762.2695348214</v>
      </c>
      <c r="C3709">
        <v>0</v>
      </c>
    </row>
    <row r="3710" spans="1:3" x14ac:dyDescent="0.25">
      <c r="A3710">
        <v>-8055655.6347000003</v>
      </c>
      <c r="B3710">
        <v>-31762.2695348214</v>
      </c>
      <c r="C3710">
        <v>0</v>
      </c>
    </row>
    <row r="3711" spans="1:3" x14ac:dyDescent="0.25">
      <c r="A3711">
        <v>-8054721.1558230696</v>
      </c>
      <c r="B3711">
        <v>-31762.2695348214</v>
      </c>
      <c r="C3711">
        <v>0</v>
      </c>
    </row>
    <row r="3712" spans="1:3" x14ac:dyDescent="0.25">
      <c r="A3712">
        <v>-8053786.6769461501</v>
      </c>
      <c r="B3712">
        <v>-31762.2695348214</v>
      </c>
      <c r="C3712">
        <v>0</v>
      </c>
    </row>
    <row r="3713" spans="1:3" x14ac:dyDescent="0.25">
      <c r="A3713">
        <v>-8052852.1980692297</v>
      </c>
      <c r="B3713">
        <v>-31762.2695348214</v>
      </c>
      <c r="C3713">
        <v>0</v>
      </c>
    </row>
    <row r="3714" spans="1:3" x14ac:dyDescent="0.25">
      <c r="A3714">
        <v>-8051917.7191923</v>
      </c>
      <c r="B3714">
        <v>-31762.2695348214</v>
      </c>
      <c r="C3714">
        <v>0</v>
      </c>
    </row>
    <row r="3715" spans="1:3" x14ac:dyDescent="0.25">
      <c r="A3715">
        <v>-8050983.2403153796</v>
      </c>
      <c r="B3715">
        <v>-31762.2695348214</v>
      </c>
      <c r="C3715">
        <v>0</v>
      </c>
    </row>
    <row r="3716" spans="1:3" x14ac:dyDescent="0.25">
      <c r="A3716">
        <v>-8050048.7614384601</v>
      </c>
      <c r="B3716">
        <v>-31762.2695348214</v>
      </c>
      <c r="C3716">
        <v>0</v>
      </c>
    </row>
    <row r="3717" spans="1:3" x14ac:dyDescent="0.25">
      <c r="A3717">
        <v>-8049114.2825615304</v>
      </c>
      <c r="B3717">
        <v>-31762.2695348214</v>
      </c>
      <c r="C3717">
        <v>0</v>
      </c>
    </row>
    <row r="3718" spans="1:3" x14ac:dyDescent="0.25">
      <c r="A3718">
        <v>-8048179.8036846099</v>
      </c>
      <c r="B3718">
        <v>-31762.2695348214</v>
      </c>
      <c r="C3718">
        <v>0</v>
      </c>
    </row>
    <row r="3719" spans="1:3" x14ac:dyDescent="0.25">
      <c r="A3719">
        <v>-8075279.6911153803</v>
      </c>
      <c r="B3719">
        <v>-32696.748411607099</v>
      </c>
      <c r="C3719">
        <v>5.8721173554658803E-3</v>
      </c>
    </row>
    <row r="3720" spans="1:3" x14ac:dyDescent="0.25">
      <c r="A3720">
        <v>-8074345.2122384598</v>
      </c>
      <c r="B3720">
        <v>-32696.748411607099</v>
      </c>
      <c r="C3720">
        <v>7.4282796122133697E-3</v>
      </c>
    </row>
    <row r="3721" spans="1:3" x14ac:dyDescent="0.25">
      <c r="A3721">
        <v>-8073410.7333615301</v>
      </c>
      <c r="B3721">
        <v>-32696.748411607099</v>
      </c>
      <c r="C3721">
        <v>1.0048773139715099E-2</v>
      </c>
    </row>
    <row r="3722" spans="1:3" x14ac:dyDescent="0.25">
      <c r="A3722">
        <v>-8072476.2544846097</v>
      </c>
      <c r="B3722">
        <v>-32696.748411607099</v>
      </c>
      <c r="C3722">
        <v>1.24136973172426E-2</v>
      </c>
    </row>
    <row r="3723" spans="1:3" x14ac:dyDescent="0.25">
      <c r="A3723">
        <v>-8071541.7756076902</v>
      </c>
      <c r="B3723">
        <v>-32696.748411607099</v>
      </c>
      <c r="C3723">
        <v>1.5335195697844001E-2</v>
      </c>
    </row>
    <row r="3724" spans="1:3" x14ac:dyDescent="0.25">
      <c r="A3724">
        <v>-8070607.2967307596</v>
      </c>
      <c r="B3724">
        <v>-32696.748411607099</v>
      </c>
      <c r="C3724">
        <v>1.93578619509935E-2</v>
      </c>
    </row>
    <row r="3725" spans="1:3" x14ac:dyDescent="0.25">
      <c r="A3725">
        <v>-8069672.8178538401</v>
      </c>
      <c r="B3725">
        <v>-32696.748411607099</v>
      </c>
      <c r="C3725">
        <v>2.3330507799983E-2</v>
      </c>
    </row>
    <row r="3726" spans="1:3" x14ac:dyDescent="0.25">
      <c r="A3726">
        <v>-8068738.3389769197</v>
      </c>
      <c r="B3726">
        <v>-32696.748411607099</v>
      </c>
      <c r="C3726">
        <v>2.7021775022148999E-2</v>
      </c>
    </row>
    <row r="3727" spans="1:3" x14ac:dyDescent="0.25">
      <c r="A3727">
        <v>-8067803.8601000002</v>
      </c>
      <c r="B3727">
        <v>-32696.748411607099</v>
      </c>
      <c r="C3727">
        <v>3.07970307767391E-2</v>
      </c>
    </row>
    <row r="3728" spans="1:3" x14ac:dyDescent="0.25">
      <c r="A3728">
        <v>-8066869.3812230704</v>
      </c>
      <c r="B3728">
        <v>-32696.748411607099</v>
      </c>
      <c r="C3728">
        <v>3.6333817988634103E-2</v>
      </c>
    </row>
    <row r="3729" spans="1:3" x14ac:dyDescent="0.25">
      <c r="A3729">
        <v>-8065934.90234615</v>
      </c>
      <c r="B3729">
        <v>-32696.748411607099</v>
      </c>
      <c r="C3729">
        <v>4.05165515840053E-2</v>
      </c>
    </row>
    <row r="3730" spans="1:3" x14ac:dyDescent="0.25">
      <c r="A3730">
        <v>-8065000.4234692296</v>
      </c>
      <c r="B3730">
        <v>-32696.748411607099</v>
      </c>
      <c r="C3730">
        <v>4.5060839504003497E-2</v>
      </c>
    </row>
    <row r="3731" spans="1:3" x14ac:dyDescent="0.25">
      <c r="A3731">
        <v>-8064065.9445922999</v>
      </c>
      <c r="B3731">
        <v>-32696.748411607099</v>
      </c>
      <c r="C3731">
        <v>4.9602556973695699E-2</v>
      </c>
    </row>
    <row r="3732" spans="1:3" x14ac:dyDescent="0.25">
      <c r="A3732">
        <v>-8063131.4657153804</v>
      </c>
      <c r="B3732">
        <v>-32696.748411607099</v>
      </c>
      <c r="C3732">
        <v>5.4365675896406097E-2</v>
      </c>
    </row>
    <row r="3733" spans="1:3" x14ac:dyDescent="0.25">
      <c r="A3733">
        <v>-8062196.98683846</v>
      </c>
      <c r="B3733">
        <v>-32696.748411607099</v>
      </c>
      <c r="C3733">
        <v>5.7523746043443597E-2</v>
      </c>
    </row>
    <row r="3734" spans="1:3" x14ac:dyDescent="0.25">
      <c r="A3734">
        <v>-8061262.5079615302</v>
      </c>
      <c r="B3734">
        <v>-32696.748411607099</v>
      </c>
      <c r="C3734">
        <v>6.1954665929079E-2</v>
      </c>
    </row>
    <row r="3735" spans="1:3" x14ac:dyDescent="0.25">
      <c r="A3735">
        <v>-8060328.0290846098</v>
      </c>
      <c r="B3735">
        <v>-32696.748411607099</v>
      </c>
      <c r="C3735">
        <v>6.5079443156719194E-2</v>
      </c>
    </row>
    <row r="3736" spans="1:3" x14ac:dyDescent="0.25">
      <c r="A3736">
        <v>-8059393.5502076903</v>
      </c>
      <c r="B3736">
        <v>-32696.748411607099</v>
      </c>
      <c r="C3736">
        <v>6.4639918506145394E-2</v>
      </c>
    </row>
    <row r="3737" spans="1:3" x14ac:dyDescent="0.25">
      <c r="A3737">
        <v>-8058459.0713307597</v>
      </c>
      <c r="B3737">
        <v>-32696.748411607099</v>
      </c>
      <c r="C3737">
        <v>0</v>
      </c>
    </row>
    <row r="3738" spans="1:3" x14ac:dyDescent="0.25">
      <c r="A3738">
        <v>-8057524.5924538402</v>
      </c>
      <c r="B3738">
        <v>-32696.748411607099</v>
      </c>
      <c r="C3738">
        <v>0</v>
      </c>
    </row>
    <row r="3739" spans="1:3" x14ac:dyDescent="0.25">
      <c r="A3739">
        <v>-8056590.1135769198</v>
      </c>
      <c r="B3739">
        <v>-32696.748411607099</v>
      </c>
      <c r="C3739">
        <v>0</v>
      </c>
    </row>
    <row r="3740" spans="1:3" x14ac:dyDescent="0.25">
      <c r="A3740">
        <v>-8055655.6347000003</v>
      </c>
      <c r="B3740">
        <v>-32696.748411607099</v>
      </c>
      <c r="C3740">
        <v>0</v>
      </c>
    </row>
    <row r="3741" spans="1:3" x14ac:dyDescent="0.25">
      <c r="A3741">
        <v>-8054721.1558230696</v>
      </c>
      <c r="B3741">
        <v>-32696.748411607099</v>
      </c>
      <c r="C3741">
        <v>0</v>
      </c>
    </row>
    <row r="3742" spans="1:3" x14ac:dyDescent="0.25">
      <c r="A3742">
        <v>-8053786.6769461501</v>
      </c>
      <c r="B3742">
        <v>-32696.748411607099</v>
      </c>
      <c r="C3742">
        <v>0</v>
      </c>
    </row>
    <row r="3743" spans="1:3" x14ac:dyDescent="0.25">
      <c r="A3743">
        <v>-8052852.1980692297</v>
      </c>
      <c r="B3743">
        <v>-32696.748411607099</v>
      </c>
      <c r="C3743">
        <v>0</v>
      </c>
    </row>
    <row r="3744" spans="1:3" x14ac:dyDescent="0.25">
      <c r="A3744">
        <v>-8051917.7191923</v>
      </c>
      <c r="B3744">
        <v>-32696.748411607099</v>
      </c>
      <c r="C3744">
        <v>0</v>
      </c>
    </row>
    <row r="3745" spans="1:3" x14ac:dyDescent="0.25">
      <c r="A3745">
        <v>-8050983.2403153796</v>
      </c>
      <c r="B3745">
        <v>-32696.748411607099</v>
      </c>
      <c r="C3745">
        <v>0</v>
      </c>
    </row>
    <row r="3746" spans="1:3" x14ac:dyDescent="0.25">
      <c r="A3746">
        <v>-8050048.7614384601</v>
      </c>
      <c r="B3746">
        <v>-32696.748411607099</v>
      </c>
      <c r="C3746">
        <v>0</v>
      </c>
    </row>
    <row r="3747" spans="1:3" x14ac:dyDescent="0.25">
      <c r="A3747">
        <v>-8049114.2825615304</v>
      </c>
      <c r="B3747">
        <v>-32696.748411607099</v>
      </c>
      <c r="C3747">
        <v>0</v>
      </c>
    </row>
    <row r="3748" spans="1:3" x14ac:dyDescent="0.25">
      <c r="A3748">
        <v>-8075279.6911153803</v>
      </c>
      <c r="B3748">
        <v>-33631.227288392802</v>
      </c>
      <c r="C3748">
        <v>5.9350840747356397E-3</v>
      </c>
    </row>
    <row r="3749" spans="1:3" x14ac:dyDescent="0.25">
      <c r="A3749">
        <v>-8074345.2122384598</v>
      </c>
      <c r="B3749">
        <v>-33631.227288392802</v>
      </c>
      <c r="C3749">
        <v>7.9252738505601796E-3</v>
      </c>
    </row>
    <row r="3750" spans="1:3" x14ac:dyDescent="0.25">
      <c r="A3750">
        <v>-8073410.7333615301</v>
      </c>
      <c r="B3750">
        <v>-33631.227288392802</v>
      </c>
      <c r="C3750">
        <v>1.0602013207971999E-2</v>
      </c>
    </row>
    <row r="3751" spans="1:3" x14ac:dyDescent="0.25">
      <c r="A3751">
        <v>-8072476.2544846097</v>
      </c>
      <c r="B3751">
        <v>-33631.227288392802</v>
      </c>
      <c r="C3751">
        <v>1.39619754627346E-2</v>
      </c>
    </row>
    <row r="3752" spans="1:3" x14ac:dyDescent="0.25">
      <c r="A3752">
        <v>-8071541.7756076902</v>
      </c>
      <c r="B3752">
        <v>-33631.227288392802</v>
      </c>
      <c r="C3752">
        <v>1.68127715587615E-2</v>
      </c>
    </row>
    <row r="3753" spans="1:3" x14ac:dyDescent="0.25">
      <c r="A3753">
        <v>-8070607.2967307596</v>
      </c>
      <c r="B3753">
        <v>-33631.227288392802</v>
      </c>
      <c r="C3753">
        <v>2.0157428458333002E-2</v>
      </c>
    </row>
    <row r="3754" spans="1:3" x14ac:dyDescent="0.25">
      <c r="A3754">
        <v>-8069672.8178538401</v>
      </c>
      <c r="B3754">
        <v>-33631.227288392802</v>
      </c>
      <c r="C3754">
        <v>2.3330552503466599E-2</v>
      </c>
    </row>
    <row r="3755" spans="1:3" x14ac:dyDescent="0.25">
      <c r="A3755">
        <v>-8068738.3389769197</v>
      </c>
      <c r="B3755">
        <v>-33631.227288392802</v>
      </c>
      <c r="C3755">
        <v>2.75474954396486E-2</v>
      </c>
    </row>
    <row r="3756" spans="1:3" x14ac:dyDescent="0.25">
      <c r="A3756">
        <v>-8067803.8601000002</v>
      </c>
      <c r="B3756">
        <v>-33631.227288392802</v>
      </c>
      <c r="C3756">
        <v>3.09659671038389E-2</v>
      </c>
    </row>
    <row r="3757" spans="1:3" x14ac:dyDescent="0.25">
      <c r="A3757">
        <v>-8066869.3812230704</v>
      </c>
      <c r="B3757">
        <v>-33631.227288392802</v>
      </c>
      <c r="C3757">
        <v>3.6691326647996902E-2</v>
      </c>
    </row>
    <row r="3758" spans="1:3" x14ac:dyDescent="0.25">
      <c r="A3758">
        <v>-8065934.90234615</v>
      </c>
      <c r="B3758">
        <v>-33631.227288392802</v>
      </c>
      <c r="C3758">
        <v>4.2031370103359202E-2</v>
      </c>
    </row>
    <row r="3759" spans="1:3" x14ac:dyDescent="0.25">
      <c r="A3759">
        <v>-8065000.4234692296</v>
      </c>
      <c r="B3759">
        <v>-33631.227288392802</v>
      </c>
      <c r="C3759">
        <v>4.5658294111490201E-2</v>
      </c>
    </row>
    <row r="3760" spans="1:3" x14ac:dyDescent="0.25">
      <c r="A3760">
        <v>-8064065.9445922999</v>
      </c>
      <c r="B3760">
        <v>-33631.227288392802</v>
      </c>
      <c r="C3760">
        <v>5.0113491714000702E-2</v>
      </c>
    </row>
    <row r="3761" spans="1:3" x14ac:dyDescent="0.25">
      <c r="A3761">
        <v>-8063131.4657153804</v>
      </c>
      <c r="B3761">
        <v>-33631.227288392802</v>
      </c>
      <c r="C3761">
        <v>5.4403040558099698E-2</v>
      </c>
    </row>
    <row r="3762" spans="1:3" x14ac:dyDescent="0.25">
      <c r="A3762">
        <v>-8062196.98683846</v>
      </c>
      <c r="B3762">
        <v>-33631.227288392802</v>
      </c>
      <c r="C3762">
        <v>5.5932600051164599E-2</v>
      </c>
    </row>
    <row r="3763" spans="1:3" x14ac:dyDescent="0.25">
      <c r="A3763">
        <v>-8061262.5079615302</v>
      </c>
      <c r="B3763">
        <v>-33631.227288392802</v>
      </c>
      <c r="C3763">
        <v>6.1558097600936799E-2</v>
      </c>
    </row>
    <row r="3764" spans="1:3" x14ac:dyDescent="0.25">
      <c r="A3764">
        <v>-8060328.0290846098</v>
      </c>
      <c r="B3764">
        <v>-33631.227288392802</v>
      </c>
      <c r="C3764">
        <v>6.3652336597442599E-2</v>
      </c>
    </row>
    <row r="3765" spans="1:3" x14ac:dyDescent="0.25">
      <c r="A3765">
        <v>-8059393.5502076903</v>
      </c>
      <c r="B3765">
        <v>-33631.227288392802</v>
      </c>
      <c r="C3765">
        <v>6.3317589461803395E-2</v>
      </c>
    </row>
    <row r="3766" spans="1:3" x14ac:dyDescent="0.25">
      <c r="A3766">
        <v>-8058459.0713307597</v>
      </c>
      <c r="B3766">
        <v>-33631.227288392802</v>
      </c>
      <c r="C3766">
        <v>0</v>
      </c>
    </row>
    <row r="3767" spans="1:3" x14ac:dyDescent="0.25">
      <c r="A3767">
        <v>-8057524.5924538402</v>
      </c>
      <c r="B3767">
        <v>-33631.227288392802</v>
      </c>
      <c r="C3767">
        <v>0</v>
      </c>
    </row>
    <row r="3768" spans="1:3" x14ac:dyDescent="0.25">
      <c r="A3768">
        <v>-8056590.1135769198</v>
      </c>
      <c r="B3768">
        <v>-33631.227288392802</v>
      </c>
      <c r="C3768">
        <v>0</v>
      </c>
    </row>
    <row r="3769" spans="1:3" x14ac:dyDescent="0.25">
      <c r="A3769">
        <v>-8055655.6347000003</v>
      </c>
      <c r="B3769">
        <v>-33631.227288392802</v>
      </c>
      <c r="C3769">
        <v>0</v>
      </c>
    </row>
    <row r="3770" spans="1:3" x14ac:dyDescent="0.25">
      <c r="A3770">
        <v>-8054721.1558230696</v>
      </c>
      <c r="B3770">
        <v>-33631.227288392802</v>
      </c>
      <c r="C3770">
        <v>0</v>
      </c>
    </row>
    <row r="3771" spans="1:3" x14ac:dyDescent="0.25">
      <c r="A3771">
        <v>-8053786.6769461501</v>
      </c>
      <c r="B3771">
        <v>-33631.227288392802</v>
      </c>
      <c r="C3771">
        <v>0</v>
      </c>
    </row>
    <row r="3772" spans="1:3" x14ac:dyDescent="0.25">
      <c r="A3772">
        <v>-8052852.1980692297</v>
      </c>
      <c r="B3772">
        <v>-33631.227288392802</v>
      </c>
      <c r="C3772">
        <v>0</v>
      </c>
    </row>
    <row r="3773" spans="1:3" x14ac:dyDescent="0.25">
      <c r="A3773">
        <v>-8051917.7191923</v>
      </c>
      <c r="B3773">
        <v>-33631.227288392802</v>
      </c>
      <c r="C3773">
        <v>0</v>
      </c>
    </row>
    <row r="3774" spans="1:3" x14ac:dyDescent="0.25">
      <c r="A3774">
        <v>-8050983.2403153796</v>
      </c>
      <c r="B3774">
        <v>-33631.227288392802</v>
      </c>
      <c r="C3774">
        <v>0</v>
      </c>
    </row>
    <row r="3775" spans="1:3" x14ac:dyDescent="0.25">
      <c r="A3775">
        <v>-8050048.7614384601</v>
      </c>
      <c r="B3775">
        <v>-33631.227288392802</v>
      </c>
      <c r="C3775">
        <v>0</v>
      </c>
    </row>
    <row r="3776" spans="1:3" x14ac:dyDescent="0.25">
      <c r="A3776">
        <v>-8075279.6911153803</v>
      </c>
      <c r="B3776">
        <v>-34565.706165178497</v>
      </c>
      <c r="C3776">
        <v>6.3989106565713796E-3</v>
      </c>
    </row>
    <row r="3777" spans="1:3" x14ac:dyDescent="0.25">
      <c r="A3777">
        <v>-8074345.2122384598</v>
      </c>
      <c r="B3777">
        <v>-34565.706165178497</v>
      </c>
      <c r="C3777">
        <v>8.7931063026189804E-3</v>
      </c>
    </row>
    <row r="3778" spans="1:3" x14ac:dyDescent="0.25">
      <c r="A3778">
        <v>-8073410.7333615301</v>
      </c>
      <c r="B3778">
        <v>-34565.706165178497</v>
      </c>
      <c r="C3778">
        <v>1.1544410139322199E-2</v>
      </c>
    </row>
    <row r="3779" spans="1:3" x14ac:dyDescent="0.25">
      <c r="A3779">
        <v>-8072476.2544846097</v>
      </c>
      <c r="B3779">
        <v>-34565.706165178497</v>
      </c>
      <c r="C3779">
        <v>1.4058831147849501E-2</v>
      </c>
    </row>
    <row r="3780" spans="1:3" x14ac:dyDescent="0.25">
      <c r="A3780">
        <v>-8071541.7756076902</v>
      </c>
      <c r="B3780">
        <v>-34565.706165178497</v>
      </c>
      <c r="C3780">
        <v>1.6869168728590001E-2</v>
      </c>
    </row>
    <row r="3781" spans="1:3" x14ac:dyDescent="0.25">
      <c r="A3781">
        <v>-8070607.2967307596</v>
      </c>
      <c r="B3781">
        <v>-34565.706165178497</v>
      </c>
      <c r="C3781">
        <v>2.0345922559499699E-2</v>
      </c>
    </row>
    <row r="3782" spans="1:3" x14ac:dyDescent="0.25">
      <c r="A3782">
        <v>-8069672.8178538401</v>
      </c>
      <c r="B3782">
        <v>-34565.706165178497</v>
      </c>
      <c r="C3782">
        <v>2.3824391886591901E-2</v>
      </c>
    </row>
    <row r="3783" spans="1:3" x14ac:dyDescent="0.25">
      <c r="A3783">
        <v>-8068738.3389769197</v>
      </c>
      <c r="B3783">
        <v>-34565.706165178497</v>
      </c>
      <c r="C3783">
        <v>2.7898436412215202E-2</v>
      </c>
    </row>
    <row r="3784" spans="1:3" x14ac:dyDescent="0.25">
      <c r="A3784">
        <v>-8067803.8601000002</v>
      </c>
      <c r="B3784">
        <v>-34565.706165178497</v>
      </c>
      <c r="C3784">
        <v>3.2674338668584803E-2</v>
      </c>
    </row>
    <row r="3785" spans="1:3" x14ac:dyDescent="0.25">
      <c r="A3785">
        <v>-8066869.3812230704</v>
      </c>
      <c r="B3785">
        <v>-34565.706165178497</v>
      </c>
      <c r="C3785">
        <v>3.7967342883348403E-2</v>
      </c>
    </row>
    <row r="3786" spans="1:3" x14ac:dyDescent="0.25">
      <c r="A3786">
        <v>-8065934.90234615</v>
      </c>
      <c r="B3786">
        <v>-34565.706165178497</v>
      </c>
      <c r="C3786">
        <v>4.1919551789760499E-2</v>
      </c>
    </row>
    <row r="3787" spans="1:3" x14ac:dyDescent="0.25">
      <c r="A3787">
        <v>-8065000.4234692296</v>
      </c>
      <c r="B3787">
        <v>-34565.706165178497</v>
      </c>
      <c r="C3787">
        <v>4.59255874156951E-2</v>
      </c>
    </row>
    <row r="3788" spans="1:3" x14ac:dyDescent="0.25">
      <c r="A3788">
        <v>-8064065.9445922999</v>
      </c>
      <c r="B3788">
        <v>-34565.706165178497</v>
      </c>
      <c r="C3788">
        <v>4.9584627151489202E-2</v>
      </c>
    </row>
    <row r="3789" spans="1:3" x14ac:dyDescent="0.25">
      <c r="A3789">
        <v>-8063131.4657153804</v>
      </c>
      <c r="B3789">
        <v>-34565.706165178497</v>
      </c>
      <c r="C3789">
        <v>5.3359646350145298E-2</v>
      </c>
    </row>
    <row r="3790" spans="1:3" x14ac:dyDescent="0.25">
      <c r="A3790">
        <v>-8062196.98683846</v>
      </c>
      <c r="B3790">
        <v>-34565.706165178497</v>
      </c>
      <c r="C3790">
        <v>5.78322634100914E-2</v>
      </c>
    </row>
    <row r="3791" spans="1:3" x14ac:dyDescent="0.25">
      <c r="A3791">
        <v>-8061262.5079615302</v>
      </c>
      <c r="B3791">
        <v>-34565.706165178497</v>
      </c>
      <c r="C3791">
        <v>5.9960890561342198E-2</v>
      </c>
    </row>
    <row r="3792" spans="1:3" x14ac:dyDescent="0.25">
      <c r="A3792">
        <v>-8060328.0290846098</v>
      </c>
      <c r="B3792">
        <v>-34565.706165178497</v>
      </c>
      <c r="C3792">
        <v>5.9886213392019202E-2</v>
      </c>
    </row>
    <row r="3793" spans="1:3" x14ac:dyDescent="0.25">
      <c r="A3793">
        <v>-8059393.5502076903</v>
      </c>
      <c r="B3793">
        <v>-34565.706165178497</v>
      </c>
      <c r="C3793">
        <v>0</v>
      </c>
    </row>
    <row r="3794" spans="1:3" x14ac:dyDescent="0.25">
      <c r="A3794">
        <v>-8058459.0713307597</v>
      </c>
      <c r="B3794">
        <v>-34565.706165178497</v>
      </c>
      <c r="C3794">
        <v>0</v>
      </c>
    </row>
    <row r="3795" spans="1:3" x14ac:dyDescent="0.25">
      <c r="A3795">
        <v>-8057524.5924538402</v>
      </c>
      <c r="B3795">
        <v>-34565.706165178497</v>
      </c>
      <c r="C3795">
        <v>0</v>
      </c>
    </row>
    <row r="3796" spans="1:3" x14ac:dyDescent="0.25">
      <c r="A3796">
        <v>-8056590.1135769198</v>
      </c>
      <c r="B3796">
        <v>-34565.706165178497</v>
      </c>
      <c r="C3796">
        <v>0</v>
      </c>
    </row>
    <row r="3797" spans="1:3" x14ac:dyDescent="0.25">
      <c r="A3797">
        <v>-8055655.6347000003</v>
      </c>
      <c r="B3797">
        <v>-34565.706165178497</v>
      </c>
      <c r="C3797">
        <v>0</v>
      </c>
    </row>
    <row r="3798" spans="1:3" x14ac:dyDescent="0.25">
      <c r="A3798">
        <v>-8054721.1558230696</v>
      </c>
      <c r="B3798">
        <v>-34565.706165178497</v>
      </c>
      <c r="C3798">
        <v>0</v>
      </c>
    </row>
    <row r="3799" spans="1:3" x14ac:dyDescent="0.25">
      <c r="A3799">
        <v>-8053786.6769461501</v>
      </c>
      <c r="B3799">
        <v>-34565.706165178497</v>
      </c>
      <c r="C3799">
        <v>0</v>
      </c>
    </row>
    <row r="3800" spans="1:3" x14ac:dyDescent="0.25">
      <c r="A3800">
        <v>-8052852.1980692297</v>
      </c>
      <c r="B3800">
        <v>-34565.706165178497</v>
      </c>
      <c r="C3800">
        <v>0</v>
      </c>
    </row>
    <row r="3801" spans="1:3" x14ac:dyDescent="0.25">
      <c r="A3801">
        <v>-8051917.7191923</v>
      </c>
      <c r="B3801">
        <v>-34565.706165178497</v>
      </c>
      <c r="C3801">
        <v>0</v>
      </c>
    </row>
    <row r="3802" spans="1:3" x14ac:dyDescent="0.25">
      <c r="A3802">
        <v>-8050983.2403153796</v>
      </c>
      <c r="B3802">
        <v>-34565.706165178497</v>
      </c>
      <c r="C3802">
        <v>0</v>
      </c>
    </row>
    <row r="3803" spans="1:3" x14ac:dyDescent="0.25">
      <c r="A3803">
        <v>-8076214.1699922998</v>
      </c>
      <c r="B3803">
        <v>-35500.1850419642</v>
      </c>
      <c r="C3803">
        <v>5.0799199379980503E-3</v>
      </c>
    </row>
    <row r="3804" spans="1:3" x14ac:dyDescent="0.25">
      <c r="A3804">
        <v>-8075279.6911153803</v>
      </c>
      <c r="B3804">
        <v>-35500.1850419642</v>
      </c>
      <c r="C3804">
        <v>6.5780421718954997E-3</v>
      </c>
    </row>
    <row r="3805" spans="1:3" x14ac:dyDescent="0.25">
      <c r="A3805">
        <v>-8074345.2122384598</v>
      </c>
      <c r="B3805">
        <v>-35500.1850419642</v>
      </c>
      <c r="C3805">
        <v>9.0329423546791007E-3</v>
      </c>
    </row>
    <row r="3806" spans="1:3" x14ac:dyDescent="0.25">
      <c r="A3806">
        <v>-8073410.7333615301</v>
      </c>
      <c r="B3806">
        <v>-35500.1850419642</v>
      </c>
      <c r="C3806">
        <v>1.10160624608397E-2</v>
      </c>
    </row>
    <row r="3807" spans="1:3" x14ac:dyDescent="0.25">
      <c r="A3807">
        <v>-8072476.2544846097</v>
      </c>
      <c r="B3807">
        <v>-35500.1850419642</v>
      </c>
      <c r="C3807">
        <v>1.3364128768444001E-2</v>
      </c>
    </row>
    <row r="3808" spans="1:3" x14ac:dyDescent="0.25">
      <c r="A3808">
        <v>-8071541.7756076902</v>
      </c>
      <c r="B3808">
        <v>-35500.1850419642</v>
      </c>
      <c r="C3808">
        <v>1.7837705090641899E-2</v>
      </c>
    </row>
    <row r="3809" spans="1:3" x14ac:dyDescent="0.25">
      <c r="A3809">
        <v>-8070607.2967307596</v>
      </c>
      <c r="B3809">
        <v>-35500.1850419642</v>
      </c>
      <c r="C3809">
        <v>2.11970154196023E-2</v>
      </c>
    </row>
    <row r="3810" spans="1:3" x14ac:dyDescent="0.25">
      <c r="A3810">
        <v>-8069672.8178538401</v>
      </c>
      <c r="B3810">
        <v>-35500.1850419642</v>
      </c>
      <c r="C3810">
        <v>2.4697603657841599E-2</v>
      </c>
    </row>
    <row r="3811" spans="1:3" x14ac:dyDescent="0.25">
      <c r="A3811">
        <v>-8068738.3389769197</v>
      </c>
      <c r="B3811">
        <v>-35500.1850419642</v>
      </c>
      <c r="C3811">
        <v>2.8850447386503199E-2</v>
      </c>
    </row>
    <row r="3812" spans="1:3" x14ac:dyDescent="0.25">
      <c r="A3812">
        <v>-8067803.8601000002</v>
      </c>
      <c r="B3812">
        <v>-35500.1850419642</v>
      </c>
      <c r="C3812">
        <v>3.3651199191808701E-2</v>
      </c>
    </row>
    <row r="3813" spans="1:3" x14ac:dyDescent="0.25">
      <c r="A3813">
        <v>-8066869.3812230704</v>
      </c>
      <c r="B3813">
        <v>-35500.1850419642</v>
      </c>
      <c r="C3813">
        <v>3.68399769067764E-2</v>
      </c>
    </row>
    <row r="3814" spans="1:3" x14ac:dyDescent="0.25">
      <c r="A3814">
        <v>-8065934.90234615</v>
      </c>
      <c r="B3814">
        <v>-35500.1850419642</v>
      </c>
      <c r="C3814">
        <v>4.0319897234439801E-2</v>
      </c>
    </row>
    <row r="3815" spans="1:3" x14ac:dyDescent="0.25">
      <c r="A3815">
        <v>-8065000.4234692296</v>
      </c>
      <c r="B3815">
        <v>-35500.1850419642</v>
      </c>
      <c r="C3815">
        <v>4.62045148015022E-2</v>
      </c>
    </row>
    <row r="3816" spans="1:3" x14ac:dyDescent="0.25">
      <c r="A3816">
        <v>-8064065.9445922999</v>
      </c>
      <c r="B3816">
        <v>-35500.1850419642</v>
      </c>
      <c r="C3816">
        <v>4.9464862793683999E-2</v>
      </c>
    </row>
    <row r="3817" spans="1:3" x14ac:dyDescent="0.25">
      <c r="A3817">
        <v>-8063131.4657153804</v>
      </c>
      <c r="B3817">
        <v>-35500.1850419642</v>
      </c>
      <c r="C3817">
        <v>5.29097132384777E-2</v>
      </c>
    </row>
    <row r="3818" spans="1:3" x14ac:dyDescent="0.25">
      <c r="A3818">
        <v>-8062196.98683846</v>
      </c>
      <c r="B3818">
        <v>-35500.1850419642</v>
      </c>
      <c r="C3818">
        <v>5.6922979652881601E-2</v>
      </c>
    </row>
    <row r="3819" spans="1:3" x14ac:dyDescent="0.25">
      <c r="A3819">
        <v>-8061262.5079615302</v>
      </c>
      <c r="B3819">
        <v>-35500.1850419642</v>
      </c>
      <c r="C3819">
        <v>5.6787833571434E-2</v>
      </c>
    </row>
    <row r="3820" spans="1:3" x14ac:dyDescent="0.25">
      <c r="A3820">
        <v>-8060328.0290846098</v>
      </c>
      <c r="B3820">
        <v>-35500.1850419642</v>
      </c>
      <c r="C3820">
        <v>5.8832887560129103E-2</v>
      </c>
    </row>
    <row r="3821" spans="1:3" x14ac:dyDescent="0.25">
      <c r="A3821">
        <v>-8059393.5502076903</v>
      </c>
      <c r="B3821">
        <v>-35500.1850419642</v>
      </c>
      <c r="C3821">
        <v>0</v>
      </c>
    </row>
    <row r="3822" spans="1:3" x14ac:dyDescent="0.25">
      <c r="A3822">
        <v>-8058459.0713307597</v>
      </c>
      <c r="B3822">
        <v>-35500.1850419642</v>
      </c>
      <c r="C3822">
        <v>0</v>
      </c>
    </row>
    <row r="3823" spans="1:3" x14ac:dyDescent="0.25">
      <c r="A3823">
        <v>-8057524.5924538402</v>
      </c>
      <c r="B3823">
        <v>-35500.1850419642</v>
      </c>
      <c r="C3823">
        <v>0</v>
      </c>
    </row>
    <row r="3824" spans="1:3" x14ac:dyDescent="0.25">
      <c r="A3824">
        <v>-8056590.1135769198</v>
      </c>
      <c r="B3824">
        <v>-35500.1850419642</v>
      </c>
      <c r="C3824">
        <v>0</v>
      </c>
    </row>
    <row r="3825" spans="1:3" x14ac:dyDescent="0.25">
      <c r="A3825">
        <v>-8055655.6347000003</v>
      </c>
      <c r="B3825">
        <v>-35500.1850419642</v>
      </c>
      <c r="C3825">
        <v>0</v>
      </c>
    </row>
    <row r="3826" spans="1:3" x14ac:dyDescent="0.25">
      <c r="A3826">
        <v>-8054721.1558230696</v>
      </c>
      <c r="B3826">
        <v>-35500.1850419642</v>
      </c>
      <c r="C3826">
        <v>0</v>
      </c>
    </row>
    <row r="3827" spans="1:3" x14ac:dyDescent="0.25">
      <c r="A3827">
        <v>-8053786.6769461501</v>
      </c>
      <c r="B3827">
        <v>-35500.1850419642</v>
      </c>
      <c r="C3827">
        <v>0</v>
      </c>
    </row>
    <row r="3828" spans="1:3" x14ac:dyDescent="0.25">
      <c r="A3828">
        <v>-8052852.1980692297</v>
      </c>
      <c r="B3828">
        <v>-35500.1850419642</v>
      </c>
      <c r="C3828">
        <v>0</v>
      </c>
    </row>
    <row r="3829" spans="1:3" x14ac:dyDescent="0.25">
      <c r="A3829">
        <v>-8051917.7191923</v>
      </c>
      <c r="B3829">
        <v>-35500.1850419642</v>
      </c>
      <c r="C3829">
        <v>0</v>
      </c>
    </row>
    <row r="3830" spans="1:3" x14ac:dyDescent="0.25">
      <c r="A3830">
        <v>-8076214.1699922998</v>
      </c>
      <c r="B3830">
        <v>-36434.663918749902</v>
      </c>
      <c r="C3830">
        <v>5.3677414543926699E-3</v>
      </c>
    </row>
    <row r="3831" spans="1:3" x14ac:dyDescent="0.25">
      <c r="A3831">
        <v>-8075279.6911153803</v>
      </c>
      <c r="B3831">
        <v>-36434.663918749902</v>
      </c>
      <c r="C3831">
        <v>7.2202617302536904E-3</v>
      </c>
    </row>
    <row r="3832" spans="1:3" x14ac:dyDescent="0.25">
      <c r="A3832">
        <v>-8074345.2122384598</v>
      </c>
      <c r="B3832">
        <v>-36434.663918749902</v>
      </c>
      <c r="C3832">
        <v>9.4550969079136796E-3</v>
      </c>
    </row>
    <row r="3833" spans="1:3" x14ac:dyDescent="0.25">
      <c r="A3833">
        <v>-8073410.7333615301</v>
      </c>
      <c r="B3833">
        <v>-36434.663918749902</v>
      </c>
      <c r="C3833">
        <v>1.1482127010822201E-2</v>
      </c>
    </row>
    <row r="3834" spans="1:3" x14ac:dyDescent="0.25">
      <c r="A3834">
        <v>-8072476.2544846097</v>
      </c>
      <c r="B3834">
        <v>-36434.663918749902</v>
      </c>
      <c r="C3834">
        <v>1.4272477477788899E-2</v>
      </c>
    </row>
    <row r="3835" spans="1:3" x14ac:dyDescent="0.25">
      <c r="A3835">
        <v>-8071541.7756076902</v>
      </c>
      <c r="B3835">
        <v>-36434.663918749902</v>
      </c>
      <c r="C3835">
        <v>1.7333835363387999E-2</v>
      </c>
    </row>
    <row r="3836" spans="1:3" x14ac:dyDescent="0.25">
      <c r="A3836">
        <v>-8070607.2967307596</v>
      </c>
      <c r="B3836">
        <v>-36434.663918749902</v>
      </c>
      <c r="C3836">
        <v>2.0425081253051699E-2</v>
      </c>
    </row>
    <row r="3837" spans="1:3" x14ac:dyDescent="0.25">
      <c r="A3837">
        <v>-8069672.8178538401</v>
      </c>
      <c r="B3837">
        <v>-36434.663918749902</v>
      </c>
      <c r="C3837">
        <v>2.51087639480829E-2</v>
      </c>
    </row>
    <row r="3838" spans="1:3" x14ac:dyDescent="0.25">
      <c r="A3838">
        <v>-8068738.3389769197</v>
      </c>
      <c r="B3838">
        <v>-36434.663918749902</v>
      </c>
      <c r="C3838">
        <v>2.9172811657190299E-2</v>
      </c>
    </row>
    <row r="3839" spans="1:3" x14ac:dyDescent="0.25">
      <c r="A3839">
        <v>-8067803.8601000002</v>
      </c>
      <c r="B3839">
        <v>-36434.663918749902</v>
      </c>
      <c r="C3839">
        <v>3.4006908535957302E-2</v>
      </c>
    </row>
    <row r="3840" spans="1:3" x14ac:dyDescent="0.25">
      <c r="A3840">
        <v>-8066869.3812230704</v>
      </c>
      <c r="B3840">
        <v>-36434.663918749902</v>
      </c>
      <c r="C3840">
        <v>3.7035681307315799E-2</v>
      </c>
    </row>
    <row r="3841" spans="1:3" x14ac:dyDescent="0.25">
      <c r="A3841">
        <v>-8065934.90234615</v>
      </c>
      <c r="B3841">
        <v>-36434.663918749902</v>
      </c>
      <c r="C3841">
        <v>4.1145056486129698E-2</v>
      </c>
    </row>
    <row r="3842" spans="1:3" x14ac:dyDescent="0.25">
      <c r="A3842">
        <v>-8065000.4234692296</v>
      </c>
      <c r="B3842">
        <v>-36434.663918749902</v>
      </c>
      <c r="C3842">
        <v>4.4486675411462701E-2</v>
      </c>
    </row>
    <row r="3843" spans="1:3" x14ac:dyDescent="0.25">
      <c r="A3843">
        <v>-8064065.9445922999</v>
      </c>
      <c r="B3843">
        <v>-36434.663918749902</v>
      </c>
      <c r="C3843">
        <v>4.8052668571472099E-2</v>
      </c>
    </row>
    <row r="3844" spans="1:3" x14ac:dyDescent="0.25">
      <c r="A3844">
        <v>-8063131.4657153804</v>
      </c>
      <c r="B3844">
        <v>-36434.663918749902</v>
      </c>
      <c r="C3844">
        <v>5.13134263455867E-2</v>
      </c>
    </row>
    <row r="3845" spans="1:3" x14ac:dyDescent="0.25">
      <c r="A3845">
        <v>-8062196.98683846</v>
      </c>
      <c r="B3845">
        <v>-36434.663918749902</v>
      </c>
      <c r="C3845">
        <v>5.49459531903266E-2</v>
      </c>
    </row>
    <row r="3846" spans="1:3" x14ac:dyDescent="0.25">
      <c r="A3846">
        <v>-8061262.5079615302</v>
      </c>
      <c r="B3846">
        <v>-36434.663918749902</v>
      </c>
      <c r="C3846">
        <v>5.62997609376907E-2</v>
      </c>
    </row>
    <row r="3847" spans="1:3" x14ac:dyDescent="0.25">
      <c r="A3847">
        <v>-8060328.0290846098</v>
      </c>
      <c r="B3847">
        <v>-36434.663918749902</v>
      </c>
      <c r="C3847">
        <v>5.6267596781253801E-2</v>
      </c>
    </row>
    <row r="3848" spans="1:3" x14ac:dyDescent="0.25">
      <c r="A3848">
        <v>-8059393.5502076903</v>
      </c>
      <c r="B3848">
        <v>-36434.663918749902</v>
      </c>
      <c r="C3848">
        <v>0</v>
      </c>
    </row>
    <row r="3849" spans="1:3" x14ac:dyDescent="0.25">
      <c r="A3849">
        <v>-8058459.0713307597</v>
      </c>
      <c r="B3849">
        <v>-36434.663918749902</v>
      </c>
      <c r="C3849">
        <v>0</v>
      </c>
    </row>
    <row r="3850" spans="1:3" x14ac:dyDescent="0.25">
      <c r="A3850">
        <v>-8057524.5924538402</v>
      </c>
      <c r="B3850">
        <v>-36434.663918749902</v>
      </c>
      <c r="C3850">
        <v>0</v>
      </c>
    </row>
    <row r="3851" spans="1:3" x14ac:dyDescent="0.25">
      <c r="A3851">
        <v>-8056590.1135769198</v>
      </c>
      <c r="B3851">
        <v>-36434.663918749902</v>
      </c>
      <c r="C3851">
        <v>0</v>
      </c>
    </row>
    <row r="3852" spans="1:3" x14ac:dyDescent="0.25">
      <c r="A3852">
        <v>-8055655.6347000003</v>
      </c>
      <c r="B3852">
        <v>-36434.663918749902</v>
      </c>
      <c r="C3852">
        <v>0</v>
      </c>
    </row>
    <row r="3853" spans="1:3" x14ac:dyDescent="0.25">
      <c r="A3853">
        <v>-8054721.1558230696</v>
      </c>
      <c r="B3853">
        <v>-36434.663918749902</v>
      </c>
      <c r="C3853">
        <v>0</v>
      </c>
    </row>
    <row r="3854" spans="1:3" x14ac:dyDescent="0.25">
      <c r="A3854">
        <v>-8053786.6769461501</v>
      </c>
      <c r="B3854">
        <v>-36434.663918749902</v>
      </c>
      <c r="C3854">
        <v>0</v>
      </c>
    </row>
    <row r="3855" spans="1:3" x14ac:dyDescent="0.25">
      <c r="A3855">
        <v>-8052852.1980692297</v>
      </c>
      <c r="B3855">
        <v>-36434.663918749902</v>
      </c>
      <c r="C3855">
        <v>0</v>
      </c>
    </row>
    <row r="3856" spans="1:3" x14ac:dyDescent="0.25">
      <c r="A3856">
        <v>-8076214.1699922998</v>
      </c>
      <c r="B3856">
        <v>-37369.142795535699</v>
      </c>
      <c r="C3856">
        <v>5.5215130560100001E-3</v>
      </c>
    </row>
    <row r="3857" spans="1:3" x14ac:dyDescent="0.25">
      <c r="A3857">
        <v>-8075279.6911153803</v>
      </c>
      <c r="B3857">
        <v>-37369.142795535699</v>
      </c>
      <c r="C3857">
        <v>7.2750640101730797E-3</v>
      </c>
    </row>
    <row r="3858" spans="1:3" x14ac:dyDescent="0.25">
      <c r="A3858">
        <v>-8074345.2122384598</v>
      </c>
      <c r="B3858">
        <v>-37369.142795535699</v>
      </c>
      <c r="C3858">
        <v>1.0524677112698499E-2</v>
      </c>
    </row>
    <row r="3859" spans="1:3" x14ac:dyDescent="0.25">
      <c r="A3859">
        <v>-8073410.7333615301</v>
      </c>
      <c r="B3859">
        <v>-37369.142795535699</v>
      </c>
      <c r="C3859">
        <v>1.2542780488729401E-2</v>
      </c>
    </row>
    <row r="3860" spans="1:3" x14ac:dyDescent="0.25">
      <c r="A3860">
        <v>-8072476.2544846097</v>
      </c>
      <c r="B3860">
        <v>-37369.142795535699</v>
      </c>
      <c r="C3860">
        <v>1.48845314979553E-2</v>
      </c>
    </row>
    <row r="3861" spans="1:3" x14ac:dyDescent="0.25">
      <c r="A3861">
        <v>-8071541.7756076902</v>
      </c>
      <c r="B3861">
        <v>-37369.142795535699</v>
      </c>
      <c r="C3861">
        <v>1.8102031201124101E-2</v>
      </c>
    </row>
    <row r="3862" spans="1:3" x14ac:dyDescent="0.25">
      <c r="A3862">
        <v>-8070607.2967307596</v>
      </c>
      <c r="B3862">
        <v>-37369.142795535699</v>
      </c>
      <c r="C3862">
        <v>2.1180883049964901E-2</v>
      </c>
    </row>
    <row r="3863" spans="1:3" x14ac:dyDescent="0.25">
      <c r="A3863">
        <v>-8069672.8178538401</v>
      </c>
      <c r="B3863">
        <v>-37369.142795535699</v>
      </c>
      <c r="C3863">
        <v>2.4546017870306899E-2</v>
      </c>
    </row>
    <row r="3864" spans="1:3" x14ac:dyDescent="0.25">
      <c r="A3864">
        <v>-8068738.3389769197</v>
      </c>
      <c r="B3864">
        <v>-37369.142795535699</v>
      </c>
      <c r="C3864">
        <v>2.9841601848602201E-2</v>
      </c>
    </row>
    <row r="3865" spans="1:3" x14ac:dyDescent="0.25">
      <c r="A3865">
        <v>-8067803.8601000002</v>
      </c>
      <c r="B3865">
        <v>-37369.142795535699</v>
      </c>
      <c r="C3865">
        <v>3.5168401896953499E-2</v>
      </c>
    </row>
    <row r="3866" spans="1:3" x14ac:dyDescent="0.25">
      <c r="A3866">
        <v>-8066869.3812230704</v>
      </c>
      <c r="B3866">
        <v>-37369.142795535699</v>
      </c>
      <c r="C3866">
        <v>3.8033038377761799E-2</v>
      </c>
    </row>
    <row r="3867" spans="1:3" x14ac:dyDescent="0.25">
      <c r="A3867">
        <v>-8065934.90234615</v>
      </c>
      <c r="B3867">
        <v>-37369.142795535699</v>
      </c>
      <c r="C3867">
        <v>4.2057037353515597E-2</v>
      </c>
    </row>
    <row r="3868" spans="1:3" x14ac:dyDescent="0.25">
      <c r="A3868">
        <v>-8065000.4234692296</v>
      </c>
      <c r="B3868">
        <v>-37369.142795535699</v>
      </c>
      <c r="C3868">
        <v>4.5067720115184701E-2</v>
      </c>
    </row>
    <row r="3869" spans="1:3" x14ac:dyDescent="0.25">
      <c r="A3869">
        <v>-8064065.9445922999</v>
      </c>
      <c r="B3869">
        <v>-37369.142795535699</v>
      </c>
      <c r="C3869">
        <v>4.8273023217916398E-2</v>
      </c>
    </row>
    <row r="3870" spans="1:3" x14ac:dyDescent="0.25">
      <c r="A3870">
        <v>-8063131.4657153804</v>
      </c>
      <c r="B3870">
        <v>-37369.142795535699</v>
      </c>
      <c r="C3870">
        <v>5.0211716443300199E-2</v>
      </c>
    </row>
    <row r="3871" spans="1:3" x14ac:dyDescent="0.25">
      <c r="A3871">
        <v>-8062196.98683846</v>
      </c>
      <c r="B3871">
        <v>-37369.142795535699</v>
      </c>
      <c r="C3871">
        <v>5.3184650838375001E-2</v>
      </c>
    </row>
    <row r="3872" spans="1:3" x14ac:dyDescent="0.25">
      <c r="A3872">
        <v>-8061262.5079615302</v>
      </c>
      <c r="B3872">
        <v>-37369.142795535699</v>
      </c>
      <c r="C3872">
        <v>5.48245199024677E-2</v>
      </c>
    </row>
    <row r="3873" spans="1:3" x14ac:dyDescent="0.25">
      <c r="A3873">
        <v>-8060328.0290846098</v>
      </c>
      <c r="B3873">
        <v>-37369.142795535699</v>
      </c>
      <c r="C3873">
        <v>5.4759513586759498E-2</v>
      </c>
    </row>
    <row r="3874" spans="1:3" x14ac:dyDescent="0.25">
      <c r="A3874">
        <v>-8059393.5502076903</v>
      </c>
      <c r="B3874">
        <v>-37369.142795535699</v>
      </c>
      <c r="C3874">
        <v>0</v>
      </c>
    </row>
    <row r="3875" spans="1:3" x14ac:dyDescent="0.25">
      <c r="A3875">
        <v>-8058459.0713307597</v>
      </c>
      <c r="B3875">
        <v>-37369.142795535699</v>
      </c>
      <c r="C3875">
        <v>0</v>
      </c>
    </row>
    <row r="3876" spans="1:3" x14ac:dyDescent="0.25">
      <c r="A3876">
        <v>-8057524.5924538402</v>
      </c>
      <c r="B3876">
        <v>-37369.142795535699</v>
      </c>
      <c r="C3876">
        <v>0</v>
      </c>
    </row>
    <row r="3877" spans="1:3" x14ac:dyDescent="0.25">
      <c r="A3877">
        <v>-8056590.1135769198</v>
      </c>
      <c r="B3877">
        <v>-37369.142795535699</v>
      </c>
      <c r="C3877">
        <v>0</v>
      </c>
    </row>
    <row r="3878" spans="1:3" x14ac:dyDescent="0.25">
      <c r="A3878">
        <v>-8055655.6347000003</v>
      </c>
      <c r="B3878">
        <v>-37369.142795535699</v>
      </c>
      <c r="C3878">
        <v>0</v>
      </c>
    </row>
    <row r="3879" spans="1:3" x14ac:dyDescent="0.25">
      <c r="A3879">
        <v>-8054721.1558230696</v>
      </c>
      <c r="B3879">
        <v>-37369.142795535699</v>
      </c>
      <c r="C3879">
        <v>0</v>
      </c>
    </row>
    <row r="3880" spans="1:3" x14ac:dyDescent="0.25">
      <c r="A3880">
        <v>-8053786.6769461501</v>
      </c>
      <c r="B3880">
        <v>-37369.142795535699</v>
      </c>
      <c r="C3880">
        <v>0</v>
      </c>
    </row>
    <row r="3881" spans="1:3" x14ac:dyDescent="0.25">
      <c r="A3881">
        <v>-8052852.1980692297</v>
      </c>
      <c r="B3881">
        <v>-37369.142795535699</v>
      </c>
      <c r="C3881">
        <v>0</v>
      </c>
    </row>
    <row r="3882" spans="1:3" x14ac:dyDescent="0.25">
      <c r="A3882">
        <v>-8077148.6488692304</v>
      </c>
      <c r="B3882">
        <v>-38303.621672321402</v>
      </c>
      <c r="C3882">
        <v>4.4920034706592499E-3</v>
      </c>
    </row>
    <row r="3883" spans="1:3" x14ac:dyDescent="0.25">
      <c r="A3883">
        <v>-8076214.1699922998</v>
      </c>
      <c r="B3883">
        <v>-38303.621672321402</v>
      </c>
      <c r="C3883">
        <v>6.5287835896015098E-3</v>
      </c>
    </row>
    <row r="3884" spans="1:3" x14ac:dyDescent="0.25">
      <c r="A3884">
        <v>-8075279.6911153803</v>
      </c>
      <c r="B3884">
        <v>-38303.621672321402</v>
      </c>
      <c r="C3884">
        <v>8.4522906690835901E-3</v>
      </c>
    </row>
    <row r="3885" spans="1:3" x14ac:dyDescent="0.25">
      <c r="A3885">
        <v>-8074345.2122384598</v>
      </c>
      <c r="B3885">
        <v>-38303.621672321402</v>
      </c>
      <c r="C3885">
        <v>1.0987032204866401E-2</v>
      </c>
    </row>
    <row r="3886" spans="1:3" x14ac:dyDescent="0.25">
      <c r="A3886">
        <v>-8073410.7333615301</v>
      </c>
      <c r="B3886">
        <v>-38303.621672321402</v>
      </c>
      <c r="C3886">
        <v>1.2863029725849601E-2</v>
      </c>
    </row>
    <row r="3887" spans="1:3" x14ac:dyDescent="0.25">
      <c r="A3887">
        <v>-8072476.2544846097</v>
      </c>
      <c r="B3887">
        <v>-38303.621672321402</v>
      </c>
      <c r="C3887">
        <v>1.6769202426075901E-2</v>
      </c>
    </row>
    <row r="3888" spans="1:3" x14ac:dyDescent="0.25">
      <c r="A3888">
        <v>-8071541.7756076902</v>
      </c>
      <c r="B3888">
        <v>-38303.621672321402</v>
      </c>
      <c r="C3888">
        <v>1.9400952383875798E-2</v>
      </c>
    </row>
    <row r="3889" spans="1:3" x14ac:dyDescent="0.25">
      <c r="A3889">
        <v>-8070607.2967307596</v>
      </c>
      <c r="B3889">
        <v>-38303.621672321402</v>
      </c>
      <c r="C3889">
        <v>2.2992564365267702E-2</v>
      </c>
    </row>
    <row r="3890" spans="1:3" x14ac:dyDescent="0.25">
      <c r="A3890">
        <v>-8069672.8178538401</v>
      </c>
      <c r="B3890">
        <v>-38303.621672321402</v>
      </c>
      <c r="C3890">
        <v>2.6676880195736798E-2</v>
      </c>
    </row>
    <row r="3891" spans="1:3" x14ac:dyDescent="0.25">
      <c r="A3891">
        <v>-8068738.3389769197</v>
      </c>
      <c r="B3891">
        <v>-38303.621672321402</v>
      </c>
      <c r="C3891">
        <v>3.1152075156569401E-2</v>
      </c>
    </row>
    <row r="3892" spans="1:3" x14ac:dyDescent="0.25">
      <c r="A3892">
        <v>-8067803.8601000002</v>
      </c>
      <c r="B3892">
        <v>-38303.621672321402</v>
      </c>
      <c r="C3892">
        <v>3.4911684691905899E-2</v>
      </c>
    </row>
    <row r="3893" spans="1:3" x14ac:dyDescent="0.25">
      <c r="A3893">
        <v>-8066869.3812230704</v>
      </c>
      <c r="B3893">
        <v>-38303.621672321402</v>
      </c>
      <c r="C3893">
        <v>3.8292009383439997E-2</v>
      </c>
    </row>
    <row r="3894" spans="1:3" x14ac:dyDescent="0.25">
      <c r="A3894">
        <v>-8065934.90234615</v>
      </c>
      <c r="B3894">
        <v>-38303.621672321402</v>
      </c>
      <c r="C3894">
        <v>4.1101887822151101E-2</v>
      </c>
    </row>
    <row r="3895" spans="1:3" x14ac:dyDescent="0.25">
      <c r="A3895">
        <v>-8065000.4234692296</v>
      </c>
      <c r="B3895">
        <v>-38303.621672321402</v>
      </c>
      <c r="C3895">
        <v>4.4854309409856699E-2</v>
      </c>
    </row>
    <row r="3896" spans="1:3" x14ac:dyDescent="0.25">
      <c r="A3896">
        <v>-8064065.9445922999</v>
      </c>
      <c r="B3896">
        <v>-38303.621672321402</v>
      </c>
      <c r="C3896">
        <v>4.7493483871221501E-2</v>
      </c>
    </row>
    <row r="3897" spans="1:3" x14ac:dyDescent="0.25">
      <c r="A3897">
        <v>-8063131.4657153804</v>
      </c>
      <c r="B3897">
        <v>-38303.621672321402</v>
      </c>
      <c r="C3897">
        <v>4.9937032163143102E-2</v>
      </c>
    </row>
    <row r="3898" spans="1:3" x14ac:dyDescent="0.25">
      <c r="A3898">
        <v>-8062196.98683846</v>
      </c>
      <c r="B3898">
        <v>-38303.621672321402</v>
      </c>
      <c r="C3898">
        <v>5.1440298557281397E-2</v>
      </c>
    </row>
    <row r="3899" spans="1:3" x14ac:dyDescent="0.25">
      <c r="A3899">
        <v>-8061262.5079615302</v>
      </c>
      <c r="B3899">
        <v>-38303.621672321402</v>
      </c>
      <c r="C3899">
        <v>5.30173256993293E-2</v>
      </c>
    </row>
    <row r="3900" spans="1:3" x14ac:dyDescent="0.25">
      <c r="A3900">
        <v>-8060328.0290846098</v>
      </c>
      <c r="B3900">
        <v>-38303.621672321402</v>
      </c>
      <c r="C3900">
        <v>0</v>
      </c>
    </row>
    <row r="3901" spans="1:3" x14ac:dyDescent="0.25">
      <c r="A3901">
        <v>-8059393.5502076903</v>
      </c>
      <c r="B3901">
        <v>-38303.621672321402</v>
      </c>
      <c r="C3901">
        <v>0</v>
      </c>
    </row>
    <row r="3902" spans="1:3" x14ac:dyDescent="0.25">
      <c r="A3902">
        <v>-8058459.0713307597</v>
      </c>
      <c r="B3902">
        <v>-38303.621672321402</v>
      </c>
      <c r="C3902">
        <v>0</v>
      </c>
    </row>
    <row r="3903" spans="1:3" x14ac:dyDescent="0.25">
      <c r="A3903">
        <v>-8057524.5924538402</v>
      </c>
      <c r="B3903">
        <v>-38303.621672321402</v>
      </c>
      <c r="C3903">
        <v>0</v>
      </c>
    </row>
    <row r="3904" spans="1:3" x14ac:dyDescent="0.25">
      <c r="A3904">
        <v>-8056590.1135769198</v>
      </c>
      <c r="B3904">
        <v>-38303.621672321402</v>
      </c>
      <c r="C3904">
        <v>0</v>
      </c>
    </row>
    <row r="3905" spans="1:3" x14ac:dyDescent="0.25">
      <c r="A3905">
        <v>-8055655.6347000003</v>
      </c>
      <c r="B3905">
        <v>-38303.621672321402</v>
      </c>
      <c r="C3905">
        <v>0</v>
      </c>
    </row>
    <row r="3906" spans="1:3" x14ac:dyDescent="0.25">
      <c r="A3906">
        <v>-8054721.1558230696</v>
      </c>
      <c r="B3906">
        <v>-38303.621672321402</v>
      </c>
      <c r="C3906">
        <v>0</v>
      </c>
    </row>
    <row r="3907" spans="1:3" x14ac:dyDescent="0.25">
      <c r="A3907">
        <v>-8053786.6769461501</v>
      </c>
      <c r="B3907">
        <v>-38303.621672321402</v>
      </c>
      <c r="C3907">
        <v>0</v>
      </c>
    </row>
    <row r="3908" spans="1:3" x14ac:dyDescent="0.25">
      <c r="A3908">
        <v>-8077148.6488692304</v>
      </c>
      <c r="B3908">
        <v>-39238.100549107097</v>
      </c>
      <c r="C3908">
        <v>5.1650656387209797E-3</v>
      </c>
    </row>
    <row r="3909" spans="1:3" x14ac:dyDescent="0.25">
      <c r="A3909">
        <v>-8076214.1699922998</v>
      </c>
      <c r="B3909">
        <v>-39238.100549107097</v>
      </c>
      <c r="C3909">
        <v>7.4382149614393702E-3</v>
      </c>
    </row>
    <row r="3910" spans="1:3" x14ac:dyDescent="0.25">
      <c r="A3910">
        <v>-8075279.6911153803</v>
      </c>
      <c r="B3910">
        <v>-39238.100549107097</v>
      </c>
      <c r="C3910">
        <v>9.9128475412726402E-3</v>
      </c>
    </row>
    <row r="3911" spans="1:3" x14ac:dyDescent="0.25">
      <c r="A3911">
        <v>-8074345.2122384598</v>
      </c>
      <c r="B3911">
        <v>-39238.100549107097</v>
      </c>
      <c r="C3911">
        <v>1.1956562288105399E-2</v>
      </c>
    </row>
    <row r="3912" spans="1:3" x14ac:dyDescent="0.25">
      <c r="A3912">
        <v>-8073410.7333615301</v>
      </c>
      <c r="B3912">
        <v>-39238.100549107097</v>
      </c>
      <c r="C3912">
        <v>1.37331318110227E-2</v>
      </c>
    </row>
    <row r="3913" spans="1:3" x14ac:dyDescent="0.25">
      <c r="A3913">
        <v>-8072476.2544846097</v>
      </c>
      <c r="B3913">
        <v>-39238.100549107097</v>
      </c>
      <c r="C3913">
        <v>1.7852336168289101E-2</v>
      </c>
    </row>
    <row r="3914" spans="1:3" x14ac:dyDescent="0.25">
      <c r="A3914">
        <v>-8071541.7756076902</v>
      </c>
      <c r="B3914">
        <v>-39238.100549107097</v>
      </c>
      <c r="C3914">
        <v>2.13001538068056E-2</v>
      </c>
    </row>
    <row r="3915" spans="1:3" x14ac:dyDescent="0.25">
      <c r="A3915">
        <v>-8070607.2967307596</v>
      </c>
      <c r="B3915">
        <v>-39238.100549107097</v>
      </c>
      <c r="C3915">
        <v>2.49720271676778E-2</v>
      </c>
    </row>
    <row r="3916" spans="1:3" x14ac:dyDescent="0.25">
      <c r="A3916">
        <v>-8069672.8178538401</v>
      </c>
      <c r="B3916">
        <v>-39238.100549107097</v>
      </c>
      <c r="C3916">
        <v>2.8617862612009E-2</v>
      </c>
    </row>
    <row r="3917" spans="1:3" x14ac:dyDescent="0.25">
      <c r="A3917">
        <v>-8068738.3389769197</v>
      </c>
      <c r="B3917">
        <v>-39238.100549107097</v>
      </c>
      <c r="C3917">
        <v>3.3269442617893198E-2</v>
      </c>
    </row>
    <row r="3918" spans="1:3" x14ac:dyDescent="0.25">
      <c r="A3918">
        <v>-8067803.8601000002</v>
      </c>
      <c r="B3918">
        <v>-39238.100549107097</v>
      </c>
      <c r="C3918">
        <v>3.5362895578145898E-2</v>
      </c>
    </row>
    <row r="3919" spans="1:3" x14ac:dyDescent="0.25">
      <c r="A3919">
        <v>-8066869.3812230704</v>
      </c>
      <c r="B3919">
        <v>-39238.100549107097</v>
      </c>
      <c r="C3919">
        <v>3.7238124758005101E-2</v>
      </c>
    </row>
    <row r="3920" spans="1:3" x14ac:dyDescent="0.25">
      <c r="A3920">
        <v>-8065934.90234615</v>
      </c>
      <c r="B3920">
        <v>-39238.100549107097</v>
      </c>
      <c r="C3920">
        <v>4.1413359344005501E-2</v>
      </c>
    </row>
    <row r="3921" spans="1:3" x14ac:dyDescent="0.25">
      <c r="A3921">
        <v>-8065000.4234692296</v>
      </c>
      <c r="B3921">
        <v>-39238.100549107097</v>
      </c>
      <c r="C3921">
        <v>4.4401858001947403E-2</v>
      </c>
    </row>
    <row r="3922" spans="1:3" x14ac:dyDescent="0.25">
      <c r="A3922">
        <v>-8064065.9445922999</v>
      </c>
      <c r="B3922">
        <v>-39238.100549107097</v>
      </c>
      <c r="C3922">
        <v>4.7093492001295E-2</v>
      </c>
    </row>
    <row r="3923" spans="1:3" x14ac:dyDescent="0.25">
      <c r="A3923">
        <v>-8063131.4657153804</v>
      </c>
      <c r="B3923">
        <v>-39238.100549107097</v>
      </c>
      <c r="C3923">
        <v>4.8476479947566903E-2</v>
      </c>
    </row>
    <row r="3924" spans="1:3" x14ac:dyDescent="0.25">
      <c r="A3924">
        <v>-8062196.98683846</v>
      </c>
      <c r="B3924">
        <v>-39238.100549107097</v>
      </c>
      <c r="C3924">
        <v>4.82148341834545E-2</v>
      </c>
    </row>
    <row r="3925" spans="1:3" x14ac:dyDescent="0.25">
      <c r="A3925">
        <v>-8061262.5079615302</v>
      </c>
      <c r="B3925">
        <v>-39238.100549107097</v>
      </c>
      <c r="C3925">
        <v>0</v>
      </c>
    </row>
    <row r="3926" spans="1:3" x14ac:dyDescent="0.25">
      <c r="A3926">
        <v>-8060328.0290846098</v>
      </c>
      <c r="B3926">
        <v>-39238.100549107097</v>
      </c>
      <c r="C3926">
        <v>0</v>
      </c>
    </row>
    <row r="3927" spans="1:3" x14ac:dyDescent="0.25">
      <c r="A3927">
        <v>-8059393.5502076903</v>
      </c>
      <c r="B3927">
        <v>-39238.100549107097</v>
      </c>
      <c r="C3927">
        <v>0</v>
      </c>
    </row>
    <row r="3928" spans="1:3" x14ac:dyDescent="0.25">
      <c r="A3928">
        <v>-8058459.0713307597</v>
      </c>
      <c r="B3928">
        <v>-39238.100549107097</v>
      </c>
      <c r="C3928">
        <v>0</v>
      </c>
    </row>
    <row r="3929" spans="1:3" x14ac:dyDescent="0.25">
      <c r="A3929">
        <v>-8057524.5924538402</v>
      </c>
      <c r="B3929">
        <v>-39238.100549107097</v>
      </c>
      <c r="C3929">
        <v>0</v>
      </c>
    </row>
    <row r="3930" spans="1:3" x14ac:dyDescent="0.25">
      <c r="A3930">
        <v>-8056590.1135769198</v>
      </c>
      <c r="B3930">
        <v>-39238.100549107097</v>
      </c>
      <c r="C3930">
        <v>0</v>
      </c>
    </row>
    <row r="3931" spans="1:3" x14ac:dyDescent="0.25">
      <c r="A3931">
        <v>-8055655.6347000003</v>
      </c>
      <c r="B3931">
        <v>-39238.100549107097</v>
      </c>
      <c r="C3931">
        <v>0</v>
      </c>
    </row>
    <row r="3932" spans="1:3" x14ac:dyDescent="0.25">
      <c r="A3932">
        <v>-8054721.1558230696</v>
      </c>
      <c r="B3932">
        <v>-39238.100549107097</v>
      </c>
      <c r="C3932">
        <v>0</v>
      </c>
    </row>
    <row r="3933" spans="1:3" x14ac:dyDescent="0.25">
      <c r="A3933">
        <v>-8077148.6488692304</v>
      </c>
      <c r="B3933">
        <v>-40172.5794258928</v>
      </c>
      <c r="C3933">
        <v>5.9530562721192802E-3</v>
      </c>
    </row>
    <row r="3934" spans="1:3" x14ac:dyDescent="0.25">
      <c r="A3934">
        <v>-8076214.1699922998</v>
      </c>
      <c r="B3934">
        <v>-40172.5794258928</v>
      </c>
      <c r="C3934">
        <v>9.1452188789844496E-3</v>
      </c>
    </row>
    <row r="3935" spans="1:3" x14ac:dyDescent="0.25">
      <c r="A3935">
        <v>-8075279.6911153803</v>
      </c>
      <c r="B3935">
        <v>-40172.5794258928</v>
      </c>
      <c r="C3935">
        <v>1.19481170549988E-2</v>
      </c>
    </row>
    <row r="3936" spans="1:3" x14ac:dyDescent="0.25">
      <c r="A3936">
        <v>-8074345.2122384598</v>
      </c>
      <c r="B3936">
        <v>-40172.5794258928</v>
      </c>
      <c r="C3936">
        <v>1.41372457146644E-2</v>
      </c>
    </row>
    <row r="3937" spans="1:3" x14ac:dyDescent="0.25">
      <c r="A3937">
        <v>-8073410.7333615301</v>
      </c>
      <c r="B3937">
        <v>-40172.5794258928</v>
      </c>
      <c r="C3937">
        <v>1.5892380848526899E-2</v>
      </c>
    </row>
    <row r="3938" spans="1:3" x14ac:dyDescent="0.25">
      <c r="A3938">
        <v>-8072476.2544846097</v>
      </c>
      <c r="B3938">
        <v>-40172.5794258928</v>
      </c>
      <c r="C3938">
        <v>1.92479975521564E-2</v>
      </c>
    </row>
    <row r="3939" spans="1:3" x14ac:dyDescent="0.25">
      <c r="A3939">
        <v>-8071541.7756076902</v>
      </c>
      <c r="B3939">
        <v>-40172.5794258928</v>
      </c>
      <c r="C3939">
        <v>2.30404902249574E-2</v>
      </c>
    </row>
    <row r="3940" spans="1:3" x14ac:dyDescent="0.25">
      <c r="A3940">
        <v>-8070607.2967307596</v>
      </c>
      <c r="B3940">
        <v>-40172.5794258928</v>
      </c>
      <c r="C3940">
        <v>2.6498913764953599E-2</v>
      </c>
    </row>
    <row r="3941" spans="1:3" x14ac:dyDescent="0.25">
      <c r="A3941">
        <v>-8069672.8178538401</v>
      </c>
      <c r="B3941">
        <v>-40172.5794258928</v>
      </c>
      <c r="C3941">
        <v>3.23482230305671E-2</v>
      </c>
    </row>
    <row r="3942" spans="1:3" x14ac:dyDescent="0.25">
      <c r="A3942">
        <v>-8068738.3389769197</v>
      </c>
      <c r="B3942">
        <v>-40172.5794258928</v>
      </c>
      <c r="C3942">
        <v>3.5373628139495801E-2</v>
      </c>
    </row>
    <row r="3943" spans="1:3" x14ac:dyDescent="0.25">
      <c r="A3943">
        <v>-8067803.8601000002</v>
      </c>
      <c r="B3943">
        <v>-40172.5794258928</v>
      </c>
      <c r="C3943">
        <v>3.8188505917787503E-2</v>
      </c>
    </row>
    <row r="3944" spans="1:3" x14ac:dyDescent="0.25">
      <c r="A3944">
        <v>-8066869.3812230704</v>
      </c>
      <c r="B3944">
        <v>-40172.5794258928</v>
      </c>
      <c r="C3944">
        <v>3.9750318974256502E-2</v>
      </c>
    </row>
    <row r="3945" spans="1:3" x14ac:dyDescent="0.25">
      <c r="A3945">
        <v>-8065934.90234615</v>
      </c>
      <c r="B3945">
        <v>-40172.5794258928</v>
      </c>
      <c r="C3945">
        <v>4.1470326483249602E-2</v>
      </c>
    </row>
    <row r="3946" spans="1:3" x14ac:dyDescent="0.25">
      <c r="A3946">
        <v>-8065000.4234692296</v>
      </c>
      <c r="B3946">
        <v>-40172.5794258928</v>
      </c>
      <c r="C3946">
        <v>4.3906312435865402E-2</v>
      </c>
    </row>
    <row r="3947" spans="1:3" x14ac:dyDescent="0.25">
      <c r="A3947">
        <v>-8064065.9445922999</v>
      </c>
      <c r="B3947">
        <v>-40172.5794258928</v>
      </c>
      <c r="C3947">
        <v>4.5120112597942297E-2</v>
      </c>
    </row>
    <row r="3948" spans="1:3" x14ac:dyDescent="0.25">
      <c r="A3948">
        <v>-8063131.4657153804</v>
      </c>
      <c r="B3948">
        <v>-40172.5794258928</v>
      </c>
      <c r="C3948">
        <v>4.70051206648349E-2</v>
      </c>
    </row>
    <row r="3949" spans="1:3" x14ac:dyDescent="0.25">
      <c r="A3949">
        <v>-8062196.98683846</v>
      </c>
      <c r="B3949">
        <v>-40172.5794258928</v>
      </c>
      <c r="C3949">
        <v>4.6486403793096501E-2</v>
      </c>
    </row>
    <row r="3950" spans="1:3" x14ac:dyDescent="0.25">
      <c r="A3950">
        <v>-8061262.5079615302</v>
      </c>
      <c r="B3950">
        <v>-40172.5794258928</v>
      </c>
      <c r="C3950">
        <v>0</v>
      </c>
    </row>
    <row r="3951" spans="1:3" x14ac:dyDescent="0.25">
      <c r="A3951">
        <v>-8060328.0290846098</v>
      </c>
      <c r="B3951">
        <v>-40172.5794258928</v>
      </c>
      <c r="C3951">
        <v>0</v>
      </c>
    </row>
    <row r="3952" spans="1:3" x14ac:dyDescent="0.25">
      <c r="A3952">
        <v>-8059393.5502076903</v>
      </c>
      <c r="B3952">
        <v>-40172.5794258928</v>
      </c>
      <c r="C3952">
        <v>0</v>
      </c>
    </row>
    <row r="3953" spans="1:3" x14ac:dyDescent="0.25">
      <c r="A3953">
        <v>-8058459.0713307597</v>
      </c>
      <c r="B3953">
        <v>-40172.5794258928</v>
      </c>
      <c r="C3953">
        <v>0</v>
      </c>
    </row>
    <row r="3954" spans="1:3" x14ac:dyDescent="0.25">
      <c r="A3954">
        <v>-8057524.5924538402</v>
      </c>
      <c r="B3954">
        <v>-40172.5794258928</v>
      </c>
      <c r="C3954">
        <v>0</v>
      </c>
    </row>
    <row r="3955" spans="1:3" x14ac:dyDescent="0.25">
      <c r="A3955">
        <v>-8056590.1135769198</v>
      </c>
      <c r="B3955">
        <v>-40172.5794258928</v>
      </c>
      <c r="C3955">
        <v>0</v>
      </c>
    </row>
    <row r="3956" spans="1:3" x14ac:dyDescent="0.25">
      <c r="A3956">
        <v>-8055655.6347000003</v>
      </c>
      <c r="B3956">
        <v>-40172.5794258928</v>
      </c>
      <c r="C3956">
        <v>0</v>
      </c>
    </row>
    <row r="3957" spans="1:3" x14ac:dyDescent="0.25">
      <c r="A3957">
        <v>-8078083.1277461499</v>
      </c>
      <c r="B3957">
        <v>-41107.058302678503</v>
      </c>
      <c r="C3957">
        <v>6.0809082351624896E-3</v>
      </c>
    </row>
    <row r="3958" spans="1:3" x14ac:dyDescent="0.25">
      <c r="A3958">
        <v>-8077148.6488692304</v>
      </c>
      <c r="B3958">
        <v>-41107.058302678503</v>
      </c>
      <c r="C3958">
        <v>7.3770885355770501E-3</v>
      </c>
    </row>
    <row r="3959" spans="1:3" x14ac:dyDescent="0.25">
      <c r="A3959">
        <v>-8076214.1699922998</v>
      </c>
      <c r="B3959">
        <v>-41107.058302678503</v>
      </c>
      <c r="C3959">
        <v>1.06120612472295E-2</v>
      </c>
    </row>
    <row r="3960" spans="1:3" x14ac:dyDescent="0.25">
      <c r="A3960">
        <v>-8075279.6911153803</v>
      </c>
      <c r="B3960">
        <v>-41107.058302678503</v>
      </c>
      <c r="C3960">
        <v>1.25278392806649E-2</v>
      </c>
    </row>
    <row r="3961" spans="1:3" x14ac:dyDescent="0.25">
      <c r="A3961">
        <v>-8074345.2122384598</v>
      </c>
      <c r="B3961">
        <v>-41107.058302678503</v>
      </c>
      <c r="C3961">
        <v>1.71174239367246E-2</v>
      </c>
    </row>
    <row r="3962" spans="1:3" x14ac:dyDescent="0.25">
      <c r="A3962">
        <v>-8073410.7333615301</v>
      </c>
      <c r="B3962">
        <v>-41107.058302678503</v>
      </c>
      <c r="C3962">
        <v>2.0543955266475601E-2</v>
      </c>
    </row>
    <row r="3963" spans="1:3" x14ac:dyDescent="0.25">
      <c r="A3963">
        <v>-8072476.2544846097</v>
      </c>
      <c r="B3963">
        <v>-41107.058302678503</v>
      </c>
      <c r="C3963">
        <v>2.2374117746949099E-2</v>
      </c>
    </row>
    <row r="3964" spans="1:3" x14ac:dyDescent="0.25">
      <c r="A3964">
        <v>-8071541.7756076902</v>
      </c>
      <c r="B3964">
        <v>-41107.058302678503</v>
      </c>
      <c r="C3964">
        <v>2.6809116825461301E-2</v>
      </c>
    </row>
    <row r="3965" spans="1:3" x14ac:dyDescent="0.25">
      <c r="A3965">
        <v>-8070607.2967307596</v>
      </c>
      <c r="B3965">
        <v>-41107.058302678503</v>
      </c>
      <c r="C3965">
        <v>2.8986960649490301E-2</v>
      </c>
    </row>
    <row r="3966" spans="1:3" x14ac:dyDescent="0.25">
      <c r="A3966">
        <v>-8069672.8178538401</v>
      </c>
      <c r="B3966">
        <v>-41107.058302678503</v>
      </c>
      <c r="C3966">
        <v>3.60689125955104E-2</v>
      </c>
    </row>
    <row r="3967" spans="1:3" x14ac:dyDescent="0.25">
      <c r="A3967">
        <v>-8068738.3389769197</v>
      </c>
      <c r="B3967">
        <v>-41107.058302678503</v>
      </c>
      <c r="C3967">
        <v>3.9074867963790803E-2</v>
      </c>
    </row>
    <row r="3968" spans="1:3" x14ac:dyDescent="0.25">
      <c r="A3968">
        <v>-8067803.8601000002</v>
      </c>
      <c r="B3968">
        <v>-41107.058302678503</v>
      </c>
      <c r="C3968">
        <v>4.1681751608848502E-2</v>
      </c>
    </row>
    <row r="3969" spans="1:3" x14ac:dyDescent="0.25">
      <c r="A3969">
        <v>-8066869.3812230704</v>
      </c>
      <c r="B3969">
        <v>-41107.058302678503</v>
      </c>
      <c r="C3969">
        <v>4.21059057116508E-2</v>
      </c>
    </row>
    <row r="3970" spans="1:3" x14ac:dyDescent="0.25">
      <c r="A3970">
        <v>-8065934.90234615</v>
      </c>
      <c r="B3970">
        <v>-41107.058302678503</v>
      </c>
      <c r="C3970">
        <v>4.5496184378862298E-2</v>
      </c>
    </row>
    <row r="3971" spans="1:3" x14ac:dyDescent="0.25">
      <c r="A3971">
        <v>-8065000.4234692296</v>
      </c>
      <c r="B3971">
        <v>-41107.058302678503</v>
      </c>
      <c r="C3971">
        <v>4.3353099375963197E-2</v>
      </c>
    </row>
    <row r="3972" spans="1:3" x14ac:dyDescent="0.25">
      <c r="A3972">
        <v>-8064065.9445922999</v>
      </c>
      <c r="B3972">
        <v>-41107.058302678503</v>
      </c>
      <c r="C3972">
        <v>4.4564522802829701E-2</v>
      </c>
    </row>
    <row r="3973" spans="1:3" x14ac:dyDescent="0.25">
      <c r="A3973">
        <v>-8063131.4657153804</v>
      </c>
      <c r="B3973">
        <v>-41107.058302678503</v>
      </c>
      <c r="C3973">
        <v>4.5699879527091897E-2</v>
      </c>
    </row>
    <row r="3974" spans="1:3" x14ac:dyDescent="0.25">
      <c r="A3974">
        <v>-8062196.98683846</v>
      </c>
      <c r="B3974">
        <v>-41107.058302678503</v>
      </c>
      <c r="C3974">
        <v>4.38739545643329E-2</v>
      </c>
    </row>
    <row r="3975" spans="1:3" x14ac:dyDescent="0.25">
      <c r="A3975">
        <v>-8061262.5079615302</v>
      </c>
      <c r="B3975">
        <v>-41107.058302678503</v>
      </c>
      <c r="C3975">
        <v>0</v>
      </c>
    </row>
    <row r="3976" spans="1:3" x14ac:dyDescent="0.25">
      <c r="A3976">
        <v>-8060328.0290846098</v>
      </c>
      <c r="B3976">
        <v>-41107.058302678503</v>
      </c>
      <c r="C3976">
        <v>0</v>
      </c>
    </row>
    <row r="3977" spans="1:3" x14ac:dyDescent="0.25">
      <c r="A3977">
        <v>-8059393.5502076903</v>
      </c>
      <c r="B3977">
        <v>-41107.058302678503</v>
      </c>
      <c r="C3977">
        <v>0</v>
      </c>
    </row>
    <row r="3978" spans="1:3" x14ac:dyDescent="0.25">
      <c r="A3978">
        <v>-8058459.0713307597</v>
      </c>
      <c r="B3978">
        <v>-41107.058302678503</v>
      </c>
      <c r="C3978">
        <v>0</v>
      </c>
    </row>
    <row r="3979" spans="1:3" x14ac:dyDescent="0.25">
      <c r="A3979">
        <v>-8057524.5924538402</v>
      </c>
      <c r="B3979">
        <v>-41107.058302678503</v>
      </c>
      <c r="C3979">
        <v>0</v>
      </c>
    </row>
    <row r="3980" spans="1:3" x14ac:dyDescent="0.25">
      <c r="A3980">
        <v>-8056590.1135769198</v>
      </c>
      <c r="B3980">
        <v>-41107.058302678503</v>
      </c>
      <c r="C3980">
        <v>0</v>
      </c>
    </row>
    <row r="3981" spans="1:3" x14ac:dyDescent="0.25">
      <c r="A3981">
        <v>-8078083.1277461499</v>
      </c>
      <c r="B3981">
        <v>-42041.537179464198</v>
      </c>
      <c r="C3981">
        <v>6.8971407599747103E-3</v>
      </c>
    </row>
    <row r="3982" spans="1:3" x14ac:dyDescent="0.25">
      <c r="A3982">
        <v>-8077148.6488692304</v>
      </c>
      <c r="B3982">
        <v>-42041.537179464198</v>
      </c>
      <c r="C3982">
        <v>9.7145969048142398E-3</v>
      </c>
    </row>
    <row r="3983" spans="1:3" x14ac:dyDescent="0.25">
      <c r="A3983">
        <v>-8076214.1699922998</v>
      </c>
      <c r="B3983">
        <v>-42041.537179464198</v>
      </c>
      <c r="C3983">
        <v>1.3639201410114699E-2</v>
      </c>
    </row>
    <row r="3984" spans="1:3" x14ac:dyDescent="0.25">
      <c r="A3984">
        <v>-8075279.6911153803</v>
      </c>
      <c r="B3984">
        <v>-42041.537179464198</v>
      </c>
      <c r="C3984">
        <v>1.52270440012216E-2</v>
      </c>
    </row>
    <row r="3985" spans="1:3" x14ac:dyDescent="0.25">
      <c r="A3985">
        <v>-8074345.2122384598</v>
      </c>
      <c r="B3985">
        <v>-42041.537179464198</v>
      </c>
      <c r="C3985">
        <v>2.0854257047176299E-2</v>
      </c>
    </row>
    <row r="3986" spans="1:3" x14ac:dyDescent="0.25">
      <c r="A3986">
        <v>-8073410.7333615301</v>
      </c>
      <c r="B3986">
        <v>-42041.537179464198</v>
      </c>
      <c r="C3986">
        <v>2.5809444487094799E-2</v>
      </c>
    </row>
    <row r="3987" spans="1:3" x14ac:dyDescent="0.25">
      <c r="A3987">
        <v>-8072476.2544846097</v>
      </c>
      <c r="B3987">
        <v>-42041.537179464198</v>
      </c>
      <c r="C3987">
        <v>2.7565030381083402E-2</v>
      </c>
    </row>
    <row r="3988" spans="1:3" x14ac:dyDescent="0.25">
      <c r="A3988">
        <v>-8071541.7756076902</v>
      </c>
      <c r="B3988">
        <v>-42041.537179464198</v>
      </c>
      <c r="C3988">
        <v>3.2362643629312501E-2</v>
      </c>
    </row>
    <row r="3989" spans="1:3" x14ac:dyDescent="0.25">
      <c r="A3989">
        <v>-8070607.2967307596</v>
      </c>
      <c r="B3989">
        <v>-42041.537179464198</v>
      </c>
      <c r="C3989">
        <v>3.4461975097656201E-2</v>
      </c>
    </row>
    <row r="3990" spans="1:3" x14ac:dyDescent="0.25">
      <c r="A3990">
        <v>-8069672.8178538401</v>
      </c>
      <c r="B3990">
        <v>-42041.537179464198</v>
      </c>
      <c r="C3990">
        <v>4.1252795606851501E-2</v>
      </c>
    </row>
    <row r="3991" spans="1:3" x14ac:dyDescent="0.25">
      <c r="A3991">
        <v>-8068738.3389769197</v>
      </c>
      <c r="B3991">
        <v>-42041.537179464198</v>
      </c>
      <c r="C3991">
        <v>4.6796832233667297E-2</v>
      </c>
    </row>
    <row r="3992" spans="1:3" x14ac:dyDescent="0.25">
      <c r="A3992">
        <v>-8067803.8601000002</v>
      </c>
      <c r="B3992">
        <v>-42041.537179464198</v>
      </c>
      <c r="C3992">
        <v>4.6123091131448697E-2</v>
      </c>
    </row>
    <row r="3993" spans="1:3" x14ac:dyDescent="0.25">
      <c r="A3993">
        <v>-8066869.3812230704</v>
      </c>
      <c r="B3993">
        <v>-42041.537179464198</v>
      </c>
      <c r="C3993">
        <v>4.4718608260154703E-2</v>
      </c>
    </row>
    <row r="3994" spans="1:3" x14ac:dyDescent="0.25">
      <c r="A3994">
        <v>-8065934.90234615</v>
      </c>
      <c r="B3994">
        <v>-42041.537179464198</v>
      </c>
      <c r="C3994">
        <v>4.7018930315971298E-2</v>
      </c>
    </row>
    <row r="3995" spans="1:3" x14ac:dyDescent="0.25">
      <c r="A3995">
        <v>-8065000.4234692296</v>
      </c>
      <c r="B3995">
        <v>-42041.537179464198</v>
      </c>
      <c r="C3995">
        <v>4.6009711921215002E-2</v>
      </c>
    </row>
    <row r="3996" spans="1:3" x14ac:dyDescent="0.25">
      <c r="A3996">
        <v>-8064065.9445922999</v>
      </c>
      <c r="B3996">
        <v>-42041.537179464198</v>
      </c>
      <c r="C3996">
        <v>4.4740609824657399E-2</v>
      </c>
    </row>
    <row r="3997" spans="1:3" x14ac:dyDescent="0.25">
      <c r="A3997">
        <v>-8063131.4657153804</v>
      </c>
      <c r="B3997">
        <v>-42041.537179464198</v>
      </c>
      <c r="C3997">
        <v>4.4468030333518899E-2</v>
      </c>
    </row>
    <row r="3998" spans="1:3" x14ac:dyDescent="0.25">
      <c r="A3998">
        <v>-8062196.98683846</v>
      </c>
      <c r="B3998">
        <v>-42041.537179464198</v>
      </c>
      <c r="C3998">
        <v>0</v>
      </c>
    </row>
    <row r="3999" spans="1:3" x14ac:dyDescent="0.25">
      <c r="A3999">
        <v>-8061262.5079615302</v>
      </c>
      <c r="B3999">
        <v>-42041.537179464198</v>
      </c>
      <c r="C3999">
        <v>0</v>
      </c>
    </row>
    <row r="4000" spans="1:3" x14ac:dyDescent="0.25">
      <c r="A4000">
        <v>-8060328.0290846098</v>
      </c>
      <c r="B4000">
        <v>-42041.537179464198</v>
      </c>
      <c r="C4000">
        <v>0</v>
      </c>
    </row>
    <row r="4001" spans="1:3" x14ac:dyDescent="0.25">
      <c r="A4001">
        <v>-8059393.5502076903</v>
      </c>
      <c r="B4001">
        <v>-42041.537179464198</v>
      </c>
      <c r="C4001">
        <v>0</v>
      </c>
    </row>
    <row r="4002" spans="1:3" x14ac:dyDescent="0.25">
      <c r="A4002">
        <v>-8058459.0713307597</v>
      </c>
      <c r="B4002">
        <v>-42041.537179464198</v>
      </c>
      <c r="C4002">
        <v>0</v>
      </c>
    </row>
    <row r="4003" spans="1:3" x14ac:dyDescent="0.25">
      <c r="A4003">
        <v>-8057524.5924538402</v>
      </c>
      <c r="B4003">
        <v>-42041.537179464198</v>
      </c>
      <c r="C4003">
        <v>0</v>
      </c>
    </row>
    <row r="4004" spans="1:3" x14ac:dyDescent="0.25">
      <c r="A4004">
        <v>-8078083.1277461499</v>
      </c>
      <c r="B4004">
        <v>-42976.0160562499</v>
      </c>
      <c r="C4004">
        <v>9.3914214521646396E-3</v>
      </c>
    </row>
    <row r="4005" spans="1:3" x14ac:dyDescent="0.25">
      <c r="A4005">
        <v>-8077148.6488692304</v>
      </c>
      <c r="B4005">
        <v>-42976.0160562499</v>
      </c>
      <c r="C4005">
        <v>1.28954490646719E-2</v>
      </c>
    </row>
    <row r="4006" spans="1:3" x14ac:dyDescent="0.25">
      <c r="A4006">
        <v>-8076214.1699922998</v>
      </c>
      <c r="B4006">
        <v>-42976.0160562499</v>
      </c>
      <c r="C4006">
        <v>1.7914414405822698E-2</v>
      </c>
    </row>
    <row r="4007" spans="1:3" x14ac:dyDescent="0.25">
      <c r="A4007">
        <v>-8075279.6911153803</v>
      </c>
      <c r="B4007">
        <v>-42976.0160562499</v>
      </c>
      <c r="C4007">
        <v>1.9630627706646898E-2</v>
      </c>
    </row>
    <row r="4008" spans="1:3" x14ac:dyDescent="0.25">
      <c r="A4008">
        <v>-8074345.2122384598</v>
      </c>
      <c r="B4008">
        <v>-42976.0160562499</v>
      </c>
      <c r="C4008">
        <v>2.6284597814082999E-2</v>
      </c>
    </row>
    <row r="4009" spans="1:3" x14ac:dyDescent="0.25">
      <c r="A4009">
        <v>-8073410.7333615301</v>
      </c>
      <c r="B4009">
        <v>-42976.0160562499</v>
      </c>
      <c r="C4009">
        <v>3.1734116375446299E-2</v>
      </c>
    </row>
    <row r="4010" spans="1:3" x14ac:dyDescent="0.25">
      <c r="A4010">
        <v>-8072476.2544846097</v>
      </c>
      <c r="B4010">
        <v>-42976.0160562499</v>
      </c>
      <c r="C4010">
        <v>3.6559503525495501E-2</v>
      </c>
    </row>
    <row r="4011" spans="1:3" x14ac:dyDescent="0.25">
      <c r="A4011">
        <v>-8071541.7756076902</v>
      </c>
      <c r="B4011">
        <v>-42976.0160562499</v>
      </c>
      <c r="C4011">
        <v>3.98123674094676E-2</v>
      </c>
    </row>
    <row r="4012" spans="1:3" x14ac:dyDescent="0.25">
      <c r="A4012">
        <v>-8070607.2967307596</v>
      </c>
      <c r="B4012">
        <v>-42976.0160562499</v>
      </c>
      <c r="C4012">
        <v>4.6700656414031899E-2</v>
      </c>
    </row>
    <row r="4013" spans="1:3" x14ac:dyDescent="0.25">
      <c r="A4013">
        <v>-8069672.8178538401</v>
      </c>
      <c r="B4013">
        <v>-42976.0160562499</v>
      </c>
      <c r="C4013">
        <v>4.8637114465236601E-2</v>
      </c>
    </row>
    <row r="4014" spans="1:3" x14ac:dyDescent="0.25">
      <c r="A4014">
        <v>-8068738.3389769197</v>
      </c>
      <c r="B4014">
        <v>-42976.0160562499</v>
      </c>
      <c r="C4014">
        <v>5.5377703160047503E-2</v>
      </c>
    </row>
    <row r="4015" spans="1:3" x14ac:dyDescent="0.25">
      <c r="A4015">
        <v>-8067803.8601000002</v>
      </c>
      <c r="B4015">
        <v>-42976.0160562499</v>
      </c>
      <c r="C4015">
        <v>5.3402826189994798E-2</v>
      </c>
    </row>
    <row r="4016" spans="1:3" x14ac:dyDescent="0.25">
      <c r="A4016">
        <v>-8066869.3812230704</v>
      </c>
      <c r="B4016">
        <v>-42976.0160562499</v>
      </c>
      <c r="C4016">
        <v>5.5103134363889597E-2</v>
      </c>
    </row>
    <row r="4017" spans="1:3" x14ac:dyDescent="0.25">
      <c r="A4017">
        <v>-8065934.90234615</v>
      </c>
      <c r="B4017">
        <v>-42976.0160562499</v>
      </c>
      <c r="C4017">
        <v>4.9053084105253199E-2</v>
      </c>
    </row>
    <row r="4018" spans="1:3" x14ac:dyDescent="0.25">
      <c r="A4018">
        <v>-8065000.4234692296</v>
      </c>
      <c r="B4018">
        <v>-42976.0160562499</v>
      </c>
      <c r="C4018">
        <v>4.81504239141941E-2</v>
      </c>
    </row>
    <row r="4019" spans="1:3" x14ac:dyDescent="0.25">
      <c r="A4019">
        <v>-8064065.9445922999</v>
      </c>
      <c r="B4019">
        <v>-42976.0160562499</v>
      </c>
      <c r="C4019">
        <v>4.3084248900413499E-2</v>
      </c>
    </row>
    <row r="4020" spans="1:3" x14ac:dyDescent="0.25">
      <c r="A4020">
        <v>-8063131.4657153804</v>
      </c>
      <c r="B4020">
        <v>-42976.0160562499</v>
      </c>
      <c r="C4020">
        <v>0</v>
      </c>
    </row>
    <row r="4021" spans="1:3" x14ac:dyDescent="0.25">
      <c r="A4021">
        <v>-8062196.98683846</v>
      </c>
      <c r="B4021">
        <v>-42976.0160562499</v>
      </c>
      <c r="C4021">
        <v>0</v>
      </c>
    </row>
    <row r="4022" spans="1:3" x14ac:dyDescent="0.25">
      <c r="A4022">
        <v>-8061262.5079615302</v>
      </c>
      <c r="B4022">
        <v>-42976.0160562499</v>
      </c>
      <c r="C4022">
        <v>0</v>
      </c>
    </row>
    <row r="4023" spans="1:3" x14ac:dyDescent="0.25">
      <c r="A4023">
        <v>-8060328.0290846098</v>
      </c>
      <c r="B4023">
        <v>-42976.0160562499</v>
      </c>
      <c r="C4023">
        <v>0</v>
      </c>
    </row>
    <row r="4024" spans="1:3" x14ac:dyDescent="0.25">
      <c r="A4024">
        <v>-8059393.5502076903</v>
      </c>
      <c r="B4024">
        <v>-42976.0160562499</v>
      </c>
      <c r="C4024">
        <v>0</v>
      </c>
    </row>
    <row r="4025" spans="1:3" x14ac:dyDescent="0.25">
      <c r="A4025">
        <v>-8058459.0713307597</v>
      </c>
      <c r="B4025">
        <v>-42976.0160562499</v>
      </c>
      <c r="C4025">
        <v>0</v>
      </c>
    </row>
    <row r="4026" spans="1:3" x14ac:dyDescent="0.25">
      <c r="A4026">
        <v>-8079017.6066230703</v>
      </c>
      <c r="B4026">
        <v>-43910.494933035698</v>
      </c>
      <c r="C4026">
        <v>9.9779991433024406E-3</v>
      </c>
    </row>
    <row r="4027" spans="1:3" x14ac:dyDescent="0.25">
      <c r="A4027">
        <v>-8078083.1277461499</v>
      </c>
      <c r="B4027">
        <v>-43910.494933035698</v>
      </c>
      <c r="C4027">
        <v>1.20067503303289E-2</v>
      </c>
    </row>
    <row r="4028" spans="1:3" x14ac:dyDescent="0.25">
      <c r="A4028">
        <v>-8077148.6488692304</v>
      </c>
      <c r="B4028">
        <v>-43910.494933035698</v>
      </c>
      <c r="C4028">
        <v>1.79852973669767E-2</v>
      </c>
    </row>
    <row r="4029" spans="1:3" x14ac:dyDescent="0.25">
      <c r="A4029">
        <v>-8076214.1699922998</v>
      </c>
      <c r="B4029">
        <v>-43910.494933035698</v>
      </c>
      <c r="C4029">
        <v>2.1712485700845701E-2</v>
      </c>
    </row>
    <row r="4030" spans="1:3" x14ac:dyDescent="0.25">
      <c r="A4030">
        <v>-8075279.6911153803</v>
      </c>
      <c r="B4030">
        <v>-43910.494933035698</v>
      </c>
      <c r="C4030">
        <v>2.6032917201518999E-2</v>
      </c>
    </row>
    <row r="4031" spans="1:3" x14ac:dyDescent="0.25">
      <c r="A4031">
        <v>-8074345.2122384598</v>
      </c>
      <c r="B4031">
        <v>-43910.494933035698</v>
      </c>
      <c r="C4031">
        <v>3.4037016332149499E-2</v>
      </c>
    </row>
    <row r="4032" spans="1:3" x14ac:dyDescent="0.25">
      <c r="A4032">
        <v>-8073410.7333615301</v>
      </c>
      <c r="B4032">
        <v>-43910.494933035698</v>
      </c>
      <c r="C4032">
        <v>3.4893229603767298E-2</v>
      </c>
    </row>
    <row r="4033" spans="1:3" x14ac:dyDescent="0.25">
      <c r="A4033">
        <v>-8072476.2544846097</v>
      </c>
      <c r="B4033">
        <v>-43910.494933035698</v>
      </c>
      <c r="C4033">
        <v>4.6212691813707303E-2</v>
      </c>
    </row>
    <row r="4034" spans="1:3" x14ac:dyDescent="0.25">
      <c r="A4034">
        <v>-8071541.7756076902</v>
      </c>
      <c r="B4034">
        <v>-43910.494933035698</v>
      </c>
      <c r="C4034">
        <v>4.9909282475709901E-2</v>
      </c>
    </row>
    <row r="4035" spans="1:3" x14ac:dyDescent="0.25">
      <c r="A4035">
        <v>-8070607.2967307596</v>
      </c>
      <c r="B4035">
        <v>-43910.494933035698</v>
      </c>
      <c r="C4035">
        <v>5.7230658829212099E-2</v>
      </c>
    </row>
    <row r="4036" spans="1:3" x14ac:dyDescent="0.25">
      <c r="A4036">
        <v>-8069672.8178538401</v>
      </c>
      <c r="B4036">
        <v>-43910.494933035698</v>
      </c>
      <c r="C4036">
        <v>5.8683339506387697E-2</v>
      </c>
    </row>
    <row r="4037" spans="1:3" x14ac:dyDescent="0.25">
      <c r="A4037">
        <v>-8068738.3389769197</v>
      </c>
      <c r="B4037">
        <v>-43910.494933035698</v>
      </c>
      <c r="C4037">
        <v>6.5074265003204304E-2</v>
      </c>
    </row>
    <row r="4038" spans="1:3" x14ac:dyDescent="0.25">
      <c r="A4038">
        <v>-8067803.8601000002</v>
      </c>
      <c r="B4038">
        <v>-43910.494933035698</v>
      </c>
      <c r="C4038">
        <v>6.3157975673675495E-2</v>
      </c>
    </row>
    <row r="4039" spans="1:3" x14ac:dyDescent="0.25">
      <c r="A4039">
        <v>-8066869.3812230704</v>
      </c>
      <c r="B4039">
        <v>-43910.494933035698</v>
      </c>
      <c r="C4039">
        <v>5.8382049202918999E-2</v>
      </c>
    </row>
    <row r="4040" spans="1:3" x14ac:dyDescent="0.25">
      <c r="A4040">
        <v>-8065934.90234615</v>
      </c>
      <c r="B4040">
        <v>-43910.494933035698</v>
      </c>
      <c r="C4040">
        <v>5.5059384554624502E-2</v>
      </c>
    </row>
    <row r="4041" spans="1:3" x14ac:dyDescent="0.25">
      <c r="A4041">
        <v>-8065000.4234692296</v>
      </c>
      <c r="B4041">
        <v>-43910.494933035698</v>
      </c>
      <c r="C4041">
        <v>4.9053084105253199E-2</v>
      </c>
    </row>
    <row r="4042" spans="1:3" x14ac:dyDescent="0.25">
      <c r="A4042">
        <v>-8064065.9445922999</v>
      </c>
      <c r="B4042">
        <v>-43910.494933035698</v>
      </c>
      <c r="C4042">
        <v>4.4534638524055398E-2</v>
      </c>
    </row>
    <row r="4043" spans="1:3" x14ac:dyDescent="0.25">
      <c r="A4043">
        <v>-8063131.4657153804</v>
      </c>
      <c r="B4043">
        <v>-43910.494933035698</v>
      </c>
      <c r="C4043">
        <v>0</v>
      </c>
    </row>
    <row r="4044" spans="1:3" x14ac:dyDescent="0.25">
      <c r="A4044">
        <v>-8062196.98683846</v>
      </c>
      <c r="B4044">
        <v>-43910.494933035698</v>
      </c>
      <c r="C4044">
        <v>0</v>
      </c>
    </row>
    <row r="4045" spans="1:3" x14ac:dyDescent="0.25">
      <c r="A4045">
        <v>-8061262.5079615302</v>
      </c>
      <c r="B4045">
        <v>-43910.494933035698</v>
      </c>
      <c r="C4045">
        <v>0</v>
      </c>
    </row>
    <row r="4046" spans="1:3" x14ac:dyDescent="0.25">
      <c r="A4046">
        <v>-8060328.0290846098</v>
      </c>
      <c r="B4046">
        <v>-43910.494933035698</v>
      </c>
      <c r="C4046">
        <v>0</v>
      </c>
    </row>
    <row r="4047" spans="1:3" x14ac:dyDescent="0.25">
      <c r="A4047">
        <v>-8059393.5502076903</v>
      </c>
      <c r="B4047">
        <v>-43910.494933035698</v>
      </c>
      <c r="C4047">
        <v>0</v>
      </c>
    </row>
    <row r="4048" spans="1:3" x14ac:dyDescent="0.25">
      <c r="A4048">
        <v>-8079017.6066230703</v>
      </c>
      <c r="B4048">
        <v>-44844.9738098214</v>
      </c>
      <c r="C4048">
        <v>1.2170361354947E-2</v>
      </c>
    </row>
    <row r="4049" spans="1:3" x14ac:dyDescent="0.25">
      <c r="A4049">
        <v>-8078083.1277461499</v>
      </c>
      <c r="B4049">
        <v>-44844.9738098214</v>
      </c>
      <c r="C4049">
        <v>1.6858778893947601E-2</v>
      </c>
    </row>
    <row r="4050" spans="1:3" x14ac:dyDescent="0.25">
      <c r="A4050">
        <v>-8077148.6488692304</v>
      </c>
      <c r="B4050">
        <v>-44844.9738098214</v>
      </c>
      <c r="C4050">
        <v>2.4054046720266301E-2</v>
      </c>
    </row>
    <row r="4051" spans="1:3" x14ac:dyDescent="0.25">
      <c r="A4051">
        <v>-8076214.1699922998</v>
      </c>
      <c r="B4051">
        <v>-44844.9738098214</v>
      </c>
      <c r="C4051">
        <v>2.4640085175633399E-2</v>
      </c>
    </row>
    <row r="4052" spans="1:3" x14ac:dyDescent="0.25">
      <c r="A4052">
        <v>-8075279.6911153803</v>
      </c>
      <c r="B4052">
        <v>-44844.9738098214</v>
      </c>
      <c r="C4052">
        <v>3.5026188939809702E-2</v>
      </c>
    </row>
    <row r="4053" spans="1:3" x14ac:dyDescent="0.25">
      <c r="A4053">
        <v>-8074345.2122384598</v>
      </c>
      <c r="B4053">
        <v>-44844.9738098214</v>
      </c>
      <c r="C4053">
        <v>4.51399162411689E-2</v>
      </c>
    </row>
    <row r="4054" spans="1:3" x14ac:dyDescent="0.25">
      <c r="A4054">
        <v>-8073410.7333615301</v>
      </c>
      <c r="B4054">
        <v>-44844.9738098214</v>
      </c>
      <c r="C4054">
        <v>4.6260315924882799E-2</v>
      </c>
    </row>
    <row r="4055" spans="1:3" x14ac:dyDescent="0.25">
      <c r="A4055">
        <v>-8072476.2544846097</v>
      </c>
      <c r="B4055">
        <v>-44844.9738098214</v>
      </c>
      <c r="C4055">
        <v>5.7507202029228197E-2</v>
      </c>
    </row>
    <row r="4056" spans="1:3" x14ac:dyDescent="0.25">
      <c r="A4056">
        <v>-8071541.7756076902</v>
      </c>
      <c r="B4056">
        <v>-44844.9738098214</v>
      </c>
      <c r="C4056">
        <v>6.2255822122097002E-2</v>
      </c>
    </row>
    <row r="4057" spans="1:3" x14ac:dyDescent="0.25">
      <c r="A4057">
        <v>-8070607.2967307596</v>
      </c>
      <c r="B4057">
        <v>-44844.9738098214</v>
      </c>
      <c r="C4057">
        <v>7.0089459419250405E-2</v>
      </c>
    </row>
    <row r="4058" spans="1:3" x14ac:dyDescent="0.25">
      <c r="A4058">
        <v>-8069672.8178538401</v>
      </c>
      <c r="B4058">
        <v>-44844.9738098214</v>
      </c>
      <c r="C4058">
        <v>7.6726980507373796E-2</v>
      </c>
    </row>
    <row r="4059" spans="1:3" x14ac:dyDescent="0.25">
      <c r="A4059">
        <v>-8068738.3389769197</v>
      </c>
      <c r="B4059">
        <v>-44844.9738098214</v>
      </c>
      <c r="C4059">
        <v>7.8219369053840596E-2</v>
      </c>
    </row>
    <row r="4060" spans="1:3" x14ac:dyDescent="0.25">
      <c r="A4060">
        <v>-8067803.8601000002</v>
      </c>
      <c r="B4060">
        <v>-44844.9738098214</v>
      </c>
      <c r="C4060">
        <v>8.0014772713184301E-2</v>
      </c>
    </row>
    <row r="4061" spans="1:3" x14ac:dyDescent="0.25">
      <c r="A4061">
        <v>-8066869.3812230704</v>
      </c>
      <c r="B4061">
        <v>-44844.9738098214</v>
      </c>
      <c r="C4061">
        <v>6.7269660532474504E-2</v>
      </c>
    </row>
    <row r="4062" spans="1:3" x14ac:dyDescent="0.25">
      <c r="A4062">
        <v>-8065934.90234615</v>
      </c>
      <c r="B4062">
        <v>-44844.9738098214</v>
      </c>
      <c r="C4062">
        <v>5.8359935879707302E-2</v>
      </c>
    </row>
    <row r="4063" spans="1:3" x14ac:dyDescent="0.25">
      <c r="A4063">
        <v>-8065000.4234692296</v>
      </c>
      <c r="B4063">
        <v>-44844.9738098214</v>
      </c>
      <c r="C4063">
        <v>5.0201591104269E-2</v>
      </c>
    </row>
    <row r="4064" spans="1:3" x14ac:dyDescent="0.25">
      <c r="A4064">
        <v>-8064065.9445922999</v>
      </c>
      <c r="B4064">
        <v>-44844.9738098214</v>
      </c>
      <c r="C4064">
        <v>0</v>
      </c>
    </row>
    <row r="4065" spans="1:3" x14ac:dyDescent="0.25">
      <c r="A4065">
        <v>-8063131.4657153804</v>
      </c>
      <c r="B4065">
        <v>-44844.9738098214</v>
      </c>
      <c r="C4065">
        <v>0</v>
      </c>
    </row>
    <row r="4066" spans="1:3" x14ac:dyDescent="0.25">
      <c r="A4066">
        <v>-8062196.98683846</v>
      </c>
      <c r="B4066">
        <v>-44844.9738098214</v>
      </c>
      <c r="C4066">
        <v>0</v>
      </c>
    </row>
    <row r="4067" spans="1:3" x14ac:dyDescent="0.25">
      <c r="A4067">
        <v>-8061262.5079615302</v>
      </c>
      <c r="B4067">
        <v>-44844.9738098214</v>
      </c>
      <c r="C4067">
        <v>0</v>
      </c>
    </row>
    <row r="4068" spans="1:3" x14ac:dyDescent="0.25">
      <c r="A4068">
        <v>-8060328.0290846098</v>
      </c>
      <c r="B4068">
        <v>-44844.9738098214</v>
      </c>
      <c r="C4068">
        <v>0</v>
      </c>
    </row>
    <row r="4069" spans="1:3" x14ac:dyDescent="0.25">
      <c r="A4069">
        <v>-8079017.6066230703</v>
      </c>
      <c r="B4069">
        <v>-45779.452686607103</v>
      </c>
      <c r="C4069">
        <v>1.6522010788321401E-2</v>
      </c>
    </row>
    <row r="4070" spans="1:3" x14ac:dyDescent="0.25">
      <c r="A4070">
        <v>-8078083.1277461499</v>
      </c>
      <c r="B4070">
        <v>-45779.452686607103</v>
      </c>
      <c r="C4070">
        <v>2.33138222247362E-2</v>
      </c>
    </row>
    <row r="4071" spans="1:3" x14ac:dyDescent="0.25">
      <c r="A4071">
        <v>-8077148.6488692304</v>
      </c>
      <c r="B4071">
        <v>-45779.452686607103</v>
      </c>
      <c r="C4071">
        <v>2.8835212811827601E-2</v>
      </c>
    </row>
    <row r="4072" spans="1:3" x14ac:dyDescent="0.25">
      <c r="A4072">
        <v>-8076214.1699922998</v>
      </c>
      <c r="B4072">
        <v>-45779.452686607103</v>
      </c>
      <c r="C4072">
        <v>3.3581733703613198E-2</v>
      </c>
    </row>
    <row r="4073" spans="1:3" x14ac:dyDescent="0.25">
      <c r="A4073">
        <v>-8075279.6911153803</v>
      </c>
      <c r="B4073">
        <v>-45779.452686607103</v>
      </c>
      <c r="C4073">
        <v>4.7331780195236199E-2</v>
      </c>
    </row>
    <row r="4074" spans="1:3" x14ac:dyDescent="0.25">
      <c r="A4074">
        <v>-8074345.2122384598</v>
      </c>
      <c r="B4074">
        <v>-45779.452686607103</v>
      </c>
      <c r="C4074">
        <v>5.8285154402255998E-2</v>
      </c>
    </row>
    <row r="4075" spans="1:3" x14ac:dyDescent="0.25">
      <c r="A4075">
        <v>-8073410.7333615301</v>
      </c>
      <c r="B4075">
        <v>-45779.452686607103</v>
      </c>
      <c r="C4075">
        <v>5.9255745261907501E-2</v>
      </c>
    </row>
    <row r="4076" spans="1:3" x14ac:dyDescent="0.25">
      <c r="A4076">
        <v>-8072476.2544846097</v>
      </c>
      <c r="B4076">
        <v>-45779.452686607103</v>
      </c>
      <c r="C4076">
        <v>7.2401262819766901E-2</v>
      </c>
    </row>
    <row r="4077" spans="1:3" x14ac:dyDescent="0.25">
      <c r="A4077">
        <v>-8071541.7756076902</v>
      </c>
      <c r="B4077">
        <v>-45779.452686607103</v>
      </c>
      <c r="C4077">
        <v>8.5378110408782903E-2</v>
      </c>
    </row>
    <row r="4078" spans="1:3" x14ac:dyDescent="0.25">
      <c r="A4078">
        <v>-8070607.2967307596</v>
      </c>
      <c r="B4078">
        <v>-45779.452686607103</v>
      </c>
      <c r="C4078">
        <v>8.6692601442336994E-2</v>
      </c>
    </row>
    <row r="4079" spans="1:3" x14ac:dyDescent="0.25">
      <c r="A4079">
        <v>-8069672.8178538401</v>
      </c>
      <c r="B4079">
        <v>-45779.452686607103</v>
      </c>
      <c r="C4079">
        <v>9.3809157609939506E-2</v>
      </c>
    </row>
    <row r="4080" spans="1:3" x14ac:dyDescent="0.25">
      <c r="A4080">
        <v>-8068738.3389769197</v>
      </c>
      <c r="B4080">
        <v>-45779.452686607103</v>
      </c>
      <c r="C4080">
        <v>9.4437845051288605E-2</v>
      </c>
    </row>
    <row r="4081" spans="1:3" x14ac:dyDescent="0.25">
      <c r="A4081">
        <v>-8067803.8601000002</v>
      </c>
      <c r="B4081">
        <v>-45779.452686607103</v>
      </c>
      <c r="C4081">
        <v>8.9801251888275105E-2</v>
      </c>
    </row>
    <row r="4082" spans="1:3" x14ac:dyDescent="0.25">
      <c r="A4082">
        <v>-8066869.3812230704</v>
      </c>
      <c r="B4082">
        <v>-45779.452686607103</v>
      </c>
      <c r="C4082">
        <v>7.4338018894195501E-2</v>
      </c>
    </row>
    <row r="4083" spans="1:3" x14ac:dyDescent="0.25">
      <c r="A4083">
        <v>-8065934.90234615</v>
      </c>
      <c r="B4083">
        <v>-45779.452686607103</v>
      </c>
      <c r="C4083">
        <v>6.1163604259490897E-2</v>
      </c>
    </row>
    <row r="4084" spans="1:3" x14ac:dyDescent="0.25">
      <c r="A4084">
        <v>-8065000.4234692296</v>
      </c>
      <c r="B4084">
        <v>-45779.452686607103</v>
      </c>
      <c r="C4084">
        <v>0</v>
      </c>
    </row>
    <row r="4085" spans="1:3" x14ac:dyDescent="0.25">
      <c r="A4085">
        <v>-8064065.9445922999</v>
      </c>
      <c r="B4085">
        <v>-45779.452686607103</v>
      </c>
      <c r="C4085">
        <v>0</v>
      </c>
    </row>
    <row r="4086" spans="1:3" x14ac:dyDescent="0.25">
      <c r="A4086">
        <v>-8063131.4657153804</v>
      </c>
      <c r="B4086">
        <v>-45779.452686607103</v>
      </c>
      <c r="C4086">
        <v>0</v>
      </c>
    </row>
    <row r="4087" spans="1:3" x14ac:dyDescent="0.25">
      <c r="A4087">
        <v>-8062196.98683846</v>
      </c>
      <c r="B4087">
        <v>-45779.452686607103</v>
      </c>
      <c r="C4087">
        <v>0</v>
      </c>
    </row>
    <row r="4088" spans="1:3" x14ac:dyDescent="0.25">
      <c r="A4088">
        <v>-8061262.5079615302</v>
      </c>
      <c r="B4088">
        <v>-45779.452686607103</v>
      </c>
      <c r="C4088">
        <v>0</v>
      </c>
    </row>
    <row r="4089" spans="1:3" x14ac:dyDescent="0.25">
      <c r="A4089">
        <v>-8079952.0855</v>
      </c>
      <c r="B4089">
        <v>-46713.931563392798</v>
      </c>
      <c r="C4089">
        <v>1.51694761589169E-2</v>
      </c>
    </row>
    <row r="4090" spans="1:3" x14ac:dyDescent="0.25">
      <c r="A4090">
        <v>-8079017.6066230703</v>
      </c>
      <c r="B4090">
        <v>-46713.931563392798</v>
      </c>
      <c r="C4090">
        <v>1.9870974123477901E-2</v>
      </c>
    </row>
    <row r="4091" spans="1:3" x14ac:dyDescent="0.25">
      <c r="A4091">
        <v>-8078083.1277461499</v>
      </c>
      <c r="B4091">
        <v>-46713.931563392798</v>
      </c>
      <c r="C4091">
        <v>2.8278810903429898E-2</v>
      </c>
    </row>
    <row r="4092" spans="1:3" x14ac:dyDescent="0.25">
      <c r="A4092">
        <v>-8077148.6488692304</v>
      </c>
      <c r="B4092">
        <v>-46713.931563392798</v>
      </c>
      <c r="C4092">
        <v>3.7396520376205403E-2</v>
      </c>
    </row>
    <row r="4093" spans="1:3" x14ac:dyDescent="0.25">
      <c r="A4093">
        <v>-8076214.1699922998</v>
      </c>
      <c r="B4093">
        <v>-46713.931563392798</v>
      </c>
      <c r="C4093">
        <v>4.6225644648075097E-2</v>
      </c>
    </row>
    <row r="4094" spans="1:3" x14ac:dyDescent="0.25">
      <c r="A4094">
        <v>-8075279.6911153803</v>
      </c>
      <c r="B4094">
        <v>-46713.931563392798</v>
      </c>
      <c r="C4094">
        <v>6.1764225363731301E-2</v>
      </c>
    </row>
    <row r="4095" spans="1:3" x14ac:dyDescent="0.25">
      <c r="A4095">
        <v>-8074345.2122384598</v>
      </c>
      <c r="B4095">
        <v>-46713.931563392798</v>
      </c>
      <c r="C4095">
        <v>6.9371521472930894E-2</v>
      </c>
    </row>
    <row r="4096" spans="1:3" x14ac:dyDescent="0.25">
      <c r="A4096">
        <v>-8073410.7333615301</v>
      </c>
      <c r="B4096">
        <v>-46713.931563392798</v>
      </c>
      <c r="C4096">
        <v>7.5416423380374895E-2</v>
      </c>
    </row>
    <row r="4097" spans="1:3" x14ac:dyDescent="0.25">
      <c r="A4097">
        <v>-8072476.2544846097</v>
      </c>
      <c r="B4097">
        <v>-46713.931563392798</v>
      </c>
      <c r="C4097">
        <v>9.0022131800651495E-2</v>
      </c>
    </row>
    <row r="4098" spans="1:3" x14ac:dyDescent="0.25">
      <c r="A4098">
        <v>-8071541.7756076902</v>
      </c>
      <c r="B4098">
        <v>-46713.931563392798</v>
      </c>
      <c r="C4098">
        <v>9.6783831715583801E-2</v>
      </c>
    </row>
    <row r="4099" spans="1:3" x14ac:dyDescent="0.25">
      <c r="A4099">
        <v>-8070607.2967307596</v>
      </c>
      <c r="B4099">
        <v>-46713.931563392798</v>
      </c>
      <c r="C4099">
        <v>0.102580957114696</v>
      </c>
    </row>
    <row r="4100" spans="1:3" x14ac:dyDescent="0.25">
      <c r="A4100">
        <v>-8069672.8178538401</v>
      </c>
      <c r="B4100">
        <v>-46713.931563392798</v>
      </c>
      <c r="C4100">
        <v>0.109430275857448</v>
      </c>
    </row>
    <row r="4101" spans="1:3" x14ac:dyDescent="0.25">
      <c r="A4101">
        <v>-8068738.3389769197</v>
      </c>
      <c r="B4101">
        <v>-46713.931563392798</v>
      </c>
      <c r="C4101">
        <v>0.110064655542373</v>
      </c>
    </row>
    <row r="4102" spans="1:3" x14ac:dyDescent="0.25">
      <c r="A4102">
        <v>-8067803.8601000002</v>
      </c>
      <c r="B4102">
        <v>-46713.931563392798</v>
      </c>
      <c r="C4102">
        <v>0</v>
      </c>
    </row>
    <row r="4103" spans="1:3" x14ac:dyDescent="0.25">
      <c r="A4103">
        <v>-8066869.3812230704</v>
      </c>
      <c r="B4103">
        <v>-46713.931563392798</v>
      </c>
      <c r="C4103">
        <v>0</v>
      </c>
    </row>
    <row r="4104" spans="1:3" x14ac:dyDescent="0.25">
      <c r="A4104">
        <v>-8065934.90234615</v>
      </c>
      <c r="B4104">
        <v>-46713.931563392798</v>
      </c>
      <c r="C4104">
        <v>0</v>
      </c>
    </row>
    <row r="4105" spans="1:3" x14ac:dyDescent="0.25">
      <c r="A4105">
        <v>-8065000.4234692296</v>
      </c>
      <c r="B4105">
        <v>-46713.931563392798</v>
      </c>
      <c r="C4105">
        <v>0</v>
      </c>
    </row>
    <row r="4106" spans="1:3" x14ac:dyDescent="0.25">
      <c r="A4106">
        <v>-8064065.9445922999</v>
      </c>
      <c r="B4106">
        <v>-46713.931563392798</v>
      </c>
      <c r="C4106">
        <v>0</v>
      </c>
    </row>
    <row r="4107" spans="1:3" x14ac:dyDescent="0.25">
      <c r="A4107">
        <v>-8063131.4657153804</v>
      </c>
      <c r="B4107">
        <v>-46713.931563392798</v>
      </c>
      <c r="C4107">
        <v>0</v>
      </c>
    </row>
    <row r="4108" spans="1:3" x14ac:dyDescent="0.25">
      <c r="A4108">
        <v>-8062196.98683846</v>
      </c>
      <c r="B4108">
        <v>-46713.931563392798</v>
      </c>
      <c r="C4108">
        <v>0</v>
      </c>
    </row>
    <row r="4109" spans="1:3" x14ac:dyDescent="0.25">
      <c r="A4109">
        <v>-8079952.0855</v>
      </c>
      <c r="B4109">
        <v>-47648.410440178501</v>
      </c>
      <c r="C4109">
        <v>2.1983146667480399E-2</v>
      </c>
    </row>
    <row r="4110" spans="1:3" x14ac:dyDescent="0.25">
      <c r="A4110">
        <v>-8079017.6066230703</v>
      </c>
      <c r="B4110">
        <v>-47648.410440178501</v>
      </c>
      <c r="C4110">
        <v>2.7965471148490899E-2</v>
      </c>
    </row>
    <row r="4111" spans="1:3" x14ac:dyDescent="0.25">
      <c r="A4111">
        <v>-8078083.1277461499</v>
      </c>
      <c r="B4111">
        <v>-47648.410440178501</v>
      </c>
      <c r="C4111">
        <v>4.0288686752319301E-2</v>
      </c>
    </row>
    <row r="4112" spans="1:3" x14ac:dyDescent="0.25">
      <c r="A4112">
        <v>-8077148.6488692304</v>
      </c>
      <c r="B4112">
        <v>-47648.410440178501</v>
      </c>
      <c r="C4112">
        <v>4.5745220035314497E-2</v>
      </c>
    </row>
    <row r="4113" spans="1:3" x14ac:dyDescent="0.25">
      <c r="A4113">
        <v>-8076214.1699922998</v>
      </c>
      <c r="B4113">
        <v>-47648.410440178501</v>
      </c>
      <c r="C4113">
        <v>6.1224743723869303E-2</v>
      </c>
    </row>
    <row r="4114" spans="1:3" x14ac:dyDescent="0.25">
      <c r="A4114">
        <v>-8075279.6911153803</v>
      </c>
      <c r="B4114">
        <v>-47648.410440178501</v>
      </c>
      <c r="C4114">
        <v>8.0349192023277199E-2</v>
      </c>
    </row>
    <row r="4115" spans="1:3" x14ac:dyDescent="0.25">
      <c r="A4115">
        <v>-8074345.2122384598</v>
      </c>
      <c r="B4115">
        <v>-47648.410440178501</v>
      </c>
      <c r="C4115">
        <v>8.0666273832321098E-2</v>
      </c>
    </row>
    <row r="4116" spans="1:3" x14ac:dyDescent="0.25">
      <c r="A4116">
        <v>-8073410.7333615301</v>
      </c>
      <c r="B4116">
        <v>-47648.410440178501</v>
      </c>
      <c r="C4116">
        <v>9.4580769538879297E-2</v>
      </c>
    </row>
    <row r="4117" spans="1:3" x14ac:dyDescent="0.25">
      <c r="A4117">
        <v>-8072476.2544846097</v>
      </c>
      <c r="B4117">
        <v>-47648.410440178501</v>
      </c>
      <c r="C4117">
        <v>0.106520228087902</v>
      </c>
    </row>
    <row r="4118" spans="1:3" x14ac:dyDescent="0.25">
      <c r="A4118">
        <v>-8071541.7756076902</v>
      </c>
      <c r="B4118">
        <v>-47648.410440178501</v>
      </c>
      <c r="C4118">
        <v>0.114989601075649</v>
      </c>
    </row>
    <row r="4119" spans="1:3" x14ac:dyDescent="0.25">
      <c r="A4119">
        <v>-8070607.2967307596</v>
      </c>
      <c r="B4119">
        <v>-47648.410440178501</v>
      </c>
      <c r="C4119">
        <v>0.1303141862154</v>
      </c>
    </row>
    <row r="4120" spans="1:3" x14ac:dyDescent="0.25">
      <c r="A4120">
        <v>-8069672.8178538401</v>
      </c>
      <c r="B4120">
        <v>-47648.410440178501</v>
      </c>
      <c r="C4120">
        <v>0.131032899022102</v>
      </c>
    </row>
    <row r="4121" spans="1:3" x14ac:dyDescent="0.25">
      <c r="A4121">
        <v>-8068738.3389769197</v>
      </c>
      <c r="B4121">
        <v>-47648.410440178501</v>
      </c>
      <c r="C4121">
        <v>0.13738553225994099</v>
      </c>
    </row>
    <row r="4122" spans="1:3" x14ac:dyDescent="0.25">
      <c r="A4122">
        <v>-8067803.8601000002</v>
      </c>
      <c r="B4122">
        <v>-47648.410440178501</v>
      </c>
      <c r="C4122">
        <v>0</v>
      </c>
    </row>
    <row r="4123" spans="1:3" x14ac:dyDescent="0.25">
      <c r="A4123">
        <v>-8066869.3812230704</v>
      </c>
      <c r="B4123">
        <v>-47648.410440178501</v>
      </c>
      <c r="C4123">
        <v>0</v>
      </c>
    </row>
    <row r="4124" spans="1:3" x14ac:dyDescent="0.25">
      <c r="A4124">
        <v>-8065934.90234615</v>
      </c>
      <c r="B4124">
        <v>-47648.410440178501</v>
      </c>
      <c r="C4124">
        <v>0</v>
      </c>
    </row>
    <row r="4125" spans="1:3" x14ac:dyDescent="0.25">
      <c r="A4125">
        <v>-8065000.4234692296</v>
      </c>
      <c r="B4125">
        <v>-47648.410440178501</v>
      </c>
      <c r="C4125">
        <v>0</v>
      </c>
    </row>
    <row r="4126" spans="1:3" x14ac:dyDescent="0.25">
      <c r="A4126">
        <v>-8064065.9445922999</v>
      </c>
      <c r="B4126">
        <v>-47648.410440178501</v>
      </c>
      <c r="C4126">
        <v>0</v>
      </c>
    </row>
    <row r="4127" spans="1:3" x14ac:dyDescent="0.25">
      <c r="A4127">
        <v>-8063131.4657153804</v>
      </c>
      <c r="B4127">
        <v>-47648.410440178501</v>
      </c>
      <c r="C4127">
        <v>0</v>
      </c>
    </row>
    <row r="4128" spans="1:3" x14ac:dyDescent="0.25">
      <c r="A4128">
        <v>-8079952.0855</v>
      </c>
      <c r="B4128">
        <v>-48582.889316964203</v>
      </c>
      <c r="C4128">
        <v>2.7651861310005101E-2</v>
      </c>
    </row>
    <row r="4129" spans="1:3" x14ac:dyDescent="0.25">
      <c r="A4129">
        <v>-8079017.6066230703</v>
      </c>
      <c r="B4129">
        <v>-48582.889316964203</v>
      </c>
      <c r="C4129">
        <v>3.9851147681474602E-2</v>
      </c>
    </row>
    <row r="4130" spans="1:3" x14ac:dyDescent="0.25">
      <c r="A4130">
        <v>-8078083.1277461499</v>
      </c>
      <c r="B4130">
        <v>-48582.889316964203</v>
      </c>
      <c r="C4130">
        <v>4.5247774571180302E-2</v>
      </c>
    </row>
    <row r="4131" spans="1:3" x14ac:dyDescent="0.25">
      <c r="A4131">
        <v>-8077148.6488692304</v>
      </c>
      <c r="B4131">
        <v>-48582.889316964203</v>
      </c>
      <c r="C4131">
        <v>5.5286128073930699E-2</v>
      </c>
    </row>
    <row r="4132" spans="1:3" x14ac:dyDescent="0.25">
      <c r="A4132">
        <v>-8076214.1699922998</v>
      </c>
      <c r="B4132">
        <v>-48582.889316964203</v>
      </c>
      <c r="C4132">
        <v>7.3171824216842596E-2</v>
      </c>
    </row>
    <row r="4133" spans="1:3" x14ac:dyDescent="0.25">
      <c r="A4133">
        <v>-8075279.6911153803</v>
      </c>
      <c r="B4133">
        <v>-48582.889316964203</v>
      </c>
      <c r="C4133">
        <v>8.6257636547088595E-2</v>
      </c>
    </row>
    <row r="4134" spans="1:3" x14ac:dyDescent="0.25">
      <c r="A4134">
        <v>-8074345.2122384598</v>
      </c>
      <c r="B4134">
        <v>-48582.889316964203</v>
      </c>
      <c r="C4134">
        <v>0.102184362709522</v>
      </c>
    </row>
    <row r="4135" spans="1:3" x14ac:dyDescent="0.25">
      <c r="A4135">
        <v>-8073410.7333615301</v>
      </c>
      <c r="B4135">
        <v>-48582.889316964203</v>
      </c>
      <c r="C4135">
        <v>0.113502234220504</v>
      </c>
    </row>
    <row r="4136" spans="1:3" x14ac:dyDescent="0.25">
      <c r="A4136">
        <v>-8072476.2544846097</v>
      </c>
      <c r="B4136">
        <v>-48582.889316964203</v>
      </c>
      <c r="C4136">
        <v>0.128716111183166</v>
      </c>
    </row>
    <row r="4137" spans="1:3" x14ac:dyDescent="0.25">
      <c r="A4137">
        <v>-8071541.7756076902</v>
      </c>
      <c r="B4137">
        <v>-48582.889316964203</v>
      </c>
      <c r="C4137">
        <v>0.139552131295204</v>
      </c>
    </row>
    <row r="4138" spans="1:3" x14ac:dyDescent="0.25">
      <c r="A4138">
        <v>-8070607.2967307596</v>
      </c>
      <c r="B4138">
        <v>-48582.889316964203</v>
      </c>
      <c r="C4138">
        <v>0.153656050562858</v>
      </c>
    </row>
    <row r="4139" spans="1:3" x14ac:dyDescent="0.25">
      <c r="A4139">
        <v>-8069672.8178538401</v>
      </c>
      <c r="B4139">
        <v>-48582.889316964203</v>
      </c>
      <c r="C4139">
        <v>0.154221206903457</v>
      </c>
    </row>
    <row r="4140" spans="1:3" x14ac:dyDescent="0.25">
      <c r="A4140">
        <v>-8068738.3389769197</v>
      </c>
      <c r="B4140">
        <v>-48582.889316964203</v>
      </c>
      <c r="C4140">
        <v>0.159898996353149</v>
      </c>
    </row>
    <row r="4141" spans="1:3" x14ac:dyDescent="0.25">
      <c r="A4141">
        <v>-8067803.8601000002</v>
      </c>
      <c r="B4141">
        <v>-48582.889316964203</v>
      </c>
      <c r="C4141">
        <v>0</v>
      </c>
    </row>
    <row r="4142" spans="1:3" x14ac:dyDescent="0.25">
      <c r="A4142">
        <v>-8066869.3812230704</v>
      </c>
      <c r="B4142">
        <v>-48582.889316964203</v>
      </c>
      <c r="C4142">
        <v>0</v>
      </c>
    </row>
    <row r="4143" spans="1:3" x14ac:dyDescent="0.25">
      <c r="A4143">
        <v>-8065934.90234615</v>
      </c>
      <c r="B4143">
        <v>-48582.889316964203</v>
      </c>
      <c r="C4143">
        <v>0</v>
      </c>
    </row>
    <row r="4144" spans="1:3" x14ac:dyDescent="0.25">
      <c r="A4144">
        <v>-8065000.4234692296</v>
      </c>
      <c r="B4144">
        <v>-48582.889316964203</v>
      </c>
      <c r="C4144">
        <v>0</v>
      </c>
    </row>
    <row r="4145" spans="1:3" x14ac:dyDescent="0.25">
      <c r="A4145">
        <v>-8064065.9445922999</v>
      </c>
      <c r="B4145">
        <v>-48582.889316964203</v>
      </c>
      <c r="C4145">
        <v>0</v>
      </c>
    </row>
    <row r="4146" spans="1:3" x14ac:dyDescent="0.25">
      <c r="A4146">
        <v>-8080886.5643769205</v>
      </c>
      <c r="B4146">
        <v>-49517.368193749899</v>
      </c>
      <c r="C4146">
        <v>2.8125118464231401E-2</v>
      </c>
    </row>
    <row r="4147" spans="1:3" x14ac:dyDescent="0.25">
      <c r="A4147">
        <v>-8079952.0855</v>
      </c>
      <c r="B4147">
        <v>-49517.368193749899</v>
      </c>
      <c r="C4147">
        <v>3.5668451339006403E-2</v>
      </c>
    </row>
    <row r="4148" spans="1:3" x14ac:dyDescent="0.25">
      <c r="A4148">
        <v>-8079017.6066230703</v>
      </c>
      <c r="B4148">
        <v>-49517.368193749899</v>
      </c>
      <c r="C4148">
        <v>4.5042026787996202E-2</v>
      </c>
    </row>
    <row r="4149" spans="1:3" x14ac:dyDescent="0.25">
      <c r="A4149">
        <v>-8078083.1277461499</v>
      </c>
      <c r="B4149">
        <v>-49517.368193749899</v>
      </c>
      <c r="C4149">
        <v>5.4817724972963298E-2</v>
      </c>
    </row>
    <row r="4150" spans="1:3" x14ac:dyDescent="0.25">
      <c r="A4150">
        <v>-8077148.6488692304</v>
      </c>
      <c r="B4150">
        <v>-49517.368193749899</v>
      </c>
      <c r="C4150">
        <v>7.2801262140274006E-2</v>
      </c>
    </row>
    <row r="4151" spans="1:3" x14ac:dyDescent="0.25">
      <c r="A4151">
        <v>-8076214.1699922998</v>
      </c>
      <c r="B4151">
        <v>-49517.368193749899</v>
      </c>
      <c r="C4151">
        <v>9.4544678926467798E-2</v>
      </c>
    </row>
    <row r="4152" spans="1:3" x14ac:dyDescent="0.25">
      <c r="A4152">
        <v>-8075279.6911153803</v>
      </c>
      <c r="B4152">
        <v>-49517.368193749899</v>
      </c>
      <c r="C4152">
        <v>0.108102671802043</v>
      </c>
    </row>
    <row r="4153" spans="1:3" x14ac:dyDescent="0.25">
      <c r="A4153">
        <v>-8074345.2122384598</v>
      </c>
      <c r="B4153">
        <v>-49517.368193749899</v>
      </c>
      <c r="C4153">
        <v>0.12428893893957101</v>
      </c>
    </row>
    <row r="4154" spans="1:3" x14ac:dyDescent="0.25">
      <c r="A4154">
        <v>-8073410.7333615301</v>
      </c>
      <c r="B4154">
        <v>-49517.368193749899</v>
      </c>
      <c r="C4154">
        <v>0.13859942555427501</v>
      </c>
    </row>
    <row r="4155" spans="1:3" x14ac:dyDescent="0.25">
      <c r="A4155">
        <v>-8072476.2544846097</v>
      </c>
      <c r="B4155">
        <v>-49517.368193749899</v>
      </c>
      <c r="C4155">
        <v>0.13903984427452001</v>
      </c>
    </row>
    <row r="4156" spans="1:3" x14ac:dyDescent="0.25">
      <c r="A4156">
        <v>-8071541.7756076902</v>
      </c>
      <c r="B4156">
        <v>-49517.368193749899</v>
      </c>
      <c r="C4156">
        <v>0.164605632424354</v>
      </c>
    </row>
    <row r="4157" spans="1:3" x14ac:dyDescent="0.25">
      <c r="A4157">
        <v>-8070607.2967307596</v>
      </c>
      <c r="B4157">
        <v>-49517.368193749899</v>
      </c>
      <c r="C4157">
        <v>0.17758624255657099</v>
      </c>
    </row>
    <row r="4158" spans="1:3" x14ac:dyDescent="0.25">
      <c r="A4158">
        <v>-8069672.8178538401</v>
      </c>
      <c r="B4158">
        <v>-49517.368193749899</v>
      </c>
      <c r="C4158">
        <v>0.17801007628440799</v>
      </c>
    </row>
    <row r="4159" spans="1:3" x14ac:dyDescent="0.25">
      <c r="A4159">
        <v>-8068738.3389769197</v>
      </c>
      <c r="B4159">
        <v>-49517.368193749899</v>
      </c>
      <c r="C4159">
        <v>0.18404710292816101</v>
      </c>
    </row>
    <row r="4160" spans="1:3" x14ac:dyDescent="0.25">
      <c r="A4160">
        <v>-8067803.8601000002</v>
      </c>
      <c r="B4160">
        <v>-49517.368193749899</v>
      </c>
      <c r="C4160">
        <v>0</v>
      </c>
    </row>
    <row r="4161" spans="1:3" x14ac:dyDescent="0.25">
      <c r="A4161">
        <v>-8066869.3812230704</v>
      </c>
      <c r="B4161">
        <v>-49517.368193749899</v>
      </c>
      <c r="C4161">
        <v>0</v>
      </c>
    </row>
    <row r="4162" spans="1:3" x14ac:dyDescent="0.25">
      <c r="A4162">
        <v>-8065934.90234615</v>
      </c>
      <c r="B4162">
        <v>-49517.368193749899</v>
      </c>
      <c r="C4162">
        <v>0</v>
      </c>
    </row>
    <row r="4163" spans="1:3" x14ac:dyDescent="0.25">
      <c r="A4163">
        <v>-8065000.4234692296</v>
      </c>
      <c r="B4163">
        <v>-49517.368193749899</v>
      </c>
      <c r="C4163">
        <v>0</v>
      </c>
    </row>
    <row r="4164" spans="1:3" x14ac:dyDescent="0.25">
      <c r="A4164">
        <v>-8064065.9445922999</v>
      </c>
      <c r="B4164">
        <v>-49517.368193749899</v>
      </c>
      <c r="C4164">
        <v>0</v>
      </c>
    </row>
    <row r="4165" spans="1:3" x14ac:dyDescent="0.25">
      <c r="A4165">
        <v>-8080886.5643769205</v>
      </c>
      <c r="B4165">
        <v>-50451.847070535703</v>
      </c>
      <c r="C4165">
        <v>2.8085071593523001E-2</v>
      </c>
    </row>
    <row r="4166" spans="1:3" x14ac:dyDescent="0.25">
      <c r="A4166">
        <v>-8079952.0855</v>
      </c>
      <c r="B4166">
        <v>-50451.847070535703</v>
      </c>
      <c r="C4166">
        <v>4.4875085353851298E-2</v>
      </c>
    </row>
    <row r="4167" spans="1:3" x14ac:dyDescent="0.25">
      <c r="A4167">
        <v>-8079017.6066230703</v>
      </c>
      <c r="B4167">
        <v>-50451.847070535703</v>
      </c>
      <c r="C4167">
        <v>6.18854984641075E-2</v>
      </c>
    </row>
    <row r="4168" spans="1:3" x14ac:dyDescent="0.25">
      <c r="A4168">
        <v>-8078083.1277461499</v>
      </c>
      <c r="B4168">
        <v>-50451.847070535703</v>
      </c>
      <c r="C4168">
        <v>7.2523631155490806E-2</v>
      </c>
    </row>
    <row r="4169" spans="1:3" x14ac:dyDescent="0.25">
      <c r="A4169">
        <v>-8077148.6488692304</v>
      </c>
      <c r="B4169">
        <v>-50451.847070535703</v>
      </c>
      <c r="C4169">
        <v>9.4191290438175201E-2</v>
      </c>
    </row>
    <row r="4170" spans="1:3" x14ac:dyDescent="0.25">
      <c r="A4170">
        <v>-8076214.1699922998</v>
      </c>
      <c r="B4170">
        <v>-50451.847070535703</v>
      </c>
      <c r="C4170">
        <v>0.10772255808115</v>
      </c>
    </row>
    <row r="4171" spans="1:3" x14ac:dyDescent="0.25">
      <c r="A4171">
        <v>-8075279.6911153803</v>
      </c>
      <c r="B4171">
        <v>-50451.847070535703</v>
      </c>
      <c r="C4171">
        <v>0.119651176035404</v>
      </c>
    </row>
    <row r="4172" spans="1:3" x14ac:dyDescent="0.25">
      <c r="A4172">
        <v>-8074345.2122384598</v>
      </c>
      <c r="B4172">
        <v>-50451.847070535703</v>
      </c>
      <c r="C4172">
        <v>0.14506545662879899</v>
      </c>
    </row>
    <row r="4173" spans="1:3" x14ac:dyDescent="0.25">
      <c r="A4173">
        <v>-8073410.7333615301</v>
      </c>
      <c r="B4173">
        <v>-50451.847070535703</v>
      </c>
      <c r="C4173">
        <v>0.15841974318027399</v>
      </c>
    </row>
    <row r="4174" spans="1:3" x14ac:dyDescent="0.25">
      <c r="A4174">
        <v>-8072476.2544846097</v>
      </c>
      <c r="B4174">
        <v>-50451.847070535703</v>
      </c>
      <c r="C4174">
        <v>0.16405750811100001</v>
      </c>
    </row>
    <row r="4175" spans="1:3" x14ac:dyDescent="0.25">
      <c r="A4175">
        <v>-8071541.7756076902</v>
      </c>
      <c r="B4175">
        <v>-50451.847070535703</v>
      </c>
      <c r="C4175">
        <v>0.193438500165939</v>
      </c>
    </row>
    <row r="4176" spans="1:3" x14ac:dyDescent="0.25">
      <c r="A4176">
        <v>-8070607.2967307596</v>
      </c>
      <c r="B4176">
        <v>-50451.847070535703</v>
      </c>
      <c r="C4176">
        <v>0.20758390426635701</v>
      </c>
    </row>
    <row r="4177" spans="1:3" x14ac:dyDescent="0.25">
      <c r="A4177">
        <v>-8069672.8178538401</v>
      </c>
      <c r="B4177">
        <v>-50451.847070535703</v>
      </c>
      <c r="C4177">
        <v>0.20775070786476099</v>
      </c>
    </row>
    <row r="4178" spans="1:3" x14ac:dyDescent="0.25">
      <c r="A4178">
        <v>-8068738.3389769197</v>
      </c>
      <c r="B4178">
        <v>-50451.847070535703</v>
      </c>
      <c r="C4178">
        <v>0.212379395961761</v>
      </c>
    </row>
    <row r="4179" spans="1:3" x14ac:dyDescent="0.25">
      <c r="A4179">
        <v>-8067803.8601000002</v>
      </c>
      <c r="B4179">
        <v>-50451.847070535703</v>
      </c>
      <c r="C4179">
        <v>0</v>
      </c>
    </row>
    <row r="4180" spans="1:3" x14ac:dyDescent="0.25">
      <c r="A4180">
        <v>-8066869.3812230704</v>
      </c>
      <c r="B4180">
        <v>-50451.847070535703</v>
      </c>
      <c r="C4180">
        <v>0</v>
      </c>
    </row>
    <row r="4181" spans="1:3" x14ac:dyDescent="0.25">
      <c r="A4181">
        <v>-8065934.90234615</v>
      </c>
      <c r="B4181">
        <v>-50451.847070535703</v>
      </c>
      <c r="C4181">
        <v>0</v>
      </c>
    </row>
    <row r="4182" spans="1:3" x14ac:dyDescent="0.25">
      <c r="A4182">
        <v>-8065000.4234692296</v>
      </c>
      <c r="B4182">
        <v>-50451.847070535703</v>
      </c>
      <c r="C4182">
        <v>0</v>
      </c>
    </row>
    <row r="4183" spans="1:3" x14ac:dyDescent="0.25">
      <c r="A4183">
        <v>-8064065.9445922999</v>
      </c>
      <c r="B4183">
        <v>-50451.847070535703</v>
      </c>
      <c r="C4183">
        <v>0</v>
      </c>
    </row>
    <row r="4184" spans="1:3" x14ac:dyDescent="0.25">
      <c r="A4184">
        <v>-8080886.5643769205</v>
      </c>
      <c r="B4184">
        <v>-51386.325947321398</v>
      </c>
      <c r="C4184">
        <v>4.0877483785152401E-2</v>
      </c>
    </row>
    <row r="4185" spans="1:3" x14ac:dyDescent="0.25">
      <c r="A4185">
        <v>-8079952.0855</v>
      </c>
      <c r="B4185">
        <v>-51386.325947321398</v>
      </c>
      <c r="C4185">
        <v>5.7105544954538297E-2</v>
      </c>
    </row>
    <row r="4186" spans="1:3" x14ac:dyDescent="0.25">
      <c r="A4186">
        <v>-8079017.6066230703</v>
      </c>
      <c r="B4186">
        <v>-51386.325947321398</v>
      </c>
      <c r="C4186">
        <v>6.7343674600124304E-2</v>
      </c>
    </row>
    <row r="4187" spans="1:3" x14ac:dyDescent="0.25">
      <c r="A4187">
        <v>-8078083.1277461499</v>
      </c>
      <c r="B4187">
        <v>-51386.325947321398</v>
      </c>
      <c r="C4187">
        <v>8.8115714490413596E-2</v>
      </c>
    </row>
    <row r="4188" spans="1:3" x14ac:dyDescent="0.25">
      <c r="A4188">
        <v>-8077148.6488692304</v>
      </c>
      <c r="B4188">
        <v>-51386.325947321398</v>
      </c>
      <c r="C4188">
        <v>0.113062098622322</v>
      </c>
    </row>
    <row r="4189" spans="1:3" x14ac:dyDescent="0.25">
      <c r="A4189">
        <v>-8076214.1699922998</v>
      </c>
      <c r="B4189">
        <v>-51386.325947321398</v>
      </c>
      <c r="C4189">
        <v>0.119344137609004</v>
      </c>
    </row>
    <row r="4190" spans="1:3" x14ac:dyDescent="0.25">
      <c r="A4190">
        <v>-8075279.6911153803</v>
      </c>
      <c r="B4190">
        <v>-51386.325947321398</v>
      </c>
      <c r="C4190">
        <v>0.14478047192096699</v>
      </c>
    </row>
    <row r="4191" spans="1:3" x14ac:dyDescent="0.25">
      <c r="A4191">
        <v>-8074345.2122384598</v>
      </c>
      <c r="B4191">
        <v>-51386.325947321398</v>
      </c>
      <c r="C4191">
        <v>0.15800987184047599</v>
      </c>
    </row>
    <row r="4192" spans="1:3" x14ac:dyDescent="0.25">
      <c r="A4192">
        <v>-8073410.7333615301</v>
      </c>
      <c r="B4192">
        <v>-51386.325947321398</v>
      </c>
      <c r="C4192">
        <v>0.1881844997406</v>
      </c>
    </row>
    <row r="4193" spans="1:3" x14ac:dyDescent="0.25">
      <c r="A4193">
        <v>-8072476.2544846097</v>
      </c>
      <c r="B4193">
        <v>-51386.325947321398</v>
      </c>
      <c r="C4193">
        <v>0.19307881593704199</v>
      </c>
    </row>
    <row r="4194" spans="1:3" x14ac:dyDescent="0.25">
      <c r="A4194">
        <v>-8071541.7756076902</v>
      </c>
      <c r="B4194">
        <v>-51386.325947321398</v>
      </c>
      <c r="C4194">
        <v>0.22383134067058499</v>
      </c>
    </row>
    <row r="4195" spans="1:3" x14ac:dyDescent="0.25">
      <c r="A4195">
        <v>-8070607.2967307596</v>
      </c>
      <c r="B4195">
        <v>-51386.325947321398</v>
      </c>
      <c r="C4195">
        <v>0.232774257659912</v>
      </c>
    </row>
    <row r="4196" spans="1:3" x14ac:dyDescent="0.25">
      <c r="A4196">
        <v>-8069672.8178538401</v>
      </c>
      <c r="B4196">
        <v>-51386.325947321398</v>
      </c>
      <c r="C4196">
        <v>0.23667328059673301</v>
      </c>
    </row>
    <row r="4197" spans="1:3" x14ac:dyDescent="0.25">
      <c r="A4197">
        <v>-8068738.3389769197</v>
      </c>
      <c r="B4197">
        <v>-51386.325947321398</v>
      </c>
      <c r="C4197">
        <v>0.24030880630016299</v>
      </c>
    </row>
    <row r="4198" spans="1:3" x14ac:dyDescent="0.25">
      <c r="A4198">
        <v>-8067803.8601000002</v>
      </c>
      <c r="B4198">
        <v>-51386.325947321398</v>
      </c>
      <c r="C4198">
        <v>0.264831513166427</v>
      </c>
    </row>
    <row r="4199" spans="1:3" x14ac:dyDescent="0.25">
      <c r="A4199">
        <v>-8066869.3812230704</v>
      </c>
      <c r="B4199">
        <v>-51386.325947321398</v>
      </c>
      <c r="C4199">
        <v>0</v>
      </c>
    </row>
    <row r="4200" spans="1:3" x14ac:dyDescent="0.25">
      <c r="A4200">
        <v>-8065934.90234615</v>
      </c>
      <c r="B4200">
        <v>-51386.325947321398</v>
      </c>
      <c r="C4200">
        <v>0</v>
      </c>
    </row>
    <row r="4201" spans="1:3" x14ac:dyDescent="0.25">
      <c r="A4201">
        <v>-8065000.4234692296</v>
      </c>
      <c r="B4201">
        <v>-51386.325947321398</v>
      </c>
      <c r="C4201">
        <v>0</v>
      </c>
    </row>
    <row r="4202" spans="1:3" x14ac:dyDescent="0.25">
      <c r="A4202">
        <v>-8064065.9445922999</v>
      </c>
      <c r="B4202">
        <v>-51386.325947321398</v>
      </c>
      <c r="C4202">
        <v>0</v>
      </c>
    </row>
    <row r="4203" spans="1:3" x14ac:dyDescent="0.25">
      <c r="A4203">
        <v>-8063131.4657153804</v>
      </c>
      <c r="B4203">
        <v>-51386.325947321398</v>
      </c>
      <c r="C4203">
        <v>0</v>
      </c>
    </row>
    <row r="4204" spans="1:3" x14ac:dyDescent="0.25">
      <c r="A4204">
        <v>-8081821.0432538399</v>
      </c>
      <c r="B4204">
        <v>-52320.804824107101</v>
      </c>
      <c r="C4204">
        <v>3.8148920983075998E-2</v>
      </c>
    </row>
    <row r="4205" spans="1:3" x14ac:dyDescent="0.25">
      <c r="A4205">
        <v>-8080886.5643769205</v>
      </c>
      <c r="B4205">
        <v>-52320.804824107101</v>
      </c>
      <c r="C4205">
        <v>5.3375966846942902E-2</v>
      </c>
    </row>
    <row r="4206" spans="1:3" x14ac:dyDescent="0.25">
      <c r="A4206">
        <v>-8079952.0855</v>
      </c>
      <c r="B4206">
        <v>-52320.804824107101</v>
      </c>
      <c r="C4206">
        <v>6.7279197275638497E-2</v>
      </c>
    </row>
    <row r="4207" spans="1:3" x14ac:dyDescent="0.25">
      <c r="A4207">
        <v>-8079017.6066230703</v>
      </c>
      <c r="B4207">
        <v>-52320.804824107101</v>
      </c>
      <c r="C4207">
        <v>7.6937153935432406E-2</v>
      </c>
    </row>
    <row r="4208" spans="1:3" x14ac:dyDescent="0.25">
      <c r="A4208">
        <v>-8078083.1277461499</v>
      </c>
      <c r="B4208">
        <v>-52320.804824107101</v>
      </c>
      <c r="C4208">
        <v>0.101159282028675</v>
      </c>
    </row>
    <row r="4209" spans="1:3" x14ac:dyDescent="0.25">
      <c r="A4209">
        <v>-8077148.6488692304</v>
      </c>
      <c r="B4209">
        <v>-52320.804824107101</v>
      </c>
      <c r="C4209">
        <v>0.112984277307987</v>
      </c>
    </row>
    <row r="4210" spans="1:3" x14ac:dyDescent="0.25">
      <c r="A4210">
        <v>-8076214.1699922998</v>
      </c>
      <c r="B4210">
        <v>-52320.804824107101</v>
      </c>
      <c r="C4210">
        <v>0.14087384939193701</v>
      </c>
    </row>
    <row r="4211" spans="1:3" x14ac:dyDescent="0.25">
      <c r="A4211">
        <v>-8075279.6911153803</v>
      </c>
      <c r="B4211">
        <v>-52320.804824107101</v>
      </c>
      <c r="C4211">
        <v>0.17609155178069999</v>
      </c>
    </row>
    <row r="4212" spans="1:3" x14ac:dyDescent="0.25">
      <c r="A4212">
        <v>-8074345.2122384598</v>
      </c>
      <c r="B4212">
        <v>-52320.804824107101</v>
      </c>
      <c r="C4212">
        <v>0.18804015219211501</v>
      </c>
    </row>
    <row r="4213" spans="1:3" x14ac:dyDescent="0.25">
      <c r="A4213">
        <v>-8073410.7333615301</v>
      </c>
      <c r="B4213">
        <v>-52320.804824107101</v>
      </c>
      <c r="C4213">
        <v>0.21855147182941401</v>
      </c>
    </row>
    <row r="4214" spans="1:3" x14ac:dyDescent="0.25">
      <c r="A4214">
        <v>-8072476.2544846097</v>
      </c>
      <c r="B4214">
        <v>-52320.804824107101</v>
      </c>
      <c r="C4214">
        <v>0.21872106194496099</v>
      </c>
    </row>
    <row r="4215" spans="1:3" x14ac:dyDescent="0.25">
      <c r="A4215">
        <v>-8071541.7756076902</v>
      </c>
      <c r="B4215">
        <v>-52320.804824107101</v>
      </c>
      <c r="C4215">
        <v>0.25291660428047102</v>
      </c>
    </row>
    <row r="4216" spans="1:3" x14ac:dyDescent="0.25">
      <c r="A4216">
        <v>-8070607.2967307596</v>
      </c>
      <c r="B4216">
        <v>-52320.804824107101</v>
      </c>
      <c r="C4216">
        <v>0.25641649961471502</v>
      </c>
    </row>
    <row r="4217" spans="1:3" x14ac:dyDescent="0.25">
      <c r="A4217">
        <v>-8069672.8178538401</v>
      </c>
      <c r="B4217">
        <v>-52320.804824107101</v>
      </c>
      <c r="C4217">
        <v>0.26466178894042902</v>
      </c>
    </row>
    <row r="4218" spans="1:3" x14ac:dyDescent="0.25">
      <c r="A4218">
        <v>-8068738.3389769197</v>
      </c>
      <c r="B4218">
        <v>-52320.804824107101</v>
      </c>
      <c r="C4218">
        <v>0.27806887030601501</v>
      </c>
    </row>
    <row r="4219" spans="1:3" x14ac:dyDescent="0.25">
      <c r="A4219">
        <v>-8067803.8601000002</v>
      </c>
      <c r="B4219">
        <v>-52320.804824107101</v>
      </c>
      <c r="C4219">
        <v>0.299092978239059</v>
      </c>
    </row>
    <row r="4220" spans="1:3" x14ac:dyDescent="0.25">
      <c r="A4220">
        <v>-8066869.3812230704</v>
      </c>
      <c r="B4220">
        <v>-52320.804824107101</v>
      </c>
      <c r="C4220">
        <v>0</v>
      </c>
    </row>
    <row r="4221" spans="1:3" x14ac:dyDescent="0.25">
      <c r="A4221">
        <v>-8065934.90234615</v>
      </c>
      <c r="B4221">
        <v>-52320.804824107101</v>
      </c>
      <c r="C4221">
        <v>0</v>
      </c>
    </row>
    <row r="4222" spans="1:3" x14ac:dyDescent="0.25">
      <c r="A4222">
        <v>-8065000.4234692296</v>
      </c>
      <c r="B4222">
        <v>-52320.804824107101</v>
      </c>
      <c r="C4222">
        <v>0</v>
      </c>
    </row>
    <row r="4223" spans="1:3" x14ac:dyDescent="0.25">
      <c r="A4223">
        <v>-8064065.9445922999</v>
      </c>
      <c r="B4223">
        <v>-52320.804824107101</v>
      </c>
      <c r="C4223">
        <v>0</v>
      </c>
    </row>
    <row r="4224" spans="1:3" x14ac:dyDescent="0.25">
      <c r="A4224">
        <v>-8063131.4657153804</v>
      </c>
      <c r="B4224">
        <v>-52320.804824107101</v>
      </c>
      <c r="C4224">
        <v>0</v>
      </c>
    </row>
    <row r="4225" spans="1:3" x14ac:dyDescent="0.25">
      <c r="A4225">
        <v>-8062196.98683846</v>
      </c>
      <c r="B4225">
        <v>-52320.804824107101</v>
      </c>
      <c r="C4225">
        <v>0</v>
      </c>
    </row>
    <row r="4226" spans="1:3" x14ac:dyDescent="0.25">
      <c r="A4226">
        <v>-8081821.0432538399</v>
      </c>
      <c r="B4226">
        <v>-53255.283700892804</v>
      </c>
      <c r="C4226">
        <v>4.6067040413617998E-2</v>
      </c>
    </row>
    <row r="4227" spans="1:3" x14ac:dyDescent="0.25">
      <c r="A4227">
        <v>-8080886.5643769205</v>
      </c>
      <c r="B4227">
        <v>-53255.283700892804</v>
      </c>
      <c r="C4227">
        <v>6.3770800828933702E-2</v>
      </c>
    </row>
    <row r="4228" spans="1:3" x14ac:dyDescent="0.25">
      <c r="A4228">
        <v>-8079952.0855</v>
      </c>
      <c r="B4228">
        <v>-53255.283700892804</v>
      </c>
      <c r="C4228">
        <v>8.6813569068908594E-2</v>
      </c>
    </row>
    <row r="4229" spans="1:3" x14ac:dyDescent="0.25">
      <c r="A4229">
        <v>-8079017.6066230703</v>
      </c>
      <c r="B4229">
        <v>-53255.283700892804</v>
      </c>
      <c r="C4229">
        <v>9.6773698925971902E-2</v>
      </c>
    </row>
    <row r="4230" spans="1:3" x14ac:dyDescent="0.25">
      <c r="A4230">
        <v>-8078083.1277461499</v>
      </c>
      <c r="B4230">
        <v>-53255.283700892804</v>
      </c>
      <c r="C4230">
        <v>0.12743741273879999</v>
      </c>
    </row>
    <row r="4231" spans="1:3" x14ac:dyDescent="0.25">
      <c r="A4231">
        <v>-8077148.6488692304</v>
      </c>
      <c r="B4231">
        <v>-53255.283700892804</v>
      </c>
      <c r="C4231">
        <v>0.14073547720909099</v>
      </c>
    </row>
    <row r="4232" spans="1:3" x14ac:dyDescent="0.25">
      <c r="A4232">
        <v>-8076214.1699922998</v>
      </c>
      <c r="B4232">
        <v>-53255.283700892804</v>
      </c>
      <c r="C4232">
        <v>0.171006724238395</v>
      </c>
    </row>
    <row r="4233" spans="1:3" x14ac:dyDescent="0.25">
      <c r="A4233">
        <v>-8075279.6911153803</v>
      </c>
      <c r="B4233">
        <v>-53255.283700892804</v>
      </c>
      <c r="C4233">
        <v>0.18318480253219599</v>
      </c>
    </row>
    <row r="4234" spans="1:3" x14ac:dyDescent="0.25">
      <c r="A4234">
        <v>-8074345.2122384598</v>
      </c>
      <c r="B4234">
        <v>-53255.283700892804</v>
      </c>
      <c r="C4234">
        <v>0.21440663933753901</v>
      </c>
    </row>
    <row r="4235" spans="1:3" x14ac:dyDescent="0.25">
      <c r="A4235">
        <v>-8073410.7333615301</v>
      </c>
      <c r="B4235">
        <v>-53255.283700892804</v>
      </c>
      <c r="C4235">
        <v>0.240370288491249</v>
      </c>
    </row>
    <row r="4236" spans="1:3" x14ac:dyDescent="0.25">
      <c r="A4236">
        <v>-8072476.2544846097</v>
      </c>
      <c r="B4236">
        <v>-53255.283700892804</v>
      </c>
      <c r="C4236">
        <v>0.25268772244453402</v>
      </c>
    </row>
    <row r="4237" spans="1:3" x14ac:dyDescent="0.25">
      <c r="A4237">
        <v>-8071541.7756076902</v>
      </c>
      <c r="B4237">
        <v>-53255.283700892804</v>
      </c>
      <c r="C4237">
        <v>0.28454816341400102</v>
      </c>
    </row>
    <row r="4238" spans="1:3" x14ac:dyDescent="0.25">
      <c r="A4238">
        <v>-8070607.2967307596</v>
      </c>
      <c r="B4238">
        <v>-53255.283700892804</v>
      </c>
      <c r="C4238">
        <v>0.28721258044242798</v>
      </c>
    </row>
    <row r="4239" spans="1:3" x14ac:dyDescent="0.25">
      <c r="A4239">
        <v>-8069672.8178538401</v>
      </c>
      <c r="B4239">
        <v>-53255.283700892804</v>
      </c>
      <c r="C4239">
        <v>0.29902613162994301</v>
      </c>
    </row>
    <row r="4240" spans="1:3" x14ac:dyDescent="0.25">
      <c r="A4240">
        <v>-8068738.3389769197</v>
      </c>
      <c r="B4240">
        <v>-53255.283700892804</v>
      </c>
      <c r="C4240">
        <v>0.30698093771934498</v>
      </c>
    </row>
    <row r="4241" spans="1:3" x14ac:dyDescent="0.25">
      <c r="A4241">
        <v>-8067803.8601000002</v>
      </c>
      <c r="B4241">
        <v>-53255.283700892804</v>
      </c>
      <c r="C4241">
        <v>0.33205521106719899</v>
      </c>
    </row>
    <row r="4242" spans="1:3" x14ac:dyDescent="0.25">
      <c r="A4242">
        <v>-8066869.3812230704</v>
      </c>
      <c r="B4242">
        <v>-53255.283700892804</v>
      </c>
      <c r="C4242">
        <v>0</v>
      </c>
    </row>
    <row r="4243" spans="1:3" x14ac:dyDescent="0.25">
      <c r="A4243">
        <v>-8065934.90234615</v>
      </c>
      <c r="B4243">
        <v>-53255.283700892804</v>
      </c>
      <c r="C4243">
        <v>0</v>
      </c>
    </row>
    <row r="4244" spans="1:3" x14ac:dyDescent="0.25">
      <c r="A4244">
        <v>-8065000.4234692296</v>
      </c>
      <c r="B4244">
        <v>-53255.283700892804</v>
      </c>
      <c r="C4244">
        <v>0</v>
      </c>
    </row>
    <row r="4245" spans="1:3" x14ac:dyDescent="0.25">
      <c r="A4245">
        <v>-8064065.9445922999</v>
      </c>
      <c r="B4245">
        <v>-53255.283700892804</v>
      </c>
      <c r="C4245">
        <v>0</v>
      </c>
    </row>
    <row r="4246" spans="1:3" x14ac:dyDescent="0.25">
      <c r="A4246">
        <v>-8063131.4657153804</v>
      </c>
      <c r="B4246">
        <v>-53255.283700892804</v>
      </c>
      <c r="C4246">
        <v>0</v>
      </c>
    </row>
    <row r="4247" spans="1:3" x14ac:dyDescent="0.25">
      <c r="A4247">
        <v>-8062196.98683846</v>
      </c>
      <c r="B4247">
        <v>-53255.283700892804</v>
      </c>
      <c r="C4247">
        <v>0</v>
      </c>
    </row>
    <row r="4248" spans="1:3" x14ac:dyDescent="0.25">
      <c r="A4248">
        <v>-8082755.5221307604</v>
      </c>
      <c r="B4248">
        <v>-54189.762577678499</v>
      </c>
      <c r="C4248">
        <v>4.40482310950756E-2</v>
      </c>
    </row>
    <row r="4249" spans="1:3" x14ac:dyDescent="0.25">
      <c r="A4249">
        <v>-8081821.0432538399</v>
      </c>
      <c r="B4249">
        <v>-54189.762577678499</v>
      </c>
      <c r="C4249">
        <v>6.1377275735139798E-2</v>
      </c>
    </row>
    <row r="4250" spans="1:3" x14ac:dyDescent="0.25">
      <c r="A4250">
        <v>-8080886.5643769205</v>
      </c>
      <c r="B4250">
        <v>-54189.762577678499</v>
      </c>
      <c r="C4250">
        <v>8.6784809827804496E-2</v>
      </c>
    </row>
    <row r="4251" spans="1:3" x14ac:dyDescent="0.25">
      <c r="A4251">
        <v>-8079952.0855</v>
      </c>
      <c r="B4251">
        <v>-54189.762577678499</v>
      </c>
      <c r="C4251">
        <v>9.6726827323436695E-2</v>
      </c>
    </row>
    <row r="4252" spans="1:3" x14ac:dyDescent="0.25">
      <c r="A4252">
        <v>-8079017.6066230703</v>
      </c>
      <c r="B4252">
        <v>-54189.762577678499</v>
      </c>
      <c r="C4252">
        <v>0.122495032846927</v>
      </c>
    </row>
    <row r="4253" spans="1:3" x14ac:dyDescent="0.25">
      <c r="A4253">
        <v>-8078083.1277461499</v>
      </c>
      <c r="B4253">
        <v>-54189.762577678499</v>
      </c>
      <c r="C4253">
        <v>0.15571980178356101</v>
      </c>
    </row>
    <row r="4254" spans="1:3" x14ac:dyDescent="0.25">
      <c r="A4254">
        <v>-8077148.6488692304</v>
      </c>
      <c r="B4254">
        <v>-54189.762577678499</v>
      </c>
      <c r="C4254">
        <v>0.160670191049575</v>
      </c>
    </row>
    <row r="4255" spans="1:3" x14ac:dyDescent="0.25">
      <c r="A4255">
        <v>-8076214.1699922998</v>
      </c>
      <c r="B4255">
        <v>-54189.762577678499</v>
      </c>
      <c r="C4255">
        <v>0.19101682305335899</v>
      </c>
    </row>
    <row r="4256" spans="1:3" x14ac:dyDescent="0.25">
      <c r="A4256">
        <v>-8075279.6911153803</v>
      </c>
      <c r="B4256">
        <v>-54189.762577678499</v>
      </c>
      <c r="C4256">
        <v>0.20194189250469199</v>
      </c>
    </row>
    <row r="4257" spans="1:3" x14ac:dyDescent="0.25">
      <c r="A4257">
        <v>-8074345.2122384598</v>
      </c>
      <c r="B4257">
        <v>-54189.762577678499</v>
      </c>
      <c r="C4257">
        <v>0.236746430397033</v>
      </c>
    </row>
    <row r="4258" spans="1:3" x14ac:dyDescent="0.25">
      <c r="A4258">
        <v>-8073410.7333615301</v>
      </c>
      <c r="B4258">
        <v>-54189.762577678499</v>
      </c>
      <c r="C4258">
        <v>0.273124009370803</v>
      </c>
    </row>
    <row r="4259" spans="1:3" x14ac:dyDescent="0.25">
      <c r="A4259">
        <v>-8072476.2544846097</v>
      </c>
      <c r="B4259">
        <v>-54189.762577678499</v>
      </c>
      <c r="C4259">
        <v>0.28143393993377602</v>
      </c>
    </row>
    <row r="4260" spans="1:3" x14ac:dyDescent="0.25">
      <c r="A4260">
        <v>-8071541.7756076902</v>
      </c>
      <c r="B4260">
        <v>-54189.762577678499</v>
      </c>
      <c r="C4260">
        <v>0.31738018989562899</v>
      </c>
    </row>
    <row r="4261" spans="1:3" x14ac:dyDescent="0.25">
      <c r="A4261">
        <v>-8070607.2967307596</v>
      </c>
      <c r="B4261">
        <v>-54189.762577678499</v>
      </c>
      <c r="C4261">
        <v>0.32294237613677901</v>
      </c>
    </row>
    <row r="4262" spans="1:3" x14ac:dyDescent="0.25">
      <c r="A4262">
        <v>-8069672.8178538401</v>
      </c>
      <c r="B4262">
        <v>-54189.762577678499</v>
      </c>
      <c r="C4262">
        <v>0.32992371916770902</v>
      </c>
    </row>
    <row r="4263" spans="1:3" x14ac:dyDescent="0.25">
      <c r="A4263">
        <v>-8068738.3389769197</v>
      </c>
      <c r="B4263">
        <v>-54189.762577678499</v>
      </c>
      <c r="C4263">
        <v>0.33989420533180198</v>
      </c>
    </row>
    <row r="4264" spans="1:3" x14ac:dyDescent="0.25">
      <c r="A4264">
        <v>-8067803.8601000002</v>
      </c>
      <c r="B4264">
        <v>-54189.762577678499</v>
      </c>
      <c r="C4264">
        <v>0.36715495586395203</v>
      </c>
    </row>
    <row r="4265" spans="1:3" x14ac:dyDescent="0.25">
      <c r="A4265">
        <v>-8066869.3812230704</v>
      </c>
      <c r="B4265">
        <v>-54189.762577678499</v>
      </c>
      <c r="C4265">
        <v>0.36881220340728699</v>
      </c>
    </row>
    <row r="4266" spans="1:3" x14ac:dyDescent="0.25">
      <c r="A4266">
        <v>-8065934.90234615</v>
      </c>
      <c r="B4266">
        <v>-54189.762577678499</v>
      </c>
      <c r="C4266">
        <v>0</v>
      </c>
    </row>
    <row r="4267" spans="1:3" x14ac:dyDescent="0.25">
      <c r="A4267">
        <v>-8065000.4234692296</v>
      </c>
      <c r="B4267">
        <v>-54189.762577678499</v>
      </c>
      <c r="C4267">
        <v>0</v>
      </c>
    </row>
    <row r="4268" spans="1:3" x14ac:dyDescent="0.25">
      <c r="A4268">
        <v>-8064065.9445922999</v>
      </c>
      <c r="B4268">
        <v>-54189.762577678499</v>
      </c>
      <c r="C4268">
        <v>0</v>
      </c>
    </row>
    <row r="4269" spans="1:3" x14ac:dyDescent="0.25">
      <c r="A4269">
        <v>-8063131.4657153804</v>
      </c>
      <c r="B4269">
        <v>-54189.762577678499</v>
      </c>
      <c r="C4269">
        <v>0</v>
      </c>
    </row>
    <row r="4270" spans="1:3" x14ac:dyDescent="0.25">
      <c r="A4270">
        <v>-8062196.98683846</v>
      </c>
      <c r="B4270">
        <v>-54189.762577678499</v>
      </c>
      <c r="C4270">
        <v>0</v>
      </c>
    </row>
    <row r="4271" spans="1:3" x14ac:dyDescent="0.25">
      <c r="A4271">
        <v>-8061262.5079615302</v>
      </c>
      <c r="B4271">
        <v>-54189.762577678499</v>
      </c>
      <c r="C4271">
        <v>0</v>
      </c>
    </row>
    <row r="4272" spans="1:3" x14ac:dyDescent="0.25">
      <c r="A4272">
        <v>-8082755.5221307604</v>
      </c>
      <c r="B4272">
        <v>-55124.241454464202</v>
      </c>
      <c r="C4272">
        <v>4.6065967530012103E-2</v>
      </c>
    </row>
    <row r="4273" spans="1:3" x14ac:dyDescent="0.25">
      <c r="A4273">
        <v>-8081821.0432538399</v>
      </c>
      <c r="B4273">
        <v>-55124.241454464202</v>
      </c>
      <c r="C4273">
        <v>6.3769407570361994E-2</v>
      </c>
    </row>
    <row r="4274" spans="1:3" x14ac:dyDescent="0.25">
      <c r="A4274">
        <v>-8080886.5643769205</v>
      </c>
      <c r="B4274">
        <v>-55124.241454464202</v>
      </c>
      <c r="C4274">
        <v>8.6794428527355097E-2</v>
      </c>
    </row>
    <row r="4275" spans="1:3" x14ac:dyDescent="0.25">
      <c r="A4275">
        <v>-8079952.0855</v>
      </c>
      <c r="B4275">
        <v>-55124.241454464202</v>
      </c>
      <c r="C4275">
        <v>0.112608209252357</v>
      </c>
    </row>
    <row r="4276" spans="1:3" x14ac:dyDescent="0.25">
      <c r="A4276">
        <v>-8079017.6066230703</v>
      </c>
      <c r="B4276">
        <v>-55124.241454464202</v>
      </c>
      <c r="C4276">
        <v>0.14447633922100001</v>
      </c>
    </row>
    <row r="4277" spans="1:3" x14ac:dyDescent="0.25">
      <c r="A4277">
        <v>-8078083.1277461499</v>
      </c>
      <c r="B4277">
        <v>-55124.241454464202</v>
      </c>
      <c r="C4277">
        <v>0.15571431815624201</v>
      </c>
    </row>
    <row r="4278" spans="1:3" x14ac:dyDescent="0.25">
      <c r="A4278">
        <v>-8077148.6488692304</v>
      </c>
      <c r="B4278">
        <v>-55124.241454464202</v>
      </c>
      <c r="C4278">
        <v>0.18812614679336501</v>
      </c>
    </row>
    <row r="4279" spans="1:3" x14ac:dyDescent="0.25">
      <c r="A4279">
        <v>-8076214.1699922998</v>
      </c>
      <c r="B4279">
        <v>-55124.241454464202</v>
      </c>
      <c r="C4279">
        <v>0.222052156925201</v>
      </c>
    </row>
    <row r="4280" spans="1:3" x14ac:dyDescent="0.25">
      <c r="A4280">
        <v>-8075279.6911153803</v>
      </c>
      <c r="B4280">
        <v>-55124.241454464202</v>
      </c>
      <c r="C4280">
        <v>0.23314554989337899</v>
      </c>
    </row>
    <row r="4281" spans="1:3" x14ac:dyDescent="0.25">
      <c r="A4281">
        <v>-8074345.2122384598</v>
      </c>
      <c r="B4281">
        <v>-55124.241454464202</v>
      </c>
      <c r="C4281">
        <v>0.27014037966728199</v>
      </c>
    </row>
    <row r="4282" spans="1:3" x14ac:dyDescent="0.25">
      <c r="A4282">
        <v>-8073410.7333615301</v>
      </c>
      <c r="B4282">
        <v>-55124.241454464202</v>
      </c>
      <c r="C4282">
        <v>0.28137573599815302</v>
      </c>
    </row>
    <row r="4283" spans="1:3" x14ac:dyDescent="0.25">
      <c r="A4283">
        <v>-8072476.2544846097</v>
      </c>
      <c r="B4283">
        <v>-55124.241454464202</v>
      </c>
      <c r="C4283">
        <v>0.31733605265617298</v>
      </c>
    </row>
    <row r="4284" spans="1:3" x14ac:dyDescent="0.25">
      <c r="A4284">
        <v>-8071541.7756076902</v>
      </c>
      <c r="B4284">
        <v>-55124.241454464202</v>
      </c>
      <c r="C4284">
        <v>0.34823203086853</v>
      </c>
    </row>
    <row r="4285" spans="1:3" x14ac:dyDescent="0.25">
      <c r="A4285">
        <v>-8070607.2967307596</v>
      </c>
      <c r="B4285">
        <v>-55124.241454464202</v>
      </c>
      <c r="C4285">
        <v>0.35705819725990201</v>
      </c>
    </row>
    <row r="4286" spans="1:3" x14ac:dyDescent="0.25">
      <c r="A4286">
        <v>-8069672.8178538401</v>
      </c>
      <c r="B4286">
        <v>-55124.241454464202</v>
      </c>
      <c r="C4286">
        <v>0.365667253732681</v>
      </c>
    </row>
    <row r="4287" spans="1:3" x14ac:dyDescent="0.25">
      <c r="A4287">
        <v>-8068738.3389769197</v>
      </c>
      <c r="B4287">
        <v>-55124.241454464202</v>
      </c>
      <c r="C4287">
        <v>0.36713281273841802</v>
      </c>
    </row>
    <row r="4288" spans="1:3" x14ac:dyDescent="0.25">
      <c r="A4288">
        <v>-8067803.8601000002</v>
      </c>
      <c r="B4288">
        <v>-55124.241454464202</v>
      </c>
      <c r="C4288">
        <v>0.40311437845230103</v>
      </c>
    </row>
    <row r="4289" spans="1:3" x14ac:dyDescent="0.25">
      <c r="A4289">
        <v>-8066869.3812230704</v>
      </c>
      <c r="B4289">
        <v>-55124.241454464202</v>
      </c>
      <c r="C4289">
        <v>0.40310662984848</v>
      </c>
    </row>
    <row r="4290" spans="1:3" x14ac:dyDescent="0.25">
      <c r="A4290">
        <v>-8065934.90234615</v>
      </c>
      <c r="B4290">
        <v>-55124.241454464202</v>
      </c>
      <c r="C4290">
        <v>0.41068089008331199</v>
      </c>
    </row>
    <row r="4291" spans="1:3" x14ac:dyDescent="0.25">
      <c r="A4291">
        <v>-8065000.4234692296</v>
      </c>
      <c r="B4291">
        <v>-55124.241454464202</v>
      </c>
      <c r="C4291">
        <v>0</v>
      </c>
    </row>
    <row r="4292" spans="1:3" x14ac:dyDescent="0.25">
      <c r="A4292">
        <v>-8064065.9445922999</v>
      </c>
      <c r="B4292">
        <v>-55124.241454464202</v>
      </c>
      <c r="C4292">
        <v>0</v>
      </c>
    </row>
    <row r="4293" spans="1:3" x14ac:dyDescent="0.25">
      <c r="A4293">
        <v>-8063131.4657153804</v>
      </c>
      <c r="B4293">
        <v>-55124.241454464202</v>
      </c>
      <c r="C4293">
        <v>0</v>
      </c>
    </row>
    <row r="4294" spans="1:3" x14ac:dyDescent="0.25">
      <c r="A4294">
        <v>-8062196.98683846</v>
      </c>
      <c r="B4294">
        <v>-55124.241454464202</v>
      </c>
      <c r="C4294">
        <v>0</v>
      </c>
    </row>
    <row r="4295" spans="1:3" x14ac:dyDescent="0.25">
      <c r="A4295">
        <v>-8061262.5079615302</v>
      </c>
      <c r="B4295">
        <v>-55124.241454464202</v>
      </c>
      <c r="C4295">
        <v>0</v>
      </c>
    </row>
    <row r="4296" spans="1:3" x14ac:dyDescent="0.25">
      <c r="A4296">
        <v>-8082755.5221307604</v>
      </c>
      <c r="B4296">
        <v>-56058.720331249999</v>
      </c>
      <c r="C4296">
        <v>5.6923113763332298E-2</v>
      </c>
    </row>
    <row r="4297" spans="1:3" x14ac:dyDescent="0.25">
      <c r="A4297">
        <v>-8081821.0432538399</v>
      </c>
      <c r="B4297">
        <v>-56058.720331249999</v>
      </c>
      <c r="C4297">
        <v>7.8690871596336295E-2</v>
      </c>
    </row>
    <row r="4298" spans="1:3" x14ac:dyDescent="0.25">
      <c r="A4298">
        <v>-8080886.5643769205</v>
      </c>
      <c r="B4298">
        <v>-56058.720331249999</v>
      </c>
      <c r="C4298">
        <v>0.103577025234699</v>
      </c>
    </row>
    <row r="4299" spans="1:3" x14ac:dyDescent="0.25">
      <c r="A4299">
        <v>-8079952.0855</v>
      </c>
      <c r="B4299">
        <v>-56058.720331249999</v>
      </c>
      <c r="C4299">
        <v>0.13576529920101099</v>
      </c>
    </row>
    <row r="4300" spans="1:3" x14ac:dyDescent="0.25">
      <c r="A4300">
        <v>-8079017.6066230703</v>
      </c>
      <c r="B4300">
        <v>-56058.720331249999</v>
      </c>
      <c r="C4300">
        <v>0.151528045535087</v>
      </c>
    </row>
    <row r="4301" spans="1:3" x14ac:dyDescent="0.25">
      <c r="A4301">
        <v>-8078083.1277461499</v>
      </c>
      <c r="B4301">
        <v>-56058.720331249999</v>
      </c>
      <c r="C4301">
        <v>0.18389649689197499</v>
      </c>
    </row>
    <row r="4302" spans="1:3" x14ac:dyDescent="0.25">
      <c r="A4302">
        <v>-8077148.6488692304</v>
      </c>
      <c r="B4302">
        <v>-56058.720331249999</v>
      </c>
      <c r="C4302">
        <v>0.21963888406753501</v>
      </c>
    </row>
    <row r="4303" spans="1:3" x14ac:dyDescent="0.25">
      <c r="A4303">
        <v>-8076214.1699922998</v>
      </c>
      <c r="B4303">
        <v>-56058.720331249999</v>
      </c>
      <c r="C4303">
        <v>0.233117431402206</v>
      </c>
    </row>
    <row r="4304" spans="1:3" x14ac:dyDescent="0.25">
      <c r="A4304">
        <v>-8075279.6911153803</v>
      </c>
      <c r="B4304">
        <v>-56058.720331249999</v>
      </c>
      <c r="C4304">
        <v>0.270083397626876</v>
      </c>
    </row>
    <row r="4305" spans="1:3" x14ac:dyDescent="0.25">
      <c r="A4305">
        <v>-8074345.2122384598</v>
      </c>
      <c r="B4305">
        <v>-56058.720331249999</v>
      </c>
      <c r="C4305">
        <v>0.30054050683975198</v>
      </c>
    </row>
    <row r="4306" spans="1:3" x14ac:dyDescent="0.25">
      <c r="A4306">
        <v>-8073410.7333615301</v>
      </c>
      <c r="B4306">
        <v>-56058.720331249999</v>
      </c>
      <c r="C4306">
        <v>0.307637959718704</v>
      </c>
    </row>
    <row r="4307" spans="1:3" x14ac:dyDescent="0.25">
      <c r="A4307">
        <v>-8072476.2544846097</v>
      </c>
      <c r="B4307">
        <v>-56058.720331249999</v>
      </c>
      <c r="C4307">
        <v>0.34633937478065402</v>
      </c>
    </row>
    <row r="4308" spans="1:3" x14ac:dyDescent="0.25">
      <c r="A4308">
        <v>-8071541.7756076902</v>
      </c>
      <c r="B4308">
        <v>-56058.720331249999</v>
      </c>
      <c r="C4308">
        <v>0.35431063175201399</v>
      </c>
    </row>
    <row r="4309" spans="1:3" x14ac:dyDescent="0.25">
      <c r="A4309">
        <v>-8070607.2967307596</v>
      </c>
      <c r="B4309">
        <v>-56058.720331249999</v>
      </c>
      <c r="C4309">
        <v>0.39208471775054898</v>
      </c>
    </row>
    <row r="4310" spans="1:3" x14ac:dyDescent="0.25">
      <c r="A4310">
        <v>-8069672.8178538401</v>
      </c>
      <c r="B4310">
        <v>-56058.720331249999</v>
      </c>
      <c r="C4310">
        <v>0.40049949288368197</v>
      </c>
    </row>
    <row r="4311" spans="1:3" x14ac:dyDescent="0.25">
      <c r="A4311">
        <v>-8068738.3389769197</v>
      </c>
      <c r="B4311">
        <v>-56058.720331249999</v>
      </c>
      <c r="C4311">
        <v>0.401734709739685</v>
      </c>
    </row>
    <row r="4312" spans="1:3" x14ac:dyDescent="0.25">
      <c r="A4312">
        <v>-8067803.8601000002</v>
      </c>
      <c r="B4312">
        <v>-56058.720331249999</v>
      </c>
      <c r="C4312">
        <v>0.43377184867858798</v>
      </c>
    </row>
    <row r="4313" spans="1:3" x14ac:dyDescent="0.25">
      <c r="A4313">
        <v>-8066869.3812230704</v>
      </c>
      <c r="B4313">
        <v>-56058.720331249999</v>
      </c>
      <c r="C4313">
        <v>0.43540832400321899</v>
      </c>
    </row>
    <row r="4314" spans="1:3" x14ac:dyDescent="0.25">
      <c r="A4314">
        <v>-8065934.90234615</v>
      </c>
      <c r="B4314">
        <v>-56058.720331249999</v>
      </c>
      <c r="C4314">
        <v>0.43944126367568898</v>
      </c>
    </row>
    <row r="4315" spans="1:3" x14ac:dyDescent="0.25">
      <c r="A4315">
        <v>-8065000.4234692296</v>
      </c>
      <c r="B4315">
        <v>-56058.720331249999</v>
      </c>
      <c r="C4315">
        <v>0</v>
      </c>
    </row>
    <row r="4316" spans="1:3" x14ac:dyDescent="0.25">
      <c r="A4316">
        <v>-8064065.9445922999</v>
      </c>
      <c r="B4316">
        <v>-56058.720331249999</v>
      </c>
      <c r="C4316">
        <v>0</v>
      </c>
    </row>
    <row r="4317" spans="1:3" x14ac:dyDescent="0.25">
      <c r="A4317">
        <v>-8063131.4657153804</v>
      </c>
      <c r="B4317">
        <v>-56058.720331249999</v>
      </c>
      <c r="C4317">
        <v>0</v>
      </c>
    </row>
    <row r="4318" spans="1:3" x14ac:dyDescent="0.25">
      <c r="A4318">
        <v>-8062196.98683846</v>
      </c>
      <c r="B4318">
        <v>-56058.720331249999</v>
      </c>
      <c r="C4318">
        <v>0</v>
      </c>
    </row>
    <row r="4319" spans="1:3" x14ac:dyDescent="0.25">
      <c r="A4319">
        <v>-8061262.5079615302</v>
      </c>
      <c r="B4319">
        <v>-56058.720331249999</v>
      </c>
      <c r="C4319">
        <v>0</v>
      </c>
    </row>
    <row r="4320" spans="1:3" x14ac:dyDescent="0.25">
      <c r="A4320">
        <v>-8060328.0290846098</v>
      </c>
      <c r="B4320">
        <v>-56058.720331249999</v>
      </c>
      <c r="C4320">
        <v>0</v>
      </c>
    </row>
    <row r="4321" spans="1:3" x14ac:dyDescent="0.25">
      <c r="A4321">
        <v>-8083690.0010076901</v>
      </c>
      <c r="B4321">
        <v>-56993.199208035701</v>
      </c>
      <c r="C4321">
        <v>5.0874788314103997E-2</v>
      </c>
    </row>
    <row r="4322" spans="1:3" x14ac:dyDescent="0.25">
      <c r="A4322">
        <v>-8082755.5221307604</v>
      </c>
      <c r="B4322">
        <v>-56993.199208035701</v>
      </c>
      <c r="C4322">
        <v>7.2404474020004203E-2</v>
      </c>
    </row>
    <row r="4323" spans="1:3" x14ac:dyDescent="0.25">
      <c r="A4323">
        <v>-8081821.0432538399</v>
      </c>
      <c r="B4323">
        <v>-56993.199208035701</v>
      </c>
      <c r="C4323">
        <v>8.3687223494052804E-2</v>
      </c>
    </row>
    <row r="4324" spans="1:3" x14ac:dyDescent="0.25">
      <c r="A4324">
        <v>-8080886.5643769205</v>
      </c>
      <c r="B4324">
        <v>-56993.199208035701</v>
      </c>
      <c r="C4324">
        <v>0.10911857336759501</v>
      </c>
    </row>
    <row r="4325" spans="1:3" x14ac:dyDescent="0.25">
      <c r="A4325">
        <v>-8079952.0855</v>
      </c>
      <c r="B4325">
        <v>-56993.199208035701</v>
      </c>
      <c r="C4325">
        <v>0.14108872413635201</v>
      </c>
    </row>
    <row r="4326" spans="1:3" x14ac:dyDescent="0.25">
      <c r="A4326">
        <v>-8079017.6066230703</v>
      </c>
      <c r="B4326">
        <v>-56993.199208035701</v>
      </c>
      <c r="C4326">
        <v>0.17375895380973799</v>
      </c>
    </row>
    <row r="4327" spans="1:3" x14ac:dyDescent="0.25">
      <c r="A4327">
        <v>-8078083.1277461499</v>
      </c>
      <c r="B4327">
        <v>-56993.199208035701</v>
      </c>
      <c r="C4327">
        <v>0.210156559944152</v>
      </c>
    </row>
    <row r="4328" spans="1:3" x14ac:dyDescent="0.25">
      <c r="A4328">
        <v>-8077148.6488692304</v>
      </c>
      <c r="B4328">
        <v>-56993.199208035701</v>
      </c>
      <c r="C4328">
        <v>0.248279884457588</v>
      </c>
    </row>
    <row r="4329" spans="1:3" x14ac:dyDescent="0.25">
      <c r="A4329">
        <v>-8076214.1699922998</v>
      </c>
      <c r="B4329">
        <v>-56993.199208035701</v>
      </c>
      <c r="C4329">
        <v>0.25982847809791498</v>
      </c>
    </row>
    <row r="4330" spans="1:3" x14ac:dyDescent="0.25">
      <c r="A4330">
        <v>-8075279.6911153803</v>
      </c>
      <c r="B4330">
        <v>-56993.199208035701</v>
      </c>
      <c r="C4330">
        <v>0.29795944690704301</v>
      </c>
    </row>
    <row r="4331" spans="1:3" x14ac:dyDescent="0.25">
      <c r="A4331">
        <v>-8074345.2122384598</v>
      </c>
      <c r="B4331">
        <v>-56993.199208035701</v>
      </c>
      <c r="C4331">
        <v>0.30464574694633401</v>
      </c>
    </row>
    <row r="4332" spans="1:3" x14ac:dyDescent="0.25">
      <c r="A4332">
        <v>-8073410.7333615301</v>
      </c>
      <c r="B4332">
        <v>-56993.199208035701</v>
      </c>
      <c r="C4332">
        <v>0.34420296549797003</v>
      </c>
    </row>
    <row r="4333" spans="1:3" x14ac:dyDescent="0.25">
      <c r="A4333">
        <v>-8072476.2544846097</v>
      </c>
      <c r="B4333">
        <v>-56993.199208035701</v>
      </c>
      <c r="C4333">
        <v>0.38237747550010598</v>
      </c>
    </row>
    <row r="4334" spans="1:3" x14ac:dyDescent="0.25">
      <c r="A4334">
        <v>-8071541.7756076902</v>
      </c>
      <c r="B4334">
        <v>-56993.199208035701</v>
      </c>
      <c r="C4334">
        <v>0.38985297083854598</v>
      </c>
    </row>
    <row r="4335" spans="1:3" x14ac:dyDescent="0.25">
      <c r="A4335">
        <v>-8070607.2967307596</v>
      </c>
      <c r="B4335">
        <v>-56993.199208035701</v>
      </c>
      <c r="C4335">
        <v>0.42532780766487099</v>
      </c>
    </row>
    <row r="4336" spans="1:3" x14ac:dyDescent="0.25">
      <c r="A4336">
        <v>-8069672.8178538401</v>
      </c>
      <c r="B4336">
        <v>-56993.199208035701</v>
      </c>
      <c r="C4336">
        <v>0.42656186223030002</v>
      </c>
    </row>
    <row r="4337" spans="1:3" x14ac:dyDescent="0.25">
      <c r="A4337">
        <v>-8068738.3389769197</v>
      </c>
      <c r="B4337">
        <v>-56993.199208035701</v>
      </c>
      <c r="C4337">
        <v>0.43261510133743197</v>
      </c>
    </row>
    <row r="4338" spans="1:3" x14ac:dyDescent="0.25">
      <c r="A4338">
        <v>-8067803.8601000002</v>
      </c>
      <c r="B4338">
        <v>-56993.199208035701</v>
      </c>
      <c r="C4338">
        <v>0.46783691644668501</v>
      </c>
    </row>
    <row r="4339" spans="1:3" x14ac:dyDescent="0.25">
      <c r="A4339">
        <v>-8066869.3812230704</v>
      </c>
      <c r="B4339">
        <v>-56993.199208035701</v>
      </c>
      <c r="C4339">
        <v>0.47465416789054798</v>
      </c>
    </row>
    <row r="4340" spans="1:3" x14ac:dyDescent="0.25">
      <c r="A4340">
        <v>-8065934.90234615</v>
      </c>
      <c r="B4340">
        <v>-56993.199208035701</v>
      </c>
      <c r="C4340">
        <v>0.47465416789054798</v>
      </c>
    </row>
    <row r="4341" spans="1:3" x14ac:dyDescent="0.25">
      <c r="A4341">
        <v>-8065000.4234692296</v>
      </c>
      <c r="B4341">
        <v>-56993.199208035701</v>
      </c>
      <c r="C4341">
        <v>0.47464594244956898</v>
      </c>
    </row>
    <row r="4342" spans="1:3" x14ac:dyDescent="0.25">
      <c r="A4342">
        <v>-8064065.9445922999</v>
      </c>
      <c r="B4342">
        <v>-56993.199208035701</v>
      </c>
      <c r="C4342">
        <v>0</v>
      </c>
    </row>
    <row r="4343" spans="1:3" x14ac:dyDescent="0.25">
      <c r="A4343">
        <v>-8063131.4657153804</v>
      </c>
      <c r="B4343">
        <v>-56993.199208035701</v>
      </c>
      <c r="C4343">
        <v>0</v>
      </c>
    </row>
    <row r="4344" spans="1:3" x14ac:dyDescent="0.25">
      <c r="A4344">
        <v>-8062196.98683846</v>
      </c>
      <c r="B4344">
        <v>-56993.199208035701</v>
      </c>
      <c r="C4344">
        <v>0</v>
      </c>
    </row>
    <row r="4345" spans="1:3" x14ac:dyDescent="0.25">
      <c r="A4345">
        <v>-8061262.5079615302</v>
      </c>
      <c r="B4345">
        <v>-56993.199208035701</v>
      </c>
      <c r="C4345">
        <v>0</v>
      </c>
    </row>
    <row r="4346" spans="1:3" x14ac:dyDescent="0.25">
      <c r="A4346">
        <v>-8060328.0290846098</v>
      </c>
      <c r="B4346">
        <v>-56993.199208035701</v>
      </c>
      <c r="C4346">
        <v>0</v>
      </c>
    </row>
    <row r="4347" spans="1:3" x14ac:dyDescent="0.25">
      <c r="A4347">
        <v>-8083690.0010076901</v>
      </c>
      <c r="B4347">
        <v>-57927.678084821397</v>
      </c>
      <c r="C4347">
        <v>5.5016215890645898E-2</v>
      </c>
    </row>
    <row r="4348" spans="1:3" x14ac:dyDescent="0.25">
      <c r="A4348">
        <v>-8082755.5221307604</v>
      </c>
      <c r="B4348">
        <v>-57927.678084821397</v>
      </c>
      <c r="C4348">
        <v>7.6539911329746205E-2</v>
      </c>
    </row>
    <row r="4349" spans="1:3" x14ac:dyDescent="0.25">
      <c r="A4349">
        <v>-8081821.0432538399</v>
      </c>
      <c r="B4349">
        <v>-57927.678084821397</v>
      </c>
      <c r="C4349">
        <v>0.100763253867626</v>
      </c>
    </row>
    <row r="4350" spans="1:3" x14ac:dyDescent="0.25">
      <c r="A4350">
        <v>-8080886.5643769205</v>
      </c>
      <c r="B4350">
        <v>-57927.678084821397</v>
      </c>
      <c r="C4350">
        <v>0.132688462734222</v>
      </c>
    </row>
    <row r="4351" spans="1:3" x14ac:dyDescent="0.25">
      <c r="A4351">
        <v>-8079952.0855</v>
      </c>
      <c r="B4351">
        <v>-57927.678084821397</v>
      </c>
      <c r="C4351">
        <v>0.16457939147949199</v>
      </c>
    </row>
    <row r="4352" spans="1:3" x14ac:dyDescent="0.25">
      <c r="A4352">
        <v>-8079017.6066230703</v>
      </c>
      <c r="B4352">
        <v>-57927.678084821397</v>
      </c>
      <c r="C4352">
        <v>0.20142409205436701</v>
      </c>
    </row>
    <row r="4353" spans="1:3" x14ac:dyDescent="0.25">
      <c r="A4353">
        <v>-8078083.1277461499</v>
      </c>
      <c r="B4353">
        <v>-57927.678084821397</v>
      </c>
      <c r="C4353">
        <v>0.210155263543128</v>
      </c>
    </row>
    <row r="4354" spans="1:3" x14ac:dyDescent="0.25">
      <c r="A4354">
        <v>-8077148.6488692304</v>
      </c>
      <c r="B4354">
        <v>-57927.678084821397</v>
      </c>
      <c r="C4354">
        <v>0.24827492237091001</v>
      </c>
    </row>
    <row r="4355" spans="1:3" x14ac:dyDescent="0.25">
      <c r="A4355">
        <v>-8076214.1699922998</v>
      </c>
      <c r="B4355">
        <v>-57927.678084821397</v>
      </c>
      <c r="C4355">
        <v>0.28919950127601601</v>
      </c>
    </row>
    <row r="4356" spans="1:3" x14ac:dyDescent="0.25">
      <c r="A4356">
        <v>-8075279.6911153803</v>
      </c>
      <c r="B4356">
        <v>-57927.678084821397</v>
      </c>
      <c r="C4356">
        <v>0.32999858260154702</v>
      </c>
    </row>
    <row r="4357" spans="1:3" x14ac:dyDescent="0.25">
      <c r="A4357">
        <v>-8074345.2122384598</v>
      </c>
      <c r="B4357">
        <v>-57927.678084821397</v>
      </c>
      <c r="C4357">
        <v>0.34178462624549799</v>
      </c>
    </row>
    <row r="4358" spans="1:3" x14ac:dyDescent="0.25">
      <c r="A4358">
        <v>-8073410.7333615301</v>
      </c>
      <c r="B4358">
        <v>-57927.678084821397</v>
      </c>
      <c r="C4358">
        <v>0.38064625859260498</v>
      </c>
    </row>
    <row r="4359" spans="1:3" x14ac:dyDescent="0.25">
      <c r="A4359">
        <v>-8072476.2544846097</v>
      </c>
      <c r="B4359">
        <v>-57927.678084821397</v>
      </c>
      <c r="C4359">
        <v>0.38836643099784801</v>
      </c>
    </row>
    <row r="4360" spans="1:3" x14ac:dyDescent="0.25">
      <c r="A4360">
        <v>-8071541.7756076902</v>
      </c>
      <c r="B4360">
        <v>-57927.678084821397</v>
      </c>
      <c r="C4360">
        <v>0.417420834302902</v>
      </c>
    </row>
    <row r="4361" spans="1:3" x14ac:dyDescent="0.25">
      <c r="A4361">
        <v>-8070607.2967307596</v>
      </c>
      <c r="B4361">
        <v>-57927.678084821397</v>
      </c>
      <c r="C4361">
        <v>0.457355886697769</v>
      </c>
    </row>
    <row r="4362" spans="1:3" x14ac:dyDescent="0.25">
      <c r="A4362">
        <v>-8069672.8178538401</v>
      </c>
      <c r="B4362">
        <v>-57927.678084821397</v>
      </c>
      <c r="C4362">
        <v>0.462585538625717</v>
      </c>
    </row>
    <row r="4363" spans="1:3" x14ac:dyDescent="0.25">
      <c r="A4363">
        <v>-8068738.3389769197</v>
      </c>
      <c r="B4363">
        <v>-57927.678084821397</v>
      </c>
      <c r="C4363">
        <v>0.46689504384994501</v>
      </c>
    </row>
    <row r="4364" spans="1:3" x14ac:dyDescent="0.25">
      <c r="A4364">
        <v>-8067803.8601000002</v>
      </c>
      <c r="B4364">
        <v>-57927.678084821397</v>
      </c>
      <c r="C4364">
        <v>0.498539388179779</v>
      </c>
    </row>
    <row r="4365" spans="1:3" x14ac:dyDescent="0.25">
      <c r="A4365">
        <v>-8066869.3812230704</v>
      </c>
      <c r="B4365">
        <v>-57927.678084821397</v>
      </c>
      <c r="C4365">
        <v>0.49969184398651101</v>
      </c>
    </row>
    <row r="4366" spans="1:3" x14ac:dyDescent="0.25">
      <c r="A4366">
        <v>-8065934.90234615</v>
      </c>
      <c r="B4366">
        <v>-57927.678084821397</v>
      </c>
      <c r="C4366">
        <v>0.50266176462173395</v>
      </c>
    </row>
    <row r="4367" spans="1:3" x14ac:dyDescent="0.25">
      <c r="A4367">
        <v>-8065000.4234692296</v>
      </c>
      <c r="B4367">
        <v>-57927.678084821397</v>
      </c>
      <c r="C4367">
        <v>0.50265461206436102</v>
      </c>
    </row>
    <row r="4368" spans="1:3" x14ac:dyDescent="0.25">
      <c r="A4368">
        <v>-8064065.9445922999</v>
      </c>
      <c r="B4368">
        <v>-57927.678084821397</v>
      </c>
      <c r="C4368">
        <v>0</v>
      </c>
    </row>
    <row r="4369" spans="1:3" x14ac:dyDescent="0.25">
      <c r="A4369">
        <v>-8063131.4657153804</v>
      </c>
      <c r="B4369">
        <v>-57927.678084821397</v>
      </c>
      <c r="C4369">
        <v>0</v>
      </c>
    </row>
    <row r="4370" spans="1:3" x14ac:dyDescent="0.25">
      <c r="A4370">
        <v>-8062196.98683846</v>
      </c>
      <c r="B4370">
        <v>-57927.678084821397</v>
      </c>
      <c r="C4370">
        <v>0</v>
      </c>
    </row>
    <row r="4371" spans="1:3" x14ac:dyDescent="0.25">
      <c r="A4371">
        <v>-8061262.5079615302</v>
      </c>
      <c r="B4371">
        <v>-57927.678084821397</v>
      </c>
      <c r="C4371">
        <v>0</v>
      </c>
    </row>
    <row r="4372" spans="1:3" x14ac:dyDescent="0.25">
      <c r="A4372">
        <v>-8060328.0290846098</v>
      </c>
      <c r="B4372">
        <v>-57927.678084821397</v>
      </c>
      <c r="C4372">
        <v>0</v>
      </c>
    </row>
    <row r="4373" spans="1:3" x14ac:dyDescent="0.25">
      <c r="A4373">
        <v>-8059393.5502076903</v>
      </c>
      <c r="B4373">
        <v>-57927.678084821397</v>
      </c>
      <c r="C4373">
        <v>0</v>
      </c>
    </row>
    <row r="4374" spans="1:3" x14ac:dyDescent="0.25">
      <c r="A4374">
        <v>-8083690.0010076901</v>
      </c>
      <c r="B4374">
        <v>-58862.156961607099</v>
      </c>
      <c r="C4374">
        <v>7.0678703486919403E-2</v>
      </c>
    </row>
    <row r="4375" spans="1:3" x14ac:dyDescent="0.25">
      <c r="A4375">
        <v>-8082755.5221307604</v>
      </c>
      <c r="B4375">
        <v>-58862.156961607099</v>
      </c>
      <c r="C4375">
        <v>9.4227917492389596E-2</v>
      </c>
    </row>
    <row r="4376" spans="1:3" x14ac:dyDescent="0.25">
      <c r="A4376">
        <v>-8081821.0432538399</v>
      </c>
      <c r="B4376">
        <v>-58862.156961607099</v>
      </c>
      <c r="C4376">
        <v>0.125404253602027</v>
      </c>
    </row>
    <row r="4377" spans="1:3" x14ac:dyDescent="0.25">
      <c r="A4377">
        <v>-8080886.5643769205</v>
      </c>
      <c r="B4377">
        <v>-58862.156961607099</v>
      </c>
      <c r="C4377">
        <v>0.13272407650947499</v>
      </c>
    </row>
    <row r="4378" spans="1:3" x14ac:dyDescent="0.25">
      <c r="A4378">
        <v>-8079952.0855</v>
      </c>
      <c r="B4378">
        <v>-58862.156961607099</v>
      </c>
      <c r="C4378">
        <v>0.164604976773262</v>
      </c>
    </row>
    <row r="4379" spans="1:3" x14ac:dyDescent="0.25">
      <c r="A4379">
        <v>-8079017.6066230703</v>
      </c>
      <c r="B4379">
        <v>-58862.156961607099</v>
      </c>
      <c r="C4379">
        <v>0.20146770775318101</v>
      </c>
    </row>
    <row r="4380" spans="1:3" x14ac:dyDescent="0.25">
      <c r="A4380">
        <v>-8078083.1277461499</v>
      </c>
      <c r="B4380">
        <v>-58862.156961607099</v>
      </c>
      <c r="C4380">
        <v>0.24024985730647999</v>
      </c>
    </row>
    <row r="4381" spans="1:3" x14ac:dyDescent="0.25">
      <c r="A4381">
        <v>-8077148.6488692304</v>
      </c>
      <c r="B4381">
        <v>-58862.156961607099</v>
      </c>
      <c r="C4381">
        <v>0.28492894768714899</v>
      </c>
    </row>
    <row r="4382" spans="1:3" x14ac:dyDescent="0.25">
      <c r="A4382">
        <v>-8076214.1699922998</v>
      </c>
      <c r="B4382">
        <v>-58862.156961607099</v>
      </c>
      <c r="C4382">
        <v>0.327917009592056</v>
      </c>
    </row>
    <row r="4383" spans="1:3" x14ac:dyDescent="0.25">
      <c r="A4383">
        <v>-8075279.6911153803</v>
      </c>
      <c r="B4383">
        <v>-58862.156961607099</v>
      </c>
      <c r="C4383">
        <v>0.33352568745612998</v>
      </c>
    </row>
    <row r="4384" spans="1:3" x14ac:dyDescent="0.25">
      <c r="A4384">
        <v>-8074345.2122384598</v>
      </c>
      <c r="B4384">
        <v>-58862.156961607099</v>
      </c>
      <c r="C4384">
        <v>0.37339305877685502</v>
      </c>
    </row>
    <row r="4385" spans="1:3" x14ac:dyDescent="0.25">
      <c r="A4385">
        <v>-8073410.7333615301</v>
      </c>
      <c r="B4385">
        <v>-58862.156961607099</v>
      </c>
      <c r="C4385">
        <v>0.409559816122055</v>
      </c>
    </row>
    <row r="4386" spans="1:3" x14ac:dyDescent="0.25">
      <c r="A4386">
        <v>-8072476.2544846097</v>
      </c>
      <c r="B4386">
        <v>-58862.156961607099</v>
      </c>
      <c r="C4386">
        <v>0.41614934802055298</v>
      </c>
    </row>
    <row r="4387" spans="1:3" x14ac:dyDescent="0.25">
      <c r="A4387">
        <v>-8071541.7756076902</v>
      </c>
      <c r="B4387">
        <v>-58862.156961607099</v>
      </c>
      <c r="C4387">
        <v>0.45581805706024098</v>
      </c>
    </row>
    <row r="4388" spans="1:3" x14ac:dyDescent="0.25">
      <c r="A4388">
        <v>-8070607.2967307596</v>
      </c>
      <c r="B4388">
        <v>-58862.156961607099</v>
      </c>
      <c r="C4388">
        <v>0.461599260568618</v>
      </c>
    </row>
    <row r="4389" spans="1:3" x14ac:dyDescent="0.25">
      <c r="A4389">
        <v>-8069672.8178538401</v>
      </c>
      <c r="B4389">
        <v>-58862.156961607099</v>
      </c>
      <c r="C4389">
        <v>0.49224442243576</v>
      </c>
    </row>
    <row r="4390" spans="1:3" x14ac:dyDescent="0.25">
      <c r="A4390">
        <v>-8068738.3389769197</v>
      </c>
      <c r="B4390">
        <v>-58862.156961607099</v>
      </c>
      <c r="C4390">
        <v>0.49772974848747198</v>
      </c>
    </row>
    <row r="4391" spans="1:3" x14ac:dyDescent="0.25">
      <c r="A4391">
        <v>-8067803.8601000002</v>
      </c>
      <c r="B4391">
        <v>-58862.156961607099</v>
      </c>
      <c r="C4391">
        <v>0.52720057964324896</v>
      </c>
    </row>
    <row r="4392" spans="1:3" x14ac:dyDescent="0.25">
      <c r="A4392">
        <v>-8066869.3812230704</v>
      </c>
      <c r="B4392">
        <v>-58862.156961607099</v>
      </c>
      <c r="C4392">
        <v>0.53071671724319402</v>
      </c>
    </row>
    <row r="4393" spans="1:3" x14ac:dyDescent="0.25">
      <c r="A4393">
        <v>-8065934.90234615</v>
      </c>
      <c r="B4393">
        <v>-58862.156961607099</v>
      </c>
      <c r="C4393">
        <v>0.533069849014282</v>
      </c>
    </row>
    <row r="4394" spans="1:3" x14ac:dyDescent="0.25">
      <c r="A4394">
        <v>-8065000.4234692296</v>
      </c>
      <c r="B4394">
        <v>-58862.156961607099</v>
      </c>
      <c r="C4394">
        <v>0.53309017419814997</v>
      </c>
    </row>
    <row r="4395" spans="1:3" x14ac:dyDescent="0.25">
      <c r="A4395">
        <v>-8064065.9445922999</v>
      </c>
      <c r="B4395">
        <v>-58862.156961607099</v>
      </c>
      <c r="C4395">
        <v>0</v>
      </c>
    </row>
    <row r="4396" spans="1:3" x14ac:dyDescent="0.25">
      <c r="A4396">
        <v>-8063131.4657153804</v>
      </c>
      <c r="B4396">
        <v>-58862.156961607099</v>
      </c>
      <c r="C4396">
        <v>0</v>
      </c>
    </row>
    <row r="4397" spans="1:3" x14ac:dyDescent="0.25">
      <c r="A4397">
        <v>-8062196.98683846</v>
      </c>
      <c r="B4397">
        <v>-58862.156961607099</v>
      </c>
      <c r="C4397">
        <v>0</v>
      </c>
    </row>
    <row r="4398" spans="1:3" x14ac:dyDescent="0.25">
      <c r="A4398">
        <v>-8061262.5079615302</v>
      </c>
      <c r="B4398">
        <v>-58862.156961607099</v>
      </c>
      <c r="C4398">
        <v>0</v>
      </c>
    </row>
    <row r="4399" spans="1:3" x14ac:dyDescent="0.25">
      <c r="A4399">
        <v>-8060328.0290846098</v>
      </c>
      <c r="B4399">
        <v>-58862.156961607099</v>
      </c>
      <c r="C4399">
        <v>0</v>
      </c>
    </row>
    <row r="4400" spans="1:3" x14ac:dyDescent="0.25">
      <c r="A4400">
        <v>-8059393.5502076903</v>
      </c>
      <c r="B4400">
        <v>-58862.156961607099</v>
      </c>
      <c r="C4400">
        <v>0</v>
      </c>
    </row>
    <row r="4401" spans="1:3" x14ac:dyDescent="0.25">
      <c r="A4401">
        <v>-8084624.4798846096</v>
      </c>
      <c r="B4401">
        <v>-59796.635838392802</v>
      </c>
      <c r="C4401">
        <v>6.5705530345439897E-2</v>
      </c>
    </row>
    <row r="4402" spans="1:3" x14ac:dyDescent="0.25">
      <c r="A4402">
        <v>-8083690.0010076901</v>
      </c>
      <c r="B4402">
        <v>-59796.635838392802</v>
      </c>
      <c r="C4402">
        <v>8.8927172124385806E-2</v>
      </c>
    </row>
    <row r="4403" spans="1:3" x14ac:dyDescent="0.25">
      <c r="A4403">
        <v>-8082755.5221307604</v>
      </c>
      <c r="B4403">
        <v>-59796.635838392802</v>
      </c>
      <c r="C4403">
        <v>9.42597016692161E-2</v>
      </c>
    </row>
    <row r="4404" spans="1:3" x14ac:dyDescent="0.25">
      <c r="A4404">
        <v>-8081821.0432538399</v>
      </c>
      <c r="B4404">
        <v>-59796.635838392802</v>
      </c>
      <c r="C4404">
        <v>0.12541064620018</v>
      </c>
    </row>
    <row r="4405" spans="1:3" x14ac:dyDescent="0.25">
      <c r="A4405">
        <v>-8080886.5643769205</v>
      </c>
      <c r="B4405">
        <v>-59796.635838392802</v>
      </c>
      <c r="C4405">
        <v>0.15723881125450101</v>
      </c>
    </row>
    <row r="4406" spans="1:3" x14ac:dyDescent="0.25">
      <c r="A4406">
        <v>-8079952.0855</v>
      </c>
      <c r="B4406">
        <v>-59796.635838392802</v>
      </c>
      <c r="C4406">
        <v>0.199025213718414</v>
      </c>
    </row>
    <row r="4407" spans="1:3" x14ac:dyDescent="0.25">
      <c r="A4407">
        <v>-8079017.6066230703</v>
      </c>
      <c r="B4407">
        <v>-59796.635838392802</v>
      </c>
      <c r="C4407">
        <v>0.23766233026981301</v>
      </c>
    </row>
    <row r="4408" spans="1:3" x14ac:dyDescent="0.25">
      <c r="A4408">
        <v>-8078083.1277461499</v>
      </c>
      <c r="B4408">
        <v>-59796.635838392802</v>
      </c>
      <c r="C4408">
        <v>0.27697101235389698</v>
      </c>
    </row>
    <row r="4409" spans="1:3" x14ac:dyDescent="0.25">
      <c r="A4409">
        <v>-8077148.6488692304</v>
      </c>
      <c r="B4409">
        <v>-59796.635838392802</v>
      </c>
      <c r="C4409">
        <v>0.28497359156608498</v>
      </c>
    </row>
    <row r="4410" spans="1:3" x14ac:dyDescent="0.25">
      <c r="A4410">
        <v>-8076214.1699922998</v>
      </c>
      <c r="B4410">
        <v>-59796.635838392802</v>
      </c>
      <c r="C4410">
        <v>0.32795369625091497</v>
      </c>
    </row>
    <row r="4411" spans="1:3" x14ac:dyDescent="0.25">
      <c r="A4411">
        <v>-8075279.6911153803</v>
      </c>
      <c r="B4411">
        <v>-59796.635838392802</v>
      </c>
      <c r="C4411">
        <v>0.36650168895721402</v>
      </c>
    </row>
    <row r="4412" spans="1:3" x14ac:dyDescent="0.25">
      <c r="A4412">
        <v>-8074345.2122384598</v>
      </c>
      <c r="B4412">
        <v>-59796.635838392802</v>
      </c>
      <c r="C4412">
        <v>0.40341255068778897</v>
      </c>
    </row>
    <row r="4413" spans="1:3" x14ac:dyDescent="0.25">
      <c r="A4413">
        <v>-8073410.7333615301</v>
      </c>
      <c r="B4413">
        <v>-59796.635838392802</v>
      </c>
      <c r="C4413">
        <v>0.444278955459594</v>
      </c>
    </row>
    <row r="4414" spans="1:3" x14ac:dyDescent="0.25">
      <c r="A4414">
        <v>-8072476.2544846097</v>
      </c>
      <c r="B4414">
        <v>-59796.635838392802</v>
      </c>
      <c r="C4414">
        <v>0.449726581573486</v>
      </c>
    </row>
    <row r="4415" spans="1:3" x14ac:dyDescent="0.25">
      <c r="A4415">
        <v>-8071541.7756076902</v>
      </c>
      <c r="B4415">
        <v>-59796.635838392802</v>
      </c>
      <c r="C4415">
        <v>0.483431637287139</v>
      </c>
    </row>
    <row r="4416" spans="1:3" x14ac:dyDescent="0.25">
      <c r="A4416">
        <v>-8070607.2967307596</v>
      </c>
      <c r="B4416">
        <v>-59796.635838392802</v>
      </c>
      <c r="C4416">
        <v>0.488410353660583</v>
      </c>
    </row>
    <row r="4417" spans="1:3" x14ac:dyDescent="0.25">
      <c r="A4417">
        <v>-8069672.8178538401</v>
      </c>
      <c r="B4417">
        <v>-59796.635838392802</v>
      </c>
      <c r="C4417">
        <v>0.52591723203659002</v>
      </c>
    </row>
    <row r="4418" spans="1:3" x14ac:dyDescent="0.25">
      <c r="A4418">
        <v>-8068738.3389769197</v>
      </c>
      <c r="B4418">
        <v>-59796.635838392802</v>
      </c>
      <c r="C4418">
        <v>0.55374598503112704</v>
      </c>
    </row>
    <row r="4419" spans="1:3" x14ac:dyDescent="0.25">
      <c r="A4419">
        <v>-8067803.8601000002</v>
      </c>
      <c r="B4419">
        <v>-59796.635838392802</v>
      </c>
      <c r="C4419">
        <v>0.55655044317245395</v>
      </c>
    </row>
    <row r="4420" spans="1:3" x14ac:dyDescent="0.25">
      <c r="A4420">
        <v>-8066869.3812230704</v>
      </c>
      <c r="B4420">
        <v>-59796.635838392802</v>
      </c>
      <c r="C4420">
        <v>0.55941361188888505</v>
      </c>
    </row>
    <row r="4421" spans="1:3" x14ac:dyDescent="0.25">
      <c r="A4421">
        <v>-8065934.90234615</v>
      </c>
      <c r="B4421">
        <v>-59796.635838392802</v>
      </c>
      <c r="C4421">
        <v>0.56158477067947299</v>
      </c>
    </row>
    <row r="4422" spans="1:3" x14ac:dyDescent="0.25">
      <c r="A4422">
        <v>-8065000.4234692296</v>
      </c>
      <c r="B4422">
        <v>-59796.635838392802</v>
      </c>
      <c r="C4422">
        <v>0.56158363819122303</v>
      </c>
    </row>
    <row r="4423" spans="1:3" x14ac:dyDescent="0.25">
      <c r="A4423">
        <v>-8064065.9445922999</v>
      </c>
      <c r="B4423">
        <v>-59796.635838392802</v>
      </c>
      <c r="C4423">
        <v>0</v>
      </c>
    </row>
    <row r="4424" spans="1:3" x14ac:dyDescent="0.25">
      <c r="A4424">
        <v>-8063131.4657153804</v>
      </c>
      <c r="B4424">
        <v>-59796.635838392802</v>
      </c>
      <c r="C4424">
        <v>0</v>
      </c>
    </row>
    <row r="4425" spans="1:3" x14ac:dyDescent="0.25">
      <c r="A4425">
        <v>-8062196.98683846</v>
      </c>
      <c r="B4425">
        <v>-59796.635838392802</v>
      </c>
      <c r="C4425">
        <v>0</v>
      </c>
    </row>
    <row r="4426" spans="1:3" x14ac:dyDescent="0.25">
      <c r="A4426">
        <v>-8061262.5079615302</v>
      </c>
      <c r="B4426">
        <v>-59796.635838392802</v>
      </c>
      <c r="C4426">
        <v>0</v>
      </c>
    </row>
    <row r="4427" spans="1:3" x14ac:dyDescent="0.25">
      <c r="A4427">
        <v>-8060328.0290846098</v>
      </c>
      <c r="B4427">
        <v>-59796.635838392802</v>
      </c>
      <c r="C4427">
        <v>0</v>
      </c>
    </row>
    <row r="4428" spans="1:3" x14ac:dyDescent="0.25">
      <c r="A4428">
        <v>-8059393.5502076903</v>
      </c>
      <c r="B4428">
        <v>-59796.635838392802</v>
      </c>
      <c r="C4428">
        <v>0</v>
      </c>
    </row>
    <row r="4429" spans="1:3" x14ac:dyDescent="0.25">
      <c r="A4429">
        <v>-8058459.0713307597</v>
      </c>
      <c r="B4429">
        <v>-59796.635838392802</v>
      </c>
      <c r="C4429">
        <v>0</v>
      </c>
    </row>
    <row r="4430" spans="1:3" x14ac:dyDescent="0.25">
      <c r="A4430">
        <v>-8084624.4798846096</v>
      </c>
      <c r="B4430">
        <v>-60731.114715178497</v>
      </c>
      <c r="C4430">
        <v>6.4708337187767001E-2</v>
      </c>
    </row>
    <row r="4431" spans="1:3" x14ac:dyDescent="0.25">
      <c r="A4431">
        <v>-8083690.0010076901</v>
      </c>
      <c r="B4431">
        <v>-60731.114715178497</v>
      </c>
      <c r="C4431">
        <v>8.79097580909729E-2</v>
      </c>
    </row>
    <row r="4432" spans="1:3" x14ac:dyDescent="0.25">
      <c r="A4432">
        <v>-8082755.5221307604</v>
      </c>
      <c r="B4432">
        <v>-60731.114715178497</v>
      </c>
      <c r="C4432">
        <v>0.119740307331085</v>
      </c>
    </row>
    <row r="4433" spans="1:3" x14ac:dyDescent="0.25">
      <c r="A4433">
        <v>-8081821.0432538399</v>
      </c>
      <c r="B4433">
        <v>-60731.114715178497</v>
      </c>
      <c r="C4433">
        <v>0.155134052038192</v>
      </c>
    </row>
    <row r="4434" spans="1:3" x14ac:dyDescent="0.25">
      <c r="A4434">
        <v>-8080886.5643769205</v>
      </c>
      <c r="B4434">
        <v>-60731.114715178497</v>
      </c>
      <c r="C4434">
        <v>0.19140385091304701</v>
      </c>
    </row>
    <row r="4435" spans="1:3" x14ac:dyDescent="0.25">
      <c r="A4435">
        <v>-8079952.0855</v>
      </c>
      <c r="B4435">
        <v>-60731.114715178497</v>
      </c>
      <c r="C4435">
        <v>0.230864748358726</v>
      </c>
    </row>
    <row r="4436" spans="1:3" x14ac:dyDescent="0.25">
      <c r="A4436">
        <v>-8079017.6066230703</v>
      </c>
      <c r="B4436">
        <v>-60731.114715178497</v>
      </c>
      <c r="C4436">
        <v>0.23767389357089899</v>
      </c>
    </row>
    <row r="4437" spans="1:3" x14ac:dyDescent="0.25">
      <c r="A4437">
        <v>-8078083.1277461499</v>
      </c>
      <c r="B4437">
        <v>-60731.114715178497</v>
      </c>
      <c r="C4437">
        <v>0.27698466181754999</v>
      </c>
    </row>
    <row r="4438" spans="1:3" x14ac:dyDescent="0.25">
      <c r="A4438">
        <v>-8077148.6488692304</v>
      </c>
      <c r="B4438">
        <v>-60731.114715178497</v>
      </c>
      <c r="C4438">
        <v>0.319254100322723</v>
      </c>
    </row>
    <row r="4439" spans="1:3" x14ac:dyDescent="0.25">
      <c r="A4439">
        <v>-8076214.1699922998</v>
      </c>
      <c r="B4439">
        <v>-60731.114715178497</v>
      </c>
      <c r="C4439">
        <v>0.36017313599586398</v>
      </c>
    </row>
    <row r="4440" spans="1:3" x14ac:dyDescent="0.25">
      <c r="A4440">
        <v>-8075279.6911153803</v>
      </c>
      <c r="B4440">
        <v>-60731.114715178497</v>
      </c>
      <c r="C4440">
        <v>0.39620310068130399</v>
      </c>
    </row>
    <row r="4441" spans="1:3" x14ac:dyDescent="0.25">
      <c r="A4441">
        <v>-8074345.2122384598</v>
      </c>
      <c r="B4441">
        <v>-60731.114715178497</v>
      </c>
      <c r="C4441">
        <v>0.43807095289230302</v>
      </c>
    </row>
    <row r="4442" spans="1:3" x14ac:dyDescent="0.25">
      <c r="A4442">
        <v>-8073410.7333615301</v>
      </c>
      <c r="B4442">
        <v>-60731.114715178497</v>
      </c>
      <c r="C4442">
        <v>0.44431221485137901</v>
      </c>
    </row>
    <row r="4443" spans="1:3" x14ac:dyDescent="0.25">
      <c r="A4443">
        <v>-8072476.2544846097</v>
      </c>
      <c r="B4443">
        <v>-60731.114715178497</v>
      </c>
      <c r="C4443">
        <v>0.48255980014800998</v>
      </c>
    </row>
    <row r="4444" spans="1:3" x14ac:dyDescent="0.25">
      <c r="A4444">
        <v>-8071541.7756076902</v>
      </c>
      <c r="B4444">
        <v>-60731.114715178497</v>
      </c>
      <c r="C4444">
        <v>0.51750236749649003</v>
      </c>
    </row>
    <row r="4445" spans="1:3" x14ac:dyDescent="0.25">
      <c r="A4445">
        <v>-8070607.2967307596</v>
      </c>
      <c r="B4445">
        <v>-60731.114715178497</v>
      </c>
      <c r="C4445">
        <v>0.52113932371139504</v>
      </c>
    </row>
    <row r="4446" spans="1:3" x14ac:dyDescent="0.25">
      <c r="A4446">
        <v>-8069672.8178538401</v>
      </c>
      <c r="B4446">
        <v>-60731.114715178497</v>
      </c>
      <c r="C4446">
        <v>0.553255975246429</v>
      </c>
    </row>
    <row r="4447" spans="1:3" x14ac:dyDescent="0.25">
      <c r="A4447">
        <v>-8068738.3389769197</v>
      </c>
      <c r="B4447">
        <v>-60731.114715178497</v>
      </c>
      <c r="C4447">
        <v>0.55596876144409102</v>
      </c>
    </row>
    <row r="4448" spans="1:3" x14ac:dyDescent="0.25">
      <c r="A4448">
        <v>-8067803.8601000002</v>
      </c>
      <c r="B4448">
        <v>-60731.114715178497</v>
      </c>
      <c r="C4448">
        <v>0.58562630414962702</v>
      </c>
    </row>
    <row r="4449" spans="1:3" x14ac:dyDescent="0.25">
      <c r="A4449">
        <v>-8066869.3812230704</v>
      </c>
      <c r="B4449">
        <v>-60731.114715178497</v>
      </c>
      <c r="C4449">
        <v>0.58750760555267301</v>
      </c>
    </row>
    <row r="4450" spans="1:3" x14ac:dyDescent="0.25">
      <c r="A4450">
        <v>-8065934.90234615</v>
      </c>
      <c r="B4450">
        <v>-60731.114715178497</v>
      </c>
      <c r="C4450">
        <v>0.58820807933807295</v>
      </c>
    </row>
    <row r="4451" spans="1:3" x14ac:dyDescent="0.25">
      <c r="A4451">
        <v>-8065000.4234692296</v>
      </c>
      <c r="B4451">
        <v>-60731.114715178497</v>
      </c>
      <c r="C4451">
        <v>0.590487301349639</v>
      </c>
    </row>
    <row r="4452" spans="1:3" x14ac:dyDescent="0.25">
      <c r="A4452">
        <v>-8064065.9445922999</v>
      </c>
      <c r="B4452">
        <v>-60731.114715178497</v>
      </c>
      <c r="C4452">
        <v>0</v>
      </c>
    </row>
    <row r="4453" spans="1:3" x14ac:dyDescent="0.25">
      <c r="A4453">
        <v>-8063131.4657153804</v>
      </c>
      <c r="B4453">
        <v>-60731.114715178497</v>
      </c>
      <c r="C4453">
        <v>0</v>
      </c>
    </row>
    <row r="4454" spans="1:3" x14ac:dyDescent="0.25">
      <c r="A4454">
        <v>-8062196.98683846</v>
      </c>
      <c r="B4454">
        <v>-60731.114715178497</v>
      </c>
      <c r="C4454">
        <v>0</v>
      </c>
    </row>
    <row r="4455" spans="1:3" x14ac:dyDescent="0.25">
      <c r="A4455">
        <v>-8061262.5079615302</v>
      </c>
      <c r="B4455">
        <v>-60731.114715178497</v>
      </c>
      <c r="C4455">
        <v>0</v>
      </c>
    </row>
    <row r="4456" spans="1:3" x14ac:dyDescent="0.25">
      <c r="A4456">
        <v>-8060328.0290846098</v>
      </c>
      <c r="B4456">
        <v>-60731.114715178497</v>
      </c>
      <c r="C4456">
        <v>0</v>
      </c>
    </row>
    <row r="4457" spans="1:3" x14ac:dyDescent="0.25">
      <c r="A4457">
        <v>-8059393.5502076903</v>
      </c>
      <c r="B4457">
        <v>-60731.114715178497</v>
      </c>
      <c r="C4457">
        <v>0</v>
      </c>
    </row>
    <row r="4458" spans="1:3" x14ac:dyDescent="0.25">
      <c r="A4458">
        <v>-8058459.0713307597</v>
      </c>
      <c r="B4458">
        <v>-60731.114715178497</v>
      </c>
      <c r="C4458">
        <v>0</v>
      </c>
    </row>
    <row r="4459" spans="1:3" x14ac:dyDescent="0.25">
      <c r="A4459">
        <v>-8084624.4798846096</v>
      </c>
      <c r="B4459">
        <v>-61665.5935919642</v>
      </c>
      <c r="C4459">
        <v>8.7017089128494193E-2</v>
      </c>
    </row>
    <row r="4460" spans="1:3" x14ac:dyDescent="0.25">
      <c r="A4460">
        <v>-8083690.0010076901</v>
      </c>
      <c r="B4460">
        <v>-61665.5935919642</v>
      </c>
      <c r="C4460">
        <v>0.117493316531181</v>
      </c>
    </row>
    <row r="4461" spans="1:3" x14ac:dyDescent="0.25">
      <c r="A4461">
        <v>-8082755.5221307604</v>
      </c>
      <c r="B4461">
        <v>-61665.5935919642</v>
      </c>
      <c r="C4461">
        <v>0.14827409386634799</v>
      </c>
    </row>
    <row r="4462" spans="1:3" x14ac:dyDescent="0.25">
      <c r="A4462">
        <v>-8081821.0432538399</v>
      </c>
      <c r="B4462">
        <v>-61665.5935919642</v>
      </c>
      <c r="C4462">
        <v>0.15375895798206299</v>
      </c>
    </row>
    <row r="4463" spans="1:3" x14ac:dyDescent="0.25">
      <c r="A4463">
        <v>-8080886.5643769205</v>
      </c>
      <c r="B4463">
        <v>-61665.5935919642</v>
      </c>
      <c r="C4463">
        <v>0.191429182887077</v>
      </c>
    </row>
    <row r="4464" spans="1:3" x14ac:dyDescent="0.25">
      <c r="A4464">
        <v>-8079952.0855</v>
      </c>
      <c r="B4464">
        <v>-61665.5935919642</v>
      </c>
      <c r="C4464">
        <v>0.230882048606872</v>
      </c>
    </row>
    <row r="4465" spans="1:3" x14ac:dyDescent="0.25">
      <c r="A4465">
        <v>-8079017.6066230703</v>
      </c>
      <c r="B4465">
        <v>-61665.5935919642</v>
      </c>
      <c r="C4465">
        <v>0.27061361074447599</v>
      </c>
    </row>
    <row r="4466" spans="1:3" x14ac:dyDescent="0.25">
      <c r="A4466">
        <v>-8078083.1277461499</v>
      </c>
      <c r="B4466">
        <v>-61665.5935919642</v>
      </c>
      <c r="C4466">
        <v>0.31269511580467202</v>
      </c>
    </row>
    <row r="4467" spans="1:3" x14ac:dyDescent="0.25">
      <c r="A4467">
        <v>-8077148.6488692304</v>
      </c>
      <c r="B4467">
        <v>-61665.5935919642</v>
      </c>
      <c r="C4467">
        <v>0.354698896408081</v>
      </c>
    </row>
    <row r="4468" spans="1:3" x14ac:dyDescent="0.25">
      <c r="A4468">
        <v>-8076214.1699922998</v>
      </c>
      <c r="B4468">
        <v>-61665.5935919642</v>
      </c>
      <c r="C4468">
        <v>0.36017873883247298</v>
      </c>
    </row>
    <row r="4469" spans="1:3" x14ac:dyDescent="0.25">
      <c r="A4469">
        <v>-8075279.6911153803</v>
      </c>
      <c r="B4469">
        <v>-61665.5935919642</v>
      </c>
      <c r="C4469">
        <v>0.400619596242904</v>
      </c>
    </row>
    <row r="4470" spans="1:3" x14ac:dyDescent="0.25">
      <c r="A4470">
        <v>-8074345.2122384598</v>
      </c>
      <c r="B4470">
        <v>-61665.5935919642</v>
      </c>
      <c r="C4470">
        <v>0.44177743792533802</v>
      </c>
    </row>
    <row r="4471" spans="1:3" x14ac:dyDescent="0.25">
      <c r="A4471">
        <v>-8073410.7333615301</v>
      </c>
      <c r="B4471">
        <v>-61665.5935919642</v>
      </c>
      <c r="C4471">
        <v>0.47607401013374301</v>
      </c>
    </row>
    <row r="4472" spans="1:3" x14ac:dyDescent="0.25">
      <c r="A4472">
        <v>-8072476.2544846097</v>
      </c>
      <c r="B4472">
        <v>-61665.5935919642</v>
      </c>
      <c r="C4472">
        <v>0.51287204027175903</v>
      </c>
    </row>
    <row r="4473" spans="1:3" x14ac:dyDescent="0.25">
      <c r="A4473">
        <v>-8071541.7756076902</v>
      </c>
      <c r="B4473">
        <v>-61665.5935919642</v>
      </c>
      <c r="C4473">
        <v>0.51680964231491</v>
      </c>
    </row>
    <row r="4474" spans="1:3" x14ac:dyDescent="0.25">
      <c r="A4474">
        <v>-8070607.2967307596</v>
      </c>
      <c r="B4474">
        <v>-61665.5935919642</v>
      </c>
      <c r="C4474">
        <v>0.54916733503341597</v>
      </c>
    </row>
    <row r="4475" spans="1:3" x14ac:dyDescent="0.25">
      <c r="A4475">
        <v>-8069672.8178538401</v>
      </c>
      <c r="B4475">
        <v>-61665.5935919642</v>
      </c>
      <c r="C4475">
        <v>0.58052253723144498</v>
      </c>
    </row>
    <row r="4476" spans="1:3" x14ac:dyDescent="0.25">
      <c r="A4476">
        <v>-8068738.3389769197</v>
      </c>
      <c r="B4476">
        <v>-61665.5935919642</v>
      </c>
      <c r="C4476">
        <v>0.58295625448226895</v>
      </c>
    </row>
    <row r="4477" spans="1:3" x14ac:dyDescent="0.25">
      <c r="A4477">
        <v>-8067803.8601000002</v>
      </c>
      <c r="B4477">
        <v>-61665.5935919642</v>
      </c>
      <c r="C4477">
        <v>0.60825401544570901</v>
      </c>
    </row>
    <row r="4478" spans="1:3" x14ac:dyDescent="0.25">
      <c r="A4478">
        <v>-8066869.3812230704</v>
      </c>
      <c r="B4478">
        <v>-61665.5935919642</v>
      </c>
      <c r="C4478">
        <v>0.61034721136093095</v>
      </c>
    </row>
    <row r="4479" spans="1:3" x14ac:dyDescent="0.25">
      <c r="A4479">
        <v>-8065934.90234615</v>
      </c>
      <c r="B4479">
        <v>-61665.5935919642</v>
      </c>
      <c r="C4479">
        <v>0.61235201358795099</v>
      </c>
    </row>
    <row r="4480" spans="1:3" x14ac:dyDescent="0.25">
      <c r="A4480">
        <v>-8065000.4234692296</v>
      </c>
      <c r="B4480">
        <v>-61665.5935919642</v>
      </c>
      <c r="C4480">
        <v>0.61235201358795099</v>
      </c>
    </row>
    <row r="4481" spans="1:3" x14ac:dyDescent="0.25">
      <c r="A4481">
        <v>-8064065.9445922999</v>
      </c>
      <c r="B4481">
        <v>-61665.5935919642</v>
      </c>
      <c r="C4481">
        <v>0</v>
      </c>
    </row>
    <row r="4482" spans="1:3" x14ac:dyDescent="0.25">
      <c r="A4482">
        <v>-8063131.4657153804</v>
      </c>
      <c r="B4482">
        <v>-61665.5935919642</v>
      </c>
      <c r="C4482">
        <v>0</v>
      </c>
    </row>
    <row r="4483" spans="1:3" x14ac:dyDescent="0.25">
      <c r="A4483">
        <v>-8062196.98683846</v>
      </c>
      <c r="B4483">
        <v>-61665.5935919642</v>
      </c>
      <c r="C4483">
        <v>0</v>
      </c>
    </row>
    <row r="4484" spans="1:3" x14ac:dyDescent="0.25">
      <c r="A4484">
        <v>-8061262.5079615302</v>
      </c>
      <c r="B4484">
        <v>-61665.5935919642</v>
      </c>
      <c r="C4484">
        <v>0</v>
      </c>
    </row>
    <row r="4485" spans="1:3" x14ac:dyDescent="0.25">
      <c r="A4485">
        <v>-8060328.0290846098</v>
      </c>
      <c r="B4485">
        <v>-61665.5935919642</v>
      </c>
      <c r="C4485">
        <v>0</v>
      </c>
    </row>
    <row r="4486" spans="1:3" x14ac:dyDescent="0.25">
      <c r="A4486">
        <v>-8059393.5502076903</v>
      </c>
      <c r="B4486">
        <v>-61665.5935919642</v>
      </c>
      <c r="C4486">
        <v>0</v>
      </c>
    </row>
    <row r="4487" spans="1:3" x14ac:dyDescent="0.25">
      <c r="A4487">
        <v>-8058459.0713307597</v>
      </c>
      <c r="B4487">
        <v>-61665.5935919642</v>
      </c>
      <c r="C4487">
        <v>0</v>
      </c>
    </row>
    <row r="4488" spans="1:3" x14ac:dyDescent="0.25">
      <c r="A4488">
        <v>-8057524.5924538402</v>
      </c>
      <c r="B4488">
        <v>-61665.5935919642</v>
      </c>
      <c r="C4488">
        <v>0</v>
      </c>
    </row>
    <row r="4489" spans="1:3" x14ac:dyDescent="0.25">
      <c r="A4489">
        <v>-8085558.95876153</v>
      </c>
      <c r="B4489">
        <v>-62600.072468749997</v>
      </c>
      <c r="C4489">
        <v>6.1684641987085301E-2</v>
      </c>
    </row>
    <row r="4490" spans="1:3" x14ac:dyDescent="0.25">
      <c r="A4490">
        <v>-8084624.4798846096</v>
      </c>
      <c r="B4490">
        <v>-62600.072468749997</v>
      </c>
      <c r="C4490">
        <v>8.7028995156288105E-2</v>
      </c>
    </row>
    <row r="4491" spans="1:3" x14ac:dyDescent="0.25">
      <c r="A4491">
        <v>-8083690.0010076901</v>
      </c>
      <c r="B4491">
        <v>-62600.072468749997</v>
      </c>
      <c r="C4491">
        <v>0.117508254945278</v>
      </c>
    </row>
    <row r="4492" spans="1:3" x14ac:dyDescent="0.25">
      <c r="A4492">
        <v>-8082755.5221307604</v>
      </c>
      <c r="B4492">
        <v>-62600.072468749997</v>
      </c>
      <c r="C4492">
        <v>0.14831027388572601</v>
      </c>
    </row>
    <row r="4493" spans="1:3" x14ac:dyDescent="0.25">
      <c r="A4493">
        <v>-8081821.0432538399</v>
      </c>
      <c r="B4493">
        <v>-62600.072468749997</v>
      </c>
      <c r="C4493">
        <v>0.18447230756282801</v>
      </c>
    </row>
    <row r="4494" spans="1:3" x14ac:dyDescent="0.25">
      <c r="A4494">
        <v>-8080886.5643769205</v>
      </c>
      <c r="B4494">
        <v>-62600.072468749997</v>
      </c>
      <c r="C4494">
        <v>0.22311456501483901</v>
      </c>
    </row>
    <row r="4495" spans="1:3" x14ac:dyDescent="0.25">
      <c r="A4495">
        <v>-8079952.0855</v>
      </c>
      <c r="B4495">
        <v>-62600.072468749997</v>
      </c>
      <c r="C4495">
        <v>0.26347732543945301</v>
      </c>
    </row>
    <row r="4496" spans="1:3" x14ac:dyDescent="0.25">
      <c r="A4496">
        <v>-8079017.6066230703</v>
      </c>
      <c r="B4496">
        <v>-62600.072468749997</v>
      </c>
      <c r="C4496">
        <v>0.30613106489181502</v>
      </c>
    </row>
    <row r="4497" spans="1:3" x14ac:dyDescent="0.25">
      <c r="A4497">
        <v>-8078083.1277461499</v>
      </c>
      <c r="B4497">
        <v>-62600.072468749997</v>
      </c>
      <c r="C4497">
        <v>0.31271797418594299</v>
      </c>
    </row>
    <row r="4498" spans="1:3" x14ac:dyDescent="0.25">
      <c r="A4498">
        <v>-8077148.6488692304</v>
      </c>
      <c r="B4498">
        <v>-62600.072468749997</v>
      </c>
      <c r="C4498">
        <v>0.35471871495246798</v>
      </c>
    </row>
    <row r="4499" spans="1:3" x14ac:dyDescent="0.25">
      <c r="A4499">
        <v>-8076214.1699922998</v>
      </c>
      <c r="B4499">
        <v>-62600.072468749997</v>
      </c>
      <c r="C4499">
        <v>0.39231440424919101</v>
      </c>
    </row>
    <row r="4500" spans="1:3" x14ac:dyDescent="0.25">
      <c r="A4500">
        <v>-8075279.6911153803</v>
      </c>
      <c r="B4500">
        <v>-62600.072468749997</v>
      </c>
      <c r="C4500">
        <v>0.43696373701095498</v>
      </c>
    </row>
    <row r="4501" spans="1:3" x14ac:dyDescent="0.25">
      <c r="A4501">
        <v>-8074345.2122384598</v>
      </c>
      <c r="B4501">
        <v>-62600.072468749997</v>
      </c>
      <c r="C4501">
        <v>0.47148054838180498</v>
      </c>
    </row>
    <row r="4502" spans="1:3" x14ac:dyDescent="0.25">
      <c r="A4502">
        <v>-8073410.7333615301</v>
      </c>
      <c r="B4502">
        <v>-62600.072468749997</v>
      </c>
      <c r="C4502">
        <v>0.50825178623199396</v>
      </c>
    </row>
    <row r="4503" spans="1:3" x14ac:dyDescent="0.25">
      <c r="A4503">
        <v>-8072476.2544846097</v>
      </c>
      <c r="B4503">
        <v>-62600.072468749997</v>
      </c>
      <c r="C4503">
        <v>0.51289945840835505</v>
      </c>
    </row>
    <row r="4504" spans="1:3" x14ac:dyDescent="0.25">
      <c r="A4504">
        <v>-8071541.7756076902</v>
      </c>
      <c r="B4504">
        <v>-62600.072468749997</v>
      </c>
      <c r="C4504">
        <v>0.54546082019805897</v>
      </c>
    </row>
    <row r="4505" spans="1:3" x14ac:dyDescent="0.25">
      <c r="A4505">
        <v>-8070607.2967307596</v>
      </c>
      <c r="B4505">
        <v>-62600.072468749997</v>
      </c>
      <c r="C4505">
        <v>0.57677173614501898</v>
      </c>
    </row>
    <row r="4506" spans="1:3" x14ac:dyDescent="0.25">
      <c r="A4506">
        <v>-8069672.8178538401</v>
      </c>
      <c r="B4506">
        <v>-62600.072468749997</v>
      </c>
      <c r="C4506">
        <v>0.58055233955383301</v>
      </c>
    </row>
    <row r="4507" spans="1:3" x14ac:dyDescent="0.25">
      <c r="A4507">
        <v>-8068738.3389769197</v>
      </c>
      <c r="B4507">
        <v>-62600.072468749997</v>
      </c>
      <c r="C4507">
        <v>0.60589468479156405</v>
      </c>
    </row>
    <row r="4508" spans="1:3" x14ac:dyDescent="0.25">
      <c r="A4508">
        <v>-8067803.8601000002</v>
      </c>
      <c r="B4508">
        <v>-62600.072468749997</v>
      </c>
      <c r="C4508">
        <v>0.63177192211151101</v>
      </c>
    </row>
    <row r="4509" spans="1:3" x14ac:dyDescent="0.25">
      <c r="A4509">
        <v>-8066869.3812230704</v>
      </c>
      <c r="B4509">
        <v>-62600.072468749997</v>
      </c>
      <c r="C4509">
        <v>0.63354730606079102</v>
      </c>
    </row>
    <row r="4510" spans="1:3" x14ac:dyDescent="0.25">
      <c r="A4510">
        <v>-8065934.90234615</v>
      </c>
      <c r="B4510">
        <v>-62600.072468749997</v>
      </c>
      <c r="C4510">
        <v>0.63530880212783802</v>
      </c>
    </row>
    <row r="4511" spans="1:3" x14ac:dyDescent="0.25">
      <c r="A4511">
        <v>-8065000.4234692296</v>
      </c>
      <c r="B4511">
        <v>-62600.072468749997</v>
      </c>
      <c r="C4511">
        <v>0.63531929254531805</v>
      </c>
    </row>
    <row r="4512" spans="1:3" x14ac:dyDescent="0.25">
      <c r="A4512">
        <v>-8064065.9445922999</v>
      </c>
      <c r="B4512">
        <v>-62600.072468749997</v>
      </c>
      <c r="C4512">
        <v>0</v>
      </c>
    </row>
    <row r="4513" spans="1:3" x14ac:dyDescent="0.25">
      <c r="A4513">
        <v>-8063131.4657153804</v>
      </c>
      <c r="B4513">
        <v>-62600.072468749997</v>
      </c>
      <c r="C4513">
        <v>0</v>
      </c>
    </row>
    <row r="4514" spans="1:3" x14ac:dyDescent="0.25">
      <c r="A4514">
        <v>-8062196.98683846</v>
      </c>
      <c r="B4514">
        <v>-62600.072468749997</v>
      </c>
      <c r="C4514">
        <v>0</v>
      </c>
    </row>
    <row r="4515" spans="1:3" x14ac:dyDescent="0.25">
      <c r="A4515">
        <v>-8061262.5079615302</v>
      </c>
      <c r="B4515">
        <v>-62600.072468749997</v>
      </c>
      <c r="C4515">
        <v>0</v>
      </c>
    </row>
    <row r="4516" spans="1:3" x14ac:dyDescent="0.25">
      <c r="A4516">
        <v>-8060328.0290846098</v>
      </c>
      <c r="B4516">
        <v>-62600.072468749997</v>
      </c>
      <c r="C4516">
        <v>0</v>
      </c>
    </row>
    <row r="4517" spans="1:3" x14ac:dyDescent="0.25">
      <c r="A4517">
        <v>-8059393.5502076903</v>
      </c>
      <c r="B4517">
        <v>-62600.072468749997</v>
      </c>
      <c r="C4517">
        <v>0</v>
      </c>
    </row>
    <row r="4518" spans="1:3" x14ac:dyDescent="0.25">
      <c r="A4518">
        <v>-8058459.0713307597</v>
      </c>
      <c r="B4518">
        <v>-62600.072468749997</v>
      </c>
      <c r="C4518">
        <v>0</v>
      </c>
    </row>
    <row r="4519" spans="1:3" x14ac:dyDescent="0.25">
      <c r="A4519">
        <v>-8057524.5924538402</v>
      </c>
      <c r="B4519">
        <v>-62600.072468749997</v>
      </c>
      <c r="C4519">
        <v>0</v>
      </c>
    </row>
    <row r="4520" spans="1:3" x14ac:dyDescent="0.25">
      <c r="A4520">
        <v>-8085558.95876153</v>
      </c>
      <c r="B4520">
        <v>-63534.5513455357</v>
      </c>
      <c r="C4520">
        <v>6.1698362231254501E-2</v>
      </c>
    </row>
    <row r="4521" spans="1:3" x14ac:dyDescent="0.25">
      <c r="A4521">
        <v>-8084624.4798846096</v>
      </c>
      <c r="B4521">
        <v>-63534.5513455357</v>
      </c>
      <c r="C4521">
        <v>8.7046712636947604E-2</v>
      </c>
    </row>
    <row r="4522" spans="1:3" x14ac:dyDescent="0.25">
      <c r="A4522">
        <v>-8083690.0010076901</v>
      </c>
      <c r="B4522">
        <v>-63534.5513455357</v>
      </c>
      <c r="C4522">
        <v>0.11758475005626599</v>
      </c>
    </row>
    <row r="4523" spans="1:3" x14ac:dyDescent="0.25">
      <c r="A4523">
        <v>-8082755.5221307604</v>
      </c>
      <c r="B4523">
        <v>-63534.5513455357</v>
      </c>
      <c r="C4523">
        <v>0.14835678040981201</v>
      </c>
    </row>
    <row r="4524" spans="1:3" x14ac:dyDescent="0.25">
      <c r="A4524">
        <v>-8081821.0432538399</v>
      </c>
      <c r="B4524">
        <v>-63534.5513455357</v>
      </c>
      <c r="C4524">
        <v>0.18448655307292899</v>
      </c>
    </row>
    <row r="4525" spans="1:3" x14ac:dyDescent="0.25">
      <c r="A4525">
        <v>-8080886.5643769205</v>
      </c>
      <c r="B4525">
        <v>-63534.5513455357</v>
      </c>
      <c r="C4525">
        <v>0.22315049171447701</v>
      </c>
    </row>
    <row r="4526" spans="1:3" x14ac:dyDescent="0.25">
      <c r="A4526">
        <v>-8079952.0855</v>
      </c>
      <c r="B4526">
        <v>-63534.5513455357</v>
      </c>
      <c r="C4526">
        <v>0.26353663206100397</v>
      </c>
    </row>
    <row r="4527" spans="1:3" x14ac:dyDescent="0.25">
      <c r="A4527">
        <v>-8079017.6066230703</v>
      </c>
      <c r="B4527">
        <v>-63534.5513455357</v>
      </c>
      <c r="C4527">
        <v>0.30616712570190402</v>
      </c>
    </row>
    <row r="4528" spans="1:3" x14ac:dyDescent="0.25">
      <c r="A4528">
        <v>-8078083.1277461499</v>
      </c>
      <c r="B4528">
        <v>-63534.5513455357</v>
      </c>
      <c r="C4528">
        <v>0.347971111536026</v>
      </c>
    </row>
    <row r="4529" spans="1:3" x14ac:dyDescent="0.25">
      <c r="A4529">
        <v>-8077148.6488692304</v>
      </c>
      <c r="B4529">
        <v>-63534.5513455357</v>
      </c>
      <c r="C4529">
        <v>0.386384338140487</v>
      </c>
    </row>
    <row r="4530" spans="1:3" x14ac:dyDescent="0.25">
      <c r="A4530">
        <v>-8076214.1699922998</v>
      </c>
      <c r="B4530">
        <v>-63534.5513455357</v>
      </c>
      <c r="C4530">
        <v>0.42947494983673001</v>
      </c>
    </row>
    <row r="4531" spans="1:3" x14ac:dyDescent="0.25">
      <c r="A4531">
        <v>-8075279.6911153803</v>
      </c>
      <c r="B4531">
        <v>-63534.5513455357</v>
      </c>
      <c r="C4531">
        <v>0.43699470162391602</v>
      </c>
    </row>
    <row r="4532" spans="1:3" x14ac:dyDescent="0.25">
      <c r="A4532">
        <v>-8074345.2122384598</v>
      </c>
      <c r="B4532">
        <v>-63534.5513455357</v>
      </c>
      <c r="C4532">
        <v>0.47150695323943997</v>
      </c>
    </row>
    <row r="4533" spans="1:3" x14ac:dyDescent="0.25">
      <c r="A4533">
        <v>-8073410.7333615301</v>
      </c>
      <c r="B4533">
        <v>-63534.5513455357</v>
      </c>
      <c r="C4533">
        <v>0.50829654932021995</v>
      </c>
    </row>
    <row r="4534" spans="1:3" x14ac:dyDescent="0.25">
      <c r="A4534">
        <v>-8072476.2544846097</v>
      </c>
      <c r="B4534">
        <v>-63534.5513455357</v>
      </c>
      <c r="C4534">
        <v>0.54135978221893299</v>
      </c>
    </row>
    <row r="4535" spans="1:3" x14ac:dyDescent="0.25">
      <c r="A4535">
        <v>-8071541.7756076902</v>
      </c>
      <c r="B4535">
        <v>-63534.5513455357</v>
      </c>
      <c r="C4535">
        <v>0.573830366134643</v>
      </c>
    </row>
    <row r="4536" spans="1:3" x14ac:dyDescent="0.25">
      <c r="A4536">
        <v>-8070607.2967307596</v>
      </c>
      <c r="B4536">
        <v>-63534.5513455357</v>
      </c>
      <c r="C4536">
        <v>0.60047280788421598</v>
      </c>
    </row>
    <row r="4537" spans="1:3" x14ac:dyDescent="0.25">
      <c r="A4537">
        <v>-8069672.8178538401</v>
      </c>
      <c r="B4537">
        <v>-63534.5513455357</v>
      </c>
      <c r="C4537">
        <v>0.603576719760894</v>
      </c>
    </row>
    <row r="4538" spans="1:3" x14ac:dyDescent="0.25">
      <c r="A4538">
        <v>-8068738.3389769197</v>
      </c>
      <c r="B4538">
        <v>-63534.5513455357</v>
      </c>
      <c r="C4538">
        <v>0.63004237413406305</v>
      </c>
    </row>
    <row r="4539" spans="1:3" x14ac:dyDescent="0.25">
      <c r="A4539">
        <v>-8067803.8601000002</v>
      </c>
      <c r="B4539">
        <v>-63534.5513455357</v>
      </c>
      <c r="C4539">
        <v>0.63140380382537797</v>
      </c>
    </row>
    <row r="4540" spans="1:3" x14ac:dyDescent="0.25">
      <c r="A4540">
        <v>-8066869.3812230704</v>
      </c>
      <c r="B4540">
        <v>-63534.5513455357</v>
      </c>
      <c r="C4540">
        <v>0.65405887365341098</v>
      </c>
    </row>
    <row r="4541" spans="1:3" x14ac:dyDescent="0.25">
      <c r="A4541">
        <v>-8065934.90234615</v>
      </c>
      <c r="B4541">
        <v>-63534.5513455357</v>
      </c>
      <c r="C4541">
        <v>0.65565270185470503</v>
      </c>
    </row>
    <row r="4542" spans="1:3" x14ac:dyDescent="0.25">
      <c r="A4542">
        <v>-8065000.4234692296</v>
      </c>
      <c r="B4542">
        <v>-63534.5513455357</v>
      </c>
      <c r="C4542">
        <v>0.67240345478057795</v>
      </c>
    </row>
    <row r="4543" spans="1:3" x14ac:dyDescent="0.25">
      <c r="A4543">
        <v>-8064065.9445922999</v>
      </c>
      <c r="B4543">
        <v>-63534.5513455357</v>
      </c>
      <c r="C4543">
        <v>0.67240345478057795</v>
      </c>
    </row>
    <row r="4544" spans="1:3" x14ac:dyDescent="0.25">
      <c r="A4544">
        <v>-8063131.4657153804</v>
      </c>
      <c r="B4544">
        <v>-63534.5513455357</v>
      </c>
      <c r="C4544">
        <v>0</v>
      </c>
    </row>
    <row r="4545" spans="1:3" x14ac:dyDescent="0.25">
      <c r="A4545">
        <v>-8062196.98683846</v>
      </c>
      <c r="B4545">
        <v>-63534.5513455357</v>
      </c>
      <c r="C4545">
        <v>0</v>
      </c>
    </row>
    <row r="4546" spans="1:3" x14ac:dyDescent="0.25">
      <c r="A4546">
        <v>-8061262.5079615302</v>
      </c>
      <c r="B4546">
        <v>-63534.5513455357</v>
      </c>
      <c r="C4546">
        <v>0</v>
      </c>
    </row>
    <row r="4547" spans="1:3" x14ac:dyDescent="0.25">
      <c r="A4547">
        <v>-8060328.0290846098</v>
      </c>
      <c r="B4547">
        <v>-63534.5513455357</v>
      </c>
      <c r="C4547">
        <v>0</v>
      </c>
    </row>
    <row r="4548" spans="1:3" x14ac:dyDescent="0.25">
      <c r="A4548">
        <v>-8059393.5502076903</v>
      </c>
      <c r="B4548">
        <v>-63534.5513455357</v>
      </c>
      <c r="C4548">
        <v>0</v>
      </c>
    </row>
    <row r="4549" spans="1:3" x14ac:dyDescent="0.25">
      <c r="A4549">
        <v>-8058459.0713307597</v>
      </c>
      <c r="B4549">
        <v>-63534.5513455357</v>
      </c>
      <c r="C4549">
        <v>0</v>
      </c>
    </row>
    <row r="4550" spans="1:3" x14ac:dyDescent="0.25">
      <c r="A4550">
        <v>-8057524.5924538402</v>
      </c>
      <c r="B4550">
        <v>-63534.5513455357</v>
      </c>
      <c r="C4550">
        <v>0</v>
      </c>
    </row>
    <row r="4551" spans="1:3" x14ac:dyDescent="0.25">
      <c r="A4551">
        <v>-8056590.1135769198</v>
      </c>
      <c r="B4551">
        <v>-63534.5513455357</v>
      </c>
      <c r="C4551">
        <v>0</v>
      </c>
    </row>
    <row r="4552" spans="1:3" x14ac:dyDescent="0.25">
      <c r="A4552">
        <v>-8086493.4376384597</v>
      </c>
      <c r="B4552">
        <v>-64469.030222321402</v>
      </c>
      <c r="C4552">
        <v>4.2519189417362199E-2</v>
      </c>
    </row>
    <row r="4553" spans="1:3" x14ac:dyDescent="0.25">
      <c r="A4553">
        <v>-8085558.95876153</v>
      </c>
      <c r="B4553">
        <v>-64469.030222321402</v>
      </c>
      <c r="C4553">
        <v>6.12904615700244E-2</v>
      </c>
    </row>
    <row r="4554" spans="1:3" x14ac:dyDescent="0.25">
      <c r="A4554">
        <v>-8084624.4798846096</v>
      </c>
      <c r="B4554">
        <v>-64469.030222321402</v>
      </c>
      <c r="C4554">
        <v>8.6446590721607194E-2</v>
      </c>
    </row>
    <row r="4555" spans="1:3" x14ac:dyDescent="0.25">
      <c r="A4555">
        <v>-8083690.0010076901</v>
      </c>
      <c r="B4555">
        <v>-64469.030222321402</v>
      </c>
      <c r="C4555">
        <v>0.116880647838115</v>
      </c>
    </row>
    <row r="4556" spans="1:3" x14ac:dyDescent="0.25">
      <c r="A4556">
        <v>-8082755.5221307604</v>
      </c>
      <c r="B4556">
        <v>-64469.030222321402</v>
      </c>
      <c r="C4556">
        <v>0.14838591217994601</v>
      </c>
    </row>
    <row r="4557" spans="1:3" x14ac:dyDescent="0.25">
      <c r="A4557">
        <v>-8081821.0432538399</v>
      </c>
      <c r="B4557">
        <v>-64469.030222321402</v>
      </c>
      <c r="C4557">
        <v>0.18454067409038499</v>
      </c>
    </row>
    <row r="4558" spans="1:3" x14ac:dyDescent="0.25">
      <c r="A4558">
        <v>-8080886.5643769205</v>
      </c>
      <c r="B4558">
        <v>-64469.030222321402</v>
      </c>
      <c r="C4558">
        <v>0.22323653101921001</v>
      </c>
    </row>
    <row r="4559" spans="1:3" x14ac:dyDescent="0.25">
      <c r="A4559">
        <v>-8079952.0855</v>
      </c>
      <c r="B4559">
        <v>-64469.030222321402</v>
      </c>
      <c r="C4559">
        <v>0.26357376575469899</v>
      </c>
    </row>
    <row r="4560" spans="1:3" x14ac:dyDescent="0.25">
      <c r="A4560">
        <v>-8079017.6066230703</v>
      </c>
      <c r="B4560">
        <v>-64469.030222321402</v>
      </c>
      <c r="C4560">
        <v>0.30620130896568198</v>
      </c>
    </row>
    <row r="4561" spans="1:3" x14ac:dyDescent="0.25">
      <c r="A4561">
        <v>-8078083.1277461499</v>
      </c>
      <c r="B4561">
        <v>-64469.030222321402</v>
      </c>
      <c r="C4561">
        <v>0.348050206899642</v>
      </c>
    </row>
    <row r="4562" spans="1:3" x14ac:dyDescent="0.25">
      <c r="A4562">
        <v>-8077148.6488692304</v>
      </c>
      <c r="B4562">
        <v>-64469.030222321402</v>
      </c>
      <c r="C4562">
        <v>0.386449724435806</v>
      </c>
    </row>
    <row r="4563" spans="1:3" x14ac:dyDescent="0.25">
      <c r="A4563">
        <v>-8076214.1699922998</v>
      </c>
      <c r="B4563">
        <v>-64469.030222321402</v>
      </c>
      <c r="C4563">
        <v>0.429512619972229</v>
      </c>
    </row>
    <row r="4564" spans="1:3" x14ac:dyDescent="0.25">
      <c r="A4564">
        <v>-8075279.6911153803</v>
      </c>
      <c r="B4564">
        <v>-64469.030222321402</v>
      </c>
      <c r="C4564">
        <v>0.46647813916206299</v>
      </c>
    </row>
    <row r="4565" spans="1:3" x14ac:dyDescent="0.25">
      <c r="A4565">
        <v>-8074345.2122384598</v>
      </c>
      <c r="B4565">
        <v>-64469.030222321402</v>
      </c>
      <c r="C4565">
        <v>0.50367856025695801</v>
      </c>
    </row>
    <row r="4566" spans="1:3" x14ac:dyDescent="0.25">
      <c r="A4566">
        <v>-8073410.7333615301</v>
      </c>
      <c r="B4566">
        <v>-64469.030222321402</v>
      </c>
      <c r="C4566">
        <v>0.53758692741393999</v>
      </c>
    </row>
    <row r="4567" spans="1:3" x14ac:dyDescent="0.25">
      <c r="A4567">
        <v>-8072476.2544846097</v>
      </c>
      <c r="B4567">
        <v>-64469.030222321402</v>
      </c>
      <c r="C4567">
        <v>0.57092374563217096</v>
      </c>
    </row>
    <row r="4568" spans="1:3" x14ac:dyDescent="0.25">
      <c r="A4568">
        <v>-8071541.7756076902</v>
      </c>
      <c r="B4568">
        <v>-64469.030222321402</v>
      </c>
      <c r="C4568">
        <v>0.57385551929473799</v>
      </c>
    </row>
    <row r="4569" spans="1:3" x14ac:dyDescent="0.25">
      <c r="A4569">
        <v>-8070607.2967307596</v>
      </c>
      <c r="B4569">
        <v>-64469.030222321402</v>
      </c>
      <c r="C4569">
        <v>0.60000491142272905</v>
      </c>
    </row>
    <row r="4570" spans="1:3" x14ac:dyDescent="0.25">
      <c r="A4570">
        <v>-8069672.8178538401</v>
      </c>
      <c r="B4570">
        <v>-64469.030222321402</v>
      </c>
      <c r="C4570">
        <v>0.62763911485671897</v>
      </c>
    </row>
    <row r="4571" spans="1:3" x14ac:dyDescent="0.25">
      <c r="A4571">
        <v>-8068738.3389769197</v>
      </c>
      <c r="B4571">
        <v>-64469.030222321402</v>
      </c>
      <c r="C4571">
        <v>0.65071976184844904</v>
      </c>
    </row>
    <row r="4572" spans="1:3" x14ac:dyDescent="0.25">
      <c r="A4572">
        <v>-8067803.8601000002</v>
      </c>
      <c r="B4572">
        <v>-64469.030222321402</v>
      </c>
      <c r="C4572">
        <v>0.65245038270950295</v>
      </c>
    </row>
    <row r="4573" spans="1:3" x14ac:dyDescent="0.25">
      <c r="A4573">
        <v>-8066869.3812230704</v>
      </c>
      <c r="B4573">
        <v>-64469.030222321402</v>
      </c>
      <c r="C4573">
        <v>0.67068260908126798</v>
      </c>
    </row>
    <row r="4574" spans="1:3" x14ac:dyDescent="0.25">
      <c r="A4574">
        <v>-8065934.90234615</v>
      </c>
      <c r="B4574">
        <v>-64469.030222321402</v>
      </c>
      <c r="C4574">
        <v>0.67213785648345903</v>
      </c>
    </row>
    <row r="4575" spans="1:3" x14ac:dyDescent="0.25">
      <c r="A4575">
        <v>-8065000.4234692296</v>
      </c>
      <c r="B4575">
        <v>-64469.030222321402</v>
      </c>
      <c r="C4575">
        <v>0.68832331895828203</v>
      </c>
    </row>
    <row r="4576" spans="1:3" x14ac:dyDescent="0.25">
      <c r="A4576">
        <v>-8064065.9445922999</v>
      </c>
      <c r="B4576">
        <v>-64469.030222321402</v>
      </c>
      <c r="C4576">
        <v>0.68832224607467596</v>
      </c>
    </row>
    <row r="4577" spans="1:3" x14ac:dyDescent="0.25">
      <c r="A4577">
        <v>-8063131.4657153804</v>
      </c>
      <c r="B4577">
        <v>-64469.030222321402</v>
      </c>
      <c r="C4577">
        <v>0</v>
      </c>
    </row>
    <row r="4578" spans="1:3" x14ac:dyDescent="0.25">
      <c r="A4578">
        <v>-8062196.98683846</v>
      </c>
      <c r="B4578">
        <v>-64469.030222321402</v>
      </c>
      <c r="C4578">
        <v>0</v>
      </c>
    </row>
    <row r="4579" spans="1:3" x14ac:dyDescent="0.25">
      <c r="A4579">
        <v>-8061262.5079615302</v>
      </c>
      <c r="B4579">
        <v>-64469.030222321402</v>
      </c>
      <c r="C4579">
        <v>0</v>
      </c>
    </row>
    <row r="4580" spans="1:3" x14ac:dyDescent="0.25">
      <c r="A4580">
        <v>-8060328.0290846098</v>
      </c>
      <c r="B4580">
        <v>-64469.030222321402</v>
      </c>
      <c r="C4580">
        <v>0</v>
      </c>
    </row>
    <row r="4581" spans="1:3" x14ac:dyDescent="0.25">
      <c r="A4581">
        <v>-8059393.5502076903</v>
      </c>
      <c r="B4581">
        <v>-64469.030222321402</v>
      </c>
      <c r="C4581">
        <v>0</v>
      </c>
    </row>
    <row r="4582" spans="1:3" x14ac:dyDescent="0.25">
      <c r="A4582">
        <v>-8058459.0713307597</v>
      </c>
      <c r="B4582">
        <v>-64469.030222321402</v>
      </c>
      <c r="C4582">
        <v>0</v>
      </c>
    </row>
    <row r="4583" spans="1:3" x14ac:dyDescent="0.25">
      <c r="A4583">
        <v>-8057524.5924538402</v>
      </c>
      <c r="B4583">
        <v>-64469.030222321402</v>
      </c>
      <c r="C4583">
        <v>0</v>
      </c>
    </row>
    <row r="4584" spans="1:3" x14ac:dyDescent="0.25">
      <c r="A4584">
        <v>-8056590.1135769198</v>
      </c>
      <c r="B4584">
        <v>-64469.030222321402</v>
      </c>
      <c r="C4584">
        <v>0</v>
      </c>
    </row>
    <row r="4585" spans="1:3" x14ac:dyDescent="0.25">
      <c r="A4585">
        <v>-8086493.4376384597</v>
      </c>
      <c r="B4585">
        <v>-65403.509099107097</v>
      </c>
      <c r="C4585">
        <v>5.9304062277078601E-2</v>
      </c>
    </row>
    <row r="4586" spans="1:3" x14ac:dyDescent="0.25">
      <c r="A4586">
        <v>-8085558.95876153</v>
      </c>
      <c r="B4586">
        <v>-65403.509099107097</v>
      </c>
      <c r="C4586">
        <v>8.05848538875579E-2</v>
      </c>
    </row>
    <row r="4587" spans="1:3" x14ac:dyDescent="0.25">
      <c r="A4587">
        <v>-8084624.4798846096</v>
      </c>
      <c r="B4587">
        <v>-65403.509099107097</v>
      </c>
      <c r="C4587">
        <v>0.11301022768020599</v>
      </c>
    </row>
    <row r="4588" spans="1:3" x14ac:dyDescent="0.25">
      <c r="A4588">
        <v>-8083690.0010076901</v>
      </c>
      <c r="B4588">
        <v>-65403.509099107097</v>
      </c>
      <c r="C4588">
        <v>0.143545731902122</v>
      </c>
    </row>
    <row r="4589" spans="1:3" x14ac:dyDescent="0.25">
      <c r="A4589">
        <v>-8082755.5221307604</v>
      </c>
      <c r="B4589">
        <v>-65403.509099107097</v>
      </c>
      <c r="C4589">
        <v>0.179358094930648</v>
      </c>
    </row>
    <row r="4590" spans="1:3" x14ac:dyDescent="0.25">
      <c r="A4590">
        <v>-8081821.0432538399</v>
      </c>
      <c r="B4590">
        <v>-65403.509099107097</v>
      </c>
      <c r="C4590">
        <v>0.21811525523662501</v>
      </c>
    </row>
    <row r="4591" spans="1:3" x14ac:dyDescent="0.25">
      <c r="A4591">
        <v>-8080886.5643769205</v>
      </c>
      <c r="B4591">
        <v>-65403.509099107097</v>
      </c>
      <c r="C4591">
        <v>0.25790977478027299</v>
      </c>
    </row>
    <row r="4592" spans="1:3" x14ac:dyDescent="0.25">
      <c r="A4592">
        <v>-8079952.0855</v>
      </c>
      <c r="B4592">
        <v>-65403.509099107097</v>
      </c>
      <c r="C4592">
        <v>0.301770418882369</v>
      </c>
    </row>
    <row r="4593" spans="1:3" x14ac:dyDescent="0.25">
      <c r="A4593">
        <v>-8079017.6066230703</v>
      </c>
      <c r="B4593">
        <v>-65403.509099107097</v>
      </c>
      <c r="C4593">
        <v>0.34413409233093201</v>
      </c>
    </row>
    <row r="4594" spans="1:3" x14ac:dyDescent="0.25">
      <c r="A4594">
        <v>-8078083.1277461499</v>
      </c>
      <c r="B4594">
        <v>-65403.509099107097</v>
      </c>
      <c r="C4594">
        <v>0.38224712014198298</v>
      </c>
    </row>
    <row r="4595" spans="1:3" x14ac:dyDescent="0.25">
      <c r="A4595">
        <v>-8077148.6488692304</v>
      </c>
      <c r="B4595">
        <v>-65403.509099107097</v>
      </c>
      <c r="C4595">
        <v>0.42547956109046903</v>
      </c>
    </row>
    <row r="4596" spans="1:3" x14ac:dyDescent="0.25">
      <c r="A4596">
        <v>-8076214.1699922998</v>
      </c>
      <c r="B4596">
        <v>-65403.509099107097</v>
      </c>
      <c r="C4596">
        <v>0.46115586161613398</v>
      </c>
    </row>
    <row r="4597" spans="1:3" x14ac:dyDescent="0.25">
      <c r="A4597">
        <v>-8075279.6911153803</v>
      </c>
      <c r="B4597">
        <v>-65403.509099107097</v>
      </c>
      <c r="C4597">
        <v>0.49979943037032998</v>
      </c>
    </row>
    <row r="4598" spans="1:3" x14ac:dyDescent="0.25">
      <c r="A4598">
        <v>-8074345.2122384598</v>
      </c>
      <c r="B4598">
        <v>-65403.509099107097</v>
      </c>
      <c r="C4598">
        <v>0.53372794389724698</v>
      </c>
    </row>
    <row r="4599" spans="1:3" x14ac:dyDescent="0.25">
      <c r="A4599">
        <v>-8073410.7333615301</v>
      </c>
      <c r="B4599">
        <v>-65403.509099107097</v>
      </c>
      <c r="C4599">
        <v>0.53697985410690297</v>
      </c>
    </row>
    <row r="4600" spans="1:3" x14ac:dyDescent="0.25">
      <c r="A4600">
        <v>-8072476.2544846097</v>
      </c>
      <c r="B4600">
        <v>-65403.509099107097</v>
      </c>
      <c r="C4600">
        <v>0.5703986287117</v>
      </c>
    </row>
    <row r="4601" spans="1:3" x14ac:dyDescent="0.25">
      <c r="A4601">
        <v>-8071541.7756076902</v>
      </c>
      <c r="B4601">
        <v>-65403.509099107097</v>
      </c>
      <c r="C4601">
        <v>0.59781879186630205</v>
      </c>
    </row>
    <row r="4602" spans="1:3" x14ac:dyDescent="0.25">
      <c r="A4602">
        <v>-8070607.2967307596</v>
      </c>
      <c r="B4602">
        <v>-65403.509099107097</v>
      </c>
      <c r="C4602">
        <v>0.62492692470550504</v>
      </c>
    </row>
    <row r="4603" spans="1:3" x14ac:dyDescent="0.25">
      <c r="A4603">
        <v>-8069672.8178538401</v>
      </c>
      <c r="B4603">
        <v>-65403.509099107097</v>
      </c>
      <c r="C4603">
        <v>0.64872205257415705</v>
      </c>
    </row>
    <row r="4604" spans="1:3" x14ac:dyDescent="0.25">
      <c r="A4604">
        <v>-8068738.3389769197</v>
      </c>
      <c r="B4604">
        <v>-65403.509099107097</v>
      </c>
      <c r="C4604">
        <v>0.65040671825408902</v>
      </c>
    </row>
    <row r="4605" spans="1:3" x14ac:dyDescent="0.25">
      <c r="A4605">
        <v>-8067803.8601000002</v>
      </c>
      <c r="B4605">
        <v>-65403.509099107097</v>
      </c>
      <c r="C4605">
        <v>0.66876542568206698</v>
      </c>
    </row>
    <row r="4606" spans="1:3" x14ac:dyDescent="0.25">
      <c r="A4606">
        <v>-8066869.3812230704</v>
      </c>
      <c r="B4606">
        <v>-65403.509099107097</v>
      </c>
      <c r="C4606">
        <v>0.68662136793136497</v>
      </c>
    </row>
    <row r="4607" spans="1:3" x14ac:dyDescent="0.25">
      <c r="A4607">
        <v>-8065934.90234615</v>
      </c>
      <c r="B4607">
        <v>-65403.509099107097</v>
      </c>
      <c r="C4607">
        <v>0.687938451766967</v>
      </c>
    </row>
    <row r="4608" spans="1:3" x14ac:dyDescent="0.25">
      <c r="A4608">
        <v>-8065000.4234692296</v>
      </c>
      <c r="B4608">
        <v>-65403.509099107097</v>
      </c>
      <c r="C4608">
        <v>0.70442104339599598</v>
      </c>
    </row>
    <row r="4609" spans="1:3" x14ac:dyDescent="0.25">
      <c r="A4609">
        <v>-8064065.9445922999</v>
      </c>
      <c r="B4609">
        <v>-65403.509099107097</v>
      </c>
      <c r="C4609">
        <v>0.70440465211868197</v>
      </c>
    </row>
    <row r="4610" spans="1:3" x14ac:dyDescent="0.25">
      <c r="A4610">
        <v>-8063131.4657153804</v>
      </c>
      <c r="B4610">
        <v>-65403.509099107097</v>
      </c>
      <c r="C4610">
        <v>0</v>
      </c>
    </row>
    <row r="4611" spans="1:3" x14ac:dyDescent="0.25">
      <c r="A4611">
        <v>-8062196.98683846</v>
      </c>
      <c r="B4611">
        <v>-65403.509099107097</v>
      </c>
      <c r="C4611">
        <v>0</v>
      </c>
    </row>
    <row r="4612" spans="1:3" x14ac:dyDescent="0.25">
      <c r="A4612">
        <v>-8061262.5079615302</v>
      </c>
      <c r="B4612">
        <v>-65403.509099107097</v>
      </c>
      <c r="C4612">
        <v>0</v>
      </c>
    </row>
    <row r="4613" spans="1:3" x14ac:dyDescent="0.25">
      <c r="A4613">
        <v>-8060328.0290846098</v>
      </c>
      <c r="B4613">
        <v>-65403.509099107097</v>
      </c>
      <c r="C4613">
        <v>0</v>
      </c>
    </row>
    <row r="4614" spans="1:3" x14ac:dyDescent="0.25">
      <c r="A4614">
        <v>-8059393.5502076903</v>
      </c>
      <c r="B4614">
        <v>-65403.509099107097</v>
      </c>
      <c r="C4614">
        <v>0</v>
      </c>
    </row>
    <row r="4615" spans="1:3" x14ac:dyDescent="0.25">
      <c r="A4615">
        <v>-8058459.0713307597</v>
      </c>
      <c r="B4615">
        <v>-65403.509099107097</v>
      </c>
      <c r="C4615">
        <v>0</v>
      </c>
    </row>
    <row r="4616" spans="1:3" x14ac:dyDescent="0.25">
      <c r="A4616">
        <v>-8057524.5924538402</v>
      </c>
      <c r="B4616">
        <v>-65403.509099107097</v>
      </c>
      <c r="C4616">
        <v>0</v>
      </c>
    </row>
    <row r="4617" spans="1:3" x14ac:dyDescent="0.25">
      <c r="A4617">
        <v>-8056590.1135769198</v>
      </c>
      <c r="B4617">
        <v>-65403.509099107097</v>
      </c>
      <c r="C4617">
        <v>0</v>
      </c>
    </row>
    <row r="4618" spans="1:3" x14ac:dyDescent="0.25">
      <c r="A4618">
        <v>-8055655.6347000003</v>
      </c>
      <c r="B4618">
        <v>-65403.509099107097</v>
      </c>
      <c r="C4618">
        <v>0</v>
      </c>
    </row>
    <row r="4619" spans="1:3" x14ac:dyDescent="0.25">
      <c r="A4619">
        <v>-8086493.4376384597</v>
      </c>
      <c r="B4619">
        <v>-66337.9879758928</v>
      </c>
      <c r="C4619">
        <v>5.9369705617427798E-2</v>
      </c>
    </row>
    <row r="4620" spans="1:3" x14ac:dyDescent="0.25">
      <c r="A4620">
        <v>-8085558.95876153</v>
      </c>
      <c r="B4620">
        <v>-66337.9879758928</v>
      </c>
      <c r="C4620">
        <v>8.0606423318385995E-2</v>
      </c>
    </row>
    <row r="4621" spans="1:3" x14ac:dyDescent="0.25">
      <c r="A4621">
        <v>-8084624.4798846096</v>
      </c>
      <c r="B4621">
        <v>-66337.9879758928</v>
      </c>
      <c r="C4621">
        <v>0.110106855630874</v>
      </c>
    </row>
    <row r="4622" spans="1:3" x14ac:dyDescent="0.25">
      <c r="A4622">
        <v>-8083690.0010076901</v>
      </c>
      <c r="B4622">
        <v>-66337.9879758928</v>
      </c>
      <c r="C4622">
        <v>0.14078830182552299</v>
      </c>
    </row>
    <row r="4623" spans="1:3" x14ac:dyDescent="0.25">
      <c r="A4623">
        <v>-8082755.5221307604</v>
      </c>
      <c r="B4623">
        <v>-66337.9879758928</v>
      </c>
      <c r="C4623">
        <v>0.17651805281638999</v>
      </c>
    </row>
    <row r="4624" spans="1:3" x14ac:dyDescent="0.25">
      <c r="A4624">
        <v>-8081821.0432538399</v>
      </c>
      <c r="B4624">
        <v>-66337.9879758928</v>
      </c>
      <c r="C4624">
        <v>0.218180686235427</v>
      </c>
    </row>
    <row r="4625" spans="1:3" x14ac:dyDescent="0.25">
      <c r="A4625">
        <v>-8080886.5643769205</v>
      </c>
      <c r="B4625">
        <v>-66337.9879758928</v>
      </c>
      <c r="C4625">
        <v>0.25800144672393699</v>
      </c>
    </row>
    <row r="4626" spans="1:3" x14ac:dyDescent="0.25">
      <c r="A4626">
        <v>-8079952.0855</v>
      </c>
      <c r="B4626">
        <v>-66337.9879758928</v>
      </c>
      <c r="C4626">
        <v>0.30095505714416498</v>
      </c>
    </row>
    <row r="4627" spans="1:3" x14ac:dyDescent="0.25">
      <c r="A4627">
        <v>-8079017.6066230703</v>
      </c>
      <c r="B4627">
        <v>-66337.9879758928</v>
      </c>
      <c r="C4627">
        <v>0.34325224161147999</v>
      </c>
    </row>
    <row r="4628" spans="1:3" x14ac:dyDescent="0.25">
      <c r="A4628">
        <v>-8078083.1277461499</v>
      </c>
      <c r="B4628">
        <v>-66337.9879758928</v>
      </c>
      <c r="C4628">
        <v>0.38143604993820102</v>
      </c>
    </row>
    <row r="4629" spans="1:3" x14ac:dyDescent="0.25">
      <c r="A4629">
        <v>-8077148.6488692304</v>
      </c>
      <c r="B4629">
        <v>-66337.9879758928</v>
      </c>
      <c r="C4629">
        <v>0.42462894320487898</v>
      </c>
    </row>
    <row r="4630" spans="1:3" x14ac:dyDescent="0.25">
      <c r="A4630">
        <v>-8076214.1699922998</v>
      </c>
      <c r="B4630">
        <v>-66337.9879758928</v>
      </c>
      <c r="C4630">
        <v>0.46034047007560702</v>
      </c>
    </row>
    <row r="4631" spans="1:3" x14ac:dyDescent="0.25">
      <c r="A4631">
        <v>-8075279.6911153803</v>
      </c>
      <c r="B4631">
        <v>-66337.9879758928</v>
      </c>
      <c r="C4631">
        <v>0.49733299016952498</v>
      </c>
    </row>
    <row r="4632" spans="1:3" x14ac:dyDescent="0.25">
      <c r="A4632">
        <v>-8074345.2122384598</v>
      </c>
      <c r="B4632">
        <v>-66337.9879758928</v>
      </c>
      <c r="C4632">
        <v>0.53157526254653897</v>
      </c>
    </row>
    <row r="4633" spans="1:3" x14ac:dyDescent="0.25">
      <c r="A4633">
        <v>-8073410.7333615301</v>
      </c>
      <c r="B4633">
        <v>-66337.9879758928</v>
      </c>
      <c r="C4633">
        <v>0.56506562232971103</v>
      </c>
    </row>
    <row r="4634" spans="1:3" x14ac:dyDescent="0.25">
      <c r="A4634">
        <v>-8072476.2544846097</v>
      </c>
      <c r="B4634">
        <v>-66337.9879758928</v>
      </c>
      <c r="C4634">
        <v>0.59493297338485696</v>
      </c>
    </row>
    <row r="4635" spans="1:3" x14ac:dyDescent="0.25">
      <c r="A4635">
        <v>-8071541.7756076902</v>
      </c>
      <c r="B4635">
        <v>-66337.9879758928</v>
      </c>
      <c r="C4635">
        <v>0.62259292602538996</v>
      </c>
    </row>
    <row r="4636" spans="1:3" x14ac:dyDescent="0.25">
      <c r="A4636">
        <v>-8070607.2967307596</v>
      </c>
      <c r="B4636">
        <v>-66337.9879758928</v>
      </c>
      <c r="C4636">
        <v>0.62447202205657903</v>
      </c>
    </row>
    <row r="4637" spans="1:3" x14ac:dyDescent="0.25">
      <c r="A4637">
        <v>-8069672.8178538401</v>
      </c>
      <c r="B4637">
        <v>-66337.9879758928</v>
      </c>
      <c r="C4637">
        <v>0.64832323789596502</v>
      </c>
    </row>
    <row r="4638" spans="1:3" x14ac:dyDescent="0.25">
      <c r="A4638">
        <v>-8068738.3389769197</v>
      </c>
      <c r="B4638">
        <v>-66337.9879758928</v>
      </c>
      <c r="C4638">
        <v>0.66734111309051503</v>
      </c>
    </row>
    <row r="4639" spans="1:3" x14ac:dyDescent="0.25">
      <c r="A4639">
        <v>-8067803.8601000002</v>
      </c>
      <c r="B4639">
        <v>-66337.9879758928</v>
      </c>
      <c r="C4639">
        <v>0.68497747182846003</v>
      </c>
    </row>
    <row r="4640" spans="1:3" x14ac:dyDescent="0.25">
      <c r="A4640">
        <v>-8066869.3812230704</v>
      </c>
      <c r="B4640">
        <v>-66337.9879758928</v>
      </c>
      <c r="C4640">
        <v>0.702975273132324</v>
      </c>
    </row>
    <row r="4641" spans="1:3" x14ac:dyDescent="0.25">
      <c r="A4641">
        <v>-8065934.90234615</v>
      </c>
      <c r="B4641">
        <v>-66337.9879758928</v>
      </c>
      <c r="C4641">
        <v>0.702994644641876</v>
      </c>
    </row>
    <row r="4642" spans="1:3" x14ac:dyDescent="0.25">
      <c r="A4642">
        <v>-8065000.4234692296</v>
      </c>
      <c r="B4642">
        <v>-66337.9879758928</v>
      </c>
      <c r="C4642">
        <v>0.71653085947036699</v>
      </c>
    </row>
    <row r="4643" spans="1:3" x14ac:dyDescent="0.25">
      <c r="A4643">
        <v>-8064065.9445922999</v>
      </c>
      <c r="B4643">
        <v>-66337.9879758928</v>
      </c>
      <c r="C4643">
        <v>0.71650791168212802</v>
      </c>
    </row>
    <row r="4644" spans="1:3" x14ac:dyDescent="0.25">
      <c r="A4644">
        <v>-8063131.4657153804</v>
      </c>
      <c r="B4644">
        <v>-66337.9879758928</v>
      </c>
      <c r="C4644">
        <v>0</v>
      </c>
    </row>
    <row r="4645" spans="1:3" x14ac:dyDescent="0.25">
      <c r="A4645">
        <v>-8062196.98683846</v>
      </c>
      <c r="B4645">
        <v>-66337.9879758928</v>
      </c>
      <c r="C4645">
        <v>0</v>
      </c>
    </row>
    <row r="4646" spans="1:3" x14ac:dyDescent="0.25">
      <c r="A4646">
        <v>-8061262.5079615302</v>
      </c>
      <c r="B4646">
        <v>-66337.9879758928</v>
      </c>
      <c r="C4646">
        <v>0</v>
      </c>
    </row>
    <row r="4647" spans="1:3" x14ac:dyDescent="0.25">
      <c r="A4647">
        <v>-8060328.0290846098</v>
      </c>
      <c r="B4647">
        <v>-66337.9879758928</v>
      </c>
      <c r="C4647">
        <v>0</v>
      </c>
    </row>
    <row r="4648" spans="1:3" x14ac:dyDescent="0.25">
      <c r="A4648">
        <v>-8059393.5502076903</v>
      </c>
      <c r="B4648">
        <v>-66337.9879758928</v>
      </c>
      <c r="C4648">
        <v>0</v>
      </c>
    </row>
    <row r="4649" spans="1:3" x14ac:dyDescent="0.25">
      <c r="A4649">
        <v>-8058459.0713307597</v>
      </c>
      <c r="B4649">
        <v>-66337.9879758928</v>
      </c>
      <c r="C4649">
        <v>0</v>
      </c>
    </row>
    <row r="4650" spans="1:3" x14ac:dyDescent="0.25">
      <c r="A4650">
        <v>-8057524.5924538402</v>
      </c>
      <c r="B4650">
        <v>-66337.9879758928</v>
      </c>
      <c r="C4650">
        <v>0</v>
      </c>
    </row>
    <row r="4651" spans="1:3" x14ac:dyDescent="0.25">
      <c r="A4651">
        <v>-8056590.1135769198</v>
      </c>
      <c r="B4651">
        <v>-66337.9879758928</v>
      </c>
      <c r="C4651">
        <v>0</v>
      </c>
    </row>
    <row r="4652" spans="1:3" x14ac:dyDescent="0.25">
      <c r="A4652">
        <v>-8055655.6347000003</v>
      </c>
      <c r="B4652">
        <v>-66337.9879758928</v>
      </c>
      <c r="C4652">
        <v>0</v>
      </c>
    </row>
    <row r="4653" spans="1:3" x14ac:dyDescent="0.25">
      <c r="A4653">
        <v>-8087427.9165153801</v>
      </c>
      <c r="B4653">
        <v>-67272.466852678495</v>
      </c>
      <c r="C4653">
        <v>4.0480468422174398E-2</v>
      </c>
    </row>
    <row r="4654" spans="1:3" x14ac:dyDescent="0.25">
      <c r="A4654">
        <v>-8086493.4376384597</v>
      </c>
      <c r="B4654">
        <v>-67272.466852678495</v>
      </c>
      <c r="C4654">
        <v>5.9100098907947499E-2</v>
      </c>
    </row>
    <row r="4655" spans="1:3" x14ac:dyDescent="0.25">
      <c r="A4655">
        <v>-8085558.95876153</v>
      </c>
      <c r="B4655">
        <v>-67272.466852678495</v>
      </c>
      <c r="C4655">
        <v>8.0346107482910101E-2</v>
      </c>
    </row>
    <row r="4656" spans="1:3" x14ac:dyDescent="0.25">
      <c r="A4656">
        <v>-8084624.4798846096</v>
      </c>
      <c r="B4656">
        <v>-67272.466852678495</v>
      </c>
      <c r="C4656">
        <v>0.11014750599861101</v>
      </c>
    </row>
    <row r="4657" spans="1:3" x14ac:dyDescent="0.25">
      <c r="A4657">
        <v>-8083690.0010076901</v>
      </c>
      <c r="B4657">
        <v>-67272.466852678495</v>
      </c>
      <c r="C4657">
        <v>0.14088350534439001</v>
      </c>
    </row>
    <row r="4658" spans="1:3" x14ac:dyDescent="0.25">
      <c r="A4658">
        <v>-8082755.5221307604</v>
      </c>
      <c r="B4658">
        <v>-67272.466852678495</v>
      </c>
      <c r="C4658">
        <v>0.17661683261394501</v>
      </c>
    </row>
    <row r="4659" spans="1:3" x14ac:dyDescent="0.25">
      <c r="A4659">
        <v>-8081821.0432538399</v>
      </c>
      <c r="B4659">
        <v>-67272.466852678495</v>
      </c>
      <c r="C4659">
        <v>0.215334698557853</v>
      </c>
    </row>
    <row r="4660" spans="1:3" x14ac:dyDescent="0.25">
      <c r="A4660">
        <v>-8080886.5643769205</v>
      </c>
      <c r="B4660">
        <v>-67272.466852678495</v>
      </c>
      <c r="C4660">
        <v>0.25529080629348699</v>
      </c>
    </row>
    <row r="4661" spans="1:3" x14ac:dyDescent="0.25">
      <c r="A4661">
        <v>-8079952.0855</v>
      </c>
      <c r="B4661">
        <v>-67272.466852678495</v>
      </c>
      <c r="C4661">
        <v>0.30103817582130399</v>
      </c>
    </row>
    <row r="4662" spans="1:3" x14ac:dyDescent="0.25">
      <c r="A4662">
        <v>-8079017.6066230703</v>
      </c>
      <c r="B4662">
        <v>-67272.466852678495</v>
      </c>
      <c r="C4662">
        <v>0.34334328770637501</v>
      </c>
    </row>
    <row r="4663" spans="1:3" x14ac:dyDescent="0.25">
      <c r="A4663">
        <v>-8078083.1277461499</v>
      </c>
      <c r="B4663">
        <v>-67272.466852678495</v>
      </c>
      <c r="C4663">
        <v>0.38076198101043701</v>
      </c>
    </row>
    <row r="4664" spans="1:3" x14ac:dyDescent="0.25">
      <c r="A4664">
        <v>-8077148.6488692304</v>
      </c>
      <c r="B4664">
        <v>-67272.466852678495</v>
      </c>
      <c r="C4664">
        <v>0.42402142286300598</v>
      </c>
    </row>
    <row r="4665" spans="1:3" x14ac:dyDescent="0.25">
      <c r="A4665">
        <v>-8076214.1699922998</v>
      </c>
      <c r="B4665">
        <v>-67272.466852678495</v>
      </c>
      <c r="C4665">
        <v>0.45967423915862998</v>
      </c>
    </row>
    <row r="4666" spans="1:3" x14ac:dyDescent="0.25">
      <c r="A4666">
        <v>-8075279.6911153803</v>
      </c>
      <c r="B4666">
        <v>-67272.466852678495</v>
      </c>
      <c r="C4666">
        <v>0.49673378467559798</v>
      </c>
    </row>
    <row r="4667" spans="1:3" x14ac:dyDescent="0.25">
      <c r="A4667">
        <v>-8074345.2122384598</v>
      </c>
      <c r="B4667">
        <v>-67272.466852678495</v>
      </c>
      <c r="C4667">
        <v>0.53122746944427401</v>
      </c>
    </row>
    <row r="4668" spans="1:3" x14ac:dyDescent="0.25">
      <c r="A4668">
        <v>-8073410.7333615301</v>
      </c>
      <c r="B4668">
        <v>-67272.466852678495</v>
      </c>
      <c r="C4668">
        <v>0.56458175182342496</v>
      </c>
    </row>
    <row r="4669" spans="1:3" x14ac:dyDescent="0.25">
      <c r="A4669">
        <v>-8072476.2544846097</v>
      </c>
      <c r="B4669">
        <v>-67272.466852678495</v>
      </c>
      <c r="C4669">
        <v>0.59268939495086603</v>
      </c>
    </row>
    <row r="4670" spans="1:3" x14ac:dyDescent="0.25">
      <c r="A4670">
        <v>-8071541.7756076902</v>
      </c>
      <c r="B4670">
        <v>-67272.466852678495</v>
      </c>
      <c r="C4670">
        <v>0.62057417631149203</v>
      </c>
    </row>
    <row r="4671" spans="1:3" x14ac:dyDescent="0.25">
      <c r="A4671">
        <v>-8070607.2967307596</v>
      </c>
      <c r="B4671">
        <v>-67272.466852678495</v>
      </c>
      <c r="C4671">
        <v>0.64470481872558505</v>
      </c>
    </row>
    <row r="4672" spans="1:3" x14ac:dyDescent="0.25">
      <c r="A4672">
        <v>-8069672.8178538401</v>
      </c>
      <c r="B4672">
        <v>-67272.466852678495</v>
      </c>
      <c r="C4672">
        <v>0.66580349206924405</v>
      </c>
    </row>
    <row r="4673" spans="1:3" x14ac:dyDescent="0.25">
      <c r="A4673">
        <v>-8068738.3389769197</v>
      </c>
      <c r="B4673">
        <v>-67272.466852678495</v>
      </c>
      <c r="C4673">
        <v>0.68257617950439398</v>
      </c>
    </row>
    <row r="4674" spans="1:3" x14ac:dyDescent="0.25">
      <c r="A4674">
        <v>-8067803.8601000002</v>
      </c>
      <c r="B4674">
        <v>-67272.466852678495</v>
      </c>
      <c r="C4674">
        <v>0.70050829648971502</v>
      </c>
    </row>
    <row r="4675" spans="1:3" x14ac:dyDescent="0.25">
      <c r="A4675">
        <v>-8066869.3812230704</v>
      </c>
      <c r="B4675">
        <v>-67272.466852678495</v>
      </c>
      <c r="C4675">
        <v>0.70175325870513905</v>
      </c>
    </row>
    <row r="4676" spans="1:3" x14ac:dyDescent="0.25">
      <c r="A4676">
        <v>-8065934.90234615</v>
      </c>
      <c r="B4676">
        <v>-67272.466852678495</v>
      </c>
      <c r="C4676">
        <v>0.71517372131347601</v>
      </c>
    </row>
    <row r="4677" spans="1:3" x14ac:dyDescent="0.25">
      <c r="A4677">
        <v>-8065000.4234692296</v>
      </c>
      <c r="B4677">
        <v>-67272.466852678495</v>
      </c>
      <c r="C4677">
        <v>0.72858089208602905</v>
      </c>
    </row>
    <row r="4678" spans="1:3" x14ac:dyDescent="0.25">
      <c r="A4678">
        <v>-8064065.9445922999</v>
      </c>
      <c r="B4678">
        <v>-67272.466852678495</v>
      </c>
      <c r="C4678">
        <v>0.72857826948165805</v>
      </c>
    </row>
    <row r="4679" spans="1:3" x14ac:dyDescent="0.25">
      <c r="A4679">
        <v>-8063131.4657153804</v>
      </c>
      <c r="B4679">
        <v>-67272.466852678495</v>
      </c>
      <c r="C4679">
        <v>0</v>
      </c>
    </row>
    <row r="4680" spans="1:3" x14ac:dyDescent="0.25">
      <c r="A4680">
        <v>-8062196.98683846</v>
      </c>
      <c r="B4680">
        <v>-67272.466852678495</v>
      </c>
      <c r="C4680">
        <v>0</v>
      </c>
    </row>
    <row r="4681" spans="1:3" x14ac:dyDescent="0.25">
      <c r="A4681">
        <v>-8061262.5079615302</v>
      </c>
      <c r="B4681">
        <v>-67272.466852678495</v>
      </c>
      <c r="C4681">
        <v>0</v>
      </c>
    </row>
    <row r="4682" spans="1:3" x14ac:dyDescent="0.25">
      <c r="A4682">
        <v>-8060328.0290846098</v>
      </c>
      <c r="B4682">
        <v>-67272.466852678495</v>
      </c>
      <c r="C4682">
        <v>0</v>
      </c>
    </row>
    <row r="4683" spans="1:3" x14ac:dyDescent="0.25">
      <c r="A4683">
        <v>-8059393.5502076903</v>
      </c>
      <c r="B4683">
        <v>-67272.466852678495</v>
      </c>
      <c r="C4683">
        <v>0</v>
      </c>
    </row>
    <row r="4684" spans="1:3" x14ac:dyDescent="0.25">
      <c r="A4684">
        <v>-8058459.0713307597</v>
      </c>
      <c r="B4684">
        <v>-67272.466852678495</v>
      </c>
      <c r="C4684">
        <v>0</v>
      </c>
    </row>
    <row r="4685" spans="1:3" x14ac:dyDescent="0.25">
      <c r="A4685">
        <v>-8057524.5924538402</v>
      </c>
      <c r="B4685">
        <v>-67272.466852678495</v>
      </c>
      <c r="C4685">
        <v>0</v>
      </c>
    </row>
    <row r="4686" spans="1:3" x14ac:dyDescent="0.25">
      <c r="A4686">
        <v>-8056590.1135769198</v>
      </c>
      <c r="B4686">
        <v>-67272.466852678495</v>
      </c>
      <c r="C4686">
        <v>0</v>
      </c>
    </row>
    <row r="4687" spans="1:3" x14ac:dyDescent="0.25">
      <c r="A4687">
        <v>-8055655.6347000003</v>
      </c>
      <c r="B4687">
        <v>-67272.466852678495</v>
      </c>
      <c r="C4687">
        <v>0</v>
      </c>
    </row>
    <row r="4688" spans="1:3" x14ac:dyDescent="0.25">
      <c r="A4688">
        <v>-8054721.1558230696</v>
      </c>
      <c r="B4688">
        <v>-67272.466852678495</v>
      </c>
      <c r="C4688">
        <v>0</v>
      </c>
    </row>
    <row r="4689" spans="1:3" x14ac:dyDescent="0.25">
      <c r="A4689">
        <v>-8087427.9165153801</v>
      </c>
      <c r="B4689">
        <v>-68206.945729464205</v>
      </c>
      <c r="C4689">
        <v>3.9508573710918399E-2</v>
      </c>
    </row>
    <row r="4690" spans="1:3" x14ac:dyDescent="0.25">
      <c r="A4690">
        <v>-8086493.4376384597</v>
      </c>
      <c r="B4690">
        <v>-68206.945729464205</v>
      </c>
      <c r="C4690">
        <v>5.9180881828069597E-2</v>
      </c>
    </row>
    <row r="4691" spans="1:3" x14ac:dyDescent="0.25">
      <c r="A4691">
        <v>-8085558.95876153</v>
      </c>
      <c r="B4691">
        <v>-68206.945729464205</v>
      </c>
      <c r="C4691">
        <v>8.0471009016036904E-2</v>
      </c>
    </row>
    <row r="4692" spans="1:3" x14ac:dyDescent="0.25">
      <c r="A4692">
        <v>-8084624.4798846096</v>
      </c>
      <c r="B4692">
        <v>-68206.945729464205</v>
      </c>
      <c r="C4692">
        <v>0.109961695969104</v>
      </c>
    </row>
    <row r="4693" spans="1:3" x14ac:dyDescent="0.25">
      <c r="A4693">
        <v>-8083690.0010076901</v>
      </c>
      <c r="B4693">
        <v>-68206.945729464205</v>
      </c>
      <c r="C4693">
        <v>0.140480816364288</v>
      </c>
    </row>
    <row r="4694" spans="1:3" x14ac:dyDescent="0.25">
      <c r="A4694">
        <v>-8082755.5221307604</v>
      </c>
      <c r="B4694">
        <v>-68206.945729464205</v>
      </c>
      <c r="C4694">
        <v>0.176238983869552</v>
      </c>
    </row>
    <row r="4695" spans="1:3" x14ac:dyDescent="0.25">
      <c r="A4695">
        <v>-8081821.0432538399</v>
      </c>
      <c r="B4695">
        <v>-68206.945729464205</v>
      </c>
      <c r="C4695">
        <v>0.21486142277717499</v>
      </c>
    </row>
    <row r="4696" spans="1:3" x14ac:dyDescent="0.25">
      <c r="A4696">
        <v>-8080886.5643769205</v>
      </c>
      <c r="B4696">
        <v>-68206.945729464205</v>
      </c>
      <c r="C4696">
        <v>0.25478130578994701</v>
      </c>
    </row>
    <row r="4697" spans="1:3" x14ac:dyDescent="0.25">
      <c r="A4697">
        <v>-8079952.0855</v>
      </c>
      <c r="B4697">
        <v>-68206.945729464205</v>
      </c>
      <c r="C4697">
        <v>0.297518640756607</v>
      </c>
    </row>
    <row r="4698" spans="1:3" x14ac:dyDescent="0.25">
      <c r="A4698">
        <v>-8079017.6066230703</v>
      </c>
      <c r="B4698">
        <v>-68206.945729464205</v>
      </c>
      <c r="C4698">
        <v>0.34014070034027</v>
      </c>
    </row>
    <row r="4699" spans="1:3" x14ac:dyDescent="0.25">
      <c r="A4699">
        <v>-8078083.1277461499</v>
      </c>
      <c r="B4699">
        <v>-68206.945729464205</v>
      </c>
      <c r="C4699">
        <v>0.37846192717552102</v>
      </c>
    </row>
    <row r="4700" spans="1:3" x14ac:dyDescent="0.25">
      <c r="A4700">
        <v>-8077148.6488692304</v>
      </c>
      <c r="B4700">
        <v>-68206.945729464205</v>
      </c>
      <c r="C4700">
        <v>0.42414522171020502</v>
      </c>
    </row>
    <row r="4701" spans="1:3" x14ac:dyDescent="0.25">
      <c r="A4701">
        <v>-8076214.1699922998</v>
      </c>
      <c r="B4701">
        <v>-68206.945729464205</v>
      </c>
      <c r="C4701">
        <v>0.45979169011116</v>
      </c>
    </row>
    <row r="4702" spans="1:3" x14ac:dyDescent="0.25">
      <c r="A4702">
        <v>-8075279.6911153803</v>
      </c>
      <c r="B4702">
        <v>-68206.945729464205</v>
      </c>
      <c r="C4702">
        <v>0.49675878882408098</v>
      </c>
    </row>
    <row r="4703" spans="1:3" x14ac:dyDescent="0.25">
      <c r="A4703">
        <v>-8074345.2122384598</v>
      </c>
      <c r="B4703">
        <v>-68206.945729464205</v>
      </c>
      <c r="C4703">
        <v>0.53071647882461503</v>
      </c>
    </row>
    <row r="4704" spans="1:3" x14ac:dyDescent="0.25">
      <c r="A4704">
        <v>-8073410.7333615301</v>
      </c>
      <c r="B4704">
        <v>-68206.945729464205</v>
      </c>
      <c r="C4704">
        <v>0.56432485580444303</v>
      </c>
    </row>
    <row r="4705" spans="1:3" x14ac:dyDescent="0.25">
      <c r="A4705">
        <v>-8072476.2544846097</v>
      </c>
      <c r="B4705">
        <v>-68206.945729464205</v>
      </c>
      <c r="C4705">
        <v>0.59229207038879295</v>
      </c>
    </row>
    <row r="4706" spans="1:3" x14ac:dyDescent="0.25">
      <c r="A4706">
        <v>-8071541.7756076902</v>
      </c>
      <c r="B4706">
        <v>-68206.945729464205</v>
      </c>
      <c r="C4706">
        <v>0.62022858858108498</v>
      </c>
    </row>
    <row r="4707" spans="1:3" x14ac:dyDescent="0.25">
      <c r="A4707">
        <v>-8070607.2967307596</v>
      </c>
      <c r="B4707">
        <v>-68206.945729464205</v>
      </c>
      <c r="C4707">
        <v>0.64440232515335005</v>
      </c>
    </row>
    <row r="4708" spans="1:3" x14ac:dyDescent="0.25">
      <c r="A4708">
        <v>-8069672.8178538401</v>
      </c>
      <c r="B4708">
        <v>-68206.945729464205</v>
      </c>
      <c r="C4708">
        <v>0.66367310285568204</v>
      </c>
    </row>
    <row r="4709" spans="1:3" x14ac:dyDescent="0.25">
      <c r="A4709">
        <v>-8068738.3389769197</v>
      </c>
      <c r="B4709">
        <v>-68206.945729464205</v>
      </c>
      <c r="C4709">
        <v>0.68235820531845004</v>
      </c>
    </row>
    <row r="4710" spans="1:3" x14ac:dyDescent="0.25">
      <c r="A4710">
        <v>-8067803.8601000002</v>
      </c>
      <c r="B4710">
        <v>-68206.945729464205</v>
      </c>
      <c r="C4710">
        <v>0.69933354854583696</v>
      </c>
    </row>
    <row r="4711" spans="1:3" x14ac:dyDescent="0.25">
      <c r="A4711">
        <v>-8066869.3812230704</v>
      </c>
      <c r="B4711">
        <v>-68206.945729464205</v>
      </c>
      <c r="C4711">
        <v>0.71291208267211903</v>
      </c>
    </row>
    <row r="4712" spans="1:3" x14ac:dyDescent="0.25">
      <c r="A4712">
        <v>-8065934.90234615</v>
      </c>
      <c r="B4712">
        <v>-68206.945729464205</v>
      </c>
      <c r="C4712">
        <v>0.72748649120330799</v>
      </c>
    </row>
    <row r="4713" spans="1:3" x14ac:dyDescent="0.25">
      <c r="A4713">
        <v>-8065000.4234692296</v>
      </c>
      <c r="B4713">
        <v>-68206.945729464205</v>
      </c>
      <c r="C4713">
        <v>0.72748619318008401</v>
      </c>
    </row>
    <row r="4714" spans="1:3" x14ac:dyDescent="0.25">
      <c r="A4714">
        <v>-8064065.9445922999</v>
      </c>
      <c r="B4714">
        <v>-68206.945729464205</v>
      </c>
      <c r="C4714">
        <v>0.73561590909957797</v>
      </c>
    </row>
    <row r="4715" spans="1:3" x14ac:dyDescent="0.25">
      <c r="A4715">
        <v>-8063131.4657153804</v>
      </c>
      <c r="B4715">
        <v>-68206.945729464205</v>
      </c>
      <c r="C4715">
        <v>0</v>
      </c>
    </row>
    <row r="4716" spans="1:3" x14ac:dyDescent="0.25">
      <c r="A4716">
        <v>-8062196.98683846</v>
      </c>
      <c r="B4716">
        <v>-68206.945729464205</v>
      </c>
      <c r="C4716">
        <v>0</v>
      </c>
    </row>
    <row r="4717" spans="1:3" x14ac:dyDescent="0.25">
      <c r="A4717">
        <v>-8061262.5079615302</v>
      </c>
      <c r="B4717">
        <v>-68206.945729464205</v>
      </c>
      <c r="C4717">
        <v>0</v>
      </c>
    </row>
    <row r="4718" spans="1:3" x14ac:dyDescent="0.25">
      <c r="A4718">
        <v>-8060328.0290846098</v>
      </c>
      <c r="B4718">
        <v>-68206.945729464205</v>
      </c>
      <c r="C4718">
        <v>0</v>
      </c>
    </row>
    <row r="4719" spans="1:3" x14ac:dyDescent="0.25">
      <c r="A4719">
        <v>-8059393.5502076903</v>
      </c>
      <c r="B4719">
        <v>-68206.945729464205</v>
      </c>
      <c r="C4719">
        <v>0</v>
      </c>
    </row>
    <row r="4720" spans="1:3" x14ac:dyDescent="0.25">
      <c r="A4720">
        <v>-8058459.0713307597</v>
      </c>
      <c r="B4720">
        <v>-68206.945729464205</v>
      </c>
      <c r="C4720">
        <v>0</v>
      </c>
    </row>
    <row r="4721" spans="1:3" x14ac:dyDescent="0.25">
      <c r="A4721">
        <v>-8057524.5924538402</v>
      </c>
      <c r="B4721">
        <v>-68206.945729464205</v>
      </c>
      <c r="C4721">
        <v>0</v>
      </c>
    </row>
    <row r="4722" spans="1:3" x14ac:dyDescent="0.25">
      <c r="A4722">
        <v>-8056590.1135769198</v>
      </c>
      <c r="B4722">
        <v>-68206.945729464205</v>
      </c>
      <c r="C4722">
        <v>0</v>
      </c>
    </row>
    <row r="4723" spans="1:3" x14ac:dyDescent="0.25">
      <c r="A4723">
        <v>-8055655.6347000003</v>
      </c>
      <c r="B4723">
        <v>-68206.945729464205</v>
      </c>
      <c r="C4723">
        <v>0</v>
      </c>
    </row>
    <row r="4724" spans="1:3" x14ac:dyDescent="0.25">
      <c r="A4724">
        <v>-8054721.1558230696</v>
      </c>
      <c r="B4724">
        <v>-68206.945729464205</v>
      </c>
      <c r="C4724">
        <v>0</v>
      </c>
    </row>
    <row r="4725" spans="1:3" x14ac:dyDescent="0.25">
      <c r="A4725">
        <v>-8087427.9165153801</v>
      </c>
      <c r="B4725">
        <v>-69141.424606250002</v>
      </c>
      <c r="C4725">
        <v>3.9627932012081098E-2</v>
      </c>
    </row>
    <row r="4726" spans="1:3" x14ac:dyDescent="0.25">
      <c r="A4726">
        <v>-8086493.4376384597</v>
      </c>
      <c r="B4726">
        <v>-69141.424606250002</v>
      </c>
      <c r="C4726">
        <v>5.78206442296504E-2</v>
      </c>
    </row>
    <row r="4727" spans="1:3" x14ac:dyDescent="0.25">
      <c r="A4727">
        <v>-8085558.95876153</v>
      </c>
      <c r="B4727">
        <v>-69141.424606250002</v>
      </c>
      <c r="C4727">
        <v>0.106648966670036</v>
      </c>
    </row>
    <row r="4728" spans="1:3" x14ac:dyDescent="0.25">
      <c r="A4728">
        <v>-8084624.4798846096</v>
      </c>
      <c r="B4728">
        <v>-69141.424606250002</v>
      </c>
      <c r="C4728">
        <v>0.13768884539604101</v>
      </c>
    </row>
    <row r="4729" spans="1:3" x14ac:dyDescent="0.25">
      <c r="A4729">
        <v>-8083690.0010076901</v>
      </c>
      <c r="B4729">
        <v>-69141.424606250002</v>
      </c>
      <c r="C4729">
        <v>0.17349211871623901</v>
      </c>
    </row>
    <row r="4730" spans="1:3" x14ac:dyDescent="0.25">
      <c r="A4730">
        <v>-8082755.5221307604</v>
      </c>
      <c r="B4730">
        <v>-69141.424606250002</v>
      </c>
      <c r="C4730">
        <v>0.212045207619667</v>
      </c>
    </row>
    <row r="4731" spans="1:3" x14ac:dyDescent="0.25">
      <c r="A4731">
        <v>-8081821.0432538399</v>
      </c>
      <c r="B4731">
        <v>-69141.424606250002</v>
      </c>
      <c r="C4731">
        <v>0.25195154547691301</v>
      </c>
    </row>
    <row r="4732" spans="1:3" x14ac:dyDescent="0.25">
      <c r="A4732">
        <v>-8080886.5643769205</v>
      </c>
      <c r="B4732">
        <v>-69141.424606250002</v>
      </c>
      <c r="C4732">
        <v>0.29447075724601701</v>
      </c>
    </row>
    <row r="4733" spans="1:3" x14ac:dyDescent="0.25">
      <c r="A4733">
        <v>-8079952.0855</v>
      </c>
      <c r="B4733">
        <v>-69141.424606250002</v>
      </c>
      <c r="C4733">
        <v>0.33681440353393499</v>
      </c>
    </row>
    <row r="4734" spans="1:3" x14ac:dyDescent="0.25">
      <c r="A4734">
        <v>-8079017.6066230703</v>
      </c>
      <c r="B4734">
        <v>-69141.424606250002</v>
      </c>
      <c r="C4734">
        <v>0.37542513012885997</v>
      </c>
    </row>
    <row r="4735" spans="1:3" x14ac:dyDescent="0.25">
      <c r="A4735">
        <v>-8078083.1277461499</v>
      </c>
      <c r="B4735">
        <v>-69141.424606250002</v>
      </c>
      <c r="C4735">
        <v>0.41868340969085599</v>
      </c>
    </row>
    <row r="4736" spans="1:3" x14ac:dyDescent="0.25">
      <c r="A4736">
        <v>-8077148.6488692304</v>
      </c>
      <c r="B4736">
        <v>-69141.424606250002</v>
      </c>
      <c r="C4736">
        <v>0.45418792963027899</v>
      </c>
    </row>
    <row r="4737" spans="1:3" x14ac:dyDescent="0.25">
      <c r="A4737">
        <v>-8076214.1699922998</v>
      </c>
      <c r="B4737">
        <v>-69141.424606250002</v>
      </c>
      <c r="C4737">
        <v>0.49235993623733498</v>
      </c>
    </row>
    <row r="4738" spans="1:3" x14ac:dyDescent="0.25">
      <c r="A4738">
        <v>-8075279.6911153803</v>
      </c>
      <c r="B4738">
        <v>-69141.424606250002</v>
      </c>
      <c r="C4738">
        <v>0.526944160461425</v>
      </c>
    </row>
    <row r="4739" spans="1:3" x14ac:dyDescent="0.25">
      <c r="A4739">
        <v>-8074345.2122384598</v>
      </c>
      <c r="B4739">
        <v>-69141.424606250002</v>
      </c>
      <c r="C4739">
        <v>0.56200271844863803</v>
      </c>
    </row>
    <row r="4740" spans="1:3" x14ac:dyDescent="0.25">
      <c r="A4740">
        <v>-8073410.7333615301</v>
      </c>
      <c r="B4740">
        <v>-69141.424606250002</v>
      </c>
      <c r="C4740">
        <v>0.58971178531646695</v>
      </c>
    </row>
    <row r="4741" spans="1:3" x14ac:dyDescent="0.25">
      <c r="A4741">
        <v>-8072476.2544846097</v>
      </c>
      <c r="B4741">
        <v>-69141.424606250002</v>
      </c>
      <c r="C4741">
        <v>0.61804890632629295</v>
      </c>
    </row>
    <row r="4742" spans="1:3" x14ac:dyDescent="0.25">
      <c r="A4742">
        <v>-8071541.7756076902</v>
      </c>
      <c r="B4742">
        <v>-69141.424606250002</v>
      </c>
      <c r="C4742">
        <v>0.640616595745086</v>
      </c>
    </row>
    <row r="4743" spans="1:3" x14ac:dyDescent="0.25">
      <c r="A4743">
        <v>-8070607.2967307596</v>
      </c>
      <c r="B4743">
        <v>-69141.424606250002</v>
      </c>
      <c r="C4743">
        <v>0.66059845685958796</v>
      </c>
    </row>
    <row r="4744" spans="1:3" x14ac:dyDescent="0.25">
      <c r="A4744">
        <v>-8069672.8178538401</v>
      </c>
      <c r="B4744">
        <v>-69141.424606250002</v>
      </c>
      <c r="C4744">
        <v>0.67936360836028997</v>
      </c>
    </row>
    <row r="4745" spans="1:3" x14ac:dyDescent="0.25">
      <c r="A4745">
        <v>-8068738.3389769197</v>
      </c>
      <c r="B4745">
        <v>-69141.424606250002</v>
      </c>
      <c r="C4745">
        <v>0.69759947061538596</v>
      </c>
    </row>
    <row r="4746" spans="1:3" x14ac:dyDescent="0.25">
      <c r="A4746">
        <v>-8067803.8601000002</v>
      </c>
      <c r="B4746">
        <v>-69141.424606250002</v>
      </c>
      <c r="C4746">
        <v>0.71181625127792303</v>
      </c>
    </row>
    <row r="4747" spans="1:3" x14ac:dyDescent="0.25">
      <c r="A4747">
        <v>-8066869.3812230704</v>
      </c>
      <c r="B4747">
        <v>-69141.424606250002</v>
      </c>
      <c r="C4747">
        <v>0.72547930479049605</v>
      </c>
    </row>
    <row r="4748" spans="1:3" x14ac:dyDescent="0.25">
      <c r="A4748">
        <v>-8065934.90234615</v>
      </c>
      <c r="B4748">
        <v>-69141.424606250002</v>
      </c>
      <c r="C4748">
        <v>0.72651243209838801</v>
      </c>
    </row>
    <row r="4749" spans="1:3" x14ac:dyDescent="0.25">
      <c r="A4749">
        <v>-8065000.4234692296</v>
      </c>
      <c r="B4749">
        <v>-69141.424606250002</v>
      </c>
      <c r="C4749">
        <v>0.73490267992019598</v>
      </c>
    </row>
    <row r="4750" spans="1:3" x14ac:dyDescent="0.25">
      <c r="A4750">
        <v>-8064065.9445922999</v>
      </c>
      <c r="B4750">
        <v>-69141.424606250002</v>
      </c>
      <c r="C4750">
        <v>0.74140399694442705</v>
      </c>
    </row>
    <row r="4751" spans="1:3" x14ac:dyDescent="0.25">
      <c r="A4751">
        <v>-8063131.4657153804</v>
      </c>
      <c r="B4751">
        <v>-69141.424606250002</v>
      </c>
      <c r="C4751">
        <v>0</v>
      </c>
    </row>
    <row r="4752" spans="1:3" x14ac:dyDescent="0.25">
      <c r="A4752">
        <v>-8062196.98683846</v>
      </c>
      <c r="B4752">
        <v>-69141.424606250002</v>
      </c>
      <c r="C4752">
        <v>0</v>
      </c>
    </row>
    <row r="4753" spans="1:3" x14ac:dyDescent="0.25">
      <c r="A4753">
        <v>-8061262.5079615302</v>
      </c>
      <c r="B4753">
        <v>-69141.424606250002</v>
      </c>
      <c r="C4753">
        <v>0</v>
      </c>
    </row>
    <row r="4754" spans="1:3" x14ac:dyDescent="0.25">
      <c r="A4754">
        <v>-8060328.0290846098</v>
      </c>
      <c r="B4754">
        <v>-69141.424606250002</v>
      </c>
      <c r="C4754">
        <v>0</v>
      </c>
    </row>
    <row r="4755" spans="1:3" x14ac:dyDescent="0.25">
      <c r="A4755">
        <v>-8059393.5502076903</v>
      </c>
      <c r="B4755">
        <v>-69141.424606250002</v>
      </c>
      <c r="C4755">
        <v>0</v>
      </c>
    </row>
    <row r="4756" spans="1:3" x14ac:dyDescent="0.25">
      <c r="A4756">
        <v>-8058459.0713307597</v>
      </c>
      <c r="B4756">
        <v>-69141.424606250002</v>
      </c>
      <c r="C4756">
        <v>0</v>
      </c>
    </row>
    <row r="4757" spans="1:3" x14ac:dyDescent="0.25">
      <c r="A4757">
        <v>-8057524.5924538402</v>
      </c>
      <c r="B4757">
        <v>-69141.424606250002</v>
      </c>
      <c r="C4757">
        <v>0</v>
      </c>
    </row>
    <row r="4758" spans="1:3" x14ac:dyDescent="0.25">
      <c r="A4758">
        <v>-8056590.1135769198</v>
      </c>
      <c r="B4758">
        <v>-69141.424606250002</v>
      </c>
      <c r="C4758">
        <v>0</v>
      </c>
    </row>
    <row r="4759" spans="1:3" x14ac:dyDescent="0.25">
      <c r="A4759">
        <v>-8055655.6347000003</v>
      </c>
      <c r="B4759">
        <v>-69141.424606250002</v>
      </c>
      <c r="C4759">
        <v>0</v>
      </c>
    </row>
    <row r="4760" spans="1:3" x14ac:dyDescent="0.25">
      <c r="A4760">
        <v>-8054721.1558230696</v>
      </c>
      <c r="B4760">
        <v>-69141.424606250002</v>
      </c>
      <c r="C4760">
        <v>0</v>
      </c>
    </row>
    <row r="4761" spans="1:3" x14ac:dyDescent="0.25">
      <c r="A4761">
        <v>-8053786.6769461501</v>
      </c>
      <c r="B4761">
        <v>-69141.424606250002</v>
      </c>
      <c r="C4761">
        <v>0</v>
      </c>
    </row>
    <row r="4762" spans="1:3" x14ac:dyDescent="0.25">
      <c r="A4762">
        <v>-8088362.3953922996</v>
      </c>
      <c r="B4762">
        <v>-70075.903483035698</v>
      </c>
      <c r="C4762">
        <v>3.8747064769268001E-2</v>
      </c>
    </row>
    <row r="4763" spans="1:3" x14ac:dyDescent="0.25">
      <c r="A4763">
        <v>-8087427.9165153801</v>
      </c>
      <c r="B4763">
        <v>-70075.903483035698</v>
      </c>
      <c r="C4763">
        <v>5.65681047737598E-2</v>
      </c>
    </row>
    <row r="4764" spans="1:3" x14ac:dyDescent="0.25">
      <c r="A4764">
        <v>-8086493.4376384597</v>
      </c>
      <c r="B4764">
        <v>-70075.903483035698</v>
      </c>
      <c r="C4764">
        <v>7.7298343181610094E-2</v>
      </c>
    </row>
    <row r="4765" spans="1:3" x14ac:dyDescent="0.25">
      <c r="A4765">
        <v>-8085558.95876153</v>
      </c>
      <c r="B4765">
        <v>-70075.903483035698</v>
      </c>
      <c r="C4765">
        <v>0.106534138321876</v>
      </c>
    </row>
    <row r="4766" spans="1:3" x14ac:dyDescent="0.25">
      <c r="A4766">
        <v>-8084624.4798846096</v>
      </c>
      <c r="B4766">
        <v>-70075.903483035698</v>
      </c>
      <c r="C4766">
        <v>0.13607171177864</v>
      </c>
    </row>
    <row r="4767" spans="1:3" x14ac:dyDescent="0.25">
      <c r="A4767">
        <v>-8083690.0010076901</v>
      </c>
      <c r="B4767">
        <v>-70075.903483035698</v>
      </c>
      <c r="C4767">
        <v>0.17124266922473899</v>
      </c>
    </row>
    <row r="4768" spans="1:3" x14ac:dyDescent="0.25">
      <c r="A4768">
        <v>-8082755.5221307604</v>
      </c>
      <c r="B4768">
        <v>-70075.903483035698</v>
      </c>
      <c r="C4768">
        <v>0.20997925102710699</v>
      </c>
    </row>
    <row r="4769" spans="1:3" x14ac:dyDescent="0.25">
      <c r="A4769">
        <v>-8081821.0432538399</v>
      </c>
      <c r="B4769">
        <v>-70075.903483035698</v>
      </c>
      <c r="C4769">
        <v>0.25180393457412698</v>
      </c>
    </row>
    <row r="4770" spans="1:3" x14ac:dyDescent="0.25">
      <c r="A4770">
        <v>-8080886.5643769205</v>
      </c>
      <c r="B4770">
        <v>-70075.903483035698</v>
      </c>
      <c r="C4770">
        <v>0.29468429088592502</v>
      </c>
    </row>
    <row r="4771" spans="1:3" x14ac:dyDescent="0.25">
      <c r="A4771">
        <v>-8079952.0855</v>
      </c>
      <c r="B4771">
        <v>-70075.903483035698</v>
      </c>
      <c r="C4771">
        <v>0.33700653910636902</v>
      </c>
    </row>
    <row r="4772" spans="1:3" x14ac:dyDescent="0.25">
      <c r="A4772">
        <v>-8079017.6066230703</v>
      </c>
      <c r="B4772">
        <v>-70075.903483035698</v>
      </c>
      <c r="C4772">
        <v>0.375647783279418</v>
      </c>
    </row>
    <row r="4773" spans="1:3" x14ac:dyDescent="0.25">
      <c r="A4773">
        <v>-8078083.1277461499</v>
      </c>
      <c r="B4773">
        <v>-70075.903483035698</v>
      </c>
      <c r="C4773">
        <v>0.41885823011398299</v>
      </c>
    </row>
    <row r="4774" spans="1:3" x14ac:dyDescent="0.25">
      <c r="A4774">
        <v>-8077148.6488692304</v>
      </c>
      <c r="B4774">
        <v>-70075.903483035698</v>
      </c>
      <c r="C4774">
        <v>0.45397788286209101</v>
      </c>
    </row>
    <row r="4775" spans="1:3" x14ac:dyDescent="0.25">
      <c r="A4775">
        <v>-8076214.1699922998</v>
      </c>
      <c r="B4775">
        <v>-70075.903483035698</v>
      </c>
      <c r="C4775">
        <v>0.49208086729049599</v>
      </c>
    </row>
    <row r="4776" spans="1:3" x14ac:dyDescent="0.25">
      <c r="A4776">
        <v>-8075279.6911153803</v>
      </c>
      <c r="B4776">
        <v>-70075.903483035698</v>
      </c>
      <c r="C4776">
        <v>0.52666789293289096</v>
      </c>
    </row>
    <row r="4777" spans="1:3" x14ac:dyDescent="0.25">
      <c r="A4777">
        <v>-8074345.2122384598</v>
      </c>
      <c r="B4777">
        <v>-70075.903483035698</v>
      </c>
      <c r="C4777">
        <v>0.55994832515716497</v>
      </c>
    </row>
    <row r="4778" spans="1:3" x14ac:dyDescent="0.25">
      <c r="A4778">
        <v>-8073410.7333615301</v>
      </c>
      <c r="B4778">
        <v>-70075.903483035698</v>
      </c>
      <c r="C4778">
        <v>0.58794581890106201</v>
      </c>
    </row>
    <row r="4779" spans="1:3" x14ac:dyDescent="0.25">
      <c r="A4779">
        <v>-8072476.2544846097</v>
      </c>
      <c r="B4779">
        <v>-70075.903483035698</v>
      </c>
      <c r="C4779">
        <v>0.61615765094757002</v>
      </c>
    </row>
    <row r="4780" spans="1:3" x14ac:dyDescent="0.25">
      <c r="A4780">
        <v>-8071541.7756076902</v>
      </c>
      <c r="B4780">
        <v>-70075.903483035698</v>
      </c>
      <c r="C4780">
        <v>0.64072656631469704</v>
      </c>
    </row>
    <row r="4781" spans="1:3" x14ac:dyDescent="0.25">
      <c r="A4781">
        <v>-8070607.2967307596</v>
      </c>
      <c r="B4781">
        <v>-70075.903483035698</v>
      </c>
      <c r="C4781">
        <v>0.66049718856811501</v>
      </c>
    </row>
    <row r="4782" spans="1:3" x14ac:dyDescent="0.25">
      <c r="A4782">
        <v>-8069672.8178538401</v>
      </c>
      <c r="B4782">
        <v>-70075.903483035698</v>
      </c>
      <c r="C4782">
        <v>0.67781656980514504</v>
      </c>
    </row>
    <row r="4783" spans="1:3" x14ac:dyDescent="0.25">
      <c r="A4783">
        <v>-8068738.3389769197</v>
      </c>
      <c r="B4783">
        <v>-70075.903483035698</v>
      </c>
      <c r="C4783">
        <v>0.69650256633758501</v>
      </c>
    </row>
    <row r="4784" spans="1:3" x14ac:dyDescent="0.25">
      <c r="A4784">
        <v>-8067803.8601000002</v>
      </c>
      <c r="B4784">
        <v>-70075.903483035698</v>
      </c>
      <c r="C4784">
        <v>0.71024268865585305</v>
      </c>
    </row>
    <row r="4785" spans="1:3" x14ac:dyDescent="0.25">
      <c r="A4785">
        <v>-8066869.3812230704</v>
      </c>
      <c r="B4785">
        <v>-70075.903483035698</v>
      </c>
      <c r="C4785">
        <v>0.72534263134002597</v>
      </c>
    </row>
    <row r="4786" spans="1:3" x14ac:dyDescent="0.25">
      <c r="A4786">
        <v>-8065934.90234615</v>
      </c>
      <c r="B4786">
        <v>-70075.903483035698</v>
      </c>
      <c r="C4786">
        <v>0.73400551080703702</v>
      </c>
    </row>
    <row r="4787" spans="1:3" x14ac:dyDescent="0.25">
      <c r="A4787">
        <v>-8065000.4234692296</v>
      </c>
      <c r="B4787">
        <v>-70075.903483035698</v>
      </c>
      <c r="C4787">
        <v>0.74068284034729004</v>
      </c>
    </row>
    <row r="4788" spans="1:3" x14ac:dyDescent="0.25">
      <c r="A4788">
        <v>-8064065.9445922999</v>
      </c>
      <c r="B4788">
        <v>-70075.903483035698</v>
      </c>
      <c r="C4788">
        <v>0.74724858999252297</v>
      </c>
    </row>
    <row r="4789" spans="1:3" x14ac:dyDescent="0.25">
      <c r="A4789">
        <v>-8063131.4657153804</v>
      </c>
      <c r="B4789">
        <v>-70075.903483035698</v>
      </c>
      <c r="C4789">
        <v>0.74724858999252297</v>
      </c>
    </row>
    <row r="4790" spans="1:3" x14ac:dyDescent="0.25">
      <c r="A4790">
        <v>-8062196.98683846</v>
      </c>
      <c r="B4790">
        <v>-70075.903483035698</v>
      </c>
      <c r="C4790">
        <v>0.75278306007385198</v>
      </c>
    </row>
    <row r="4791" spans="1:3" x14ac:dyDescent="0.25">
      <c r="A4791">
        <v>-8061262.5079615302</v>
      </c>
      <c r="B4791">
        <v>-70075.903483035698</v>
      </c>
      <c r="C4791">
        <v>0.75105190277099598</v>
      </c>
    </row>
    <row r="4792" spans="1:3" x14ac:dyDescent="0.25">
      <c r="A4792">
        <v>-8060328.0290846098</v>
      </c>
      <c r="B4792">
        <v>-70075.903483035698</v>
      </c>
      <c r="C4792">
        <v>0</v>
      </c>
    </row>
    <row r="4793" spans="1:3" x14ac:dyDescent="0.25">
      <c r="A4793">
        <v>-8059393.5502076903</v>
      </c>
      <c r="B4793">
        <v>-70075.903483035698</v>
      </c>
      <c r="C4793">
        <v>0</v>
      </c>
    </row>
    <row r="4794" spans="1:3" x14ac:dyDescent="0.25">
      <c r="A4794">
        <v>-8058459.0713307597</v>
      </c>
      <c r="B4794">
        <v>-70075.903483035698</v>
      </c>
      <c r="C4794">
        <v>0</v>
      </c>
    </row>
    <row r="4795" spans="1:3" x14ac:dyDescent="0.25">
      <c r="A4795">
        <v>-8057524.5924538402</v>
      </c>
      <c r="B4795">
        <v>-70075.903483035698</v>
      </c>
      <c r="C4795">
        <v>0</v>
      </c>
    </row>
    <row r="4796" spans="1:3" x14ac:dyDescent="0.25">
      <c r="A4796">
        <v>-8056590.1135769198</v>
      </c>
      <c r="B4796">
        <v>-70075.903483035698</v>
      </c>
      <c r="C4796">
        <v>0</v>
      </c>
    </row>
    <row r="4797" spans="1:3" x14ac:dyDescent="0.25">
      <c r="A4797">
        <v>-8055655.6347000003</v>
      </c>
      <c r="B4797">
        <v>-70075.903483035698</v>
      </c>
      <c r="C4797">
        <v>0</v>
      </c>
    </row>
    <row r="4798" spans="1:3" x14ac:dyDescent="0.25">
      <c r="A4798">
        <v>-8054721.1558230696</v>
      </c>
      <c r="B4798">
        <v>-70075.903483035698</v>
      </c>
      <c r="C4798">
        <v>0</v>
      </c>
    </row>
    <row r="4799" spans="1:3" x14ac:dyDescent="0.25">
      <c r="A4799">
        <v>-8053786.6769461501</v>
      </c>
      <c r="B4799">
        <v>-70075.903483035698</v>
      </c>
      <c r="C4799">
        <v>0</v>
      </c>
    </row>
    <row r="4800" spans="1:3" x14ac:dyDescent="0.25">
      <c r="A4800">
        <v>-8052852.1980692297</v>
      </c>
      <c r="B4800">
        <v>-70075.903483035698</v>
      </c>
      <c r="C4800">
        <v>0</v>
      </c>
    </row>
    <row r="4801" spans="1:3" x14ac:dyDescent="0.25">
      <c r="A4801">
        <v>-8088362.3953922996</v>
      </c>
      <c r="B4801">
        <v>-71010.382359821393</v>
      </c>
      <c r="C4801">
        <v>3.8854349404573399E-2</v>
      </c>
    </row>
    <row r="4802" spans="1:3" x14ac:dyDescent="0.25">
      <c r="A4802">
        <v>-8087427.9165153801</v>
      </c>
      <c r="B4802">
        <v>-71010.382359821393</v>
      </c>
      <c r="C4802">
        <v>5.6663107126951197E-2</v>
      </c>
    </row>
    <row r="4803" spans="1:3" x14ac:dyDescent="0.25">
      <c r="A4803">
        <v>-8086493.4376384597</v>
      </c>
      <c r="B4803">
        <v>-71010.382359821393</v>
      </c>
      <c r="C4803">
        <v>7.7477790415287004E-2</v>
      </c>
    </row>
    <row r="4804" spans="1:3" x14ac:dyDescent="0.25">
      <c r="A4804">
        <v>-8085558.95876153</v>
      </c>
      <c r="B4804">
        <v>-71010.382359821393</v>
      </c>
      <c r="C4804">
        <v>0.10672435909509601</v>
      </c>
    </row>
    <row r="4805" spans="1:3" x14ac:dyDescent="0.25">
      <c r="A4805">
        <v>-8084624.4798846096</v>
      </c>
      <c r="B4805">
        <v>-71010.382359821393</v>
      </c>
      <c r="C4805">
        <v>0.136376023292541</v>
      </c>
    </row>
    <row r="4806" spans="1:3" x14ac:dyDescent="0.25">
      <c r="A4806">
        <v>-8083690.0010076901</v>
      </c>
      <c r="B4806">
        <v>-71010.382359821393</v>
      </c>
      <c r="C4806">
        <v>0.17130926251411399</v>
      </c>
    </row>
    <row r="4807" spans="1:3" x14ac:dyDescent="0.25">
      <c r="A4807">
        <v>-8082755.5221307604</v>
      </c>
      <c r="B4807">
        <v>-71010.382359821393</v>
      </c>
      <c r="C4807">
        <v>0.21007038652896801</v>
      </c>
    </row>
    <row r="4808" spans="1:3" x14ac:dyDescent="0.25">
      <c r="A4808">
        <v>-8081821.0432538399</v>
      </c>
      <c r="B4808">
        <v>-71010.382359821393</v>
      </c>
      <c r="C4808">
        <v>0.249854952096939</v>
      </c>
    </row>
    <row r="4809" spans="1:3" x14ac:dyDescent="0.25">
      <c r="A4809">
        <v>-8080886.5643769205</v>
      </c>
      <c r="B4809">
        <v>-71010.382359821393</v>
      </c>
      <c r="C4809">
        <v>0.29274642467498702</v>
      </c>
    </row>
    <row r="4810" spans="1:3" x14ac:dyDescent="0.25">
      <c r="A4810">
        <v>-8079952.0855</v>
      </c>
      <c r="B4810">
        <v>-71010.382359821393</v>
      </c>
      <c r="C4810">
        <v>0.33526670932769698</v>
      </c>
    </row>
    <row r="4811" spans="1:3" x14ac:dyDescent="0.25">
      <c r="A4811">
        <v>-8079017.6066230703</v>
      </c>
      <c r="B4811">
        <v>-71010.382359821393</v>
      </c>
      <c r="C4811">
        <v>0.375445306301116</v>
      </c>
    </row>
    <row r="4812" spans="1:3" x14ac:dyDescent="0.25">
      <c r="A4812">
        <v>-8078083.1277461499</v>
      </c>
      <c r="B4812">
        <v>-71010.382359821393</v>
      </c>
      <c r="C4812">
        <v>0.41876560449600198</v>
      </c>
    </row>
    <row r="4813" spans="1:3" x14ac:dyDescent="0.25">
      <c r="A4813">
        <v>-8077148.6488692304</v>
      </c>
      <c r="B4813">
        <v>-71010.382359821393</v>
      </c>
      <c r="C4813">
        <v>0.45417982339858998</v>
      </c>
    </row>
    <row r="4814" spans="1:3" x14ac:dyDescent="0.25">
      <c r="A4814">
        <v>-8076214.1699922998</v>
      </c>
      <c r="B4814">
        <v>-71010.382359821393</v>
      </c>
      <c r="C4814">
        <v>0.49198102951049799</v>
      </c>
    </row>
    <row r="4815" spans="1:3" x14ac:dyDescent="0.25">
      <c r="A4815">
        <v>-8075279.6911153803</v>
      </c>
      <c r="B4815">
        <v>-71010.382359821393</v>
      </c>
      <c r="C4815">
        <v>0.52653986215591397</v>
      </c>
    </row>
    <row r="4816" spans="1:3" x14ac:dyDescent="0.25">
      <c r="A4816">
        <v>-8074345.2122384598</v>
      </c>
      <c r="B4816">
        <v>-71010.382359821393</v>
      </c>
      <c r="C4816">
        <v>0.55882579088211004</v>
      </c>
    </row>
    <row r="4817" spans="1:3" x14ac:dyDescent="0.25">
      <c r="A4817">
        <v>-8073410.7333615301</v>
      </c>
      <c r="B4817">
        <v>-71010.382359821393</v>
      </c>
      <c r="C4817">
        <v>0.58633881807327204</v>
      </c>
    </row>
    <row r="4818" spans="1:3" x14ac:dyDescent="0.25">
      <c r="A4818">
        <v>-8072476.2544846097</v>
      </c>
      <c r="B4818">
        <v>-71010.382359821393</v>
      </c>
      <c r="C4818">
        <v>0.61464107036590498</v>
      </c>
    </row>
    <row r="4819" spans="1:3" x14ac:dyDescent="0.25">
      <c r="A4819">
        <v>-8071541.7756076902</v>
      </c>
      <c r="B4819">
        <v>-71010.382359821393</v>
      </c>
      <c r="C4819">
        <v>0.63914000988006503</v>
      </c>
    </row>
    <row r="4820" spans="1:3" x14ac:dyDescent="0.25">
      <c r="A4820">
        <v>-8070607.2967307596</v>
      </c>
      <c r="B4820">
        <v>-71010.382359821393</v>
      </c>
      <c r="C4820">
        <v>0.65875506401062001</v>
      </c>
    </row>
    <row r="4821" spans="1:3" x14ac:dyDescent="0.25">
      <c r="A4821">
        <v>-8069672.8178538401</v>
      </c>
      <c r="B4821">
        <v>-71010.382359821393</v>
      </c>
      <c r="C4821">
        <v>0.67766714096069303</v>
      </c>
    </row>
    <row r="4822" spans="1:3" x14ac:dyDescent="0.25">
      <c r="A4822">
        <v>-8068738.3389769197</v>
      </c>
      <c r="B4822">
        <v>-71010.382359821393</v>
      </c>
      <c r="C4822">
        <v>0.69530957937240601</v>
      </c>
    </row>
    <row r="4823" spans="1:3" x14ac:dyDescent="0.25">
      <c r="A4823">
        <v>-8067803.8601000002</v>
      </c>
      <c r="B4823">
        <v>-71010.382359821393</v>
      </c>
      <c r="C4823">
        <v>0.70931237936019798</v>
      </c>
    </row>
    <row r="4824" spans="1:3" x14ac:dyDescent="0.25">
      <c r="A4824">
        <v>-8066869.3812230704</v>
      </c>
      <c r="B4824">
        <v>-71010.382359821393</v>
      </c>
      <c r="C4824">
        <v>0.72316086292266801</v>
      </c>
    </row>
    <row r="4825" spans="1:3" x14ac:dyDescent="0.25">
      <c r="A4825">
        <v>-8065934.90234615</v>
      </c>
      <c r="B4825">
        <v>-71010.382359821393</v>
      </c>
      <c r="C4825">
        <v>0.73247623443603505</v>
      </c>
    </row>
    <row r="4826" spans="1:3" x14ac:dyDescent="0.25">
      <c r="A4826">
        <v>-8065000.4234692296</v>
      </c>
      <c r="B4826">
        <v>-71010.382359821393</v>
      </c>
      <c r="C4826">
        <v>0.73922437429428101</v>
      </c>
    </row>
    <row r="4827" spans="1:3" x14ac:dyDescent="0.25">
      <c r="A4827">
        <v>-8064065.9445922999</v>
      </c>
      <c r="B4827">
        <v>-71010.382359821393</v>
      </c>
      <c r="C4827">
        <v>0.74603170156478804</v>
      </c>
    </row>
    <row r="4828" spans="1:3" x14ac:dyDescent="0.25">
      <c r="A4828">
        <v>-8063131.4657153804</v>
      </c>
      <c r="B4828">
        <v>-71010.382359821393</v>
      </c>
      <c r="C4828">
        <v>0.75286853313446001</v>
      </c>
    </row>
    <row r="4829" spans="1:3" x14ac:dyDescent="0.25">
      <c r="A4829">
        <v>-8062196.98683846</v>
      </c>
      <c r="B4829">
        <v>-71010.382359821393</v>
      </c>
      <c r="C4829">
        <v>0.75193619728088301</v>
      </c>
    </row>
    <row r="4830" spans="1:3" x14ac:dyDescent="0.25">
      <c r="A4830">
        <v>-8061262.5079615302</v>
      </c>
      <c r="B4830">
        <v>-71010.382359821393</v>
      </c>
      <c r="C4830">
        <v>0.75788307189941395</v>
      </c>
    </row>
    <row r="4831" spans="1:3" x14ac:dyDescent="0.25">
      <c r="A4831">
        <v>-8060328.0290846098</v>
      </c>
      <c r="B4831">
        <v>-71010.382359821393</v>
      </c>
      <c r="C4831">
        <v>0</v>
      </c>
    </row>
    <row r="4832" spans="1:3" x14ac:dyDescent="0.25">
      <c r="A4832">
        <v>-8059393.5502076903</v>
      </c>
      <c r="B4832">
        <v>-71010.382359821393</v>
      </c>
      <c r="C4832">
        <v>0</v>
      </c>
    </row>
    <row r="4833" spans="1:3" x14ac:dyDescent="0.25">
      <c r="A4833">
        <v>-8058459.0713307597</v>
      </c>
      <c r="B4833">
        <v>-71010.382359821393</v>
      </c>
      <c r="C4833">
        <v>0</v>
      </c>
    </row>
    <row r="4834" spans="1:3" x14ac:dyDescent="0.25">
      <c r="A4834">
        <v>-8057524.5924538402</v>
      </c>
      <c r="B4834">
        <v>-71010.382359821393</v>
      </c>
      <c r="C4834">
        <v>0</v>
      </c>
    </row>
    <row r="4835" spans="1:3" x14ac:dyDescent="0.25">
      <c r="A4835">
        <v>-8056590.1135769198</v>
      </c>
      <c r="B4835">
        <v>-71010.382359821393</v>
      </c>
      <c r="C4835">
        <v>0</v>
      </c>
    </row>
    <row r="4836" spans="1:3" x14ac:dyDescent="0.25">
      <c r="A4836">
        <v>-8055655.6347000003</v>
      </c>
      <c r="B4836">
        <v>-71010.382359821393</v>
      </c>
      <c r="C4836">
        <v>0</v>
      </c>
    </row>
    <row r="4837" spans="1:3" x14ac:dyDescent="0.25">
      <c r="A4837">
        <v>-8054721.1558230696</v>
      </c>
      <c r="B4837">
        <v>-71010.382359821393</v>
      </c>
      <c r="C4837">
        <v>0</v>
      </c>
    </row>
    <row r="4838" spans="1:3" x14ac:dyDescent="0.25">
      <c r="A4838">
        <v>-8053786.6769461501</v>
      </c>
      <c r="B4838">
        <v>-71010.382359821393</v>
      </c>
      <c r="C4838">
        <v>0</v>
      </c>
    </row>
    <row r="4839" spans="1:3" x14ac:dyDescent="0.25">
      <c r="A4839">
        <v>-8052852.1980692297</v>
      </c>
      <c r="B4839">
        <v>-71010.382359821393</v>
      </c>
      <c r="C4839">
        <v>0</v>
      </c>
    </row>
    <row r="4840" spans="1:3" x14ac:dyDescent="0.25">
      <c r="A4840">
        <v>-8051917.7191923</v>
      </c>
      <c r="B4840">
        <v>-71010.382359821393</v>
      </c>
      <c r="C4840">
        <v>0</v>
      </c>
    </row>
    <row r="4841" spans="1:3" x14ac:dyDescent="0.25">
      <c r="A4841">
        <v>-8050983.2403153796</v>
      </c>
      <c r="B4841">
        <v>-71010.382359821393</v>
      </c>
      <c r="C4841">
        <v>0</v>
      </c>
    </row>
    <row r="4842" spans="1:3" x14ac:dyDescent="0.25">
      <c r="A4842">
        <v>-8088362.3953922996</v>
      </c>
      <c r="B4842">
        <v>-71944.861236607103</v>
      </c>
      <c r="C4842">
        <v>3.8542736321687601E-2</v>
      </c>
    </row>
    <row r="4843" spans="1:3" x14ac:dyDescent="0.25">
      <c r="A4843">
        <v>-8087427.9165153801</v>
      </c>
      <c r="B4843">
        <v>-71944.861236607103</v>
      </c>
      <c r="C4843">
        <v>5.6259617209434502E-2</v>
      </c>
    </row>
    <row r="4844" spans="1:3" x14ac:dyDescent="0.25">
      <c r="A4844">
        <v>-8086493.4376384597</v>
      </c>
      <c r="B4844">
        <v>-71944.861236607103</v>
      </c>
      <c r="C4844">
        <v>7.7679559588432298E-2</v>
      </c>
    </row>
    <row r="4845" spans="1:3" x14ac:dyDescent="0.25">
      <c r="A4845">
        <v>-8085558.95876153</v>
      </c>
      <c r="B4845">
        <v>-71944.861236607103</v>
      </c>
      <c r="C4845">
        <v>0.10713218152523001</v>
      </c>
    </row>
    <row r="4846" spans="1:3" x14ac:dyDescent="0.25">
      <c r="A4846">
        <v>-8084624.4798846096</v>
      </c>
      <c r="B4846">
        <v>-71944.861236607103</v>
      </c>
      <c r="C4846">
        <v>0.13653814792633001</v>
      </c>
    </row>
    <row r="4847" spans="1:3" x14ac:dyDescent="0.25">
      <c r="A4847">
        <v>-8083690.0010076901</v>
      </c>
      <c r="B4847">
        <v>-71944.861236607103</v>
      </c>
      <c r="C4847">
        <v>0.17171174287796001</v>
      </c>
    </row>
    <row r="4848" spans="1:3" x14ac:dyDescent="0.25">
      <c r="A4848">
        <v>-8082755.5221307604</v>
      </c>
      <c r="B4848">
        <v>-71944.861236607103</v>
      </c>
      <c r="C4848">
        <v>0.21041060984134599</v>
      </c>
    </row>
    <row r="4849" spans="1:3" x14ac:dyDescent="0.25">
      <c r="A4849">
        <v>-8081821.0432538399</v>
      </c>
      <c r="B4849">
        <v>-71944.861236607103</v>
      </c>
      <c r="C4849">
        <v>0.250145703554153</v>
      </c>
    </row>
    <row r="4850" spans="1:3" x14ac:dyDescent="0.25">
      <c r="A4850">
        <v>-8080886.5643769205</v>
      </c>
      <c r="B4850">
        <v>-71944.861236607103</v>
      </c>
      <c r="C4850">
        <v>0.29293978214263899</v>
      </c>
    </row>
    <row r="4851" spans="1:3" x14ac:dyDescent="0.25">
      <c r="A4851">
        <v>-8079952.0855</v>
      </c>
      <c r="B4851">
        <v>-71944.861236607103</v>
      </c>
      <c r="C4851">
        <v>0.335219025611877</v>
      </c>
    </row>
    <row r="4852" spans="1:3" x14ac:dyDescent="0.25">
      <c r="A4852">
        <v>-8079017.6066230703</v>
      </c>
      <c r="B4852">
        <v>-71944.861236607103</v>
      </c>
      <c r="C4852">
        <v>0.37352758646011303</v>
      </c>
    </row>
    <row r="4853" spans="1:3" x14ac:dyDescent="0.25">
      <c r="A4853">
        <v>-8078083.1277461499</v>
      </c>
      <c r="B4853">
        <v>-71944.861236607103</v>
      </c>
      <c r="C4853">
        <v>0.417128205299377</v>
      </c>
    </row>
    <row r="4854" spans="1:3" x14ac:dyDescent="0.25">
      <c r="A4854">
        <v>-8077148.6488692304</v>
      </c>
      <c r="B4854">
        <v>-71944.861236607103</v>
      </c>
      <c r="C4854">
        <v>0.45267233252525302</v>
      </c>
    </row>
    <row r="4855" spans="1:3" x14ac:dyDescent="0.25">
      <c r="A4855">
        <v>-8076214.1699922998</v>
      </c>
      <c r="B4855">
        <v>-71944.861236607103</v>
      </c>
      <c r="C4855">
        <v>0.49054187536239602</v>
      </c>
    </row>
    <row r="4856" spans="1:3" x14ac:dyDescent="0.25">
      <c r="A4856">
        <v>-8075279.6911153803</v>
      </c>
      <c r="B4856">
        <v>-71944.861236607103</v>
      </c>
      <c r="C4856">
        <v>0.52482402324676503</v>
      </c>
    </row>
    <row r="4857" spans="1:3" x14ac:dyDescent="0.25">
      <c r="A4857">
        <v>-8074345.2122384598</v>
      </c>
      <c r="B4857">
        <v>-71944.861236607103</v>
      </c>
      <c r="C4857">
        <v>0.55884957313537498</v>
      </c>
    </row>
    <row r="4858" spans="1:3" x14ac:dyDescent="0.25">
      <c r="A4858">
        <v>-8073410.7333615301</v>
      </c>
      <c r="B4858">
        <v>-71944.861236607103</v>
      </c>
      <c r="C4858">
        <v>0.58632105588912897</v>
      </c>
    </row>
    <row r="4859" spans="1:3" x14ac:dyDescent="0.25">
      <c r="A4859">
        <v>-8072476.2544846097</v>
      </c>
      <c r="B4859">
        <v>-71944.861236607103</v>
      </c>
      <c r="C4859">
        <v>0.61459153890609697</v>
      </c>
    </row>
    <row r="4860" spans="1:3" x14ac:dyDescent="0.25">
      <c r="A4860">
        <v>-8071541.7756076902</v>
      </c>
      <c r="B4860">
        <v>-71944.861236607103</v>
      </c>
      <c r="C4860">
        <v>0.63781350851058904</v>
      </c>
    </row>
    <row r="4861" spans="1:3" x14ac:dyDescent="0.25">
      <c r="A4861">
        <v>-8070607.2967307596</v>
      </c>
      <c r="B4861">
        <v>-71944.861236607103</v>
      </c>
      <c r="C4861">
        <v>0.65745550394058205</v>
      </c>
    </row>
    <row r="4862" spans="1:3" x14ac:dyDescent="0.25">
      <c r="A4862">
        <v>-8069672.8178538401</v>
      </c>
      <c r="B4862">
        <v>-71944.861236607103</v>
      </c>
      <c r="C4862">
        <v>0.676186203956604</v>
      </c>
    </row>
    <row r="4863" spans="1:3" x14ac:dyDescent="0.25">
      <c r="A4863">
        <v>-8068738.3389769197</v>
      </c>
      <c r="B4863">
        <v>-71944.861236607103</v>
      </c>
      <c r="C4863">
        <v>0.69390171766281095</v>
      </c>
    </row>
    <row r="4864" spans="1:3" x14ac:dyDescent="0.25">
      <c r="A4864">
        <v>-8067803.8601000002</v>
      </c>
      <c r="B4864">
        <v>-71944.861236607103</v>
      </c>
      <c r="C4864">
        <v>0.70816195011138905</v>
      </c>
    </row>
    <row r="4865" spans="1:3" x14ac:dyDescent="0.25">
      <c r="A4865">
        <v>-8066869.3812230704</v>
      </c>
      <c r="B4865">
        <v>-71944.861236607103</v>
      </c>
      <c r="C4865">
        <v>0.72208064794540405</v>
      </c>
    </row>
    <row r="4866" spans="1:3" x14ac:dyDescent="0.25">
      <c r="A4866">
        <v>-8065934.90234615</v>
      </c>
      <c r="B4866">
        <v>-71944.861236607103</v>
      </c>
      <c r="C4866">
        <v>0.73161685466766302</v>
      </c>
    </row>
    <row r="4867" spans="1:3" x14ac:dyDescent="0.25">
      <c r="A4867">
        <v>-8065000.4234692296</v>
      </c>
      <c r="B4867">
        <v>-71944.861236607103</v>
      </c>
      <c r="C4867">
        <v>0.73841387033462502</v>
      </c>
    </row>
    <row r="4868" spans="1:3" x14ac:dyDescent="0.25">
      <c r="A4868">
        <v>-8064065.9445922999</v>
      </c>
      <c r="B4868">
        <v>-71944.861236607103</v>
      </c>
      <c r="C4868">
        <v>0.74519902467727595</v>
      </c>
    </row>
    <row r="4869" spans="1:3" x14ac:dyDescent="0.25">
      <c r="A4869">
        <v>-8063131.4657153804</v>
      </c>
      <c r="B4869">
        <v>-71944.861236607103</v>
      </c>
      <c r="C4869">
        <v>0.75206720829009999</v>
      </c>
    </row>
    <row r="4870" spans="1:3" x14ac:dyDescent="0.25">
      <c r="A4870">
        <v>-8062196.98683846</v>
      </c>
      <c r="B4870">
        <v>-71944.861236607103</v>
      </c>
      <c r="C4870">
        <v>0.75795257091522195</v>
      </c>
    </row>
    <row r="4871" spans="1:3" x14ac:dyDescent="0.25">
      <c r="A4871">
        <v>-8061262.5079615302</v>
      </c>
      <c r="B4871">
        <v>-71944.861236607103</v>
      </c>
      <c r="C4871">
        <v>0.75794208049774103</v>
      </c>
    </row>
    <row r="4872" spans="1:3" x14ac:dyDescent="0.25">
      <c r="A4872">
        <v>-8060328.0290846098</v>
      </c>
      <c r="B4872">
        <v>-71944.861236607103</v>
      </c>
      <c r="C4872">
        <v>0.75683999061584395</v>
      </c>
    </row>
    <row r="4873" spans="1:3" x14ac:dyDescent="0.25">
      <c r="A4873">
        <v>-8059393.5502076903</v>
      </c>
      <c r="B4873">
        <v>-71944.861236607103</v>
      </c>
      <c r="C4873">
        <v>0</v>
      </c>
    </row>
    <row r="4874" spans="1:3" x14ac:dyDescent="0.25">
      <c r="A4874">
        <v>-8058459.0713307597</v>
      </c>
      <c r="B4874">
        <v>-71944.861236607103</v>
      </c>
      <c r="C4874">
        <v>0</v>
      </c>
    </row>
    <row r="4875" spans="1:3" x14ac:dyDescent="0.25">
      <c r="A4875">
        <v>-8057524.5924538402</v>
      </c>
      <c r="B4875">
        <v>-71944.861236607103</v>
      </c>
      <c r="C4875">
        <v>0</v>
      </c>
    </row>
    <row r="4876" spans="1:3" x14ac:dyDescent="0.25">
      <c r="A4876">
        <v>-8056590.1135769198</v>
      </c>
      <c r="B4876">
        <v>-71944.861236607103</v>
      </c>
      <c r="C4876">
        <v>0</v>
      </c>
    </row>
    <row r="4877" spans="1:3" x14ac:dyDescent="0.25">
      <c r="A4877">
        <v>-8055655.6347000003</v>
      </c>
      <c r="B4877">
        <v>-71944.861236607103</v>
      </c>
      <c r="C4877">
        <v>0</v>
      </c>
    </row>
    <row r="4878" spans="1:3" x14ac:dyDescent="0.25">
      <c r="A4878">
        <v>-8054721.1558230696</v>
      </c>
      <c r="B4878">
        <v>-71944.861236607103</v>
      </c>
      <c r="C4878">
        <v>0</v>
      </c>
    </row>
    <row r="4879" spans="1:3" x14ac:dyDescent="0.25">
      <c r="A4879">
        <v>-8053786.6769461501</v>
      </c>
      <c r="B4879">
        <v>-71944.861236607103</v>
      </c>
      <c r="C4879">
        <v>0</v>
      </c>
    </row>
    <row r="4880" spans="1:3" x14ac:dyDescent="0.25">
      <c r="A4880">
        <v>-8052852.1980692297</v>
      </c>
      <c r="B4880">
        <v>-71944.861236607103</v>
      </c>
      <c r="C4880">
        <v>0</v>
      </c>
    </row>
    <row r="4881" spans="1:3" x14ac:dyDescent="0.25">
      <c r="A4881">
        <v>-8051917.7191923</v>
      </c>
      <c r="B4881">
        <v>-71944.861236607103</v>
      </c>
      <c r="C4881">
        <v>0</v>
      </c>
    </row>
    <row r="4882" spans="1:3" x14ac:dyDescent="0.25">
      <c r="A4882">
        <v>-8050983.2403153796</v>
      </c>
      <c r="B4882">
        <v>-71944.861236607103</v>
      </c>
      <c r="C4882">
        <v>0</v>
      </c>
    </row>
    <row r="4883" spans="1:3" x14ac:dyDescent="0.25">
      <c r="A4883">
        <v>-8050048.7614384601</v>
      </c>
      <c r="B4883">
        <v>-71944.861236607103</v>
      </c>
      <c r="C4883">
        <v>0</v>
      </c>
    </row>
    <row r="4884" spans="1:3" x14ac:dyDescent="0.25">
      <c r="A4884">
        <v>-8049114.2825615304</v>
      </c>
      <c r="B4884">
        <v>-71944.861236607103</v>
      </c>
      <c r="C4884">
        <v>0</v>
      </c>
    </row>
    <row r="4885" spans="1:3" x14ac:dyDescent="0.25">
      <c r="A4885">
        <v>-8089296.8742692303</v>
      </c>
      <c r="B4885">
        <v>-72879.340113392798</v>
      </c>
      <c r="C4885">
        <v>2.60741431266069E-2</v>
      </c>
    </row>
    <row r="4886" spans="1:3" x14ac:dyDescent="0.25">
      <c r="A4886">
        <v>-8088362.3953922996</v>
      </c>
      <c r="B4886">
        <v>-72879.340113392798</v>
      </c>
      <c r="C4886">
        <v>3.8715533912181799E-2</v>
      </c>
    </row>
    <row r="4887" spans="1:3" x14ac:dyDescent="0.25">
      <c r="A4887">
        <v>-8087427.9165153801</v>
      </c>
      <c r="B4887">
        <v>-72879.340113392798</v>
      </c>
      <c r="C4887">
        <v>5.6432254612445797E-2</v>
      </c>
    </row>
    <row r="4888" spans="1:3" x14ac:dyDescent="0.25">
      <c r="A4888">
        <v>-8086493.4376384597</v>
      </c>
      <c r="B4888">
        <v>-72879.340113392798</v>
      </c>
      <c r="C4888">
        <v>7.7045179903507205E-2</v>
      </c>
    </row>
    <row r="4889" spans="1:3" x14ac:dyDescent="0.25">
      <c r="A4889">
        <v>-8085558.95876153</v>
      </c>
      <c r="B4889">
        <v>-72879.340113392798</v>
      </c>
      <c r="C4889">
        <v>0.105953283607959</v>
      </c>
    </row>
    <row r="4890" spans="1:3" x14ac:dyDescent="0.25">
      <c r="A4890">
        <v>-8084624.4798846096</v>
      </c>
      <c r="B4890">
        <v>-72879.340113392798</v>
      </c>
      <c r="C4890">
        <v>0.135662525892257</v>
      </c>
    </row>
    <row r="4891" spans="1:3" x14ac:dyDescent="0.25">
      <c r="A4891">
        <v>-8083690.0010076901</v>
      </c>
      <c r="B4891">
        <v>-72879.340113392798</v>
      </c>
      <c r="C4891">
        <v>0.171828597784042</v>
      </c>
    </row>
    <row r="4892" spans="1:3" x14ac:dyDescent="0.25">
      <c r="A4892">
        <v>-8082755.5221307604</v>
      </c>
      <c r="B4892">
        <v>-72879.340113392798</v>
      </c>
      <c r="C4892">
        <v>0.21056194603443101</v>
      </c>
    </row>
    <row r="4893" spans="1:3" x14ac:dyDescent="0.25">
      <c r="A4893">
        <v>-8081821.0432538399</v>
      </c>
      <c r="B4893">
        <v>-72879.340113392798</v>
      </c>
      <c r="C4893">
        <v>0.25043472647666898</v>
      </c>
    </row>
    <row r="4894" spans="1:3" x14ac:dyDescent="0.25">
      <c r="A4894">
        <v>-8080886.5643769205</v>
      </c>
      <c r="B4894">
        <v>-72879.340113392798</v>
      </c>
      <c r="C4894">
        <v>0.29319712519645602</v>
      </c>
    </row>
    <row r="4895" spans="1:3" x14ac:dyDescent="0.25">
      <c r="A4895">
        <v>-8079952.0855</v>
      </c>
      <c r="B4895">
        <v>-72879.340113392798</v>
      </c>
      <c r="C4895">
        <v>0.33568477630615201</v>
      </c>
    </row>
    <row r="4896" spans="1:3" x14ac:dyDescent="0.25">
      <c r="A4896">
        <v>-8079017.6066230703</v>
      </c>
      <c r="B4896">
        <v>-72879.340113392798</v>
      </c>
      <c r="C4896">
        <v>0.37374895811080899</v>
      </c>
    </row>
    <row r="4897" spans="1:3" x14ac:dyDescent="0.25">
      <c r="A4897">
        <v>-8078083.1277461499</v>
      </c>
      <c r="B4897">
        <v>-72879.340113392798</v>
      </c>
      <c r="C4897">
        <v>0.41736379265785201</v>
      </c>
    </row>
    <row r="4898" spans="1:3" x14ac:dyDescent="0.25">
      <c r="A4898">
        <v>-8077148.6488692304</v>
      </c>
      <c r="B4898">
        <v>-72879.340113392798</v>
      </c>
      <c r="C4898">
        <v>0.45146033167839</v>
      </c>
    </row>
    <row r="4899" spans="1:3" x14ac:dyDescent="0.25">
      <c r="A4899">
        <v>-8076214.1699922998</v>
      </c>
      <c r="B4899">
        <v>-72879.340113392798</v>
      </c>
      <c r="C4899">
        <v>0.48955973982810902</v>
      </c>
    </row>
    <row r="4900" spans="1:3" x14ac:dyDescent="0.25">
      <c r="A4900">
        <v>-8075279.6911153803</v>
      </c>
      <c r="B4900">
        <v>-72879.340113392798</v>
      </c>
      <c r="C4900">
        <v>0.52360451221465998</v>
      </c>
    </row>
    <row r="4901" spans="1:3" x14ac:dyDescent="0.25">
      <c r="A4901">
        <v>-8074345.2122384598</v>
      </c>
      <c r="B4901">
        <v>-72879.340113392798</v>
      </c>
      <c r="C4901">
        <v>0.55751192569732599</v>
      </c>
    </row>
    <row r="4902" spans="1:3" x14ac:dyDescent="0.25">
      <c r="A4902">
        <v>-8073410.7333615301</v>
      </c>
      <c r="B4902">
        <v>-72879.340113392798</v>
      </c>
      <c r="C4902">
        <v>0.58578044176101596</v>
      </c>
    </row>
    <row r="4903" spans="1:3" x14ac:dyDescent="0.25">
      <c r="A4903">
        <v>-8072476.2544846097</v>
      </c>
      <c r="B4903">
        <v>-72879.340113392798</v>
      </c>
      <c r="C4903">
        <v>0.61335355043411199</v>
      </c>
    </row>
    <row r="4904" spans="1:3" x14ac:dyDescent="0.25">
      <c r="A4904">
        <v>-8071541.7756076902</v>
      </c>
      <c r="B4904">
        <v>-72879.340113392798</v>
      </c>
      <c r="C4904">
        <v>0.63797324895858698</v>
      </c>
    </row>
    <row r="4905" spans="1:3" x14ac:dyDescent="0.25">
      <c r="A4905">
        <v>-8070607.2967307596</v>
      </c>
      <c r="B4905">
        <v>-72879.340113392798</v>
      </c>
      <c r="C4905">
        <v>0.65640020370483299</v>
      </c>
    </row>
    <row r="4906" spans="1:3" x14ac:dyDescent="0.25">
      <c r="A4906">
        <v>-8069672.8178538401</v>
      </c>
      <c r="B4906">
        <v>-72879.340113392798</v>
      </c>
      <c r="C4906">
        <v>0.67505043745040805</v>
      </c>
    </row>
    <row r="4907" spans="1:3" x14ac:dyDescent="0.25">
      <c r="A4907">
        <v>-8068738.3389769197</v>
      </c>
      <c r="B4907">
        <v>-72879.340113392798</v>
      </c>
      <c r="C4907">
        <v>0.69373315572738603</v>
      </c>
    </row>
    <row r="4908" spans="1:3" x14ac:dyDescent="0.25">
      <c r="A4908">
        <v>-8067803.8601000002</v>
      </c>
      <c r="B4908">
        <v>-72879.340113392798</v>
      </c>
      <c r="C4908">
        <v>0.70693194866180398</v>
      </c>
    </row>
    <row r="4909" spans="1:3" x14ac:dyDescent="0.25">
      <c r="A4909">
        <v>-8066869.3812230704</v>
      </c>
      <c r="B4909">
        <v>-72879.340113392798</v>
      </c>
      <c r="C4909">
        <v>0.72093236446380604</v>
      </c>
    </row>
    <row r="4910" spans="1:3" x14ac:dyDescent="0.25">
      <c r="A4910">
        <v>-8065934.90234615</v>
      </c>
      <c r="B4910">
        <v>-72879.340113392798</v>
      </c>
      <c r="C4910">
        <v>0.73067092895507801</v>
      </c>
    </row>
    <row r="4911" spans="1:3" x14ac:dyDescent="0.25">
      <c r="A4911">
        <v>-8065000.4234692296</v>
      </c>
      <c r="B4911">
        <v>-72879.340113392798</v>
      </c>
      <c r="C4911">
        <v>0.73751771450042702</v>
      </c>
    </row>
    <row r="4912" spans="1:3" x14ac:dyDescent="0.25">
      <c r="A4912">
        <v>-8064065.9445922999</v>
      </c>
      <c r="B4912">
        <v>-72879.340113392798</v>
      </c>
      <c r="C4912">
        <v>0.74437600374221802</v>
      </c>
    </row>
    <row r="4913" spans="1:3" x14ac:dyDescent="0.25">
      <c r="A4913">
        <v>-8063131.4657153804</v>
      </c>
      <c r="B4913">
        <v>-72879.340113392798</v>
      </c>
      <c r="C4913">
        <v>0.75117957592010398</v>
      </c>
    </row>
    <row r="4914" spans="1:3" x14ac:dyDescent="0.25">
      <c r="A4914">
        <v>-8062196.98683846</v>
      </c>
      <c r="B4914">
        <v>-72879.340113392798</v>
      </c>
      <c r="C4914">
        <v>0.756980299949645</v>
      </c>
    </row>
    <row r="4915" spans="1:3" x14ac:dyDescent="0.25">
      <c r="A4915">
        <v>-8061262.5079615302</v>
      </c>
      <c r="B4915">
        <v>-72879.340113392798</v>
      </c>
      <c r="C4915">
        <v>0.75697380304336503</v>
      </c>
    </row>
    <row r="4916" spans="1:3" x14ac:dyDescent="0.25">
      <c r="A4916">
        <v>-8060328.0290846098</v>
      </c>
      <c r="B4916">
        <v>-72879.340113392798</v>
      </c>
      <c r="C4916">
        <v>0.75604486465454102</v>
      </c>
    </row>
    <row r="4917" spans="1:3" x14ac:dyDescent="0.25">
      <c r="A4917">
        <v>-8059393.5502076903</v>
      </c>
      <c r="B4917">
        <v>-72879.340113392798</v>
      </c>
      <c r="C4917">
        <v>0</v>
      </c>
    </row>
    <row r="4918" spans="1:3" x14ac:dyDescent="0.25">
      <c r="A4918">
        <v>-8058459.0713307597</v>
      </c>
      <c r="B4918">
        <v>-72879.340113392798</v>
      </c>
      <c r="C4918">
        <v>0</v>
      </c>
    </row>
    <row r="4919" spans="1:3" x14ac:dyDescent="0.25">
      <c r="A4919">
        <v>-8057524.5924538402</v>
      </c>
      <c r="B4919">
        <v>-72879.340113392798</v>
      </c>
      <c r="C4919">
        <v>0</v>
      </c>
    </row>
    <row r="4920" spans="1:3" x14ac:dyDescent="0.25">
      <c r="A4920">
        <v>-8056590.1135769198</v>
      </c>
      <c r="B4920">
        <v>-72879.340113392798</v>
      </c>
      <c r="C4920">
        <v>0</v>
      </c>
    </row>
    <row r="4921" spans="1:3" x14ac:dyDescent="0.25">
      <c r="A4921">
        <v>-8055655.6347000003</v>
      </c>
      <c r="B4921">
        <v>-72879.340113392798</v>
      </c>
      <c r="C4921">
        <v>0</v>
      </c>
    </row>
    <row r="4922" spans="1:3" x14ac:dyDescent="0.25">
      <c r="A4922">
        <v>-8054721.1558230696</v>
      </c>
      <c r="B4922">
        <v>-72879.340113392798</v>
      </c>
      <c r="C4922">
        <v>0</v>
      </c>
    </row>
    <row r="4923" spans="1:3" x14ac:dyDescent="0.25">
      <c r="A4923">
        <v>-8053786.6769461501</v>
      </c>
      <c r="B4923">
        <v>-72879.340113392798</v>
      </c>
      <c r="C4923">
        <v>0</v>
      </c>
    </row>
    <row r="4924" spans="1:3" x14ac:dyDescent="0.25">
      <c r="A4924">
        <v>-8052852.1980692297</v>
      </c>
      <c r="B4924">
        <v>-72879.340113392798</v>
      </c>
      <c r="C4924">
        <v>0</v>
      </c>
    </row>
    <row r="4925" spans="1:3" x14ac:dyDescent="0.25">
      <c r="A4925">
        <v>-8051917.7191923</v>
      </c>
      <c r="B4925">
        <v>-72879.340113392798</v>
      </c>
      <c r="C4925">
        <v>0</v>
      </c>
    </row>
    <row r="4926" spans="1:3" x14ac:dyDescent="0.25">
      <c r="A4926">
        <v>-8050983.2403153796</v>
      </c>
      <c r="B4926">
        <v>-72879.340113392798</v>
      </c>
      <c r="C4926">
        <v>0</v>
      </c>
    </row>
    <row r="4927" spans="1:3" x14ac:dyDescent="0.25">
      <c r="A4927">
        <v>-8050048.7614384601</v>
      </c>
      <c r="B4927">
        <v>-72879.340113392798</v>
      </c>
      <c r="C4927">
        <v>0</v>
      </c>
    </row>
    <row r="4928" spans="1:3" x14ac:dyDescent="0.25">
      <c r="A4928">
        <v>-8049114.2825615304</v>
      </c>
      <c r="B4928">
        <v>-72879.340113392798</v>
      </c>
      <c r="C4928">
        <v>0</v>
      </c>
    </row>
    <row r="4929" spans="1:3" x14ac:dyDescent="0.25">
      <c r="A4929">
        <v>-8048179.8036846099</v>
      </c>
      <c r="B4929">
        <v>-72879.340113392798</v>
      </c>
      <c r="C4929">
        <v>0</v>
      </c>
    </row>
    <row r="4930" spans="1:3" x14ac:dyDescent="0.25">
      <c r="A4930">
        <v>-8089296.8742692303</v>
      </c>
      <c r="B4930">
        <v>-73813.818990178494</v>
      </c>
      <c r="C4930">
        <v>2.6254637166857699E-2</v>
      </c>
    </row>
    <row r="4931" spans="1:3" x14ac:dyDescent="0.25">
      <c r="A4931">
        <v>-8088362.3953922996</v>
      </c>
      <c r="B4931">
        <v>-73813.818990178494</v>
      </c>
      <c r="C4931">
        <v>3.8725815713405602E-2</v>
      </c>
    </row>
    <row r="4932" spans="1:3" x14ac:dyDescent="0.25">
      <c r="A4932">
        <v>-8087427.9165153801</v>
      </c>
      <c r="B4932">
        <v>-73813.818990178494</v>
      </c>
      <c r="C4932">
        <v>5.6796528398990603E-2</v>
      </c>
    </row>
    <row r="4933" spans="1:3" x14ac:dyDescent="0.25">
      <c r="A4933">
        <v>-8086493.4376384597</v>
      </c>
      <c r="B4933">
        <v>-73813.818990178494</v>
      </c>
      <c r="C4933">
        <v>7.76231959462165E-2</v>
      </c>
    </row>
    <row r="4934" spans="1:3" x14ac:dyDescent="0.25">
      <c r="A4934">
        <v>-8085558.95876153</v>
      </c>
      <c r="B4934">
        <v>-73813.818990178494</v>
      </c>
      <c r="C4934">
        <v>0.106443531811237</v>
      </c>
    </row>
    <row r="4935" spans="1:3" x14ac:dyDescent="0.25">
      <c r="A4935">
        <v>-8084624.4798846096</v>
      </c>
      <c r="B4935">
        <v>-73813.818990178494</v>
      </c>
      <c r="C4935">
        <v>0.136310324072837</v>
      </c>
    </row>
    <row r="4936" spans="1:3" x14ac:dyDescent="0.25">
      <c r="A4936">
        <v>-8083690.0010076901</v>
      </c>
      <c r="B4936">
        <v>-73813.818990178494</v>
      </c>
      <c r="C4936">
        <v>0.17122891545295699</v>
      </c>
    </row>
    <row r="4937" spans="1:3" x14ac:dyDescent="0.25">
      <c r="A4937">
        <v>-8082755.5221307604</v>
      </c>
      <c r="B4937">
        <v>-73813.818990178494</v>
      </c>
      <c r="C4937">
        <v>0.209286019206047</v>
      </c>
    </row>
    <row r="4938" spans="1:3" x14ac:dyDescent="0.25">
      <c r="A4938">
        <v>-8081821.0432538399</v>
      </c>
      <c r="B4938">
        <v>-73813.818990178494</v>
      </c>
      <c r="C4938">
        <v>0.249539479613304</v>
      </c>
    </row>
    <row r="4939" spans="1:3" x14ac:dyDescent="0.25">
      <c r="A4939">
        <v>-8080886.5643769205</v>
      </c>
      <c r="B4939">
        <v>-73813.818990178494</v>
      </c>
      <c r="C4939">
        <v>0.29223519563674899</v>
      </c>
    </row>
    <row r="4940" spans="1:3" x14ac:dyDescent="0.25">
      <c r="A4940">
        <v>-8079952.0855</v>
      </c>
      <c r="B4940">
        <v>-73813.818990178494</v>
      </c>
      <c r="C4940">
        <v>0.33453425765037498</v>
      </c>
    </row>
    <row r="4941" spans="1:3" x14ac:dyDescent="0.25">
      <c r="A4941">
        <v>-8079017.6066230703</v>
      </c>
      <c r="B4941">
        <v>-73813.818990178494</v>
      </c>
      <c r="C4941">
        <v>0.37278118729591297</v>
      </c>
    </row>
    <row r="4942" spans="1:3" x14ac:dyDescent="0.25">
      <c r="A4942">
        <v>-8078083.1277461499</v>
      </c>
      <c r="B4942">
        <v>-73813.818990178494</v>
      </c>
      <c r="C4942">
        <v>0.416227996349334</v>
      </c>
    </row>
    <row r="4943" spans="1:3" x14ac:dyDescent="0.25">
      <c r="A4943">
        <v>-8077148.6488692304</v>
      </c>
      <c r="B4943">
        <v>-73813.818990178494</v>
      </c>
      <c r="C4943">
        <v>0.45189785957336398</v>
      </c>
    </row>
    <row r="4944" spans="1:3" x14ac:dyDescent="0.25">
      <c r="A4944">
        <v>-8076214.1699922998</v>
      </c>
      <c r="B4944">
        <v>-73813.818990178494</v>
      </c>
      <c r="C4944">
        <v>0.48953232169151301</v>
      </c>
    </row>
    <row r="4945" spans="1:3" x14ac:dyDescent="0.25">
      <c r="A4945">
        <v>-8075279.6911153803</v>
      </c>
      <c r="B4945">
        <v>-73813.818990178494</v>
      </c>
      <c r="C4945">
        <v>0.52386295795440596</v>
      </c>
    </row>
    <row r="4946" spans="1:3" x14ac:dyDescent="0.25">
      <c r="A4946">
        <v>-8074345.2122384598</v>
      </c>
      <c r="B4946">
        <v>-73813.818990178494</v>
      </c>
      <c r="C4946">
        <v>0.55778759717941195</v>
      </c>
    </row>
    <row r="4947" spans="1:3" x14ac:dyDescent="0.25">
      <c r="A4947">
        <v>-8073410.7333615301</v>
      </c>
      <c r="B4947">
        <v>-73813.818990178494</v>
      </c>
      <c r="C4947">
        <v>0.58476990461349398</v>
      </c>
    </row>
    <row r="4948" spans="1:3" x14ac:dyDescent="0.25">
      <c r="A4948">
        <v>-8072476.2544846097</v>
      </c>
      <c r="B4948">
        <v>-73813.818990178494</v>
      </c>
      <c r="C4948">
        <v>0.61279964447021396</v>
      </c>
    </row>
    <row r="4949" spans="1:3" x14ac:dyDescent="0.25">
      <c r="A4949">
        <v>-8071541.7756076902</v>
      </c>
      <c r="B4949">
        <v>-73813.818990178494</v>
      </c>
      <c r="C4949">
        <v>0.63690328598022405</v>
      </c>
    </row>
    <row r="4950" spans="1:3" x14ac:dyDescent="0.25">
      <c r="A4950">
        <v>-8070607.2967307596</v>
      </c>
      <c r="B4950">
        <v>-73813.818990178494</v>
      </c>
      <c r="C4950">
        <v>0.65547239780426003</v>
      </c>
    </row>
    <row r="4951" spans="1:3" x14ac:dyDescent="0.25">
      <c r="A4951">
        <v>-8069672.8178538401</v>
      </c>
      <c r="B4951">
        <v>-73813.818990178494</v>
      </c>
      <c r="C4951">
        <v>0.67418146133422796</v>
      </c>
    </row>
    <row r="4952" spans="1:3" x14ac:dyDescent="0.25">
      <c r="A4952">
        <v>-8068738.3389769197</v>
      </c>
      <c r="B4952">
        <v>-73813.818990178494</v>
      </c>
      <c r="C4952">
        <v>0.69276171922683705</v>
      </c>
    </row>
    <row r="4953" spans="1:3" x14ac:dyDescent="0.25">
      <c r="A4953">
        <v>-8067803.8601000002</v>
      </c>
      <c r="B4953">
        <v>-73813.818990178494</v>
      </c>
      <c r="C4953">
        <v>0.70601618289947499</v>
      </c>
    </row>
    <row r="4954" spans="1:3" x14ac:dyDescent="0.25">
      <c r="A4954">
        <v>-8066869.3812230704</v>
      </c>
      <c r="B4954">
        <v>-73813.818990178494</v>
      </c>
      <c r="C4954">
        <v>0.72006398439407304</v>
      </c>
    </row>
    <row r="4955" spans="1:3" x14ac:dyDescent="0.25">
      <c r="A4955">
        <v>-8065934.90234615</v>
      </c>
      <c r="B4955">
        <v>-73813.818990178494</v>
      </c>
      <c r="C4955">
        <v>0.72873771190643299</v>
      </c>
    </row>
    <row r="4956" spans="1:3" x14ac:dyDescent="0.25">
      <c r="A4956">
        <v>-8065000.4234692296</v>
      </c>
      <c r="B4956">
        <v>-73813.818990178494</v>
      </c>
      <c r="C4956">
        <v>0.73649674654006902</v>
      </c>
    </row>
    <row r="4957" spans="1:3" x14ac:dyDescent="0.25">
      <c r="A4957">
        <v>-8064065.9445922999</v>
      </c>
      <c r="B4957">
        <v>-73813.818990178494</v>
      </c>
      <c r="C4957">
        <v>0.74339509010314897</v>
      </c>
    </row>
    <row r="4958" spans="1:3" x14ac:dyDescent="0.25">
      <c r="A4958">
        <v>-8063131.4657153804</v>
      </c>
      <c r="B4958">
        <v>-73813.818990178494</v>
      </c>
      <c r="C4958">
        <v>0.74946212768554599</v>
      </c>
    </row>
    <row r="4959" spans="1:3" x14ac:dyDescent="0.25">
      <c r="A4959">
        <v>-8062196.98683846</v>
      </c>
      <c r="B4959">
        <v>-73813.818990178494</v>
      </c>
      <c r="C4959">
        <v>0.75621813535690297</v>
      </c>
    </row>
    <row r="4960" spans="1:3" x14ac:dyDescent="0.25">
      <c r="A4960">
        <v>-8061262.5079615302</v>
      </c>
      <c r="B4960">
        <v>-73813.818990178494</v>
      </c>
      <c r="C4960">
        <v>0</v>
      </c>
    </row>
    <row r="4961" spans="1:3" x14ac:dyDescent="0.25">
      <c r="A4961">
        <v>-8060328.0290846098</v>
      </c>
      <c r="B4961">
        <v>-73813.818990178494</v>
      </c>
      <c r="C4961">
        <v>0</v>
      </c>
    </row>
    <row r="4962" spans="1:3" x14ac:dyDescent="0.25">
      <c r="A4962">
        <v>-8059393.5502076903</v>
      </c>
      <c r="B4962">
        <v>-73813.818990178494</v>
      </c>
      <c r="C4962">
        <v>0</v>
      </c>
    </row>
    <row r="4963" spans="1:3" x14ac:dyDescent="0.25">
      <c r="A4963">
        <v>-8058459.0713307597</v>
      </c>
      <c r="B4963">
        <v>-73813.818990178494</v>
      </c>
      <c r="C4963">
        <v>0</v>
      </c>
    </row>
    <row r="4964" spans="1:3" x14ac:dyDescent="0.25">
      <c r="A4964">
        <v>-8057524.5924538402</v>
      </c>
      <c r="B4964">
        <v>-73813.818990178494</v>
      </c>
      <c r="C4964">
        <v>0</v>
      </c>
    </row>
    <row r="4965" spans="1:3" x14ac:dyDescent="0.25">
      <c r="A4965">
        <v>-8056590.1135769198</v>
      </c>
      <c r="B4965">
        <v>-73813.818990178494</v>
      </c>
      <c r="C4965">
        <v>0</v>
      </c>
    </row>
    <row r="4966" spans="1:3" x14ac:dyDescent="0.25">
      <c r="A4966">
        <v>-8055655.6347000003</v>
      </c>
      <c r="B4966">
        <v>-73813.818990178494</v>
      </c>
      <c r="C4966">
        <v>0</v>
      </c>
    </row>
    <row r="4967" spans="1:3" x14ac:dyDescent="0.25">
      <c r="A4967">
        <v>-8054721.1558230696</v>
      </c>
      <c r="B4967">
        <v>-73813.818990178494</v>
      </c>
      <c r="C4967">
        <v>0</v>
      </c>
    </row>
    <row r="4968" spans="1:3" x14ac:dyDescent="0.25">
      <c r="A4968">
        <v>-8053786.6769461501</v>
      </c>
      <c r="B4968">
        <v>-73813.818990178494</v>
      </c>
      <c r="C4968">
        <v>0</v>
      </c>
    </row>
    <row r="4969" spans="1:3" x14ac:dyDescent="0.25">
      <c r="A4969">
        <v>-8052852.1980692297</v>
      </c>
      <c r="B4969">
        <v>-73813.818990178494</v>
      </c>
      <c r="C4969">
        <v>0</v>
      </c>
    </row>
    <row r="4970" spans="1:3" x14ac:dyDescent="0.25">
      <c r="A4970">
        <v>-8051917.7191923</v>
      </c>
      <c r="B4970">
        <v>-73813.818990178494</v>
      </c>
      <c r="C4970">
        <v>0</v>
      </c>
    </row>
    <row r="4971" spans="1:3" x14ac:dyDescent="0.25">
      <c r="A4971">
        <v>-8050983.2403153796</v>
      </c>
      <c r="B4971">
        <v>-73813.818990178494</v>
      </c>
      <c r="C4971">
        <v>0</v>
      </c>
    </row>
    <row r="4972" spans="1:3" x14ac:dyDescent="0.25">
      <c r="A4972">
        <v>-8050048.7614384601</v>
      </c>
      <c r="B4972">
        <v>-73813.818990178494</v>
      </c>
      <c r="C4972">
        <v>0</v>
      </c>
    </row>
    <row r="4973" spans="1:3" x14ac:dyDescent="0.25">
      <c r="A4973">
        <v>-8049114.2825615304</v>
      </c>
      <c r="B4973">
        <v>-73813.818990178494</v>
      </c>
      <c r="C4973">
        <v>0</v>
      </c>
    </row>
    <row r="4974" spans="1:3" x14ac:dyDescent="0.25">
      <c r="A4974">
        <v>-8048179.8036846099</v>
      </c>
      <c r="B4974">
        <v>-73813.818990178494</v>
      </c>
      <c r="C4974">
        <v>0</v>
      </c>
    </row>
    <row r="4975" spans="1:3" x14ac:dyDescent="0.25">
      <c r="A4975">
        <v>-8047245.3248076905</v>
      </c>
      <c r="B4975">
        <v>-73813.818990178494</v>
      </c>
      <c r="C4975">
        <v>0</v>
      </c>
    </row>
    <row r="4976" spans="1:3" x14ac:dyDescent="0.25">
      <c r="A4976">
        <v>-8046310.8459307598</v>
      </c>
      <c r="B4976">
        <v>-73813.818990178494</v>
      </c>
      <c r="C4976">
        <v>0</v>
      </c>
    </row>
    <row r="4977" spans="1:3" x14ac:dyDescent="0.25">
      <c r="A4977">
        <v>-8089296.8742692303</v>
      </c>
      <c r="B4977">
        <v>-74748.297866964203</v>
      </c>
      <c r="C4977">
        <v>2.6480734348297098E-2</v>
      </c>
    </row>
    <row r="4978" spans="1:3" x14ac:dyDescent="0.25">
      <c r="A4978">
        <v>-8088362.3953922996</v>
      </c>
      <c r="B4978">
        <v>-74748.297866964203</v>
      </c>
      <c r="C4978">
        <v>3.9178051054477601E-2</v>
      </c>
    </row>
    <row r="4979" spans="1:3" x14ac:dyDescent="0.25">
      <c r="A4979">
        <v>-8087427.9165153801</v>
      </c>
      <c r="B4979">
        <v>-74748.297866964203</v>
      </c>
      <c r="C4979">
        <v>5.7236917316913598E-2</v>
      </c>
    </row>
    <row r="4980" spans="1:3" x14ac:dyDescent="0.25">
      <c r="A4980">
        <v>-8086493.4376384597</v>
      </c>
      <c r="B4980">
        <v>-74748.297866964203</v>
      </c>
      <c r="C4980">
        <v>7.8215524554252597E-2</v>
      </c>
    </row>
    <row r="4981" spans="1:3" x14ac:dyDescent="0.25">
      <c r="A4981">
        <v>-8085558.95876153</v>
      </c>
      <c r="B4981">
        <v>-74748.297866964203</v>
      </c>
      <c r="C4981">
        <v>0.10697985440492599</v>
      </c>
    </row>
    <row r="4982" spans="1:3" x14ac:dyDescent="0.25">
      <c r="A4982">
        <v>-8084624.4798846096</v>
      </c>
      <c r="B4982">
        <v>-74748.297866964203</v>
      </c>
      <c r="C4982">
        <v>0.13702836632728499</v>
      </c>
    </row>
    <row r="4983" spans="1:3" x14ac:dyDescent="0.25">
      <c r="A4983">
        <v>-8083690.0010076901</v>
      </c>
      <c r="B4983">
        <v>-74748.297866964203</v>
      </c>
      <c r="C4983">
        <v>0.17179545760154699</v>
      </c>
    </row>
    <row r="4984" spans="1:3" x14ac:dyDescent="0.25">
      <c r="A4984">
        <v>-8082755.5221307604</v>
      </c>
      <c r="B4984">
        <v>-74748.297866964203</v>
      </c>
      <c r="C4984">
        <v>0.210206523537635</v>
      </c>
    </row>
    <row r="4985" spans="1:3" x14ac:dyDescent="0.25">
      <c r="A4985">
        <v>-8081821.0432538399</v>
      </c>
      <c r="B4985">
        <v>-74748.297866964203</v>
      </c>
      <c r="C4985">
        <v>0.25020703673362699</v>
      </c>
    </row>
    <row r="4986" spans="1:3" x14ac:dyDescent="0.25">
      <c r="A4986">
        <v>-8080886.5643769205</v>
      </c>
      <c r="B4986">
        <v>-74748.297866964203</v>
      </c>
      <c r="C4986">
        <v>0.29275029897689803</v>
      </c>
    </row>
    <row r="4987" spans="1:3" x14ac:dyDescent="0.25">
      <c r="A4987">
        <v>-8079952.0855</v>
      </c>
      <c r="B4987">
        <v>-74748.297866964203</v>
      </c>
      <c r="C4987">
        <v>0.33365371823310802</v>
      </c>
    </row>
    <row r="4988" spans="1:3" x14ac:dyDescent="0.25">
      <c r="A4988">
        <v>-8079017.6066230703</v>
      </c>
      <c r="B4988">
        <v>-74748.297866964203</v>
      </c>
      <c r="C4988">
        <v>0.37180855870246798</v>
      </c>
    </row>
    <row r="4989" spans="1:3" x14ac:dyDescent="0.25">
      <c r="A4989">
        <v>-8078083.1277461499</v>
      </c>
      <c r="B4989">
        <v>-74748.297866964203</v>
      </c>
      <c r="C4989">
        <v>0.41555106639861999</v>
      </c>
    </row>
    <row r="4990" spans="1:3" x14ac:dyDescent="0.25">
      <c r="A4990">
        <v>-8077148.6488692304</v>
      </c>
      <c r="B4990">
        <v>-74748.297866964203</v>
      </c>
      <c r="C4990">
        <v>0.45090454816818198</v>
      </c>
    </row>
    <row r="4991" spans="1:3" x14ac:dyDescent="0.25">
      <c r="A4991">
        <v>-8076214.1699922998</v>
      </c>
      <c r="B4991">
        <v>-74748.297866964203</v>
      </c>
      <c r="C4991">
        <v>0.48883643746375999</v>
      </c>
    </row>
    <row r="4992" spans="1:3" x14ac:dyDescent="0.25">
      <c r="A4992">
        <v>-8075279.6911153803</v>
      </c>
      <c r="B4992">
        <v>-74748.297866964203</v>
      </c>
      <c r="C4992">
        <v>0.52317839860916104</v>
      </c>
    </row>
    <row r="4993" spans="1:3" x14ac:dyDescent="0.25">
      <c r="A4993">
        <v>-8074345.2122384598</v>
      </c>
      <c r="B4993">
        <v>-74748.297866964203</v>
      </c>
      <c r="C4993">
        <v>0.55702531337738004</v>
      </c>
    </row>
    <row r="4994" spans="1:3" x14ac:dyDescent="0.25">
      <c r="A4994">
        <v>-8073410.7333615301</v>
      </c>
      <c r="B4994">
        <v>-74748.297866964203</v>
      </c>
      <c r="C4994">
        <v>0.584963619709014</v>
      </c>
    </row>
    <row r="4995" spans="1:3" x14ac:dyDescent="0.25">
      <c r="A4995">
        <v>-8072476.2544846097</v>
      </c>
      <c r="B4995">
        <v>-74748.297866964203</v>
      </c>
      <c r="C4995">
        <v>0.61206591129302901</v>
      </c>
    </row>
    <row r="4996" spans="1:3" x14ac:dyDescent="0.25">
      <c r="A4996">
        <v>-8071541.7756076902</v>
      </c>
      <c r="B4996">
        <v>-74748.297866964203</v>
      </c>
      <c r="C4996">
        <v>0.636360824108123</v>
      </c>
    </row>
    <row r="4997" spans="1:3" x14ac:dyDescent="0.25">
      <c r="A4997">
        <v>-8070607.2967307596</v>
      </c>
      <c r="B4997">
        <v>-74748.297866964203</v>
      </c>
      <c r="C4997">
        <v>0.65506631135940496</v>
      </c>
    </row>
    <row r="4998" spans="1:3" x14ac:dyDescent="0.25">
      <c r="A4998">
        <v>-8069672.8178538401</v>
      </c>
      <c r="B4998">
        <v>-74748.297866964203</v>
      </c>
      <c r="C4998">
        <v>0.67336994409561102</v>
      </c>
    </row>
    <row r="4999" spans="1:3" x14ac:dyDescent="0.25">
      <c r="A4999">
        <v>-8068738.3389769197</v>
      </c>
      <c r="B4999">
        <v>-74748.297866964203</v>
      </c>
      <c r="C4999">
        <v>0.69207119941711404</v>
      </c>
    </row>
    <row r="5000" spans="1:3" x14ac:dyDescent="0.25">
      <c r="A5000">
        <v>-8067803.8601000002</v>
      </c>
      <c r="B5000">
        <v>-74748.297866964203</v>
      </c>
      <c r="C5000">
        <v>0.70534479618072499</v>
      </c>
    </row>
    <row r="5001" spans="1:3" x14ac:dyDescent="0.25">
      <c r="A5001">
        <v>-8066869.3812230704</v>
      </c>
      <c r="B5001">
        <v>-74748.297866964203</v>
      </c>
      <c r="C5001">
        <v>0.71944731473922696</v>
      </c>
    </row>
    <row r="5002" spans="1:3" x14ac:dyDescent="0.25">
      <c r="A5002">
        <v>-8065934.90234615</v>
      </c>
      <c r="B5002">
        <v>-74748.297866964203</v>
      </c>
      <c r="C5002">
        <v>0.72805327177047696</v>
      </c>
    </row>
    <row r="5003" spans="1:3" x14ac:dyDescent="0.25">
      <c r="A5003">
        <v>-8065000.4234692296</v>
      </c>
      <c r="B5003">
        <v>-74748.297866964203</v>
      </c>
      <c r="C5003">
        <v>0.73568695783615101</v>
      </c>
    </row>
    <row r="5004" spans="1:3" x14ac:dyDescent="0.25">
      <c r="A5004">
        <v>-8064065.9445922999</v>
      </c>
      <c r="B5004">
        <v>-74748.297866964203</v>
      </c>
      <c r="C5004">
        <v>0.74260675907134999</v>
      </c>
    </row>
    <row r="5005" spans="1:3" x14ac:dyDescent="0.25">
      <c r="A5005">
        <v>-8063131.4657153804</v>
      </c>
      <c r="B5005">
        <v>-74748.297866964203</v>
      </c>
      <c r="C5005">
        <v>0.748812556266784</v>
      </c>
    </row>
    <row r="5006" spans="1:3" x14ac:dyDescent="0.25">
      <c r="A5006">
        <v>-8062196.98683846</v>
      </c>
      <c r="B5006">
        <v>-74748.297866964203</v>
      </c>
      <c r="C5006">
        <v>0</v>
      </c>
    </row>
    <row r="5007" spans="1:3" x14ac:dyDescent="0.25">
      <c r="A5007">
        <v>-8061262.5079615302</v>
      </c>
      <c r="B5007">
        <v>-74748.297866964203</v>
      </c>
      <c r="C5007">
        <v>0</v>
      </c>
    </row>
    <row r="5008" spans="1:3" x14ac:dyDescent="0.25">
      <c r="A5008">
        <v>-8060328.0290846098</v>
      </c>
      <c r="B5008">
        <v>-74748.297866964203</v>
      </c>
      <c r="C5008">
        <v>0</v>
      </c>
    </row>
    <row r="5009" spans="1:3" x14ac:dyDescent="0.25">
      <c r="A5009">
        <v>-8059393.5502076903</v>
      </c>
      <c r="B5009">
        <v>-74748.297866964203</v>
      </c>
      <c r="C5009">
        <v>0</v>
      </c>
    </row>
    <row r="5010" spans="1:3" x14ac:dyDescent="0.25">
      <c r="A5010">
        <v>-8058459.0713307597</v>
      </c>
      <c r="B5010">
        <v>-74748.297866964203</v>
      </c>
      <c r="C5010">
        <v>0</v>
      </c>
    </row>
    <row r="5011" spans="1:3" x14ac:dyDescent="0.25">
      <c r="A5011">
        <v>-8057524.5924538402</v>
      </c>
      <c r="B5011">
        <v>-74748.297866964203</v>
      </c>
      <c r="C5011">
        <v>0</v>
      </c>
    </row>
    <row r="5012" spans="1:3" x14ac:dyDescent="0.25">
      <c r="A5012">
        <v>-8056590.1135769198</v>
      </c>
      <c r="B5012">
        <v>-74748.297866964203</v>
      </c>
      <c r="C5012">
        <v>0</v>
      </c>
    </row>
    <row r="5013" spans="1:3" x14ac:dyDescent="0.25">
      <c r="A5013">
        <v>-8055655.6347000003</v>
      </c>
      <c r="B5013">
        <v>-74748.297866964203</v>
      </c>
      <c r="C5013">
        <v>0</v>
      </c>
    </row>
    <row r="5014" spans="1:3" x14ac:dyDescent="0.25">
      <c r="A5014">
        <v>-8054721.1558230696</v>
      </c>
      <c r="B5014">
        <v>-74748.297866964203</v>
      </c>
      <c r="C5014">
        <v>0</v>
      </c>
    </row>
    <row r="5015" spans="1:3" x14ac:dyDescent="0.25">
      <c r="A5015">
        <v>-8053786.6769461501</v>
      </c>
      <c r="B5015">
        <v>-74748.297866964203</v>
      </c>
      <c r="C5015">
        <v>0</v>
      </c>
    </row>
    <row r="5016" spans="1:3" x14ac:dyDescent="0.25">
      <c r="A5016">
        <v>-8052852.1980692297</v>
      </c>
      <c r="B5016">
        <v>-74748.297866964203</v>
      </c>
      <c r="C5016">
        <v>0</v>
      </c>
    </row>
    <row r="5017" spans="1:3" x14ac:dyDescent="0.25">
      <c r="A5017">
        <v>-8051917.7191923</v>
      </c>
      <c r="B5017">
        <v>-74748.297866964203</v>
      </c>
      <c r="C5017">
        <v>0</v>
      </c>
    </row>
    <row r="5018" spans="1:3" x14ac:dyDescent="0.25">
      <c r="A5018">
        <v>-8050983.2403153796</v>
      </c>
      <c r="B5018">
        <v>-74748.297866964203</v>
      </c>
      <c r="C5018">
        <v>0</v>
      </c>
    </row>
    <row r="5019" spans="1:3" x14ac:dyDescent="0.25">
      <c r="A5019">
        <v>-8050048.7614384601</v>
      </c>
      <c r="B5019">
        <v>-74748.297866964203</v>
      </c>
      <c r="C5019">
        <v>0</v>
      </c>
    </row>
    <row r="5020" spans="1:3" x14ac:dyDescent="0.25">
      <c r="A5020">
        <v>-8049114.2825615304</v>
      </c>
      <c r="B5020">
        <v>-74748.297866964203</v>
      </c>
      <c r="C5020">
        <v>0</v>
      </c>
    </row>
    <row r="5021" spans="1:3" x14ac:dyDescent="0.25">
      <c r="A5021">
        <v>-8048179.8036846099</v>
      </c>
      <c r="B5021">
        <v>-74748.297866964203</v>
      </c>
      <c r="C5021">
        <v>0</v>
      </c>
    </row>
    <row r="5022" spans="1:3" x14ac:dyDescent="0.25">
      <c r="A5022">
        <v>-8047245.3248076905</v>
      </c>
      <c r="B5022">
        <v>-74748.297866964203</v>
      </c>
      <c r="C5022">
        <v>0</v>
      </c>
    </row>
    <row r="5023" spans="1:3" x14ac:dyDescent="0.25">
      <c r="A5023">
        <v>-8046310.8459307598</v>
      </c>
      <c r="B5023">
        <v>-74748.297866964203</v>
      </c>
      <c r="C5023">
        <v>0</v>
      </c>
    </row>
    <row r="5024" spans="1:3" x14ac:dyDescent="0.25">
      <c r="A5024">
        <v>-8045376.3670538403</v>
      </c>
      <c r="B5024">
        <v>-74748.297866964203</v>
      </c>
      <c r="C5024">
        <v>0</v>
      </c>
    </row>
    <row r="5025" spans="1:3" x14ac:dyDescent="0.25">
      <c r="A5025">
        <v>-8044441.8881769199</v>
      </c>
      <c r="B5025">
        <v>-74748.297866964203</v>
      </c>
      <c r="C5025">
        <v>0</v>
      </c>
    </row>
    <row r="5026" spans="1:3" x14ac:dyDescent="0.25">
      <c r="A5026">
        <v>-8090231.3531461498</v>
      </c>
      <c r="B5026">
        <v>-75682.776743750001</v>
      </c>
      <c r="C5026">
        <v>1.73353496938943E-2</v>
      </c>
    </row>
    <row r="5027" spans="1:3" x14ac:dyDescent="0.25">
      <c r="A5027">
        <v>-8089296.8742692303</v>
      </c>
      <c r="B5027">
        <v>-75682.776743750001</v>
      </c>
      <c r="C5027">
        <v>2.6933552697300901E-2</v>
      </c>
    </row>
    <row r="5028" spans="1:3" x14ac:dyDescent="0.25">
      <c r="A5028">
        <v>-8088362.3953922996</v>
      </c>
      <c r="B5028">
        <v>-75682.776743750001</v>
      </c>
      <c r="C5028">
        <v>3.9354607462882898E-2</v>
      </c>
    </row>
    <row r="5029" spans="1:3" x14ac:dyDescent="0.25">
      <c r="A5029">
        <v>-8087427.9165153801</v>
      </c>
      <c r="B5029">
        <v>-75682.776743750001</v>
      </c>
      <c r="C5029">
        <v>5.7413656264543499E-2</v>
      </c>
    </row>
    <row r="5030" spans="1:3" x14ac:dyDescent="0.25">
      <c r="A5030">
        <v>-8086493.4376384597</v>
      </c>
      <c r="B5030">
        <v>-75682.776743750001</v>
      </c>
      <c r="C5030">
        <v>7.7825739979743902E-2</v>
      </c>
    </row>
    <row r="5031" spans="1:3" x14ac:dyDescent="0.25">
      <c r="A5031">
        <v>-8085558.95876153</v>
      </c>
      <c r="B5031">
        <v>-75682.776743750001</v>
      </c>
      <c r="C5031">
        <v>0.10699410736560799</v>
      </c>
    </row>
    <row r="5032" spans="1:3" x14ac:dyDescent="0.25">
      <c r="A5032">
        <v>-8084624.4798846096</v>
      </c>
      <c r="B5032">
        <v>-75682.776743750001</v>
      </c>
      <c r="C5032">
        <v>0.137190490961074</v>
      </c>
    </row>
    <row r="5033" spans="1:3" x14ac:dyDescent="0.25">
      <c r="A5033">
        <v>-8083690.0010076901</v>
      </c>
      <c r="B5033">
        <v>-75682.776743750001</v>
      </c>
      <c r="C5033">
        <v>0.17206396162509899</v>
      </c>
    </row>
    <row r="5034" spans="1:3" x14ac:dyDescent="0.25">
      <c r="A5034">
        <v>-8082755.5221307604</v>
      </c>
      <c r="B5034">
        <v>-75682.776743750001</v>
      </c>
      <c r="C5034">
        <v>0.21062850952148399</v>
      </c>
    </row>
    <row r="5035" spans="1:3" x14ac:dyDescent="0.25">
      <c r="A5035">
        <v>-8081821.0432538399</v>
      </c>
      <c r="B5035">
        <v>-75682.776743750001</v>
      </c>
      <c r="C5035">
        <v>0.24991907179355599</v>
      </c>
    </row>
    <row r="5036" spans="1:3" x14ac:dyDescent="0.25">
      <c r="A5036">
        <v>-8080886.5643769205</v>
      </c>
      <c r="B5036">
        <v>-75682.776743750001</v>
      </c>
      <c r="C5036">
        <v>0.29247868061065602</v>
      </c>
    </row>
    <row r="5037" spans="1:3" x14ac:dyDescent="0.25">
      <c r="A5037">
        <v>-8079952.0855</v>
      </c>
      <c r="B5037">
        <v>-75682.776743750001</v>
      </c>
      <c r="C5037">
        <v>0.33464223146438499</v>
      </c>
    </row>
    <row r="5038" spans="1:3" x14ac:dyDescent="0.25">
      <c r="A5038">
        <v>-8079017.6066230703</v>
      </c>
      <c r="B5038">
        <v>-75682.776743750001</v>
      </c>
      <c r="C5038">
        <v>0.37261730432510298</v>
      </c>
    </row>
    <row r="5039" spans="1:3" x14ac:dyDescent="0.25">
      <c r="A5039">
        <v>-8078083.1277461499</v>
      </c>
      <c r="B5039">
        <v>-75682.776743750001</v>
      </c>
      <c r="C5039">
        <v>0.41636964678764299</v>
      </c>
    </row>
    <row r="5040" spans="1:3" x14ac:dyDescent="0.25">
      <c r="A5040">
        <v>-8077148.6488692304</v>
      </c>
      <c r="B5040">
        <v>-75682.776743750001</v>
      </c>
      <c r="C5040">
        <v>0.45157232880592302</v>
      </c>
    </row>
    <row r="5041" spans="1:3" x14ac:dyDescent="0.25">
      <c r="A5041">
        <v>-8076214.1699922998</v>
      </c>
      <c r="B5041">
        <v>-75682.776743750001</v>
      </c>
      <c r="C5041">
        <v>0.48835271596908503</v>
      </c>
    </row>
    <row r="5042" spans="1:3" x14ac:dyDescent="0.25">
      <c r="A5042">
        <v>-8075279.6911153803</v>
      </c>
      <c r="B5042">
        <v>-75682.776743750001</v>
      </c>
      <c r="C5042">
        <v>0.52292883396148604</v>
      </c>
    </row>
    <row r="5043" spans="1:3" x14ac:dyDescent="0.25">
      <c r="A5043">
        <v>-8074345.2122384598</v>
      </c>
      <c r="B5043">
        <v>-75682.776743750001</v>
      </c>
      <c r="C5043">
        <v>0.55656141042709295</v>
      </c>
    </row>
    <row r="5044" spans="1:3" x14ac:dyDescent="0.25">
      <c r="A5044">
        <v>-8073410.7333615301</v>
      </c>
      <c r="B5044">
        <v>-75682.776743750001</v>
      </c>
      <c r="C5044">
        <v>0.58437794446945102</v>
      </c>
    </row>
    <row r="5045" spans="1:3" x14ac:dyDescent="0.25">
      <c r="A5045">
        <v>-8072476.2544846097</v>
      </c>
      <c r="B5045">
        <v>-75682.776743750001</v>
      </c>
      <c r="C5045">
        <v>0.61151528358459395</v>
      </c>
    </row>
    <row r="5046" spans="1:3" x14ac:dyDescent="0.25">
      <c r="A5046">
        <v>-8071541.7756076902</v>
      </c>
      <c r="B5046">
        <v>-75682.776743750001</v>
      </c>
      <c r="C5046">
        <v>0.63581478595733598</v>
      </c>
    </row>
    <row r="5047" spans="1:3" x14ac:dyDescent="0.25">
      <c r="A5047">
        <v>-8070607.2967307596</v>
      </c>
      <c r="B5047">
        <v>-75682.776743750001</v>
      </c>
      <c r="C5047">
        <v>0.65542662143707198</v>
      </c>
    </row>
    <row r="5048" spans="1:3" x14ac:dyDescent="0.25">
      <c r="A5048">
        <v>-8069672.8178538401</v>
      </c>
      <c r="B5048">
        <v>-75682.776743750001</v>
      </c>
      <c r="C5048">
        <v>0.67312926054000799</v>
      </c>
    </row>
    <row r="5049" spans="1:3" x14ac:dyDescent="0.25">
      <c r="A5049">
        <v>-8068738.3389769197</v>
      </c>
      <c r="B5049">
        <v>-75682.776743750001</v>
      </c>
      <c r="C5049">
        <v>0.69094449281692505</v>
      </c>
    </row>
    <row r="5050" spans="1:3" x14ac:dyDescent="0.25">
      <c r="A5050">
        <v>-8067803.8601000002</v>
      </c>
      <c r="B5050">
        <v>-75682.776743750001</v>
      </c>
      <c r="C5050">
        <v>0.70463502407073897</v>
      </c>
    </row>
    <row r="5051" spans="1:3" x14ac:dyDescent="0.25">
      <c r="A5051">
        <v>-8066869.3812230704</v>
      </c>
      <c r="B5051">
        <v>-75682.776743750001</v>
      </c>
      <c r="C5051">
        <v>0.71889364719390803</v>
      </c>
    </row>
    <row r="5052" spans="1:3" x14ac:dyDescent="0.25">
      <c r="A5052">
        <v>-8065934.90234615</v>
      </c>
      <c r="B5052">
        <v>-75682.776743750001</v>
      </c>
      <c r="C5052">
        <v>0.727505683898925</v>
      </c>
    </row>
    <row r="5053" spans="1:3" x14ac:dyDescent="0.25">
      <c r="A5053">
        <v>-8065000.4234692296</v>
      </c>
      <c r="B5053">
        <v>-75682.776743750001</v>
      </c>
      <c r="C5053">
        <v>0.73508340120315496</v>
      </c>
    </row>
    <row r="5054" spans="1:3" x14ac:dyDescent="0.25">
      <c r="A5054">
        <v>-8064065.9445922999</v>
      </c>
      <c r="B5054">
        <v>-75682.776743750001</v>
      </c>
      <c r="C5054">
        <v>0.742015480995178</v>
      </c>
    </row>
    <row r="5055" spans="1:3" x14ac:dyDescent="0.25">
      <c r="A5055">
        <v>-8063131.4657153804</v>
      </c>
      <c r="B5055">
        <v>-75682.776743750001</v>
      </c>
      <c r="C5055">
        <v>0</v>
      </c>
    </row>
    <row r="5056" spans="1:3" x14ac:dyDescent="0.25">
      <c r="A5056">
        <v>-8062196.98683846</v>
      </c>
      <c r="B5056">
        <v>-75682.776743750001</v>
      </c>
      <c r="C5056">
        <v>0</v>
      </c>
    </row>
    <row r="5057" spans="1:3" x14ac:dyDescent="0.25">
      <c r="A5057">
        <v>-8061262.5079615302</v>
      </c>
      <c r="B5057">
        <v>-75682.776743750001</v>
      </c>
      <c r="C5057">
        <v>0</v>
      </c>
    </row>
    <row r="5058" spans="1:3" x14ac:dyDescent="0.25">
      <c r="A5058">
        <v>-8060328.0290846098</v>
      </c>
      <c r="B5058">
        <v>-75682.776743750001</v>
      </c>
      <c r="C5058">
        <v>0</v>
      </c>
    </row>
    <row r="5059" spans="1:3" x14ac:dyDescent="0.25">
      <c r="A5059">
        <v>-8059393.5502076903</v>
      </c>
      <c r="B5059">
        <v>-75682.776743750001</v>
      </c>
      <c r="C5059">
        <v>0</v>
      </c>
    </row>
    <row r="5060" spans="1:3" x14ac:dyDescent="0.25">
      <c r="A5060">
        <v>-8058459.0713307597</v>
      </c>
      <c r="B5060">
        <v>-75682.776743750001</v>
      </c>
      <c r="C5060">
        <v>0</v>
      </c>
    </row>
    <row r="5061" spans="1:3" x14ac:dyDescent="0.25">
      <c r="A5061">
        <v>-8057524.5924538402</v>
      </c>
      <c r="B5061">
        <v>-75682.776743750001</v>
      </c>
      <c r="C5061">
        <v>0</v>
      </c>
    </row>
    <row r="5062" spans="1:3" x14ac:dyDescent="0.25">
      <c r="A5062">
        <v>-8056590.1135769198</v>
      </c>
      <c r="B5062">
        <v>-75682.776743750001</v>
      </c>
      <c r="C5062">
        <v>0</v>
      </c>
    </row>
    <row r="5063" spans="1:3" x14ac:dyDescent="0.25">
      <c r="A5063">
        <v>-8055655.6347000003</v>
      </c>
      <c r="B5063">
        <v>-75682.776743750001</v>
      </c>
      <c r="C5063">
        <v>0</v>
      </c>
    </row>
    <row r="5064" spans="1:3" x14ac:dyDescent="0.25">
      <c r="A5064">
        <v>-8054721.1558230696</v>
      </c>
      <c r="B5064">
        <v>-75682.776743750001</v>
      </c>
      <c r="C5064">
        <v>0</v>
      </c>
    </row>
    <row r="5065" spans="1:3" x14ac:dyDescent="0.25">
      <c r="A5065">
        <v>-8053786.6769461501</v>
      </c>
      <c r="B5065">
        <v>-75682.776743750001</v>
      </c>
      <c r="C5065">
        <v>0</v>
      </c>
    </row>
    <row r="5066" spans="1:3" x14ac:dyDescent="0.25">
      <c r="A5066">
        <v>-8052852.1980692297</v>
      </c>
      <c r="B5066">
        <v>-75682.776743750001</v>
      </c>
      <c r="C5066">
        <v>0</v>
      </c>
    </row>
    <row r="5067" spans="1:3" x14ac:dyDescent="0.25">
      <c r="A5067">
        <v>-8051917.7191923</v>
      </c>
      <c r="B5067">
        <v>-75682.776743750001</v>
      </c>
      <c r="C5067">
        <v>0</v>
      </c>
    </row>
    <row r="5068" spans="1:3" x14ac:dyDescent="0.25">
      <c r="A5068">
        <v>-8050983.2403153796</v>
      </c>
      <c r="B5068">
        <v>-75682.776743750001</v>
      </c>
      <c r="C5068">
        <v>0</v>
      </c>
    </row>
    <row r="5069" spans="1:3" x14ac:dyDescent="0.25">
      <c r="A5069">
        <v>-8050048.7614384601</v>
      </c>
      <c r="B5069">
        <v>-75682.776743750001</v>
      </c>
      <c r="C5069">
        <v>0</v>
      </c>
    </row>
    <row r="5070" spans="1:3" x14ac:dyDescent="0.25">
      <c r="A5070">
        <v>-8049114.2825615304</v>
      </c>
      <c r="B5070">
        <v>-75682.776743750001</v>
      </c>
      <c r="C5070">
        <v>0</v>
      </c>
    </row>
    <row r="5071" spans="1:3" x14ac:dyDescent="0.25">
      <c r="A5071">
        <v>-8048179.8036846099</v>
      </c>
      <c r="B5071">
        <v>-75682.776743750001</v>
      </c>
      <c r="C5071">
        <v>0</v>
      </c>
    </row>
    <row r="5072" spans="1:3" x14ac:dyDescent="0.25">
      <c r="A5072">
        <v>-8047245.3248076905</v>
      </c>
      <c r="B5072">
        <v>-75682.776743750001</v>
      </c>
      <c r="C5072">
        <v>0</v>
      </c>
    </row>
    <row r="5073" spans="1:3" x14ac:dyDescent="0.25">
      <c r="A5073">
        <v>-8046310.8459307598</v>
      </c>
      <c r="B5073">
        <v>-75682.776743750001</v>
      </c>
      <c r="C5073">
        <v>0</v>
      </c>
    </row>
    <row r="5074" spans="1:3" x14ac:dyDescent="0.25">
      <c r="A5074">
        <v>-8045376.3670538403</v>
      </c>
      <c r="B5074">
        <v>-75682.776743750001</v>
      </c>
      <c r="C5074">
        <v>0</v>
      </c>
    </row>
    <row r="5075" spans="1:3" x14ac:dyDescent="0.25">
      <c r="A5075">
        <v>-8044441.8881769199</v>
      </c>
      <c r="B5075">
        <v>-75682.776743750001</v>
      </c>
      <c r="C5075">
        <v>0</v>
      </c>
    </row>
    <row r="5076" spans="1:3" x14ac:dyDescent="0.25">
      <c r="A5076">
        <v>-8043507.4093000004</v>
      </c>
      <c r="B5076">
        <v>-75682.776743750001</v>
      </c>
      <c r="C5076">
        <v>0</v>
      </c>
    </row>
    <row r="5077" spans="1:3" x14ac:dyDescent="0.25">
      <c r="A5077">
        <v>-8042572.9304230697</v>
      </c>
      <c r="B5077">
        <v>-75682.776743750001</v>
      </c>
      <c r="C5077">
        <v>0</v>
      </c>
    </row>
    <row r="5078" spans="1:3" x14ac:dyDescent="0.25">
      <c r="A5078">
        <v>-8090231.3531461498</v>
      </c>
      <c r="B5078">
        <v>-76617.255620535696</v>
      </c>
      <c r="C5078">
        <v>1.16758961230516E-2</v>
      </c>
    </row>
    <row r="5079" spans="1:3" x14ac:dyDescent="0.25">
      <c r="A5079">
        <v>-8089296.8742692303</v>
      </c>
      <c r="B5079">
        <v>-76617.255620535696</v>
      </c>
      <c r="C5079">
        <v>1.8157277256250302E-2</v>
      </c>
    </row>
    <row r="5080" spans="1:3" x14ac:dyDescent="0.25">
      <c r="A5080">
        <v>-8088362.3953922996</v>
      </c>
      <c r="B5080">
        <v>-76617.255620535696</v>
      </c>
      <c r="C5080">
        <v>2.8128402307629499E-2</v>
      </c>
    </row>
    <row r="5081" spans="1:3" x14ac:dyDescent="0.25">
      <c r="A5081">
        <v>-8087427.9165153801</v>
      </c>
      <c r="B5081">
        <v>-76617.255620535696</v>
      </c>
      <c r="C5081">
        <v>4.1599091142416E-2</v>
      </c>
    </row>
    <row r="5082" spans="1:3" x14ac:dyDescent="0.25">
      <c r="A5082">
        <v>-8086493.4376384597</v>
      </c>
      <c r="B5082">
        <v>-76617.255620535696</v>
      </c>
      <c r="C5082">
        <v>5.9283021837472902E-2</v>
      </c>
    </row>
    <row r="5083" spans="1:3" x14ac:dyDescent="0.25">
      <c r="A5083">
        <v>-8085558.95876153</v>
      </c>
      <c r="B5083">
        <v>-76617.255620535696</v>
      </c>
      <c r="C5083">
        <v>0.108351171016693</v>
      </c>
    </row>
    <row r="5084" spans="1:3" x14ac:dyDescent="0.25">
      <c r="A5084">
        <v>-8084624.4798846096</v>
      </c>
      <c r="B5084">
        <v>-76617.255620535696</v>
      </c>
      <c r="C5084">
        <v>0.13745306432247101</v>
      </c>
    </row>
    <row r="5085" spans="1:3" x14ac:dyDescent="0.25">
      <c r="A5085">
        <v>-8083690.0010076901</v>
      </c>
      <c r="B5085">
        <v>-76617.255620535696</v>
      </c>
      <c r="C5085">
        <v>0.17317146062850899</v>
      </c>
    </row>
    <row r="5086" spans="1:3" x14ac:dyDescent="0.25">
      <c r="A5086">
        <v>-8082755.5221307604</v>
      </c>
      <c r="B5086">
        <v>-76617.255620535696</v>
      </c>
      <c r="C5086">
        <v>0.21132972836494399</v>
      </c>
    </row>
    <row r="5087" spans="1:3" x14ac:dyDescent="0.25">
      <c r="A5087">
        <v>-8081821.0432538399</v>
      </c>
      <c r="B5087">
        <v>-76617.255620535696</v>
      </c>
      <c r="C5087">
        <v>0.25037235021591098</v>
      </c>
    </row>
    <row r="5088" spans="1:3" x14ac:dyDescent="0.25">
      <c r="A5088">
        <v>-8080886.5643769205</v>
      </c>
      <c r="B5088">
        <v>-76617.255620535696</v>
      </c>
      <c r="C5088">
        <v>0.292447209358215</v>
      </c>
    </row>
    <row r="5089" spans="1:3" x14ac:dyDescent="0.25">
      <c r="A5089">
        <v>-8079952.0855</v>
      </c>
      <c r="B5089">
        <v>-76617.255620535696</v>
      </c>
      <c r="C5089">
        <v>0.33472430706024098</v>
      </c>
    </row>
    <row r="5090" spans="1:3" x14ac:dyDescent="0.25">
      <c r="A5090">
        <v>-8079017.6066230703</v>
      </c>
      <c r="B5090">
        <v>-76617.255620535696</v>
      </c>
      <c r="C5090">
        <v>0.37337768077850297</v>
      </c>
    </row>
    <row r="5091" spans="1:3" x14ac:dyDescent="0.25">
      <c r="A5091">
        <v>-8078083.1277461499</v>
      </c>
      <c r="B5091">
        <v>-76617.255620535696</v>
      </c>
      <c r="C5091">
        <v>0.416385918855667</v>
      </c>
    </row>
    <row r="5092" spans="1:3" x14ac:dyDescent="0.25">
      <c r="A5092">
        <v>-8077148.6488692304</v>
      </c>
      <c r="B5092">
        <v>-76617.255620535696</v>
      </c>
      <c r="C5092">
        <v>0.45155096054077098</v>
      </c>
    </row>
    <row r="5093" spans="1:3" x14ac:dyDescent="0.25">
      <c r="A5093">
        <v>-8076214.1699922998</v>
      </c>
      <c r="B5093">
        <v>-76617.255620535696</v>
      </c>
      <c r="C5093">
        <v>0.48918467760085999</v>
      </c>
    </row>
    <row r="5094" spans="1:3" x14ac:dyDescent="0.25">
      <c r="A5094">
        <v>-8075279.6911153803</v>
      </c>
      <c r="B5094">
        <v>-76617.255620535696</v>
      </c>
      <c r="C5094">
        <v>0.52281749248504605</v>
      </c>
    </row>
    <row r="5095" spans="1:3" x14ac:dyDescent="0.25">
      <c r="A5095">
        <v>-8074345.2122384598</v>
      </c>
      <c r="B5095">
        <v>-76617.255620535696</v>
      </c>
      <c r="C5095">
        <v>0.55646479129791204</v>
      </c>
    </row>
    <row r="5096" spans="1:3" x14ac:dyDescent="0.25">
      <c r="A5096">
        <v>-8073410.7333615301</v>
      </c>
      <c r="B5096">
        <v>-76617.255620535696</v>
      </c>
      <c r="C5096">
        <v>0.58416658639907804</v>
      </c>
    </row>
    <row r="5097" spans="1:3" x14ac:dyDescent="0.25">
      <c r="A5097">
        <v>-8072476.2544846097</v>
      </c>
      <c r="B5097">
        <v>-76617.255620535696</v>
      </c>
      <c r="C5097">
        <v>0.61147117614746005</v>
      </c>
    </row>
    <row r="5098" spans="1:3" x14ac:dyDescent="0.25">
      <c r="A5098">
        <v>-8071541.7756076902</v>
      </c>
      <c r="B5098">
        <v>-76617.255620535696</v>
      </c>
      <c r="C5098">
        <v>0.63550049066543501</v>
      </c>
    </row>
    <row r="5099" spans="1:3" x14ac:dyDescent="0.25">
      <c r="A5099">
        <v>-8070607.2967307596</v>
      </c>
      <c r="B5099">
        <v>-76617.255620535696</v>
      </c>
      <c r="C5099">
        <v>0.65497404336929299</v>
      </c>
    </row>
    <row r="5100" spans="1:3" x14ac:dyDescent="0.25">
      <c r="A5100">
        <v>-8069672.8178538401</v>
      </c>
      <c r="B5100">
        <v>-76617.255620535696</v>
      </c>
      <c r="C5100">
        <v>0.67285346984863204</v>
      </c>
    </row>
    <row r="5101" spans="1:3" x14ac:dyDescent="0.25">
      <c r="A5101">
        <v>-8068738.3389769197</v>
      </c>
      <c r="B5101">
        <v>-76617.255620535696</v>
      </c>
      <c r="C5101">
        <v>0.690698683261871</v>
      </c>
    </row>
    <row r="5102" spans="1:3" x14ac:dyDescent="0.25">
      <c r="A5102">
        <v>-8067803.8601000002</v>
      </c>
      <c r="B5102">
        <v>-76617.255620535696</v>
      </c>
      <c r="C5102">
        <v>0.70446437597274703</v>
      </c>
    </row>
    <row r="5103" spans="1:3" x14ac:dyDescent="0.25">
      <c r="A5103">
        <v>-8066869.3812230704</v>
      </c>
      <c r="B5103">
        <v>-76617.255620535696</v>
      </c>
      <c r="C5103">
        <v>0.718713998794555</v>
      </c>
    </row>
    <row r="5104" spans="1:3" x14ac:dyDescent="0.25">
      <c r="A5104">
        <v>-8065934.90234615</v>
      </c>
      <c r="B5104">
        <v>-76617.255620535696</v>
      </c>
      <c r="C5104">
        <v>0.71865075826644798</v>
      </c>
    </row>
    <row r="5105" spans="1:3" x14ac:dyDescent="0.25">
      <c r="A5105">
        <v>-8065000.4234692296</v>
      </c>
      <c r="B5105">
        <v>-76617.255620535696</v>
      </c>
      <c r="C5105">
        <v>0.72719871997833196</v>
      </c>
    </row>
    <row r="5106" spans="1:3" x14ac:dyDescent="0.25">
      <c r="A5106">
        <v>-8064065.9445922999</v>
      </c>
      <c r="B5106">
        <v>-76617.255620535696</v>
      </c>
      <c r="C5106">
        <v>0</v>
      </c>
    </row>
    <row r="5107" spans="1:3" x14ac:dyDescent="0.25">
      <c r="A5107">
        <v>-8063131.4657153804</v>
      </c>
      <c r="B5107">
        <v>-76617.255620535696</v>
      </c>
      <c r="C5107">
        <v>0</v>
      </c>
    </row>
    <row r="5108" spans="1:3" x14ac:dyDescent="0.25">
      <c r="A5108">
        <v>-8062196.98683846</v>
      </c>
      <c r="B5108">
        <v>-76617.255620535696</v>
      </c>
      <c r="C5108">
        <v>0</v>
      </c>
    </row>
    <row r="5109" spans="1:3" x14ac:dyDescent="0.25">
      <c r="A5109">
        <v>-8061262.5079615302</v>
      </c>
      <c r="B5109">
        <v>-76617.255620535696</v>
      </c>
      <c r="C5109">
        <v>0</v>
      </c>
    </row>
    <row r="5110" spans="1:3" x14ac:dyDescent="0.25">
      <c r="A5110">
        <v>-8060328.0290846098</v>
      </c>
      <c r="B5110">
        <v>-76617.255620535696</v>
      </c>
      <c r="C5110">
        <v>0</v>
      </c>
    </row>
    <row r="5111" spans="1:3" x14ac:dyDescent="0.25">
      <c r="A5111">
        <v>-8059393.5502076903</v>
      </c>
      <c r="B5111">
        <v>-76617.255620535696</v>
      </c>
      <c r="C5111">
        <v>0</v>
      </c>
    </row>
    <row r="5112" spans="1:3" x14ac:dyDescent="0.25">
      <c r="A5112">
        <v>-8058459.0713307597</v>
      </c>
      <c r="B5112">
        <v>-76617.255620535696</v>
      </c>
      <c r="C5112">
        <v>0</v>
      </c>
    </row>
    <row r="5113" spans="1:3" x14ac:dyDescent="0.25">
      <c r="A5113">
        <v>-8057524.5924538402</v>
      </c>
      <c r="B5113">
        <v>-76617.255620535696</v>
      </c>
      <c r="C5113">
        <v>0</v>
      </c>
    </row>
    <row r="5114" spans="1:3" x14ac:dyDescent="0.25">
      <c r="A5114">
        <v>-8056590.1135769198</v>
      </c>
      <c r="B5114">
        <v>-76617.255620535696</v>
      </c>
      <c r="C5114">
        <v>0</v>
      </c>
    </row>
    <row r="5115" spans="1:3" x14ac:dyDescent="0.25">
      <c r="A5115">
        <v>-8055655.6347000003</v>
      </c>
      <c r="B5115">
        <v>-76617.255620535696</v>
      </c>
      <c r="C5115">
        <v>0</v>
      </c>
    </row>
    <row r="5116" spans="1:3" x14ac:dyDescent="0.25">
      <c r="A5116">
        <v>-8054721.1558230696</v>
      </c>
      <c r="B5116">
        <v>-76617.255620535696</v>
      </c>
      <c r="C5116">
        <v>0</v>
      </c>
    </row>
    <row r="5117" spans="1:3" x14ac:dyDescent="0.25">
      <c r="A5117">
        <v>-8053786.6769461501</v>
      </c>
      <c r="B5117">
        <v>-76617.255620535696</v>
      </c>
      <c r="C5117">
        <v>0</v>
      </c>
    </row>
    <row r="5118" spans="1:3" x14ac:dyDescent="0.25">
      <c r="A5118">
        <v>-8052852.1980692297</v>
      </c>
      <c r="B5118">
        <v>-76617.255620535696</v>
      </c>
      <c r="C5118">
        <v>0</v>
      </c>
    </row>
    <row r="5119" spans="1:3" x14ac:dyDescent="0.25">
      <c r="A5119">
        <v>-8051917.7191923</v>
      </c>
      <c r="B5119">
        <v>-76617.255620535696</v>
      </c>
      <c r="C5119">
        <v>0</v>
      </c>
    </row>
    <row r="5120" spans="1:3" x14ac:dyDescent="0.25">
      <c r="A5120">
        <v>-8050983.2403153796</v>
      </c>
      <c r="B5120">
        <v>-76617.255620535696</v>
      </c>
      <c r="C5120">
        <v>0</v>
      </c>
    </row>
    <row r="5121" spans="1:3" x14ac:dyDescent="0.25">
      <c r="A5121">
        <v>-8050048.7614384601</v>
      </c>
      <c r="B5121">
        <v>-76617.255620535696</v>
      </c>
      <c r="C5121">
        <v>0</v>
      </c>
    </row>
    <row r="5122" spans="1:3" x14ac:dyDescent="0.25">
      <c r="A5122">
        <v>-8049114.2825615304</v>
      </c>
      <c r="B5122">
        <v>-76617.255620535696</v>
      </c>
      <c r="C5122">
        <v>0</v>
      </c>
    </row>
    <row r="5123" spans="1:3" x14ac:dyDescent="0.25">
      <c r="A5123">
        <v>-8048179.8036846099</v>
      </c>
      <c r="B5123">
        <v>-76617.255620535696</v>
      </c>
      <c r="C5123">
        <v>0</v>
      </c>
    </row>
    <row r="5124" spans="1:3" x14ac:dyDescent="0.25">
      <c r="A5124">
        <v>-8047245.3248076905</v>
      </c>
      <c r="B5124">
        <v>-76617.255620535696</v>
      </c>
      <c r="C5124">
        <v>0</v>
      </c>
    </row>
    <row r="5125" spans="1:3" x14ac:dyDescent="0.25">
      <c r="A5125">
        <v>-8046310.8459307598</v>
      </c>
      <c r="B5125">
        <v>-76617.255620535696</v>
      </c>
      <c r="C5125">
        <v>0</v>
      </c>
    </row>
    <row r="5126" spans="1:3" x14ac:dyDescent="0.25">
      <c r="A5126">
        <v>-8045376.3670538403</v>
      </c>
      <c r="B5126">
        <v>-76617.255620535696</v>
      </c>
      <c r="C5126">
        <v>0</v>
      </c>
    </row>
    <row r="5127" spans="1:3" x14ac:dyDescent="0.25">
      <c r="A5127">
        <v>-8044441.8881769199</v>
      </c>
      <c r="B5127">
        <v>-76617.255620535696</v>
      </c>
      <c r="C5127">
        <v>0</v>
      </c>
    </row>
    <row r="5128" spans="1:3" x14ac:dyDescent="0.25">
      <c r="A5128">
        <v>-8043507.4093000004</v>
      </c>
      <c r="B5128">
        <v>-76617.255620535696</v>
      </c>
      <c r="C5128">
        <v>0</v>
      </c>
    </row>
    <row r="5129" spans="1:3" x14ac:dyDescent="0.25">
      <c r="A5129">
        <v>-8042572.9304230697</v>
      </c>
      <c r="B5129">
        <v>-76617.255620535696</v>
      </c>
      <c r="C5129">
        <v>0</v>
      </c>
    </row>
    <row r="5130" spans="1:3" x14ac:dyDescent="0.25">
      <c r="A5130">
        <v>-8091165.8320230702</v>
      </c>
      <c r="B5130">
        <v>-77551.734497321406</v>
      </c>
      <c r="C5130">
        <v>7.6204142533242702E-3</v>
      </c>
    </row>
    <row r="5131" spans="1:3" x14ac:dyDescent="0.25">
      <c r="A5131">
        <v>-8090231.3531461498</v>
      </c>
      <c r="B5131">
        <v>-77551.734497321406</v>
      </c>
      <c r="C5131">
        <v>1.24748880043625E-2</v>
      </c>
    </row>
    <row r="5132" spans="1:3" x14ac:dyDescent="0.25">
      <c r="A5132">
        <v>-8089296.8742692303</v>
      </c>
      <c r="B5132">
        <v>-77551.734497321406</v>
      </c>
      <c r="C5132">
        <v>1.8764030188322001E-2</v>
      </c>
    </row>
    <row r="5133" spans="1:3" x14ac:dyDescent="0.25">
      <c r="A5133">
        <v>-8088362.3953922996</v>
      </c>
      <c r="B5133">
        <v>-77551.734497321406</v>
      </c>
      <c r="C5133">
        <v>2.916413359344E-2</v>
      </c>
    </row>
    <row r="5134" spans="1:3" x14ac:dyDescent="0.25">
      <c r="A5134">
        <v>-8087427.9165153801</v>
      </c>
      <c r="B5134">
        <v>-77551.734497321406</v>
      </c>
      <c r="C5134">
        <v>4.1893187910318298E-2</v>
      </c>
    </row>
    <row r="5135" spans="1:3" x14ac:dyDescent="0.25">
      <c r="A5135">
        <v>-8086493.4376384597</v>
      </c>
      <c r="B5135">
        <v>-77551.734497321406</v>
      </c>
      <c r="C5135">
        <v>6.0591638088226298E-2</v>
      </c>
    </row>
    <row r="5136" spans="1:3" x14ac:dyDescent="0.25">
      <c r="A5136">
        <v>-8085558.95876153</v>
      </c>
      <c r="B5136">
        <v>-77551.734497321406</v>
      </c>
      <c r="C5136">
        <v>8.2560800015926306E-2</v>
      </c>
    </row>
    <row r="5137" spans="1:3" x14ac:dyDescent="0.25">
      <c r="A5137">
        <v>-8084624.4798846096</v>
      </c>
      <c r="B5137">
        <v>-77551.734497321406</v>
      </c>
      <c r="C5137">
        <v>0.111018143594264</v>
      </c>
    </row>
    <row r="5138" spans="1:3" x14ac:dyDescent="0.25">
      <c r="A5138">
        <v>-8083690.0010076901</v>
      </c>
      <c r="B5138">
        <v>-77551.734497321406</v>
      </c>
      <c r="C5138">
        <v>0.14150497317314101</v>
      </c>
    </row>
    <row r="5139" spans="1:3" x14ac:dyDescent="0.25">
      <c r="A5139">
        <v>-8082755.5221307604</v>
      </c>
      <c r="B5139">
        <v>-77551.734497321406</v>
      </c>
      <c r="C5139">
        <v>0.17741096019744801</v>
      </c>
    </row>
    <row r="5140" spans="1:3" x14ac:dyDescent="0.25">
      <c r="A5140">
        <v>-8081821.0432538399</v>
      </c>
      <c r="B5140">
        <v>-77551.734497321406</v>
      </c>
      <c r="C5140">
        <v>0.214786812663078</v>
      </c>
    </row>
    <row r="5141" spans="1:3" x14ac:dyDescent="0.25">
      <c r="A5141">
        <v>-8080886.5643769205</v>
      </c>
      <c r="B5141">
        <v>-77551.734497321406</v>
      </c>
      <c r="C5141">
        <v>0.25376972556114102</v>
      </c>
    </row>
    <row r="5142" spans="1:3" x14ac:dyDescent="0.25">
      <c r="A5142">
        <v>-8079952.0855</v>
      </c>
      <c r="B5142">
        <v>-77551.734497321406</v>
      </c>
      <c r="C5142">
        <v>0.29601523280143699</v>
      </c>
    </row>
    <row r="5143" spans="1:3" x14ac:dyDescent="0.25">
      <c r="A5143">
        <v>-8079017.6066230703</v>
      </c>
      <c r="B5143">
        <v>-77551.734497321406</v>
      </c>
      <c r="C5143">
        <v>0.33782497048377902</v>
      </c>
    </row>
    <row r="5144" spans="1:3" x14ac:dyDescent="0.25">
      <c r="A5144">
        <v>-8078083.1277461499</v>
      </c>
      <c r="B5144">
        <v>-77551.734497321406</v>
      </c>
      <c r="C5144">
        <v>0.37543052434921198</v>
      </c>
    </row>
    <row r="5145" spans="1:3" x14ac:dyDescent="0.25">
      <c r="A5145">
        <v>-8077148.6488692304</v>
      </c>
      <c r="B5145">
        <v>-77551.734497321406</v>
      </c>
      <c r="C5145">
        <v>0.418081015348434</v>
      </c>
    </row>
    <row r="5146" spans="1:3" x14ac:dyDescent="0.25">
      <c r="A5146">
        <v>-8076214.1699922998</v>
      </c>
      <c r="B5146">
        <v>-77551.734497321406</v>
      </c>
      <c r="C5146">
        <v>0.45296171307563698</v>
      </c>
    </row>
    <row r="5147" spans="1:3" x14ac:dyDescent="0.25">
      <c r="A5147">
        <v>-8075279.6911153803</v>
      </c>
      <c r="B5147">
        <v>-77551.734497321406</v>
      </c>
      <c r="C5147">
        <v>0.49118909239768899</v>
      </c>
    </row>
    <row r="5148" spans="1:3" x14ac:dyDescent="0.25">
      <c r="A5148">
        <v>-8074345.2122384598</v>
      </c>
      <c r="B5148">
        <v>-77551.734497321406</v>
      </c>
      <c r="C5148">
        <v>0.52434104681015004</v>
      </c>
    </row>
    <row r="5149" spans="1:3" x14ac:dyDescent="0.25">
      <c r="A5149">
        <v>-8073410.7333615301</v>
      </c>
      <c r="B5149">
        <v>-77551.734497321406</v>
      </c>
      <c r="C5149">
        <v>0.55766016244888295</v>
      </c>
    </row>
    <row r="5150" spans="1:3" x14ac:dyDescent="0.25">
      <c r="A5150">
        <v>-8072476.2544846097</v>
      </c>
      <c r="B5150">
        <v>-77551.734497321406</v>
      </c>
      <c r="C5150">
        <v>0.58455866575241</v>
      </c>
    </row>
    <row r="5151" spans="1:3" x14ac:dyDescent="0.25">
      <c r="A5151">
        <v>-8071541.7756076902</v>
      </c>
      <c r="B5151">
        <v>-77551.734497321406</v>
      </c>
      <c r="C5151">
        <v>0.61240988969802801</v>
      </c>
    </row>
    <row r="5152" spans="1:3" x14ac:dyDescent="0.25">
      <c r="A5152">
        <v>-8070607.2967307596</v>
      </c>
      <c r="B5152">
        <v>-77551.734497321406</v>
      </c>
      <c r="C5152">
        <v>0.63620048761367698</v>
      </c>
    </row>
    <row r="5153" spans="1:3" x14ac:dyDescent="0.25">
      <c r="A5153">
        <v>-8069672.8178538401</v>
      </c>
      <c r="B5153">
        <v>-77551.734497321406</v>
      </c>
      <c r="C5153">
        <v>0.654968380928039</v>
      </c>
    </row>
    <row r="5154" spans="1:3" x14ac:dyDescent="0.25">
      <c r="A5154">
        <v>-8068738.3389769197</v>
      </c>
      <c r="B5154">
        <v>-77551.734497321406</v>
      </c>
      <c r="C5154">
        <v>0.67268866300582797</v>
      </c>
    </row>
    <row r="5155" spans="1:3" x14ac:dyDescent="0.25">
      <c r="A5155">
        <v>-8067803.8601000002</v>
      </c>
      <c r="B5155">
        <v>-77551.734497321406</v>
      </c>
      <c r="C5155">
        <v>0.690901398658752</v>
      </c>
    </row>
    <row r="5156" spans="1:3" x14ac:dyDescent="0.25">
      <c r="A5156">
        <v>-8066869.3812230704</v>
      </c>
      <c r="B5156">
        <v>-77551.734497321406</v>
      </c>
      <c r="C5156">
        <v>0.70415264368057195</v>
      </c>
    </row>
    <row r="5157" spans="1:3" x14ac:dyDescent="0.25">
      <c r="A5157">
        <v>-8065934.90234615</v>
      </c>
      <c r="B5157">
        <v>-77551.734497321406</v>
      </c>
      <c r="C5157">
        <v>0.71841013431548995</v>
      </c>
    </row>
    <row r="5158" spans="1:3" x14ac:dyDescent="0.25">
      <c r="A5158">
        <v>-8065000.4234692296</v>
      </c>
      <c r="B5158">
        <v>-77551.734497321406</v>
      </c>
      <c r="C5158">
        <v>0</v>
      </c>
    </row>
    <row r="5159" spans="1:3" x14ac:dyDescent="0.25">
      <c r="A5159">
        <v>-8064065.9445922999</v>
      </c>
      <c r="B5159">
        <v>-77551.734497321406</v>
      </c>
      <c r="C5159">
        <v>0</v>
      </c>
    </row>
    <row r="5160" spans="1:3" x14ac:dyDescent="0.25">
      <c r="A5160">
        <v>-8063131.4657153804</v>
      </c>
      <c r="B5160">
        <v>-77551.734497321406</v>
      </c>
      <c r="C5160">
        <v>0</v>
      </c>
    </row>
    <row r="5161" spans="1:3" x14ac:dyDescent="0.25">
      <c r="A5161">
        <v>-8062196.98683846</v>
      </c>
      <c r="B5161">
        <v>-77551.734497321406</v>
      </c>
      <c r="C5161">
        <v>0</v>
      </c>
    </row>
    <row r="5162" spans="1:3" x14ac:dyDescent="0.25">
      <c r="A5162">
        <v>-8061262.5079615302</v>
      </c>
      <c r="B5162">
        <v>-77551.734497321406</v>
      </c>
      <c r="C5162">
        <v>0</v>
      </c>
    </row>
    <row r="5163" spans="1:3" x14ac:dyDescent="0.25">
      <c r="A5163">
        <v>-8060328.0290846098</v>
      </c>
      <c r="B5163">
        <v>-77551.734497321406</v>
      </c>
      <c r="C5163">
        <v>0</v>
      </c>
    </row>
    <row r="5164" spans="1:3" x14ac:dyDescent="0.25">
      <c r="A5164">
        <v>-8059393.5502076903</v>
      </c>
      <c r="B5164">
        <v>-77551.734497321406</v>
      </c>
      <c r="C5164">
        <v>0</v>
      </c>
    </row>
    <row r="5165" spans="1:3" x14ac:dyDescent="0.25">
      <c r="A5165">
        <v>-8058459.0713307597</v>
      </c>
      <c r="B5165">
        <v>-77551.734497321406</v>
      </c>
      <c r="C5165">
        <v>0</v>
      </c>
    </row>
    <row r="5166" spans="1:3" x14ac:dyDescent="0.25">
      <c r="A5166">
        <v>-8057524.5924538402</v>
      </c>
      <c r="B5166">
        <v>-77551.734497321406</v>
      </c>
      <c r="C5166">
        <v>0</v>
      </c>
    </row>
    <row r="5167" spans="1:3" x14ac:dyDescent="0.25">
      <c r="A5167">
        <v>-8056590.1135769198</v>
      </c>
      <c r="B5167">
        <v>-77551.734497321406</v>
      </c>
      <c r="C5167">
        <v>0</v>
      </c>
    </row>
    <row r="5168" spans="1:3" x14ac:dyDescent="0.25">
      <c r="A5168">
        <v>-8055655.6347000003</v>
      </c>
      <c r="B5168">
        <v>-77551.734497321406</v>
      </c>
      <c r="C5168">
        <v>0</v>
      </c>
    </row>
    <row r="5169" spans="1:3" x14ac:dyDescent="0.25">
      <c r="A5169">
        <v>-8054721.1558230696</v>
      </c>
      <c r="B5169">
        <v>-77551.734497321406</v>
      </c>
      <c r="C5169">
        <v>0</v>
      </c>
    </row>
    <row r="5170" spans="1:3" x14ac:dyDescent="0.25">
      <c r="A5170">
        <v>-8053786.6769461501</v>
      </c>
      <c r="B5170">
        <v>-77551.734497321406</v>
      </c>
      <c r="C5170">
        <v>0</v>
      </c>
    </row>
    <row r="5171" spans="1:3" x14ac:dyDescent="0.25">
      <c r="A5171">
        <v>-8052852.1980692297</v>
      </c>
      <c r="B5171">
        <v>-77551.734497321406</v>
      </c>
      <c r="C5171">
        <v>0</v>
      </c>
    </row>
    <row r="5172" spans="1:3" x14ac:dyDescent="0.25">
      <c r="A5172">
        <v>-8051917.7191923</v>
      </c>
      <c r="B5172">
        <v>-77551.734497321406</v>
      </c>
      <c r="C5172">
        <v>0</v>
      </c>
    </row>
    <row r="5173" spans="1:3" x14ac:dyDescent="0.25">
      <c r="A5173">
        <v>-8050983.2403153796</v>
      </c>
      <c r="B5173">
        <v>-77551.734497321406</v>
      </c>
      <c r="C5173">
        <v>0</v>
      </c>
    </row>
    <row r="5174" spans="1:3" x14ac:dyDescent="0.25">
      <c r="A5174">
        <v>-8050048.7614384601</v>
      </c>
      <c r="B5174">
        <v>-77551.734497321406</v>
      </c>
      <c r="C5174">
        <v>0</v>
      </c>
    </row>
    <row r="5175" spans="1:3" x14ac:dyDescent="0.25">
      <c r="A5175">
        <v>-8049114.2825615304</v>
      </c>
      <c r="B5175">
        <v>-77551.734497321406</v>
      </c>
      <c r="C5175">
        <v>0</v>
      </c>
    </row>
    <row r="5176" spans="1:3" x14ac:dyDescent="0.25">
      <c r="A5176">
        <v>-8048179.8036846099</v>
      </c>
      <c r="B5176">
        <v>-77551.734497321406</v>
      </c>
      <c r="C5176">
        <v>0</v>
      </c>
    </row>
    <row r="5177" spans="1:3" x14ac:dyDescent="0.25">
      <c r="A5177">
        <v>-8047245.3248076905</v>
      </c>
      <c r="B5177">
        <v>-77551.734497321406</v>
      </c>
      <c r="C5177">
        <v>0</v>
      </c>
    </row>
    <row r="5178" spans="1:3" x14ac:dyDescent="0.25">
      <c r="A5178">
        <v>-8046310.8459307598</v>
      </c>
      <c r="B5178">
        <v>-77551.734497321406</v>
      </c>
      <c r="C5178">
        <v>0</v>
      </c>
    </row>
    <row r="5179" spans="1:3" x14ac:dyDescent="0.25">
      <c r="A5179">
        <v>-8045376.3670538403</v>
      </c>
      <c r="B5179">
        <v>-77551.734497321406</v>
      </c>
      <c r="C5179">
        <v>0</v>
      </c>
    </row>
    <row r="5180" spans="1:3" x14ac:dyDescent="0.25">
      <c r="A5180">
        <v>-8044441.8881769199</v>
      </c>
      <c r="B5180">
        <v>-77551.734497321406</v>
      </c>
      <c r="C5180">
        <v>0</v>
      </c>
    </row>
    <row r="5181" spans="1:3" x14ac:dyDescent="0.25">
      <c r="A5181">
        <v>-8043507.4093000004</v>
      </c>
      <c r="B5181">
        <v>-77551.734497321406</v>
      </c>
      <c r="C5181">
        <v>0</v>
      </c>
    </row>
    <row r="5182" spans="1:3" x14ac:dyDescent="0.25">
      <c r="A5182">
        <v>-8042572.9304230697</v>
      </c>
      <c r="B5182">
        <v>-77551.734497321406</v>
      </c>
      <c r="C5182">
        <v>0</v>
      </c>
    </row>
    <row r="5183" spans="1:3" x14ac:dyDescent="0.25">
      <c r="A5183">
        <v>-8091165.8320230702</v>
      </c>
      <c r="B5183">
        <v>-78486.213374107101</v>
      </c>
      <c r="C5183">
        <v>8.3087161183357204E-3</v>
      </c>
    </row>
    <row r="5184" spans="1:3" x14ac:dyDescent="0.25">
      <c r="A5184">
        <v>-8090231.3531461498</v>
      </c>
      <c r="B5184">
        <v>-78486.213374107101</v>
      </c>
      <c r="C5184">
        <v>1.2427432462572999E-2</v>
      </c>
    </row>
    <row r="5185" spans="1:3" x14ac:dyDescent="0.25">
      <c r="A5185">
        <v>-8089296.8742692303</v>
      </c>
      <c r="B5185">
        <v>-78486.213374107101</v>
      </c>
      <c r="C5185">
        <v>2.0087437704205499E-2</v>
      </c>
    </row>
    <row r="5186" spans="1:3" x14ac:dyDescent="0.25">
      <c r="A5186">
        <v>-8088362.3953922996</v>
      </c>
      <c r="B5186">
        <v>-78486.213374107101</v>
      </c>
      <c r="C5186">
        <v>3.0785994604229899E-2</v>
      </c>
    </row>
    <row r="5187" spans="1:3" x14ac:dyDescent="0.25">
      <c r="A5187">
        <v>-8087427.9165153801</v>
      </c>
      <c r="B5187">
        <v>-78486.213374107101</v>
      </c>
      <c r="C5187">
        <v>4.3364062905311501E-2</v>
      </c>
    </row>
    <row r="5188" spans="1:3" x14ac:dyDescent="0.25">
      <c r="A5188">
        <v>-8086493.4376384597</v>
      </c>
      <c r="B5188">
        <v>-78486.213374107101</v>
      </c>
      <c r="C5188">
        <v>6.2500134110450703E-2</v>
      </c>
    </row>
    <row r="5189" spans="1:3" x14ac:dyDescent="0.25">
      <c r="A5189">
        <v>-8085558.95876153</v>
      </c>
      <c r="B5189">
        <v>-78486.213374107101</v>
      </c>
      <c r="C5189">
        <v>8.4501460194587694E-2</v>
      </c>
    </row>
    <row r="5190" spans="1:3" x14ac:dyDescent="0.25">
      <c r="A5190">
        <v>-8084624.4798846096</v>
      </c>
      <c r="B5190">
        <v>-78486.213374107101</v>
      </c>
      <c r="C5190">
        <v>0.112611375749111</v>
      </c>
    </row>
    <row r="5191" spans="1:3" x14ac:dyDescent="0.25">
      <c r="A5191">
        <v>-8083690.0010076901</v>
      </c>
      <c r="B5191">
        <v>-78486.213374107101</v>
      </c>
      <c r="C5191">
        <v>0.14329551160335499</v>
      </c>
    </row>
    <row r="5192" spans="1:3" x14ac:dyDescent="0.25">
      <c r="A5192">
        <v>-8082755.5221307604</v>
      </c>
      <c r="B5192">
        <v>-78486.213374107101</v>
      </c>
      <c r="C5192">
        <v>0.17770016193389801</v>
      </c>
    </row>
    <row r="5193" spans="1:3" x14ac:dyDescent="0.25">
      <c r="A5193">
        <v>-8081821.0432538399</v>
      </c>
      <c r="B5193">
        <v>-78486.213374107101</v>
      </c>
      <c r="C5193">
        <v>0.21705663204193101</v>
      </c>
    </row>
    <row r="5194" spans="1:3" x14ac:dyDescent="0.25">
      <c r="A5194">
        <v>-8080886.5643769205</v>
      </c>
      <c r="B5194">
        <v>-78486.213374107101</v>
      </c>
      <c r="C5194">
        <v>0.25515452027320801</v>
      </c>
    </row>
    <row r="5195" spans="1:3" x14ac:dyDescent="0.25">
      <c r="A5195">
        <v>-8079952.0855</v>
      </c>
      <c r="B5195">
        <v>-78486.213374107101</v>
      </c>
      <c r="C5195">
        <v>0.29671624302864003</v>
      </c>
    </row>
    <row r="5196" spans="1:3" x14ac:dyDescent="0.25">
      <c r="A5196">
        <v>-8079017.6066230703</v>
      </c>
      <c r="B5196">
        <v>-78486.213374107101</v>
      </c>
      <c r="C5196">
        <v>0.339753568172454</v>
      </c>
    </row>
    <row r="5197" spans="1:3" x14ac:dyDescent="0.25">
      <c r="A5197">
        <v>-8078083.1277461499</v>
      </c>
      <c r="B5197">
        <v>-78486.213374107101</v>
      </c>
      <c r="C5197">
        <v>0.37625876069068898</v>
      </c>
    </row>
    <row r="5198" spans="1:3" x14ac:dyDescent="0.25">
      <c r="A5198">
        <v>-8077148.6488692304</v>
      </c>
      <c r="B5198">
        <v>-78486.213374107101</v>
      </c>
      <c r="C5198">
        <v>0.41938400268554599</v>
      </c>
    </row>
    <row r="5199" spans="1:3" x14ac:dyDescent="0.25">
      <c r="A5199">
        <v>-8076214.1699922998</v>
      </c>
      <c r="B5199">
        <v>-78486.213374107101</v>
      </c>
      <c r="C5199">
        <v>0.45379444956779402</v>
      </c>
    </row>
    <row r="5200" spans="1:3" x14ac:dyDescent="0.25">
      <c r="A5200">
        <v>-8075279.6911153803</v>
      </c>
      <c r="B5200">
        <v>-78486.213374107101</v>
      </c>
      <c r="C5200">
        <v>0.49177929759025502</v>
      </c>
    </row>
    <row r="5201" spans="1:3" x14ac:dyDescent="0.25">
      <c r="A5201">
        <v>-8074345.2122384598</v>
      </c>
      <c r="B5201">
        <v>-78486.213374107101</v>
      </c>
      <c r="C5201">
        <v>0.52482926845550504</v>
      </c>
    </row>
    <row r="5202" spans="1:3" x14ac:dyDescent="0.25">
      <c r="A5202">
        <v>-8073410.7333615301</v>
      </c>
      <c r="B5202">
        <v>-78486.213374107101</v>
      </c>
      <c r="C5202">
        <v>0.55788600444793701</v>
      </c>
    </row>
    <row r="5203" spans="1:3" x14ac:dyDescent="0.25">
      <c r="A5203">
        <v>-8072476.2544846097</v>
      </c>
      <c r="B5203">
        <v>-78486.213374107101</v>
      </c>
      <c r="C5203">
        <v>0.58561599254608099</v>
      </c>
    </row>
    <row r="5204" spans="1:3" x14ac:dyDescent="0.25">
      <c r="A5204">
        <v>-8071541.7756076902</v>
      </c>
      <c r="B5204">
        <v>-78486.213374107101</v>
      </c>
      <c r="C5204">
        <v>0.61243349313735895</v>
      </c>
    </row>
    <row r="5205" spans="1:3" x14ac:dyDescent="0.25">
      <c r="A5205">
        <v>-8070607.2967307596</v>
      </c>
      <c r="B5205">
        <v>-78486.213374107101</v>
      </c>
      <c r="C5205">
        <v>0.636310875415802</v>
      </c>
    </row>
    <row r="5206" spans="1:3" x14ac:dyDescent="0.25">
      <c r="A5206">
        <v>-8069672.8178538401</v>
      </c>
      <c r="B5206">
        <v>-78486.213374107101</v>
      </c>
      <c r="C5206">
        <v>0.65509742498397805</v>
      </c>
    </row>
    <row r="5207" spans="1:3" x14ac:dyDescent="0.25">
      <c r="A5207">
        <v>-8068738.3389769197</v>
      </c>
      <c r="B5207">
        <v>-78486.213374107101</v>
      </c>
      <c r="C5207">
        <v>0.67280405759811401</v>
      </c>
    </row>
    <row r="5208" spans="1:3" x14ac:dyDescent="0.25">
      <c r="A5208">
        <v>-8067803.8601000002</v>
      </c>
      <c r="B5208">
        <v>-78486.213374107101</v>
      </c>
      <c r="C5208">
        <v>0.69042778015136697</v>
      </c>
    </row>
    <row r="5209" spans="1:3" x14ac:dyDescent="0.25">
      <c r="A5209">
        <v>-8066869.3812230704</v>
      </c>
      <c r="B5209">
        <v>-78486.213374107101</v>
      </c>
      <c r="C5209">
        <v>0.69079530239105202</v>
      </c>
    </row>
    <row r="5210" spans="1:3" x14ac:dyDescent="0.25">
      <c r="A5210">
        <v>-8065934.90234615</v>
      </c>
      <c r="B5210">
        <v>-78486.213374107101</v>
      </c>
      <c r="C5210">
        <v>0.70405244827270497</v>
      </c>
    </row>
    <row r="5211" spans="1:3" x14ac:dyDescent="0.25">
      <c r="A5211">
        <v>-8065000.4234692296</v>
      </c>
      <c r="B5211">
        <v>-78486.213374107101</v>
      </c>
      <c r="C5211">
        <v>0</v>
      </c>
    </row>
    <row r="5212" spans="1:3" x14ac:dyDescent="0.25">
      <c r="A5212">
        <v>-8064065.9445922999</v>
      </c>
      <c r="B5212">
        <v>-78486.213374107101</v>
      </c>
      <c r="C5212">
        <v>0</v>
      </c>
    </row>
    <row r="5213" spans="1:3" x14ac:dyDescent="0.25">
      <c r="A5213">
        <v>-8063131.4657153804</v>
      </c>
      <c r="B5213">
        <v>-78486.213374107101</v>
      </c>
      <c r="C5213">
        <v>0</v>
      </c>
    </row>
    <row r="5214" spans="1:3" x14ac:dyDescent="0.25">
      <c r="A5214">
        <v>-8062196.98683846</v>
      </c>
      <c r="B5214">
        <v>-78486.213374107101</v>
      </c>
      <c r="C5214">
        <v>0</v>
      </c>
    </row>
    <row r="5215" spans="1:3" x14ac:dyDescent="0.25">
      <c r="A5215">
        <v>-8061262.5079615302</v>
      </c>
      <c r="B5215">
        <v>-78486.213374107101</v>
      </c>
      <c r="C5215">
        <v>0</v>
      </c>
    </row>
    <row r="5216" spans="1:3" x14ac:dyDescent="0.25">
      <c r="A5216">
        <v>-8060328.0290846098</v>
      </c>
      <c r="B5216">
        <v>-78486.213374107101</v>
      </c>
      <c r="C5216">
        <v>0</v>
      </c>
    </row>
    <row r="5217" spans="1:3" x14ac:dyDescent="0.25">
      <c r="A5217">
        <v>-8059393.5502076903</v>
      </c>
      <c r="B5217">
        <v>-78486.213374107101</v>
      </c>
      <c r="C5217">
        <v>0</v>
      </c>
    </row>
    <row r="5218" spans="1:3" x14ac:dyDescent="0.25">
      <c r="A5218">
        <v>-8058459.0713307597</v>
      </c>
      <c r="B5218">
        <v>-78486.213374107101</v>
      </c>
      <c r="C5218">
        <v>0</v>
      </c>
    </row>
    <row r="5219" spans="1:3" x14ac:dyDescent="0.25">
      <c r="A5219">
        <v>-8057524.5924538402</v>
      </c>
      <c r="B5219">
        <v>-78486.213374107101</v>
      </c>
      <c r="C5219">
        <v>0</v>
      </c>
    </row>
    <row r="5220" spans="1:3" x14ac:dyDescent="0.25">
      <c r="A5220">
        <v>-8056590.1135769198</v>
      </c>
      <c r="B5220">
        <v>-78486.213374107101</v>
      </c>
      <c r="C5220">
        <v>0</v>
      </c>
    </row>
    <row r="5221" spans="1:3" x14ac:dyDescent="0.25">
      <c r="A5221">
        <v>-8055655.6347000003</v>
      </c>
      <c r="B5221">
        <v>-78486.213374107101</v>
      </c>
      <c r="C5221">
        <v>0</v>
      </c>
    </row>
    <row r="5222" spans="1:3" x14ac:dyDescent="0.25">
      <c r="A5222">
        <v>-8054721.1558230696</v>
      </c>
      <c r="B5222">
        <v>-78486.213374107101</v>
      </c>
      <c r="C5222">
        <v>0</v>
      </c>
    </row>
    <row r="5223" spans="1:3" x14ac:dyDescent="0.25">
      <c r="A5223">
        <v>-8053786.6769461501</v>
      </c>
      <c r="B5223">
        <v>-78486.213374107101</v>
      </c>
      <c r="C5223">
        <v>0</v>
      </c>
    </row>
    <row r="5224" spans="1:3" x14ac:dyDescent="0.25">
      <c r="A5224">
        <v>-8052852.1980692297</v>
      </c>
      <c r="B5224">
        <v>-78486.213374107101</v>
      </c>
      <c r="C5224">
        <v>0</v>
      </c>
    </row>
    <row r="5225" spans="1:3" x14ac:dyDescent="0.25">
      <c r="A5225">
        <v>-8051917.7191923</v>
      </c>
      <c r="B5225">
        <v>-78486.213374107101</v>
      </c>
      <c r="C5225">
        <v>0</v>
      </c>
    </row>
    <row r="5226" spans="1:3" x14ac:dyDescent="0.25">
      <c r="A5226">
        <v>-8050983.2403153796</v>
      </c>
      <c r="B5226">
        <v>-78486.213374107101</v>
      </c>
      <c r="C5226">
        <v>0</v>
      </c>
    </row>
    <row r="5227" spans="1:3" x14ac:dyDescent="0.25">
      <c r="A5227">
        <v>-8050048.7614384601</v>
      </c>
      <c r="B5227">
        <v>-78486.213374107101</v>
      </c>
      <c r="C5227">
        <v>0</v>
      </c>
    </row>
    <row r="5228" spans="1:3" x14ac:dyDescent="0.25">
      <c r="A5228">
        <v>-8049114.2825615304</v>
      </c>
      <c r="B5228">
        <v>-78486.213374107101</v>
      </c>
      <c r="C5228">
        <v>0</v>
      </c>
    </row>
    <row r="5229" spans="1:3" x14ac:dyDescent="0.25">
      <c r="A5229">
        <v>-8048179.8036846099</v>
      </c>
      <c r="B5229">
        <v>-78486.213374107101</v>
      </c>
      <c r="C5229">
        <v>0</v>
      </c>
    </row>
    <row r="5230" spans="1:3" x14ac:dyDescent="0.25">
      <c r="A5230">
        <v>-8047245.3248076905</v>
      </c>
      <c r="B5230">
        <v>-78486.213374107101</v>
      </c>
      <c r="C5230">
        <v>0</v>
      </c>
    </row>
    <row r="5231" spans="1:3" x14ac:dyDescent="0.25">
      <c r="A5231">
        <v>-8046310.8459307598</v>
      </c>
      <c r="B5231">
        <v>-78486.213374107101</v>
      </c>
      <c r="C5231">
        <v>0</v>
      </c>
    </row>
    <row r="5232" spans="1:3" x14ac:dyDescent="0.25">
      <c r="A5232">
        <v>-8045376.3670538403</v>
      </c>
      <c r="B5232">
        <v>-78486.213374107101</v>
      </c>
      <c r="C5232">
        <v>0</v>
      </c>
    </row>
    <row r="5233" spans="1:3" x14ac:dyDescent="0.25">
      <c r="A5233">
        <v>-8044441.8881769199</v>
      </c>
      <c r="B5233">
        <v>-78486.213374107101</v>
      </c>
      <c r="C5233">
        <v>0</v>
      </c>
    </row>
    <row r="5234" spans="1:3" x14ac:dyDescent="0.25">
      <c r="A5234">
        <v>-8043507.4093000004</v>
      </c>
      <c r="B5234">
        <v>-78486.213374107101</v>
      </c>
      <c r="C5234">
        <v>0</v>
      </c>
    </row>
    <row r="5235" spans="1:3" x14ac:dyDescent="0.25">
      <c r="A5235">
        <v>-8091165.8320230702</v>
      </c>
      <c r="B5235">
        <v>-79420.692250892796</v>
      </c>
      <c r="C5235">
        <v>9.5718475058674795E-3</v>
      </c>
    </row>
    <row r="5236" spans="1:3" x14ac:dyDescent="0.25">
      <c r="A5236">
        <v>-8090231.3531461498</v>
      </c>
      <c r="B5236">
        <v>-79420.692250892796</v>
      </c>
      <c r="C5236">
        <v>1.36813642457127E-2</v>
      </c>
    </row>
    <row r="5237" spans="1:3" x14ac:dyDescent="0.25">
      <c r="A5237">
        <v>-8089296.8742692303</v>
      </c>
      <c r="B5237">
        <v>-79420.692250892796</v>
      </c>
      <c r="C5237">
        <v>2.15504541993141E-2</v>
      </c>
    </row>
    <row r="5238" spans="1:3" x14ac:dyDescent="0.25">
      <c r="A5238">
        <v>-8088362.3953922996</v>
      </c>
      <c r="B5238">
        <v>-79420.692250892796</v>
      </c>
      <c r="C5238">
        <v>3.2980307936668299E-2</v>
      </c>
    </row>
    <row r="5239" spans="1:3" x14ac:dyDescent="0.25">
      <c r="A5239">
        <v>-8087427.9165153801</v>
      </c>
      <c r="B5239">
        <v>-79420.692250892796</v>
      </c>
      <c r="C5239">
        <v>4.5302819460630403E-2</v>
      </c>
    </row>
    <row r="5240" spans="1:3" x14ac:dyDescent="0.25">
      <c r="A5240">
        <v>-8086493.4376384597</v>
      </c>
      <c r="B5240">
        <v>-79420.692250892796</v>
      </c>
      <c r="C5240">
        <v>6.5088398754596696E-2</v>
      </c>
    </row>
    <row r="5241" spans="1:3" x14ac:dyDescent="0.25">
      <c r="A5241">
        <v>-8085558.95876153</v>
      </c>
      <c r="B5241">
        <v>-79420.692250892796</v>
      </c>
      <c r="C5241">
        <v>8.5219390690326594E-2</v>
      </c>
    </row>
    <row r="5242" spans="1:3" x14ac:dyDescent="0.25">
      <c r="A5242">
        <v>-8084624.4798846096</v>
      </c>
      <c r="B5242">
        <v>-79420.692250892796</v>
      </c>
      <c r="C5242">
        <v>0.116273671388626</v>
      </c>
    </row>
    <row r="5243" spans="1:3" x14ac:dyDescent="0.25">
      <c r="A5243">
        <v>-8083690.0010076901</v>
      </c>
      <c r="B5243">
        <v>-79420.692250892796</v>
      </c>
      <c r="C5243">
        <v>0.14748157560825301</v>
      </c>
    </row>
    <row r="5244" spans="1:3" x14ac:dyDescent="0.25">
      <c r="A5244">
        <v>-8082755.5221307604</v>
      </c>
      <c r="B5244">
        <v>-79420.692250892796</v>
      </c>
      <c r="C5244">
        <v>0.18118166923522899</v>
      </c>
    </row>
    <row r="5245" spans="1:3" x14ac:dyDescent="0.25">
      <c r="A5245">
        <v>-8081821.0432538399</v>
      </c>
      <c r="B5245">
        <v>-79420.692250892796</v>
      </c>
      <c r="C5245">
        <v>0.21998979151248901</v>
      </c>
    </row>
    <row r="5246" spans="1:3" x14ac:dyDescent="0.25">
      <c r="A5246">
        <v>-8080886.5643769205</v>
      </c>
      <c r="B5246">
        <v>-79420.692250892796</v>
      </c>
      <c r="C5246">
        <v>0.2577486038208</v>
      </c>
    </row>
    <row r="5247" spans="1:3" x14ac:dyDescent="0.25">
      <c r="A5247">
        <v>-8079952.0855</v>
      </c>
      <c r="B5247">
        <v>-79420.692250892796</v>
      </c>
      <c r="C5247">
        <v>0.298833578824996</v>
      </c>
    </row>
    <row r="5248" spans="1:3" x14ac:dyDescent="0.25">
      <c r="A5248">
        <v>-8079017.6066230703</v>
      </c>
      <c r="B5248">
        <v>-79420.692250892796</v>
      </c>
      <c r="C5248">
        <v>0.341358631849288</v>
      </c>
    </row>
    <row r="5249" spans="1:3" x14ac:dyDescent="0.25">
      <c r="A5249">
        <v>-8078083.1277461499</v>
      </c>
      <c r="B5249">
        <v>-79420.692250892796</v>
      </c>
      <c r="C5249">
        <v>0.37875339388847301</v>
      </c>
    </row>
    <row r="5250" spans="1:3" x14ac:dyDescent="0.25">
      <c r="A5250">
        <v>-8077148.6488692304</v>
      </c>
      <c r="B5250">
        <v>-79420.692250892796</v>
      </c>
      <c r="C5250">
        <v>0.42014130949973999</v>
      </c>
    </row>
    <row r="5251" spans="1:3" x14ac:dyDescent="0.25">
      <c r="A5251">
        <v>-8076214.1699922998</v>
      </c>
      <c r="B5251">
        <v>-79420.692250892796</v>
      </c>
      <c r="C5251">
        <v>0.45458754897117598</v>
      </c>
    </row>
    <row r="5252" spans="1:3" x14ac:dyDescent="0.25">
      <c r="A5252">
        <v>-8075279.6911153803</v>
      </c>
      <c r="B5252">
        <v>-79420.692250892796</v>
      </c>
      <c r="C5252">
        <v>0.49243772029876698</v>
      </c>
    </row>
    <row r="5253" spans="1:3" x14ac:dyDescent="0.25">
      <c r="A5253">
        <v>-8074345.2122384598</v>
      </c>
      <c r="B5253">
        <v>-79420.692250892796</v>
      </c>
      <c r="C5253">
        <v>0.52571165561676003</v>
      </c>
    </row>
    <row r="5254" spans="1:3" x14ac:dyDescent="0.25">
      <c r="A5254">
        <v>-8073410.7333615301</v>
      </c>
      <c r="B5254">
        <v>-79420.692250892796</v>
      </c>
      <c r="C5254">
        <v>0.55842560529708796</v>
      </c>
    </row>
    <row r="5255" spans="1:3" x14ac:dyDescent="0.25">
      <c r="A5255">
        <v>-8072476.2544846097</v>
      </c>
      <c r="B5255">
        <v>-79420.692250892796</v>
      </c>
      <c r="C5255">
        <v>0.58590459823608299</v>
      </c>
    </row>
    <row r="5256" spans="1:3" x14ac:dyDescent="0.25">
      <c r="A5256">
        <v>-8071541.7756076902</v>
      </c>
      <c r="B5256">
        <v>-79420.692250892796</v>
      </c>
      <c r="C5256">
        <v>0.61284196376800504</v>
      </c>
    </row>
    <row r="5257" spans="1:3" x14ac:dyDescent="0.25">
      <c r="A5257">
        <v>-8070607.2967307596</v>
      </c>
      <c r="B5257">
        <v>-79420.692250892796</v>
      </c>
      <c r="C5257">
        <v>0.61352944374084395</v>
      </c>
    </row>
    <row r="5258" spans="1:3" x14ac:dyDescent="0.25">
      <c r="A5258">
        <v>-8069672.8178538401</v>
      </c>
      <c r="B5258">
        <v>-79420.692250892796</v>
      </c>
      <c r="C5258">
        <v>0.63682162761688199</v>
      </c>
    </row>
    <row r="5259" spans="1:3" x14ac:dyDescent="0.25">
      <c r="A5259">
        <v>-8068738.3389769197</v>
      </c>
      <c r="B5259">
        <v>-79420.692250892796</v>
      </c>
      <c r="C5259">
        <v>0.65535968542098899</v>
      </c>
    </row>
    <row r="5260" spans="1:3" x14ac:dyDescent="0.25">
      <c r="A5260">
        <v>-8067803.8601000002</v>
      </c>
      <c r="B5260">
        <v>-79420.692250892796</v>
      </c>
      <c r="C5260">
        <v>0.67265564203262296</v>
      </c>
    </row>
    <row r="5261" spans="1:3" x14ac:dyDescent="0.25">
      <c r="A5261">
        <v>-8066869.3812230704</v>
      </c>
      <c r="B5261">
        <v>-79420.692250892796</v>
      </c>
      <c r="C5261">
        <v>0.69086199998855502</v>
      </c>
    </row>
    <row r="5262" spans="1:3" x14ac:dyDescent="0.25">
      <c r="A5262">
        <v>-8065934.90234615</v>
      </c>
      <c r="B5262">
        <v>-79420.692250892796</v>
      </c>
      <c r="C5262">
        <v>0</v>
      </c>
    </row>
    <row r="5263" spans="1:3" x14ac:dyDescent="0.25">
      <c r="A5263">
        <v>-8065000.4234692296</v>
      </c>
      <c r="B5263">
        <v>-79420.692250892796</v>
      </c>
      <c r="C5263">
        <v>0</v>
      </c>
    </row>
    <row r="5264" spans="1:3" x14ac:dyDescent="0.25">
      <c r="A5264">
        <v>-8064065.9445922999</v>
      </c>
      <c r="B5264">
        <v>-79420.692250892796</v>
      </c>
      <c r="C5264">
        <v>0</v>
      </c>
    </row>
    <row r="5265" spans="1:3" x14ac:dyDescent="0.25">
      <c r="A5265">
        <v>-8063131.4657153804</v>
      </c>
      <c r="B5265">
        <v>-79420.692250892796</v>
      </c>
      <c r="C5265">
        <v>0</v>
      </c>
    </row>
    <row r="5266" spans="1:3" x14ac:dyDescent="0.25">
      <c r="A5266">
        <v>-8062196.98683846</v>
      </c>
      <c r="B5266">
        <v>-79420.692250892796</v>
      </c>
      <c r="C5266">
        <v>0</v>
      </c>
    </row>
    <row r="5267" spans="1:3" x14ac:dyDescent="0.25">
      <c r="A5267">
        <v>-8061262.5079615302</v>
      </c>
      <c r="B5267">
        <v>-79420.692250892796</v>
      </c>
      <c r="C5267">
        <v>0</v>
      </c>
    </row>
    <row r="5268" spans="1:3" x14ac:dyDescent="0.25">
      <c r="A5268">
        <v>-8060328.0290846098</v>
      </c>
      <c r="B5268">
        <v>-79420.692250892796</v>
      </c>
      <c r="C5268">
        <v>0</v>
      </c>
    </row>
    <row r="5269" spans="1:3" x14ac:dyDescent="0.25">
      <c r="A5269">
        <v>-8059393.5502076903</v>
      </c>
      <c r="B5269">
        <v>-79420.692250892796</v>
      </c>
      <c r="C5269">
        <v>0</v>
      </c>
    </row>
    <row r="5270" spans="1:3" x14ac:dyDescent="0.25">
      <c r="A5270">
        <v>-8058459.0713307597</v>
      </c>
      <c r="B5270">
        <v>-79420.692250892796</v>
      </c>
      <c r="C5270">
        <v>0</v>
      </c>
    </row>
    <row r="5271" spans="1:3" x14ac:dyDescent="0.25">
      <c r="A5271">
        <v>-8057524.5924538402</v>
      </c>
      <c r="B5271">
        <v>-79420.692250892796</v>
      </c>
      <c r="C5271">
        <v>0</v>
      </c>
    </row>
    <row r="5272" spans="1:3" x14ac:dyDescent="0.25">
      <c r="A5272">
        <v>-8056590.1135769198</v>
      </c>
      <c r="B5272">
        <v>-79420.692250892796</v>
      </c>
      <c r="C5272">
        <v>0</v>
      </c>
    </row>
    <row r="5273" spans="1:3" x14ac:dyDescent="0.25">
      <c r="A5273">
        <v>-8055655.6347000003</v>
      </c>
      <c r="B5273">
        <v>-79420.692250892796</v>
      </c>
      <c r="C5273">
        <v>0</v>
      </c>
    </row>
    <row r="5274" spans="1:3" x14ac:dyDescent="0.25">
      <c r="A5274">
        <v>-8054721.1558230696</v>
      </c>
      <c r="B5274">
        <v>-79420.692250892796</v>
      </c>
      <c r="C5274">
        <v>0</v>
      </c>
    </row>
    <row r="5275" spans="1:3" x14ac:dyDescent="0.25">
      <c r="A5275">
        <v>-8053786.6769461501</v>
      </c>
      <c r="B5275">
        <v>-79420.692250892796</v>
      </c>
      <c r="C5275">
        <v>0</v>
      </c>
    </row>
    <row r="5276" spans="1:3" x14ac:dyDescent="0.25">
      <c r="A5276">
        <v>-8052852.1980692297</v>
      </c>
      <c r="B5276">
        <v>-79420.692250892796</v>
      </c>
      <c r="C5276">
        <v>0</v>
      </c>
    </row>
    <row r="5277" spans="1:3" x14ac:dyDescent="0.25">
      <c r="A5277">
        <v>-8051917.7191923</v>
      </c>
      <c r="B5277">
        <v>-79420.692250892796</v>
      </c>
      <c r="C5277">
        <v>0</v>
      </c>
    </row>
    <row r="5278" spans="1:3" x14ac:dyDescent="0.25">
      <c r="A5278">
        <v>-8050983.2403153796</v>
      </c>
      <c r="B5278">
        <v>-79420.692250892796</v>
      </c>
      <c r="C5278">
        <v>0</v>
      </c>
    </row>
    <row r="5279" spans="1:3" x14ac:dyDescent="0.25">
      <c r="A5279">
        <v>-8050048.7614384601</v>
      </c>
      <c r="B5279">
        <v>-79420.692250892796</v>
      </c>
      <c r="C5279">
        <v>0</v>
      </c>
    </row>
    <row r="5280" spans="1:3" x14ac:dyDescent="0.25">
      <c r="A5280">
        <v>-8049114.2825615304</v>
      </c>
      <c r="B5280">
        <v>-79420.692250892796</v>
      </c>
      <c r="C5280">
        <v>0</v>
      </c>
    </row>
    <row r="5281" spans="1:3" x14ac:dyDescent="0.25">
      <c r="A5281">
        <v>-8048179.8036846099</v>
      </c>
      <c r="B5281">
        <v>-79420.692250892796</v>
      </c>
      <c r="C5281">
        <v>0</v>
      </c>
    </row>
    <row r="5282" spans="1:3" x14ac:dyDescent="0.25">
      <c r="A5282">
        <v>-8047245.3248076905</v>
      </c>
      <c r="B5282">
        <v>-79420.692250892796</v>
      </c>
      <c r="C5282">
        <v>0</v>
      </c>
    </row>
    <row r="5283" spans="1:3" x14ac:dyDescent="0.25">
      <c r="A5283">
        <v>-8046310.8459307598</v>
      </c>
      <c r="B5283">
        <v>-79420.692250892796</v>
      </c>
      <c r="C5283">
        <v>0</v>
      </c>
    </row>
    <row r="5284" spans="1:3" x14ac:dyDescent="0.25">
      <c r="A5284">
        <v>-8045376.3670538403</v>
      </c>
      <c r="B5284">
        <v>-79420.692250892796</v>
      </c>
      <c r="C5284">
        <v>0</v>
      </c>
    </row>
    <row r="5285" spans="1:3" x14ac:dyDescent="0.25">
      <c r="A5285">
        <v>-8044441.8881769199</v>
      </c>
      <c r="B5285">
        <v>-79420.692250892796</v>
      </c>
      <c r="C5285">
        <v>0</v>
      </c>
    </row>
    <row r="5286" spans="1:3" x14ac:dyDescent="0.25">
      <c r="A5286">
        <v>-8043507.4093000004</v>
      </c>
      <c r="B5286">
        <v>-79420.692250892796</v>
      </c>
      <c r="C5286">
        <v>0</v>
      </c>
    </row>
    <row r="5287" spans="1:3" x14ac:dyDescent="0.25">
      <c r="A5287">
        <v>-8092100.3108999897</v>
      </c>
      <c r="B5287">
        <v>-80355.171127678506</v>
      </c>
      <c r="C5287">
        <v>5.3838160820305304E-3</v>
      </c>
    </row>
    <row r="5288" spans="1:3" x14ac:dyDescent="0.25">
      <c r="A5288">
        <v>-8091165.8320230702</v>
      </c>
      <c r="B5288">
        <v>-80355.171127678506</v>
      </c>
      <c r="C5288">
        <v>7.0725120604038204E-3</v>
      </c>
    </row>
    <row r="5289" spans="1:3" x14ac:dyDescent="0.25">
      <c r="A5289">
        <v>-8090231.3531461498</v>
      </c>
      <c r="B5289">
        <v>-80355.171127678506</v>
      </c>
      <c r="C5289">
        <v>1.52446432039141E-2</v>
      </c>
    </row>
    <row r="5290" spans="1:3" x14ac:dyDescent="0.25">
      <c r="A5290">
        <v>-8089296.8742692303</v>
      </c>
      <c r="B5290">
        <v>-80355.171127678506</v>
      </c>
      <c r="C5290">
        <v>2.38172765821218E-2</v>
      </c>
    </row>
    <row r="5291" spans="1:3" x14ac:dyDescent="0.25">
      <c r="A5291">
        <v>-8088362.3953922996</v>
      </c>
      <c r="B5291">
        <v>-80355.171127678506</v>
      </c>
      <c r="C5291">
        <v>3.2918427139520597E-2</v>
      </c>
    </row>
    <row r="5292" spans="1:3" x14ac:dyDescent="0.25">
      <c r="A5292">
        <v>-8087427.9165153801</v>
      </c>
      <c r="B5292">
        <v>-80355.171127678506</v>
      </c>
      <c r="C5292">
        <v>4.8082046210765797E-2</v>
      </c>
    </row>
    <row r="5293" spans="1:3" x14ac:dyDescent="0.25">
      <c r="A5293">
        <v>-8086493.4376384597</v>
      </c>
      <c r="B5293">
        <v>-80355.171127678506</v>
      </c>
      <c r="C5293">
        <v>6.8667128682136494E-2</v>
      </c>
    </row>
    <row r="5294" spans="1:3" x14ac:dyDescent="0.25">
      <c r="A5294">
        <v>-8085558.95876153</v>
      </c>
      <c r="B5294">
        <v>-80355.171127678506</v>
      </c>
      <c r="C5294">
        <v>8.8570304214954307E-2</v>
      </c>
    </row>
    <row r="5295" spans="1:3" x14ac:dyDescent="0.25">
      <c r="A5295">
        <v>-8084624.4798846096</v>
      </c>
      <c r="B5295">
        <v>-80355.171127678506</v>
      </c>
      <c r="C5295">
        <v>0.119461074471473</v>
      </c>
    </row>
    <row r="5296" spans="1:3" x14ac:dyDescent="0.25">
      <c r="A5296">
        <v>-8083690.0010076901</v>
      </c>
      <c r="B5296">
        <v>-80355.171127678506</v>
      </c>
      <c r="C5296">
        <v>0.152406126260757</v>
      </c>
    </row>
    <row r="5297" spans="1:3" x14ac:dyDescent="0.25">
      <c r="A5297">
        <v>-8082755.5221307604</v>
      </c>
      <c r="B5297">
        <v>-80355.171127678506</v>
      </c>
      <c r="C5297">
        <v>0.18471089005470201</v>
      </c>
    </row>
    <row r="5298" spans="1:3" x14ac:dyDescent="0.25">
      <c r="A5298">
        <v>-8081821.0432538399</v>
      </c>
      <c r="B5298">
        <v>-80355.171127678506</v>
      </c>
      <c r="C5298">
        <v>0.22354252636432601</v>
      </c>
    </row>
    <row r="5299" spans="1:3" x14ac:dyDescent="0.25">
      <c r="A5299">
        <v>-8080886.5643769205</v>
      </c>
      <c r="B5299">
        <v>-80355.171127678506</v>
      </c>
      <c r="C5299">
        <v>0.26096352934837302</v>
      </c>
    </row>
    <row r="5300" spans="1:3" x14ac:dyDescent="0.25">
      <c r="A5300">
        <v>-8079952.0855</v>
      </c>
      <c r="B5300">
        <v>-80355.171127678506</v>
      </c>
      <c r="C5300">
        <v>0.30455958843231201</v>
      </c>
    </row>
    <row r="5301" spans="1:3" x14ac:dyDescent="0.25">
      <c r="A5301">
        <v>-8079017.6066230703</v>
      </c>
      <c r="B5301">
        <v>-80355.171127678506</v>
      </c>
      <c r="C5301">
        <v>0.34407386183738697</v>
      </c>
    </row>
    <row r="5302" spans="1:3" x14ac:dyDescent="0.25">
      <c r="A5302">
        <v>-8078083.1277461499</v>
      </c>
      <c r="B5302">
        <v>-80355.171127678506</v>
      </c>
      <c r="C5302">
        <v>0.38063263893127403</v>
      </c>
    </row>
    <row r="5303" spans="1:3" x14ac:dyDescent="0.25">
      <c r="A5303">
        <v>-8077148.6488692304</v>
      </c>
      <c r="B5303">
        <v>-80355.171127678506</v>
      </c>
      <c r="C5303">
        <v>0.42233446240425099</v>
      </c>
    </row>
    <row r="5304" spans="1:3" x14ac:dyDescent="0.25">
      <c r="A5304">
        <v>-8076214.1699922998</v>
      </c>
      <c r="B5304">
        <v>-80355.171127678506</v>
      </c>
      <c r="C5304">
        <v>0.45757964253425498</v>
      </c>
    </row>
    <row r="5305" spans="1:3" x14ac:dyDescent="0.25">
      <c r="A5305">
        <v>-8075279.6911153803</v>
      </c>
      <c r="B5305">
        <v>-80355.171127678506</v>
      </c>
      <c r="C5305">
        <v>0.49401286244392301</v>
      </c>
    </row>
    <row r="5306" spans="1:3" x14ac:dyDescent="0.25">
      <c r="A5306">
        <v>-8074345.2122384598</v>
      </c>
      <c r="B5306">
        <v>-80355.171127678506</v>
      </c>
      <c r="C5306">
        <v>0.52675467729568404</v>
      </c>
    </row>
    <row r="5307" spans="1:3" x14ac:dyDescent="0.25">
      <c r="A5307">
        <v>-8073410.7333615301</v>
      </c>
      <c r="B5307">
        <v>-80355.171127678506</v>
      </c>
      <c r="C5307">
        <v>0.52803832292556696</v>
      </c>
    </row>
    <row r="5308" spans="1:3" x14ac:dyDescent="0.25">
      <c r="A5308">
        <v>-8072476.2544846097</v>
      </c>
      <c r="B5308">
        <v>-80355.171127678506</v>
      </c>
      <c r="C5308">
        <v>0.56056010723114003</v>
      </c>
    </row>
    <row r="5309" spans="1:3" x14ac:dyDescent="0.25">
      <c r="A5309">
        <v>-8071541.7756076902</v>
      </c>
      <c r="B5309">
        <v>-80355.171127678506</v>
      </c>
      <c r="C5309">
        <v>0.58700746297836304</v>
      </c>
    </row>
    <row r="5310" spans="1:3" x14ac:dyDescent="0.25">
      <c r="A5310">
        <v>-8070607.2967307596</v>
      </c>
      <c r="B5310">
        <v>-80355.171127678506</v>
      </c>
      <c r="C5310">
        <v>0.61386299133300704</v>
      </c>
    </row>
    <row r="5311" spans="1:3" x14ac:dyDescent="0.25">
      <c r="A5311">
        <v>-8069672.8178538401</v>
      </c>
      <c r="B5311">
        <v>-80355.171127678506</v>
      </c>
      <c r="C5311">
        <v>0.63737225532531705</v>
      </c>
    </row>
    <row r="5312" spans="1:3" x14ac:dyDescent="0.25">
      <c r="A5312">
        <v>-8068738.3389769197</v>
      </c>
      <c r="B5312">
        <v>-80355.171127678506</v>
      </c>
      <c r="C5312">
        <v>0.63762062788009599</v>
      </c>
    </row>
    <row r="5313" spans="1:3" x14ac:dyDescent="0.25">
      <c r="A5313">
        <v>-8067803.8601000002</v>
      </c>
      <c r="B5313">
        <v>-80355.171127678506</v>
      </c>
      <c r="C5313">
        <v>0.65598762035369795</v>
      </c>
    </row>
    <row r="5314" spans="1:3" x14ac:dyDescent="0.25">
      <c r="A5314">
        <v>-8066869.3812230704</v>
      </c>
      <c r="B5314">
        <v>-80355.171127678506</v>
      </c>
      <c r="C5314">
        <v>0.67337149381637496</v>
      </c>
    </row>
    <row r="5315" spans="1:3" x14ac:dyDescent="0.25">
      <c r="A5315">
        <v>-8065934.90234615</v>
      </c>
      <c r="B5315">
        <v>-80355.171127678506</v>
      </c>
      <c r="C5315">
        <v>0</v>
      </c>
    </row>
    <row r="5316" spans="1:3" x14ac:dyDescent="0.25">
      <c r="A5316">
        <v>-8065000.4234692296</v>
      </c>
      <c r="B5316">
        <v>-80355.171127678506</v>
      </c>
      <c r="C5316">
        <v>0</v>
      </c>
    </row>
    <row r="5317" spans="1:3" x14ac:dyDescent="0.25">
      <c r="A5317">
        <v>-8064065.9445922999</v>
      </c>
      <c r="B5317">
        <v>-80355.171127678506</v>
      </c>
      <c r="C5317">
        <v>0</v>
      </c>
    </row>
    <row r="5318" spans="1:3" x14ac:dyDescent="0.25">
      <c r="A5318">
        <v>-8063131.4657153804</v>
      </c>
      <c r="B5318">
        <v>-80355.171127678506</v>
      </c>
      <c r="C5318">
        <v>0</v>
      </c>
    </row>
    <row r="5319" spans="1:3" x14ac:dyDescent="0.25">
      <c r="A5319">
        <v>-8062196.98683846</v>
      </c>
      <c r="B5319">
        <v>-80355.171127678506</v>
      </c>
      <c r="C5319">
        <v>0</v>
      </c>
    </row>
    <row r="5320" spans="1:3" x14ac:dyDescent="0.25">
      <c r="A5320">
        <v>-8061262.5079615302</v>
      </c>
      <c r="B5320">
        <v>-80355.171127678506</v>
      </c>
      <c r="C5320">
        <v>0</v>
      </c>
    </row>
    <row r="5321" spans="1:3" x14ac:dyDescent="0.25">
      <c r="A5321">
        <v>-8060328.0290846098</v>
      </c>
      <c r="B5321">
        <v>-80355.171127678506</v>
      </c>
      <c r="C5321">
        <v>0</v>
      </c>
    </row>
    <row r="5322" spans="1:3" x14ac:dyDescent="0.25">
      <c r="A5322">
        <v>-8059393.5502076903</v>
      </c>
      <c r="B5322">
        <v>-80355.171127678506</v>
      </c>
      <c r="C5322">
        <v>0</v>
      </c>
    </row>
    <row r="5323" spans="1:3" x14ac:dyDescent="0.25">
      <c r="A5323">
        <v>-8058459.0713307597</v>
      </c>
      <c r="B5323">
        <v>-80355.171127678506</v>
      </c>
      <c r="C5323">
        <v>0</v>
      </c>
    </row>
    <row r="5324" spans="1:3" x14ac:dyDescent="0.25">
      <c r="A5324">
        <v>-8057524.5924538402</v>
      </c>
      <c r="B5324">
        <v>-80355.171127678506</v>
      </c>
      <c r="C5324">
        <v>0</v>
      </c>
    </row>
    <row r="5325" spans="1:3" x14ac:dyDescent="0.25">
      <c r="A5325">
        <v>-8056590.1135769198</v>
      </c>
      <c r="B5325">
        <v>-80355.171127678506</v>
      </c>
      <c r="C5325">
        <v>0</v>
      </c>
    </row>
    <row r="5326" spans="1:3" x14ac:dyDescent="0.25">
      <c r="A5326">
        <v>-8055655.6347000003</v>
      </c>
      <c r="B5326">
        <v>-80355.171127678506</v>
      </c>
      <c r="C5326">
        <v>0</v>
      </c>
    </row>
    <row r="5327" spans="1:3" x14ac:dyDescent="0.25">
      <c r="A5327">
        <v>-8054721.1558230696</v>
      </c>
      <c r="B5327">
        <v>-80355.171127678506</v>
      </c>
      <c r="C5327">
        <v>0</v>
      </c>
    </row>
    <row r="5328" spans="1:3" x14ac:dyDescent="0.25">
      <c r="A5328">
        <v>-8053786.6769461501</v>
      </c>
      <c r="B5328">
        <v>-80355.171127678506</v>
      </c>
      <c r="C5328">
        <v>0</v>
      </c>
    </row>
    <row r="5329" spans="1:3" x14ac:dyDescent="0.25">
      <c r="A5329">
        <v>-8052852.1980692297</v>
      </c>
      <c r="B5329">
        <v>-80355.171127678506</v>
      </c>
      <c r="C5329">
        <v>0</v>
      </c>
    </row>
    <row r="5330" spans="1:3" x14ac:dyDescent="0.25">
      <c r="A5330">
        <v>-8051917.7191923</v>
      </c>
      <c r="B5330">
        <v>-80355.171127678506</v>
      </c>
      <c r="C5330">
        <v>0</v>
      </c>
    </row>
    <row r="5331" spans="1:3" x14ac:dyDescent="0.25">
      <c r="A5331">
        <v>-8050983.2403153796</v>
      </c>
      <c r="B5331">
        <v>-80355.171127678506</v>
      </c>
      <c r="C5331">
        <v>0</v>
      </c>
    </row>
    <row r="5332" spans="1:3" x14ac:dyDescent="0.25">
      <c r="A5332">
        <v>-8050048.7614384601</v>
      </c>
      <c r="B5332">
        <v>-80355.171127678506</v>
      </c>
      <c r="C5332">
        <v>0</v>
      </c>
    </row>
    <row r="5333" spans="1:3" x14ac:dyDescent="0.25">
      <c r="A5333">
        <v>-8049114.2825615304</v>
      </c>
      <c r="B5333">
        <v>-80355.171127678506</v>
      </c>
      <c r="C5333">
        <v>0</v>
      </c>
    </row>
    <row r="5334" spans="1:3" x14ac:dyDescent="0.25">
      <c r="A5334">
        <v>-8048179.8036846099</v>
      </c>
      <c r="B5334">
        <v>-80355.171127678506</v>
      </c>
      <c r="C5334">
        <v>0</v>
      </c>
    </row>
    <row r="5335" spans="1:3" x14ac:dyDescent="0.25">
      <c r="A5335">
        <v>-8047245.3248076905</v>
      </c>
      <c r="B5335">
        <v>-80355.171127678506</v>
      </c>
      <c r="C5335">
        <v>0</v>
      </c>
    </row>
    <row r="5336" spans="1:3" x14ac:dyDescent="0.25">
      <c r="A5336">
        <v>-8046310.8459307598</v>
      </c>
      <c r="B5336">
        <v>-80355.171127678506</v>
      </c>
      <c r="C5336">
        <v>0</v>
      </c>
    </row>
    <row r="5337" spans="1:3" x14ac:dyDescent="0.25">
      <c r="A5337">
        <v>-8045376.3670538403</v>
      </c>
      <c r="B5337">
        <v>-80355.171127678506</v>
      </c>
      <c r="C5337">
        <v>0</v>
      </c>
    </row>
    <row r="5338" spans="1:3" x14ac:dyDescent="0.25">
      <c r="A5338">
        <v>-8044441.8881769199</v>
      </c>
      <c r="B5338">
        <v>-80355.171127678506</v>
      </c>
      <c r="C5338">
        <v>0</v>
      </c>
    </row>
    <row r="5339" spans="1:3" x14ac:dyDescent="0.25">
      <c r="A5339">
        <v>-8043507.4093000004</v>
      </c>
      <c r="B5339">
        <v>-80355.171127678506</v>
      </c>
      <c r="C5339">
        <v>0</v>
      </c>
    </row>
    <row r="5340" spans="1:3" x14ac:dyDescent="0.25">
      <c r="A5340">
        <v>-8092100.3108999897</v>
      </c>
      <c r="B5340">
        <v>-81289.650004464202</v>
      </c>
      <c r="C5340">
        <v>5.3960829973220799E-3</v>
      </c>
    </row>
    <row r="5341" spans="1:3" x14ac:dyDescent="0.25">
      <c r="A5341">
        <v>-8091165.8320230702</v>
      </c>
      <c r="B5341">
        <v>-81289.650004464202</v>
      </c>
      <c r="C5341">
        <v>8.6659584194421699E-3</v>
      </c>
    </row>
    <row r="5342" spans="1:3" x14ac:dyDescent="0.25">
      <c r="A5342">
        <v>-8090231.3531461498</v>
      </c>
      <c r="B5342">
        <v>-81289.650004464202</v>
      </c>
      <c r="C5342">
        <v>1.3877333141863299E-2</v>
      </c>
    </row>
    <row r="5343" spans="1:3" x14ac:dyDescent="0.25">
      <c r="A5343">
        <v>-8089296.8742692303</v>
      </c>
      <c r="B5343">
        <v>-81289.650004464202</v>
      </c>
      <c r="C5343">
        <v>2.12230794131755E-2</v>
      </c>
    </row>
    <row r="5344" spans="1:3" x14ac:dyDescent="0.25">
      <c r="A5344">
        <v>-8088362.3953922996</v>
      </c>
      <c r="B5344">
        <v>-81289.650004464202</v>
      </c>
      <c r="C5344">
        <v>2.7962846681475601E-2</v>
      </c>
    </row>
    <row r="5345" spans="1:3" x14ac:dyDescent="0.25">
      <c r="A5345">
        <v>-8087427.9165153801</v>
      </c>
      <c r="B5345">
        <v>-81289.650004464202</v>
      </c>
      <c r="C5345">
        <v>4.0926437824964502E-2</v>
      </c>
    </row>
    <row r="5346" spans="1:3" x14ac:dyDescent="0.25">
      <c r="A5346">
        <v>-8086493.4376384597</v>
      </c>
      <c r="B5346">
        <v>-81289.650004464202</v>
      </c>
      <c r="C5346">
        <v>5.8336243033409098E-2</v>
      </c>
    </row>
    <row r="5347" spans="1:3" x14ac:dyDescent="0.25">
      <c r="A5347">
        <v>-8085558.95876153</v>
      </c>
      <c r="B5347">
        <v>-81289.650004464202</v>
      </c>
      <c r="C5347">
        <v>7.5162343680858598E-2</v>
      </c>
    </row>
    <row r="5348" spans="1:3" x14ac:dyDescent="0.25">
      <c r="A5348">
        <v>-8084624.4798846096</v>
      </c>
      <c r="B5348">
        <v>-81289.650004464202</v>
      </c>
      <c r="C5348">
        <v>0.100618861615657</v>
      </c>
    </row>
    <row r="5349" spans="1:3" x14ac:dyDescent="0.25">
      <c r="A5349">
        <v>-8083690.0010076901</v>
      </c>
      <c r="B5349">
        <v>-81289.650004464202</v>
      </c>
      <c r="C5349">
        <v>0.12743839621543801</v>
      </c>
    </row>
    <row r="5350" spans="1:3" x14ac:dyDescent="0.25">
      <c r="A5350">
        <v>-8082755.5221307604</v>
      </c>
      <c r="B5350">
        <v>-81289.650004464202</v>
      </c>
      <c r="C5350">
        <v>0.15970182418823201</v>
      </c>
    </row>
    <row r="5351" spans="1:3" x14ac:dyDescent="0.25">
      <c r="A5351">
        <v>-8081821.0432538399</v>
      </c>
      <c r="B5351">
        <v>-81289.650004464202</v>
      </c>
      <c r="C5351">
        <v>0.196958974003791</v>
      </c>
    </row>
    <row r="5352" spans="1:3" x14ac:dyDescent="0.25">
      <c r="A5352">
        <v>-8080886.5643769205</v>
      </c>
      <c r="B5352">
        <v>-81289.650004464202</v>
      </c>
      <c r="C5352">
        <v>0.231507673859596</v>
      </c>
    </row>
    <row r="5353" spans="1:3" x14ac:dyDescent="0.25">
      <c r="A5353">
        <v>-8079952.0855</v>
      </c>
      <c r="B5353">
        <v>-81289.650004464202</v>
      </c>
      <c r="C5353">
        <v>0.27332821488380399</v>
      </c>
    </row>
    <row r="5354" spans="1:3" x14ac:dyDescent="0.25">
      <c r="A5354">
        <v>-8079017.6066230703</v>
      </c>
      <c r="B5354">
        <v>-81289.650004464202</v>
      </c>
      <c r="C5354">
        <v>0.31103971600532498</v>
      </c>
    </row>
    <row r="5355" spans="1:3" x14ac:dyDescent="0.25">
      <c r="A5355">
        <v>-8078083.1277461499</v>
      </c>
      <c r="B5355">
        <v>-81289.650004464202</v>
      </c>
      <c r="C5355">
        <v>0.34992083907127303</v>
      </c>
    </row>
    <row r="5356" spans="1:3" x14ac:dyDescent="0.25">
      <c r="A5356">
        <v>-8077148.6488692304</v>
      </c>
      <c r="B5356">
        <v>-81289.650004464202</v>
      </c>
      <c r="C5356">
        <v>0.38541722297668402</v>
      </c>
    </row>
    <row r="5357" spans="1:3" x14ac:dyDescent="0.25">
      <c r="A5357">
        <v>-8076214.1699922998</v>
      </c>
      <c r="B5357">
        <v>-81289.650004464202</v>
      </c>
      <c r="C5357">
        <v>0.42779502272605802</v>
      </c>
    </row>
    <row r="5358" spans="1:3" x14ac:dyDescent="0.25">
      <c r="A5358">
        <v>-8075279.6911153803</v>
      </c>
      <c r="B5358">
        <v>-81289.650004464202</v>
      </c>
      <c r="C5358">
        <v>0.46091544628143299</v>
      </c>
    </row>
    <row r="5359" spans="1:3" x14ac:dyDescent="0.25">
      <c r="A5359">
        <v>-8074345.2122384598</v>
      </c>
      <c r="B5359">
        <v>-81289.650004464202</v>
      </c>
      <c r="C5359">
        <v>0.49692833423614502</v>
      </c>
    </row>
    <row r="5360" spans="1:3" x14ac:dyDescent="0.25">
      <c r="A5360">
        <v>-8073410.7333615301</v>
      </c>
      <c r="B5360">
        <v>-81289.650004464202</v>
      </c>
      <c r="C5360">
        <v>0.52921128273010198</v>
      </c>
    </row>
    <row r="5361" spans="1:3" x14ac:dyDescent="0.25">
      <c r="A5361">
        <v>-8072476.2544846097</v>
      </c>
      <c r="B5361">
        <v>-81289.650004464202</v>
      </c>
      <c r="C5361">
        <v>0.56315129995346003</v>
      </c>
    </row>
    <row r="5362" spans="1:3" x14ac:dyDescent="0.25">
      <c r="A5362">
        <v>-8071541.7756076902</v>
      </c>
      <c r="B5362">
        <v>-81289.650004464202</v>
      </c>
      <c r="C5362">
        <v>0.56336736679077104</v>
      </c>
    </row>
    <row r="5363" spans="1:3" x14ac:dyDescent="0.25">
      <c r="A5363">
        <v>-8070607.2967307596</v>
      </c>
      <c r="B5363">
        <v>-81289.650004464202</v>
      </c>
      <c r="C5363">
        <v>0.58811002969741799</v>
      </c>
    </row>
    <row r="5364" spans="1:3" x14ac:dyDescent="0.25">
      <c r="A5364">
        <v>-8069672.8178538401</v>
      </c>
      <c r="B5364">
        <v>-81289.650004464202</v>
      </c>
      <c r="C5364">
        <v>0.61529469490051203</v>
      </c>
    </row>
    <row r="5365" spans="1:3" x14ac:dyDescent="0.25">
      <c r="A5365">
        <v>-8068738.3389769197</v>
      </c>
      <c r="B5365">
        <v>-81289.650004464202</v>
      </c>
      <c r="C5365">
        <v>0.63818192481994596</v>
      </c>
    </row>
    <row r="5366" spans="1:3" x14ac:dyDescent="0.25">
      <c r="A5366">
        <v>-8067803.8601000002</v>
      </c>
      <c r="B5366">
        <v>-81289.650004464202</v>
      </c>
      <c r="C5366">
        <v>0.63808512687683105</v>
      </c>
    </row>
    <row r="5367" spans="1:3" x14ac:dyDescent="0.25">
      <c r="A5367">
        <v>-8066869.3812230704</v>
      </c>
      <c r="B5367">
        <v>-81289.650004464202</v>
      </c>
      <c r="C5367">
        <v>0.637329220771789</v>
      </c>
    </row>
    <row r="5368" spans="1:3" x14ac:dyDescent="0.25">
      <c r="A5368">
        <v>-8065934.90234615</v>
      </c>
      <c r="B5368">
        <v>-81289.650004464202</v>
      </c>
      <c r="C5368">
        <v>0</v>
      </c>
    </row>
    <row r="5369" spans="1:3" x14ac:dyDescent="0.25">
      <c r="A5369">
        <v>-8065000.4234692296</v>
      </c>
      <c r="B5369">
        <v>-81289.650004464202</v>
      </c>
      <c r="C5369">
        <v>0</v>
      </c>
    </row>
    <row r="5370" spans="1:3" x14ac:dyDescent="0.25">
      <c r="A5370">
        <v>-8064065.9445922999</v>
      </c>
      <c r="B5370">
        <v>-81289.650004464202</v>
      </c>
      <c r="C5370">
        <v>0</v>
      </c>
    </row>
    <row r="5371" spans="1:3" x14ac:dyDescent="0.25">
      <c r="A5371">
        <v>-8063131.4657153804</v>
      </c>
      <c r="B5371">
        <v>-81289.650004464202</v>
      </c>
      <c r="C5371">
        <v>0</v>
      </c>
    </row>
    <row r="5372" spans="1:3" x14ac:dyDescent="0.25">
      <c r="A5372">
        <v>-8062196.98683846</v>
      </c>
      <c r="B5372">
        <v>-81289.650004464202</v>
      </c>
      <c r="C5372">
        <v>0</v>
      </c>
    </row>
    <row r="5373" spans="1:3" x14ac:dyDescent="0.25">
      <c r="A5373">
        <v>-8061262.5079615302</v>
      </c>
      <c r="B5373">
        <v>-81289.650004464202</v>
      </c>
      <c r="C5373">
        <v>0</v>
      </c>
    </row>
    <row r="5374" spans="1:3" x14ac:dyDescent="0.25">
      <c r="A5374">
        <v>-8060328.0290846098</v>
      </c>
      <c r="B5374">
        <v>-81289.650004464202</v>
      </c>
      <c r="C5374">
        <v>0</v>
      </c>
    </row>
    <row r="5375" spans="1:3" x14ac:dyDescent="0.25">
      <c r="A5375">
        <v>-8059393.5502076903</v>
      </c>
      <c r="B5375">
        <v>-81289.650004464202</v>
      </c>
      <c r="C5375">
        <v>0</v>
      </c>
    </row>
    <row r="5376" spans="1:3" x14ac:dyDescent="0.25">
      <c r="A5376">
        <v>-8058459.0713307597</v>
      </c>
      <c r="B5376">
        <v>-81289.650004464202</v>
      </c>
      <c r="C5376">
        <v>0</v>
      </c>
    </row>
    <row r="5377" spans="1:3" x14ac:dyDescent="0.25">
      <c r="A5377">
        <v>-8057524.5924538402</v>
      </c>
      <c r="B5377">
        <v>-81289.650004464202</v>
      </c>
      <c r="C5377">
        <v>0</v>
      </c>
    </row>
    <row r="5378" spans="1:3" x14ac:dyDescent="0.25">
      <c r="A5378">
        <v>-8056590.1135769198</v>
      </c>
      <c r="B5378">
        <v>-81289.650004464202</v>
      </c>
      <c r="C5378">
        <v>0</v>
      </c>
    </row>
    <row r="5379" spans="1:3" x14ac:dyDescent="0.25">
      <c r="A5379">
        <v>-8055655.6347000003</v>
      </c>
      <c r="B5379">
        <v>-81289.650004464202</v>
      </c>
      <c r="C5379">
        <v>0</v>
      </c>
    </row>
    <row r="5380" spans="1:3" x14ac:dyDescent="0.25">
      <c r="A5380">
        <v>-8054721.1558230696</v>
      </c>
      <c r="B5380">
        <v>-81289.650004464202</v>
      </c>
      <c r="C5380">
        <v>0</v>
      </c>
    </row>
    <row r="5381" spans="1:3" x14ac:dyDescent="0.25">
      <c r="A5381">
        <v>-8053786.6769461501</v>
      </c>
      <c r="B5381">
        <v>-81289.650004464202</v>
      </c>
      <c r="C5381">
        <v>0</v>
      </c>
    </row>
    <row r="5382" spans="1:3" x14ac:dyDescent="0.25">
      <c r="A5382">
        <v>-8052852.1980692297</v>
      </c>
      <c r="B5382">
        <v>-81289.650004464202</v>
      </c>
      <c r="C5382">
        <v>0</v>
      </c>
    </row>
    <row r="5383" spans="1:3" x14ac:dyDescent="0.25">
      <c r="A5383">
        <v>-8051917.7191923</v>
      </c>
      <c r="B5383">
        <v>-81289.650004464202</v>
      </c>
      <c r="C5383">
        <v>0</v>
      </c>
    </row>
    <row r="5384" spans="1:3" x14ac:dyDescent="0.25">
      <c r="A5384">
        <v>-8050983.2403153796</v>
      </c>
      <c r="B5384">
        <v>-81289.650004464202</v>
      </c>
      <c r="C5384">
        <v>0</v>
      </c>
    </row>
    <row r="5385" spans="1:3" x14ac:dyDescent="0.25">
      <c r="A5385">
        <v>-8050048.7614384601</v>
      </c>
      <c r="B5385">
        <v>-81289.650004464202</v>
      </c>
      <c r="C5385">
        <v>0</v>
      </c>
    </row>
    <row r="5386" spans="1:3" x14ac:dyDescent="0.25">
      <c r="A5386">
        <v>-8049114.2825615304</v>
      </c>
      <c r="B5386">
        <v>-81289.650004464202</v>
      </c>
      <c r="C5386">
        <v>0</v>
      </c>
    </row>
    <row r="5387" spans="1:3" x14ac:dyDescent="0.25">
      <c r="A5387">
        <v>-8048179.8036846099</v>
      </c>
      <c r="B5387">
        <v>-81289.650004464202</v>
      </c>
      <c r="C5387">
        <v>0</v>
      </c>
    </row>
    <row r="5388" spans="1:3" x14ac:dyDescent="0.25">
      <c r="A5388">
        <v>-8047245.3248076905</v>
      </c>
      <c r="B5388">
        <v>-81289.650004464202</v>
      </c>
      <c r="C5388">
        <v>0</v>
      </c>
    </row>
    <row r="5389" spans="1:3" x14ac:dyDescent="0.25">
      <c r="A5389">
        <v>-8046310.8459307598</v>
      </c>
      <c r="B5389">
        <v>-81289.650004464202</v>
      </c>
      <c r="C5389">
        <v>0</v>
      </c>
    </row>
    <row r="5390" spans="1:3" x14ac:dyDescent="0.25">
      <c r="A5390">
        <v>-8045376.3670538403</v>
      </c>
      <c r="B5390">
        <v>-81289.650004464202</v>
      </c>
      <c r="C5390">
        <v>0</v>
      </c>
    </row>
    <row r="5391" spans="1:3" x14ac:dyDescent="0.25">
      <c r="A5391">
        <v>-8044441.8881769199</v>
      </c>
      <c r="B5391">
        <v>-81289.650004464202</v>
      </c>
      <c r="C5391">
        <v>0</v>
      </c>
    </row>
    <row r="5392" spans="1:3" x14ac:dyDescent="0.25">
      <c r="A5392">
        <v>-8092100.3108999897</v>
      </c>
      <c r="B5392">
        <v>-82224.128881249897</v>
      </c>
      <c r="C5392">
        <v>7.1294205263257001E-3</v>
      </c>
    </row>
    <row r="5393" spans="1:3" x14ac:dyDescent="0.25">
      <c r="A5393">
        <v>-8091165.8320230702</v>
      </c>
      <c r="B5393">
        <v>-82224.128881249897</v>
      </c>
      <c r="C5393">
        <v>1.11387344077229E-2</v>
      </c>
    </row>
    <row r="5394" spans="1:3" x14ac:dyDescent="0.25">
      <c r="A5394">
        <v>-8090231.3531461498</v>
      </c>
      <c r="B5394">
        <v>-82224.128881249897</v>
      </c>
      <c r="C5394">
        <v>1.7340397462248799E-2</v>
      </c>
    </row>
    <row r="5395" spans="1:3" x14ac:dyDescent="0.25">
      <c r="A5395">
        <v>-8089296.8742692303</v>
      </c>
      <c r="B5395">
        <v>-82224.128881249897</v>
      </c>
      <c r="C5395">
        <v>2.15743202716112E-2</v>
      </c>
    </row>
    <row r="5396" spans="1:3" x14ac:dyDescent="0.25">
      <c r="A5396">
        <v>-8088362.3953922996</v>
      </c>
      <c r="B5396">
        <v>-82224.128881249897</v>
      </c>
      <c r="C5396">
        <v>3.2051600515842403E-2</v>
      </c>
    </row>
    <row r="5397" spans="1:3" x14ac:dyDescent="0.25">
      <c r="A5397">
        <v>-8087427.9165153801</v>
      </c>
      <c r="B5397">
        <v>-82224.128881249897</v>
      </c>
      <c r="C5397">
        <v>4.6703889966010999E-2</v>
      </c>
    </row>
    <row r="5398" spans="1:3" x14ac:dyDescent="0.25">
      <c r="A5398">
        <v>-8086493.4376384597</v>
      </c>
      <c r="B5398">
        <v>-82224.128881249897</v>
      </c>
      <c r="C5398">
        <v>5.86774013936519E-2</v>
      </c>
    </row>
    <row r="5399" spans="1:3" x14ac:dyDescent="0.25">
      <c r="A5399">
        <v>-8085558.95876153</v>
      </c>
      <c r="B5399">
        <v>-82224.128881249897</v>
      </c>
      <c r="C5399">
        <v>8.2156121730804402E-2</v>
      </c>
    </row>
    <row r="5400" spans="1:3" x14ac:dyDescent="0.25">
      <c r="A5400">
        <v>-8084624.4798846096</v>
      </c>
      <c r="B5400">
        <v>-82224.128881249897</v>
      </c>
      <c r="C5400">
        <v>0.10746198892593301</v>
      </c>
    </row>
    <row r="5401" spans="1:3" x14ac:dyDescent="0.25">
      <c r="A5401">
        <v>-8083690.0010076901</v>
      </c>
      <c r="B5401">
        <v>-82224.128881249897</v>
      </c>
      <c r="C5401">
        <v>0.13388206064701</v>
      </c>
    </row>
    <row r="5402" spans="1:3" x14ac:dyDescent="0.25">
      <c r="A5402">
        <v>-8082755.5221307604</v>
      </c>
      <c r="B5402">
        <v>-82224.128881249897</v>
      </c>
      <c r="C5402">
        <v>0.16691990196704801</v>
      </c>
    </row>
    <row r="5403" spans="1:3" x14ac:dyDescent="0.25">
      <c r="A5403">
        <v>-8081821.0432538399</v>
      </c>
      <c r="B5403">
        <v>-82224.128881249897</v>
      </c>
      <c r="C5403">
        <v>0.204906240105628</v>
      </c>
    </row>
    <row r="5404" spans="1:3" x14ac:dyDescent="0.25">
      <c r="A5404">
        <v>-8080886.5643769205</v>
      </c>
      <c r="B5404">
        <v>-82224.128881249897</v>
      </c>
      <c r="C5404">
        <v>0.23880921304225899</v>
      </c>
    </row>
    <row r="5405" spans="1:3" x14ac:dyDescent="0.25">
      <c r="A5405">
        <v>-8079952.0855</v>
      </c>
      <c r="B5405">
        <v>-82224.128881249897</v>
      </c>
      <c r="C5405">
        <v>0.27837601304054199</v>
      </c>
    </row>
    <row r="5406" spans="1:3" x14ac:dyDescent="0.25">
      <c r="A5406">
        <v>-8079017.6066230703</v>
      </c>
      <c r="B5406">
        <v>-82224.128881249897</v>
      </c>
      <c r="C5406">
        <v>0.31565645337104697</v>
      </c>
    </row>
    <row r="5407" spans="1:3" x14ac:dyDescent="0.25">
      <c r="A5407">
        <v>-8078083.1277461499</v>
      </c>
      <c r="B5407">
        <v>-82224.128881249897</v>
      </c>
      <c r="C5407">
        <v>0.35399478673934898</v>
      </c>
    </row>
    <row r="5408" spans="1:3" x14ac:dyDescent="0.25">
      <c r="A5408">
        <v>-8077148.6488692304</v>
      </c>
      <c r="B5408">
        <v>-82224.128881249897</v>
      </c>
      <c r="C5408">
        <v>0.38884916901588401</v>
      </c>
    </row>
    <row r="5409" spans="1:3" x14ac:dyDescent="0.25">
      <c r="A5409">
        <v>-8076214.1699922998</v>
      </c>
      <c r="B5409">
        <v>-82224.128881249897</v>
      </c>
      <c r="C5409">
        <v>0.43134745955467202</v>
      </c>
    </row>
    <row r="5410" spans="1:3" x14ac:dyDescent="0.25">
      <c r="A5410">
        <v>-8075279.6911153803</v>
      </c>
      <c r="B5410">
        <v>-82224.128881249897</v>
      </c>
      <c r="C5410">
        <v>0.43348899483680697</v>
      </c>
    </row>
    <row r="5411" spans="1:3" x14ac:dyDescent="0.25">
      <c r="A5411">
        <v>-8074345.2122384598</v>
      </c>
      <c r="B5411">
        <v>-82224.128881249897</v>
      </c>
      <c r="C5411">
        <v>0.46552985906600902</v>
      </c>
    </row>
    <row r="5412" spans="1:3" x14ac:dyDescent="0.25">
      <c r="A5412">
        <v>-8073410.7333615301</v>
      </c>
      <c r="B5412">
        <v>-82224.128881249897</v>
      </c>
      <c r="C5412">
        <v>0.50026470422744695</v>
      </c>
    </row>
    <row r="5413" spans="1:3" x14ac:dyDescent="0.25">
      <c r="A5413">
        <v>-8072476.2544846097</v>
      </c>
      <c r="B5413">
        <v>-82224.128881249897</v>
      </c>
      <c r="C5413">
        <v>0.53503215312957697</v>
      </c>
    </row>
    <row r="5414" spans="1:3" x14ac:dyDescent="0.25">
      <c r="A5414">
        <v>-8071541.7756076902</v>
      </c>
      <c r="B5414">
        <v>-82224.128881249897</v>
      </c>
      <c r="C5414">
        <v>0.56584560871124201</v>
      </c>
    </row>
    <row r="5415" spans="1:3" x14ac:dyDescent="0.25">
      <c r="A5415">
        <v>-8070607.2967307596</v>
      </c>
      <c r="B5415">
        <v>-82224.128881249897</v>
      </c>
      <c r="C5415">
        <v>0.58981347084045399</v>
      </c>
    </row>
    <row r="5416" spans="1:3" x14ac:dyDescent="0.25">
      <c r="A5416">
        <v>-8069672.8178538401</v>
      </c>
      <c r="B5416">
        <v>-82224.128881249897</v>
      </c>
      <c r="C5416">
        <v>0.59040212631225497</v>
      </c>
    </row>
    <row r="5417" spans="1:3" x14ac:dyDescent="0.25">
      <c r="A5417">
        <v>-8068738.3389769197</v>
      </c>
      <c r="B5417">
        <v>-82224.128881249897</v>
      </c>
      <c r="C5417">
        <v>0.61655145883560103</v>
      </c>
    </row>
    <row r="5418" spans="1:3" x14ac:dyDescent="0.25">
      <c r="A5418">
        <v>-8067803.8601000002</v>
      </c>
      <c r="B5418">
        <v>-82224.128881249897</v>
      </c>
      <c r="C5418">
        <v>0.616557717323303</v>
      </c>
    </row>
    <row r="5419" spans="1:3" x14ac:dyDescent="0.25">
      <c r="A5419">
        <v>-8066869.3812230704</v>
      </c>
      <c r="B5419">
        <v>-82224.128881249897</v>
      </c>
      <c r="C5419">
        <v>0.61503612995147705</v>
      </c>
    </row>
    <row r="5420" spans="1:3" x14ac:dyDescent="0.25">
      <c r="A5420">
        <v>-8065934.90234615</v>
      </c>
      <c r="B5420">
        <v>-82224.128881249897</v>
      </c>
      <c r="C5420">
        <v>0</v>
      </c>
    </row>
    <row r="5421" spans="1:3" x14ac:dyDescent="0.25">
      <c r="A5421">
        <v>-8065000.4234692296</v>
      </c>
      <c r="B5421">
        <v>-82224.128881249897</v>
      </c>
      <c r="C5421">
        <v>0</v>
      </c>
    </row>
    <row r="5422" spans="1:3" x14ac:dyDescent="0.25">
      <c r="A5422">
        <v>-8064065.9445922999</v>
      </c>
      <c r="B5422">
        <v>-82224.128881249897</v>
      </c>
      <c r="C5422">
        <v>0</v>
      </c>
    </row>
    <row r="5423" spans="1:3" x14ac:dyDescent="0.25">
      <c r="A5423">
        <v>-8063131.4657153804</v>
      </c>
      <c r="B5423">
        <v>-82224.128881249897</v>
      </c>
      <c r="C5423">
        <v>0</v>
      </c>
    </row>
    <row r="5424" spans="1:3" x14ac:dyDescent="0.25">
      <c r="A5424">
        <v>-8062196.98683846</v>
      </c>
      <c r="B5424">
        <v>-82224.128881249897</v>
      </c>
      <c r="C5424">
        <v>0</v>
      </c>
    </row>
    <row r="5425" spans="1:3" x14ac:dyDescent="0.25">
      <c r="A5425">
        <v>-8061262.5079615302</v>
      </c>
      <c r="B5425">
        <v>-82224.128881249897</v>
      </c>
      <c r="C5425">
        <v>0</v>
      </c>
    </row>
    <row r="5426" spans="1:3" x14ac:dyDescent="0.25">
      <c r="A5426">
        <v>-8060328.0290846098</v>
      </c>
      <c r="B5426">
        <v>-82224.128881249897</v>
      </c>
      <c r="C5426">
        <v>0</v>
      </c>
    </row>
    <row r="5427" spans="1:3" x14ac:dyDescent="0.25">
      <c r="A5427">
        <v>-8059393.5502076903</v>
      </c>
      <c r="B5427">
        <v>-82224.128881249897</v>
      </c>
      <c r="C5427">
        <v>0</v>
      </c>
    </row>
    <row r="5428" spans="1:3" x14ac:dyDescent="0.25">
      <c r="A5428">
        <v>-8058459.0713307597</v>
      </c>
      <c r="B5428">
        <v>-82224.128881249897</v>
      </c>
      <c r="C5428">
        <v>0</v>
      </c>
    </row>
    <row r="5429" spans="1:3" x14ac:dyDescent="0.25">
      <c r="A5429">
        <v>-8057524.5924538402</v>
      </c>
      <c r="B5429">
        <v>-82224.128881249897</v>
      </c>
      <c r="C5429">
        <v>0</v>
      </c>
    </row>
    <row r="5430" spans="1:3" x14ac:dyDescent="0.25">
      <c r="A5430">
        <v>-8056590.1135769198</v>
      </c>
      <c r="B5430">
        <v>-82224.128881249897</v>
      </c>
      <c r="C5430">
        <v>0</v>
      </c>
    </row>
    <row r="5431" spans="1:3" x14ac:dyDescent="0.25">
      <c r="A5431">
        <v>-8055655.6347000003</v>
      </c>
      <c r="B5431">
        <v>-82224.128881249897</v>
      </c>
      <c r="C5431">
        <v>0</v>
      </c>
    </row>
    <row r="5432" spans="1:3" x14ac:dyDescent="0.25">
      <c r="A5432">
        <v>-8054721.1558230696</v>
      </c>
      <c r="B5432">
        <v>-82224.128881249897</v>
      </c>
      <c r="C5432">
        <v>0</v>
      </c>
    </row>
    <row r="5433" spans="1:3" x14ac:dyDescent="0.25">
      <c r="A5433">
        <v>-8053786.6769461501</v>
      </c>
      <c r="B5433">
        <v>-82224.128881249897</v>
      </c>
      <c r="C5433">
        <v>0</v>
      </c>
    </row>
    <row r="5434" spans="1:3" x14ac:dyDescent="0.25">
      <c r="A5434">
        <v>-8052852.1980692297</v>
      </c>
      <c r="B5434">
        <v>-82224.128881249897</v>
      </c>
      <c r="C5434">
        <v>0</v>
      </c>
    </row>
    <row r="5435" spans="1:3" x14ac:dyDescent="0.25">
      <c r="A5435">
        <v>-8051917.7191923</v>
      </c>
      <c r="B5435">
        <v>-82224.128881249897</v>
      </c>
      <c r="C5435">
        <v>0</v>
      </c>
    </row>
    <row r="5436" spans="1:3" x14ac:dyDescent="0.25">
      <c r="A5436">
        <v>-8050983.2403153796</v>
      </c>
      <c r="B5436">
        <v>-82224.128881249897</v>
      </c>
      <c r="C5436">
        <v>0</v>
      </c>
    </row>
    <row r="5437" spans="1:3" x14ac:dyDescent="0.25">
      <c r="A5437">
        <v>-8050048.7614384601</v>
      </c>
      <c r="B5437">
        <v>-82224.128881249897</v>
      </c>
      <c r="C5437">
        <v>0</v>
      </c>
    </row>
    <row r="5438" spans="1:3" x14ac:dyDescent="0.25">
      <c r="A5438">
        <v>-8049114.2825615304</v>
      </c>
      <c r="B5438">
        <v>-82224.128881249897</v>
      </c>
      <c r="C5438">
        <v>0</v>
      </c>
    </row>
    <row r="5439" spans="1:3" x14ac:dyDescent="0.25">
      <c r="A5439">
        <v>-8048179.8036846099</v>
      </c>
      <c r="B5439">
        <v>-82224.128881249897</v>
      </c>
      <c r="C5439">
        <v>0</v>
      </c>
    </row>
    <row r="5440" spans="1:3" x14ac:dyDescent="0.25">
      <c r="A5440">
        <v>-8047245.3248076905</v>
      </c>
      <c r="B5440">
        <v>-82224.128881249897</v>
      </c>
      <c r="C5440">
        <v>0</v>
      </c>
    </row>
    <row r="5441" spans="1:3" x14ac:dyDescent="0.25">
      <c r="A5441">
        <v>-8046310.8459307598</v>
      </c>
      <c r="B5441">
        <v>-82224.128881249897</v>
      </c>
      <c r="C5441">
        <v>0</v>
      </c>
    </row>
    <row r="5442" spans="1:3" x14ac:dyDescent="0.25">
      <c r="A5442">
        <v>-8045376.3670538403</v>
      </c>
      <c r="B5442">
        <v>-82224.128881249897</v>
      </c>
      <c r="C5442">
        <v>0</v>
      </c>
    </row>
    <row r="5443" spans="1:3" x14ac:dyDescent="0.25">
      <c r="A5443">
        <v>-8044441.8881769199</v>
      </c>
      <c r="B5443">
        <v>-82224.128881249897</v>
      </c>
      <c r="C5443">
        <v>0</v>
      </c>
    </row>
    <row r="5444" spans="1:3" x14ac:dyDescent="0.25">
      <c r="A5444">
        <v>-8093034.7897769203</v>
      </c>
      <c r="B5444">
        <v>-83158.607758035694</v>
      </c>
      <c r="C5444">
        <v>6.2390626408159698E-3</v>
      </c>
    </row>
    <row r="5445" spans="1:3" x14ac:dyDescent="0.25">
      <c r="A5445">
        <v>-8092100.3108999897</v>
      </c>
      <c r="B5445">
        <v>-83158.607758035694</v>
      </c>
      <c r="C5445">
        <v>9.6209626644849708E-3</v>
      </c>
    </row>
    <row r="5446" spans="1:3" x14ac:dyDescent="0.25">
      <c r="A5446">
        <v>-8091165.8320230702</v>
      </c>
      <c r="B5446">
        <v>-83158.607758035694</v>
      </c>
      <c r="C5446">
        <v>1.1533895507454799E-2</v>
      </c>
    </row>
    <row r="5447" spans="1:3" x14ac:dyDescent="0.25">
      <c r="A5447">
        <v>-8090231.3531461498</v>
      </c>
      <c r="B5447">
        <v>-83158.607758035694</v>
      </c>
      <c r="C5447">
        <v>1.74345355480909E-2</v>
      </c>
    </row>
    <row r="5448" spans="1:3" x14ac:dyDescent="0.25">
      <c r="A5448">
        <v>-8089296.8742692303</v>
      </c>
      <c r="B5448">
        <v>-83158.607758035694</v>
      </c>
      <c r="C5448">
        <v>2.5505881756544099E-2</v>
      </c>
    </row>
    <row r="5449" spans="1:3" x14ac:dyDescent="0.25">
      <c r="A5449">
        <v>-8088362.3953922996</v>
      </c>
      <c r="B5449">
        <v>-83158.607758035694</v>
      </c>
      <c r="C5449">
        <v>3.7868976593017502E-2</v>
      </c>
    </row>
    <row r="5450" spans="1:3" x14ac:dyDescent="0.25">
      <c r="A5450">
        <v>-8087427.9165153801</v>
      </c>
      <c r="B5450">
        <v>-83158.607758035694</v>
      </c>
      <c r="C5450">
        <v>5.4599285125732401E-2</v>
      </c>
    </row>
    <row r="5451" spans="1:3" x14ac:dyDescent="0.25">
      <c r="A5451">
        <v>-8086493.4376384597</v>
      </c>
      <c r="B5451">
        <v>-83158.607758035694</v>
      </c>
      <c r="C5451">
        <v>6.6339202225208199E-2</v>
      </c>
    </row>
    <row r="5452" spans="1:3" x14ac:dyDescent="0.25">
      <c r="A5452">
        <v>-8085558.95876153</v>
      </c>
      <c r="B5452">
        <v>-83158.607758035694</v>
      </c>
      <c r="C5452">
        <v>8.9955732226371696E-2</v>
      </c>
    </row>
    <row r="5453" spans="1:3" x14ac:dyDescent="0.25">
      <c r="A5453">
        <v>-8084624.4798846096</v>
      </c>
      <c r="B5453">
        <v>-83158.607758035694</v>
      </c>
      <c r="C5453">
        <v>0.116771422326564</v>
      </c>
    </row>
    <row r="5454" spans="1:3" x14ac:dyDescent="0.25">
      <c r="A5454">
        <v>-8083690.0010076901</v>
      </c>
      <c r="B5454">
        <v>-83158.607758035694</v>
      </c>
      <c r="C5454">
        <v>0.141836807131767</v>
      </c>
    </row>
    <row r="5455" spans="1:3" x14ac:dyDescent="0.25">
      <c r="A5455">
        <v>-8082755.5221307604</v>
      </c>
      <c r="B5455">
        <v>-83158.607758035694</v>
      </c>
      <c r="C5455">
        <v>0.17565673589706399</v>
      </c>
    </row>
    <row r="5456" spans="1:3" x14ac:dyDescent="0.25">
      <c r="A5456">
        <v>-8081821.0432538399</v>
      </c>
      <c r="B5456">
        <v>-83158.607758035694</v>
      </c>
      <c r="C5456">
        <v>0.20646628737449599</v>
      </c>
    </row>
    <row r="5457" spans="1:3" x14ac:dyDescent="0.25">
      <c r="A5457">
        <v>-8080886.5643769205</v>
      </c>
      <c r="B5457">
        <v>-83158.607758035694</v>
      </c>
      <c r="C5457">
        <v>0.24527907371520899</v>
      </c>
    </row>
    <row r="5458" spans="1:3" x14ac:dyDescent="0.25">
      <c r="A5458">
        <v>-8079952.0855</v>
      </c>
      <c r="B5458">
        <v>-83158.607758035694</v>
      </c>
      <c r="C5458">
        <v>0.28655770421028098</v>
      </c>
    </row>
    <row r="5459" spans="1:3" x14ac:dyDescent="0.25">
      <c r="A5459">
        <v>-8079017.6066230703</v>
      </c>
      <c r="B5459">
        <v>-83158.607758035694</v>
      </c>
      <c r="C5459">
        <v>0.32282578945159901</v>
      </c>
    </row>
    <row r="5460" spans="1:3" x14ac:dyDescent="0.25">
      <c r="A5460">
        <v>-8078083.1277461499</v>
      </c>
      <c r="B5460">
        <v>-83158.607758035694</v>
      </c>
      <c r="C5460">
        <v>0.32515111565589899</v>
      </c>
    </row>
    <row r="5461" spans="1:3" x14ac:dyDescent="0.25">
      <c r="A5461">
        <v>-8077148.6488692304</v>
      </c>
      <c r="B5461">
        <v>-83158.607758035694</v>
      </c>
      <c r="C5461">
        <v>0.36150449514388999</v>
      </c>
    </row>
    <row r="5462" spans="1:3" x14ac:dyDescent="0.25">
      <c r="A5462">
        <v>-8076214.1699922998</v>
      </c>
      <c r="B5462">
        <v>-83158.607758035694</v>
      </c>
      <c r="C5462">
        <v>0.40051057934760997</v>
      </c>
    </row>
    <row r="5463" spans="1:3" x14ac:dyDescent="0.25">
      <c r="A5463">
        <v>-8075279.6911153803</v>
      </c>
      <c r="B5463">
        <v>-83158.607758035694</v>
      </c>
      <c r="C5463">
        <v>0.43885630369186401</v>
      </c>
    </row>
    <row r="5464" spans="1:3" x14ac:dyDescent="0.25">
      <c r="A5464">
        <v>-8074345.2122384598</v>
      </c>
      <c r="B5464">
        <v>-83158.607758035694</v>
      </c>
      <c r="C5464">
        <v>0.46997937560081399</v>
      </c>
    </row>
    <row r="5465" spans="1:3" x14ac:dyDescent="0.25">
      <c r="A5465">
        <v>-8073410.7333615301</v>
      </c>
      <c r="B5465">
        <v>-83158.607758035694</v>
      </c>
      <c r="C5465">
        <v>0.503906190395355</v>
      </c>
    </row>
    <row r="5466" spans="1:3" x14ac:dyDescent="0.25">
      <c r="A5466">
        <v>-8072476.2544846097</v>
      </c>
      <c r="B5466">
        <v>-83158.607758035694</v>
      </c>
      <c r="C5466">
        <v>0.50831425189971902</v>
      </c>
    </row>
    <row r="5467" spans="1:3" x14ac:dyDescent="0.25">
      <c r="A5467">
        <v>-8071541.7756076902</v>
      </c>
      <c r="B5467">
        <v>-83158.607758035694</v>
      </c>
      <c r="C5467">
        <v>0.53857713937759299</v>
      </c>
    </row>
    <row r="5468" spans="1:3" x14ac:dyDescent="0.25">
      <c r="A5468">
        <v>-8070607.2967307596</v>
      </c>
      <c r="B5468">
        <v>-83158.607758035694</v>
      </c>
      <c r="C5468">
        <v>0.56662356853485096</v>
      </c>
    </row>
    <row r="5469" spans="1:3" x14ac:dyDescent="0.25">
      <c r="A5469">
        <v>-8069672.8178538401</v>
      </c>
      <c r="B5469">
        <v>-83158.607758035694</v>
      </c>
      <c r="C5469">
        <v>0.56696701049804599</v>
      </c>
    </row>
    <row r="5470" spans="1:3" x14ac:dyDescent="0.25">
      <c r="A5470">
        <v>-8068738.3389769197</v>
      </c>
      <c r="B5470">
        <v>-83158.607758035694</v>
      </c>
      <c r="C5470">
        <v>0.59258794784545799</v>
      </c>
    </row>
    <row r="5471" spans="1:3" x14ac:dyDescent="0.25">
      <c r="A5471">
        <v>-8067803.8601000002</v>
      </c>
      <c r="B5471">
        <v>-83158.607758035694</v>
      </c>
      <c r="C5471">
        <v>0.59259104728698697</v>
      </c>
    </row>
    <row r="5472" spans="1:3" x14ac:dyDescent="0.25">
      <c r="A5472">
        <v>-8066869.3812230704</v>
      </c>
      <c r="B5472">
        <v>-83158.607758035694</v>
      </c>
      <c r="C5472">
        <v>0</v>
      </c>
    </row>
    <row r="5473" spans="1:3" x14ac:dyDescent="0.25">
      <c r="A5473">
        <v>-8065934.90234615</v>
      </c>
      <c r="B5473">
        <v>-83158.607758035694</v>
      </c>
      <c r="C5473">
        <v>0</v>
      </c>
    </row>
    <row r="5474" spans="1:3" x14ac:dyDescent="0.25">
      <c r="A5474">
        <v>-8065000.4234692296</v>
      </c>
      <c r="B5474">
        <v>-83158.607758035694</v>
      </c>
      <c r="C5474">
        <v>0</v>
      </c>
    </row>
    <row r="5475" spans="1:3" x14ac:dyDescent="0.25">
      <c r="A5475">
        <v>-8064065.9445922999</v>
      </c>
      <c r="B5475">
        <v>-83158.607758035694</v>
      </c>
      <c r="C5475">
        <v>0</v>
      </c>
    </row>
    <row r="5476" spans="1:3" x14ac:dyDescent="0.25">
      <c r="A5476">
        <v>-8063131.4657153804</v>
      </c>
      <c r="B5476">
        <v>-83158.607758035694</v>
      </c>
      <c r="C5476">
        <v>0</v>
      </c>
    </row>
    <row r="5477" spans="1:3" x14ac:dyDescent="0.25">
      <c r="A5477">
        <v>-8062196.98683846</v>
      </c>
      <c r="B5477">
        <v>-83158.607758035694</v>
      </c>
      <c r="C5477">
        <v>0</v>
      </c>
    </row>
    <row r="5478" spans="1:3" x14ac:dyDescent="0.25">
      <c r="A5478">
        <v>-8061262.5079615302</v>
      </c>
      <c r="B5478">
        <v>-83158.607758035694</v>
      </c>
      <c r="C5478">
        <v>0</v>
      </c>
    </row>
    <row r="5479" spans="1:3" x14ac:dyDescent="0.25">
      <c r="A5479">
        <v>-8060328.0290846098</v>
      </c>
      <c r="B5479">
        <v>-83158.607758035694</v>
      </c>
      <c r="C5479">
        <v>0</v>
      </c>
    </row>
    <row r="5480" spans="1:3" x14ac:dyDescent="0.25">
      <c r="A5480">
        <v>-8059393.5502076903</v>
      </c>
      <c r="B5480">
        <v>-83158.607758035694</v>
      </c>
      <c r="C5480">
        <v>0</v>
      </c>
    </row>
    <row r="5481" spans="1:3" x14ac:dyDescent="0.25">
      <c r="A5481">
        <v>-8058459.0713307597</v>
      </c>
      <c r="B5481">
        <v>-83158.607758035694</v>
      </c>
      <c r="C5481">
        <v>0</v>
      </c>
    </row>
    <row r="5482" spans="1:3" x14ac:dyDescent="0.25">
      <c r="A5482">
        <v>-8057524.5924538402</v>
      </c>
      <c r="B5482">
        <v>-83158.607758035694</v>
      </c>
      <c r="C5482">
        <v>0</v>
      </c>
    </row>
    <row r="5483" spans="1:3" x14ac:dyDescent="0.25">
      <c r="A5483">
        <v>-8056590.1135769198</v>
      </c>
      <c r="B5483">
        <v>-83158.607758035694</v>
      </c>
      <c r="C5483">
        <v>0</v>
      </c>
    </row>
    <row r="5484" spans="1:3" x14ac:dyDescent="0.25">
      <c r="A5484">
        <v>-8055655.6347000003</v>
      </c>
      <c r="B5484">
        <v>-83158.607758035694</v>
      </c>
      <c r="C5484">
        <v>0</v>
      </c>
    </row>
    <row r="5485" spans="1:3" x14ac:dyDescent="0.25">
      <c r="A5485">
        <v>-8054721.1558230696</v>
      </c>
      <c r="B5485">
        <v>-83158.607758035694</v>
      </c>
      <c r="C5485">
        <v>0</v>
      </c>
    </row>
    <row r="5486" spans="1:3" x14ac:dyDescent="0.25">
      <c r="A5486">
        <v>-8053786.6769461501</v>
      </c>
      <c r="B5486">
        <v>-83158.607758035694</v>
      </c>
      <c r="C5486">
        <v>0</v>
      </c>
    </row>
    <row r="5487" spans="1:3" x14ac:dyDescent="0.25">
      <c r="A5487">
        <v>-8052852.1980692297</v>
      </c>
      <c r="B5487">
        <v>-83158.607758035694</v>
      </c>
      <c r="C5487">
        <v>0</v>
      </c>
    </row>
    <row r="5488" spans="1:3" x14ac:dyDescent="0.25">
      <c r="A5488">
        <v>-8051917.7191923</v>
      </c>
      <c r="B5488">
        <v>-83158.607758035694</v>
      </c>
      <c r="C5488">
        <v>0</v>
      </c>
    </row>
    <row r="5489" spans="1:3" x14ac:dyDescent="0.25">
      <c r="A5489">
        <v>-8050983.2403153796</v>
      </c>
      <c r="B5489">
        <v>-83158.607758035694</v>
      </c>
      <c r="C5489">
        <v>0</v>
      </c>
    </row>
    <row r="5490" spans="1:3" x14ac:dyDescent="0.25">
      <c r="A5490">
        <v>-8050048.7614384601</v>
      </c>
      <c r="B5490">
        <v>-83158.607758035694</v>
      </c>
      <c r="C5490">
        <v>0</v>
      </c>
    </row>
    <row r="5491" spans="1:3" x14ac:dyDescent="0.25">
      <c r="A5491">
        <v>-8049114.2825615304</v>
      </c>
      <c r="B5491">
        <v>-83158.607758035694</v>
      </c>
      <c r="C5491">
        <v>0</v>
      </c>
    </row>
    <row r="5492" spans="1:3" x14ac:dyDescent="0.25">
      <c r="A5492">
        <v>-8048179.8036846099</v>
      </c>
      <c r="B5492">
        <v>-83158.607758035694</v>
      </c>
      <c r="C5492">
        <v>0</v>
      </c>
    </row>
    <row r="5493" spans="1:3" x14ac:dyDescent="0.25">
      <c r="A5493">
        <v>-8047245.3248076905</v>
      </c>
      <c r="B5493">
        <v>-83158.607758035694</v>
      </c>
      <c r="C5493">
        <v>0</v>
      </c>
    </row>
    <row r="5494" spans="1:3" x14ac:dyDescent="0.25">
      <c r="A5494">
        <v>-8046310.8459307598</v>
      </c>
      <c r="B5494">
        <v>-83158.607758035694</v>
      </c>
      <c r="C5494">
        <v>0</v>
      </c>
    </row>
    <row r="5495" spans="1:3" x14ac:dyDescent="0.25">
      <c r="A5495">
        <v>-8045376.3670538403</v>
      </c>
      <c r="B5495">
        <v>-83158.607758035694</v>
      </c>
      <c r="C5495">
        <v>0</v>
      </c>
    </row>
    <row r="5496" spans="1:3" x14ac:dyDescent="0.25">
      <c r="A5496">
        <v>-8044441.8881769199</v>
      </c>
      <c r="B5496">
        <v>-83158.607758035694</v>
      </c>
      <c r="C5496">
        <v>0</v>
      </c>
    </row>
    <row r="5497" spans="1:3" x14ac:dyDescent="0.25">
      <c r="A5497">
        <v>-8093034.7897769203</v>
      </c>
      <c r="B5497">
        <v>-84093.086634821404</v>
      </c>
      <c r="C5497">
        <v>6.3318372704088601E-3</v>
      </c>
    </row>
    <row r="5498" spans="1:3" x14ac:dyDescent="0.25">
      <c r="A5498">
        <v>-8092100.3108999897</v>
      </c>
      <c r="B5498">
        <v>-84093.086634821404</v>
      </c>
      <c r="C5498">
        <v>9.7829839214682492E-3</v>
      </c>
    </row>
    <row r="5499" spans="1:3" x14ac:dyDescent="0.25">
      <c r="A5499">
        <v>-8091165.8320230702</v>
      </c>
      <c r="B5499">
        <v>-84093.086634821404</v>
      </c>
      <c r="C5499">
        <v>1.4837422408163501E-2</v>
      </c>
    </row>
    <row r="5500" spans="1:3" x14ac:dyDescent="0.25">
      <c r="A5500">
        <v>-8090231.3531461498</v>
      </c>
      <c r="B5500">
        <v>-84093.086634821404</v>
      </c>
      <c r="C5500">
        <v>2.1933538839221001E-2</v>
      </c>
    </row>
    <row r="5501" spans="1:3" x14ac:dyDescent="0.25">
      <c r="A5501">
        <v>-8089296.8742692303</v>
      </c>
      <c r="B5501">
        <v>-84093.086634821404</v>
      </c>
      <c r="C5501">
        <v>3.1839236617088297E-2</v>
      </c>
    </row>
    <row r="5502" spans="1:3" x14ac:dyDescent="0.25">
      <c r="A5502">
        <v>-8088362.3953922996</v>
      </c>
      <c r="B5502">
        <v>-84093.086634821404</v>
      </c>
      <c r="C5502">
        <v>4.6443879604339502E-2</v>
      </c>
    </row>
    <row r="5503" spans="1:3" x14ac:dyDescent="0.25">
      <c r="A5503">
        <v>-8087427.9165153801</v>
      </c>
      <c r="B5503">
        <v>-84093.086634821404</v>
      </c>
      <c r="C5503">
        <v>5.5487282574176698E-2</v>
      </c>
    </row>
    <row r="5504" spans="1:3" x14ac:dyDescent="0.25">
      <c r="A5504">
        <v>-8086493.4376384597</v>
      </c>
      <c r="B5504">
        <v>-84093.086634821404</v>
      </c>
      <c r="C5504">
        <v>7.4881613254547105E-2</v>
      </c>
    </row>
    <row r="5505" spans="1:3" x14ac:dyDescent="0.25">
      <c r="A5505">
        <v>-8085558.95876153</v>
      </c>
      <c r="B5505">
        <v>-84093.086634821404</v>
      </c>
      <c r="C5505">
        <v>0.100048802793025</v>
      </c>
    </row>
    <row r="5506" spans="1:3" x14ac:dyDescent="0.25">
      <c r="A5506">
        <v>-8084624.4798846096</v>
      </c>
      <c r="B5506">
        <v>-84093.086634821404</v>
      </c>
      <c r="C5506">
        <v>0.11776857823133401</v>
      </c>
    </row>
    <row r="5507" spans="1:3" x14ac:dyDescent="0.25">
      <c r="A5507">
        <v>-8083690.0010076901</v>
      </c>
      <c r="B5507">
        <v>-84093.086634821404</v>
      </c>
      <c r="C5507">
        <v>0.152766212821006</v>
      </c>
    </row>
    <row r="5508" spans="1:3" x14ac:dyDescent="0.25">
      <c r="A5508">
        <v>-8082755.5221307604</v>
      </c>
      <c r="B5508">
        <v>-84093.086634821404</v>
      </c>
      <c r="C5508">
        <v>0.18531470000743799</v>
      </c>
    </row>
    <row r="5509" spans="1:3" x14ac:dyDescent="0.25">
      <c r="A5509">
        <v>-8081821.0432538399</v>
      </c>
      <c r="B5509">
        <v>-84093.086634821404</v>
      </c>
      <c r="C5509">
        <v>0.188676252961158</v>
      </c>
    </row>
    <row r="5510" spans="1:3" x14ac:dyDescent="0.25">
      <c r="A5510">
        <v>-8080886.5643769205</v>
      </c>
      <c r="B5510">
        <v>-84093.086634821404</v>
      </c>
      <c r="C5510">
        <v>0.22831000387668601</v>
      </c>
    </row>
    <row r="5511" spans="1:3" x14ac:dyDescent="0.25">
      <c r="A5511">
        <v>-8079952.0855</v>
      </c>
      <c r="B5511">
        <v>-84093.086634821404</v>
      </c>
      <c r="C5511">
        <v>0.270313739776611</v>
      </c>
    </row>
    <row r="5512" spans="1:3" x14ac:dyDescent="0.25">
      <c r="A5512">
        <v>-8079017.6066230703</v>
      </c>
      <c r="B5512">
        <v>-84093.086634821404</v>
      </c>
      <c r="C5512">
        <v>0.30069282650947499</v>
      </c>
    </row>
    <row r="5513" spans="1:3" x14ac:dyDescent="0.25">
      <c r="A5513">
        <v>-8078083.1277461499</v>
      </c>
      <c r="B5513">
        <v>-84093.086634821404</v>
      </c>
      <c r="C5513">
        <v>0.33553901314735401</v>
      </c>
    </row>
    <row r="5514" spans="1:3" x14ac:dyDescent="0.25">
      <c r="A5514">
        <v>-8077148.6488692304</v>
      </c>
      <c r="B5514">
        <v>-84093.086634821404</v>
      </c>
      <c r="C5514">
        <v>0.36978489160537698</v>
      </c>
    </row>
    <row r="5515" spans="1:3" x14ac:dyDescent="0.25">
      <c r="A5515">
        <v>-8076214.1699922998</v>
      </c>
      <c r="B5515">
        <v>-84093.086634821404</v>
      </c>
      <c r="C5515">
        <v>0.37825581431388799</v>
      </c>
    </row>
    <row r="5516" spans="1:3" x14ac:dyDescent="0.25">
      <c r="A5516">
        <v>-8075279.6911153803</v>
      </c>
      <c r="B5516">
        <v>-84093.086634821404</v>
      </c>
      <c r="C5516">
        <v>0.40960797667503301</v>
      </c>
    </row>
    <row r="5517" spans="1:3" x14ac:dyDescent="0.25">
      <c r="A5517">
        <v>-8074345.2122384598</v>
      </c>
      <c r="B5517">
        <v>-84093.086634821404</v>
      </c>
      <c r="C5517">
        <v>0.44554397463798501</v>
      </c>
    </row>
    <row r="5518" spans="1:3" x14ac:dyDescent="0.25">
      <c r="A5518">
        <v>-8073410.7333615301</v>
      </c>
      <c r="B5518">
        <v>-84093.086634821404</v>
      </c>
      <c r="C5518">
        <v>0.47554257512092502</v>
      </c>
    </row>
    <row r="5519" spans="1:3" x14ac:dyDescent="0.25">
      <c r="A5519">
        <v>-8072476.2544846097</v>
      </c>
      <c r="B5519">
        <v>-84093.086634821404</v>
      </c>
      <c r="C5519">
        <v>0.51322466135025002</v>
      </c>
    </row>
    <row r="5520" spans="1:3" x14ac:dyDescent="0.25">
      <c r="A5520">
        <v>-8071541.7756076902</v>
      </c>
      <c r="B5520">
        <v>-84093.086634821404</v>
      </c>
      <c r="C5520">
        <v>0.51385718584060602</v>
      </c>
    </row>
    <row r="5521" spans="1:3" x14ac:dyDescent="0.25">
      <c r="A5521">
        <v>-8070607.2967307596</v>
      </c>
      <c r="B5521">
        <v>-84093.086634821404</v>
      </c>
      <c r="C5521">
        <v>0.53969675302505404</v>
      </c>
    </row>
    <row r="5522" spans="1:3" x14ac:dyDescent="0.25">
      <c r="A5522">
        <v>-8069672.8178538401</v>
      </c>
      <c r="B5522">
        <v>-84093.086634821404</v>
      </c>
      <c r="C5522">
        <v>0.569596707820892</v>
      </c>
    </row>
    <row r="5523" spans="1:3" x14ac:dyDescent="0.25">
      <c r="A5523">
        <v>-8068738.3389769197</v>
      </c>
      <c r="B5523">
        <v>-84093.086634821404</v>
      </c>
      <c r="C5523">
        <v>0.56983095407485895</v>
      </c>
    </row>
    <row r="5524" spans="1:3" x14ac:dyDescent="0.25">
      <c r="A5524">
        <v>-8067803.8601000002</v>
      </c>
      <c r="B5524">
        <v>-84093.086634821404</v>
      </c>
      <c r="C5524">
        <v>0.56983464956283503</v>
      </c>
    </row>
    <row r="5525" spans="1:3" x14ac:dyDescent="0.25">
      <c r="A5525">
        <v>-8066869.3812230704</v>
      </c>
      <c r="B5525">
        <v>-84093.086634821404</v>
      </c>
      <c r="C5525">
        <v>0</v>
      </c>
    </row>
    <row r="5526" spans="1:3" x14ac:dyDescent="0.25">
      <c r="A5526">
        <v>-8065934.90234615</v>
      </c>
      <c r="B5526">
        <v>-84093.086634821404</v>
      </c>
      <c r="C5526">
        <v>0</v>
      </c>
    </row>
    <row r="5527" spans="1:3" x14ac:dyDescent="0.25">
      <c r="A5527">
        <v>-8065000.4234692296</v>
      </c>
      <c r="B5527">
        <v>-84093.086634821404</v>
      </c>
      <c r="C5527">
        <v>0</v>
      </c>
    </row>
    <row r="5528" spans="1:3" x14ac:dyDescent="0.25">
      <c r="A5528">
        <v>-8064065.9445922999</v>
      </c>
      <c r="B5528">
        <v>-84093.086634821404</v>
      </c>
      <c r="C5528">
        <v>0</v>
      </c>
    </row>
    <row r="5529" spans="1:3" x14ac:dyDescent="0.25">
      <c r="A5529">
        <v>-8063131.4657153804</v>
      </c>
      <c r="B5529">
        <v>-84093.086634821404</v>
      </c>
      <c r="C5529">
        <v>0</v>
      </c>
    </row>
    <row r="5530" spans="1:3" x14ac:dyDescent="0.25">
      <c r="A5530">
        <v>-8062196.98683846</v>
      </c>
      <c r="B5530">
        <v>-84093.086634821404</v>
      </c>
      <c r="C5530">
        <v>0</v>
      </c>
    </row>
    <row r="5531" spans="1:3" x14ac:dyDescent="0.25">
      <c r="A5531">
        <v>-8061262.5079615302</v>
      </c>
      <c r="B5531">
        <v>-84093.086634821404</v>
      </c>
      <c r="C5531">
        <v>0</v>
      </c>
    </row>
    <row r="5532" spans="1:3" x14ac:dyDescent="0.25">
      <c r="A5532">
        <v>-8060328.0290846098</v>
      </c>
      <c r="B5532">
        <v>-84093.086634821404</v>
      </c>
      <c r="C5532">
        <v>0</v>
      </c>
    </row>
    <row r="5533" spans="1:3" x14ac:dyDescent="0.25">
      <c r="A5533">
        <v>-8059393.5502076903</v>
      </c>
      <c r="B5533">
        <v>-84093.086634821404</v>
      </c>
      <c r="C5533">
        <v>0</v>
      </c>
    </row>
    <row r="5534" spans="1:3" x14ac:dyDescent="0.25">
      <c r="A5534">
        <v>-8058459.0713307597</v>
      </c>
      <c r="B5534">
        <v>-84093.086634821404</v>
      </c>
      <c r="C5534">
        <v>0</v>
      </c>
    </row>
    <row r="5535" spans="1:3" x14ac:dyDescent="0.25">
      <c r="A5535">
        <v>-8057524.5924538402</v>
      </c>
      <c r="B5535">
        <v>-84093.086634821404</v>
      </c>
      <c r="C5535">
        <v>0</v>
      </c>
    </row>
    <row r="5536" spans="1:3" x14ac:dyDescent="0.25">
      <c r="A5536">
        <v>-8056590.1135769198</v>
      </c>
      <c r="B5536">
        <v>-84093.086634821404</v>
      </c>
      <c r="C5536">
        <v>0</v>
      </c>
    </row>
    <row r="5537" spans="1:3" x14ac:dyDescent="0.25">
      <c r="A5537">
        <v>-8055655.6347000003</v>
      </c>
      <c r="B5537">
        <v>-84093.086634821404</v>
      </c>
      <c r="C5537">
        <v>0</v>
      </c>
    </row>
    <row r="5538" spans="1:3" x14ac:dyDescent="0.25">
      <c r="A5538">
        <v>-8054721.1558230696</v>
      </c>
      <c r="B5538">
        <v>-84093.086634821404</v>
      </c>
      <c r="C5538">
        <v>0</v>
      </c>
    </row>
    <row r="5539" spans="1:3" x14ac:dyDescent="0.25">
      <c r="A5539">
        <v>-8053786.6769461501</v>
      </c>
      <c r="B5539">
        <v>-84093.086634821404</v>
      </c>
      <c r="C5539">
        <v>0</v>
      </c>
    </row>
    <row r="5540" spans="1:3" x14ac:dyDescent="0.25">
      <c r="A5540">
        <v>-8052852.1980692297</v>
      </c>
      <c r="B5540">
        <v>-84093.086634821404</v>
      </c>
      <c r="C5540">
        <v>0</v>
      </c>
    </row>
    <row r="5541" spans="1:3" x14ac:dyDescent="0.25">
      <c r="A5541">
        <v>-8051917.7191923</v>
      </c>
      <c r="B5541">
        <v>-84093.086634821404</v>
      </c>
      <c r="C5541">
        <v>0</v>
      </c>
    </row>
    <row r="5542" spans="1:3" x14ac:dyDescent="0.25">
      <c r="A5542">
        <v>-8050983.2403153796</v>
      </c>
      <c r="B5542">
        <v>-84093.086634821404</v>
      </c>
      <c r="C5542">
        <v>0</v>
      </c>
    </row>
    <row r="5543" spans="1:3" x14ac:dyDescent="0.25">
      <c r="A5543">
        <v>-8050048.7614384601</v>
      </c>
      <c r="B5543">
        <v>-84093.086634821404</v>
      </c>
      <c r="C5543">
        <v>0</v>
      </c>
    </row>
    <row r="5544" spans="1:3" x14ac:dyDescent="0.25">
      <c r="A5544">
        <v>-8049114.2825615304</v>
      </c>
      <c r="B5544">
        <v>-84093.086634821404</v>
      </c>
      <c r="C5544">
        <v>0</v>
      </c>
    </row>
    <row r="5545" spans="1:3" x14ac:dyDescent="0.25">
      <c r="A5545">
        <v>-8048179.8036846099</v>
      </c>
      <c r="B5545">
        <v>-84093.086634821404</v>
      </c>
      <c r="C5545">
        <v>0</v>
      </c>
    </row>
    <row r="5546" spans="1:3" x14ac:dyDescent="0.25">
      <c r="A5546">
        <v>-8047245.3248076905</v>
      </c>
      <c r="B5546">
        <v>-84093.086634821404</v>
      </c>
      <c r="C5546">
        <v>0</v>
      </c>
    </row>
    <row r="5547" spans="1:3" x14ac:dyDescent="0.25">
      <c r="A5547">
        <v>-8046310.8459307598</v>
      </c>
      <c r="B5547">
        <v>-84093.086634821404</v>
      </c>
      <c r="C5547">
        <v>0</v>
      </c>
    </row>
    <row r="5548" spans="1:3" x14ac:dyDescent="0.25">
      <c r="A5548">
        <v>-8045376.3670538403</v>
      </c>
      <c r="B5548">
        <v>-84093.086634821404</v>
      </c>
      <c r="C5548">
        <v>0</v>
      </c>
    </row>
    <row r="5549" spans="1:3" x14ac:dyDescent="0.25">
      <c r="A5549">
        <v>-8093969.2686538398</v>
      </c>
      <c r="B5549">
        <v>-85027.565511607099</v>
      </c>
      <c r="C5549">
        <v>5.73279103264212E-3</v>
      </c>
    </row>
    <row r="5550" spans="1:3" x14ac:dyDescent="0.25">
      <c r="A5550">
        <v>-8093034.7897769203</v>
      </c>
      <c r="B5550">
        <v>-85027.565511607099</v>
      </c>
      <c r="C5550">
        <v>8.4979552775621397E-3</v>
      </c>
    </row>
    <row r="5551" spans="1:3" x14ac:dyDescent="0.25">
      <c r="A5551">
        <v>-8092100.3108999897</v>
      </c>
      <c r="B5551">
        <v>-85027.565511607099</v>
      </c>
      <c r="C5551">
        <v>1.25866215676069E-2</v>
      </c>
    </row>
    <row r="5552" spans="1:3" x14ac:dyDescent="0.25">
      <c r="A5552">
        <v>-8091165.8320230702</v>
      </c>
      <c r="B5552">
        <v>-85027.565511607099</v>
      </c>
      <c r="C5552">
        <v>1.8017802387475901E-2</v>
      </c>
    </row>
    <row r="5553" spans="1:3" x14ac:dyDescent="0.25">
      <c r="A5553">
        <v>-8090231.3531461498</v>
      </c>
      <c r="B5553">
        <v>-85027.565511607099</v>
      </c>
      <c r="C5553">
        <v>2.5940395891666398E-2</v>
      </c>
    </row>
    <row r="5554" spans="1:3" x14ac:dyDescent="0.25">
      <c r="A5554">
        <v>-8089296.8742692303</v>
      </c>
      <c r="B5554">
        <v>-85027.565511607099</v>
      </c>
      <c r="C5554">
        <v>2.9281618073582601E-2</v>
      </c>
    </row>
    <row r="5555" spans="1:3" x14ac:dyDescent="0.25">
      <c r="A5555">
        <v>-8088362.3953922996</v>
      </c>
      <c r="B5555">
        <v>-85027.565511607099</v>
      </c>
      <c r="C5555">
        <v>4.2193975299596703E-2</v>
      </c>
    </row>
    <row r="5556" spans="1:3" x14ac:dyDescent="0.25">
      <c r="A5556">
        <v>-8087427.9165153801</v>
      </c>
      <c r="B5556">
        <v>-85027.565511607099</v>
      </c>
      <c r="C5556">
        <v>5.6496433913707698E-2</v>
      </c>
    </row>
    <row r="5557" spans="1:3" x14ac:dyDescent="0.25">
      <c r="A5557">
        <v>-8086493.4376384597</v>
      </c>
      <c r="B5557">
        <v>-85027.565511607099</v>
      </c>
      <c r="C5557">
        <v>7.5728394091129303E-2</v>
      </c>
    </row>
    <row r="5558" spans="1:3" x14ac:dyDescent="0.25">
      <c r="A5558">
        <v>-8085558.95876153</v>
      </c>
      <c r="B5558">
        <v>-85027.565511607099</v>
      </c>
      <c r="C5558">
        <v>0.10127972811460401</v>
      </c>
    </row>
    <row r="5559" spans="1:3" x14ac:dyDescent="0.25">
      <c r="A5559">
        <v>-8084624.4798846096</v>
      </c>
      <c r="B5559">
        <v>-85027.565511607099</v>
      </c>
      <c r="C5559">
        <v>0.11605193465948099</v>
      </c>
    </row>
    <row r="5560" spans="1:3" x14ac:dyDescent="0.25">
      <c r="A5560">
        <v>-8083690.0010076901</v>
      </c>
      <c r="B5560">
        <v>-85027.565511607099</v>
      </c>
      <c r="C5560">
        <v>0.143571436405181</v>
      </c>
    </row>
    <row r="5561" spans="1:3" x14ac:dyDescent="0.25">
      <c r="A5561">
        <v>-8082755.5221307604</v>
      </c>
      <c r="B5561">
        <v>-85027.565511607099</v>
      </c>
      <c r="C5561">
        <v>0.18050573766231501</v>
      </c>
    </row>
    <row r="5562" spans="1:3" x14ac:dyDescent="0.25">
      <c r="A5562">
        <v>-8081821.0432538399</v>
      </c>
      <c r="B5562">
        <v>-85027.565511607099</v>
      </c>
      <c r="C5562">
        <v>0.20278117060661299</v>
      </c>
    </row>
    <row r="5563" spans="1:3" x14ac:dyDescent="0.25">
      <c r="A5563">
        <v>-8080886.5643769205</v>
      </c>
      <c r="B5563">
        <v>-85027.565511607099</v>
      </c>
      <c r="C5563">
        <v>0.244473651051521</v>
      </c>
    </row>
    <row r="5564" spans="1:3" x14ac:dyDescent="0.25">
      <c r="A5564">
        <v>-8079952.0855</v>
      </c>
      <c r="B5564">
        <v>-85027.565511607099</v>
      </c>
      <c r="C5564">
        <v>0.27148059010505599</v>
      </c>
    </row>
    <row r="5565" spans="1:3" x14ac:dyDescent="0.25">
      <c r="A5565">
        <v>-8079017.6066230703</v>
      </c>
      <c r="B5565">
        <v>-85027.565511607099</v>
      </c>
      <c r="C5565">
        <v>0.28727924823760898</v>
      </c>
    </row>
    <row r="5566" spans="1:3" x14ac:dyDescent="0.25">
      <c r="A5566">
        <v>-8078083.1277461499</v>
      </c>
      <c r="B5566">
        <v>-85027.565511607099</v>
      </c>
      <c r="C5566">
        <v>0.314648836851119</v>
      </c>
    </row>
    <row r="5567" spans="1:3" x14ac:dyDescent="0.25">
      <c r="A5567">
        <v>-8077148.6488692304</v>
      </c>
      <c r="B5567">
        <v>-85027.565511607099</v>
      </c>
      <c r="C5567">
        <v>0.35712042450904802</v>
      </c>
    </row>
    <row r="5568" spans="1:3" x14ac:dyDescent="0.25">
      <c r="A5568">
        <v>-8076214.1699922998</v>
      </c>
      <c r="B5568">
        <v>-85027.565511607099</v>
      </c>
      <c r="C5568">
        <v>0.38870686292648299</v>
      </c>
    </row>
    <row r="5569" spans="1:3" x14ac:dyDescent="0.25">
      <c r="A5569">
        <v>-8075279.6911153803</v>
      </c>
      <c r="B5569">
        <v>-85027.565511607099</v>
      </c>
      <c r="C5569">
        <v>0.41792508959770203</v>
      </c>
    </row>
    <row r="5570" spans="1:3" x14ac:dyDescent="0.25">
      <c r="A5570">
        <v>-8074345.2122384598</v>
      </c>
      <c r="B5570">
        <v>-85027.565511607099</v>
      </c>
      <c r="C5570">
        <v>0.452216327190399</v>
      </c>
    </row>
    <row r="5571" spans="1:3" x14ac:dyDescent="0.25">
      <c r="A5571">
        <v>-8073410.7333615301</v>
      </c>
      <c r="B5571">
        <v>-85027.565511607099</v>
      </c>
      <c r="C5571">
        <v>0.46110293269157399</v>
      </c>
    </row>
    <row r="5572" spans="1:3" x14ac:dyDescent="0.25">
      <c r="A5572">
        <v>-8072476.2544846097</v>
      </c>
      <c r="B5572">
        <v>-85027.565511607099</v>
      </c>
      <c r="C5572">
        <v>0.48924350738525302</v>
      </c>
    </row>
    <row r="5573" spans="1:3" x14ac:dyDescent="0.25">
      <c r="A5573">
        <v>-8071541.7756076902</v>
      </c>
      <c r="B5573">
        <v>-85027.565511607099</v>
      </c>
      <c r="C5573">
        <v>0.52001971006393399</v>
      </c>
    </row>
    <row r="5574" spans="1:3" x14ac:dyDescent="0.25">
      <c r="A5574">
        <v>-8070607.2967307596</v>
      </c>
      <c r="B5574">
        <v>-85027.565511607099</v>
      </c>
      <c r="C5574">
        <v>0.52069997787475497</v>
      </c>
    </row>
    <row r="5575" spans="1:3" x14ac:dyDescent="0.25">
      <c r="A5575">
        <v>-8069672.8178538401</v>
      </c>
      <c r="B5575">
        <v>-85027.565511607099</v>
      </c>
      <c r="C5575">
        <v>0.54394918680190996</v>
      </c>
    </row>
    <row r="5576" spans="1:3" x14ac:dyDescent="0.25">
      <c r="A5576">
        <v>-8068738.3389769197</v>
      </c>
      <c r="B5576">
        <v>-85027.565511607099</v>
      </c>
      <c r="C5576">
        <v>0.54410201311111395</v>
      </c>
    </row>
    <row r="5577" spans="1:3" x14ac:dyDescent="0.25">
      <c r="A5577">
        <v>-8067803.8601000002</v>
      </c>
      <c r="B5577">
        <v>-85027.565511607099</v>
      </c>
      <c r="C5577">
        <v>0.54410707950591997</v>
      </c>
    </row>
    <row r="5578" spans="1:3" x14ac:dyDescent="0.25">
      <c r="A5578">
        <v>-8066869.3812230704</v>
      </c>
      <c r="B5578">
        <v>-85027.565511607099</v>
      </c>
      <c r="C5578">
        <v>0</v>
      </c>
    </row>
    <row r="5579" spans="1:3" x14ac:dyDescent="0.25">
      <c r="A5579">
        <v>-8065934.90234615</v>
      </c>
      <c r="B5579">
        <v>-85027.565511607099</v>
      </c>
      <c r="C5579">
        <v>0</v>
      </c>
    </row>
    <row r="5580" spans="1:3" x14ac:dyDescent="0.25">
      <c r="A5580">
        <v>-8065000.4234692296</v>
      </c>
      <c r="B5580">
        <v>-85027.565511607099</v>
      </c>
      <c r="C5580">
        <v>0</v>
      </c>
    </row>
    <row r="5581" spans="1:3" x14ac:dyDescent="0.25">
      <c r="A5581">
        <v>-8064065.9445922999</v>
      </c>
      <c r="B5581">
        <v>-85027.565511607099</v>
      </c>
      <c r="C5581">
        <v>0</v>
      </c>
    </row>
    <row r="5582" spans="1:3" x14ac:dyDescent="0.25">
      <c r="A5582">
        <v>-8063131.4657153804</v>
      </c>
      <c r="B5582">
        <v>-85027.565511607099</v>
      </c>
      <c r="C5582">
        <v>0</v>
      </c>
    </row>
    <row r="5583" spans="1:3" x14ac:dyDescent="0.25">
      <c r="A5583">
        <v>-8062196.98683846</v>
      </c>
      <c r="B5583">
        <v>-85027.565511607099</v>
      </c>
      <c r="C5583">
        <v>0</v>
      </c>
    </row>
    <row r="5584" spans="1:3" x14ac:dyDescent="0.25">
      <c r="A5584">
        <v>-8061262.5079615302</v>
      </c>
      <c r="B5584">
        <v>-85027.565511607099</v>
      </c>
      <c r="C5584">
        <v>0</v>
      </c>
    </row>
    <row r="5585" spans="1:3" x14ac:dyDescent="0.25">
      <c r="A5585">
        <v>-8060328.0290846098</v>
      </c>
      <c r="B5585">
        <v>-85027.565511607099</v>
      </c>
      <c r="C5585">
        <v>0</v>
      </c>
    </row>
    <row r="5586" spans="1:3" x14ac:dyDescent="0.25">
      <c r="A5586">
        <v>-8059393.5502076903</v>
      </c>
      <c r="B5586">
        <v>-85027.565511607099</v>
      </c>
      <c r="C5586">
        <v>0</v>
      </c>
    </row>
    <row r="5587" spans="1:3" x14ac:dyDescent="0.25">
      <c r="A5587">
        <v>-8058459.0713307597</v>
      </c>
      <c r="B5587">
        <v>-85027.565511607099</v>
      </c>
      <c r="C5587">
        <v>0</v>
      </c>
    </row>
    <row r="5588" spans="1:3" x14ac:dyDescent="0.25">
      <c r="A5588">
        <v>-8057524.5924538402</v>
      </c>
      <c r="B5588">
        <v>-85027.565511607099</v>
      </c>
      <c r="C5588">
        <v>0</v>
      </c>
    </row>
    <row r="5589" spans="1:3" x14ac:dyDescent="0.25">
      <c r="A5589">
        <v>-8056590.1135769198</v>
      </c>
      <c r="B5589">
        <v>-85027.565511607099</v>
      </c>
      <c r="C5589">
        <v>0</v>
      </c>
    </row>
    <row r="5590" spans="1:3" x14ac:dyDescent="0.25">
      <c r="A5590">
        <v>-8055655.6347000003</v>
      </c>
      <c r="B5590">
        <v>-85027.565511607099</v>
      </c>
      <c r="C5590">
        <v>0</v>
      </c>
    </row>
    <row r="5591" spans="1:3" x14ac:dyDescent="0.25">
      <c r="A5591">
        <v>-8054721.1558230696</v>
      </c>
      <c r="B5591">
        <v>-85027.565511607099</v>
      </c>
      <c r="C5591">
        <v>0</v>
      </c>
    </row>
    <row r="5592" spans="1:3" x14ac:dyDescent="0.25">
      <c r="A5592">
        <v>-8053786.6769461501</v>
      </c>
      <c r="B5592">
        <v>-85027.565511607099</v>
      </c>
      <c r="C5592">
        <v>0</v>
      </c>
    </row>
    <row r="5593" spans="1:3" x14ac:dyDescent="0.25">
      <c r="A5593">
        <v>-8052852.1980692297</v>
      </c>
      <c r="B5593">
        <v>-85027.565511607099</v>
      </c>
      <c r="C5593">
        <v>0</v>
      </c>
    </row>
    <row r="5594" spans="1:3" x14ac:dyDescent="0.25">
      <c r="A5594">
        <v>-8051917.7191923</v>
      </c>
      <c r="B5594">
        <v>-85027.565511607099</v>
      </c>
      <c r="C5594">
        <v>0</v>
      </c>
    </row>
    <row r="5595" spans="1:3" x14ac:dyDescent="0.25">
      <c r="A5595">
        <v>-8050983.2403153796</v>
      </c>
      <c r="B5595">
        <v>-85027.565511607099</v>
      </c>
      <c r="C5595">
        <v>0</v>
      </c>
    </row>
    <row r="5596" spans="1:3" x14ac:dyDescent="0.25">
      <c r="A5596">
        <v>-8050048.7614384601</v>
      </c>
      <c r="B5596">
        <v>-85027.565511607099</v>
      </c>
      <c r="C5596">
        <v>0</v>
      </c>
    </row>
    <row r="5597" spans="1:3" x14ac:dyDescent="0.25">
      <c r="A5597">
        <v>-8049114.2825615304</v>
      </c>
      <c r="B5597">
        <v>-85027.565511607099</v>
      </c>
      <c r="C5597">
        <v>0</v>
      </c>
    </row>
    <row r="5598" spans="1:3" x14ac:dyDescent="0.25">
      <c r="A5598">
        <v>-8048179.8036846099</v>
      </c>
      <c r="B5598">
        <v>-85027.565511607099</v>
      </c>
      <c r="C5598">
        <v>0</v>
      </c>
    </row>
    <row r="5599" spans="1:3" x14ac:dyDescent="0.25">
      <c r="A5599">
        <v>-8047245.3248076905</v>
      </c>
      <c r="B5599">
        <v>-85027.565511607099</v>
      </c>
      <c r="C5599">
        <v>0</v>
      </c>
    </row>
    <row r="5600" spans="1:3" x14ac:dyDescent="0.25">
      <c r="A5600">
        <v>-8046310.8459307598</v>
      </c>
      <c r="B5600">
        <v>-85027.565511607099</v>
      </c>
      <c r="C5600">
        <v>0</v>
      </c>
    </row>
    <row r="5601" spans="1:3" x14ac:dyDescent="0.25">
      <c r="A5601">
        <v>-8045376.3670538403</v>
      </c>
      <c r="B5601">
        <v>-85027.565511607099</v>
      </c>
      <c r="C5601">
        <v>0</v>
      </c>
    </row>
    <row r="5602" spans="1:3" x14ac:dyDescent="0.25">
      <c r="A5602">
        <v>-8094903.7475307602</v>
      </c>
      <c r="B5602">
        <v>-85962.044388392795</v>
      </c>
      <c r="C5602">
        <v>5.6011122651398104E-3</v>
      </c>
    </row>
    <row r="5603" spans="1:3" x14ac:dyDescent="0.25">
      <c r="A5603">
        <v>-8093969.2686538398</v>
      </c>
      <c r="B5603">
        <v>-85962.044388392795</v>
      </c>
      <c r="C5603">
        <v>8.2464572042226705E-3</v>
      </c>
    </row>
    <row r="5604" spans="1:3" x14ac:dyDescent="0.25">
      <c r="A5604">
        <v>-8093034.7897769203</v>
      </c>
      <c r="B5604">
        <v>-85962.044388392795</v>
      </c>
      <c r="C5604">
        <v>1.19632957503199E-2</v>
      </c>
    </row>
    <row r="5605" spans="1:3" x14ac:dyDescent="0.25">
      <c r="A5605">
        <v>-8092100.3108999897</v>
      </c>
      <c r="B5605">
        <v>-85962.044388392795</v>
      </c>
      <c r="C5605">
        <v>1.30130043253302E-2</v>
      </c>
    </row>
    <row r="5606" spans="1:3" x14ac:dyDescent="0.25">
      <c r="A5606">
        <v>-8091165.8320230702</v>
      </c>
      <c r="B5606">
        <v>-85962.044388392795</v>
      </c>
      <c r="C5606">
        <v>1.82920936495065E-2</v>
      </c>
    </row>
    <row r="5607" spans="1:3" x14ac:dyDescent="0.25">
      <c r="A5607">
        <v>-8090231.3531461498</v>
      </c>
      <c r="B5607">
        <v>-85962.044388392795</v>
      </c>
      <c r="C5607">
        <v>2.6243161410093301E-2</v>
      </c>
    </row>
    <row r="5608" spans="1:3" x14ac:dyDescent="0.25">
      <c r="A5608">
        <v>-8089296.8742692303</v>
      </c>
      <c r="B5608">
        <v>-85962.044388392795</v>
      </c>
      <c r="C5608">
        <v>3.78745347261428E-2</v>
      </c>
    </row>
    <row r="5609" spans="1:3" x14ac:dyDescent="0.25">
      <c r="A5609">
        <v>-8088362.3953922996</v>
      </c>
      <c r="B5609">
        <v>-85962.044388392795</v>
      </c>
      <c r="C5609">
        <v>5.1067862659692702E-2</v>
      </c>
    </row>
    <row r="5610" spans="1:3" x14ac:dyDescent="0.25">
      <c r="A5610">
        <v>-8087427.9165153801</v>
      </c>
      <c r="B5610">
        <v>-85962.044388392795</v>
      </c>
      <c r="C5610">
        <v>6.8586163222789695E-2</v>
      </c>
    </row>
    <row r="5611" spans="1:3" x14ac:dyDescent="0.25">
      <c r="A5611">
        <v>-8086493.4376384597</v>
      </c>
      <c r="B5611">
        <v>-85962.044388392795</v>
      </c>
      <c r="C5611">
        <v>9.1939523816108704E-2</v>
      </c>
    </row>
    <row r="5612" spans="1:3" x14ac:dyDescent="0.25">
      <c r="A5612">
        <v>-8085558.95876153</v>
      </c>
      <c r="B5612">
        <v>-85962.044388392795</v>
      </c>
      <c r="C5612">
        <v>0.102540917694568</v>
      </c>
    </row>
    <row r="5613" spans="1:3" x14ac:dyDescent="0.25">
      <c r="A5613">
        <v>-8084624.4798846096</v>
      </c>
      <c r="B5613">
        <v>-85962.044388392795</v>
      </c>
      <c r="C5613">
        <v>0.12894049286842299</v>
      </c>
    </row>
    <row r="5614" spans="1:3" x14ac:dyDescent="0.25">
      <c r="A5614">
        <v>-8083690.0010076901</v>
      </c>
      <c r="B5614">
        <v>-85962.044388392795</v>
      </c>
      <c r="C5614">
        <v>0.16121356189250899</v>
      </c>
    </row>
    <row r="5615" spans="1:3" x14ac:dyDescent="0.25">
      <c r="A5615">
        <v>-8082755.5221307604</v>
      </c>
      <c r="B5615">
        <v>-85962.044388392795</v>
      </c>
      <c r="C5615">
        <v>0.16437914967536901</v>
      </c>
    </row>
    <row r="5616" spans="1:3" x14ac:dyDescent="0.25">
      <c r="A5616">
        <v>-8081821.0432538399</v>
      </c>
      <c r="B5616">
        <v>-85962.044388392795</v>
      </c>
      <c r="C5616">
        <v>0.20393382012844</v>
      </c>
    </row>
    <row r="5617" spans="1:3" x14ac:dyDescent="0.25">
      <c r="A5617">
        <v>-8080886.5643769205</v>
      </c>
      <c r="B5617">
        <v>-85962.044388392795</v>
      </c>
      <c r="C5617">
        <v>0.23916405439376801</v>
      </c>
    </row>
    <row r="5618" spans="1:3" x14ac:dyDescent="0.25">
      <c r="A5618">
        <v>-8079952.0855</v>
      </c>
      <c r="B5618">
        <v>-85962.044388392795</v>
      </c>
      <c r="C5618">
        <v>0.26274713873863198</v>
      </c>
    </row>
    <row r="5619" spans="1:3" x14ac:dyDescent="0.25">
      <c r="A5619">
        <v>-8079017.6066230703</v>
      </c>
      <c r="B5619">
        <v>-85962.044388392795</v>
      </c>
      <c r="C5619">
        <v>0.30273815989494302</v>
      </c>
    </row>
    <row r="5620" spans="1:3" x14ac:dyDescent="0.25">
      <c r="A5620">
        <v>-8078083.1277461499</v>
      </c>
      <c r="B5620">
        <v>-85962.044388392795</v>
      </c>
      <c r="C5620">
        <v>0.32800257205963101</v>
      </c>
    </row>
    <row r="5621" spans="1:3" x14ac:dyDescent="0.25">
      <c r="A5621">
        <v>-8077148.6488692304</v>
      </c>
      <c r="B5621">
        <v>-85962.044388392795</v>
      </c>
      <c r="C5621">
        <v>0.34649756550788802</v>
      </c>
    </row>
    <row r="5622" spans="1:3" x14ac:dyDescent="0.25">
      <c r="A5622">
        <v>-8076214.1699922998</v>
      </c>
      <c r="B5622">
        <v>-85962.044388392795</v>
      </c>
      <c r="C5622">
        <v>0.373976349830627</v>
      </c>
    </row>
    <row r="5623" spans="1:3" x14ac:dyDescent="0.25">
      <c r="A5623">
        <v>-8075279.6911153803</v>
      </c>
      <c r="B5623">
        <v>-85962.044388392795</v>
      </c>
      <c r="C5623">
        <v>0.40178945660591098</v>
      </c>
    </row>
    <row r="5624" spans="1:3" x14ac:dyDescent="0.25">
      <c r="A5624">
        <v>-8074345.2122384598</v>
      </c>
      <c r="B5624">
        <v>-85962.044388392795</v>
      </c>
      <c r="C5624">
        <v>0.42937308549880898</v>
      </c>
    </row>
    <row r="5625" spans="1:3" x14ac:dyDescent="0.25">
      <c r="A5625">
        <v>-8073410.7333615301</v>
      </c>
      <c r="B5625">
        <v>-85962.044388392795</v>
      </c>
      <c r="C5625">
        <v>0.47117227315902699</v>
      </c>
    </row>
    <row r="5626" spans="1:3" x14ac:dyDescent="0.25">
      <c r="A5626">
        <v>-8072476.2544846097</v>
      </c>
      <c r="B5626">
        <v>-85962.044388392795</v>
      </c>
      <c r="C5626">
        <v>0.47258985042571999</v>
      </c>
    </row>
    <row r="5627" spans="1:3" x14ac:dyDescent="0.25">
      <c r="A5627">
        <v>-8071541.7756076902</v>
      </c>
      <c r="B5627">
        <v>-85962.044388392795</v>
      </c>
      <c r="C5627">
        <v>0.49869015812873801</v>
      </c>
    </row>
    <row r="5628" spans="1:3" x14ac:dyDescent="0.25">
      <c r="A5628">
        <v>-8070607.2967307596</v>
      </c>
      <c r="B5628">
        <v>-85962.044388392795</v>
      </c>
      <c r="C5628">
        <v>0.499196887016296</v>
      </c>
    </row>
    <row r="5629" spans="1:3" x14ac:dyDescent="0.25">
      <c r="A5629">
        <v>-8069672.8178538401</v>
      </c>
      <c r="B5629">
        <v>-85962.044388392795</v>
      </c>
      <c r="C5629">
        <v>0.52090948820114102</v>
      </c>
    </row>
    <row r="5630" spans="1:3" x14ac:dyDescent="0.25">
      <c r="A5630">
        <v>-8068738.3389769197</v>
      </c>
      <c r="B5630">
        <v>-85962.044388392795</v>
      </c>
      <c r="C5630">
        <v>0.52133238315582198</v>
      </c>
    </row>
    <row r="5631" spans="1:3" x14ac:dyDescent="0.25">
      <c r="A5631">
        <v>-8067803.8601000002</v>
      </c>
      <c r="B5631">
        <v>-85962.044388392795</v>
      </c>
      <c r="C5631">
        <v>0.52146071195602395</v>
      </c>
    </row>
    <row r="5632" spans="1:3" x14ac:dyDescent="0.25">
      <c r="A5632">
        <v>-8066869.3812230704</v>
      </c>
      <c r="B5632">
        <v>-85962.044388392795</v>
      </c>
      <c r="C5632">
        <v>0</v>
      </c>
    </row>
    <row r="5633" spans="1:3" x14ac:dyDescent="0.25">
      <c r="A5633">
        <v>-8065934.90234615</v>
      </c>
      <c r="B5633">
        <v>-85962.044388392795</v>
      </c>
      <c r="C5633">
        <v>0</v>
      </c>
    </row>
    <row r="5634" spans="1:3" x14ac:dyDescent="0.25">
      <c r="A5634">
        <v>-8065000.4234692296</v>
      </c>
      <c r="B5634">
        <v>-85962.044388392795</v>
      </c>
      <c r="C5634">
        <v>0</v>
      </c>
    </row>
    <row r="5635" spans="1:3" x14ac:dyDescent="0.25">
      <c r="A5635">
        <v>-8064065.9445922999</v>
      </c>
      <c r="B5635">
        <v>-85962.044388392795</v>
      </c>
      <c r="C5635">
        <v>0</v>
      </c>
    </row>
    <row r="5636" spans="1:3" x14ac:dyDescent="0.25">
      <c r="A5636">
        <v>-8063131.4657153804</v>
      </c>
      <c r="B5636">
        <v>-85962.044388392795</v>
      </c>
      <c r="C5636">
        <v>0</v>
      </c>
    </row>
    <row r="5637" spans="1:3" x14ac:dyDescent="0.25">
      <c r="A5637">
        <v>-8062196.98683846</v>
      </c>
      <c r="B5637">
        <v>-85962.044388392795</v>
      </c>
      <c r="C5637">
        <v>0</v>
      </c>
    </row>
    <row r="5638" spans="1:3" x14ac:dyDescent="0.25">
      <c r="A5638">
        <v>-8061262.5079615302</v>
      </c>
      <c r="B5638">
        <v>-85962.044388392795</v>
      </c>
      <c r="C5638">
        <v>0</v>
      </c>
    </row>
    <row r="5639" spans="1:3" x14ac:dyDescent="0.25">
      <c r="A5639">
        <v>-8060328.0290846098</v>
      </c>
      <c r="B5639">
        <v>-85962.044388392795</v>
      </c>
      <c r="C5639">
        <v>0</v>
      </c>
    </row>
    <row r="5640" spans="1:3" x14ac:dyDescent="0.25">
      <c r="A5640">
        <v>-8059393.5502076903</v>
      </c>
      <c r="B5640">
        <v>-85962.044388392795</v>
      </c>
      <c r="C5640">
        <v>0</v>
      </c>
    </row>
    <row r="5641" spans="1:3" x14ac:dyDescent="0.25">
      <c r="A5641">
        <v>-8058459.0713307597</v>
      </c>
      <c r="B5641">
        <v>-85962.044388392795</v>
      </c>
      <c r="C5641">
        <v>0</v>
      </c>
    </row>
    <row r="5642" spans="1:3" x14ac:dyDescent="0.25">
      <c r="A5642">
        <v>-8057524.5924538402</v>
      </c>
      <c r="B5642">
        <v>-85962.044388392795</v>
      </c>
      <c r="C5642">
        <v>0</v>
      </c>
    </row>
    <row r="5643" spans="1:3" x14ac:dyDescent="0.25">
      <c r="A5643">
        <v>-8056590.1135769198</v>
      </c>
      <c r="B5643">
        <v>-85962.044388392795</v>
      </c>
      <c r="C5643">
        <v>0</v>
      </c>
    </row>
    <row r="5644" spans="1:3" x14ac:dyDescent="0.25">
      <c r="A5644">
        <v>-8055655.6347000003</v>
      </c>
      <c r="B5644">
        <v>-85962.044388392795</v>
      </c>
      <c r="C5644">
        <v>0</v>
      </c>
    </row>
    <row r="5645" spans="1:3" x14ac:dyDescent="0.25">
      <c r="A5645">
        <v>-8094903.7475307602</v>
      </c>
      <c r="B5645">
        <v>-86896.523265178505</v>
      </c>
      <c r="C5645">
        <v>5.7449769228696797E-3</v>
      </c>
    </row>
    <row r="5646" spans="1:3" x14ac:dyDescent="0.25">
      <c r="A5646">
        <v>-8093969.2686538398</v>
      </c>
      <c r="B5646">
        <v>-86896.523265178505</v>
      </c>
      <c r="C5646">
        <v>8.5782418027520093E-3</v>
      </c>
    </row>
    <row r="5647" spans="1:3" x14ac:dyDescent="0.25">
      <c r="A5647">
        <v>-8093034.7897769203</v>
      </c>
      <c r="B5647">
        <v>-86896.523265178505</v>
      </c>
      <c r="C5647">
        <v>1.2266669422388E-2</v>
      </c>
    </row>
    <row r="5648" spans="1:3" x14ac:dyDescent="0.25">
      <c r="A5648">
        <v>-8092100.3108999897</v>
      </c>
      <c r="B5648">
        <v>-86896.523265178505</v>
      </c>
      <c r="C5648">
        <v>1.74267012625932E-2</v>
      </c>
    </row>
    <row r="5649" spans="1:3" x14ac:dyDescent="0.25">
      <c r="A5649">
        <v>-8091165.8320230702</v>
      </c>
      <c r="B5649">
        <v>-86896.523265178505</v>
      </c>
      <c r="C5649">
        <v>2.51403581351041E-2</v>
      </c>
    </row>
    <row r="5650" spans="1:3" x14ac:dyDescent="0.25">
      <c r="A5650">
        <v>-8090231.3531461498</v>
      </c>
      <c r="B5650">
        <v>-86896.523265178505</v>
      </c>
      <c r="C5650">
        <v>3.5679437220096498E-2</v>
      </c>
    </row>
    <row r="5651" spans="1:3" x14ac:dyDescent="0.25">
      <c r="A5651">
        <v>-8089296.8742692303</v>
      </c>
      <c r="B5651">
        <v>-86896.523265178505</v>
      </c>
      <c r="C5651">
        <v>4.79314737021923E-2</v>
      </c>
    </row>
    <row r="5652" spans="1:3" x14ac:dyDescent="0.25">
      <c r="A5652">
        <v>-8088362.3953922996</v>
      </c>
      <c r="B5652">
        <v>-86896.523265178505</v>
      </c>
      <c r="C5652">
        <v>6.3782617449760395E-2</v>
      </c>
    </row>
    <row r="5653" spans="1:3" x14ac:dyDescent="0.25">
      <c r="A5653">
        <v>-8087427.9165153801</v>
      </c>
      <c r="B5653">
        <v>-86896.523265178505</v>
      </c>
      <c r="C5653">
        <v>7.0061080157756805E-2</v>
      </c>
    </row>
    <row r="5654" spans="1:3" x14ac:dyDescent="0.25">
      <c r="A5654">
        <v>-8086493.4376384597</v>
      </c>
      <c r="B5654">
        <v>-86896.523265178505</v>
      </c>
      <c r="C5654">
        <v>9.3180954456329304E-2</v>
      </c>
    </row>
    <row r="5655" spans="1:3" x14ac:dyDescent="0.25">
      <c r="A5655">
        <v>-8085558.95876153</v>
      </c>
      <c r="B5655">
        <v>-86896.523265178505</v>
      </c>
      <c r="C5655">
        <v>0.10847111046314201</v>
      </c>
    </row>
    <row r="5656" spans="1:3" x14ac:dyDescent="0.25">
      <c r="A5656">
        <v>-8084624.4798846096</v>
      </c>
      <c r="B5656">
        <v>-86896.523265178505</v>
      </c>
      <c r="C5656">
        <v>0.136617437005043</v>
      </c>
    </row>
    <row r="5657" spans="1:3" x14ac:dyDescent="0.25">
      <c r="A5657">
        <v>-8083690.0010076901</v>
      </c>
      <c r="B5657">
        <v>-86896.523265178505</v>
      </c>
      <c r="C5657">
        <v>0.171996504068374</v>
      </c>
    </row>
    <row r="5658" spans="1:3" x14ac:dyDescent="0.25">
      <c r="A5658">
        <v>-8082755.5221307604</v>
      </c>
      <c r="B5658">
        <v>-86896.523265178505</v>
      </c>
      <c r="C5658">
        <v>0.18607781827449699</v>
      </c>
    </row>
    <row r="5659" spans="1:3" x14ac:dyDescent="0.25">
      <c r="A5659">
        <v>-8081821.0432538399</v>
      </c>
      <c r="B5659">
        <v>-86896.523265178505</v>
      </c>
      <c r="C5659">
        <v>0.22219856083393</v>
      </c>
    </row>
    <row r="5660" spans="1:3" x14ac:dyDescent="0.25">
      <c r="A5660">
        <v>-8080886.5643769205</v>
      </c>
      <c r="B5660">
        <v>-86896.523265178505</v>
      </c>
      <c r="C5660">
        <v>0.24643172323703699</v>
      </c>
    </row>
    <row r="5661" spans="1:3" x14ac:dyDescent="0.25">
      <c r="A5661">
        <v>-8079952.0855</v>
      </c>
      <c r="B5661">
        <v>-86896.523265178505</v>
      </c>
      <c r="C5661">
        <v>0.26248902082443198</v>
      </c>
    </row>
    <row r="5662" spans="1:3" x14ac:dyDescent="0.25">
      <c r="A5662">
        <v>-8079017.6066230703</v>
      </c>
      <c r="B5662">
        <v>-86896.523265178505</v>
      </c>
      <c r="C5662">
        <v>0.302981346845626</v>
      </c>
    </row>
    <row r="5663" spans="1:3" x14ac:dyDescent="0.25">
      <c r="A5663">
        <v>-8078083.1277461499</v>
      </c>
      <c r="B5663">
        <v>-86896.523265178505</v>
      </c>
      <c r="C5663">
        <v>0.32385724782943698</v>
      </c>
    </row>
    <row r="5664" spans="1:3" x14ac:dyDescent="0.25">
      <c r="A5664">
        <v>-8077148.6488692304</v>
      </c>
      <c r="B5664">
        <v>-86896.523265178505</v>
      </c>
      <c r="C5664">
        <v>0.364865332841873</v>
      </c>
    </row>
    <row r="5665" spans="1:3" x14ac:dyDescent="0.25">
      <c r="A5665">
        <v>-8076214.1699922998</v>
      </c>
      <c r="B5665">
        <v>-86896.523265178505</v>
      </c>
      <c r="C5665">
        <v>0.39037841558456399</v>
      </c>
    </row>
    <row r="5666" spans="1:3" x14ac:dyDescent="0.25">
      <c r="A5666">
        <v>-8075279.6911153803</v>
      </c>
      <c r="B5666">
        <v>-86896.523265178505</v>
      </c>
      <c r="C5666">
        <v>0.391456007957458</v>
      </c>
    </row>
    <row r="5667" spans="1:3" x14ac:dyDescent="0.25">
      <c r="A5667">
        <v>-8074345.2122384598</v>
      </c>
      <c r="B5667">
        <v>-86896.523265178505</v>
      </c>
      <c r="C5667">
        <v>0.41720899939536998</v>
      </c>
    </row>
    <row r="5668" spans="1:3" x14ac:dyDescent="0.25">
      <c r="A5668">
        <v>-8073410.7333615301</v>
      </c>
      <c r="B5668">
        <v>-86896.523265178505</v>
      </c>
      <c r="C5668">
        <v>0.45427694916725098</v>
      </c>
    </row>
    <row r="5669" spans="1:3" x14ac:dyDescent="0.25">
      <c r="A5669">
        <v>-8072476.2544846097</v>
      </c>
      <c r="B5669">
        <v>-86896.523265178505</v>
      </c>
      <c r="C5669">
        <v>0.455169737339019</v>
      </c>
    </row>
    <row r="5670" spans="1:3" x14ac:dyDescent="0.25">
      <c r="A5670">
        <v>-8071541.7756076902</v>
      </c>
      <c r="B5670">
        <v>-86896.523265178505</v>
      </c>
      <c r="C5670">
        <v>0.48345711827278098</v>
      </c>
    </row>
    <row r="5671" spans="1:3" x14ac:dyDescent="0.25">
      <c r="A5671">
        <v>-8070607.2967307596</v>
      </c>
      <c r="B5671">
        <v>-86896.523265178505</v>
      </c>
      <c r="C5671">
        <v>0.48440197110175998</v>
      </c>
    </row>
    <row r="5672" spans="1:3" x14ac:dyDescent="0.25">
      <c r="A5672">
        <v>-8069672.8178538401</v>
      </c>
      <c r="B5672">
        <v>-86896.523265178505</v>
      </c>
      <c r="C5672">
        <v>0.50019371509552002</v>
      </c>
    </row>
    <row r="5673" spans="1:3" x14ac:dyDescent="0.25">
      <c r="A5673">
        <v>-8068738.3389769197</v>
      </c>
      <c r="B5673">
        <v>-86896.523265178505</v>
      </c>
      <c r="C5673">
        <v>0.49943509697914101</v>
      </c>
    </row>
    <row r="5674" spans="1:3" x14ac:dyDescent="0.25">
      <c r="A5674">
        <v>-8067803.8601000002</v>
      </c>
      <c r="B5674">
        <v>-86896.523265178505</v>
      </c>
      <c r="C5674">
        <v>0</v>
      </c>
    </row>
    <row r="5675" spans="1:3" x14ac:dyDescent="0.25">
      <c r="A5675">
        <v>-8066869.3812230704</v>
      </c>
      <c r="B5675">
        <v>-86896.523265178505</v>
      </c>
      <c r="C5675">
        <v>0</v>
      </c>
    </row>
    <row r="5676" spans="1:3" x14ac:dyDescent="0.25">
      <c r="A5676">
        <v>-8065934.90234615</v>
      </c>
      <c r="B5676">
        <v>-86896.523265178505</v>
      </c>
      <c r="C5676">
        <v>0</v>
      </c>
    </row>
    <row r="5677" spans="1:3" x14ac:dyDescent="0.25">
      <c r="A5677">
        <v>-8065000.4234692296</v>
      </c>
      <c r="B5677">
        <v>-86896.523265178505</v>
      </c>
      <c r="C5677">
        <v>0</v>
      </c>
    </row>
    <row r="5678" spans="1:3" x14ac:dyDescent="0.25">
      <c r="A5678">
        <v>-8064065.9445922999</v>
      </c>
      <c r="B5678">
        <v>-86896.523265178505</v>
      </c>
      <c r="C5678">
        <v>0</v>
      </c>
    </row>
    <row r="5679" spans="1:3" x14ac:dyDescent="0.25">
      <c r="A5679">
        <v>-8063131.4657153804</v>
      </c>
      <c r="B5679">
        <v>-86896.523265178505</v>
      </c>
      <c r="C5679">
        <v>0</v>
      </c>
    </row>
    <row r="5680" spans="1:3" x14ac:dyDescent="0.25">
      <c r="A5680">
        <v>-8062196.98683846</v>
      </c>
      <c r="B5680">
        <v>-86896.523265178505</v>
      </c>
      <c r="C5680">
        <v>0</v>
      </c>
    </row>
    <row r="5681" spans="1:3" x14ac:dyDescent="0.25">
      <c r="A5681">
        <v>-8061262.5079615302</v>
      </c>
      <c r="B5681">
        <v>-86896.523265178505</v>
      </c>
      <c r="C5681">
        <v>0</v>
      </c>
    </row>
    <row r="5682" spans="1:3" x14ac:dyDescent="0.25">
      <c r="A5682">
        <v>-8060328.0290846098</v>
      </c>
      <c r="B5682">
        <v>-86896.523265178505</v>
      </c>
      <c r="C5682">
        <v>0</v>
      </c>
    </row>
    <row r="5683" spans="1:3" x14ac:dyDescent="0.25">
      <c r="A5683">
        <v>-8059393.5502076903</v>
      </c>
      <c r="B5683">
        <v>-86896.523265178505</v>
      </c>
      <c r="C5683">
        <v>0</v>
      </c>
    </row>
    <row r="5684" spans="1:3" x14ac:dyDescent="0.25">
      <c r="A5684">
        <v>-8058459.0713307597</v>
      </c>
      <c r="B5684">
        <v>-86896.523265178505</v>
      </c>
      <c r="C5684">
        <v>0</v>
      </c>
    </row>
    <row r="5685" spans="1:3" x14ac:dyDescent="0.25">
      <c r="A5685">
        <v>-8057524.5924538402</v>
      </c>
      <c r="B5685">
        <v>-86896.523265178505</v>
      </c>
      <c r="C5685">
        <v>0</v>
      </c>
    </row>
    <row r="5686" spans="1:3" x14ac:dyDescent="0.25">
      <c r="A5686">
        <v>-8056590.1135769198</v>
      </c>
      <c r="B5686">
        <v>-86896.523265178505</v>
      </c>
      <c r="C5686">
        <v>0</v>
      </c>
    </row>
    <row r="5687" spans="1:3" x14ac:dyDescent="0.25">
      <c r="A5687">
        <v>-8055655.6347000003</v>
      </c>
      <c r="B5687">
        <v>-86896.523265178505</v>
      </c>
      <c r="C5687">
        <v>0</v>
      </c>
    </row>
    <row r="5688" spans="1:3" x14ac:dyDescent="0.25">
      <c r="A5688">
        <v>-8095838.22640769</v>
      </c>
      <c r="B5688">
        <v>-87831.0021419642</v>
      </c>
      <c r="C5688">
        <v>5.82327786833047E-3</v>
      </c>
    </row>
    <row r="5689" spans="1:3" x14ac:dyDescent="0.25">
      <c r="A5689">
        <v>-8094903.7475307602</v>
      </c>
      <c r="B5689">
        <v>-87831.0021419642</v>
      </c>
      <c r="C5689">
        <v>8.4946034476161003E-3</v>
      </c>
    </row>
    <row r="5690" spans="1:3" x14ac:dyDescent="0.25">
      <c r="A5690">
        <v>-8093969.2686538398</v>
      </c>
      <c r="B5690">
        <v>-87831.0021419642</v>
      </c>
      <c r="C5690">
        <v>1.24256908893585E-2</v>
      </c>
    </row>
    <row r="5691" spans="1:3" x14ac:dyDescent="0.25">
      <c r="A5691">
        <v>-8093034.7897769203</v>
      </c>
      <c r="B5691">
        <v>-87831.0021419642</v>
      </c>
      <c r="C5691">
        <v>1.7016636207699699E-2</v>
      </c>
    </row>
    <row r="5692" spans="1:3" x14ac:dyDescent="0.25">
      <c r="A5692">
        <v>-8092100.3108999897</v>
      </c>
      <c r="B5692">
        <v>-87831.0021419642</v>
      </c>
      <c r="C5692">
        <v>2.4254500865936199E-2</v>
      </c>
    </row>
    <row r="5693" spans="1:3" x14ac:dyDescent="0.25">
      <c r="A5693">
        <v>-8091165.8320230702</v>
      </c>
      <c r="B5693">
        <v>-87831.0021419642</v>
      </c>
      <c r="C5693">
        <v>3.4189812839031199E-2</v>
      </c>
    </row>
    <row r="5694" spans="1:3" x14ac:dyDescent="0.25">
      <c r="A5694">
        <v>-8090231.3531461498</v>
      </c>
      <c r="B5694">
        <v>-87831.0021419642</v>
      </c>
      <c r="C5694">
        <v>3.6213345825672101E-2</v>
      </c>
    </row>
    <row r="5695" spans="1:3" x14ac:dyDescent="0.25">
      <c r="A5695">
        <v>-8089296.8742692303</v>
      </c>
      <c r="B5695">
        <v>-87831.0021419642</v>
      </c>
      <c r="C5695">
        <v>4.69298623502254E-2</v>
      </c>
    </row>
    <row r="5696" spans="1:3" x14ac:dyDescent="0.25">
      <c r="A5696">
        <v>-8088362.3953922996</v>
      </c>
      <c r="B5696">
        <v>-87831.0021419642</v>
      </c>
      <c r="C5696">
        <v>6.1612136662006302E-2</v>
      </c>
    </row>
    <row r="5697" spans="1:3" x14ac:dyDescent="0.25">
      <c r="A5697">
        <v>-8087427.9165153801</v>
      </c>
      <c r="B5697">
        <v>-87831.0021419642</v>
      </c>
      <c r="C5697">
        <v>8.1603914499282795E-2</v>
      </c>
    </row>
    <row r="5698" spans="1:3" x14ac:dyDescent="0.25">
      <c r="A5698">
        <v>-8086493.4376384597</v>
      </c>
      <c r="B5698">
        <v>-87831.0021419642</v>
      </c>
      <c r="C5698">
        <v>0.100908353924751</v>
      </c>
    </row>
    <row r="5699" spans="1:3" x14ac:dyDescent="0.25">
      <c r="A5699">
        <v>-8085558.95876153</v>
      </c>
      <c r="B5699">
        <v>-87831.0021419642</v>
      </c>
      <c r="C5699">
        <v>0.128745913505554</v>
      </c>
    </row>
    <row r="5700" spans="1:3" x14ac:dyDescent="0.25">
      <c r="A5700">
        <v>-8084624.4798846096</v>
      </c>
      <c r="B5700">
        <v>-87831.0021419642</v>
      </c>
      <c r="C5700">
        <v>0.162103235721588</v>
      </c>
    </row>
    <row r="5701" spans="1:3" x14ac:dyDescent="0.25">
      <c r="A5701">
        <v>-8083690.0010076901</v>
      </c>
      <c r="B5701">
        <v>-87831.0021419642</v>
      </c>
      <c r="C5701">
        <v>0.16479875147342599</v>
      </c>
    </row>
    <row r="5702" spans="1:3" x14ac:dyDescent="0.25">
      <c r="A5702">
        <v>-8082755.5221307604</v>
      </c>
      <c r="B5702">
        <v>-87831.0021419642</v>
      </c>
      <c r="C5702">
        <v>0.19797462224960299</v>
      </c>
    </row>
    <row r="5703" spans="1:3" x14ac:dyDescent="0.25">
      <c r="A5703">
        <v>-8081821.0432538399</v>
      </c>
      <c r="B5703">
        <v>-87831.0021419642</v>
      </c>
      <c r="C5703">
        <v>0.23292000591754899</v>
      </c>
    </row>
    <row r="5704" spans="1:3" x14ac:dyDescent="0.25">
      <c r="A5704">
        <v>-8080886.5643769205</v>
      </c>
      <c r="B5704">
        <v>-87831.0021419642</v>
      </c>
      <c r="C5704">
        <v>0.24793753027915899</v>
      </c>
    </row>
    <row r="5705" spans="1:3" x14ac:dyDescent="0.25">
      <c r="A5705">
        <v>-8079952.0855</v>
      </c>
      <c r="B5705">
        <v>-87831.0021419642</v>
      </c>
      <c r="C5705">
        <v>0.28641381859779302</v>
      </c>
    </row>
    <row r="5706" spans="1:3" x14ac:dyDescent="0.25">
      <c r="A5706">
        <v>-8079017.6066230703</v>
      </c>
      <c r="B5706">
        <v>-87831.0021419642</v>
      </c>
      <c r="C5706">
        <v>0.32478770613670299</v>
      </c>
    </row>
    <row r="5707" spans="1:3" x14ac:dyDescent="0.25">
      <c r="A5707">
        <v>-8078083.1277461499</v>
      </c>
      <c r="B5707">
        <v>-87831.0021419642</v>
      </c>
      <c r="C5707">
        <v>0.32797434926032998</v>
      </c>
    </row>
    <row r="5708" spans="1:3" x14ac:dyDescent="0.25">
      <c r="A5708">
        <v>-8077148.6488692304</v>
      </c>
      <c r="B5708">
        <v>-87831.0021419642</v>
      </c>
      <c r="C5708">
        <v>0.36651611328125</v>
      </c>
    </row>
    <row r="5709" spans="1:3" x14ac:dyDescent="0.25">
      <c r="A5709">
        <v>-8076214.1699922998</v>
      </c>
      <c r="B5709">
        <v>-87831.0021419642</v>
      </c>
      <c r="C5709">
        <v>0.385212332010269</v>
      </c>
    </row>
    <row r="5710" spans="1:3" x14ac:dyDescent="0.25">
      <c r="A5710">
        <v>-8075279.6911153803</v>
      </c>
      <c r="B5710">
        <v>-87831.0021419642</v>
      </c>
      <c r="C5710">
        <v>0.40763729810714699</v>
      </c>
    </row>
    <row r="5711" spans="1:3" x14ac:dyDescent="0.25">
      <c r="A5711">
        <v>-8074345.2122384598</v>
      </c>
      <c r="B5711">
        <v>-87831.0021419642</v>
      </c>
      <c r="C5711">
        <v>0.40901821851730302</v>
      </c>
    </row>
    <row r="5712" spans="1:3" x14ac:dyDescent="0.25">
      <c r="A5712">
        <v>-8073410.7333615301</v>
      </c>
      <c r="B5712">
        <v>-87831.0021419642</v>
      </c>
      <c r="C5712">
        <v>0.44842770695686301</v>
      </c>
    </row>
    <row r="5713" spans="1:3" x14ac:dyDescent="0.25">
      <c r="A5713">
        <v>-8072476.2544846097</v>
      </c>
      <c r="B5713">
        <v>-87831.0021419642</v>
      </c>
      <c r="C5713">
        <v>0.44939997792243902</v>
      </c>
    </row>
    <row r="5714" spans="1:3" x14ac:dyDescent="0.25">
      <c r="A5714">
        <v>-8071541.7756076902</v>
      </c>
      <c r="B5714">
        <v>-87831.0021419642</v>
      </c>
      <c r="C5714">
        <v>0.46994557976722701</v>
      </c>
    </row>
    <row r="5715" spans="1:3" x14ac:dyDescent="0.25">
      <c r="A5715">
        <v>-8070607.2967307596</v>
      </c>
      <c r="B5715">
        <v>-87831.0021419642</v>
      </c>
      <c r="C5715">
        <v>0.47103172540664601</v>
      </c>
    </row>
    <row r="5716" spans="1:3" x14ac:dyDescent="0.25">
      <c r="A5716">
        <v>-8069672.8178538401</v>
      </c>
      <c r="B5716">
        <v>-87831.0021419642</v>
      </c>
      <c r="C5716">
        <v>0.48511222004890397</v>
      </c>
    </row>
    <row r="5717" spans="1:3" x14ac:dyDescent="0.25">
      <c r="A5717">
        <v>-8068738.3389769197</v>
      </c>
      <c r="B5717">
        <v>-87831.0021419642</v>
      </c>
      <c r="C5717">
        <v>0.48435857892036399</v>
      </c>
    </row>
    <row r="5718" spans="1:3" x14ac:dyDescent="0.25">
      <c r="A5718">
        <v>-8067803.8601000002</v>
      </c>
      <c r="B5718">
        <v>-87831.0021419642</v>
      </c>
      <c r="C5718">
        <v>0</v>
      </c>
    </row>
    <row r="5719" spans="1:3" x14ac:dyDescent="0.25">
      <c r="A5719">
        <v>-8066869.3812230704</v>
      </c>
      <c r="B5719">
        <v>-87831.0021419642</v>
      </c>
      <c r="C5719">
        <v>0</v>
      </c>
    </row>
    <row r="5720" spans="1:3" x14ac:dyDescent="0.25">
      <c r="A5720">
        <v>-8065934.90234615</v>
      </c>
      <c r="B5720">
        <v>-87831.0021419642</v>
      </c>
      <c r="C5720">
        <v>0</v>
      </c>
    </row>
    <row r="5721" spans="1:3" x14ac:dyDescent="0.25">
      <c r="A5721">
        <v>-8065000.4234692296</v>
      </c>
      <c r="B5721">
        <v>-87831.0021419642</v>
      </c>
      <c r="C5721">
        <v>0</v>
      </c>
    </row>
    <row r="5722" spans="1:3" x14ac:dyDescent="0.25">
      <c r="A5722">
        <v>-8064065.9445922999</v>
      </c>
      <c r="B5722">
        <v>-87831.0021419642</v>
      </c>
      <c r="C5722">
        <v>0</v>
      </c>
    </row>
    <row r="5723" spans="1:3" x14ac:dyDescent="0.25">
      <c r="A5723">
        <v>-8063131.4657153804</v>
      </c>
      <c r="B5723">
        <v>-87831.0021419642</v>
      </c>
      <c r="C5723">
        <v>0</v>
      </c>
    </row>
    <row r="5724" spans="1:3" x14ac:dyDescent="0.25">
      <c r="A5724">
        <v>-8062196.98683846</v>
      </c>
      <c r="B5724">
        <v>-87831.0021419642</v>
      </c>
      <c r="C5724">
        <v>0</v>
      </c>
    </row>
    <row r="5725" spans="1:3" x14ac:dyDescent="0.25">
      <c r="A5725">
        <v>-8061262.5079615302</v>
      </c>
      <c r="B5725">
        <v>-87831.0021419642</v>
      </c>
      <c r="C5725">
        <v>0</v>
      </c>
    </row>
    <row r="5726" spans="1:3" x14ac:dyDescent="0.25">
      <c r="A5726">
        <v>-8060328.0290846098</v>
      </c>
      <c r="B5726">
        <v>-87831.0021419642</v>
      </c>
      <c r="C5726">
        <v>0</v>
      </c>
    </row>
    <row r="5727" spans="1:3" x14ac:dyDescent="0.25">
      <c r="A5727">
        <v>-8059393.5502076903</v>
      </c>
      <c r="B5727">
        <v>-87831.0021419642</v>
      </c>
      <c r="C5727">
        <v>0</v>
      </c>
    </row>
    <row r="5728" spans="1:3" x14ac:dyDescent="0.25">
      <c r="A5728">
        <v>-8058459.0713307597</v>
      </c>
      <c r="B5728">
        <v>-87831.0021419642</v>
      </c>
      <c r="C5728">
        <v>0</v>
      </c>
    </row>
    <row r="5729" spans="1:3" x14ac:dyDescent="0.25">
      <c r="A5729">
        <v>-8057524.5924538402</v>
      </c>
      <c r="B5729">
        <v>-87831.0021419642</v>
      </c>
      <c r="C5729">
        <v>0</v>
      </c>
    </row>
    <row r="5730" spans="1:3" x14ac:dyDescent="0.25">
      <c r="A5730">
        <v>-8056590.1135769198</v>
      </c>
      <c r="B5730">
        <v>-87831.0021419642</v>
      </c>
      <c r="C5730">
        <v>0</v>
      </c>
    </row>
    <row r="5731" spans="1:3" x14ac:dyDescent="0.25">
      <c r="A5731">
        <v>-8096772.7052846104</v>
      </c>
      <c r="B5731">
        <v>-88765.481018749895</v>
      </c>
      <c r="C5731">
        <v>4.3268371373414898E-3</v>
      </c>
    </row>
    <row r="5732" spans="1:3" x14ac:dyDescent="0.25">
      <c r="A5732">
        <v>-8095838.22640769</v>
      </c>
      <c r="B5732">
        <v>-88765.481018749895</v>
      </c>
      <c r="C5732">
        <v>8.6391968652605993E-3</v>
      </c>
    </row>
    <row r="5733" spans="1:3" x14ac:dyDescent="0.25">
      <c r="A5733">
        <v>-8094903.7475307602</v>
      </c>
      <c r="B5733">
        <v>-88765.481018749895</v>
      </c>
      <c r="C5733">
        <v>1.23442159965634E-2</v>
      </c>
    </row>
    <row r="5734" spans="1:3" x14ac:dyDescent="0.25">
      <c r="A5734">
        <v>-8093969.2686538398</v>
      </c>
      <c r="B5734">
        <v>-88765.481018749895</v>
      </c>
      <c r="C5734">
        <v>1.7065800726413699E-2</v>
      </c>
    </row>
    <row r="5735" spans="1:3" x14ac:dyDescent="0.25">
      <c r="A5735">
        <v>-8093034.7897769203</v>
      </c>
      <c r="B5735">
        <v>-88765.481018749895</v>
      </c>
      <c r="C5735">
        <v>1.8048711121082299E-2</v>
      </c>
    </row>
    <row r="5736" spans="1:3" x14ac:dyDescent="0.25">
      <c r="A5736">
        <v>-8092100.3108999897</v>
      </c>
      <c r="B5736">
        <v>-88765.481018749895</v>
      </c>
      <c r="C5736">
        <v>2.4640621617436399E-2</v>
      </c>
    </row>
    <row r="5737" spans="1:3" x14ac:dyDescent="0.25">
      <c r="A5737">
        <v>-8091165.8320230702</v>
      </c>
      <c r="B5737">
        <v>-88765.481018749895</v>
      </c>
      <c r="C5737">
        <v>3.4483905881643198E-2</v>
      </c>
    </row>
    <row r="5738" spans="1:3" x14ac:dyDescent="0.25">
      <c r="A5738">
        <v>-8090231.3531461498</v>
      </c>
      <c r="B5738">
        <v>-88765.481018749895</v>
      </c>
      <c r="C5738">
        <v>4.4842243194580002E-2</v>
      </c>
    </row>
    <row r="5739" spans="1:3" x14ac:dyDescent="0.25">
      <c r="A5739">
        <v>-8089296.8742692303</v>
      </c>
      <c r="B5739">
        <v>-88765.481018749895</v>
      </c>
      <c r="C5739">
        <v>5.9376295655965798E-2</v>
      </c>
    </row>
    <row r="5740" spans="1:3" x14ac:dyDescent="0.25">
      <c r="A5740">
        <v>-8088362.3953922996</v>
      </c>
      <c r="B5740">
        <v>-88765.481018749895</v>
      </c>
      <c r="C5740">
        <v>7.8215636312961495E-2</v>
      </c>
    </row>
    <row r="5741" spans="1:3" x14ac:dyDescent="0.25">
      <c r="A5741">
        <v>-8087427.9165153801</v>
      </c>
      <c r="B5741">
        <v>-88765.481018749895</v>
      </c>
      <c r="C5741">
        <v>9.3715570867061601E-2</v>
      </c>
    </row>
    <row r="5742" spans="1:3" x14ac:dyDescent="0.25">
      <c r="A5742">
        <v>-8086493.4376384597</v>
      </c>
      <c r="B5742">
        <v>-88765.481018749895</v>
      </c>
      <c r="C5742">
        <v>0.119858436286449</v>
      </c>
    </row>
    <row r="5743" spans="1:3" x14ac:dyDescent="0.25">
      <c r="A5743">
        <v>-8085558.95876153</v>
      </c>
      <c r="B5743">
        <v>-88765.481018749895</v>
      </c>
      <c r="C5743">
        <v>0.126299023628234</v>
      </c>
    </row>
    <row r="5744" spans="1:3" x14ac:dyDescent="0.25">
      <c r="A5744">
        <v>-8084624.4798846096</v>
      </c>
      <c r="B5744">
        <v>-88765.481018749895</v>
      </c>
      <c r="C5744">
        <v>0.15839901566505399</v>
      </c>
    </row>
    <row r="5745" spans="1:3" x14ac:dyDescent="0.25">
      <c r="A5745">
        <v>-8083690.0010076901</v>
      </c>
      <c r="B5745">
        <v>-88765.481018749895</v>
      </c>
      <c r="C5745">
        <v>0.188604265451431</v>
      </c>
    </row>
    <row r="5746" spans="1:3" x14ac:dyDescent="0.25">
      <c r="A5746">
        <v>-8082755.5221307604</v>
      </c>
      <c r="B5746">
        <v>-88765.481018749895</v>
      </c>
      <c r="C5746">
        <v>0.22339369356632199</v>
      </c>
    </row>
    <row r="5747" spans="1:3" x14ac:dyDescent="0.25">
      <c r="A5747">
        <v>-8081821.0432538399</v>
      </c>
      <c r="B5747">
        <v>-88765.481018749895</v>
      </c>
      <c r="C5747">
        <v>0.25179937481880099</v>
      </c>
    </row>
    <row r="5748" spans="1:3" x14ac:dyDescent="0.25">
      <c r="A5748">
        <v>-8080886.5643769205</v>
      </c>
      <c r="B5748">
        <v>-88765.481018749895</v>
      </c>
      <c r="C5748">
        <v>0.26157772541046098</v>
      </c>
    </row>
    <row r="5749" spans="1:3" x14ac:dyDescent="0.25">
      <c r="A5749">
        <v>-8079952.0855</v>
      </c>
      <c r="B5749">
        <v>-88765.481018749895</v>
      </c>
      <c r="C5749">
        <v>0.30029615759849498</v>
      </c>
    </row>
    <row r="5750" spans="1:3" x14ac:dyDescent="0.25">
      <c r="A5750">
        <v>-8079017.6066230703</v>
      </c>
      <c r="B5750">
        <v>-88765.481018749895</v>
      </c>
      <c r="C5750">
        <v>0.313294827938079</v>
      </c>
    </row>
    <row r="5751" spans="1:3" x14ac:dyDescent="0.25">
      <c r="A5751">
        <v>-8078083.1277461499</v>
      </c>
      <c r="B5751">
        <v>-88765.481018749895</v>
      </c>
      <c r="C5751">
        <v>0.35043513774871798</v>
      </c>
    </row>
    <row r="5752" spans="1:3" x14ac:dyDescent="0.25">
      <c r="A5752">
        <v>-8077148.6488692304</v>
      </c>
      <c r="B5752">
        <v>-88765.481018749895</v>
      </c>
      <c r="C5752">
        <v>0.38912078738212502</v>
      </c>
    </row>
    <row r="5753" spans="1:3" x14ac:dyDescent="0.25">
      <c r="A5753">
        <v>-8076214.1699922998</v>
      </c>
      <c r="B5753">
        <v>-88765.481018749895</v>
      </c>
      <c r="C5753">
        <v>0.39103865623474099</v>
      </c>
    </row>
    <row r="5754" spans="1:3" x14ac:dyDescent="0.25">
      <c r="A5754">
        <v>-8075279.6911153803</v>
      </c>
      <c r="B5754">
        <v>-88765.481018749895</v>
      </c>
      <c r="C5754">
        <v>0.40784963965415899</v>
      </c>
    </row>
    <row r="5755" spans="1:3" x14ac:dyDescent="0.25">
      <c r="A5755">
        <v>-8074345.2122384598</v>
      </c>
      <c r="B5755">
        <v>-88765.481018749895</v>
      </c>
      <c r="C5755">
        <v>0.40901216864585799</v>
      </c>
    </row>
    <row r="5756" spans="1:3" x14ac:dyDescent="0.25">
      <c r="A5756">
        <v>-8073410.7333615301</v>
      </c>
      <c r="B5756">
        <v>-88765.481018749895</v>
      </c>
      <c r="C5756">
        <v>0.44497507810592601</v>
      </c>
    </row>
    <row r="5757" spans="1:3" x14ac:dyDescent="0.25">
      <c r="A5757">
        <v>-8072476.2544846097</v>
      </c>
      <c r="B5757">
        <v>-88765.481018749895</v>
      </c>
      <c r="C5757">
        <v>0.46414002776145902</v>
      </c>
    </row>
    <row r="5758" spans="1:3" x14ac:dyDescent="0.25">
      <c r="A5758">
        <v>-8071541.7756076902</v>
      </c>
      <c r="B5758">
        <v>-88765.481018749895</v>
      </c>
      <c r="C5758">
        <v>0.464960157871246</v>
      </c>
    </row>
    <row r="5759" spans="1:3" x14ac:dyDescent="0.25">
      <c r="A5759">
        <v>-8070607.2967307596</v>
      </c>
      <c r="B5759">
        <v>-88765.481018749895</v>
      </c>
      <c r="C5759">
        <v>0.46569326519966098</v>
      </c>
    </row>
    <row r="5760" spans="1:3" x14ac:dyDescent="0.25">
      <c r="A5760">
        <v>-8069672.8178538401</v>
      </c>
      <c r="B5760">
        <v>-88765.481018749895</v>
      </c>
      <c r="C5760">
        <v>0.47174727916717502</v>
      </c>
    </row>
    <row r="5761" spans="1:3" x14ac:dyDescent="0.25">
      <c r="A5761">
        <v>-8068738.3389769197</v>
      </c>
      <c r="B5761">
        <v>-88765.481018749895</v>
      </c>
      <c r="C5761">
        <v>0.471045851707458</v>
      </c>
    </row>
    <row r="5762" spans="1:3" x14ac:dyDescent="0.25">
      <c r="A5762">
        <v>-8067803.8601000002</v>
      </c>
      <c r="B5762">
        <v>-88765.481018749895</v>
      </c>
      <c r="C5762">
        <v>0</v>
      </c>
    </row>
    <row r="5763" spans="1:3" x14ac:dyDescent="0.25">
      <c r="A5763">
        <v>-8066869.3812230704</v>
      </c>
      <c r="B5763">
        <v>-88765.481018749895</v>
      </c>
      <c r="C5763">
        <v>0</v>
      </c>
    </row>
    <row r="5764" spans="1:3" x14ac:dyDescent="0.25">
      <c r="A5764">
        <v>-8065934.90234615</v>
      </c>
      <c r="B5764">
        <v>-88765.481018749895</v>
      </c>
      <c r="C5764">
        <v>0</v>
      </c>
    </row>
    <row r="5765" spans="1:3" x14ac:dyDescent="0.25">
      <c r="A5765">
        <v>-8065000.4234692296</v>
      </c>
      <c r="B5765">
        <v>-88765.481018749895</v>
      </c>
      <c r="C5765">
        <v>0</v>
      </c>
    </row>
    <row r="5766" spans="1:3" x14ac:dyDescent="0.25">
      <c r="A5766">
        <v>-8064065.9445922999</v>
      </c>
      <c r="B5766">
        <v>-88765.481018749895</v>
      </c>
      <c r="C5766">
        <v>0</v>
      </c>
    </row>
    <row r="5767" spans="1:3" x14ac:dyDescent="0.25">
      <c r="A5767">
        <v>-8063131.4657153804</v>
      </c>
      <c r="B5767">
        <v>-88765.481018749895</v>
      </c>
      <c r="C5767">
        <v>0</v>
      </c>
    </row>
    <row r="5768" spans="1:3" x14ac:dyDescent="0.25">
      <c r="A5768">
        <v>-8062196.98683846</v>
      </c>
      <c r="B5768">
        <v>-88765.481018749895</v>
      </c>
      <c r="C5768">
        <v>0</v>
      </c>
    </row>
    <row r="5769" spans="1:3" x14ac:dyDescent="0.25">
      <c r="A5769">
        <v>-8061262.5079615302</v>
      </c>
      <c r="B5769">
        <v>-88765.481018749895</v>
      </c>
      <c r="C5769">
        <v>0</v>
      </c>
    </row>
    <row r="5770" spans="1:3" x14ac:dyDescent="0.25">
      <c r="A5770">
        <v>-8060328.0290846098</v>
      </c>
      <c r="B5770">
        <v>-88765.481018749895</v>
      </c>
      <c r="C5770">
        <v>0</v>
      </c>
    </row>
    <row r="5771" spans="1:3" x14ac:dyDescent="0.25">
      <c r="A5771">
        <v>-8059393.5502076903</v>
      </c>
      <c r="B5771">
        <v>-88765.481018749895</v>
      </c>
      <c r="C5771">
        <v>0</v>
      </c>
    </row>
    <row r="5772" spans="1:3" x14ac:dyDescent="0.25">
      <c r="A5772">
        <v>-8058459.0713307597</v>
      </c>
      <c r="B5772">
        <v>-88765.481018749895</v>
      </c>
      <c r="C5772">
        <v>0</v>
      </c>
    </row>
    <row r="5773" spans="1:3" x14ac:dyDescent="0.25">
      <c r="A5773">
        <v>-8057524.5924538402</v>
      </c>
      <c r="B5773">
        <v>-88765.481018749895</v>
      </c>
      <c r="C5773">
        <v>0</v>
      </c>
    </row>
    <row r="5774" spans="1:3" x14ac:dyDescent="0.25">
      <c r="A5774">
        <v>-8097707.1841615299</v>
      </c>
      <c r="B5774">
        <v>-89699.959895535707</v>
      </c>
      <c r="C5774">
        <v>4.5916857197880702E-3</v>
      </c>
    </row>
    <row r="5775" spans="1:3" x14ac:dyDescent="0.25">
      <c r="A5775">
        <v>-8096772.7052846104</v>
      </c>
      <c r="B5775">
        <v>-89699.959895535707</v>
      </c>
      <c r="C5775">
        <v>6.5341661684214999E-3</v>
      </c>
    </row>
    <row r="5776" spans="1:3" x14ac:dyDescent="0.25">
      <c r="A5776">
        <v>-8095838.22640769</v>
      </c>
      <c r="B5776">
        <v>-89699.959895535707</v>
      </c>
      <c r="C5776">
        <v>9.3416878953576001E-3</v>
      </c>
    </row>
    <row r="5777" spans="1:3" x14ac:dyDescent="0.25">
      <c r="A5777">
        <v>-8094903.7475307602</v>
      </c>
      <c r="B5777">
        <v>-89699.959895535707</v>
      </c>
      <c r="C5777">
        <v>1.3248941861092999E-2</v>
      </c>
    </row>
    <row r="5778" spans="1:3" x14ac:dyDescent="0.25">
      <c r="A5778">
        <v>-8093969.2686538398</v>
      </c>
      <c r="B5778">
        <v>-89699.959895535707</v>
      </c>
      <c r="C5778">
        <v>1.8114149570465001E-2</v>
      </c>
    </row>
    <row r="5779" spans="1:3" x14ac:dyDescent="0.25">
      <c r="A5779">
        <v>-8093034.7897769203</v>
      </c>
      <c r="B5779">
        <v>-89699.959895535707</v>
      </c>
      <c r="C5779">
        <v>2.45127100497484E-2</v>
      </c>
    </row>
    <row r="5780" spans="1:3" x14ac:dyDescent="0.25">
      <c r="A5780">
        <v>-8092100.3108999897</v>
      </c>
      <c r="B5780">
        <v>-89699.959895535707</v>
      </c>
      <c r="C5780">
        <v>3.4321155399084001E-2</v>
      </c>
    </row>
    <row r="5781" spans="1:3" x14ac:dyDescent="0.25">
      <c r="A5781">
        <v>-8091165.8320230702</v>
      </c>
      <c r="B5781">
        <v>-89699.959895535707</v>
      </c>
      <c r="C5781">
        <v>4.4751755893230397E-2</v>
      </c>
    </row>
    <row r="5782" spans="1:3" x14ac:dyDescent="0.25">
      <c r="A5782">
        <v>-8090231.3531461498</v>
      </c>
      <c r="B5782">
        <v>-89699.959895535707</v>
      </c>
      <c r="C5782">
        <v>5.7087935507297502E-2</v>
      </c>
    </row>
    <row r="5783" spans="1:3" x14ac:dyDescent="0.25">
      <c r="A5783">
        <v>-8089296.8742692303</v>
      </c>
      <c r="B5783">
        <v>-89699.959895535707</v>
      </c>
      <c r="C5783">
        <v>7.6254203915595994E-2</v>
      </c>
    </row>
    <row r="5784" spans="1:3" x14ac:dyDescent="0.25">
      <c r="A5784">
        <v>-8088362.3953922996</v>
      </c>
      <c r="B5784">
        <v>-89699.959895535707</v>
      </c>
      <c r="C5784">
        <v>7.8670628368854495E-2</v>
      </c>
    </row>
    <row r="5785" spans="1:3" x14ac:dyDescent="0.25">
      <c r="A5785">
        <v>-8087427.9165153801</v>
      </c>
      <c r="B5785">
        <v>-89699.959895535707</v>
      </c>
      <c r="C5785">
        <v>9.5783270895481096E-2</v>
      </c>
    </row>
    <row r="5786" spans="1:3" x14ac:dyDescent="0.25">
      <c r="A5786">
        <v>-8086493.4376384597</v>
      </c>
      <c r="B5786">
        <v>-89699.959895535707</v>
      </c>
      <c r="C5786">
        <v>0.120711967349052</v>
      </c>
    </row>
    <row r="5787" spans="1:3" x14ac:dyDescent="0.25">
      <c r="A5787">
        <v>-8085558.95876153</v>
      </c>
      <c r="B5787">
        <v>-89699.959895535707</v>
      </c>
      <c r="C5787">
        <v>0.152557283639907</v>
      </c>
    </row>
    <row r="5788" spans="1:3" x14ac:dyDescent="0.25">
      <c r="A5788">
        <v>-8084624.4798846096</v>
      </c>
      <c r="B5788">
        <v>-89699.959895535707</v>
      </c>
      <c r="C5788">
        <v>0.17767931520938801</v>
      </c>
    </row>
    <row r="5789" spans="1:3" x14ac:dyDescent="0.25">
      <c r="A5789">
        <v>-8083690.0010076901</v>
      </c>
      <c r="B5789">
        <v>-89699.959895535707</v>
      </c>
      <c r="C5789">
        <v>0.209522694349288</v>
      </c>
    </row>
    <row r="5790" spans="1:3" x14ac:dyDescent="0.25">
      <c r="A5790">
        <v>-8082755.5221307604</v>
      </c>
      <c r="B5790">
        <v>-89699.959895535707</v>
      </c>
      <c r="C5790">
        <v>0.24559143185615501</v>
      </c>
    </row>
    <row r="5791" spans="1:3" x14ac:dyDescent="0.25">
      <c r="A5791">
        <v>-8081821.0432538399</v>
      </c>
      <c r="B5791">
        <v>-89699.959895535707</v>
      </c>
      <c r="C5791">
        <v>0.25339058041572499</v>
      </c>
    </row>
    <row r="5792" spans="1:3" x14ac:dyDescent="0.25">
      <c r="A5792">
        <v>-8080886.5643769205</v>
      </c>
      <c r="B5792">
        <v>-89699.959895535707</v>
      </c>
      <c r="C5792">
        <v>0.29031485319137501</v>
      </c>
    </row>
    <row r="5793" spans="1:3" x14ac:dyDescent="0.25">
      <c r="A5793">
        <v>-8079952.0855</v>
      </c>
      <c r="B5793">
        <v>-89699.959895535707</v>
      </c>
      <c r="C5793">
        <v>0.32642439007759</v>
      </c>
    </row>
    <row r="5794" spans="1:3" x14ac:dyDescent="0.25">
      <c r="A5794">
        <v>-8079017.6066230703</v>
      </c>
      <c r="B5794">
        <v>-89699.959895535707</v>
      </c>
      <c r="C5794">
        <v>0.32916554808616599</v>
      </c>
    </row>
    <row r="5795" spans="1:3" x14ac:dyDescent="0.25">
      <c r="A5795">
        <v>-8078083.1277461499</v>
      </c>
      <c r="B5795">
        <v>-89699.959895535707</v>
      </c>
      <c r="C5795">
        <v>0.36587888002395602</v>
      </c>
    </row>
    <row r="5796" spans="1:3" x14ac:dyDescent="0.25">
      <c r="A5796">
        <v>-8077148.6488692304</v>
      </c>
      <c r="B5796">
        <v>-89699.959895535707</v>
      </c>
      <c r="C5796">
        <v>0.39817366003990101</v>
      </c>
    </row>
    <row r="5797" spans="1:3" x14ac:dyDescent="0.25">
      <c r="A5797">
        <v>-8076214.1699922998</v>
      </c>
      <c r="B5797">
        <v>-89699.959895535707</v>
      </c>
      <c r="C5797">
        <v>0.40097162127494801</v>
      </c>
    </row>
    <row r="5798" spans="1:3" x14ac:dyDescent="0.25">
      <c r="A5798">
        <v>-8075279.6911153803</v>
      </c>
      <c r="B5798">
        <v>-89699.959895535707</v>
      </c>
      <c r="C5798">
        <v>0.41347500681877097</v>
      </c>
    </row>
    <row r="5799" spans="1:3" x14ac:dyDescent="0.25">
      <c r="A5799">
        <v>-8074345.2122384598</v>
      </c>
      <c r="B5799">
        <v>-89699.959895535707</v>
      </c>
      <c r="C5799">
        <v>0.44700783491134599</v>
      </c>
    </row>
    <row r="5800" spans="1:3" x14ac:dyDescent="0.25">
      <c r="A5800">
        <v>-8073410.7333615301</v>
      </c>
      <c r="B5800">
        <v>-89699.959895535707</v>
      </c>
      <c r="C5800">
        <v>0.447831541299819</v>
      </c>
    </row>
    <row r="5801" spans="1:3" x14ac:dyDescent="0.25">
      <c r="A5801">
        <v>-8072476.2544846097</v>
      </c>
      <c r="B5801">
        <v>-89699.959895535707</v>
      </c>
      <c r="C5801">
        <v>0.46323719620704601</v>
      </c>
    </row>
    <row r="5802" spans="1:3" x14ac:dyDescent="0.25">
      <c r="A5802">
        <v>-8071541.7756076902</v>
      </c>
      <c r="B5802">
        <v>-89699.959895535707</v>
      </c>
      <c r="C5802">
        <v>0.46391656994819602</v>
      </c>
    </row>
    <row r="5803" spans="1:3" x14ac:dyDescent="0.25">
      <c r="A5803">
        <v>-8070607.2967307596</v>
      </c>
      <c r="B5803">
        <v>-89699.959895535707</v>
      </c>
      <c r="C5803">
        <v>0.46434411406517001</v>
      </c>
    </row>
    <row r="5804" spans="1:3" x14ac:dyDescent="0.25">
      <c r="A5804">
        <v>-8069672.8178538401</v>
      </c>
      <c r="B5804">
        <v>-89699.959895535707</v>
      </c>
      <c r="C5804">
        <v>0.481603503227233</v>
      </c>
    </row>
    <row r="5805" spans="1:3" x14ac:dyDescent="0.25">
      <c r="A5805">
        <v>-8068738.3389769197</v>
      </c>
      <c r="B5805">
        <v>-89699.959895535707</v>
      </c>
      <c r="C5805">
        <v>0.46574527025222701</v>
      </c>
    </row>
    <row r="5806" spans="1:3" x14ac:dyDescent="0.25">
      <c r="A5806">
        <v>-8067803.8601000002</v>
      </c>
      <c r="B5806">
        <v>-89699.959895535707</v>
      </c>
      <c r="C5806">
        <v>0</v>
      </c>
    </row>
    <row r="5807" spans="1:3" x14ac:dyDescent="0.25">
      <c r="A5807">
        <v>-8066869.3812230704</v>
      </c>
      <c r="B5807">
        <v>-89699.959895535707</v>
      </c>
      <c r="C5807">
        <v>0</v>
      </c>
    </row>
    <row r="5808" spans="1:3" x14ac:dyDescent="0.25">
      <c r="A5808">
        <v>-8065934.90234615</v>
      </c>
      <c r="B5808">
        <v>-89699.959895535707</v>
      </c>
      <c r="C5808">
        <v>0</v>
      </c>
    </row>
    <row r="5809" spans="1:3" x14ac:dyDescent="0.25">
      <c r="A5809">
        <v>-8065000.4234692296</v>
      </c>
      <c r="B5809">
        <v>-89699.959895535707</v>
      </c>
      <c r="C5809">
        <v>0</v>
      </c>
    </row>
    <row r="5810" spans="1:3" x14ac:dyDescent="0.25">
      <c r="A5810">
        <v>-8064065.9445922999</v>
      </c>
      <c r="B5810">
        <v>-89699.959895535707</v>
      </c>
      <c r="C5810">
        <v>0</v>
      </c>
    </row>
    <row r="5811" spans="1:3" x14ac:dyDescent="0.25">
      <c r="A5811">
        <v>-8063131.4657153804</v>
      </c>
      <c r="B5811">
        <v>-89699.959895535707</v>
      </c>
      <c r="C5811">
        <v>0</v>
      </c>
    </row>
    <row r="5812" spans="1:3" x14ac:dyDescent="0.25">
      <c r="A5812">
        <v>-8062196.98683846</v>
      </c>
      <c r="B5812">
        <v>-89699.959895535707</v>
      </c>
      <c r="C5812">
        <v>0</v>
      </c>
    </row>
    <row r="5813" spans="1:3" x14ac:dyDescent="0.25">
      <c r="A5813">
        <v>-8061262.5079615302</v>
      </c>
      <c r="B5813">
        <v>-89699.959895535707</v>
      </c>
      <c r="C5813">
        <v>0</v>
      </c>
    </row>
    <row r="5814" spans="1:3" x14ac:dyDescent="0.25">
      <c r="A5814">
        <v>-8060328.0290846098</v>
      </c>
      <c r="B5814">
        <v>-89699.959895535707</v>
      </c>
      <c r="C5814">
        <v>0</v>
      </c>
    </row>
    <row r="5815" spans="1:3" x14ac:dyDescent="0.25">
      <c r="A5815">
        <v>-8059393.5502076903</v>
      </c>
      <c r="B5815">
        <v>-89699.959895535707</v>
      </c>
      <c r="C5815">
        <v>0</v>
      </c>
    </row>
    <row r="5816" spans="1:3" x14ac:dyDescent="0.25">
      <c r="A5816">
        <v>-8058459.0713307597</v>
      </c>
      <c r="B5816">
        <v>-89699.959895535707</v>
      </c>
      <c r="C5816">
        <v>0</v>
      </c>
    </row>
    <row r="5817" spans="1:3" x14ac:dyDescent="0.25">
      <c r="A5817">
        <v>-8057524.5924538402</v>
      </c>
      <c r="B5817">
        <v>-89699.959895535707</v>
      </c>
      <c r="C5817">
        <v>0</v>
      </c>
    </row>
    <row r="5818" spans="1:3" x14ac:dyDescent="0.25">
      <c r="A5818">
        <v>-8098641.6630384596</v>
      </c>
      <c r="B5818">
        <v>-90634.438772321402</v>
      </c>
      <c r="C5818">
        <v>3.8778516463935301E-3</v>
      </c>
    </row>
    <row r="5819" spans="1:3" x14ac:dyDescent="0.25">
      <c r="A5819">
        <v>-8097707.1841615299</v>
      </c>
      <c r="B5819">
        <v>-90634.438772321402</v>
      </c>
      <c r="C5819">
        <v>5.3412243723869298E-3</v>
      </c>
    </row>
    <row r="5820" spans="1:3" x14ac:dyDescent="0.25">
      <c r="A5820">
        <v>-8096772.7052846104</v>
      </c>
      <c r="B5820">
        <v>-90634.438772321402</v>
      </c>
      <c r="C5820">
        <v>7.4107819236814898E-3</v>
      </c>
    </row>
    <row r="5821" spans="1:3" x14ac:dyDescent="0.25">
      <c r="A5821">
        <v>-8095838.22640769</v>
      </c>
      <c r="B5821">
        <v>-90634.438772321402</v>
      </c>
      <c r="C5821">
        <v>9.8199648782610807E-3</v>
      </c>
    </row>
    <row r="5822" spans="1:3" x14ac:dyDescent="0.25">
      <c r="A5822">
        <v>-8094903.7475307602</v>
      </c>
      <c r="B5822">
        <v>-90634.438772321402</v>
      </c>
      <c r="C5822">
        <v>1.45122818648815E-2</v>
      </c>
    </row>
    <row r="5823" spans="1:3" x14ac:dyDescent="0.25">
      <c r="A5823">
        <v>-8093969.2686538398</v>
      </c>
      <c r="B5823">
        <v>-90634.438772321402</v>
      </c>
      <c r="C5823">
        <v>1.94911770522594E-2</v>
      </c>
    </row>
    <row r="5824" spans="1:3" x14ac:dyDescent="0.25">
      <c r="A5824">
        <v>-8093034.7897769203</v>
      </c>
      <c r="B5824">
        <v>-90634.438772321402</v>
      </c>
      <c r="C5824">
        <v>2.5792354717850598E-2</v>
      </c>
    </row>
    <row r="5825" spans="1:3" x14ac:dyDescent="0.25">
      <c r="A5825">
        <v>-8092100.3108999897</v>
      </c>
      <c r="B5825">
        <v>-90634.438772321402</v>
      </c>
      <c r="C5825">
        <v>3.6017850041389403E-2</v>
      </c>
    </row>
    <row r="5826" spans="1:3" x14ac:dyDescent="0.25">
      <c r="A5826">
        <v>-8091165.8320230702</v>
      </c>
      <c r="B5826">
        <v>-90634.438772321402</v>
      </c>
      <c r="C5826">
        <v>4.6584587544202798E-2</v>
      </c>
    </row>
    <row r="5827" spans="1:3" x14ac:dyDescent="0.25">
      <c r="A5827">
        <v>-8090231.3531461498</v>
      </c>
      <c r="B5827">
        <v>-90634.438772321402</v>
      </c>
      <c r="C5827">
        <v>6.0385700315236997E-2</v>
      </c>
    </row>
    <row r="5828" spans="1:3" x14ac:dyDescent="0.25">
      <c r="A5828">
        <v>-8089296.8742692303</v>
      </c>
      <c r="B5828">
        <v>-90634.438772321402</v>
      </c>
      <c r="C5828">
        <v>7.7948376536369296E-2</v>
      </c>
    </row>
    <row r="5829" spans="1:3" x14ac:dyDescent="0.25">
      <c r="A5829">
        <v>-8088362.3953922996</v>
      </c>
      <c r="B5829">
        <v>-90634.438772321402</v>
      </c>
      <c r="C5829">
        <v>9.3133166432380607E-2</v>
      </c>
    </row>
    <row r="5830" spans="1:3" x14ac:dyDescent="0.25">
      <c r="A5830">
        <v>-8087427.9165153801</v>
      </c>
      <c r="B5830">
        <v>-90634.438772321402</v>
      </c>
      <c r="C5830">
        <v>0.116350620985031</v>
      </c>
    </row>
    <row r="5831" spans="1:3" x14ac:dyDescent="0.25">
      <c r="A5831">
        <v>-8086493.4376384597</v>
      </c>
      <c r="B5831">
        <v>-90634.438772321402</v>
      </c>
      <c r="C5831">
        <v>0.14698012173175801</v>
      </c>
    </row>
    <row r="5832" spans="1:3" x14ac:dyDescent="0.25">
      <c r="A5832">
        <v>-8085558.95876153</v>
      </c>
      <c r="B5832">
        <v>-90634.438772321402</v>
      </c>
      <c r="C5832">
        <v>0.17397679388523099</v>
      </c>
    </row>
    <row r="5833" spans="1:3" x14ac:dyDescent="0.25">
      <c r="A5833">
        <v>-8084624.4798846096</v>
      </c>
      <c r="B5833">
        <v>-90634.438772321402</v>
      </c>
      <c r="C5833">
        <v>0.20482400059700001</v>
      </c>
    </row>
    <row r="5834" spans="1:3" x14ac:dyDescent="0.25">
      <c r="A5834">
        <v>-8083690.0010076901</v>
      </c>
      <c r="B5834">
        <v>-90634.438772321402</v>
      </c>
      <c r="C5834">
        <v>0.21059449017047799</v>
      </c>
    </row>
    <row r="5835" spans="1:3" x14ac:dyDescent="0.25">
      <c r="A5835">
        <v>-8082755.5221307604</v>
      </c>
      <c r="B5835">
        <v>-90634.438772321402</v>
      </c>
      <c r="C5835">
        <v>0.242824956774711</v>
      </c>
    </row>
    <row r="5836" spans="1:3" x14ac:dyDescent="0.25">
      <c r="A5836">
        <v>-8081821.0432538399</v>
      </c>
      <c r="B5836">
        <v>-90634.438772321402</v>
      </c>
      <c r="C5836">
        <v>0.27932253479957497</v>
      </c>
    </row>
    <row r="5837" spans="1:3" x14ac:dyDescent="0.25">
      <c r="A5837">
        <v>-8080886.5643769205</v>
      </c>
      <c r="B5837">
        <v>-90634.438772321402</v>
      </c>
      <c r="C5837">
        <v>0.31279575824737499</v>
      </c>
    </row>
    <row r="5838" spans="1:3" x14ac:dyDescent="0.25">
      <c r="A5838">
        <v>-8079952.0855</v>
      </c>
      <c r="B5838">
        <v>-90634.438772321402</v>
      </c>
      <c r="C5838">
        <v>0.34793874621391202</v>
      </c>
    </row>
    <row r="5839" spans="1:3" x14ac:dyDescent="0.25">
      <c r="A5839">
        <v>-8079017.6066230703</v>
      </c>
      <c r="B5839">
        <v>-90634.438772321402</v>
      </c>
      <c r="C5839">
        <v>0.35552302002906699</v>
      </c>
    </row>
    <row r="5840" spans="1:3" x14ac:dyDescent="0.25">
      <c r="A5840">
        <v>-8078083.1277461499</v>
      </c>
      <c r="B5840">
        <v>-90634.438772321402</v>
      </c>
      <c r="C5840">
        <v>0.38196802139282199</v>
      </c>
    </row>
    <row r="5841" spans="1:3" x14ac:dyDescent="0.25">
      <c r="A5841">
        <v>-8077148.6488692304</v>
      </c>
      <c r="B5841">
        <v>-90634.438772321402</v>
      </c>
      <c r="C5841">
        <v>0.39073005318641602</v>
      </c>
    </row>
    <row r="5842" spans="1:3" x14ac:dyDescent="0.25">
      <c r="A5842">
        <v>-8076214.1699922998</v>
      </c>
      <c r="B5842">
        <v>-90634.438772321402</v>
      </c>
      <c r="C5842">
        <v>0.42265114188194203</v>
      </c>
    </row>
    <row r="5843" spans="1:3" x14ac:dyDescent="0.25">
      <c r="A5843">
        <v>-8075279.6911153803</v>
      </c>
      <c r="B5843">
        <v>-90634.438772321402</v>
      </c>
      <c r="C5843">
        <v>0.42517814040183999</v>
      </c>
    </row>
    <row r="5844" spans="1:3" x14ac:dyDescent="0.25">
      <c r="A5844">
        <v>-8074345.2122384598</v>
      </c>
      <c r="B5844">
        <v>-90634.438772321402</v>
      </c>
      <c r="C5844">
        <v>0.45651137828826899</v>
      </c>
    </row>
    <row r="5845" spans="1:3" x14ac:dyDescent="0.25">
      <c r="A5845">
        <v>-8073410.7333615301</v>
      </c>
      <c r="B5845">
        <v>-90634.438772321402</v>
      </c>
      <c r="C5845">
        <v>0.45821139216423001</v>
      </c>
    </row>
    <row r="5846" spans="1:3" x14ac:dyDescent="0.25">
      <c r="A5846">
        <v>-8072476.2544846097</v>
      </c>
      <c r="B5846">
        <v>-90634.438772321402</v>
      </c>
      <c r="C5846">
        <v>0.46911227703094399</v>
      </c>
    </row>
    <row r="5847" spans="1:3" x14ac:dyDescent="0.25">
      <c r="A5847">
        <v>-8071541.7756076902</v>
      </c>
      <c r="B5847">
        <v>-90634.438772321402</v>
      </c>
      <c r="C5847">
        <v>0.46994507312774603</v>
      </c>
    </row>
    <row r="5848" spans="1:3" x14ac:dyDescent="0.25">
      <c r="A5848">
        <v>-8070607.2967307596</v>
      </c>
      <c r="B5848">
        <v>-90634.438772321402</v>
      </c>
      <c r="C5848">
        <v>0.47034871578216497</v>
      </c>
    </row>
    <row r="5849" spans="1:3" x14ac:dyDescent="0.25">
      <c r="A5849">
        <v>-8069672.8178538401</v>
      </c>
      <c r="B5849">
        <v>-90634.438772321402</v>
      </c>
      <c r="C5849">
        <v>0.48325762152671797</v>
      </c>
    </row>
    <row r="5850" spans="1:3" x14ac:dyDescent="0.25">
      <c r="A5850">
        <v>-8068738.3389769197</v>
      </c>
      <c r="B5850">
        <v>-90634.438772321402</v>
      </c>
      <c r="C5850">
        <v>0</v>
      </c>
    </row>
    <row r="5851" spans="1:3" x14ac:dyDescent="0.25">
      <c r="A5851">
        <v>-8067803.8601000002</v>
      </c>
      <c r="B5851">
        <v>-90634.438772321402</v>
      </c>
      <c r="C5851">
        <v>0</v>
      </c>
    </row>
    <row r="5852" spans="1:3" x14ac:dyDescent="0.25">
      <c r="A5852">
        <v>-8066869.3812230704</v>
      </c>
      <c r="B5852">
        <v>-90634.438772321402</v>
      </c>
      <c r="C5852">
        <v>0</v>
      </c>
    </row>
    <row r="5853" spans="1:3" x14ac:dyDescent="0.25">
      <c r="A5853">
        <v>-8065934.90234615</v>
      </c>
      <c r="B5853">
        <v>-90634.438772321402</v>
      </c>
      <c r="C5853">
        <v>0</v>
      </c>
    </row>
    <row r="5854" spans="1:3" x14ac:dyDescent="0.25">
      <c r="A5854">
        <v>-8065000.4234692296</v>
      </c>
      <c r="B5854">
        <v>-90634.438772321402</v>
      </c>
      <c r="C5854">
        <v>0</v>
      </c>
    </row>
    <row r="5855" spans="1:3" x14ac:dyDescent="0.25">
      <c r="A5855">
        <v>-8064065.9445922999</v>
      </c>
      <c r="B5855">
        <v>-90634.438772321402</v>
      </c>
      <c r="C5855">
        <v>0</v>
      </c>
    </row>
    <row r="5856" spans="1:3" x14ac:dyDescent="0.25">
      <c r="A5856">
        <v>-8063131.4657153804</v>
      </c>
      <c r="B5856">
        <v>-90634.438772321402</v>
      </c>
      <c r="C5856">
        <v>0</v>
      </c>
    </row>
    <row r="5857" spans="1:3" x14ac:dyDescent="0.25">
      <c r="A5857">
        <v>-8062196.98683846</v>
      </c>
      <c r="B5857">
        <v>-90634.438772321402</v>
      </c>
      <c r="C5857">
        <v>0</v>
      </c>
    </row>
    <row r="5858" spans="1:3" x14ac:dyDescent="0.25">
      <c r="A5858">
        <v>-8061262.5079615302</v>
      </c>
      <c r="B5858">
        <v>-90634.438772321402</v>
      </c>
      <c r="C5858">
        <v>0</v>
      </c>
    </row>
    <row r="5859" spans="1:3" x14ac:dyDescent="0.25">
      <c r="A5859">
        <v>-8060328.0290846098</v>
      </c>
      <c r="B5859">
        <v>-90634.438772321402</v>
      </c>
      <c r="C5859">
        <v>0</v>
      </c>
    </row>
    <row r="5860" spans="1:3" x14ac:dyDescent="0.25">
      <c r="A5860">
        <v>-8059393.5502076903</v>
      </c>
      <c r="B5860">
        <v>-90634.438772321402</v>
      </c>
      <c r="C5860">
        <v>0</v>
      </c>
    </row>
    <row r="5861" spans="1:3" x14ac:dyDescent="0.25">
      <c r="A5861">
        <v>-8058459.0713307597</v>
      </c>
      <c r="B5861">
        <v>-90634.438772321402</v>
      </c>
      <c r="C5861">
        <v>0</v>
      </c>
    </row>
    <row r="5862" spans="1:3" x14ac:dyDescent="0.25">
      <c r="A5862">
        <v>-8099576.14191538</v>
      </c>
      <c r="B5862">
        <v>-91568.917649107098</v>
      </c>
      <c r="C5862">
        <v>4.12747822701931E-3</v>
      </c>
    </row>
    <row r="5863" spans="1:3" x14ac:dyDescent="0.25">
      <c r="A5863">
        <v>-8098641.6630384596</v>
      </c>
      <c r="B5863">
        <v>-91568.917649107098</v>
      </c>
      <c r="C5863">
        <v>4.8733619041740799E-3</v>
      </c>
    </row>
    <row r="5864" spans="1:3" x14ac:dyDescent="0.25">
      <c r="A5864">
        <v>-8097707.1841615299</v>
      </c>
      <c r="B5864">
        <v>-91568.917649107098</v>
      </c>
      <c r="C5864">
        <v>6.4645186066627502E-3</v>
      </c>
    </row>
    <row r="5865" spans="1:3" x14ac:dyDescent="0.25">
      <c r="A5865">
        <v>-8096772.7052846104</v>
      </c>
      <c r="B5865">
        <v>-91568.917649107098</v>
      </c>
      <c r="C5865">
        <v>8.7300902232527698E-3</v>
      </c>
    </row>
    <row r="5866" spans="1:3" x14ac:dyDescent="0.25">
      <c r="A5866">
        <v>-8095838.22640769</v>
      </c>
      <c r="B5866">
        <v>-91568.917649107098</v>
      </c>
      <c r="C5866">
        <v>1.20614077895879E-2</v>
      </c>
    </row>
    <row r="5867" spans="1:3" x14ac:dyDescent="0.25">
      <c r="A5867">
        <v>-8094903.7475307602</v>
      </c>
      <c r="B5867">
        <v>-91568.917649107098</v>
      </c>
      <c r="C5867">
        <v>1.6275597736239399E-2</v>
      </c>
    </row>
    <row r="5868" spans="1:3" x14ac:dyDescent="0.25">
      <c r="A5868">
        <v>-8093969.2686538398</v>
      </c>
      <c r="B5868">
        <v>-91568.917649107098</v>
      </c>
      <c r="C5868">
        <v>2.1729798987507799E-2</v>
      </c>
    </row>
    <row r="5869" spans="1:3" x14ac:dyDescent="0.25">
      <c r="A5869">
        <v>-8093034.7897769203</v>
      </c>
      <c r="B5869">
        <v>-91568.917649107098</v>
      </c>
      <c r="C5869">
        <v>2.79916804283857E-2</v>
      </c>
    </row>
    <row r="5870" spans="1:3" x14ac:dyDescent="0.25">
      <c r="A5870">
        <v>-8092100.3108999897</v>
      </c>
      <c r="B5870">
        <v>-91568.917649107098</v>
      </c>
      <c r="C5870">
        <v>3.9357502013444901E-2</v>
      </c>
    </row>
    <row r="5871" spans="1:3" x14ac:dyDescent="0.25">
      <c r="A5871">
        <v>-8091165.8320230702</v>
      </c>
      <c r="B5871">
        <v>-91568.917649107098</v>
      </c>
      <c r="C5871">
        <v>6.0184840112924499E-2</v>
      </c>
    </row>
    <row r="5872" spans="1:3" x14ac:dyDescent="0.25">
      <c r="A5872">
        <v>-8090231.3531461498</v>
      </c>
      <c r="B5872">
        <v>-91568.917649107098</v>
      </c>
      <c r="C5872">
        <v>7.8426674008369404E-2</v>
      </c>
    </row>
    <row r="5873" spans="1:3" x14ac:dyDescent="0.25">
      <c r="A5873">
        <v>-8089296.8742692303</v>
      </c>
      <c r="B5873">
        <v>-91568.917649107098</v>
      </c>
      <c r="C5873">
        <v>9.3592219054698902E-2</v>
      </c>
    </row>
    <row r="5874" spans="1:3" x14ac:dyDescent="0.25">
      <c r="A5874">
        <v>-8088362.3953922996</v>
      </c>
      <c r="B5874">
        <v>-91568.917649107098</v>
      </c>
      <c r="C5874">
        <v>0.116065390408039</v>
      </c>
    </row>
    <row r="5875" spans="1:3" x14ac:dyDescent="0.25">
      <c r="A5875">
        <v>-8087427.9165153801</v>
      </c>
      <c r="B5875">
        <v>-91568.917649107098</v>
      </c>
      <c r="C5875">
        <v>0.14478564262390101</v>
      </c>
    </row>
    <row r="5876" spans="1:3" x14ac:dyDescent="0.25">
      <c r="A5876">
        <v>-8086493.4376384597</v>
      </c>
      <c r="B5876">
        <v>-91568.917649107098</v>
      </c>
      <c r="C5876">
        <v>0.14896343648433599</v>
      </c>
    </row>
    <row r="5877" spans="1:3" x14ac:dyDescent="0.25">
      <c r="A5877">
        <v>-8085558.95876153</v>
      </c>
      <c r="B5877">
        <v>-91568.917649107098</v>
      </c>
      <c r="C5877">
        <v>0.174076557159423</v>
      </c>
    </row>
    <row r="5878" spans="1:3" x14ac:dyDescent="0.25">
      <c r="A5878">
        <v>-8084624.4798846096</v>
      </c>
      <c r="B5878">
        <v>-91568.917649107098</v>
      </c>
      <c r="C5878">
        <v>0.20548290014266901</v>
      </c>
    </row>
    <row r="5879" spans="1:3" x14ac:dyDescent="0.25">
      <c r="A5879">
        <v>-8083690.0010076901</v>
      </c>
      <c r="B5879">
        <v>-91568.917649107098</v>
      </c>
      <c r="C5879">
        <v>0.239387452602386</v>
      </c>
    </row>
    <row r="5880" spans="1:3" x14ac:dyDescent="0.25">
      <c r="A5880">
        <v>-8082755.5221307604</v>
      </c>
      <c r="B5880">
        <v>-91568.917649107098</v>
      </c>
      <c r="C5880">
        <v>0.27423560619354198</v>
      </c>
    </row>
    <row r="5881" spans="1:3" x14ac:dyDescent="0.25">
      <c r="A5881">
        <v>-8081821.0432538399</v>
      </c>
      <c r="B5881">
        <v>-91568.917649107098</v>
      </c>
      <c r="C5881">
        <v>0.30641642212867698</v>
      </c>
    </row>
    <row r="5882" spans="1:3" x14ac:dyDescent="0.25">
      <c r="A5882">
        <v>-8080886.5643769205</v>
      </c>
      <c r="B5882">
        <v>-91568.917649107098</v>
      </c>
      <c r="C5882">
        <v>0.34200447797775202</v>
      </c>
    </row>
    <row r="5883" spans="1:3" x14ac:dyDescent="0.25">
      <c r="A5883">
        <v>-8079952.0855</v>
      </c>
      <c r="B5883">
        <v>-91568.917649107098</v>
      </c>
      <c r="C5883">
        <v>0.34420678019523598</v>
      </c>
    </row>
    <row r="5884" spans="1:3" x14ac:dyDescent="0.25">
      <c r="A5884">
        <v>-8079017.6066230703</v>
      </c>
      <c r="B5884">
        <v>-91568.917649107098</v>
      </c>
      <c r="C5884">
        <v>0.37522098422050398</v>
      </c>
    </row>
    <row r="5885" spans="1:3" x14ac:dyDescent="0.25">
      <c r="A5885">
        <v>-8078083.1277461499</v>
      </c>
      <c r="B5885">
        <v>-91568.917649107098</v>
      </c>
      <c r="C5885">
        <v>0.40633785724639798</v>
      </c>
    </row>
    <row r="5886" spans="1:3" x14ac:dyDescent="0.25">
      <c r="A5886">
        <v>-8077148.6488692304</v>
      </c>
      <c r="B5886">
        <v>-91568.917649107098</v>
      </c>
      <c r="C5886">
        <v>0.408353000879287</v>
      </c>
    </row>
    <row r="5887" spans="1:3" x14ac:dyDescent="0.25">
      <c r="A5887">
        <v>-8076214.1699922998</v>
      </c>
      <c r="B5887">
        <v>-91568.917649107098</v>
      </c>
      <c r="C5887">
        <v>0.43982598185539201</v>
      </c>
    </row>
    <row r="5888" spans="1:3" x14ac:dyDescent="0.25">
      <c r="A5888">
        <v>-8075279.6911153803</v>
      </c>
      <c r="B5888">
        <v>-91568.917649107098</v>
      </c>
      <c r="C5888">
        <v>0.440700083971023</v>
      </c>
    </row>
    <row r="5889" spans="1:3" x14ac:dyDescent="0.25">
      <c r="A5889">
        <v>-8074345.2122384598</v>
      </c>
      <c r="B5889">
        <v>-91568.917649107098</v>
      </c>
      <c r="C5889">
        <v>0.46682375669479298</v>
      </c>
    </row>
    <row r="5890" spans="1:3" x14ac:dyDescent="0.25">
      <c r="A5890">
        <v>-8073410.7333615301</v>
      </c>
      <c r="B5890">
        <v>-91568.917649107098</v>
      </c>
      <c r="C5890">
        <v>0.47563257813453602</v>
      </c>
    </row>
    <row r="5891" spans="1:3" x14ac:dyDescent="0.25">
      <c r="A5891">
        <v>-8072476.2544846097</v>
      </c>
      <c r="B5891">
        <v>-91568.917649107098</v>
      </c>
      <c r="C5891">
        <v>0.47625097632408098</v>
      </c>
    </row>
    <row r="5892" spans="1:3" x14ac:dyDescent="0.25">
      <c r="A5892">
        <v>-8071541.7756076902</v>
      </c>
      <c r="B5892">
        <v>-91568.917649107098</v>
      </c>
      <c r="C5892">
        <v>0.47691869735717701</v>
      </c>
    </row>
    <row r="5893" spans="1:3" x14ac:dyDescent="0.25">
      <c r="A5893">
        <v>-8070607.2967307596</v>
      </c>
      <c r="B5893">
        <v>-91568.917649107098</v>
      </c>
      <c r="C5893">
        <v>0.47686716914176902</v>
      </c>
    </row>
    <row r="5894" spans="1:3" x14ac:dyDescent="0.25">
      <c r="A5894">
        <v>-8069672.8178538401</v>
      </c>
      <c r="B5894">
        <v>-91568.917649107098</v>
      </c>
      <c r="C5894">
        <v>0.47078654170036299</v>
      </c>
    </row>
    <row r="5895" spans="1:3" x14ac:dyDescent="0.25">
      <c r="A5895">
        <v>-8068738.3389769197</v>
      </c>
      <c r="B5895">
        <v>-91568.917649107098</v>
      </c>
      <c r="C5895">
        <v>0</v>
      </c>
    </row>
    <row r="5896" spans="1:3" x14ac:dyDescent="0.25">
      <c r="A5896">
        <v>-8067803.8601000002</v>
      </c>
      <c r="B5896">
        <v>-91568.917649107098</v>
      </c>
      <c r="C5896">
        <v>0</v>
      </c>
    </row>
    <row r="5897" spans="1:3" x14ac:dyDescent="0.25">
      <c r="A5897">
        <v>-8066869.3812230704</v>
      </c>
      <c r="B5897">
        <v>-91568.917649107098</v>
      </c>
      <c r="C5897">
        <v>0</v>
      </c>
    </row>
    <row r="5898" spans="1:3" x14ac:dyDescent="0.25">
      <c r="A5898">
        <v>-8065934.90234615</v>
      </c>
      <c r="B5898">
        <v>-91568.917649107098</v>
      </c>
      <c r="C5898">
        <v>0</v>
      </c>
    </row>
    <row r="5899" spans="1:3" x14ac:dyDescent="0.25">
      <c r="A5899">
        <v>-8065000.4234692296</v>
      </c>
      <c r="B5899">
        <v>-91568.917649107098</v>
      </c>
      <c r="C5899">
        <v>0</v>
      </c>
    </row>
    <row r="5900" spans="1:3" x14ac:dyDescent="0.25">
      <c r="A5900">
        <v>-8064065.9445922999</v>
      </c>
      <c r="B5900">
        <v>-91568.917649107098</v>
      </c>
      <c r="C5900">
        <v>0</v>
      </c>
    </row>
    <row r="5901" spans="1:3" x14ac:dyDescent="0.25">
      <c r="A5901">
        <v>-8063131.4657153804</v>
      </c>
      <c r="B5901">
        <v>-91568.917649107098</v>
      </c>
      <c r="C5901">
        <v>0</v>
      </c>
    </row>
    <row r="5902" spans="1:3" x14ac:dyDescent="0.25">
      <c r="A5902">
        <v>-8062196.98683846</v>
      </c>
      <c r="B5902">
        <v>-91568.917649107098</v>
      </c>
      <c r="C5902">
        <v>0</v>
      </c>
    </row>
    <row r="5903" spans="1:3" x14ac:dyDescent="0.25">
      <c r="A5903">
        <v>-8061262.5079615302</v>
      </c>
      <c r="B5903">
        <v>-91568.917649107098</v>
      </c>
      <c r="C5903">
        <v>0</v>
      </c>
    </row>
    <row r="5904" spans="1:3" x14ac:dyDescent="0.25">
      <c r="A5904">
        <v>-8060328.0290846098</v>
      </c>
      <c r="B5904">
        <v>-91568.917649107098</v>
      </c>
      <c r="C5904">
        <v>0</v>
      </c>
    </row>
    <row r="5905" spans="1:3" x14ac:dyDescent="0.25">
      <c r="A5905">
        <v>-8059393.5502076903</v>
      </c>
      <c r="B5905">
        <v>-91568.917649107098</v>
      </c>
      <c r="C5905">
        <v>0</v>
      </c>
    </row>
    <row r="5906" spans="1:3" x14ac:dyDescent="0.25">
      <c r="A5906">
        <v>-8058459.0713307597</v>
      </c>
      <c r="B5906">
        <v>-91568.917649107098</v>
      </c>
      <c r="C5906">
        <v>0</v>
      </c>
    </row>
    <row r="5907" spans="1:3" x14ac:dyDescent="0.25">
      <c r="A5907">
        <v>-8100510.6207923004</v>
      </c>
      <c r="B5907">
        <v>-92503.396525892793</v>
      </c>
      <c r="C5907">
        <v>3.67834931239485E-3</v>
      </c>
    </row>
    <row r="5908" spans="1:3" x14ac:dyDescent="0.25">
      <c r="A5908">
        <v>-8099576.14191538</v>
      </c>
      <c r="B5908">
        <v>-92503.396525892793</v>
      </c>
      <c r="C5908">
        <v>5.5771181359887097E-3</v>
      </c>
    </row>
    <row r="5909" spans="1:3" x14ac:dyDescent="0.25">
      <c r="A5909">
        <v>-8098641.6630384596</v>
      </c>
      <c r="B5909">
        <v>-92503.396525892793</v>
      </c>
      <c r="C5909">
        <v>6.3224155455827696E-3</v>
      </c>
    </row>
    <row r="5910" spans="1:3" x14ac:dyDescent="0.25">
      <c r="A5910">
        <v>-8097707.1841615299</v>
      </c>
      <c r="B5910">
        <v>-92503.396525892793</v>
      </c>
      <c r="C5910">
        <v>8.1293368712067604E-3</v>
      </c>
    </row>
    <row r="5911" spans="1:3" x14ac:dyDescent="0.25">
      <c r="A5911">
        <v>-8096772.7052846104</v>
      </c>
      <c r="B5911">
        <v>-92503.396525892793</v>
      </c>
      <c r="C5911">
        <v>1.0640162974595999E-2</v>
      </c>
    </row>
    <row r="5912" spans="1:3" x14ac:dyDescent="0.25">
      <c r="A5912">
        <v>-8095838.22640769</v>
      </c>
      <c r="B5912">
        <v>-92503.396525892793</v>
      </c>
      <c r="C5912">
        <v>1.45215690135955E-2</v>
      </c>
    </row>
    <row r="5913" spans="1:3" x14ac:dyDescent="0.25">
      <c r="A5913">
        <v>-8094903.7475307602</v>
      </c>
      <c r="B5913">
        <v>-92503.396525892793</v>
      </c>
      <c r="C5913">
        <v>2.2857427597045801E-2</v>
      </c>
    </row>
    <row r="5914" spans="1:3" x14ac:dyDescent="0.25">
      <c r="A5914">
        <v>-8093969.2686538398</v>
      </c>
      <c r="B5914">
        <v>-92503.396525892793</v>
      </c>
      <c r="C5914">
        <v>3.0243648216128301E-2</v>
      </c>
    </row>
    <row r="5915" spans="1:3" x14ac:dyDescent="0.25">
      <c r="A5915">
        <v>-8093034.7897769203</v>
      </c>
      <c r="B5915">
        <v>-92503.396525892793</v>
      </c>
      <c r="C5915">
        <v>3.8825105875730501E-2</v>
      </c>
    </row>
    <row r="5916" spans="1:3" x14ac:dyDescent="0.25">
      <c r="A5916">
        <v>-8092100.3108999897</v>
      </c>
      <c r="B5916">
        <v>-92503.396525892793</v>
      </c>
      <c r="C5916">
        <v>5.1602140069007797E-2</v>
      </c>
    </row>
    <row r="5917" spans="1:3" x14ac:dyDescent="0.25">
      <c r="A5917">
        <v>-8091165.8320230702</v>
      </c>
      <c r="B5917">
        <v>-92503.396525892793</v>
      </c>
      <c r="C5917">
        <v>6.3557781279086997E-2</v>
      </c>
    </row>
    <row r="5918" spans="1:3" x14ac:dyDescent="0.25">
      <c r="A5918">
        <v>-8090231.3531461498</v>
      </c>
      <c r="B5918">
        <v>-92503.396525892793</v>
      </c>
      <c r="C5918">
        <v>8.1756643950939095E-2</v>
      </c>
    </row>
    <row r="5919" spans="1:3" x14ac:dyDescent="0.25">
      <c r="A5919">
        <v>-8089296.8742692303</v>
      </c>
      <c r="B5919">
        <v>-92503.396525892793</v>
      </c>
      <c r="C5919">
        <v>9.63144451379776E-2</v>
      </c>
    </row>
    <row r="5920" spans="1:3" x14ac:dyDescent="0.25">
      <c r="A5920">
        <v>-8088362.3953922996</v>
      </c>
      <c r="B5920">
        <v>-92503.396525892793</v>
      </c>
      <c r="C5920">
        <v>0.11831758916378</v>
      </c>
    </row>
    <row r="5921" spans="1:3" x14ac:dyDescent="0.25">
      <c r="A5921">
        <v>-8087427.9165153801</v>
      </c>
      <c r="B5921">
        <v>-92503.396525892793</v>
      </c>
      <c r="C5921">
        <v>0.148800164461135</v>
      </c>
    </row>
    <row r="5922" spans="1:3" x14ac:dyDescent="0.25">
      <c r="A5922">
        <v>-8086493.4376384597</v>
      </c>
      <c r="B5922">
        <v>-92503.396525892793</v>
      </c>
      <c r="C5922">
        <v>0.17437489330768499</v>
      </c>
    </row>
    <row r="5923" spans="1:3" x14ac:dyDescent="0.25">
      <c r="A5923">
        <v>-8085558.95876153</v>
      </c>
      <c r="B5923">
        <v>-92503.396525892793</v>
      </c>
      <c r="C5923">
        <v>0.20364776253700201</v>
      </c>
    </row>
    <row r="5924" spans="1:3" x14ac:dyDescent="0.25">
      <c r="A5924">
        <v>-8084624.4798846096</v>
      </c>
      <c r="B5924">
        <v>-92503.396525892793</v>
      </c>
      <c r="C5924">
        <v>0.23654629290103901</v>
      </c>
    </row>
    <row r="5925" spans="1:3" x14ac:dyDescent="0.25">
      <c r="A5925">
        <v>-8083690.0010076901</v>
      </c>
      <c r="B5925">
        <v>-92503.396525892793</v>
      </c>
      <c r="C5925">
        <v>0.270180374383926</v>
      </c>
    </row>
    <row r="5926" spans="1:3" x14ac:dyDescent="0.25">
      <c r="A5926">
        <v>-8082755.5221307604</v>
      </c>
      <c r="B5926">
        <v>-92503.396525892793</v>
      </c>
      <c r="C5926">
        <v>0.27333393692970198</v>
      </c>
    </row>
    <row r="5927" spans="1:3" x14ac:dyDescent="0.25">
      <c r="A5927">
        <v>-8081821.0432538399</v>
      </c>
      <c r="B5927">
        <v>-92503.396525892793</v>
      </c>
      <c r="C5927">
        <v>0.30499708652496299</v>
      </c>
    </row>
    <row r="5928" spans="1:3" x14ac:dyDescent="0.25">
      <c r="A5928">
        <v>-8080886.5643769205</v>
      </c>
      <c r="B5928">
        <v>-92503.396525892793</v>
      </c>
      <c r="C5928">
        <v>0.33917987346649098</v>
      </c>
    </row>
    <row r="5929" spans="1:3" x14ac:dyDescent="0.25">
      <c r="A5929">
        <v>-8079952.0855</v>
      </c>
      <c r="B5929">
        <v>-92503.396525892793</v>
      </c>
      <c r="C5929">
        <v>0.369816064834594</v>
      </c>
    </row>
    <row r="5930" spans="1:3" x14ac:dyDescent="0.25">
      <c r="A5930">
        <v>-8079017.6066230703</v>
      </c>
      <c r="B5930">
        <v>-92503.396525892793</v>
      </c>
      <c r="C5930">
        <v>0.39682242274284302</v>
      </c>
    </row>
    <row r="5931" spans="1:3" x14ac:dyDescent="0.25">
      <c r="A5931">
        <v>-8078083.1277461499</v>
      </c>
      <c r="B5931">
        <v>-92503.396525892793</v>
      </c>
      <c r="C5931">
        <v>0.427448570728302</v>
      </c>
    </row>
    <row r="5932" spans="1:3" x14ac:dyDescent="0.25">
      <c r="A5932">
        <v>-8077148.6488692304</v>
      </c>
      <c r="B5932">
        <v>-92503.396525892793</v>
      </c>
      <c r="C5932">
        <v>0.43061220645904502</v>
      </c>
    </row>
    <row r="5933" spans="1:3" x14ac:dyDescent="0.25">
      <c r="A5933">
        <v>-8076214.1699922998</v>
      </c>
      <c r="B5933">
        <v>-92503.396525892793</v>
      </c>
      <c r="C5933">
        <v>0.45415115356445301</v>
      </c>
    </row>
    <row r="5934" spans="1:3" x14ac:dyDescent="0.25">
      <c r="A5934">
        <v>-8075279.6911153803</v>
      </c>
      <c r="B5934">
        <v>-92503.396525892793</v>
      </c>
      <c r="C5934">
        <v>0.455726027488708</v>
      </c>
    </row>
    <row r="5935" spans="1:3" x14ac:dyDescent="0.25">
      <c r="A5935">
        <v>-8074345.2122384598</v>
      </c>
      <c r="B5935">
        <v>-92503.396525892793</v>
      </c>
      <c r="C5935">
        <v>0.47954380512237499</v>
      </c>
    </row>
    <row r="5936" spans="1:3" x14ac:dyDescent="0.25">
      <c r="A5936">
        <v>-8073410.7333615301</v>
      </c>
      <c r="B5936">
        <v>-92503.396525892793</v>
      </c>
      <c r="C5936">
        <v>0.48608013987541099</v>
      </c>
    </row>
    <row r="5937" spans="1:3" x14ac:dyDescent="0.25">
      <c r="A5937">
        <v>-8072476.2544846097</v>
      </c>
      <c r="B5937">
        <v>-92503.396525892793</v>
      </c>
      <c r="C5937">
        <v>0.48648390173911998</v>
      </c>
    </row>
    <row r="5938" spans="1:3" x14ac:dyDescent="0.25">
      <c r="A5938">
        <v>-8071541.7756076902</v>
      </c>
      <c r="B5938">
        <v>-92503.396525892793</v>
      </c>
      <c r="C5938">
        <v>0.48703518509864802</v>
      </c>
    </row>
    <row r="5939" spans="1:3" x14ac:dyDescent="0.25">
      <c r="A5939">
        <v>-8070607.2967307596</v>
      </c>
      <c r="B5939">
        <v>-92503.396525892793</v>
      </c>
      <c r="C5939">
        <v>0.48742327094077997</v>
      </c>
    </row>
    <row r="5940" spans="1:3" x14ac:dyDescent="0.25">
      <c r="A5940">
        <v>-8069672.8178538401</v>
      </c>
      <c r="B5940">
        <v>-92503.396525892793</v>
      </c>
      <c r="C5940">
        <v>0</v>
      </c>
    </row>
    <row r="5941" spans="1:3" x14ac:dyDescent="0.25">
      <c r="A5941">
        <v>-8068738.3389769197</v>
      </c>
      <c r="B5941">
        <v>-92503.396525892793</v>
      </c>
      <c r="C5941">
        <v>0</v>
      </c>
    </row>
    <row r="5942" spans="1:3" x14ac:dyDescent="0.25">
      <c r="A5942">
        <v>-8067803.8601000002</v>
      </c>
      <c r="B5942">
        <v>-92503.396525892793</v>
      </c>
      <c r="C5942">
        <v>0</v>
      </c>
    </row>
    <row r="5943" spans="1:3" x14ac:dyDescent="0.25">
      <c r="A5943">
        <v>-8066869.3812230704</v>
      </c>
      <c r="B5943">
        <v>-92503.396525892793</v>
      </c>
      <c r="C5943">
        <v>0</v>
      </c>
    </row>
    <row r="5944" spans="1:3" x14ac:dyDescent="0.25">
      <c r="A5944">
        <v>-8065934.90234615</v>
      </c>
      <c r="B5944">
        <v>-92503.396525892793</v>
      </c>
      <c r="C5944">
        <v>0</v>
      </c>
    </row>
    <row r="5945" spans="1:3" x14ac:dyDescent="0.25">
      <c r="A5945">
        <v>-8065000.4234692296</v>
      </c>
      <c r="B5945">
        <v>-92503.396525892793</v>
      </c>
      <c r="C5945">
        <v>0</v>
      </c>
    </row>
    <row r="5946" spans="1:3" x14ac:dyDescent="0.25">
      <c r="A5946">
        <v>-8064065.9445922999</v>
      </c>
      <c r="B5946">
        <v>-92503.396525892793</v>
      </c>
      <c r="C5946">
        <v>0</v>
      </c>
    </row>
    <row r="5947" spans="1:3" x14ac:dyDescent="0.25">
      <c r="A5947">
        <v>-8063131.4657153804</v>
      </c>
      <c r="B5947">
        <v>-92503.396525892793</v>
      </c>
      <c r="C5947">
        <v>0</v>
      </c>
    </row>
    <row r="5948" spans="1:3" x14ac:dyDescent="0.25">
      <c r="A5948">
        <v>-8062196.98683846</v>
      </c>
      <c r="B5948">
        <v>-92503.396525892793</v>
      </c>
      <c r="C5948">
        <v>0</v>
      </c>
    </row>
    <row r="5949" spans="1:3" x14ac:dyDescent="0.25">
      <c r="A5949">
        <v>-8061262.5079615302</v>
      </c>
      <c r="B5949">
        <v>-92503.396525892793</v>
      </c>
      <c r="C5949">
        <v>0</v>
      </c>
    </row>
    <row r="5950" spans="1:3" x14ac:dyDescent="0.25">
      <c r="A5950">
        <v>-8060328.0290846098</v>
      </c>
      <c r="B5950">
        <v>-92503.396525892793</v>
      </c>
      <c r="C5950">
        <v>0</v>
      </c>
    </row>
    <row r="5951" spans="1:3" x14ac:dyDescent="0.25">
      <c r="A5951">
        <v>-8059393.5502076903</v>
      </c>
      <c r="B5951">
        <v>-92503.396525892793</v>
      </c>
      <c r="C5951">
        <v>0</v>
      </c>
    </row>
    <row r="5952" spans="1:3" x14ac:dyDescent="0.25">
      <c r="A5952">
        <v>-8101445.0996692302</v>
      </c>
      <c r="B5952">
        <v>-93437.875402678503</v>
      </c>
      <c r="C5952">
        <v>3.4610589500516601E-3</v>
      </c>
    </row>
    <row r="5953" spans="1:3" x14ac:dyDescent="0.25">
      <c r="A5953">
        <v>-8100510.6207923004</v>
      </c>
      <c r="B5953">
        <v>-93437.875402678503</v>
      </c>
      <c r="C5953">
        <v>5.1678735762834497E-3</v>
      </c>
    </row>
    <row r="5954" spans="1:3" x14ac:dyDescent="0.25">
      <c r="A5954">
        <v>-8099576.14191538</v>
      </c>
      <c r="B5954">
        <v>-93437.875402678503</v>
      </c>
      <c r="C5954">
        <v>7.02231377363204E-3</v>
      </c>
    </row>
    <row r="5955" spans="1:3" x14ac:dyDescent="0.25">
      <c r="A5955">
        <v>-8098641.6630384596</v>
      </c>
      <c r="B5955">
        <v>-93437.875402678503</v>
      </c>
      <c r="C5955">
        <v>9.7226342186331697E-3</v>
      </c>
    </row>
    <row r="5956" spans="1:3" x14ac:dyDescent="0.25">
      <c r="A5956">
        <v>-8097707.1841615299</v>
      </c>
      <c r="B5956">
        <v>-93437.875402678503</v>
      </c>
      <c r="C5956">
        <v>1.21232084929943E-2</v>
      </c>
    </row>
    <row r="5957" spans="1:3" x14ac:dyDescent="0.25">
      <c r="A5957">
        <v>-8096772.7052846104</v>
      </c>
      <c r="B5957">
        <v>-93437.875402678503</v>
      </c>
      <c r="C5957">
        <v>1.44942170009016E-2</v>
      </c>
    </row>
    <row r="5958" spans="1:3" x14ac:dyDescent="0.25">
      <c r="A5958">
        <v>-8095838.22640769</v>
      </c>
      <c r="B5958">
        <v>-93437.875402678503</v>
      </c>
      <c r="C5958">
        <v>2.0945217460393899E-2</v>
      </c>
    </row>
    <row r="5959" spans="1:3" x14ac:dyDescent="0.25">
      <c r="A5959">
        <v>-8094903.7475307602</v>
      </c>
      <c r="B5959">
        <v>-93437.875402678503</v>
      </c>
      <c r="C5959">
        <v>2.6290345937013598E-2</v>
      </c>
    </row>
    <row r="5960" spans="1:3" x14ac:dyDescent="0.25">
      <c r="A5960">
        <v>-8093969.2686538398</v>
      </c>
      <c r="B5960">
        <v>-93437.875402678503</v>
      </c>
      <c r="C5960">
        <v>3.2339222729206002E-2</v>
      </c>
    </row>
    <row r="5961" spans="1:3" x14ac:dyDescent="0.25">
      <c r="A5961">
        <v>-8093034.7897769203</v>
      </c>
      <c r="B5961">
        <v>-93437.875402678503</v>
      </c>
      <c r="C5961">
        <v>4.2634535580873399E-2</v>
      </c>
    </row>
    <row r="5962" spans="1:3" x14ac:dyDescent="0.25">
      <c r="A5962">
        <v>-8092100.3108999897</v>
      </c>
      <c r="B5962">
        <v>-93437.875402678503</v>
      </c>
      <c r="C5962">
        <v>5.5857319384813302E-2</v>
      </c>
    </row>
    <row r="5963" spans="1:3" x14ac:dyDescent="0.25">
      <c r="A5963">
        <v>-8091165.8320230702</v>
      </c>
      <c r="B5963">
        <v>-93437.875402678503</v>
      </c>
      <c r="C5963">
        <v>6.7381784319877597E-2</v>
      </c>
    </row>
    <row r="5964" spans="1:3" x14ac:dyDescent="0.25">
      <c r="A5964">
        <v>-8090231.3531461498</v>
      </c>
      <c r="B5964">
        <v>-93437.875402678503</v>
      </c>
      <c r="C5964">
        <v>8.5556760430335901E-2</v>
      </c>
    </row>
    <row r="5965" spans="1:3" x14ac:dyDescent="0.25">
      <c r="A5965">
        <v>-8089296.8742692303</v>
      </c>
      <c r="B5965">
        <v>-93437.875402678503</v>
      </c>
      <c r="C5965">
        <v>0.100852891802787</v>
      </c>
    </row>
    <row r="5966" spans="1:3" x14ac:dyDescent="0.25">
      <c r="A5966">
        <v>-8088362.3953922996</v>
      </c>
      <c r="B5966">
        <v>-93437.875402678503</v>
      </c>
      <c r="C5966">
        <v>0.12244564294815</v>
      </c>
    </row>
    <row r="5967" spans="1:3" x14ac:dyDescent="0.25">
      <c r="A5967">
        <v>-8087427.9165153801</v>
      </c>
      <c r="B5967">
        <v>-93437.875402678503</v>
      </c>
      <c r="C5967">
        <v>0.15170082449913</v>
      </c>
    </row>
    <row r="5968" spans="1:3" x14ac:dyDescent="0.25">
      <c r="A5968">
        <v>-8086493.4376384597</v>
      </c>
      <c r="B5968">
        <v>-93437.875402678503</v>
      </c>
      <c r="C5968">
        <v>0.176691353321075</v>
      </c>
    </row>
    <row r="5969" spans="1:3" x14ac:dyDescent="0.25">
      <c r="A5969">
        <v>-8085558.95876153</v>
      </c>
      <c r="B5969">
        <v>-93437.875402678503</v>
      </c>
      <c r="C5969">
        <v>0.20493845641613001</v>
      </c>
    </row>
    <row r="5970" spans="1:3" x14ac:dyDescent="0.25">
      <c r="A5970">
        <v>-8084624.4798846096</v>
      </c>
      <c r="B5970">
        <v>-93437.875402678503</v>
      </c>
      <c r="C5970">
        <v>0.23711358010768799</v>
      </c>
    </row>
    <row r="5971" spans="1:3" x14ac:dyDescent="0.25">
      <c r="A5971">
        <v>-8083690.0010076901</v>
      </c>
      <c r="B5971">
        <v>-93437.875402678503</v>
      </c>
      <c r="C5971">
        <v>0.27179294824600198</v>
      </c>
    </row>
    <row r="5972" spans="1:3" x14ac:dyDescent="0.25">
      <c r="A5972">
        <v>-8082755.5221307604</v>
      </c>
      <c r="B5972">
        <v>-93437.875402678503</v>
      </c>
      <c r="C5972">
        <v>0.30249413847923201</v>
      </c>
    </row>
    <row r="5973" spans="1:3" x14ac:dyDescent="0.25">
      <c r="A5973">
        <v>-8081821.0432538399</v>
      </c>
      <c r="B5973">
        <v>-93437.875402678503</v>
      </c>
      <c r="C5973">
        <v>0.33421671390533397</v>
      </c>
    </row>
    <row r="5974" spans="1:3" x14ac:dyDescent="0.25">
      <c r="A5974">
        <v>-8080886.5643769205</v>
      </c>
      <c r="B5974">
        <v>-93437.875402678503</v>
      </c>
      <c r="C5974">
        <v>0.36393398046493503</v>
      </c>
    </row>
    <row r="5975" spans="1:3" x14ac:dyDescent="0.25">
      <c r="A5975">
        <v>-8079952.0855</v>
      </c>
      <c r="B5975">
        <v>-93437.875402678503</v>
      </c>
      <c r="C5975">
        <v>0.39407420158386203</v>
      </c>
    </row>
    <row r="5976" spans="1:3" x14ac:dyDescent="0.25">
      <c r="A5976">
        <v>-8079017.6066230703</v>
      </c>
      <c r="B5976">
        <v>-93437.875402678503</v>
      </c>
      <c r="C5976">
        <v>0.42224356532096802</v>
      </c>
    </row>
    <row r="5977" spans="1:3" x14ac:dyDescent="0.25">
      <c r="A5977">
        <v>-8078083.1277461499</v>
      </c>
      <c r="B5977">
        <v>-93437.875402678503</v>
      </c>
      <c r="C5977">
        <v>0.42615783214568997</v>
      </c>
    </row>
    <row r="5978" spans="1:3" x14ac:dyDescent="0.25">
      <c r="A5978">
        <v>-8077148.6488692304</v>
      </c>
      <c r="B5978">
        <v>-93437.875402678503</v>
      </c>
      <c r="C5978">
        <v>0.44802892208099299</v>
      </c>
    </row>
    <row r="5979" spans="1:3" x14ac:dyDescent="0.25">
      <c r="A5979">
        <v>-8076214.1699922998</v>
      </c>
      <c r="B5979">
        <v>-93437.875402678503</v>
      </c>
      <c r="C5979">
        <v>0.47073420882224998</v>
      </c>
    </row>
    <row r="5980" spans="1:3" x14ac:dyDescent="0.25">
      <c r="A5980">
        <v>-8075279.6911153803</v>
      </c>
      <c r="B5980">
        <v>-93437.875402678503</v>
      </c>
      <c r="C5980">
        <v>0.47514459490776001</v>
      </c>
    </row>
    <row r="5981" spans="1:3" x14ac:dyDescent="0.25">
      <c r="A5981">
        <v>-8074345.2122384598</v>
      </c>
      <c r="B5981">
        <v>-93437.875402678503</v>
      </c>
      <c r="C5981">
        <v>0.49546846747398299</v>
      </c>
    </row>
    <row r="5982" spans="1:3" x14ac:dyDescent="0.25">
      <c r="A5982">
        <v>-8073410.7333615301</v>
      </c>
      <c r="B5982">
        <v>-93437.875402678503</v>
      </c>
      <c r="C5982">
        <v>0.49919912219047502</v>
      </c>
    </row>
    <row r="5983" spans="1:3" x14ac:dyDescent="0.25">
      <c r="A5983">
        <v>-8072476.2544846097</v>
      </c>
      <c r="B5983">
        <v>-93437.875402678503</v>
      </c>
      <c r="C5983">
        <v>0.50033497810363703</v>
      </c>
    </row>
    <row r="5984" spans="1:3" x14ac:dyDescent="0.25">
      <c r="A5984">
        <v>-8071541.7756076902</v>
      </c>
      <c r="B5984">
        <v>-93437.875402678503</v>
      </c>
      <c r="C5984">
        <v>0.50088202953338601</v>
      </c>
    </row>
    <row r="5985" spans="1:3" x14ac:dyDescent="0.25">
      <c r="A5985">
        <v>-8070607.2967307596</v>
      </c>
      <c r="B5985">
        <v>-93437.875402678503</v>
      </c>
      <c r="C5985">
        <v>0.50123882293701105</v>
      </c>
    </row>
    <row r="5986" spans="1:3" x14ac:dyDescent="0.25">
      <c r="A5986">
        <v>-8069672.8178538401</v>
      </c>
      <c r="B5986">
        <v>-93437.875402678503</v>
      </c>
      <c r="C5986">
        <v>0</v>
      </c>
    </row>
    <row r="5987" spans="1:3" x14ac:dyDescent="0.25">
      <c r="A5987">
        <v>-8068738.3389769197</v>
      </c>
      <c r="B5987">
        <v>-93437.875402678503</v>
      </c>
      <c r="C5987">
        <v>0</v>
      </c>
    </row>
    <row r="5988" spans="1:3" x14ac:dyDescent="0.25">
      <c r="A5988">
        <v>-8067803.8601000002</v>
      </c>
      <c r="B5988">
        <v>-93437.875402678503</v>
      </c>
      <c r="C5988">
        <v>0</v>
      </c>
    </row>
    <row r="5989" spans="1:3" x14ac:dyDescent="0.25">
      <c r="A5989">
        <v>-8066869.3812230704</v>
      </c>
      <c r="B5989">
        <v>-93437.875402678503</v>
      </c>
      <c r="C5989">
        <v>0</v>
      </c>
    </row>
    <row r="5990" spans="1:3" x14ac:dyDescent="0.25">
      <c r="A5990">
        <v>-8065934.90234615</v>
      </c>
      <c r="B5990">
        <v>-93437.875402678503</v>
      </c>
      <c r="C5990">
        <v>0</v>
      </c>
    </row>
    <row r="5991" spans="1:3" x14ac:dyDescent="0.25">
      <c r="A5991">
        <v>-8065000.4234692296</v>
      </c>
      <c r="B5991">
        <v>-93437.875402678503</v>
      </c>
      <c r="C5991">
        <v>0</v>
      </c>
    </row>
    <row r="5992" spans="1:3" x14ac:dyDescent="0.25">
      <c r="A5992">
        <v>-8064065.9445922999</v>
      </c>
      <c r="B5992">
        <v>-93437.875402678503</v>
      </c>
      <c r="C5992">
        <v>0</v>
      </c>
    </row>
    <row r="5993" spans="1:3" x14ac:dyDescent="0.25">
      <c r="A5993">
        <v>-8063131.4657153804</v>
      </c>
      <c r="B5993">
        <v>-93437.875402678503</v>
      </c>
      <c r="C5993">
        <v>0</v>
      </c>
    </row>
    <row r="5994" spans="1:3" x14ac:dyDescent="0.25">
      <c r="A5994">
        <v>-8062196.98683846</v>
      </c>
      <c r="B5994">
        <v>-93437.875402678503</v>
      </c>
      <c r="C5994">
        <v>0</v>
      </c>
    </row>
    <row r="5995" spans="1:3" x14ac:dyDescent="0.25">
      <c r="A5995">
        <v>-8061262.5079615302</v>
      </c>
      <c r="B5995">
        <v>-93437.875402678503</v>
      </c>
      <c r="C5995">
        <v>0</v>
      </c>
    </row>
    <row r="5996" spans="1:3" x14ac:dyDescent="0.25">
      <c r="A5996">
        <v>-8060328.0290846098</v>
      </c>
      <c r="B5996">
        <v>-93437.875402678503</v>
      </c>
      <c r="C5996">
        <v>0</v>
      </c>
    </row>
    <row r="5997" spans="1:3" x14ac:dyDescent="0.25">
      <c r="A5997">
        <v>-8059393.5502076903</v>
      </c>
      <c r="B5997">
        <v>-93437.875402678503</v>
      </c>
      <c r="C5997">
        <v>0</v>
      </c>
    </row>
    <row r="5998" spans="1:3" x14ac:dyDescent="0.25">
      <c r="A5998">
        <v>-8101445.0996692302</v>
      </c>
      <c r="B5998">
        <v>-94372.354279464198</v>
      </c>
      <c r="C5998">
        <v>5.2205882966518402E-3</v>
      </c>
    </row>
    <row r="5999" spans="1:3" x14ac:dyDescent="0.25">
      <c r="A5999">
        <v>-8100510.6207923004</v>
      </c>
      <c r="B5999">
        <v>-94372.354279464198</v>
      </c>
      <c r="C5999">
        <v>7.9447058960795403E-3</v>
      </c>
    </row>
    <row r="6000" spans="1:3" x14ac:dyDescent="0.25">
      <c r="A6000">
        <v>-8099576.14191538</v>
      </c>
      <c r="B6000">
        <v>-94372.354279464198</v>
      </c>
      <c r="C6000">
        <v>8.6913788691162994E-3</v>
      </c>
    </row>
    <row r="6001" spans="1:3" x14ac:dyDescent="0.25">
      <c r="A6001">
        <v>-8098641.6630384596</v>
      </c>
      <c r="B6001">
        <v>-94372.354279464198</v>
      </c>
      <c r="C6001">
        <v>1.2907539494335599E-2</v>
      </c>
    </row>
    <row r="6002" spans="1:3" x14ac:dyDescent="0.25">
      <c r="A6002">
        <v>-8097707.1841615299</v>
      </c>
      <c r="B6002">
        <v>-94372.354279464198</v>
      </c>
      <c r="C6002">
        <v>1.55613729730248E-2</v>
      </c>
    </row>
    <row r="6003" spans="1:3" x14ac:dyDescent="0.25">
      <c r="A6003">
        <v>-8096772.7052846104</v>
      </c>
      <c r="B6003">
        <v>-94372.354279464198</v>
      </c>
      <c r="C6003">
        <v>1.78714729845523E-2</v>
      </c>
    </row>
    <row r="6004" spans="1:3" x14ac:dyDescent="0.25">
      <c r="A6004">
        <v>-8095838.22640769</v>
      </c>
      <c r="B6004">
        <v>-94372.354279464198</v>
      </c>
      <c r="C6004">
        <v>2.4999586865305901E-2</v>
      </c>
    </row>
    <row r="6005" spans="1:3" x14ac:dyDescent="0.25">
      <c r="A6005">
        <v>-8094903.7475307602</v>
      </c>
      <c r="B6005">
        <v>-94372.354279464198</v>
      </c>
      <c r="C6005">
        <v>3.0918296426534601E-2</v>
      </c>
    </row>
    <row r="6006" spans="1:3" x14ac:dyDescent="0.25">
      <c r="A6006">
        <v>-8093969.2686538398</v>
      </c>
      <c r="B6006">
        <v>-94372.354279464198</v>
      </c>
      <c r="C6006">
        <v>3.6842018365859902E-2</v>
      </c>
    </row>
    <row r="6007" spans="1:3" x14ac:dyDescent="0.25">
      <c r="A6007">
        <v>-8093034.7897769203</v>
      </c>
      <c r="B6007">
        <v>-94372.354279464198</v>
      </c>
      <c r="C6007">
        <v>4.7251306474208797E-2</v>
      </c>
    </row>
    <row r="6008" spans="1:3" x14ac:dyDescent="0.25">
      <c r="A6008">
        <v>-8092100.3108999897</v>
      </c>
      <c r="B6008">
        <v>-94372.354279464198</v>
      </c>
      <c r="C6008">
        <v>6.1719190329313202E-2</v>
      </c>
    </row>
    <row r="6009" spans="1:3" x14ac:dyDescent="0.25">
      <c r="A6009">
        <v>-8091165.8320230702</v>
      </c>
      <c r="B6009">
        <v>-94372.354279464198</v>
      </c>
      <c r="C6009">
        <v>7.3007985949516199E-2</v>
      </c>
    </row>
    <row r="6010" spans="1:3" x14ac:dyDescent="0.25">
      <c r="A6010">
        <v>-8090231.3531461498</v>
      </c>
      <c r="B6010">
        <v>-94372.354279464198</v>
      </c>
      <c r="C6010">
        <v>9.1505415737628895E-2</v>
      </c>
    </row>
    <row r="6011" spans="1:3" x14ac:dyDescent="0.25">
      <c r="A6011">
        <v>-8089296.8742692303</v>
      </c>
      <c r="B6011">
        <v>-94372.354279464198</v>
      </c>
      <c r="C6011">
        <v>0.10567422956228199</v>
      </c>
    </row>
    <row r="6012" spans="1:3" x14ac:dyDescent="0.25">
      <c r="A6012">
        <v>-8088362.3953922996</v>
      </c>
      <c r="B6012">
        <v>-94372.354279464198</v>
      </c>
      <c r="C6012">
        <v>0.1266570687294</v>
      </c>
    </row>
    <row r="6013" spans="1:3" x14ac:dyDescent="0.25">
      <c r="A6013">
        <v>-8087427.9165153801</v>
      </c>
      <c r="B6013">
        <v>-94372.354279464198</v>
      </c>
      <c r="C6013">
        <v>0.155675768852233</v>
      </c>
    </row>
    <row r="6014" spans="1:3" x14ac:dyDescent="0.25">
      <c r="A6014">
        <v>-8086493.4376384597</v>
      </c>
      <c r="B6014">
        <v>-94372.354279464198</v>
      </c>
      <c r="C6014">
        <v>0.20572198927402399</v>
      </c>
    </row>
    <row r="6015" spans="1:3" x14ac:dyDescent="0.25">
      <c r="A6015">
        <v>-8085558.95876153</v>
      </c>
      <c r="B6015">
        <v>-94372.354279464198</v>
      </c>
      <c r="C6015">
        <v>0.23694528639316501</v>
      </c>
    </row>
    <row r="6016" spans="1:3" x14ac:dyDescent="0.25">
      <c r="A6016">
        <v>-8084624.4798846096</v>
      </c>
      <c r="B6016">
        <v>-94372.354279464198</v>
      </c>
      <c r="C6016">
        <v>0.27020940184593201</v>
      </c>
    </row>
    <row r="6017" spans="1:3" x14ac:dyDescent="0.25">
      <c r="A6017">
        <v>-8083690.0010076901</v>
      </c>
      <c r="B6017">
        <v>-94372.354279464198</v>
      </c>
      <c r="C6017">
        <v>0.30072492361068698</v>
      </c>
    </row>
    <row r="6018" spans="1:3" x14ac:dyDescent="0.25">
      <c r="A6018">
        <v>-8082755.5221307604</v>
      </c>
      <c r="B6018">
        <v>-94372.354279464198</v>
      </c>
      <c r="C6018">
        <v>0.33446818590164101</v>
      </c>
    </row>
    <row r="6019" spans="1:3" x14ac:dyDescent="0.25">
      <c r="A6019">
        <v>-8081821.0432538399</v>
      </c>
      <c r="B6019">
        <v>-94372.354279464198</v>
      </c>
      <c r="C6019">
        <v>0.363005250692367</v>
      </c>
    </row>
    <row r="6020" spans="1:3" x14ac:dyDescent="0.25">
      <c r="A6020">
        <v>-8080886.5643769205</v>
      </c>
      <c r="B6020">
        <v>-94372.354279464198</v>
      </c>
      <c r="C6020">
        <v>0.36583587527275002</v>
      </c>
    </row>
    <row r="6021" spans="1:3" x14ac:dyDescent="0.25">
      <c r="A6021">
        <v>-8079952.0855</v>
      </c>
      <c r="B6021">
        <v>-94372.354279464198</v>
      </c>
      <c r="C6021">
        <v>0.39410495758056602</v>
      </c>
    </row>
    <row r="6022" spans="1:3" x14ac:dyDescent="0.25">
      <c r="A6022">
        <v>-8079017.6066230703</v>
      </c>
      <c r="B6022">
        <v>-94372.354279464198</v>
      </c>
      <c r="C6022">
        <v>0.42233747243881198</v>
      </c>
    </row>
    <row r="6023" spans="1:3" x14ac:dyDescent="0.25">
      <c r="A6023">
        <v>-8078083.1277461499</v>
      </c>
      <c r="B6023">
        <v>-94372.354279464198</v>
      </c>
      <c r="C6023">
        <v>0.44491556286811801</v>
      </c>
    </row>
    <row r="6024" spans="1:3" x14ac:dyDescent="0.25">
      <c r="A6024">
        <v>-8077148.6488692304</v>
      </c>
      <c r="B6024">
        <v>-94372.354279464198</v>
      </c>
      <c r="C6024">
        <v>0.46800264716148299</v>
      </c>
    </row>
    <row r="6025" spans="1:3" x14ac:dyDescent="0.25">
      <c r="A6025">
        <v>-8076214.1699922998</v>
      </c>
      <c r="B6025">
        <v>-94372.354279464198</v>
      </c>
      <c r="C6025">
        <v>0.48851409554481501</v>
      </c>
    </row>
    <row r="6026" spans="1:3" x14ac:dyDescent="0.25">
      <c r="A6026">
        <v>-8075279.6911153803</v>
      </c>
      <c r="B6026">
        <v>-94372.354279464198</v>
      </c>
      <c r="C6026">
        <v>0.49110165238380399</v>
      </c>
    </row>
    <row r="6027" spans="1:3" x14ac:dyDescent="0.25">
      <c r="A6027">
        <v>-8074345.2122384598</v>
      </c>
      <c r="B6027">
        <v>-94372.354279464198</v>
      </c>
      <c r="C6027">
        <v>0.50799113512039096</v>
      </c>
    </row>
    <row r="6028" spans="1:3" x14ac:dyDescent="0.25">
      <c r="A6028">
        <v>-8073410.7333615301</v>
      </c>
      <c r="B6028">
        <v>-94372.354279464198</v>
      </c>
      <c r="C6028">
        <v>0.51210266351699796</v>
      </c>
    </row>
    <row r="6029" spans="1:3" x14ac:dyDescent="0.25">
      <c r="A6029">
        <v>-8072476.2544846097</v>
      </c>
      <c r="B6029">
        <v>-94372.354279464198</v>
      </c>
      <c r="C6029">
        <v>0.51214343309402399</v>
      </c>
    </row>
    <row r="6030" spans="1:3" x14ac:dyDescent="0.25">
      <c r="A6030">
        <v>-8071541.7756076902</v>
      </c>
      <c r="B6030">
        <v>-94372.354279464198</v>
      </c>
      <c r="C6030">
        <v>0.51209980249404896</v>
      </c>
    </row>
    <row r="6031" spans="1:3" x14ac:dyDescent="0.25">
      <c r="A6031">
        <v>-8070607.2967307596</v>
      </c>
      <c r="B6031">
        <v>-94372.354279464198</v>
      </c>
      <c r="C6031">
        <v>0.51250094175338701</v>
      </c>
    </row>
    <row r="6032" spans="1:3" x14ac:dyDescent="0.25">
      <c r="A6032">
        <v>-8069672.8178538401</v>
      </c>
      <c r="B6032">
        <v>-94372.354279464198</v>
      </c>
      <c r="C6032">
        <v>0</v>
      </c>
    </row>
    <row r="6033" spans="1:3" x14ac:dyDescent="0.25">
      <c r="A6033">
        <v>-8068738.3389769197</v>
      </c>
      <c r="B6033">
        <v>-94372.354279464198</v>
      </c>
      <c r="C6033">
        <v>0</v>
      </c>
    </row>
    <row r="6034" spans="1:3" x14ac:dyDescent="0.25">
      <c r="A6034">
        <v>-8067803.8601000002</v>
      </c>
      <c r="B6034">
        <v>-94372.354279464198</v>
      </c>
      <c r="C6034">
        <v>0</v>
      </c>
    </row>
    <row r="6035" spans="1:3" x14ac:dyDescent="0.25">
      <c r="A6035">
        <v>-8066869.3812230704</v>
      </c>
      <c r="B6035">
        <v>-94372.354279464198</v>
      </c>
      <c r="C6035">
        <v>0</v>
      </c>
    </row>
    <row r="6036" spans="1:3" x14ac:dyDescent="0.25">
      <c r="A6036">
        <v>-8065934.90234615</v>
      </c>
      <c r="B6036">
        <v>-94372.354279464198</v>
      </c>
      <c r="C6036">
        <v>0</v>
      </c>
    </row>
    <row r="6037" spans="1:3" x14ac:dyDescent="0.25">
      <c r="A6037">
        <v>-8065000.4234692296</v>
      </c>
      <c r="B6037">
        <v>-94372.354279464198</v>
      </c>
      <c r="C6037">
        <v>0</v>
      </c>
    </row>
    <row r="6038" spans="1:3" x14ac:dyDescent="0.25">
      <c r="A6038">
        <v>-8064065.9445922999</v>
      </c>
      <c r="B6038">
        <v>-94372.354279464198</v>
      </c>
      <c r="C6038">
        <v>0</v>
      </c>
    </row>
    <row r="6039" spans="1:3" x14ac:dyDescent="0.25">
      <c r="A6039">
        <v>-8063131.4657153804</v>
      </c>
      <c r="B6039">
        <v>-94372.354279464198</v>
      </c>
      <c r="C6039">
        <v>0</v>
      </c>
    </row>
    <row r="6040" spans="1:3" x14ac:dyDescent="0.25">
      <c r="A6040">
        <v>-8062196.98683846</v>
      </c>
      <c r="B6040">
        <v>-94372.354279464198</v>
      </c>
      <c r="C6040">
        <v>0</v>
      </c>
    </row>
    <row r="6041" spans="1:3" x14ac:dyDescent="0.25">
      <c r="A6041">
        <v>-8061262.5079615302</v>
      </c>
      <c r="B6041">
        <v>-94372.354279464198</v>
      </c>
      <c r="C6041">
        <v>0</v>
      </c>
    </row>
    <row r="6042" spans="1:3" x14ac:dyDescent="0.25">
      <c r="A6042">
        <v>-8060328.0290846098</v>
      </c>
      <c r="B6042">
        <v>-94372.354279464198</v>
      </c>
      <c r="C6042">
        <v>0</v>
      </c>
    </row>
    <row r="6043" spans="1:3" x14ac:dyDescent="0.25">
      <c r="A6043">
        <v>-8102379.5785461497</v>
      </c>
      <c r="B6043">
        <v>-95306.833156249995</v>
      </c>
      <c r="C6043">
        <v>5.0738700665533499E-3</v>
      </c>
    </row>
    <row r="6044" spans="1:3" x14ac:dyDescent="0.25">
      <c r="A6044">
        <v>-8101445.0996692302</v>
      </c>
      <c r="B6044">
        <v>-95306.833156249995</v>
      </c>
      <c r="C6044">
        <v>7.5523909181356404E-3</v>
      </c>
    </row>
    <row r="6045" spans="1:3" x14ac:dyDescent="0.25">
      <c r="A6045">
        <v>-8100510.6207923004</v>
      </c>
      <c r="B6045">
        <v>-95306.833156249995</v>
      </c>
      <c r="C6045">
        <v>1.04382848367094E-2</v>
      </c>
    </row>
    <row r="6046" spans="1:3" x14ac:dyDescent="0.25">
      <c r="A6046">
        <v>-8099576.14191538</v>
      </c>
      <c r="B6046">
        <v>-95306.833156249995</v>
      </c>
      <c r="C6046">
        <v>1.2003900483250601E-2</v>
      </c>
    </row>
    <row r="6047" spans="1:3" x14ac:dyDescent="0.25">
      <c r="A6047">
        <v>-8098641.6630384596</v>
      </c>
      <c r="B6047">
        <v>-95306.833156249995</v>
      </c>
      <c r="C6047">
        <v>1.69370286166667E-2</v>
      </c>
    </row>
    <row r="6048" spans="1:3" x14ac:dyDescent="0.25">
      <c r="A6048">
        <v>-8097707.1841615299</v>
      </c>
      <c r="B6048">
        <v>-95306.833156249995</v>
      </c>
      <c r="C6048">
        <v>1.97490621358156E-2</v>
      </c>
    </row>
    <row r="6049" spans="1:3" x14ac:dyDescent="0.25">
      <c r="A6049">
        <v>-8096772.7052846104</v>
      </c>
      <c r="B6049">
        <v>-95306.833156249995</v>
      </c>
      <c r="C6049">
        <v>2.5553645566105801E-2</v>
      </c>
    </row>
    <row r="6050" spans="1:3" x14ac:dyDescent="0.25">
      <c r="A6050">
        <v>-8095838.22640769</v>
      </c>
      <c r="B6050">
        <v>-95306.833156249995</v>
      </c>
      <c r="C6050">
        <v>3.0598212033510201E-2</v>
      </c>
    </row>
    <row r="6051" spans="1:3" x14ac:dyDescent="0.25">
      <c r="A6051">
        <v>-8094903.7475307602</v>
      </c>
      <c r="B6051">
        <v>-95306.833156249995</v>
      </c>
      <c r="C6051">
        <v>3.6731250584125498E-2</v>
      </c>
    </row>
    <row r="6052" spans="1:3" x14ac:dyDescent="0.25">
      <c r="A6052">
        <v>-8093969.2686538398</v>
      </c>
      <c r="B6052">
        <v>-95306.833156249995</v>
      </c>
      <c r="C6052">
        <v>4.24442626535892E-2</v>
      </c>
    </row>
    <row r="6053" spans="1:3" x14ac:dyDescent="0.25">
      <c r="A6053">
        <v>-8093034.7897769203</v>
      </c>
      <c r="B6053">
        <v>-95306.833156249995</v>
      </c>
      <c r="C6053">
        <v>5.7543553411960602E-2</v>
      </c>
    </row>
    <row r="6054" spans="1:3" x14ac:dyDescent="0.25">
      <c r="A6054">
        <v>-8092100.3108999897</v>
      </c>
      <c r="B6054">
        <v>-95306.833156249995</v>
      </c>
      <c r="C6054">
        <v>6.9479480385780307E-2</v>
      </c>
    </row>
    <row r="6055" spans="1:3" x14ac:dyDescent="0.25">
      <c r="A6055">
        <v>-8091165.8320230702</v>
      </c>
      <c r="B6055">
        <v>-95306.833156249995</v>
      </c>
      <c r="C6055">
        <v>9.4650365412235204E-2</v>
      </c>
    </row>
    <row r="6056" spans="1:3" x14ac:dyDescent="0.25">
      <c r="A6056">
        <v>-8090231.3531461498</v>
      </c>
      <c r="B6056">
        <v>-95306.833156249995</v>
      </c>
      <c r="C6056">
        <v>0.11069469153880999</v>
      </c>
    </row>
    <row r="6057" spans="1:3" x14ac:dyDescent="0.25">
      <c r="A6057">
        <v>-8089296.8742692303</v>
      </c>
      <c r="B6057">
        <v>-95306.833156249995</v>
      </c>
      <c r="C6057">
        <v>0.130944713950157</v>
      </c>
    </row>
    <row r="6058" spans="1:3" x14ac:dyDescent="0.25">
      <c r="A6058">
        <v>-8088362.3953922996</v>
      </c>
      <c r="B6058">
        <v>-95306.833156249995</v>
      </c>
      <c r="C6058">
        <v>0.158776775002479</v>
      </c>
    </row>
    <row r="6059" spans="1:3" x14ac:dyDescent="0.25">
      <c r="A6059">
        <v>-8087427.9165153801</v>
      </c>
      <c r="B6059">
        <v>-95306.833156249995</v>
      </c>
      <c r="C6059">
        <v>0.18231910467147799</v>
      </c>
    </row>
    <row r="6060" spans="1:3" x14ac:dyDescent="0.25">
      <c r="A6060">
        <v>-8086493.4376384597</v>
      </c>
      <c r="B6060">
        <v>-95306.833156249995</v>
      </c>
      <c r="C6060">
        <v>0.20933346450328799</v>
      </c>
    </row>
    <row r="6061" spans="1:3" x14ac:dyDescent="0.25">
      <c r="A6061">
        <v>-8085558.95876153</v>
      </c>
      <c r="B6061">
        <v>-95306.833156249995</v>
      </c>
      <c r="C6061">
        <v>0.239701747894287</v>
      </c>
    </row>
    <row r="6062" spans="1:3" x14ac:dyDescent="0.25">
      <c r="A6062">
        <v>-8084624.4798846096</v>
      </c>
      <c r="B6062">
        <v>-95306.833156249995</v>
      </c>
      <c r="C6062">
        <v>0.27345177531242298</v>
      </c>
    </row>
    <row r="6063" spans="1:3" x14ac:dyDescent="0.25">
      <c r="A6063">
        <v>-8083690.0010076901</v>
      </c>
      <c r="B6063">
        <v>-95306.833156249995</v>
      </c>
      <c r="C6063">
        <v>0.30349069833755399</v>
      </c>
    </row>
    <row r="6064" spans="1:3" x14ac:dyDescent="0.25">
      <c r="A6064">
        <v>-8082755.5221307604</v>
      </c>
      <c r="B6064">
        <v>-95306.833156249995</v>
      </c>
      <c r="C6064">
        <v>0.33602178096771201</v>
      </c>
    </row>
    <row r="6065" spans="1:3" x14ac:dyDescent="0.25">
      <c r="A6065">
        <v>-8081821.0432538399</v>
      </c>
      <c r="B6065">
        <v>-95306.833156249995</v>
      </c>
      <c r="C6065">
        <v>0.36434280872344899</v>
      </c>
    </row>
    <row r="6066" spans="1:3" x14ac:dyDescent="0.25">
      <c r="A6066">
        <v>-8080886.5643769205</v>
      </c>
      <c r="B6066">
        <v>-95306.833156249995</v>
      </c>
      <c r="C6066">
        <v>0.39177751541137601</v>
      </c>
    </row>
    <row r="6067" spans="1:3" x14ac:dyDescent="0.25">
      <c r="A6067">
        <v>-8079952.0855</v>
      </c>
      <c r="B6067">
        <v>-95306.833156249995</v>
      </c>
      <c r="C6067">
        <v>0.42095476388931202</v>
      </c>
    </row>
    <row r="6068" spans="1:3" x14ac:dyDescent="0.25">
      <c r="A6068">
        <v>-8079017.6066230703</v>
      </c>
      <c r="B6068">
        <v>-95306.833156249995</v>
      </c>
      <c r="C6068">
        <v>0.443593740463256</v>
      </c>
    </row>
    <row r="6069" spans="1:3" x14ac:dyDescent="0.25">
      <c r="A6069">
        <v>-8078083.1277461499</v>
      </c>
      <c r="B6069">
        <v>-95306.833156249995</v>
      </c>
      <c r="C6069">
        <v>0.46462211012840199</v>
      </c>
    </row>
    <row r="6070" spans="1:3" x14ac:dyDescent="0.25">
      <c r="A6070">
        <v>-8077148.6488692304</v>
      </c>
      <c r="B6070">
        <v>-95306.833156249995</v>
      </c>
      <c r="C6070">
        <v>0.48697024583816501</v>
      </c>
    </row>
    <row r="6071" spans="1:3" x14ac:dyDescent="0.25">
      <c r="A6071">
        <v>-8076214.1699922998</v>
      </c>
      <c r="B6071">
        <v>-95306.833156249995</v>
      </c>
      <c r="C6071">
        <v>0.48728686571121199</v>
      </c>
    </row>
    <row r="6072" spans="1:3" x14ac:dyDescent="0.25">
      <c r="A6072">
        <v>-8075279.6911153803</v>
      </c>
      <c r="B6072">
        <v>-95306.833156249995</v>
      </c>
      <c r="C6072">
        <v>0.50543856620788497</v>
      </c>
    </row>
    <row r="6073" spans="1:3" x14ac:dyDescent="0.25">
      <c r="A6073">
        <v>-8074345.2122384598</v>
      </c>
      <c r="B6073">
        <v>-95306.833156249995</v>
      </c>
      <c r="C6073">
        <v>0.52065968513488703</v>
      </c>
    </row>
    <row r="6074" spans="1:3" x14ac:dyDescent="0.25">
      <c r="A6074">
        <v>-8073410.7333615301</v>
      </c>
      <c r="B6074">
        <v>-95306.833156249995</v>
      </c>
      <c r="C6074">
        <v>0.52355742454528797</v>
      </c>
    </row>
    <row r="6075" spans="1:3" x14ac:dyDescent="0.25">
      <c r="A6075">
        <v>-8072476.2544846097</v>
      </c>
      <c r="B6075">
        <v>-95306.833156249995</v>
      </c>
      <c r="C6075">
        <v>0.52333617210388095</v>
      </c>
    </row>
    <row r="6076" spans="1:3" x14ac:dyDescent="0.25">
      <c r="A6076">
        <v>-8071541.7756076902</v>
      </c>
      <c r="B6076">
        <v>-95306.833156249995</v>
      </c>
      <c r="C6076">
        <v>0.52329123020172097</v>
      </c>
    </row>
    <row r="6077" spans="1:3" x14ac:dyDescent="0.25">
      <c r="A6077">
        <v>-8070607.2967307596</v>
      </c>
      <c r="B6077">
        <v>-95306.833156249995</v>
      </c>
      <c r="C6077">
        <v>0.52323758602142301</v>
      </c>
    </row>
    <row r="6078" spans="1:3" x14ac:dyDescent="0.25">
      <c r="A6078">
        <v>-8069672.8178538401</v>
      </c>
      <c r="B6078">
        <v>-95306.833156249995</v>
      </c>
      <c r="C6078">
        <v>0</v>
      </c>
    </row>
    <row r="6079" spans="1:3" x14ac:dyDescent="0.25">
      <c r="A6079">
        <v>-8068738.3389769197</v>
      </c>
      <c r="B6079">
        <v>-95306.833156249995</v>
      </c>
      <c r="C6079">
        <v>0</v>
      </c>
    </row>
    <row r="6080" spans="1:3" x14ac:dyDescent="0.25">
      <c r="A6080">
        <v>-8067803.8601000002</v>
      </c>
      <c r="B6080">
        <v>-95306.833156249995</v>
      </c>
      <c r="C6080">
        <v>0</v>
      </c>
    </row>
    <row r="6081" spans="1:3" x14ac:dyDescent="0.25">
      <c r="A6081">
        <v>-8066869.3812230704</v>
      </c>
      <c r="B6081">
        <v>-95306.833156249995</v>
      </c>
      <c r="C6081">
        <v>0</v>
      </c>
    </row>
    <row r="6082" spans="1:3" x14ac:dyDescent="0.25">
      <c r="A6082">
        <v>-8065934.90234615</v>
      </c>
      <c r="B6082">
        <v>-95306.833156249995</v>
      </c>
      <c r="C6082">
        <v>0</v>
      </c>
    </row>
    <row r="6083" spans="1:3" x14ac:dyDescent="0.25">
      <c r="A6083">
        <v>-8065000.4234692296</v>
      </c>
      <c r="B6083">
        <v>-95306.833156249995</v>
      </c>
      <c r="C6083">
        <v>0</v>
      </c>
    </row>
    <row r="6084" spans="1:3" x14ac:dyDescent="0.25">
      <c r="A6084">
        <v>-8064065.9445922999</v>
      </c>
      <c r="B6084">
        <v>-95306.833156249995</v>
      </c>
      <c r="C6084">
        <v>0</v>
      </c>
    </row>
    <row r="6085" spans="1:3" x14ac:dyDescent="0.25">
      <c r="A6085">
        <v>-8063131.4657153804</v>
      </c>
      <c r="B6085">
        <v>-95306.833156249995</v>
      </c>
      <c r="C6085">
        <v>0</v>
      </c>
    </row>
    <row r="6086" spans="1:3" x14ac:dyDescent="0.25">
      <c r="A6086">
        <v>-8062196.98683846</v>
      </c>
      <c r="B6086">
        <v>-95306.833156249995</v>
      </c>
      <c r="C6086">
        <v>0</v>
      </c>
    </row>
    <row r="6087" spans="1:3" x14ac:dyDescent="0.25">
      <c r="A6087">
        <v>-8061262.5079615302</v>
      </c>
      <c r="B6087">
        <v>-95306.833156249995</v>
      </c>
      <c r="C6087">
        <v>0</v>
      </c>
    </row>
    <row r="6088" spans="1:3" x14ac:dyDescent="0.25">
      <c r="A6088">
        <v>-8060328.0290846098</v>
      </c>
      <c r="B6088">
        <v>-95306.833156249995</v>
      </c>
      <c r="C6088">
        <v>0</v>
      </c>
    </row>
    <row r="6089" spans="1:3" x14ac:dyDescent="0.25">
      <c r="A6089">
        <v>-8103314.0574230701</v>
      </c>
      <c r="B6089">
        <v>-96241.312033035705</v>
      </c>
      <c r="C6089">
        <v>6.22892938554286E-3</v>
      </c>
    </row>
    <row r="6090" spans="1:3" x14ac:dyDescent="0.25">
      <c r="A6090">
        <v>-8102379.5785461497</v>
      </c>
      <c r="B6090">
        <v>-96241.312033035705</v>
      </c>
      <c r="C6090">
        <v>6.8331542424857599E-3</v>
      </c>
    </row>
    <row r="6091" spans="1:3" x14ac:dyDescent="0.25">
      <c r="A6091">
        <v>-8101445.0996692302</v>
      </c>
      <c r="B6091">
        <v>-96241.312033035705</v>
      </c>
      <c r="C6091">
        <v>1.03097576647996E-2</v>
      </c>
    </row>
    <row r="6092" spans="1:3" x14ac:dyDescent="0.25">
      <c r="A6092">
        <v>-8100510.6207923004</v>
      </c>
      <c r="B6092">
        <v>-96241.312033035705</v>
      </c>
      <c r="C6092">
        <v>1.1586810462176699E-2</v>
      </c>
    </row>
    <row r="6093" spans="1:3" x14ac:dyDescent="0.25">
      <c r="A6093">
        <v>-8099576.14191538</v>
      </c>
      <c r="B6093">
        <v>-96241.312033035705</v>
      </c>
      <c r="C6093">
        <v>1.6093192622065499E-2</v>
      </c>
    </row>
    <row r="6094" spans="1:3" x14ac:dyDescent="0.25">
      <c r="A6094">
        <v>-8098641.6630384596</v>
      </c>
      <c r="B6094">
        <v>-96241.312033035705</v>
      </c>
      <c r="C6094">
        <v>2.21001077443361E-2</v>
      </c>
    </row>
    <row r="6095" spans="1:3" x14ac:dyDescent="0.25">
      <c r="A6095">
        <v>-8097707.1841615299</v>
      </c>
      <c r="B6095">
        <v>-96241.312033035705</v>
      </c>
      <c r="C6095">
        <v>2.60193292051553E-2</v>
      </c>
    </row>
    <row r="6096" spans="1:3" x14ac:dyDescent="0.25">
      <c r="A6096">
        <v>-8096772.7052846104</v>
      </c>
      <c r="B6096">
        <v>-96241.312033035705</v>
      </c>
      <c r="C6096">
        <v>3.3555246889591203E-2</v>
      </c>
    </row>
    <row r="6097" spans="1:3" x14ac:dyDescent="0.25">
      <c r="A6097">
        <v>-8095838.22640769</v>
      </c>
      <c r="B6097">
        <v>-96241.312033035705</v>
      </c>
      <c r="C6097">
        <v>3.8797326385974801E-2</v>
      </c>
    </row>
    <row r="6098" spans="1:3" x14ac:dyDescent="0.25">
      <c r="A6098">
        <v>-8094903.7475307602</v>
      </c>
      <c r="B6098">
        <v>-96241.312033035705</v>
      </c>
      <c r="C6098">
        <v>4.7821193933486897E-2</v>
      </c>
    </row>
    <row r="6099" spans="1:3" x14ac:dyDescent="0.25">
      <c r="A6099">
        <v>-8093969.2686538398</v>
      </c>
      <c r="B6099">
        <v>-96241.312033035705</v>
      </c>
      <c r="C6099">
        <v>5.78376501798629E-2</v>
      </c>
    </row>
    <row r="6100" spans="1:3" x14ac:dyDescent="0.25">
      <c r="A6100">
        <v>-8093034.7897769203</v>
      </c>
      <c r="B6100">
        <v>-96241.312033035705</v>
      </c>
      <c r="C6100">
        <v>7.32905939221382E-2</v>
      </c>
    </row>
    <row r="6101" spans="1:3" x14ac:dyDescent="0.25">
      <c r="A6101">
        <v>-8092100.3108999897</v>
      </c>
      <c r="B6101">
        <v>-96241.312033035705</v>
      </c>
      <c r="C6101">
        <v>8.4179081022739397E-2</v>
      </c>
    </row>
    <row r="6102" spans="1:3" x14ac:dyDescent="0.25">
      <c r="A6102">
        <v>-8091165.8320230702</v>
      </c>
      <c r="B6102">
        <v>-96241.312033035705</v>
      </c>
      <c r="C6102">
        <v>0.10144118964672</v>
      </c>
    </row>
    <row r="6103" spans="1:3" x14ac:dyDescent="0.25">
      <c r="A6103">
        <v>-8090231.3531461498</v>
      </c>
      <c r="B6103">
        <v>-96241.312033035705</v>
      </c>
      <c r="C6103">
        <v>0.117453791201114</v>
      </c>
    </row>
    <row r="6104" spans="1:3" x14ac:dyDescent="0.25">
      <c r="A6104">
        <v>-8089296.8742692303</v>
      </c>
      <c r="B6104">
        <v>-96241.312033035705</v>
      </c>
      <c r="C6104">
        <v>0.141629248857498</v>
      </c>
    </row>
    <row r="6105" spans="1:3" x14ac:dyDescent="0.25">
      <c r="A6105">
        <v>-8088362.3953922996</v>
      </c>
      <c r="B6105">
        <v>-96241.312033035705</v>
      </c>
      <c r="C6105">
        <v>0.16923090815544101</v>
      </c>
    </row>
    <row r="6106" spans="1:3" x14ac:dyDescent="0.25">
      <c r="A6106">
        <v>-8087427.9165153801</v>
      </c>
      <c r="B6106">
        <v>-96241.312033035705</v>
      </c>
      <c r="C6106">
        <v>0.191518634557723</v>
      </c>
    </row>
    <row r="6107" spans="1:3" x14ac:dyDescent="0.25">
      <c r="A6107">
        <v>-8086493.4376384597</v>
      </c>
      <c r="B6107">
        <v>-96241.312033035705</v>
      </c>
      <c r="C6107">
        <v>0.217126324772834</v>
      </c>
    </row>
    <row r="6108" spans="1:3" x14ac:dyDescent="0.25">
      <c r="A6108">
        <v>-8085558.95876153</v>
      </c>
      <c r="B6108">
        <v>-96241.312033035705</v>
      </c>
      <c r="C6108">
        <v>0.24621070921421001</v>
      </c>
    </row>
    <row r="6109" spans="1:3" x14ac:dyDescent="0.25">
      <c r="A6109">
        <v>-8084624.4798846096</v>
      </c>
      <c r="B6109">
        <v>-96241.312033035705</v>
      </c>
      <c r="C6109">
        <v>0.27670174837112399</v>
      </c>
    </row>
    <row r="6110" spans="1:3" x14ac:dyDescent="0.25">
      <c r="A6110">
        <v>-8083690.0010076901</v>
      </c>
      <c r="B6110">
        <v>-96241.312033035705</v>
      </c>
      <c r="C6110">
        <v>0.30595484375953602</v>
      </c>
    </row>
    <row r="6111" spans="1:3" x14ac:dyDescent="0.25">
      <c r="A6111">
        <v>-8082755.5221307604</v>
      </c>
      <c r="B6111">
        <v>-96241.312033035705</v>
      </c>
      <c r="C6111">
        <v>0.33807224035263</v>
      </c>
    </row>
    <row r="6112" spans="1:3" x14ac:dyDescent="0.25">
      <c r="A6112">
        <v>-8081821.0432538399</v>
      </c>
      <c r="B6112">
        <v>-96241.312033035705</v>
      </c>
      <c r="C6112">
        <v>0.36588934063911399</v>
      </c>
    </row>
    <row r="6113" spans="1:3" x14ac:dyDescent="0.25">
      <c r="A6113">
        <v>-8080886.5643769205</v>
      </c>
      <c r="B6113">
        <v>-96241.312033035705</v>
      </c>
      <c r="C6113">
        <v>0.39339834451675398</v>
      </c>
    </row>
    <row r="6114" spans="1:3" x14ac:dyDescent="0.25">
      <c r="A6114">
        <v>-8079952.0855</v>
      </c>
      <c r="B6114">
        <v>-96241.312033035705</v>
      </c>
      <c r="C6114">
        <v>0.42163744568824701</v>
      </c>
    </row>
    <row r="6115" spans="1:3" x14ac:dyDescent="0.25">
      <c r="A6115">
        <v>-8079017.6066230703</v>
      </c>
      <c r="B6115">
        <v>-96241.312033035705</v>
      </c>
      <c r="C6115">
        <v>0.44397929310798601</v>
      </c>
    </row>
    <row r="6116" spans="1:3" x14ac:dyDescent="0.25">
      <c r="A6116">
        <v>-8078083.1277461499</v>
      </c>
      <c r="B6116">
        <v>-96241.312033035705</v>
      </c>
      <c r="C6116">
        <v>0.46484127640724099</v>
      </c>
    </row>
    <row r="6117" spans="1:3" x14ac:dyDescent="0.25">
      <c r="A6117">
        <v>-8077148.6488692304</v>
      </c>
      <c r="B6117">
        <v>-96241.312033035705</v>
      </c>
      <c r="C6117">
        <v>0.486525058746337</v>
      </c>
    </row>
    <row r="6118" spans="1:3" x14ac:dyDescent="0.25">
      <c r="A6118">
        <v>-8076214.1699922998</v>
      </c>
      <c r="B6118">
        <v>-96241.312033035705</v>
      </c>
      <c r="C6118">
        <v>0.50390219688415505</v>
      </c>
    </row>
    <row r="6119" spans="1:3" x14ac:dyDescent="0.25">
      <c r="A6119">
        <v>-8075279.6911153803</v>
      </c>
      <c r="B6119">
        <v>-96241.312033035705</v>
      </c>
      <c r="C6119">
        <v>0.51881563663482599</v>
      </c>
    </row>
    <row r="6120" spans="1:3" x14ac:dyDescent="0.25">
      <c r="A6120">
        <v>-8074345.2122384598</v>
      </c>
      <c r="B6120">
        <v>-96241.312033035705</v>
      </c>
      <c r="C6120">
        <v>0.53422588109970004</v>
      </c>
    </row>
    <row r="6121" spans="1:3" x14ac:dyDescent="0.25">
      <c r="A6121">
        <v>-8073410.7333615301</v>
      </c>
      <c r="B6121">
        <v>-96241.312033035705</v>
      </c>
      <c r="C6121">
        <v>0.53649181127548196</v>
      </c>
    </row>
    <row r="6122" spans="1:3" x14ac:dyDescent="0.25">
      <c r="A6122">
        <v>-8072476.2544846097</v>
      </c>
      <c r="B6122">
        <v>-96241.312033035705</v>
      </c>
      <c r="C6122">
        <v>0.53624963760375899</v>
      </c>
    </row>
    <row r="6123" spans="1:3" x14ac:dyDescent="0.25">
      <c r="A6123">
        <v>-8071541.7756076902</v>
      </c>
      <c r="B6123">
        <v>-96241.312033035705</v>
      </c>
      <c r="C6123">
        <v>0.53625053167343095</v>
      </c>
    </row>
    <row r="6124" spans="1:3" x14ac:dyDescent="0.25">
      <c r="A6124">
        <v>-8070607.2967307596</v>
      </c>
      <c r="B6124">
        <v>-96241.312033035705</v>
      </c>
      <c r="C6124">
        <v>0</v>
      </c>
    </row>
    <row r="6125" spans="1:3" x14ac:dyDescent="0.25">
      <c r="A6125">
        <v>-8069672.8178538401</v>
      </c>
      <c r="B6125">
        <v>-96241.312033035705</v>
      </c>
      <c r="C6125">
        <v>0</v>
      </c>
    </row>
    <row r="6126" spans="1:3" x14ac:dyDescent="0.25">
      <c r="A6126">
        <v>-8068738.3389769197</v>
      </c>
      <c r="B6126">
        <v>-96241.312033035705</v>
      </c>
      <c r="C6126">
        <v>0</v>
      </c>
    </row>
    <row r="6127" spans="1:3" x14ac:dyDescent="0.25">
      <c r="A6127">
        <v>-8067803.8601000002</v>
      </c>
      <c r="B6127">
        <v>-96241.312033035705</v>
      </c>
      <c r="C6127">
        <v>0</v>
      </c>
    </row>
    <row r="6128" spans="1:3" x14ac:dyDescent="0.25">
      <c r="A6128">
        <v>-8066869.3812230704</v>
      </c>
      <c r="B6128">
        <v>-96241.312033035705</v>
      </c>
      <c r="C6128">
        <v>0</v>
      </c>
    </row>
    <row r="6129" spans="1:3" x14ac:dyDescent="0.25">
      <c r="A6129">
        <v>-8065934.90234615</v>
      </c>
      <c r="B6129">
        <v>-96241.312033035705</v>
      </c>
      <c r="C6129">
        <v>0</v>
      </c>
    </row>
    <row r="6130" spans="1:3" x14ac:dyDescent="0.25">
      <c r="A6130">
        <v>-8065000.4234692296</v>
      </c>
      <c r="B6130">
        <v>-96241.312033035705</v>
      </c>
      <c r="C6130">
        <v>0</v>
      </c>
    </row>
    <row r="6131" spans="1:3" x14ac:dyDescent="0.25">
      <c r="A6131">
        <v>-8064065.9445922999</v>
      </c>
      <c r="B6131">
        <v>-96241.312033035705</v>
      </c>
      <c r="C6131">
        <v>0</v>
      </c>
    </row>
    <row r="6132" spans="1:3" x14ac:dyDescent="0.25">
      <c r="A6132">
        <v>-8063131.4657153804</v>
      </c>
      <c r="B6132">
        <v>-96241.312033035705</v>
      </c>
      <c r="C6132">
        <v>0</v>
      </c>
    </row>
    <row r="6133" spans="1:3" x14ac:dyDescent="0.25">
      <c r="A6133">
        <v>-8062196.98683846</v>
      </c>
      <c r="B6133">
        <v>-96241.312033035705</v>
      </c>
      <c r="C6133">
        <v>0</v>
      </c>
    </row>
    <row r="6134" spans="1:3" x14ac:dyDescent="0.25">
      <c r="A6134">
        <v>-8061262.5079615302</v>
      </c>
      <c r="B6134">
        <v>-96241.312033035705</v>
      </c>
      <c r="C6134">
        <v>0</v>
      </c>
    </row>
    <row r="6135" spans="1:3" x14ac:dyDescent="0.25">
      <c r="A6135">
        <v>-8060328.0290846098</v>
      </c>
      <c r="B6135">
        <v>-96241.312033035705</v>
      </c>
      <c r="C6135">
        <v>0</v>
      </c>
    </row>
    <row r="6136" spans="1:3" x14ac:dyDescent="0.25">
      <c r="A6136">
        <v>-8104248.5362999896</v>
      </c>
      <c r="B6136">
        <v>-97175.7909098214</v>
      </c>
      <c r="C6136">
        <v>6.3720932230353303E-3</v>
      </c>
    </row>
    <row r="6137" spans="1:3" x14ac:dyDescent="0.25">
      <c r="A6137">
        <v>-8103314.0574230701</v>
      </c>
      <c r="B6137">
        <v>-97175.7909098214</v>
      </c>
      <c r="C6137">
        <v>6.9753145799040699E-3</v>
      </c>
    </row>
    <row r="6138" spans="1:3" x14ac:dyDescent="0.25">
      <c r="A6138">
        <v>-8102379.5785461497</v>
      </c>
      <c r="B6138">
        <v>-97175.7909098214</v>
      </c>
      <c r="C6138">
        <v>1.00166462361812E-2</v>
      </c>
    </row>
    <row r="6139" spans="1:3" x14ac:dyDescent="0.25">
      <c r="A6139">
        <v>-8101445.0996692302</v>
      </c>
      <c r="B6139">
        <v>-97175.7909098214</v>
      </c>
      <c r="C6139">
        <v>1.4411450363695601E-2</v>
      </c>
    </row>
    <row r="6140" spans="1:3" x14ac:dyDescent="0.25">
      <c r="A6140">
        <v>-8100510.6207923004</v>
      </c>
      <c r="B6140">
        <v>-97175.7909098214</v>
      </c>
      <c r="C6140">
        <v>1.6041431576013499E-2</v>
      </c>
    </row>
    <row r="6141" spans="1:3" x14ac:dyDescent="0.25">
      <c r="A6141">
        <v>-8099576.14191538</v>
      </c>
      <c r="B6141">
        <v>-97175.7909098214</v>
      </c>
      <c r="C6141">
        <v>2.26794239133596E-2</v>
      </c>
    </row>
    <row r="6142" spans="1:3" x14ac:dyDescent="0.25">
      <c r="A6142">
        <v>-8098641.6630384596</v>
      </c>
      <c r="B6142">
        <v>-97175.7909098214</v>
      </c>
      <c r="C6142">
        <v>3.14765013754367E-2</v>
      </c>
    </row>
    <row r="6143" spans="1:3" x14ac:dyDescent="0.25">
      <c r="A6143">
        <v>-8097707.1841615299</v>
      </c>
      <c r="B6143">
        <v>-97175.7909098214</v>
      </c>
      <c r="C6143">
        <v>3.42146568000316E-2</v>
      </c>
    </row>
    <row r="6144" spans="1:3" x14ac:dyDescent="0.25">
      <c r="A6144">
        <v>-8096772.7052846104</v>
      </c>
      <c r="B6144">
        <v>-97175.7909098214</v>
      </c>
      <c r="C6144">
        <v>4.4530536979436798E-2</v>
      </c>
    </row>
    <row r="6145" spans="1:3" x14ac:dyDescent="0.25">
      <c r="A6145">
        <v>-8095838.22640769</v>
      </c>
      <c r="B6145">
        <v>-97175.7909098214</v>
      </c>
      <c r="C6145">
        <v>5.0460804253816598E-2</v>
      </c>
    </row>
    <row r="6146" spans="1:3" x14ac:dyDescent="0.25">
      <c r="A6146">
        <v>-8094903.7475307602</v>
      </c>
      <c r="B6146">
        <v>-97175.7909098214</v>
      </c>
      <c r="C6146">
        <v>5.5743236094713197E-2</v>
      </c>
    </row>
    <row r="6147" spans="1:3" x14ac:dyDescent="0.25">
      <c r="A6147">
        <v>-8093969.2686538398</v>
      </c>
      <c r="B6147">
        <v>-97175.7909098214</v>
      </c>
      <c r="C6147">
        <v>6.6375747323036097E-2</v>
      </c>
    </row>
    <row r="6148" spans="1:3" x14ac:dyDescent="0.25">
      <c r="A6148">
        <v>-8093034.7897769203</v>
      </c>
      <c r="B6148">
        <v>-97175.7909098214</v>
      </c>
      <c r="C6148">
        <v>8.3684012293815599E-2</v>
      </c>
    </row>
    <row r="6149" spans="1:3" x14ac:dyDescent="0.25">
      <c r="A6149">
        <v>-8092100.3108999897</v>
      </c>
      <c r="B6149">
        <v>-97175.7909098214</v>
      </c>
      <c r="C6149">
        <v>9.3968570232391302E-2</v>
      </c>
    </row>
    <row r="6150" spans="1:3" x14ac:dyDescent="0.25">
      <c r="A6150">
        <v>-8091165.8320230702</v>
      </c>
      <c r="B6150">
        <v>-97175.7909098214</v>
      </c>
      <c r="C6150">
        <v>0.110833644866943</v>
      </c>
    </row>
    <row r="6151" spans="1:3" x14ac:dyDescent="0.25">
      <c r="A6151">
        <v>-8090231.3531461498</v>
      </c>
      <c r="B6151">
        <v>-97175.7909098214</v>
      </c>
      <c r="C6151">
        <v>0.127473294734954</v>
      </c>
    </row>
    <row r="6152" spans="1:3" x14ac:dyDescent="0.25">
      <c r="A6152">
        <v>-8089296.8742692303</v>
      </c>
      <c r="B6152">
        <v>-97175.7909098214</v>
      </c>
      <c r="C6152">
        <v>0.15199606120586301</v>
      </c>
    </row>
    <row r="6153" spans="1:3" x14ac:dyDescent="0.25">
      <c r="A6153">
        <v>-8088362.3953922996</v>
      </c>
      <c r="B6153">
        <v>-97175.7909098214</v>
      </c>
      <c r="C6153">
        <v>0.178419604897499</v>
      </c>
    </row>
    <row r="6154" spans="1:3" x14ac:dyDescent="0.25">
      <c r="A6154">
        <v>-8087427.9165153801</v>
      </c>
      <c r="B6154">
        <v>-97175.7909098214</v>
      </c>
      <c r="C6154">
        <v>0.199656352400779</v>
      </c>
    </row>
    <row r="6155" spans="1:3" x14ac:dyDescent="0.25">
      <c r="A6155">
        <v>-8086493.4376384597</v>
      </c>
      <c r="B6155">
        <v>-97175.7909098214</v>
      </c>
      <c r="C6155">
        <v>0.22405357658863001</v>
      </c>
    </row>
    <row r="6156" spans="1:3" x14ac:dyDescent="0.25">
      <c r="A6156">
        <v>-8085558.95876153</v>
      </c>
      <c r="B6156">
        <v>-97175.7909098214</v>
      </c>
      <c r="C6156">
        <v>0.25472360849380399</v>
      </c>
    </row>
    <row r="6157" spans="1:3" x14ac:dyDescent="0.25">
      <c r="A6157">
        <v>-8084624.4798846096</v>
      </c>
      <c r="B6157">
        <v>-97175.7909098214</v>
      </c>
      <c r="C6157">
        <v>0.28093734383583002</v>
      </c>
    </row>
    <row r="6158" spans="1:3" x14ac:dyDescent="0.25">
      <c r="A6158">
        <v>-8083690.0010076901</v>
      </c>
      <c r="B6158">
        <v>-97175.7909098214</v>
      </c>
      <c r="C6158">
        <v>0.30948349833488398</v>
      </c>
    </row>
    <row r="6159" spans="1:3" x14ac:dyDescent="0.25">
      <c r="A6159">
        <v>-8082755.5221307604</v>
      </c>
      <c r="B6159">
        <v>-97175.7909098214</v>
      </c>
      <c r="C6159">
        <v>0.34102940559387201</v>
      </c>
    </row>
    <row r="6160" spans="1:3" x14ac:dyDescent="0.25">
      <c r="A6160">
        <v>-8081821.0432538399</v>
      </c>
      <c r="B6160">
        <v>-97175.7909098214</v>
      </c>
      <c r="C6160">
        <v>0.39454969763755698</v>
      </c>
    </row>
    <row r="6161" spans="1:3" x14ac:dyDescent="0.25">
      <c r="A6161">
        <v>-8080886.5643769205</v>
      </c>
      <c r="B6161">
        <v>-97175.7909098214</v>
      </c>
      <c r="C6161">
        <v>0.42143976688384999</v>
      </c>
    </row>
    <row r="6162" spans="1:3" x14ac:dyDescent="0.25">
      <c r="A6162">
        <v>-8079952.0855</v>
      </c>
      <c r="B6162">
        <v>-97175.7909098214</v>
      </c>
      <c r="C6162">
        <v>0.443156778812408</v>
      </c>
    </row>
    <row r="6163" spans="1:3" x14ac:dyDescent="0.25">
      <c r="A6163">
        <v>-8079017.6066230703</v>
      </c>
      <c r="B6163">
        <v>-97175.7909098214</v>
      </c>
      <c r="C6163">
        <v>0.464483201503753</v>
      </c>
    </row>
    <row r="6164" spans="1:3" x14ac:dyDescent="0.25">
      <c r="A6164">
        <v>-8078083.1277461499</v>
      </c>
      <c r="B6164">
        <v>-97175.7909098214</v>
      </c>
      <c r="C6164">
        <v>0.48601207137107799</v>
      </c>
    </row>
    <row r="6165" spans="1:3" x14ac:dyDescent="0.25">
      <c r="A6165">
        <v>-8077148.6488692304</v>
      </c>
      <c r="B6165">
        <v>-97175.7909098214</v>
      </c>
      <c r="C6165">
        <v>0.50298142433166504</v>
      </c>
    </row>
    <row r="6166" spans="1:3" x14ac:dyDescent="0.25">
      <c r="A6166">
        <v>-8076214.1699922998</v>
      </c>
      <c r="B6166">
        <v>-97175.7909098214</v>
      </c>
      <c r="C6166">
        <v>0.518907070159912</v>
      </c>
    </row>
    <row r="6167" spans="1:3" x14ac:dyDescent="0.25">
      <c r="A6167">
        <v>-8075279.6911153803</v>
      </c>
      <c r="B6167">
        <v>-97175.7909098214</v>
      </c>
      <c r="C6167">
        <v>0.53336203098297097</v>
      </c>
    </row>
    <row r="6168" spans="1:3" x14ac:dyDescent="0.25">
      <c r="A6168">
        <v>-8074345.2122384598</v>
      </c>
      <c r="B6168">
        <v>-97175.7909098214</v>
      </c>
      <c r="C6168">
        <v>0.53386521339416504</v>
      </c>
    </row>
    <row r="6169" spans="1:3" x14ac:dyDescent="0.25">
      <c r="A6169">
        <v>-8073410.7333615301</v>
      </c>
      <c r="B6169">
        <v>-97175.7909098214</v>
      </c>
      <c r="C6169">
        <v>0.54683852195739702</v>
      </c>
    </row>
    <row r="6170" spans="1:3" x14ac:dyDescent="0.25">
      <c r="A6170">
        <v>-8072476.2544846097</v>
      </c>
      <c r="B6170">
        <v>-97175.7909098214</v>
      </c>
      <c r="C6170">
        <v>0.547033190727233</v>
      </c>
    </row>
    <row r="6171" spans="1:3" x14ac:dyDescent="0.25">
      <c r="A6171">
        <v>-8071541.7756076902</v>
      </c>
      <c r="B6171">
        <v>-97175.7909098214</v>
      </c>
      <c r="C6171">
        <v>0.54643642902374201</v>
      </c>
    </row>
    <row r="6172" spans="1:3" x14ac:dyDescent="0.25">
      <c r="A6172">
        <v>-8070607.2967307596</v>
      </c>
      <c r="B6172">
        <v>-97175.7909098214</v>
      </c>
      <c r="C6172">
        <v>0</v>
      </c>
    </row>
    <row r="6173" spans="1:3" x14ac:dyDescent="0.25">
      <c r="A6173">
        <v>-8069672.8178538401</v>
      </c>
      <c r="B6173">
        <v>-97175.7909098214</v>
      </c>
      <c r="C6173">
        <v>0</v>
      </c>
    </row>
    <row r="6174" spans="1:3" x14ac:dyDescent="0.25">
      <c r="A6174">
        <v>-8068738.3389769197</v>
      </c>
      <c r="B6174">
        <v>-97175.7909098214</v>
      </c>
      <c r="C6174">
        <v>0</v>
      </c>
    </row>
    <row r="6175" spans="1:3" x14ac:dyDescent="0.25">
      <c r="A6175">
        <v>-8067803.8601000002</v>
      </c>
      <c r="B6175">
        <v>-97175.7909098214</v>
      </c>
      <c r="C6175">
        <v>0</v>
      </c>
    </row>
    <row r="6176" spans="1:3" x14ac:dyDescent="0.25">
      <c r="A6176">
        <v>-8066869.3812230704</v>
      </c>
      <c r="B6176">
        <v>-97175.7909098214</v>
      </c>
      <c r="C6176">
        <v>0</v>
      </c>
    </row>
    <row r="6177" spans="1:3" x14ac:dyDescent="0.25">
      <c r="A6177">
        <v>-8065934.90234615</v>
      </c>
      <c r="B6177">
        <v>-97175.7909098214</v>
      </c>
      <c r="C6177">
        <v>0</v>
      </c>
    </row>
    <row r="6178" spans="1:3" x14ac:dyDescent="0.25">
      <c r="A6178">
        <v>-8065000.4234692296</v>
      </c>
      <c r="B6178">
        <v>-97175.7909098214</v>
      </c>
      <c r="C6178">
        <v>0</v>
      </c>
    </row>
    <row r="6179" spans="1:3" x14ac:dyDescent="0.25">
      <c r="A6179">
        <v>-8064065.9445922999</v>
      </c>
      <c r="B6179">
        <v>-97175.7909098214</v>
      </c>
      <c r="C6179">
        <v>0</v>
      </c>
    </row>
    <row r="6180" spans="1:3" x14ac:dyDescent="0.25">
      <c r="A6180">
        <v>-8063131.4657153804</v>
      </c>
      <c r="B6180">
        <v>-97175.7909098214</v>
      </c>
      <c r="C6180">
        <v>0</v>
      </c>
    </row>
    <row r="6181" spans="1:3" x14ac:dyDescent="0.25">
      <c r="A6181">
        <v>-8062196.98683846</v>
      </c>
      <c r="B6181">
        <v>-97175.7909098214</v>
      </c>
      <c r="C6181">
        <v>0</v>
      </c>
    </row>
    <row r="6182" spans="1:3" x14ac:dyDescent="0.25">
      <c r="A6182">
        <v>-8061262.5079615302</v>
      </c>
      <c r="B6182">
        <v>-97175.7909098214</v>
      </c>
      <c r="C6182">
        <v>0</v>
      </c>
    </row>
    <row r="6183" spans="1:3" x14ac:dyDescent="0.25">
      <c r="A6183">
        <v>-8105183.0151769202</v>
      </c>
      <c r="B6183">
        <v>-98110.269786607096</v>
      </c>
      <c r="C6183">
        <v>6.93673361092805E-3</v>
      </c>
    </row>
    <row r="6184" spans="1:3" x14ac:dyDescent="0.25">
      <c r="A6184">
        <v>-8104248.5362999896</v>
      </c>
      <c r="B6184">
        <v>-98110.269786607096</v>
      </c>
      <c r="C6184">
        <v>9.8780905827879906E-3</v>
      </c>
    </row>
    <row r="6185" spans="1:3" x14ac:dyDescent="0.25">
      <c r="A6185">
        <v>-8103314.0574230701</v>
      </c>
      <c r="B6185">
        <v>-98110.269786607096</v>
      </c>
      <c r="C6185">
        <v>1.06768161058425E-2</v>
      </c>
    </row>
    <row r="6186" spans="1:3" x14ac:dyDescent="0.25">
      <c r="A6186">
        <v>-8102379.5785461497</v>
      </c>
      <c r="B6186">
        <v>-98110.269786607096</v>
      </c>
      <c r="C6186">
        <v>1.4558514580130501E-2</v>
      </c>
    </row>
    <row r="6187" spans="1:3" x14ac:dyDescent="0.25">
      <c r="A6187">
        <v>-8101445.0996692302</v>
      </c>
      <c r="B6187">
        <v>-98110.269786607096</v>
      </c>
      <c r="C6187">
        <v>1.9283672794699599E-2</v>
      </c>
    </row>
    <row r="6188" spans="1:3" x14ac:dyDescent="0.25">
      <c r="A6188">
        <v>-8100510.6207923004</v>
      </c>
      <c r="B6188">
        <v>-98110.269786607096</v>
      </c>
      <c r="C6188">
        <v>2.1144092082977201E-2</v>
      </c>
    </row>
    <row r="6189" spans="1:3" x14ac:dyDescent="0.25">
      <c r="A6189">
        <v>-8099576.14191538</v>
      </c>
      <c r="B6189">
        <v>-98110.269786607096</v>
      </c>
      <c r="C6189">
        <v>2.89677996188402E-2</v>
      </c>
    </row>
    <row r="6190" spans="1:3" x14ac:dyDescent="0.25">
      <c r="A6190">
        <v>-8098641.6630384596</v>
      </c>
      <c r="B6190">
        <v>-98110.269786607096</v>
      </c>
      <c r="C6190">
        <v>3.2314129173755597E-2</v>
      </c>
    </row>
    <row r="6191" spans="1:3" x14ac:dyDescent="0.25">
      <c r="A6191">
        <v>-8097707.1841615299</v>
      </c>
      <c r="B6191">
        <v>-98110.269786607096</v>
      </c>
      <c r="C6191">
        <v>4.2672965675592402E-2</v>
      </c>
    </row>
    <row r="6192" spans="1:3" x14ac:dyDescent="0.25">
      <c r="A6192">
        <v>-8096772.7052846104</v>
      </c>
      <c r="B6192">
        <v>-98110.269786607096</v>
      </c>
      <c r="C6192">
        <v>5.5863767862319898E-2</v>
      </c>
    </row>
    <row r="6193" spans="1:3" x14ac:dyDescent="0.25">
      <c r="A6193">
        <v>-8095838.22640769</v>
      </c>
      <c r="B6193">
        <v>-98110.269786607096</v>
      </c>
      <c r="C6193">
        <v>6.2506541609764002E-2</v>
      </c>
    </row>
    <row r="6194" spans="1:3" x14ac:dyDescent="0.25">
      <c r="A6194">
        <v>-8094903.7475307602</v>
      </c>
      <c r="B6194">
        <v>-98110.269786607096</v>
      </c>
      <c r="C6194">
        <v>6.7383602261543205E-2</v>
      </c>
    </row>
    <row r="6195" spans="1:3" x14ac:dyDescent="0.25">
      <c r="A6195">
        <v>-8093969.2686538398</v>
      </c>
      <c r="B6195">
        <v>-98110.269786607096</v>
      </c>
      <c r="C6195">
        <v>7.7543079853057806E-2</v>
      </c>
    </row>
    <row r="6196" spans="1:3" x14ac:dyDescent="0.25">
      <c r="A6196">
        <v>-8093034.7897769203</v>
      </c>
      <c r="B6196">
        <v>-98110.269786607096</v>
      </c>
      <c r="C6196">
        <v>9.6434086561203003E-2</v>
      </c>
    </row>
    <row r="6197" spans="1:3" x14ac:dyDescent="0.25">
      <c r="A6197">
        <v>-8092100.3108999897</v>
      </c>
      <c r="B6197">
        <v>-98110.269786607096</v>
      </c>
      <c r="C6197">
        <v>0.106116317212581</v>
      </c>
    </row>
    <row r="6198" spans="1:3" x14ac:dyDescent="0.25">
      <c r="A6198">
        <v>-8091165.8320230702</v>
      </c>
      <c r="B6198">
        <v>-98110.269786607096</v>
      </c>
      <c r="C6198">
        <v>0.123251169919967</v>
      </c>
    </row>
    <row r="6199" spans="1:3" x14ac:dyDescent="0.25">
      <c r="A6199">
        <v>-8090231.3531461498</v>
      </c>
      <c r="B6199">
        <v>-98110.269786607096</v>
      </c>
      <c r="C6199">
        <v>0.139186561107635</v>
      </c>
    </row>
    <row r="6200" spans="1:3" x14ac:dyDescent="0.25">
      <c r="A6200">
        <v>-8089296.8742692303</v>
      </c>
      <c r="B6200">
        <v>-98110.269786607096</v>
      </c>
      <c r="C6200">
        <v>0.16285033524036399</v>
      </c>
    </row>
    <row r="6201" spans="1:3" x14ac:dyDescent="0.25">
      <c r="A6201">
        <v>-8088362.3953922996</v>
      </c>
      <c r="B6201">
        <v>-98110.269786607096</v>
      </c>
      <c r="C6201">
        <v>0.18828266859054499</v>
      </c>
    </row>
    <row r="6202" spans="1:3" x14ac:dyDescent="0.25">
      <c r="A6202">
        <v>-8087427.9165153801</v>
      </c>
      <c r="B6202">
        <v>-98110.269786607096</v>
      </c>
      <c r="C6202">
        <v>0.208436548709869</v>
      </c>
    </row>
    <row r="6203" spans="1:3" x14ac:dyDescent="0.25">
      <c r="A6203">
        <v>-8086493.4376384597</v>
      </c>
      <c r="B6203">
        <v>-98110.269786607096</v>
      </c>
      <c r="C6203">
        <v>0.25743916630744901</v>
      </c>
    </row>
    <row r="6204" spans="1:3" x14ac:dyDescent="0.25">
      <c r="A6204">
        <v>-8085558.95876153</v>
      </c>
      <c r="B6204">
        <v>-98110.269786607096</v>
      </c>
      <c r="C6204">
        <v>0.28870540857315002</v>
      </c>
    </row>
    <row r="6205" spans="1:3" x14ac:dyDescent="0.25">
      <c r="A6205">
        <v>-8084624.4798846096</v>
      </c>
      <c r="B6205">
        <v>-98110.269786607096</v>
      </c>
      <c r="C6205">
        <v>0.31292906403541498</v>
      </c>
    </row>
    <row r="6206" spans="1:3" x14ac:dyDescent="0.25">
      <c r="A6206">
        <v>-8083690.0010076901</v>
      </c>
      <c r="B6206">
        <v>-98110.269786607096</v>
      </c>
      <c r="C6206">
        <v>0.34274375438690102</v>
      </c>
    </row>
    <row r="6207" spans="1:3" x14ac:dyDescent="0.25">
      <c r="A6207">
        <v>-8082755.5221307604</v>
      </c>
      <c r="B6207">
        <v>-98110.269786607096</v>
      </c>
      <c r="C6207">
        <v>0.37013313174247697</v>
      </c>
    </row>
    <row r="6208" spans="1:3" x14ac:dyDescent="0.25">
      <c r="A6208">
        <v>-8081821.0432538399</v>
      </c>
      <c r="B6208">
        <v>-98110.269786607096</v>
      </c>
      <c r="C6208">
        <v>0.39752420783042902</v>
      </c>
    </row>
    <row r="6209" spans="1:3" x14ac:dyDescent="0.25">
      <c r="A6209">
        <v>-8080886.5643769205</v>
      </c>
      <c r="B6209">
        <v>-98110.269786607096</v>
      </c>
      <c r="C6209">
        <v>0.42356258630752502</v>
      </c>
    </row>
    <row r="6210" spans="1:3" x14ac:dyDescent="0.25">
      <c r="A6210">
        <v>-8079952.0855</v>
      </c>
      <c r="B6210">
        <v>-98110.269786607096</v>
      </c>
      <c r="C6210">
        <v>0.44521215558052002</v>
      </c>
    </row>
    <row r="6211" spans="1:3" x14ac:dyDescent="0.25">
      <c r="A6211">
        <v>-8079017.6066230703</v>
      </c>
      <c r="B6211">
        <v>-98110.269786607096</v>
      </c>
      <c r="C6211">
        <v>0.46598181128501798</v>
      </c>
    </row>
    <row r="6212" spans="1:3" x14ac:dyDescent="0.25">
      <c r="A6212">
        <v>-8078083.1277461499</v>
      </c>
      <c r="B6212">
        <v>-98110.269786607096</v>
      </c>
      <c r="C6212">
        <v>0.48716062307357699</v>
      </c>
    </row>
    <row r="6213" spans="1:3" x14ac:dyDescent="0.25">
      <c r="A6213">
        <v>-8077148.6488692304</v>
      </c>
      <c r="B6213">
        <v>-98110.269786607096</v>
      </c>
      <c r="C6213">
        <v>0.50355529785156194</v>
      </c>
    </row>
    <row r="6214" spans="1:3" x14ac:dyDescent="0.25">
      <c r="A6214">
        <v>-8076214.1699922998</v>
      </c>
      <c r="B6214">
        <v>-98110.269786607096</v>
      </c>
      <c r="C6214">
        <v>0.51885402202606201</v>
      </c>
    </row>
    <row r="6215" spans="1:3" x14ac:dyDescent="0.25">
      <c r="A6215">
        <v>-8075279.6911153803</v>
      </c>
      <c r="B6215">
        <v>-98110.269786607096</v>
      </c>
      <c r="C6215">
        <v>0.53355234861373901</v>
      </c>
    </row>
    <row r="6216" spans="1:3" x14ac:dyDescent="0.25">
      <c r="A6216">
        <v>-8074345.2122384598</v>
      </c>
      <c r="B6216">
        <v>-98110.269786607096</v>
      </c>
      <c r="C6216">
        <v>0.54551118612289395</v>
      </c>
    </row>
    <row r="6217" spans="1:3" x14ac:dyDescent="0.25">
      <c r="A6217">
        <v>-8073410.7333615301</v>
      </c>
      <c r="B6217">
        <v>-98110.269786607096</v>
      </c>
      <c r="C6217">
        <v>0.54674208164214999</v>
      </c>
    </row>
    <row r="6218" spans="1:3" x14ac:dyDescent="0.25">
      <c r="A6218">
        <v>-8072476.2544846097</v>
      </c>
      <c r="B6218">
        <v>-98110.269786607096</v>
      </c>
      <c r="C6218">
        <v>0.55959731340408303</v>
      </c>
    </row>
    <row r="6219" spans="1:3" x14ac:dyDescent="0.25">
      <c r="A6219">
        <v>-8071541.7756076902</v>
      </c>
      <c r="B6219">
        <v>-98110.269786607096</v>
      </c>
      <c r="C6219">
        <v>0.55915778875350897</v>
      </c>
    </row>
    <row r="6220" spans="1:3" x14ac:dyDescent="0.25">
      <c r="A6220">
        <v>-8070607.2967307596</v>
      </c>
      <c r="B6220">
        <v>-98110.269786607096</v>
      </c>
      <c r="C6220">
        <v>0</v>
      </c>
    </row>
    <row r="6221" spans="1:3" x14ac:dyDescent="0.25">
      <c r="A6221">
        <v>-8069672.8178538401</v>
      </c>
      <c r="B6221">
        <v>-98110.269786607096</v>
      </c>
      <c r="C6221">
        <v>0</v>
      </c>
    </row>
    <row r="6222" spans="1:3" x14ac:dyDescent="0.25">
      <c r="A6222">
        <v>-8068738.3389769197</v>
      </c>
      <c r="B6222">
        <v>-98110.269786607096</v>
      </c>
      <c r="C6222">
        <v>0</v>
      </c>
    </row>
    <row r="6223" spans="1:3" x14ac:dyDescent="0.25">
      <c r="A6223">
        <v>-8067803.8601000002</v>
      </c>
      <c r="B6223">
        <v>-98110.269786607096</v>
      </c>
      <c r="C6223">
        <v>0</v>
      </c>
    </row>
    <row r="6224" spans="1:3" x14ac:dyDescent="0.25">
      <c r="A6224">
        <v>-8066869.3812230704</v>
      </c>
      <c r="B6224">
        <v>-98110.269786607096</v>
      </c>
      <c r="C6224">
        <v>0</v>
      </c>
    </row>
    <row r="6225" spans="1:3" x14ac:dyDescent="0.25">
      <c r="A6225">
        <v>-8065934.90234615</v>
      </c>
      <c r="B6225">
        <v>-98110.269786607096</v>
      </c>
      <c r="C6225">
        <v>0</v>
      </c>
    </row>
    <row r="6226" spans="1:3" x14ac:dyDescent="0.25">
      <c r="A6226">
        <v>-8065000.4234692296</v>
      </c>
      <c r="B6226">
        <v>-98110.269786607096</v>
      </c>
      <c r="C6226">
        <v>0</v>
      </c>
    </row>
    <row r="6227" spans="1:3" x14ac:dyDescent="0.25">
      <c r="A6227">
        <v>-8064065.9445922999</v>
      </c>
      <c r="B6227">
        <v>-98110.269786607096</v>
      </c>
      <c r="C6227">
        <v>0</v>
      </c>
    </row>
    <row r="6228" spans="1:3" x14ac:dyDescent="0.25">
      <c r="A6228">
        <v>-8063131.4657153804</v>
      </c>
      <c r="B6228">
        <v>-98110.269786607096</v>
      </c>
      <c r="C6228">
        <v>0</v>
      </c>
    </row>
    <row r="6229" spans="1:3" x14ac:dyDescent="0.25">
      <c r="A6229">
        <v>-8062196.98683846</v>
      </c>
      <c r="B6229">
        <v>-98110.269786607096</v>
      </c>
      <c r="C6229">
        <v>0</v>
      </c>
    </row>
    <row r="6230" spans="1:3" x14ac:dyDescent="0.25">
      <c r="A6230">
        <v>-8061262.5079615302</v>
      </c>
      <c r="B6230">
        <v>-98110.269786607096</v>
      </c>
      <c r="C6230">
        <v>0</v>
      </c>
    </row>
    <row r="6231" spans="1:3" x14ac:dyDescent="0.25">
      <c r="A6231">
        <v>-8106117.4940538397</v>
      </c>
      <c r="B6231">
        <v>-99044.748663392806</v>
      </c>
      <c r="C6231">
        <v>7.0502483285963501E-3</v>
      </c>
    </row>
    <row r="6232" spans="1:3" x14ac:dyDescent="0.25">
      <c r="A6232">
        <v>-8105183.0151769202</v>
      </c>
      <c r="B6232">
        <v>-99044.748663392806</v>
      </c>
      <c r="C6232">
        <v>1.0469992645084801E-2</v>
      </c>
    </row>
    <row r="6233" spans="1:3" x14ac:dyDescent="0.25">
      <c r="A6233">
        <v>-8104248.5362999896</v>
      </c>
      <c r="B6233">
        <v>-99044.748663392806</v>
      </c>
      <c r="C6233">
        <v>1.0743017308413901E-2</v>
      </c>
    </row>
    <row r="6234" spans="1:3" x14ac:dyDescent="0.25">
      <c r="A6234">
        <v>-8103314.0574230701</v>
      </c>
      <c r="B6234">
        <v>-99044.748663392806</v>
      </c>
      <c r="C6234">
        <v>1.42702432349324E-2</v>
      </c>
    </row>
    <row r="6235" spans="1:3" x14ac:dyDescent="0.25">
      <c r="A6235">
        <v>-8102379.5785461497</v>
      </c>
      <c r="B6235">
        <v>-99044.748663392806</v>
      </c>
      <c r="C6235">
        <v>1.9922548905014902E-2</v>
      </c>
    </row>
    <row r="6236" spans="1:3" x14ac:dyDescent="0.25">
      <c r="A6236">
        <v>-8101445.0996692302</v>
      </c>
      <c r="B6236">
        <v>-99044.748663392806</v>
      </c>
      <c r="C6236">
        <v>2.1639272570610001E-2</v>
      </c>
    </row>
    <row r="6237" spans="1:3" x14ac:dyDescent="0.25">
      <c r="A6237">
        <v>-8100510.6207923004</v>
      </c>
      <c r="B6237">
        <v>-99044.748663392806</v>
      </c>
      <c r="C6237">
        <v>2.9040746390819501E-2</v>
      </c>
    </row>
    <row r="6238" spans="1:3" x14ac:dyDescent="0.25">
      <c r="A6238">
        <v>-8099576.14191538</v>
      </c>
      <c r="B6238">
        <v>-99044.748663392806</v>
      </c>
      <c r="C6238">
        <v>3.7296149879693902E-2</v>
      </c>
    </row>
    <row r="6239" spans="1:3" x14ac:dyDescent="0.25">
      <c r="A6239">
        <v>-8098641.6630384596</v>
      </c>
      <c r="B6239">
        <v>-99044.748663392806</v>
      </c>
      <c r="C6239">
        <v>4.2057428508996901E-2</v>
      </c>
    </row>
    <row r="6240" spans="1:3" x14ac:dyDescent="0.25">
      <c r="A6240">
        <v>-8097707.1841615299</v>
      </c>
      <c r="B6240">
        <v>-99044.748663392806</v>
      </c>
      <c r="C6240">
        <v>5.4457519203424398E-2</v>
      </c>
    </row>
    <row r="6241" spans="1:3" x14ac:dyDescent="0.25">
      <c r="A6241">
        <v>-8096772.7052846104</v>
      </c>
      <c r="B6241">
        <v>-99044.748663392806</v>
      </c>
      <c r="C6241">
        <v>7.0440553128719302E-2</v>
      </c>
    </row>
    <row r="6242" spans="1:3" x14ac:dyDescent="0.25">
      <c r="A6242">
        <v>-8095838.22640769</v>
      </c>
      <c r="B6242">
        <v>-99044.748663392806</v>
      </c>
      <c r="C6242">
        <v>7.3640085756778703E-2</v>
      </c>
    </row>
    <row r="6243" spans="1:3" x14ac:dyDescent="0.25">
      <c r="A6243">
        <v>-8094903.7475307602</v>
      </c>
      <c r="B6243">
        <v>-99044.748663392806</v>
      </c>
      <c r="C6243">
        <v>8.11950638890266E-2</v>
      </c>
    </row>
    <row r="6244" spans="1:3" x14ac:dyDescent="0.25">
      <c r="A6244">
        <v>-8093969.2686538398</v>
      </c>
      <c r="B6244">
        <v>-99044.748663392806</v>
      </c>
      <c r="C6244">
        <v>9.1091364622116006E-2</v>
      </c>
    </row>
    <row r="6245" spans="1:3" x14ac:dyDescent="0.25">
      <c r="A6245">
        <v>-8093034.7897769203</v>
      </c>
      <c r="B6245">
        <v>-99044.748663392806</v>
      </c>
      <c r="C6245">
        <v>0.111626259982585</v>
      </c>
    </row>
    <row r="6246" spans="1:3" x14ac:dyDescent="0.25">
      <c r="A6246">
        <v>-8092100.3108999897</v>
      </c>
      <c r="B6246">
        <v>-99044.748663392806</v>
      </c>
      <c r="C6246">
        <v>0.1192532107234</v>
      </c>
    </row>
    <row r="6247" spans="1:3" x14ac:dyDescent="0.25">
      <c r="A6247">
        <v>-8091165.8320230702</v>
      </c>
      <c r="B6247">
        <v>-99044.748663392806</v>
      </c>
      <c r="C6247">
        <v>0.13574768602848</v>
      </c>
    </row>
    <row r="6248" spans="1:3" x14ac:dyDescent="0.25">
      <c r="A6248">
        <v>-8090231.3531461498</v>
      </c>
      <c r="B6248">
        <v>-99044.748663392806</v>
      </c>
      <c r="C6248">
        <v>0.16245439648628199</v>
      </c>
    </row>
    <row r="6249" spans="1:3" x14ac:dyDescent="0.25">
      <c r="A6249">
        <v>-8089296.8742692303</v>
      </c>
      <c r="B6249">
        <v>-99044.748663392806</v>
      </c>
      <c r="C6249">
        <v>0.19518381357192899</v>
      </c>
    </row>
    <row r="6250" spans="1:3" x14ac:dyDescent="0.25">
      <c r="A6250">
        <v>-8088362.3953922996</v>
      </c>
      <c r="B6250">
        <v>-99044.748663392806</v>
      </c>
      <c r="C6250">
        <v>0.21797919273376401</v>
      </c>
    </row>
    <row r="6251" spans="1:3" x14ac:dyDescent="0.25">
      <c r="A6251">
        <v>-8087427.9165153801</v>
      </c>
      <c r="B6251">
        <v>-99044.748663392806</v>
      </c>
      <c r="C6251">
        <v>0.240162178874015</v>
      </c>
    </row>
    <row r="6252" spans="1:3" x14ac:dyDescent="0.25">
      <c r="A6252">
        <v>-8086493.4376384597</v>
      </c>
      <c r="B6252">
        <v>-99044.748663392806</v>
      </c>
      <c r="C6252">
        <v>0.265794306993484</v>
      </c>
    </row>
    <row r="6253" spans="1:3" x14ac:dyDescent="0.25">
      <c r="A6253">
        <v>-8085558.95876153</v>
      </c>
      <c r="B6253">
        <v>-99044.748663392806</v>
      </c>
      <c r="C6253">
        <v>0.29550978541374201</v>
      </c>
    </row>
    <row r="6254" spans="1:3" x14ac:dyDescent="0.25">
      <c r="A6254">
        <v>-8084624.4798846096</v>
      </c>
      <c r="B6254">
        <v>-99044.748663392806</v>
      </c>
      <c r="C6254">
        <v>0.31803688406944203</v>
      </c>
    </row>
    <row r="6255" spans="1:3" x14ac:dyDescent="0.25">
      <c r="A6255">
        <v>-8083690.0010076901</v>
      </c>
      <c r="B6255">
        <v>-99044.748663392806</v>
      </c>
      <c r="C6255">
        <v>0.34699356555938698</v>
      </c>
    </row>
    <row r="6256" spans="1:3" x14ac:dyDescent="0.25">
      <c r="A6256">
        <v>-8082755.5221307604</v>
      </c>
      <c r="B6256">
        <v>-99044.748663392806</v>
      </c>
      <c r="C6256">
        <v>0.37527507543563798</v>
      </c>
    </row>
    <row r="6257" spans="1:3" x14ac:dyDescent="0.25">
      <c r="A6257">
        <v>-8081821.0432538399</v>
      </c>
      <c r="B6257">
        <v>-99044.748663392806</v>
      </c>
      <c r="C6257">
        <v>0.40044775605201699</v>
      </c>
    </row>
    <row r="6258" spans="1:3" x14ac:dyDescent="0.25">
      <c r="A6258">
        <v>-8080886.5643769205</v>
      </c>
      <c r="B6258">
        <v>-99044.748663392806</v>
      </c>
      <c r="C6258">
        <v>0.42577219009399397</v>
      </c>
    </row>
    <row r="6259" spans="1:3" x14ac:dyDescent="0.25">
      <c r="A6259">
        <v>-8079952.0855</v>
      </c>
      <c r="B6259">
        <v>-99044.748663392806</v>
      </c>
      <c r="C6259">
        <v>0.44772017002105702</v>
      </c>
    </row>
    <row r="6260" spans="1:3" x14ac:dyDescent="0.25">
      <c r="A6260">
        <v>-8079017.6066230703</v>
      </c>
      <c r="B6260">
        <v>-99044.748663392806</v>
      </c>
      <c r="C6260">
        <v>0.46818563342094399</v>
      </c>
    </row>
    <row r="6261" spans="1:3" x14ac:dyDescent="0.25">
      <c r="A6261">
        <v>-8078083.1277461499</v>
      </c>
      <c r="B6261">
        <v>-99044.748663392806</v>
      </c>
      <c r="C6261">
        <v>0.48905205726623502</v>
      </c>
    </row>
    <row r="6262" spans="1:3" x14ac:dyDescent="0.25">
      <c r="A6262">
        <v>-8077148.6488692304</v>
      </c>
      <c r="B6262">
        <v>-99044.748663392806</v>
      </c>
      <c r="C6262">
        <v>0.50515085458755404</v>
      </c>
    </row>
    <row r="6263" spans="1:3" x14ac:dyDescent="0.25">
      <c r="A6263">
        <v>-8076214.1699922998</v>
      </c>
      <c r="B6263">
        <v>-99044.748663392806</v>
      </c>
      <c r="C6263">
        <v>0.51977199316024703</v>
      </c>
    </row>
    <row r="6264" spans="1:3" x14ac:dyDescent="0.25">
      <c r="A6264">
        <v>-8075279.6911153803</v>
      </c>
      <c r="B6264">
        <v>-99044.748663392806</v>
      </c>
      <c r="C6264">
        <v>0.53511089086532504</v>
      </c>
    </row>
    <row r="6265" spans="1:3" x14ac:dyDescent="0.25">
      <c r="A6265">
        <v>-8074345.2122384598</v>
      </c>
      <c r="B6265">
        <v>-99044.748663392806</v>
      </c>
      <c r="C6265">
        <v>0.54585891962051303</v>
      </c>
    </row>
    <row r="6266" spans="1:3" x14ac:dyDescent="0.25">
      <c r="A6266">
        <v>-8073410.7333615301</v>
      </c>
      <c r="B6266">
        <v>-99044.748663392806</v>
      </c>
      <c r="C6266">
        <v>0.55896240472793501</v>
      </c>
    </row>
    <row r="6267" spans="1:3" x14ac:dyDescent="0.25">
      <c r="A6267">
        <v>-8072476.2544846097</v>
      </c>
      <c r="B6267">
        <v>-99044.748663392806</v>
      </c>
      <c r="C6267">
        <v>0.55965095758438099</v>
      </c>
    </row>
    <row r="6268" spans="1:3" x14ac:dyDescent="0.25">
      <c r="A6268">
        <v>-8071541.7756076902</v>
      </c>
      <c r="B6268">
        <v>-99044.748663392806</v>
      </c>
      <c r="C6268">
        <v>0.55916482210159302</v>
      </c>
    </row>
    <row r="6269" spans="1:3" x14ac:dyDescent="0.25">
      <c r="A6269">
        <v>-8070607.2967307596</v>
      </c>
      <c r="B6269">
        <v>-99044.748663392806</v>
      </c>
      <c r="C6269">
        <v>0</v>
      </c>
    </row>
    <row r="6270" spans="1:3" x14ac:dyDescent="0.25">
      <c r="A6270">
        <v>-8069672.8178538401</v>
      </c>
      <c r="B6270">
        <v>-99044.748663392806</v>
      </c>
      <c r="C6270">
        <v>0</v>
      </c>
    </row>
    <row r="6271" spans="1:3" x14ac:dyDescent="0.25">
      <c r="A6271">
        <v>-8068738.3389769197</v>
      </c>
      <c r="B6271">
        <v>-99044.748663392806</v>
      </c>
      <c r="C6271">
        <v>0</v>
      </c>
    </row>
    <row r="6272" spans="1:3" x14ac:dyDescent="0.25">
      <c r="A6272">
        <v>-8067803.8601000002</v>
      </c>
      <c r="B6272">
        <v>-99044.748663392806</v>
      </c>
      <c r="C6272">
        <v>0</v>
      </c>
    </row>
    <row r="6273" spans="1:3" x14ac:dyDescent="0.25">
      <c r="A6273">
        <v>-8066869.3812230704</v>
      </c>
      <c r="B6273">
        <v>-99044.748663392806</v>
      </c>
      <c r="C6273">
        <v>0</v>
      </c>
    </row>
    <row r="6274" spans="1:3" x14ac:dyDescent="0.25">
      <c r="A6274">
        <v>-8065934.90234615</v>
      </c>
      <c r="B6274">
        <v>-99044.748663392806</v>
      </c>
      <c r="C6274">
        <v>0</v>
      </c>
    </row>
    <row r="6275" spans="1:3" x14ac:dyDescent="0.25">
      <c r="A6275">
        <v>-8065000.4234692296</v>
      </c>
      <c r="B6275">
        <v>-99044.748663392806</v>
      </c>
      <c r="C6275">
        <v>0</v>
      </c>
    </row>
    <row r="6276" spans="1:3" x14ac:dyDescent="0.25">
      <c r="A6276">
        <v>-8064065.9445922999</v>
      </c>
      <c r="B6276">
        <v>-99044.748663392806</v>
      </c>
      <c r="C6276">
        <v>0</v>
      </c>
    </row>
    <row r="6277" spans="1:3" x14ac:dyDescent="0.25">
      <c r="A6277">
        <v>-8063131.4657153804</v>
      </c>
      <c r="B6277">
        <v>-99044.748663392806</v>
      </c>
      <c r="C6277">
        <v>0</v>
      </c>
    </row>
    <row r="6278" spans="1:3" x14ac:dyDescent="0.25">
      <c r="A6278">
        <v>-8062196.98683846</v>
      </c>
      <c r="B6278">
        <v>-99044.748663392806</v>
      </c>
      <c r="C6278">
        <v>0</v>
      </c>
    </row>
    <row r="6279" spans="1:3" x14ac:dyDescent="0.25">
      <c r="A6279">
        <v>-8061262.5079615302</v>
      </c>
      <c r="B6279">
        <v>-99044.748663392806</v>
      </c>
      <c r="C6279">
        <v>0</v>
      </c>
    </row>
    <row r="6280" spans="1:3" x14ac:dyDescent="0.25">
      <c r="A6280">
        <v>-8107051.9729307601</v>
      </c>
      <c r="B6280">
        <v>-99979.227540178501</v>
      </c>
      <c r="C6280">
        <v>7.6020443812012603E-3</v>
      </c>
    </row>
    <row r="6281" spans="1:3" x14ac:dyDescent="0.25">
      <c r="A6281">
        <v>-8106117.4940538397</v>
      </c>
      <c r="B6281">
        <v>-99979.227540178501</v>
      </c>
      <c r="C6281">
        <v>7.9228784888982703E-3</v>
      </c>
    </row>
    <row r="6282" spans="1:3" x14ac:dyDescent="0.25">
      <c r="A6282">
        <v>-8105183.0151769202</v>
      </c>
      <c r="B6282">
        <v>-99979.227540178501</v>
      </c>
      <c r="C6282">
        <v>1.1887574568390799E-2</v>
      </c>
    </row>
    <row r="6283" spans="1:3" x14ac:dyDescent="0.25">
      <c r="A6283">
        <v>-8104248.5362999896</v>
      </c>
      <c r="B6283">
        <v>-99979.227540178501</v>
      </c>
      <c r="C6283">
        <v>1.52848716825246E-2</v>
      </c>
    </row>
    <row r="6284" spans="1:3" x14ac:dyDescent="0.25">
      <c r="A6284">
        <v>-8103314.0574230701</v>
      </c>
      <c r="B6284">
        <v>-99979.227540178501</v>
      </c>
      <c r="C6284">
        <v>1.9903799518942802E-2</v>
      </c>
    </row>
    <row r="6285" spans="1:3" x14ac:dyDescent="0.25">
      <c r="A6285">
        <v>-8102379.5785461497</v>
      </c>
      <c r="B6285">
        <v>-99979.227540178501</v>
      </c>
      <c r="C6285">
        <v>2.8042571619152998E-2</v>
      </c>
    </row>
    <row r="6286" spans="1:3" x14ac:dyDescent="0.25">
      <c r="A6286">
        <v>-8101445.0996692302</v>
      </c>
      <c r="B6286">
        <v>-99979.227540178501</v>
      </c>
      <c r="C6286">
        <v>2.99755036830902E-2</v>
      </c>
    </row>
    <row r="6287" spans="1:3" x14ac:dyDescent="0.25">
      <c r="A6287">
        <v>-8100510.6207923004</v>
      </c>
      <c r="B6287">
        <v>-99979.227540178501</v>
      </c>
      <c r="C6287">
        <v>3.7853538990020703E-2</v>
      </c>
    </row>
    <row r="6288" spans="1:3" x14ac:dyDescent="0.25">
      <c r="A6288">
        <v>-8099576.14191538</v>
      </c>
      <c r="B6288">
        <v>-99979.227540178501</v>
      </c>
      <c r="C6288">
        <v>4.9272935837507199E-2</v>
      </c>
    </row>
    <row r="6289" spans="1:3" x14ac:dyDescent="0.25">
      <c r="A6289">
        <v>-8098641.6630384596</v>
      </c>
      <c r="B6289">
        <v>-99979.227540178501</v>
      </c>
      <c r="C6289">
        <v>5.1999744027852998E-2</v>
      </c>
    </row>
    <row r="6290" spans="1:3" x14ac:dyDescent="0.25">
      <c r="A6290">
        <v>-8097707.1841615299</v>
      </c>
      <c r="B6290">
        <v>-99979.227540178501</v>
      </c>
      <c r="C6290">
        <v>6.6485911607742296E-2</v>
      </c>
    </row>
    <row r="6291" spans="1:3" x14ac:dyDescent="0.25">
      <c r="A6291">
        <v>-8096772.7052846104</v>
      </c>
      <c r="B6291">
        <v>-99979.227540178501</v>
      </c>
      <c r="C6291">
        <v>7.2114139795303303E-2</v>
      </c>
    </row>
    <row r="6292" spans="1:3" x14ac:dyDescent="0.25">
      <c r="A6292">
        <v>-8095838.22640769</v>
      </c>
      <c r="B6292">
        <v>-99979.227540178501</v>
      </c>
      <c r="C6292">
        <v>8.8287405669689095E-2</v>
      </c>
    </row>
    <row r="6293" spans="1:3" x14ac:dyDescent="0.25">
      <c r="A6293">
        <v>-8094903.7475307602</v>
      </c>
      <c r="B6293">
        <v>-99979.227540178501</v>
      </c>
      <c r="C6293">
        <v>9.5717407763004303E-2</v>
      </c>
    </row>
    <row r="6294" spans="1:3" x14ac:dyDescent="0.25">
      <c r="A6294">
        <v>-8093969.2686538398</v>
      </c>
      <c r="B6294">
        <v>-99979.227540178501</v>
      </c>
      <c r="C6294">
        <v>0.117333523929119</v>
      </c>
    </row>
    <row r="6295" spans="1:3" x14ac:dyDescent="0.25">
      <c r="A6295">
        <v>-8093034.7897769203</v>
      </c>
      <c r="B6295">
        <v>-99979.227540178501</v>
      </c>
      <c r="C6295">
        <v>0.12328416109085</v>
      </c>
    </row>
    <row r="6296" spans="1:3" x14ac:dyDescent="0.25">
      <c r="A6296">
        <v>-8092100.3108999897</v>
      </c>
      <c r="B6296">
        <v>-99979.227540178501</v>
      </c>
      <c r="C6296">
        <v>0.13476097583770699</v>
      </c>
    </row>
    <row r="6297" spans="1:3" x14ac:dyDescent="0.25">
      <c r="A6297">
        <v>-8091165.8320230702</v>
      </c>
      <c r="B6297">
        <v>-99979.227540178501</v>
      </c>
      <c r="C6297">
        <v>0.15049289166927299</v>
      </c>
    </row>
    <row r="6298" spans="1:3" x14ac:dyDescent="0.25">
      <c r="A6298">
        <v>-8090231.3531461498</v>
      </c>
      <c r="B6298">
        <v>-99979.227540178501</v>
      </c>
      <c r="C6298">
        <v>0.18482100963592499</v>
      </c>
    </row>
    <row r="6299" spans="1:3" x14ac:dyDescent="0.25">
      <c r="A6299">
        <v>-8089296.8742692303</v>
      </c>
      <c r="B6299">
        <v>-99979.227540178501</v>
      </c>
      <c r="C6299">
        <v>0.208324015140533</v>
      </c>
    </row>
    <row r="6300" spans="1:3" x14ac:dyDescent="0.25">
      <c r="A6300">
        <v>-8088362.3953922996</v>
      </c>
      <c r="B6300">
        <v>-99979.227540178501</v>
      </c>
      <c r="C6300">
        <v>0.229502618312835</v>
      </c>
    </row>
    <row r="6301" spans="1:3" x14ac:dyDescent="0.25">
      <c r="A6301">
        <v>-8087427.9165153801</v>
      </c>
      <c r="B6301">
        <v>-99979.227540178501</v>
      </c>
      <c r="C6301">
        <v>0.25073078274726801</v>
      </c>
    </row>
    <row r="6302" spans="1:3" x14ac:dyDescent="0.25">
      <c r="A6302">
        <v>-8086493.4376384597</v>
      </c>
      <c r="B6302">
        <v>-99979.227540178501</v>
      </c>
      <c r="C6302">
        <v>0.27925997972488398</v>
      </c>
    </row>
    <row r="6303" spans="1:3" x14ac:dyDescent="0.25">
      <c r="A6303">
        <v>-8085558.95876153</v>
      </c>
      <c r="B6303">
        <v>-99979.227540178501</v>
      </c>
      <c r="C6303">
        <v>0.30450794100761402</v>
      </c>
    </row>
    <row r="6304" spans="1:3" x14ac:dyDescent="0.25">
      <c r="A6304">
        <v>-8084624.4798846096</v>
      </c>
      <c r="B6304">
        <v>-99979.227540178501</v>
      </c>
      <c r="C6304">
        <v>0.32923936843871998</v>
      </c>
    </row>
    <row r="6305" spans="1:3" x14ac:dyDescent="0.25">
      <c r="A6305">
        <v>-8083690.0010076901</v>
      </c>
      <c r="B6305">
        <v>-99979.227540178501</v>
      </c>
      <c r="C6305">
        <v>0.35291814804077098</v>
      </c>
    </row>
    <row r="6306" spans="1:3" x14ac:dyDescent="0.25">
      <c r="A6306">
        <v>-8082755.5221307604</v>
      </c>
      <c r="B6306">
        <v>-99979.227540178501</v>
      </c>
      <c r="C6306">
        <v>0.380251914262771</v>
      </c>
    </row>
    <row r="6307" spans="1:3" x14ac:dyDescent="0.25">
      <c r="A6307">
        <v>-8081821.0432538399</v>
      </c>
      <c r="B6307">
        <v>-99979.227540178501</v>
      </c>
      <c r="C6307">
        <v>0.40479183197021401</v>
      </c>
    </row>
    <row r="6308" spans="1:3" x14ac:dyDescent="0.25">
      <c r="A6308">
        <v>-8080886.5643769205</v>
      </c>
      <c r="B6308">
        <v>-99979.227540178501</v>
      </c>
      <c r="C6308">
        <v>0.43088677525520303</v>
      </c>
    </row>
    <row r="6309" spans="1:3" x14ac:dyDescent="0.25">
      <c r="A6309">
        <v>-8079952.0855</v>
      </c>
      <c r="B6309">
        <v>-99979.227540178501</v>
      </c>
      <c r="C6309">
        <v>0.449720948934555</v>
      </c>
    </row>
    <row r="6310" spans="1:3" x14ac:dyDescent="0.25">
      <c r="A6310">
        <v>-8079017.6066230703</v>
      </c>
      <c r="B6310">
        <v>-99979.227540178501</v>
      </c>
      <c r="C6310">
        <v>0.46991866827011097</v>
      </c>
    </row>
    <row r="6311" spans="1:3" x14ac:dyDescent="0.25">
      <c r="A6311">
        <v>-8078083.1277461499</v>
      </c>
      <c r="B6311">
        <v>-99979.227540178501</v>
      </c>
      <c r="C6311">
        <v>0.48955395817756597</v>
      </c>
    </row>
    <row r="6312" spans="1:3" x14ac:dyDescent="0.25">
      <c r="A6312">
        <v>-8077148.6488692304</v>
      </c>
      <c r="B6312">
        <v>-99979.227540178501</v>
      </c>
      <c r="C6312">
        <v>0.50712078809738104</v>
      </c>
    </row>
    <row r="6313" spans="1:3" x14ac:dyDescent="0.25">
      <c r="A6313">
        <v>-8076214.1699922998</v>
      </c>
      <c r="B6313">
        <v>-99979.227540178501</v>
      </c>
      <c r="C6313">
        <v>0.52056741714477495</v>
      </c>
    </row>
    <row r="6314" spans="1:3" x14ac:dyDescent="0.25">
      <c r="A6314">
        <v>-8075279.6911153803</v>
      </c>
      <c r="B6314">
        <v>-99979.227540178501</v>
      </c>
      <c r="C6314">
        <v>0.53572434186935403</v>
      </c>
    </row>
    <row r="6315" spans="1:3" x14ac:dyDescent="0.25">
      <c r="A6315">
        <v>-8074345.2122384598</v>
      </c>
      <c r="B6315">
        <v>-99979.227540178501</v>
      </c>
      <c r="C6315">
        <v>0.54618710279464699</v>
      </c>
    </row>
    <row r="6316" spans="1:3" x14ac:dyDescent="0.25">
      <c r="A6316">
        <v>-8073410.7333615301</v>
      </c>
      <c r="B6316">
        <v>-99979.227540178501</v>
      </c>
      <c r="C6316">
        <v>0.559642434120178</v>
      </c>
    </row>
    <row r="6317" spans="1:3" x14ac:dyDescent="0.25">
      <c r="A6317">
        <v>-8072476.2544846097</v>
      </c>
      <c r="B6317">
        <v>-99979.227540178501</v>
      </c>
      <c r="C6317">
        <v>0.55957710742950395</v>
      </c>
    </row>
    <row r="6318" spans="1:3" x14ac:dyDescent="0.25">
      <c r="A6318">
        <v>-8071541.7756076902</v>
      </c>
      <c r="B6318">
        <v>-99979.227540178501</v>
      </c>
      <c r="C6318">
        <v>0.55930089950561501</v>
      </c>
    </row>
    <row r="6319" spans="1:3" x14ac:dyDescent="0.25">
      <c r="A6319">
        <v>-8070607.2967307596</v>
      </c>
      <c r="B6319">
        <v>-99979.227540178501</v>
      </c>
      <c r="C6319">
        <v>0</v>
      </c>
    </row>
    <row r="6320" spans="1:3" x14ac:dyDescent="0.25">
      <c r="A6320">
        <v>-8069672.8178538401</v>
      </c>
      <c r="B6320">
        <v>-99979.227540178501</v>
      </c>
      <c r="C6320">
        <v>0</v>
      </c>
    </row>
    <row r="6321" spans="1:3" x14ac:dyDescent="0.25">
      <c r="A6321">
        <v>-8068738.3389769197</v>
      </c>
      <c r="B6321">
        <v>-99979.227540178501</v>
      </c>
      <c r="C6321">
        <v>0</v>
      </c>
    </row>
    <row r="6322" spans="1:3" x14ac:dyDescent="0.25">
      <c r="A6322">
        <v>-8067803.8601000002</v>
      </c>
      <c r="B6322">
        <v>-99979.227540178501</v>
      </c>
      <c r="C6322">
        <v>0</v>
      </c>
    </row>
    <row r="6323" spans="1:3" x14ac:dyDescent="0.25">
      <c r="A6323">
        <v>-8066869.3812230704</v>
      </c>
      <c r="B6323">
        <v>-99979.227540178501</v>
      </c>
      <c r="C6323">
        <v>0</v>
      </c>
    </row>
    <row r="6324" spans="1:3" x14ac:dyDescent="0.25">
      <c r="A6324">
        <v>-8065934.90234615</v>
      </c>
      <c r="B6324">
        <v>-99979.227540178501</v>
      </c>
      <c r="C6324">
        <v>0</v>
      </c>
    </row>
    <row r="6325" spans="1:3" x14ac:dyDescent="0.25">
      <c r="A6325">
        <v>-8065000.4234692296</v>
      </c>
      <c r="B6325">
        <v>-99979.227540178501</v>
      </c>
      <c r="C6325">
        <v>0</v>
      </c>
    </row>
    <row r="6326" spans="1:3" x14ac:dyDescent="0.25">
      <c r="A6326">
        <v>-8064065.9445922999</v>
      </c>
      <c r="B6326">
        <v>-99979.227540178501</v>
      </c>
      <c r="C6326">
        <v>0</v>
      </c>
    </row>
    <row r="6327" spans="1:3" x14ac:dyDescent="0.25">
      <c r="A6327">
        <v>-8063131.4657153804</v>
      </c>
      <c r="B6327">
        <v>-99979.227540178501</v>
      </c>
      <c r="C6327">
        <v>0</v>
      </c>
    </row>
    <row r="6328" spans="1:3" x14ac:dyDescent="0.25">
      <c r="A6328">
        <v>-8062196.98683846</v>
      </c>
      <c r="B6328">
        <v>-99979.227540178501</v>
      </c>
      <c r="C6328">
        <v>0</v>
      </c>
    </row>
    <row r="6329" spans="1:3" x14ac:dyDescent="0.25">
      <c r="A6329">
        <v>-8107986.4518076899</v>
      </c>
      <c r="B6329">
        <v>-100913.70641696401</v>
      </c>
      <c r="C6329">
        <v>6.3820322975516302E-3</v>
      </c>
    </row>
    <row r="6330" spans="1:3" x14ac:dyDescent="0.25">
      <c r="A6330">
        <v>-8107051.9729307601</v>
      </c>
      <c r="B6330">
        <v>-100913.70641696401</v>
      </c>
      <c r="C6330">
        <v>8.1866662949323602E-3</v>
      </c>
    </row>
    <row r="6331" spans="1:3" x14ac:dyDescent="0.25">
      <c r="A6331">
        <v>-8106117.4940538397</v>
      </c>
      <c r="B6331">
        <v>-100913.70641696401</v>
      </c>
      <c r="C6331">
        <v>1.2097828090190801E-2</v>
      </c>
    </row>
    <row r="6332" spans="1:3" x14ac:dyDescent="0.25">
      <c r="A6332">
        <v>-8105183.0151769202</v>
      </c>
      <c r="B6332">
        <v>-100913.70641696401</v>
      </c>
      <c r="C6332">
        <v>1.7001247033476798E-2</v>
      </c>
    </row>
    <row r="6333" spans="1:3" x14ac:dyDescent="0.25">
      <c r="A6333">
        <v>-8104248.5362999896</v>
      </c>
      <c r="B6333">
        <v>-100913.70641696401</v>
      </c>
      <c r="C6333">
        <v>2.1501976996660201E-2</v>
      </c>
    </row>
    <row r="6334" spans="1:3" x14ac:dyDescent="0.25">
      <c r="A6334">
        <v>-8103314.0574230701</v>
      </c>
      <c r="B6334">
        <v>-100913.70641696401</v>
      </c>
      <c r="C6334">
        <v>2.8199268504977199E-2</v>
      </c>
    </row>
    <row r="6335" spans="1:3" x14ac:dyDescent="0.25">
      <c r="A6335">
        <v>-8102379.5785461497</v>
      </c>
      <c r="B6335">
        <v>-100913.70641696401</v>
      </c>
      <c r="C6335">
        <v>3.1647372990846599E-2</v>
      </c>
    </row>
    <row r="6336" spans="1:3" x14ac:dyDescent="0.25">
      <c r="A6336">
        <v>-8101445.0996692302</v>
      </c>
      <c r="B6336">
        <v>-100913.70641696401</v>
      </c>
      <c r="C6336">
        <v>3.7435464560985503E-2</v>
      </c>
    </row>
    <row r="6337" spans="1:3" x14ac:dyDescent="0.25">
      <c r="A6337">
        <v>-8100510.6207923004</v>
      </c>
      <c r="B6337">
        <v>-100913.70641696401</v>
      </c>
      <c r="C6337">
        <v>4.8157755285501397E-2</v>
      </c>
    </row>
    <row r="6338" spans="1:3" x14ac:dyDescent="0.25">
      <c r="A6338">
        <v>-8099576.14191538</v>
      </c>
      <c r="B6338">
        <v>-100913.70641696401</v>
      </c>
      <c r="C6338">
        <v>5.3438402712345102E-2</v>
      </c>
    </row>
    <row r="6339" spans="1:3" x14ac:dyDescent="0.25">
      <c r="A6339">
        <v>-8098641.6630384596</v>
      </c>
      <c r="B6339">
        <v>-100913.70641696401</v>
      </c>
      <c r="C6339">
        <v>6.7279852926731096E-2</v>
      </c>
    </row>
    <row r="6340" spans="1:3" x14ac:dyDescent="0.25">
      <c r="A6340">
        <v>-8097707.1841615299</v>
      </c>
      <c r="B6340">
        <v>-100913.70641696401</v>
      </c>
      <c r="C6340">
        <v>8.24776291847229E-2</v>
      </c>
    </row>
    <row r="6341" spans="1:3" x14ac:dyDescent="0.25">
      <c r="A6341">
        <v>-8096772.7052846104</v>
      </c>
      <c r="B6341">
        <v>-100913.70641696401</v>
      </c>
      <c r="C6341">
        <v>8.7642483413219396E-2</v>
      </c>
    </row>
    <row r="6342" spans="1:3" x14ac:dyDescent="0.25">
      <c r="A6342">
        <v>-8095838.22640769</v>
      </c>
      <c r="B6342">
        <v>-100913.70641696401</v>
      </c>
      <c r="C6342">
        <v>0.105395577847957</v>
      </c>
    </row>
    <row r="6343" spans="1:3" x14ac:dyDescent="0.25">
      <c r="A6343">
        <v>-8094903.7475307602</v>
      </c>
      <c r="B6343">
        <v>-100913.70641696401</v>
      </c>
      <c r="C6343">
        <v>0.113925904035568</v>
      </c>
    </row>
    <row r="6344" spans="1:3" x14ac:dyDescent="0.25">
      <c r="A6344">
        <v>-8093969.2686538398</v>
      </c>
      <c r="B6344">
        <v>-100913.70641696401</v>
      </c>
      <c r="C6344">
        <v>0.13218569755554099</v>
      </c>
    </row>
    <row r="6345" spans="1:3" x14ac:dyDescent="0.25">
      <c r="A6345">
        <v>-8093034.7897769203</v>
      </c>
      <c r="B6345">
        <v>-100913.70641696401</v>
      </c>
      <c r="C6345">
        <v>0.14194533228874201</v>
      </c>
    </row>
    <row r="6346" spans="1:3" x14ac:dyDescent="0.25">
      <c r="A6346">
        <v>-8092100.3108999897</v>
      </c>
      <c r="B6346">
        <v>-100913.70641696401</v>
      </c>
      <c r="C6346">
        <v>0.15374910831451399</v>
      </c>
    </row>
    <row r="6347" spans="1:3" x14ac:dyDescent="0.25">
      <c r="A6347">
        <v>-8091165.8320230702</v>
      </c>
      <c r="B6347">
        <v>-100913.70641696401</v>
      </c>
      <c r="C6347">
        <v>0.16825577616691501</v>
      </c>
    </row>
    <row r="6348" spans="1:3" x14ac:dyDescent="0.25">
      <c r="A6348">
        <v>-8090231.3531461498</v>
      </c>
      <c r="B6348">
        <v>-100913.70641696401</v>
      </c>
      <c r="C6348">
        <v>0.201343283057212</v>
      </c>
    </row>
    <row r="6349" spans="1:3" x14ac:dyDescent="0.25">
      <c r="A6349">
        <v>-8089296.8742692303</v>
      </c>
      <c r="B6349">
        <v>-100913.70641696401</v>
      </c>
      <c r="C6349">
        <v>0.22283037006855</v>
      </c>
    </row>
    <row r="6350" spans="1:3" x14ac:dyDescent="0.25">
      <c r="A6350">
        <v>-8088362.3953922996</v>
      </c>
      <c r="B6350">
        <v>-100913.70641696401</v>
      </c>
      <c r="C6350">
        <v>0.24401664733886699</v>
      </c>
    </row>
    <row r="6351" spans="1:3" x14ac:dyDescent="0.25">
      <c r="A6351">
        <v>-8087427.9165153801</v>
      </c>
      <c r="B6351">
        <v>-100913.70641696401</v>
      </c>
      <c r="C6351">
        <v>0.26318415999412498</v>
      </c>
    </row>
    <row r="6352" spans="1:3" x14ac:dyDescent="0.25">
      <c r="A6352">
        <v>-8086493.4376384597</v>
      </c>
      <c r="B6352">
        <v>-100913.70641696401</v>
      </c>
      <c r="C6352">
        <v>0.28994232416152899</v>
      </c>
    </row>
    <row r="6353" spans="1:3" x14ac:dyDescent="0.25">
      <c r="A6353">
        <v>-8085558.95876153</v>
      </c>
      <c r="B6353">
        <v>-100913.70641696401</v>
      </c>
      <c r="C6353">
        <v>0.313680589199066</v>
      </c>
    </row>
    <row r="6354" spans="1:3" x14ac:dyDescent="0.25">
      <c r="A6354">
        <v>-8084624.4798846096</v>
      </c>
      <c r="B6354">
        <v>-100913.70641696401</v>
      </c>
      <c r="C6354">
        <v>0.33760580420494002</v>
      </c>
    </row>
    <row r="6355" spans="1:3" x14ac:dyDescent="0.25">
      <c r="A6355">
        <v>-8083690.0010076901</v>
      </c>
      <c r="B6355">
        <v>-100913.70641696401</v>
      </c>
      <c r="C6355">
        <v>0.35968118906021102</v>
      </c>
    </row>
    <row r="6356" spans="1:3" x14ac:dyDescent="0.25">
      <c r="A6356">
        <v>-8082755.5221307604</v>
      </c>
      <c r="B6356">
        <v>-100913.70641696401</v>
      </c>
      <c r="C6356">
        <v>0.38603305816650302</v>
      </c>
    </row>
    <row r="6357" spans="1:3" x14ac:dyDescent="0.25">
      <c r="A6357">
        <v>-8081821.0432538399</v>
      </c>
      <c r="B6357">
        <v>-100913.70641696401</v>
      </c>
      <c r="C6357">
        <v>0.40979298949241599</v>
      </c>
    </row>
    <row r="6358" spans="1:3" x14ac:dyDescent="0.25">
      <c r="A6358">
        <v>-8080886.5643769205</v>
      </c>
      <c r="B6358">
        <v>-100913.70641696401</v>
      </c>
      <c r="C6358">
        <v>0.43517196178436202</v>
      </c>
    </row>
    <row r="6359" spans="1:3" x14ac:dyDescent="0.25">
      <c r="A6359">
        <v>-8079952.0855</v>
      </c>
      <c r="B6359">
        <v>-100913.70641696401</v>
      </c>
      <c r="C6359">
        <v>0.45293745398521401</v>
      </c>
    </row>
    <row r="6360" spans="1:3" x14ac:dyDescent="0.25">
      <c r="A6360">
        <v>-8079017.6066230703</v>
      </c>
      <c r="B6360">
        <v>-100913.70641696401</v>
      </c>
      <c r="C6360">
        <v>0.47291082143783503</v>
      </c>
    </row>
    <row r="6361" spans="1:3" x14ac:dyDescent="0.25">
      <c r="A6361">
        <v>-8078083.1277461499</v>
      </c>
      <c r="B6361">
        <v>-100913.70641696401</v>
      </c>
      <c r="C6361">
        <v>0.49176767468452398</v>
      </c>
    </row>
    <row r="6362" spans="1:3" x14ac:dyDescent="0.25">
      <c r="A6362">
        <v>-8077148.6488692304</v>
      </c>
      <c r="B6362">
        <v>-100913.70641696401</v>
      </c>
      <c r="C6362">
        <v>0.508159279823303</v>
      </c>
    </row>
    <row r="6363" spans="1:3" x14ac:dyDescent="0.25">
      <c r="A6363">
        <v>-8076214.1699922998</v>
      </c>
      <c r="B6363">
        <v>-100913.70641696401</v>
      </c>
      <c r="C6363">
        <v>0.52226221561431796</v>
      </c>
    </row>
    <row r="6364" spans="1:3" x14ac:dyDescent="0.25">
      <c r="A6364">
        <v>-8075279.6911153803</v>
      </c>
      <c r="B6364">
        <v>-100913.70641696401</v>
      </c>
      <c r="C6364">
        <v>0.53596872091293302</v>
      </c>
    </row>
    <row r="6365" spans="1:3" x14ac:dyDescent="0.25">
      <c r="A6365">
        <v>-8074345.2122384598</v>
      </c>
      <c r="B6365">
        <v>-100913.70641696401</v>
      </c>
      <c r="C6365">
        <v>0.54670190811157204</v>
      </c>
    </row>
    <row r="6366" spans="1:3" x14ac:dyDescent="0.25">
      <c r="A6366">
        <v>-8073410.7333615301</v>
      </c>
      <c r="B6366">
        <v>-100913.70641696401</v>
      </c>
      <c r="C6366">
        <v>0.56005597114562899</v>
      </c>
    </row>
    <row r="6367" spans="1:3" x14ac:dyDescent="0.25">
      <c r="A6367">
        <v>-8072476.2544846097</v>
      </c>
      <c r="B6367">
        <v>-100913.70641696401</v>
      </c>
      <c r="C6367">
        <v>0.55977064371108998</v>
      </c>
    </row>
    <row r="6368" spans="1:3" x14ac:dyDescent="0.25">
      <c r="A6368">
        <v>-8071541.7756076902</v>
      </c>
      <c r="B6368">
        <v>-100913.70641696401</v>
      </c>
      <c r="C6368">
        <v>0.55875539779662997</v>
      </c>
    </row>
    <row r="6369" spans="1:3" x14ac:dyDescent="0.25">
      <c r="A6369">
        <v>-8070607.2967307596</v>
      </c>
      <c r="B6369">
        <v>-100913.70641696401</v>
      </c>
      <c r="C6369">
        <v>0</v>
      </c>
    </row>
    <row r="6370" spans="1:3" x14ac:dyDescent="0.25">
      <c r="A6370">
        <v>-8069672.8178538401</v>
      </c>
      <c r="B6370">
        <v>-100913.70641696401</v>
      </c>
      <c r="C6370">
        <v>0</v>
      </c>
    </row>
    <row r="6371" spans="1:3" x14ac:dyDescent="0.25">
      <c r="A6371">
        <v>-8068738.3389769197</v>
      </c>
      <c r="B6371">
        <v>-100913.70641696401</v>
      </c>
      <c r="C6371">
        <v>0</v>
      </c>
    </row>
    <row r="6372" spans="1:3" x14ac:dyDescent="0.25">
      <c r="A6372">
        <v>-8067803.8601000002</v>
      </c>
      <c r="B6372">
        <v>-100913.70641696401</v>
      </c>
      <c r="C6372">
        <v>0</v>
      </c>
    </row>
    <row r="6373" spans="1:3" x14ac:dyDescent="0.25">
      <c r="A6373">
        <v>-8066869.3812230704</v>
      </c>
      <c r="B6373">
        <v>-100913.70641696401</v>
      </c>
      <c r="C6373">
        <v>0</v>
      </c>
    </row>
    <row r="6374" spans="1:3" x14ac:dyDescent="0.25">
      <c r="A6374">
        <v>-8065934.90234615</v>
      </c>
      <c r="B6374">
        <v>-100913.70641696401</v>
      </c>
      <c r="C6374">
        <v>0</v>
      </c>
    </row>
    <row r="6375" spans="1:3" x14ac:dyDescent="0.25">
      <c r="A6375">
        <v>-8065000.4234692296</v>
      </c>
      <c r="B6375">
        <v>-100913.70641696401</v>
      </c>
      <c r="C6375">
        <v>0</v>
      </c>
    </row>
    <row r="6376" spans="1:3" x14ac:dyDescent="0.25">
      <c r="A6376">
        <v>-8064065.9445922999</v>
      </c>
      <c r="B6376">
        <v>-100913.70641696401</v>
      </c>
      <c r="C6376">
        <v>0</v>
      </c>
    </row>
    <row r="6377" spans="1:3" x14ac:dyDescent="0.25">
      <c r="A6377">
        <v>-8063131.4657153804</v>
      </c>
      <c r="B6377">
        <v>-100913.70641696401</v>
      </c>
      <c r="C6377">
        <v>0</v>
      </c>
    </row>
    <row r="6378" spans="1:3" x14ac:dyDescent="0.25">
      <c r="A6378">
        <v>-8062196.98683846</v>
      </c>
      <c r="B6378">
        <v>-100913.70641696401</v>
      </c>
      <c r="C6378">
        <v>0</v>
      </c>
    </row>
    <row r="6379" spans="1:3" x14ac:dyDescent="0.25">
      <c r="A6379">
        <v>-8107986.4518076899</v>
      </c>
      <c r="B6379">
        <v>-101848.185293749</v>
      </c>
      <c r="C6379">
        <v>9.3437451869249292E-3</v>
      </c>
    </row>
    <row r="6380" spans="1:3" x14ac:dyDescent="0.25">
      <c r="A6380">
        <v>-8107051.9729307601</v>
      </c>
      <c r="B6380">
        <v>-101848.185293749</v>
      </c>
      <c r="C6380">
        <v>1.19181266054511E-2</v>
      </c>
    </row>
    <row r="6381" spans="1:3" x14ac:dyDescent="0.25">
      <c r="A6381">
        <v>-8106117.4940538397</v>
      </c>
      <c r="B6381">
        <v>-101848.185293749</v>
      </c>
      <c r="C6381">
        <v>1.7609506845474202E-2</v>
      </c>
    </row>
    <row r="6382" spans="1:3" x14ac:dyDescent="0.25">
      <c r="A6382">
        <v>-8105183.0151769202</v>
      </c>
      <c r="B6382">
        <v>-101848.185293749</v>
      </c>
      <c r="C6382">
        <v>2.2879049181938099E-2</v>
      </c>
    </row>
    <row r="6383" spans="1:3" x14ac:dyDescent="0.25">
      <c r="A6383">
        <v>-8104248.5362999896</v>
      </c>
      <c r="B6383">
        <v>-101848.185293749</v>
      </c>
      <c r="C6383">
        <v>2.3810042068362201E-2</v>
      </c>
    </row>
    <row r="6384" spans="1:3" x14ac:dyDescent="0.25">
      <c r="A6384">
        <v>-8103314.0574230701</v>
      </c>
      <c r="B6384">
        <v>-101848.185293749</v>
      </c>
      <c r="C6384">
        <v>3.29819098114967E-2</v>
      </c>
    </row>
    <row r="6385" spans="1:3" x14ac:dyDescent="0.25">
      <c r="A6385">
        <v>-8102379.5785461497</v>
      </c>
      <c r="B6385">
        <v>-101848.185293749</v>
      </c>
      <c r="C6385">
        <v>4.0253058075904798E-2</v>
      </c>
    </row>
    <row r="6386" spans="1:3" x14ac:dyDescent="0.25">
      <c r="A6386">
        <v>-8101445.0996692302</v>
      </c>
      <c r="B6386">
        <v>-101848.185293749</v>
      </c>
      <c r="C6386">
        <v>5.0633769482374101E-2</v>
      </c>
    </row>
    <row r="6387" spans="1:3" x14ac:dyDescent="0.25">
      <c r="A6387">
        <v>-8100510.6207923004</v>
      </c>
      <c r="B6387">
        <v>-101848.185293749</v>
      </c>
      <c r="C6387">
        <v>6.3656345009803703E-2</v>
      </c>
    </row>
    <row r="6388" spans="1:3" x14ac:dyDescent="0.25">
      <c r="A6388">
        <v>-8099576.14191538</v>
      </c>
      <c r="B6388">
        <v>-101848.185293749</v>
      </c>
      <c r="C6388">
        <v>6.9433242082595797E-2</v>
      </c>
    </row>
    <row r="6389" spans="1:3" x14ac:dyDescent="0.25">
      <c r="A6389">
        <v>-8098641.6630384596</v>
      </c>
      <c r="B6389">
        <v>-101848.185293749</v>
      </c>
      <c r="C6389">
        <v>8.3921566605567904E-2</v>
      </c>
    </row>
    <row r="6390" spans="1:3" x14ac:dyDescent="0.25">
      <c r="A6390">
        <v>-8097707.1841615299</v>
      </c>
      <c r="B6390">
        <v>-101848.185293749</v>
      </c>
      <c r="C6390">
        <v>0.10030910372734</v>
      </c>
    </row>
    <row r="6391" spans="1:3" x14ac:dyDescent="0.25">
      <c r="A6391">
        <v>-8096772.7052846104</v>
      </c>
      <c r="B6391">
        <v>-101848.185293749</v>
      </c>
      <c r="C6391">
        <v>0.10553278028964901</v>
      </c>
    </row>
    <row r="6392" spans="1:3" x14ac:dyDescent="0.25">
      <c r="A6392">
        <v>-8095838.22640769</v>
      </c>
      <c r="B6392">
        <v>-101848.185293749</v>
      </c>
      <c r="C6392">
        <v>0.12603671848773901</v>
      </c>
    </row>
    <row r="6393" spans="1:3" x14ac:dyDescent="0.25">
      <c r="A6393">
        <v>-8094903.7475307602</v>
      </c>
      <c r="B6393">
        <v>-101848.185293749</v>
      </c>
      <c r="C6393">
        <v>0.12962225079536399</v>
      </c>
    </row>
    <row r="6394" spans="1:3" x14ac:dyDescent="0.25">
      <c r="A6394">
        <v>-8093969.2686538398</v>
      </c>
      <c r="B6394">
        <v>-101848.185293749</v>
      </c>
      <c r="C6394">
        <v>0.15286070108413599</v>
      </c>
    </row>
    <row r="6395" spans="1:3" x14ac:dyDescent="0.25">
      <c r="A6395">
        <v>-8093034.7897769203</v>
      </c>
      <c r="B6395">
        <v>-101848.185293749</v>
      </c>
      <c r="C6395">
        <v>0.162154510617256</v>
      </c>
    </row>
    <row r="6396" spans="1:3" x14ac:dyDescent="0.25">
      <c r="A6396">
        <v>-8092100.3108999897</v>
      </c>
      <c r="B6396">
        <v>-101848.185293749</v>
      </c>
      <c r="C6396">
        <v>0.17416141927242201</v>
      </c>
    </row>
    <row r="6397" spans="1:3" x14ac:dyDescent="0.25">
      <c r="A6397">
        <v>-8091165.8320230702</v>
      </c>
      <c r="B6397">
        <v>-101848.185293749</v>
      </c>
      <c r="C6397">
        <v>0.186781570315361</v>
      </c>
    </row>
    <row r="6398" spans="1:3" x14ac:dyDescent="0.25">
      <c r="A6398">
        <v>-8090231.3531461498</v>
      </c>
      <c r="B6398">
        <v>-101848.185293749</v>
      </c>
      <c r="C6398">
        <v>0.21796794235706299</v>
      </c>
    </row>
    <row r="6399" spans="1:3" x14ac:dyDescent="0.25">
      <c r="A6399">
        <v>-8089296.8742692303</v>
      </c>
      <c r="B6399">
        <v>-101848.185293749</v>
      </c>
      <c r="C6399">
        <v>0.23935051262378601</v>
      </c>
    </row>
    <row r="6400" spans="1:3" x14ac:dyDescent="0.25">
      <c r="A6400">
        <v>-8088362.3953922996</v>
      </c>
      <c r="B6400">
        <v>-101848.185293749</v>
      </c>
      <c r="C6400">
        <v>0.25436180830001798</v>
      </c>
    </row>
    <row r="6401" spans="1:3" x14ac:dyDescent="0.25">
      <c r="A6401">
        <v>-8087427.9165153801</v>
      </c>
      <c r="B6401">
        <v>-101848.185293749</v>
      </c>
      <c r="C6401">
        <v>0.27635273337364102</v>
      </c>
    </row>
    <row r="6402" spans="1:3" x14ac:dyDescent="0.25">
      <c r="A6402">
        <v>-8086493.4376384597</v>
      </c>
      <c r="B6402">
        <v>-101848.185293749</v>
      </c>
      <c r="C6402">
        <v>0.30135235190391502</v>
      </c>
    </row>
    <row r="6403" spans="1:3" x14ac:dyDescent="0.25">
      <c r="A6403">
        <v>-8085558.95876153</v>
      </c>
      <c r="B6403">
        <v>-101848.185293749</v>
      </c>
      <c r="C6403">
        <v>0.32366779446601801</v>
      </c>
    </row>
    <row r="6404" spans="1:3" x14ac:dyDescent="0.25">
      <c r="A6404">
        <v>-8084624.4798846096</v>
      </c>
      <c r="B6404">
        <v>-101848.185293749</v>
      </c>
      <c r="C6404">
        <v>0.34570330381393399</v>
      </c>
    </row>
    <row r="6405" spans="1:3" x14ac:dyDescent="0.25">
      <c r="A6405">
        <v>-8083690.0010076901</v>
      </c>
      <c r="B6405">
        <v>-101848.185293749</v>
      </c>
      <c r="C6405">
        <v>0.36967003345489502</v>
      </c>
    </row>
    <row r="6406" spans="1:3" x14ac:dyDescent="0.25">
      <c r="A6406">
        <v>-8082755.5221307604</v>
      </c>
      <c r="B6406">
        <v>-101848.185293749</v>
      </c>
      <c r="C6406">
        <v>0.39246463775634699</v>
      </c>
    </row>
    <row r="6407" spans="1:3" x14ac:dyDescent="0.25">
      <c r="A6407">
        <v>-8081821.0432538399</v>
      </c>
      <c r="B6407">
        <v>-101848.185293749</v>
      </c>
      <c r="C6407">
        <v>0.41579213738441401</v>
      </c>
    </row>
    <row r="6408" spans="1:3" x14ac:dyDescent="0.25">
      <c r="A6408">
        <v>-8080886.5643769205</v>
      </c>
      <c r="B6408">
        <v>-101848.185293749</v>
      </c>
      <c r="C6408">
        <v>0.44052368402481001</v>
      </c>
    </row>
    <row r="6409" spans="1:3" x14ac:dyDescent="0.25">
      <c r="A6409">
        <v>-8079952.0855</v>
      </c>
      <c r="B6409">
        <v>-101848.185293749</v>
      </c>
      <c r="C6409">
        <v>0.45738652348518299</v>
      </c>
    </row>
    <row r="6410" spans="1:3" x14ac:dyDescent="0.25">
      <c r="A6410">
        <v>-8079017.6066230703</v>
      </c>
      <c r="B6410">
        <v>-101848.185293749</v>
      </c>
      <c r="C6410">
        <v>0.47585552930831898</v>
      </c>
    </row>
    <row r="6411" spans="1:3" x14ac:dyDescent="0.25">
      <c r="A6411">
        <v>-8078083.1277461499</v>
      </c>
      <c r="B6411">
        <v>-101848.185293749</v>
      </c>
      <c r="C6411">
        <v>0.494062900543212</v>
      </c>
    </row>
    <row r="6412" spans="1:3" x14ac:dyDescent="0.25">
      <c r="A6412">
        <v>-8077148.6488692304</v>
      </c>
      <c r="B6412">
        <v>-101848.185293749</v>
      </c>
      <c r="C6412">
        <v>0.51026022434234597</v>
      </c>
    </row>
    <row r="6413" spans="1:3" x14ac:dyDescent="0.25">
      <c r="A6413">
        <v>-8076214.1699922998</v>
      </c>
      <c r="B6413">
        <v>-101848.185293749</v>
      </c>
      <c r="C6413">
        <v>0.52368074655532804</v>
      </c>
    </row>
    <row r="6414" spans="1:3" x14ac:dyDescent="0.25">
      <c r="A6414">
        <v>-8075279.6911153803</v>
      </c>
      <c r="B6414">
        <v>-101848.185293749</v>
      </c>
      <c r="C6414">
        <v>0.53800249099731401</v>
      </c>
    </row>
    <row r="6415" spans="1:3" x14ac:dyDescent="0.25">
      <c r="A6415">
        <v>-8074345.2122384598</v>
      </c>
      <c r="B6415">
        <v>-101848.185293749</v>
      </c>
      <c r="C6415">
        <v>0.549014031887054</v>
      </c>
    </row>
    <row r="6416" spans="1:3" x14ac:dyDescent="0.25">
      <c r="A6416">
        <v>-8073410.7333615301</v>
      </c>
      <c r="B6416">
        <v>-101848.185293749</v>
      </c>
      <c r="C6416">
        <v>0.56070053577422996</v>
      </c>
    </row>
    <row r="6417" spans="1:3" x14ac:dyDescent="0.25">
      <c r="A6417">
        <v>-8072476.2544846097</v>
      </c>
      <c r="B6417">
        <v>-101848.185293749</v>
      </c>
      <c r="C6417">
        <v>0.56026440858840898</v>
      </c>
    </row>
    <row r="6418" spans="1:3" x14ac:dyDescent="0.25">
      <c r="A6418">
        <v>-8071541.7756076902</v>
      </c>
      <c r="B6418">
        <v>-101848.185293749</v>
      </c>
      <c r="C6418">
        <v>0</v>
      </c>
    </row>
    <row r="6419" spans="1:3" x14ac:dyDescent="0.25">
      <c r="A6419">
        <v>-8070607.2967307596</v>
      </c>
      <c r="B6419">
        <v>-101848.185293749</v>
      </c>
      <c r="C6419">
        <v>0</v>
      </c>
    </row>
    <row r="6420" spans="1:3" x14ac:dyDescent="0.25">
      <c r="A6420">
        <v>-8069672.8178538401</v>
      </c>
      <c r="B6420">
        <v>-101848.185293749</v>
      </c>
      <c r="C6420">
        <v>0</v>
      </c>
    </row>
    <row r="6421" spans="1:3" x14ac:dyDescent="0.25">
      <c r="A6421">
        <v>-8068738.3389769197</v>
      </c>
      <c r="B6421">
        <v>-101848.185293749</v>
      </c>
      <c r="C6421">
        <v>0</v>
      </c>
    </row>
    <row r="6422" spans="1:3" x14ac:dyDescent="0.25">
      <c r="A6422">
        <v>-8067803.8601000002</v>
      </c>
      <c r="B6422">
        <v>-101848.185293749</v>
      </c>
      <c r="C6422">
        <v>0</v>
      </c>
    </row>
    <row r="6423" spans="1:3" x14ac:dyDescent="0.25">
      <c r="A6423">
        <v>-8066869.3812230704</v>
      </c>
      <c r="B6423">
        <v>-101848.185293749</v>
      </c>
      <c r="C6423">
        <v>0</v>
      </c>
    </row>
    <row r="6424" spans="1:3" x14ac:dyDescent="0.25">
      <c r="A6424">
        <v>-8065934.90234615</v>
      </c>
      <c r="B6424">
        <v>-101848.185293749</v>
      </c>
      <c r="C6424">
        <v>0</v>
      </c>
    </row>
    <row r="6425" spans="1:3" x14ac:dyDescent="0.25">
      <c r="A6425">
        <v>-8065000.4234692296</v>
      </c>
      <c r="B6425">
        <v>-101848.185293749</v>
      </c>
      <c r="C6425">
        <v>0</v>
      </c>
    </row>
    <row r="6426" spans="1:3" x14ac:dyDescent="0.25">
      <c r="A6426">
        <v>-8064065.9445922999</v>
      </c>
      <c r="B6426">
        <v>-101848.185293749</v>
      </c>
      <c r="C6426">
        <v>0</v>
      </c>
    </row>
    <row r="6427" spans="1:3" x14ac:dyDescent="0.25">
      <c r="A6427">
        <v>-8063131.4657153804</v>
      </c>
      <c r="B6427">
        <v>-101848.185293749</v>
      </c>
      <c r="C6427">
        <v>0</v>
      </c>
    </row>
    <row r="6428" spans="1:3" x14ac:dyDescent="0.25">
      <c r="A6428">
        <v>-8108920.9306846103</v>
      </c>
      <c r="B6428">
        <v>-102782.664170535</v>
      </c>
      <c r="C6428">
        <v>9.6529508009552904E-3</v>
      </c>
    </row>
    <row r="6429" spans="1:3" x14ac:dyDescent="0.25">
      <c r="A6429">
        <v>-8107986.4518076899</v>
      </c>
      <c r="B6429">
        <v>-102782.664170535</v>
      </c>
      <c r="C6429">
        <v>1.38434283435344E-2</v>
      </c>
    </row>
    <row r="6430" spans="1:3" x14ac:dyDescent="0.25">
      <c r="A6430">
        <v>-8107051.9729307601</v>
      </c>
      <c r="B6430">
        <v>-102782.664170535</v>
      </c>
      <c r="C6430">
        <v>1.49236684665083E-2</v>
      </c>
    </row>
    <row r="6431" spans="1:3" x14ac:dyDescent="0.25">
      <c r="A6431">
        <v>-8106117.4940538397</v>
      </c>
      <c r="B6431">
        <v>-102782.664170535</v>
      </c>
      <c r="C6431">
        <v>2.0212261006236E-2</v>
      </c>
    </row>
    <row r="6432" spans="1:3" x14ac:dyDescent="0.25">
      <c r="A6432">
        <v>-8105183.0151769202</v>
      </c>
      <c r="B6432">
        <v>-102782.664170535</v>
      </c>
      <c r="C6432">
        <v>2.7187446132302201E-2</v>
      </c>
    </row>
    <row r="6433" spans="1:3" x14ac:dyDescent="0.25">
      <c r="A6433">
        <v>-8104248.5362999896</v>
      </c>
      <c r="B6433">
        <v>-102782.664170535</v>
      </c>
      <c r="C6433">
        <v>3.3618524670600801E-2</v>
      </c>
    </row>
    <row r="6434" spans="1:3" x14ac:dyDescent="0.25">
      <c r="A6434">
        <v>-8103314.0574230701</v>
      </c>
      <c r="B6434">
        <v>-102782.664170535</v>
      </c>
      <c r="C6434">
        <v>4.4316384941339403E-2</v>
      </c>
    </row>
    <row r="6435" spans="1:3" x14ac:dyDescent="0.25">
      <c r="A6435">
        <v>-8102379.5785461497</v>
      </c>
      <c r="B6435">
        <v>-102782.664170535</v>
      </c>
      <c r="C6435">
        <v>5.4275143891572897E-2</v>
      </c>
    </row>
    <row r="6436" spans="1:3" x14ac:dyDescent="0.25">
      <c r="A6436">
        <v>-8101445.0996692302</v>
      </c>
      <c r="B6436">
        <v>-102782.664170535</v>
      </c>
      <c r="C6436">
        <v>6.6895082592964103E-2</v>
      </c>
    </row>
    <row r="6437" spans="1:3" x14ac:dyDescent="0.25">
      <c r="A6437">
        <v>-8100510.6207923004</v>
      </c>
      <c r="B6437">
        <v>-102782.664170535</v>
      </c>
      <c r="C6437">
        <v>6.95248618721961E-2</v>
      </c>
    </row>
    <row r="6438" spans="1:3" x14ac:dyDescent="0.25">
      <c r="A6438">
        <v>-8099576.14191538</v>
      </c>
      <c r="B6438">
        <v>-102782.664170535</v>
      </c>
      <c r="C6438">
        <v>8.6340002715587602E-2</v>
      </c>
    </row>
    <row r="6439" spans="1:3" x14ac:dyDescent="0.25">
      <c r="A6439">
        <v>-8098641.6630384596</v>
      </c>
      <c r="B6439">
        <v>-102782.664170535</v>
      </c>
      <c r="C6439">
        <v>9.9242843687534305E-2</v>
      </c>
    </row>
    <row r="6440" spans="1:3" x14ac:dyDescent="0.25">
      <c r="A6440">
        <v>-8097707.1841615299</v>
      </c>
      <c r="B6440">
        <v>-102782.664170535</v>
      </c>
      <c r="C6440">
        <v>0.10343843698501499</v>
      </c>
    </row>
    <row r="6441" spans="1:3" x14ac:dyDescent="0.25">
      <c r="A6441">
        <v>-8096772.7052846104</v>
      </c>
      <c r="B6441">
        <v>-102782.664170535</v>
      </c>
      <c r="C6441">
        <v>0.12224075943231499</v>
      </c>
    </row>
    <row r="6442" spans="1:3" x14ac:dyDescent="0.25">
      <c r="A6442">
        <v>-8095838.22640769</v>
      </c>
      <c r="B6442">
        <v>-102782.664170535</v>
      </c>
      <c r="C6442">
        <v>0.14381849765777499</v>
      </c>
    </row>
    <row r="6443" spans="1:3" x14ac:dyDescent="0.25">
      <c r="A6443">
        <v>-8094903.7475307602</v>
      </c>
      <c r="B6443">
        <v>-102782.664170535</v>
      </c>
      <c r="C6443">
        <v>0.151050195097923</v>
      </c>
    </row>
    <row r="6444" spans="1:3" x14ac:dyDescent="0.25">
      <c r="A6444">
        <v>-8093969.2686538398</v>
      </c>
      <c r="B6444">
        <v>-102782.664170535</v>
      </c>
      <c r="C6444">
        <v>0.17379464209079701</v>
      </c>
    </row>
    <row r="6445" spans="1:3" x14ac:dyDescent="0.25">
      <c r="A6445">
        <v>-8093034.7897769203</v>
      </c>
      <c r="B6445">
        <v>-102782.664170535</v>
      </c>
      <c r="C6445">
        <v>0.183081805706024</v>
      </c>
    </row>
    <row r="6446" spans="1:3" x14ac:dyDescent="0.25">
      <c r="A6446">
        <v>-8092100.3108999897</v>
      </c>
      <c r="B6446">
        <v>-102782.664170535</v>
      </c>
      <c r="C6446">
        <v>0.19373072683811099</v>
      </c>
    </row>
    <row r="6447" spans="1:3" x14ac:dyDescent="0.25">
      <c r="A6447">
        <v>-8091165.8320230702</v>
      </c>
      <c r="B6447">
        <v>-102782.664170535</v>
      </c>
      <c r="C6447">
        <v>0.20053152740001601</v>
      </c>
    </row>
    <row r="6448" spans="1:3" x14ac:dyDescent="0.25">
      <c r="A6448">
        <v>-8090231.3531461498</v>
      </c>
      <c r="B6448">
        <v>-102782.664170535</v>
      </c>
      <c r="C6448">
        <v>0.238005235791206</v>
      </c>
    </row>
    <row r="6449" spans="1:3" x14ac:dyDescent="0.25">
      <c r="A6449">
        <v>-8089296.8742692303</v>
      </c>
      <c r="B6449">
        <v>-102782.664170535</v>
      </c>
      <c r="C6449">
        <v>0.25776728987693698</v>
      </c>
    </row>
    <row r="6450" spans="1:3" x14ac:dyDescent="0.25">
      <c r="A6450">
        <v>-8088362.3953922996</v>
      </c>
      <c r="B6450">
        <v>-102782.664170535</v>
      </c>
      <c r="C6450">
        <v>0.27125442028045599</v>
      </c>
    </row>
    <row r="6451" spans="1:3" x14ac:dyDescent="0.25">
      <c r="A6451">
        <v>-8087427.9165153801</v>
      </c>
      <c r="B6451">
        <v>-102782.664170535</v>
      </c>
      <c r="C6451">
        <v>0.29126212000846802</v>
      </c>
    </row>
    <row r="6452" spans="1:3" x14ac:dyDescent="0.25">
      <c r="A6452">
        <v>-8086493.4376384597</v>
      </c>
      <c r="B6452">
        <v>-102782.664170535</v>
      </c>
      <c r="C6452">
        <v>0.31549829244613598</v>
      </c>
    </row>
    <row r="6453" spans="1:3" x14ac:dyDescent="0.25">
      <c r="A6453">
        <v>-8085558.95876153</v>
      </c>
      <c r="B6453">
        <v>-102782.664170535</v>
      </c>
      <c r="C6453">
        <v>0.33605074882507302</v>
      </c>
    </row>
    <row r="6454" spans="1:3" x14ac:dyDescent="0.25">
      <c r="A6454">
        <v>-8084624.4798846096</v>
      </c>
      <c r="B6454">
        <v>-102782.664170535</v>
      </c>
      <c r="C6454">
        <v>0.356542438268661</v>
      </c>
    </row>
    <row r="6455" spans="1:3" x14ac:dyDescent="0.25">
      <c r="A6455">
        <v>-8083690.0010076901</v>
      </c>
      <c r="B6455">
        <v>-102782.664170535</v>
      </c>
      <c r="C6455">
        <v>0.378373533487319</v>
      </c>
    </row>
    <row r="6456" spans="1:3" x14ac:dyDescent="0.25">
      <c r="A6456">
        <v>-8082755.5221307604</v>
      </c>
      <c r="B6456">
        <v>-102782.664170535</v>
      </c>
      <c r="C6456">
        <v>0.40009722113609297</v>
      </c>
    </row>
    <row r="6457" spans="1:3" x14ac:dyDescent="0.25">
      <c r="A6457">
        <v>-8081821.0432538399</v>
      </c>
      <c r="B6457">
        <v>-102782.664170535</v>
      </c>
      <c r="C6457">
        <v>0.42164260149001997</v>
      </c>
    </row>
    <row r="6458" spans="1:3" x14ac:dyDescent="0.25">
      <c r="A6458">
        <v>-8080886.5643769205</v>
      </c>
      <c r="B6458">
        <v>-102782.664170535</v>
      </c>
      <c r="C6458">
        <v>0.44550189375877303</v>
      </c>
    </row>
    <row r="6459" spans="1:3" x14ac:dyDescent="0.25">
      <c r="A6459">
        <v>-8079952.0855</v>
      </c>
      <c r="B6459">
        <v>-102782.664170535</v>
      </c>
      <c r="C6459">
        <v>0.46163743734359702</v>
      </c>
    </row>
    <row r="6460" spans="1:3" x14ac:dyDescent="0.25">
      <c r="A6460">
        <v>-8079017.6066230703</v>
      </c>
      <c r="B6460">
        <v>-102782.664170535</v>
      </c>
      <c r="C6460">
        <v>0.48031160235404902</v>
      </c>
    </row>
    <row r="6461" spans="1:3" x14ac:dyDescent="0.25">
      <c r="A6461">
        <v>-8078083.1277461499</v>
      </c>
      <c r="B6461">
        <v>-102782.664170535</v>
      </c>
      <c r="C6461">
        <v>0.49767595529556202</v>
      </c>
    </row>
    <row r="6462" spans="1:3" x14ac:dyDescent="0.25">
      <c r="A6462">
        <v>-8077148.6488692304</v>
      </c>
      <c r="B6462">
        <v>-102782.664170535</v>
      </c>
      <c r="C6462">
        <v>0.51140987873077304</v>
      </c>
    </row>
    <row r="6463" spans="1:3" x14ac:dyDescent="0.25">
      <c r="A6463">
        <v>-8076214.1699922998</v>
      </c>
      <c r="B6463">
        <v>-102782.664170535</v>
      </c>
      <c r="C6463">
        <v>0.52591556310653598</v>
      </c>
    </row>
    <row r="6464" spans="1:3" x14ac:dyDescent="0.25">
      <c r="A6464">
        <v>-8075279.6911153803</v>
      </c>
      <c r="B6464">
        <v>-102782.664170535</v>
      </c>
      <c r="C6464">
        <v>0.53952914476394598</v>
      </c>
    </row>
    <row r="6465" spans="1:3" x14ac:dyDescent="0.25">
      <c r="A6465">
        <v>-8074345.2122384598</v>
      </c>
      <c r="B6465">
        <v>-102782.664170535</v>
      </c>
      <c r="C6465">
        <v>0.55042541027069003</v>
      </c>
    </row>
    <row r="6466" spans="1:3" x14ac:dyDescent="0.25">
      <c r="A6466">
        <v>-8073410.7333615301</v>
      </c>
      <c r="B6466">
        <v>-102782.664170535</v>
      </c>
      <c r="C6466">
        <v>0.56185650825500399</v>
      </c>
    </row>
    <row r="6467" spans="1:3" x14ac:dyDescent="0.25">
      <c r="A6467">
        <v>-8072476.2544846097</v>
      </c>
      <c r="B6467">
        <v>-102782.664170535</v>
      </c>
      <c r="C6467">
        <v>0.56136304140090898</v>
      </c>
    </row>
    <row r="6468" spans="1:3" x14ac:dyDescent="0.25">
      <c r="A6468">
        <v>-8071541.7756076902</v>
      </c>
      <c r="B6468">
        <v>-102782.664170535</v>
      </c>
      <c r="C6468">
        <v>0</v>
      </c>
    </row>
    <row r="6469" spans="1:3" x14ac:dyDescent="0.25">
      <c r="A6469">
        <v>-8070607.2967307596</v>
      </c>
      <c r="B6469">
        <v>-102782.664170535</v>
      </c>
      <c r="C6469">
        <v>0</v>
      </c>
    </row>
    <row r="6470" spans="1:3" x14ac:dyDescent="0.25">
      <c r="A6470">
        <v>-8069672.8178538401</v>
      </c>
      <c r="B6470">
        <v>-102782.664170535</v>
      </c>
      <c r="C6470">
        <v>0</v>
      </c>
    </row>
    <row r="6471" spans="1:3" x14ac:dyDescent="0.25">
      <c r="A6471">
        <v>-8068738.3389769197</v>
      </c>
      <c r="B6471">
        <v>-102782.664170535</v>
      </c>
      <c r="C6471">
        <v>0</v>
      </c>
    </row>
    <row r="6472" spans="1:3" x14ac:dyDescent="0.25">
      <c r="A6472">
        <v>-8067803.8601000002</v>
      </c>
      <c r="B6472">
        <v>-102782.664170535</v>
      </c>
      <c r="C6472">
        <v>0</v>
      </c>
    </row>
    <row r="6473" spans="1:3" x14ac:dyDescent="0.25">
      <c r="A6473">
        <v>-8066869.3812230704</v>
      </c>
      <c r="B6473">
        <v>-102782.664170535</v>
      </c>
      <c r="C6473">
        <v>0</v>
      </c>
    </row>
    <row r="6474" spans="1:3" x14ac:dyDescent="0.25">
      <c r="A6474">
        <v>-8065934.90234615</v>
      </c>
      <c r="B6474">
        <v>-102782.664170535</v>
      </c>
      <c r="C6474">
        <v>0</v>
      </c>
    </row>
    <row r="6475" spans="1:3" x14ac:dyDescent="0.25">
      <c r="A6475">
        <v>-8065000.4234692296</v>
      </c>
      <c r="B6475">
        <v>-102782.664170535</v>
      </c>
      <c r="C6475">
        <v>0</v>
      </c>
    </row>
    <row r="6476" spans="1:3" x14ac:dyDescent="0.25">
      <c r="A6476">
        <v>-8064065.9445922999</v>
      </c>
      <c r="B6476">
        <v>-102782.664170535</v>
      </c>
      <c r="C6476">
        <v>0</v>
      </c>
    </row>
    <row r="6477" spans="1:3" x14ac:dyDescent="0.25">
      <c r="A6477">
        <v>-8063131.4657153804</v>
      </c>
      <c r="B6477">
        <v>-102782.664170535</v>
      </c>
      <c r="C6477">
        <v>0</v>
      </c>
    </row>
    <row r="6478" spans="1:3" x14ac:dyDescent="0.25">
      <c r="A6478">
        <v>-8109855.4095615298</v>
      </c>
      <c r="B6478">
        <v>-103717.14304732101</v>
      </c>
      <c r="C6478">
        <v>8.1131011247634801E-3</v>
      </c>
    </row>
    <row r="6479" spans="1:3" x14ac:dyDescent="0.25">
      <c r="A6479">
        <v>-8108920.9306846103</v>
      </c>
      <c r="B6479">
        <v>-103717.14304732101</v>
      </c>
      <c r="C6479">
        <v>1.1774295940995201E-2</v>
      </c>
    </row>
    <row r="6480" spans="1:3" x14ac:dyDescent="0.25">
      <c r="A6480">
        <v>-8107986.4518076899</v>
      </c>
      <c r="B6480">
        <v>-103717.14304732101</v>
      </c>
      <c r="C6480">
        <v>1.6621755436062799E-2</v>
      </c>
    </row>
    <row r="6481" spans="1:3" x14ac:dyDescent="0.25">
      <c r="A6481">
        <v>-8107051.9729307601</v>
      </c>
      <c r="B6481">
        <v>-103717.14304732101</v>
      </c>
      <c r="C6481">
        <v>2.00557466596364E-2</v>
      </c>
    </row>
    <row r="6482" spans="1:3" x14ac:dyDescent="0.25">
      <c r="A6482">
        <v>-8106117.4940538397</v>
      </c>
      <c r="B6482">
        <v>-103717.14304732101</v>
      </c>
      <c r="C6482">
        <v>2.7498742565512602E-2</v>
      </c>
    </row>
    <row r="6483" spans="1:3" x14ac:dyDescent="0.25">
      <c r="A6483">
        <v>-8105183.0151769202</v>
      </c>
      <c r="B6483">
        <v>-103717.14304732101</v>
      </c>
      <c r="C6483">
        <v>3.3599585294723497E-2</v>
      </c>
    </row>
    <row r="6484" spans="1:3" x14ac:dyDescent="0.25">
      <c r="A6484">
        <v>-8104248.5362999896</v>
      </c>
      <c r="B6484">
        <v>-103717.14304732101</v>
      </c>
      <c r="C6484">
        <v>4.3238554149866097E-2</v>
      </c>
    </row>
    <row r="6485" spans="1:3" x14ac:dyDescent="0.25">
      <c r="A6485">
        <v>-8103314.0574230701</v>
      </c>
      <c r="B6485">
        <v>-103717.14304732101</v>
      </c>
      <c r="C6485">
        <v>5.65467253327369E-2</v>
      </c>
    </row>
    <row r="6486" spans="1:3" x14ac:dyDescent="0.25">
      <c r="A6486">
        <v>-8102379.5785461497</v>
      </c>
      <c r="B6486">
        <v>-103717.14304732101</v>
      </c>
      <c r="C6486">
        <v>5.8444138616323402E-2</v>
      </c>
    </row>
    <row r="6487" spans="1:3" x14ac:dyDescent="0.25">
      <c r="A6487">
        <v>-8101445.0996692302</v>
      </c>
      <c r="B6487">
        <v>-103717.14304732101</v>
      </c>
      <c r="C6487">
        <v>7.0748247206211007E-2</v>
      </c>
    </row>
    <row r="6488" spans="1:3" x14ac:dyDescent="0.25">
      <c r="A6488">
        <v>-8100510.6207923004</v>
      </c>
      <c r="B6488">
        <v>-103717.14304732101</v>
      </c>
      <c r="C6488">
        <v>8.8407717645168304E-2</v>
      </c>
    </row>
    <row r="6489" spans="1:3" x14ac:dyDescent="0.25">
      <c r="A6489">
        <v>-8099576.14191538</v>
      </c>
      <c r="B6489">
        <v>-103717.14304732101</v>
      </c>
      <c r="C6489">
        <v>0.103557586669921</v>
      </c>
    </row>
    <row r="6490" spans="1:3" x14ac:dyDescent="0.25">
      <c r="A6490">
        <v>-8098641.6630384596</v>
      </c>
      <c r="B6490">
        <v>-103717.14304732101</v>
      </c>
      <c r="C6490">
        <v>0.12078147381544101</v>
      </c>
    </row>
    <row r="6491" spans="1:3" x14ac:dyDescent="0.25">
      <c r="A6491">
        <v>-8097707.1841615299</v>
      </c>
      <c r="B6491">
        <v>-103717.14304732101</v>
      </c>
      <c r="C6491">
        <v>0.124977812170982</v>
      </c>
    </row>
    <row r="6492" spans="1:3" x14ac:dyDescent="0.25">
      <c r="A6492">
        <v>-8096772.7052846104</v>
      </c>
      <c r="B6492">
        <v>-103717.14304732101</v>
      </c>
      <c r="C6492">
        <v>0.14580368995666501</v>
      </c>
    </row>
    <row r="6493" spans="1:3" x14ac:dyDescent="0.25">
      <c r="A6493">
        <v>-8095838.22640769</v>
      </c>
      <c r="B6493">
        <v>-103717.14304732101</v>
      </c>
      <c r="C6493">
        <v>0.15145237743854501</v>
      </c>
    </row>
    <row r="6494" spans="1:3" x14ac:dyDescent="0.25">
      <c r="A6494">
        <v>-8094903.7475307602</v>
      </c>
      <c r="B6494">
        <v>-103717.14304732101</v>
      </c>
      <c r="C6494">
        <v>0.17279052734375</v>
      </c>
    </row>
    <row r="6495" spans="1:3" x14ac:dyDescent="0.25">
      <c r="A6495">
        <v>-8093969.2686538398</v>
      </c>
      <c r="B6495">
        <v>-103717.14304732101</v>
      </c>
      <c r="C6495">
        <v>0.19810678064823101</v>
      </c>
    </row>
    <row r="6496" spans="1:3" x14ac:dyDescent="0.25">
      <c r="A6496">
        <v>-8093034.7897769203</v>
      </c>
      <c r="B6496">
        <v>-103717.14304732101</v>
      </c>
      <c r="C6496">
        <v>0.206044301390647</v>
      </c>
    </row>
    <row r="6497" spans="1:3" x14ac:dyDescent="0.25">
      <c r="A6497">
        <v>-8092100.3108999897</v>
      </c>
      <c r="B6497">
        <v>-103717.14304732101</v>
      </c>
      <c r="C6497">
        <v>0.21123754978179901</v>
      </c>
    </row>
    <row r="6498" spans="1:3" x14ac:dyDescent="0.25">
      <c r="A6498">
        <v>-8091165.8320230702</v>
      </c>
      <c r="B6498">
        <v>-103717.14304732101</v>
      </c>
      <c r="C6498">
        <v>0.224664092063903</v>
      </c>
    </row>
    <row r="6499" spans="1:3" x14ac:dyDescent="0.25">
      <c r="A6499">
        <v>-8090231.3531461498</v>
      </c>
      <c r="B6499">
        <v>-103717.14304732101</v>
      </c>
      <c r="C6499">
        <v>0.24759355187415999</v>
      </c>
    </row>
    <row r="6500" spans="1:3" x14ac:dyDescent="0.25">
      <c r="A6500">
        <v>-8089296.8742692303</v>
      </c>
      <c r="B6500">
        <v>-103717.14304732101</v>
      </c>
      <c r="C6500">
        <v>0.26220369338989202</v>
      </c>
    </row>
    <row r="6501" spans="1:3" x14ac:dyDescent="0.25">
      <c r="A6501">
        <v>-8088362.3953922996</v>
      </c>
      <c r="B6501">
        <v>-103717.14304732101</v>
      </c>
      <c r="C6501">
        <v>0.274863600730895</v>
      </c>
    </row>
    <row r="6502" spans="1:3" x14ac:dyDescent="0.25">
      <c r="A6502">
        <v>-8087427.9165153801</v>
      </c>
      <c r="B6502">
        <v>-103717.14304732101</v>
      </c>
      <c r="C6502">
        <v>0.29196202754974299</v>
      </c>
    </row>
    <row r="6503" spans="1:3" x14ac:dyDescent="0.25">
      <c r="A6503">
        <v>-8086493.4376384597</v>
      </c>
      <c r="B6503">
        <v>-103717.14304732101</v>
      </c>
      <c r="C6503">
        <v>0.32893007993698098</v>
      </c>
    </row>
    <row r="6504" spans="1:3" x14ac:dyDescent="0.25">
      <c r="A6504">
        <v>-8085558.95876153</v>
      </c>
      <c r="B6504">
        <v>-103717.14304732101</v>
      </c>
      <c r="C6504">
        <v>0.34853413701057401</v>
      </c>
    </row>
    <row r="6505" spans="1:3" x14ac:dyDescent="0.25">
      <c r="A6505">
        <v>-8084624.4798846096</v>
      </c>
      <c r="B6505">
        <v>-103717.14304732101</v>
      </c>
      <c r="C6505">
        <v>0.36762559413909901</v>
      </c>
    </row>
    <row r="6506" spans="1:3" x14ac:dyDescent="0.25">
      <c r="A6506">
        <v>-8083690.0010076901</v>
      </c>
      <c r="B6506">
        <v>-103717.14304732101</v>
      </c>
      <c r="C6506">
        <v>0.38672372698783802</v>
      </c>
    </row>
    <row r="6507" spans="1:3" x14ac:dyDescent="0.25">
      <c r="A6507">
        <v>-8082755.5221307604</v>
      </c>
      <c r="B6507">
        <v>-103717.14304732101</v>
      </c>
      <c r="C6507">
        <v>0.40747031569480802</v>
      </c>
    </row>
    <row r="6508" spans="1:3" x14ac:dyDescent="0.25">
      <c r="A6508">
        <v>-8081821.0432538399</v>
      </c>
      <c r="B6508">
        <v>-103717.14304732101</v>
      </c>
      <c r="C6508">
        <v>0.42771255970001198</v>
      </c>
    </row>
    <row r="6509" spans="1:3" x14ac:dyDescent="0.25">
      <c r="A6509">
        <v>-8080886.5643769205</v>
      </c>
      <c r="B6509">
        <v>-103717.14304732101</v>
      </c>
      <c r="C6509">
        <v>0.45338621735572798</v>
      </c>
    </row>
    <row r="6510" spans="1:3" x14ac:dyDescent="0.25">
      <c r="A6510">
        <v>-8079952.0855</v>
      </c>
      <c r="B6510">
        <v>-103717.14304732101</v>
      </c>
      <c r="C6510">
        <v>0.46791806817054699</v>
      </c>
    </row>
    <row r="6511" spans="1:3" x14ac:dyDescent="0.25">
      <c r="A6511">
        <v>-8079017.6066230703</v>
      </c>
      <c r="B6511">
        <v>-103717.14304732101</v>
      </c>
      <c r="C6511">
        <v>0.48361381888389499</v>
      </c>
    </row>
    <row r="6512" spans="1:3" x14ac:dyDescent="0.25">
      <c r="A6512">
        <v>-8078083.1277461499</v>
      </c>
      <c r="B6512">
        <v>-103717.14304732101</v>
      </c>
      <c r="C6512">
        <v>0.50242060422897294</v>
      </c>
    </row>
    <row r="6513" spans="1:3" x14ac:dyDescent="0.25">
      <c r="A6513">
        <v>-8077148.6488692304</v>
      </c>
      <c r="B6513">
        <v>-103717.14304732101</v>
      </c>
      <c r="C6513">
        <v>0.51617336273193304</v>
      </c>
    </row>
    <row r="6514" spans="1:3" x14ac:dyDescent="0.25">
      <c r="A6514">
        <v>-8076214.1699922998</v>
      </c>
      <c r="B6514">
        <v>-103717.14304732101</v>
      </c>
      <c r="C6514">
        <v>0.52777469158172596</v>
      </c>
    </row>
    <row r="6515" spans="1:3" x14ac:dyDescent="0.25">
      <c r="A6515">
        <v>-8075279.6911153803</v>
      </c>
      <c r="B6515">
        <v>-103717.14304732101</v>
      </c>
      <c r="C6515">
        <v>0.54105108976364102</v>
      </c>
    </row>
    <row r="6516" spans="1:3" x14ac:dyDescent="0.25">
      <c r="A6516">
        <v>-8074345.2122384598</v>
      </c>
      <c r="B6516">
        <v>-103717.14304732101</v>
      </c>
      <c r="C6516">
        <v>0.55102014541625899</v>
      </c>
    </row>
    <row r="6517" spans="1:3" x14ac:dyDescent="0.25">
      <c r="A6517">
        <v>-8073410.7333615301</v>
      </c>
      <c r="B6517">
        <v>-103717.14304732101</v>
      </c>
      <c r="C6517">
        <v>0.549707651138305</v>
      </c>
    </row>
    <row r="6518" spans="1:3" x14ac:dyDescent="0.25">
      <c r="A6518">
        <v>-8072476.2544846097</v>
      </c>
      <c r="B6518">
        <v>-103717.14304732101</v>
      </c>
      <c r="C6518">
        <v>0.56198346614837602</v>
      </c>
    </row>
    <row r="6519" spans="1:3" x14ac:dyDescent="0.25">
      <c r="A6519">
        <v>-8071541.7756076902</v>
      </c>
      <c r="B6519">
        <v>-103717.14304732101</v>
      </c>
      <c r="C6519">
        <v>0</v>
      </c>
    </row>
    <row r="6520" spans="1:3" x14ac:dyDescent="0.25">
      <c r="A6520">
        <v>-8070607.2967307596</v>
      </c>
      <c r="B6520">
        <v>-103717.14304732101</v>
      </c>
      <c r="C6520">
        <v>0</v>
      </c>
    </row>
    <row r="6521" spans="1:3" x14ac:dyDescent="0.25">
      <c r="A6521">
        <v>-8069672.8178538401</v>
      </c>
      <c r="B6521">
        <v>-103717.14304732101</v>
      </c>
      <c r="C6521">
        <v>0</v>
      </c>
    </row>
    <row r="6522" spans="1:3" x14ac:dyDescent="0.25">
      <c r="A6522">
        <v>-8068738.3389769197</v>
      </c>
      <c r="B6522">
        <v>-103717.14304732101</v>
      </c>
      <c r="C6522">
        <v>0</v>
      </c>
    </row>
    <row r="6523" spans="1:3" x14ac:dyDescent="0.25">
      <c r="A6523">
        <v>-8067803.8601000002</v>
      </c>
      <c r="B6523">
        <v>-103717.14304732101</v>
      </c>
      <c r="C6523">
        <v>0</v>
      </c>
    </row>
    <row r="6524" spans="1:3" x14ac:dyDescent="0.25">
      <c r="A6524">
        <v>-8066869.3812230704</v>
      </c>
      <c r="B6524">
        <v>-103717.14304732101</v>
      </c>
      <c r="C6524">
        <v>0</v>
      </c>
    </row>
    <row r="6525" spans="1:3" x14ac:dyDescent="0.25">
      <c r="A6525">
        <v>-8065934.90234615</v>
      </c>
      <c r="B6525">
        <v>-103717.14304732101</v>
      </c>
      <c r="C6525">
        <v>0</v>
      </c>
    </row>
    <row r="6526" spans="1:3" x14ac:dyDescent="0.25">
      <c r="A6526">
        <v>-8065000.4234692296</v>
      </c>
      <c r="B6526">
        <v>-103717.14304732101</v>
      </c>
      <c r="C6526">
        <v>0</v>
      </c>
    </row>
    <row r="6527" spans="1:3" x14ac:dyDescent="0.25">
      <c r="A6527">
        <v>-8064065.9445922999</v>
      </c>
      <c r="B6527">
        <v>-103717.14304732101</v>
      </c>
      <c r="C6527">
        <v>0</v>
      </c>
    </row>
    <row r="6528" spans="1:3" x14ac:dyDescent="0.25">
      <c r="A6528">
        <v>-8063131.4657153804</v>
      </c>
      <c r="B6528">
        <v>-103717.14304732101</v>
      </c>
      <c r="C6528">
        <v>0</v>
      </c>
    </row>
    <row r="6529" spans="1:3" x14ac:dyDescent="0.25">
      <c r="A6529">
        <v>-8110789.8884384604</v>
      </c>
      <c r="B6529">
        <v>-104651.62192410701</v>
      </c>
      <c r="C6529">
        <v>8.7856119498610392E-3</v>
      </c>
    </row>
    <row r="6530" spans="1:3" x14ac:dyDescent="0.25">
      <c r="A6530">
        <v>-8109855.4095615298</v>
      </c>
      <c r="B6530">
        <v>-104651.62192410701</v>
      </c>
      <c r="C6530">
        <v>1.17943324148654E-2</v>
      </c>
    </row>
    <row r="6531" spans="1:3" x14ac:dyDescent="0.25">
      <c r="A6531">
        <v>-8108920.9306846103</v>
      </c>
      <c r="B6531">
        <v>-104651.62192410701</v>
      </c>
      <c r="C6531">
        <v>1.6755705699324601E-2</v>
      </c>
    </row>
    <row r="6532" spans="1:3" x14ac:dyDescent="0.25">
      <c r="A6532">
        <v>-8107986.4518076899</v>
      </c>
      <c r="B6532">
        <v>-104651.62192410701</v>
      </c>
      <c r="C6532">
        <v>2.0823927596211399E-2</v>
      </c>
    </row>
    <row r="6533" spans="1:3" x14ac:dyDescent="0.25">
      <c r="A6533">
        <v>-8107051.9729307601</v>
      </c>
      <c r="B6533">
        <v>-104651.62192410701</v>
      </c>
      <c r="C6533">
        <v>2.7577396482229202E-2</v>
      </c>
    </row>
    <row r="6534" spans="1:3" x14ac:dyDescent="0.25">
      <c r="A6534">
        <v>-8106117.4940538397</v>
      </c>
      <c r="B6534">
        <v>-104651.62192410701</v>
      </c>
      <c r="C6534">
        <v>3.7469692528247799E-2</v>
      </c>
    </row>
    <row r="6535" spans="1:3" x14ac:dyDescent="0.25">
      <c r="A6535">
        <v>-8105183.0151769202</v>
      </c>
      <c r="B6535">
        <v>-104651.62192410701</v>
      </c>
      <c r="C6535">
        <v>3.8225669413805001E-2</v>
      </c>
    </row>
    <row r="6536" spans="1:3" x14ac:dyDescent="0.25">
      <c r="A6536">
        <v>-8104248.5362999896</v>
      </c>
      <c r="B6536">
        <v>-104651.62192410701</v>
      </c>
      <c r="C6536">
        <v>4.9935504794120698E-2</v>
      </c>
    </row>
    <row r="6537" spans="1:3" x14ac:dyDescent="0.25">
      <c r="A6537">
        <v>-8103314.0574230701</v>
      </c>
      <c r="B6537">
        <v>-104651.62192410701</v>
      </c>
      <c r="C6537">
        <v>6.4280651509761796E-2</v>
      </c>
    </row>
    <row r="6538" spans="1:3" x14ac:dyDescent="0.25">
      <c r="A6538">
        <v>-8102379.5785461497</v>
      </c>
      <c r="B6538">
        <v>-104651.62192410701</v>
      </c>
      <c r="C6538">
        <v>7.6039165258407496E-2</v>
      </c>
    </row>
    <row r="6539" spans="1:3" x14ac:dyDescent="0.25">
      <c r="A6539">
        <v>-8101445.0996692302</v>
      </c>
      <c r="B6539">
        <v>-104651.62192410701</v>
      </c>
      <c r="C6539">
        <v>8.81467089056968E-2</v>
      </c>
    </row>
    <row r="6540" spans="1:3" x14ac:dyDescent="0.25">
      <c r="A6540">
        <v>-8100510.6207923004</v>
      </c>
      <c r="B6540">
        <v>-104651.62192410701</v>
      </c>
      <c r="C6540">
        <v>0.10820934921503</v>
      </c>
    </row>
    <row r="6541" spans="1:3" x14ac:dyDescent="0.25">
      <c r="A6541">
        <v>-8099576.14191538</v>
      </c>
      <c r="B6541">
        <v>-104651.62192410701</v>
      </c>
      <c r="C6541">
        <v>0.12518259882926899</v>
      </c>
    </row>
    <row r="6542" spans="1:3" x14ac:dyDescent="0.25">
      <c r="A6542">
        <v>-8098641.6630384596</v>
      </c>
      <c r="B6542">
        <v>-104651.62192410701</v>
      </c>
      <c r="C6542">
        <v>0.12885123491287201</v>
      </c>
    </row>
    <row r="6543" spans="1:3" x14ac:dyDescent="0.25">
      <c r="A6543">
        <v>-8097707.1841615299</v>
      </c>
      <c r="B6543">
        <v>-104651.62192410701</v>
      </c>
      <c r="C6543">
        <v>0.14844803512096399</v>
      </c>
    </row>
    <row r="6544" spans="1:3" x14ac:dyDescent="0.25">
      <c r="A6544">
        <v>-8096772.7052846104</v>
      </c>
      <c r="B6544">
        <v>-104651.62192410701</v>
      </c>
      <c r="C6544">
        <v>0.16839374601840901</v>
      </c>
    </row>
    <row r="6545" spans="1:3" x14ac:dyDescent="0.25">
      <c r="A6545">
        <v>-8095838.22640769</v>
      </c>
      <c r="B6545">
        <v>-104651.62192410701</v>
      </c>
      <c r="C6545">
        <v>0.169739559292793</v>
      </c>
    </row>
    <row r="6546" spans="1:3" x14ac:dyDescent="0.25">
      <c r="A6546">
        <v>-8094903.7475307602</v>
      </c>
      <c r="B6546">
        <v>-104651.62192410701</v>
      </c>
      <c r="C6546">
        <v>0.19309359788894601</v>
      </c>
    </row>
    <row r="6547" spans="1:3" x14ac:dyDescent="0.25">
      <c r="A6547">
        <v>-8093969.2686538398</v>
      </c>
      <c r="B6547">
        <v>-104651.62192410701</v>
      </c>
      <c r="C6547">
        <v>0.21623754501342701</v>
      </c>
    </row>
    <row r="6548" spans="1:3" x14ac:dyDescent="0.25">
      <c r="A6548">
        <v>-8093034.7897769203</v>
      </c>
      <c r="B6548">
        <v>-104651.62192410701</v>
      </c>
      <c r="C6548">
        <v>0.22388623654842299</v>
      </c>
    </row>
    <row r="6549" spans="1:3" x14ac:dyDescent="0.25">
      <c r="A6549">
        <v>-8092100.3108999897</v>
      </c>
      <c r="B6549">
        <v>-104651.62192410701</v>
      </c>
      <c r="C6549">
        <v>0.23393850028514801</v>
      </c>
    </row>
    <row r="6550" spans="1:3" x14ac:dyDescent="0.25">
      <c r="A6550">
        <v>-8091165.8320230702</v>
      </c>
      <c r="B6550">
        <v>-104651.62192410701</v>
      </c>
      <c r="C6550">
        <v>0.26066949963569602</v>
      </c>
    </row>
    <row r="6551" spans="1:3" x14ac:dyDescent="0.25">
      <c r="A6551">
        <v>-8090231.3531461498</v>
      </c>
      <c r="B6551">
        <v>-104651.62192410701</v>
      </c>
      <c r="C6551">
        <v>0.26896411180496199</v>
      </c>
    </row>
    <row r="6552" spans="1:3" x14ac:dyDescent="0.25">
      <c r="A6552">
        <v>-8089296.8742692303</v>
      </c>
      <c r="B6552">
        <v>-104651.62192410701</v>
      </c>
      <c r="C6552">
        <v>0.28339990973472501</v>
      </c>
    </row>
    <row r="6553" spans="1:3" x14ac:dyDescent="0.25">
      <c r="A6553">
        <v>-8088362.3953922996</v>
      </c>
      <c r="B6553">
        <v>-104651.62192410701</v>
      </c>
      <c r="C6553">
        <v>0.29467794299125599</v>
      </c>
    </row>
    <row r="6554" spans="1:3" x14ac:dyDescent="0.25">
      <c r="A6554">
        <v>-8087427.9165153801</v>
      </c>
      <c r="B6554">
        <v>-104651.62192410701</v>
      </c>
      <c r="C6554">
        <v>0.31037530303001398</v>
      </c>
    </row>
    <row r="6555" spans="1:3" x14ac:dyDescent="0.25">
      <c r="A6555">
        <v>-8086493.4376384597</v>
      </c>
      <c r="B6555">
        <v>-104651.62192410701</v>
      </c>
      <c r="C6555">
        <v>0.32300615310668901</v>
      </c>
    </row>
    <row r="6556" spans="1:3" x14ac:dyDescent="0.25">
      <c r="A6556">
        <v>-8085558.95876153</v>
      </c>
      <c r="B6556">
        <v>-104651.62192410701</v>
      </c>
      <c r="C6556">
        <v>0.34259894490241999</v>
      </c>
    </row>
    <row r="6557" spans="1:3" x14ac:dyDescent="0.25">
      <c r="A6557">
        <v>-8084624.4798846096</v>
      </c>
      <c r="B6557">
        <v>-104651.62192410701</v>
      </c>
      <c r="C6557">
        <v>0.36513358354568398</v>
      </c>
    </row>
    <row r="6558" spans="1:3" x14ac:dyDescent="0.25">
      <c r="A6558">
        <v>-8083690.0010076901</v>
      </c>
      <c r="B6558">
        <v>-104651.62192410701</v>
      </c>
      <c r="C6558">
        <v>0.38250815868377602</v>
      </c>
    </row>
    <row r="6559" spans="1:3" x14ac:dyDescent="0.25">
      <c r="A6559">
        <v>-8082755.5221307604</v>
      </c>
      <c r="B6559">
        <v>-104651.62192410701</v>
      </c>
      <c r="C6559">
        <v>0.39672136306762601</v>
      </c>
    </row>
    <row r="6560" spans="1:3" x14ac:dyDescent="0.25">
      <c r="A6560">
        <v>-8081821.0432538399</v>
      </c>
      <c r="B6560">
        <v>-104651.62192410701</v>
      </c>
      <c r="C6560">
        <v>0.43568453192710799</v>
      </c>
    </row>
    <row r="6561" spans="1:3" x14ac:dyDescent="0.25">
      <c r="A6561">
        <v>-8080886.5643769205</v>
      </c>
      <c r="B6561">
        <v>-104651.62192410701</v>
      </c>
      <c r="C6561">
        <v>0.46015036106109602</v>
      </c>
    </row>
    <row r="6562" spans="1:3" x14ac:dyDescent="0.25">
      <c r="A6562">
        <v>-8079952.0855</v>
      </c>
      <c r="B6562">
        <v>-104651.62192410701</v>
      </c>
      <c r="C6562">
        <v>0.47404655814170799</v>
      </c>
    </row>
    <row r="6563" spans="1:3" x14ac:dyDescent="0.25">
      <c r="A6563">
        <v>-8079017.6066230703</v>
      </c>
      <c r="B6563">
        <v>-104651.62192410701</v>
      </c>
      <c r="C6563">
        <v>0.48791056871414101</v>
      </c>
    </row>
    <row r="6564" spans="1:3" x14ac:dyDescent="0.25">
      <c r="A6564">
        <v>-8078083.1277461499</v>
      </c>
      <c r="B6564">
        <v>-104651.62192410701</v>
      </c>
      <c r="C6564">
        <v>0.50620937347412098</v>
      </c>
    </row>
    <row r="6565" spans="1:3" x14ac:dyDescent="0.25">
      <c r="A6565">
        <v>-8077148.6488692304</v>
      </c>
      <c r="B6565">
        <v>-104651.62192410701</v>
      </c>
      <c r="C6565">
        <v>0.51932340860366799</v>
      </c>
    </row>
    <row r="6566" spans="1:3" x14ac:dyDescent="0.25">
      <c r="A6566">
        <v>-8076214.1699922998</v>
      </c>
      <c r="B6566">
        <v>-104651.62192410701</v>
      </c>
      <c r="C6566">
        <v>0.52911329269409102</v>
      </c>
    </row>
    <row r="6567" spans="1:3" x14ac:dyDescent="0.25">
      <c r="A6567">
        <v>-8075279.6911153803</v>
      </c>
      <c r="B6567">
        <v>-104651.62192410701</v>
      </c>
      <c r="C6567">
        <v>0.54357790946960405</v>
      </c>
    </row>
    <row r="6568" spans="1:3" x14ac:dyDescent="0.25">
      <c r="A6568">
        <v>-8074345.2122384598</v>
      </c>
      <c r="B6568">
        <v>-104651.62192410701</v>
      </c>
      <c r="C6568">
        <v>0.542316734790802</v>
      </c>
    </row>
    <row r="6569" spans="1:3" x14ac:dyDescent="0.25">
      <c r="A6569">
        <v>-8073410.7333615301</v>
      </c>
      <c r="B6569">
        <v>-104651.62192410701</v>
      </c>
      <c r="C6569">
        <v>0.55269259214401201</v>
      </c>
    </row>
    <row r="6570" spans="1:3" x14ac:dyDescent="0.25">
      <c r="A6570">
        <v>-8072476.2544846097</v>
      </c>
      <c r="B6570">
        <v>-104651.62192410701</v>
      </c>
      <c r="C6570">
        <v>0.55019479990005404</v>
      </c>
    </row>
    <row r="6571" spans="1:3" x14ac:dyDescent="0.25">
      <c r="A6571">
        <v>-8071541.7756076902</v>
      </c>
      <c r="B6571">
        <v>-104651.62192410701</v>
      </c>
      <c r="C6571">
        <v>0</v>
      </c>
    </row>
    <row r="6572" spans="1:3" x14ac:dyDescent="0.25">
      <c r="A6572">
        <v>-8070607.2967307596</v>
      </c>
      <c r="B6572">
        <v>-104651.62192410701</v>
      </c>
      <c r="C6572">
        <v>0</v>
      </c>
    </row>
    <row r="6573" spans="1:3" x14ac:dyDescent="0.25">
      <c r="A6573">
        <v>-8069672.8178538401</v>
      </c>
      <c r="B6573">
        <v>-104651.62192410701</v>
      </c>
      <c r="C6573">
        <v>0</v>
      </c>
    </row>
    <row r="6574" spans="1:3" x14ac:dyDescent="0.25">
      <c r="A6574">
        <v>-8068738.3389769197</v>
      </c>
      <c r="B6574">
        <v>-104651.62192410701</v>
      </c>
      <c r="C6574">
        <v>0</v>
      </c>
    </row>
    <row r="6575" spans="1:3" x14ac:dyDescent="0.25">
      <c r="A6575">
        <v>-8067803.8601000002</v>
      </c>
      <c r="B6575">
        <v>-104651.62192410701</v>
      </c>
      <c r="C6575">
        <v>0</v>
      </c>
    </row>
    <row r="6576" spans="1:3" x14ac:dyDescent="0.25">
      <c r="A6576">
        <v>-8066869.3812230704</v>
      </c>
      <c r="B6576">
        <v>-104651.62192410701</v>
      </c>
      <c r="C6576">
        <v>0</v>
      </c>
    </row>
    <row r="6577" spans="1:3" x14ac:dyDescent="0.25">
      <c r="A6577">
        <v>-8065934.90234615</v>
      </c>
      <c r="B6577">
        <v>-104651.62192410701</v>
      </c>
      <c r="C6577">
        <v>0</v>
      </c>
    </row>
    <row r="6578" spans="1:3" x14ac:dyDescent="0.25">
      <c r="A6578">
        <v>-8065000.4234692296</v>
      </c>
      <c r="B6578">
        <v>-104651.62192410701</v>
      </c>
      <c r="C6578">
        <v>0</v>
      </c>
    </row>
    <row r="6579" spans="1:3" x14ac:dyDescent="0.25">
      <c r="A6579">
        <v>-8064065.9445922999</v>
      </c>
      <c r="B6579">
        <v>-104651.62192410701</v>
      </c>
      <c r="C6579">
        <v>0</v>
      </c>
    </row>
    <row r="6580" spans="1:3" x14ac:dyDescent="0.25">
      <c r="A6580">
        <v>-8111724.3673153799</v>
      </c>
      <c r="B6580">
        <v>-105586.100800892</v>
      </c>
      <c r="C6580">
        <v>8.2211755216121604E-3</v>
      </c>
    </row>
    <row r="6581" spans="1:3" x14ac:dyDescent="0.25">
      <c r="A6581">
        <v>-8110789.8884384604</v>
      </c>
      <c r="B6581">
        <v>-105586.100800892</v>
      </c>
      <c r="C6581">
        <v>1.14943096414208E-2</v>
      </c>
    </row>
    <row r="6582" spans="1:3" x14ac:dyDescent="0.25">
      <c r="A6582">
        <v>-8109855.4095615298</v>
      </c>
      <c r="B6582">
        <v>-105586.100800892</v>
      </c>
      <c r="C6582">
        <v>1.4859871007501999E-2</v>
      </c>
    </row>
    <row r="6583" spans="1:3" x14ac:dyDescent="0.25">
      <c r="A6583">
        <v>-8108920.9306846103</v>
      </c>
      <c r="B6583">
        <v>-105586.100800892</v>
      </c>
      <c r="C6583">
        <v>1.8474327400326701E-2</v>
      </c>
    </row>
    <row r="6584" spans="1:3" x14ac:dyDescent="0.25">
      <c r="A6584">
        <v>-8107986.4518076899</v>
      </c>
      <c r="B6584">
        <v>-105586.100800892</v>
      </c>
      <c r="C6584">
        <v>2.5414712727069799E-2</v>
      </c>
    </row>
    <row r="6585" spans="1:3" x14ac:dyDescent="0.25">
      <c r="A6585">
        <v>-8107051.9729307601</v>
      </c>
      <c r="B6585">
        <v>-105586.100800892</v>
      </c>
      <c r="C6585">
        <v>3.3227510750293697E-2</v>
      </c>
    </row>
    <row r="6586" spans="1:3" x14ac:dyDescent="0.25">
      <c r="A6586">
        <v>-8106117.4940538397</v>
      </c>
      <c r="B6586">
        <v>-105586.100800892</v>
      </c>
      <c r="C6586">
        <v>4.3292306363582597E-2</v>
      </c>
    </row>
    <row r="6587" spans="1:3" x14ac:dyDescent="0.25">
      <c r="A6587">
        <v>-8105183.0151769202</v>
      </c>
      <c r="B6587">
        <v>-105586.100800892</v>
      </c>
      <c r="C6587">
        <v>5.0240058451890897E-2</v>
      </c>
    </row>
    <row r="6588" spans="1:3" x14ac:dyDescent="0.25">
      <c r="A6588">
        <v>-8104248.5362999896</v>
      </c>
      <c r="B6588">
        <v>-105586.100800892</v>
      </c>
      <c r="C6588">
        <v>6.4308442175388295E-2</v>
      </c>
    </row>
    <row r="6589" spans="1:3" x14ac:dyDescent="0.25">
      <c r="A6589">
        <v>-8103314.0574230701</v>
      </c>
      <c r="B6589">
        <v>-105586.100800892</v>
      </c>
      <c r="C6589">
        <v>8.0928631126880604E-2</v>
      </c>
    </row>
    <row r="6590" spans="1:3" x14ac:dyDescent="0.25">
      <c r="A6590">
        <v>-8102379.5785461497</v>
      </c>
      <c r="B6590">
        <v>-105586.100800892</v>
      </c>
      <c r="C6590">
        <v>9.2510141432285295E-2</v>
      </c>
    </row>
    <row r="6591" spans="1:3" x14ac:dyDescent="0.25">
      <c r="A6591">
        <v>-8101445.0996692302</v>
      </c>
      <c r="B6591">
        <v>-105586.100800892</v>
      </c>
      <c r="C6591">
        <v>0.107112884521484</v>
      </c>
    </row>
    <row r="6592" spans="1:3" x14ac:dyDescent="0.25">
      <c r="A6592">
        <v>-8100510.6207923004</v>
      </c>
      <c r="B6592">
        <v>-105586.100800892</v>
      </c>
      <c r="C6592">
        <v>0.113402709364891</v>
      </c>
    </row>
    <row r="6593" spans="1:3" x14ac:dyDescent="0.25">
      <c r="A6593">
        <v>-8099576.14191538</v>
      </c>
      <c r="B6593">
        <v>-105586.100800892</v>
      </c>
      <c r="C6593">
        <v>0.129484623670578</v>
      </c>
    </row>
    <row r="6594" spans="1:3" x14ac:dyDescent="0.25">
      <c r="A6594">
        <v>-8098641.6630384596</v>
      </c>
      <c r="B6594">
        <v>-105586.100800892</v>
      </c>
      <c r="C6594">
        <v>0.14740078151225999</v>
      </c>
    </row>
    <row r="6595" spans="1:3" x14ac:dyDescent="0.25">
      <c r="A6595">
        <v>-8097707.1841615299</v>
      </c>
      <c r="B6595">
        <v>-105586.100800892</v>
      </c>
      <c r="C6595">
        <v>0.170174434781074</v>
      </c>
    </row>
    <row r="6596" spans="1:3" x14ac:dyDescent="0.25">
      <c r="A6596">
        <v>-8096772.7052846104</v>
      </c>
      <c r="B6596">
        <v>-105586.100800892</v>
      </c>
      <c r="C6596">
        <v>0.19144274294376301</v>
      </c>
    </row>
    <row r="6597" spans="1:3" x14ac:dyDescent="0.25">
      <c r="A6597">
        <v>-8095838.22640769</v>
      </c>
      <c r="B6597">
        <v>-105586.100800892</v>
      </c>
      <c r="C6597">
        <v>0.19622328877449</v>
      </c>
    </row>
    <row r="6598" spans="1:3" x14ac:dyDescent="0.25">
      <c r="A6598">
        <v>-8094903.7475307602</v>
      </c>
      <c r="B6598">
        <v>-105586.100800892</v>
      </c>
      <c r="C6598">
        <v>0.218861564993858</v>
      </c>
    </row>
    <row r="6599" spans="1:3" x14ac:dyDescent="0.25">
      <c r="A6599">
        <v>-8093969.2686538398</v>
      </c>
      <c r="B6599">
        <v>-105586.100800892</v>
      </c>
      <c r="C6599">
        <v>0.225864857435226</v>
      </c>
    </row>
    <row r="6600" spans="1:3" x14ac:dyDescent="0.25">
      <c r="A6600">
        <v>-8093034.7897769203</v>
      </c>
      <c r="B6600">
        <v>-105586.100800892</v>
      </c>
      <c r="C6600">
        <v>0.24785362184047599</v>
      </c>
    </row>
    <row r="6601" spans="1:3" x14ac:dyDescent="0.25">
      <c r="A6601">
        <v>-8092100.3108999897</v>
      </c>
      <c r="B6601">
        <v>-105586.100800892</v>
      </c>
      <c r="C6601">
        <v>0.25717285275459201</v>
      </c>
    </row>
    <row r="6602" spans="1:3" x14ac:dyDescent="0.25">
      <c r="A6602">
        <v>-8091165.8320230702</v>
      </c>
      <c r="B6602">
        <v>-105586.100800892</v>
      </c>
      <c r="C6602">
        <v>0.28382301330566401</v>
      </c>
    </row>
    <row r="6603" spans="1:3" x14ac:dyDescent="0.25">
      <c r="A6603">
        <v>-8090231.3531461498</v>
      </c>
      <c r="B6603">
        <v>-105586.100800892</v>
      </c>
      <c r="C6603">
        <v>0.29272150993347101</v>
      </c>
    </row>
    <row r="6604" spans="1:3" x14ac:dyDescent="0.25">
      <c r="A6604">
        <v>-8089296.8742692303</v>
      </c>
      <c r="B6604">
        <v>-105586.100800892</v>
      </c>
      <c r="C6604">
        <v>0.30024221539497298</v>
      </c>
    </row>
    <row r="6605" spans="1:3" x14ac:dyDescent="0.25">
      <c r="A6605">
        <v>-8088362.3953922996</v>
      </c>
      <c r="B6605">
        <v>-105586.100800892</v>
      </c>
      <c r="C6605">
        <v>0.31630796194076499</v>
      </c>
    </row>
    <row r="6606" spans="1:3" x14ac:dyDescent="0.25">
      <c r="A6606">
        <v>-8087427.9165153801</v>
      </c>
      <c r="B6606">
        <v>-105586.100800892</v>
      </c>
      <c r="C6606">
        <v>0.32800814509391701</v>
      </c>
    </row>
    <row r="6607" spans="1:3" x14ac:dyDescent="0.25">
      <c r="A6607">
        <v>-8086493.4376384597</v>
      </c>
      <c r="B6607">
        <v>-105586.100800892</v>
      </c>
      <c r="C6607">
        <v>0.33929237723350503</v>
      </c>
    </row>
    <row r="6608" spans="1:3" x14ac:dyDescent="0.25">
      <c r="A6608">
        <v>-8085558.95876153</v>
      </c>
      <c r="B6608">
        <v>-105586.100800892</v>
      </c>
      <c r="C6608">
        <v>0.35946387052536</v>
      </c>
    </row>
    <row r="6609" spans="1:3" x14ac:dyDescent="0.25">
      <c r="A6609">
        <v>-8084624.4798846096</v>
      </c>
      <c r="B6609">
        <v>-105586.100800892</v>
      </c>
      <c r="C6609">
        <v>0.37961545586585899</v>
      </c>
    </row>
    <row r="6610" spans="1:3" x14ac:dyDescent="0.25">
      <c r="A6610">
        <v>-8083690.0010076901</v>
      </c>
      <c r="B6610">
        <v>-105586.100800892</v>
      </c>
      <c r="C6610">
        <v>0.395398139953613</v>
      </c>
    </row>
    <row r="6611" spans="1:3" x14ac:dyDescent="0.25">
      <c r="A6611">
        <v>-8082755.5221307604</v>
      </c>
      <c r="B6611">
        <v>-105586.100800892</v>
      </c>
      <c r="C6611">
        <v>0.40663442015647799</v>
      </c>
    </row>
    <row r="6612" spans="1:3" x14ac:dyDescent="0.25">
      <c r="A6612">
        <v>-8081821.0432538399</v>
      </c>
      <c r="B6612">
        <v>-105586.100800892</v>
      </c>
      <c r="C6612">
        <v>0.42531436681747398</v>
      </c>
    </row>
    <row r="6613" spans="1:3" x14ac:dyDescent="0.25">
      <c r="A6613">
        <v>-8080886.5643769205</v>
      </c>
      <c r="B6613">
        <v>-105586.100800892</v>
      </c>
      <c r="C6613">
        <v>0.44208261370658802</v>
      </c>
    </row>
    <row r="6614" spans="1:3" x14ac:dyDescent="0.25">
      <c r="A6614">
        <v>-8079952.0855</v>
      </c>
      <c r="B6614">
        <v>-105586.100800892</v>
      </c>
      <c r="C6614">
        <v>0.46310093998908902</v>
      </c>
    </row>
    <row r="6615" spans="1:3" x14ac:dyDescent="0.25">
      <c r="A6615">
        <v>-8079017.6066230703</v>
      </c>
      <c r="B6615">
        <v>-105586.100800892</v>
      </c>
      <c r="C6615">
        <v>0.47668495774269098</v>
      </c>
    </row>
    <row r="6616" spans="1:3" x14ac:dyDescent="0.25">
      <c r="A6616">
        <v>-8078083.1277461499</v>
      </c>
      <c r="B6616">
        <v>-105586.100800892</v>
      </c>
      <c r="C6616">
        <v>0.49337539076805098</v>
      </c>
    </row>
    <row r="6617" spans="1:3" x14ac:dyDescent="0.25">
      <c r="A6617">
        <v>-8077148.6488692304</v>
      </c>
      <c r="B6617">
        <v>-105586.100800892</v>
      </c>
      <c r="C6617">
        <v>0.50850266218185403</v>
      </c>
    </row>
    <row r="6618" spans="1:3" x14ac:dyDescent="0.25">
      <c r="A6618">
        <v>-8076214.1699922998</v>
      </c>
      <c r="B6618">
        <v>-105586.100800892</v>
      </c>
      <c r="C6618">
        <v>0.51941502094268699</v>
      </c>
    </row>
    <row r="6619" spans="1:3" x14ac:dyDescent="0.25">
      <c r="A6619">
        <v>-8075279.6911153803</v>
      </c>
      <c r="B6619">
        <v>-105586.100800892</v>
      </c>
      <c r="C6619">
        <v>0.53106039762496904</v>
      </c>
    </row>
    <row r="6620" spans="1:3" x14ac:dyDescent="0.25">
      <c r="A6620">
        <v>-8074345.2122384598</v>
      </c>
      <c r="B6620">
        <v>-105586.100800892</v>
      </c>
      <c r="C6620">
        <v>0.543526411056518</v>
      </c>
    </row>
    <row r="6621" spans="1:3" x14ac:dyDescent="0.25">
      <c r="A6621">
        <v>-8073410.7333615301</v>
      </c>
      <c r="B6621">
        <v>-105586.100800892</v>
      </c>
      <c r="C6621">
        <v>0.54409843683242698</v>
      </c>
    </row>
    <row r="6622" spans="1:3" x14ac:dyDescent="0.25">
      <c r="A6622">
        <v>-8072476.2544846097</v>
      </c>
      <c r="B6622">
        <v>-105586.100800892</v>
      </c>
      <c r="C6622">
        <v>0.54125475883483798</v>
      </c>
    </row>
    <row r="6623" spans="1:3" x14ac:dyDescent="0.25">
      <c r="A6623">
        <v>-8071541.7756076902</v>
      </c>
      <c r="B6623">
        <v>-105586.100800892</v>
      </c>
      <c r="C6623">
        <v>0</v>
      </c>
    </row>
    <row r="6624" spans="1:3" x14ac:dyDescent="0.25">
      <c r="A6624">
        <v>-8070607.2967307596</v>
      </c>
      <c r="B6624">
        <v>-105586.100800892</v>
      </c>
      <c r="C6624">
        <v>0</v>
      </c>
    </row>
    <row r="6625" spans="1:3" x14ac:dyDescent="0.25">
      <c r="A6625">
        <v>-8069672.8178538401</v>
      </c>
      <c r="B6625">
        <v>-105586.100800892</v>
      </c>
      <c r="C6625">
        <v>0</v>
      </c>
    </row>
    <row r="6626" spans="1:3" x14ac:dyDescent="0.25">
      <c r="A6626">
        <v>-8068738.3389769197</v>
      </c>
      <c r="B6626">
        <v>-105586.100800892</v>
      </c>
      <c r="C6626">
        <v>0</v>
      </c>
    </row>
    <row r="6627" spans="1:3" x14ac:dyDescent="0.25">
      <c r="A6627">
        <v>-8067803.8601000002</v>
      </c>
      <c r="B6627">
        <v>-105586.100800892</v>
      </c>
      <c r="C6627">
        <v>0</v>
      </c>
    </row>
    <row r="6628" spans="1:3" x14ac:dyDescent="0.25">
      <c r="A6628">
        <v>-8066869.3812230704</v>
      </c>
      <c r="B6628">
        <v>-105586.100800892</v>
      </c>
      <c r="C6628">
        <v>0</v>
      </c>
    </row>
    <row r="6629" spans="1:3" x14ac:dyDescent="0.25">
      <c r="A6629">
        <v>-8065934.90234615</v>
      </c>
      <c r="B6629">
        <v>-105586.100800892</v>
      </c>
      <c r="C6629">
        <v>0</v>
      </c>
    </row>
    <row r="6630" spans="1:3" x14ac:dyDescent="0.25">
      <c r="A6630">
        <v>-8065000.4234692296</v>
      </c>
      <c r="B6630">
        <v>-105586.100800892</v>
      </c>
      <c r="C6630">
        <v>0</v>
      </c>
    </row>
    <row r="6631" spans="1:3" x14ac:dyDescent="0.25">
      <c r="A6631">
        <v>-8064065.9445922999</v>
      </c>
      <c r="B6631">
        <v>-105586.100800892</v>
      </c>
      <c r="C6631">
        <v>0</v>
      </c>
    </row>
    <row r="6632" spans="1:3" x14ac:dyDescent="0.25">
      <c r="A6632">
        <v>-8112658.8461923003</v>
      </c>
      <c r="B6632">
        <v>-106520.579677678</v>
      </c>
      <c r="C6632">
        <v>6.8386690691113403E-3</v>
      </c>
    </row>
    <row r="6633" spans="1:3" x14ac:dyDescent="0.25">
      <c r="A6633">
        <v>-8111724.3673153799</v>
      </c>
      <c r="B6633">
        <v>-106520.579677678</v>
      </c>
      <c r="C6633">
        <v>9.3831978738307901E-3</v>
      </c>
    </row>
    <row r="6634" spans="1:3" x14ac:dyDescent="0.25">
      <c r="A6634">
        <v>-8110789.8884384604</v>
      </c>
      <c r="B6634">
        <v>-106520.579677678</v>
      </c>
      <c r="C6634">
        <v>1.2437742203474E-2</v>
      </c>
    </row>
    <row r="6635" spans="1:3" x14ac:dyDescent="0.25">
      <c r="A6635">
        <v>-8109855.4095615298</v>
      </c>
      <c r="B6635">
        <v>-106520.579677678</v>
      </c>
      <c r="C6635">
        <v>1.64815708994865E-2</v>
      </c>
    </row>
    <row r="6636" spans="1:3" x14ac:dyDescent="0.25">
      <c r="A6636">
        <v>-8108920.9306846103</v>
      </c>
      <c r="B6636">
        <v>-106520.579677678</v>
      </c>
      <c r="C6636">
        <v>2.3343915119767099E-2</v>
      </c>
    </row>
    <row r="6637" spans="1:3" x14ac:dyDescent="0.25">
      <c r="A6637">
        <v>-8107986.4518076899</v>
      </c>
      <c r="B6637">
        <v>-106520.579677678</v>
      </c>
      <c r="C6637">
        <v>3.4633420407772002E-2</v>
      </c>
    </row>
    <row r="6638" spans="1:3" x14ac:dyDescent="0.25">
      <c r="A6638">
        <v>-8107051.9729307601</v>
      </c>
      <c r="B6638">
        <v>-106520.579677678</v>
      </c>
      <c r="C6638">
        <v>4.36843261122703E-2</v>
      </c>
    </row>
    <row r="6639" spans="1:3" x14ac:dyDescent="0.25">
      <c r="A6639">
        <v>-8106117.4940538397</v>
      </c>
      <c r="B6639">
        <v>-106520.579677678</v>
      </c>
      <c r="C6639">
        <v>5.5327888578176401E-2</v>
      </c>
    </row>
    <row r="6640" spans="1:3" x14ac:dyDescent="0.25">
      <c r="A6640">
        <v>-8105183.0151769202</v>
      </c>
      <c r="B6640">
        <v>-106520.579677678</v>
      </c>
      <c r="C6640">
        <v>6.5822139382362296E-2</v>
      </c>
    </row>
    <row r="6641" spans="1:3" x14ac:dyDescent="0.25">
      <c r="A6641">
        <v>-8104248.5362999896</v>
      </c>
      <c r="B6641">
        <v>-106520.579677678</v>
      </c>
      <c r="C6641">
        <v>8.1787906587123801E-2</v>
      </c>
    </row>
    <row r="6642" spans="1:3" x14ac:dyDescent="0.25">
      <c r="A6642">
        <v>-8103314.0574230701</v>
      </c>
      <c r="B6642">
        <v>-106520.579677678</v>
      </c>
      <c r="C6642">
        <v>8.3291836082935305E-2</v>
      </c>
    </row>
    <row r="6643" spans="1:3" x14ac:dyDescent="0.25">
      <c r="A6643">
        <v>-8102379.5785461497</v>
      </c>
      <c r="B6643">
        <v>-106520.579677678</v>
      </c>
      <c r="C6643">
        <v>9.8621249198913505E-2</v>
      </c>
    </row>
    <row r="6644" spans="1:3" x14ac:dyDescent="0.25">
      <c r="A6644">
        <v>-8101445.0996692302</v>
      </c>
      <c r="B6644">
        <v>-106520.579677678</v>
      </c>
      <c r="C6644">
        <v>0.11772233992815</v>
      </c>
    </row>
    <row r="6645" spans="1:3" x14ac:dyDescent="0.25">
      <c r="A6645">
        <v>-8100510.6207923004</v>
      </c>
      <c r="B6645">
        <v>-106520.579677678</v>
      </c>
      <c r="C6645">
        <v>0.13312152028083801</v>
      </c>
    </row>
    <row r="6646" spans="1:3" x14ac:dyDescent="0.25">
      <c r="A6646">
        <v>-8099576.14191538</v>
      </c>
      <c r="B6646">
        <v>-106520.579677678</v>
      </c>
      <c r="C6646">
        <v>0.15254433453082999</v>
      </c>
    </row>
    <row r="6647" spans="1:3" x14ac:dyDescent="0.25">
      <c r="A6647">
        <v>-8098641.6630384596</v>
      </c>
      <c r="B6647">
        <v>-106520.579677678</v>
      </c>
      <c r="C6647">
        <v>0.17068845033645599</v>
      </c>
    </row>
    <row r="6648" spans="1:3" x14ac:dyDescent="0.25">
      <c r="A6648">
        <v>-8097707.1841615299</v>
      </c>
      <c r="B6648">
        <v>-106520.579677678</v>
      </c>
      <c r="C6648">
        <v>0.19523502886295299</v>
      </c>
    </row>
    <row r="6649" spans="1:3" x14ac:dyDescent="0.25">
      <c r="A6649">
        <v>-8096772.7052846104</v>
      </c>
      <c r="B6649">
        <v>-106520.579677678</v>
      </c>
      <c r="C6649">
        <v>0.199353903532028</v>
      </c>
    </row>
    <row r="6650" spans="1:3" x14ac:dyDescent="0.25">
      <c r="A6650">
        <v>-8095838.22640769</v>
      </c>
      <c r="B6650">
        <v>-106520.579677678</v>
      </c>
      <c r="C6650">
        <v>0.219850659370422</v>
      </c>
    </row>
    <row r="6651" spans="1:3" x14ac:dyDescent="0.25">
      <c r="A6651">
        <v>-8094903.7475307602</v>
      </c>
      <c r="B6651">
        <v>-106520.579677678</v>
      </c>
      <c r="C6651">
        <v>0.24124731123447399</v>
      </c>
    </row>
    <row r="6652" spans="1:3" x14ac:dyDescent="0.25">
      <c r="A6652">
        <v>-8093969.2686538398</v>
      </c>
      <c r="B6652">
        <v>-106520.579677678</v>
      </c>
      <c r="C6652">
        <v>0.24834355711936901</v>
      </c>
    </row>
    <row r="6653" spans="1:3" x14ac:dyDescent="0.25">
      <c r="A6653">
        <v>-8093034.7897769203</v>
      </c>
      <c r="B6653">
        <v>-106520.579677678</v>
      </c>
      <c r="C6653">
        <v>0.26630574464797901</v>
      </c>
    </row>
    <row r="6654" spans="1:3" x14ac:dyDescent="0.25">
      <c r="A6654">
        <v>-8092100.3108999897</v>
      </c>
      <c r="B6654">
        <v>-106520.579677678</v>
      </c>
      <c r="C6654">
        <v>0.27379068732261602</v>
      </c>
    </row>
    <row r="6655" spans="1:3" x14ac:dyDescent="0.25">
      <c r="A6655">
        <v>-8091165.8320230702</v>
      </c>
      <c r="B6655">
        <v>-106520.579677678</v>
      </c>
      <c r="C6655">
        <v>0.30027425289153997</v>
      </c>
    </row>
    <row r="6656" spans="1:3" x14ac:dyDescent="0.25">
      <c r="A6656">
        <v>-8090231.3531461498</v>
      </c>
      <c r="B6656">
        <v>-106520.579677678</v>
      </c>
      <c r="C6656">
        <v>0.30945506691932601</v>
      </c>
    </row>
    <row r="6657" spans="1:3" x14ac:dyDescent="0.25">
      <c r="A6657">
        <v>-8089296.8742692303</v>
      </c>
      <c r="B6657">
        <v>-106520.579677678</v>
      </c>
      <c r="C6657">
        <v>0.32010427117347701</v>
      </c>
    </row>
    <row r="6658" spans="1:3" x14ac:dyDescent="0.25">
      <c r="A6658">
        <v>-8088362.3953922996</v>
      </c>
      <c r="B6658">
        <v>-106520.579677678</v>
      </c>
      <c r="C6658">
        <v>0.33149540424346902</v>
      </c>
    </row>
    <row r="6659" spans="1:3" x14ac:dyDescent="0.25">
      <c r="A6659">
        <v>-8087427.9165153801</v>
      </c>
      <c r="B6659">
        <v>-106520.579677678</v>
      </c>
      <c r="C6659">
        <v>0.34598147869110102</v>
      </c>
    </row>
    <row r="6660" spans="1:3" x14ac:dyDescent="0.25">
      <c r="A6660">
        <v>-8086493.4376384597</v>
      </c>
      <c r="B6660">
        <v>-106520.579677678</v>
      </c>
      <c r="C6660">
        <v>0.35586950182914701</v>
      </c>
    </row>
    <row r="6661" spans="1:3" x14ac:dyDescent="0.25">
      <c r="A6661">
        <v>-8085558.95876153</v>
      </c>
      <c r="B6661">
        <v>-106520.579677678</v>
      </c>
      <c r="C6661">
        <v>0.37425994873046797</v>
      </c>
    </row>
    <row r="6662" spans="1:3" x14ac:dyDescent="0.25">
      <c r="A6662">
        <v>-8084624.4798846096</v>
      </c>
      <c r="B6662">
        <v>-106520.579677678</v>
      </c>
      <c r="C6662">
        <v>0.39261797070503202</v>
      </c>
    </row>
    <row r="6663" spans="1:3" x14ac:dyDescent="0.25">
      <c r="A6663">
        <v>-8083690.0010076901</v>
      </c>
      <c r="B6663">
        <v>-106520.579677678</v>
      </c>
      <c r="C6663">
        <v>0.40756538510322499</v>
      </c>
    </row>
    <row r="6664" spans="1:3" x14ac:dyDescent="0.25">
      <c r="A6664">
        <v>-8082755.5221307604</v>
      </c>
      <c r="B6664">
        <v>-106520.579677678</v>
      </c>
      <c r="C6664">
        <v>0.41821774840354897</v>
      </c>
    </row>
    <row r="6665" spans="1:3" x14ac:dyDescent="0.25">
      <c r="A6665">
        <v>-8081821.0432538399</v>
      </c>
      <c r="B6665">
        <v>-106520.579677678</v>
      </c>
      <c r="C6665">
        <v>0.438952386379241</v>
      </c>
    </row>
    <row r="6666" spans="1:3" x14ac:dyDescent="0.25">
      <c r="A6666">
        <v>-8080886.5643769205</v>
      </c>
      <c r="B6666">
        <v>-106520.579677678</v>
      </c>
      <c r="C6666">
        <v>0.44993221759796098</v>
      </c>
    </row>
    <row r="6667" spans="1:3" x14ac:dyDescent="0.25">
      <c r="A6667">
        <v>-8079952.0855</v>
      </c>
      <c r="B6667">
        <v>-106520.579677678</v>
      </c>
      <c r="C6667">
        <v>0.47036510705947798</v>
      </c>
    </row>
    <row r="6668" spans="1:3" x14ac:dyDescent="0.25">
      <c r="A6668">
        <v>-8079017.6066230703</v>
      </c>
      <c r="B6668">
        <v>-106520.579677678</v>
      </c>
      <c r="C6668">
        <v>0.48232045769691401</v>
      </c>
    </row>
    <row r="6669" spans="1:3" x14ac:dyDescent="0.25">
      <c r="A6669">
        <v>-8078083.1277461499</v>
      </c>
      <c r="B6669">
        <v>-106520.579677678</v>
      </c>
      <c r="C6669">
        <v>0.49554795026779103</v>
      </c>
    </row>
    <row r="6670" spans="1:3" x14ac:dyDescent="0.25">
      <c r="A6670">
        <v>-8077148.6488692304</v>
      </c>
      <c r="B6670">
        <v>-106520.579677678</v>
      </c>
      <c r="C6670">
        <v>0.51312291622161799</v>
      </c>
    </row>
    <row r="6671" spans="1:3" x14ac:dyDescent="0.25">
      <c r="A6671">
        <v>-8076214.1699922998</v>
      </c>
      <c r="B6671">
        <v>-106520.579677678</v>
      </c>
      <c r="C6671">
        <v>0.51093935966491599</v>
      </c>
    </row>
    <row r="6672" spans="1:3" x14ac:dyDescent="0.25">
      <c r="A6672">
        <v>-8075279.6911153803</v>
      </c>
      <c r="B6672">
        <v>-106520.579677678</v>
      </c>
      <c r="C6672">
        <v>0.52089297771453802</v>
      </c>
    </row>
    <row r="6673" spans="1:3" x14ac:dyDescent="0.25">
      <c r="A6673">
        <v>-8074345.2122384598</v>
      </c>
      <c r="B6673">
        <v>-106520.579677678</v>
      </c>
      <c r="C6673">
        <v>0.53248268365859897</v>
      </c>
    </row>
    <row r="6674" spans="1:3" x14ac:dyDescent="0.25">
      <c r="A6674">
        <v>-8073410.7333615301</v>
      </c>
      <c r="B6674">
        <v>-106520.579677678</v>
      </c>
      <c r="C6674">
        <v>0.531150102615356</v>
      </c>
    </row>
    <row r="6675" spans="1:3" x14ac:dyDescent="0.25">
      <c r="A6675">
        <v>-8072476.2544846097</v>
      </c>
      <c r="B6675">
        <v>-106520.579677678</v>
      </c>
      <c r="C6675">
        <v>0</v>
      </c>
    </row>
    <row r="6676" spans="1:3" x14ac:dyDescent="0.25">
      <c r="A6676">
        <v>-8071541.7756076902</v>
      </c>
      <c r="B6676">
        <v>-106520.579677678</v>
      </c>
      <c r="C6676">
        <v>0</v>
      </c>
    </row>
    <row r="6677" spans="1:3" x14ac:dyDescent="0.25">
      <c r="A6677">
        <v>-8070607.2967307596</v>
      </c>
      <c r="B6677">
        <v>-106520.579677678</v>
      </c>
      <c r="C6677">
        <v>0</v>
      </c>
    </row>
    <row r="6678" spans="1:3" x14ac:dyDescent="0.25">
      <c r="A6678">
        <v>-8069672.8178538401</v>
      </c>
      <c r="B6678">
        <v>-106520.579677678</v>
      </c>
      <c r="C6678">
        <v>0</v>
      </c>
    </row>
    <row r="6679" spans="1:3" x14ac:dyDescent="0.25">
      <c r="A6679">
        <v>-8068738.3389769197</v>
      </c>
      <c r="B6679">
        <v>-106520.579677678</v>
      </c>
      <c r="C6679">
        <v>0</v>
      </c>
    </row>
    <row r="6680" spans="1:3" x14ac:dyDescent="0.25">
      <c r="A6680">
        <v>-8067803.8601000002</v>
      </c>
      <c r="B6680">
        <v>-106520.579677678</v>
      </c>
      <c r="C6680">
        <v>0</v>
      </c>
    </row>
    <row r="6681" spans="1:3" x14ac:dyDescent="0.25">
      <c r="A6681">
        <v>-8066869.3812230704</v>
      </c>
      <c r="B6681">
        <v>-106520.579677678</v>
      </c>
      <c r="C6681">
        <v>0</v>
      </c>
    </row>
    <row r="6682" spans="1:3" x14ac:dyDescent="0.25">
      <c r="A6682">
        <v>-8065934.90234615</v>
      </c>
      <c r="B6682">
        <v>-106520.579677678</v>
      </c>
      <c r="C6682">
        <v>0</v>
      </c>
    </row>
    <row r="6683" spans="1:3" x14ac:dyDescent="0.25">
      <c r="A6683">
        <v>-8065000.4234692296</v>
      </c>
      <c r="B6683">
        <v>-106520.579677678</v>
      </c>
      <c r="C6683">
        <v>0</v>
      </c>
    </row>
    <row r="6684" spans="1:3" x14ac:dyDescent="0.25">
      <c r="A6684">
        <v>-8064065.9445922999</v>
      </c>
      <c r="B6684">
        <v>-106520.579677678</v>
      </c>
      <c r="C6684">
        <v>0</v>
      </c>
    </row>
    <row r="6685" spans="1:3" x14ac:dyDescent="0.25">
      <c r="A6685">
        <v>-8113593.32506923</v>
      </c>
      <c r="B6685">
        <v>-107455.05855446401</v>
      </c>
      <c r="C6685">
        <v>6.4560212194919499E-3</v>
      </c>
    </row>
    <row r="6686" spans="1:3" x14ac:dyDescent="0.25">
      <c r="A6686">
        <v>-8112658.8461923003</v>
      </c>
      <c r="B6686">
        <v>-107455.05855446401</v>
      </c>
      <c r="C6686">
        <v>8.9089935645460996E-3</v>
      </c>
    </row>
    <row r="6687" spans="1:3" x14ac:dyDescent="0.25">
      <c r="A6687">
        <v>-8111724.3673153799</v>
      </c>
      <c r="B6687">
        <v>-107455.05855446401</v>
      </c>
      <c r="C6687">
        <v>1.2933082878589601E-2</v>
      </c>
    </row>
    <row r="6688" spans="1:3" x14ac:dyDescent="0.25">
      <c r="A6688">
        <v>-8110789.8884384604</v>
      </c>
      <c r="B6688">
        <v>-107455.05855446401</v>
      </c>
      <c r="C6688">
        <v>1.7707964405417401E-2</v>
      </c>
    </row>
    <row r="6689" spans="1:3" x14ac:dyDescent="0.25">
      <c r="A6689">
        <v>-8109855.4095615298</v>
      </c>
      <c r="B6689">
        <v>-107455.05855446401</v>
      </c>
      <c r="C6689">
        <v>2.3957844823598799E-2</v>
      </c>
    </row>
    <row r="6690" spans="1:3" x14ac:dyDescent="0.25">
      <c r="A6690">
        <v>-8108920.9306846103</v>
      </c>
      <c r="B6690">
        <v>-107455.05855446401</v>
      </c>
      <c r="C6690">
        <v>3.1956501305103302E-2</v>
      </c>
    </row>
    <row r="6691" spans="1:3" x14ac:dyDescent="0.25">
      <c r="A6691">
        <v>-8107986.4518076899</v>
      </c>
      <c r="B6691">
        <v>-107455.05855446401</v>
      </c>
      <c r="C6691">
        <v>4.0559131652116699E-2</v>
      </c>
    </row>
    <row r="6692" spans="1:3" x14ac:dyDescent="0.25">
      <c r="A6692">
        <v>-8107051.9729307601</v>
      </c>
      <c r="B6692">
        <v>-107455.05855446401</v>
      </c>
      <c r="C6692">
        <v>5.1165662705898202E-2</v>
      </c>
    </row>
    <row r="6693" spans="1:3" x14ac:dyDescent="0.25">
      <c r="A6693">
        <v>-8106117.4940538397</v>
      </c>
      <c r="B6693">
        <v>-107455.05855446401</v>
      </c>
      <c r="C6693">
        <v>5.8653645217418601E-2</v>
      </c>
    </row>
    <row r="6694" spans="1:3" x14ac:dyDescent="0.25">
      <c r="A6694">
        <v>-8105183.0151769202</v>
      </c>
      <c r="B6694">
        <v>-107455.05855446401</v>
      </c>
      <c r="C6694">
        <v>7.4035346508026095E-2</v>
      </c>
    </row>
    <row r="6695" spans="1:3" x14ac:dyDescent="0.25">
      <c r="A6695">
        <v>-8104248.5362999896</v>
      </c>
      <c r="B6695">
        <v>-107455.05855446401</v>
      </c>
      <c r="C6695">
        <v>8.8458448648452703E-2</v>
      </c>
    </row>
    <row r="6696" spans="1:3" x14ac:dyDescent="0.25">
      <c r="A6696">
        <v>-8103314.0574230701</v>
      </c>
      <c r="B6696">
        <v>-107455.05855446401</v>
      </c>
      <c r="C6696">
        <v>9.9255070090293801E-2</v>
      </c>
    </row>
    <row r="6697" spans="1:3" x14ac:dyDescent="0.25">
      <c r="A6697">
        <v>-8102379.5785461497</v>
      </c>
      <c r="B6697">
        <v>-107455.05855446401</v>
      </c>
      <c r="C6697">
        <v>0.119872331619262</v>
      </c>
    </row>
    <row r="6698" spans="1:3" x14ac:dyDescent="0.25">
      <c r="A6698">
        <v>-8101445.0996692302</v>
      </c>
      <c r="B6698">
        <v>-107455.05855446401</v>
      </c>
      <c r="C6698">
        <v>0.13975630700588201</v>
      </c>
    </row>
    <row r="6699" spans="1:3" x14ac:dyDescent="0.25">
      <c r="A6699">
        <v>-8100510.6207923004</v>
      </c>
      <c r="B6699">
        <v>-107455.05855446401</v>
      </c>
      <c r="C6699">
        <v>0.15609224140644001</v>
      </c>
    </row>
    <row r="6700" spans="1:3" x14ac:dyDescent="0.25">
      <c r="A6700">
        <v>-8099576.14191538</v>
      </c>
      <c r="B6700">
        <v>-107455.05855446401</v>
      </c>
      <c r="C6700">
        <v>0.15852461755275701</v>
      </c>
    </row>
    <row r="6701" spans="1:3" x14ac:dyDescent="0.25">
      <c r="A6701">
        <v>-8098641.6630384596</v>
      </c>
      <c r="B6701">
        <v>-107455.05855446401</v>
      </c>
      <c r="C6701">
        <v>0.17621360719203899</v>
      </c>
    </row>
    <row r="6702" spans="1:3" x14ac:dyDescent="0.25">
      <c r="A6702">
        <v>-8097707.1841615299</v>
      </c>
      <c r="B6702">
        <v>-107455.05855446401</v>
      </c>
      <c r="C6702">
        <v>0.20038831233978199</v>
      </c>
    </row>
    <row r="6703" spans="1:3" x14ac:dyDescent="0.25">
      <c r="A6703">
        <v>-8096772.7052846104</v>
      </c>
      <c r="B6703">
        <v>-107455.05855446401</v>
      </c>
      <c r="C6703">
        <v>0.21926702558994199</v>
      </c>
    </row>
    <row r="6704" spans="1:3" x14ac:dyDescent="0.25">
      <c r="A6704">
        <v>-8095838.22640769</v>
      </c>
      <c r="B6704">
        <v>-107455.05855446401</v>
      </c>
      <c r="C6704">
        <v>0.240789920091629</v>
      </c>
    </row>
    <row r="6705" spans="1:3" x14ac:dyDescent="0.25">
      <c r="A6705">
        <v>-8094903.7475307602</v>
      </c>
      <c r="B6705">
        <v>-107455.05855446401</v>
      </c>
      <c r="C6705">
        <v>0.26399758458137501</v>
      </c>
    </row>
    <row r="6706" spans="1:3" x14ac:dyDescent="0.25">
      <c r="A6706">
        <v>-8093969.2686538398</v>
      </c>
      <c r="B6706">
        <v>-107455.05855446401</v>
      </c>
      <c r="C6706">
        <v>0.26966679096221902</v>
      </c>
    </row>
    <row r="6707" spans="1:3" x14ac:dyDescent="0.25">
      <c r="A6707">
        <v>-8093034.7897769203</v>
      </c>
      <c r="B6707">
        <v>-107455.05855446401</v>
      </c>
      <c r="C6707">
        <v>0.28914484381675698</v>
      </c>
    </row>
    <row r="6708" spans="1:3" x14ac:dyDescent="0.25">
      <c r="A6708">
        <v>-8092100.3108999897</v>
      </c>
      <c r="B6708">
        <v>-107455.05855446401</v>
      </c>
      <c r="C6708">
        <v>0.295690357685089</v>
      </c>
    </row>
    <row r="6709" spans="1:3" x14ac:dyDescent="0.25">
      <c r="A6709">
        <v>-8091165.8320230702</v>
      </c>
      <c r="B6709">
        <v>-107455.05855446401</v>
      </c>
      <c r="C6709">
        <v>0.31825050711631703</v>
      </c>
    </row>
    <row r="6710" spans="1:3" x14ac:dyDescent="0.25">
      <c r="A6710">
        <v>-8090231.3531461498</v>
      </c>
      <c r="B6710">
        <v>-107455.05855446401</v>
      </c>
      <c r="C6710">
        <v>0.32723596692085199</v>
      </c>
    </row>
    <row r="6711" spans="1:3" x14ac:dyDescent="0.25">
      <c r="A6711">
        <v>-8089296.8742692303</v>
      </c>
      <c r="B6711">
        <v>-107455.05855446401</v>
      </c>
      <c r="C6711">
        <v>0.33271169662475503</v>
      </c>
    </row>
    <row r="6712" spans="1:3" x14ac:dyDescent="0.25">
      <c r="A6712">
        <v>-8088362.3953922996</v>
      </c>
      <c r="B6712">
        <v>-107455.05855446401</v>
      </c>
      <c r="C6712">
        <v>0.34263017773628202</v>
      </c>
    </row>
    <row r="6713" spans="1:3" x14ac:dyDescent="0.25">
      <c r="A6713">
        <v>-8087427.9165153801</v>
      </c>
      <c r="B6713">
        <v>-107455.05855446401</v>
      </c>
      <c r="C6713">
        <v>0.350689947605133</v>
      </c>
    </row>
    <row r="6714" spans="1:3" x14ac:dyDescent="0.25">
      <c r="A6714">
        <v>-8086493.4376384597</v>
      </c>
      <c r="B6714">
        <v>-107455.05855446401</v>
      </c>
      <c r="C6714">
        <v>0.372503131628036</v>
      </c>
    </row>
    <row r="6715" spans="1:3" x14ac:dyDescent="0.25">
      <c r="A6715">
        <v>-8085558.95876153</v>
      </c>
      <c r="B6715">
        <v>-107455.05855446401</v>
      </c>
      <c r="C6715">
        <v>0.38811737298965399</v>
      </c>
    </row>
    <row r="6716" spans="1:3" x14ac:dyDescent="0.25">
      <c r="A6716">
        <v>-8084624.4798846096</v>
      </c>
      <c r="B6716">
        <v>-107455.05855446401</v>
      </c>
      <c r="C6716">
        <v>0.402236938476562</v>
      </c>
    </row>
    <row r="6717" spans="1:3" x14ac:dyDescent="0.25">
      <c r="A6717">
        <v>-8083690.0010076901</v>
      </c>
      <c r="B6717">
        <v>-107455.05855446401</v>
      </c>
      <c r="C6717">
        <v>0.41984903812408397</v>
      </c>
    </row>
    <row r="6718" spans="1:3" x14ac:dyDescent="0.25">
      <c r="A6718">
        <v>-8082755.5221307604</v>
      </c>
      <c r="B6718">
        <v>-107455.05855446401</v>
      </c>
      <c r="C6718">
        <v>0.42903205752372697</v>
      </c>
    </row>
    <row r="6719" spans="1:3" x14ac:dyDescent="0.25">
      <c r="A6719">
        <v>-8081821.0432538399</v>
      </c>
      <c r="B6719">
        <v>-107455.05855446401</v>
      </c>
      <c r="C6719">
        <v>0.44818162918090798</v>
      </c>
    </row>
    <row r="6720" spans="1:3" x14ac:dyDescent="0.25">
      <c r="A6720">
        <v>-8080886.5643769205</v>
      </c>
      <c r="B6720">
        <v>-107455.05855446401</v>
      </c>
      <c r="C6720">
        <v>0.44243231415748502</v>
      </c>
    </row>
    <row r="6721" spans="1:3" x14ac:dyDescent="0.25">
      <c r="A6721">
        <v>-8079952.0855</v>
      </c>
      <c r="B6721">
        <v>-107455.05855446401</v>
      </c>
      <c r="C6721">
        <v>0.459185481071472</v>
      </c>
    </row>
    <row r="6722" spans="1:3" x14ac:dyDescent="0.25">
      <c r="A6722">
        <v>-8079017.6066230703</v>
      </c>
      <c r="B6722">
        <v>-107455.05855446401</v>
      </c>
      <c r="C6722">
        <v>0.47318524122238098</v>
      </c>
    </row>
    <row r="6723" spans="1:3" x14ac:dyDescent="0.25">
      <c r="A6723">
        <v>-8078083.1277461499</v>
      </c>
      <c r="B6723">
        <v>-107455.05855446401</v>
      </c>
      <c r="C6723">
        <v>0.48470354080200101</v>
      </c>
    </row>
    <row r="6724" spans="1:3" x14ac:dyDescent="0.25">
      <c r="A6724">
        <v>-8077148.6488692304</v>
      </c>
      <c r="B6724">
        <v>-107455.05855446401</v>
      </c>
      <c r="C6724">
        <v>0.49795207381248402</v>
      </c>
    </row>
    <row r="6725" spans="1:3" x14ac:dyDescent="0.25">
      <c r="A6725">
        <v>-8076214.1699922998</v>
      </c>
      <c r="B6725">
        <v>-107455.05855446401</v>
      </c>
      <c r="C6725">
        <v>0.51264125108718805</v>
      </c>
    </row>
    <row r="6726" spans="1:3" x14ac:dyDescent="0.25">
      <c r="A6726">
        <v>-8075279.6911153803</v>
      </c>
      <c r="B6726">
        <v>-107455.05855446401</v>
      </c>
      <c r="C6726">
        <v>0.50839644670486395</v>
      </c>
    </row>
    <row r="6727" spans="1:3" x14ac:dyDescent="0.25">
      <c r="A6727">
        <v>-8074345.2122384598</v>
      </c>
      <c r="B6727">
        <v>-107455.05855446401</v>
      </c>
      <c r="C6727">
        <v>0.522635698318481</v>
      </c>
    </row>
    <row r="6728" spans="1:3" x14ac:dyDescent="0.25">
      <c r="A6728">
        <v>-8073410.7333615301</v>
      </c>
      <c r="B6728">
        <v>-107455.05855446401</v>
      </c>
      <c r="C6728">
        <v>0.51878839731216397</v>
      </c>
    </row>
    <row r="6729" spans="1:3" x14ac:dyDescent="0.25">
      <c r="A6729">
        <v>-8072476.2544846097</v>
      </c>
      <c r="B6729">
        <v>-107455.05855446401</v>
      </c>
      <c r="C6729">
        <v>0</v>
      </c>
    </row>
    <row r="6730" spans="1:3" x14ac:dyDescent="0.25">
      <c r="A6730">
        <v>-8071541.7756076902</v>
      </c>
      <c r="B6730">
        <v>-107455.05855446401</v>
      </c>
      <c r="C6730">
        <v>0</v>
      </c>
    </row>
    <row r="6731" spans="1:3" x14ac:dyDescent="0.25">
      <c r="A6731">
        <v>-8070607.2967307596</v>
      </c>
      <c r="B6731">
        <v>-107455.05855446401</v>
      </c>
      <c r="C6731">
        <v>0</v>
      </c>
    </row>
    <row r="6732" spans="1:3" x14ac:dyDescent="0.25">
      <c r="A6732">
        <v>-8069672.8178538401</v>
      </c>
      <c r="B6732">
        <v>-107455.05855446401</v>
      </c>
      <c r="C6732">
        <v>0</v>
      </c>
    </row>
    <row r="6733" spans="1:3" x14ac:dyDescent="0.25">
      <c r="A6733">
        <v>-8068738.3389769197</v>
      </c>
      <c r="B6733">
        <v>-107455.05855446401</v>
      </c>
      <c r="C6733">
        <v>0</v>
      </c>
    </row>
    <row r="6734" spans="1:3" x14ac:dyDescent="0.25">
      <c r="A6734">
        <v>-8067803.8601000002</v>
      </c>
      <c r="B6734">
        <v>-107455.05855446401</v>
      </c>
      <c r="C6734">
        <v>0</v>
      </c>
    </row>
    <row r="6735" spans="1:3" x14ac:dyDescent="0.25">
      <c r="A6735">
        <v>-8066869.3812230704</v>
      </c>
      <c r="B6735">
        <v>-107455.05855446401</v>
      </c>
      <c r="C6735">
        <v>0</v>
      </c>
    </row>
    <row r="6736" spans="1:3" x14ac:dyDescent="0.25">
      <c r="A6736">
        <v>-8065934.90234615</v>
      </c>
      <c r="B6736">
        <v>-107455.05855446401</v>
      </c>
      <c r="C6736">
        <v>0</v>
      </c>
    </row>
    <row r="6737" spans="1:3" x14ac:dyDescent="0.25">
      <c r="A6737">
        <v>-8065000.4234692296</v>
      </c>
      <c r="B6737">
        <v>-107455.05855446401</v>
      </c>
      <c r="C6737">
        <v>0</v>
      </c>
    </row>
    <row r="6738" spans="1:3" x14ac:dyDescent="0.25">
      <c r="A6738">
        <v>-8113593.32506923</v>
      </c>
      <c r="B6738">
        <v>-108389.53743125001</v>
      </c>
      <c r="C6738">
        <v>8.9089935645460996E-3</v>
      </c>
    </row>
    <row r="6739" spans="1:3" x14ac:dyDescent="0.25">
      <c r="A6739">
        <v>-8112658.8461923003</v>
      </c>
      <c r="B6739">
        <v>-108389.53743125001</v>
      </c>
      <c r="C6739">
        <v>1.28917070105671E-2</v>
      </c>
    </row>
    <row r="6740" spans="1:3" x14ac:dyDescent="0.25">
      <c r="A6740">
        <v>-8111724.3673153799</v>
      </c>
      <c r="B6740">
        <v>-108389.53743125001</v>
      </c>
      <c r="C6740">
        <v>1.6790106892585699E-2</v>
      </c>
    </row>
    <row r="6741" spans="1:3" x14ac:dyDescent="0.25">
      <c r="A6741">
        <v>-8110789.8884384604</v>
      </c>
      <c r="B6741">
        <v>-108389.53743125001</v>
      </c>
      <c r="C6741">
        <v>2.2151703014969801E-2</v>
      </c>
    </row>
    <row r="6742" spans="1:3" x14ac:dyDescent="0.25">
      <c r="A6742">
        <v>-8109855.4095615298</v>
      </c>
      <c r="B6742">
        <v>-108389.53743125001</v>
      </c>
      <c r="C6742">
        <v>2.6901125907897901E-2</v>
      </c>
    </row>
    <row r="6743" spans="1:3" x14ac:dyDescent="0.25">
      <c r="A6743">
        <v>-8108920.9306846103</v>
      </c>
      <c r="B6743">
        <v>-108389.53743125001</v>
      </c>
      <c r="C6743">
        <v>3.46107073128223E-2</v>
      </c>
    </row>
    <row r="6744" spans="1:3" x14ac:dyDescent="0.25">
      <c r="A6744">
        <v>-8107986.4518076899</v>
      </c>
      <c r="B6744">
        <v>-108389.53743125001</v>
      </c>
      <c r="C6744">
        <v>4.3860554695129297E-2</v>
      </c>
    </row>
    <row r="6745" spans="1:3" x14ac:dyDescent="0.25">
      <c r="A6745">
        <v>-8107051.9729307601</v>
      </c>
      <c r="B6745">
        <v>-108389.53743125001</v>
      </c>
      <c r="C6745">
        <v>5.4994601756334298E-2</v>
      </c>
    </row>
    <row r="6746" spans="1:3" x14ac:dyDescent="0.25">
      <c r="A6746">
        <v>-8106117.4940538397</v>
      </c>
      <c r="B6746">
        <v>-108389.53743125001</v>
      </c>
      <c r="C6746">
        <v>6.8471707403659807E-2</v>
      </c>
    </row>
    <row r="6747" spans="1:3" x14ac:dyDescent="0.25">
      <c r="A6747">
        <v>-8105183.0151769202</v>
      </c>
      <c r="B6747">
        <v>-108389.53743125001</v>
      </c>
      <c r="C6747">
        <v>8.1732451915740897E-2</v>
      </c>
    </row>
    <row r="6748" spans="1:3" x14ac:dyDescent="0.25">
      <c r="A6748">
        <v>-8104248.5362999896</v>
      </c>
      <c r="B6748">
        <v>-108389.53743125001</v>
      </c>
      <c r="C6748">
        <v>9.8806217312812805E-2</v>
      </c>
    </row>
    <row r="6749" spans="1:3" x14ac:dyDescent="0.25">
      <c r="A6749">
        <v>-8103314.0574230701</v>
      </c>
      <c r="B6749">
        <v>-108389.53743125001</v>
      </c>
      <c r="C6749">
        <v>0.110980413854122</v>
      </c>
    </row>
    <row r="6750" spans="1:3" x14ac:dyDescent="0.25">
      <c r="A6750">
        <v>-8102379.5785461497</v>
      </c>
      <c r="B6750">
        <v>-108389.53743125001</v>
      </c>
      <c r="C6750">
        <v>0.127831920981407</v>
      </c>
    </row>
    <row r="6751" spans="1:3" x14ac:dyDescent="0.25">
      <c r="A6751">
        <v>-8101445.0996692302</v>
      </c>
      <c r="B6751">
        <v>-108389.53743125001</v>
      </c>
      <c r="C6751">
        <v>0.14766921103000599</v>
      </c>
    </row>
    <row r="6752" spans="1:3" x14ac:dyDescent="0.25">
      <c r="A6752">
        <v>-8100510.6207923004</v>
      </c>
      <c r="B6752">
        <v>-108389.53743125001</v>
      </c>
      <c r="C6752">
        <v>0.16292470693588201</v>
      </c>
    </row>
    <row r="6753" spans="1:3" x14ac:dyDescent="0.25">
      <c r="A6753">
        <v>-8099576.14191538</v>
      </c>
      <c r="B6753">
        <v>-108389.53743125001</v>
      </c>
      <c r="C6753">
        <v>0.17898100614547699</v>
      </c>
    </row>
    <row r="6754" spans="1:3" x14ac:dyDescent="0.25">
      <c r="A6754">
        <v>-8098641.6630384596</v>
      </c>
      <c r="B6754">
        <v>-108389.53743125001</v>
      </c>
      <c r="C6754">
        <v>0.20338113605976099</v>
      </c>
    </row>
    <row r="6755" spans="1:3" x14ac:dyDescent="0.25">
      <c r="A6755">
        <v>-8097707.1841615299</v>
      </c>
      <c r="B6755">
        <v>-108389.53743125001</v>
      </c>
      <c r="C6755">
        <v>0.22152279317378901</v>
      </c>
    </row>
    <row r="6756" spans="1:3" x14ac:dyDescent="0.25">
      <c r="A6756">
        <v>-8096772.7052846104</v>
      </c>
      <c r="B6756">
        <v>-108389.53743125001</v>
      </c>
      <c r="C6756">
        <v>0.24150052666664101</v>
      </c>
    </row>
    <row r="6757" spans="1:3" x14ac:dyDescent="0.25">
      <c r="A6757">
        <v>-8095838.22640769</v>
      </c>
      <c r="B6757">
        <v>-108389.53743125001</v>
      </c>
      <c r="C6757">
        <v>0.26415073871612499</v>
      </c>
    </row>
    <row r="6758" spans="1:3" x14ac:dyDescent="0.25">
      <c r="A6758">
        <v>-8094903.7475307602</v>
      </c>
      <c r="B6758">
        <v>-108389.53743125001</v>
      </c>
      <c r="C6758">
        <v>0.272749572992324</v>
      </c>
    </row>
    <row r="6759" spans="1:3" x14ac:dyDescent="0.25">
      <c r="A6759">
        <v>-8093969.2686538398</v>
      </c>
      <c r="B6759">
        <v>-108389.53743125001</v>
      </c>
      <c r="C6759">
        <v>0.29343321919441201</v>
      </c>
    </row>
    <row r="6760" spans="1:3" x14ac:dyDescent="0.25">
      <c r="A6760">
        <v>-8093034.7897769203</v>
      </c>
      <c r="B6760">
        <v>-108389.53743125001</v>
      </c>
      <c r="C6760">
        <v>0.31380012631416299</v>
      </c>
    </row>
    <row r="6761" spans="1:3" x14ac:dyDescent="0.25">
      <c r="A6761">
        <v>-8092100.3108999897</v>
      </c>
      <c r="B6761">
        <v>-108389.53743125001</v>
      </c>
      <c r="C6761">
        <v>0.31803125143051098</v>
      </c>
    </row>
    <row r="6762" spans="1:3" x14ac:dyDescent="0.25">
      <c r="A6762">
        <v>-8091165.8320230702</v>
      </c>
      <c r="B6762">
        <v>-108389.53743125001</v>
      </c>
      <c r="C6762">
        <v>0.34205847978591902</v>
      </c>
    </row>
    <row r="6763" spans="1:3" x14ac:dyDescent="0.25">
      <c r="A6763">
        <v>-8090231.3531461498</v>
      </c>
      <c r="B6763">
        <v>-108389.53743125001</v>
      </c>
      <c r="C6763">
        <v>0.34540599584579401</v>
      </c>
    </row>
    <row r="6764" spans="1:3" x14ac:dyDescent="0.25">
      <c r="A6764">
        <v>-8089296.8742692303</v>
      </c>
      <c r="B6764">
        <v>-108389.53743125001</v>
      </c>
      <c r="C6764">
        <v>0.350092202425003</v>
      </c>
    </row>
    <row r="6765" spans="1:3" x14ac:dyDescent="0.25">
      <c r="A6765">
        <v>-8088362.3953922996</v>
      </c>
      <c r="B6765">
        <v>-108389.53743125001</v>
      </c>
      <c r="C6765">
        <v>0.35896331071853599</v>
      </c>
    </row>
    <row r="6766" spans="1:3" x14ac:dyDescent="0.25">
      <c r="A6766">
        <v>-8087427.9165153801</v>
      </c>
      <c r="B6766">
        <v>-108389.53743125001</v>
      </c>
      <c r="C6766">
        <v>0.37104016542434598</v>
      </c>
    </row>
    <row r="6767" spans="1:3" x14ac:dyDescent="0.25">
      <c r="A6767">
        <v>-8086493.4376384597</v>
      </c>
      <c r="B6767">
        <v>-108389.53743125001</v>
      </c>
      <c r="C6767">
        <v>0.381263136863708</v>
      </c>
    </row>
    <row r="6768" spans="1:3" x14ac:dyDescent="0.25">
      <c r="A6768">
        <v>-8085558.95876153</v>
      </c>
      <c r="B6768">
        <v>-108389.53743125001</v>
      </c>
      <c r="C6768">
        <v>0.39404696226119901</v>
      </c>
    </row>
    <row r="6769" spans="1:3" x14ac:dyDescent="0.25">
      <c r="A6769">
        <v>-8084624.4798846096</v>
      </c>
      <c r="B6769">
        <v>-108389.53743125001</v>
      </c>
      <c r="C6769">
        <v>0.40435916185379001</v>
      </c>
    </row>
    <row r="6770" spans="1:3" x14ac:dyDescent="0.25">
      <c r="A6770">
        <v>-8083690.0010076901</v>
      </c>
      <c r="B6770">
        <v>-108389.53743125001</v>
      </c>
      <c r="C6770">
        <v>0.41999432444572399</v>
      </c>
    </row>
    <row r="6771" spans="1:3" x14ac:dyDescent="0.25">
      <c r="A6771">
        <v>-8082755.5221307604</v>
      </c>
      <c r="B6771">
        <v>-108389.53743125001</v>
      </c>
      <c r="C6771">
        <v>0.42333132028579701</v>
      </c>
    </row>
    <row r="6772" spans="1:3" x14ac:dyDescent="0.25">
      <c r="A6772">
        <v>-8081821.0432538399</v>
      </c>
      <c r="B6772">
        <v>-108389.53743125001</v>
      </c>
      <c r="C6772">
        <v>0.44200453162193198</v>
      </c>
    </row>
    <row r="6773" spans="1:3" x14ac:dyDescent="0.25">
      <c r="A6773">
        <v>-8080886.5643769205</v>
      </c>
      <c r="B6773">
        <v>-108389.53743125001</v>
      </c>
      <c r="C6773">
        <v>0.45100316405296298</v>
      </c>
    </row>
    <row r="6774" spans="1:3" x14ac:dyDescent="0.25">
      <c r="A6774">
        <v>-8079952.0855</v>
      </c>
      <c r="B6774">
        <v>-108389.53743125001</v>
      </c>
      <c r="C6774">
        <v>0.46149134635925199</v>
      </c>
    </row>
    <row r="6775" spans="1:3" x14ac:dyDescent="0.25">
      <c r="A6775">
        <v>-8079017.6066230703</v>
      </c>
      <c r="B6775">
        <v>-108389.53743125001</v>
      </c>
      <c r="C6775">
        <v>0.48045390844344998</v>
      </c>
    </row>
    <row r="6776" spans="1:3" x14ac:dyDescent="0.25">
      <c r="A6776">
        <v>-8078083.1277461499</v>
      </c>
      <c r="B6776">
        <v>-108389.53743125001</v>
      </c>
      <c r="C6776">
        <v>0.47561681270599299</v>
      </c>
    </row>
    <row r="6777" spans="1:3" x14ac:dyDescent="0.25">
      <c r="A6777">
        <v>-8077148.6488692304</v>
      </c>
      <c r="B6777">
        <v>-108389.53743125001</v>
      </c>
      <c r="C6777">
        <v>0.48690831661224299</v>
      </c>
    </row>
    <row r="6778" spans="1:3" x14ac:dyDescent="0.25">
      <c r="A6778">
        <v>-8076214.1699922998</v>
      </c>
      <c r="B6778">
        <v>-108389.53743125001</v>
      </c>
      <c r="C6778">
        <v>0.49971082806587203</v>
      </c>
    </row>
    <row r="6779" spans="1:3" x14ac:dyDescent="0.25">
      <c r="A6779">
        <v>-8075279.6911153803</v>
      </c>
      <c r="B6779">
        <v>-108389.53743125001</v>
      </c>
      <c r="C6779">
        <v>0.49516254663467402</v>
      </c>
    </row>
    <row r="6780" spans="1:3" x14ac:dyDescent="0.25">
      <c r="A6780">
        <v>-8074345.2122384598</v>
      </c>
      <c r="B6780">
        <v>-108389.53743125001</v>
      </c>
      <c r="C6780">
        <v>0.51014399528503396</v>
      </c>
    </row>
    <row r="6781" spans="1:3" x14ac:dyDescent="0.25">
      <c r="A6781">
        <v>-8073410.7333615301</v>
      </c>
      <c r="B6781">
        <v>-108389.53743125001</v>
      </c>
      <c r="C6781">
        <v>0</v>
      </c>
    </row>
    <row r="6782" spans="1:3" x14ac:dyDescent="0.25">
      <c r="A6782">
        <v>-8072476.2544846097</v>
      </c>
      <c r="B6782">
        <v>-108389.53743125001</v>
      </c>
      <c r="C6782">
        <v>0</v>
      </c>
    </row>
    <row r="6783" spans="1:3" x14ac:dyDescent="0.25">
      <c r="A6783">
        <v>-8071541.7756076902</v>
      </c>
      <c r="B6783">
        <v>-108389.53743125001</v>
      </c>
      <c r="C6783">
        <v>0</v>
      </c>
    </row>
    <row r="6784" spans="1:3" x14ac:dyDescent="0.25">
      <c r="A6784">
        <v>-8070607.2967307596</v>
      </c>
      <c r="B6784">
        <v>-108389.53743125001</v>
      </c>
      <c r="C6784">
        <v>0</v>
      </c>
    </row>
    <row r="6785" spans="1:3" x14ac:dyDescent="0.25">
      <c r="A6785">
        <v>-8069672.8178538401</v>
      </c>
      <c r="B6785">
        <v>-108389.53743125001</v>
      </c>
      <c r="C6785">
        <v>0</v>
      </c>
    </row>
    <row r="6786" spans="1:3" x14ac:dyDescent="0.25">
      <c r="A6786">
        <v>-8068738.3389769197</v>
      </c>
      <c r="B6786">
        <v>-108389.53743125001</v>
      </c>
      <c r="C6786">
        <v>0</v>
      </c>
    </row>
    <row r="6787" spans="1:3" x14ac:dyDescent="0.25">
      <c r="A6787">
        <v>-8067803.8601000002</v>
      </c>
      <c r="B6787">
        <v>-108389.53743125001</v>
      </c>
      <c r="C6787">
        <v>0</v>
      </c>
    </row>
    <row r="6788" spans="1:3" x14ac:dyDescent="0.25">
      <c r="A6788">
        <v>-8066869.3812230704</v>
      </c>
      <c r="B6788">
        <v>-108389.53743125001</v>
      </c>
      <c r="C6788">
        <v>0</v>
      </c>
    </row>
    <row r="6789" spans="1:3" x14ac:dyDescent="0.25">
      <c r="A6789">
        <v>-8065934.90234615</v>
      </c>
      <c r="B6789">
        <v>-108389.53743125001</v>
      </c>
      <c r="C6789">
        <v>0</v>
      </c>
    </row>
    <row r="6790" spans="1:3" x14ac:dyDescent="0.25">
      <c r="A6790">
        <v>-8065000.4234692296</v>
      </c>
      <c r="B6790">
        <v>-108389.53743125001</v>
      </c>
      <c r="C6790">
        <v>0</v>
      </c>
    </row>
    <row r="6791" spans="1:3" x14ac:dyDescent="0.25">
      <c r="A6791">
        <v>-8114527.8039461495</v>
      </c>
      <c r="B6791">
        <v>-109324.016308035</v>
      </c>
      <c r="C6791">
        <v>7.9037658870220098E-3</v>
      </c>
    </row>
    <row r="6792" spans="1:3" x14ac:dyDescent="0.25">
      <c r="A6792">
        <v>-8113593.32506923</v>
      </c>
      <c r="B6792">
        <v>-109324.016308035</v>
      </c>
      <c r="C6792">
        <v>1.0610318742692399E-2</v>
      </c>
    </row>
    <row r="6793" spans="1:3" x14ac:dyDescent="0.25">
      <c r="A6793">
        <v>-8112658.8461923003</v>
      </c>
      <c r="B6793">
        <v>-109324.016308035</v>
      </c>
      <c r="C6793">
        <v>1.4684697613119999E-2</v>
      </c>
    </row>
    <row r="6794" spans="1:3" x14ac:dyDescent="0.25">
      <c r="A6794">
        <v>-8111724.3673153799</v>
      </c>
      <c r="B6794">
        <v>-109324.016308035</v>
      </c>
      <c r="C6794">
        <v>1.8517833203077299E-2</v>
      </c>
    </row>
    <row r="6795" spans="1:3" x14ac:dyDescent="0.25">
      <c r="A6795">
        <v>-8110789.8884384604</v>
      </c>
      <c r="B6795">
        <v>-109324.016308035</v>
      </c>
      <c r="C6795">
        <v>2.5540424510836601E-2</v>
      </c>
    </row>
    <row r="6796" spans="1:3" x14ac:dyDescent="0.25">
      <c r="A6796">
        <v>-8109855.4095615298</v>
      </c>
      <c r="B6796">
        <v>-109324.016308035</v>
      </c>
      <c r="C6796">
        <v>3.3624865114688797E-2</v>
      </c>
    </row>
    <row r="6797" spans="1:3" x14ac:dyDescent="0.25">
      <c r="A6797">
        <v>-8108920.9306846103</v>
      </c>
      <c r="B6797">
        <v>-109324.016308035</v>
      </c>
      <c r="C6797">
        <v>4.1958313435316003E-2</v>
      </c>
    </row>
    <row r="6798" spans="1:3" x14ac:dyDescent="0.25">
      <c r="A6798">
        <v>-8107986.4518076899</v>
      </c>
      <c r="B6798">
        <v>-109324.016308035</v>
      </c>
      <c r="C6798">
        <v>5.0594210624694803E-2</v>
      </c>
    </row>
    <row r="6799" spans="1:3" x14ac:dyDescent="0.25">
      <c r="A6799">
        <v>-8107051.9729307601</v>
      </c>
      <c r="B6799">
        <v>-109324.016308035</v>
      </c>
      <c r="C6799">
        <v>6.4904719591140705E-2</v>
      </c>
    </row>
    <row r="6800" spans="1:3" x14ac:dyDescent="0.25">
      <c r="A6800">
        <v>-8106117.4940538397</v>
      </c>
      <c r="B6800">
        <v>-109324.016308035</v>
      </c>
      <c r="C6800">
        <v>7.6868869364261599E-2</v>
      </c>
    </row>
    <row r="6801" spans="1:3" x14ac:dyDescent="0.25">
      <c r="A6801">
        <v>-8105183.0151769202</v>
      </c>
      <c r="B6801">
        <v>-109324.016308035</v>
      </c>
      <c r="C6801">
        <v>9.2549800872802707E-2</v>
      </c>
    </row>
    <row r="6802" spans="1:3" x14ac:dyDescent="0.25">
      <c r="A6802">
        <v>-8104248.5362999896</v>
      </c>
      <c r="B6802">
        <v>-109324.016308035</v>
      </c>
      <c r="C6802">
        <v>0.102279976010322</v>
      </c>
    </row>
    <row r="6803" spans="1:3" x14ac:dyDescent="0.25">
      <c r="A6803">
        <v>-8103314.0574230701</v>
      </c>
      <c r="B6803">
        <v>-109324.016308035</v>
      </c>
      <c r="C6803">
        <v>0.12996937334537501</v>
      </c>
    </row>
    <row r="6804" spans="1:3" x14ac:dyDescent="0.25">
      <c r="A6804">
        <v>-8102379.5785461497</v>
      </c>
      <c r="B6804">
        <v>-109324.016308035</v>
      </c>
      <c r="C6804">
        <v>0.14835725724697099</v>
      </c>
    </row>
    <row r="6805" spans="1:3" x14ac:dyDescent="0.25">
      <c r="A6805">
        <v>-8101445.0996692302</v>
      </c>
      <c r="B6805">
        <v>-109324.016308035</v>
      </c>
      <c r="C6805">
        <v>0.16379293799400299</v>
      </c>
    </row>
    <row r="6806" spans="1:3" x14ac:dyDescent="0.25">
      <c r="A6806">
        <v>-8100510.6207923004</v>
      </c>
      <c r="B6806">
        <v>-109324.016308035</v>
      </c>
      <c r="C6806">
        <v>0.18426187336444799</v>
      </c>
    </row>
    <row r="6807" spans="1:3" x14ac:dyDescent="0.25">
      <c r="A6807">
        <v>-8099576.14191538</v>
      </c>
      <c r="B6807">
        <v>-109324.016308035</v>
      </c>
      <c r="C6807">
        <v>0.20222353935241599</v>
      </c>
    </row>
    <row r="6808" spans="1:3" x14ac:dyDescent="0.25">
      <c r="A6808">
        <v>-8098641.6630384596</v>
      </c>
      <c r="B6808">
        <v>-109324.016308035</v>
      </c>
      <c r="C6808">
        <v>0.22299866378307301</v>
      </c>
    </row>
    <row r="6809" spans="1:3" x14ac:dyDescent="0.25">
      <c r="A6809">
        <v>-8097707.1841615299</v>
      </c>
      <c r="B6809">
        <v>-109324.016308035</v>
      </c>
      <c r="C6809">
        <v>0.22872203588485701</v>
      </c>
    </row>
    <row r="6810" spans="1:3" x14ac:dyDescent="0.25">
      <c r="A6810">
        <v>-8096772.7052846104</v>
      </c>
      <c r="B6810">
        <v>-109324.016308035</v>
      </c>
      <c r="C6810">
        <v>0.24874702095985399</v>
      </c>
    </row>
    <row r="6811" spans="1:3" x14ac:dyDescent="0.25">
      <c r="A6811">
        <v>-8095838.22640769</v>
      </c>
      <c r="B6811">
        <v>-109324.016308035</v>
      </c>
      <c r="C6811">
        <v>0.270309448242187</v>
      </c>
    </row>
    <row r="6812" spans="1:3" x14ac:dyDescent="0.25">
      <c r="A6812">
        <v>-8094903.7475307602</v>
      </c>
      <c r="B6812">
        <v>-109324.016308035</v>
      </c>
      <c r="C6812">
        <v>0.29113996028900102</v>
      </c>
    </row>
    <row r="6813" spans="1:3" x14ac:dyDescent="0.25">
      <c r="A6813">
        <v>-8093969.2686538398</v>
      </c>
      <c r="B6813">
        <v>-109324.016308035</v>
      </c>
      <c r="C6813">
        <v>0.311725974082946</v>
      </c>
    </row>
    <row r="6814" spans="1:3" x14ac:dyDescent="0.25">
      <c r="A6814">
        <v>-8093034.7897769203</v>
      </c>
      <c r="B6814">
        <v>-109324.016308035</v>
      </c>
      <c r="C6814">
        <v>0.33352610468864402</v>
      </c>
    </row>
    <row r="6815" spans="1:3" x14ac:dyDescent="0.25">
      <c r="A6815">
        <v>-8092100.3108999897</v>
      </c>
      <c r="B6815">
        <v>-109324.016308035</v>
      </c>
      <c r="C6815">
        <v>0.337792217731475</v>
      </c>
    </row>
    <row r="6816" spans="1:3" x14ac:dyDescent="0.25">
      <c r="A6816">
        <v>-8091165.8320230702</v>
      </c>
      <c r="B6816">
        <v>-109324.016308035</v>
      </c>
      <c r="C6816">
        <v>0.35737866163253701</v>
      </c>
    </row>
    <row r="6817" spans="1:3" x14ac:dyDescent="0.25">
      <c r="A6817">
        <v>-8090231.3531461498</v>
      </c>
      <c r="B6817">
        <v>-109324.016308035</v>
      </c>
      <c r="C6817">
        <v>0.36116075515746998</v>
      </c>
    </row>
    <row r="6818" spans="1:3" x14ac:dyDescent="0.25">
      <c r="A6818">
        <v>-8089296.8742692303</v>
      </c>
      <c r="B6818">
        <v>-109324.016308035</v>
      </c>
      <c r="C6818">
        <v>0.36885595321655201</v>
      </c>
    </row>
    <row r="6819" spans="1:3" x14ac:dyDescent="0.25">
      <c r="A6819">
        <v>-8088362.3953922996</v>
      </c>
      <c r="B6819">
        <v>-109324.016308035</v>
      </c>
      <c r="C6819">
        <v>0.37687879800796498</v>
      </c>
    </row>
    <row r="6820" spans="1:3" x14ac:dyDescent="0.25">
      <c r="A6820">
        <v>-8087427.9165153801</v>
      </c>
      <c r="B6820">
        <v>-109324.016308035</v>
      </c>
      <c r="C6820">
        <v>0.38645610213279702</v>
      </c>
    </row>
    <row r="6821" spans="1:3" x14ac:dyDescent="0.25">
      <c r="A6821">
        <v>-8086493.4376384597</v>
      </c>
      <c r="B6821">
        <v>-109324.016308035</v>
      </c>
      <c r="C6821">
        <v>0.39741364121437001</v>
      </c>
    </row>
    <row r="6822" spans="1:3" x14ac:dyDescent="0.25">
      <c r="A6822">
        <v>-8085558.95876153</v>
      </c>
      <c r="B6822">
        <v>-109324.016308035</v>
      </c>
      <c r="C6822">
        <v>0.40461960434913602</v>
      </c>
    </row>
    <row r="6823" spans="1:3" x14ac:dyDescent="0.25">
      <c r="A6823">
        <v>-8084624.4798846096</v>
      </c>
      <c r="B6823">
        <v>-109324.016308035</v>
      </c>
      <c r="C6823">
        <v>0.41811886429786599</v>
      </c>
    </row>
    <row r="6824" spans="1:3" x14ac:dyDescent="0.25">
      <c r="A6824">
        <v>-8083690.0010076901</v>
      </c>
      <c r="B6824">
        <v>-109324.016308035</v>
      </c>
      <c r="C6824">
        <v>0.43209618330001798</v>
      </c>
    </row>
    <row r="6825" spans="1:3" x14ac:dyDescent="0.25">
      <c r="A6825">
        <v>-8082755.5221307604</v>
      </c>
      <c r="B6825">
        <v>-109324.016308035</v>
      </c>
      <c r="C6825">
        <v>0.42735788226127602</v>
      </c>
    </row>
    <row r="6826" spans="1:3" x14ac:dyDescent="0.25">
      <c r="A6826">
        <v>-8081821.0432538399</v>
      </c>
      <c r="B6826">
        <v>-109324.016308035</v>
      </c>
      <c r="C6826">
        <v>0.439708322286605</v>
      </c>
    </row>
    <row r="6827" spans="1:3" x14ac:dyDescent="0.25">
      <c r="A6827">
        <v>-8080886.5643769205</v>
      </c>
      <c r="B6827">
        <v>-109324.016308035</v>
      </c>
      <c r="C6827">
        <v>0.44613379240036</v>
      </c>
    </row>
    <row r="6828" spans="1:3" x14ac:dyDescent="0.25">
      <c r="A6828">
        <v>-8079952.0855</v>
      </c>
      <c r="B6828">
        <v>-109324.016308035</v>
      </c>
      <c r="C6828">
        <v>0.45427030324935902</v>
      </c>
    </row>
    <row r="6829" spans="1:3" x14ac:dyDescent="0.25">
      <c r="A6829">
        <v>-8079017.6066230703</v>
      </c>
      <c r="B6829">
        <v>-109324.016308035</v>
      </c>
      <c r="C6829">
        <v>0.46492400765419001</v>
      </c>
    </row>
    <row r="6830" spans="1:3" x14ac:dyDescent="0.25">
      <c r="A6830">
        <v>-8078083.1277461499</v>
      </c>
      <c r="B6830">
        <v>-109324.016308035</v>
      </c>
      <c r="C6830">
        <v>0.478288024663925</v>
      </c>
    </row>
    <row r="6831" spans="1:3" x14ac:dyDescent="0.25">
      <c r="A6831">
        <v>-8077148.6488692304</v>
      </c>
      <c r="B6831">
        <v>-109324.016308035</v>
      </c>
      <c r="C6831">
        <v>0.47413277626037498</v>
      </c>
    </row>
    <row r="6832" spans="1:3" x14ac:dyDescent="0.25">
      <c r="A6832">
        <v>-8076214.1699922998</v>
      </c>
      <c r="B6832">
        <v>-109324.016308035</v>
      </c>
      <c r="C6832">
        <v>0.48951137065887401</v>
      </c>
    </row>
    <row r="6833" spans="1:3" x14ac:dyDescent="0.25">
      <c r="A6833">
        <v>-8075279.6911153803</v>
      </c>
      <c r="B6833">
        <v>-109324.016308035</v>
      </c>
      <c r="C6833">
        <v>0.48675933480262701</v>
      </c>
    </row>
    <row r="6834" spans="1:3" x14ac:dyDescent="0.25">
      <c r="A6834">
        <v>-8074345.2122384598</v>
      </c>
      <c r="B6834">
        <v>-109324.016308035</v>
      </c>
      <c r="C6834">
        <v>0.49688708782196001</v>
      </c>
    </row>
    <row r="6835" spans="1:3" x14ac:dyDescent="0.25">
      <c r="A6835">
        <v>-8073410.7333615301</v>
      </c>
      <c r="B6835">
        <v>-109324.016308035</v>
      </c>
      <c r="C6835">
        <v>0</v>
      </c>
    </row>
    <row r="6836" spans="1:3" x14ac:dyDescent="0.25">
      <c r="A6836">
        <v>-8072476.2544846097</v>
      </c>
      <c r="B6836">
        <v>-109324.016308035</v>
      </c>
      <c r="C6836">
        <v>0</v>
      </c>
    </row>
    <row r="6837" spans="1:3" x14ac:dyDescent="0.25">
      <c r="A6837">
        <v>-8071541.7756076902</v>
      </c>
      <c r="B6837">
        <v>-109324.016308035</v>
      </c>
      <c r="C6837">
        <v>0</v>
      </c>
    </row>
    <row r="6838" spans="1:3" x14ac:dyDescent="0.25">
      <c r="A6838">
        <v>-8070607.2967307596</v>
      </c>
      <c r="B6838">
        <v>-109324.016308035</v>
      </c>
      <c r="C6838">
        <v>0</v>
      </c>
    </row>
    <row r="6839" spans="1:3" x14ac:dyDescent="0.25">
      <c r="A6839">
        <v>-8069672.8178538401</v>
      </c>
      <c r="B6839">
        <v>-109324.016308035</v>
      </c>
      <c r="C6839">
        <v>0</v>
      </c>
    </row>
    <row r="6840" spans="1:3" x14ac:dyDescent="0.25">
      <c r="A6840">
        <v>-8068738.3389769197</v>
      </c>
      <c r="B6840">
        <v>-109324.016308035</v>
      </c>
      <c r="C6840">
        <v>0</v>
      </c>
    </row>
    <row r="6841" spans="1:3" x14ac:dyDescent="0.25">
      <c r="A6841">
        <v>-8067803.8601000002</v>
      </c>
      <c r="B6841">
        <v>-109324.016308035</v>
      </c>
      <c r="C6841">
        <v>0</v>
      </c>
    </row>
    <row r="6842" spans="1:3" x14ac:dyDescent="0.25">
      <c r="A6842">
        <v>-8066869.3812230704</v>
      </c>
      <c r="B6842">
        <v>-109324.016308035</v>
      </c>
      <c r="C6842">
        <v>0</v>
      </c>
    </row>
    <row r="6843" spans="1:3" x14ac:dyDescent="0.25">
      <c r="A6843">
        <v>-8065934.90234615</v>
      </c>
      <c r="B6843">
        <v>-109324.016308035</v>
      </c>
      <c r="C6843">
        <v>0</v>
      </c>
    </row>
    <row r="6844" spans="1:3" x14ac:dyDescent="0.25">
      <c r="A6844">
        <v>-8115462.28282307</v>
      </c>
      <c r="B6844">
        <v>-110258.495184821</v>
      </c>
      <c r="C6844">
        <v>6.6683376207947696E-3</v>
      </c>
    </row>
    <row r="6845" spans="1:3" x14ac:dyDescent="0.25">
      <c r="A6845">
        <v>-8114527.8039461495</v>
      </c>
      <c r="B6845">
        <v>-110258.495184821</v>
      </c>
      <c r="C6845">
        <v>9.8967179656028696E-3</v>
      </c>
    </row>
    <row r="6846" spans="1:3" x14ac:dyDescent="0.25">
      <c r="A6846">
        <v>-8113593.32506923</v>
      </c>
      <c r="B6846">
        <v>-110258.495184821</v>
      </c>
      <c r="C6846">
        <v>1.20900785550475E-2</v>
      </c>
    </row>
    <row r="6847" spans="1:3" x14ac:dyDescent="0.25">
      <c r="A6847">
        <v>-8112658.8461923003</v>
      </c>
      <c r="B6847">
        <v>-110258.495184821</v>
      </c>
      <c r="C6847">
        <v>1.68128591030836E-2</v>
      </c>
    </row>
    <row r="6848" spans="1:3" x14ac:dyDescent="0.25">
      <c r="A6848">
        <v>-8111724.3673153799</v>
      </c>
      <c r="B6848">
        <v>-110258.495184821</v>
      </c>
      <c r="C6848">
        <v>2.43245549499988E-2</v>
      </c>
    </row>
    <row r="6849" spans="1:3" x14ac:dyDescent="0.25">
      <c r="A6849">
        <v>-8110789.8884384604</v>
      </c>
      <c r="B6849">
        <v>-110258.495184821</v>
      </c>
      <c r="C6849">
        <v>3.1640242785215301E-2</v>
      </c>
    </row>
    <row r="6850" spans="1:3" x14ac:dyDescent="0.25">
      <c r="A6850">
        <v>-8109855.4095615298</v>
      </c>
      <c r="B6850">
        <v>-110258.495184821</v>
      </c>
      <c r="C6850">
        <v>4.0045376867055803E-2</v>
      </c>
    </row>
    <row r="6851" spans="1:3" x14ac:dyDescent="0.25">
      <c r="A6851">
        <v>-8108920.9306846103</v>
      </c>
      <c r="B6851">
        <v>-110258.495184821</v>
      </c>
      <c r="C6851">
        <v>4.9314230680465601E-2</v>
      </c>
    </row>
    <row r="6852" spans="1:3" x14ac:dyDescent="0.25">
      <c r="A6852">
        <v>-8107986.4518076899</v>
      </c>
      <c r="B6852">
        <v>-110258.495184821</v>
      </c>
      <c r="C6852">
        <v>6.6331587731838199E-2</v>
      </c>
    </row>
    <row r="6853" spans="1:3" x14ac:dyDescent="0.25">
      <c r="A6853">
        <v>-8107051.9729307601</v>
      </c>
      <c r="B6853">
        <v>-110258.495184821</v>
      </c>
      <c r="C6853">
        <v>7.3717400431632898E-2</v>
      </c>
    </row>
    <row r="6854" spans="1:3" x14ac:dyDescent="0.25">
      <c r="A6854">
        <v>-8106117.4940538397</v>
      </c>
      <c r="B6854">
        <v>-110258.495184821</v>
      </c>
      <c r="C6854">
        <v>8.8123537600040394E-2</v>
      </c>
    </row>
    <row r="6855" spans="1:3" x14ac:dyDescent="0.25">
      <c r="A6855">
        <v>-8105183.0151769202</v>
      </c>
      <c r="B6855">
        <v>-110258.495184821</v>
      </c>
      <c r="C6855">
        <v>0.103374816477298</v>
      </c>
    </row>
    <row r="6856" spans="1:3" x14ac:dyDescent="0.25">
      <c r="A6856">
        <v>-8104248.5362999896</v>
      </c>
      <c r="B6856">
        <v>-110258.495184821</v>
      </c>
      <c r="C6856">
        <v>0.12001819908618901</v>
      </c>
    </row>
    <row r="6857" spans="1:3" x14ac:dyDescent="0.25">
      <c r="A6857">
        <v>-8103314.0574230701</v>
      </c>
      <c r="B6857">
        <v>-110258.495184821</v>
      </c>
      <c r="C6857">
        <v>0.138432711362838</v>
      </c>
    </row>
    <row r="6858" spans="1:3" x14ac:dyDescent="0.25">
      <c r="A6858">
        <v>-8102379.5785461497</v>
      </c>
      <c r="B6858">
        <v>-110258.495184821</v>
      </c>
      <c r="C6858">
        <v>0.157699659466743</v>
      </c>
    </row>
    <row r="6859" spans="1:3" x14ac:dyDescent="0.25">
      <c r="A6859">
        <v>-8101445.0996692302</v>
      </c>
      <c r="B6859">
        <v>-110258.495184821</v>
      </c>
      <c r="C6859">
        <v>0.17173522710800099</v>
      </c>
    </row>
    <row r="6860" spans="1:3" x14ac:dyDescent="0.25">
      <c r="A6860">
        <v>-8100510.6207923004</v>
      </c>
      <c r="B6860">
        <v>-110258.495184821</v>
      </c>
      <c r="C6860">
        <v>0.19373439252376501</v>
      </c>
    </row>
    <row r="6861" spans="1:3" x14ac:dyDescent="0.25">
      <c r="A6861">
        <v>-8099576.14191538</v>
      </c>
      <c r="B6861">
        <v>-110258.495184821</v>
      </c>
      <c r="C6861">
        <v>0.21137413382530201</v>
      </c>
    </row>
    <row r="6862" spans="1:3" x14ac:dyDescent="0.25">
      <c r="A6862">
        <v>-8098641.6630384596</v>
      </c>
      <c r="B6862">
        <v>-110258.495184821</v>
      </c>
      <c r="C6862">
        <v>0.23108133673667899</v>
      </c>
    </row>
    <row r="6863" spans="1:3" x14ac:dyDescent="0.25">
      <c r="A6863">
        <v>-8097707.1841615299</v>
      </c>
      <c r="B6863">
        <v>-110258.495184821</v>
      </c>
      <c r="C6863">
        <v>0.24944910407066301</v>
      </c>
    </row>
    <row r="6864" spans="1:3" x14ac:dyDescent="0.25">
      <c r="A6864">
        <v>-8096772.7052846104</v>
      </c>
      <c r="B6864">
        <v>-110258.495184821</v>
      </c>
      <c r="C6864">
        <v>0.27086082100868197</v>
      </c>
    </row>
    <row r="6865" spans="1:3" x14ac:dyDescent="0.25">
      <c r="A6865">
        <v>-8095838.22640769</v>
      </c>
      <c r="B6865">
        <v>-110258.495184821</v>
      </c>
      <c r="C6865">
        <v>0.28852510452270502</v>
      </c>
    </row>
    <row r="6866" spans="1:3" x14ac:dyDescent="0.25">
      <c r="A6866">
        <v>-8094903.7475307602</v>
      </c>
      <c r="B6866">
        <v>-110258.495184821</v>
      </c>
      <c r="C6866">
        <v>0.30843859910964899</v>
      </c>
    </row>
    <row r="6867" spans="1:3" x14ac:dyDescent="0.25">
      <c r="A6867">
        <v>-8093969.2686538398</v>
      </c>
      <c r="B6867">
        <v>-110258.495184821</v>
      </c>
      <c r="C6867">
        <v>0.33020639419555597</v>
      </c>
    </row>
    <row r="6868" spans="1:3" x14ac:dyDescent="0.25">
      <c r="A6868">
        <v>-8093034.7897769203</v>
      </c>
      <c r="B6868">
        <v>-110258.495184821</v>
      </c>
      <c r="C6868">
        <v>0.334278523921966</v>
      </c>
    </row>
    <row r="6869" spans="1:3" x14ac:dyDescent="0.25">
      <c r="A6869">
        <v>-8092100.3108999897</v>
      </c>
      <c r="B6869">
        <v>-110258.495184821</v>
      </c>
      <c r="C6869">
        <v>0.351450264453887</v>
      </c>
    </row>
    <row r="6870" spans="1:3" x14ac:dyDescent="0.25">
      <c r="A6870">
        <v>-8091165.8320230702</v>
      </c>
      <c r="B6870">
        <v>-110258.495184821</v>
      </c>
      <c r="C6870">
        <v>0.37116378545761097</v>
      </c>
    </row>
    <row r="6871" spans="1:3" x14ac:dyDescent="0.25">
      <c r="A6871">
        <v>-8090231.3531461498</v>
      </c>
      <c r="B6871">
        <v>-110258.495184821</v>
      </c>
      <c r="C6871">
        <v>0.37937575578689497</v>
      </c>
    </row>
    <row r="6872" spans="1:3" x14ac:dyDescent="0.25">
      <c r="A6872">
        <v>-8089296.8742692303</v>
      </c>
      <c r="B6872">
        <v>-110258.495184821</v>
      </c>
      <c r="C6872">
        <v>0.38618242740631098</v>
      </c>
    </row>
    <row r="6873" spans="1:3" x14ac:dyDescent="0.25">
      <c r="A6873">
        <v>-8088362.3953922996</v>
      </c>
      <c r="B6873">
        <v>-110258.495184821</v>
      </c>
      <c r="C6873">
        <v>0.39298754930496199</v>
      </c>
    </row>
    <row r="6874" spans="1:3" x14ac:dyDescent="0.25">
      <c r="A6874">
        <v>-8087427.9165153801</v>
      </c>
      <c r="B6874">
        <v>-110258.495184821</v>
      </c>
      <c r="C6874">
        <v>0.39781534671783397</v>
      </c>
    </row>
    <row r="6875" spans="1:3" x14ac:dyDescent="0.25">
      <c r="A6875">
        <v>-8086493.4376384597</v>
      </c>
      <c r="B6875">
        <v>-110258.495184821</v>
      </c>
      <c r="C6875">
        <v>0.40094798803329401</v>
      </c>
    </row>
    <row r="6876" spans="1:3" x14ac:dyDescent="0.25">
      <c r="A6876">
        <v>-8085558.95876153</v>
      </c>
      <c r="B6876">
        <v>-110258.495184821</v>
      </c>
      <c r="C6876">
        <v>0.409891277551651</v>
      </c>
    </row>
    <row r="6877" spans="1:3" x14ac:dyDescent="0.25">
      <c r="A6877">
        <v>-8084624.4798846096</v>
      </c>
      <c r="B6877">
        <v>-110258.495184821</v>
      </c>
      <c r="C6877">
        <v>0.41995832324027998</v>
      </c>
    </row>
    <row r="6878" spans="1:3" x14ac:dyDescent="0.25">
      <c r="A6878">
        <v>-8083690.0010076901</v>
      </c>
      <c r="B6878">
        <v>-110258.495184821</v>
      </c>
      <c r="C6878">
        <v>0.43366226553916898</v>
      </c>
    </row>
    <row r="6879" spans="1:3" x14ac:dyDescent="0.25">
      <c r="A6879">
        <v>-8082755.5221307604</v>
      </c>
      <c r="B6879">
        <v>-110258.495184821</v>
      </c>
      <c r="C6879">
        <v>0.43629920482635398</v>
      </c>
    </row>
    <row r="6880" spans="1:3" x14ac:dyDescent="0.25">
      <c r="A6880">
        <v>-8081821.0432538399</v>
      </c>
      <c r="B6880">
        <v>-110258.495184821</v>
      </c>
      <c r="C6880">
        <v>0.44258737564086897</v>
      </c>
    </row>
    <row r="6881" spans="1:3" x14ac:dyDescent="0.25">
      <c r="A6881">
        <v>-8080886.5643769205</v>
      </c>
      <c r="B6881">
        <v>-110258.495184821</v>
      </c>
      <c r="C6881">
        <v>0.457122832536697</v>
      </c>
    </row>
    <row r="6882" spans="1:3" x14ac:dyDescent="0.25">
      <c r="A6882">
        <v>-8079952.0855</v>
      </c>
      <c r="B6882">
        <v>-110258.495184821</v>
      </c>
      <c r="C6882">
        <v>0.44860467314720098</v>
      </c>
    </row>
    <row r="6883" spans="1:3" x14ac:dyDescent="0.25">
      <c r="A6883">
        <v>-8079017.6066230703</v>
      </c>
      <c r="B6883">
        <v>-110258.495184821</v>
      </c>
      <c r="C6883">
        <v>0.45675325393676702</v>
      </c>
    </row>
    <row r="6884" spans="1:3" x14ac:dyDescent="0.25">
      <c r="A6884">
        <v>-8078083.1277461499</v>
      </c>
      <c r="B6884">
        <v>-110258.495184821</v>
      </c>
      <c r="C6884">
        <v>0.46734714508056602</v>
      </c>
    </row>
    <row r="6885" spans="1:3" x14ac:dyDescent="0.25">
      <c r="A6885">
        <v>-8077148.6488692304</v>
      </c>
      <c r="B6885">
        <v>-110258.495184821</v>
      </c>
      <c r="C6885">
        <v>0.46158179640769897</v>
      </c>
    </row>
    <row r="6886" spans="1:3" x14ac:dyDescent="0.25">
      <c r="A6886">
        <v>-8076214.1699922998</v>
      </c>
      <c r="B6886">
        <v>-110258.495184821</v>
      </c>
      <c r="C6886">
        <v>0.47599044442176802</v>
      </c>
    </row>
    <row r="6887" spans="1:3" x14ac:dyDescent="0.25">
      <c r="A6887">
        <v>-8075279.6911153803</v>
      </c>
      <c r="B6887">
        <v>-110258.495184821</v>
      </c>
      <c r="C6887">
        <v>0.47071215510368303</v>
      </c>
    </row>
    <row r="6888" spans="1:3" x14ac:dyDescent="0.25">
      <c r="A6888">
        <v>-8074345.2122384598</v>
      </c>
      <c r="B6888">
        <v>-110258.495184821</v>
      </c>
      <c r="C6888">
        <v>0</v>
      </c>
    </row>
    <row r="6889" spans="1:3" x14ac:dyDescent="0.25">
      <c r="A6889">
        <v>-8073410.7333615301</v>
      </c>
      <c r="B6889">
        <v>-110258.495184821</v>
      </c>
      <c r="C6889">
        <v>0</v>
      </c>
    </row>
    <row r="6890" spans="1:3" x14ac:dyDescent="0.25">
      <c r="A6890">
        <v>-8072476.2544846097</v>
      </c>
      <c r="B6890">
        <v>-110258.495184821</v>
      </c>
      <c r="C6890">
        <v>0</v>
      </c>
    </row>
    <row r="6891" spans="1:3" x14ac:dyDescent="0.25">
      <c r="A6891">
        <v>-8071541.7756076902</v>
      </c>
      <c r="B6891">
        <v>-110258.495184821</v>
      </c>
      <c r="C6891">
        <v>0</v>
      </c>
    </row>
    <row r="6892" spans="1:3" x14ac:dyDescent="0.25">
      <c r="A6892">
        <v>-8070607.2967307596</v>
      </c>
      <c r="B6892">
        <v>-110258.495184821</v>
      </c>
      <c r="C6892">
        <v>0</v>
      </c>
    </row>
    <row r="6893" spans="1:3" x14ac:dyDescent="0.25">
      <c r="A6893">
        <v>-8069672.8178538401</v>
      </c>
      <c r="B6893">
        <v>-110258.495184821</v>
      </c>
      <c r="C6893">
        <v>0</v>
      </c>
    </row>
    <row r="6894" spans="1:3" x14ac:dyDescent="0.25">
      <c r="A6894">
        <v>-8068738.3389769197</v>
      </c>
      <c r="B6894">
        <v>-110258.495184821</v>
      </c>
      <c r="C6894">
        <v>0</v>
      </c>
    </row>
    <row r="6895" spans="1:3" x14ac:dyDescent="0.25">
      <c r="A6895">
        <v>-8067803.8601000002</v>
      </c>
      <c r="B6895">
        <v>-110258.495184821</v>
      </c>
      <c r="C6895">
        <v>0</v>
      </c>
    </row>
    <row r="6896" spans="1:3" x14ac:dyDescent="0.25">
      <c r="A6896">
        <v>-8066869.3812230704</v>
      </c>
      <c r="B6896">
        <v>-110258.495184821</v>
      </c>
      <c r="C6896">
        <v>0</v>
      </c>
    </row>
    <row r="6897" spans="1:3" x14ac:dyDescent="0.25">
      <c r="A6897">
        <v>-8065934.90234615</v>
      </c>
      <c r="B6897">
        <v>-110258.495184821</v>
      </c>
      <c r="C6897">
        <v>0</v>
      </c>
    </row>
    <row r="6898" spans="1:3" x14ac:dyDescent="0.25">
      <c r="A6898">
        <v>-8116396.7616999904</v>
      </c>
      <c r="B6898">
        <v>-111192.974061607</v>
      </c>
      <c r="C6898">
        <v>5.9688552282750598E-3</v>
      </c>
    </row>
    <row r="6899" spans="1:3" x14ac:dyDescent="0.25">
      <c r="A6899">
        <v>-8115462.28282307</v>
      </c>
      <c r="B6899">
        <v>-111192.974061607</v>
      </c>
      <c r="C6899">
        <v>8.0867521464824607E-3</v>
      </c>
    </row>
    <row r="6900" spans="1:3" x14ac:dyDescent="0.25">
      <c r="A6900">
        <v>-8114527.8039461495</v>
      </c>
      <c r="B6900">
        <v>-111192.974061607</v>
      </c>
      <c r="C6900">
        <v>1.27444257959723E-2</v>
      </c>
    </row>
    <row r="6901" spans="1:3" x14ac:dyDescent="0.25">
      <c r="A6901">
        <v>-8113593.32506923</v>
      </c>
      <c r="B6901">
        <v>-111192.974061607</v>
      </c>
      <c r="C6901">
        <v>1.6353053972125001E-2</v>
      </c>
    </row>
    <row r="6902" spans="1:3" x14ac:dyDescent="0.25">
      <c r="A6902">
        <v>-8112658.8461923003</v>
      </c>
      <c r="B6902">
        <v>-111192.974061607</v>
      </c>
      <c r="C6902">
        <v>2.16755643486976E-2</v>
      </c>
    </row>
    <row r="6903" spans="1:3" x14ac:dyDescent="0.25">
      <c r="A6903">
        <v>-8111724.3673153799</v>
      </c>
      <c r="B6903">
        <v>-111192.974061607</v>
      </c>
      <c r="C6903">
        <v>2.96323001384735E-2</v>
      </c>
    </row>
    <row r="6904" spans="1:3" x14ac:dyDescent="0.25">
      <c r="A6904">
        <v>-8110789.8884384604</v>
      </c>
      <c r="B6904">
        <v>-111192.974061607</v>
      </c>
      <c r="C6904">
        <v>3.8145828992128303E-2</v>
      </c>
    </row>
    <row r="6905" spans="1:3" x14ac:dyDescent="0.25">
      <c r="A6905">
        <v>-8109855.4095615298</v>
      </c>
      <c r="B6905">
        <v>-111192.974061607</v>
      </c>
      <c r="C6905">
        <v>4.6289604157209299E-2</v>
      </c>
    </row>
    <row r="6906" spans="1:3" x14ac:dyDescent="0.25">
      <c r="A6906">
        <v>-8108920.9306846103</v>
      </c>
      <c r="B6906">
        <v>-111192.974061607</v>
      </c>
      <c r="C6906">
        <v>5.65999932587146E-2</v>
      </c>
    </row>
    <row r="6907" spans="1:3" x14ac:dyDescent="0.25">
      <c r="A6907">
        <v>-8107986.4518076899</v>
      </c>
      <c r="B6907">
        <v>-111192.974061607</v>
      </c>
      <c r="C6907">
        <v>7.1246221661567605E-2</v>
      </c>
    </row>
    <row r="6908" spans="1:3" x14ac:dyDescent="0.25">
      <c r="A6908">
        <v>-8107051.9729307601</v>
      </c>
      <c r="B6908">
        <v>-111192.974061607</v>
      </c>
      <c r="C6908">
        <v>8.3113424479961298E-2</v>
      </c>
    </row>
    <row r="6909" spans="1:3" x14ac:dyDescent="0.25">
      <c r="A6909">
        <v>-8106117.4940538397</v>
      </c>
      <c r="B6909">
        <v>-111192.974061607</v>
      </c>
      <c r="C6909">
        <v>9.6891611814498901E-2</v>
      </c>
    </row>
    <row r="6910" spans="1:3" x14ac:dyDescent="0.25">
      <c r="A6910">
        <v>-8105183.0151769202</v>
      </c>
      <c r="B6910">
        <v>-111192.974061607</v>
      </c>
      <c r="C6910">
        <v>0.11307090520858699</v>
      </c>
    </row>
    <row r="6911" spans="1:3" x14ac:dyDescent="0.25">
      <c r="A6911">
        <v>-8104248.5362999896</v>
      </c>
      <c r="B6911">
        <v>-111192.974061607</v>
      </c>
      <c r="C6911">
        <v>0.12988817691802901</v>
      </c>
    </row>
    <row r="6912" spans="1:3" x14ac:dyDescent="0.25">
      <c r="A6912">
        <v>-8103314.0574230701</v>
      </c>
      <c r="B6912">
        <v>-111192.974061607</v>
      </c>
      <c r="C6912">
        <v>0.14848503470420801</v>
      </c>
    </row>
    <row r="6913" spans="1:3" x14ac:dyDescent="0.25">
      <c r="A6913">
        <v>-8102379.5785461497</v>
      </c>
      <c r="B6913">
        <v>-111192.974061607</v>
      </c>
      <c r="C6913">
        <v>0.162804245948791</v>
      </c>
    </row>
    <row r="6914" spans="1:3" x14ac:dyDescent="0.25">
      <c r="A6914">
        <v>-8101445.0996692302</v>
      </c>
      <c r="B6914">
        <v>-111192.974061607</v>
      </c>
      <c r="C6914">
        <v>0.181006699800491</v>
      </c>
    </row>
    <row r="6915" spans="1:3" x14ac:dyDescent="0.25">
      <c r="A6915">
        <v>-8100510.6207923004</v>
      </c>
      <c r="B6915">
        <v>-111192.974061607</v>
      </c>
      <c r="C6915">
        <v>0.199597343802452</v>
      </c>
    </row>
    <row r="6916" spans="1:3" x14ac:dyDescent="0.25">
      <c r="A6916">
        <v>-8099576.14191538</v>
      </c>
      <c r="B6916">
        <v>-111192.974061607</v>
      </c>
      <c r="C6916">
        <v>0.22218577563762601</v>
      </c>
    </row>
    <row r="6917" spans="1:3" x14ac:dyDescent="0.25">
      <c r="A6917">
        <v>-8098641.6630384596</v>
      </c>
      <c r="B6917">
        <v>-111192.974061607</v>
      </c>
      <c r="C6917">
        <v>0.237443998456001</v>
      </c>
    </row>
    <row r="6918" spans="1:3" x14ac:dyDescent="0.25">
      <c r="A6918">
        <v>-8097707.1841615299</v>
      </c>
      <c r="B6918">
        <v>-111192.974061607</v>
      </c>
      <c r="C6918">
        <v>0.25513345003128002</v>
      </c>
    </row>
    <row r="6919" spans="1:3" x14ac:dyDescent="0.25">
      <c r="A6919">
        <v>-8096772.7052846104</v>
      </c>
      <c r="B6919">
        <v>-111192.974061607</v>
      </c>
      <c r="C6919">
        <v>0.27585554122924799</v>
      </c>
    </row>
    <row r="6920" spans="1:3" x14ac:dyDescent="0.25">
      <c r="A6920">
        <v>-8095838.22640769</v>
      </c>
      <c r="B6920">
        <v>-111192.974061607</v>
      </c>
      <c r="C6920">
        <v>0.29319262504577598</v>
      </c>
    </row>
    <row r="6921" spans="1:3" x14ac:dyDescent="0.25">
      <c r="A6921">
        <v>-8094903.7475307602</v>
      </c>
      <c r="B6921">
        <v>-111192.974061607</v>
      </c>
      <c r="C6921">
        <v>0.31242549419402998</v>
      </c>
    </row>
    <row r="6922" spans="1:3" x14ac:dyDescent="0.25">
      <c r="A6922">
        <v>-8093969.2686538398</v>
      </c>
      <c r="B6922">
        <v>-111192.974061607</v>
      </c>
      <c r="C6922">
        <v>0.33373677730560303</v>
      </c>
    </row>
    <row r="6923" spans="1:3" x14ac:dyDescent="0.25">
      <c r="A6923">
        <v>-8093034.7897769203</v>
      </c>
      <c r="B6923">
        <v>-111192.974061607</v>
      </c>
      <c r="C6923">
        <v>0.35469636321067799</v>
      </c>
    </row>
    <row r="6924" spans="1:3" x14ac:dyDescent="0.25">
      <c r="A6924">
        <v>-8092100.3108999897</v>
      </c>
      <c r="B6924">
        <v>-111192.974061607</v>
      </c>
      <c r="C6924">
        <v>0.37176540493965099</v>
      </c>
    </row>
    <row r="6925" spans="1:3" x14ac:dyDescent="0.25">
      <c r="A6925">
        <v>-8091165.8320230702</v>
      </c>
      <c r="B6925">
        <v>-111192.974061607</v>
      </c>
      <c r="C6925">
        <v>0.38578698039054798</v>
      </c>
    </row>
    <row r="6926" spans="1:3" x14ac:dyDescent="0.25">
      <c r="A6926">
        <v>-8090231.3531461498</v>
      </c>
      <c r="B6926">
        <v>-111192.974061607</v>
      </c>
      <c r="C6926">
        <v>0.39075914025306702</v>
      </c>
    </row>
    <row r="6927" spans="1:3" x14ac:dyDescent="0.25">
      <c r="A6927">
        <v>-8089296.8742692303</v>
      </c>
      <c r="B6927">
        <v>-111192.974061607</v>
      </c>
      <c r="C6927">
        <v>0.39589956402778598</v>
      </c>
    </row>
    <row r="6928" spans="1:3" x14ac:dyDescent="0.25">
      <c r="A6928">
        <v>-8088362.3953922996</v>
      </c>
      <c r="B6928">
        <v>-111192.974061607</v>
      </c>
      <c r="C6928">
        <v>0.40211376547813399</v>
      </c>
    </row>
    <row r="6929" spans="1:3" x14ac:dyDescent="0.25">
      <c r="A6929">
        <v>-8087427.9165153801</v>
      </c>
      <c r="B6929">
        <v>-111192.974061607</v>
      </c>
      <c r="C6929">
        <v>0.40859264135360701</v>
      </c>
    </row>
    <row r="6930" spans="1:3" x14ac:dyDescent="0.25">
      <c r="A6930">
        <v>-8086493.4376384597</v>
      </c>
      <c r="B6930">
        <v>-111192.974061607</v>
      </c>
      <c r="C6930">
        <v>0.41662955284118602</v>
      </c>
    </row>
    <row r="6931" spans="1:3" x14ac:dyDescent="0.25">
      <c r="A6931">
        <v>-8085558.95876153</v>
      </c>
      <c r="B6931">
        <v>-111192.974061607</v>
      </c>
      <c r="C6931">
        <v>0.42413592338562001</v>
      </c>
    </row>
    <row r="6932" spans="1:3" x14ac:dyDescent="0.25">
      <c r="A6932">
        <v>-8084624.4798846096</v>
      </c>
      <c r="B6932">
        <v>-111192.974061607</v>
      </c>
      <c r="C6932">
        <v>0.43422907590866</v>
      </c>
    </row>
    <row r="6933" spans="1:3" x14ac:dyDescent="0.25">
      <c r="A6933">
        <v>-8083690.0010076901</v>
      </c>
      <c r="B6933">
        <v>-111192.974061607</v>
      </c>
      <c r="C6933">
        <v>0.43398052453994701</v>
      </c>
    </row>
    <row r="6934" spans="1:3" x14ac:dyDescent="0.25">
      <c r="A6934">
        <v>-8082755.5221307604</v>
      </c>
      <c r="B6934">
        <v>-111192.974061607</v>
      </c>
      <c r="C6934">
        <v>0.43589299917221003</v>
      </c>
    </row>
    <row r="6935" spans="1:3" x14ac:dyDescent="0.25">
      <c r="A6935">
        <v>-8081821.0432538399</v>
      </c>
      <c r="B6935">
        <v>-111192.974061607</v>
      </c>
      <c r="C6935">
        <v>0.44139334559440602</v>
      </c>
    </row>
    <row r="6936" spans="1:3" x14ac:dyDescent="0.25">
      <c r="A6936">
        <v>-8080886.5643769205</v>
      </c>
      <c r="B6936">
        <v>-111192.974061607</v>
      </c>
      <c r="C6936">
        <v>0.44535213708877502</v>
      </c>
    </row>
    <row r="6937" spans="1:3" x14ac:dyDescent="0.25">
      <c r="A6937">
        <v>-8079952.0855</v>
      </c>
      <c r="B6937">
        <v>-111192.974061607</v>
      </c>
      <c r="C6937">
        <v>0.45139124989509499</v>
      </c>
    </row>
    <row r="6938" spans="1:3" x14ac:dyDescent="0.25">
      <c r="A6938">
        <v>-8079017.6066230703</v>
      </c>
      <c r="B6938">
        <v>-111192.974061607</v>
      </c>
      <c r="C6938">
        <v>0.44450259208679099</v>
      </c>
    </row>
    <row r="6939" spans="1:3" x14ac:dyDescent="0.25">
      <c r="A6939">
        <v>-8078083.1277461499</v>
      </c>
      <c r="B6939">
        <v>-111192.974061607</v>
      </c>
      <c r="C6939">
        <v>0.45389503240585299</v>
      </c>
    </row>
    <row r="6940" spans="1:3" x14ac:dyDescent="0.25">
      <c r="A6940">
        <v>-8077148.6488692304</v>
      </c>
      <c r="B6940">
        <v>-111192.974061607</v>
      </c>
      <c r="C6940">
        <v>0.44763284921646102</v>
      </c>
    </row>
    <row r="6941" spans="1:3" x14ac:dyDescent="0.25">
      <c r="A6941">
        <v>-8076214.1699922998</v>
      </c>
      <c r="B6941">
        <v>-111192.974061607</v>
      </c>
      <c r="C6941">
        <v>0.459259092807769</v>
      </c>
    </row>
    <row r="6942" spans="1:3" x14ac:dyDescent="0.25">
      <c r="A6942">
        <v>-8075279.6911153803</v>
      </c>
      <c r="B6942">
        <v>-111192.974061607</v>
      </c>
      <c r="C6942">
        <v>0.452883541584014</v>
      </c>
    </row>
    <row r="6943" spans="1:3" x14ac:dyDescent="0.25">
      <c r="A6943">
        <v>-8074345.2122384598</v>
      </c>
      <c r="B6943">
        <v>-111192.974061607</v>
      </c>
      <c r="C6943">
        <v>0</v>
      </c>
    </row>
    <row r="6944" spans="1:3" x14ac:dyDescent="0.25">
      <c r="A6944">
        <v>-8073410.7333615301</v>
      </c>
      <c r="B6944">
        <v>-111192.974061607</v>
      </c>
      <c r="C6944">
        <v>0</v>
      </c>
    </row>
    <row r="6945" spans="1:3" x14ac:dyDescent="0.25">
      <c r="A6945">
        <v>-8072476.2544846097</v>
      </c>
      <c r="B6945">
        <v>-111192.974061607</v>
      </c>
      <c r="C6945">
        <v>0</v>
      </c>
    </row>
    <row r="6946" spans="1:3" x14ac:dyDescent="0.25">
      <c r="A6946">
        <v>-8071541.7756076902</v>
      </c>
      <c r="B6946">
        <v>-111192.974061607</v>
      </c>
      <c r="C6946">
        <v>0</v>
      </c>
    </row>
    <row r="6947" spans="1:3" x14ac:dyDescent="0.25">
      <c r="A6947">
        <v>-8070607.2967307596</v>
      </c>
      <c r="B6947">
        <v>-111192.974061607</v>
      </c>
      <c r="C6947">
        <v>0</v>
      </c>
    </row>
    <row r="6948" spans="1:3" x14ac:dyDescent="0.25">
      <c r="A6948">
        <v>-8069672.8178538401</v>
      </c>
      <c r="B6948">
        <v>-111192.974061607</v>
      </c>
      <c r="C6948">
        <v>0</v>
      </c>
    </row>
    <row r="6949" spans="1:3" x14ac:dyDescent="0.25">
      <c r="A6949">
        <v>-8068738.3389769197</v>
      </c>
      <c r="B6949">
        <v>-111192.974061607</v>
      </c>
      <c r="C6949">
        <v>0</v>
      </c>
    </row>
    <row r="6950" spans="1:3" x14ac:dyDescent="0.25">
      <c r="A6950">
        <v>-8067803.8601000002</v>
      </c>
      <c r="B6950">
        <v>-111192.974061607</v>
      </c>
      <c r="C6950">
        <v>0</v>
      </c>
    </row>
    <row r="6951" spans="1:3" x14ac:dyDescent="0.25">
      <c r="A6951">
        <v>-8066869.3812230704</v>
      </c>
      <c r="B6951">
        <v>-111192.974061607</v>
      </c>
      <c r="C6951">
        <v>0</v>
      </c>
    </row>
    <row r="6952" spans="1:3" x14ac:dyDescent="0.25">
      <c r="A6952">
        <v>-8065934.90234615</v>
      </c>
      <c r="B6952">
        <v>-111192.974061607</v>
      </c>
      <c r="C6952">
        <v>0</v>
      </c>
    </row>
    <row r="6953" spans="1:3" x14ac:dyDescent="0.25">
      <c r="A6953">
        <v>-8117331.2405769201</v>
      </c>
      <c r="B6953">
        <v>-112127.452938392</v>
      </c>
      <c r="C6953">
        <v>5.3892927244305602E-3</v>
      </c>
    </row>
    <row r="6954" spans="1:3" x14ac:dyDescent="0.25">
      <c r="A6954">
        <v>-8116396.7616999904</v>
      </c>
      <c r="B6954">
        <v>-112127.452938392</v>
      </c>
      <c r="C6954">
        <v>7.7706295996904304E-3</v>
      </c>
    </row>
    <row r="6955" spans="1:3" x14ac:dyDescent="0.25">
      <c r="A6955">
        <v>-8115462.28282307</v>
      </c>
      <c r="B6955">
        <v>-112127.452938392</v>
      </c>
      <c r="C6955">
        <v>1.1233638040721401E-2</v>
      </c>
    </row>
    <row r="6956" spans="1:3" x14ac:dyDescent="0.25">
      <c r="A6956">
        <v>-8114527.8039461495</v>
      </c>
      <c r="B6956">
        <v>-112127.452938392</v>
      </c>
      <c r="C6956">
        <v>1.5291992574930101E-2</v>
      </c>
    </row>
    <row r="6957" spans="1:3" x14ac:dyDescent="0.25">
      <c r="A6957">
        <v>-8113593.32506923</v>
      </c>
      <c r="B6957">
        <v>-112127.452938392</v>
      </c>
      <c r="C6957">
        <v>1.9257133826613398E-2</v>
      </c>
    </row>
    <row r="6958" spans="1:3" x14ac:dyDescent="0.25">
      <c r="A6958">
        <v>-8112658.8461923003</v>
      </c>
      <c r="B6958">
        <v>-112127.452938392</v>
      </c>
      <c r="C6958">
        <v>2.4513162672519601E-2</v>
      </c>
    </row>
    <row r="6959" spans="1:3" x14ac:dyDescent="0.25">
      <c r="A6959">
        <v>-8111724.3673153799</v>
      </c>
      <c r="B6959">
        <v>-112127.452938392</v>
      </c>
      <c r="C6959">
        <v>3.37126031517982E-2</v>
      </c>
    </row>
    <row r="6960" spans="1:3" x14ac:dyDescent="0.25">
      <c r="A6960">
        <v>-8110789.8884384604</v>
      </c>
      <c r="B6960">
        <v>-112127.452938392</v>
      </c>
      <c r="C6960">
        <v>4.2256373912096003E-2</v>
      </c>
    </row>
    <row r="6961" spans="1:3" x14ac:dyDescent="0.25">
      <c r="A6961">
        <v>-8109855.4095615298</v>
      </c>
      <c r="B6961">
        <v>-112127.452938392</v>
      </c>
      <c r="C6961">
        <v>5.12063577771186E-2</v>
      </c>
    </row>
    <row r="6962" spans="1:3" x14ac:dyDescent="0.25">
      <c r="A6962">
        <v>-8108920.9306846103</v>
      </c>
      <c r="B6962">
        <v>-112127.452938392</v>
      </c>
      <c r="C6962">
        <v>6.2556758522987296E-2</v>
      </c>
    </row>
    <row r="6963" spans="1:3" x14ac:dyDescent="0.25">
      <c r="A6963">
        <v>-8107986.4518076899</v>
      </c>
      <c r="B6963">
        <v>-112127.452938392</v>
      </c>
      <c r="C6963">
        <v>7.6601497828960405E-2</v>
      </c>
    </row>
    <row r="6964" spans="1:3" x14ac:dyDescent="0.25">
      <c r="A6964">
        <v>-8107051.9729307601</v>
      </c>
      <c r="B6964">
        <v>-112127.452938392</v>
      </c>
      <c r="C6964">
        <v>9.2245809733867604E-2</v>
      </c>
    </row>
    <row r="6965" spans="1:3" x14ac:dyDescent="0.25">
      <c r="A6965">
        <v>-8106117.4940538397</v>
      </c>
      <c r="B6965">
        <v>-112127.452938392</v>
      </c>
      <c r="C6965">
        <v>0.107291750609874</v>
      </c>
    </row>
    <row r="6966" spans="1:3" x14ac:dyDescent="0.25">
      <c r="A6966">
        <v>-8105183.0151769202</v>
      </c>
      <c r="B6966">
        <v>-112127.452938392</v>
      </c>
      <c r="C6966">
        <v>0.12412592768669101</v>
      </c>
    </row>
    <row r="6967" spans="1:3" x14ac:dyDescent="0.25">
      <c r="A6967">
        <v>-8104248.5362999896</v>
      </c>
      <c r="B6967">
        <v>-112127.452938392</v>
      </c>
      <c r="C6967">
        <v>0.13513240218162501</v>
      </c>
    </row>
    <row r="6968" spans="1:3" x14ac:dyDescent="0.25">
      <c r="A6968">
        <v>-8103314.0574230701</v>
      </c>
      <c r="B6968">
        <v>-112127.452938392</v>
      </c>
      <c r="C6968">
        <v>0.152994990348815</v>
      </c>
    </row>
    <row r="6969" spans="1:3" x14ac:dyDescent="0.25">
      <c r="A6969">
        <v>-8102379.5785461497</v>
      </c>
      <c r="B6969">
        <v>-112127.452938392</v>
      </c>
      <c r="C6969">
        <v>0.17050124704837699</v>
      </c>
    </row>
    <row r="6970" spans="1:3" x14ac:dyDescent="0.25">
      <c r="A6970">
        <v>-8101445.0996692302</v>
      </c>
      <c r="B6970">
        <v>-112127.452938392</v>
      </c>
      <c r="C6970">
        <v>0.18904344737529699</v>
      </c>
    </row>
    <row r="6971" spans="1:3" x14ac:dyDescent="0.25">
      <c r="A6971">
        <v>-8100510.6207923004</v>
      </c>
      <c r="B6971">
        <v>-112127.452938392</v>
      </c>
      <c r="C6971">
        <v>0.207803845405578</v>
      </c>
    </row>
    <row r="6972" spans="1:3" x14ac:dyDescent="0.25">
      <c r="A6972">
        <v>-8099576.14191538</v>
      </c>
      <c r="B6972">
        <v>-112127.452938392</v>
      </c>
      <c r="C6972">
        <v>0.22444726526737199</v>
      </c>
    </row>
    <row r="6973" spans="1:3" x14ac:dyDescent="0.25">
      <c r="A6973">
        <v>-8098641.6630384596</v>
      </c>
      <c r="B6973">
        <v>-112127.452938392</v>
      </c>
      <c r="C6973">
        <v>0.25718659162521301</v>
      </c>
    </row>
    <row r="6974" spans="1:3" x14ac:dyDescent="0.25">
      <c r="A6974">
        <v>-8097707.1841615299</v>
      </c>
      <c r="B6974">
        <v>-112127.452938392</v>
      </c>
      <c r="C6974">
        <v>0.27655196189880299</v>
      </c>
    </row>
    <row r="6975" spans="1:3" x14ac:dyDescent="0.25">
      <c r="A6975">
        <v>-8096772.7052846104</v>
      </c>
      <c r="B6975">
        <v>-112127.452938392</v>
      </c>
      <c r="C6975">
        <v>0.29426357150077798</v>
      </c>
    </row>
    <row r="6976" spans="1:3" x14ac:dyDescent="0.25">
      <c r="A6976">
        <v>-8095838.22640769</v>
      </c>
      <c r="B6976">
        <v>-112127.452938392</v>
      </c>
      <c r="C6976">
        <v>0.31535494327545099</v>
      </c>
    </row>
    <row r="6977" spans="1:3" x14ac:dyDescent="0.25">
      <c r="A6977">
        <v>-8094903.7475307602</v>
      </c>
      <c r="B6977">
        <v>-112127.452938392</v>
      </c>
      <c r="C6977">
        <v>0.33541589975357</v>
      </c>
    </row>
    <row r="6978" spans="1:3" x14ac:dyDescent="0.25">
      <c r="A6978">
        <v>-8093969.2686538398</v>
      </c>
      <c r="B6978">
        <v>-112127.452938392</v>
      </c>
      <c r="C6978">
        <v>0.35236653685569702</v>
      </c>
    </row>
    <row r="6979" spans="1:3" x14ac:dyDescent="0.25">
      <c r="A6979">
        <v>-8093034.7897769203</v>
      </c>
      <c r="B6979">
        <v>-112127.452938392</v>
      </c>
      <c r="C6979">
        <v>0.36848261952400202</v>
      </c>
    </row>
    <row r="6980" spans="1:3" x14ac:dyDescent="0.25">
      <c r="A6980">
        <v>-8092100.3108999897</v>
      </c>
      <c r="B6980">
        <v>-112127.452938392</v>
      </c>
      <c r="C6980">
        <v>0.384792029857635</v>
      </c>
    </row>
    <row r="6981" spans="1:3" x14ac:dyDescent="0.25">
      <c r="A6981">
        <v>-8091165.8320230702</v>
      </c>
      <c r="B6981">
        <v>-112127.452938392</v>
      </c>
      <c r="C6981">
        <v>0.38832417130470198</v>
      </c>
    </row>
    <row r="6982" spans="1:3" x14ac:dyDescent="0.25">
      <c r="A6982">
        <v>-8090231.3531461498</v>
      </c>
      <c r="B6982">
        <v>-112127.452938392</v>
      </c>
      <c r="C6982">
        <v>0.40054404735565102</v>
      </c>
    </row>
    <row r="6983" spans="1:3" x14ac:dyDescent="0.25">
      <c r="A6983">
        <v>-8089296.8742692303</v>
      </c>
      <c r="B6983">
        <v>-112127.452938392</v>
      </c>
      <c r="C6983">
        <v>0.40577876567840498</v>
      </c>
    </row>
    <row r="6984" spans="1:3" x14ac:dyDescent="0.25">
      <c r="A6984">
        <v>-8088362.3953922996</v>
      </c>
      <c r="B6984">
        <v>-112127.452938392</v>
      </c>
      <c r="C6984">
        <v>0.40803402662277199</v>
      </c>
    </row>
    <row r="6985" spans="1:3" x14ac:dyDescent="0.25">
      <c r="A6985">
        <v>-8087427.9165153801</v>
      </c>
      <c r="B6985">
        <v>-112127.452938392</v>
      </c>
      <c r="C6985">
        <v>0.41280636191368097</v>
      </c>
    </row>
    <row r="6986" spans="1:3" x14ac:dyDescent="0.25">
      <c r="A6986">
        <v>-8086493.4376384597</v>
      </c>
      <c r="B6986">
        <v>-112127.452938392</v>
      </c>
      <c r="C6986">
        <v>0.42007124423980702</v>
      </c>
    </row>
    <row r="6987" spans="1:3" x14ac:dyDescent="0.25">
      <c r="A6987">
        <v>-8085558.95876153</v>
      </c>
      <c r="B6987">
        <v>-112127.452938392</v>
      </c>
      <c r="C6987">
        <v>0.431108027696609</v>
      </c>
    </row>
    <row r="6988" spans="1:3" x14ac:dyDescent="0.25">
      <c r="A6988">
        <v>-8084624.4798846096</v>
      </c>
      <c r="B6988">
        <v>-112127.452938392</v>
      </c>
      <c r="C6988">
        <v>0.43536147475242598</v>
      </c>
    </row>
    <row r="6989" spans="1:3" x14ac:dyDescent="0.25">
      <c r="A6989">
        <v>-8083690.0010076901</v>
      </c>
      <c r="B6989">
        <v>-112127.452938392</v>
      </c>
      <c r="C6989">
        <v>0.43673771619796697</v>
      </c>
    </row>
    <row r="6990" spans="1:3" x14ac:dyDescent="0.25">
      <c r="A6990">
        <v>-8082755.5221307604</v>
      </c>
      <c r="B6990">
        <v>-112127.452938392</v>
      </c>
      <c r="C6990">
        <v>0.44759869575500399</v>
      </c>
    </row>
    <row r="6991" spans="1:3" x14ac:dyDescent="0.25">
      <c r="A6991">
        <v>-8081821.0432538399</v>
      </c>
      <c r="B6991">
        <v>-112127.452938392</v>
      </c>
      <c r="C6991">
        <v>0.44164514541625899</v>
      </c>
    </row>
    <row r="6992" spans="1:3" x14ac:dyDescent="0.25">
      <c r="A6992">
        <v>-8080886.5643769205</v>
      </c>
      <c r="B6992">
        <v>-112127.452938392</v>
      </c>
      <c r="C6992">
        <v>0.444458067417144</v>
      </c>
    </row>
    <row r="6993" spans="1:3" x14ac:dyDescent="0.25">
      <c r="A6993">
        <v>-8079952.0855</v>
      </c>
      <c r="B6993">
        <v>-112127.452938392</v>
      </c>
      <c r="C6993">
        <v>0.44847628474235501</v>
      </c>
    </row>
    <row r="6994" spans="1:3" x14ac:dyDescent="0.25">
      <c r="A6994">
        <v>-8079017.6066230703</v>
      </c>
      <c r="B6994">
        <v>-112127.452938392</v>
      </c>
      <c r="C6994">
        <v>0.43959683179855302</v>
      </c>
    </row>
    <row r="6995" spans="1:3" x14ac:dyDescent="0.25">
      <c r="A6995">
        <v>-8078083.1277461499</v>
      </c>
      <c r="B6995">
        <v>-112127.452938392</v>
      </c>
      <c r="C6995">
        <v>0.44791257381439198</v>
      </c>
    </row>
    <row r="6996" spans="1:3" x14ac:dyDescent="0.25">
      <c r="A6996">
        <v>-8077148.6488692304</v>
      </c>
      <c r="B6996">
        <v>-112127.452938392</v>
      </c>
      <c r="C6996">
        <v>0.45674350857734602</v>
      </c>
    </row>
    <row r="6997" spans="1:3" x14ac:dyDescent="0.25">
      <c r="A6997">
        <v>-8076214.1699922998</v>
      </c>
      <c r="B6997">
        <v>-112127.452938392</v>
      </c>
      <c r="C6997">
        <v>0.45062091946601801</v>
      </c>
    </row>
    <row r="6998" spans="1:3" x14ac:dyDescent="0.25">
      <c r="A6998">
        <v>-8075279.6911153803</v>
      </c>
      <c r="B6998">
        <v>-112127.452938392</v>
      </c>
      <c r="C6998">
        <v>0</v>
      </c>
    </row>
    <row r="6999" spans="1:3" x14ac:dyDescent="0.25">
      <c r="A6999">
        <v>-8074345.2122384598</v>
      </c>
      <c r="B6999">
        <v>-112127.452938392</v>
      </c>
      <c r="C6999">
        <v>0</v>
      </c>
    </row>
    <row r="7000" spans="1:3" x14ac:dyDescent="0.25">
      <c r="A7000">
        <v>-8073410.7333615301</v>
      </c>
      <c r="B7000">
        <v>-112127.452938392</v>
      </c>
      <c r="C7000">
        <v>0</v>
      </c>
    </row>
    <row r="7001" spans="1:3" x14ac:dyDescent="0.25">
      <c r="A7001">
        <v>-8072476.2544846097</v>
      </c>
      <c r="B7001">
        <v>-112127.452938392</v>
      </c>
      <c r="C7001">
        <v>0</v>
      </c>
    </row>
    <row r="7002" spans="1:3" x14ac:dyDescent="0.25">
      <c r="A7002">
        <v>-8071541.7756076902</v>
      </c>
      <c r="B7002">
        <v>-112127.452938392</v>
      </c>
      <c r="C7002">
        <v>0</v>
      </c>
    </row>
    <row r="7003" spans="1:3" x14ac:dyDescent="0.25">
      <c r="A7003">
        <v>-8070607.2967307596</v>
      </c>
      <c r="B7003">
        <v>-112127.452938392</v>
      </c>
      <c r="C7003">
        <v>0</v>
      </c>
    </row>
    <row r="7004" spans="1:3" x14ac:dyDescent="0.25">
      <c r="A7004">
        <v>-8069672.8178538401</v>
      </c>
      <c r="B7004">
        <v>-112127.452938392</v>
      </c>
      <c r="C7004">
        <v>0</v>
      </c>
    </row>
    <row r="7005" spans="1:3" x14ac:dyDescent="0.25">
      <c r="A7005">
        <v>-8068738.3389769197</v>
      </c>
      <c r="B7005">
        <v>-112127.452938392</v>
      </c>
      <c r="C7005">
        <v>0</v>
      </c>
    </row>
    <row r="7006" spans="1:3" x14ac:dyDescent="0.25">
      <c r="A7006">
        <v>-8067803.8601000002</v>
      </c>
      <c r="B7006">
        <v>-112127.452938392</v>
      </c>
      <c r="C7006">
        <v>0</v>
      </c>
    </row>
    <row r="7007" spans="1:3" x14ac:dyDescent="0.25">
      <c r="A7007">
        <v>-8066869.3812230704</v>
      </c>
      <c r="B7007">
        <v>-112127.452938392</v>
      </c>
      <c r="C7007">
        <v>0</v>
      </c>
    </row>
    <row r="7008" spans="1:3" x14ac:dyDescent="0.25">
      <c r="A7008">
        <v>-8118265.7194538396</v>
      </c>
      <c r="B7008">
        <v>-113061.931815178</v>
      </c>
      <c r="C7008">
        <v>4.4302842579782E-3</v>
      </c>
    </row>
    <row r="7009" spans="1:3" x14ac:dyDescent="0.25">
      <c r="A7009">
        <v>-8117331.2405769201</v>
      </c>
      <c r="B7009">
        <v>-113061.931815178</v>
      </c>
      <c r="C7009">
        <v>6.4497510902583504E-3</v>
      </c>
    </row>
    <row r="7010" spans="1:3" x14ac:dyDescent="0.25">
      <c r="A7010">
        <v>-8116396.7616999904</v>
      </c>
      <c r="B7010">
        <v>-113061.931815178</v>
      </c>
      <c r="C7010">
        <v>9.2323850840330107E-3</v>
      </c>
    </row>
    <row r="7011" spans="1:3" x14ac:dyDescent="0.25">
      <c r="A7011">
        <v>-8115462.28282307</v>
      </c>
      <c r="B7011">
        <v>-113061.931815178</v>
      </c>
      <c r="C7011">
        <v>1.2388962320983399E-2</v>
      </c>
    </row>
    <row r="7012" spans="1:3" x14ac:dyDescent="0.25">
      <c r="A7012">
        <v>-8114527.8039461495</v>
      </c>
      <c r="B7012">
        <v>-113061.931815178</v>
      </c>
      <c r="C7012">
        <v>1.73479598015546E-2</v>
      </c>
    </row>
    <row r="7013" spans="1:3" x14ac:dyDescent="0.25">
      <c r="A7013">
        <v>-8113593.32506923</v>
      </c>
      <c r="B7013">
        <v>-113061.931815178</v>
      </c>
      <c r="C7013">
        <v>2.1268254145979801E-2</v>
      </c>
    </row>
    <row r="7014" spans="1:3" x14ac:dyDescent="0.25">
      <c r="A7014">
        <v>-8112658.8461923003</v>
      </c>
      <c r="B7014">
        <v>-113061.931815178</v>
      </c>
      <c r="C7014">
        <v>2.8160095214843701E-2</v>
      </c>
    </row>
    <row r="7015" spans="1:3" x14ac:dyDescent="0.25">
      <c r="A7015">
        <v>-8111724.3673153799</v>
      </c>
      <c r="B7015">
        <v>-113061.931815178</v>
      </c>
      <c r="C7015">
        <v>3.7431895732879597E-2</v>
      </c>
    </row>
    <row r="7016" spans="1:3" x14ac:dyDescent="0.25">
      <c r="A7016">
        <v>-8110789.8884384604</v>
      </c>
      <c r="B7016">
        <v>-113061.931815178</v>
      </c>
      <c r="C7016">
        <v>4.6098694205284098E-2</v>
      </c>
    </row>
    <row r="7017" spans="1:3" x14ac:dyDescent="0.25">
      <c r="A7017">
        <v>-8109855.4095615298</v>
      </c>
      <c r="B7017">
        <v>-113061.931815178</v>
      </c>
      <c r="C7017">
        <v>6.0572039335966103E-2</v>
      </c>
    </row>
    <row r="7018" spans="1:3" x14ac:dyDescent="0.25">
      <c r="A7018">
        <v>-8108920.9306846103</v>
      </c>
      <c r="B7018">
        <v>-113061.931815178</v>
      </c>
      <c r="C7018">
        <v>7.2645954787731101E-2</v>
      </c>
    </row>
    <row r="7019" spans="1:3" x14ac:dyDescent="0.25">
      <c r="A7019">
        <v>-8107986.4518076899</v>
      </c>
      <c r="B7019">
        <v>-113061.931815178</v>
      </c>
      <c r="C7019">
        <v>8.4764920175075503E-2</v>
      </c>
    </row>
    <row r="7020" spans="1:3" x14ac:dyDescent="0.25">
      <c r="A7020">
        <v>-8107051.9729307601</v>
      </c>
      <c r="B7020">
        <v>-113061.931815178</v>
      </c>
      <c r="C7020">
        <v>9.8387815058231298E-2</v>
      </c>
    </row>
    <row r="7021" spans="1:3" x14ac:dyDescent="0.25">
      <c r="A7021">
        <v>-8106117.4940538397</v>
      </c>
      <c r="B7021">
        <v>-113061.931815178</v>
      </c>
      <c r="C7021">
        <v>0.11175087839365</v>
      </c>
    </row>
    <row r="7022" spans="1:3" x14ac:dyDescent="0.25">
      <c r="A7022">
        <v>-8105183.0151769202</v>
      </c>
      <c r="B7022">
        <v>-113061.931815178</v>
      </c>
      <c r="C7022">
        <v>0.12915813922882</v>
      </c>
    </row>
    <row r="7023" spans="1:3" x14ac:dyDescent="0.25">
      <c r="A7023">
        <v>-8104248.5362999896</v>
      </c>
      <c r="B7023">
        <v>-113061.931815178</v>
      </c>
      <c r="C7023">
        <v>0.14623861014842901</v>
      </c>
    </row>
    <row r="7024" spans="1:3" x14ac:dyDescent="0.25">
      <c r="A7024">
        <v>-8103314.0574230701</v>
      </c>
      <c r="B7024">
        <v>-113061.931815178</v>
      </c>
      <c r="C7024">
        <v>0.17274685204029</v>
      </c>
    </row>
    <row r="7025" spans="1:3" x14ac:dyDescent="0.25">
      <c r="A7025">
        <v>-8102379.5785461497</v>
      </c>
      <c r="B7025">
        <v>-113061.931815178</v>
      </c>
      <c r="C7025">
        <v>0.18987034261226601</v>
      </c>
    </row>
    <row r="7026" spans="1:3" x14ac:dyDescent="0.25">
      <c r="A7026">
        <v>-8101445.0996692302</v>
      </c>
      <c r="B7026">
        <v>-113061.931815178</v>
      </c>
      <c r="C7026">
        <v>0.20917330682277599</v>
      </c>
    </row>
    <row r="7027" spans="1:3" x14ac:dyDescent="0.25">
      <c r="A7027">
        <v>-8100510.6207923004</v>
      </c>
      <c r="B7027">
        <v>-113061.931815178</v>
      </c>
      <c r="C7027">
        <v>0.224663585424423</v>
      </c>
    </row>
    <row r="7028" spans="1:3" x14ac:dyDescent="0.25">
      <c r="A7028">
        <v>-8099576.14191538</v>
      </c>
      <c r="B7028">
        <v>-113061.931815178</v>
      </c>
      <c r="C7028">
        <v>0.242251962423324</v>
      </c>
    </row>
    <row r="7029" spans="1:3" x14ac:dyDescent="0.25">
      <c r="A7029">
        <v>-8098641.6630384596</v>
      </c>
      <c r="B7029">
        <v>-113061.931815178</v>
      </c>
      <c r="C7029">
        <v>0.26100239157676602</v>
      </c>
    </row>
    <row r="7030" spans="1:3" x14ac:dyDescent="0.25">
      <c r="A7030">
        <v>-8097707.1841615299</v>
      </c>
      <c r="B7030">
        <v>-113061.931815178</v>
      </c>
      <c r="C7030">
        <v>0.28269913792610102</v>
      </c>
    </row>
    <row r="7031" spans="1:3" x14ac:dyDescent="0.25">
      <c r="A7031">
        <v>-8096772.7052846104</v>
      </c>
      <c r="B7031">
        <v>-113061.931815178</v>
      </c>
      <c r="C7031">
        <v>0.29925099015235901</v>
      </c>
    </row>
    <row r="7032" spans="1:3" x14ac:dyDescent="0.25">
      <c r="A7032">
        <v>-8095838.22640769</v>
      </c>
      <c r="B7032">
        <v>-113061.931815178</v>
      </c>
      <c r="C7032">
        <v>0.317865520715713</v>
      </c>
    </row>
    <row r="7033" spans="1:3" x14ac:dyDescent="0.25">
      <c r="A7033">
        <v>-8094903.7475307602</v>
      </c>
      <c r="B7033">
        <v>-113061.931815178</v>
      </c>
      <c r="C7033">
        <v>0.33766663074493403</v>
      </c>
    </row>
    <row r="7034" spans="1:3" x14ac:dyDescent="0.25">
      <c r="A7034">
        <v>-8093969.2686538398</v>
      </c>
      <c r="B7034">
        <v>-113061.931815178</v>
      </c>
      <c r="C7034">
        <v>0.35437759757041898</v>
      </c>
    </row>
    <row r="7035" spans="1:3" x14ac:dyDescent="0.25">
      <c r="A7035">
        <v>-8093034.7897769203</v>
      </c>
      <c r="B7035">
        <v>-113061.931815178</v>
      </c>
      <c r="C7035">
        <v>0.36942699551582298</v>
      </c>
    </row>
    <row r="7036" spans="1:3" x14ac:dyDescent="0.25">
      <c r="A7036">
        <v>-8092100.3108999897</v>
      </c>
      <c r="B7036">
        <v>-113061.931815178</v>
      </c>
      <c r="C7036">
        <v>0.38541391491889898</v>
      </c>
    </row>
    <row r="7037" spans="1:3" x14ac:dyDescent="0.25">
      <c r="A7037">
        <v>-8091165.8320230702</v>
      </c>
      <c r="B7037">
        <v>-113061.931815178</v>
      </c>
      <c r="C7037">
        <v>0.39609983563423101</v>
      </c>
    </row>
    <row r="7038" spans="1:3" x14ac:dyDescent="0.25">
      <c r="A7038">
        <v>-8090231.3531461498</v>
      </c>
      <c r="B7038">
        <v>-113061.931815178</v>
      </c>
      <c r="C7038">
        <v>0.40106856822967502</v>
      </c>
    </row>
    <row r="7039" spans="1:3" x14ac:dyDescent="0.25">
      <c r="A7039">
        <v>-8089296.8742692303</v>
      </c>
      <c r="B7039">
        <v>-113061.931815178</v>
      </c>
      <c r="C7039">
        <v>0.41544765233993503</v>
      </c>
    </row>
    <row r="7040" spans="1:3" x14ac:dyDescent="0.25">
      <c r="A7040">
        <v>-8088362.3953922996</v>
      </c>
      <c r="B7040">
        <v>-113061.931815178</v>
      </c>
      <c r="C7040">
        <v>0.42371898889541598</v>
      </c>
    </row>
    <row r="7041" spans="1:3" x14ac:dyDescent="0.25">
      <c r="A7041">
        <v>-8087427.9165153801</v>
      </c>
      <c r="B7041">
        <v>-113061.931815178</v>
      </c>
      <c r="C7041">
        <v>0.42806339263915999</v>
      </c>
    </row>
    <row r="7042" spans="1:3" x14ac:dyDescent="0.25">
      <c r="A7042">
        <v>-8086493.4376384597</v>
      </c>
      <c r="B7042">
        <v>-113061.931815178</v>
      </c>
      <c r="C7042">
        <v>0.43305954337120001</v>
      </c>
    </row>
    <row r="7043" spans="1:3" x14ac:dyDescent="0.25">
      <c r="A7043">
        <v>-8085558.95876153</v>
      </c>
      <c r="B7043">
        <v>-113061.931815178</v>
      </c>
      <c r="C7043">
        <v>0.43593201041221602</v>
      </c>
    </row>
    <row r="7044" spans="1:3" x14ac:dyDescent="0.25">
      <c r="A7044">
        <v>-8084624.4798846096</v>
      </c>
      <c r="B7044">
        <v>-113061.931815178</v>
      </c>
      <c r="C7044">
        <v>0.433158129453659</v>
      </c>
    </row>
    <row r="7045" spans="1:3" x14ac:dyDescent="0.25">
      <c r="A7045">
        <v>-8083690.0010076901</v>
      </c>
      <c r="B7045">
        <v>-113061.931815178</v>
      </c>
      <c r="C7045">
        <v>0.44025546312332098</v>
      </c>
    </row>
    <row r="7046" spans="1:3" x14ac:dyDescent="0.25">
      <c r="A7046">
        <v>-8082755.5221307604</v>
      </c>
      <c r="B7046">
        <v>-113061.931815178</v>
      </c>
      <c r="C7046">
        <v>0.44296804070472701</v>
      </c>
    </row>
    <row r="7047" spans="1:3" x14ac:dyDescent="0.25">
      <c r="A7047">
        <v>-8081821.0432538399</v>
      </c>
      <c r="B7047">
        <v>-113061.931815178</v>
      </c>
      <c r="C7047">
        <v>0.44211921095848</v>
      </c>
    </row>
    <row r="7048" spans="1:3" x14ac:dyDescent="0.25">
      <c r="A7048">
        <v>-8080886.5643769205</v>
      </c>
      <c r="B7048">
        <v>-113061.931815178</v>
      </c>
      <c r="C7048">
        <v>0.43924123048782299</v>
      </c>
    </row>
    <row r="7049" spans="1:3" x14ac:dyDescent="0.25">
      <c r="A7049">
        <v>-8079952.0855</v>
      </c>
      <c r="B7049">
        <v>-113061.931815178</v>
      </c>
      <c r="C7049">
        <v>0.44192603230476302</v>
      </c>
    </row>
    <row r="7050" spans="1:3" x14ac:dyDescent="0.25">
      <c r="A7050">
        <v>-8079017.6066230703</v>
      </c>
      <c r="B7050">
        <v>-113061.931815178</v>
      </c>
      <c r="C7050">
        <v>0.43272012472152699</v>
      </c>
    </row>
    <row r="7051" spans="1:3" x14ac:dyDescent="0.25">
      <c r="A7051">
        <v>-8078083.1277461499</v>
      </c>
      <c r="B7051">
        <v>-113061.931815178</v>
      </c>
      <c r="C7051">
        <v>0.43767508864402699</v>
      </c>
    </row>
    <row r="7052" spans="1:3" x14ac:dyDescent="0.25">
      <c r="A7052">
        <v>-8077148.6488692304</v>
      </c>
      <c r="B7052">
        <v>-113061.931815178</v>
      </c>
      <c r="C7052">
        <v>0.44664955139160101</v>
      </c>
    </row>
    <row r="7053" spans="1:3" x14ac:dyDescent="0.25">
      <c r="A7053">
        <v>-8076214.1699922998</v>
      </c>
      <c r="B7053">
        <v>-113061.931815178</v>
      </c>
      <c r="C7053">
        <v>0.43481877446174599</v>
      </c>
    </row>
    <row r="7054" spans="1:3" x14ac:dyDescent="0.25">
      <c r="A7054">
        <v>-8075279.6911153803</v>
      </c>
      <c r="B7054">
        <v>-113061.931815178</v>
      </c>
      <c r="C7054">
        <v>0</v>
      </c>
    </row>
    <row r="7055" spans="1:3" x14ac:dyDescent="0.25">
      <c r="A7055">
        <v>-8074345.2122384598</v>
      </c>
      <c r="B7055">
        <v>-113061.931815178</v>
      </c>
      <c r="C7055">
        <v>0</v>
      </c>
    </row>
    <row r="7056" spans="1:3" x14ac:dyDescent="0.25">
      <c r="A7056">
        <v>-8073410.7333615301</v>
      </c>
      <c r="B7056">
        <v>-113061.931815178</v>
      </c>
      <c r="C7056">
        <v>0</v>
      </c>
    </row>
    <row r="7057" spans="1:3" x14ac:dyDescent="0.25">
      <c r="A7057">
        <v>-8072476.2544846097</v>
      </c>
      <c r="B7057">
        <v>-113061.931815178</v>
      </c>
      <c r="C7057">
        <v>0</v>
      </c>
    </row>
    <row r="7058" spans="1:3" x14ac:dyDescent="0.25">
      <c r="A7058">
        <v>-8071541.7756076902</v>
      </c>
      <c r="B7058">
        <v>-113061.931815178</v>
      </c>
      <c r="C7058">
        <v>0</v>
      </c>
    </row>
    <row r="7059" spans="1:3" x14ac:dyDescent="0.25">
      <c r="A7059">
        <v>-8070607.2967307596</v>
      </c>
      <c r="B7059">
        <v>-113061.931815178</v>
      </c>
      <c r="C7059">
        <v>0</v>
      </c>
    </row>
    <row r="7060" spans="1:3" x14ac:dyDescent="0.25">
      <c r="A7060">
        <v>-8069672.8178538401</v>
      </c>
      <c r="B7060">
        <v>-113061.931815178</v>
      </c>
      <c r="C7060">
        <v>0</v>
      </c>
    </row>
    <row r="7061" spans="1:3" x14ac:dyDescent="0.25">
      <c r="A7061">
        <v>-8068738.3389769197</v>
      </c>
      <c r="B7061">
        <v>-113061.931815178</v>
      </c>
      <c r="C7061">
        <v>0</v>
      </c>
    </row>
    <row r="7062" spans="1:3" x14ac:dyDescent="0.25">
      <c r="A7062">
        <v>-8067803.8601000002</v>
      </c>
      <c r="B7062">
        <v>-113061.931815178</v>
      </c>
      <c r="C7062">
        <v>0</v>
      </c>
    </row>
    <row r="7063" spans="1:3" x14ac:dyDescent="0.25">
      <c r="A7063">
        <v>-8066869.3812230704</v>
      </c>
      <c r="B7063">
        <v>-113061.931815178</v>
      </c>
      <c r="C7063">
        <v>0</v>
      </c>
    </row>
    <row r="7064" spans="1:3" x14ac:dyDescent="0.25">
      <c r="A7064">
        <v>-8119200.19833076</v>
      </c>
      <c r="B7064">
        <v>-113996.410691964</v>
      </c>
      <c r="C7064">
        <v>4.3094726279377903E-3</v>
      </c>
    </row>
    <row r="7065" spans="1:3" x14ac:dyDescent="0.25">
      <c r="A7065">
        <v>-8118265.7194538396</v>
      </c>
      <c r="B7065">
        <v>-113996.410691964</v>
      </c>
      <c r="C7065">
        <v>5.7240794412791703E-3</v>
      </c>
    </row>
    <row r="7066" spans="1:3" x14ac:dyDescent="0.25">
      <c r="A7066">
        <v>-8117331.2405769201</v>
      </c>
      <c r="B7066">
        <v>-113996.410691964</v>
      </c>
      <c r="C7066">
        <v>8.0732423812150903E-3</v>
      </c>
    </row>
    <row r="7067" spans="1:3" x14ac:dyDescent="0.25">
      <c r="A7067">
        <v>-8116396.7616999904</v>
      </c>
      <c r="B7067">
        <v>-113996.410691964</v>
      </c>
      <c r="C7067">
        <v>1.1309770867228499E-2</v>
      </c>
    </row>
    <row r="7068" spans="1:3" x14ac:dyDescent="0.25">
      <c r="A7068">
        <v>-8115462.28282307</v>
      </c>
      <c r="B7068">
        <v>-113996.410691964</v>
      </c>
      <c r="C7068">
        <v>1.50832151994109E-2</v>
      </c>
    </row>
    <row r="7069" spans="1:3" x14ac:dyDescent="0.25">
      <c r="A7069">
        <v>-8114527.8039461495</v>
      </c>
      <c r="B7069">
        <v>-113996.410691964</v>
      </c>
      <c r="C7069">
        <v>1.9240206107497201E-2</v>
      </c>
    </row>
    <row r="7070" spans="1:3" x14ac:dyDescent="0.25">
      <c r="A7070">
        <v>-8113593.32506923</v>
      </c>
      <c r="B7070">
        <v>-113996.410691964</v>
      </c>
      <c r="C7070">
        <v>2.4699419736862099E-2</v>
      </c>
    </row>
    <row r="7071" spans="1:3" x14ac:dyDescent="0.25">
      <c r="A7071">
        <v>-8112658.8461923003</v>
      </c>
      <c r="B7071">
        <v>-113996.410691964</v>
      </c>
      <c r="C7071">
        <v>3.4701332449912997E-2</v>
      </c>
    </row>
    <row r="7072" spans="1:3" x14ac:dyDescent="0.25">
      <c r="A7072">
        <v>-8111724.3673153799</v>
      </c>
      <c r="B7072">
        <v>-113996.410691964</v>
      </c>
      <c r="C7072">
        <v>4.4837947934865903E-2</v>
      </c>
    </row>
    <row r="7073" spans="1:3" x14ac:dyDescent="0.25">
      <c r="A7073">
        <v>-8110789.8884384604</v>
      </c>
      <c r="B7073">
        <v>-113996.410691964</v>
      </c>
      <c r="C7073">
        <v>5.2141565829515402E-2</v>
      </c>
    </row>
    <row r="7074" spans="1:3" x14ac:dyDescent="0.25">
      <c r="A7074">
        <v>-8109855.4095615298</v>
      </c>
      <c r="B7074">
        <v>-113996.410691964</v>
      </c>
      <c r="C7074">
        <v>6.4273729920387199E-2</v>
      </c>
    </row>
    <row r="7075" spans="1:3" x14ac:dyDescent="0.25">
      <c r="A7075">
        <v>-8108920.9306846103</v>
      </c>
      <c r="B7075">
        <v>-113996.410691964</v>
      </c>
      <c r="C7075">
        <v>7.8170694410800906E-2</v>
      </c>
    </row>
    <row r="7076" spans="1:3" x14ac:dyDescent="0.25">
      <c r="A7076">
        <v>-8107986.4518076899</v>
      </c>
      <c r="B7076">
        <v>-113996.410691964</v>
      </c>
      <c r="C7076">
        <v>9.0138696134090396E-2</v>
      </c>
    </row>
    <row r="7077" spans="1:3" x14ac:dyDescent="0.25">
      <c r="A7077">
        <v>-8107051.9729307601</v>
      </c>
      <c r="B7077">
        <v>-113996.410691964</v>
      </c>
      <c r="C7077">
        <v>0.108458884060382</v>
      </c>
    </row>
    <row r="7078" spans="1:3" x14ac:dyDescent="0.25">
      <c r="A7078">
        <v>-8106117.4940538397</v>
      </c>
      <c r="B7078">
        <v>-113996.410691964</v>
      </c>
      <c r="C7078">
        <v>0.123893782496452</v>
      </c>
    </row>
    <row r="7079" spans="1:3" x14ac:dyDescent="0.25">
      <c r="A7079">
        <v>-8105183.0151769202</v>
      </c>
      <c r="B7079">
        <v>-113996.410691964</v>
      </c>
      <c r="C7079">
        <v>0.140528708696365</v>
      </c>
    </row>
    <row r="7080" spans="1:3" x14ac:dyDescent="0.25">
      <c r="A7080">
        <v>-8104248.5362999896</v>
      </c>
      <c r="B7080">
        <v>-113996.410691964</v>
      </c>
      <c r="C7080">
        <v>0.158833652734756</v>
      </c>
    </row>
    <row r="7081" spans="1:3" x14ac:dyDescent="0.25">
      <c r="A7081">
        <v>-8103314.0574230701</v>
      </c>
      <c r="B7081">
        <v>-113996.410691964</v>
      </c>
      <c r="C7081">
        <v>0.175223633646965</v>
      </c>
    </row>
    <row r="7082" spans="1:3" x14ac:dyDescent="0.25">
      <c r="A7082">
        <v>-8102379.5785461497</v>
      </c>
      <c r="B7082">
        <v>-113996.410691964</v>
      </c>
      <c r="C7082">
        <v>0.19868658483028401</v>
      </c>
    </row>
    <row r="7083" spans="1:3" x14ac:dyDescent="0.25">
      <c r="A7083">
        <v>-8101445.0996692302</v>
      </c>
      <c r="B7083">
        <v>-113996.410691964</v>
      </c>
      <c r="C7083">
        <v>0.21183067560195901</v>
      </c>
    </row>
    <row r="7084" spans="1:3" x14ac:dyDescent="0.25">
      <c r="A7084">
        <v>-8100510.6207923004</v>
      </c>
      <c r="B7084">
        <v>-113996.410691964</v>
      </c>
      <c r="C7084">
        <v>0.23227111995220101</v>
      </c>
    </row>
    <row r="7085" spans="1:3" x14ac:dyDescent="0.25">
      <c r="A7085">
        <v>-8099576.14191538</v>
      </c>
      <c r="B7085">
        <v>-113996.410691964</v>
      </c>
      <c r="C7085">
        <v>0.249221816658973</v>
      </c>
    </row>
    <row r="7086" spans="1:3" x14ac:dyDescent="0.25">
      <c r="A7086">
        <v>-8098641.6630384596</v>
      </c>
      <c r="B7086">
        <v>-113996.410691964</v>
      </c>
      <c r="C7086">
        <v>0.26754000782966603</v>
      </c>
    </row>
    <row r="7087" spans="1:3" x14ac:dyDescent="0.25">
      <c r="A7087">
        <v>-8097707.1841615299</v>
      </c>
      <c r="B7087">
        <v>-113996.410691964</v>
      </c>
      <c r="C7087">
        <v>0.28600615262985202</v>
      </c>
    </row>
    <row r="7088" spans="1:3" x14ac:dyDescent="0.25">
      <c r="A7088">
        <v>-8096772.7052846104</v>
      </c>
      <c r="B7088">
        <v>-113996.410691964</v>
      </c>
      <c r="C7088">
        <v>0.30225786566734297</v>
      </c>
    </row>
    <row r="7089" spans="1:3" x14ac:dyDescent="0.25">
      <c r="A7089">
        <v>-8095838.22640769</v>
      </c>
      <c r="B7089">
        <v>-113996.410691964</v>
      </c>
      <c r="C7089">
        <v>0.31989449262619002</v>
      </c>
    </row>
    <row r="7090" spans="1:3" x14ac:dyDescent="0.25">
      <c r="A7090">
        <v>-8094903.7475307602</v>
      </c>
      <c r="B7090">
        <v>-113996.410691964</v>
      </c>
      <c r="C7090">
        <v>0.33933407068252502</v>
      </c>
    </row>
    <row r="7091" spans="1:3" x14ac:dyDescent="0.25">
      <c r="A7091">
        <v>-8093969.2686538398</v>
      </c>
      <c r="B7091">
        <v>-113996.410691964</v>
      </c>
      <c r="C7091">
        <v>0.35540097951888999</v>
      </c>
    </row>
    <row r="7092" spans="1:3" x14ac:dyDescent="0.25">
      <c r="A7092">
        <v>-8093034.7897769203</v>
      </c>
      <c r="B7092">
        <v>-113996.410691964</v>
      </c>
      <c r="C7092">
        <v>0.37131220102310097</v>
      </c>
    </row>
    <row r="7093" spans="1:3" x14ac:dyDescent="0.25">
      <c r="A7093">
        <v>-8092100.3108999897</v>
      </c>
      <c r="B7093">
        <v>-113996.410691964</v>
      </c>
      <c r="C7093">
        <v>0.38678926229476901</v>
      </c>
    </row>
    <row r="7094" spans="1:3" x14ac:dyDescent="0.25">
      <c r="A7094">
        <v>-8091165.8320230702</v>
      </c>
      <c r="B7094">
        <v>-113996.410691964</v>
      </c>
      <c r="C7094">
        <v>0.40150329470634399</v>
      </c>
    </row>
    <row r="7095" spans="1:3" x14ac:dyDescent="0.25">
      <c r="A7095">
        <v>-8090231.3531461498</v>
      </c>
      <c r="B7095">
        <v>-113996.410691964</v>
      </c>
      <c r="C7095">
        <v>0.41500684618949801</v>
      </c>
    </row>
    <row r="7096" spans="1:3" x14ac:dyDescent="0.25">
      <c r="A7096">
        <v>-8089296.8742692303</v>
      </c>
      <c r="B7096">
        <v>-113996.410691964</v>
      </c>
      <c r="C7096">
        <v>0.41932034492492598</v>
      </c>
    </row>
    <row r="7097" spans="1:3" x14ac:dyDescent="0.25">
      <c r="A7097">
        <v>-8088362.3953922996</v>
      </c>
      <c r="B7097">
        <v>-113996.410691964</v>
      </c>
      <c r="C7097">
        <v>0.42180386185646002</v>
      </c>
    </row>
    <row r="7098" spans="1:3" x14ac:dyDescent="0.25">
      <c r="A7098">
        <v>-8087427.9165153801</v>
      </c>
      <c r="B7098">
        <v>-113996.410691964</v>
      </c>
      <c r="C7098">
        <v>0.426018387079238</v>
      </c>
    </row>
    <row r="7099" spans="1:3" x14ac:dyDescent="0.25">
      <c r="A7099">
        <v>-8086493.4376384597</v>
      </c>
      <c r="B7099">
        <v>-113996.410691964</v>
      </c>
      <c r="C7099">
        <v>0.429680585861206</v>
      </c>
    </row>
    <row r="7100" spans="1:3" x14ac:dyDescent="0.25">
      <c r="A7100">
        <v>-8085558.95876153</v>
      </c>
      <c r="B7100">
        <v>-113996.410691964</v>
      </c>
      <c r="C7100">
        <v>0.43590030074119501</v>
      </c>
    </row>
    <row r="7101" spans="1:3" x14ac:dyDescent="0.25">
      <c r="A7101">
        <v>-8084624.4798846096</v>
      </c>
      <c r="B7101">
        <v>-113996.410691964</v>
      </c>
      <c r="C7101">
        <v>0.44251617789268399</v>
      </c>
    </row>
    <row r="7102" spans="1:3" x14ac:dyDescent="0.25">
      <c r="A7102">
        <v>-8083690.0010076901</v>
      </c>
      <c r="B7102">
        <v>-113996.410691964</v>
      </c>
      <c r="C7102">
        <v>0.435337424278259</v>
      </c>
    </row>
    <row r="7103" spans="1:3" x14ac:dyDescent="0.25">
      <c r="A7103">
        <v>-8082755.5221307604</v>
      </c>
      <c r="B7103">
        <v>-113996.410691964</v>
      </c>
      <c r="C7103">
        <v>0.436488777399063</v>
      </c>
    </row>
    <row r="7104" spans="1:3" x14ac:dyDescent="0.25">
      <c r="A7104">
        <v>-8081821.0432538399</v>
      </c>
      <c r="B7104">
        <v>-113996.410691964</v>
      </c>
      <c r="C7104">
        <v>0.43876335024833601</v>
      </c>
    </row>
    <row r="7105" spans="1:3" x14ac:dyDescent="0.25">
      <c r="A7105">
        <v>-8080886.5643769205</v>
      </c>
      <c r="B7105">
        <v>-113996.410691964</v>
      </c>
      <c r="C7105">
        <v>0.43063610792160001</v>
      </c>
    </row>
    <row r="7106" spans="1:3" x14ac:dyDescent="0.25">
      <c r="A7106">
        <v>-8079952.0855</v>
      </c>
      <c r="B7106">
        <v>-113996.410691964</v>
      </c>
      <c r="C7106">
        <v>0.431278586387634</v>
      </c>
    </row>
    <row r="7107" spans="1:3" x14ac:dyDescent="0.25">
      <c r="A7107">
        <v>-8079017.6066230703</v>
      </c>
      <c r="B7107">
        <v>-113996.410691964</v>
      </c>
      <c r="C7107">
        <v>0.43285390734672502</v>
      </c>
    </row>
    <row r="7108" spans="1:3" x14ac:dyDescent="0.25">
      <c r="A7108">
        <v>-8078083.1277461499</v>
      </c>
      <c r="B7108">
        <v>-113996.410691964</v>
      </c>
      <c r="C7108">
        <v>0.42510312795638999</v>
      </c>
    </row>
    <row r="7109" spans="1:3" x14ac:dyDescent="0.25">
      <c r="A7109">
        <v>-8077148.6488692304</v>
      </c>
      <c r="B7109">
        <v>-113996.410691964</v>
      </c>
      <c r="C7109">
        <v>0.431117683649063</v>
      </c>
    </row>
    <row r="7110" spans="1:3" x14ac:dyDescent="0.25">
      <c r="A7110">
        <v>-8076214.1699922998</v>
      </c>
      <c r="B7110">
        <v>-113996.410691964</v>
      </c>
      <c r="C7110">
        <v>0</v>
      </c>
    </row>
    <row r="7111" spans="1:3" x14ac:dyDescent="0.25">
      <c r="A7111">
        <v>-8075279.6911153803</v>
      </c>
      <c r="B7111">
        <v>-113996.410691964</v>
      </c>
      <c r="C7111">
        <v>0</v>
      </c>
    </row>
    <row r="7112" spans="1:3" x14ac:dyDescent="0.25">
      <c r="A7112">
        <v>-8074345.2122384598</v>
      </c>
      <c r="B7112">
        <v>-113996.410691964</v>
      </c>
      <c r="C7112">
        <v>0</v>
      </c>
    </row>
    <row r="7113" spans="1:3" x14ac:dyDescent="0.25">
      <c r="A7113">
        <v>-8073410.7333615301</v>
      </c>
      <c r="B7113">
        <v>-113996.410691964</v>
      </c>
      <c r="C7113">
        <v>0</v>
      </c>
    </row>
    <row r="7114" spans="1:3" x14ac:dyDescent="0.25">
      <c r="A7114">
        <v>-8072476.2544846097</v>
      </c>
      <c r="B7114">
        <v>-113996.410691964</v>
      </c>
      <c r="C7114">
        <v>0</v>
      </c>
    </row>
    <row r="7115" spans="1:3" x14ac:dyDescent="0.25">
      <c r="A7115">
        <v>-8071541.7756076902</v>
      </c>
      <c r="B7115">
        <v>-113996.410691964</v>
      </c>
      <c r="C7115">
        <v>0</v>
      </c>
    </row>
    <row r="7116" spans="1:3" x14ac:dyDescent="0.25">
      <c r="A7116">
        <v>-8070607.2967307596</v>
      </c>
      <c r="B7116">
        <v>-113996.410691964</v>
      </c>
      <c r="C7116">
        <v>0</v>
      </c>
    </row>
    <row r="7117" spans="1:3" x14ac:dyDescent="0.25">
      <c r="A7117">
        <v>-8069672.8178538401</v>
      </c>
      <c r="B7117">
        <v>-113996.410691964</v>
      </c>
      <c r="C7117">
        <v>0</v>
      </c>
    </row>
    <row r="7118" spans="1:3" x14ac:dyDescent="0.25">
      <c r="A7118">
        <v>-8068738.3389769197</v>
      </c>
      <c r="B7118">
        <v>-113996.410691964</v>
      </c>
      <c r="C7118">
        <v>0</v>
      </c>
    </row>
    <row r="7119" spans="1:3" x14ac:dyDescent="0.25">
      <c r="A7119">
        <v>-8067803.8601000002</v>
      </c>
      <c r="B7119">
        <v>-113996.410691964</v>
      </c>
      <c r="C7119">
        <v>0</v>
      </c>
    </row>
    <row r="7120" spans="1:3" x14ac:dyDescent="0.25">
      <c r="A7120">
        <v>-8066869.3812230704</v>
      </c>
      <c r="B7120">
        <v>-113996.410691964</v>
      </c>
      <c r="C7120">
        <v>0</v>
      </c>
    </row>
    <row r="7121" spans="1:3" x14ac:dyDescent="0.25">
      <c r="A7121">
        <v>-8120134.6772076897</v>
      </c>
      <c r="B7121">
        <v>-114930.889568749</v>
      </c>
      <c r="C7121">
        <v>3.0527759809046901E-3</v>
      </c>
    </row>
    <row r="7122" spans="1:3" x14ac:dyDescent="0.25">
      <c r="A7122">
        <v>-8119200.19833076</v>
      </c>
      <c r="B7122">
        <v>-114930.889568749</v>
      </c>
      <c r="C7122">
        <v>4.6788495965301904E-3</v>
      </c>
    </row>
    <row r="7123" spans="1:3" x14ac:dyDescent="0.25">
      <c r="A7123">
        <v>-8118265.7194538396</v>
      </c>
      <c r="B7123">
        <v>-114930.889568749</v>
      </c>
      <c r="C7123">
        <v>6.0648857615888101E-3</v>
      </c>
    </row>
    <row r="7124" spans="1:3" x14ac:dyDescent="0.25">
      <c r="A7124">
        <v>-8117331.2405769201</v>
      </c>
      <c r="B7124">
        <v>-114930.889568749</v>
      </c>
      <c r="C7124">
        <v>8.5483025759458507E-3</v>
      </c>
    </row>
    <row r="7125" spans="1:3" x14ac:dyDescent="0.25">
      <c r="A7125">
        <v>-8116396.7616999904</v>
      </c>
      <c r="B7125">
        <v>-114930.889568749</v>
      </c>
      <c r="C7125">
        <v>1.2715217657387199E-2</v>
      </c>
    </row>
    <row r="7126" spans="1:3" x14ac:dyDescent="0.25">
      <c r="A7126">
        <v>-8115462.28282307</v>
      </c>
      <c r="B7126">
        <v>-114930.889568749</v>
      </c>
      <c r="C7126">
        <v>1.6888935118913598E-2</v>
      </c>
    </row>
    <row r="7127" spans="1:3" x14ac:dyDescent="0.25">
      <c r="A7127">
        <v>-8114527.8039461495</v>
      </c>
      <c r="B7127">
        <v>-114930.889568749</v>
      </c>
      <c r="C7127">
        <v>2.4047687649726798E-2</v>
      </c>
    </row>
    <row r="7128" spans="1:3" x14ac:dyDescent="0.25">
      <c r="A7128">
        <v>-8113593.32506923</v>
      </c>
      <c r="B7128">
        <v>-114930.889568749</v>
      </c>
      <c r="C7128">
        <v>3.0652824789285601E-2</v>
      </c>
    </row>
    <row r="7129" spans="1:3" x14ac:dyDescent="0.25">
      <c r="A7129">
        <v>-8112658.8461923003</v>
      </c>
      <c r="B7129">
        <v>-114930.889568749</v>
      </c>
      <c r="C7129">
        <v>3.9076875895261702E-2</v>
      </c>
    </row>
    <row r="7130" spans="1:3" x14ac:dyDescent="0.25">
      <c r="A7130">
        <v>-8111724.3673153799</v>
      </c>
      <c r="B7130">
        <v>-114930.889568749</v>
      </c>
      <c r="C7130">
        <v>4.5463129878044101E-2</v>
      </c>
    </row>
    <row r="7131" spans="1:3" x14ac:dyDescent="0.25">
      <c r="A7131">
        <v>-8110789.8884384604</v>
      </c>
      <c r="B7131">
        <v>-114930.889568749</v>
      </c>
      <c r="C7131">
        <v>5.57766929268836E-2</v>
      </c>
    </row>
    <row r="7132" spans="1:3" x14ac:dyDescent="0.25">
      <c r="A7132">
        <v>-8109855.4095615298</v>
      </c>
      <c r="B7132">
        <v>-114930.889568749</v>
      </c>
      <c r="C7132">
        <v>6.8694323301315294E-2</v>
      </c>
    </row>
    <row r="7133" spans="1:3" x14ac:dyDescent="0.25">
      <c r="A7133">
        <v>-8108920.9306846103</v>
      </c>
      <c r="B7133">
        <v>-114930.889568749</v>
      </c>
      <c r="C7133">
        <v>8.0775067210197393E-2</v>
      </c>
    </row>
    <row r="7134" spans="1:3" x14ac:dyDescent="0.25">
      <c r="A7134">
        <v>-8107986.4518076899</v>
      </c>
      <c r="B7134">
        <v>-114930.889568749</v>
      </c>
      <c r="C7134">
        <v>9.3062125146388994E-2</v>
      </c>
    </row>
    <row r="7135" spans="1:3" x14ac:dyDescent="0.25">
      <c r="A7135">
        <v>-8107051.9729307601</v>
      </c>
      <c r="B7135">
        <v>-114930.889568749</v>
      </c>
      <c r="C7135">
        <v>0.113054059445858</v>
      </c>
    </row>
    <row r="7136" spans="1:3" x14ac:dyDescent="0.25">
      <c r="A7136">
        <v>-8106117.4940538397</v>
      </c>
      <c r="B7136">
        <v>-114930.889568749</v>
      </c>
      <c r="C7136">
        <v>0.129277318716049</v>
      </c>
    </row>
    <row r="7137" spans="1:3" x14ac:dyDescent="0.25">
      <c r="A7137">
        <v>-8105183.0151769202</v>
      </c>
      <c r="B7137">
        <v>-114930.889568749</v>
      </c>
      <c r="C7137">
        <v>0.15080831944942399</v>
      </c>
    </row>
    <row r="7138" spans="1:3" x14ac:dyDescent="0.25">
      <c r="A7138">
        <v>-8104248.5362999896</v>
      </c>
      <c r="B7138">
        <v>-114930.889568749</v>
      </c>
      <c r="C7138">
        <v>0.16671383380889801</v>
      </c>
    </row>
    <row r="7139" spans="1:3" x14ac:dyDescent="0.25">
      <c r="A7139">
        <v>-8103314.0574230701</v>
      </c>
      <c r="B7139">
        <v>-114930.889568749</v>
      </c>
      <c r="C7139">
        <v>0.183396786451339</v>
      </c>
    </row>
    <row r="7140" spans="1:3" x14ac:dyDescent="0.25">
      <c r="A7140">
        <v>-8102379.5785461497</v>
      </c>
      <c r="B7140">
        <v>-114930.889568749</v>
      </c>
      <c r="C7140">
        <v>0.20177584886550901</v>
      </c>
    </row>
    <row r="7141" spans="1:3" x14ac:dyDescent="0.25">
      <c r="A7141">
        <v>-8101445.0996692302</v>
      </c>
      <c r="B7141">
        <v>-114930.889568749</v>
      </c>
      <c r="C7141">
        <v>0.21791954338550501</v>
      </c>
    </row>
    <row r="7142" spans="1:3" x14ac:dyDescent="0.25">
      <c r="A7142">
        <v>-8100510.6207923004</v>
      </c>
      <c r="B7142">
        <v>-114930.889568749</v>
      </c>
      <c r="C7142">
        <v>0.23480105400085399</v>
      </c>
    </row>
    <row r="7143" spans="1:3" x14ac:dyDescent="0.25">
      <c r="A7143">
        <v>-8099576.14191538</v>
      </c>
      <c r="B7143">
        <v>-114930.889568749</v>
      </c>
      <c r="C7143">
        <v>0.25151440501213002</v>
      </c>
    </row>
    <row r="7144" spans="1:3" x14ac:dyDescent="0.25">
      <c r="A7144">
        <v>-8098641.6630384596</v>
      </c>
      <c r="B7144">
        <v>-114930.889568749</v>
      </c>
      <c r="C7144">
        <v>0.26684367656707703</v>
      </c>
    </row>
    <row r="7145" spans="1:3" x14ac:dyDescent="0.25">
      <c r="A7145">
        <v>-8097707.1841615299</v>
      </c>
      <c r="B7145">
        <v>-114930.889568749</v>
      </c>
      <c r="C7145">
        <v>0.29094308614730802</v>
      </c>
    </row>
    <row r="7146" spans="1:3" x14ac:dyDescent="0.25">
      <c r="A7146">
        <v>-8096772.7052846104</v>
      </c>
      <c r="B7146">
        <v>-114930.889568749</v>
      </c>
      <c r="C7146">
        <v>0.30642083287239003</v>
      </c>
    </row>
    <row r="7147" spans="1:3" x14ac:dyDescent="0.25">
      <c r="A7147">
        <v>-8095838.22640769</v>
      </c>
      <c r="B7147">
        <v>-114930.889568749</v>
      </c>
      <c r="C7147">
        <v>0.32366275787353499</v>
      </c>
    </row>
    <row r="7148" spans="1:3" x14ac:dyDescent="0.25">
      <c r="A7148">
        <v>-8094903.7475307602</v>
      </c>
      <c r="B7148">
        <v>-114930.889568749</v>
      </c>
      <c r="C7148">
        <v>0.342315584421157</v>
      </c>
    </row>
    <row r="7149" spans="1:3" x14ac:dyDescent="0.25">
      <c r="A7149">
        <v>-8093969.2686538398</v>
      </c>
      <c r="B7149">
        <v>-114930.889568749</v>
      </c>
      <c r="C7149">
        <v>0.35765877366065901</v>
      </c>
    </row>
    <row r="7150" spans="1:3" x14ac:dyDescent="0.25">
      <c r="A7150">
        <v>-8093034.7897769203</v>
      </c>
      <c r="B7150">
        <v>-114930.889568749</v>
      </c>
      <c r="C7150">
        <v>0.37063664197921697</v>
      </c>
    </row>
    <row r="7151" spans="1:3" x14ac:dyDescent="0.25">
      <c r="A7151">
        <v>-8092100.3108999897</v>
      </c>
      <c r="B7151">
        <v>-114930.889568749</v>
      </c>
      <c r="C7151">
        <v>0.38722681999206499</v>
      </c>
    </row>
    <row r="7152" spans="1:3" x14ac:dyDescent="0.25">
      <c r="A7152">
        <v>-8091165.8320230702</v>
      </c>
      <c r="B7152">
        <v>-114930.889568749</v>
      </c>
      <c r="C7152">
        <v>0.39753100275993303</v>
      </c>
    </row>
    <row r="7153" spans="1:3" x14ac:dyDescent="0.25">
      <c r="A7153">
        <v>-8090231.3531461498</v>
      </c>
      <c r="B7153">
        <v>-114930.889568749</v>
      </c>
      <c r="C7153">
        <v>0.41239604353904702</v>
      </c>
    </row>
    <row r="7154" spans="1:3" x14ac:dyDescent="0.25">
      <c r="A7154">
        <v>-8089296.8742692303</v>
      </c>
      <c r="B7154">
        <v>-114930.889568749</v>
      </c>
      <c r="C7154">
        <v>0.41590231657028098</v>
      </c>
    </row>
    <row r="7155" spans="1:3" x14ac:dyDescent="0.25">
      <c r="A7155">
        <v>-8088362.3953922996</v>
      </c>
      <c r="B7155">
        <v>-114930.889568749</v>
      </c>
      <c r="C7155">
        <v>0.42282083630561801</v>
      </c>
    </row>
    <row r="7156" spans="1:3" x14ac:dyDescent="0.25">
      <c r="A7156">
        <v>-8087427.9165153801</v>
      </c>
      <c r="B7156">
        <v>-114930.889568749</v>
      </c>
      <c r="C7156">
        <v>0.42515072226524298</v>
      </c>
    </row>
    <row r="7157" spans="1:3" x14ac:dyDescent="0.25">
      <c r="A7157">
        <v>-8086493.4376384597</v>
      </c>
      <c r="B7157">
        <v>-114930.889568749</v>
      </c>
      <c r="C7157">
        <v>0.42881891131401001</v>
      </c>
    </row>
    <row r="7158" spans="1:3" x14ac:dyDescent="0.25">
      <c r="A7158">
        <v>-8085558.95876153</v>
      </c>
      <c r="B7158">
        <v>-114930.889568749</v>
      </c>
      <c r="C7158">
        <v>0</v>
      </c>
    </row>
    <row r="7159" spans="1:3" x14ac:dyDescent="0.25">
      <c r="A7159">
        <v>-8084624.4798846096</v>
      </c>
      <c r="B7159">
        <v>-114930.889568749</v>
      </c>
      <c r="C7159">
        <v>0</v>
      </c>
    </row>
    <row r="7160" spans="1:3" x14ac:dyDescent="0.25">
      <c r="A7160">
        <v>-8083690.0010076901</v>
      </c>
      <c r="B7160">
        <v>-114930.889568749</v>
      </c>
      <c r="C7160">
        <v>0.43511870503425498</v>
      </c>
    </row>
    <row r="7161" spans="1:3" x14ac:dyDescent="0.25">
      <c r="A7161">
        <v>-8082755.5221307604</v>
      </c>
      <c r="B7161">
        <v>-114930.889568749</v>
      </c>
      <c r="C7161">
        <v>0.43122401833534202</v>
      </c>
    </row>
    <row r="7162" spans="1:3" x14ac:dyDescent="0.25">
      <c r="A7162">
        <v>-8081821.0432538399</v>
      </c>
      <c r="B7162">
        <v>-114930.889568749</v>
      </c>
      <c r="C7162">
        <v>0.43205907940864502</v>
      </c>
    </row>
    <row r="7163" spans="1:3" x14ac:dyDescent="0.25">
      <c r="A7163">
        <v>-8080886.5643769205</v>
      </c>
      <c r="B7163">
        <v>-114930.889568749</v>
      </c>
      <c r="C7163">
        <v>0.430179834365844</v>
      </c>
    </row>
    <row r="7164" spans="1:3" x14ac:dyDescent="0.25">
      <c r="A7164">
        <v>-8079952.0855</v>
      </c>
      <c r="B7164">
        <v>-114930.889568749</v>
      </c>
      <c r="C7164">
        <v>0.42148506641387901</v>
      </c>
    </row>
    <row r="7165" spans="1:3" x14ac:dyDescent="0.25">
      <c r="A7165">
        <v>-8079017.6066230703</v>
      </c>
      <c r="B7165">
        <v>-114930.889568749</v>
      </c>
      <c r="C7165">
        <v>0.42100173234939497</v>
      </c>
    </row>
    <row r="7166" spans="1:3" x14ac:dyDescent="0.25">
      <c r="A7166">
        <v>-8078083.1277461499</v>
      </c>
      <c r="B7166">
        <v>-114930.889568749</v>
      </c>
      <c r="C7166">
        <v>0</v>
      </c>
    </row>
    <row r="7167" spans="1:3" x14ac:dyDescent="0.25">
      <c r="A7167">
        <v>-8077148.6488692304</v>
      </c>
      <c r="B7167">
        <v>-114930.889568749</v>
      </c>
      <c r="C7167">
        <v>0</v>
      </c>
    </row>
    <row r="7168" spans="1:3" x14ac:dyDescent="0.25">
      <c r="A7168">
        <v>-8076214.1699922998</v>
      </c>
      <c r="B7168">
        <v>-114930.889568749</v>
      </c>
      <c r="C7168">
        <v>0</v>
      </c>
    </row>
    <row r="7169" spans="1:3" x14ac:dyDescent="0.25">
      <c r="A7169">
        <v>-8075279.6911153803</v>
      </c>
      <c r="B7169">
        <v>-114930.889568749</v>
      </c>
      <c r="C7169">
        <v>0</v>
      </c>
    </row>
    <row r="7170" spans="1:3" x14ac:dyDescent="0.25">
      <c r="A7170">
        <v>-8074345.2122384598</v>
      </c>
      <c r="B7170">
        <v>-114930.889568749</v>
      </c>
      <c r="C7170">
        <v>0</v>
      </c>
    </row>
    <row r="7171" spans="1:3" x14ac:dyDescent="0.25">
      <c r="A7171">
        <v>-8073410.7333615301</v>
      </c>
      <c r="B7171">
        <v>-114930.889568749</v>
      </c>
      <c r="C7171">
        <v>0</v>
      </c>
    </row>
    <row r="7172" spans="1:3" x14ac:dyDescent="0.25">
      <c r="A7172">
        <v>-8072476.2544846097</v>
      </c>
      <c r="B7172">
        <v>-114930.889568749</v>
      </c>
      <c r="C7172">
        <v>0</v>
      </c>
    </row>
    <row r="7173" spans="1:3" x14ac:dyDescent="0.25">
      <c r="A7173">
        <v>-8071541.7756076902</v>
      </c>
      <c r="B7173">
        <v>-114930.889568749</v>
      </c>
      <c r="C7173">
        <v>0</v>
      </c>
    </row>
    <row r="7174" spans="1:3" x14ac:dyDescent="0.25">
      <c r="A7174">
        <v>-8070607.2967307596</v>
      </c>
      <c r="B7174">
        <v>-114930.889568749</v>
      </c>
      <c r="C7174">
        <v>0</v>
      </c>
    </row>
    <row r="7175" spans="1:3" x14ac:dyDescent="0.25">
      <c r="A7175">
        <v>-8069672.8178538401</v>
      </c>
      <c r="B7175">
        <v>-114930.889568749</v>
      </c>
      <c r="C7175">
        <v>0</v>
      </c>
    </row>
    <row r="7176" spans="1:3" x14ac:dyDescent="0.25">
      <c r="A7176">
        <v>-8068738.3389769197</v>
      </c>
      <c r="B7176">
        <v>-114930.889568749</v>
      </c>
      <c r="C7176">
        <v>0</v>
      </c>
    </row>
    <row r="7177" spans="1:3" x14ac:dyDescent="0.25">
      <c r="A7177">
        <v>-8067803.8601000002</v>
      </c>
      <c r="B7177">
        <v>-114930.889568749</v>
      </c>
      <c r="C7177">
        <v>0</v>
      </c>
    </row>
    <row r="7178" spans="1:3" x14ac:dyDescent="0.25">
      <c r="A7178">
        <v>-8120134.6772076897</v>
      </c>
      <c r="B7178">
        <v>-115865.368445535</v>
      </c>
      <c r="C7178">
        <v>4.05686115846037E-3</v>
      </c>
    </row>
    <row r="7179" spans="1:3" x14ac:dyDescent="0.25">
      <c r="A7179">
        <v>-8119200.19833076</v>
      </c>
      <c r="B7179">
        <v>-115865.368445535</v>
      </c>
      <c r="C7179">
        <v>5.2396729588508597E-3</v>
      </c>
    </row>
    <row r="7180" spans="1:3" x14ac:dyDescent="0.25">
      <c r="A7180">
        <v>-8118265.7194538396</v>
      </c>
      <c r="B7180">
        <v>-115865.368445535</v>
      </c>
      <c r="C7180">
        <v>7.6963510364294E-3</v>
      </c>
    </row>
    <row r="7181" spans="1:3" x14ac:dyDescent="0.25">
      <c r="A7181">
        <v>-8117331.2405769201</v>
      </c>
      <c r="B7181">
        <v>-115865.368445535</v>
      </c>
      <c r="C7181">
        <v>1.14201791584491E-2</v>
      </c>
    </row>
    <row r="7182" spans="1:3" x14ac:dyDescent="0.25">
      <c r="A7182">
        <v>-8116396.7616999904</v>
      </c>
      <c r="B7182">
        <v>-115865.368445535</v>
      </c>
      <c r="C7182">
        <v>1.5872385352849901E-2</v>
      </c>
    </row>
    <row r="7183" spans="1:3" x14ac:dyDescent="0.25">
      <c r="A7183">
        <v>-8115462.28282307</v>
      </c>
      <c r="B7183">
        <v>-115865.368445535</v>
      </c>
      <c r="C7183">
        <v>2.0320203155279101E-2</v>
      </c>
    </row>
    <row r="7184" spans="1:3" x14ac:dyDescent="0.25">
      <c r="A7184">
        <v>-8114527.8039461495</v>
      </c>
      <c r="B7184">
        <v>-115865.368445535</v>
      </c>
      <c r="C7184">
        <v>2.6492750272154801E-2</v>
      </c>
    </row>
    <row r="7185" spans="1:3" x14ac:dyDescent="0.25">
      <c r="A7185">
        <v>-8113593.32506923</v>
      </c>
      <c r="B7185">
        <v>-115865.368445535</v>
      </c>
      <c r="C7185">
        <v>3.4152939915657002E-2</v>
      </c>
    </row>
    <row r="7186" spans="1:3" x14ac:dyDescent="0.25">
      <c r="A7186">
        <v>-8112658.8461923003</v>
      </c>
      <c r="B7186">
        <v>-115865.368445535</v>
      </c>
      <c r="C7186">
        <v>4.0046460926532697E-2</v>
      </c>
    </row>
    <row r="7187" spans="1:3" x14ac:dyDescent="0.25">
      <c r="A7187">
        <v>-8111724.3673153799</v>
      </c>
      <c r="B7187">
        <v>-115865.368445535</v>
      </c>
      <c r="C7187">
        <v>5.0947777926921803E-2</v>
      </c>
    </row>
    <row r="7188" spans="1:3" x14ac:dyDescent="0.25">
      <c r="A7188">
        <v>-8110789.8884384604</v>
      </c>
      <c r="B7188">
        <v>-115865.368445535</v>
      </c>
      <c r="C7188">
        <v>6.0071058571338598E-2</v>
      </c>
    </row>
    <row r="7189" spans="1:3" x14ac:dyDescent="0.25">
      <c r="A7189">
        <v>-8109855.4095615298</v>
      </c>
      <c r="B7189">
        <v>-115865.368445535</v>
      </c>
      <c r="C7189">
        <v>7.3318175971507998E-2</v>
      </c>
    </row>
    <row r="7190" spans="1:3" x14ac:dyDescent="0.25">
      <c r="A7190">
        <v>-8108920.9306846103</v>
      </c>
      <c r="B7190">
        <v>-115865.368445535</v>
      </c>
      <c r="C7190">
        <v>8.4825806319713495E-2</v>
      </c>
    </row>
    <row r="7191" spans="1:3" x14ac:dyDescent="0.25">
      <c r="A7191">
        <v>-8107986.4518076899</v>
      </c>
      <c r="B7191">
        <v>-115865.368445535</v>
      </c>
      <c r="C7191">
        <v>0.10220143944024999</v>
      </c>
    </row>
    <row r="7192" spans="1:3" x14ac:dyDescent="0.25">
      <c r="A7192">
        <v>-8107051.9729307601</v>
      </c>
      <c r="B7192">
        <v>-115865.368445535</v>
      </c>
      <c r="C7192">
        <v>0.115106709301471</v>
      </c>
    </row>
    <row r="7193" spans="1:3" x14ac:dyDescent="0.25">
      <c r="A7193">
        <v>-8106117.4940538397</v>
      </c>
      <c r="B7193">
        <v>-115865.368445535</v>
      </c>
      <c r="C7193">
        <v>0.129718333482742</v>
      </c>
    </row>
    <row r="7194" spans="1:3" x14ac:dyDescent="0.25">
      <c r="A7194">
        <v>-8105183.0151769202</v>
      </c>
      <c r="B7194">
        <v>-115865.368445535</v>
      </c>
      <c r="C7194">
        <v>0.147565707564353</v>
      </c>
    </row>
    <row r="7195" spans="1:3" x14ac:dyDescent="0.25">
      <c r="A7195">
        <v>-8104248.5362999896</v>
      </c>
      <c r="B7195">
        <v>-115865.368445535</v>
      </c>
      <c r="C7195">
        <v>0.162530332803726</v>
      </c>
    </row>
    <row r="7196" spans="1:3" x14ac:dyDescent="0.25">
      <c r="A7196">
        <v>-8103314.0574230701</v>
      </c>
      <c r="B7196">
        <v>-115865.368445535</v>
      </c>
      <c r="C7196">
        <v>0.18601617217063901</v>
      </c>
    </row>
    <row r="7197" spans="1:3" x14ac:dyDescent="0.25">
      <c r="A7197">
        <v>-8102379.5785461497</v>
      </c>
      <c r="B7197">
        <v>-115865.368445535</v>
      </c>
      <c r="C7197">
        <v>0.204364463686943</v>
      </c>
    </row>
    <row r="7198" spans="1:3" x14ac:dyDescent="0.25">
      <c r="A7198">
        <v>-8101445.0996692302</v>
      </c>
      <c r="B7198">
        <v>-115865.368445535</v>
      </c>
      <c r="C7198">
        <v>0.21941700577735901</v>
      </c>
    </row>
    <row r="7199" spans="1:3" x14ac:dyDescent="0.25">
      <c r="A7199">
        <v>-8100510.6207923004</v>
      </c>
      <c r="B7199">
        <v>-115865.368445535</v>
      </c>
      <c r="C7199">
        <v>0.236851036548614</v>
      </c>
    </row>
    <row r="7200" spans="1:3" x14ac:dyDescent="0.25">
      <c r="A7200">
        <v>-8099576.14191538</v>
      </c>
      <c r="B7200">
        <v>-115865.368445535</v>
      </c>
      <c r="C7200">
        <v>0.252937912940979</v>
      </c>
    </row>
    <row r="7201" spans="1:3" x14ac:dyDescent="0.25">
      <c r="A7201">
        <v>-8098641.6630384596</v>
      </c>
      <c r="B7201">
        <v>-115865.368445535</v>
      </c>
      <c r="C7201">
        <v>0.27167740464210499</v>
      </c>
    </row>
    <row r="7202" spans="1:3" x14ac:dyDescent="0.25">
      <c r="A7202">
        <v>-8097707.1841615299</v>
      </c>
      <c r="B7202">
        <v>-115865.368445535</v>
      </c>
      <c r="C7202">
        <v>0.28847259283065702</v>
      </c>
    </row>
    <row r="7203" spans="1:3" x14ac:dyDescent="0.25">
      <c r="A7203">
        <v>-8096772.7052846104</v>
      </c>
      <c r="B7203">
        <v>-115865.368445535</v>
      </c>
      <c r="C7203">
        <v>0.30434530973434398</v>
      </c>
    </row>
    <row r="7204" spans="1:3" x14ac:dyDescent="0.25">
      <c r="A7204">
        <v>-8095838.22640769</v>
      </c>
      <c r="B7204">
        <v>-115865.368445535</v>
      </c>
      <c r="C7204">
        <v>0.32364746928214999</v>
      </c>
    </row>
    <row r="7205" spans="1:3" x14ac:dyDescent="0.25">
      <c r="A7205">
        <v>-8094903.7475307602</v>
      </c>
      <c r="B7205">
        <v>-115865.368445535</v>
      </c>
      <c r="C7205">
        <v>0.342651426792144</v>
      </c>
    </row>
    <row r="7206" spans="1:3" x14ac:dyDescent="0.25">
      <c r="A7206">
        <v>-8093969.2686538398</v>
      </c>
      <c r="B7206">
        <v>-115865.368445535</v>
      </c>
      <c r="C7206">
        <v>0.35819789767265298</v>
      </c>
    </row>
    <row r="7207" spans="1:3" x14ac:dyDescent="0.25">
      <c r="A7207">
        <v>-8093034.7897769203</v>
      </c>
      <c r="B7207">
        <v>-115865.368445535</v>
      </c>
      <c r="C7207">
        <v>0.37334305047988797</v>
      </c>
    </row>
    <row r="7208" spans="1:3" x14ac:dyDescent="0.25">
      <c r="A7208">
        <v>-8092100.3108999897</v>
      </c>
      <c r="B7208">
        <v>-115865.368445535</v>
      </c>
      <c r="C7208">
        <v>0.38709819316864003</v>
      </c>
    </row>
    <row r="7209" spans="1:3" x14ac:dyDescent="0.25">
      <c r="A7209">
        <v>-8091165.8320230702</v>
      </c>
      <c r="B7209">
        <v>-115865.368445535</v>
      </c>
      <c r="C7209">
        <v>0</v>
      </c>
    </row>
    <row r="7210" spans="1:3" x14ac:dyDescent="0.25">
      <c r="A7210">
        <v>-8090231.3531461498</v>
      </c>
      <c r="B7210">
        <v>-115865.368445535</v>
      </c>
      <c r="C7210">
        <v>0.41015809774398798</v>
      </c>
    </row>
    <row r="7211" spans="1:3" x14ac:dyDescent="0.25">
      <c r="A7211">
        <v>-8089296.8742692303</v>
      </c>
      <c r="B7211">
        <v>-115865.368445535</v>
      </c>
      <c r="C7211">
        <v>0.41462513804435702</v>
      </c>
    </row>
    <row r="7212" spans="1:3" x14ac:dyDescent="0.25">
      <c r="A7212">
        <v>-8088362.3953922996</v>
      </c>
      <c r="B7212">
        <v>-115865.368445535</v>
      </c>
      <c r="C7212">
        <v>0</v>
      </c>
    </row>
    <row r="7213" spans="1:3" x14ac:dyDescent="0.25">
      <c r="A7213">
        <v>-8087427.9165153801</v>
      </c>
      <c r="B7213">
        <v>-115865.368445535</v>
      </c>
      <c r="C7213">
        <v>0</v>
      </c>
    </row>
    <row r="7214" spans="1:3" x14ac:dyDescent="0.25">
      <c r="A7214">
        <v>-8086493.4376384597</v>
      </c>
      <c r="B7214">
        <v>-115865.368445535</v>
      </c>
      <c r="C7214">
        <v>0</v>
      </c>
    </row>
    <row r="7215" spans="1:3" x14ac:dyDescent="0.25">
      <c r="A7215">
        <v>-8085558.95876153</v>
      </c>
      <c r="B7215">
        <v>-115865.368445535</v>
      </c>
      <c r="C7215">
        <v>0</v>
      </c>
    </row>
    <row r="7216" spans="1:3" x14ac:dyDescent="0.25">
      <c r="A7216">
        <v>-8084624.4798846096</v>
      </c>
      <c r="B7216">
        <v>-115865.368445535</v>
      </c>
      <c r="C7216">
        <v>0</v>
      </c>
    </row>
    <row r="7217" spans="1:3" x14ac:dyDescent="0.25">
      <c r="A7217">
        <v>-8083690.0010076901</v>
      </c>
      <c r="B7217">
        <v>-115865.368445535</v>
      </c>
      <c r="C7217">
        <v>0.42157247662544201</v>
      </c>
    </row>
    <row r="7218" spans="1:3" x14ac:dyDescent="0.25">
      <c r="A7218">
        <v>-8082755.5221307604</v>
      </c>
      <c r="B7218">
        <v>-115865.368445535</v>
      </c>
      <c r="C7218">
        <v>0.42543789744377097</v>
      </c>
    </row>
    <row r="7219" spans="1:3" x14ac:dyDescent="0.25">
      <c r="A7219">
        <v>-8081821.0432538399</v>
      </c>
      <c r="B7219">
        <v>-115865.368445535</v>
      </c>
      <c r="C7219">
        <v>0.42607516050338701</v>
      </c>
    </row>
    <row r="7220" spans="1:3" x14ac:dyDescent="0.25">
      <c r="A7220">
        <v>-8080886.5643769205</v>
      </c>
      <c r="B7220">
        <v>-115865.368445535</v>
      </c>
      <c r="C7220">
        <v>0.423027694225311</v>
      </c>
    </row>
    <row r="7221" spans="1:3" x14ac:dyDescent="0.25">
      <c r="A7221">
        <v>-8079952.0855</v>
      </c>
      <c r="B7221">
        <v>-115865.368445535</v>
      </c>
      <c r="C7221">
        <v>0.413963913917541</v>
      </c>
    </row>
    <row r="7222" spans="1:3" x14ac:dyDescent="0.25">
      <c r="A7222">
        <v>-8079017.6066230703</v>
      </c>
      <c r="B7222">
        <v>-115865.368445535</v>
      </c>
      <c r="C7222">
        <v>0</v>
      </c>
    </row>
    <row r="7223" spans="1:3" x14ac:dyDescent="0.25">
      <c r="A7223">
        <v>-8078083.1277461499</v>
      </c>
      <c r="B7223">
        <v>-115865.368445535</v>
      </c>
      <c r="C7223">
        <v>0</v>
      </c>
    </row>
    <row r="7224" spans="1:3" x14ac:dyDescent="0.25">
      <c r="A7224">
        <v>-8077148.6488692304</v>
      </c>
      <c r="B7224">
        <v>-115865.368445535</v>
      </c>
      <c r="C7224">
        <v>0</v>
      </c>
    </row>
    <row r="7225" spans="1:3" x14ac:dyDescent="0.25">
      <c r="A7225">
        <v>-8076214.1699922998</v>
      </c>
      <c r="B7225">
        <v>-115865.368445535</v>
      </c>
      <c r="C7225">
        <v>0</v>
      </c>
    </row>
    <row r="7226" spans="1:3" x14ac:dyDescent="0.25">
      <c r="A7226">
        <v>-8075279.6911153803</v>
      </c>
      <c r="B7226">
        <v>-115865.368445535</v>
      </c>
      <c r="C7226">
        <v>0</v>
      </c>
    </row>
    <row r="7227" spans="1:3" x14ac:dyDescent="0.25">
      <c r="A7227">
        <v>-8074345.2122384598</v>
      </c>
      <c r="B7227">
        <v>-115865.368445535</v>
      </c>
      <c r="C7227">
        <v>0</v>
      </c>
    </row>
    <row r="7228" spans="1:3" x14ac:dyDescent="0.25">
      <c r="A7228">
        <v>-8073410.7333615301</v>
      </c>
      <c r="B7228">
        <v>-115865.368445535</v>
      </c>
      <c r="C7228">
        <v>0</v>
      </c>
    </row>
    <row r="7229" spans="1:3" x14ac:dyDescent="0.25">
      <c r="A7229">
        <v>-8072476.2544846097</v>
      </c>
      <c r="B7229">
        <v>-115865.368445535</v>
      </c>
      <c r="C7229">
        <v>0</v>
      </c>
    </row>
    <row r="7230" spans="1:3" x14ac:dyDescent="0.25">
      <c r="A7230">
        <v>-8071541.7756076902</v>
      </c>
      <c r="B7230">
        <v>-115865.368445535</v>
      </c>
      <c r="C7230">
        <v>0</v>
      </c>
    </row>
    <row r="7231" spans="1:3" x14ac:dyDescent="0.25">
      <c r="A7231">
        <v>-8070607.2967307596</v>
      </c>
      <c r="B7231">
        <v>-115865.368445535</v>
      </c>
      <c r="C7231">
        <v>0</v>
      </c>
    </row>
    <row r="7232" spans="1:3" x14ac:dyDescent="0.25">
      <c r="A7232">
        <v>-8069672.8178538401</v>
      </c>
      <c r="B7232">
        <v>-115865.368445535</v>
      </c>
      <c r="C7232">
        <v>0</v>
      </c>
    </row>
    <row r="7233" spans="1:3" x14ac:dyDescent="0.25">
      <c r="A7233">
        <v>-8068738.3389769197</v>
      </c>
      <c r="B7233">
        <v>-115865.368445535</v>
      </c>
      <c r="C7233">
        <v>0</v>
      </c>
    </row>
    <row r="7234" spans="1:3" x14ac:dyDescent="0.25">
      <c r="A7234">
        <v>-8067803.8601000002</v>
      </c>
      <c r="B7234">
        <v>-115865.368445535</v>
      </c>
      <c r="C7234">
        <v>0</v>
      </c>
    </row>
    <row r="7235" spans="1:3" x14ac:dyDescent="0.25">
      <c r="A7235">
        <v>-8121069.1560846101</v>
      </c>
      <c r="B7235">
        <v>-116799.847322321</v>
      </c>
      <c r="C7235">
        <v>2.6781524065881898E-3</v>
      </c>
    </row>
    <row r="7236" spans="1:3" x14ac:dyDescent="0.25">
      <c r="A7236">
        <v>-8120134.6772076897</v>
      </c>
      <c r="B7236">
        <v>-116799.847322321</v>
      </c>
      <c r="C7236">
        <v>4.1410941630601796E-3</v>
      </c>
    </row>
    <row r="7237" spans="1:3" x14ac:dyDescent="0.25">
      <c r="A7237">
        <v>-8119200.19833076</v>
      </c>
      <c r="B7237">
        <v>-116799.847322321</v>
      </c>
      <c r="C7237">
        <v>6.17147516459226E-3</v>
      </c>
    </row>
    <row r="7238" spans="1:3" x14ac:dyDescent="0.25">
      <c r="A7238">
        <v>-8118265.7194538396</v>
      </c>
      <c r="B7238">
        <v>-116799.847322321</v>
      </c>
      <c r="C7238">
        <v>9.5425294712185808E-3</v>
      </c>
    </row>
    <row r="7239" spans="1:3" x14ac:dyDescent="0.25">
      <c r="A7239">
        <v>-8117331.2405769201</v>
      </c>
      <c r="B7239">
        <v>-116799.847322321</v>
      </c>
      <c r="C7239">
        <v>1.3597123324871001E-2</v>
      </c>
    </row>
    <row r="7240" spans="1:3" x14ac:dyDescent="0.25">
      <c r="A7240">
        <v>-8116396.7616999904</v>
      </c>
      <c r="B7240">
        <v>-116799.847322321</v>
      </c>
      <c r="C7240">
        <v>1.82275213301181E-2</v>
      </c>
    </row>
    <row r="7241" spans="1:3" x14ac:dyDescent="0.25">
      <c r="A7241">
        <v>-8115462.28282307</v>
      </c>
      <c r="B7241">
        <v>-116799.847322321</v>
      </c>
      <c r="C7241">
        <v>2.28367391973733E-2</v>
      </c>
    </row>
    <row r="7242" spans="1:3" x14ac:dyDescent="0.25">
      <c r="A7242">
        <v>-8114527.8039461495</v>
      </c>
      <c r="B7242">
        <v>-116799.847322321</v>
      </c>
      <c r="C7242">
        <v>3.0059473589062601E-2</v>
      </c>
    </row>
    <row r="7243" spans="1:3" x14ac:dyDescent="0.25">
      <c r="A7243">
        <v>-8113593.32506923</v>
      </c>
      <c r="B7243">
        <v>-116799.847322321</v>
      </c>
      <c r="C7243">
        <v>3.7163015455007498E-2</v>
      </c>
    </row>
    <row r="7244" spans="1:3" x14ac:dyDescent="0.25">
      <c r="A7244">
        <v>-8112658.8461923003</v>
      </c>
      <c r="B7244">
        <v>-116799.847322321</v>
      </c>
      <c r="C7244">
        <v>4.5142911374568898E-2</v>
      </c>
    </row>
    <row r="7245" spans="1:3" x14ac:dyDescent="0.25">
      <c r="A7245">
        <v>-8111724.3673153799</v>
      </c>
      <c r="B7245">
        <v>-116799.847322321</v>
      </c>
      <c r="C7245">
        <v>5.4038140922784798E-2</v>
      </c>
    </row>
    <row r="7246" spans="1:3" x14ac:dyDescent="0.25">
      <c r="A7246">
        <v>-8110789.8884384604</v>
      </c>
      <c r="B7246">
        <v>-116799.847322321</v>
      </c>
      <c r="C7246">
        <v>6.5086804330348899E-2</v>
      </c>
    </row>
    <row r="7247" spans="1:3" x14ac:dyDescent="0.25">
      <c r="A7247">
        <v>-8109855.4095615298</v>
      </c>
      <c r="B7247">
        <v>-116799.847322321</v>
      </c>
      <c r="C7247">
        <v>7.6655663549899999E-2</v>
      </c>
    </row>
    <row r="7248" spans="1:3" x14ac:dyDescent="0.25">
      <c r="A7248">
        <v>-8108920.9306846103</v>
      </c>
      <c r="B7248">
        <v>-116799.847322321</v>
      </c>
      <c r="C7248">
        <v>8.8118113577365806E-2</v>
      </c>
    </row>
    <row r="7249" spans="1:3" x14ac:dyDescent="0.25">
      <c r="A7249">
        <v>-8107986.4518076899</v>
      </c>
      <c r="B7249">
        <v>-116799.847322321</v>
      </c>
      <c r="C7249">
        <v>0.106076009571552</v>
      </c>
    </row>
    <row r="7250" spans="1:3" x14ac:dyDescent="0.25">
      <c r="A7250">
        <v>-8107051.9729307601</v>
      </c>
      <c r="B7250">
        <v>-116799.847322321</v>
      </c>
      <c r="C7250">
        <v>0.119642414152622</v>
      </c>
    </row>
    <row r="7251" spans="1:3" x14ac:dyDescent="0.25">
      <c r="A7251">
        <v>-8106117.4940538397</v>
      </c>
      <c r="B7251">
        <v>-116799.847322321</v>
      </c>
      <c r="C7251">
        <v>0.13363543152809099</v>
      </c>
    </row>
    <row r="7252" spans="1:3" x14ac:dyDescent="0.25">
      <c r="A7252">
        <v>-8105183.0151769202</v>
      </c>
      <c r="B7252">
        <v>-116799.847322321</v>
      </c>
      <c r="C7252">
        <v>0.14960035681724501</v>
      </c>
    </row>
    <row r="7253" spans="1:3" x14ac:dyDescent="0.25">
      <c r="A7253">
        <v>-8104248.5362999896</v>
      </c>
      <c r="B7253">
        <v>-116799.847322321</v>
      </c>
      <c r="C7253">
        <v>0.16370140016078899</v>
      </c>
    </row>
    <row r="7254" spans="1:3" x14ac:dyDescent="0.25">
      <c r="A7254">
        <v>-8103314.0574230701</v>
      </c>
      <c r="B7254">
        <v>-116799.847322321</v>
      </c>
      <c r="C7254">
        <v>0.17746433615684501</v>
      </c>
    </row>
    <row r="7255" spans="1:3" x14ac:dyDescent="0.25">
      <c r="A7255">
        <v>-8102379.5785461497</v>
      </c>
      <c r="B7255">
        <v>-116799.847322321</v>
      </c>
      <c r="C7255">
        <v>0.196483895182609</v>
      </c>
    </row>
    <row r="7256" spans="1:3" x14ac:dyDescent="0.25">
      <c r="A7256">
        <v>-8101445.0996692302</v>
      </c>
      <c r="B7256">
        <v>-116799.847322321</v>
      </c>
      <c r="C7256">
        <v>0.21104128658771501</v>
      </c>
    </row>
    <row r="7257" spans="1:3" x14ac:dyDescent="0.25">
      <c r="A7257">
        <v>-8100510.6207923004</v>
      </c>
      <c r="B7257">
        <v>-116799.847322321</v>
      </c>
      <c r="C7257">
        <v>0.22461092472076399</v>
      </c>
    </row>
    <row r="7258" spans="1:3" x14ac:dyDescent="0.25">
      <c r="A7258">
        <v>-8099576.14191538</v>
      </c>
      <c r="B7258">
        <v>-116799.847322321</v>
      </c>
      <c r="C7258">
        <v>0.24086804687976801</v>
      </c>
    </row>
    <row r="7259" spans="1:3" x14ac:dyDescent="0.25">
      <c r="A7259">
        <v>-8098641.6630384596</v>
      </c>
      <c r="B7259">
        <v>-116799.847322321</v>
      </c>
      <c r="C7259">
        <v>0.27224409580230702</v>
      </c>
    </row>
    <row r="7260" spans="1:3" x14ac:dyDescent="0.25">
      <c r="A7260">
        <v>-8097707.1841615299</v>
      </c>
      <c r="B7260">
        <v>-116799.847322321</v>
      </c>
      <c r="C7260">
        <v>0.28906622529029802</v>
      </c>
    </row>
    <row r="7261" spans="1:3" x14ac:dyDescent="0.25">
      <c r="A7261">
        <v>-8096772.7052846104</v>
      </c>
      <c r="B7261">
        <v>-116799.847322321</v>
      </c>
      <c r="C7261">
        <v>0.30434530973434398</v>
      </c>
    </row>
    <row r="7262" spans="1:3" x14ac:dyDescent="0.25">
      <c r="A7262">
        <v>-8095838.22640769</v>
      </c>
      <c r="B7262">
        <v>-116799.847322321</v>
      </c>
      <c r="C7262">
        <v>0.32044413685798601</v>
      </c>
    </row>
    <row r="7263" spans="1:3" x14ac:dyDescent="0.25">
      <c r="A7263">
        <v>-8094903.7475307602</v>
      </c>
      <c r="B7263">
        <v>-116799.847322321</v>
      </c>
      <c r="C7263">
        <v>0.33928993344306901</v>
      </c>
    </row>
    <row r="7264" spans="1:3" x14ac:dyDescent="0.25">
      <c r="A7264">
        <v>-8093969.2686538398</v>
      </c>
      <c r="B7264">
        <v>-116799.847322321</v>
      </c>
      <c r="C7264">
        <v>0.35499534010887102</v>
      </c>
    </row>
    <row r="7265" spans="1:3" x14ac:dyDescent="0.25">
      <c r="A7265">
        <v>-8093034.7897769203</v>
      </c>
      <c r="B7265">
        <v>-116799.847322321</v>
      </c>
      <c r="C7265">
        <v>0</v>
      </c>
    </row>
    <row r="7266" spans="1:3" x14ac:dyDescent="0.25">
      <c r="A7266">
        <v>-8092100.3108999897</v>
      </c>
      <c r="B7266">
        <v>-116799.847322321</v>
      </c>
      <c r="C7266">
        <v>0</v>
      </c>
    </row>
    <row r="7267" spans="1:3" x14ac:dyDescent="0.25">
      <c r="A7267">
        <v>-8091165.8320230702</v>
      </c>
      <c r="B7267">
        <v>-116799.847322321</v>
      </c>
      <c r="C7267">
        <v>0</v>
      </c>
    </row>
    <row r="7268" spans="1:3" x14ac:dyDescent="0.25">
      <c r="A7268">
        <v>-8090231.3531461498</v>
      </c>
      <c r="B7268">
        <v>-116799.847322321</v>
      </c>
      <c r="C7268">
        <v>0</v>
      </c>
    </row>
    <row r="7269" spans="1:3" x14ac:dyDescent="0.25">
      <c r="A7269">
        <v>-8089296.8742692303</v>
      </c>
      <c r="B7269">
        <v>-116799.847322321</v>
      </c>
      <c r="C7269">
        <v>0</v>
      </c>
    </row>
    <row r="7270" spans="1:3" x14ac:dyDescent="0.25">
      <c r="A7270">
        <v>-8088362.3953922996</v>
      </c>
      <c r="B7270">
        <v>-116799.847322321</v>
      </c>
      <c r="C7270">
        <v>0</v>
      </c>
    </row>
    <row r="7271" spans="1:3" x14ac:dyDescent="0.25">
      <c r="A7271">
        <v>-8087427.9165153801</v>
      </c>
      <c r="B7271">
        <v>-116799.847322321</v>
      </c>
      <c r="C7271">
        <v>0</v>
      </c>
    </row>
    <row r="7272" spans="1:3" x14ac:dyDescent="0.25">
      <c r="A7272">
        <v>-8086493.4376384597</v>
      </c>
      <c r="B7272">
        <v>-116799.847322321</v>
      </c>
      <c r="C7272">
        <v>0</v>
      </c>
    </row>
    <row r="7273" spans="1:3" x14ac:dyDescent="0.25">
      <c r="A7273">
        <v>-8085558.95876153</v>
      </c>
      <c r="B7273">
        <v>-116799.847322321</v>
      </c>
      <c r="C7273">
        <v>0</v>
      </c>
    </row>
    <row r="7274" spans="1:3" x14ac:dyDescent="0.25">
      <c r="A7274">
        <v>-8084624.4798846096</v>
      </c>
      <c r="B7274">
        <v>-116799.847322321</v>
      </c>
      <c r="C7274">
        <v>0</v>
      </c>
    </row>
    <row r="7275" spans="1:3" x14ac:dyDescent="0.25">
      <c r="A7275">
        <v>-8083690.0010076901</v>
      </c>
      <c r="B7275">
        <v>-116799.847322321</v>
      </c>
      <c r="C7275">
        <v>0</v>
      </c>
    </row>
    <row r="7276" spans="1:3" x14ac:dyDescent="0.25">
      <c r="A7276">
        <v>-8082755.5221307604</v>
      </c>
      <c r="B7276">
        <v>-116799.847322321</v>
      </c>
      <c r="C7276">
        <v>0</v>
      </c>
    </row>
    <row r="7277" spans="1:3" x14ac:dyDescent="0.25">
      <c r="A7277">
        <v>-8081821.0432538399</v>
      </c>
      <c r="B7277">
        <v>-116799.847322321</v>
      </c>
      <c r="C7277">
        <v>0</v>
      </c>
    </row>
    <row r="7278" spans="1:3" x14ac:dyDescent="0.25">
      <c r="A7278">
        <v>-8080886.5643769205</v>
      </c>
      <c r="B7278">
        <v>-116799.847322321</v>
      </c>
      <c r="C7278">
        <v>0.408418267965316</v>
      </c>
    </row>
    <row r="7279" spans="1:3" x14ac:dyDescent="0.25">
      <c r="A7279">
        <v>-8079952.0855</v>
      </c>
      <c r="B7279">
        <v>-116799.847322321</v>
      </c>
      <c r="C7279">
        <v>0</v>
      </c>
    </row>
    <row r="7280" spans="1:3" x14ac:dyDescent="0.25">
      <c r="A7280">
        <v>-8079017.6066230703</v>
      </c>
      <c r="B7280">
        <v>-116799.847322321</v>
      </c>
      <c r="C7280">
        <v>0</v>
      </c>
    </row>
    <row r="7281" spans="1:3" x14ac:dyDescent="0.25">
      <c r="A7281">
        <v>-8078083.1277461499</v>
      </c>
      <c r="B7281">
        <v>-116799.847322321</v>
      </c>
      <c r="C7281">
        <v>0</v>
      </c>
    </row>
    <row r="7282" spans="1:3" x14ac:dyDescent="0.25">
      <c r="A7282">
        <v>-8077148.6488692304</v>
      </c>
      <c r="B7282">
        <v>-116799.847322321</v>
      </c>
      <c r="C7282">
        <v>0</v>
      </c>
    </row>
    <row r="7283" spans="1:3" x14ac:dyDescent="0.25">
      <c r="A7283">
        <v>-8076214.1699922998</v>
      </c>
      <c r="B7283">
        <v>-116799.847322321</v>
      </c>
      <c r="C7283">
        <v>0</v>
      </c>
    </row>
    <row r="7284" spans="1:3" x14ac:dyDescent="0.25">
      <c r="A7284">
        <v>-8075279.6911153803</v>
      </c>
      <c r="B7284">
        <v>-116799.847322321</v>
      </c>
      <c r="C7284">
        <v>0</v>
      </c>
    </row>
    <row r="7285" spans="1:3" x14ac:dyDescent="0.25">
      <c r="A7285">
        <v>-8074345.2122384598</v>
      </c>
      <c r="B7285">
        <v>-116799.847322321</v>
      </c>
      <c r="C7285">
        <v>0</v>
      </c>
    </row>
    <row r="7286" spans="1:3" x14ac:dyDescent="0.25">
      <c r="A7286">
        <v>-8073410.7333615301</v>
      </c>
      <c r="B7286">
        <v>-116799.847322321</v>
      </c>
      <c r="C7286">
        <v>0</v>
      </c>
    </row>
    <row r="7287" spans="1:3" x14ac:dyDescent="0.25">
      <c r="A7287">
        <v>-8072476.2544846097</v>
      </c>
      <c r="B7287">
        <v>-116799.847322321</v>
      </c>
      <c r="C7287">
        <v>0</v>
      </c>
    </row>
    <row r="7288" spans="1:3" x14ac:dyDescent="0.25">
      <c r="A7288">
        <v>-8071541.7756076902</v>
      </c>
      <c r="B7288">
        <v>-116799.847322321</v>
      </c>
      <c r="C7288">
        <v>0</v>
      </c>
    </row>
    <row r="7289" spans="1:3" x14ac:dyDescent="0.25">
      <c r="A7289">
        <v>-8070607.2967307596</v>
      </c>
      <c r="B7289">
        <v>-116799.847322321</v>
      </c>
      <c r="C7289">
        <v>0</v>
      </c>
    </row>
    <row r="7290" spans="1:3" x14ac:dyDescent="0.25">
      <c r="A7290">
        <v>-8069672.8178538401</v>
      </c>
      <c r="B7290">
        <v>-116799.847322321</v>
      </c>
      <c r="C7290">
        <v>0</v>
      </c>
    </row>
    <row r="7291" spans="1:3" x14ac:dyDescent="0.25">
      <c r="A7291">
        <v>-8068738.3389769197</v>
      </c>
      <c r="B7291">
        <v>-116799.847322321</v>
      </c>
      <c r="C7291">
        <v>0</v>
      </c>
    </row>
    <row r="7292" spans="1:3" x14ac:dyDescent="0.25">
      <c r="A7292">
        <v>-8067803.8601000002</v>
      </c>
      <c r="B7292">
        <v>-116799.847322321</v>
      </c>
      <c r="C7292">
        <v>0</v>
      </c>
    </row>
    <row r="7293" spans="1:3" x14ac:dyDescent="0.25">
      <c r="A7293">
        <v>-8122003.6349615296</v>
      </c>
      <c r="B7293">
        <v>-117734.326199107</v>
      </c>
      <c r="C7293">
        <v>1.94147531874477E-3</v>
      </c>
    </row>
    <row r="7294" spans="1:3" x14ac:dyDescent="0.25">
      <c r="A7294">
        <v>-8121069.1560846101</v>
      </c>
      <c r="B7294">
        <v>-117734.326199107</v>
      </c>
      <c r="C7294">
        <v>3.2530240714550001E-3</v>
      </c>
    </row>
    <row r="7295" spans="1:3" x14ac:dyDescent="0.25">
      <c r="A7295">
        <v>-8120134.6772076897</v>
      </c>
      <c r="B7295">
        <v>-117734.326199107</v>
      </c>
      <c r="C7295">
        <v>4.81552630662918E-3</v>
      </c>
    </row>
    <row r="7296" spans="1:3" x14ac:dyDescent="0.25">
      <c r="A7296">
        <v>-8119200.19833076</v>
      </c>
      <c r="B7296">
        <v>-117734.326199107</v>
      </c>
      <c r="C7296">
        <v>7.4248630553483902E-3</v>
      </c>
    </row>
    <row r="7297" spans="1:3" x14ac:dyDescent="0.25">
      <c r="A7297">
        <v>-8118265.7194538396</v>
      </c>
      <c r="B7297">
        <v>-117734.326199107</v>
      </c>
      <c r="C7297">
        <v>1.02183697745203E-2</v>
      </c>
    </row>
    <row r="7298" spans="1:3" x14ac:dyDescent="0.25">
      <c r="A7298">
        <v>-8117331.2405769201</v>
      </c>
      <c r="B7298">
        <v>-117734.326199107</v>
      </c>
      <c r="C7298">
        <v>1.3886980712413699E-2</v>
      </c>
    </row>
    <row r="7299" spans="1:3" x14ac:dyDescent="0.25">
      <c r="A7299">
        <v>-8116396.7616999904</v>
      </c>
      <c r="B7299">
        <v>-117734.326199107</v>
      </c>
      <c r="C7299">
        <v>1.85577608644962E-2</v>
      </c>
    </row>
    <row r="7300" spans="1:3" x14ac:dyDescent="0.25">
      <c r="A7300">
        <v>-8115462.28282307</v>
      </c>
      <c r="B7300">
        <v>-117734.326199107</v>
      </c>
      <c r="C7300">
        <v>2.27951388806104E-2</v>
      </c>
    </row>
    <row r="7301" spans="1:3" x14ac:dyDescent="0.25">
      <c r="A7301">
        <v>-8114527.8039461495</v>
      </c>
      <c r="B7301">
        <v>-117734.326199107</v>
      </c>
      <c r="C7301">
        <v>3.1531069427728597E-2</v>
      </c>
    </row>
    <row r="7302" spans="1:3" x14ac:dyDescent="0.25">
      <c r="A7302">
        <v>-8113593.32506923</v>
      </c>
      <c r="B7302">
        <v>-117734.326199107</v>
      </c>
      <c r="C7302">
        <v>3.9052441716194097E-2</v>
      </c>
    </row>
    <row r="7303" spans="1:3" x14ac:dyDescent="0.25">
      <c r="A7303">
        <v>-8112658.8461923003</v>
      </c>
      <c r="B7303">
        <v>-117734.326199107</v>
      </c>
      <c r="C7303">
        <v>4.5887771993875497E-2</v>
      </c>
    </row>
    <row r="7304" spans="1:3" x14ac:dyDescent="0.25">
      <c r="A7304">
        <v>-8111724.3673153799</v>
      </c>
      <c r="B7304">
        <v>-117734.326199107</v>
      </c>
      <c r="C7304">
        <v>5.8693185448646497E-2</v>
      </c>
    </row>
    <row r="7305" spans="1:3" x14ac:dyDescent="0.25">
      <c r="A7305">
        <v>-8110789.8884384604</v>
      </c>
      <c r="B7305">
        <v>-117734.326199107</v>
      </c>
      <c r="C7305">
        <v>6.8148143589496599E-2</v>
      </c>
    </row>
    <row r="7306" spans="1:3" x14ac:dyDescent="0.25">
      <c r="A7306">
        <v>-8109855.4095615298</v>
      </c>
      <c r="B7306">
        <v>-117734.326199107</v>
      </c>
      <c r="C7306">
        <v>8.0132603645324693E-2</v>
      </c>
    </row>
    <row r="7307" spans="1:3" x14ac:dyDescent="0.25">
      <c r="A7307">
        <v>-8108920.9306846103</v>
      </c>
      <c r="B7307">
        <v>-117734.326199107</v>
      </c>
      <c r="C7307">
        <v>9.1383814811706501E-2</v>
      </c>
    </row>
    <row r="7308" spans="1:3" x14ac:dyDescent="0.25">
      <c r="A7308">
        <v>-8107986.4518076899</v>
      </c>
      <c r="B7308">
        <v>-117734.326199107</v>
      </c>
      <c r="C7308">
        <v>0.10391809046268401</v>
      </c>
    </row>
    <row r="7309" spans="1:3" x14ac:dyDescent="0.25">
      <c r="A7309">
        <v>-8107051.9729307601</v>
      </c>
      <c r="B7309">
        <v>-117734.326199107</v>
      </c>
      <c r="C7309">
        <v>0.115884698927402</v>
      </c>
    </row>
    <row r="7310" spans="1:3" x14ac:dyDescent="0.25">
      <c r="A7310">
        <v>-8106117.4940538397</v>
      </c>
      <c r="B7310">
        <v>-117734.326199107</v>
      </c>
      <c r="C7310">
        <v>0.129714339971542</v>
      </c>
    </row>
    <row r="7311" spans="1:3" x14ac:dyDescent="0.25">
      <c r="A7311">
        <v>-8105183.0151769202</v>
      </c>
      <c r="B7311">
        <v>-117734.326199107</v>
      </c>
      <c r="C7311">
        <v>0.15222261846065499</v>
      </c>
    </row>
    <row r="7312" spans="1:3" x14ac:dyDescent="0.25">
      <c r="A7312">
        <v>-8104248.5362999896</v>
      </c>
      <c r="B7312">
        <v>-117734.326199107</v>
      </c>
      <c r="C7312">
        <v>0.16661106050014399</v>
      </c>
    </row>
    <row r="7313" spans="1:3" x14ac:dyDescent="0.25">
      <c r="A7313">
        <v>-8103314.0574230701</v>
      </c>
      <c r="B7313">
        <v>-117734.326199107</v>
      </c>
      <c r="C7313">
        <v>0.17937089502811401</v>
      </c>
    </row>
    <row r="7314" spans="1:3" x14ac:dyDescent="0.25">
      <c r="A7314">
        <v>-8102379.5785461497</v>
      </c>
      <c r="B7314">
        <v>-117734.326199107</v>
      </c>
      <c r="C7314">
        <v>0.19667291641235299</v>
      </c>
    </row>
    <row r="7315" spans="1:3" x14ac:dyDescent="0.25">
      <c r="A7315">
        <v>-8101445.0996692302</v>
      </c>
      <c r="B7315">
        <v>-117734.326199107</v>
      </c>
      <c r="C7315">
        <v>0</v>
      </c>
    </row>
    <row r="7316" spans="1:3" x14ac:dyDescent="0.25">
      <c r="A7316">
        <v>-8100510.6207923004</v>
      </c>
      <c r="B7316">
        <v>-117734.326199107</v>
      </c>
      <c r="C7316">
        <v>0</v>
      </c>
    </row>
    <row r="7317" spans="1:3" x14ac:dyDescent="0.25">
      <c r="A7317">
        <v>-8099576.14191538</v>
      </c>
      <c r="B7317">
        <v>-117734.326199107</v>
      </c>
      <c r="C7317">
        <v>0</v>
      </c>
    </row>
    <row r="7318" spans="1:3" x14ac:dyDescent="0.25">
      <c r="A7318">
        <v>-8098641.6630384596</v>
      </c>
      <c r="B7318">
        <v>-117734.326199107</v>
      </c>
      <c r="C7318">
        <v>0</v>
      </c>
    </row>
    <row r="7319" spans="1:3" x14ac:dyDescent="0.25">
      <c r="A7319">
        <v>-8097707.1841615299</v>
      </c>
      <c r="B7319">
        <v>-117734.326199107</v>
      </c>
      <c r="C7319">
        <v>0.27243101596832198</v>
      </c>
    </row>
    <row r="7320" spans="1:3" x14ac:dyDescent="0.25">
      <c r="A7320">
        <v>-8096772.7052846104</v>
      </c>
      <c r="B7320">
        <v>-117734.326199107</v>
      </c>
      <c r="C7320">
        <v>0.29036939144134499</v>
      </c>
    </row>
    <row r="7321" spans="1:3" x14ac:dyDescent="0.25">
      <c r="A7321">
        <v>-8095838.22640769</v>
      </c>
      <c r="B7321">
        <v>-117734.326199107</v>
      </c>
      <c r="C7321">
        <v>0</v>
      </c>
    </row>
    <row r="7322" spans="1:3" x14ac:dyDescent="0.25">
      <c r="A7322">
        <v>-8094903.7475307602</v>
      </c>
      <c r="B7322">
        <v>-117734.326199107</v>
      </c>
      <c r="C7322">
        <v>0</v>
      </c>
    </row>
    <row r="7323" spans="1:3" x14ac:dyDescent="0.25">
      <c r="A7323">
        <v>-8093969.2686538398</v>
      </c>
      <c r="B7323">
        <v>-117734.326199107</v>
      </c>
      <c r="C7323">
        <v>0</v>
      </c>
    </row>
    <row r="7324" spans="1:3" x14ac:dyDescent="0.25">
      <c r="A7324">
        <v>-8093034.7897769203</v>
      </c>
      <c r="B7324">
        <v>-117734.326199107</v>
      </c>
      <c r="C7324">
        <v>0</v>
      </c>
    </row>
    <row r="7325" spans="1:3" x14ac:dyDescent="0.25">
      <c r="A7325">
        <v>-8092100.3108999897</v>
      </c>
      <c r="B7325">
        <v>-117734.326199107</v>
      </c>
      <c r="C7325">
        <v>0</v>
      </c>
    </row>
    <row r="7326" spans="1:3" x14ac:dyDescent="0.25">
      <c r="A7326">
        <v>-8091165.8320230702</v>
      </c>
      <c r="B7326">
        <v>-117734.326199107</v>
      </c>
      <c r="C7326">
        <v>0</v>
      </c>
    </row>
    <row r="7327" spans="1:3" x14ac:dyDescent="0.25">
      <c r="A7327">
        <v>-8090231.3531461498</v>
      </c>
      <c r="B7327">
        <v>-117734.326199107</v>
      </c>
      <c r="C7327">
        <v>0</v>
      </c>
    </row>
    <row r="7328" spans="1:3" x14ac:dyDescent="0.25">
      <c r="A7328">
        <v>-8089296.8742692303</v>
      </c>
      <c r="B7328">
        <v>-117734.326199107</v>
      </c>
      <c r="C7328">
        <v>0</v>
      </c>
    </row>
    <row r="7329" spans="1:3" x14ac:dyDescent="0.25">
      <c r="A7329">
        <v>-8088362.3953922996</v>
      </c>
      <c r="B7329">
        <v>-117734.326199107</v>
      </c>
      <c r="C7329">
        <v>0</v>
      </c>
    </row>
    <row r="7330" spans="1:3" x14ac:dyDescent="0.25">
      <c r="A7330">
        <v>-8087427.9165153801</v>
      </c>
      <c r="B7330">
        <v>-117734.326199107</v>
      </c>
      <c r="C7330">
        <v>0</v>
      </c>
    </row>
    <row r="7331" spans="1:3" x14ac:dyDescent="0.25">
      <c r="A7331">
        <v>-8086493.4376384597</v>
      </c>
      <c r="B7331">
        <v>-117734.326199107</v>
      </c>
      <c r="C7331">
        <v>0</v>
      </c>
    </row>
    <row r="7332" spans="1:3" x14ac:dyDescent="0.25">
      <c r="A7332">
        <v>-8085558.95876153</v>
      </c>
      <c r="B7332">
        <v>-117734.326199107</v>
      </c>
      <c r="C7332">
        <v>0</v>
      </c>
    </row>
    <row r="7333" spans="1:3" x14ac:dyDescent="0.25">
      <c r="A7333">
        <v>-8084624.4798846096</v>
      </c>
      <c r="B7333">
        <v>-117734.326199107</v>
      </c>
      <c r="C7333">
        <v>0</v>
      </c>
    </row>
    <row r="7334" spans="1:3" x14ac:dyDescent="0.25">
      <c r="A7334">
        <v>-8083690.0010076901</v>
      </c>
      <c r="B7334">
        <v>-117734.326199107</v>
      </c>
      <c r="C7334">
        <v>0</v>
      </c>
    </row>
    <row r="7335" spans="1:3" x14ac:dyDescent="0.25">
      <c r="A7335">
        <v>-8082755.5221307604</v>
      </c>
      <c r="B7335">
        <v>-117734.326199107</v>
      </c>
      <c r="C7335">
        <v>0</v>
      </c>
    </row>
    <row r="7336" spans="1:3" x14ac:dyDescent="0.25">
      <c r="A7336">
        <v>-8081821.0432538399</v>
      </c>
      <c r="B7336">
        <v>-117734.326199107</v>
      </c>
      <c r="C7336">
        <v>0</v>
      </c>
    </row>
    <row r="7337" spans="1:3" x14ac:dyDescent="0.25">
      <c r="A7337">
        <v>-8080886.5643769205</v>
      </c>
      <c r="B7337">
        <v>-117734.326199107</v>
      </c>
      <c r="C7337">
        <v>0</v>
      </c>
    </row>
    <row r="7338" spans="1:3" x14ac:dyDescent="0.25">
      <c r="A7338">
        <v>-8079952.0855</v>
      </c>
      <c r="B7338">
        <v>-117734.326199107</v>
      </c>
      <c r="C7338">
        <v>0</v>
      </c>
    </row>
    <row r="7339" spans="1:3" x14ac:dyDescent="0.25">
      <c r="A7339">
        <v>-8079017.6066230703</v>
      </c>
      <c r="B7339">
        <v>-117734.326199107</v>
      </c>
      <c r="C7339">
        <v>0</v>
      </c>
    </row>
    <row r="7340" spans="1:3" x14ac:dyDescent="0.25">
      <c r="A7340">
        <v>-8078083.1277461499</v>
      </c>
      <c r="B7340">
        <v>-117734.326199107</v>
      </c>
      <c r="C7340">
        <v>0</v>
      </c>
    </row>
    <row r="7341" spans="1:3" x14ac:dyDescent="0.25">
      <c r="A7341">
        <v>-8077148.6488692304</v>
      </c>
      <c r="B7341">
        <v>-117734.326199107</v>
      </c>
      <c r="C7341">
        <v>0</v>
      </c>
    </row>
    <row r="7342" spans="1:3" x14ac:dyDescent="0.25">
      <c r="A7342">
        <v>-8076214.1699922998</v>
      </c>
      <c r="B7342">
        <v>-117734.326199107</v>
      </c>
      <c r="C7342">
        <v>0</v>
      </c>
    </row>
    <row r="7343" spans="1:3" x14ac:dyDescent="0.25">
      <c r="A7343">
        <v>-8075279.6911153803</v>
      </c>
      <c r="B7343">
        <v>-117734.326199107</v>
      </c>
      <c r="C7343">
        <v>0</v>
      </c>
    </row>
    <row r="7344" spans="1:3" x14ac:dyDescent="0.25">
      <c r="A7344">
        <v>-8074345.2122384598</v>
      </c>
      <c r="B7344">
        <v>-117734.326199107</v>
      </c>
      <c r="C7344">
        <v>0</v>
      </c>
    </row>
    <row r="7345" spans="1:3" x14ac:dyDescent="0.25">
      <c r="A7345">
        <v>-8073410.7333615301</v>
      </c>
      <c r="B7345">
        <v>-117734.326199107</v>
      </c>
      <c r="C7345">
        <v>0</v>
      </c>
    </row>
    <row r="7346" spans="1:3" x14ac:dyDescent="0.25">
      <c r="A7346">
        <v>-8072476.2544846097</v>
      </c>
      <c r="B7346">
        <v>-117734.326199107</v>
      </c>
      <c r="C7346">
        <v>0</v>
      </c>
    </row>
    <row r="7347" spans="1:3" x14ac:dyDescent="0.25">
      <c r="A7347">
        <v>-8071541.7756076902</v>
      </c>
      <c r="B7347">
        <v>-117734.326199107</v>
      </c>
      <c r="C7347">
        <v>0</v>
      </c>
    </row>
    <row r="7348" spans="1:3" x14ac:dyDescent="0.25">
      <c r="A7348">
        <v>-8070607.2967307596</v>
      </c>
      <c r="B7348">
        <v>-117734.326199107</v>
      </c>
      <c r="C7348">
        <v>0</v>
      </c>
    </row>
    <row r="7349" spans="1:3" x14ac:dyDescent="0.25">
      <c r="A7349">
        <v>-8069672.8178538401</v>
      </c>
      <c r="B7349">
        <v>-117734.326199107</v>
      </c>
      <c r="C7349">
        <v>0</v>
      </c>
    </row>
    <row r="7350" spans="1:3" x14ac:dyDescent="0.25">
      <c r="A7350">
        <v>-8068738.3389769197</v>
      </c>
      <c r="B7350">
        <v>-117734.326199107</v>
      </c>
      <c r="C7350">
        <v>0</v>
      </c>
    </row>
    <row r="7351" spans="1:3" x14ac:dyDescent="0.25">
      <c r="A7351">
        <v>-8122938.1138384603</v>
      </c>
      <c r="B7351">
        <v>-118668.805075892</v>
      </c>
      <c r="C7351">
        <v>1.5779226087033701E-3</v>
      </c>
    </row>
    <row r="7352" spans="1:3" x14ac:dyDescent="0.25">
      <c r="A7352">
        <v>-8122003.6349615296</v>
      </c>
      <c r="B7352">
        <v>-118668.805075892</v>
      </c>
      <c r="C7352">
        <v>2.4717946071177699E-3</v>
      </c>
    </row>
    <row r="7353" spans="1:3" x14ac:dyDescent="0.25">
      <c r="A7353">
        <v>-8121069.1560846101</v>
      </c>
      <c r="B7353">
        <v>-118668.805075892</v>
      </c>
      <c r="C7353">
        <v>4.3655973859131302E-3</v>
      </c>
    </row>
    <row r="7354" spans="1:3" x14ac:dyDescent="0.25">
      <c r="A7354">
        <v>-8120134.6772076897</v>
      </c>
      <c r="B7354">
        <v>-118668.805075892</v>
      </c>
      <c r="C7354">
        <v>5.8140694163739603E-3</v>
      </c>
    </row>
    <row r="7355" spans="1:3" x14ac:dyDescent="0.25">
      <c r="A7355">
        <v>-8119200.19833076</v>
      </c>
      <c r="B7355">
        <v>-118668.805075892</v>
      </c>
      <c r="C7355">
        <v>8.1087416037917102E-3</v>
      </c>
    </row>
    <row r="7356" spans="1:3" x14ac:dyDescent="0.25">
      <c r="A7356">
        <v>-8118265.7194538396</v>
      </c>
      <c r="B7356">
        <v>-118668.805075892</v>
      </c>
      <c r="C7356">
        <v>1.08253844082355E-2</v>
      </c>
    </row>
    <row r="7357" spans="1:3" x14ac:dyDescent="0.25">
      <c r="A7357">
        <v>-8117331.2405769201</v>
      </c>
      <c r="B7357">
        <v>-118668.805075892</v>
      </c>
      <c r="C7357">
        <v>1.4711671508848599E-2</v>
      </c>
    </row>
    <row r="7358" spans="1:3" x14ac:dyDescent="0.25">
      <c r="A7358">
        <v>-8116396.7616999904</v>
      </c>
      <c r="B7358">
        <v>-118668.805075892</v>
      </c>
      <c r="C7358">
        <v>1.9389387220144199E-2</v>
      </c>
    </row>
    <row r="7359" spans="1:3" x14ac:dyDescent="0.25">
      <c r="A7359">
        <v>-8115462.28282307</v>
      </c>
      <c r="B7359">
        <v>-118668.805075892</v>
      </c>
      <c r="C7359">
        <v>2.7247717604040999E-2</v>
      </c>
    </row>
    <row r="7360" spans="1:3" x14ac:dyDescent="0.25">
      <c r="A7360">
        <v>-8114527.8039461495</v>
      </c>
      <c r="B7360">
        <v>-118668.805075892</v>
      </c>
      <c r="C7360">
        <v>3.3699452877044601E-2</v>
      </c>
    </row>
    <row r="7361" spans="1:3" x14ac:dyDescent="0.25">
      <c r="A7361">
        <v>-8113593.32506923</v>
      </c>
      <c r="B7361">
        <v>-118668.805075892</v>
      </c>
      <c r="C7361">
        <v>4.0832024067640298E-2</v>
      </c>
    </row>
    <row r="7362" spans="1:3" x14ac:dyDescent="0.25">
      <c r="A7362">
        <v>-8112658.8461923003</v>
      </c>
      <c r="B7362">
        <v>-118668.805075892</v>
      </c>
      <c r="C7362">
        <v>4.9897424876689897E-2</v>
      </c>
    </row>
    <row r="7363" spans="1:3" x14ac:dyDescent="0.25">
      <c r="A7363">
        <v>-8111724.3673153799</v>
      </c>
      <c r="B7363">
        <v>-118668.805075892</v>
      </c>
      <c r="C7363">
        <v>5.94199113547801E-2</v>
      </c>
    </row>
    <row r="7364" spans="1:3" x14ac:dyDescent="0.25">
      <c r="A7364">
        <v>-8110789.8884384604</v>
      </c>
      <c r="B7364">
        <v>-118668.805075892</v>
      </c>
      <c r="C7364">
        <v>6.8861223757266901E-2</v>
      </c>
    </row>
    <row r="7365" spans="1:3" x14ac:dyDescent="0.25">
      <c r="A7365">
        <v>-8109855.4095615298</v>
      </c>
      <c r="B7365">
        <v>-118668.805075892</v>
      </c>
      <c r="C7365">
        <v>8.0381333827972398E-2</v>
      </c>
    </row>
    <row r="7366" spans="1:3" x14ac:dyDescent="0.25">
      <c r="A7366">
        <v>-8108920.9306846103</v>
      </c>
      <c r="B7366">
        <v>-118668.805075892</v>
      </c>
      <c r="C7366">
        <v>9.2348404228687203E-2</v>
      </c>
    </row>
    <row r="7367" spans="1:3" x14ac:dyDescent="0.25">
      <c r="A7367">
        <v>-8107986.4518076899</v>
      </c>
      <c r="B7367">
        <v>-118668.805075892</v>
      </c>
      <c r="C7367">
        <v>0.106804482638835</v>
      </c>
    </row>
    <row r="7368" spans="1:3" x14ac:dyDescent="0.25">
      <c r="A7368">
        <v>-8107051.9729307601</v>
      </c>
      <c r="B7368">
        <v>-118668.805075892</v>
      </c>
      <c r="C7368">
        <v>0.118870735168457</v>
      </c>
    </row>
    <row r="7369" spans="1:3" x14ac:dyDescent="0.25">
      <c r="A7369">
        <v>-8106117.4940538397</v>
      </c>
      <c r="B7369">
        <v>-118668.805075892</v>
      </c>
      <c r="C7369">
        <v>0.13187155127525299</v>
      </c>
    </row>
    <row r="7370" spans="1:3" x14ac:dyDescent="0.25">
      <c r="A7370">
        <v>-8105183.0151769202</v>
      </c>
      <c r="B7370">
        <v>-118668.805075892</v>
      </c>
      <c r="C7370">
        <v>0.147184908390045</v>
      </c>
    </row>
    <row r="7371" spans="1:3" x14ac:dyDescent="0.25">
      <c r="A7371">
        <v>-8104248.5362999896</v>
      </c>
      <c r="B7371">
        <v>-118668.805075892</v>
      </c>
      <c r="C7371">
        <v>0.16319775581359799</v>
      </c>
    </row>
    <row r="7372" spans="1:3" x14ac:dyDescent="0.25">
      <c r="A7372">
        <v>-8103314.0574230701</v>
      </c>
      <c r="B7372">
        <v>-118668.805075892</v>
      </c>
      <c r="C7372">
        <v>0.16940756142139399</v>
      </c>
    </row>
    <row r="7373" spans="1:3" x14ac:dyDescent="0.25">
      <c r="A7373">
        <v>-8102379.5785461497</v>
      </c>
      <c r="B7373">
        <v>-118668.805075892</v>
      </c>
      <c r="C7373">
        <v>0.181761354207992</v>
      </c>
    </row>
    <row r="7374" spans="1:3" x14ac:dyDescent="0.25">
      <c r="A7374">
        <v>-8101445.0996692302</v>
      </c>
      <c r="B7374">
        <v>-118668.805075892</v>
      </c>
      <c r="C7374">
        <v>0</v>
      </c>
    </row>
    <row r="7375" spans="1:3" x14ac:dyDescent="0.25">
      <c r="A7375">
        <v>-8100510.6207923004</v>
      </c>
      <c r="B7375">
        <v>-118668.805075892</v>
      </c>
      <c r="C7375">
        <v>0</v>
      </c>
    </row>
    <row r="7376" spans="1:3" x14ac:dyDescent="0.25">
      <c r="A7376">
        <v>-8099576.14191538</v>
      </c>
      <c r="B7376">
        <v>-118668.805075892</v>
      </c>
      <c r="C7376">
        <v>0</v>
      </c>
    </row>
    <row r="7377" spans="1:3" x14ac:dyDescent="0.25">
      <c r="A7377">
        <v>-8098641.6630384596</v>
      </c>
      <c r="B7377">
        <v>-118668.805075892</v>
      </c>
      <c r="C7377">
        <v>0</v>
      </c>
    </row>
    <row r="7378" spans="1:3" x14ac:dyDescent="0.25">
      <c r="A7378">
        <v>-8097707.1841615299</v>
      </c>
      <c r="B7378">
        <v>-118668.805075892</v>
      </c>
      <c r="C7378">
        <v>0</v>
      </c>
    </row>
    <row r="7379" spans="1:3" x14ac:dyDescent="0.25">
      <c r="A7379">
        <v>-8096772.7052846104</v>
      </c>
      <c r="B7379">
        <v>-118668.805075892</v>
      </c>
      <c r="C7379">
        <v>0</v>
      </c>
    </row>
    <row r="7380" spans="1:3" x14ac:dyDescent="0.25">
      <c r="A7380">
        <v>-8095838.22640769</v>
      </c>
      <c r="B7380">
        <v>-118668.805075892</v>
      </c>
      <c r="C7380">
        <v>0</v>
      </c>
    </row>
    <row r="7381" spans="1:3" x14ac:dyDescent="0.25">
      <c r="A7381">
        <v>-8094903.7475307602</v>
      </c>
      <c r="B7381">
        <v>-118668.805075892</v>
      </c>
      <c r="C7381">
        <v>0</v>
      </c>
    </row>
    <row r="7382" spans="1:3" x14ac:dyDescent="0.25">
      <c r="A7382">
        <v>-8093969.2686538398</v>
      </c>
      <c r="B7382">
        <v>-118668.805075892</v>
      </c>
      <c r="C7382">
        <v>0</v>
      </c>
    </row>
    <row r="7383" spans="1:3" x14ac:dyDescent="0.25">
      <c r="A7383">
        <v>-8093034.7897769203</v>
      </c>
      <c r="B7383">
        <v>-118668.805075892</v>
      </c>
      <c r="C7383">
        <v>0</v>
      </c>
    </row>
    <row r="7384" spans="1:3" x14ac:dyDescent="0.25">
      <c r="A7384">
        <v>-8092100.3108999897</v>
      </c>
      <c r="B7384">
        <v>-118668.805075892</v>
      </c>
      <c r="C7384">
        <v>0</v>
      </c>
    </row>
    <row r="7385" spans="1:3" x14ac:dyDescent="0.25">
      <c r="A7385">
        <v>-8091165.8320230702</v>
      </c>
      <c r="B7385">
        <v>-118668.805075892</v>
      </c>
      <c r="C7385">
        <v>0</v>
      </c>
    </row>
    <row r="7386" spans="1:3" x14ac:dyDescent="0.25">
      <c r="A7386">
        <v>-8090231.3531461498</v>
      </c>
      <c r="B7386">
        <v>-118668.805075892</v>
      </c>
      <c r="C7386">
        <v>0</v>
      </c>
    </row>
    <row r="7387" spans="1:3" x14ac:dyDescent="0.25">
      <c r="A7387">
        <v>-8089296.8742692303</v>
      </c>
      <c r="B7387">
        <v>-118668.805075892</v>
      </c>
      <c r="C7387">
        <v>0</v>
      </c>
    </row>
    <row r="7388" spans="1:3" x14ac:dyDescent="0.25">
      <c r="A7388">
        <v>-8088362.3953922996</v>
      </c>
      <c r="B7388">
        <v>-118668.805075892</v>
      </c>
      <c r="C7388">
        <v>0</v>
      </c>
    </row>
    <row r="7389" spans="1:3" x14ac:dyDescent="0.25">
      <c r="A7389">
        <v>-8087427.9165153801</v>
      </c>
      <c r="B7389">
        <v>-118668.805075892</v>
      </c>
      <c r="C7389">
        <v>0</v>
      </c>
    </row>
    <row r="7390" spans="1:3" x14ac:dyDescent="0.25">
      <c r="A7390">
        <v>-8086493.4376384597</v>
      </c>
      <c r="B7390">
        <v>-118668.805075892</v>
      </c>
      <c r="C7390">
        <v>0</v>
      </c>
    </row>
    <row r="7391" spans="1:3" x14ac:dyDescent="0.25">
      <c r="A7391">
        <v>-8085558.95876153</v>
      </c>
      <c r="B7391">
        <v>-118668.805075892</v>
      </c>
      <c r="C7391">
        <v>0</v>
      </c>
    </row>
    <row r="7392" spans="1:3" x14ac:dyDescent="0.25">
      <c r="A7392">
        <v>-8084624.4798846096</v>
      </c>
      <c r="B7392">
        <v>-118668.805075892</v>
      </c>
      <c r="C7392">
        <v>0</v>
      </c>
    </row>
    <row r="7393" spans="1:3" x14ac:dyDescent="0.25">
      <c r="A7393">
        <v>-8083690.0010076901</v>
      </c>
      <c r="B7393">
        <v>-118668.805075892</v>
      </c>
      <c r="C7393">
        <v>0</v>
      </c>
    </row>
    <row r="7394" spans="1:3" x14ac:dyDescent="0.25">
      <c r="A7394">
        <v>-8082755.5221307604</v>
      </c>
      <c r="B7394">
        <v>-118668.805075892</v>
      </c>
      <c r="C7394">
        <v>0</v>
      </c>
    </row>
    <row r="7395" spans="1:3" x14ac:dyDescent="0.25">
      <c r="A7395">
        <v>-8081821.0432538399</v>
      </c>
      <c r="B7395">
        <v>-118668.805075892</v>
      </c>
      <c r="C7395">
        <v>0</v>
      </c>
    </row>
    <row r="7396" spans="1:3" x14ac:dyDescent="0.25">
      <c r="A7396">
        <v>-8080886.5643769205</v>
      </c>
      <c r="B7396">
        <v>-118668.805075892</v>
      </c>
      <c r="C7396">
        <v>0</v>
      </c>
    </row>
    <row r="7397" spans="1:3" x14ac:dyDescent="0.25">
      <c r="A7397">
        <v>-8079952.0855</v>
      </c>
      <c r="B7397">
        <v>-118668.805075892</v>
      </c>
      <c r="C7397">
        <v>0</v>
      </c>
    </row>
    <row r="7398" spans="1:3" x14ac:dyDescent="0.25">
      <c r="A7398">
        <v>-8079017.6066230703</v>
      </c>
      <c r="B7398">
        <v>-118668.805075892</v>
      </c>
      <c r="C7398">
        <v>0</v>
      </c>
    </row>
    <row r="7399" spans="1:3" x14ac:dyDescent="0.25">
      <c r="A7399">
        <v>-8078083.1277461499</v>
      </c>
      <c r="B7399">
        <v>-118668.805075892</v>
      </c>
      <c r="C7399">
        <v>0</v>
      </c>
    </row>
    <row r="7400" spans="1:3" x14ac:dyDescent="0.25">
      <c r="A7400">
        <v>-8077148.6488692304</v>
      </c>
      <c r="B7400">
        <v>-118668.805075892</v>
      </c>
      <c r="C7400">
        <v>0</v>
      </c>
    </row>
    <row r="7401" spans="1:3" x14ac:dyDescent="0.25">
      <c r="A7401">
        <v>-8076214.1699922998</v>
      </c>
      <c r="B7401">
        <v>-118668.805075892</v>
      </c>
      <c r="C7401">
        <v>0</v>
      </c>
    </row>
    <row r="7402" spans="1:3" x14ac:dyDescent="0.25">
      <c r="A7402">
        <v>-8075279.6911153803</v>
      </c>
      <c r="B7402">
        <v>-118668.805075892</v>
      </c>
      <c r="C7402">
        <v>0</v>
      </c>
    </row>
    <row r="7403" spans="1:3" x14ac:dyDescent="0.25">
      <c r="A7403">
        <v>-8074345.2122384598</v>
      </c>
      <c r="B7403">
        <v>-118668.805075892</v>
      </c>
      <c r="C7403">
        <v>0</v>
      </c>
    </row>
    <row r="7404" spans="1:3" x14ac:dyDescent="0.25">
      <c r="A7404">
        <v>-8073410.7333615301</v>
      </c>
      <c r="B7404">
        <v>-118668.805075892</v>
      </c>
      <c r="C7404">
        <v>0</v>
      </c>
    </row>
    <row r="7405" spans="1:3" x14ac:dyDescent="0.25">
      <c r="A7405">
        <v>-8072476.2544846097</v>
      </c>
      <c r="B7405">
        <v>-118668.805075892</v>
      </c>
      <c r="C7405">
        <v>0</v>
      </c>
    </row>
    <row r="7406" spans="1:3" x14ac:dyDescent="0.25">
      <c r="A7406">
        <v>-8071541.7756076902</v>
      </c>
      <c r="B7406">
        <v>-118668.805075892</v>
      </c>
      <c r="C7406">
        <v>0</v>
      </c>
    </row>
    <row r="7407" spans="1:3" x14ac:dyDescent="0.25">
      <c r="A7407">
        <v>-8070607.2967307596</v>
      </c>
      <c r="B7407">
        <v>-118668.805075892</v>
      </c>
      <c r="C7407">
        <v>0</v>
      </c>
    </row>
    <row r="7408" spans="1:3" x14ac:dyDescent="0.25">
      <c r="A7408">
        <v>-8069672.8178538401</v>
      </c>
      <c r="B7408">
        <v>-118668.805075892</v>
      </c>
      <c r="C7408">
        <v>0</v>
      </c>
    </row>
    <row r="7409" spans="1:3" x14ac:dyDescent="0.25">
      <c r="A7409">
        <v>-8068738.3389769197</v>
      </c>
      <c r="B7409">
        <v>-118668.805075892</v>
      </c>
      <c r="C7409">
        <v>0</v>
      </c>
    </row>
    <row r="7410" spans="1:3" x14ac:dyDescent="0.25">
      <c r="A7410">
        <v>-8123872.5927153798</v>
      </c>
      <c r="B7410">
        <v>-119603.283952678</v>
      </c>
      <c r="C7410">
        <v>1.00441626273095E-3</v>
      </c>
    </row>
    <row r="7411" spans="1:3" x14ac:dyDescent="0.25">
      <c r="A7411">
        <v>-8122938.1138384603</v>
      </c>
      <c r="B7411">
        <v>-119603.283952678</v>
      </c>
      <c r="C7411">
        <v>2.2853459231555401E-3</v>
      </c>
    </row>
    <row r="7412" spans="1:3" x14ac:dyDescent="0.25">
      <c r="A7412">
        <v>-8122003.6349615296</v>
      </c>
      <c r="B7412">
        <v>-119603.283952678</v>
      </c>
      <c r="C7412">
        <v>2.8829125221818599E-3</v>
      </c>
    </row>
    <row r="7413" spans="1:3" x14ac:dyDescent="0.25">
      <c r="A7413">
        <v>-8121069.1560846101</v>
      </c>
      <c r="B7413">
        <v>-119603.283952678</v>
      </c>
      <c r="C7413">
        <v>4.3380921706557196E-3</v>
      </c>
    </row>
    <row r="7414" spans="1:3" x14ac:dyDescent="0.25">
      <c r="A7414">
        <v>-8120134.6772076897</v>
      </c>
      <c r="B7414">
        <v>-119603.283952678</v>
      </c>
      <c r="C7414">
        <v>5.7595088146626897E-3</v>
      </c>
    </row>
    <row r="7415" spans="1:3" x14ac:dyDescent="0.25">
      <c r="A7415">
        <v>-8119200.19833076</v>
      </c>
      <c r="B7415">
        <v>-119603.283952678</v>
      </c>
      <c r="C7415">
        <v>8.1292213872074994E-3</v>
      </c>
    </row>
    <row r="7416" spans="1:3" x14ac:dyDescent="0.25">
      <c r="A7416">
        <v>-8118265.7194538396</v>
      </c>
      <c r="B7416">
        <v>-119603.283952678</v>
      </c>
      <c r="C7416">
        <v>1.1334363371133801E-2</v>
      </c>
    </row>
    <row r="7417" spans="1:3" x14ac:dyDescent="0.25">
      <c r="A7417">
        <v>-8117331.2405769201</v>
      </c>
      <c r="B7417">
        <v>-119603.283952678</v>
      </c>
      <c r="C7417">
        <v>1.53604978695511E-2</v>
      </c>
    </row>
    <row r="7418" spans="1:3" x14ac:dyDescent="0.25">
      <c r="A7418">
        <v>-8116396.7616999904</v>
      </c>
      <c r="B7418">
        <v>-119603.283952678</v>
      </c>
      <c r="C7418">
        <v>2.1913366392254802E-2</v>
      </c>
    </row>
    <row r="7419" spans="1:3" x14ac:dyDescent="0.25">
      <c r="A7419">
        <v>-8115462.28282307</v>
      </c>
      <c r="B7419">
        <v>-119603.283952678</v>
      </c>
      <c r="C7419">
        <v>2.78479158878326E-2</v>
      </c>
    </row>
    <row r="7420" spans="1:3" x14ac:dyDescent="0.25">
      <c r="A7420">
        <v>-8114527.8039461495</v>
      </c>
      <c r="B7420">
        <v>-119603.283952678</v>
      </c>
      <c r="C7420">
        <v>3.5522002726793199E-2</v>
      </c>
    </row>
    <row r="7421" spans="1:3" x14ac:dyDescent="0.25">
      <c r="A7421">
        <v>-8113593.32506923</v>
      </c>
      <c r="B7421">
        <v>-119603.283952678</v>
      </c>
      <c r="C7421">
        <v>4.09418605268001E-2</v>
      </c>
    </row>
    <row r="7422" spans="1:3" x14ac:dyDescent="0.25">
      <c r="A7422">
        <v>-8112658.8461923003</v>
      </c>
      <c r="B7422">
        <v>-119603.283952678</v>
      </c>
      <c r="C7422">
        <v>4.9119863659143399E-2</v>
      </c>
    </row>
    <row r="7423" spans="1:3" x14ac:dyDescent="0.25">
      <c r="A7423">
        <v>-8111724.3673153799</v>
      </c>
      <c r="B7423">
        <v>-119603.283952678</v>
      </c>
      <c r="C7423">
        <v>5.8751750737428603E-2</v>
      </c>
    </row>
    <row r="7424" spans="1:3" x14ac:dyDescent="0.25">
      <c r="A7424">
        <v>-8110789.8884384604</v>
      </c>
      <c r="B7424">
        <v>-119603.283952678</v>
      </c>
      <c r="C7424">
        <v>6.7918367683887398E-2</v>
      </c>
    </row>
    <row r="7425" spans="1:3" x14ac:dyDescent="0.25">
      <c r="A7425">
        <v>-8109855.4095615298</v>
      </c>
      <c r="B7425">
        <v>-119603.283952678</v>
      </c>
      <c r="C7425">
        <v>8.1912845373153603E-2</v>
      </c>
    </row>
    <row r="7426" spans="1:3" x14ac:dyDescent="0.25">
      <c r="A7426">
        <v>-8108920.9306846103</v>
      </c>
      <c r="B7426">
        <v>-119603.283952678</v>
      </c>
      <c r="C7426">
        <v>9.6030130982398904E-2</v>
      </c>
    </row>
    <row r="7427" spans="1:3" x14ac:dyDescent="0.25">
      <c r="A7427">
        <v>-8107986.4518076899</v>
      </c>
      <c r="B7427">
        <v>-119603.283952678</v>
      </c>
      <c r="C7427">
        <v>0.10697267204523001</v>
      </c>
    </row>
    <row r="7428" spans="1:3" x14ac:dyDescent="0.25">
      <c r="A7428">
        <v>-8107051.9729307601</v>
      </c>
      <c r="B7428">
        <v>-119603.283952678</v>
      </c>
      <c r="C7428">
        <v>0.118431739509105</v>
      </c>
    </row>
    <row r="7429" spans="1:3" x14ac:dyDescent="0.25">
      <c r="A7429">
        <v>-8106117.4940538397</v>
      </c>
      <c r="B7429">
        <v>-119603.283952678</v>
      </c>
      <c r="C7429">
        <v>0.12929572165012301</v>
      </c>
    </row>
    <row r="7430" spans="1:3" x14ac:dyDescent="0.25">
      <c r="A7430">
        <v>-8105183.0151769202</v>
      </c>
      <c r="B7430">
        <v>-119603.283952678</v>
      </c>
      <c r="C7430">
        <v>0.142112731933593</v>
      </c>
    </row>
    <row r="7431" spans="1:3" x14ac:dyDescent="0.25">
      <c r="A7431">
        <v>-8104248.5362999896</v>
      </c>
      <c r="B7431">
        <v>-119603.283952678</v>
      </c>
      <c r="C7431">
        <v>0.157651767134666</v>
      </c>
    </row>
    <row r="7432" spans="1:3" x14ac:dyDescent="0.25">
      <c r="A7432">
        <v>-8103314.0574230701</v>
      </c>
      <c r="B7432">
        <v>-119603.283952678</v>
      </c>
      <c r="C7432">
        <v>0.16439662873744901</v>
      </c>
    </row>
    <row r="7433" spans="1:3" x14ac:dyDescent="0.25">
      <c r="A7433">
        <v>-8102379.5785461497</v>
      </c>
      <c r="B7433">
        <v>-119603.283952678</v>
      </c>
      <c r="C7433">
        <v>0.16466978192329401</v>
      </c>
    </row>
    <row r="7434" spans="1:3" x14ac:dyDescent="0.25">
      <c r="A7434">
        <v>-8101445.0996692302</v>
      </c>
      <c r="B7434">
        <v>-119603.283952678</v>
      </c>
      <c r="C7434">
        <v>0</v>
      </c>
    </row>
    <row r="7435" spans="1:3" x14ac:dyDescent="0.25">
      <c r="A7435">
        <v>-8100510.6207923004</v>
      </c>
      <c r="B7435">
        <v>-119603.283952678</v>
      </c>
      <c r="C7435">
        <v>0</v>
      </c>
    </row>
    <row r="7436" spans="1:3" x14ac:dyDescent="0.25">
      <c r="A7436">
        <v>-8099576.14191538</v>
      </c>
      <c r="B7436">
        <v>-119603.283952678</v>
      </c>
      <c r="C7436">
        <v>0</v>
      </c>
    </row>
    <row r="7437" spans="1:3" x14ac:dyDescent="0.25">
      <c r="A7437">
        <v>-8098641.6630384596</v>
      </c>
      <c r="B7437">
        <v>-119603.283952678</v>
      </c>
      <c r="C7437">
        <v>0</v>
      </c>
    </row>
    <row r="7438" spans="1:3" x14ac:dyDescent="0.25">
      <c r="A7438">
        <v>-8097707.1841615299</v>
      </c>
      <c r="B7438">
        <v>-119603.283952678</v>
      </c>
      <c r="C7438">
        <v>0</v>
      </c>
    </row>
    <row r="7439" spans="1:3" x14ac:dyDescent="0.25">
      <c r="A7439">
        <v>-8096772.7052846104</v>
      </c>
      <c r="B7439">
        <v>-119603.283952678</v>
      </c>
      <c r="C7439">
        <v>0</v>
      </c>
    </row>
    <row r="7440" spans="1:3" x14ac:dyDescent="0.25">
      <c r="A7440">
        <v>-8095838.22640769</v>
      </c>
      <c r="B7440">
        <v>-119603.283952678</v>
      </c>
      <c r="C7440">
        <v>0</v>
      </c>
    </row>
    <row r="7441" spans="1:3" x14ac:dyDescent="0.25">
      <c r="A7441">
        <v>-8094903.7475307602</v>
      </c>
      <c r="B7441">
        <v>-119603.283952678</v>
      </c>
      <c r="C7441">
        <v>0</v>
      </c>
    </row>
    <row r="7442" spans="1:3" x14ac:dyDescent="0.25">
      <c r="A7442">
        <v>-8093969.2686538398</v>
      </c>
      <c r="B7442">
        <v>-119603.283952678</v>
      </c>
      <c r="C7442">
        <v>0</v>
      </c>
    </row>
    <row r="7443" spans="1:3" x14ac:dyDescent="0.25">
      <c r="A7443">
        <v>-8093034.7897769203</v>
      </c>
      <c r="B7443">
        <v>-119603.283952678</v>
      </c>
      <c r="C7443">
        <v>0</v>
      </c>
    </row>
    <row r="7444" spans="1:3" x14ac:dyDescent="0.25">
      <c r="A7444">
        <v>-8092100.3108999897</v>
      </c>
      <c r="B7444">
        <v>-119603.283952678</v>
      </c>
      <c r="C7444">
        <v>0</v>
      </c>
    </row>
    <row r="7445" spans="1:3" x14ac:dyDescent="0.25">
      <c r="A7445">
        <v>-8091165.8320230702</v>
      </c>
      <c r="B7445">
        <v>-119603.283952678</v>
      </c>
      <c r="C7445">
        <v>0</v>
      </c>
    </row>
    <row r="7446" spans="1:3" x14ac:dyDescent="0.25">
      <c r="A7446">
        <v>-8090231.3531461498</v>
      </c>
      <c r="B7446">
        <v>-119603.283952678</v>
      </c>
      <c r="C7446">
        <v>0</v>
      </c>
    </row>
    <row r="7447" spans="1:3" x14ac:dyDescent="0.25">
      <c r="A7447">
        <v>-8089296.8742692303</v>
      </c>
      <c r="B7447">
        <v>-119603.283952678</v>
      </c>
      <c r="C7447">
        <v>0</v>
      </c>
    </row>
    <row r="7448" spans="1:3" x14ac:dyDescent="0.25">
      <c r="A7448">
        <v>-8088362.3953922996</v>
      </c>
      <c r="B7448">
        <v>-119603.283952678</v>
      </c>
      <c r="C7448">
        <v>0</v>
      </c>
    </row>
    <row r="7449" spans="1:3" x14ac:dyDescent="0.25">
      <c r="A7449">
        <v>-8087427.9165153801</v>
      </c>
      <c r="B7449">
        <v>-119603.283952678</v>
      </c>
      <c r="C7449">
        <v>0</v>
      </c>
    </row>
    <row r="7450" spans="1:3" x14ac:dyDescent="0.25">
      <c r="A7450">
        <v>-8086493.4376384597</v>
      </c>
      <c r="B7450">
        <v>-119603.283952678</v>
      </c>
      <c r="C7450">
        <v>0</v>
      </c>
    </row>
    <row r="7451" spans="1:3" x14ac:dyDescent="0.25">
      <c r="A7451">
        <v>-8085558.95876153</v>
      </c>
      <c r="B7451">
        <v>-119603.283952678</v>
      </c>
      <c r="C7451">
        <v>0</v>
      </c>
    </row>
    <row r="7452" spans="1:3" x14ac:dyDescent="0.25">
      <c r="A7452">
        <v>-8084624.4798846096</v>
      </c>
      <c r="B7452">
        <v>-119603.283952678</v>
      </c>
      <c r="C7452">
        <v>0</v>
      </c>
    </row>
    <row r="7453" spans="1:3" x14ac:dyDescent="0.25">
      <c r="A7453">
        <v>-8083690.0010076901</v>
      </c>
      <c r="B7453">
        <v>-119603.283952678</v>
      </c>
      <c r="C7453">
        <v>0</v>
      </c>
    </row>
    <row r="7454" spans="1:3" x14ac:dyDescent="0.25">
      <c r="A7454">
        <v>-8082755.5221307604</v>
      </c>
      <c r="B7454">
        <v>-119603.283952678</v>
      </c>
      <c r="C7454">
        <v>0</v>
      </c>
    </row>
    <row r="7455" spans="1:3" x14ac:dyDescent="0.25">
      <c r="A7455">
        <v>-8081821.0432538399</v>
      </c>
      <c r="B7455">
        <v>-119603.283952678</v>
      </c>
      <c r="C7455">
        <v>0</v>
      </c>
    </row>
    <row r="7456" spans="1:3" x14ac:dyDescent="0.25">
      <c r="A7456">
        <v>-8080886.5643769205</v>
      </c>
      <c r="B7456">
        <v>-119603.283952678</v>
      </c>
      <c r="C7456">
        <v>0</v>
      </c>
    </row>
    <row r="7457" spans="1:3" x14ac:dyDescent="0.25">
      <c r="A7457">
        <v>-8079952.0855</v>
      </c>
      <c r="B7457">
        <v>-119603.283952678</v>
      </c>
      <c r="C7457">
        <v>0</v>
      </c>
    </row>
    <row r="7458" spans="1:3" x14ac:dyDescent="0.25">
      <c r="A7458">
        <v>-8079017.6066230703</v>
      </c>
      <c r="B7458">
        <v>-119603.283952678</v>
      </c>
      <c r="C7458">
        <v>0</v>
      </c>
    </row>
    <row r="7459" spans="1:3" x14ac:dyDescent="0.25">
      <c r="A7459">
        <v>-8078083.1277461499</v>
      </c>
      <c r="B7459">
        <v>-119603.283952678</v>
      </c>
      <c r="C7459">
        <v>0</v>
      </c>
    </row>
    <row r="7460" spans="1:3" x14ac:dyDescent="0.25">
      <c r="A7460">
        <v>-8077148.6488692304</v>
      </c>
      <c r="B7460">
        <v>-119603.283952678</v>
      </c>
      <c r="C7460">
        <v>0</v>
      </c>
    </row>
    <row r="7461" spans="1:3" x14ac:dyDescent="0.25">
      <c r="A7461">
        <v>-8076214.1699922998</v>
      </c>
      <c r="B7461">
        <v>-119603.283952678</v>
      </c>
      <c r="C7461">
        <v>0</v>
      </c>
    </row>
    <row r="7462" spans="1:3" x14ac:dyDescent="0.25">
      <c r="A7462">
        <v>-8075279.6911153803</v>
      </c>
      <c r="B7462">
        <v>-119603.283952678</v>
      </c>
      <c r="C7462">
        <v>0</v>
      </c>
    </row>
    <row r="7463" spans="1:3" x14ac:dyDescent="0.25">
      <c r="A7463">
        <v>-8074345.2122384598</v>
      </c>
      <c r="B7463">
        <v>-119603.283952678</v>
      </c>
      <c r="C7463">
        <v>0</v>
      </c>
    </row>
    <row r="7464" spans="1:3" x14ac:dyDescent="0.25">
      <c r="A7464">
        <v>-8073410.7333615301</v>
      </c>
      <c r="B7464">
        <v>-119603.283952678</v>
      </c>
      <c r="C7464">
        <v>0</v>
      </c>
    </row>
    <row r="7465" spans="1:3" x14ac:dyDescent="0.25">
      <c r="A7465">
        <v>-8072476.2544846097</v>
      </c>
      <c r="B7465">
        <v>-119603.283952678</v>
      </c>
      <c r="C7465">
        <v>0</v>
      </c>
    </row>
    <row r="7466" spans="1:3" x14ac:dyDescent="0.25">
      <c r="A7466">
        <v>-8071541.7756076902</v>
      </c>
      <c r="B7466">
        <v>-119603.283952678</v>
      </c>
      <c r="C7466">
        <v>0</v>
      </c>
    </row>
    <row r="7467" spans="1:3" x14ac:dyDescent="0.25">
      <c r="A7467">
        <v>-8070607.2967307596</v>
      </c>
      <c r="B7467">
        <v>-119603.283952678</v>
      </c>
      <c r="C7467">
        <v>0</v>
      </c>
    </row>
    <row r="7468" spans="1:3" x14ac:dyDescent="0.25">
      <c r="A7468">
        <v>-8069672.8178538401</v>
      </c>
      <c r="B7468">
        <v>-119603.283952678</v>
      </c>
      <c r="C7468">
        <v>0</v>
      </c>
    </row>
    <row r="7469" spans="1:3" x14ac:dyDescent="0.25">
      <c r="A7469">
        <v>-8124807.0715923002</v>
      </c>
      <c r="B7469">
        <v>-120537.762829464</v>
      </c>
      <c r="C7469">
        <v>9.2937215231359005E-4</v>
      </c>
    </row>
    <row r="7470" spans="1:3" x14ac:dyDescent="0.25">
      <c r="A7470">
        <v>-8123872.5927153798</v>
      </c>
      <c r="B7470">
        <v>-120537.762829464</v>
      </c>
      <c r="C7470">
        <v>1.44914397969841E-3</v>
      </c>
    </row>
    <row r="7471" spans="1:3" x14ac:dyDescent="0.25">
      <c r="A7471">
        <v>-8122938.1138384603</v>
      </c>
      <c r="B7471">
        <v>-120537.762829464</v>
      </c>
      <c r="C7471">
        <v>2.26084468886256E-3</v>
      </c>
    </row>
    <row r="7472" spans="1:3" x14ac:dyDescent="0.25">
      <c r="A7472">
        <v>-8122003.6349615296</v>
      </c>
      <c r="B7472">
        <v>-120537.762829464</v>
      </c>
      <c r="C7472">
        <v>3.3662358764559E-3</v>
      </c>
    </row>
    <row r="7473" spans="1:3" x14ac:dyDescent="0.25">
      <c r="A7473">
        <v>-8121069.1560846101</v>
      </c>
      <c r="B7473">
        <v>-120537.762829464</v>
      </c>
      <c r="C7473">
        <v>4.7457888722419704E-3</v>
      </c>
    </row>
    <row r="7474" spans="1:3" x14ac:dyDescent="0.25">
      <c r="A7474">
        <v>-8120134.6772076897</v>
      </c>
      <c r="B7474">
        <v>-120537.762829464</v>
      </c>
      <c r="C7474">
        <v>6.4063877798616799E-3</v>
      </c>
    </row>
    <row r="7475" spans="1:3" x14ac:dyDescent="0.25">
      <c r="A7475">
        <v>-8119200.19833076</v>
      </c>
      <c r="B7475">
        <v>-120537.762829464</v>
      </c>
      <c r="C7475">
        <v>8.8031059131026199E-3</v>
      </c>
    </row>
    <row r="7476" spans="1:3" x14ac:dyDescent="0.25">
      <c r="A7476">
        <v>-8118265.7194538396</v>
      </c>
      <c r="B7476">
        <v>-120537.762829464</v>
      </c>
      <c r="C7476">
        <v>1.3949585147201999E-2</v>
      </c>
    </row>
    <row r="7477" spans="1:3" x14ac:dyDescent="0.25">
      <c r="A7477">
        <v>-8117331.2405769201</v>
      </c>
      <c r="B7477">
        <v>-120537.762829464</v>
      </c>
      <c r="C7477">
        <v>1.8024209886789301E-2</v>
      </c>
    </row>
    <row r="7478" spans="1:3" x14ac:dyDescent="0.25">
      <c r="A7478">
        <v>-8116396.7616999904</v>
      </c>
      <c r="B7478">
        <v>-120537.762829464</v>
      </c>
      <c r="C7478">
        <v>2.29078419506549E-2</v>
      </c>
    </row>
    <row r="7479" spans="1:3" x14ac:dyDescent="0.25">
      <c r="A7479">
        <v>-8115462.28282307</v>
      </c>
      <c r="B7479">
        <v>-120537.762829464</v>
      </c>
      <c r="C7479">
        <v>2.9474798589944801E-2</v>
      </c>
    </row>
    <row r="7480" spans="1:3" x14ac:dyDescent="0.25">
      <c r="A7480">
        <v>-8114527.8039461495</v>
      </c>
      <c r="B7480">
        <v>-120537.762829464</v>
      </c>
      <c r="C7480">
        <v>3.50516587495803E-2</v>
      </c>
    </row>
    <row r="7481" spans="1:3" x14ac:dyDescent="0.25">
      <c r="A7481">
        <v>-8113593.32506923</v>
      </c>
      <c r="B7481">
        <v>-120537.762829464</v>
      </c>
      <c r="C7481">
        <v>4.19552214443683E-2</v>
      </c>
    </row>
    <row r="7482" spans="1:3" x14ac:dyDescent="0.25">
      <c r="A7482">
        <v>-8112658.8461923003</v>
      </c>
      <c r="B7482">
        <v>-120537.762829464</v>
      </c>
      <c r="C7482">
        <v>5.0310734659433302E-2</v>
      </c>
    </row>
    <row r="7483" spans="1:3" x14ac:dyDescent="0.25">
      <c r="A7483">
        <v>-8111724.3673153799</v>
      </c>
      <c r="B7483">
        <v>-120537.762829464</v>
      </c>
      <c r="C7483">
        <v>6.2615320086479104E-2</v>
      </c>
    </row>
    <row r="7484" spans="1:3" x14ac:dyDescent="0.25">
      <c r="A7484">
        <v>-8110789.8884384604</v>
      </c>
      <c r="B7484">
        <v>-120537.762829464</v>
      </c>
      <c r="C7484">
        <v>7.1346908807754503E-2</v>
      </c>
    </row>
    <row r="7485" spans="1:3" x14ac:dyDescent="0.25">
      <c r="A7485">
        <v>-8109855.4095615298</v>
      </c>
      <c r="B7485">
        <v>-120537.762829464</v>
      </c>
      <c r="C7485">
        <v>8.0048538744449602E-2</v>
      </c>
    </row>
    <row r="7486" spans="1:3" x14ac:dyDescent="0.25">
      <c r="A7486">
        <v>-8108920.9306846103</v>
      </c>
      <c r="B7486">
        <v>-120537.762829464</v>
      </c>
      <c r="C7486">
        <v>9.1704107820987701E-2</v>
      </c>
    </row>
    <row r="7487" spans="1:3" x14ac:dyDescent="0.25">
      <c r="A7487">
        <v>-8107986.4518076899</v>
      </c>
      <c r="B7487">
        <v>-120537.762829464</v>
      </c>
      <c r="C7487">
        <v>0.10285311192274001</v>
      </c>
    </row>
    <row r="7488" spans="1:3" x14ac:dyDescent="0.25">
      <c r="A7488">
        <v>-8107051.9729307601</v>
      </c>
      <c r="B7488">
        <v>-120537.762829464</v>
      </c>
      <c r="C7488">
        <v>0.115461818873882</v>
      </c>
    </row>
    <row r="7489" spans="1:3" x14ac:dyDescent="0.25">
      <c r="A7489">
        <v>-8106117.4940538397</v>
      </c>
      <c r="B7489">
        <v>-120537.762829464</v>
      </c>
      <c r="C7489">
        <v>0.12606787681579501</v>
      </c>
    </row>
    <row r="7490" spans="1:3" x14ac:dyDescent="0.25">
      <c r="A7490">
        <v>-8105183.0151769202</v>
      </c>
      <c r="B7490">
        <v>-120537.762829464</v>
      </c>
      <c r="C7490">
        <v>0.13318055868148801</v>
      </c>
    </row>
    <row r="7491" spans="1:3" x14ac:dyDescent="0.25">
      <c r="A7491">
        <v>-8104248.5362999896</v>
      </c>
      <c r="B7491">
        <v>-120537.762829464</v>
      </c>
      <c r="C7491">
        <v>0.145059794187545</v>
      </c>
    </row>
    <row r="7492" spans="1:3" x14ac:dyDescent="0.25">
      <c r="A7492">
        <v>-8103314.0574230701</v>
      </c>
      <c r="B7492">
        <v>-120537.762829464</v>
      </c>
      <c r="C7492">
        <v>0.145720735192298</v>
      </c>
    </row>
    <row r="7493" spans="1:3" x14ac:dyDescent="0.25">
      <c r="A7493">
        <v>-8102379.5785461497</v>
      </c>
      <c r="B7493">
        <v>-120537.762829464</v>
      </c>
      <c r="C7493">
        <v>0</v>
      </c>
    </row>
    <row r="7494" spans="1:3" x14ac:dyDescent="0.25">
      <c r="A7494">
        <v>-8101445.0996692302</v>
      </c>
      <c r="B7494">
        <v>-120537.762829464</v>
      </c>
      <c r="C7494">
        <v>0</v>
      </c>
    </row>
    <row r="7495" spans="1:3" x14ac:dyDescent="0.25">
      <c r="A7495">
        <v>-8100510.6207923004</v>
      </c>
      <c r="B7495">
        <v>-120537.762829464</v>
      </c>
      <c r="C7495">
        <v>0</v>
      </c>
    </row>
    <row r="7496" spans="1:3" x14ac:dyDescent="0.25">
      <c r="A7496">
        <v>-8099576.14191538</v>
      </c>
      <c r="B7496">
        <v>-120537.762829464</v>
      </c>
      <c r="C7496">
        <v>0</v>
      </c>
    </row>
    <row r="7497" spans="1:3" x14ac:dyDescent="0.25">
      <c r="A7497">
        <v>-8098641.6630384596</v>
      </c>
      <c r="B7497">
        <v>-120537.762829464</v>
      </c>
      <c r="C7497">
        <v>0</v>
      </c>
    </row>
    <row r="7498" spans="1:3" x14ac:dyDescent="0.25">
      <c r="A7498">
        <v>-8097707.1841615299</v>
      </c>
      <c r="B7498">
        <v>-120537.762829464</v>
      </c>
      <c r="C7498">
        <v>0</v>
      </c>
    </row>
    <row r="7499" spans="1:3" x14ac:dyDescent="0.25">
      <c r="A7499">
        <v>-8096772.7052846104</v>
      </c>
      <c r="B7499">
        <v>-120537.762829464</v>
      </c>
      <c r="C7499">
        <v>0</v>
      </c>
    </row>
    <row r="7500" spans="1:3" x14ac:dyDescent="0.25">
      <c r="A7500">
        <v>-8095838.22640769</v>
      </c>
      <c r="B7500">
        <v>-120537.762829464</v>
      </c>
      <c r="C7500">
        <v>0</v>
      </c>
    </row>
    <row r="7501" spans="1:3" x14ac:dyDescent="0.25">
      <c r="A7501">
        <v>-8094903.7475307602</v>
      </c>
      <c r="B7501">
        <v>-120537.762829464</v>
      </c>
      <c r="C7501">
        <v>0</v>
      </c>
    </row>
    <row r="7502" spans="1:3" x14ac:dyDescent="0.25">
      <c r="A7502">
        <v>-8093969.2686538398</v>
      </c>
      <c r="B7502">
        <v>-120537.762829464</v>
      </c>
      <c r="C7502">
        <v>0</v>
      </c>
    </row>
    <row r="7503" spans="1:3" x14ac:dyDescent="0.25">
      <c r="A7503">
        <v>-8093034.7897769203</v>
      </c>
      <c r="B7503">
        <v>-120537.762829464</v>
      </c>
      <c r="C7503">
        <v>0</v>
      </c>
    </row>
    <row r="7504" spans="1:3" x14ac:dyDescent="0.25">
      <c r="A7504">
        <v>-8092100.3108999897</v>
      </c>
      <c r="B7504">
        <v>-120537.762829464</v>
      </c>
      <c r="C7504">
        <v>0</v>
      </c>
    </row>
    <row r="7505" spans="1:3" x14ac:dyDescent="0.25">
      <c r="A7505">
        <v>-8091165.8320230702</v>
      </c>
      <c r="B7505">
        <v>-120537.762829464</v>
      </c>
      <c r="C7505">
        <v>0</v>
      </c>
    </row>
    <row r="7506" spans="1:3" x14ac:dyDescent="0.25">
      <c r="A7506">
        <v>-8090231.3531461498</v>
      </c>
      <c r="B7506">
        <v>-120537.762829464</v>
      </c>
      <c r="C7506">
        <v>0</v>
      </c>
    </row>
    <row r="7507" spans="1:3" x14ac:dyDescent="0.25">
      <c r="A7507">
        <v>-8089296.8742692303</v>
      </c>
      <c r="B7507">
        <v>-120537.762829464</v>
      </c>
      <c r="C7507">
        <v>0</v>
      </c>
    </row>
    <row r="7508" spans="1:3" x14ac:dyDescent="0.25">
      <c r="A7508">
        <v>-8088362.3953922996</v>
      </c>
      <c r="B7508">
        <v>-120537.762829464</v>
      </c>
      <c r="C7508">
        <v>0</v>
      </c>
    </row>
    <row r="7509" spans="1:3" x14ac:dyDescent="0.25">
      <c r="A7509">
        <v>-8087427.9165153801</v>
      </c>
      <c r="B7509">
        <v>-120537.762829464</v>
      </c>
      <c r="C7509">
        <v>0</v>
      </c>
    </row>
    <row r="7510" spans="1:3" x14ac:dyDescent="0.25">
      <c r="A7510">
        <v>-8086493.4376384597</v>
      </c>
      <c r="B7510">
        <v>-120537.762829464</v>
      </c>
      <c r="C7510">
        <v>0</v>
      </c>
    </row>
    <row r="7511" spans="1:3" x14ac:dyDescent="0.25">
      <c r="A7511">
        <v>-8085558.95876153</v>
      </c>
      <c r="B7511">
        <v>-120537.762829464</v>
      </c>
      <c r="C7511">
        <v>0</v>
      </c>
    </row>
    <row r="7512" spans="1:3" x14ac:dyDescent="0.25">
      <c r="A7512">
        <v>-8084624.4798846096</v>
      </c>
      <c r="B7512">
        <v>-120537.762829464</v>
      </c>
      <c r="C7512">
        <v>0</v>
      </c>
    </row>
    <row r="7513" spans="1:3" x14ac:dyDescent="0.25">
      <c r="A7513">
        <v>-8083690.0010076901</v>
      </c>
      <c r="B7513">
        <v>-120537.762829464</v>
      </c>
      <c r="C7513">
        <v>0</v>
      </c>
    </row>
    <row r="7514" spans="1:3" x14ac:dyDescent="0.25">
      <c r="A7514">
        <v>-8082755.5221307604</v>
      </c>
      <c r="B7514">
        <v>-120537.762829464</v>
      </c>
      <c r="C7514">
        <v>0</v>
      </c>
    </row>
    <row r="7515" spans="1:3" x14ac:dyDescent="0.25">
      <c r="A7515">
        <v>-8081821.0432538399</v>
      </c>
      <c r="B7515">
        <v>-120537.762829464</v>
      </c>
      <c r="C7515">
        <v>0</v>
      </c>
    </row>
    <row r="7516" spans="1:3" x14ac:dyDescent="0.25">
      <c r="A7516">
        <v>-8080886.5643769205</v>
      </c>
      <c r="B7516">
        <v>-120537.762829464</v>
      </c>
      <c r="C7516">
        <v>0</v>
      </c>
    </row>
    <row r="7517" spans="1:3" x14ac:dyDescent="0.25">
      <c r="A7517">
        <v>-8079952.0855</v>
      </c>
      <c r="B7517">
        <v>-120537.762829464</v>
      </c>
      <c r="C7517">
        <v>0</v>
      </c>
    </row>
    <row r="7518" spans="1:3" x14ac:dyDescent="0.25">
      <c r="A7518">
        <v>-8079017.6066230703</v>
      </c>
      <c r="B7518">
        <v>-120537.762829464</v>
      </c>
      <c r="C7518">
        <v>0</v>
      </c>
    </row>
    <row r="7519" spans="1:3" x14ac:dyDescent="0.25">
      <c r="A7519">
        <v>-8078083.1277461499</v>
      </c>
      <c r="B7519">
        <v>-120537.762829464</v>
      </c>
      <c r="C7519">
        <v>0</v>
      </c>
    </row>
    <row r="7520" spans="1:3" x14ac:dyDescent="0.25">
      <c r="A7520">
        <v>-8077148.6488692304</v>
      </c>
      <c r="B7520">
        <v>-120537.762829464</v>
      </c>
      <c r="C7520">
        <v>0</v>
      </c>
    </row>
    <row r="7521" spans="1:3" x14ac:dyDescent="0.25">
      <c r="A7521">
        <v>-8076214.1699922998</v>
      </c>
      <c r="B7521">
        <v>-120537.762829464</v>
      </c>
      <c r="C7521">
        <v>0</v>
      </c>
    </row>
    <row r="7522" spans="1:3" x14ac:dyDescent="0.25">
      <c r="A7522">
        <v>-8075279.6911153803</v>
      </c>
      <c r="B7522">
        <v>-120537.762829464</v>
      </c>
      <c r="C7522">
        <v>0</v>
      </c>
    </row>
    <row r="7523" spans="1:3" x14ac:dyDescent="0.25">
      <c r="A7523">
        <v>-8074345.2122384598</v>
      </c>
      <c r="B7523">
        <v>-120537.762829464</v>
      </c>
      <c r="C7523">
        <v>0</v>
      </c>
    </row>
    <row r="7524" spans="1:3" x14ac:dyDescent="0.25">
      <c r="A7524">
        <v>-8073410.7333615301</v>
      </c>
      <c r="B7524">
        <v>-120537.762829464</v>
      </c>
      <c r="C7524">
        <v>0</v>
      </c>
    </row>
    <row r="7525" spans="1:3" x14ac:dyDescent="0.25">
      <c r="A7525">
        <v>-8072476.2544846097</v>
      </c>
      <c r="B7525">
        <v>-120537.762829464</v>
      </c>
      <c r="C7525">
        <v>0</v>
      </c>
    </row>
    <row r="7526" spans="1:3" x14ac:dyDescent="0.25">
      <c r="A7526">
        <v>-8071541.7756076902</v>
      </c>
      <c r="B7526">
        <v>-120537.762829464</v>
      </c>
      <c r="C7526">
        <v>0</v>
      </c>
    </row>
    <row r="7527" spans="1:3" x14ac:dyDescent="0.25">
      <c r="A7527">
        <v>-8070607.2967307596</v>
      </c>
      <c r="B7527">
        <v>-120537.762829464</v>
      </c>
      <c r="C7527">
        <v>0</v>
      </c>
    </row>
    <row r="7528" spans="1:3" x14ac:dyDescent="0.25">
      <c r="A7528">
        <v>-8069672.8178538401</v>
      </c>
      <c r="B7528">
        <v>-120537.762829464</v>
      </c>
      <c r="C7528">
        <v>0</v>
      </c>
    </row>
    <row r="7529" spans="1:3" x14ac:dyDescent="0.25">
      <c r="A7529">
        <v>-8124807.0715923002</v>
      </c>
      <c r="B7529">
        <v>-121472.24170625</v>
      </c>
      <c r="C7529">
        <v>9.2280370881780895E-4</v>
      </c>
    </row>
    <row r="7530" spans="1:3" x14ac:dyDescent="0.25">
      <c r="A7530">
        <v>-8123872.5927153798</v>
      </c>
      <c r="B7530">
        <v>-121472.24170625</v>
      </c>
      <c r="C7530">
        <v>1.44914397969841E-3</v>
      </c>
    </row>
    <row r="7531" spans="1:3" x14ac:dyDescent="0.25">
      <c r="A7531">
        <v>-8122938.1138384603</v>
      </c>
      <c r="B7531">
        <v>-121472.24170625</v>
      </c>
      <c r="C7531">
        <v>2.2771153599023802E-3</v>
      </c>
    </row>
    <row r="7532" spans="1:3" x14ac:dyDescent="0.25">
      <c r="A7532">
        <v>-8122003.6349615296</v>
      </c>
      <c r="B7532">
        <v>-121472.24170625</v>
      </c>
      <c r="C7532">
        <v>3.3872656058520001E-3</v>
      </c>
    </row>
    <row r="7533" spans="1:3" x14ac:dyDescent="0.25">
      <c r="A7533">
        <v>-8121069.1560846101</v>
      </c>
      <c r="B7533">
        <v>-121472.24170625</v>
      </c>
      <c r="C7533">
        <v>4.7578238882124398E-3</v>
      </c>
    </row>
    <row r="7534" spans="1:3" x14ac:dyDescent="0.25">
      <c r="A7534">
        <v>-8120134.6772076897</v>
      </c>
      <c r="B7534">
        <v>-121472.24170625</v>
      </c>
      <c r="C7534">
        <v>8.1125497817993095E-3</v>
      </c>
    </row>
    <row r="7535" spans="1:3" x14ac:dyDescent="0.25">
      <c r="A7535">
        <v>-8119200.19833076</v>
      </c>
      <c r="B7535">
        <v>-121472.24170625</v>
      </c>
      <c r="C7535">
        <v>1.10467616468667E-2</v>
      </c>
    </row>
    <row r="7536" spans="1:3" x14ac:dyDescent="0.25">
      <c r="A7536">
        <v>-8118265.7194538396</v>
      </c>
      <c r="B7536">
        <v>-121472.24170625</v>
      </c>
      <c r="C7536">
        <v>1.49806682020425E-2</v>
      </c>
    </row>
    <row r="7537" spans="1:3" x14ac:dyDescent="0.25">
      <c r="A7537">
        <v>-8117331.2405769201</v>
      </c>
      <c r="B7537">
        <v>-121472.24170625</v>
      </c>
      <c r="C7537">
        <v>1.9024882465600901E-2</v>
      </c>
    </row>
    <row r="7538" spans="1:3" x14ac:dyDescent="0.25">
      <c r="A7538">
        <v>-8116396.7616999904</v>
      </c>
      <c r="B7538">
        <v>-121472.24170625</v>
      </c>
      <c r="C7538">
        <v>2.4386962875723801E-2</v>
      </c>
    </row>
    <row r="7539" spans="1:3" x14ac:dyDescent="0.25">
      <c r="A7539">
        <v>-8115462.28282307</v>
      </c>
      <c r="B7539">
        <v>-121472.24170625</v>
      </c>
      <c r="C7539">
        <v>2.8857802972197501E-2</v>
      </c>
    </row>
    <row r="7540" spans="1:3" x14ac:dyDescent="0.25">
      <c r="A7540">
        <v>-8114527.8039461495</v>
      </c>
      <c r="B7540">
        <v>-121472.24170625</v>
      </c>
      <c r="C7540">
        <v>3.6151584237813901E-2</v>
      </c>
    </row>
    <row r="7541" spans="1:3" x14ac:dyDescent="0.25">
      <c r="A7541">
        <v>-8113593.32506923</v>
      </c>
      <c r="B7541">
        <v>-121472.24170625</v>
      </c>
      <c r="C7541">
        <v>4.4894717633724199E-2</v>
      </c>
    </row>
    <row r="7542" spans="1:3" x14ac:dyDescent="0.25">
      <c r="A7542">
        <v>-8112658.8461923003</v>
      </c>
      <c r="B7542">
        <v>-121472.24170625</v>
      </c>
      <c r="C7542">
        <v>5.2571132779121302E-2</v>
      </c>
    </row>
    <row r="7543" spans="1:3" x14ac:dyDescent="0.25">
      <c r="A7543">
        <v>-8111724.3673153799</v>
      </c>
      <c r="B7543">
        <v>-121472.24170625</v>
      </c>
      <c r="C7543">
        <v>6.3903406262397697E-2</v>
      </c>
    </row>
    <row r="7544" spans="1:3" x14ac:dyDescent="0.25">
      <c r="A7544">
        <v>-8110789.8884384604</v>
      </c>
      <c r="B7544">
        <v>-121472.24170625</v>
      </c>
      <c r="C7544">
        <v>7.2563983500003801E-2</v>
      </c>
    </row>
    <row r="7545" spans="1:3" x14ac:dyDescent="0.25">
      <c r="A7545">
        <v>-8109855.4095615298</v>
      </c>
      <c r="B7545">
        <v>-121472.24170625</v>
      </c>
      <c r="C7545">
        <v>8.1190340220928095E-2</v>
      </c>
    </row>
    <row r="7546" spans="1:3" x14ac:dyDescent="0.25">
      <c r="A7546">
        <v>-8108920.9306846103</v>
      </c>
      <c r="B7546">
        <v>-121472.24170625</v>
      </c>
      <c r="C7546">
        <v>9.1359764337539603E-2</v>
      </c>
    </row>
    <row r="7547" spans="1:3" x14ac:dyDescent="0.25">
      <c r="A7547">
        <v>-8107986.4518076899</v>
      </c>
      <c r="B7547">
        <v>-121472.24170625</v>
      </c>
      <c r="C7547">
        <v>0.10360731929540599</v>
      </c>
    </row>
    <row r="7548" spans="1:3" x14ac:dyDescent="0.25">
      <c r="A7548">
        <v>-8107051.9729307601</v>
      </c>
      <c r="B7548">
        <v>-121472.24170625</v>
      </c>
      <c r="C7548">
        <v>0.111101433634757</v>
      </c>
    </row>
    <row r="7549" spans="1:3" x14ac:dyDescent="0.25">
      <c r="A7549">
        <v>-8106117.4940538397</v>
      </c>
      <c r="B7549">
        <v>-121472.24170625</v>
      </c>
      <c r="C7549">
        <v>0.117665767669677</v>
      </c>
    </row>
    <row r="7550" spans="1:3" x14ac:dyDescent="0.25">
      <c r="A7550">
        <v>-8105183.0151769202</v>
      </c>
      <c r="B7550">
        <v>-121472.24170625</v>
      </c>
      <c r="C7550">
        <v>0.12701766192913</v>
      </c>
    </row>
    <row r="7551" spans="1:3" x14ac:dyDescent="0.25">
      <c r="A7551">
        <v>-8104248.5362999896</v>
      </c>
      <c r="B7551">
        <v>-121472.24170625</v>
      </c>
      <c r="C7551">
        <v>0.134017378091812</v>
      </c>
    </row>
    <row r="7552" spans="1:3" x14ac:dyDescent="0.25">
      <c r="A7552">
        <v>-8103314.0574230701</v>
      </c>
      <c r="B7552">
        <v>-121472.24170625</v>
      </c>
      <c r="C7552">
        <v>0</v>
      </c>
    </row>
    <row r="7553" spans="1:3" x14ac:dyDescent="0.25">
      <c r="A7553">
        <v>-8102379.5785461497</v>
      </c>
      <c r="B7553">
        <v>-121472.24170625</v>
      </c>
      <c r="C7553">
        <v>0</v>
      </c>
    </row>
    <row r="7554" spans="1:3" x14ac:dyDescent="0.25">
      <c r="A7554">
        <v>-8101445.0996692302</v>
      </c>
      <c r="B7554">
        <v>-121472.24170625</v>
      </c>
      <c r="C7554">
        <v>0</v>
      </c>
    </row>
    <row r="7555" spans="1:3" x14ac:dyDescent="0.25">
      <c r="A7555">
        <v>-8100510.6207923004</v>
      </c>
      <c r="B7555">
        <v>-121472.24170625</v>
      </c>
      <c r="C7555">
        <v>0</v>
      </c>
    </row>
    <row r="7556" spans="1:3" x14ac:dyDescent="0.25">
      <c r="A7556">
        <v>-8099576.14191538</v>
      </c>
      <c r="B7556">
        <v>-121472.24170625</v>
      </c>
      <c r="C7556">
        <v>0</v>
      </c>
    </row>
    <row r="7557" spans="1:3" x14ac:dyDescent="0.25">
      <c r="A7557">
        <v>-8098641.6630384596</v>
      </c>
      <c r="B7557">
        <v>-121472.24170625</v>
      </c>
      <c r="C7557">
        <v>0</v>
      </c>
    </row>
    <row r="7558" spans="1:3" x14ac:dyDescent="0.25">
      <c r="A7558">
        <v>-8097707.1841615299</v>
      </c>
      <c r="B7558">
        <v>-121472.24170625</v>
      </c>
      <c r="C7558">
        <v>0</v>
      </c>
    </row>
    <row r="7559" spans="1:3" x14ac:dyDescent="0.25">
      <c r="A7559">
        <v>-8096772.7052846104</v>
      </c>
      <c r="B7559">
        <v>-121472.24170625</v>
      </c>
      <c r="C7559">
        <v>0</v>
      </c>
    </row>
    <row r="7560" spans="1:3" x14ac:dyDescent="0.25">
      <c r="A7560">
        <v>-8095838.22640769</v>
      </c>
      <c r="B7560">
        <v>-121472.24170625</v>
      </c>
      <c r="C7560">
        <v>0</v>
      </c>
    </row>
    <row r="7561" spans="1:3" x14ac:dyDescent="0.25">
      <c r="A7561">
        <v>-8094903.7475307602</v>
      </c>
      <c r="B7561">
        <v>-121472.24170625</v>
      </c>
      <c r="C7561">
        <v>0</v>
      </c>
    </row>
    <row r="7562" spans="1:3" x14ac:dyDescent="0.25">
      <c r="A7562">
        <v>-8093969.2686538398</v>
      </c>
      <c r="B7562">
        <v>-121472.24170625</v>
      </c>
      <c r="C7562">
        <v>0</v>
      </c>
    </row>
    <row r="7563" spans="1:3" x14ac:dyDescent="0.25">
      <c r="A7563">
        <v>-8093034.7897769203</v>
      </c>
      <c r="B7563">
        <v>-121472.24170625</v>
      </c>
      <c r="C7563">
        <v>0</v>
      </c>
    </row>
    <row r="7564" spans="1:3" x14ac:dyDescent="0.25">
      <c r="A7564">
        <v>-8092100.3108999897</v>
      </c>
      <c r="B7564">
        <v>-121472.24170625</v>
      </c>
      <c r="C7564">
        <v>0</v>
      </c>
    </row>
    <row r="7565" spans="1:3" x14ac:dyDescent="0.25">
      <c r="A7565">
        <v>-8091165.8320230702</v>
      </c>
      <c r="B7565">
        <v>-121472.24170625</v>
      </c>
      <c r="C7565">
        <v>0</v>
      </c>
    </row>
    <row r="7566" spans="1:3" x14ac:dyDescent="0.25">
      <c r="A7566">
        <v>-8090231.3531461498</v>
      </c>
      <c r="B7566">
        <v>-121472.24170625</v>
      </c>
      <c r="C7566">
        <v>0</v>
      </c>
    </row>
    <row r="7567" spans="1:3" x14ac:dyDescent="0.25">
      <c r="A7567">
        <v>-8089296.8742692303</v>
      </c>
      <c r="B7567">
        <v>-121472.24170625</v>
      </c>
      <c r="C7567">
        <v>0</v>
      </c>
    </row>
    <row r="7568" spans="1:3" x14ac:dyDescent="0.25">
      <c r="A7568">
        <v>-8088362.3953922996</v>
      </c>
      <c r="B7568">
        <v>-121472.24170625</v>
      </c>
      <c r="C7568">
        <v>0</v>
      </c>
    </row>
    <row r="7569" spans="1:3" x14ac:dyDescent="0.25">
      <c r="A7569">
        <v>-8087427.9165153801</v>
      </c>
      <c r="B7569">
        <v>-121472.24170625</v>
      </c>
      <c r="C7569">
        <v>0</v>
      </c>
    </row>
    <row r="7570" spans="1:3" x14ac:dyDescent="0.25">
      <c r="A7570">
        <v>-8086493.4376384597</v>
      </c>
      <c r="B7570">
        <v>-121472.24170625</v>
      </c>
      <c r="C7570">
        <v>0</v>
      </c>
    </row>
    <row r="7571" spans="1:3" x14ac:dyDescent="0.25">
      <c r="A7571">
        <v>-8085558.95876153</v>
      </c>
      <c r="B7571">
        <v>-121472.24170625</v>
      </c>
      <c r="C7571">
        <v>0</v>
      </c>
    </row>
    <row r="7572" spans="1:3" x14ac:dyDescent="0.25">
      <c r="A7572">
        <v>-8084624.4798846096</v>
      </c>
      <c r="B7572">
        <v>-121472.24170625</v>
      </c>
      <c r="C7572">
        <v>0</v>
      </c>
    </row>
    <row r="7573" spans="1:3" x14ac:dyDescent="0.25">
      <c r="A7573">
        <v>-8083690.0010076901</v>
      </c>
      <c r="B7573">
        <v>-121472.24170625</v>
      </c>
      <c r="C7573">
        <v>0</v>
      </c>
    </row>
    <row r="7574" spans="1:3" x14ac:dyDescent="0.25">
      <c r="A7574">
        <v>-8082755.5221307604</v>
      </c>
      <c r="B7574">
        <v>-121472.24170625</v>
      </c>
      <c r="C7574">
        <v>0</v>
      </c>
    </row>
    <row r="7575" spans="1:3" x14ac:dyDescent="0.25">
      <c r="A7575">
        <v>-8081821.0432538399</v>
      </c>
      <c r="B7575">
        <v>-121472.24170625</v>
      </c>
      <c r="C7575">
        <v>0</v>
      </c>
    </row>
    <row r="7576" spans="1:3" x14ac:dyDescent="0.25">
      <c r="A7576">
        <v>-8080886.5643769205</v>
      </c>
      <c r="B7576">
        <v>-121472.24170625</v>
      </c>
      <c r="C7576">
        <v>0</v>
      </c>
    </row>
    <row r="7577" spans="1:3" x14ac:dyDescent="0.25">
      <c r="A7577">
        <v>-8079952.0855</v>
      </c>
      <c r="B7577">
        <v>-121472.24170625</v>
      </c>
      <c r="C7577">
        <v>0</v>
      </c>
    </row>
    <row r="7578" spans="1:3" x14ac:dyDescent="0.25">
      <c r="A7578">
        <v>-8079017.6066230703</v>
      </c>
      <c r="B7578">
        <v>-121472.24170625</v>
      </c>
      <c r="C7578">
        <v>0</v>
      </c>
    </row>
    <row r="7579" spans="1:3" x14ac:dyDescent="0.25">
      <c r="A7579">
        <v>-8078083.1277461499</v>
      </c>
      <c r="B7579">
        <v>-121472.24170625</v>
      </c>
      <c r="C7579">
        <v>0</v>
      </c>
    </row>
    <row r="7580" spans="1:3" x14ac:dyDescent="0.25">
      <c r="A7580">
        <v>-8077148.6488692304</v>
      </c>
      <c r="B7580">
        <v>-121472.24170625</v>
      </c>
      <c r="C7580">
        <v>0</v>
      </c>
    </row>
    <row r="7581" spans="1:3" x14ac:dyDescent="0.25">
      <c r="A7581">
        <v>-8076214.1699922998</v>
      </c>
      <c r="B7581">
        <v>-121472.24170625</v>
      </c>
      <c r="C7581">
        <v>0</v>
      </c>
    </row>
    <row r="7582" spans="1:3" x14ac:dyDescent="0.25">
      <c r="A7582">
        <v>-8075279.6911153803</v>
      </c>
      <c r="B7582">
        <v>-121472.24170625</v>
      </c>
      <c r="C7582">
        <v>0</v>
      </c>
    </row>
    <row r="7583" spans="1:3" x14ac:dyDescent="0.25">
      <c r="A7583">
        <v>-8074345.2122384598</v>
      </c>
      <c r="B7583">
        <v>-121472.24170625</v>
      </c>
      <c r="C7583">
        <v>0</v>
      </c>
    </row>
    <row r="7584" spans="1:3" x14ac:dyDescent="0.25">
      <c r="A7584">
        <v>-8073410.7333615301</v>
      </c>
      <c r="B7584">
        <v>-121472.24170625</v>
      </c>
      <c r="C7584">
        <v>0</v>
      </c>
    </row>
    <row r="7585" spans="1:3" x14ac:dyDescent="0.25">
      <c r="A7585">
        <v>-8072476.2544846097</v>
      </c>
      <c r="B7585">
        <v>-121472.24170625</v>
      </c>
      <c r="C7585">
        <v>0</v>
      </c>
    </row>
    <row r="7586" spans="1:3" x14ac:dyDescent="0.25">
      <c r="A7586">
        <v>-8071541.7756076902</v>
      </c>
      <c r="B7586">
        <v>-121472.24170625</v>
      </c>
      <c r="C7586">
        <v>0</v>
      </c>
    </row>
    <row r="7587" spans="1:3" x14ac:dyDescent="0.25">
      <c r="A7587">
        <v>-8070607.2967307596</v>
      </c>
      <c r="B7587">
        <v>-121472.24170625</v>
      </c>
      <c r="C7587">
        <v>0</v>
      </c>
    </row>
    <row r="7588" spans="1:3" x14ac:dyDescent="0.25">
      <c r="A7588">
        <v>-8069672.8178538401</v>
      </c>
      <c r="B7588">
        <v>-121472.24170625</v>
      </c>
      <c r="C7588">
        <v>0</v>
      </c>
    </row>
    <row r="7589" spans="1:3" x14ac:dyDescent="0.25">
      <c r="A7589">
        <v>-8124807.0715923002</v>
      </c>
      <c r="B7589">
        <v>-122406.720583035</v>
      </c>
      <c r="C7589">
        <v>9.2280370881780895E-4</v>
      </c>
    </row>
    <row r="7590" spans="1:3" x14ac:dyDescent="0.25">
      <c r="A7590">
        <v>-8123872.5927153798</v>
      </c>
      <c r="B7590">
        <v>-122406.720583035</v>
      </c>
      <c r="C7590">
        <v>1.46548880729824E-3</v>
      </c>
    </row>
    <row r="7591" spans="1:3" x14ac:dyDescent="0.25">
      <c r="A7591">
        <v>-8122938.1138384603</v>
      </c>
      <c r="B7591">
        <v>-122406.720583035</v>
      </c>
      <c r="C7591">
        <v>2.22625909373164E-3</v>
      </c>
    </row>
    <row r="7592" spans="1:3" x14ac:dyDescent="0.25">
      <c r="A7592">
        <v>-8122003.6349615296</v>
      </c>
      <c r="B7592">
        <v>-122406.720583035</v>
      </c>
      <c r="C7592">
        <v>3.44050186686217E-3</v>
      </c>
    </row>
    <row r="7593" spans="1:3" x14ac:dyDescent="0.25">
      <c r="A7593">
        <v>-8121069.1560846101</v>
      </c>
      <c r="B7593">
        <v>-122406.720583035</v>
      </c>
      <c r="C7593">
        <v>5.4359780624508797E-3</v>
      </c>
    </row>
    <row r="7594" spans="1:3" x14ac:dyDescent="0.25">
      <c r="A7594">
        <v>-8120134.6772076897</v>
      </c>
      <c r="B7594">
        <v>-122406.720583035</v>
      </c>
      <c r="C7594">
        <v>8.1635816022753698E-3</v>
      </c>
    </row>
    <row r="7595" spans="1:3" x14ac:dyDescent="0.25">
      <c r="A7595">
        <v>-8119200.19833076</v>
      </c>
      <c r="B7595">
        <v>-122406.720583035</v>
      </c>
      <c r="C7595">
        <v>1.1051881127059401E-2</v>
      </c>
    </row>
    <row r="7596" spans="1:3" x14ac:dyDescent="0.25">
      <c r="A7596">
        <v>-8118265.7194538396</v>
      </c>
      <c r="B7596">
        <v>-122406.720583035</v>
      </c>
      <c r="C7596">
        <v>1.49736404418945E-2</v>
      </c>
    </row>
    <row r="7597" spans="1:3" x14ac:dyDescent="0.25">
      <c r="A7597">
        <v>-8117331.2405769201</v>
      </c>
      <c r="B7597">
        <v>-122406.720583035</v>
      </c>
      <c r="C7597">
        <v>1.90189946442842E-2</v>
      </c>
    </row>
    <row r="7598" spans="1:3" x14ac:dyDescent="0.25">
      <c r="A7598">
        <v>-8116396.7616999904</v>
      </c>
      <c r="B7598">
        <v>-122406.720583035</v>
      </c>
      <c r="C7598">
        <v>2.4548200890421801E-2</v>
      </c>
    </row>
    <row r="7599" spans="1:3" x14ac:dyDescent="0.25">
      <c r="A7599">
        <v>-8115462.28282307</v>
      </c>
      <c r="B7599">
        <v>-122406.720583035</v>
      </c>
      <c r="C7599">
        <v>3.0848521739244399E-2</v>
      </c>
    </row>
    <row r="7600" spans="1:3" x14ac:dyDescent="0.25">
      <c r="A7600">
        <v>-8114527.8039461495</v>
      </c>
      <c r="B7600">
        <v>-122406.720583035</v>
      </c>
      <c r="C7600">
        <v>3.6728210747241898E-2</v>
      </c>
    </row>
    <row r="7601" spans="1:3" x14ac:dyDescent="0.25">
      <c r="A7601">
        <v>-8113593.32506923</v>
      </c>
      <c r="B7601">
        <v>-122406.720583035</v>
      </c>
      <c r="C7601">
        <v>4.5572966337203903E-2</v>
      </c>
    </row>
    <row r="7602" spans="1:3" x14ac:dyDescent="0.25">
      <c r="A7602">
        <v>-8112658.8461923003</v>
      </c>
      <c r="B7602">
        <v>-122406.720583035</v>
      </c>
      <c r="C7602">
        <v>5.2257645875215503E-2</v>
      </c>
    </row>
    <row r="7603" spans="1:3" x14ac:dyDescent="0.25">
      <c r="A7603">
        <v>-8111724.3673153799</v>
      </c>
      <c r="B7603">
        <v>-122406.720583035</v>
      </c>
      <c r="C7603">
        <v>6.2253199517726801E-2</v>
      </c>
    </row>
    <row r="7604" spans="1:3" x14ac:dyDescent="0.25">
      <c r="A7604">
        <v>-8110789.8884384604</v>
      </c>
      <c r="B7604">
        <v>-122406.720583035</v>
      </c>
      <c r="C7604">
        <v>6.9345980882644598E-2</v>
      </c>
    </row>
    <row r="7605" spans="1:3" x14ac:dyDescent="0.25">
      <c r="A7605">
        <v>-8109855.4095615298</v>
      </c>
      <c r="B7605">
        <v>-122406.720583035</v>
      </c>
      <c r="C7605">
        <v>7.8783489763736697E-2</v>
      </c>
    </row>
    <row r="7606" spans="1:3" x14ac:dyDescent="0.25">
      <c r="A7606">
        <v>-8108920.9306846103</v>
      </c>
      <c r="B7606">
        <v>-122406.720583035</v>
      </c>
      <c r="C7606">
        <v>8.7553814053535406E-2</v>
      </c>
    </row>
    <row r="7607" spans="1:3" x14ac:dyDescent="0.25">
      <c r="A7607">
        <v>-8107986.4518076899</v>
      </c>
      <c r="B7607">
        <v>-122406.720583035</v>
      </c>
      <c r="C7607">
        <v>9.8320640623569405E-2</v>
      </c>
    </row>
    <row r="7608" spans="1:3" x14ac:dyDescent="0.25">
      <c r="A7608">
        <v>-8107051.9729307601</v>
      </c>
      <c r="B7608">
        <v>-122406.720583035</v>
      </c>
      <c r="C7608">
        <v>0.106298744678497</v>
      </c>
    </row>
    <row r="7609" spans="1:3" x14ac:dyDescent="0.25">
      <c r="A7609">
        <v>-8106117.4940538397</v>
      </c>
      <c r="B7609">
        <v>-122406.720583035</v>
      </c>
      <c r="C7609">
        <v>0.11329011619091001</v>
      </c>
    </row>
    <row r="7610" spans="1:3" x14ac:dyDescent="0.25">
      <c r="A7610">
        <v>-8105183.0151769202</v>
      </c>
      <c r="B7610">
        <v>-122406.720583035</v>
      </c>
      <c r="C7610">
        <v>0.11779981851577701</v>
      </c>
    </row>
    <row r="7611" spans="1:3" x14ac:dyDescent="0.25">
      <c r="A7611">
        <v>-8104248.5362999896</v>
      </c>
      <c r="B7611">
        <v>-122406.720583035</v>
      </c>
      <c r="C7611">
        <v>0</v>
      </c>
    </row>
    <row r="7612" spans="1:3" x14ac:dyDescent="0.25">
      <c r="A7612">
        <v>-8103314.0574230701</v>
      </c>
      <c r="B7612">
        <v>-122406.720583035</v>
      </c>
      <c r="C7612">
        <v>0</v>
      </c>
    </row>
    <row r="7613" spans="1:3" x14ac:dyDescent="0.25">
      <c r="A7613">
        <v>-8102379.5785461497</v>
      </c>
      <c r="B7613">
        <v>-122406.720583035</v>
      </c>
      <c r="C7613">
        <v>0</v>
      </c>
    </row>
    <row r="7614" spans="1:3" x14ac:dyDescent="0.25">
      <c r="A7614">
        <v>-8101445.0996692302</v>
      </c>
      <c r="B7614">
        <v>-122406.720583035</v>
      </c>
      <c r="C7614">
        <v>0</v>
      </c>
    </row>
    <row r="7615" spans="1:3" x14ac:dyDescent="0.25">
      <c r="A7615">
        <v>-8100510.6207923004</v>
      </c>
      <c r="B7615">
        <v>-122406.720583035</v>
      </c>
      <c r="C7615">
        <v>0</v>
      </c>
    </row>
    <row r="7616" spans="1:3" x14ac:dyDescent="0.25">
      <c r="A7616">
        <v>-8099576.14191538</v>
      </c>
      <c r="B7616">
        <v>-122406.720583035</v>
      </c>
      <c r="C7616">
        <v>0</v>
      </c>
    </row>
    <row r="7617" spans="1:3" x14ac:dyDescent="0.25">
      <c r="A7617">
        <v>-8098641.6630384596</v>
      </c>
      <c r="B7617">
        <v>-122406.720583035</v>
      </c>
      <c r="C7617">
        <v>0</v>
      </c>
    </row>
    <row r="7618" spans="1:3" x14ac:dyDescent="0.25">
      <c r="A7618">
        <v>-8097707.1841615299</v>
      </c>
      <c r="B7618">
        <v>-122406.720583035</v>
      </c>
      <c r="C7618">
        <v>0</v>
      </c>
    </row>
    <row r="7619" spans="1:3" x14ac:dyDescent="0.25">
      <c r="A7619">
        <v>-8096772.7052846104</v>
      </c>
      <c r="B7619">
        <v>-122406.720583035</v>
      </c>
      <c r="C7619">
        <v>0</v>
      </c>
    </row>
    <row r="7620" spans="1:3" x14ac:dyDescent="0.25">
      <c r="A7620">
        <v>-8095838.22640769</v>
      </c>
      <c r="B7620">
        <v>-122406.720583035</v>
      </c>
      <c r="C7620">
        <v>0</v>
      </c>
    </row>
    <row r="7621" spans="1:3" x14ac:dyDescent="0.25">
      <c r="A7621">
        <v>-8094903.7475307602</v>
      </c>
      <c r="B7621">
        <v>-122406.720583035</v>
      </c>
      <c r="C7621">
        <v>0</v>
      </c>
    </row>
    <row r="7622" spans="1:3" x14ac:dyDescent="0.25">
      <c r="A7622">
        <v>-8093969.2686538398</v>
      </c>
      <c r="B7622">
        <v>-122406.720583035</v>
      </c>
      <c r="C7622">
        <v>0</v>
      </c>
    </row>
    <row r="7623" spans="1:3" x14ac:dyDescent="0.25">
      <c r="A7623">
        <v>-8093034.7897769203</v>
      </c>
      <c r="B7623">
        <v>-122406.720583035</v>
      </c>
      <c r="C7623">
        <v>0</v>
      </c>
    </row>
    <row r="7624" spans="1:3" x14ac:dyDescent="0.25">
      <c r="A7624">
        <v>-8092100.3108999897</v>
      </c>
      <c r="B7624">
        <v>-122406.720583035</v>
      </c>
      <c r="C7624">
        <v>0</v>
      </c>
    </row>
    <row r="7625" spans="1:3" x14ac:dyDescent="0.25">
      <c r="A7625">
        <v>-8091165.8320230702</v>
      </c>
      <c r="B7625">
        <v>-122406.720583035</v>
      </c>
      <c r="C7625">
        <v>0</v>
      </c>
    </row>
    <row r="7626" spans="1:3" x14ac:dyDescent="0.25">
      <c r="A7626">
        <v>-8090231.3531461498</v>
      </c>
      <c r="B7626">
        <v>-122406.720583035</v>
      </c>
      <c r="C7626">
        <v>0</v>
      </c>
    </row>
    <row r="7627" spans="1:3" x14ac:dyDescent="0.25">
      <c r="A7627">
        <v>-8089296.8742692303</v>
      </c>
      <c r="B7627">
        <v>-122406.720583035</v>
      </c>
      <c r="C7627">
        <v>0</v>
      </c>
    </row>
    <row r="7628" spans="1:3" x14ac:dyDescent="0.25">
      <c r="A7628">
        <v>-8088362.3953922996</v>
      </c>
      <c r="B7628">
        <v>-122406.720583035</v>
      </c>
      <c r="C7628">
        <v>0</v>
      </c>
    </row>
    <row r="7629" spans="1:3" x14ac:dyDescent="0.25">
      <c r="A7629">
        <v>-8087427.9165153801</v>
      </c>
      <c r="B7629">
        <v>-122406.720583035</v>
      </c>
      <c r="C7629">
        <v>0</v>
      </c>
    </row>
    <row r="7630" spans="1:3" x14ac:dyDescent="0.25">
      <c r="A7630">
        <v>-8086493.4376384597</v>
      </c>
      <c r="B7630">
        <v>-122406.720583035</v>
      </c>
      <c r="C7630">
        <v>0</v>
      </c>
    </row>
    <row r="7631" spans="1:3" x14ac:dyDescent="0.25">
      <c r="A7631">
        <v>-8085558.95876153</v>
      </c>
      <c r="B7631">
        <v>-122406.720583035</v>
      </c>
      <c r="C7631">
        <v>0</v>
      </c>
    </row>
    <row r="7632" spans="1:3" x14ac:dyDescent="0.25">
      <c r="A7632">
        <v>-8084624.4798846096</v>
      </c>
      <c r="B7632">
        <v>-122406.720583035</v>
      </c>
      <c r="C7632">
        <v>0</v>
      </c>
    </row>
    <row r="7633" spans="1:3" x14ac:dyDescent="0.25">
      <c r="A7633">
        <v>-8083690.0010076901</v>
      </c>
      <c r="B7633">
        <v>-122406.720583035</v>
      </c>
      <c r="C7633">
        <v>0</v>
      </c>
    </row>
    <row r="7634" spans="1:3" x14ac:dyDescent="0.25">
      <c r="A7634">
        <v>-8082755.5221307604</v>
      </c>
      <c r="B7634">
        <v>-122406.720583035</v>
      </c>
      <c r="C7634">
        <v>0</v>
      </c>
    </row>
    <row r="7635" spans="1:3" x14ac:dyDescent="0.25">
      <c r="A7635">
        <v>-8081821.0432538399</v>
      </c>
      <c r="B7635">
        <v>-122406.720583035</v>
      </c>
      <c r="C7635">
        <v>0</v>
      </c>
    </row>
    <row r="7636" spans="1:3" x14ac:dyDescent="0.25">
      <c r="A7636">
        <v>-8080886.5643769205</v>
      </c>
      <c r="B7636">
        <v>-122406.720583035</v>
      </c>
      <c r="C7636">
        <v>0</v>
      </c>
    </row>
    <row r="7637" spans="1:3" x14ac:dyDescent="0.25">
      <c r="A7637">
        <v>-8079952.0855</v>
      </c>
      <c r="B7637">
        <v>-122406.720583035</v>
      </c>
      <c r="C7637">
        <v>0</v>
      </c>
    </row>
    <row r="7638" spans="1:3" x14ac:dyDescent="0.25">
      <c r="A7638">
        <v>-8079017.6066230703</v>
      </c>
      <c r="B7638">
        <v>-122406.720583035</v>
      </c>
      <c r="C7638">
        <v>0</v>
      </c>
    </row>
    <row r="7639" spans="1:3" x14ac:dyDescent="0.25">
      <c r="A7639">
        <v>-8078083.1277461499</v>
      </c>
      <c r="B7639">
        <v>-122406.720583035</v>
      </c>
      <c r="C7639">
        <v>0</v>
      </c>
    </row>
    <row r="7640" spans="1:3" x14ac:dyDescent="0.25">
      <c r="A7640">
        <v>-8077148.6488692304</v>
      </c>
      <c r="B7640">
        <v>-122406.720583035</v>
      </c>
      <c r="C7640">
        <v>0</v>
      </c>
    </row>
    <row r="7641" spans="1:3" x14ac:dyDescent="0.25">
      <c r="A7641">
        <v>-8076214.1699922998</v>
      </c>
      <c r="B7641">
        <v>-122406.720583035</v>
      </c>
      <c r="C7641">
        <v>0</v>
      </c>
    </row>
    <row r="7642" spans="1:3" x14ac:dyDescent="0.25">
      <c r="A7642">
        <v>-8075279.6911153803</v>
      </c>
      <c r="B7642">
        <v>-122406.720583035</v>
      </c>
      <c r="C7642">
        <v>0</v>
      </c>
    </row>
    <row r="7643" spans="1:3" x14ac:dyDescent="0.25">
      <c r="A7643">
        <v>-8074345.2122384598</v>
      </c>
      <c r="B7643">
        <v>-122406.720583035</v>
      </c>
      <c r="C7643">
        <v>0</v>
      </c>
    </row>
    <row r="7644" spans="1:3" x14ac:dyDescent="0.25">
      <c r="A7644">
        <v>-8073410.7333615301</v>
      </c>
      <c r="B7644">
        <v>-122406.720583035</v>
      </c>
      <c r="C7644">
        <v>0</v>
      </c>
    </row>
    <row r="7645" spans="1:3" x14ac:dyDescent="0.25">
      <c r="A7645">
        <v>-8072476.2544846097</v>
      </c>
      <c r="B7645">
        <v>-122406.720583035</v>
      </c>
      <c r="C7645">
        <v>0</v>
      </c>
    </row>
    <row r="7646" spans="1:3" x14ac:dyDescent="0.25">
      <c r="A7646">
        <v>-8071541.7756076902</v>
      </c>
      <c r="B7646">
        <v>-122406.720583035</v>
      </c>
      <c r="C7646">
        <v>0</v>
      </c>
    </row>
    <row r="7647" spans="1:3" x14ac:dyDescent="0.25">
      <c r="A7647">
        <v>-8070607.2967307596</v>
      </c>
      <c r="B7647">
        <v>-122406.720583035</v>
      </c>
      <c r="C7647">
        <v>0</v>
      </c>
    </row>
    <row r="7648" spans="1:3" x14ac:dyDescent="0.25">
      <c r="A7648">
        <v>-8124807.0715923002</v>
      </c>
      <c r="B7648">
        <v>-123341.199459821</v>
      </c>
      <c r="C7648">
        <v>9.3919667415320797E-4</v>
      </c>
    </row>
    <row r="7649" spans="1:3" x14ac:dyDescent="0.25">
      <c r="A7649">
        <v>-8123872.5927153798</v>
      </c>
      <c r="B7649">
        <v>-123341.199459821</v>
      </c>
      <c r="C7649">
        <v>1.4617460547014999E-3</v>
      </c>
    </row>
    <row r="7650" spans="1:3" x14ac:dyDescent="0.25">
      <c r="A7650">
        <v>-8122938.1138384603</v>
      </c>
      <c r="B7650">
        <v>-123341.199459821</v>
      </c>
      <c r="C7650">
        <v>2.77131143957376E-3</v>
      </c>
    </row>
    <row r="7651" spans="1:3" x14ac:dyDescent="0.25">
      <c r="A7651">
        <v>-8122003.6349615296</v>
      </c>
      <c r="B7651">
        <v>-123341.199459821</v>
      </c>
      <c r="C7651">
        <v>3.8969190791249201E-3</v>
      </c>
    </row>
    <row r="7652" spans="1:3" x14ac:dyDescent="0.25">
      <c r="A7652">
        <v>-8121069.1560846101</v>
      </c>
      <c r="B7652">
        <v>-123341.199459821</v>
      </c>
      <c r="C7652">
        <v>5.4607754573225897E-3</v>
      </c>
    </row>
    <row r="7653" spans="1:3" x14ac:dyDescent="0.25">
      <c r="A7653">
        <v>-8120134.6772076897</v>
      </c>
      <c r="B7653">
        <v>-123341.199459821</v>
      </c>
      <c r="C7653">
        <v>8.2017872482538206E-3</v>
      </c>
    </row>
    <row r="7654" spans="1:3" x14ac:dyDescent="0.25">
      <c r="A7654">
        <v>-8119200.19833076</v>
      </c>
      <c r="B7654">
        <v>-123341.199459821</v>
      </c>
      <c r="C7654">
        <v>1.1204012669622799E-2</v>
      </c>
    </row>
    <row r="7655" spans="1:3" x14ac:dyDescent="0.25">
      <c r="A7655">
        <v>-8118265.7194538396</v>
      </c>
      <c r="B7655">
        <v>-123341.199459821</v>
      </c>
      <c r="C7655">
        <v>1.50289451703429E-2</v>
      </c>
    </row>
    <row r="7656" spans="1:3" x14ac:dyDescent="0.25">
      <c r="A7656">
        <v>-8117331.2405769201</v>
      </c>
      <c r="B7656">
        <v>-123341.199459821</v>
      </c>
      <c r="C7656">
        <v>2.0928900688886601E-2</v>
      </c>
    </row>
    <row r="7657" spans="1:3" x14ac:dyDescent="0.25">
      <c r="A7657">
        <v>-8116396.7616999904</v>
      </c>
      <c r="B7657">
        <v>-123341.199459821</v>
      </c>
      <c r="C7657">
        <v>2.5996755808591801E-2</v>
      </c>
    </row>
    <row r="7658" spans="1:3" x14ac:dyDescent="0.25">
      <c r="A7658">
        <v>-8115462.28282307</v>
      </c>
      <c r="B7658">
        <v>-123341.199459821</v>
      </c>
      <c r="C7658">
        <v>3.1784418970346402E-2</v>
      </c>
    </row>
    <row r="7659" spans="1:3" x14ac:dyDescent="0.25">
      <c r="A7659">
        <v>-8114527.8039461495</v>
      </c>
      <c r="B7659">
        <v>-123341.199459821</v>
      </c>
      <c r="C7659">
        <v>3.8700956851243903E-2</v>
      </c>
    </row>
    <row r="7660" spans="1:3" x14ac:dyDescent="0.25">
      <c r="A7660">
        <v>-8113593.32506923</v>
      </c>
      <c r="B7660">
        <v>-123341.199459821</v>
      </c>
      <c r="C7660">
        <v>4.6588122844696003E-2</v>
      </c>
    </row>
    <row r="7661" spans="1:3" x14ac:dyDescent="0.25">
      <c r="A7661">
        <v>-8112658.8461923003</v>
      </c>
      <c r="B7661">
        <v>-123341.199459821</v>
      </c>
      <c r="C7661">
        <v>5.3727969527244498E-2</v>
      </c>
    </row>
    <row r="7662" spans="1:3" x14ac:dyDescent="0.25">
      <c r="A7662">
        <v>-8111724.3673153799</v>
      </c>
      <c r="B7662">
        <v>-123341.199459821</v>
      </c>
      <c r="C7662">
        <v>6.0541961342096301E-2</v>
      </c>
    </row>
    <row r="7663" spans="1:3" x14ac:dyDescent="0.25">
      <c r="A7663">
        <v>-8110789.8884384604</v>
      </c>
      <c r="B7663">
        <v>-123341.199459821</v>
      </c>
      <c r="C7663">
        <v>6.8640507757663699E-2</v>
      </c>
    </row>
    <row r="7664" spans="1:3" x14ac:dyDescent="0.25">
      <c r="A7664">
        <v>-8109855.4095615298</v>
      </c>
      <c r="B7664">
        <v>-123341.199459821</v>
      </c>
      <c r="C7664">
        <v>7.7476531267166096E-2</v>
      </c>
    </row>
    <row r="7665" spans="1:3" x14ac:dyDescent="0.25">
      <c r="A7665">
        <v>-8108920.9306846103</v>
      </c>
      <c r="B7665">
        <v>-123341.199459821</v>
      </c>
      <c r="C7665">
        <v>8.3245247602462699E-2</v>
      </c>
    </row>
    <row r="7666" spans="1:3" x14ac:dyDescent="0.25">
      <c r="A7666">
        <v>-8107986.4518076899</v>
      </c>
      <c r="B7666">
        <v>-123341.199459821</v>
      </c>
      <c r="C7666">
        <v>9.2357791960239397E-2</v>
      </c>
    </row>
    <row r="7667" spans="1:3" x14ac:dyDescent="0.25">
      <c r="A7667">
        <v>-8107051.9729307601</v>
      </c>
      <c r="B7667">
        <v>-123341.199459821</v>
      </c>
      <c r="C7667">
        <v>0.10028226673603</v>
      </c>
    </row>
    <row r="7668" spans="1:3" x14ac:dyDescent="0.25">
      <c r="A7668">
        <v>-8106117.4940538397</v>
      </c>
      <c r="B7668">
        <v>-123341.199459821</v>
      </c>
      <c r="C7668">
        <v>0.108498215675354</v>
      </c>
    </row>
    <row r="7669" spans="1:3" x14ac:dyDescent="0.25">
      <c r="A7669">
        <v>-8105183.0151769202</v>
      </c>
      <c r="B7669">
        <v>-123341.199459821</v>
      </c>
      <c r="C7669">
        <v>0</v>
      </c>
    </row>
    <row r="7670" spans="1:3" x14ac:dyDescent="0.25">
      <c r="A7670">
        <v>-8104248.5362999896</v>
      </c>
      <c r="B7670">
        <v>-123341.199459821</v>
      </c>
      <c r="C7670">
        <v>0</v>
      </c>
    </row>
    <row r="7671" spans="1:3" x14ac:dyDescent="0.25">
      <c r="A7671">
        <v>-8103314.0574230701</v>
      </c>
      <c r="B7671">
        <v>-123341.199459821</v>
      </c>
      <c r="C7671">
        <v>0</v>
      </c>
    </row>
    <row r="7672" spans="1:3" x14ac:dyDescent="0.25">
      <c r="A7672">
        <v>-8102379.5785461497</v>
      </c>
      <c r="B7672">
        <v>-123341.199459821</v>
      </c>
      <c r="C7672">
        <v>0</v>
      </c>
    </row>
    <row r="7673" spans="1:3" x14ac:dyDescent="0.25">
      <c r="A7673">
        <v>-8101445.0996692302</v>
      </c>
      <c r="B7673">
        <v>-123341.199459821</v>
      </c>
      <c r="C7673">
        <v>0</v>
      </c>
    </row>
    <row r="7674" spans="1:3" x14ac:dyDescent="0.25">
      <c r="A7674">
        <v>-8100510.6207923004</v>
      </c>
      <c r="B7674">
        <v>-123341.199459821</v>
      </c>
      <c r="C7674">
        <v>0</v>
      </c>
    </row>
    <row r="7675" spans="1:3" x14ac:dyDescent="0.25">
      <c r="A7675">
        <v>-8099576.14191538</v>
      </c>
      <c r="B7675">
        <v>-123341.199459821</v>
      </c>
      <c r="C7675">
        <v>0</v>
      </c>
    </row>
    <row r="7676" spans="1:3" x14ac:dyDescent="0.25">
      <c r="A7676">
        <v>-8098641.6630384596</v>
      </c>
      <c r="B7676">
        <v>-123341.199459821</v>
      </c>
      <c r="C7676">
        <v>0</v>
      </c>
    </row>
    <row r="7677" spans="1:3" x14ac:dyDescent="0.25">
      <c r="A7677">
        <v>-8124807.0715923002</v>
      </c>
      <c r="B7677">
        <v>-124275.678336607</v>
      </c>
      <c r="C7677">
        <v>1.16170058026909E-3</v>
      </c>
    </row>
    <row r="7678" spans="1:3" x14ac:dyDescent="0.25">
      <c r="A7678">
        <v>-8123872.5927153798</v>
      </c>
      <c r="B7678">
        <v>-124275.678336607</v>
      </c>
      <c r="C7678">
        <v>1.8356235232204099E-3</v>
      </c>
    </row>
    <row r="7679" spans="1:3" x14ac:dyDescent="0.25">
      <c r="A7679">
        <v>-8122938.1138384603</v>
      </c>
      <c r="B7679">
        <v>-124275.678336607</v>
      </c>
      <c r="C7679">
        <v>2.77131143957376E-3</v>
      </c>
    </row>
    <row r="7680" spans="1:3" x14ac:dyDescent="0.25">
      <c r="A7680">
        <v>-8122003.6349615296</v>
      </c>
      <c r="B7680">
        <v>-124275.678336607</v>
      </c>
      <c r="C7680">
        <v>3.9313537999987602E-3</v>
      </c>
    </row>
    <row r="7681" spans="1:3" x14ac:dyDescent="0.25">
      <c r="A7681">
        <v>-8121069.1560846101</v>
      </c>
      <c r="B7681">
        <v>-124275.678336607</v>
      </c>
      <c r="C7681">
        <v>5.4978355765342704E-3</v>
      </c>
    </row>
    <row r="7682" spans="1:3" x14ac:dyDescent="0.25">
      <c r="A7682">
        <v>-8120134.6772076897</v>
      </c>
      <c r="B7682">
        <v>-124275.678336607</v>
      </c>
      <c r="C7682">
        <v>8.2972589880228008E-3</v>
      </c>
    </row>
    <row r="7683" spans="1:3" x14ac:dyDescent="0.25">
      <c r="A7683">
        <v>-8119200.19833076</v>
      </c>
      <c r="B7683">
        <v>-124275.678336607</v>
      </c>
      <c r="C7683">
        <v>1.1309710331261101E-2</v>
      </c>
    </row>
    <row r="7684" spans="1:3" x14ac:dyDescent="0.25">
      <c r="A7684">
        <v>-8118265.7194538396</v>
      </c>
      <c r="B7684">
        <v>-124275.678336607</v>
      </c>
      <c r="C7684">
        <v>1.5763709321618E-2</v>
      </c>
    </row>
    <row r="7685" spans="1:3" x14ac:dyDescent="0.25">
      <c r="A7685">
        <v>-8117331.2405769201</v>
      </c>
      <c r="B7685">
        <v>-124275.678336607</v>
      </c>
      <c r="C7685">
        <v>2.0385693758726099E-2</v>
      </c>
    </row>
    <row r="7686" spans="1:3" x14ac:dyDescent="0.25">
      <c r="A7686">
        <v>-8116396.7616999904</v>
      </c>
      <c r="B7686">
        <v>-124275.678336607</v>
      </c>
      <c r="C7686">
        <v>2.6304896920919401E-2</v>
      </c>
    </row>
    <row r="7687" spans="1:3" x14ac:dyDescent="0.25">
      <c r="A7687">
        <v>-8115462.28282307</v>
      </c>
      <c r="B7687">
        <v>-124275.678336607</v>
      </c>
      <c r="C7687">
        <v>3.1344559043645803E-2</v>
      </c>
    </row>
    <row r="7688" spans="1:3" x14ac:dyDescent="0.25">
      <c r="A7688">
        <v>-8114527.8039461495</v>
      </c>
      <c r="B7688">
        <v>-124275.678336607</v>
      </c>
      <c r="C7688">
        <v>3.7782233208417802E-2</v>
      </c>
    </row>
    <row r="7689" spans="1:3" x14ac:dyDescent="0.25">
      <c r="A7689">
        <v>-8113593.32506923</v>
      </c>
      <c r="B7689">
        <v>-124275.678336607</v>
      </c>
      <c r="C7689">
        <v>4.5897398144006701E-2</v>
      </c>
    </row>
    <row r="7690" spans="1:3" x14ac:dyDescent="0.25">
      <c r="A7690">
        <v>-8112658.8461923003</v>
      </c>
      <c r="B7690">
        <v>-124275.678336607</v>
      </c>
      <c r="C7690">
        <v>5.2932031452655702E-2</v>
      </c>
    </row>
    <row r="7691" spans="1:3" x14ac:dyDescent="0.25">
      <c r="A7691">
        <v>-8111724.3673153799</v>
      </c>
      <c r="B7691">
        <v>-124275.678336607</v>
      </c>
      <c r="C7691">
        <v>5.9806354343891102E-2</v>
      </c>
    </row>
    <row r="7692" spans="1:3" x14ac:dyDescent="0.25">
      <c r="A7692">
        <v>-8110789.8884384604</v>
      </c>
      <c r="B7692">
        <v>-124275.678336607</v>
      </c>
      <c r="C7692">
        <v>6.7257687449455206E-2</v>
      </c>
    </row>
    <row r="7693" spans="1:3" x14ac:dyDescent="0.25">
      <c r="A7693">
        <v>-8109855.4095615298</v>
      </c>
      <c r="B7693">
        <v>-124275.678336607</v>
      </c>
      <c r="C7693">
        <v>7.5782716274261405E-2</v>
      </c>
    </row>
    <row r="7694" spans="1:3" x14ac:dyDescent="0.25">
      <c r="A7694">
        <v>-8108920.9306846103</v>
      </c>
      <c r="B7694">
        <v>-124275.678336607</v>
      </c>
      <c r="C7694">
        <v>8.3360187709331499E-2</v>
      </c>
    </row>
    <row r="7695" spans="1:3" x14ac:dyDescent="0.25">
      <c r="A7695">
        <v>-8107986.4518076899</v>
      </c>
      <c r="B7695">
        <v>-124275.678336607</v>
      </c>
      <c r="C7695">
        <v>8.80434960126876E-2</v>
      </c>
    </row>
    <row r="7696" spans="1:3" x14ac:dyDescent="0.25">
      <c r="A7696">
        <v>-8107051.9729307601</v>
      </c>
      <c r="B7696">
        <v>-124275.678336607</v>
      </c>
      <c r="C7696">
        <v>9.4578132033348E-2</v>
      </c>
    </row>
    <row r="7697" spans="1:3" x14ac:dyDescent="0.25">
      <c r="A7697">
        <v>-8106117.4940538397</v>
      </c>
      <c r="B7697">
        <v>-124275.678336607</v>
      </c>
      <c r="C7697">
        <v>9.8463162779808003E-2</v>
      </c>
    </row>
    <row r="7698" spans="1:3" x14ac:dyDescent="0.25">
      <c r="A7698">
        <v>-8105183.0151769202</v>
      </c>
      <c r="B7698">
        <v>-124275.678336607</v>
      </c>
      <c r="C7698">
        <v>0</v>
      </c>
    </row>
    <row r="7699" spans="1:3" x14ac:dyDescent="0.25">
      <c r="A7699">
        <v>-8104248.5362999896</v>
      </c>
      <c r="B7699">
        <v>-124275.678336607</v>
      </c>
      <c r="C7699">
        <v>0</v>
      </c>
    </row>
    <row r="7700" spans="1:3" x14ac:dyDescent="0.25">
      <c r="A7700">
        <v>-8103314.0574230701</v>
      </c>
      <c r="B7700">
        <v>-124275.678336607</v>
      </c>
      <c r="C7700">
        <v>0</v>
      </c>
    </row>
    <row r="7701" spans="1:3" x14ac:dyDescent="0.25">
      <c r="A7701">
        <v>-8102379.5785461497</v>
      </c>
      <c r="B7701">
        <v>-124275.678336607</v>
      </c>
      <c r="C7701">
        <v>0</v>
      </c>
    </row>
    <row r="7702" spans="1:3" x14ac:dyDescent="0.25">
      <c r="A7702">
        <v>-8101445.0996692302</v>
      </c>
      <c r="B7702">
        <v>-124275.678336607</v>
      </c>
      <c r="C7702">
        <v>0</v>
      </c>
    </row>
    <row r="7703" spans="1:3" x14ac:dyDescent="0.25">
      <c r="A7703">
        <v>-8100510.6207923004</v>
      </c>
      <c r="B7703">
        <v>-124275.678336607</v>
      </c>
      <c r="C7703">
        <v>0</v>
      </c>
    </row>
    <row r="7704" spans="1:3" x14ac:dyDescent="0.25">
      <c r="A7704">
        <v>-8099576.14191538</v>
      </c>
      <c r="B7704">
        <v>-124275.678336607</v>
      </c>
      <c r="C7704">
        <v>0</v>
      </c>
    </row>
    <row r="7705" spans="1:3" x14ac:dyDescent="0.25">
      <c r="A7705">
        <v>-8098641.6630384596</v>
      </c>
      <c r="B7705">
        <v>-124275.678336607</v>
      </c>
      <c r="C7705">
        <v>0</v>
      </c>
    </row>
    <row r="7706" spans="1:3" x14ac:dyDescent="0.25">
      <c r="A7706">
        <v>-8124807.0715923002</v>
      </c>
      <c r="B7706">
        <v>-125210.157213392</v>
      </c>
      <c r="C7706">
        <v>1.16170058026909E-3</v>
      </c>
    </row>
    <row r="7707" spans="1:3" x14ac:dyDescent="0.25">
      <c r="A7707">
        <v>-8123872.5927153798</v>
      </c>
      <c r="B7707">
        <v>-125210.157213392</v>
      </c>
      <c r="C7707">
        <v>1.8356235232204099E-3</v>
      </c>
    </row>
    <row r="7708" spans="1:3" x14ac:dyDescent="0.25">
      <c r="A7708">
        <v>-8122938.1138384603</v>
      </c>
      <c r="B7708">
        <v>-125210.157213392</v>
      </c>
      <c r="C7708">
        <v>2.7486840263009002E-3</v>
      </c>
    </row>
    <row r="7709" spans="1:3" x14ac:dyDescent="0.25">
      <c r="A7709">
        <v>-8122003.6349615296</v>
      </c>
      <c r="B7709">
        <v>-125210.157213392</v>
      </c>
      <c r="C7709">
        <v>3.9225281216204097E-3</v>
      </c>
    </row>
    <row r="7710" spans="1:3" x14ac:dyDescent="0.25">
      <c r="A7710">
        <v>-8121069.1560846101</v>
      </c>
      <c r="B7710">
        <v>-125210.157213392</v>
      </c>
      <c r="C7710">
        <v>5.6804507039487301E-3</v>
      </c>
    </row>
    <row r="7711" spans="1:3" x14ac:dyDescent="0.25">
      <c r="A7711">
        <v>-8120134.6772076897</v>
      </c>
      <c r="B7711">
        <v>-125210.157213392</v>
      </c>
      <c r="C7711">
        <v>9.5954388380050607E-3</v>
      </c>
    </row>
    <row r="7712" spans="1:3" x14ac:dyDescent="0.25">
      <c r="A7712">
        <v>-8119200.19833076</v>
      </c>
      <c r="B7712">
        <v>-125210.157213392</v>
      </c>
      <c r="C7712">
        <v>1.2585554271936399E-2</v>
      </c>
    </row>
    <row r="7713" spans="1:3" x14ac:dyDescent="0.25">
      <c r="A7713">
        <v>-8118265.7194538396</v>
      </c>
      <c r="B7713">
        <v>-125210.157213392</v>
      </c>
      <c r="C7713">
        <v>1.59199945628643E-2</v>
      </c>
    </row>
    <row r="7714" spans="1:3" x14ac:dyDescent="0.25">
      <c r="A7714">
        <v>-8117331.2405769201</v>
      </c>
      <c r="B7714">
        <v>-125210.157213392</v>
      </c>
      <c r="C7714">
        <v>2.0594829693436598E-2</v>
      </c>
    </row>
    <row r="7715" spans="1:3" x14ac:dyDescent="0.25">
      <c r="A7715">
        <v>-8116396.7616999904</v>
      </c>
      <c r="B7715">
        <v>-125210.157213392</v>
      </c>
      <c r="C7715">
        <v>2.5421872735023401E-2</v>
      </c>
    </row>
    <row r="7716" spans="1:3" x14ac:dyDescent="0.25">
      <c r="A7716">
        <v>-8115462.28282307</v>
      </c>
      <c r="B7716">
        <v>-125210.157213392</v>
      </c>
      <c r="C7716">
        <v>3.060800768435E-2</v>
      </c>
    </row>
    <row r="7717" spans="1:3" x14ac:dyDescent="0.25">
      <c r="A7717">
        <v>-8114527.8039461495</v>
      </c>
      <c r="B7717">
        <v>-125210.157213392</v>
      </c>
      <c r="C7717">
        <v>3.7630852311849497E-2</v>
      </c>
    </row>
    <row r="7718" spans="1:3" x14ac:dyDescent="0.25">
      <c r="A7718">
        <v>-8113593.32506923</v>
      </c>
      <c r="B7718">
        <v>-125210.157213392</v>
      </c>
      <c r="C7718">
        <v>4.7651119530200903E-2</v>
      </c>
    </row>
    <row r="7719" spans="1:3" x14ac:dyDescent="0.25">
      <c r="A7719">
        <v>-8112658.8461923003</v>
      </c>
      <c r="B7719">
        <v>-125210.157213392</v>
      </c>
      <c r="C7719">
        <v>5.3592272102832697E-2</v>
      </c>
    </row>
    <row r="7720" spans="1:3" x14ac:dyDescent="0.25">
      <c r="A7720">
        <v>-8111724.3673153799</v>
      </c>
      <c r="B7720">
        <v>-125210.157213392</v>
      </c>
      <c r="C7720">
        <v>5.9226941317319801E-2</v>
      </c>
    </row>
    <row r="7721" spans="1:3" x14ac:dyDescent="0.25">
      <c r="A7721">
        <v>-8110789.8884384604</v>
      </c>
      <c r="B7721">
        <v>-125210.157213392</v>
      </c>
      <c r="C7721">
        <v>6.5918058156967094E-2</v>
      </c>
    </row>
    <row r="7722" spans="1:3" x14ac:dyDescent="0.25">
      <c r="A7722">
        <v>-8109855.4095615298</v>
      </c>
      <c r="B7722">
        <v>-125210.157213392</v>
      </c>
      <c r="C7722">
        <v>7.2245284914970301E-2</v>
      </c>
    </row>
    <row r="7723" spans="1:3" x14ac:dyDescent="0.25">
      <c r="A7723">
        <v>-8108920.9306846103</v>
      </c>
      <c r="B7723">
        <v>-125210.157213392</v>
      </c>
      <c r="C7723">
        <v>8.0135561525821603E-2</v>
      </c>
    </row>
    <row r="7724" spans="1:3" x14ac:dyDescent="0.25">
      <c r="A7724">
        <v>-8107986.4518076899</v>
      </c>
      <c r="B7724">
        <v>-125210.157213392</v>
      </c>
      <c r="C7724">
        <v>8.7013639509677804E-2</v>
      </c>
    </row>
    <row r="7725" spans="1:3" x14ac:dyDescent="0.25">
      <c r="A7725">
        <v>-8107051.9729307601</v>
      </c>
      <c r="B7725">
        <v>-125210.157213392</v>
      </c>
      <c r="C7725">
        <v>8.9809276163578006E-2</v>
      </c>
    </row>
    <row r="7726" spans="1:3" x14ac:dyDescent="0.25">
      <c r="A7726">
        <v>-8106117.4940538397</v>
      </c>
      <c r="B7726">
        <v>-125210.157213392</v>
      </c>
      <c r="C7726">
        <v>0</v>
      </c>
    </row>
    <row r="7727" spans="1:3" x14ac:dyDescent="0.25">
      <c r="A7727">
        <v>-8105183.0151769202</v>
      </c>
      <c r="B7727">
        <v>-125210.157213392</v>
      </c>
      <c r="C7727">
        <v>0</v>
      </c>
    </row>
    <row r="7728" spans="1:3" x14ac:dyDescent="0.25">
      <c r="A7728">
        <v>-8104248.5362999896</v>
      </c>
      <c r="B7728">
        <v>-125210.157213392</v>
      </c>
      <c r="C7728">
        <v>0</v>
      </c>
    </row>
    <row r="7729" spans="1:3" x14ac:dyDescent="0.25">
      <c r="A7729">
        <v>-8103314.0574230701</v>
      </c>
      <c r="B7729">
        <v>-125210.157213392</v>
      </c>
      <c r="C7729">
        <v>0</v>
      </c>
    </row>
    <row r="7730" spans="1:3" x14ac:dyDescent="0.25">
      <c r="A7730">
        <v>-8102379.5785461497</v>
      </c>
      <c r="B7730">
        <v>-125210.157213392</v>
      </c>
      <c r="C7730">
        <v>0</v>
      </c>
    </row>
    <row r="7731" spans="1:3" x14ac:dyDescent="0.25">
      <c r="A7731">
        <v>-8101445.0996692302</v>
      </c>
      <c r="B7731">
        <v>-125210.157213392</v>
      </c>
      <c r="C7731">
        <v>0</v>
      </c>
    </row>
    <row r="7732" spans="1:3" x14ac:dyDescent="0.25">
      <c r="A7732">
        <v>-8100510.6207923004</v>
      </c>
      <c r="B7732">
        <v>-125210.157213392</v>
      </c>
      <c r="C7732">
        <v>0</v>
      </c>
    </row>
    <row r="7733" spans="1:3" x14ac:dyDescent="0.25">
      <c r="A7733">
        <v>-8099576.14191538</v>
      </c>
      <c r="B7733">
        <v>-125210.157213392</v>
      </c>
      <c r="C7733">
        <v>0</v>
      </c>
    </row>
    <row r="7734" spans="1:3" x14ac:dyDescent="0.25">
      <c r="A7734">
        <v>-8124807.0715923002</v>
      </c>
      <c r="B7734">
        <v>-126144.636090178</v>
      </c>
      <c r="C7734">
        <v>1.2101853499189E-3</v>
      </c>
    </row>
    <row r="7735" spans="1:3" x14ac:dyDescent="0.25">
      <c r="A7735">
        <v>-8123872.5927153798</v>
      </c>
      <c r="B7735">
        <v>-126144.636090178</v>
      </c>
      <c r="C7735">
        <v>1.8884791061282099E-3</v>
      </c>
    </row>
    <row r="7736" spans="1:3" x14ac:dyDescent="0.25">
      <c r="A7736">
        <v>-8122938.1138384603</v>
      </c>
      <c r="B7736">
        <v>-126144.636090178</v>
      </c>
      <c r="C7736">
        <v>2.8651328757405199E-3</v>
      </c>
    </row>
    <row r="7737" spans="1:3" x14ac:dyDescent="0.25">
      <c r="A7737">
        <v>-8122003.6349615296</v>
      </c>
      <c r="B7737">
        <v>-126144.636090178</v>
      </c>
      <c r="C7737">
        <v>4.7091161832213402E-3</v>
      </c>
    </row>
    <row r="7738" spans="1:3" x14ac:dyDescent="0.25">
      <c r="A7738">
        <v>-8121069.1560846101</v>
      </c>
      <c r="B7738">
        <v>-126144.636090178</v>
      </c>
      <c r="C7738">
        <v>6.4488230273127504E-3</v>
      </c>
    </row>
    <row r="7739" spans="1:3" x14ac:dyDescent="0.25">
      <c r="A7739">
        <v>-8120134.6772076897</v>
      </c>
      <c r="B7739">
        <v>-126144.636090178</v>
      </c>
      <c r="C7739">
        <v>8.6604291573166795E-3</v>
      </c>
    </row>
    <row r="7740" spans="1:3" x14ac:dyDescent="0.25">
      <c r="A7740">
        <v>-8119200.19833076</v>
      </c>
      <c r="B7740">
        <v>-126144.636090178</v>
      </c>
      <c r="C7740">
        <v>1.1425606906414001E-2</v>
      </c>
    </row>
    <row r="7741" spans="1:3" x14ac:dyDescent="0.25">
      <c r="A7741">
        <v>-8118265.7194538396</v>
      </c>
      <c r="B7741">
        <v>-126144.636090178</v>
      </c>
      <c r="C7741">
        <v>1.6143903136253301E-2</v>
      </c>
    </row>
    <row r="7742" spans="1:3" x14ac:dyDescent="0.25">
      <c r="A7742">
        <v>-8117331.2405769201</v>
      </c>
      <c r="B7742">
        <v>-126144.636090178</v>
      </c>
      <c r="C7742">
        <v>2.08004135638475E-2</v>
      </c>
    </row>
    <row r="7743" spans="1:3" x14ac:dyDescent="0.25">
      <c r="A7743">
        <v>-8116396.7616999904</v>
      </c>
      <c r="B7743">
        <v>-126144.636090178</v>
      </c>
      <c r="C7743">
        <v>2.5538807734846999E-2</v>
      </c>
    </row>
    <row r="7744" spans="1:3" x14ac:dyDescent="0.25">
      <c r="A7744">
        <v>-8115462.28282307</v>
      </c>
      <c r="B7744">
        <v>-126144.636090178</v>
      </c>
      <c r="C7744">
        <v>3.2373450696468298E-2</v>
      </c>
    </row>
    <row r="7745" spans="1:3" x14ac:dyDescent="0.25">
      <c r="A7745">
        <v>-8114527.8039461495</v>
      </c>
      <c r="B7745">
        <v>-126144.636090178</v>
      </c>
      <c r="C7745">
        <v>3.7993453443050301E-2</v>
      </c>
    </row>
    <row r="7746" spans="1:3" x14ac:dyDescent="0.25">
      <c r="A7746">
        <v>-8113593.32506923</v>
      </c>
      <c r="B7746">
        <v>-126144.636090178</v>
      </c>
      <c r="C7746">
        <v>4.4805042445659603E-2</v>
      </c>
    </row>
    <row r="7747" spans="1:3" x14ac:dyDescent="0.25">
      <c r="A7747">
        <v>-8112658.8461923003</v>
      </c>
      <c r="B7747">
        <v>-126144.636090178</v>
      </c>
      <c r="C7747">
        <v>5.0918806344270699E-2</v>
      </c>
    </row>
    <row r="7748" spans="1:3" x14ac:dyDescent="0.25">
      <c r="A7748">
        <v>-8111724.3673153799</v>
      </c>
      <c r="B7748">
        <v>-126144.636090178</v>
      </c>
      <c r="C7748">
        <v>5.9036936610937098E-2</v>
      </c>
    </row>
    <row r="7749" spans="1:3" x14ac:dyDescent="0.25">
      <c r="A7749">
        <v>-8110789.8884384604</v>
      </c>
      <c r="B7749">
        <v>-126144.636090178</v>
      </c>
      <c r="C7749">
        <v>6.5361589193344102E-2</v>
      </c>
    </row>
    <row r="7750" spans="1:3" x14ac:dyDescent="0.25">
      <c r="A7750">
        <v>-8109855.4095615298</v>
      </c>
      <c r="B7750">
        <v>-126144.636090178</v>
      </c>
      <c r="C7750">
        <v>7.1329504251480103E-2</v>
      </c>
    </row>
    <row r="7751" spans="1:3" x14ac:dyDescent="0.25">
      <c r="A7751">
        <v>-8108920.9306846103</v>
      </c>
      <c r="B7751">
        <v>-126144.636090178</v>
      </c>
      <c r="C7751">
        <v>7.7393904328346197E-2</v>
      </c>
    </row>
    <row r="7752" spans="1:3" x14ac:dyDescent="0.25">
      <c r="A7752">
        <v>-8107986.4518076899</v>
      </c>
      <c r="B7752">
        <v>-126144.636090178</v>
      </c>
      <c r="C7752">
        <v>7.9281747341156006E-2</v>
      </c>
    </row>
    <row r="7753" spans="1:3" x14ac:dyDescent="0.25">
      <c r="A7753">
        <v>-8107051.9729307601</v>
      </c>
      <c r="B7753">
        <v>-126144.636090178</v>
      </c>
      <c r="C7753">
        <v>8.4538266062736497E-2</v>
      </c>
    </row>
    <row r="7754" spans="1:3" x14ac:dyDescent="0.25">
      <c r="A7754">
        <v>-8106117.4940538397</v>
      </c>
      <c r="B7754">
        <v>-126144.636090178</v>
      </c>
      <c r="C7754">
        <v>0</v>
      </c>
    </row>
    <row r="7755" spans="1:3" x14ac:dyDescent="0.25">
      <c r="A7755">
        <v>-8105183.0151769202</v>
      </c>
      <c r="B7755">
        <v>-126144.636090178</v>
      </c>
      <c r="C7755">
        <v>0</v>
      </c>
    </row>
    <row r="7756" spans="1:3" x14ac:dyDescent="0.25">
      <c r="A7756">
        <v>-8104248.5362999896</v>
      </c>
      <c r="B7756">
        <v>-126144.636090178</v>
      </c>
      <c r="C7756">
        <v>0</v>
      </c>
    </row>
    <row r="7757" spans="1:3" x14ac:dyDescent="0.25">
      <c r="A7757">
        <v>-8103314.0574230701</v>
      </c>
      <c r="B7757">
        <v>-126144.636090178</v>
      </c>
      <c r="C7757">
        <v>0</v>
      </c>
    </row>
    <row r="7758" spans="1:3" x14ac:dyDescent="0.25">
      <c r="A7758">
        <v>-8102379.5785461497</v>
      </c>
      <c r="B7758">
        <v>-126144.636090178</v>
      </c>
      <c r="C7758">
        <v>0</v>
      </c>
    </row>
    <row r="7759" spans="1:3" x14ac:dyDescent="0.25">
      <c r="A7759">
        <v>-8101445.0996692302</v>
      </c>
      <c r="B7759">
        <v>-126144.636090178</v>
      </c>
      <c r="C7759">
        <v>0</v>
      </c>
    </row>
    <row r="7760" spans="1:3" x14ac:dyDescent="0.25">
      <c r="A7760">
        <v>-8100510.6207923004</v>
      </c>
      <c r="B7760">
        <v>-126144.636090178</v>
      </c>
      <c r="C7760">
        <v>0</v>
      </c>
    </row>
    <row r="7761" spans="1:3" x14ac:dyDescent="0.25">
      <c r="A7761">
        <v>-8099576.14191538</v>
      </c>
      <c r="B7761">
        <v>-126144.636090178</v>
      </c>
      <c r="C7761">
        <v>0</v>
      </c>
    </row>
    <row r="7762" spans="1:3" x14ac:dyDescent="0.25">
      <c r="A7762">
        <v>-8124807.0715923002</v>
      </c>
      <c r="B7762">
        <v>-127079.114966964</v>
      </c>
      <c r="C7762">
        <v>1.1115379165858E-3</v>
      </c>
    </row>
    <row r="7763" spans="1:3" x14ac:dyDescent="0.25">
      <c r="A7763">
        <v>-8123872.5927153798</v>
      </c>
      <c r="B7763">
        <v>-127079.114966964</v>
      </c>
      <c r="C7763">
        <v>1.7925435677170699E-3</v>
      </c>
    </row>
    <row r="7764" spans="1:3" x14ac:dyDescent="0.25">
      <c r="A7764">
        <v>-8122938.1138384603</v>
      </c>
      <c r="B7764">
        <v>-127079.114966964</v>
      </c>
      <c r="C7764">
        <v>2.9816690366715102E-3</v>
      </c>
    </row>
    <row r="7765" spans="1:3" x14ac:dyDescent="0.25">
      <c r="A7765">
        <v>-8122003.6349615296</v>
      </c>
      <c r="B7765">
        <v>-127079.114966964</v>
      </c>
      <c r="C7765">
        <v>4.6669812873005798E-3</v>
      </c>
    </row>
    <row r="7766" spans="1:3" x14ac:dyDescent="0.25">
      <c r="A7766">
        <v>-8121069.1560846101</v>
      </c>
      <c r="B7766">
        <v>-127079.114966964</v>
      </c>
      <c r="C7766">
        <v>6.4872838556766501E-3</v>
      </c>
    </row>
    <row r="7767" spans="1:3" x14ac:dyDescent="0.25">
      <c r="A7767">
        <v>-8120134.6772076897</v>
      </c>
      <c r="B7767">
        <v>-127079.114966964</v>
      </c>
      <c r="C7767">
        <v>8.6401132866740192E-3</v>
      </c>
    </row>
    <row r="7768" spans="1:3" x14ac:dyDescent="0.25">
      <c r="A7768">
        <v>-8119200.19833076</v>
      </c>
      <c r="B7768">
        <v>-127079.114966964</v>
      </c>
      <c r="C7768">
        <v>1.1386363767087401E-2</v>
      </c>
    </row>
    <row r="7769" spans="1:3" x14ac:dyDescent="0.25">
      <c r="A7769">
        <v>-8118265.7194538396</v>
      </c>
      <c r="B7769">
        <v>-127079.114966964</v>
      </c>
      <c r="C7769">
        <v>1.4507405459880799E-2</v>
      </c>
    </row>
    <row r="7770" spans="1:3" x14ac:dyDescent="0.25">
      <c r="A7770">
        <v>-8117331.2405769201</v>
      </c>
      <c r="B7770">
        <v>-127079.114966964</v>
      </c>
      <c r="C7770">
        <v>1.9463673233985901E-2</v>
      </c>
    </row>
    <row r="7771" spans="1:3" x14ac:dyDescent="0.25">
      <c r="A7771">
        <v>-8116396.7616999904</v>
      </c>
      <c r="B7771">
        <v>-127079.114966964</v>
      </c>
      <c r="C7771">
        <v>2.5983368977904299E-2</v>
      </c>
    </row>
    <row r="7772" spans="1:3" x14ac:dyDescent="0.25">
      <c r="A7772">
        <v>-8115462.28282307</v>
      </c>
      <c r="B7772">
        <v>-127079.114966964</v>
      </c>
      <c r="C7772">
        <v>3.2815910875797202E-2</v>
      </c>
    </row>
    <row r="7773" spans="1:3" x14ac:dyDescent="0.25">
      <c r="A7773">
        <v>-8114527.8039461495</v>
      </c>
      <c r="B7773">
        <v>-127079.114966964</v>
      </c>
      <c r="C7773">
        <v>3.82504165172576E-2</v>
      </c>
    </row>
    <row r="7774" spans="1:3" x14ac:dyDescent="0.25">
      <c r="A7774">
        <v>-8113593.32506923</v>
      </c>
      <c r="B7774">
        <v>-127079.114966964</v>
      </c>
      <c r="C7774">
        <v>4.38498184084892E-2</v>
      </c>
    </row>
    <row r="7775" spans="1:3" x14ac:dyDescent="0.25">
      <c r="A7775">
        <v>-8112658.8461923003</v>
      </c>
      <c r="B7775">
        <v>-127079.114966964</v>
      </c>
      <c r="C7775">
        <v>4.9973752349615E-2</v>
      </c>
    </row>
    <row r="7776" spans="1:3" x14ac:dyDescent="0.25">
      <c r="A7776">
        <v>-8111724.3673153799</v>
      </c>
      <c r="B7776">
        <v>-127079.114966964</v>
      </c>
      <c r="C7776">
        <v>5.5762682110071099E-2</v>
      </c>
    </row>
    <row r="7777" spans="1:3" x14ac:dyDescent="0.25">
      <c r="A7777">
        <v>-8110789.8884384604</v>
      </c>
      <c r="B7777">
        <v>-127079.114966964</v>
      </c>
      <c r="C7777">
        <v>6.1876621097326202E-2</v>
      </c>
    </row>
    <row r="7778" spans="1:3" x14ac:dyDescent="0.25">
      <c r="A7778">
        <v>-8109855.4095615298</v>
      </c>
      <c r="B7778">
        <v>-127079.114966964</v>
      </c>
      <c r="C7778">
        <v>6.7325346171855899E-2</v>
      </c>
    </row>
    <row r="7779" spans="1:3" x14ac:dyDescent="0.25">
      <c r="A7779">
        <v>-8108920.9306846103</v>
      </c>
      <c r="B7779">
        <v>-127079.114966964</v>
      </c>
      <c r="C7779">
        <v>7.2255387902259799E-2</v>
      </c>
    </row>
    <row r="7780" spans="1:3" x14ac:dyDescent="0.25">
      <c r="A7780">
        <v>-8107986.4518076899</v>
      </c>
      <c r="B7780">
        <v>-127079.114966964</v>
      </c>
      <c r="C7780">
        <v>7.5958505272865198E-2</v>
      </c>
    </row>
    <row r="7781" spans="1:3" x14ac:dyDescent="0.25">
      <c r="A7781">
        <v>-8107051.9729307601</v>
      </c>
      <c r="B7781">
        <v>-127079.114966964</v>
      </c>
      <c r="C7781">
        <v>0</v>
      </c>
    </row>
    <row r="7782" spans="1:3" x14ac:dyDescent="0.25">
      <c r="A7782">
        <v>-8106117.4940538397</v>
      </c>
      <c r="B7782">
        <v>-127079.114966964</v>
      </c>
      <c r="C7782">
        <v>0</v>
      </c>
    </row>
    <row r="7783" spans="1:3" x14ac:dyDescent="0.25">
      <c r="A7783">
        <v>-8105183.0151769202</v>
      </c>
      <c r="B7783">
        <v>-127079.114966964</v>
      </c>
      <c r="C7783">
        <v>0</v>
      </c>
    </row>
    <row r="7784" spans="1:3" x14ac:dyDescent="0.25">
      <c r="A7784">
        <v>-8104248.5362999896</v>
      </c>
      <c r="B7784">
        <v>-127079.114966964</v>
      </c>
      <c r="C7784">
        <v>0</v>
      </c>
    </row>
    <row r="7785" spans="1:3" x14ac:dyDescent="0.25">
      <c r="A7785">
        <v>-8103314.0574230701</v>
      </c>
      <c r="B7785">
        <v>-127079.114966964</v>
      </c>
      <c r="C7785">
        <v>0</v>
      </c>
    </row>
    <row r="7786" spans="1:3" x14ac:dyDescent="0.25">
      <c r="A7786">
        <v>-8102379.5785461497</v>
      </c>
      <c r="B7786">
        <v>-127079.114966964</v>
      </c>
      <c r="C7786">
        <v>0</v>
      </c>
    </row>
    <row r="7787" spans="1:3" x14ac:dyDescent="0.25">
      <c r="A7787">
        <v>-8101445.0996692302</v>
      </c>
      <c r="B7787">
        <v>-127079.114966964</v>
      </c>
      <c r="C7787">
        <v>0</v>
      </c>
    </row>
    <row r="7788" spans="1:3" x14ac:dyDescent="0.25">
      <c r="A7788">
        <v>-8100510.6207923004</v>
      </c>
      <c r="B7788">
        <v>-127079.114966964</v>
      </c>
      <c r="C7788">
        <v>0</v>
      </c>
    </row>
    <row r="7789" spans="1:3" x14ac:dyDescent="0.25">
      <c r="A7789">
        <v>-8124807.0715923002</v>
      </c>
      <c r="B7789">
        <v>-128013.59384375</v>
      </c>
      <c r="C7789">
        <v>1.1115379165858E-3</v>
      </c>
    </row>
    <row r="7790" spans="1:3" x14ac:dyDescent="0.25">
      <c r="A7790">
        <v>-8123872.5927153798</v>
      </c>
      <c r="B7790">
        <v>-128013.59384375</v>
      </c>
      <c r="C7790">
        <v>1.78236921783536E-3</v>
      </c>
    </row>
    <row r="7791" spans="1:3" x14ac:dyDescent="0.25">
      <c r="A7791">
        <v>-8122938.1138384603</v>
      </c>
      <c r="B7791">
        <v>-128013.59384375</v>
      </c>
      <c r="C7791">
        <v>2.6326873339712598E-3</v>
      </c>
    </row>
    <row r="7792" spans="1:3" x14ac:dyDescent="0.25">
      <c r="A7792">
        <v>-8122003.6349615296</v>
      </c>
      <c r="B7792">
        <v>-128013.59384375</v>
      </c>
      <c r="C7792">
        <v>4.4008712284266897E-3</v>
      </c>
    </row>
    <row r="7793" spans="1:3" x14ac:dyDescent="0.25">
      <c r="A7793">
        <v>-8121069.1560846101</v>
      </c>
      <c r="B7793">
        <v>-128013.59384375</v>
      </c>
      <c r="C7793">
        <v>6.74606394022703E-3</v>
      </c>
    </row>
    <row r="7794" spans="1:3" x14ac:dyDescent="0.25">
      <c r="A7794">
        <v>-8120134.6772076897</v>
      </c>
      <c r="B7794">
        <v>-128013.59384375</v>
      </c>
      <c r="C7794">
        <v>9.0283900499343803E-3</v>
      </c>
    </row>
    <row r="7795" spans="1:3" x14ac:dyDescent="0.25">
      <c r="A7795">
        <v>-8119200.19833076</v>
      </c>
      <c r="B7795">
        <v>-128013.59384375</v>
      </c>
      <c r="C7795">
        <v>1.16074169054627E-2</v>
      </c>
    </row>
    <row r="7796" spans="1:3" x14ac:dyDescent="0.25">
      <c r="A7796">
        <v>-8118265.7194538396</v>
      </c>
      <c r="B7796">
        <v>-128013.59384375</v>
      </c>
      <c r="C7796">
        <v>1.48686682805418E-2</v>
      </c>
    </row>
    <row r="7797" spans="1:3" x14ac:dyDescent="0.25">
      <c r="A7797">
        <v>-8117331.2405769201</v>
      </c>
      <c r="B7797">
        <v>-128013.59384375</v>
      </c>
      <c r="C7797">
        <v>1.9410697743296599E-2</v>
      </c>
    </row>
    <row r="7798" spans="1:3" x14ac:dyDescent="0.25">
      <c r="A7798">
        <v>-8116396.7616999904</v>
      </c>
      <c r="B7798">
        <v>-128013.59384375</v>
      </c>
      <c r="C7798">
        <v>2.47629713267087E-2</v>
      </c>
    </row>
    <row r="7799" spans="1:3" x14ac:dyDescent="0.25">
      <c r="A7799">
        <v>-8115462.28282307</v>
      </c>
      <c r="B7799">
        <v>-128013.59384375</v>
      </c>
      <c r="C7799">
        <v>3.3228866755962302E-2</v>
      </c>
    </row>
    <row r="7800" spans="1:3" x14ac:dyDescent="0.25">
      <c r="A7800">
        <v>-8114527.8039461495</v>
      </c>
      <c r="B7800">
        <v>-128013.59384375</v>
      </c>
      <c r="C7800">
        <v>3.8801643997430801E-2</v>
      </c>
    </row>
    <row r="7801" spans="1:3" x14ac:dyDescent="0.25">
      <c r="A7801">
        <v>-8113593.32506923</v>
      </c>
      <c r="B7801">
        <v>-128013.59384375</v>
      </c>
      <c r="C7801">
        <v>4.4459860771894399E-2</v>
      </c>
    </row>
    <row r="7802" spans="1:3" x14ac:dyDescent="0.25">
      <c r="A7802">
        <v>-8112658.8461923003</v>
      </c>
      <c r="B7802">
        <v>-128013.59384375</v>
      </c>
      <c r="C7802">
        <v>5.03543205559253E-2</v>
      </c>
    </row>
    <row r="7803" spans="1:3" x14ac:dyDescent="0.25">
      <c r="A7803">
        <v>-8111724.3673153799</v>
      </c>
      <c r="B7803">
        <v>-128013.59384375</v>
      </c>
      <c r="C7803">
        <v>5.5258829146623598E-2</v>
      </c>
    </row>
    <row r="7804" spans="1:3" x14ac:dyDescent="0.25">
      <c r="A7804">
        <v>-8110789.8884384604</v>
      </c>
      <c r="B7804">
        <v>-128013.59384375</v>
      </c>
      <c r="C7804">
        <v>6.1001911759376498E-2</v>
      </c>
    </row>
    <row r="7805" spans="1:3" x14ac:dyDescent="0.25">
      <c r="A7805">
        <v>-8109855.4095615298</v>
      </c>
      <c r="B7805">
        <v>-128013.59384375</v>
      </c>
      <c r="C7805">
        <v>6.4698599278926794E-2</v>
      </c>
    </row>
    <row r="7806" spans="1:3" x14ac:dyDescent="0.25">
      <c r="A7806">
        <v>-8108920.9306846103</v>
      </c>
      <c r="B7806">
        <v>-128013.59384375</v>
      </c>
      <c r="C7806">
        <v>6.8699143826961503E-2</v>
      </c>
    </row>
    <row r="7807" spans="1:3" x14ac:dyDescent="0.25">
      <c r="A7807">
        <v>-8107986.4518076899</v>
      </c>
      <c r="B7807">
        <v>-128013.59384375</v>
      </c>
      <c r="C7807">
        <v>0</v>
      </c>
    </row>
    <row r="7808" spans="1:3" x14ac:dyDescent="0.25">
      <c r="A7808">
        <v>-8107051.9729307601</v>
      </c>
      <c r="B7808">
        <v>-128013.59384375</v>
      </c>
      <c r="C7808">
        <v>0</v>
      </c>
    </row>
    <row r="7809" spans="1:3" x14ac:dyDescent="0.25">
      <c r="A7809">
        <v>-8106117.4940538397</v>
      </c>
      <c r="B7809">
        <v>-128013.59384375</v>
      </c>
      <c r="C7809">
        <v>0</v>
      </c>
    </row>
    <row r="7810" spans="1:3" x14ac:dyDescent="0.25">
      <c r="A7810">
        <v>-8105183.0151769202</v>
      </c>
      <c r="B7810">
        <v>-128013.59384375</v>
      </c>
      <c r="C7810">
        <v>0</v>
      </c>
    </row>
    <row r="7811" spans="1:3" x14ac:dyDescent="0.25">
      <c r="A7811">
        <v>-8104248.5362999896</v>
      </c>
      <c r="B7811">
        <v>-128013.59384375</v>
      </c>
      <c r="C7811">
        <v>0</v>
      </c>
    </row>
    <row r="7812" spans="1:3" x14ac:dyDescent="0.25">
      <c r="A7812">
        <v>-8103314.0574230701</v>
      </c>
      <c r="B7812">
        <v>-128013.59384375</v>
      </c>
      <c r="C7812">
        <v>0</v>
      </c>
    </row>
    <row r="7813" spans="1:3" x14ac:dyDescent="0.25">
      <c r="A7813">
        <v>-8102379.5785461497</v>
      </c>
      <c r="B7813">
        <v>-128013.59384375</v>
      </c>
      <c r="C7813">
        <v>0</v>
      </c>
    </row>
    <row r="7814" spans="1:3" x14ac:dyDescent="0.25">
      <c r="A7814">
        <v>-8101445.0996692302</v>
      </c>
      <c r="B7814">
        <v>-128013.59384375</v>
      </c>
      <c r="C7814">
        <v>0</v>
      </c>
    </row>
    <row r="7815" spans="1:3" x14ac:dyDescent="0.25">
      <c r="A7815">
        <v>-8124807.0715923002</v>
      </c>
      <c r="B7815">
        <v>-128948.072720535</v>
      </c>
      <c r="C7815">
        <v>1.2553860433399599E-3</v>
      </c>
    </row>
    <row r="7816" spans="1:3" x14ac:dyDescent="0.25">
      <c r="A7816">
        <v>-8123872.5927153798</v>
      </c>
      <c r="B7816">
        <v>-128948.072720535</v>
      </c>
      <c r="C7816">
        <v>1.8924399046227299E-3</v>
      </c>
    </row>
    <row r="7817" spans="1:3" x14ac:dyDescent="0.25">
      <c r="A7817">
        <v>-8122938.1138384603</v>
      </c>
      <c r="B7817">
        <v>-128948.072720535</v>
      </c>
      <c r="C7817">
        <v>2.8264231514185602E-3</v>
      </c>
    </row>
    <row r="7818" spans="1:3" x14ac:dyDescent="0.25">
      <c r="A7818">
        <v>-8122003.6349615296</v>
      </c>
      <c r="B7818">
        <v>-128948.072720535</v>
      </c>
      <c r="C7818">
        <v>4.64070960879325E-3</v>
      </c>
    </row>
    <row r="7819" spans="1:3" x14ac:dyDescent="0.25">
      <c r="A7819">
        <v>-8121069.1560846101</v>
      </c>
      <c r="B7819">
        <v>-128948.072720535</v>
      </c>
      <c r="C7819">
        <v>6.4384373836219302E-3</v>
      </c>
    </row>
    <row r="7820" spans="1:3" x14ac:dyDescent="0.25">
      <c r="A7820">
        <v>-8120134.6772076897</v>
      </c>
      <c r="B7820">
        <v>-128948.072720535</v>
      </c>
      <c r="C7820">
        <v>8.7882326915860107E-3</v>
      </c>
    </row>
    <row r="7821" spans="1:3" x14ac:dyDescent="0.25">
      <c r="A7821">
        <v>-8119200.19833076</v>
      </c>
      <c r="B7821">
        <v>-128948.072720535</v>
      </c>
      <c r="C7821">
        <v>1.2131542898714501E-2</v>
      </c>
    </row>
    <row r="7822" spans="1:3" x14ac:dyDescent="0.25">
      <c r="A7822">
        <v>-8118265.7194538396</v>
      </c>
      <c r="B7822">
        <v>-128948.072720535</v>
      </c>
      <c r="C7822">
        <v>1.5478707849979401E-2</v>
      </c>
    </row>
    <row r="7823" spans="1:3" x14ac:dyDescent="0.25">
      <c r="A7823">
        <v>-8117331.2405769201</v>
      </c>
      <c r="B7823">
        <v>-128948.072720535</v>
      </c>
      <c r="C7823">
        <v>2.02678814530372E-2</v>
      </c>
    </row>
    <row r="7824" spans="1:3" x14ac:dyDescent="0.25">
      <c r="A7824">
        <v>-8116396.7616999904</v>
      </c>
      <c r="B7824">
        <v>-128948.072720535</v>
      </c>
      <c r="C7824">
        <v>2.4236386641860001E-2</v>
      </c>
    </row>
    <row r="7825" spans="1:3" x14ac:dyDescent="0.25">
      <c r="A7825">
        <v>-8115462.28282307</v>
      </c>
      <c r="B7825">
        <v>-128948.072720535</v>
      </c>
      <c r="C7825">
        <v>3.0636632815003301E-2</v>
      </c>
    </row>
    <row r="7826" spans="1:3" x14ac:dyDescent="0.25">
      <c r="A7826">
        <v>-8114527.8039461495</v>
      </c>
      <c r="B7826">
        <v>-128948.072720535</v>
      </c>
      <c r="C7826">
        <v>3.6443602293729699E-2</v>
      </c>
    </row>
    <row r="7827" spans="1:3" x14ac:dyDescent="0.25">
      <c r="A7827">
        <v>-8113593.32506923</v>
      </c>
      <c r="B7827">
        <v>-128948.072720535</v>
      </c>
      <c r="C7827">
        <v>4.2888641357421799E-2</v>
      </c>
    </row>
    <row r="7828" spans="1:3" x14ac:dyDescent="0.25">
      <c r="A7828">
        <v>-8112658.8461923003</v>
      </c>
      <c r="B7828">
        <v>-128948.072720535</v>
      </c>
      <c r="C7828">
        <v>4.7453582286834703E-2</v>
      </c>
    </row>
    <row r="7829" spans="1:3" x14ac:dyDescent="0.25">
      <c r="A7829">
        <v>-8111724.3673153799</v>
      </c>
      <c r="B7829">
        <v>-128948.072720535</v>
      </c>
      <c r="C7829">
        <v>5.3780935704708002E-2</v>
      </c>
    </row>
    <row r="7830" spans="1:3" x14ac:dyDescent="0.25">
      <c r="A7830">
        <v>-8110789.8884384604</v>
      </c>
      <c r="B7830">
        <v>-128948.072720535</v>
      </c>
      <c r="C7830">
        <v>5.7749249041080399E-2</v>
      </c>
    </row>
    <row r="7831" spans="1:3" x14ac:dyDescent="0.25">
      <c r="A7831">
        <v>-8109855.4095615298</v>
      </c>
      <c r="B7831">
        <v>-128948.072720535</v>
      </c>
      <c r="C7831">
        <v>6.3679903745651203E-2</v>
      </c>
    </row>
    <row r="7832" spans="1:3" x14ac:dyDescent="0.25">
      <c r="A7832">
        <v>-8108920.9306846103</v>
      </c>
      <c r="B7832">
        <v>-128948.072720535</v>
      </c>
      <c r="C7832">
        <v>6.54617995023727E-2</v>
      </c>
    </row>
    <row r="7833" spans="1:3" x14ac:dyDescent="0.25">
      <c r="A7833">
        <v>-8107986.4518076899</v>
      </c>
      <c r="B7833">
        <v>-128948.072720535</v>
      </c>
      <c r="C7833">
        <v>0</v>
      </c>
    </row>
    <row r="7834" spans="1:3" x14ac:dyDescent="0.25">
      <c r="A7834">
        <v>-8107051.9729307601</v>
      </c>
      <c r="B7834">
        <v>-128948.072720535</v>
      </c>
      <c r="C7834">
        <v>0</v>
      </c>
    </row>
    <row r="7835" spans="1:3" x14ac:dyDescent="0.25">
      <c r="A7835">
        <v>-8106117.4940538397</v>
      </c>
      <c r="B7835">
        <v>-128948.072720535</v>
      </c>
      <c r="C7835">
        <v>0</v>
      </c>
    </row>
    <row r="7836" spans="1:3" x14ac:dyDescent="0.25">
      <c r="A7836">
        <v>-8105183.0151769202</v>
      </c>
      <c r="B7836">
        <v>-128948.072720535</v>
      </c>
      <c r="C7836">
        <v>0</v>
      </c>
    </row>
    <row r="7837" spans="1:3" x14ac:dyDescent="0.25">
      <c r="A7837">
        <v>-8104248.5362999896</v>
      </c>
      <c r="B7837">
        <v>-128948.072720535</v>
      </c>
      <c r="C7837">
        <v>0</v>
      </c>
    </row>
    <row r="7838" spans="1:3" x14ac:dyDescent="0.25">
      <c r="A7838">
        <v>-8103314.0574230701</v>
      </c>
      <c r="B7838">
        <v>-128948.072720535</v>
      </c>
      <c r="C7838">
        <v>0</v>
      </c>
    </row>
    <row r="7839" spans="1:3" x14ac:dyDescent="0.25">
      <c r="A7839">
        <v>-8102379.5785461497</v>
      </c>
      <c r="B7839">
        <v>-128948.072720535</v>
      </c>
      <c r="C7839">
        <v>0</v>
      </c>
    </row>
    <row r="7840" spans="1:3" x14ac:dyDescent="0.25">
      <c r="A7840">
        <v>-8101445.0996692302</v>
      </c>
      <c r="B7840">
        <v>-128948.072720535</v>
      </c>
      <c r="C7840">
        <v>0</v>
      </c>
    </row>
    <row r="7841" spans="1:3" x14ac:dyDescent="0.25">
      <c r="A7841">
        <v>-8124807.0715923002</v>
      </c>
      <c r="B7841">
        <v>-129882.551597321</v>
      </c>
      <c r="C7841">
        <v>1.1643321486189901E-3</v>
      </c>
    </row>
    <row r="7842" spans="1:3" x14ac:dyDescent="0.25">
      <c r="A7842">
        <v>-8123872.5927153798</v>
      </c>
      <c r="B7842">
        <v>-129882.551597321</v>
      </c>
      <c r="C7842">
        <v>1.90580636262893E-3</v>
      </c>
    </row>
    <row r="7843" spans="1:3" x14ac:dyDescent="0.25">
      <c r="A7843">
        <v>-8122938.1138384603</v>
      </c>
      <c r="B7843">
        <v>-129882.551597321</v>
      </c>
      <c r="C7843">
        <v>3.1214605551213E-3</v>
      </c>
    </row>
    <row r="7844" spans="1:3" x14ac:dyDescent="0.25">
      <c r="A7844">
        <v>-8122003.6349615296</v>
      </c>
      <c r="B7844">
        <v>-129882.551597321</v>
      </c>
      <c r="C7844">
        <v>4.6463990584015803E-3</v>
      </c>
    </row>
    <row r="7845" spans="1:3" x14ac:dyDescent="0.25">
      <c r="A7845">
        <v>-8121069.1560846101</v>
      </c>
      <c r="B7845">
        <v>-129882.551597321</v>
      </c>
      <c r="C7845">
        <v>6.3460702076554203E-3</v>
      </c>
    </row>
    <row r="7846" spans="1:3" x14ac:dyDescent="0.25">
      <c r="A7846">
        <v>-8120134.6772076897</v>
      </c>
      <c r="B7846">
        <v>-129882.551597321</v>
      </c>
      <c r="C7846">
        <v>8.6284950375556894E-3</v>
      </c>
    </row>
    <row r="7847" spans="1:3" x14ac:dyDescent="0.25">
      <c r="A7847">
        <v>-8119200.19833076</v>
      </c>
      <c r="B7847">
        <v>-129882.551597321</v>
      </c>
      <c r="C7847">
        <v>1.13902734592556E-2</v>
      </c>
    </row>
    <row r="7848" spans="1:3" x14ac:dyDescent="0.25">
      <c r="A7848">
        <v>-8118265.7194538396</v>
      </c>
      <c r="B7848">
        <v>-129882.551597321</v>
      </c>
      <c r="C7848">
        <v>1.5199658460915E-2</v>
      </c>
    </row>
    <row r="7849" spans="1:3" x14ac:dyDescent="0.25">
      <c r="A7849">
        <v>-8117331.2405769201</v>
      </c>
      <c r="B7849">
        <v>-129882.551597321</v>
      </c>
      <c r="C7849">
        <v>2.01445203274488E-2</v>
      </c>
    </row>
    <row r="7850" spans="1:3" x14ac:dyDescent="0.25">
      <c r="A7850">
        <v>-8116396.7616999904</v>
      </c>
      <c r="B7850">
        <v>-129882.551597321</v>
      </c>
      <c r="C7850">
        <v>2.4716593325137998E-2</v>
      </c>
    </row>
    <row r="7851" spans="1:3" x14ac:dyDescent="0.25">
      <c r="A7851">
        <v>-8115462.28282307</v>
      </c>
      <c r="B7851">
        <v>-129882.551597321</v>
      </c>
      <c r="C7851">
        <v>3.1104335561394601E-2</v>
      </c>
    </row>
    <row r="7852" spans="1:3" x14ac:dyDescent="0.25">
      <c r="A7852">
        <v>-8114527.8039461495</v>
      </c>
      <c r="B7852">
        <v>-129882.551597321</v>
      </c>
      <c r="C7852">
        <v>3.7158910185098599E-2</v>
      </c>
    </row>
    <row r="7853" spans="1:3" x14ac:dyDescent="0.25">
      <c r="A7853">
        <v>-8113593.32506923</v>
      </c>
      <c r="B7853">
        <v>-129882.551597321</v>
      </c>
      <c r="C7853">
        <v>4.0124256163835498E-2</v>
      </c>
    </row>
    <row r="7854" spans="1:3" x14ac:dyDescent="0.25">
      <c r="A7854">
        <v>-8112658.8461923003</v>
      </c>
      <c r="B7854">
        <v>-129882.551597321</v>
      </c>
      <c r="C7854">
        <v>4.6453475952148403E-2</v>
      </c>
    </row>
    <row r="7855" spans="1:3" x14ac:dyDescent="0.25">
      <c r="A7855">
        <v>-8111724.3673153799</v>
      </c>
      <c r="B7855">
        <v>-129882.551597321</v>
      </c>
      <c r="C7855">
        <v>5.0983790308236999E-2</v>
      </c>
    </row>
    <row r="7856" spans="1:3" x14ac:dyDescent="0.25">
      <c r="A7856">
        <v>-8110789.8884384604</v>
      </c>
      <c r="B7856">
        <v>-129882.551597321</v>
      </c>
      <c r="C7856">
        <v>5.6767936795949901E-2</v>
      </c>
    </row>
    <row r="7857" spans="1:3" x14ac:dyDescent="0.25">
      <c r="A7857">
        <v>-8109855.4095615298</v>
      </c>
      <c r="B7857">
        <v>-129882.551597321</v>
      </c>
      <c r="C7857">
        <v>6.0635752975940697E-2</v>
      </c>
    </row>
    <row r="7858" spans="1:3" x14ac:dyDescent="0.25">
      <c r="A7858">
        <v>-8108920.9306846103</v>
      </c>
      <c r="B7858">
        <v>-129882.551597321</v>
      </c>
      <c r="C7858">
        <v>6.2406271696090601E-2</v>
      </c>
    </row>
    <row r="7859" spans="1:3" x14ac:dyDescent="0.25">
      <c r="A7859">
        <v>-8107986.4518076899</v>
      </c>
      <c r="B7859">
        <v>-129882.551597321</v>
      </c>
      <c r="C7859">
        <v>0</v>
      </c>
    </row>
    <row r="7860" spans="1:3" x14ac:dyDescent="0.25">
      <c r="A7860">
        <v>-8107051.9729307601</v>
      </c>
      <c r="B7860">
        <v>-129882.551597321</v>
      </c>
      <c r="C7860">
        <v>0</v>
      </c>
    </row>
    <row r="7861" spans="1:3" x14ac:dyDescent="0.25">
      <c r="A7861">
        <v>-8106117.4940538397</v>
      </c>
      <c r="B7861">
        <v>-129882.551597321</v>
      </c>
      <c r="C7861">
        <v>0</v>
      </c>
    </row>
    <row r="7862" spans="1:3" x14ac:dyDescent="0.25">
      <c r="A7862">
        <v>-8105183.0151769202</v>
      </c>
      <c r="B7862">
        <v>-129882.551597321</v>
      </c>
      <c r="C7862">
        <v>0</v>
      </c>
    </row>
    <row r="7863" spans="1:3" x14ac:dyDescent="0.25">
      <c r="A7863">
        <v>-8104248.5362999896</v>
      </c>
      <c r="B7863">
        <v>-129882.551597321</v>
      </c>
      <c r="C7863">
        <v>0</v>
      </c>
    </row>
    <row r="7864" spans="1:3" x14ac:dyDescent="0.25">
      <c r="A7864">
        <v>-8103314.0574230701</v>
      </c>
      <c r="B7864">
        <v>-129882.551597321</v>
      </c>
      <c r="C7864">
        <v>0</v>
      </c>
    </row>
    <row r="7865" spans="1:3" x14ac:dyDescent="0.25">
      <c r="A7865">
        <v>-8102379.5785461497</v>
      </c>
      <c r="B7865">
        <v>-129882.551597321</v>
      </c>
      <c r="C7865">
        <v>0</v>
      </c>
    </row>
    <row r="7866" spans="1:3" x14ac:dyDescent="0.25">
      <c r="A7866">
        <v>-8124807.0715923002</v>
      </c>
      <c r="B7866">
        <v>-130817.030474107</v>
      </c>
      <c r="C7866">
        <v>1.2906549964100101E-3</v>
      </c>
    </row>
    <row r="7867" spans="1:3" x14ac:dyDescent="0.25">
      <c r="A7867">
        <v>-8123872.5927153798</v>
      </c>
      <c r="B7867">
        <v>-130817.030474107</v>
      </c>
      <c r="C7867">
        <v>1.9863024353981001E-3</v>
      </c>
    </row>
    <row r="7868" spans="1:3" x14ac:dyDescent="0.25">
      <c r="A7868">
        <v>-8122938.1138384603</v>
      </c>
      <c r="B7868">
        <v>-130817.030474107</v>
      </c>
      <c r="C7868">
        <v>3.1370292417704998E-3</v>
      </c>
    </row>
    <row r="7869" spans="1:3" x14ac:dyDescent="0.25">
      <c r="A7869">
        <v>-8122003.6349615296</v>
      </c>
      <c r="B7869">
        <v>-130817.030474107</v>
      </c>
      <c r="C7869">
        <v>4.3341610580682702E-3</v>
      </c>
    </row>
    <row r="7870" spans="1:3" x14ac:dyDescent="0.25">
      <c r="A7870">
        <v>-8121069.1560846101</v>
      </c>
      <c r="B7870">
        <v>-130817.030474107</v>
      </c>
      <c r="C7870">
        <v>5.9156971983611497E-3</v>
      </c>
    </row>
    <row r="7871" spans="1:3" x14ac:dyDescent="0.25">
      <c r="A7871">
        <v>-8120134.6772076897</v>
      </c>
      <c r="B7871">
        <v>-130817.030474107</v>
      </c>
      <c r="C7871">
        <v>9.2544332146644506E-3</v>
      </c>
    </row>
    <row r="7872" spans="1:3" x14ac:dyDescent="0.25">
      <c r="A7872">
        <v>-8119200.19833076</v>
      </c>
      <c r="B7872">
        <v>-130817.030474107</v>
      </c>
      <c r="C7872">
        <v>1.1728168465197E-2</v>
      </c>
    </row>
    <row r="7873" spans="1:3" x14ac:dyDescent="0.25">
      <c r="A7873">
        <v>-8118265.7194538396</v>
      </c>
      <c r="B7873">
        <v>-130817.030474107</v>
      </c>
      <c r="C7873">
        <v>1.50937540456652E-2</v>
      </c>
    </row>
    <row r="7874" spans="1:3" x14ac:dyDescent="0.25">
      <c r="A7874">
        <v>-8117331.2405769201</v>
      </c>
      <c r="B7874">
        <v>-130817.030474107</v>
      </c>
      <c r="C7874">
        <v>1.95226222276687E-2</v>
      </c>
    </row>
    <row r="7875" spans="1:3" x14ac:dyDescent="0.25">
      <c r="A7875">
        <v>-8116396.7616999904</v>
      </c>
      <c r="B7875">
        <v>-130817.030474107</v>
      </c>
      <c r="C7875">
        <v>2.4220071732997801E-2</v>
      </c>
    </row>
    <row r="7876" spans="1:3" x14ac:dyDescent="0.25">
      <c r="A7876">
        <v>-8115462.28282307</v>
      </c>
      <c r="B7876">
        <v>-130817.030474107</v>
      </c>
      <c r="C7876">
        <v>2.89081297814846E-2</v>
      </c>
    </row>
    <row r="7877" spans="1:3" x14ac:dyDescent="0.25">
      <c r="A7877">
        <v>-8114527.8039461495</v>
      </c>
      <c r="B7877">
        <v>-130817.030474107</v>
      </c>
      <c r="C7877">
        <v>3.3707953989505698E-2</v>
      </c>
    </row>
    <row r="7878" spans="1:3" x14ac:dyDescent="0.25">
      <c r="A7878">
        <v>-8113593.32506923</v>
      </c>
      <c r="B7878">
        <v>-130817.030474107</v>
      </c>
      <c r="C7878">
        <v>4.1644487529993002E-2</v>
      </c>
    </row>
    <row r="7879" spans="1:3" x14ac:dyDescent="0.25">
      <c r="A7879">
        <v>-8112658.8461923003</v>
      </c>
      <c r="B7879">
        <v>-130817.030474107</v>
      </c>
      <c r="C7879">
        <v>4.4481426477432202E-2</v>
      </c>
    </row>
    <row r="7880" spans="1:3" x14ac:dyDescent="0.25">
      <c r="A7880">
        <v>-8111724.3673153799</v>
      </c>
      <c r="B7880">
        <v>-130817.030474107</v>
      </c>
      <c r="C7880">
        <v>5.0672065466642303E-2</v>
      </c>
    </row>
    <row r="7881" spans="1:3" x14ac:dyDescent="0.25">
      <c r="A7881">
        <v>-8110789.8884384604</v>
      </c>
      <c r="B7881">
        <v>-130817.030474107</v>
      </c>
      <c r="C7881">
        <v>5.4619494825601501E-2</v>
      </c>
    </row>
    <row r="7882" spans="1:3" x14ac:dyDescent="0.25">
      <c r="A7882">
        <v>-8109855.4095615298</v>
      </c>
      <c r="B7882">
        <v>-130817.030474107</v>
      </c>
      <c r="C7882">
        <v>5.7525750249624197E-2</v>
      </c>
    </row>
    <row r="7883" spans="1:3" x14ac:dyDescent="0.25">
      <c r="A7883">
        <v>-8108920.9306846103</v>
      </c>
      <c r="B7883">
        <v>-130817.030474107</v>
      </c>
      <c r="C7883">
        <v>6.0213506221771199E-2</v>
      </c>
    </row>
    <row r="7884" spans="1:3" x14ac:dyDescent="0.25">
      <c r="A7884">
        <v>-8107986.4518076899</v>
      </c>
      <c r="B7884">
        <v>-130817.030474107</v>
      </c>
      <c r="C7884">
        <v>0</v>
      </c>
    </row>
    <row r="7885" spans="1:3" x14ac:dyDescent="0.25">
      <c r="A7885">
        <v>-8107051.9729307601</v>
      </c>
      <c r="B7885">
        <v>-130817.030474107</v>
      </c>
      <c r="C7885">
        <v>0</v>
      </c>
    </row>
    <row r="7886" spans="1:3" x14ac:dyDescent="0.25">
      <c r="A7886">
        <v>-8106117.4940538397</v>
      </c>
      <c r="B7886">
        <v>-130817.030474107</v>
      </c>
      <c r="C7886">
        <v>0</v>
      </c>
    </row>
    <row r="7887" spans="1:3" x14ac:dyDescent="0.25">
      <c r="A7887">
        <v>-8105183.0151769202</v>
      </c>
      <c r="B7887">
        <v>-130817.030474107</v>
      </c>
      <c r="C7887">
        <v>0</v>
      </c>
    </row>
    <row r="7888" spans="1:3" x14ac:dyDescent="0.25">
      <c r="A7888">
        <v>-8104248.5362999896</v>
      </c>
      <c r="B7888">
        <v>-130817.030474107</v>
      </c>
      <c r="C7888">
        <v>0</v>
      </c>
    </row>
    <row r="7889" spans="1:3" x14ac:dyDescent="0.25">
      <c r="A7889">
        <v>-8103314.0574230701</v>
      </c>
      <c r="B7889">
        <v>-130817.030474107</v>
      </c>
      <c r="C7889">
        <v>0</v>
      </c>
    </row>
    <row r="7890" spans="1:3" x14ac:dyDescent="0.25">
      <c r="A7890">
        <v>-8102379.5785461497</v>
      </c>
      <c r="B7890">
        <v>-130817.030474107</v>
      </c>
      <c r="C7890">
        <v>0</v>
      </c>
    </row>
    <row r="7891" spans="1:3" x14ac:dyDescent="0.25">
      <c r="A7891">
        <v>-8124807.0715923002</v>
      </c>
      <c r="B7891">
        <v>-131751.50935089201</v>
      </c>
      <c r="C7891">
        <v>1.3490509008988699E-3</v>
      </c>
    </row>
    <row r="7892" spans="1:3" x14ac:dyDescent="0.25">
      <c r="A7892">
        <v>-8123872.5927153798</v>
      </c>
      <c r="B7892">
        <v>-131751.50935089201</v>
      </c>
      <c r="C7892">
        <v>1.9996860064566101E-3</v>
      </c>
    </row>
    <row r="7893" spans="1:3" x14ac:dyDescent="0.25">
      <c r="A7893">
        <v>-8122938.1138384603</v>
      </c>
      <c r="B7893">
        <v>-131751.50935089201</v>
      </c>
      <c r="C7893">
        <v>2.9769339598715301E-3</v>
      </c>
    </row>
    <row r="7894" spans="1:3" x14ac:dyDescent="0.25">
      <c r="A7894">
        <v>-8122003.6349615296</v>
      </c>
      <c r="B7894">
        <v>-131751.50935089201</v>
      </c>
      <c r="C7894">
        <v>4.1117034852504704E-3</v>
      </c>
    </row>
    <row r="7895" spans="1:3" x14ac:dyDescent="0.25">
      <c r="A7895">
        <v>-8121069.1560846101</v>
      </c>
      <c r="B7895">
        <v>-131751.50935089201</v>
      </c>
      <c r="C7895">
        <v>6.0255895368754803E-3</v>
      </c>
    </row>
    <row r="7896" spans="1:3" x14ac:dyDescent="0.25">
      <c r="A7896">
        <v>-8120134.6772076897</v>
      </c>
      <c r="B7896">
        <v>-131751.50935089201</v>
      </c>
      <c r="C7896">
        <v>8.0476729199290206E-3</v>
      </c>
    </row>
    <row r="7897" spans="1:3" x14ac:dyDescent="0.25">
      <c r="A7897">
        <v>-8119200.19833076</v>
      </c>
      <c r="B7897">
        <v>-131751.50935089201</v>
      </c>
      <c r="C7897">
        <v>1.08809089288115E-2</v>
      </c>
    </row>
    <row r="7898" spans="1:3" x14ac:dyDescent="0.25">
      <c r="A7898">
        <v>-8118265.7194538396</v>
      </c>
      <c r="B7898">
        <v>-131751.50935089201</v>
      </c>
      <c r="C7898">
        <v>1.50068113580346E-2</v>
      </c>
    </row>
    <row r="7899" spans="1:3" x14ac:dyDescent="0.25">
      <c r="A7899">
        <v>-8117331.2405769201</v>
      </c>
      <c r="B7899">
        <v>-131751.50935089201</v>
      </c>
      <c r="C7899">
        <v>1.9185191020369498E-2</v>
      </c>
    </row>
    <row r="7900" spans="1:3" x14ac:dyDescent="0.25">
      <c r="A7900">
        <v>-8116396.7616999904</v>
      </c>
      <c r="B7900">
        <v>-131751.50935089201</v>
      </c>
      <c r="C7900">
        <v>2.3917265236377699E-2</v>
      </c>
    </row>
    <row r="7901" spans="1:3" x14ac:dyDescent="0.25">
      <c r="A7901">
        <v>-8115462.28282307</v>
      </c>
      <c r="B7901">
        <v>-131751.50935089201</v>
      </c>
      <c r="C7901">
        <v>2.7498798444867099E-2</v>
      </c>
    </row>
    <row r="7902" spans="1:3" x14ac:dyDescent="0.25">
      <c r="A7902">
        <v>-8114527.8039461495</v>
      </c>
      <c r="B7902">
        <v>-131751.50935089201</v>
      </c>
      <c r="C7902">
        <v>3.3228438347578E-2</v>
      </c>
    </row>
    <row r="7903" spans="1:3" x14ac:dyDescent="0.25">
      <c r="A7903">
        <v>-8113593.32506923</v>
      </c>
      <c r="B7903">
        <v>-131751.50935089201</v>
      </c>
      <c r="C7903">
        <v>3.8089014589786502E-2</v>
      </c>
    </row>
    <row r="7904" spans="1:3" x14ac:dyDescent="0.25">
      <c r="A7904">
        <v>-8112658.8461923003</v>
      </c>
      <c r="B7904">
        <v>-131751.50935089201</v>
      </c>
      <c r="C7904">
        <v>4.41714785993099E-2</v>
      </c>
    </row>
    <row r="7905" spans="1:3" x14ac:dyDescent="0.25">
      <c r="A7905">
        <v>-8111724.3673153799</v>
      </c>
      <c r="B7905">
        <v>-131751.50935089201</v>
      </c>
      <c r="C7905">
        <v>4.8181828111410099E-2</v>
      </c>
    </row>
    <row r="7906" spans="1:3" x14ac:dyDescent="0.25">
      <c r="A7906">
        <v>-8110789.8884384604</v>
      </c>
      <c r="B7906">
        <v>-131751.50935089201</v>
      </c>
      <c r="C7906">
        <v>5.2561271935701301E-2</v>
      </c>
    </row>
    <row r="7907" spans="1:3" x14ac:dyDescent="0.25">
      <c r="A7907">
        <v>-8109855.4095615298</v>
      </c>
      <c r="B7907">
        <v>-131751.50935089201</v>
      </c>
      <c r="C7907">
        <v>5.6426696479320498E-2</v>
      </c>
    </row>
    <row r="7908" spans="1:3" x14ac:dyDescent="0.25">
      <c r="A7908">
        <v>-8108920.9306846103</v>
      </c>
      <c r="B7908">
        <v>-131751.50935089201</v>
      </c>
      <c r="C7908">
        <v>5.7789560407400103E-2</v>
      </c>
    </row>
    <row r="7909" spans="1:3" x14ac:dyDescent="0.25">
      <c r="A7909">
        <v>-8107986.4518076899</v>
      </c>
      <c r="B7909">
        <v>-131751.50935089201</v>
      </c>
      <c r="C7909">
        <v>0</v>
      </c>
    </row>
    <row r="7910" spans="1:3" x14ac:dyDescent="0.25">
      <c r="A7910">
        <v>-8107051.9729307601</v>
      </c>
      <c r="B7910">
        <v>-131751.50935089201</v>
      </c>
      <c r="C7910">
        <v>0</v>
      </c>
    </row>
    <row r="7911" spans="1:3" x14ac:dyDescent="0.25">
      <c r="A7911">
        <v>-8106117.4940538397</v>
      </c>
      <c r="B7911">
        <v>-131751.50935089201</v>
      </c>
      <c r="C7911">
        <v>0</v>
      </c>
    </row>
    <row r="7912" spans="1:3" x14ac:dyDescent="0.25">
      <c r="A7912">
        <v>-8105183.0151769202</v>
      </c>
      <c r="B7912">
        <v>-131751.50935089201</v>
      </c>
      <c r="C7912">
        <v>0</v>
      </c>
    </row>
    <row r="7913" spans="1:3" x14ac:dyDescent="0.25">
      <c r="A7913">
        <v>-8104248.5362999896</v>
      </c>
      <c r="B7913">
        <v>-131751.50935089201</v>
      </c>
      <c r="C7913">
        <v>0</v>
      </c>
    </row>
    <row r="7914" spans="1:3" x14ac:dyDescent="0.25">
      <c r="A7914">
        <v>-8103314.0574230701</v>
      </c>
      <c r="B7914">
        <v>-131751.50935089201</v>
      </c>
      <c r="C7914">
        <v>0</v>
      </c>
    </row>
    <row r="7915" spans="1:3" x14ac:dyDescent="0.25">
      <c r="A7915">
        <v>-8102379.5785461497</v>
      </c>
      <c r="B7915">
        <v>-131751.50935089201</v>
      </c>
      <c r="C7915">
        <v>0</v>
      </c>
    </row>
    <row r="7916" spans="1:3" x14ac:dyDescent="0.25">
      <c r="A7916">
        <v>-8124807.0715923002</v>
      </c>
      <c r="B7916">
        <v>-132685.988227678</v>
      </c>
      <c r="C7916">
        <v>1.12186709884554E-3</v>
      </c>
    </row>
    <row r="7917" spans="1:3" x14ac:dyDescent="0.25">
      <c r="A7917">
        <v>-8123872.5927153798</v>
      </c>
      <c r="B7917">
        <v>-132685.988227678</v>
      </c>
      <c r="C7917">
        <v>1.6814765986055101E-3</v>
      </c>
    </row>
    <row r="7918" spans="1:3" x14ac:dyDescent="0.25">
      <c r="A7918">
        <v>-8122938.1138384603</v>
      </c>
      <c r="B7918">
        <v>-132685.988227678</v>
      </c>
      <c r="C7918">
        <v>3.05838882923126E-3</v>
      </c>
    </row>
    <row r="7919" spans="1:3" x14ac:dyDescent="0.25">
      <c r="A7919">
        <v>-8122003.6349615296</v>
      </c>
      <c r="B7919">
        <v>-132685.988227678</v>
      </c>
      <c r="C7919">
        <v>4.1720517911016898E-3</v>
      </c>
    </row>
    <row r="7920" spans="1:3" x14ac:dyDescent="0.25">
      <c r="A7920">
        <v>-8121069.1560846101</v>
      </c>
      <c r="B7920">
        <v>-132685.988227678</v>
      </c>
      <c r="C7920">
        <v>6.2113199383020401E-3</v>
      </c>
    </row>
    <row r="7921" spans="1:3" x14ac:dyDescent="0.25">
      <c r="A7921">
        <v>-8120134.6772076897</v>
      </c>
      <c r="B7921">
        <v>-132685.988227678</v>
      </c>
      <c r="C7921">
        <v>8.2216449081897701E-3</v>
      </c>
    </row>
    <row r="7922" spans="1:3" x14ac:dyDescent="0.25">
      <c r="A7922">
        <v>-8119200.19833076</v>
      </c>
      <c r="B7922">
        <v>-132685.988227678</v>
      </c>
      <c r="C7922">
        <v>1.1114208959043E-2</v>
      </c>
    </row>
    <row r="7923" spans="1:3" x14ac:dyDescent="0.25">
      <c r="A7923">
        <v>-8118265.7194538396</v>
      </c>
      <c r="B7923">
        <v>-132685.988227678</v>
      </c>
      <c r="C7923">
        <v>1.3908392749726699E-2</v>
      </c>
    </row>
    <row r="7924" spans="1:3" x14ac:dyDescent="0.25">
      <c r="A7924">
        <v>-8117331.2405769201</v>
      </c>
      <c r="B7924">
        <v>-132685.988227678</v>
      </c>
      <c r="C7924">
        <v>1.9672457128763102E-2</v>
      </c>
    </row>
    <row r="7925" spans="1:3" x14ac:dyDescent="0.25">
      <c r="A7925">
        <v>-8116396.7616999904</v>
      </c>
      <c r="B7925">
        <v>-132685.988227678</v>
      </c>
      <c r="C7925">
        <v>2.4379428476095099E-2</v>
      </c>
    </row>
    <row r="7926" spans="1:3" x14ac:dyDescent="0.25">
      <c r="A7926">
        <v>-8115462.28282307</v>
      </c>
      <c r="B7926">
        <v>-132685.988227678</v>
      </c>
      <c r="C7926">
        <v>2.9092784970998702E-2</v>
      </c>
    </row>
    <row r="7927" spans="1:3" x14ac:dyDescent="0.25">
      <c r="A7927">
        <v>-8114527.8039461495</v>
      </c>
      <c r="B7927">
        <v>-132685.988227678</v>
      </c>
      <c r="C7927">
        <v>3.3145289868116302E-2</v>
      </c>
    </row>
    <row r="7928" spans="1:3" x14ac:dyDescent="0.25">
      <c r="A7928">
        <v>-8113593.32506923</v>
      </c>
      <c r="B7928">
        <v>-132685.988227678</v>
      </c>
      <c r="C7928">
        <v>3.7994202226400299E-2</v>
      </c>
    </row>
    <row r="7929" spans="1:3" x14ac:dyDescent="0.25">
      <c r="A7929">
        <v>-8112658.8461923003</v>
      </c>
      <c r="B7929">
        <v>-132685.988227678</v>
      </c>
      <c r="C7929">
        <v>4.35839854180812E-2</v>
      </c>
    </row>
    <row r="7930" spans="1:3" x14ac:dyDescent="0.25">
      <c r="A7930">
        <v>-8111724.3673153799</v>
      </c>
      <c r="B7930">
        <v>-132685.988227678</v>
      </c>
      <c r="C7930">
        <v>4.8643507063388797E-2</v>
      </c>
    </row>
    <row r="7931" spans="1:3" x14ac:dyDescent="0.25">
      <c r="A7931">
        <v>-8110789.8884384604</v>
      </c>
      <c r="B7931">
        <v>-132685.988227678</v>
      </c>
      <c r="C7931">
        <v>5.07568605244159E-2</v>
      </c>
    </row>
    <row r="7932" spans="1:3" x14ac:dyDescent="0.25">
      <c r="A7932">
        <v>-8109855.4095615298</v>
      </c>
      <c r="B7932">
        <v>-132685.988227678</v>
      </c>
      <c r="C7932">
        <v>5.4583124816417597E-2</v>
      </c>
    </row>
    <row r="7933" spans="1:3" x14ac:dyDescent="0.25">
      <c r="A7933">
        <v>-8108920.9306846103</v>
      </c>
      <c r="B7933">
        <v>-132685.988227678</v>
      </c>
      <c r="C7933">
        <v>5.7072870433330501E-2</v>
      </c>
    </row>
    <row r="7934" spans="1:3" x14ac:dyDescent="0.25">
      <c r="A7934">
        <v>-8107986.4518076899</v>
      </c>
      <c r="B7934">
        <v>-132685.988227678</v>
      </c>
      <c r="C7934">
        <v>0</v>
      </c>
    </row>
    <row r="7935" spans="1:3" x14ac:dyDescent="0.25">
      <c r="A7935">
        <v>-8107051.9729307601</v>
      </c>
      <c r="B7935">
        <v>-132685.988227678</v>
      </c>
      <c r="C7935">
        <v>0</v>
      </c>
    </row>
    <row r="7936" spans="1:3" x14ac:dyDescent="0.25">
      <c r="A7936">
        <v>-8106117.4940538397</v>
      </c>
      <c r="B7936">
        <v>-132685.988227678</v>
      </c>
      <c r="C7936">
        <v>0</v>
      </c>
    </row>
    <row r="7937" spans="1:3" x14ac:dyDescent="0.25">
      <c r="A7937">
        <v>-8105183.0151769202</v>
      </c>
      <c r="B7937">
        <v>-132685.988227678</v>
      </c>
      <c r="C7937">
        <v>0</v>
      </c>
    </row>
    <row r="7938" spans="1:3" x14ac:dyDescent="0.25">
      <c r="A7938">
        <v>-8104248.5362999896</v>
      </c>
      <c r="B7938">
        <v>-132685.988227678</v>
      </c>
      <c r="C7938">
        <v>0</v>
      </c>
    </row>
    <row r="7939" spans="1:3" x14ac:dyDescent="0.25">
      <c r="A7939">
        <v>-8103314.0574230701</v>
      </c>
      <c r="B7939">
        <v>-132685.988227678</v>
      </c>
      <c r="C7939">
        <v>0</v>
      </c>
    </row>
    <row r="7940" spans="1:3" x14ac:dyDescent="0.25">
      <c r="A7940">
        <v>-8102379.5785461497</v>
      </c>
      <c r="B7940">
        <v>-132685.988227678</v>
      </c>
      <c r="C7940">
        <v>0</v>
      </c>
    </row>
    <row r="7941" spans="1:3" x14ac:dyDescent="0.25">
      <c r="A7941">
        <v>-8124807.0715923002</v>
      </c>
      <c r="B7941">
        <v>-133620.46710446401</v>
      </c>
      <c r="C7941">
        <v>1.04792253114283E-3</v>
      </c>
    </row>
    <row r="7942" spans="1:3" x14ac:dyDescent="0.25">
      <c r="A7942">
        <v>-8123872.5927153798</v>
      </c>
      <c r="B7942">
        <v>-133620.46710446401</v>
      </c>
      <c r="C7942">
        <v>1.6380689339712199E-3</v>
      </c>
    </row>
    <row r="7943" spans="1:3" x14ac:dyDescent="0.25">
      <c r="A7943">
        <v>-8122938.1138384603</v>
      </c>
      <c r="B7943">
        <v>-133620.46710446401</v>
      </c>
      <c r="C7943">
        <v>2.7766223065555E-3</v>
      </c>
    </row>
    <row r="7944" spans="1:3" x14ac:dyDescent="0.25">
      <c r="A7944">
        <v>-8122003.6349615296</v>
      </c>
      <c r="B7944">
        <v>-133620.46710446401</v>
      </c>
      <c r="C7944">
        <v>3.96238407120108E-3</v>
      </c>
    </row>
    <row r="7945" spans="1:3" x14ac:dyDescent="0.25">
      <c r="A7945">
        <v>-8121069.1560846101</v>
      </c>
      <c r="B7945">
        <v>-133620.46710446401</v>
      </c>
      <c r="C7945">
        <v>6.07480574399232E-3</v>
      </c>
    </row>
    <row r="7946" spans="1:3" x14ac:dyDescent="0.25">
      <c r="A7946">
        <v>-8120134.6772076897</v>
      </c>
      <c r="B7946">
        <v>-133620.46710446401</v>
      </c>
      <c r="C7946">
        <v>8.0955792218446697E-3</v>
      </c>
    </row>
    <row r="7947" spans="1:3" x14ac:dyDescent="0.25">
      <c r="A7947">
        <v>-8119200.19833076</v>
      </c>
      <c r="B7947">
        <v>-133620.46710446401</v>
      </c>
      <c r="C7947">
        <v>1.09004527330398E-2</v>
      </c>
    </row>
    <row r="7948" spans="1:3" x14ac:dyDescent="0.25">
      <c r="A7948">
        <v>-8118265.7194538396</v>
      </c>
      <c r="B7948">
        <v>-133620.46710446401</v>
      </c>
      <c r="C7948">
        <v>1.41420904546976E-2</v>
      </c>
    </row>
    <row r="7949" spans="1:3" x14ac:dyDescent="0.25">
      <c r="A7949">
        <v>-8117331.2405769201</v>
      </c>
      <c r="B7949">
        <v>-133620.46710446401</v>
      </c>
      <c r="C7949">
        <v>1.8876140937209102E-2</v>
      </c>
    </row>
    <row r="7950" spans="1:3" x14ac:dyDescent="0.25">
      <c r="A7950">
        <v>-8116396.7616999904</v>
      </c>
      <c r="B7950">
        <v>-133620.46710446401</v>
      </c>
      <c r="C7950">
        <v>2.3290073499083502E-2</v>
      </c>
    </row>
    <row r="7951" spans="1:3" x14ac:dyDescent="0.25">
      <c r="A7951">
        <v>-8115462.28282307</v>
      </c>
      <c r="B7951">
        <v>-133620.46710446401</v>
      </c>
      <c r="C7951">
        <v>2.8038006275892199E-2</v>
      </c>
    </row>
    <row r="7952" spans="1:3" x14ac:dyDescent="0.25">
      <c r="A7952">
        <v>-8114527.8039461495</v>
      </c>
      <c r="B7952">
        <v>-133620.46710446401</v>
      </c>
      <c r="C7952">
        <v>3.3842738717794398E-2</v>
      </c>
    </row>
    <row r="7953" spans="1:3" x14ac:dyDescent="0.25">
      <c r="A7953">
        <v>-8113593.32506923</v>
      </c>
      <c r="B7953">
        <v>-133620.46710446401</v>
      </c>
      <c r="C7953">
        <v>3.7266634404659202E-2</v>
      </c>
    </row>
    <row r="7954" spans="1:3" x14ac:dyDescent="0.25">
      <c r="A7954">
        <v>-8112658.8461923003</v>
      </c>
      <c r="B7954">
        <v>-133620.46710446401</v>
      </c>
      <c r="C7954">
        <v>4.2728915810585001E-2</v>
      </c>
    </row>
    <row r="7955" spans="1:3" x14ac:dyDescent="0.25">
      <c r="A7955">
        <v>-8111724.3673153799</v>
      </c>
      <c r="B7955">
        <v>-133620.46710446401</v>
      </c>
      <c r="C7955">
        <v>4.7790374606847701E-2</v>
      </c>
    </row>
    <row r="7956" spans="1:3" x14ac:dyDescent="0.25">
      <c r="A7956">
        <v>-8110789.8884384604</v>
      </c>
      <c r="B7956">
        <v>-133620.46710446401</v>
      </c>
      <c r="C7956">
        <v>5.0740338861942201E-2</v>
      </c>
    </row>
    <row r="7957" spans="1:3" x14ac:dyDescent="0.25">
      <c r="A7957">
        <v>-8109855.4095615298</v>
      </c>
      <c r="B7957">
        <v>-133620.46710446401</v>
      </c>
      <c r="C7957">
        <v>5.4189626127481398E-2</v>
      </c>
    </row>
    <row r="7958" spans="1:3" x14ac:dyDescent="0.25">
      <c r="A7958">
        <v>-8108920.9306846103</v>
      </c>
      <c r="B7958">
        <v>-133620.46710446401</v>
      </c>
      <c r="C7958">
        <v>5.4517671465873697E-2</v>
      </c>
    </row>
    <row r="7959" spans="1:3" x14ac:dyDescent="0.25">
      <c r="A7959">
        <v>-8107986.4518076899</v>
      </c>
      <c r="B7959">
        <v>-133620.46710446401</v>
      </c>
      <c r="C7959">
        <v>0</v>
      </c>
    </row>
    <row r="7960" spans="1:3" x14ac:dyDescent="0.25">
      <c r="A7960">
        <v>-8107051.9729307601</v>
      </c>
      <c r="B7960">
        <v>-133620.46710446401</v>
      </c>
      <c r="C7960">
        <v>0</v>
      </c>
    </row>
    <row r="7961" spans="1:3" x14ac:dyDescent="0.25">
      <c r="A7961">
        <v>-8106117.4940538397</v>
      </c>
      <c r="B7961">
        <v>-133620.46710446401</v>
      </c>
      <c r="C7961">
        <v>0</v>
      </c>
    </row>
    <row r="7962" spans="1:3" x14ac:dyDescent="0.25">
      <c r="A7962">
        <v>-8105183.0151769202</v>
      </c>
      <c r="B7962">
        <v>-133620.46710446401</v>
      </c>
      <c r="C7962">
        <v>0</v>
      </c>
    </row>
    <row r="7963" spans="1:3" x14ac:dyDescent="0.25">
      <c r="A7963">
        <v>-8104248.5362999896</v>
      </c>
      <c r="B7963">
        <v>-133620.46710446401</v>
      </c>
      <c r="C7963">
        <v>0</v>
      </c>
    </row>
    <row r="7964" spans="1:3" x14ac:dyDescent="0.25">
      <c r="A7964">
        <v>-8103314.0574230701</v>
      </c>
      <c r="B7964">
        <v>-133620.46710446401</v>
      </c>
      <c r="C7964">
        <v>0</v>
      </c>
    </row>
    <row r="7965" spans="1:3" x14ac:dyDescent="0.25">
      <c r="A7965">
        <v>-8102379.5785461497</v>
      </c>
      <c r="B7965">
        <v>-133620.46710446401</v>
      </c>
      <c r="C7965">
        <v>0</v>
      </c>
    </row>
    <row r="7966" spans="1:3" x14ac:dyDescent="0.25">
      <c r="A7966">
        <v>-8124807.0715923002</v>
      </c>
      <c r="B7966">
        <v>-134554.94598124901</v>
      </c>
      <c r="C7966">
        <v>1.30487256683409E-3</v>
      </c>
    </row>
    <row r="7967" spans="1:3" x14ac:dyDescent="0.25">
      <c r="A7967">
        <v>-8123872.5927153798</v>
      </c>
      <c r="B7967">
        <v>-134554.94598124901</v>
      </c>
      <c r="C7967">
        <v>1.97251862846314E-3</v>
      </c>
    </row>
    <row r="7968" spans="1:3" x14ac:dyDescent="0.25">
      <c r="A7968">
        <v>-8122938.1138384603</v>
      </c>
      <c r="B7968">
        <v>-134554.94598124901</v>
      </c>
      <c r="C7968">
        <v>2.992749447003E-3</v>
      </c>
    </row>
    <row r="7969" spans="1:3" x14ac:dyDescent="0.25">
      <c r="A7969">
        <v>-8122003.6349615296</v>
      </c>
      <c r="B7969">
        <v>-134554.94598124901</v>
      </c>
      <c r="C7969">
        <v>4.2620464228093598E-3</v>
      </c>
    </row>
    <row r="7970" spans="1:3" x14ac:dyDescent="0.25">
      <c r="A7970">
        <v>-8121069.1560846101</v>
      </c>
      <c r="B7970">
        <v>-134554.94598124901</v>
      </c>
      <c r="C7970">
        <v>5.7606962509453201E-3</v>
      </c>
    </row>
    <row r="7971" spans="1:3" x14ac:dyDescent="0.25">
      <c r="A7971">
        <v>-8120134.6772076897</v>
      </c>
      <c r="B7971">
        <v>-134554.94598124901</v>
      </c>
      <c r="C7971">
        <v>8.43100901693105E-3</v>
      </c>
    </row>
    <row r="7972" spans="1:3" x14ac:dyDescent="0.25">
      <c r="A7972">
        <v>-8119200.19833076</v>
      </c>
      <c r="B7972">
        <v>-134554.94598124901</v>
      </c>
      <c r="C7972">
        <v>1.08886519446969E-2</v>
      </c>
    </row>
    <row r="7973" spans="1:3" x14ac:dyDescent="0.25">
      <c r="A7973">
        <v>-8118265.7194538396</v>
      </c>
      <c r="B7973">
        <v>-134554.94598124901</v>
      </c>
      <c r="C7973">
        <v>1.47586837410926E-2</v>
      </c>
    </row>
    <row r="7974" spans="1:3" x14ac:dyDescent="0.25">
      <c r="A7974">
        <v>-8117331.2405769201</v>
      </c>
      <c r="B7974">
        <v>-134554.94598124901</v>
      </c>
      <c r="C7974">
        <v>1.8543535843491499E-2</v>
      </c>
    </row>
    <row r="7975" spans="1:3" x14ac:dyDescent="0.25">
      <c r="A7975">
        <v>-8116396.7616999904</v>
      </c>
      <c r="B7975">
        <v>-134554.94598124901</v>
      </c>
      <c r="C7975">
        <v>2.34422273933887E-2</v>
      </c>
    </row>
    <row r="7976" spans="1:3" x14ac:dyDescent="0.25">
      <c r="A7976">
        <v>-8115462.28282307</v>
      </c>
      <c r="B7976">
        <v>-134554.94598124901</v>
      </c>
      <c r="C7976">
        <v>2.68274061381816E-2</v>
      </c>
    </row>
    <row r="7977" spans="1:3" x14ac:dyDescent="0.25">
      <c r="A7977">
        <v>-8114527.8039461495</v>
      </c>
      <c r="B7977">
        <v>-134554.94598124901</v>
      </c>
      <c r="C7977">
        <v>3.1551372259855201E-2</v>
      </c>
    </row>
    <row r="7978" spans="1:3" x14ac:dyDescent="0.25">
      <c r="A7978">
        <v>-8113593.32506923</v>
      </c>
      <c r="B7978">
        <v>-134554.94598124901</v>
      </c>
      <c r="C7978">
        <v>3.5930011421441997E-2</v>
      </c>
    </row>
    <row r="7979" spans="1:3" x14ac:dyDescent="0.25">
      <c r="A7979">
        <v>-8112658.8461923003</v>
      </c>
      <c r="B7979">
        <v>-134554.94598124901</v>
      </c>
      <c r="C7979">
        <v>4.2060699313878999E-2</v>
      </c>
    </row>
    <row r="7980" spans="1:3" x14ac:dyDescent="0.25">
      <c r="A7980">
        <v>-8111724.3673153799</v>
      </c>
      <c r="B7980">
        <v>-134554.94598124901</v>
      </c>
      <c r="C7980">
        <v>4.6473648399114602E-2</v>
      </c>
    </row>
    <row r="7981" spans="1:3" x14ac:dyDescent="0.25">
      <c r="A7981">
        <v>-8110789.8884384604</v>
      </c>
      <c r="B7981">
        <v>-134554.94598124901</v>
      </c>
      <c r="C7981">
        <v>5.1707204431295298E-2</v>
      </c>
    </row>
    <row r="7982" spans="1:3" x14ac:dyDescent="0.25">
      <c r="A7982">
        <v>-8109855.4095615298</v>
      </c>
      <c r="B7982">
        <v>-134554.94598124901</v>
      </c>
      <c r="C7982">
        <v>5.5054623633623102E-2</v>
      </c>
    </row>
    <row r="7983" spans="1:3" x14ac:dyDescent="0.25">
      <c r="A7983">
        <v>-8108920.9306846103</v>
      </c>
      <c r="B7983">
        <v>-134554.94598124901</v>
      </c>
      <c r="C7983">
        <v>5.5701505392789799E-2</v>
      </c>
    </row>
    <row r="7984" spans="1:3" x14ac:dyDescent="0.25">
      <c r="A7984">
        <v>-8107986.4518076899</v>
      </c>
      <c r="B7984">
        <v>-134554.94598124901</v>
      </c>
      <c r="C7984">
        <v>0</v>
      </c>
    </row>
    <row r="7985" spans="1:3" x14ac:dyDescent="0.25">
      <c r="A7985">
        <v>-8107051.9729307601</v>
      </c>
      <c r="B7985">
        <v>-134554.94598124901</v>
      </c>
      <c r="C7985">
        <v>0</v>
      </c>
    </row>
    <row r="7986" spans="1:3" x14ac:dyDescent="0.25">
      <c r="A7986">
        <v>-8106117.4940538397</v>
      </c>
      <c r="B7986">
        <v>-134554.94598124901</v>
      </c>
      <c r="C7986">
        <v>0</v>
      </c>
    </row>
    <row r="7987" spans="1:3" x14ac:dyDescent="0.25">
      <c r="A7987">
        <v>-8105183.0151769202</v>
      </c>
      <c r="B7987">
        <v>-134554.94598124901</v>
      </c>
      <c r="C7987">
        <v>0</v>
      </c>
    </row>
    <row r="7988" spans="1:3" x14ac:dyDescent="0.25">
      <c r="A7988">
        <v>-8104248.5362999896</v>
      </c>
      <c r="B7988">
        <v>-134554.94598124901</v>
      </c>
      <c r="C7988">
        <v>0</v>
      </c>
    </row>
    <row r="7989" spans="1:3" x14ac:dyDescent="0.25">
      <c r="A7989">
        <v>-8103314.0574230701</v>
      </c>
      <c r="B7989">
        <v>-134554.94598124901</v>
      </c>
      <c r="C7989">
        <v>0</v>
      </c>
    </row>
    <row r="7990" spans="1:3" x14ac:dyDescent="0.25">
      <c r="A7990">
        <v>-8102379.5785461497</v>
      </c>
      <c r="B7990">
        <v>-134554.94598124901</v>
      </c>
      <c r="C7990">
        <v>0</v>
      </c>
    </row>
    <row r="7991" spans="1:3" x14ac:dyDescent="0.25">
      <c r="A7991">
        <v>-8101445.0996692302</v>
      </c>
      <c r="B7991">
        <v>-134554.94598124901</v>
      </c>
      <c r="C7991">
        <v>0</v>
      </c>
    </row>
    <row r="7992" spans="1:3" x14ac:dyDescent="0.25">
      <c r="A7992">
        <v>-8124807.0715923002</v>
      </c>
      <c r="B7992">
        <v>-135489.424858035</v>
      </c>
      <c r="C7992">
        <v>1.3174086343497001E-3</v>
      </c>
    </row>
    <row r="7993" spans="1:3" x14ac:dyDescent="0.25">
      <c r="A7993">
        <v>-8123872.5927153798</v>
      </c>
      <c r="B7993">
        <v>-135489.424858035</v>
      </c>
      <c r="C7993">
        <v>1.9769812934100602E-3</v>
      </c>
    </row>
    <row r="7994" spans="1:3" x14ac:dyDescent="0.25">
      <c r="A7994">
        <v>-8122938.1138384603</v>
      </c>
      <c r="B7994">
        <v>-135489.424858035</v>
      </c>
      <c r="C7994">
        <v>2.99154641106724E-3</v>
      </c>
    </row>
    <row r="7995" spans="1:3" x14ac:dyDescent="0.25">
      <c r="A7995">
        <v>-8122003.6349615296</v>
      </c>
      <c r="B7995">
        <v>-135489.424858035</v>
      </c>
      <c r="C7995">
        <v>4.1002873331308304E-3</v>
      </c>
    </row>
    <row r="7996" spans="1:3" x14ac:dyDescent="0.25">
      <c r="A7996">
        <v>-8121069.1560846101</v>
      </c>
      <c r="B7996">
        <v>-135489.424858035</v>
      </c>
      <c r="C7996">
        <v>5.7529178448021403E-3</v>
      </c>
    </row>
    <row r="7997" spans="1:3" x14ac:dyDescent="0.25">
      <c r="A7997">
        <v>-8120134.6772076897</v>
      </c>
      <c r="B7997">
        <v>-135489.424858035</v>
      </c>
      <c r="C7997">
        <v>8.4064500406384399E-3</v>
      </c>
    </row>
    <row r="7998" spans="1:3" x14ac:dyDescent="0.25">
      <c r="A7998">
        <v>-8119200.19833076</v>
      </c>
      <c r="B7998">
        <v>-135489.424858035</v>
      </c>
      <c r="C7998">
        <v>1.10339988023042E-2</v>
      </c>
    </row>
    <row r="7999" spans="1:3" x14ac:dyDescent="0.25">
      <c r="A7999">
        <v>-8118265.7194538396</v>
      </c>
      <c r="B7999">
        <v>-135489.424858035</v>
      </c>
      <c r="C7999">
        <v>1.4575391076505099E-2</v>
      </c>
    </row>
    <row r="8000" spans="1:3" x14ac:dyDescent="0.25">
      <c r="A8000">
        <v>-8117331.2405769201</v>
      </c>
      <c r="B8000">
        <v>-135489.424858035</v>
      </c>
      <c r="C8000">
        <v>1.76983401179313E-2</v>
      </c>
    </row>
    <row r="8001" spans="1:3" x14ac:dyDescent="0.25">
      <c r="A8001">
        <v>-8116396.7616999904</v>
      </c>
      <c r="B8001">
        <v>-135489.424858035</v>
      </c>
      <c r="C8001">
        <v>2.2250693291425701E-2</v>
      </c>
    </row>
    <row r="8002" spans="1:3" x14ac:dyDescent="0.25">
      <c r="A8002">
        <v>-8115462.28282307</v>
      </c>
      <c r="B8002">
        <v>-135489.424858035</v>
      </c>
      <c r="C8002">
        <v>2.7560906484723001E-2</v>
      </c>
    </row>
    <row r="8003" spans="1:3" x14ac:dyDescent="0.25">
      <c r="A8003">
        <v>-8114527.8039461495</v>
      </c>
      <c r="B8003">
        <v>-135489.424858035</v>
      </c>
      <c r="C8003">
        <v>3.0857257544994299E-2</v>
      </c>
    </row>
    <row r="8004" spans="1:3" x14ac:dyDescent="0.25">
      <c r="A8004">
        <v>-8113593.32506923</v>
      </c>
      <c r="B8004">
        <v>-135489.424858035</v>
      </c>
      <c r="C8004">
        <v>3.7442006170749602E-2</v>
      </c>
    </row>
    <row r="8005" spans="1:3" x14ac:dyDescent="0.25">
      <c r="A8005">
        <v>-8112658.8461923003</v>
      </c>
      <c r="B8005">
        <v>-135489.424858035</v>
      </c>
      <c r="C8005">
        <v>4.3830674141645397E-2</v>
      </c>
    </row>
    <row r="8006" spans="1:3" x14ac:dyDescent="0.25">
      <c r="A8006">
        <v>-8111724.3673153799</v>
      </c>
      <c r="B8006">
        <v>-135489.424858035</v>
      </c>
      <c r="C8006">
        <v>4.7729920595884302E-2</v>
      </c>
    </row>
    <row r="8007" spans="1:3" x14ac:dyDescent="0.25">
      <c r="A8007">
        <v>-8110789.8884384604</v>
      </c>
      <c r="B8007">
        <v>-135489.424858035</v>
      </c>
      <c r="C8007">
        <v>5.4253946989774697E-2</v>
      </c>
    </row>
    <row r="8008" spans="1:3" x14ac:dyDescent="0.25">
      <c r="A8008">
        <v>-8109855.4095615298</v>
      </c>
      <c r="B8008">
        <v>-135489.424858035</v>
      </c>
      <c r="C8008">
        <v>5.4631054401397698E-2</v>
      </c>
    </row>
    <row r="8009" spans="1:3" x14ac:dyDescent="0.25">
      <c r="A8009">
        <v>-8108920.9306846103</v>
      </c>
      <c r="B8009">
        <v>-135489.424858035</v>
      </c>
      <c r="C8009">
        <v>5.9223029762506402E-2</v>
      </c>
    </row>
    <row r="8010" spans="1:3" x14ac:dyDescent="0.25">
      <c r="A8010">
        <v>-8107986.4518076899</v>
      </c>
      <c r="B8010">
        <v>-135489.424858035</v>
      </c>
      <c r="C8010">
        <v>0</v>
      </c>
    </row>
    <row r="8011" spans="1:3" x14ac:dyDescent="0.25">
      <c r="A8011">
        <v>-8107051.9729307601</v>
      </c>
      <c r="B8011">
        <v>-135489.424858035</v>
      </c>
      <c r="C8011">
        <v>0</v>
      </c>
    </row>
    <row r="8012" spans="1:3" x14ac:dyDescent="0.25">
      <c r="A8012">
        <v>-8106117.4940538397</v>
      </c>
      <c r="B8012">
        <v>-135489.424858035</v>
      </c>
      <c r="C8012">
        <v>0</v>
      </c>
    </row>
    <row r="8013" spans="1:3" x14ac:dyDescent="0.25">
      <c r="A8013">
        <v>-8105183.0151769202</v>
      </c>
      <c r="B8013">
        <v>-135489.424858035</v>
      </c>
      <c r="C8013">
        <v>0</v>
      </c>
    </row>
    <row r="8014" spans="1:3" x14ac:dyDescent="0.25">
      <c r="A8014">
        <v>-8104248.5362999896</v>
      </c>
      <c r="B8014">
        <v>-135489.424858035</v>
      </c>
      <c r="C8014">
        <v>0</v>
      </c>
    </row>
    <row r="8015" spans="1:3" x14ac:dyDescent="0.25">
      <c r="A8015">
        <v>-8103314.0574230701</v>
      </c>
      <c r="B8015">
        <v>-135489.424858035</v>
      </c>
      <c r="C8015">
        <v>0</v>
      </c>
    </row>
    <row r="8016" spans="1:3" x14ac:dyDescent="0.25">
      <c r="A8016">
        <v>-8102379.5785461497</v>
      </c>
      <c r="B8016">
        <v>-135489.424858035</v>
      </c>
      <c r="C8016">
        <v>0</v>
      </c>
    </row>
    <row r="8017" spans="1:3" x14ac:dyDescent="0.25">
      <c r="A8017">
        <v>-8101445.0996692302</v>
      </c>
      <c r="B8017">
        <v>-135489.424858035</v>
      </c>
      <c r="C8017">
        <v>0</v>
      </c>
    </row>
    <row r="8018" spans="1:3" x14ac:dyDescent="0.25">
      <c r="A8018">
        <v>-8124807.0715923002</v>
      </c>
      <c r="B8018">
        <v>-136423.90373482101</v>
      </c>
      <c r="C8018">
        <v>1.1619807919487301E-3</v>
      </c>
    </row>
    <row r="8019" spans="1:3" x14ac:dyDescent="0.25">
      <c r="A8019">
        <v>-8123872.5927153798</v>
      </c>
      <c r="B8019">
        <v>-136423.90373482101</v>
      </c>
      <c r="C8019">
        <v>1.84018886648118E-3</v>
      </c>
    </row>
    <row r="8020" spans="1:3" x14ac:dyDescent="0.25">
      <c r="A8020">
        <v>-8122938.1138384603</v>
      </c>
      <c r="B8020">
        <v>-136423.90373482101</v>
      </c>
      <c r="C8020">
        <v>3.1592145096510601E-3</v>
      </c>
    </row>
    <row r="8021" spans="1:3" x14ac:dyDescent="0.25">
      <c r="A8021">
        <v>-8122003.6349615296</v>
      </c>
      <c r="B8021">
        <v>-136423.90373482101</v>
      </c>
      <c r="C8021">
        <v>4.4101886451244302E-3</v>
      </c>
    </row>
    <row r="8022" spans="1:3" x14ac:dyDescent="0.25">
      <c r="A8022">
        <v>-8121069.1560846101</v>
      </c>
      <c r="B8022">
        <v>-136423.90373482101</v>
      </c>
      <c r="C8022">
        <v>6.1595924198627403E-3</v>
      </c>
    </row>
    <row r="8023" spans="1:3" x14ac:dyDescent="0.25">
      <c r="A8023">
        <v>-8120134.6772076897</v>
      </c>
      <c r="B8023">
        <v>-136423.90373482101</v>
      </c>
      <c r="C8023">
        <v>8.39411746710538E-3</v>
      </c>
    </row>
    <row r="8024" spans="1:3" x14ac:dyDescent="0.25">
      <c r="A8024">
        <v>-8119200.19833076</v>
      </c>
      <c r="B8024">
        <v>-136423.90373482101</v>
      </c>
      <c r="C8024">
        <v>1.11453924328088E-2</v>
      </c>
    </row>
    <row r="8025" spans="1:3" x14ac:dyDescent="0.25">
      <c r="A8025">
        <v>-8118265.7194538396</v>
      </c>
      <c r="B8025">
        <v>-136423.90373482101</v>
      </c>
      <c r="C8025">
        <v>1.4722633175551799E-2</v>
      </c>
    </row>
    <row r="8026" spans="1:3" x14ac:dyDescent="0.25">
      <c r="A8026">
        <v>-8117331.2405769201</v>
      </c>
      <c r="B8026">
        <v>-136423.90373482101</v>
      </c>
      <c r="C8026">
        <v>1.8369385972619001E-2</v>
      </c>
    </row>
    <row r="8027" spans="1:3" x14ac:dyDescent="0.25">
      <c r="A8027">
        <v>-8116396.7616999904</v>
      </c>
      <c r="B8027">
        <v>-136423.90373482101</v>
      </c>
      <c r="C8027">
        <v>2.2634560242295199E-2</v>
      </c>
    </row>
    <row r="8028" spans="1:3" x14ac:dyDescent="0.25">
      <c r="A8028">
        <v>-8115462.28282307</v>
      </c>
      <c r="B8028">
        <v>-136423.90373482101</v>
      </c>
      <c r="C8028">
        <v>2.8919525444507502E-2</v>
      </c>
    </row>
    <row r="8029" spans="1:3" x14ac:dyDescent="0.25">
      <c r="A8029">
        <v>-8114527.8039461495</v>
      </c>
      <c r="B8029">
        <v>-136423.90373482101</v>
      </c>
      <c r="C8029">
        <v>3.3597044646739897E-2</v>
      </c>
    </row>
    <row r="8030" spans="1:3" x14ac:dyDescent="0.25">
      <c r="A8030">
        <v>-8113593.32506923</v>
      </c>
      <c r="B8030">
        <v>-136423.90373482101</v>
      </c>
      <c r="C8030">
        <v>3.8174457848072003E-2</v>
      </c>
    </row>
    <row r="8031" spans="1:3" x14ac:dyDescent="0.25">
      <c r="A8031">
        <v>-8112658.8461923003</v>
      </c>
      <c r="B8031">
        <v>-136423.90373482101</v>
      </c>
      <c r="C8031">
        <v>4.5487485826015403E-2</v>
      </c>
    </row>
    <row r="8032" spans="1:3" x14ac:dyDescent="0.25">
      <c r="A8032">
        <v>-8111724.3673153799</v>
      </c>
      <c r="B8032">
        <v>-136423.90373482101</v>
      </c>
      <c r="C8032">
        <v>4.9305826425552299E-2</v>
      </c>
    </row>
    <row r="8033" spans="1:3" x14ac:dyDescent="0.25">
      <c r="A8033">
        <v>-8110789.8884384604</v>
      </c>
      <c r="B8033">
        <v>-136423.90373482101</v>
      </c>
      <c r="C8033">
        <v>5.6012049317359897E-2</v>
      </c>
    </row>
    <row r="8034" spans="1:3" x14ac:dyDescent="0.25">
      <c r="A8034">
        <v>-8109855.4095615298</v>
      </c>
      <c r="B8034">
        <v>-136423.90373482101</v>
      </c>
      <c r="C8034">
        <v>5.9369921684265102E-2</v>
      </c>
    </row>
    <row r="8035" spans="1:3" x14ac:dyDescent="0.25">
      <c r="A8035">
        <v>-8108920.9306846103</v>
      </c>
      <c r="B8035">
        <v>-136423.90373482101</v>
      </c>
      <c r="C8035">
        <v>6.2033407390117597E-2</v>
      </c>
    </row>
    <row r="8036" spans="1:3" x14ac:dyDescent="0.25">
      <c r="A8036">
        <v>-8107986.4518076899</v>
      </c>
      <c r="B8036">
        <v>-136423.90373482101</v>
      </c>
      <c r="C8036">
        <v>6.4875341951846993E-2</v>
      </c>
    </row>
    <row r="8037" spans="1:3" x14ac:dyDescent="0.25">
      <c r="A8037">
        <v>-8107051.9729307601</v>
      </c>
      <c r="B8037">
        <v>-136423.90373482101</v>
      </c>
      <c r="C8037">
        <v>0</v>
      </c>
    </row>
    <row r="8038" spans="1:3" x14ac:dyDescent="0.25">
      <c r="A8038">
        <v>-8106117.4940538397</v>
      </c>
      <c r="B8038">
        <v>-136423.90373482101</v>
      </c>
      <c r="C8038">
        <v>0</v>
      </c>
    </row>
    <row r="8039" spans="1:3" x14ac:dyDescent="0.25">
      <c r="A8039">
        <v>-8105183.0151769202</v>
      </c>
      <c r="B8039">
        <v>-136423.90373482101</v>
      </c>
      <c r="C8039">
        <v>0</v>
      </c>
    </row>
    <row r="8040" spans="1:3" x14ac:dyDescent="0.25">
      <c r="A8040">
        <v>-8104248.5362999896</v>
      </c>
      <c r="B8040">
        <v>-136423.90373482101</v>
      </c>
      <c r="C8040">
        <v>0</v>
      </c>
    </row>
    <row r="8041" spans="1:3" x14ac:dyDescent="0.25">
      <c r="A8041">
        <v>-8103314.0574230701</v>
      </c>
      <c r="B8041">
        <v>-136423.90373482101</v>
      </c>
      <c r="C8041">
        <v>0</v>
      </c>
    </row>
    <row r="8042" spans="1:3" x14ac:dyDescent="0.25">
      <c r="A8042">
        <v>-8102379.5785461497</v>
      </c>
      <c r="B8042">
        <v>-136423.90373482101</v>
      </c>
      <c r="C8042">
        <v>0</v>
      </c>
    </row>
    <row r="8043" spans="1:3" x14ac:dyDescent="0.25">
      <c r="A8043">
        <v>-8101445.0996692302</v>
      </c>
      <c r="B8043">
        <v>-136423.90373482101</v>
      </c>
      <c r="C8043">
        <v>0</v>
      </c>
    </row>
    <row r="8044" spans="1:3" x14ac:dyDescent="0.25">
      <c r="A8044">
        <v>-8124807.0715923002</v>
      </c>
      <c r="B8044">
        <v>-137358.382611607</v>
      </c>
      <c r="C8044">
        <v>1.27248931676149E-3</v>
      </c>
    </row>
    <row r="8045" spans="1:3" x14ac:dyDescent="0.25">
      <c r="A8045">
        <v>-8123872.5927153798</v>
      </c>
      <c r="B8045">
        <v>-137358.382611607</v>
      </c>
      <c r="C8045">
        <v>2.0140525884926302E-3</v>
      </c>
    </row>
    <row r="8046" spans="1:3" x14ac:dyDescent="0.25">
      <c r="A8046">
        <v>-8122938.1138384603</v>
      </c>
      <c r="B8046">
        <v>-137358.382611607</v>
      </c>
      <c r="C8046">
        <v>2.9464834369718998E-3</v>
      </c>
    </row>
    <row r="8047" spans="1:3" x14ac:dyDescent="0.25">
      <c r="A8047">
        <v>-8122003.6349615296</v>
      </c>
      <c r="B8047">
        <v>-137358.382611607</v>
      </c>
      <c r="C8047">
        <v>4.6923081390559604E-3</v>
      </c>
    </row>
    <row r="8048" spans="1:3" x14ac:dyDescent="0.25">
      <c r="A8048">
        <v>-8121069.1560846101</v>
      </c>
      <c r="B8048">
        <v>-137358.382611607</v>
      </c>
      <c r="C8048">
        <v>6.5243933349847698E-3</v>
      </c>
    </row>
    <row r="8049" spans="1:3" x14ac:dyDescent="0.25">
      <c r="A8049">
        <v>-8120134.6772076897</v>
      </c>
      <c r="B8049">
        <v>-137358.382611607</v>
      </c>
      <c r="C8049">
        <v>8.6867520585656097E-3</v>
      </c>
    </row>
    <row r="8050" spans="1:3" x14ac:dyDescent="0.25">
      <c r="A8050">
        <v>-8119200.19833076</v>
      </c>
      <c r="B8050">
        <v>-137358.382611607</v>
      </c>
      <c r="C8050">
        <v>1.10102584585547E-2</v>
      </c>
    </row>
    <row r="8051" spans="1:3" x14ac:dyDescent="0.25">
      <c r="A8051">
        <v>-8118265.7194538396</v>
      </c>
      <c r="B8051">
        <v>-137358.382611607</v>
      </c>
      <c r="C8051">
        <v>1.4948656782507799E-2</v>
      </c>
    </row>
    <row r="8052" spans="1:3" x14ac:dyDescent="0.25">
      <c r="A8052">
        <v>-8117331.2405769201</v>
      </c>
      <c r="B8052">
        <v>-137358.382611607</v>
      </c>
      <c r="C8052">
        <v>1.94832347333431E-2</v>
      </c>
    </row>
    <row r="8053" spans="1:3" x14ac:dyDescent="0.25">
      <c r="A8053">
        <v>-8116396.7616999904</v>
      </c>
      <c r="B8053">
        <v>-137358.382611607</v>
      </c>
      <c r="C8053">
        <v>2.31472682207822E-2</v>
      </c>
    </row>
    <row r="8054" spans="1:3" x14ac:dyDescent="0.25">
      <c r="A8054">
        <v>-8115462.28282307</v>
      </c>
      <c r="B8054">
        <v>-137358.382611607</v>
      </c>
      <c r="C8054">
        <v>3.0395181849598801E-2</v>
      </c>
    </row>
    <row r="8055" spans="1:3" x14ac:dyDescent="0.25">
      <c r="A8055">
        <v>-8114527.8039461495</v>
      </c>
      <c r="B8055">
        <v>-137358.382611607</v>
      </c>
      <c r="C8055">
        <v>3.4639332443475702E-2</v>
      </c>
    </row>
    <row r="8056" spans="1:3" x14ac:dyDescent="0.25">
      <c r="A8056">
        <v>-8113593.32506923</v>
      </c>
      <c r="B8056">
        <v>-137358.382611607</v>
      </c>
      <c r="C8056">
        <v>4.1729390621185303E-2</v>
      </c>
    </row>
    <row r="8057" spans="1:3" x14ac:dyDescent="0.25">
      <c r="A8057">
        <v>-8112658.8461923003</v>
      </c>
      <c r="B8057">
        <v>-137358.382611607</v>
      </c>
      <c r="C8057">
        <v>4.5111358165740897E-2</v>
      </c>
    </row>
    <row r="8058" spans="1:3" x14ac:dyDescent="0.25">
      <c r="A8058">
        <v>-8111724.3673153799</v>
      </c>
      <c r="B8058">
        <v>-137358.382611607</v>
      </c>
      <c r="C8058">
        <v>5.2931576967239297E-2</v>
      </c>
    </row>
    <row r="8059" spans="1:3" x14ac:dyDescent="0.25">
      <c r="A8059">
        <v>-8110789.8884384604</v>
      </c>
      <c r="B8059">
        <v>-137358.382611607</v>
      </c>
      <c r="C8059">
        <v>6.0515414923429399E-2</v>
      </c>
    </row>
    <row r="8060" spans="1:3" x14ac:dyDescent="0.25">
      <c r="A8060">
        <v>-8109855.4095615298</v>
      </c>
      <c r="B8060">
        <v>-137358.382611607</v>
      </c>
      <c r="C8060">
        <v>6.4826771616935702E-2</v>
      </c>
    </row>
    <row r="8061" spans="1:3" x14ac:dyDescent="0.25">
      <c r="A8061">
        <v>-8108920.9306846103</v>
      </c>
      <c r="B8061">
        <v>-137358.382611607</v>
      </c>
      <c r="C8061">
        <v>6.5748788416385595E-2</v>
      </c>
    </row>
    <row r="8062" spans="1:3" x14ac:dyDescent="0.25">
      <c r="A8062">
        <v>-8107986.4518076899</v>
      </c>
      <c r="B8062">
        <v>-137358.382611607</v>
      </c>
      <c r="C8062">
        <v>7.2109065949916798E-2</v>
      </c>
    </row>
    <row r="8063" spans="1:3" x14ac:dyDescent="0.25">
      <c r="A8063">
        <v>-8107051.9729307601</v>
      </c>
      <c r="B8063">
        <v>-137358.382611607</v>
      </c>
      <c r="C8063">
        <v>0</v>
      </c>
    </row>
    <row r="8064" spans="1:3" x14ac:dyDescent="0.25">
      <c r="A8064">
        <v>-8106117.4940538397</v>
      </c>
      <c r="B8064">
        <v>-137358.382611607</v>
      </c>
      <c r="C8064">
        <v>0</v>
      </c>
    </row>
    <row r="8065" spans="1:3" x14ac:dyDescent="0.25">
      <c r="A8065">
        <v>-8105183.0151769202</v>
      </c>
      <c r="B8065">
        <v>-137358.382611607</v>
      </c>
      <c r="C8065">
        <v>0</v>
      </c>
    </row>
    <row r="8066" spans="1:3" x14ac:dyDescent="0.25">
      <c r="A8066">
        <v>-8104248.5362999896</v>
      </c>
      <c r="B8066">
        <v>-137358.382611607</v>
      </c>
      <c r="C8066">
        <v>0</v>
      </c>
    </row>
    <row r="8067" spans="1:3" x14ac:dyDescent="0.25">
      <c r="A8067">
        <v>-8103314.0574230701</v>
      </c>
      <c r="B8067">
        <v>-137358.382611607</v>
      </c>
      <c r="C8067">
        <v>0</v>
      </c>
    </row>
    <row r="8068" spans="1:3" x14ac:dyDescent="0.25">
      <c r="A8068">
        <v>-8102379.5785461497</v>
      </c>
      <c r="B8068">
        <v>-137358.382611607</v>
      </c>
      <c r="C8068">
        <v>0</v>
      </c>
    </row>
    <row r="8069" spans="1:3" x14ac:dyDescent="0.25">
      <c r="A8069">
        <v>-8101445.0996692302</v>
      </c>
      <c r="B8069">
        <v>-137358.382611607</v>
      </c>
      <c r="C8069">
        <v>0</v>
      </c>
    </row>
    <row r="8070" spans="1:3" x14ac:dyDescent="0.25">
      <c r="A8070">
        <v>-8100510.6207923004</v>
      </c>
      <c r="B8070">
        <v>-137358.382611607</v>
      </c>
      <c r="C8070">
        <v>0</v>
      </c>
    </row>
    <row r="8071" spans="1:3" x14ac:dyDescent="0.25">
      <c r="A8071">
        <v>-8124807.0715923002</v>
      </c>
      <c r="B8071">
        <v>-138292.86148839199</v>
      </c>
      <c r="C8071">
        <v>1.3455378357321E-3</v>
      </c>
    </row>
    <row r="8072" spans="1:3" x14ac:dyDescent="0.25">
      <c r="A8072">
        <v>-8123872.5927153798</v>
      </c>
      <c r="B8072">
        <v>-138292.86148839199</v>
      </c>
      <c r="C8072">
        <v>1.9719838164746701E-3</v>
      </c>
    </row>
    <row r="8073" spans="1:3" x14ac:dyDescent="0.25">
      <c r="A8073">
        <v>-8122938.1138384603</v>
      </c>
      <c r="B8073">
        <v>-138292.86148839199</v>
      </c>
      <c r="C8073">
        <v>2.70325154997408E-3</v>
      </c>
    </row>
    <row r="8074" spans="1:3" x14ac:dyDescent="0.25">
      <c r="A8074">
        <v>-8122003.6349615296</v>
      </c>
      <c r="B8074">
        <v>-138292.86148839199</v>
      </c>
      <c r="C8074">
        <v>4.5008719898760301E-3</v>
      </c>
    </row>
    <row r="8075" spans="1:3" x14ac:dyDescent="0.25">
      <c r="A8075">
        <v>-8121069.1560846101</v>
      </c>
      <c r="B8075">
        <v>-138292.86148839199</v>
      </c>
      <c r="C8075">
        <v>6.2968060374259897E-3</v>
      </c>
    </row>
    <row r="8076" spans="1:3" x14ac:dyDescent="0.25">
      <c r="A8076">
        <v>-8120134.6772076897</v>
      </c>
      <c r="B8076">
        <v>-138292.86148839199</v>
      </c>
      <c r="C8076">
        <v>8.7237851694226196E-3</v>
      </c>
    </row>
    <row r="8077" spans="1:3" x14ac:dyDescent="0.25">
      <c r="A8077">
        <v>-8119200.19833076</v>
      </c>
      <c r="B8077">
        <v>-138292.86148839199</v>
      </c>
      <c r="C8077">
        <v>1.19377980008721E-2</v>
      </c>
    </row>
    <row r="8078" spans="1:3" x14ac:dyDescent="0.25">
      <c r="A8078">
        <v>-8118265.7194538396</v>
      </c>
      <c r="B8078">
        <v>-138292.86148839199</v>
      </c>
      <c r="C8078">
        <v>1.5498679131269399E-2</v>
      </c>
    </row>
    <row r="8079" spans="1:3" x14ac:dyDescent="0.25">
      <c r="A8079">
        <v>-8117331.2405769201</v>
      </c>
      <c r="B8079">
        <v>-138292.86148839199</v>
      </c>
      <c r="C8079">
        <v>2.0301058888435301E-2</v>
      </c>
    </row>
    <row r="8080" spans="1:3" x14ac:dyDescent="0.25">
      <c r="A8080">
        <v>-8116396.7616999904</v>
      </c>
      <c r="B8080">
        <v>-138292.86148839199</v>
      </c>
      <c r="C8080">
        <v>2.6408467441797201E-2</v>
      </c>
    </row>
    <row r="8081" spans="1:3" x14ac:dyDescent="0.25">
      <c r="A8081">
        <v>-8115462.28282307</v>
      </c>
      <c r="B8081">
        <v>-138292.86148839199</v>
      </c>
      <c r="C8081">
        <v>3.0301859602332101E-2</v>
      </c>
    </row>
    <row r="8082" spans="1:3" x14ac:dyDescent="0.25">
      <c r="A8082">
        <v>-8114527.8039461495</v>
      </c>
      <c r="B8082">
        <v>-138292.86148839199</v>
      </c>
      <c r="C8082">
        <v>3.7127736955881098E-2</v>
      </c>
    </row>
    <row r="8083" spans="1:3" x14ac:dyDescent="0.25">
      <c r="A8083">
        <v>-8113593.32506923</v>
      </c>
      <c r="B8083">
        <v>-138292.86148839199</v>
      </c>
      <c r="C8083">
        <v>4.5123867690563202E-2</v>
      </c>
    </row>
    <row r="8084" spans="1:3" x14ac:dyDescent="0.25">
      <c r="A8084">
        <v>-8112658.8461923003</v>
      </c>
      <c r="B8084">
        <v>-138292.86148839199</v>
      </c>
      <c r="C8084">
        <v>4.90878410637378E-2</v>
      </c>
    </row>
    <row r="8085" spans="1:3" x14ac:dyDescent="0.25">
      <c r="A8085">
        <v>-8111724.3673153799</v>
      </c>
      <c r="B8085">
        <v>-138292.86148839199</v>
      </c>
      <c r="C8085">
        <v>5.7615786790847702E-2</v>
      </c>
    </row>
    <row r="8086" spans="1:3" x14ac:dyDescent="0.25">
      <c r="A8086">
        <v>-8110789.8884384604</v>
      </c>
      <c r="B8086">
        <v>-138292.86148839199</v>
      </c>
      <c r="C8086">
        <v>6.7077852785587297E-2</v>
      </c>
    </row>
    <row r="8087" spans="1:3" x14ac:dyDescent="0.25">
      <c r="A8087">
        <v>-8109855.4095615298</v>
      </c>
      <c r="B8087">
        <v>-138292.86148839199</v>
      </c>
      <c r="C8087">
        <v>7.0916026830673204E-2</v>
      </c>
    </row>
    <row r="8088" spans="1:3" x14ac:dyDescent="0.25">
      <c r="A8088">
        <v>-8108920.9306846103</v>
      </c>
      <c r="B8088">
        <v>-138292.86148839199</v>
      </c>
      <c r="C8088">
        <v>8.1298083066940294E-2</v>
      </c>
    </row>
    <row r="8089" spans="1:3" x14ac:dyDescent="0.25">
      <c r="A8089">
        <v>-8107986.4518076899</v>
      </c>
      <c r="B8089">
        <v>-138292.86148839199</v>
      </c>
      <c r="C8089">
        <v>8.1439025700092302E-2</v>
      </c>
    </row>
    <row r="8090" spans="1:3" x14ac:dyDescent="0.25">
      <c r="A8090">
        <v>-8107051.9729307601</v>
      </c>
      <c r="B8090">
        <v>-138292.86148839199</v>
      </c>
      <c r="C8090">
        <v>0</v>
      </c>
    </row>
    <row r="8091" spans="1:3" x14ac:dyDescent="0.25">
      <c r="A8091">
        <v>-8106117.4940538397</v>
      </c>
      <c r="B8091">
        <v>-138292.86148839199</v>
      </c>
      <c r="C8091">
        <v>0</v>
      </c>
    </row>
    <row r="8092" spans="1:3" x14ac:dyDescent="0.25">
      <c r="A8092">
        <v>-8105183.0151769202</v>
      </c>
      <c r="B8092">
        <v>-138292.86148839199</v>
      </c>
      <c r="C8092">
        <v>0</v>
      </c>
    </row>
    <row r="8093" spans="1:3" x14ac:dyDescent="0.25">
      <c r="A8093">
        <v>-8104248.5362999896</v>
      </c>
      <c r="B8093">
        <v>-138292.86148839199</v>
      </c>
      <c r="C8093">
        <v>0</v>
      </c>
    </row>
    <row r="8094" spans="1:3" x14ac:dyDescent="0.25">
      <c r="A8094">
        <v>-8103314.0574230701</v>
      </c>
      <c r="B8094">
        <v>-138292.86148839199</v>
      </c>
      <c r="C8094">
        <v>0</v>
      </c>
    </row>
    <row r="8095" spans="1:3" x14ac:dyDescent="0.25">
      <c r="A8095">
        <v>-8102379.5785461497</v>
      </c>
      <c r="B8095">
        <v>-138292.86148839199</v>
      </c>
      <c r="C8095">
        <v>0</v>
      </c>
    </row>
    <row r="8096" spans="1:3" x14ac:dyDescent="0.25">
      <c r="A8096">
        <v>-8101445.0996692302</v>
      </c>
      <c r="B8096">
        <v>-138292.86148839199</v>
      </c>
      <c r="C8096">
        <v>0</v>
      </c>
    </row>
    <row r="8097" spans="1:3" x14ac:dyDescent="0.25">
      <c r="A8097">
        <v>-8100510.6207923004</v>
      </c>
      <c r="B8097">
        <v>-138292.86148839199</v>
      </c>
      <c r="C8097">
        <v>0</v>
      </c>
    </row>
    <row r="8098" spans="1:3" x14ac:dyDescent="0.25">
      <c r="A8098">
        <v>-8124807.0715923002</v>
      </c>
      <c r="B8098">
        <v>-139227.34036517801</v>
      </c>
      <c r="C8098">
        <v>1.2876722030341599E-3</v>
      </c>
    </row>
    <row r="8099" spans="1:3" x14ac:dyDescent="0.25">
      <c r="A8099">
        <v>-8123872.5927153798</v>
      </c>
      <c r="B8099">
        <v>-139227.34036517801</v>
      </c>
      <c r="C8099">
        <v>1.9835950806736898E-3</v>
      </c>
    </row>
    <row r="8100" spans="1:3" x14ac:dyDescent="0.25">
      <c r="A8100">
        <v>-8122938.1138384603</v>
      </c>
      <c r="B8100">
        <v>-139227.34036517801</v>
      </c>
      <c r="C8100">
        <v>3.1157229095697399E-3</v>
      </c>
    </row>
    <row r="8101" spans="1:3" x14ac:dyDescent="0.25">
      <c r="A8101">
        <v>-8122003.6349615296</v>
      </c>
      <c r="B8101">
        <v>-139227.34036517801</v>
      </c>
      <c r="C8101">
        <v>4.6506230719387497E-3</v>
      </c>
    </row>
    <row r="8102" spans="1:3" x14ac:dyDescent="0.25">
      <c r="A8102">
        <v>-8121069.1560846101</v>
      </c>
      <c r="B8102">
        <v>-139227.34036517801</v>
      </c>
      <c r="C8102">
        <v>6.6771772690117298E-3</v>
      </c>
    </row>
    <row r="8103" spans="1:3" x14ac:dyDescent="0.25">
      <c r="A8103">
        <v>-8120134.6772076897</v>
      </c>
      <c r="B8103">
        <v>-139227.34036517801</v>
      </c>
      <c r="C8103">
        <v>9.4737270846962894E-3</v>
      </c>
    </row>
    <row r="8104" spans="1:3" x14ac:dyDescent="0.25">
      <c r="A8104">
        <v>-8119200.19833076</v>
      </c>
      <c r="B8104">
        <v>-139227.34036517801</v>
      </c>
      <c r="C8104">
        <v>1.2665311805903899E-2</v>
      </c>
    </row>
    <row r="8105" spans="1:3" x14ac:dyDescent="0.25">
      <c r="A8105">
        <v>-8118265.7194538396</v>
      </c>
      <c r="B8105">
        <v>-139227.34036517801</v>
      </c>
      <c r="C8105">
        <v>1.6331445425748801E-2</v>
      </c>
    </row>
    <row r="8106" spans="1:3" x14ac:dyDescent="0.25">
      <c r="A8106">
        <v>-8117331.2405769201</v>
      </c>
      <c r="B8106">
        <v>-139227.34036517801</v>
      </c>
      <c r="C8106">
        <v>2.2914618253707799E-2</v>
      </c>
    </row>
    <row r="8107" spans="1:3" x14ac:dyDescent="0.25">
      <c r="A8107">
        <v>-8116396.7616999904</v>
      </c>
      <c r="B8107">
        <v>-139227.34036517801</v>
      </c>
      <c r="C8107">
        <v>2.65961494296789E-2</v>
      </c>
    </row>
    <row r="8108" spans="1:3" x14ac:dyDescent="0.25">
      <c r="A8108">
        <v>-8115462.28282307</v>
      </c>
      <c r="B8108">
        <v>-139227.34036517801</v>
      </c>
      <c r="C8108">
        <v>3.4125261008739402E-2</v>
      </c>
    </row>
    <row r="8109" spans="1:3" x14ac:dyDescent="0.25">
      <c r="A8109">
        <v>-8114527.8039461495</v>
      </c>
      <c r="B8109">
        <v>-139227.34036517801</v>
      </c>
      <c r="C8109">
        <v>4.1622772812843302E-2</v>
      </c>
    </row>
    <row r="8110" spans="1:3" x14ac:dyDescent="0.25">
      <c r="A8110">
        <v>-8113593.32506923</v>
      </c>
      <c r="B8110">
        <v>-139227.34036517801</v>
      </c>
      <c r="C8110">
        <v>5.1787551492452601E-2</v>
      </c>
    </row>
    <row r="8111" spans="1:3" x14ac:dyDescent="0.25">
      <c r="A8111">
        <v>-8112658.8461923003</v>
      </c>
      <c r="B8111">
        <v>-139227.34036517801</v>
      </c>
      <c r="C8111">
        <v>5.3398899734020198E-2</v>
      </c>
    </row>
    <row r="8112" spans="1:3" x14ac:dyDescent="0.25">
      <c r="A8112">
        <v>-8111724.3673153799</v>
      </c>
      <c r="B8112">
        <v>-139227.34036517801</v>
      </c>
      <c r="C8112">
        <v>6.3223980367183602E-2</v>
      </c>
    </row>
    <row r="8113" spans="1:3" x14ac:dyDescent="0.25">
      <c r="A8113">
        <v>-8110789.8884384604</v>
      </c>
      <c r="B8113">
        <v>-139227.34036517801</v>
      </c>
      <c r="C8113">
        <v>7.6702125370502403E-2</v>
      </c>
    </row>
    <row r="8114" spans="1:3" x14ac:dyDescent="0.25">
      <c r="A8114">
        <v>-8109855.4095615298</v>
      </c>
      <c r="B8114">
        <v>-139227.34036517801</v>
      </c>
      <c r="C8114">
        <v>7.9069592058658503E-2</v>
      </c>
    </row>
    <row r="8115" spans="1:3" x14ac:dyDescent="0.25">
      <c r="A8115">
        <v>-8108920.9306846103</v>
      </c>
      <c r="B8115">
        <v>-139227.34036517801</v>
      </c>
      <c r="C8115">
        <v>9.2024534940719604E-2</v>
      </c>
    </row>
    <row r="8116" spans="1:3" x14ac:dyDescent="0.25">
      <c r="A8116">
        <v>-8107986.4518076899</v>
      </c>
      <c r="B8116">
        <v>-139227.34036517801</v>
      </c>
      <c r="C8116">
        <v>9.2781223356723702E-2</v>
      </c>
    </row>
    <row r="8117" spans="1:3" x14ac:dyDescent="0.25">
      <c r="A8117">
        <v>-8107051.9729307601</v>
      </c>
      <c r="B8117">
        <v>-139227.34036517801</v>
      </c>
      <c r="C8117">
        <v>9.4590917229652405E-2</v>
      </c>
    </row>
    <row r="8118" spans="1:3" x14ac:dyDescent="0.25">
      <c r="A8118">
        <v>-8106117.4940538397</v>
      </c>
      <c r="B8118">
        <v>-139227.34036517801</v>
      </c>
      <c r="C8118">
        <v>0</v>
      </c>
    </row>
    <row r="8119" spans="1:3" x14ac:dyDescent="0.25">
      <c r="A8119">
        <v>-8105183.0151769202</v>
      </c>
      <c r="B8119">
        <v>-139227.34036517801</v>
      </c>
      <c r="C8119">
        <v>0</v>
      </c>
    </row>
    <row r="8120" spans="1:3" x14ac:dyDescent="0.25">
      <c r="A8120">
        <v>-8104248.5362999896</v>
      </c>
      <c r="B8120">
        <v>-139227.34036517801</v>
      </c>
      <c r="C8120">
        <v>0</v>
      </c>
    </row>
    <row r="8121" spans="1:3" x14ac:dyDescent="0.25">
      <c r="A8121">
        <v>-8103314.0574230701</v>
      </c>
      <c r="B8121">
        <v>-139227.34036517801</v>
      </c>
      <c r="C8121">
        <v>0</v>
      </c>
    </row>
    <row r="8122" spans="1:3" x14ac:dyDescent="0.25">
      <c r="A8122">
        <v>-8102379.5785461497</v>
      </c>
      <c r="B8122">
        <v>-139227.34036517801</v>
      </c>
      <c r="C8122">
        <v>0</v>
      </c>
    </row>
    <row r="8123" spans="1:3" x14ac:dyDescent="0.25">
      <c r="A8123">
        <v>-8101445.0996692302</v>
      </c>
      <c r="B8123">
        <v>-139227.34036517801</v>
      </c>
      <c r="C8123">
        <v>0</v>
      </c>
    </row>
    <row r="8124" spans="1:3" x14ac:dyDescent="0.25">
      <c r="A8124">
        <v>-8100510.6207923004</v>
      </c>
      <c r="B8124">
        <v>-139227.34036517801</v>
      </c>
      <c r="C8124">
        <v>0</v>
      </c>
    </row>
    <row r="8125" spans="1:3" x14ac:dyDescent="0.25">
      <c r="A8125">
        <v>-8099576.14191538</v>
      </c>
      <c r="B8125">
        <v>-139227.34036517801</v>
      </c>
      <c r="C8125">
        <v>0</v>
      </c>
    </row>
    <row r="8126" spans="1:3" x14ac:dyDescent="0.25">
      <c r="A8126">
        <v>-8124807.0715923002</v>
      </c>
      <c r="B8126">
        <v>-140161.819241964</v>
      </c>
      <c r="C8126">
        <v>1.46747089456766E-3</v>
      </c>
    </row>
    <row r="8127" spans="1:3" x14ac:dyDescent="0.25">
      <c r="A8127">
        <v>-8123872.5927153798</v>
      </c>
      <c r="B8127">
        <v>-140161.819241964</v>
      </c>
      <c r="C8127">
        <v>2.2787379566580001E-3</v>
      </c>
    </row>
    <row r="8128" spans="1:3" x14ac:dyDescent="0.25">
      <c r="A8128">
        <v>-8122938.1138384603</v>
      </c>
      <c r="B8128">
        <v>-140161.819241964</v>
      </c>
      <c r="C8128">
        <v>3.4926228690892402E-3</v>
      </c>
    </row>
    <row r="8129" spans="1:3" x14ac:dyDescent="0.25">
      <c r="A8129">
        <v>-8122003.6349615296</v>
      </c>
      <c r="B8129">
        <v>-140161.819241964</v>
      </c>
      <c r="C8129">
        <v>5.4316222667693996E-3</v>
      </c>
    </row>
    <row r="8130" spans="1:3" x14ac:dyDescent="0.25">
      <c r="A8130">
        <v>-8121069.1560846101</v>
      </c>
      <c r="B8130">
        <v>-140161.819241964</v>
      </c>
      <c r="C8130">
        <v>7.7244504354894101E-3</v>
      </c>
    </row>
    <row r="8131" spans="1:3" x14ac:dyDescent="0.25">
      <c r="A8131">
        <v>-8120134.6772076897</v>
      </c>
      <c r="B8131">
        <v>-140161.819241964</v>
      </c>
      <c r="C8131">
        <v>9.5807006582617708E-3</v>
      </c>
    </row>
    <row r="8132" spans="1:3" x14ac:dyDescent="0.25">
      <c r="A8132">
        <v>-8119200.19833076</v>
      </c>
      <c r="B8132">
        <v>-140161.819241964</v>
      </c>
      <c r="C8132">
        <v>1.23941227793693E-2</v>
      </c>
    </row>
    <row r="8133" spans="1:3" x14ac:dyDescent="0.25">
      <c r="A8133">
        <v>-8118265.7194538396</v>
      </c>
      <c r="B8133">
        <v>-140161.819241964</v>
      </c>
      <c r="C8133">
        <v>1.6528027132153501E-2</v>
      </c>
    </row>
    <row r="8134" spans="1:3" x14ac:dyDescent="0.25">
      <c r="A8134">
        <v>-8117331.2405769201</v>
      </c>
      <c r="B8134">
        <v>-140161.819241964</v>
      </c>
      <c r="C8134">
        <v>2.2249257192015599E-2</v>
      </c>
    </row>
    <row r="8135" spans="1:3" x14ac:dyDescent="0.25">
      <c r="A8135">
        <v>-8116396.7616999904</v>
      </c>
      <c r="B8135">
        <v>-140161.819241964</v>
      </c>
      <c r="C8135">
        <v>2.9418857768177899E-2</v>
      </c>
    </row>
    <row r="8136" spans="1:3" x14ac:dyDescent="0.25">
      <c r="A8136">
        <v>-8115462.28282307</v>
      </c>
      <c r="B8136">
        <v>-140161.819241964</v>
      </c>
      <c r="C8136">
        <v>3.7244718521833399E-2</v>
      </c>
    </row>
    <row r="8137" spans="1:3" x14ac:dyDescent="0.25">
      <c r="A8137">
        <v>-8114527.8039461495</v>
      </c>
      <c r="B8137">
        <v>-140161.819241964</v>
      </c>
      <c r="C8137">
        <v>4.6854894608259201E-2</v>
      </c>
    </row>
    <row r="8138" spans="1:3" x14ac:dyDescent="0.25">
      <c r="A8138">
        <v>-8113593.32506923</v>
      </c>
      <c r="B8138">
        <v>-140161.819241964</v>
      </c>
      <c r="C8138">
        <v>5.7807661592960302E-2</v>
      </c>
    </row>
    <row r="8139" spans="1:3" x14ac:dyDescent="0.25">
      <c r="A8139">
        <v>-8112658.8461923003</v>
      </c>
      <c r="B8139">
        <v>-140161.819241964</v>
      </c>
      <c r="C8139">
        <v>6.0603134334087302E-2</v>
      </c>
    </row>
    <row r="8140" spans="1:3" x14ac:dyDescent="0.25">
      <c r="A8140">
        <v>-8111724.3673153799</v>
      </c>
      <c r="B8140">
        <v>-140161.819241964</v>
      </c>
      <c r="C8140">
        <v>7.3372371494769995E-2</v>
      </c>
    </row>
    <row r="8141" spans="1:3" x14ac:dyDescent="0.25">
      <c r="A8141">
        <v>-8110789.8884384604</v>
      </c>
      <c r="B8141">
        <v>-140161.819241964</v>
      </c>
      <c r="C8141">
        <v>7.73776024580001E-2</v>
      </c>
    </row>
    <row r="8142" spans="1:3" x14ac:dyDescent="0.25">
      <c r="A8142">
        <v>-8109855.4095615298</v>
      </c>
      <c r="B8142">
        <v>-140161.819241964</v>
      </c>
      <c r="C8142">
        <v>9.1207414865493705E-2</v>
      </c>
    </row>
    <row r="8143" spans="1:3" x14ac:dyDescent="0.25">
      <c r="A8143">
        <v>-8108920.9306846103</v>
      </c>
      <c r="B8143">
        <v>-140161.819241964</v>
      </c>
      <c r="C8143">
        <v>0.105259262025356</v>
      </c>
    </row>
    <row r="8144" spans="1:3" x14ac:dyDescent="0.25">
      <c r="A8144">
        <v>-8107986.4518076899</v>
      </c>
      <c r="B8144">
        <v>-140161.819241964</v>
      </c>
      <c r="C8144">
        <v>0.105959519743919</v>
      </c>
    </row>
    <row r="8145" spans="1:3" x14ac:dyDescent="0.25">
      <c r="A8145">
        <v>-8107051.9729307601</v>
      </c>
      <c r="B8145">
        <v>-140161.819241964</v>
      </c>
      <c r="C8145">
        <v>0.108495108783245</v>
      </c>
    </row>
    <row r="8146" spans="1:3" x14ac:dyDescent="0.25">
      <c r="A8146">
        <v>-8106117.4940538397</v>
      </c>
      <c r="B8146">
        <v>-140161.819241964</v>
      </c>
      <c r="C8146">
        <v>0</v>
      </c>
    </row>
    <row r="8147" spans="1:3" x14ac:dyDescent="0.25">
      <c r="A8147">
        <v>-8105183.0151769202</v>
      </c>
      <c r="B8147">
        <v>-140161.819241964</v>
      </c>
      <c r="C8147">
        <v>0</v>
      </c>
    </row>
    <row r="8148" spans="1:3" x14ac:dyDescent="0.25">
      <c r="A8148">
        <v>-8104248.5362999896</v>
      </c>
      <c r="B8148">
        <v>-140161.819241964</v>
      </c>
      <c r="C8148">
        <v>0</v>
      </c>
    </row>
    <row r="8149" spans="1:3" x14ac:dyDescent="0.25">
      <c r="A8149">
        <v>-8103314.0574230701</v>
      </c>
      <c r="B8149">
        <v>-140161.819241964</v>
      </c>
      <c r="C8149">
        <v>0</v>
      </c>
    </row>
    <row r="8150" spans="1:3" x14ac:dyDescent="0.25">
      <c r="A8150">
        <v>-8102379.5785461497</v>
      </c>
      <c r="B8150">
        <v>-140161.819241964</v>
      </c>
      <c r="C8150">
        <v>0</v>
      </c>
    </row>
    <row r="8151" spans="1:3" x14ac:dyDescent="0.25">
      <c r="A8151">
        <v>-8101445.0996692302</v>
      </c>
      <c r="B8151">
        <v>-140161.819241964</v>
      </c>
      <c r="C8151">
        <v>0</v>
      </c>
    </row>
    <row r="8152" spans="1:3" x14ac:dyDescent="0.25">
      <c r="A8152">
        <v>-8100510.6207923004</v>
      </c>
      <c r="B8152">
        <v>-140161.819241964</v>
      </c>
      <c r="C8152">
        <v>0</v>
      </c>
    </row>
    <row r="8153" spans="1:3" x14ac:dyDescent="0.25">
      <c r="A8153">
        <v>-8099576.14191538</v>
      </c>
      <c r="B8153">
        <v>-140161.819241964</v>
      </c>
      <c r="C8153">
        <v>0</v>
      </c>
    </row>
    <row r="8154" spans="1:3" x14ac:dyDescent="0.25">
      <c r="A8154">
        <v>-8123872.5927153798</v>
      </c>
      <c r="B8154">
        <v>-141096.29811875001</v>
      </c>
      <c r="C8154">
        <v>2.31313263066112E-3</v>
      </c>
    </row>
    <row r="8155" spans="1:3" x14ac:dyDescent="0.25">
      <c r="A8155">
        <v>-8122938.1138384603</v>
      </c>
      <c r="B8155">
        <v>-141096.29811875001</v>
      </c>
      <c r="C8155">
        <v>3.4545487724244499E-3</v>
      </c>
    </row>
    <row r="8156" spans="1:3" x14ac:dyDescent="0.25">
      <c r="A8156">
        <v>-8122003.6349615296</v>
      </c>
      <c r="B8156">
        <v>-141096.29811875001</v>
      </c>
      <c r="C8156">
        <v>4.8858486115932404E-3</v>
      </c>
    </row>
    <row r="8157" spans="1:3" x14ac:dyDescent="0.25">
      <c r="A8157">
        <v>-8121069.1560846101</v>
      </c>
      <c r="B8157">
        <v>-141096.29811875001</v>
      </c>
      <c r="C8157">
        <v>6.9799600169062597E-3</v>
      </c>
    </row>
    <row r="8158" spans="1:3" x14ac:dyDescent="0.25">
      <c r="A8158">
        <v>-8120134.6772076897</v>
      </c>
      <c r="B8158">
        <v>-141096.29811875001</v>
      </c>
      <c r="C8158">
        <v>1.0830475017428299E-2</v>
      </c>
    </row>
    <row r="8159" spans="1:3" x14ac:dyDescent="0.25">
      <c r="A8159">
        <v>-8119200.19833076</v>
      </c>
      <c r="B8159">
        <v>-141096.29811875001</v>
      </c>
      <c r="C8159">
        <v>1.42983254045248E-2</v>
      </c>
    </row>
    <row r="8160" spans="1:3" x14ac:dyDescent="0.25">
      <c r="A8160">
        <v>-8118265.7194538396</v>
      </c>
      <c r="B8160">
        <v>-141096.29811875001</v>
      </c>
      <c r="C8160">
        <v>1.9414016976952501E-2</v>
      </c>
    </row>
    <row r="8161" spans="1:3" x14ac:dyDescent="0.25">
      <c r="A8161">
        <v>-8117331.2405769201</v>
      </c>
      <c r="B8161">
        <v>-141096.29811875001</v>
      </c>
      <c r="C8161">
        <v>2.5796571746468499E-2</v>
      </c>
    </row>
    <row r="8162" spans="1:3" x14ac:dyDescent="0.25">
      <c r="A8162">
        <v>-8116396.7616999904</v>
      </c>
      <c r="B8162">
        <v>-141096.29811875001</v>
      </c>
      <c r="C8162">
        <v>3.3280115574598299E-2</v>
      </c>
    </row>
    <row r="8163" spans="1:3" x14ac:dyDescent="0.25">
      <c r="A8163">
        <v>-8115462.28282307</v>
      </c>
      <c r="B8163">
        <v>-141096.29811875001</v>
      </c>
      <c r="C8163">
        <v>4.21709157526493E-2</v>
      </c>
    </row>
    <row r="8164" spans="1:3" x14ac:dyDescent="0.25">
      <c r="A8164">
        <v>-8114527.8039461495</v>
      </c>
      <c r="B8164">
        <v>-141096.29811875001</v>
      </c>
      <c r="C8164">
        <v>5.3994141519069602E-2</v>
      </c>
    </row>
    <row r="8165" spans="1:3" x14ac:dyDescent="0.25">
      <c r="A8165">
        <v>-8113593.32506923</v>
      </c>
      <c r="B8165">
        <v>-141096.29811875001</v>
      </c>
      <c r="C8165">
        <v>5.9432689100503901E-2</v>
      </c>
    </row>
    <row r="8166" spans="1:3" x14ac:dyDescent="0.25">
      <c r="A8166">
        <v>-8112658.8461923003</v>
      </c>
      <c r="B8166">
        <v>-141096.29811875001</v>
      </c>
      <c r="C8166">
        <v>7.1048758924007402E-2</v>
      </c>
    </row>
    <row r="8167" spans="1:3" x14ac:dyDescent="0.25">
      <c r="A8167">
        <v>-8111724.3673153799</v>
      </c>
      <c r="B8167">
        <v>-141096.29811875001</v>
      </c>
      <c r="C8167">
        <v>8.5921011865138994E-2</v>
      </c>
    </row>
    <row r="8168" spans="1:3" x14ac:dyDescent="0.25">
      <c r="A8168">
        <v>-8110789.8884384604</v>
      </c>
      <c r="B8168">
        <v>-141096.29811875001</v>
      </c>
      <c r="C8168">
        <v>8.9942246675491305E-2</v>
      </c>
    </row>
    <row r="8169" spans="1:3" x14ac:dyDescent="0.25">
      <c r="A8169">
        <v>-8109855.4095615298</v>
      </c>
      <c r="B8169">
        <v>-141096.29811875001</v>
      </c>
      <c r="C8169">
        <v>0.10363643616437899</v>
      </c>
    </row>
    <row r="8170" spans="1:3" x14ac:dyDescent="0.25">
      <c r="A8170">
        <v>-8108920.9306846103</v>
      </c>
      <c r="B8170">
        <v>-141096.29811875001</v>
      </c>
      <c r="C8170">
        <v>0.12136477231979299</v>
      </c>
    </row>
    <row r="8171" spans="1:3" x14ac:dyDescent="0.25">
      <c r="A8171">
        <v>-8107986.4518076899</v>
      </c>
      <c r="B8171">
        <v>-141096.29811875001</v>
      </c>
      <c r="C8171">
        <v>0.124980233609676</v>
      </c>
    </row>
    <row r="8172" spans="1:3" x14ac:dyDescent="0.25">
      <c r="A8172">
        <v>-8107051.9729307601</v>
      </c>
      <c r="B8172">
        <v>-141096.29811875001</v>
      </c>
      <c r="C8172">
        <v>0.12576341629028301</v>
      </c>
    </row>
    <row r="8173" spans="1:3" x14ac:dyDescent="0.25">
      <c r="A8173">
        <v>-8106117.4940538397</v>
      </c>
      <c r="B8173">
        <v>-141096.29811875001</v>
      </c>
      <c r="C8173">
        <v>0</v>
      </c>
    </row>
    <row r="8174" spans="1:3" x14ac:dyDescent="0.25">
      <c r="A8174">
        <v>-8105183.0151769202</v>
      </c>
      <c r="B8174">
        <v>-141096.29811875001</v>
      </c>
      <c r="C8174">
        <v>0</v>
      </c>
    </row>
    <row r="8175" spans="1:3" x14ac:dyDescent="0.25">
      <c r="A8175">
        <v>-8104248.5362999896</v>
      </c>
      <c r="B8175">
        <v>-141096.29811875001</v>
      </c>
      <c r="C8175">
        <v>0</v>
      </c>
    </row>
    <row r="8176" spans="1:3" x14ac:dyDescent="0.25">
      <c r="A8176">
        <v>-8103314.0574230701</v>
      </c>
      <c r="B8176">
        <v>-141096.29811875001</v>
      </c>
      <c r="C8176">
        <v>0</v>
      </c>
    </row>
    <row r="8177" spans="1:3" x14ac:dyDescent="0.25">
      <c r="A8177">
        <v>-8102379.5785461497</v>
      </c>
      <c r="B8177">
        <v>-141096.29811875001</v>
      </c>
      <c r="C8177">
        <v>0</v>
      </c>
    </row>
    <row r="8178" spans="1:3" x14ac:dyDescent="0.25">
      <c r="A8178">
        <v>-8101445.0996692302</v>
      </c>
      <c r="B8178">
        <v>-141096.29811875001</v>
      </c>
      <c r="C8178">
        <v>0</v>
      </c>
    </row>
    <row r="8179" spans="1:3" x14ac:dyDescent="0.25">
      <c r="A8179">
        <v>-8100510.6207923004</v>
      </c>
      <c r="B8179">
        <v>-141096.29811875001</v>
      </c>
      <c r="C8179">
        <v>0</v>
      </c>
    </row>
    <row r="8180" spans="1:3" x14ac:dyDescent="0.25">
      <c r="A8180">
        <v>-8099576.14191538</v>
      </c>
      <c r="B8180">
        <v>-141096.29811875001</v>
      </c>
      <c r="C8180">
        <v>0</v>
      </c>
    </row>
    <row r="8181" spans="1:3" x14ac:dyDescent="0.25">
      <c r="A8181">
        <v>-8123872.5927153798</v>
      </c>
      <c r="B8181">
        <v>-142030.77699553501</v>
      </c>
      <c r="C8181">
        <v>2.7258971240371401E-3</v>
      </c>
    </row>
    <row r="8182" spans="1:3" x14ac:dyDescent="0.25">
      <c r="A8182">
        <v>-8122938.1138384603</v>
      </c>
      <c r="B8182">
        <v>-142030.77699553501</v>
      </c>
      <c r="C8182">
        <v>3.92640056088566E-3</v>
      </c>
    </row>
    <row r="8183" spans="1:3" x14ac:dyDescent="0.25">
      <c r="A8183">
        <v>-8122003.6349615296</v>
      </c>
      <c r="B8183">
        <v>-142030.77699553501</v>
      </c>
      <c r="C8183">
        <v>6.01947866380214E-3</v>
      </c>
    </row>
    <row r="8184" spans="1:3" x14ac:dyDescent="0.25">
      <c r="A8184">
        <v>-8121069.1560846101</v>
      </c>
      <c r="B8184">
        <v>-142030.77699553501</v>
      </c>
      <c r="C8184">
        <v>8.4840664640069008E-3</v>
      </c>
    </row>
    <row r="8185" spans="1:3" x14ac:dyDescent="0.25">
      <c r="A8185">
        <v>-8120134.6772076897</v>
      </c>
      <c r="B8185">
        <v>-142030.77699553501</v>
      </c>
      <c r="C8185">
        <v>1.17904981598258E-2</v>
      </c>
    </row>
    <row r="8186" spans="1:3" x14ac:dyDescent="0.25">
      <c r="A8186">
        <v>-8119200.19833076</v>
      </c>
      <c r="B8186">
        <v>-142030.77699553501</v>
      </c>
      <c r="C8186">
        <v>1.65147520601749E-2</v>
      </c>
    </row>
    <row r="8187" spans="1:3" x14ac:dyDescent="0.25">
      <c r="A8187">
        <v>-8118265.7194538396</v>
      </c>
      <c r="B8187">
        <v>-142030.77699553501</v>
      </c>
      <c r="C8187">
        <v>2.26233657449483E-2</v>
      </c>
    </row>
    <row r="8188" spans="1:3" x14ac:dyDescent="0.25">
      <c r="A8188">
        <v>-8117331.2405769201</v>
      </c>
      <c r="B8188">
        <v>-142030.77699553501</v>
      </c>
      <c r="C8188">
        <v>2.59738285094499E-2</v>
      </c>
    </row>
    <row r="8189" spans="1:3" x14ac:dyDescent="0.25">
      <c r="A8189">
        <v>-8116396.7616999904</v>
      </c>
      <c r="B8189">
        <v>-142030.77699553501</v>
      </c>
      <c r="C8189">
        <v>3.36748361587524E-2</v>
      </c>
    </row>
    <row r="8190" spans="1:3" x14ac:dyDescent="0.25">
      <c r="A8190">
        <v>-8115462.28282307</v>
      </c>
      <c r="B8190">
        <v>-142030.77699553501</v>
      </c>
      <c r="C8190">
        <v>4.2757984250783899E-2</v>
      </c>
    </row>
    <row r="8191" spans="1:3" x14ac:dyDescent="0.25">
      <c r="A8191">
        <v>-8114527.8039461495</v>
      </c>
      <c r="B8191">
        <v>-142030.77699553501</v>
      </c>
      <c r="C8191">
        <v>5.35414032638072E-2</v>
      </c>
    </row>
    <row r="8192" spans="1:3" x14ac:dyDescent="0.25">
      <c r="A8192">
        <v>-8113593.32506923</v>
      </c>
      <c r="B8192">
        <v>-142030.77699553501</v>
      </c>
      <c r="C8192">
        <v>6.7443042993545504E-2</v>
      </c>
    </row>
    <row r="8193" spans="1:3" x14ac:dyDescent="0.25">
      <c r="A8193">
        <v>-8112658.8461923003</v>
      </c>
      <c r="B8193">
        <v>-142030.77699553501</v>
      </c>
      <c r="C8193">
        <v>8.2295477390289307E-2</v>
      </c>
    </row>
    <row r="8194" spans="1:3" x14ac:dyDescent="0.25">
      <c r="A8194">
        <v>-8111724.3673153799</v>
      </c>
      <c r="B8194">
        <v>-142030.77699553501</v>
      </c>
      <c r="C8194">
        <v>9.7860716283321297E-2</v>
      </c>
    </row>
    <row r="8195" spans="1:3" x14ac:dyDescent="0.25">
      <c r="A8195">
        <v>-8110789.8884384604</v>
      </c>
      <c r="B8195">
        <v>-142030.77699553501</v>
      </c>
      <c r="C8195">
        <v>0.10246991366147901</v>
      </c>
    </row>
    <row r="8196" spans="1:3" x14ac:dyDescent="0.25">
      <c r="A8196">
        <v>-8109855.4095615298</v>
      </c>
      <c r="B8196">
        <v>-142030.77699553501</v>
      </c>
      <c r="C8196">
        <v>0.11913453787565199</v>
      </c>
    </row>
    <row r="8197" spans="1:3" x14ac:dyDescent="0.25">
      <c r="A8197">
        <v>-8108920.9306846103</v>
      </c>
      <c r="B8197">
        <v>-142030.77699553501</v>
      </c>
      <c r="C8197">
        <v>0.139694169163703</v>
      </c>
    </row>
    <row r="8198" spans="1:3" x14ac:dyDescent="0.25">
      <c r="A8198">
        <v>-8107986.4518076899</v>
      </c>
      <c r="B8198">
        <v>-142030.77699553501</v>
      </c>
      <c r="C8198">
        <v>0.14082521200180001</v>
      </c>
    </row>
    <row r="8199" spans="1:3" x14ac:dyDescent="0.25">
      <c r="A8199">
        <v>-8107051.9729307601</v>
      </c>
      <c r="B8199">
        <v>-142030.77699553501</v>
      </c>
      <c r="C8199">
        <v>0.14459413290023801</v>
      </c>
    </row>
    <row r="8200" spans="1:3" x14ac:dyDescent="0.25">
      <c r="A8200">
        <v>-8106117.4940538397</v>
      </c>
      <c r="B8200">
        <v>-142030.77699553501</v>
      </c>
      <c r="C8200">
        <v>0.15419168770313199</v>
      </c>
    </row>
    <row r="8201" spans="1:3" x14ac:dyDescent="0.25">
      <c r="A8201">
        <v>-8105183.0151769202</v>
      </c>
      <c r="B8201">
        <v>-142030.77699553501</v>
      </c>
      <c r="C8201">
        <v>0</v>
      </c>
    </row>
    <row r="8202" spans="1:3" x14ac:dyDescent="0.25">
      <c r="A8202">
        <v>-8104248.5362999896</v>
      </c>
      <c r="B8202">
        <v>-142030.77699553501</v>
      </c>
      <c r="C8202">
        <v>0</v>
      </c>
    </row>
    <row r="8203" spans="1:3" x14ac:dyDescent="0.25">
      <c r="A8203">
        <v>-8103314.0574230701</v>
      </c>
      <c r="B8203">
        <v>-142030.77699553501</v>
      </c>
      <c r="C8203">
        <v>0</v>
      </c>
    </row>
    <row r="8204" spans="1:3" x14ac:dyDescent="0.25">
      <c r="A8204">
        <v>-8102379.5785461497</v>
      </c>
      <c r="B8204">
        <v>-142030.77699553501</v>
      </c>
      <c r="C8204">
        <v>0</v>
      </c>
    </row>
    <row r="8205" spans="1:3" x14ac:dyDescent="0.25">
      <c r="A8205">
        <v>-8101445.0996692302</v>
      </c>
      <c r="B8205">
        <v>-142030.77699553501</v>
      </c>
      <c r="C8205">
        <v>0</v>
      </c>
    </row>
    <row r="8206" spans="1:3" x14ac:dyDescent="0.25">
      <c r="A8206">
        <v>-8100510.6207923004</v>
      </c>
      <c r="B8206">
        <v>-142030.77699553501</v>
      </c>
      <c r="C8206">
        <v>0</v>
      </c>
    </row>
    <row r="8207" spans="1:3" x14ac:dyDescent="0.25">
      <c r="A8207">
        <v>-8099576.14191538</v>
      </c>
      <c r="B8207">
        <v>-142030.77699553501</v>
      </c>
      <c r="C8207">
        <v>0</v>
      </c>
    </row>
    <row r="8208" spans="1:3" x14ac:dyDescent="0.25">
      <c r="A8208">
        <v>-8098641.6630384596</v>
      </c>
      <c r="B8208">
        <v>-142030.77699553501</v>
      </c>
      <c r="C8208">
        <v>0</v>
      </c>
    </row>
    <row r="8209" spans="1:3" x14ac:dyDescent="0.25">
      <c r="A8209">
        <v>-8123872.5927153798</v>
      </c>
      <c r="B8209">
        <v>-142965.25587232099</v>
      </c>
      <c r="C8209">
        <v>2.6074638590216602E-3</v>
      </c>
    </row>
    <row r="8210" spans="1:3" x14ac:dyDescent="0.25">
      <c r="A8210">
        <v>-8122938.1138384603</v>
      </c>
      <c r="B8210">
        <v>-142965.25587232099</v>
      </c>
      <c r="C8210">
        <v>4.2074993252754203E-3</v>
      </c>
    </row>
    <row r="8211" spans="1:3" x14ac:dyDescent="0.25">
      <c r="A8211">
        <v>-8122003.6349615296</v>
      </c>
      <c r="B8211">
        <v>-142965.25587232099</v>
      </c>
      <c r="C8211">
        <v>6.08946569263935E-3</v>
      </c>
    </row>
    <row r="8212" spans="1:3" x14ac:dyDescent="0.25">
      <c r="A8212">
        <v>-8121069.1560846101</v>
      </c>
      <c r="B8212">
        <v>-142965.25587232099</v>
      </c>
      <c r="C8212">
        <v>8.5253706201910903E-3</v>
      </c>
    </row>
    <row r="8213" spans="1:3" x14ac:dyDescent="0.25">
      <c r="A8213">
        <v>-8120134.6772076897</v>
      </c>
      <c r="B8213">
        <v>-142965.25587232099</v>
      </c>
      <c r="C8213">
        <v>1.18897138163447E-2</v>
      </c>
    </row>
    <row r="8214" spans="1:3" x14ac:dyDescent="0.25">
      <c r="A8214">
        <v>-8119200.19833076</v>
      </c>
      <c r="B8214">
        <v>-142965.25587232099</v>
      </c>
      <c r="C8214">
        <v>1.6576400026679001E-2</v>
      </c>
    </row>
    <row r="8215" spans="1:3" x14ac:dyDescent="0.25">
      <c r="A8215">
        <v>-8118265.7194538396</v>
      </c>
      <c r="B8215">
        <v>-142965.25587232099</v>
      </c>
      <c r="C8215">
        <v>2.17847377061843E-2</v>
      </c>
    </row>
    <row r="8216" spans="1:3" x14ac:dyDescent="0.25">
      <c r="A8216">
        <v>-8117331.2405769201</v>
      </c>
      <c r="B8216">
        <v>-142965.25587232099</v>
      </c>
      <c r="C8216">
        <v>3.0631629750132498E-2</v>
      </c>
    </row>
    <row r="8217" spans="1:3" x14ac:dyDescent="0.25">
      <c r="A8217">
        <v>-8116396.7616999904</v>
      </c>
      <c r="B8217">
        <v>-142965.25587232099</v>
      </c>
      <c r="C8217">
        <v>3.9941221475601099E-2</v>
      </c>
    </row>
    <row r="8218" spans="1:3" x14ac:dyDescent="0.25">
      <c r="A8218">
        <v>-8115462.28282307</v>
      </c>
      <c r="B8218">
        <v>-142965.25587232099</v>
      </c>
      <c r="C8218">
        <v>4.9695085734128903E-2</v>
      </c>
    </row>
    <row r="8219" spans="1:3" x14ac:dyDescent="0.25">
      <c r="A8219">
        <v>-8114527.8039461495</v>
      </c>
      <c r="B8219">
        <v>-142965.25587232099</v>
      </c>
      <c r="C8219">
        <v>6.40734583139419E-2</v>
      </c>
    </row>
    <row r="8220" spans="1:3" x14ac:dyDescent="0.25">
      <c r="A8220">
        <v>-8113593.32506923</v>
      </c>
      <c r="B8220">
        <v>-142965.25587232099</v>
      </c>
      <c r="C8220">
        <v>7.9315900802612305E-2</v>
      </c>
    </row>
    <row r="8221" spans="1:3" x14ac:dyDescent="0.25">
      <c r="A8221">
        <v>-8112658.8461923003</v>
      </c>
      <c r="B8221">
        <v>-142965.25587232099</v>
      </c>
      <c r="C8221">
        <v>9.4920113682746804E-2</v>
      </c>
    </row>
    <row r="8222" spans="1:3" x14ac:dyDescent="0.25">
      <c r="A8222">
        <v>-8111724.3673153799</v>
      </c>
      <c r="B8222">
        <v>-142965.25587232099</v>
      </c>
      <c r="C8222">
        <v>0.113919056951999</v>
      </c>
    </row>
    <row r="8223" spans="1:3" x14ac:dyDescent="0.25">
      <c r="A8223">
        <v>-8110789.8884384604</v>
      </c>
      <c r="B8223">
        <v>-142965.25587232099</v>
      </c>
      <c r="C8223">
        <v>0.117058247327804</v>
      </c>
    </row>
    <row r="8224" spans="1:3" x14ac:dyDescent="0.25">
      <c r="A8224">
        <v>-8109855.4095615298</v>
      </c>
      <c r="B8224">
        <v>-142965.25587232099</v>
      </c>
      <c r="C8224">
        <v>0.13805775344371701</v>
      </c>
    </row>
    <row r="8225" spans="1:3" x14ac:dyDescent="0.25">
      <c r="A8225">
        <v>-8108920.9306846103</v>
      </c>
      <c r="B8225">
        <v>-142965.25587232099</v>
      </c>
      <c r="C8225">
        <v>0.14236746728420199</v>
      </c>
    </row>
    <row r="8226" spans="1:3" x14ac:dyDescent="0.25">
      <c r="A8226">
        <v>-8107986.4518076899</v>
      </c>
      <c r="B8226">
        <v>-142965.25587232099</v>
      </c>
      <c r="C8226">
        <v>0.15338455140590601</v>
      </c>
    </row>
    <row r="8227" spans="1:3" x14ac:dyDescent="0.25">
      <c r="A8227">
        <v>-8107051.9729307601</v>
      </c>
      <c r="B8227">
        <v>-142965.25587232099</v>
      </c>
      <c r="C8227">
        <v>0.174034714698791</v>
      </c>
    </row>
    <row r="8228" spans="1:3" x14ac:dyDescent="0.25">
      <c r="A8228">
        <v>-8106117.4940538397</v>
      </c>
      <c r="B8228">
        <v>-142965.25587232099</v>
      </c>
      <c r="C8228">
        <v>0.17503385245799999</v>
      </c>
    </row>
    <row r="8229" spans="1:3" x14ac:dyDescent="0.25">
      <c r="A8229">
        <v>-8105183.0151769202</v>
      </c>
      <c r="B8229">
        <v>-142965.25587232099</v>
      </c>
      <c r="C8229">
        <v>0</v>
      </c>
    </row>
    <row r="8230" spans="1:3" x14ac:dyDescent="0.25">
      <c r="A8230">
        <v>-8104248.5362999896</v>
      </c>
      <c r="B8230">
        <v>-142965.25587232099</v>
      </c>
      <c r="C8230">
        <v>0</v>
      </c>
    </row>
    <row r="8231" spans="1:3" x14ac:dyDescent="0.25">
      <c r="A8231">
        <v>-8103314.0574230701</v>
      </c>
      <c r="B8231">
        <v>-142965.25587232099</v>
      </c>
      <c r="C8231">
        <v>0</v>
      </c>
    </row>
    <row r="8232" spans="1:3" x14ac:dyDescent="0.25">
      <c r="A8232">
        <v>-8102379.5785461497</v>
      </c>
      <c r="B8232">
        <v>-142965.25587232099</v>
      </c>
      <c r="C8232">
        <v>0</v>
      </c>
    </row>
    <row r="8233" spans="1:3" x14ac:dyDescent="0.25">
      <c r="A8233">
        <v>-8101445.0996692302</v>
      </c>
      <c r="B8233">
        <v>-142965.25587232099</v>
      </c>
      <c r="C8233">
        <v>0</v>
      </c>
    </row>
    <row r="8234" spans="1:3" x14ac:dyDescent="0.25">
      <c r="A8234">
        <v>-8100510.6207923004</v>
      </c>
      <c r="B8234">
        <v>-142965.25587232099</v>
      </c>
      <c r="C8234">
        <v>0</v>
      </c>
    </row>
    <row r="8235" spans="1:3" x14ac:dyDescent="0.25">
      <c r="A8235">
        <v>-8099576.14191538</v>
      </c>
      <c r="B8235">
        <v>-142965.25587232099</v>
      </c>
      <c r="C8235">
        <v>0</v>
      </c>
    </row>
    <row r="8236" spans="1:3" x14ac:dyDescent="0.25">
      <c r="A8236">
        <v>-8098641.6630384596</v>
      </c>
      <c r="B8236">
        <v>-142965.25587232099</v>
      </c>
      <c r="C8236">
        <v>0</v>
      </c>
    </row>
    <row r="8237" spans="1:3" x14ac:dyDescent="0.25">
      <c r="A8237">
        <v>-8123872.5927153798</v>
      </c>
      <c r="B8237">
        <v>-143899.73474910701</v>
      </c>
      <c r="C8237">
        <v>2.5835623964667299E-3</v>
      </c>
    </row>
    <row r="8238" spans="1:3" x14ac:dyDescent="0.25">
      <c r="A8238">
        <v>-8122938.1138384603</v>
      </c>
      <c r="B8238">
        <v>-143899.73474910701</v>
      </c>
      <c r="C8238">
        <v>3.9862683042883804E-3</v>
      </c>
    </row>
    <row r="8239" spans="1:3" x14ac:dyDescent="0.25">
      <c r="A8239">
        <v>-8122003.6349615296</v>
      </c>
      <c r="B8239">
        <v>-143899.73474910701</v>
      </c>
      <c r="C8239">
        <v>5.80040179193019E-3</v>
      </c>
    </row>
    <row r="8240" spans="1:3" x14ac:dyDescent="0.25">
      <c r="A8240">
        <v>-8121069.1560846101</v>
      </c>
      <c r="B8240">
        <v>-143899.73474910701</v>
      </c>
      <c r="C8240">
        <v>1.00113674998283E-2</v>
      </c>
    </row>
    <row r="8241" spans="1:3" x14ac:dyDescent="0.25">
      <c r="A8241">
        <v>-8120134.6772076897</v>
      </c>
      <c r="B8241">
        <v>-143899.73474910701</v>
      </c>
      <c r="C8241">
        <v>1.4480931684374801E-2</v>
      </c>
    </row>
    <row r="8242" spans="1:3" x14ac:dyDescent="0.25">
      <c r="A8242">
        <v>-8119200.19833076</v>
      </c>
      <c r="B8242">
        <v>-143899.73474910701</v>
      </c>
      <c r="C8242">
        <v>2.0419910550117399E-2</v>
      </c>
    </row>
    <row r="8243" spans="1:3" x14ac:dyDescent="0.25">
      <c r="A8243">
        <v>-8118265.7194538396</v>
      </c>
      <c r="B8243">
        <v>-143899.73474910701</v>
      </c>
      <c r="C8243">
        <v>2.7090515941381399E-2</v>
      </c>
    </row>
    <row r="8244" spans="1:3" x14ac:dyDescent="0.25">
      <c r="A8244">
        <v>-8117331.2405769201</v>
      </c>
      <c r="B8244">
        <v>-143899.73474910701</v>
      </c>
      <c r="C8244">
        <v>3.59804332256317E-2</v>
      </c>
    </row>
    <row r="8245" spans="1:3" x14ac:dyDescent="0.25">
      <c r="A8245">
        <v>-8116396.7616999904</v>
      </c>
      <c r="B8245">
        <v>-143899.73474910701</v>
      </c>
      <c r="C8245">
        <v>4.6221658587455701E-2</v>
      </c>
    </row>
    <row r="8246" spans="1:3" x14ac:dyDescent="0.25">
      <c r="A8246">
        <v>-8115462.28282307</v>
      </c>
      <c r="B8246">
        <v>-143899.73474910701</v>
      </c>
      <c r="C8246">
        <v>6.0373850166797603E-2</v>
      </c>
    </row>
    <row r="8247" spans="1:3" x14ac:dyDescent="0.25">
      <c r="A8247">
        <v>-8114527.8039461495</v>
      </c>
      <c r="B8247">
        <v>-143899.73474910701</v>
      </c>
      <c r="C8247">
        <v>6.4374476671218803E-2</v>
      </c>
    </row>
    <row r="8248" spans="1:3" x14ac:dyDescent="0.25">
      <c r="A8248">
        <v>-8113593.32506923</v>
      </c>
      <c r="B8248">
        <v>-143899.73474910701</v>
      </c>
      <c r="C8248">
        <v>8.0043971538543701E-2</v>
      </c>
    </row>
    <row r="8249" spans="1:3" x14ac:dyDescent="0.25">
      <c r="A8249">
        <v>-8112658.8461923003</v>
      </c>
      <c r="B8249">
        <v>-143899.73474910701</v>
      </c>
      <c r="C8249">
        <v>9.7293742001056602E-2</v>
      </c>
    </row>
    <row r="8250" spans="1:3" x14ac:dyDescent="0.25">
      <c r="A8250">
        <v>-8111724.3673153799</v>
      </c>
      <c r="B8250">
        <v>-143899.73474910701</v>
      </c>
      <c r="C8250">
        <v>0.114471212029457</v>
      </c>
    </row>
    <row r="8251" spans="1:3" x14ac:dyDescent="0.25">
      <c r="A8251">
        <v>-8110789.8884384604</v>
      </c>
      <c r="B8251">
        <v>-143899.73474910701</v>
      </c>
      <c r="C8251">
        <v>0.135576322674751</v>
      </c>
    </row>
    <row r="8252" spans="1:3" x14ac:dyDescent="0.25">
      <c r="A8252">
        <v>-8109855.4095615298</v>
      </c>
      <c r="B8252">
        <v>-143899.73474910701</v>
      </c>
      <c r="C8252">
        <v>0.150063887238502</v>
      </c>
    </row>
    <row r="8253" spans="1:3" x14ac:dyDescent="0.25">
      <c r="A8253">
        <v>-8108920.9306846103</v>
      </c>
      <c r="B8253">
        <v>-143899.73474910701</v>
      </c>
      <c r="C8253">
        <v>0.15502746403217299</v>
      </c>
    </row>
    <row r="8254" spans="1:3" x14ac:dyDescent="0.25">
      <c r="A8254">
        <v>-8107986.4518076899</v>
      </c>
      <c r="B8254">
        <v>-143899.73474910701</v>
      </c>
      <c r="C8254">
        <v>0.173401534557342</v>
      </c>
    </row>
    <row r="8255" spans="1:3" x14ac:dyDescent="0.25">
      <c r="A8255">
        <v>-8107051.9729307601</v>
      </c>
      <c r="B8255">
        <v>-143899.73474910701</v>
      </c>
      <c r="C8255">
        <v>0.19427458941936401</v>
      </c>
    </row>
    <row r="8256" spans="1:3" x14ac:dyDescent="0.25">
      <c r="A8256">
        <v>-8106117.4940538397</v>
      </c>
      <c r="B8256">
        <v>-143899.73474910701</v>
      </c>
      <c r="C8256">
        <v>0.19427458941936401</v>
      </c>
    </row>
    <row r="8257" spans="1:3" x14ac:dyDescent="0.25">
      <c r="A8257">
        <v>-8105183.0151769202</v>
      </c>
      <c r="B8257">
        <v>-143899.73474910701</v>
      </c>
      <c r="C8257">
        <v>0</v>
      </c>
    </row>
    <row r="8258" spans="1:3" x14ac:dyDescent="0.25">
      <c r="A8258">
        <v>-8104248.5362999896</v>
      </c>
      <c r="B8258">
        <v>-143899.73474910701</v>
      </c>
      <c r="C8258">
        <v>0</v>
      </c>
    </row>
    <row r="8259" spans="1:3" x14ac:dyDescent="0.25">
      <c r="A8259">
        <v>-8103314.0574230701</v>
      </c>
      <c r="B8259">
        <v>-143899.73474910701</v>
      </c>
      <c r="C8259">
        <v>0</v>
      </c>
    </row>
    <row r="8260" spans="1:3" x14ac:dyDescent="0.25">
      <c r="A8260">
        <v>-8102379.5785461497</v>
      </c>
      <c r="B8260">
        <v>-143899.73474910701</v>
      </c>
      <c r="C8260">
        <v>0</v>
      </c>
    </row>
    <row r="8261" spans="1:3" x14ac:dyDescent="0.25">
      <c r="A8261">
        <v>-8101445.0996692302</v>
      </c>
      <c r="B8261">
        <v>-143899.73474910701</v>
      </c>
      <c r="C8261">
        <v>0</v>
      </c>
    </row>
    <row r="8262" spans="1:3" x14ac:dyDescent="0.25">
      <c r="A8262">
        <v>-8100510.6207923004</v>
      </c>
      <c r="B8262">
        <v>-143899.73474910701</v>
      </c>
      <c r="C8262">
        <v>0</v>
      </c>
    </row>
    <row r="8263" spans="1:3" x14ac:dyDescent="0.25">
      <c r="A8263">
        <v>-8099576.14191538</v>
      </c>
      <c r="B8263">
        <v>-143899.73474910701</v>
      </c>
      <c r="C8263">
        <v>0</v>
      </c>
    </row>
    <row r="8264" spans="1:3" x14ac:dyDescent="0.25">
      <c r="A8264">
        <v>-8098641.6630384596</v>
      </c>
      <c r="B8264">
        <v>-143899.73474910701</v>
      </c>
      <c r="C8264">
        <v>0</v>
      </c>
    </row>
    <row r="8265" spans="1:3" x14ac:dyDescent="0.25">
      <c r="A8265">
        <v>-8097707.1841615299</v>
      </c>
      <c r="B8265">
        <v>-143899.73474910701</v>
      </c>
      <c r="C8265">
        <v>0</v>
      </c>
    </row>
    <row r="8266" spans="1:3" x14ac:dyDescent="0.25">
      <c r="A8266">
        <v>-8123872.5927153798</v>
      </c>
      <c r="B8266">
        <v>-144834.21362589201</v>
      </c>
      <c r="C8266">
        <v>3.2194687519222398E-3</v>
      </c>
    </row>
    <row r="8267" spans="1:3" x14ac:dyDescent="0.25">
      <c r="A8267">
        <v>-8122938.1138384603</v>
      </c>
      <c r="B8267">
        <v>-144834.21362589201</v>
      </c>
      <c r="C8267">
        <v>4.9492614343762302E-3</v>
      </c>
    </row>
    <row r="8268" spans="1:3" x14ac:dyDescent="0.25">
      <c r="A8268">
        <v>-8122003.6349615296</v>
      </c>
      <c r="B8268">
        <v>-144834.21362589201</v>
      </c>
      <c r="C8268">
        <v>7.0577282458543699E-3</v>
      </c>
    </row>
    <row r="8269" spans="1:3" x14ac:dyDescent="0.25">
      <c r="A8269">
        <v>-8121069.1560846101</v>
      </c>
      <c r="B8269">
        <v>-144834.21362589201</v>
      </c>
      <c r="C8269">
        <v>9.7956303507089598E-3</v>
      </c>
    </row>
    <row r="8270" spans="1:3" x14ac:dyDescent="0.25">
      <c r="A8270">
        <v>-8120134.6772076897</v>
      </c>
      <c r="B8270">
        <v>-144834.21362589201</v>
      </c>
      <c r="C8270">
        <v>1.48024009540677E-2</v>
      </c>
    </row>
    <row r="8271" spans="1:3" x14ac:dyDescent="0.25">
      <c r="A8271">
        <v>-8119200.19833076</v>
      </c>
      <c r="B8271">
        <v>-144834.21362589201</v>
      </c>
      <c r="C8271">
        <v>2.0820569247007301E-2</v>
      </c>
    </row>
    <row r="8272" spans="1:3" x14ac:dyDescent="0.25">
      <c r="A8272">
        <v>-8118265.7194538396</v>
      </c>
      <c r="B8272">
        <v>-144834.21362589201</v>
      </c>
      <c r="C8272">
        <v>2.7601851150393399E-2</v>
      </c>
    </row>
    <row r="8273" spans="1:3" x14ac:dyDescent="0.25">
      <c r="A8273">
        <v>-8117331.2405769201</v>
      </c>
      <c r="B8273">
        <v>-144834.21362589201</v>
      </c>
      <c r="C8273">
        <v>3.6764975637197397E-2</v>
      </c>
    </row>
    <row r="8274" spans="1:3" x14ac:dyDescent="0.25">
      <c r="A8274">
        <v>-8116396.7616999904</v>
      </c>
      <c r="B8274">
        <v>-144834.21362589201</v>
      </c>
      <c r="C8274">
        <v>4.7629419714212397E-2</v>
      </c>
    </row>
    <row r="8275" spans="1:3" x14ac:dyDescent="0.25">
      <c r="A8275">
        <v>-8115462.28282307</v>
      </c>
      <c r="B8275">
        <v>-144834.21362589201</v>
      </c>
      <c r="C8275">
        <v>5.91088309884071E-2</v>
      </c>
    </row>
    <row r="8276" spans="1:3" x14ac:dyDescent="0.25">
      <c r="A8276">
        <v>-8114527.8039461495</v>
      </c>
      <c r="B8276">
        <v>-144834.21362589201</v>
      </c>
      <c r="C8276">
        <v>7.4765488505363395E-2</v>
      </c>
    </row>
    <row r="8277" spans="1:3" x14ac:dyDescent="0.25">
      <c r="A8277">
        <v>-8113593.32506923</v>
      </c>
      <c r="B8277">
        <v>-144834.21362589201</v>
      </c>
      <c r="C8277">
        <v>9.1197878122329698E-2</v>
      </c>
    </row>
    <row r="8278" spans="1:3" x14ac:dyDescent="0.25">
      <c r="A8278">
        <v>-8112658.8461923003</v>
      </c>
      <c r="B8278">
        <v>-144834.21362589201</v>
      </c>
      <c r="C8278">
        <v>0.11146056652069</v>
      </c>
    </row>
    <row r="8279" spans="1:3" x14ac:dyDescent="0.25">
      <c r="A8279">
        <v>-8111724.3673153799</v>
      </c>
      <c r="B8279">
        <v>-144834.21362589201</v>
      </c>
      <c r="C8279">
        <v>0.133190438151359</v>
      </c>
    </row>
    <row r="8280" spans="1:3" x14ac:dyDescent="0.25">
      <c r="A8280">
        <v>-8110789.8884384604</v>
      </c>
      <c r="B8280">
        <v>-144834.21362589201</v>
      </c>
      <c r="C8280">
        <v>0.14766718447208399</v>
      </c>
    </row>
    <row r="8281" spans="1:3" x14ac:dyDescent="0.25">
      <c r="A8281">
        <v>-8109855.4095615298</v>
      </c>
      <c r="B8281">
        <v>-144834.21362589201</v>
      </c>
      <c r="C8281">
        <v>0.170436516404151</v>
      </c>
    </row>
    <row r="8282" spans="1:3" x14ac:dyDescent="0.25">
      <c r="A8282">
        <v>-8108920.9306846103</v>
      </c>
      <c r="B8282">
        <v>-144834.21362589201</v>
      </c>
      <c r="C8282">
        <v>0.175329148769378</v>
      </c>
    </row>
    <row r="8283" spans="1:3" x14ac:dyDescent="0.25">
      <c r="A8283">
        <v>-8107986.4518076899</v>
      </c>
      <c r="B8283">
        <v>-144834.21362589201</v>
      </c>
      <c r="C8283">
        <v>0.192805811762809</v>
      </c>
    </row>
    <row r="8284" spans="1:3" x14ac:dyDescent="0.25">
      <c r="A8284">
        <v>-8107051.9729307601</v>
      </c>
      <c r="B8284">
        <v>-144834.21362589201</v>
      </c>
      <c r="C8284">
        <v>0.21524085104465401</v>
      </c>
    </row>
    <row r="8285" spans="1:3" x14ac:dyDescent="0.25">
      <c r="A8285">
        <v>-8106117.4940538397</v>
      </c>
      <c r="B8285">
        <v>-144834.21362589201</v>
      </c>
      <c r="C8285">
        <v>0.21538564562797499</v>
      </c>
    </row>
    <row r="8286" spans="1:3" x14ac:dyDescent="0.25">
      <c r="A8286">
        <v>-8105183.0151769202</v>
      </c>
      <c r="B8286">
        <v>-144834.21362589201</v>
      </c>
      <c r="C8286">
        <v>0.21961510181426999</v>
      </c>
    </row>
    <row r="8287" spans="1:3" x14ac:dyDescent="0.25">
      <c r="A8287">
        <v>-8104248.5362999896</v>
      </c>
      <c r="B8287">
        <v>-144834.21362589201</v>
      </c>
      <c r="C8287">
        <v>0</v>
      </c>
    </row>
    <row r="8288" spans="1:3" x14ac:dyDescent="0.25">
      <c r="A8288">
        <v>-8103314.0574230701</v>
      </c>
      <c r="B8288">
        <v>-144834.21362589201</v>
      </c>
      <c r="C8288">
        <v>0</v>
      </c>
    </row>
    <row r="8289" spans="1:3" x14ac:dyDescent="0.25">
      <c r="A8289">
        <v>-8102379.5785461497</v>
      </c>
      <c r="B8289">
        <v>-144834.21362589201</v>
      </c>
      <c r="C8289">
        <v>0</v>
      </c>
    </row>
    <row r="8290" spans="1:3" x14ac:dyDescent="0.25">
      <c r="A8290">
        <v>-8101445.0996692302</v>
      </c>
      <c r="B8290">
        <v>-144834.21362589201</v>
      </c>
      <c r="C8290">
        <v>0</v>
      </c>
    </row>
    <row r="8291" spans="1:3" x14ac:dyDescent="0.25">
      <c r="A8291">
        <v>-8100510.6207923004</v>
      </c>
      <c r="B8291">
        <v>-144834.21362589201</v>
      </c>
      <c r="C8291">
        <v>0</v>
      </c>
    </row>
    <row r="8292" spans="1:3" x14ac:dyDescent="0.25">
      <c r="A8292">
        <v>-8099576.14191538</v>
      </c>
      <c r="B8292">
        <v>-144834.21362589201</v>
      </c>
      <c r="C8292">
        <v>0</v>
      </c>
    </row>
    <row r="8293" spans="1:3" x14ac:dyDescent="0.25">
      <c r="A8293">
        <v>-8098641.6630384596</v>
      </c>
      <c r="B8293">
        <v>-144834.21362589201</v>
      </c>
      <c r="C8293">
        <v>0</v>
      </c>
    </row>
    <row r="8294" spans="1:3" x14ac:dyDescent="0.25">
      <c r="A8294">
        <v>-8097707.1841615299</v>
      </c>
      <c r="B8294">
        <v>-144834.21362589201</v>
      </c>
      <c r="C8294">
        <v>0</v>
      </c>
    </row>
    <row r="8295" spans="1:3" x14ac:dyDescent="0.25">
      <c r="A8295">
        <v>-8123872.5927153798</v>
      </c>
      <c r="B8295">
        <v>-145768.69250267799</v>
      </c>
      <c r="C8295">
        <v>3.2194687519222398E-3</v>
      </c>
    </row>
    <row r="8296" spans="1:3" x14ac:dyDescent="0.25">
      <c r="A8296">
        <v>-8122938.1138384603</v>
      </c>
      <c r="B8296">
        <v>-145768.69250267799</v>
      </c>
      <c r="C8296">
        <v>4.9324929714202803E-3</v>
      </c>
    </row>
    <row r="8297" spans="1:3" x14ac:dyDescent="0.25">
      <c r="A8297">
        <v>-8122003.6349615296</v>
      </c>
      <c r="B8297">
        <v>-145768.69250267799</v>
      </c>
      <c r="C8297">
        <v>7.0777605287730598E-3</v>
      </c>
    </row>
    <row r="8298" spans="1:3" x14ac:dyDescent="0.25">
      <c r="A8298">
        <v>-8121069.1560846101</v>
      </c>
      <c r="B8298">
        <v>-145768.69250267799</v>
      </c>
      <c r="C8298">
        <v>9.7841387614607794E-3</v>
      </c>
    </row>
    <row r="8299" spans="1:3" x14ac:dyDescent="0.25">
      <c r="A8299">
        <v>-8120134.6772076897</v>
      </c>
      <c r="B8299">
        <v>-145768.69250267799</v>
      </c>
      <c r="C8299">
        <v>1.43149672076106E-2</v>
      </c>
    </row>
    <row r="8300" spans="1:3" x14ac:dyDescent="0.25">
      <c r="A8300">
        <v>-8119200.19833076</v>
      </c>
      <c r="B8300">
        <v>-145768.69250267799</v>
      </c>
      <c r="C8300">
        <v>2.0081076771020799E-2</v>
      </c>
    </row>
    <row r="8301" spans="1:3" x14ac:dyDescent="0.25">
      <c r="A8301">
        <v>-8118265.7194538396</v>
      </c>
      <c r="B8301">
        <v>-145768.69250267799</v>
      </c>
      <c r="C8301">
        <v>2.7058156207203799E-2</v>
      </c>
    </row>
    <row r="8302" spans="1:3" x14ac:dyDescent="0.25">
      <c r="A8302">
        <v>-8117331.2405769201</v>
      </c>
      <c r="B8302">
        <v>-145768.69250267799</v>
      </c>
      <c r="C8302">
        <v>3.6204617470502798E-2</v>
      </c>
    </row>
    <row r="8303" spans="1:3" x14ac:dyDescent="0.25">
      <c r="A8303">
        <v>-8116396.7616999904</v>
      </c>
      <c r="B8303">
        <v>-145768.69250267799</v>
      </c>
      <c r="C8303">
        <v>5.6431088596582399E-2</v>
      </c>
    </row>
    <row r="8304" spans="1:3" x14ac:dyDescent="0.25">
      <c r="A8304">
        <v>-8115462.28282307</v>
      </c>
      <c r="B8304">
        <v>-145768.69250267799</v>
      </c>
      <c r="C8304">
        <v>7.1818523108959101E-2</v>
      </c>
    </row>
    <row r="8305" spans="1:3" x14ac:dyDescent="0.25">
      <c r="A8305">
        <v>-8114527.8039461495</v>
      </c>
      <c r="B8305">
        <v>-145768.69250267799</v>
      </c>
      <c r="C8305">
        <v>8.7806887924671104E-2</v>
      </c>
    </row>
    <row r="8306" spans="1:3" x14ac:dyDescent="0.25">
      <c r="A8306">
        <v>-8113593.32506923</v>
      </c>
      <c r="B8306">
        <v>-145768.69250267799</v>
      </c>
      <c r="C8306">
        <v>0.10815143585205</v>
      </c>
    </row>
    <row r="8307" spans="1:3" x14ac:dyDescent="0.25">
      <c r="A8307">
        <v>-8112658.8461923003</v>
      </c>
      <c r="B8307">
        <v>-145768.69250267799</v>
      </c>
      <c r="C8307">
        <v>0.130652636289596</v>
      </c>
    </row>
    <row r="8308" spans="1:3" x14ac:dyDescent="0.25">
      <c r="A8308">
        <v>-8111724.3673153799</v>
      </c>
      <c r="B8308">
        <v>-145768.69250267799</v>
      </c>
      <c r="C8308">
        <v>0.135462790727615</v>
      </c>
    </row>
    <row r="8309" spans="1:3" x14ac:dyDescent="0.25">
      <c r="A8309">
        <v>-8110789.8884384604</v>
      </c>
      <c r="B8309">
        <v>-145768.69250267799</v>
      </c>
      <c r="C8309">
        <v>0.151130065321922</v>
      </c>
    </row>
    <row r="8310" spans="1:3" x14ac:dyDescent="0.25">
      <c r="A8310">
        <v>-8109855.4095615298</v>
      </c>
      <c r="B8310">
        <v>-145768.69250267799</v>
      </c>
      <c r="C8310">
        <v>0.173388391733169</v>
      </c>
    </row>
    <row r="8311" spans="1:3" x14ac:dyDescent="0.25">
      <c r="A8311">
        <v>-8108920.9306846103</v>
      </c>
      <c r="B8311">
        <v>-145768.69250267799</v>
      </c>
      <c r="C8311">
        <v>0.19117988646030401</v>
      </c>
    </row>
    <row r="8312" spans="1:3" x14ac:dyDescent="0.25">
      <c r="A8312">
        <v>-8107986.4518076899</v>
      </c>
      <c r="B8312">
        <v>-145768.69250267799</v>
      </c>
      <c r="C8312">
        <v>0.214010074734687</v>
      </c>
    </row>
    <row r="8313" spans="1:3" x14ac:dyDescent="0.25">
      <c r="A8313">
        <v>-8107051.9729307601</v>
      </c>
      <c r="B8313">
        <v>-145768.69250267799</v>
      </c>
      <c r="C8313">
        <v>0.21961510181426999</v>
      </c>
    </row>
    <row r="8314" spans="1:3" x14ac:dyDescent="0.25">
      <c r="A8314">
        <v>-8106117.4940538397</v>
      </c>
      <c r="B8314">
        <v>-145768.69250267799</v>
      </c>
      <c r="C8314">
        <v>0.235862776637077</v>
      </c>
    </row>
    <row r="8315" spans="1:3" x14ac:dyDescent="0.25">
      <c r="A8315">
        <v>-8105183.0151769202</v>
      </c>
      <c r="B8315">
        <v>-145768.69250267799</v>
      </c>
      <c r="C8315">
        <v>0.24063298106193501</v>
      </c>
    </row>
    <row r="8316" spans="1:3" x14ac:dyDescent="0.25">
      <c r="A8316">
        <v>-8104248.5362999896</v>
      </c>
      <c r="B8316">
        <v>-145768.69250267799</v>
      </c>
      <c r="C8316">
        <v>0</v>
      </c>
    </row>
    <row r="8317" spans="1:3" x14ac:dyDescent="0.25">
      <c r="A8317">
        <v>-8103314.0574230701</v>
      </c>
      <c r="B8317">
        <v>-145768.69250267799</v>
      </c>
      <c r="C8317">
        <v>0</v>
      </c>
    </row>
    <row r="8318" spans="1:3" x14ac:dyDescent="0.25">
      <c r="A8318">
        <v>-8102379.5785461497</v>
      </c>
      <c r="B8318">
        <v>-145768.69250267799</v>
      </c>
      <c r="C8318">
        <v>0</v>
      </c>
    </row>
    <row r="8319" spans="1:3" x14ac:dyDescent="0.25">
      <c r="A8319">
        <v>-8101445.0996692302</v>
      </c>
      <c r="B8319">
        <v>-145768.69250267799</v>
      </c>
      <c r="C8319">
        <v>0</v>
      </c>
    </row>
    <row r="8320" spans="1:3" x14ac:dyDescent="0.25">
      <c r="A8320">
        <v>-8100510.6207923004</v>
      </c>
      <c r="B8320">
        <v>-145768.69250267799</v>
      </c>
      <c r="C8320">
        <v>0</v>
      </c>
    </row>
    <row r="8321" spans="1:3" x14ac:dyDescent="0.25">
      <c r="A8321">
        <v>-8099576.14191538</v>
      </c>
      <c r="B8321">
        <v>-145768.69250267799</v>
      </c>
      <c r="C8321">
        <v>0</v>
      </c>
    </row>
    <row r="8322" spans="1:3" x14ac:dyDescent="0.25">
      <c r="A8322">
        <v>-8098641.6630384596</v>
      </c>
      <c r="B8322">
        <v>-145768.69250267799</v>
      </c>
      <c r="C8322">
        <v>0</v>
      </c>
    </row>
    <row r="8323" spans="1:3" x14ac:dyDescent="0.25">
      <c r="A8323">
        <v>-8097707.1841615299</v>
      </c>
      <c r="B8323">
        <v>-145768.69250267799</v>
      </c>
      <c r="C8323">
        <v>0</v>
      </c>
    </row>
    <row r="8324" spans="1:3" x14ac:dyDescent="0.25">
      <c r="A8324">
        <v>-8123872.5927153798</v>
      </c>
      <c r="B8324">
        <v>-146703.17137946401</v>
      </c>
      <c r="C8324">
        <v>3.0548830982297598E-3</v>
      </c>
    </row>
    <row r="8325" spans="1:3" x14ac:dyDescent="0.25">
      <c r="A8325">
        <v>-8122938.1138384603</v>
      </c>
      <c r="B8325">
        <v>-146703.17137946401</v>
      </c>
      <c r="C8325">
        <v>4.9676029011607101E-3</v>
      </c>
    </row>
    <row r="8326" spans="1:3" x14ac:dyDescent="0.25">
      <c r="A8326">
        <v>-8122003.6349615296</v>
      </c>
      <c r="B8326">
        <v>-146703.17137946401</v>
      </c>
      <c r="C8326">
        <v>6.7699789069592901E-3</v>
      </c>
    </row>
    <row r="8327" spans="1:3" x14ac:dyDescent="0.25">
      <c r="A8327">
        <v>-8121069.1560846101</v>
      </c>
      <c r="B8327">
        <v>-146703.17137946401</v>
      </c>
      <c r="C8327">
        <v>9.8196053877472808E-3</v>
      </c>
    </row>
    <row r="8328" spans="1:3" x14ac:dyDescent="0.25">
      <c r="A8328">
        <v>-8120134.6772076897</v>
      </c>
      <c r="B8328">
        <v>-146703.17137946401</v>
      </c>
      <c r="C8328">
        <v>1.4110425487160599E-2</v>
      </c>
    </row>
    <row r="8329" spans="1:3" x14ac:dyDescent="0.25">
      <c r="A8329">
        <v>-8119200.19833076</v>
      </c>
      <c r="B8329">
        <v>-146703.17137946401</v>
      </c>
      <c r="C8329">
        <v>2.4242054671049101E-2</v>
      </c>
    </row>
    <row r="8330" spans="1:3" x14ac:dyDescent="0.25">
      <c r="A8330">
        <v>-8118265.7194538396</v>
      </c>
      <c r="B8330">
        <v>-146703.17137946401</v>
      </c>
      <c r="C8330">
        <v>3.3392589539289398E-2</v>
      </c>
    </row>
    <row r="8331" spans="1:3" x14ac:dyDescent="0.25">
      <c r="A8331">
        <v>-8117331.2405769201</v>
      </c>
      <c r="B8331">
        <v>-146703.17137946401</v>
      </c>
      <c r="C8331">
        <v>4.3797183781862203E-2</v>
      </c>
    </row>
    <row r="8332" spans="1:3" x14ac:dyDescent="0.25">
      <c r="A8332">
        <v>-8116396.7616999904</v>
      </c>
      <c r="B8332">
        <v>-146703.17137946401</v>
      </c>
      <c r="C8332">
        <v>5.7182446122169397E-2</v>
      </c>
    </row>
    <row r="8333" spans="1:3" x14ac:dyDescent="0.25">
      <c r="A8333">
        <v>-8115462.28282307</v>
      </c>
      <c r="B8333">
        <v>-146703.17137946401</v>
      </c>
      <c r="C8333">
        <v>7.2720319032668998E-2</v>
      </c>
    </row>
    <row r="8334" spans="1:3" x14ac:dyDescent="0.25">
      <c r="A8334">
        <v>-8114527.8039461495</v>
      </c>
      <c r="B8334">
        <v>-146703.17137946401</v>
      </c>
      <c r="C8334">
        <v>9.0204745531082098E-2</v>
      </c>
    </row>
    <row r="8335" spans="1:3" x14ac:dyDescent="0.25">
      <c r="A8335">
        <v>-8113593.32506923</v>
      </c>
      <c r="B8335">
        <v>-146703.17137946401</v>
      </c>
      <c r="C8335">
        <v>0.109764471650123</v>
      </c>
    </row>
    <row r="8336" spans="1:3" x14ac:dyDescent="0.25">
      <c r="A8336">
        <v>-8112658.8461923003</v>
      </c>
      <c r="B8336">
        <v>-146703.17137946401</v>
      </c>
      <c r="C8336">
        <v>0.12985485792160001</v>
      </c>
    </row>
    <row r="8337" spans="1:3" x14ac:dyDescent="0.25">
      <c r="A8337">
        <v>-8111724.3673153799</v>
      </c>
      <c r="B8337">
        <v>-146703.17137946401</v>
      </c>
      <c r="C8337">
        <v>0.145224079489707</v>
      </c>
    </row>
    <row r="8338" spans="1:3" x14ac:dyDescent="0.25">
      <c r="A8338">
        <v>-8110789.8884384604</v>
      </c>
      <c r="B8338">
        <v>-146703.17137946401</v>
      </c>
      <c r="C8338">
        <v>0.16791829466819699</v>
      </c>
    </row>
    <row r="8339" spans="1:3" x14ac:dyDescent="0.25">
      <c r="A8339">
        <v>-8109855.4095615298</v>
      </c>
      <c r="B8339">
        <v>-146703.17137946401</v>
      </c>
      <c r="C8339">
        <v>0.18942838907241799</v>
      </c>
    </row>
    <row r="8340" spans="1:3" x14ac:dyDescent="0.25">
      <c r="A8340">
        <v>-8108920.9306846103</v>
      </c>
      <c r="B8340">
        <v>-146703.17137946401</v>
      </c>
      <c r="C8340">
        <v>0.212622836232185</v>
      </c>
    </row>
    <row r="8341" spans="1:3" x14ac:dyDescent="0.25">
      <c r="A8341">
        <v>-8107986.4518076899</v>
      </c>
      <c r="B8341">
        <v>-146703.17137946401</v>
      </c>
      <c r="C8341">
        <v>0.23467424511909399</v>
      </c>
    </row>
    <row r="8342" spans="1:3" x14ac:dyDescent="0.25">
      <c r="A8342">
        <v>-8107051.9729307601</v>
      </c>
      <c r="B8342">
        <v>-146703.17137946401</v>
      </c>
      <c r="C8342">
        <v>0.24031914770603099</v>
      </c>
    </row>
    <row r="8343" spans="1:3" x14ac:dyDescent="0.25">
      <c r="A8343">
        <v>-8106117.4940538397</v>
      </c>
      <c r="B8343">
        <v>-146703.17137946401</v>
      </c>
      <c r="C8343">
        <v>0.25443384051322898</v>
      </c>
    </row>
    <row r="8344" spans="1:3" x14ac:dyDescent="0.25">
      <c r="A8344">
        <v>-8105183.0151769202</v>
      </c>
      <c r="B8344">
        <v>-146703.17137946401</v>
      </c>
      <c r="C8344">
        <v>0.26042243838310197</v>
      </c>
    </row>
    <row r="8345" spans="1:3" x14ac:dyDescent="0.25">
      <c r="A8345">
        <v>-8104248.5362999896</v>
      </c>
      <c r="B8345">
        <v>-146703.17137946401</v>
      </c>
      <c r="C8345">
        <v>0.27094003558158802</v>
      </c>
    </row>
    <row r="8346" spans="1:3" x14ac:dyDescent="0.25">
      <c r="A8346">
        <v>-8103314.0574230701</v>
      </c>
      <c r="B8346">
        <v>-146703.17137946401</v>
      </c>
      <c r="C8346">
        <v>0</v>
      </c>
    </row>
    <row r="8347" spans="1:3" x14ac:dyDescent="0.25">
      <c r="A8347">
        <v>-8102379.5785461497</v>
      </c>
      <c r="B8347">
        <v>-146703.17137946401</v>
      </c>
      <c r="C8347">
        <v>0</v>
      </c>
    </row>
    <row r="8348" spans="1:3" x14ac:dyDescent="0.25">
      <c r="A8348">
        <v>-8101445.0996692302</v>
      </c>
      <c r="B8348">
        <v>-146703.17137946401</v>
      </c>
      <c r="C8348">
        <v>0</v>
      </c>
    </row>
    <row r="8349" spans="1:3" x14ac:dyDescent="0.25">
      <c r="A8349">
        <v>-8100510.6207923004</v>
      </c>
      <c r="B8349">
        <v>-146703.17137946401</v>
      </c>
      <c r="C8349">
        <v>0</v>
      </c>
    </row>
    <row r="8350" spans="1:3" x14ac:dyDescent="0.25">
      <c r="A8350">
        <v>-8099576.14191538</v>
      </c>
      <c r="B8350">
        <v>-146703.17137946401</v>
      </c>
      <c r="C8350">
        <v>0</v>
      </c>
    </row>
    <row r="8351" spans="1:3" x14ac:dyDescent="0.25">
      <c r="A8351">
        <v>-8098641.6630384596</v>
      </c>
      <c r="B8351">
        <v>-146703.17137946401</v>
      </c>
      <c r="C8351">
        <v>0</v>
      </c>
    </row>
    <row r="8352" spans="1:3" x14ac:dyDescent="0.25">
      <c r="A8352">
        <v>-8097707.1841615299</v>
      </c>
      <c r="B8352">
        <v>-146703.17137946401</v>
      </c>
      <c r="C8352">
        <v>0</v>
      </c>
    </row>
    <row r="8353" spans="1:3" x14ac:dyDescent="0.25">
      <c r="A8353">
        <v>-8096772.7052846104</v>
      </c>
      <c r="B8353">
        <v>-146703.17137946401</v>
      </c>
      <c r="C8353">
        <v>0</v>
      </c>
    </row>
    <row r="8354" spans="1:3" x14ac:dyDescent="0.25">
      <c r="A8354">
        <v>-8123872.5927153798</v>
      </c>
      <c r="B8354">
        <v>-147637.65025624901</v>
      </c>
      <c r="C8354">
        <v>3.0912114307284299E-3</v>
      </c>
    </row>
    <row r="8355" spans="1:3" x14ac:dyDescent="0.25">
      <c r="A8355">
        <v>-8122938.1138384603</v>
      </c>
      <c r="B8355">
        <v>-147637.65025624901</v>
      </c>
      <c r="C8355">
        <v>4.9146278761327197E-3</v>
      </c>
    </row>
    <row r="8356" spans="1:3" x14ac:dyDescent="0.25">
      <c r="A8356">
        <v>-8122003.6349615296</v>
      </c>
      <c r="B8356">
        <v>-147637.65025624901</v>
      </c>
      <c r="C8356">
        <v>8.5149062797427108E-3</v>
      </c>
    </row>
    <row r="8357" spans="1:3" x14ac:dyDescent="0.25">
      <c r="A8357">
        <v>-8121069.1560846101</v>
      </c>
      <c r="B8357">
        <v>-147637.65025624901</v>
      </c>
      <c r="C8357">
        <v>1.25981997698545E-2</v>
      </c>
    </row>
    <row r="8358" spans="1:3" x14ac:dyDescent="0.25">
      <c r="A8358">
        <v>-8120134.6772076897</v>
      </c>
      <c r="B8358">
        <v>-147637.65025624901</v>
      </c>
      <c r="C8358">
        <v>1.75472032278776E-2</v>
      </c>
    </row>
    <row r="8359" spans="1:3" x14ac:dyDescent="0.25">
      <c r="A8359">
        <v>-8119200.19833076</v>
      </c>
      <c r="B8359">
        <v>-147637.65025624901</v>
      </c>
      <c r="C8359">
        <v>2.4231022223830199E-2</v>
      </c>
    </row>
    <row r="8360" spans="1:3" x14ac:dyDescent="0.25">
      <c r="A8360">
        <v>-8118265.7194538396</v>
      </c>
      <c r="B8360">
        <v>-147637.65025624901</v>
      </c>
      <c r="C8360">
        <v>3.2974541187286301E-2</v>
      </c>
    </row>
    <row r="8361" spans="1:3" x14ac:dyDescent="0.25">
      <c r="A8361">
        <v>-8117331.2405769201</v>
      </c>
      <c r="B8361">
        <v>-147637.65025624901</v>
      </c>
      <c r="C8361">
        <v>4.3425280600786202E-2</v>
      </c>
    </row>
    <row r="8362" spans="1:3" x14ac:dyDescent="0.25">
      <c r="A8362">
        <v>-8116396.7616999904</v>
      </c>
      <c r="B8362">
        <v>-147637.65025624901</v>
      </c>
      <c r="C8362">
        <v>5.6847311556339201E-2</v>
      </c>
    </row>
    <row r="8363" spans="1:3" x14ac:dyDescent="0.25">
      <c r="A8363">
        <v>-8115462.28282307</v>
      </c>
      <c r="B8363">
        <v>-147637.65025624901</v>
      </c>
      <c r="C8363">
        <v>7.2190806269645594E-2</v>
      </c>
    </row>
    <row r="8364" spans="1:3" x14ac:dyDescent="0.25">
      <c r="A8364">
        <v>-8114527.8039461495</v>
      </c>
      <c r="B8364">
        <v>-147637.65025624901</v>
      </c>
      <c r="C8364">
        <v>8.9447021484375E-2</v>
      </c>
    </row>
    <row r="8365" spans="1:3" x14ac:dyDescent="0.25">
      <c r="A8365">
        <v>-8113593.32506923</v>
      </c>
      <c r="B8365">
        <v>-147637.65025624901</v>
      </c>
      <c r="C8365">
        <v>0.109779454767704</v>
      </c>
    </row>
    <row r="8366" spans="1:3" x14ac:dyDescent="0.25">
      <c r="A8366">
        <v>-8112658.8461923003</v>
      </c>
      <c r="B8366">
        <v>-147637.65025624901</v>
      </c>
      <c r="C8366">
        <v>0.13251473009586301</v>
      </c>
    </row>
    <row r="8367" spans="1:3" x14ac:dyDescent="0.25">
      <c r="A8367">
        <v>-8111724.3673153799</v>
      </c>
      <c r="B8367">
        <v>-147637.65025624901</v>
      </c>
      <c r="C8367">
        <v>0.1658775806427</v>
      </c>
    </row>
    <row r="8368" spans="1:3" x14ac:dyDescent="0.25">
      <c r="A8368">
        <v>-8110789.8884384604</v>
      </c>
      <c r="B8368">
        <v>-147637.65025624901</v>
      </c>
      <c r="C8368">
        <v>0.18781043589115101</v>
      </c>
    </row>
    <row r="8369" spans="1:3" x14ac:dyDescent="0.25">
      <c r="A8369">
        <v>-8109855.4095615298</v>
      </c>
      <c r="B8369">
        <v>-147637.65025624901</v>
      </c>
      <c r="C8369">
        <v>0.21087880432605699</v>
      </c>
    </row>
    <row r="8370" spans="1:3" x14ac:dyDescent="0.25">
      <c r="A8370">
        <v>-8108920.9306846103</v>
      </c>
      <c r="B8370">
        <v>-147637.65025624901</v>
      </c>
      <c r="C8370">
        <v>0.21675206720828999</v>
      </c>
    </row>
    <row r="8371" spans="1:3" x14ac:dyDescent="0.25">
      <c r="A8371">
        <v>-8107986.4518076899</v>
      </c>
      <c r="B8371">
        <v>-147637.65025624901</v>
      </c>
      <c r="C8371">
        <v>0.23871506750583599</v>
      </c>
    </row>
    <row r="8372" spans="1:3" x14ac:dyDescent="0.25">
      <c r="A8372">
        <v>-8107051.9729307601</v>
      </c>
      <c r="B8372">
        <v>-147637.65025624901</v>
      </c>
      <c r="C8372">
        <v>0.25943115353584201</v>
      </c>
    </row>
    <row r="8373" spans="1:3" x14ac:dyDescent="0.25">
      <c r="A8373">
        <v>-8106117.4940538397</v>
      </c>
      <c r="B8373">
        <v>-147637.65025624901</v>
      </c>
      <c r="C8373">
        <v>0.27048584818839999</v>
      </c>
    </row>
    <row r="8374" spans="1:3" x14ac:dyDescent="0.25">
      <c r="A8374">
        <v>-8105183.0151769202</v>
      </c>
      <c r="B8374">
        <v>-147637.65025624901</v>
      </c>
      <c r="C8374">
        <v>0.29377412796020502</v>
      </c>
    </row>
    <row r="8375" spans="1:3" x14ac:dyDescent="0.25">
      <c r="A8375">
        <v>-8104248.5362999896</v>
      </c>
      <c r="B8375">
        <v>-147637.65025624901</v>
      </c>
      <c r="C8375">
        <v>0.29375723004341098</v>
      </c>
    </row>
    <row r="8376" spans="1:3" x14ac:dyDescent="0.25">
      <c r="A8376">
        <v>-8103314.0574230701</v>
      </c>
      <c r="B8376">
        <v>-147637.65025624901</v>
      </c>
      <c r="C8376">
        <v>0.29744687676429699</v>
      </c>
    </row>
    <row r="8377" spans="1:3" x14ac:dyDescent="0.25">
      <c r="A8377">
        <v>-8102379.5785461497</v>
      </c>
      <c r="B8377">
        <v>-147637.65025624901</v>
      </c>
      <c r="C8377">
        <v>0</v>
      </c>
    </row>
    <row r="8378" spans="1:3" x14ac:dyDescent="0.25">
      <c r="A8378">
        <v>-8101445.0996692302</v>
      </c>
      <c r="B8378">
        <v>-147637.65025624901</v>
      </c>
      <c r="C8378">
        <v>0</v>
      </c>
    </row>
    <row r="8379" spans="1:3" x14ac:dyDescent="0.25">
      <c r="A8379">
        <v>-8100510.6207923004</v>
      </c>
      <c r="B8379">
        <v>-147637.65025624901</v>
      </c>
      <c r="C8379">
        <v>0</v>
      </c>
    </row>
    <row r="8380" spans="1:3" x14ac:dyDescent="0.25">
      <c r="A8380">
        <v>-8099576.14191538</v>
      </c>
      <c r="B8380">
        <v>-147637.65025624901</v>
      </c>
      <c r="C8380">
        <v>0</v>
      </c>
    </row>
    <row r="8381" spans="1:3" x14ac:dyDescent="0.25">
      <c r="A8381">
        <v>-8098641.6630384596</v>
      </c>
      <c r="B8381">
        <v>-147637.65025624901</v>
      </c>
      <c r="C8381">
        <v>0</v>
      </c>
    </row>
    <row r="8382" spans="1:3" x14ac:dyDescent="0.25">
      <c r="A8382">
        <v>-8097707.1841615299</v>
      </c>
      <c r="B8382">
        <v>-147637.65025624901</v>
      </c>
      <c r="C8382">
        <v>0</v>
      </c>
    </row>
    <row r="8383" spans="1:3" x14ac:dyDescent="0.25">
      <c r="A8383">
        <v>-8096772.7052846104</v>
      </c>
      <c r="B8383">
        <v>-147637.65025624901</v>
      </c>
      <c r="C8383">
        <v>0</v>
      </c>
    </row>
    <row r="8384" spans="1:3" x14ac:dyDescent="0.25">
      <c r="A8384">
        <v>-8123872.5927153798</v>
      </c>
      <c r="B8384">
        <v>-148572.12913303499</v>
      </c>
      <c r="C8384">
        <v>3.9573134854435903E-3</v>
      </c>
    </row>
    <row r="8385" spans="1:3" x14ac:dyDescent="0.25">
      <c r="A8385">
        <v>-8122938.1138384603</v>
      </c>
      <c r="B8385">
        <v>-148572.12913303499</v>
      </c>
      <c r="C8385">
        <v>5.7821031659841503E-3</v>
      </c>
    </row>
    <row r="8386" spans="1:3" x14ac:dyDescent="0.25">
      <c r="A8386">
        <v>-8122003.6349615296</v>
      </c>
      <c r="B8386">
        <v>-148572.12913303499</v>
      </c>
      <c r="C8386">
        <v>8.1158177927136404E-3</v>
      </c>
    </row>
    <row r="8387" spans="1:3" x14ac:dyDescent="0.25">
      <c r="A8387">
        <v>-8121069.1560846101</v>
      </c>
      <c r="B8387">
        <v>-148572.12913303499</v>
      </c>
      <c r="C8387">
        <v>1.22846066951751E-2</v>
      </c>
    </row>
    <row r="8388" spans="1:3" x14ac:dyDescent="0.25">
      <c r="A8388">
        <v>-8120134.6772076897</v>
      </c>
      <c r="B8388">
        <v>-148572.12913303499</v>
      </c>
      <c r="C8388">
        <v>1.7288455739617299E-2</v>
      </c>
    </row>
    <row r="8389" spans="1:3" x14ac:dyDescent="0.25">
      <c r="A8389">
        <v>-8119200.19833076</v>
      </c>
      <c r="B8389">
        <v>-148572.12913303499</v>
      </c>
      <c r="C8389">
        <v>2.3320442065596501E-2</v>
      </c>
    </row>
    <row r="8390" spans="1:3" x14ac:dyDescent="0.25">
      <c r="A8390">
        <v>-8118265.7194538396</v>
      </c>
      <c r="B8390">
        <v>-148572.12913303499</v>
      </c>
      <c r="C8390">
        <v>3.1890094280242899E-2</v>
      </c>
    </row>
    <row r="8391" spans="1:3" x14ac:dyDescent="0.25">
      <c r="A8391">
        <v>-8117331.2405769201</v>
      </c>
      <c r="B8391">
        <v>-148572.12913303499</v>
      </c>
      <c r="C8391">
        <v>4.2851913720369297E-2</v>
      </c>
    </row>
    <row r="8392" spans="1:3" x14ac:dyDescent="0.25">
      <c r="A8392">
        <v>-8116396.7616999904</v>
      </c>
      <c r="B8392">
        <v>-148572.12913303499</v>
      </c>
      <c r="C8392">
        <v>5.8291900902986499E-2</v>
      </c>
    </row>
    <row r="8393" spans="1:3" x14ac:dyDescent="0.25">
      <c r="A8393">
        <v>-8115462.28282307</v>
      </c>
      <c r="B8393">
        <v>-148572.12913303499</v>
      </c>
      <c r="C8393">
        <v>7.4556902050971902E-2</v>
      </c>
    </row>
    <row r="8394" spans="1:3" x14ac:dyDescent="0.25">
      <c r="A8394">
        <v>-8114527.8039461495</v>
      </c>
      <c r="B8394">
        <v>-148572.12913303499</v>
      </c>
      <c r="C8394">
        <v>0.107197426259517</v>
      </c>
    </row>
    <row r="8395" spans="1:3" x14ac:dyDescent="0.25">
      <c r="A8395">
        <v>-8113593.32506923</v>
      </c>
      <c r="B8395">
        <v>-148572.12913303499</v>
      </c>
      <c r="C8395">
        <v>0.12968900799751201</v>
      </c>
    </row>
    <row r="8396" spans="1:3" x14ac:dyDescent="0.25">
      <c r="A8396">
        <v>-8112658.8461923003</v>
      </c>
      <c r="B8396">
        <v>-148572.12913303499</v>
      </c>
      <c r="C8396">
        <v>0.14536382257938299</v>
      </c>
    </row>
    <row r="8397" spans="1:3" x14ac:dyDescent="0.25">
      <c r="A8397">
        <v>-8111724.3673153799</v>
      </c>
      <c r="B8397">
        <v>-148572.12913303499</v>
      </c>
      <c r="C8397">
        <v>0.168875992298126</v>
      </c>
    </row>
    <row r="8398" spans="1:3" x14ac:dyDescent="0.25">
      <c r="A8398">
        <v>-8110789.8884384604</v>
      </c>
      <c r="B8398">
        <v>-148572.12913303499</v>
      </c>
      <c r="C8398">
        <v>0.192233741283416</v>
      </c>
    </row>
    <row r="8399" spans="1:3" x14ac:dyDescent="0.25">
      <c r="A8399">
        <v>-8109855.4095615298</v>
      </c>
      <c r="B8399">
        <v>-148572.12913303499</v>
      </c>
      <c r="C8399">
        <v>0.21035717427730499</v>
      </c>
    </row>
    <row r="8400" spans="1:3" x14ac:dyDescent="0.25">
      <c r="A8400">
        <v>-8108920.9306846103</v>
      </c>
      <c r="B8400">
        <v>-148572.12913303499</v>
      </c>
      <c r="C8400">
        <v>0.232810392975807</v>
      </c>
    </row>
    <row r="8401" spans="1:3" x14ac:dyDescent="0.25">
      <c r="A8401">
        <v>-8107986.4518076899</v>
      </c>
      <c r="B8401">
        <v>-148572.12913303499</v>
      </c>
      <c r="C8401">
        <v>0.25268119573593101</v>
      </c>
    </row>
    <row r="8402" spans="1:3" x14ac:dyDescent="0.25">
      <c r="A8402">
        <v>-8107051.9729307601</v>
      </c>
      <c r="B8402">
        <v>-148572.12913303499</v>
      </c>
      <c r="C8402">
        <v>0.26921409368514998</v>
      </c>
    </row>
    <row r="8403" spans="1:3" x14ac:dyDescent="0.25">
      <c r="A8403">
        <v>-8106117.4940538397</v>
      </c>
      <c r="B8403">
        <v>-148572.12913303499</v>
      </c>
      <c r="C8403">
        <v>0.29337435960769598</v>
      </c>
    </row>
    <row r="8404" spans="1:3" x14ac:dyDescent="0.25">
      <c r="A8404">
        <v>-8105183.0151769202</v>
      </c>
      <c r="B8404">
        <v>-148572.12913303499</v>
      </c>
      <c r="C8404">
        <v>0.29744836688041598</v>
      </c>
    </row>
    <row r="8405" spans="1:3" x14ac:dyDescent="0.25">
      <c r="A8405">
        <v>-8104248.5362999896</v>
      </c>
      <c r="B8405">
        <v>-148572.12913303499</v>
      </c>
      <c r="C8405">
        <v>0.30820348858833302</v>
      </c>
    </row>
    <row r="8406" spans="1:3" x14ac:dyDescent="0.25">
      <c r="A8406">
        <v>-8103314.0574230701</v>
      </c>
      <c r="B8406">
        <v>-148572.12913303499</v>
      </c>
      <c r="C8406">
        <v>0.31440886855125399</v>
      </c>
    </row>
    <row r="8407" spans="1:3" x14ac:dyDescent="0.25">
      <c r="A8407">
        <v>-8102379.5785461497</v>
      </c>
      <c r="B8407">
        <v>-148572.12913303499</v>
      </c>
      <c r="C8407">
        <v>0</v>
      </c>
    </row>
    <row r="8408" spans="1:3" x14ac:dyDescent="0.25">
      <c r="A8408">
        <v>-8101445.0996692302</v>
      </c>
      <c r="B8408">
        <v>-148572.12913303499</v>
      </c>
      <c r="C8408">
        <v>0</v>
      </c>
    </row>
    <row r="8409" spans="1:3" x14ac:dyDescent="0.25">
      <c r="A8409">
        <v>-8100510.6207923004</v>
      </c>
      <c r="B8409">
        <v>-148572.12913303499</v>
      </c>
      <c r="C8409">
        <v>0</v>
      </c>
    </row>
    <row r="8410" spans="1:3" x14ac:dyDescent="0.25">
      <c r="A8410">
        <v>-8099576.14191538</v>
      </c>
      <c r="B8410">
        <v>-148572.12913303499</v>
      </c>
      <c r="C8410">
        <v>0</v>
      </c>
    </row>
    <row r="8411" spans="1:3" x14ac:dyDescent="0.25">
      <c r="A8411">
        <v>-8098641.6630384596</v>
      </c>
      <c r="B8411">
        <v>-148572.12913303499</v>
      </c>
      <c r="C8411">
        <v>0</v>
      </c>
    </row>
    <row r="8412" spans="1:3" x14ac:dyDescent="0.25">
      <c r="A8412">
        <v>-8097707.1841615299</v>
      </c>
      <c r="B8412">
        <v>-148572.12913303499</v>
      </c>
      <c r="C8412">
        <v>0</v>
      </c>
    </row>
    <row r="8413" spans="1:3" x14ac:dyDescent="0.25">
      <c r="A8413">
        <v>-8096772.7052846104</v>
      </c>
      <c r="B8413">
        <v>-148572.12913303499</v>
      </c>
      <c r="C8413">
        <v>0</v>
      </c>
    </row>
    <row r="8414" spans="1:3" x14ac:dyDescent="0.25">
      <c r="A8414">
        <v>-8123872.5927153798</v>
      </c>
      <c r="B8414">
        <v>-149506.60800982101</v>
      </c>
      <c r="C8414">
        <v>3.8228516932576799E-3</v>
      </c>
    </row>
    <row r="8415" spans="1:3" x14ac:dyDescent="0.25">
      <c r="A8415">
        <v>-8122938.1138384603</v>
      </c>
      <c r="B8415">
        <v>-149506.60800982101</v>
      </c>
      <c r="C8415">
        <v>5.5753411725163399E-3</v>
      </c>
    </row>
    <row r="8416" spans="1:3" x14ac:dyDescent="0.25">
      <c r="A8416">
        <v>-8122003.6349615296</v>
      </c>
      <c r="B8416">
        <v>-149506.60800982101</v>
      </c>
      <c r="C8416">
        <v>7.9537723213434202E-3</v>
      </c>
    </row>
    <row r="8417" spans="1:3" x14ac:dyDescent="0.25">
      <c r="A8417">
        <v>-8121069.1560846101</v>
      </c>
      <c r="B8417">
        <v>-149506.60800982101</v>
      </c>
      <c r="C8417">
        <v>1.18350787088274E-2</v>
      </c>
    </row>
    <row r="8418" spans="1:3" x14ac:dyDescent="0.25">
      <c r="A8418">
        <v>-8120134.6772076897</v>
      </c>
      <c r="B8418">
        <v>-149506.60800982101</v>
      </c>
      <c r="C8418">
        <v>1.6808096319436999E-2</v>
      </c>
    </row>
    <row r="8419" spans="1:3" x14ac:dyDescent="0.25">
      <c r="A8419">
        <v>-8119200.19833076</v>
      </c>
      <c r="B8419">
        <v>-149506.60800982101</v>
      </c>
      <c r="C8419">
        <v>2.40415316075086E-2</v>
      </c>
    </row>
    <row r="8420" spans="1:3" x14ac:dyDescent="0.25">
      <c r="A8420">
        <v>-8118265.7194538396</v>
      </c>
      <c r="B8420">
        <v>-149506.60800982101</v>
      </c>
      <c r="C8420">
        <v>3.30380164086818E-2</v>
      </c>
    </row>
    <row r="8421" spans="1:3" x14ac:dyDescent="0.25">
      <c r="A8421">
        <v>-8117331.2405769201</v>
      </c>
      <c r="B8421">
        <v>-149506.60800982101</v>
      </c>
      <c r="C8421">
        <v>5.3208645433187401E-2</v>
      </c>
    </row>
    <row r="8422" spans="1:3" x14ac:dyDescent="0.25">
      <c r="A8422">
        <v>-8116396.7616999904</v>
      </c>
      <c r="B8422">
        <v>-149506.60800982101</v>
      </c>
      <c r="C8422">
        <v>6.8574860692024203E-2</v>
      </c>
    </row>
    <row r="8423" spans="1:3" x14ac:dyDescent="0.25">
      <c r="A8423">
        <v>-8115462.28282307</v>
      </c>
      <c r="B8423">
        <v>-149506.60800982101</v>
      </c>
      <c r="C8423">
        <v>8.5758447647094699E-2</v>
      </c>
    </row>
    <row r="8424" spans="1:3" x14ac:dyDescent="0.25">
      <c r="A8424">
        <v>-8114527.8039461495</v>
      </c>
      <c r="B8424">
        <v>-149506.60800982101</v>
      </c>
      <c r="C8424">
        <v>0.10646291822195</v>
      </c>
    </row>
    <row r="8425" spans="1:3" x14ac:dyDescent="0.25">
      <c r="A8425">
        <v>-8113593.32506923</v>
      </c>
      <c r="B8425">
        <v>-149506.60800982101</v>
      </c>
      <c r="C8425">
        <v>0.12905141711234999</v>
      </c>
    </row>
    <row r="8426" spans="1:3" x14ac:dyDescent="0.25">
      <c r="A8426">
        <v>-8112658.8461923003</v>
      </c>
      <c r="B8426">
        <v>-149506.60800982101</v>
      </c>
      <c r="C8426">
        <v>0.14463824033737099</v>
      </c>
    </row>
    <row r="8427" spans="1:3" x14ac:dyDescent="0.25">
      <c r="A8427">
        <v>-8111724.3673153799</v>
      </c>
      <c r="B8427">
        <v>-149506.60800982101</v>
      </c>
      <c r="C8427">
        <v>0.16779445111751501</v>
      </c>
    </row>
    <row r="8428" spans="1:3" x14ac:dyDescent="0.25">
      <c r="A8428">
        <v>-8110789.8884384604</v>
      </c>
      <c r="B8428">
        <v>-149506.60800982101</v>
      </c>
      <c r="C8428">
        <v>0.19091905653476701</v>
      </c>
    </row>
    <row r="8429" spans="1:3" x14ac:dyDescent="0.25">
      <c r="A8429">
        <v>-8109855.4095615298</v>
      </c>
      <c r="B8429">
        <v>-149506.60800982101</v>
      </c>
      <c r="C8429">
        <v>0.21450652182102201</v>
      </c>
    </row>
    <row r="8430" spans="1:3" x14ac:dyDescent="0.25">
      <c r="A8430">
        <v>-8108920.9306846103</v>
      </c>
      <c r="B8430">
        <v>-149506.60800982101</v>
      </c>
      <c r="C8430">
        <v>0.23677806556224801</v>
      </c>
    </row>
    <row r="8431" spans="1:3" x14ac:dyDescent="0.25">
      <c r="A8431">
        <v>-8107986.4518076899</v>
      </c>
      <c r="B8431">
        <v>-149506.60800982101</v>
      </c>
      <c r="C8431">
        <v>0.25753536820411599</v>
      </c>
    </row>
    <row r="8432" spans="1:3" x14ac:dyDescent="0.25">
      <c r="A8432">
        <v>-8107051.9729307601</v>
      </c>
      <c r="B8432">
        <v>-149506.60800982101</v>
      </c>
      <c r="C8432">
        <v>0.29224306344985901</v>
      </c>
    </row>
    <row r="8433" spans="1:3" x14ac:dyDescent="0.25">
      <c r="A8433">
        <v>-8106117.4940538397</v>
      </c>
      <c r="B8433">
        <v>-149506.60800982101</v>
      </c>
      <c r="C8433">
        <v>0.29670077562332098</v>
      </c>
    </row>
    <row r="8434" spans="1:3" x14ac:dyDescent="0.25">
      <c r="A8434">
        <v>-8105183.0151769202</v>
      </c>
      <c r="B8434">
        <v>-149506.60800982101</v>
      </c>
      <c r="C8434">
        <v>0.31381484866142201</v>
      </c>
    </row>
    <row r="8435" spans="1:3" x14ac:dyDescent="0.25">
      <c r="A8435">
        <v>-8104248.5362999896</v>
      </c>
      <c r="B8435">
        <v>-149506.60800982101</v>
      </c>
      <c r="C8435">
        <v>0.323310256004333</v>
      </c>
    </row>
    <row r="8436" spans="1:3" x14ac:dyDescent="0.25">
      <c r="A8436">
        <v>-8103314.0574230701</v>
      </c>
      <c r="B8436">
        <v>-149506.60800982101</v>
      </c>
      <c r="C8436">
        <v>0.32936018705367998</v>
      </c>
    </row>
    <row r="8437" spans="1:3" x14ac:dyDescent="0.25">
      <c r="A8437">
        <v>-8102379.5785461497</v>
      </c>
      <c r="B8437">
        <v>-149506.60800982101</v>
      </c>
      <c r="C8437">
        <v>0</v>
      </c>
    </row>
    <row r="8438" spans="1:3" x14ac:dyDescent="0.25">
      <c r="A8438">
        <v>-8101445.0996692302</v>
      </c>
      <c r="B8438">
        <v>-149506.60800982101</v>
      </c>
      <c r="C8438">
        <v>0</v>
      </c>
    </row>
    <row r="8439" spans="1:3" x14ac:dyDescent="0.25">
      <c r="A8439">
        <v>-8100510.6207923004</v>
      </c>
      <c r="B8439">
        <v>-149506.60800982101</v>
      </c>
      <c r="C8439">
        <v>0</v>
      </c>
    </row>
    <row r="8440" spans="1:3" x14ac:dyDescent="0.25">
      <c r="A8440">
        <v>-8099576.14191538</v>
      </c>
      <c r="B8440">
        <v>-149506.60800982101</v>
      </c>
      <c r="C8440">
        <v>0</v>
      </c>
    </row>
    <row r="8441" spans="1:3" x14ac:dyDescent="0.25">
      <c r="A8441">
        <v>-8098641.6630384596</v>
      </c>
      <c r="B8441">
        <v>-149506.60800982101</v>
      </c>
      <c r="C8441">
        <v>0</v>
      </c>
    </row>
    <row r="8442" spans="1:3" x14ac:dyDescent="0.25">
      <c r="A8442">
        <v>-8097707.1841615299</v>
      </c>
      <c r="B8442">
        <v>-149506.60800982101</v>
      </c>
      <c r="C8442">
        <v>0</v>
      </c>
    </row>
    <row r="8443" spans="1:3" x14ac:dyDescent="0.25">
      <c r="A8443">
        <v>-8096772.7052846104</v>
      </c>
      <c r="B8443">
        <v>-149506.60800982101</v>
      </c>
      <c r="C8443">
        <v>0</v>
      </c>
    </row>
    <row r="8444" spans="1:3" x14ac:dyDescent="0.25">
      <c r="A8444">
        <v>-8095838.22640769</v>
      </c>
      <c r="B8444">
        <v>-149506.60800982101</v>
      </c>
      <c r="C8444">
        <v>0</v>
      </c>
    </row>
    <row r="8445" spans="1:3" x14ac:dyDescent="0.25">
      <c r="A8445">
        <v>-8123872.5927153798</v>
      </c>
      <c r="B8445">
        <v>-150441.08688660699</v>
      </c>
      <c r="C8445">
        <v>3.7399663124233402E-3</v>
      </c>
    </row>
    <row r="8446" spans="1:3" x14ac:dyDescent="0.25">
      <c r="A8446">
        <v>-8122938.1138384603</v>
      </c>
      <c r="B8446">
        <v>-150441.08688660699</v>
      </c>
      <c r="C8446">
        <v>5.4819569922983603E-3</v>
      </c>
    </row>
    <row r="8447" spans="1:3" x14ac:dyDescent="0.25">
      <c r="A8447">
        <v>-8122003.6349615296</v>
      </c>
      <c r="B8447">
        <v>-150441.08688660699</v>
      </c>
      <c r="C8447">
        <v>7.7024209313094599E-3</v>
      </c>
    </row>
    <row r="8448" spans="1:3" x14ac:dyDescent="0.25">
      <c r="A8448">
        <v>-8121069.1560846101</v>
      </c>
      <c r="B8448">
        <v>-150441.08688660699</v>
      </c>
      <c r="C8448">
        <v>1.2000693008303601E-2</v>
      </c>
    </row>
    <row r="8449" spans="1:3" x14ac:dyDescent="0.25">
      <c r="A8449">
        <v>-8120134.6772076897</v>
      </c>
      <c r="B8449">
        <v>-150441.08688660699</v>
      </c>
      <c r="C8449">
        <v>1.7603328451514199E-2</v>
      </c>
    </row>
    <row r="8450" spans="1:3" x14ac:dyDescent="0.25">
      <c r="A8450">
        <v>-8119200.19833076</v>
      </c>
      <c r="B8450">
        <v>-150441.08688660699</v>
      </c>
      <c r="C8450">
        <v>2.9682492837309799E-2</v>
      </c>
    </row>
    <row r="8451" spans="1:3" x14ac:dyDescent="0.25">
      <c r="A8451">
        <v>-8118265.7194538396</v>
      </c>
      <c r="B8451">
        <v>-150441.08688660699</v>
      </c>
      <c r="C8451">
        <v>3.9715316146612098E-2</v>
      </c>
    </row>
    <row r="8452" spans="1:3" x14ac:dyDescent="0.25">
      <c r="A8452">
        <v>-8117331.2405769201</v>
      </c>
      <c r="B8452">
        <v>-150441.08688660699</v>
      </c>
      <c r="C8452">
        <v>5.2918873727321597E-2</v>
      </c>
    </row>
    <row r="8453" spans="1:3" x14ac:dyDescent="0.25">
      <c r="A8453">
        <v>-8116396.7616999904</v>
      </c>
      <c r="B8453">
        <v>-150441.08688660699</v>
      </c>
      <c r="C8453">
        <v>6.8298146128654397E-2</v>
      </c>
    </row>
    <row r="8454" spans="1:3" x14ac:dyDescent="0.25">
      <c r="A8454">
        <v>-8115462.28282307</v>
      </c>
      <c r="B8454">
        <v>-150441.08688660699</v>
      </c>
      <c r="C8454">
        <v>8.4864072501659296E-2</v>
      </c>
    </row>
    <row r="8455" spans="1:3" x14ac:dyDescent="0.25">
      <c r="A8455">
        <v>-8114527.8039461495</v>
      </c>
      <c r="B8455">
        <v>-150441.08688660699</v>
      </c>
      <c r="C8455">
        <v>0.106135353446006</v>
      </c>
    </row>
    <row r="8456" spans="1:3" x14ac:dyDescent="0.25">
      <c r="A8456">
        <v>-8113593.32506923</v>
      </c>
      <c r="B8456">
        <v>-150441.08688660699</v>
      </c>
      <c r="C8456">
        <v>0.12856584787368699</v>
      </c>
    </row>
    <row r="8457" spans="1:3" x14ac:dyDescent="0.25">
      <c r="A8457">
        <v>-8112658.8461923003</v>
      </c>
      <c r="B8457">
        <v>-150441.08688660699</v>
      </c>
      <c r="C8457">
        <v>0.14435146749019601</v>
      </c>
    </row>
    <row r="8458" spans="1:3" x14ac:dyDescent="0.25">
      <c r="A8458">
        <v>-8111724.3673153799</v>
      </c>
      <c r="B8458">
        <v>-150441.08688660699</v>
      </c>
      <c r="C8458">
        <v>0.172751575708389</v>
      </c>
    </row>
    <row r="8459" spans="1:3" x14ac:dyDescent="0.25">
      <c r="A8459">
        <v>-8110789.8884384604</v>
      </c>
      <c r="B8459">
        <v>-150441.08688660699</v>
      </c>
      <c r="C8459">
        <v>0.19581548869609799</v>
      </c>
    </row>
    <row r="8460" spans="1:3" x14ac:dyDescent="0.25">
      <c r="A8460">
        <v>-8109855.4095615298</v>
      </c>
      <c r="B8460">
        <v>-150441.08688660699</v>
      </c>
      <c r="C8460">
        <v>0.23566731810569699</v>
      </c>
    </row>
    <row r="8461" spans="1:3" x14ac:dyDescent="0.25">
      <c r="A8461">
        <v>-8108920.9306846103</v>
      </c>
      <c r="B8461">
        <v>-150441.08688660699</v>
      </c>
      <c r="C8461">
        <v>0.25628036260604797</v>
      </c>
    </row>
    <row r="8462" spans="1:3" x14ac:dyDescent="0.25">
      <c r="A8462">
        <v>-8107986.4518076899</v>
      </c>
      <c r="B8462">
        <v>-150441.08688660699</v>
      </c>
      <c r="C8462">
        <v>0.27431085705757102</v>
      </c>
    </row>
    <row r="8463" spans="1:3" x14ac:dyDescent="0.25">
      <c r="A8463">
        <v>-8107051.9729307601</v>
      </c>
      <c r="B8463">
        <v>-150441.08688660699</v>
      </c>
      <c r="C8463">
        <v>0.29196488857269198</v>
      </c>
    </row>
    <row r="8464" spans="1:3" x14ac:dyDescent="0.25">
      <c r="A8464">
        <v>-8106117.4940538397</v>
      </c>
      <c r="B8464">
        <v>-150441.08688660699</v>
      </c>
      <c r="C8464">
        <v>0.30716556310653598</v>
      </c>
    </row>
    <row r="8465" spans="1:3" x14ac:dyDescent="0.25">
      <c r="A8465">
        <v>-8105183.0151769202</v>
      </c>
      <c r="B8465">
        <v>-150441.08688660699</v>
      </c>
      <c r="C8465">
        <v>0.32283684611320401</v>
      </c>
    </row>
    <row r="8466" spans="1:3" x14ac:dyDescent="0.25">
      <c r="A8466">
        <v>-8104248.5362999896</v>
      </c>
      <c r="B8466">
        <v>-150441.08688660699</v>
      </c>
      <c r="C8466">
        <v>0.33860328793525601</v>
      </c>
    </row>
    <row r="8467" spans="1:3" x14ac:dyDescent="0.25">
      <c r="A8467">
        <v>-8103314.0574230701</v>
      </c>
      <c r="B8467">
        <v>-150441.08688660699</v>
      </c>
      <c r="C8467">
        <v>0.34495472908019997</v>
      </c>
    </row>
    <row r="8468" spans="1:3" x14ac:dyDescent="0.25">
      <c r="A8468">
        <v>-8102379.5785461497</v>
      </c>
      <c r="B8468">
        <v>-150441.08688660699</v>
      </c>
      <c r="C8468">
        <v>0</v>
      </c>
    </row>
    <row r="8469" spans="1:3" x14ac:dyDescent="0.25">
      <c r="A8469">
        <v>-8101445.0996692302</v>
      </c>
      <c r="B8469">
        <v>-150441.08688660699</v>
      </c>
      <c r="C8469">
        <v>0</v>
      </c>
    </row>
    <row r="8470" spans="1:3" x14ac:dyDescent="0.25">
      <c r="A8470">
        <v>-8100510.6207923004</v>
      </c>
      <c r="B8470">
        <v>-150441.08688660699</v>
      </c>
      <c r="C8470">
        <v>0</v>
      </c>
    </row>
    <row r="8471" spans="1:3" x14ac:dyDescent="0.25">
      <c r="A8471">
        <v>-8099576.14191538</v>
      </c>
      <c r="B8471">
        <v>-150441.08688660699</v>
      </c>
      <c r="C8471">
        <v>0</v>
      </c>
    </row>
    <row r="8472" spans="1:3" x14ac:dyDescent="0.25">
      <c r="A8472">
        <v>-8098641.6630384596</v>
      </c>
      <c r="B8472">
        <v>-150441.08688660699</v>
      </c>
      <c r="C8472">
        <v>0</v>
      </c>
    </row>
    <row r="8473" spans="1:3" x14ac:dyDescent="0.25">
      <c r="A8473">
        <v>-8097707.1841615299</v>
      </c>
      <c r="B8473">
        <v>-150441.08688660699</v>
      </c>
      <c r="C8473">
        <v>0</v>
      </c>
    </row>
    <row r="8474" spans="1:3" x14ac:dyDescent="0.25">
      <c r="A8474">
        <v>-8096772.7052846104</v>
      </c>
      <c r="B8474">
        <v>-150441.08688660699</v>
      </c>
      <c r="C8474">
        <v>0</v>
      </c>
    </row>
    <row r="8475" spans="1:3" x14ac:dyDescent="0.25">
      <c r="A8475">
        <v>-8095838.22640769</v>
      </c>
      <c r="B8475">
        <v>-150441.08688660699</v>
      </c>
      <c r="C8475">
        <v>0</v>
      </c>
    </row>
    <row r="8476" spans="1:3" x14ac:dyDescent="0.25">
      <c r="A8476">
        <v>-8123872.5927153798</v>
      </c>
      <c r="B8476">
        <v>-151375.56576339199</v>
      </c>
      <c r="C8476">
        <v>3.8430469576269301E-3</v>
      </c>
    </row>
    <row r="8477" spans="1:3" x14ac:dyDescent="0.25">
      <c r="A8477">
        <v>-8122938.1138384603</v>
      </c>
      <c r="B8477">
        <v>-151375.56576339199</v>
      </c>
      <c r="C8477">
        <v>5.5933129042387E-3</v>
      </c>
    </row>
    <row r="8478" spans="1:3" x14ac:dyDescent="0.25">
      <c r="A8478">
        <v>-8122003.6349615296</v>
      </c>
      <c r="B8478">
        <v>-151375.56576339199</v>
      </c>
      <c r="C8478">
        <v>1.07191484421491E-2</v>
      </c>
    </row>
    <row r="8479" spans="1:3" x14ac:dyDescent="0.25">
      <c r="A8479">
        <v>-8121069.1560846101</v>
      </c>
      <c r="B8479">
        <v>-151375.56576339199</v>
      </c>
      <c r="C8479">
        <v>1.52816278859972E-2</v>
      </c>
    </row>
    <row r="8480" spans="1:3" x14ac:dyDescent="0.25">
      <c r="A8480">
        <v>-8120134.6772076897</v>
      </c>
      <c r="B8480">
        <v>-151375.56576339199</v>
      </c>
      <c r="C8480">
        <v>2.1167857572436301E-2</v>
      </c>
    </row>
    <row r="8481" spans="1:3" x14ac:dyDescent="0.25">
      <c r="A8481">
        <v>-8119200.19833076</v>
      </c>
      <c r="B8481">
        <v>-151375.56576339199</v>
      </c>
      <c r="C8481">
        <v>2.9335493221878998E-2</v>
      </c>
    </row>
    <row r="8482" spans="1:3" x14ac:dyDescent="0.25">
      <c r="A8482">
        <v>-8118265.7194538396</v>
      </c>
      <c r="B8482">
        <v>-151375.56576339199</v>
      </c>
      <c r="C8482">
        <v>3.9202969521284103E-2</v>
      </c>
    </row>
    <row r="8483" spans="1:3" x14ac:dyDescent="0.25">
      <c r="A8483">
        <v>-8117331.2405769201</v>
      </c>
      <c r="B8483">
        <v>-151375.56576339199</v>
      </c>
      <c r="C8483">
        <v>5.23731000721454E-2</v>
      </c>
    </row>
    <row r="8484" spans="1:3" x14ac:dyDescent="0.25">
      <c r="A8484">
        <v>-8116396.7616999904</v>
      </c>
      <c r="B8484">
        <v>-151375.56576339199</v>
      </c>
      <c r="C8484">
        <v>6.7729525268077795E-2</v>
      </c>
    </row>
    <row r="8485" spans="1:3" x14ac:dyDescent="0.25">
      <c r="A8485">
        <v>-8115462.28282307</v>
      </c>
      <c r="B8485">
        <v>-151375.56576339199</v>
      </c>
      <c r="C8485">
        <v>8.4335364401340401E-2</v>
      </c>
    </row>
    <row r="8486" spans="1:3" x14ac:dyDescent="0.25">
      <c r="A8486">
        <v>-8114527.8039461495</v>
      </c>
      <c r="B8486">
        <v>-151375.56576339199</v>
      </c>
      <c r="C8486">
        <v>0.10778131335973699</v>
      </c>
    </row>
    <row r="8487" spans="1:3" x14ac:dyDescent="0.25">
      <c r="A8487">
        <v>-8113593.32506923</v>
      </c>
      <c r="B8487">
        <v>-151375.56576339199</v>
      </c>
      <c r="C8487">
        <v>0.131641611456871</v>
      </c>
    </row>
    <row r="8488" spans="1:3" x14ac:dyDescent="0.25">
      <c r="A8488">
        <v>-8112658.8461923003</v>
      </c>
      <c r="B8488">
        <v>-151375.56576339199</v>
      </c>
      <c r="C8488">
        <v>0.16523776948451899</v>
      </c>
    </row>
    <row r="8489" spans="1:3" x14ac:dyDescent="0.25">
      <c r="A8489">
        <v>-8111724.3673153799</v>
      </c>
      <c r="B8489">
        <v>-151375.56576339199</v>
      </c>
      <c r="C8489">
        <v>0.188476517796516</v>
      </c>
    </row>
    <row r="8490" spans="1:3" x14ac:dyDescent="0.25">
      <c r="A8490">
        <v>-8110789.8884384604</v>
      </c>
      <c r="B8490">
        <v>-151375.56576339199</v>
      </c>
      <c r="C8490">
        <v>0.21185977756977001</v>
      </c>
    </row>
    <row r="8491" spans="1:3" x14ac:dyDescent="0.25">
      <c r="A8491">
        <v>-8109855.4095615298</v>
      </c>
      <c r="B8491">
        <v>-151375.56576339199</v>
      </c>
      <c r="C8491">
        <v>0.234762653708457</v>
      </c>
    </row>
    <row r="8492" spans="1:3" x14ac:dyDescent="0.25">
      <c r="A8492">
        <v>-8108920.9306846103</v>
      </c>
      <c r="B8492">
        <v>-151375.56576339199</v>
      </c>
      <c r="C8492">
        <v>0.25598937273025502</v>
      </c>
    </row>
    <row r="8493" spans="1:3" x14ac:dyDescent="0.25">
      <c r="A8493">
        <v>-8107986.4518076899</v>
      </c>
      <c r="B8493">
        <v>-151375.56576339199</v>
      </c>
      <c r="C8493">
        <v>0.27368769049644398</v>
      </c>
    </row>
    <row r="8494" spans="1:3" x14ac:dyDescent="0.25">
      <c r="A8494">
        <v>-8107051.9729307601</v>
      </c>
      <c r="B8494">
        <v>-151375.56576339199</v>
      </c>
      <c r="C8494">
        <v>0.29552033543586698</v>
      </c>
    </row>
    <row r="8495" spans="1:3" x14ac:dyDescent="0.25">
      <c r="A8495">
        <v>-8106117.4940538397</v>
      </c>
      <c r="B8495">
        <v>-151375.56576339199</v>
      </c>
      <c r="C8495">
        <v>0.31320691108703602</v>
      </c>
    </row>
    <row r="8496" spans="1:3" x14ac:dyDescent="0.25">
      <c r="A8496">
        <v>-8105183.0151769202</v>
      </c>
      <c r="B8496">
        <v>-151375.56576339199</v>
      </c>
      <c r="C8496">
        <v>0.32867732644081099</v>
      </c>
    </row>
    <row r="8497" spans="1:3" x14ac:dyDescent="0.25">
      <c r="A8497">
        <v>-8104248.5362999896</v>
      </c>
      <c r="B8497">
        <v>-151375.56576339199</v>
      </c>
      <c r="C8497">
        <v>0.34450739622116</v>
      </c>
    </row>
    <row r="8498" spans="1:3" x14ac:dyDescent="0.25">
      <c r="A8498">
        <v>-8103314.0574230701</v>
      </c>
      <c r="B8498">
        <v>-151375.56576339199</v>
      </c>
      <c r="C8498">
        <v>0.363224476575851</v>
      </c>
    </row>
    <row r="8499" spans="1:3" x14ac:dyDescent="0.25">
      <c r="A8499">
        <v>-8102379.5785461497</v>
      </c>
      <c r="B8499">
        <v>-151375.56576339199</v>
      </c>
      <c r="C8499">
        <v>0.36345952749252303</v>
      </c>
    </row>
    <row r="8500" spans="1:3" x14ac:dyDescent="0.25">
      <c r="A8500">
        <v>-8101445.0996692302</v>
      </c>
      <c r="B8500">
        <v>-151375.56576339199</v>
      </c>
      <c r="C8500">
        <v>0</v>
      </c>
    </row>
    <row r="8501" spans="1:3" x14ac:dyDescent="0.25">
      <c r="A8501">
        <v>-8100510.6207923004</v>
      </c>
      <c r="B8501">
        <v>-151375.56576339199</v>
      </c>
      <c r="C8501">
        <v>0</v>
      </c>
    </row>
    <row r="8502" spans="1:3" x14ac:dyDescent="0.25">
      <c r="A8502">
        <v>-8099576.14191538</v>
      </c>
      <c r="B8502">
        <v>-151375.56576339199</v>
      </c>
      <c r="C8502">
        <v>0</v>
      </c>
    </row>
    <row r="8503" spans="1:3" x14ac:dyDescent="0.25">
      <c r="A8503">
        <v>-8098641.6630384596</v>
      </c>
      <c r="B8503">
        <v>-151375.56576339199</v>
      </c>
      <c r="C8503">
        <v>0</v>
      </c>
    </row>
    <row r="8504" spans="1:3" x14ac:dyDescent="0.25">
      <c r="A8504">
        <v>-8097707.1841615299</v>
      </c>
      <c r="B8504">
        <v>-151375.56576339199</v>
      </c>
      <c r="C8504">
        <v>0</v>
      </c>
    </row>
    <row r="8505" spans="1:3" x14ac:dyDescent="0.25">
      <c r="A8505">
        <v>-8096772.7052846104</v>
      </c>
      <c r="B8505">
        <v>-151375.56576339199</v>
      </c>
      <c r="C8505">
        <v>0</v>
      </c>
    </row>
    <row r="8506" spans="1:3" x14ac:dyDescent="0.25">
      <c r="A8506">
        <v>-8095838.22640769</v>
      </c>
      <c r="B8506">
        <v>-151375.56576339199</v>
      </c>
      <c r="C8506">
        <v>0</v>
      </c>
    </row>
    <row r="8507" spans="1:3" x14ac:dyDescent="0.25">
      <c r="A8507">
        <v>-8094903.7475307602</v>
      </c>
      <c r="B8507">
        <v>-151375.56576339199</v>
      </c>
      <c r="C8507">
        <v>0</v>
      </c>
    </row>
    <row r="8508" spans="1:3" x14ac:dyDescent="0.25">
      <c r="A8508">
        <v>-8124807.0715923002</v>
      </c>
      <c r="B8508">
        <v>-152310.04464017801</v>
      </c>
      <c r="C8508">
        <v>2.3266538046300398E-3</v>
      </c>
    </row>
    <row r="8509" spans="1:3" x14ac:dyDescent="0.25">
      <c r="A8509">
        <v>-8123872.5927153798</v>
      </c>
      <c r="B8509">
        <v>-152310.04464017801</v>
      </c>
      <c r="C8509">
        <v>3.7578728515654798E-3</v>
      </c>
    </row>
    <row r="8510" spans="1:3" x14ac:dyDescent="0.25">
      <c r="A8510">
        <v>-8122938.1138384603</v>
      </c>
      <c r="B8510">
        <v>-152310.04464017801</v>
      </c>
      <c r="C8510">
        <v>5.4493560455739403E-3</v>
      </c>
    </row>
    <row r="8511" spans="1:3" x14ac:dyDescent="0.25">
      <c r="A8511">
        <v>-8122003.6349615296</v>
      </c>
      <c r="B8511">
        <v>-152310.04464017801</v>
      </c>
      <c r="C8511">
        <v>1.0525787249207399E-2</v>
      </c>
    </row>
    <row r="8512" spans="1:3" x14ac:dyDescent="0.25">
      <c r="A8512">
        <v>-8121069.1560846101</v>
      </c>
      <c r="B8512">
        <v>-152310.04464017801</v>
      </c>
      <c r="C8512">
        <v>1.5207597985863601E-2</v>
      </c>
    </row>
    <row r="8513" spans="1:3" x14ac:dyDescent="0.25">
      <c r="A8513">
        <v>-8120134.6772076897</v>
      </c>
      <c r="B8513">
        <v>-152310.04464017801</v>
      </c>
      <c r="C8513">
        <v>2.0739467814564701E-2</v>
      </c>
    </row>
    <row r="8514" spans="1:3" x14ac:dyDescent="0.25">
      <c r="A8514">
        <v>-8119200.19833076</v>
      </c>
      <c r="B8514">
        <v>-152310.04464017801</v>
      </c>
      <c r="C8514">
        <v>2.9018050059676101E-2</v>
      </c>
    </row>
    <row r="8515" spans="1:3" x14ac:dyDescent="0.25">
      <c r="A8515">
        <v>-8118265.7194538396</v>
      </c>
      <c r="B8515">
        <v>-152310.04464017801</v>
      </c>
      <c r="C8515">
        <v>3.8287568837404203E-2</v>
      </c>
    </row>
    <row r="8516" spans="1:3" x14ac:dyDescent="0.25">
      <c r="A8516">
        <v>-8117331.2405769201</v>
      </c>
      <c r="B8516">
        <v>-152310.04464017801</v>
      </c>
      <c r="C8516">
        <v>5.3737066686153398E-2</v>
      </c>
    </row>
    <row r="8517" spans="1:3" x14ac:dyDescent="0.25">
      <c r="A8517">
        <v>-8116396.7616999904</v>
      </c>
      <c r="B8517">
        <v>-152310.04464017801</v>
      </c>
      <c r="C8517">
        <v>6.99321404099464E-2</v>
      </c>
    </row>
    <row r="8518" spans="1:3" x14ac:dyDescent="0.25">
      <c r="A8518">
        <v>-8115462.28282307</v>
      </c>
      <c r="B8518">
        <v>-152310.04464017801</v>
      </c>
      <c r="C8518">
        <v>8.7100207805633503E-2</v>
      </c>
    </row>
    <row r="8519" spans="1:3" x14ac:dyDescent="0.25">
      <c r="A8519">
        <v>-8114527.8039461495</v>
      </c>
      <c r="B8519">
        <v>-152310.04464017801</v>
      </c>
      <c r="C8519">
        <v>0.107370153069496</v>
      </c>
    </row>
    <row r="8520" spans="1:3" x14ac:dyDescent="0.25">
      <c r="A8520">
        <v>-8113593.32506923</v>
      </c>
      <c r="B8520">
        <v>-152310.04464017801</v>
      </c>
      <c r="C8520">
        <v>0.13094452023506101</v>
      </c>
    </row>
    <row r="8521" spans="1:3" x14ac:dyDescent="0.25">
      <c r="A8521">
        <v>-8112658.8461923003</v>
      </c>
      <c r="B8521">
        <v>-152310.04464017801</v>
      </c>
      <c r="C8521">
        <v>0.16439460217952701</v>
      </c>
    </row>
    <row r="8522" spans="1:3" x14ac:dyDescent="0.25">
      <c r="A8522">
        <v>-8111724.3673153799</v>
      </c>
      <c r="B8522">
        <v>-152310.04464017801</v>
      </c>
      <c r="C8522">
        <v>0.187678888440132</v>
      </c>
    </row>
    <row r="8523" spans="1:3" x14ac:dyDescent="0.25">
      <c r="A8523">
        <v>-8110789.8884384604</v>
      </c>
      <c r="B8523">
        <v>-152310.04464017801</v>
      </c>
      <c r="C8523">
        <v>0.21143081784248299</v>
      </c>
    </row>
    <row r="8524" spans="1:3" x14ac:dyDescent="0.25">
      <c r="A8524">
        <v>-8109855.4095615298</v>
      </c>
      <c r="B8524">
        <v>-152310.04464017801</v>
      </c>
      <c r="C8524">
        <v>0.23420600593089999</v>
      </c>
    </row>
    <row r="8525" spans="1:3" x14ac:dyDescent="0.25">
      <c r="A8525">
        <v>-8108920.9306846103</v>
      </c>
      <c r="B8525">
        <v>-152310.04464017801</v>
      </c>
      <c r="C8525">
        <v>0.25547340512275601</v>
      </c>
    </row>
    <row r="8526" spans="1:3" x14ac:dyDescent="0.25">
      <c r="A8526">
        <v>-8107986.4518076899</v>
      </c>
      <c r="B8526">
        <v>-152310.04464017801</v>
      </c>
      <c r="C8526">
        <v>0.273379206657409</v>
      </c>
    </row>
    <row r="8527" spans="1:3" x14ac:dyDescent="0.25">
      <c r="A8527">
        <v>-8107051.9729307601</v>
      </c>
      <c r="B8527">
        <v>-152310.04464017801</v>
      </c>
      <c r="C8527">
        <v>0.30220949649810702</v>
      </c>
    </row>
    <row r="8528" spans="1:3" x14ac:dyDescent="0.25">
      <c r="A8528">
        <v>-8106117.4940538397</v>
      </c>
      <c r="B8528">
        <v>-152310.04464017801</v>
      </c>
      <c r="C8528">
        <v>0.31886345148086498</v>
      </c>
    </row>
    <row r="8529" spans="1:3" x14ac:dyDescent="0.25">
      <c r="A8529">
        <v>-8105183.0151769202</v>
      </c>
      <c r="B8529">
        <v>-152310.04464017801</v>
      </c>
      <c r="C8529">
        <v>0.33490964770317</v>
      </c>
    </row>
    <row r="8530" spans="1:3" x14ac:dyDescent="0.25">
      <c r="A8530">
        <v>-8104248.5362999896</v>
      </c>
      <c r="B8530">
        <v>-152310.04464017801</v>
      </c>
      <c r="C8530">
        <v>0.34474343061447099</v>
      </c>
    </row>
    <row r="8531" spans="1:3" x14ac:dyDescent="0.25">
      <c r="A8531">
        <v>-8103314.0574230701</v>
      </c>
      <c r="B8531">
        <v>-152310.04464017801</v>
      </c>
      <c r="C8531">
        <v>0.36315140128135598</v>
      </c>
    </row>
    <row r="8532" spans="1:3" x14ac:dyDescent="0.25">
      <c r="A8532">
        <v>-8102379.5785461497</v>
      </c>
      <c r="B8532">
        <v>-152310.04464017801</v>
      </c>
      <c r="C8532">
        <v>0.36904191970825101</v>
      </c>
    </row>
    <row r="8533" spans="1:3" x14ac:dyDescent="0.25">
      <c r="A8533">
        <v>-8101445.0996692302</v>
      </c>
      <c r="B8533">
        <v>-152310.04464017801</v>
      </c>
      <c r="C8533">
        <v>0.37304750084876998</v>
      </c>
    </row>
    <row r="8534" spans="1:3" x14ac:dyDescent="0.25">
      <c r="A8534">
        <v>-8100510.6207923004</v>
      </c>
      <c r="B8534">
        <v>-152310.04464017801</v>
      </c>
      <c r="C8534">
        <v>0</v>
      </c>
    </row>
    <row r="8535" spans="1:3" x14ac:dyDescent="0.25">
      <c r="A8535">
        <v>-8099576.14191538</v>
      </c>
      <c r="B8535">
        <v>-152310.04464017801</v>
      </c>
      <c r="C8535">
        <v>0</v>
      </c>
    </row>
    <row r="8536" spans="1:3" x14ac:dyDescent="0.25">
      <c r="A8536">
        <v>-8098641.6630384596</v>
      </c>
      <c r="B8536">
        <v>-152310.04464017801</v>
      </c>
      <c r="C8536">
        <v>0</v>
      </c>
    </row>
    <row r="8537" spans="1:3" x14ac:dyDescent="0.25">
      <c r="A8537">
        <v>-8097707.1841615299</v>
      </c>
      <c r="B8537">
        <v>-152310.04464017801</v>
      </c>
      <c r="C8537">
        <v>0</v>
      </c>
    </row>
    <row r="8538" spans="1:3" x14ac:dyDescent="0.25">
      <c r="A8538">
        <v>-8096772.7052846104</v>
      </c>
      <c r="B8538">
        <v>-152310.04464017801</v>
      </c>
      <c r="C8538">
        <v>0</v>
      </c>
    </row>
    <row r="8539" spans="1:3" x14ac:dyDescent="0.25">
      <c r="A8539">
        <v>-8095838.22640769</v>
      </c>
      <c r="B8539">
        <v>-152310.04464017801</v>
      </c>
      <c r="C8539">
        <v>0</v>
      </c>
    </row>
    <row r="8540" spans="1:3" x14ac:dyDescent="0.25">
      <c r="A8540">
        <v>-8094903.7475307602</v>
      </c>
      <c r="B8540">
        <v>-152310.04464017801</v>
      </c>
      <c r="C8540">
        <v>0</v>
      </c>
    </row>
    <row r="8541" spans="1:3" x14ac:dyDescent="0.25">
      <c r="A8541">
        <v>-8124807.0715923002</v>
      </c>
      <c r="B8541">
        <v>-153244.52351696399</v>
      </c>
      <c r="C8541">
        <v>2.3054988123476501E-3</v>
      </c>
    </row>
    <row r="8542" spans="1:3" x14ac:dyDescent="0.25">
      <c r="A8542">
        <v>-8123872.5927153798</v>
      </c>
      <c r="B8542">
        <v>-153244.52351696399</v>
      </c>
      <c r="C8542">
        <v>3.7100743502378399E-3</v>
      </c>
    </row>
    <row r="8543" spans="1:3" x14ac:dyDescent="0.25">
      <c r="A8543">
        <v>-8122938.1138384603</v>
      </c>
      <c r="B8543">
        <v>-153244.52351696399</v>
      </c>
      <c r="C8543">
        <v>5.2829072810709398E-3</v>
      </c>
    </row>
    <row r="8544" spans="1:3" x14ac:dyDescent="0.25">
      <c r="A8544">
        <v>-8122003.6349615296</v>
      </c>
      <c r="B8544">
        <v>-153244.52351696399</v>
      </c>
      <c r="C8544">
        <v>1.04326177388429E-2</v>
      </c>
    </row>
    <row r="8545" spans="1:3" x14ac:dyDescent="0.25">
      <c r="A8545">
        <v>-8121069.1560846101</v>
      </c>
      <c r="B8545">
        <v>-153244.52351696399</v>
      </c>
      <c r="C8545">
        <v>1.4989424496889101E-2</v>
      </c>
    </row>
    <row r="8546" spans="1:3" x14ac:dyDescent="0.25">
      <c r="A8546">
        <v>-8120134.6772076897</v>
      </c>
      <c r="B8546">
        <v>-153244.52351696399</v>
      </c>
      <c r="C8546">
        <v>2.0652774721384E-2</v>
      </c>
    </row>
    <row r="8547" spans="1:3" x14ac:dyDescent="0.25">
      <c r="A8547">
        <v>-8119200.19833076</v>
      </c>
      <c r="B8547">
        <v>-153244.52351696399</v>
      </c>
      <c r="C8547">
        <v>3.03164515644311E-2</v>
      </c>
    </row>
    <row r="8548" spans="1:3" x14ac:dyDescent="0.25">
      <c r="A8548">
        <v>-8118265.7194538396</v>
      </c>
      <c r="B8548">
        <v>-153244.52351696399</v>
      </c>
      <c r="C8548">
        <v>3.9783027023076997E-2</v>
      </c>
    </row>
    <row r="8549" spans="1:3" x14ac:dyDescent="0.25">
      <c r="A8549">
        <v>-8117331.2405769201</v>
      </c>
      <c r="B8549">
        <v>-153244.52351696399</v>
      </c>
      <c r="C8549">
        <v>5.29727935791015E-2</v>
      </c>
    </row>
    <row r="8550" spans="1:3" x14ac:dyDescent="0.25">
      <c r="A8550">
        <v>-8116396.7616999904</v>
      </c>
      <c r="B8550">
        <v>-153244.52351696399</v>
      </c>
      <c r="C8550">
        <v>6.8993732333183205E-2</v>
      </c>
    </row>
    <row r="8551" spans="1:3" x14ac:dyDescent="0.25">
      <c r="A8551">
        <v>-8115462.28282307</v>
      </c>
      <c r="B8551">
        <v>-153244.52351696399</v>
      </c>
      <c r="C8551">
        <v>8.6088299751281697E-2</v>
      </c>
    </row>
    <row r="8552" spans="1:3" x14ac:dyDescent="0.25">
      <c r="A8552">
        <v>-8114527.8039461495</v>
      </c>
      <c r="B8552">
        <v>-153244.52351696399</v>
      </c>
      <c r="C8552">
        <v>0.106509752571582</v>
      </c>
    </row>
    <row r="8553" spans="1:3" x14ac:dyDescent="0.25">
      <c r="A8553">
        <v>-8113593.32506923</v>
      </c>
      <c r="B8553">
        <v>-153244.52351696399</v>
      </c>
      <c r="C8553">
        <v>0.12988467514514901</v>
      </c>
    </row>
    <row r="8554" spans="1:3" x14ac:dyDescent="0.25">
      <c r="A8554">
        <v>-8112658.8461923003</v>
      </c>
      <c r="B8554">
        <v>-153244.52351696399</v>
      </c>
      <c r="C8554">
        <v>0.163950055837631</v>
      </c>
    </row>
    <row r="8555" spans="1:3" x14ac:dyDescent="0.25">
      <c r="A8555">
        <v>-8111724.3673153799</v>
      </c>
      <c r="B8555">
        <v>-153244.52351696399</v>
      </c>
      <c r="C8555">
        <v>0.18706060945987699</v>
      </c>
    </row>
    <row r="8556" spans="1:3" x14ac:dyDescent="0.25">
      <c r="A8556">
        <v>-8110789.8884384604</v>
      </c>
      <c r="B8556">
        <v>-153244.52351696399</v>
      </c>
      <c r="C8556">
        <v>0.21103645861148801</v>
      </c>
    </row>
    <row r="8557" spans="1:3" x14ac:dyDescent="0.25">
      <c r="A8557">
        <v>-8109855.4095615298</v>
      </c>
      <c r="B8557">
        <v>-153244.52351696399</v>
      </c>
      <c r="C8557">
        <v>0.239895895123481</v>
      </c>
    </row>
    <row r="8558" spans="1:3" x14ac:dyDescent="0.25">
      <c r="A8558">
        <v>-8108920.9306846103</v>
      </c>
      <c r="B8558">
        <v>-153244.52351696399</v>
      </c>
      <c r="C8558">
        <v>0.26222151517867998</v>
      </c>
    </row>
    <row r="8559" spans="1:3" x14ac:dyDescent="0.25">
      <c r="A8559">
        <v>-8107986.4518076899</v>
      </c>
      <c r="B8559">
        <v>-153244.52351696399</v>
      </c>
      <c r="C8559">
        <v>0.27767282724380399</v>
      </c>
    </row>
    <row r="8560" spans="1:3" x14ac:dyDescent="0.25">
      <c r="A8560">
        <v>-8107051.9729307601</v>
      </c>
      <c r="B8560">
        <v>-153244.52351696399</v>
      </c>
      <c r="C8560">
        <v>0.301338881254196</v>
      </c>
    </row>
    <row r="8561" spans="1:3" x14ac:dyDescent="0.25">
      <c r="A8561">
        <v>-8106117.4940538397</v>
      </c>
      <c r="B8561">
        <v>-153244.52351696399</v>
      </c>
      <c r="C8561">
        <v>0.31874421238899198</v>
      </c>
    </row>
    <row r="8562" spans="1:3" x14ac:dyDescent="0.25">
      <c r="A8562">
        <v>-8105183.0151769202</v>
      </c>
      <c r="B8562">
        <v>-153244.52351696399</v>
      </c>
      <c r="C8562">
        <v>0.33483937382697998</v>
      </c>
    </row>
    <row r="8563" spans="1:3" x14ac:dyDescent="0.25">
      <c r="A8563">
        <v>-8104248.5362999896</v>
      </c>
      <c r="B8563">
        <v>-153244.52351696399</v>
      </c>
      <c r="C8563">
        <v>0.350849598646163</v>
      </c>
    </row>
    <row r="8564" spans="1:3" x14ac:dyDescent="0.25">
      <c r="A8564">
        <v>-8103314.0574230701</v>
      </c>
      <c r="B8564">
        <v>-153244.52351696399</v>
      </c>
      <c r="C8564">
        <v>0.36856526136398299</v>
      </c>
    </row>
    <row r="8565" spans="1:3" x14ac:dyDescent="0.25">
      <c r="A8565">
        <v>-8102379.5785461497</v>
      </c>
      <c r="B8565">
        <v>-153244.52351696399</v>
      </c>
      <c r="C8565">
        <v>0.37314987182617099</v>
      </c>
    </row>
    <row r="8566" spans="1:3" x14ac:dyDescent="0.25">
      <c r="A8566">
        <v>-8101445.0996692302</v>
      </c>
      <c r="B8566">
        <v>-153244.52351696399</v>
      </c>
      <c r="C8566">
        <v>0.38024809956550498</v>
      </c>
    </row>
    <row r="8567" spans="1:3" x14ac:dyDescent="0.25">
      <c r="A8567">
        <v>-8100510.6207923004</v>
      </c>
      <c r="B8567">
        <v>-153244.52351696399</v>
      </c>
      <c r="C8567">
        <v>0</v>
      </c>
    </row>
    <row r="8568" spans="1:3" x14ac:dyDescent="0.25">
      <c r="A8568">
        <v>-8099576.14191538</v>
      </c>
      <c r="B8568">
        <v>-153244.52351696399</v>
      </c>
      <c r="C8568">
        <v>0</v>
      </c>
    </row>
    <row r="8569" spans="1:3" x14ac:dyDescent="0.25">
      <c r="A8569">
        <v>-8098641.6630384596</v>
      </c>
      <c r="B8569">
        <v>-153244.52351696399</v>
      </c>
      <c r="C8569">
        <v>0</v>
      </c>
    </row>
    <row r="8570" spans="1:3" x14ac:dyDescent="0.25">
      <c r="A8570">
        <v>-8097707.1841615299</v>
      </c>
      <c r="B8570">
        <v>-153244.52351696399</v>
      </c>
      <c r="C8570">
        <v>0</v>
      </c>
    </row>
    <row r="8571" spans="1:3" x14ac:dyDescent="0.25">
      <c r="A8571">
        <v>-8096772.7052846104</v>
      </c>
      <c r="B8571">
        <v>-153244.52351696399</v>
      </c>
      <c r="C8571">
        <v>0</v>
      </c>
    </row>
    <row r="8572" spans="1:3" x14ac:dyDescent="0.25">
      <c r="A8572">
        <v>-8095838.22640769</v>
      </c>
      <c r="B8572">
        <v>-153244.52351696399</v>
      </c>
      <c r="C8572">
        <v>0</v>
      </c>
    </row>
    <row r="8573" spans="1:3" x14ac:dyDescent="0.25">
      <c r="A8573">
        <v>-8094903.7475307602</v>
      </c>
      <c r="B8573">
        <v>-153244.52351696399</v>
      </c>
      <c r="C8573">
        <v>0</v>
      </c>
    </row>
    <row r="8574" spans="1:3" x14ac:dyDescent="0.25">
      <c r="A8574">
        <v>-8093969.2686538398</v>
      </c>
      <c r="B8574">
        <v>-153244.52351696399</v>
      </c>
      <c r="C8574">
        <v>0</v>
      </c>
    </row>
    <row r="8575" spans="1:3" x14ac:dyDescent="0.25">
      <c r="A8575">
        <v>-8125741.5504692299</v>
      </c>
      <c r="B8575">
        <v>-154179.00239375001</v>
      </c>
      <c r="C8575">
        <v>1.4858493814244799E-3</v>
      </c>
    </row>
    <row r="8576" spans="1:3" x14ac:dyDescent="0.25">
      <c r="A8576">
        <v>-8124807.0715923002</v>
      </c>
      <c r="B8576">
        <v>-154179.00239375001</v>
      </c>
      <c r="C8576">
        <v>2.2398186847567502E-3</v>
      </c>
    </row>
    <row r="8577" spans="1:3" x14ac:dyDescent="0.25">
      <c r="A8577">
        <v>-8123872.5927153798</v>
      </c>
      <c r="B8577">
        <v>-154179.00239375001</v>
      </c>
      <c r="C8577">
        <v>3.6492221988737501E-3</v>
      </c>
    </row>
    <row r="8578" spans="1:3" x14ac:dyDescent="0.25">
      <c r="A8578">
        <v>-8122938.1138384603</v>
      </c>
      <c r="B8578">
        <v>-154179.00239375001</v>
      </c>
      <c r="C8578">
        <v>5.1865410059690397E-3</v>
      </c>
    </row>
    <row r="8579" spans="1:3" x14ac:dyDescent="0.25">
      <c r="A8579">
        <v>-8122003.6349615296</v>
      </c>
      <c r="B8579">
        <v>-154179.00239375001</v>
      </c>
      <c r="C8579">
        <v>1.06745921075344E-2</v>
      </c>
    </row>
    <row r="8580" spans="1:3" x14ac:dyDescent="0.25">
      <c r="A8580">
        <v>-8121069.1560846101</v>
      </c>
      <c r="B8580">
        <v>-154179.00239375001</v>
      </c>
      <c r="C8580">
        <v>1.52959814295172E-2</v>
      </c>
    </row>
    <row r="8581" spans="1:3" x14ac:dyDescent="0.25">
      <c r="A8581">
        <v>-8120134.6772076897</v>
      </c>
      <c r="B8581">
        <v>-154179.00239375001</v>
      </c>
      <c r="C8581">
        <v>2.1431924775242799E-2</v>
      </c>
    </row>
    <row r="8582" spans="1:3" x14ac:dyDescent="0.25">
      <c r="A8582">
        <v>-8119200.19833076</v>
      </c>
      <c r="B8582">
        <v>-154179.00239375001</v>
      </c>
      <c r="C8582">
        <v>2.9659645631909301E-2</v>
      </c>
    </row>
    <row r="8583" spans="1:3" x14ac:dyDescent="0.25">
      <c r="A8583">
        <v>-8118265.7194538396</v>
      </c>
      <c r="B8583">
        <v>-154179.00239375001</v>
      </c>
      <c r="C8583">
        <v>3.9164543151855399E-2</v>
      </c>
    </row>
    <row r="8584" spans="1:3" x14ac:dyDescent="0.25">
      <c r="A8584">
        <v>-8117331.2405769201</v>
      </c>
      <c r="B8584">
        <v>-154179.00239375001</v>
      </c>
      <c r="C8584">
        <v>5.2148547023534698E-2</v>
      </c>
    </row>
    <row r="8585" spans="1:3" x14ac:dyDescent="0.25">
      <c r="A8585">
        <v>-8116396.7616999904</v>
      </c>
      <c r="B8585">
        <v>-154179.00239375001</v>
      </c>
      <c r="C8585">
        <v>6.8247474730014801E-2</v>
      </c>
    </row>
    <row r="8586" spans="1:3" x14ac:dyDescent="0.25">
      <c r="A8586">
        <v>-8115462.28282307</v>
      </c>
      <c r="B8586">
        <v>-154179.00239375001</v>
      </c>
      <c r="C8586">
        <v>8.5309870541095706E-2</v>
      </c>
    </row>
    <row r="8587" spans="1:3" x14ac:dyDescent="0.25">
      <c r="A8587">
        <v>-8114527.8039461495</v>
      </c>
      <c r="B8587">
        <v>-154179.00239375001</v>
      </c>
      <c r="C8587">
        <v>0.105800002813339</v>
      </c>
    </row>
    <row r="8588" spans="1:3" x14ac:dyDescent="0.25">
      <c r="A8588">
        <v>-8113593.32506923</v>
      </c>
      <c r="B8588">
        <v>-154179.00239375001</v>
      </c>
      <c r="C8588">
        <v>0.12916113436221999</v>
      </c>
    </row>
    <row r="8589" spans="1:3" x14ac:dyDescent="0.25">
      <c r="A8589">
        <v>-8112658.8461923003</v>
      </c>
      <c r="B8589">
        <v>-154179.00239375001</v>
      </c>
      <c r="C8589">
        <v>0.16849690675735399</v>
      </c>
    </row>
    <row r="8590" spans="1:3" x14ac:dyDescent="0.25">
      <c r="A8590">
        <v>-8111724.3673153799</v>
      </c>
      <c r="B8590">
        <v>-154179.00239375001</v>
      </c>
      <c r="C8590">
        <v>0.192358464002609</v>
      </c>
    </row>
    <row r="8591" spans="1:3" x14ac:dyDescent="0.25">
      <c r="A8591">
        <v>-8110789.8884384604</v>
      </c>
      <c r="B8591">
        <v>-154179.00239375001</v>
      </c>
      <c r="C8591">
        <v>0.21522076427936501</v>
      </c>
    </row>
    <row r="8592" spans="1:3" x14ac:dyDescent="0.25">
      <c r="A8592">
        <v>-8109855.4095615298</v>
      </c>
      <c r="B8592">
        <v>-154179.00239375001</v>
      </c>
      <c r="C8592">
        <v>0.23942823708057401</v>
      </c>
    </row>
    <row r="8593" spans="1:3" x14ac:dyDescent="0.25">
      <c r="A8593">
        <v>-8108920.9306846103</v>
      </c>
      <c r="B8593">
        <v>-154179.00239375001</v>
      </c>
      <c r="C8593">
        <v>0.26142495870590199</v>
      </c>
    </row>
    <row r="8594" spans="1:3" x14ac:dyDescent="0.25">
      <c r="A8594">
        <v>-8107986.4518076899</v>
      </c>
      <c r="B8594">
        <v>-154179.00239375001</v>
      </c>
      <c r="C8594">
        <v>0.276994198560714</v>
      </c>
    </row>
    <row r="8595" spans="1:3" x14ac:dyDescent="0.25">
      <c r="A8595">
        <v>-8107051.9729307601</v>
      </c>
      <c r="B8595">
        <v>-154179.00239375001</v>
      </c>
      <c r="C8595">
        <v>0.30108332633972101</v>
      </c>
    </row>
    <row r="8596" spans="1:3" x14ac:dyDescent="0.25">
      <c r="A8596">
        <v>-8106117.4940538397</v>
      </c>
      <c r="B8596">
        <v>-154179.00239375001</v>
      </c>
      <c r="C8596">
        <v>0.31866079568862898</v>
      </c>
    </row>
    <row r="8597" spans="1:3" x14ac:dyDescent="0.25">
      <c r="A8597">
        <v>-8105183.0151769202</v>
      </c>
      <c r="B8597">
        <v>-154179.00239375001</v>
      </c>
      <c r="C8597">
        <v>0.33485239744186401</v>
      </c>
    </row>
    <row r="8598" spans="1:3" x14ac:dyDescent="0.25">
      <c r="A8598">
        <v>-8104248.5362999896</v>
      </c>
      <c r="B8598">
        <v>-154179.00239375001</v>
      </c>
      <c r="C8598">
        <v>0.35115721821784901</v>
      </c>
    </row>
    <row r="8599" spans="1:3" x14ac:dyDescent="0.25">
      <c r="A8599">
        <v>-8103314.0574230701</v>
      </c>
      <c r="B8599">
        <v>-154179.00239375001</v>
      </c>
      <c r="C8599">
        <v>0.36877816915512002</v>
      </c>
    </row>
    <row r="8600" spans="1:3" x14ac:dyDescent="0.25">
      <c r="A8600">
        <v>-8102379.5785461497</v>
      </c>
      <c r="B8600">
        <v>-154179.00239375001</v>
      </c>
      <c r="C8600">
        <v>0.38006833195686301</v>
      </c>
    </row>
    <row r="8601" spans="1:3" x14ac:dyDescent="0.25">
      <c r="A8601">
        <v>-8101445.0996692302</v>
      </c>
      <c r="B8601">
        <v>-154179.00239375001</v>
      </c>
      <c r="C8601">
        <v>0.38026344776153498</v>
      </c>
    </row>
    <row r="8602" spans="1:3" x14ac:dyDescent="0.25">
      <c r="A8602">
        <v>-8100510.6207923004</v>
      </c>
      <c r="B8602">
        <v>-154179.00239375001</v>
      </c>
      <c r="C8602">
        <v>0.38533371686935403</v>
      </c>
    </row>
    <row r="8603" spans="1:3" x14ac:dyDescent="0.25">
      <c r="A8603">
        <v>-8099576.14191538</v>
      </c>
      <c r="B8603">
        <v>-154179.00239375001</v>
      </c>
      <c r="C8603">
        <v>0</v>
      </c>
    </row>
    <row r="8604" spans="1:3" x14ac:dyDescent="0.25">
      <c r="A8604">
        <v>-8098641.6630384596</v>
      </c>
      <c r="B8604">
        <v>-154179.00239375001</v>
      </c>
      <c r="C8604">
        <v>0</v>
      </c>
    </row>
    <row r="8605" spans="1:3" x14ac:dyDescent="0.25">
      <c r="A8605">
        <v>-8097707.1841615299</v>
      </c>
      <c r="B8605">
        <v>-154179.00239375001</v>
      </c>
      <c r="C8605">
        <v>0</v>
      </c>
    </row>
    <row r="8606" spans="1:3" x14ac:dyDescent="0.25">
      <c r="A8606">
        <v>-8096772.7052846104</v>
      </c>
      <c r="B8606">
        <v>-154179.00239375001</v>
      </c>
      <c r="C8606">
        <v>0</v>
      </c>
    </row>
    <row r="8607" spans="1:3" x14ac:dyDescent="0.25">
      <c r="A8607">
        <v>-8095838.22640769</v>
      </c>
      <c r="B8607">
        <v>-154179.00239375001</v>
      </c>
      <c r="C8607">
        <v>0</v>
      </c>
    </row>
    <row r="8608" spans="1:3" x14ac:dyDescent="0.25">
      <c r="A8608">
        <v>-8094903.7475307602</v>
      </c>
      <c r="B8608">
        <v>-154179.00239375001</v>
      </c>
      <c r="C8608">
        <v>0</v>
      </c>
    </row>
    <row r="8609" spans="1:3" x14ac:dyDescent="0.25">
      <c r="A8609">
        <v>-8093969.2686538398</v>
      </c>
      <c r="B8609">
        <v>-154179.00239375001</v>
      </c>
      <c r="C8609">
        <v>0</v>
      </c>
    </row>
    <row r="8610" spans="1:3" x14ac:dyDescent="0.25">
      <c r="A8610">
        <v>-8126676.0293461503</v>
      </c>
      <c r="B8610">
        <v>-155113.48127053501</v>
      </c>
      <c r="C8610">
        <v>9.3428004765883001E-4</v>
      </c>
    </row>
    <row r="8611" spans="1:3" x14ac:dyDescent="0.25">
      <c r="A8611">
        <v>-8125741.5504692299</v>
      </c>
      <c r="B8611">
        <v>-155113.48127053501</v>
      </c>
      <c r="C8611">
        <v>1.4542362187057701E-3</v>
      </c>
    </row>
    <row r="8612" spans="1:3" x14ac:dyDescent="0.25">
      <c r="A8612">
        <v>-8124807.0715923002</v>
      </c>
      <c r="B8612">
        <v>-155113.48127053501</v>
      </c>
      <c r="C8612">
        <v>2.2843424230813902E-3</v>
      </c>
    </row>
    <row r="8613" spans="1:3" x14ac:dyDescent="0.25">
      <c r="A8613">
        <v>-8123872.5927153798</v>
      </c>
      <c r="B8613">
        <v>-155113.48127053501</v>
      </c>
      <c r="C8613">
        <v>3.8126455619931199E-3</v>
      </c>
    </row>
    <row r="8614" spans="1:3" x14ac:dyDescent="0.25">
      <c r="A8614">
        <v>-8122938.1138384603</v>
      </c>
      <c r="B8614">
        <v>-155113.48127053501</v>
      </c>
      <c r="C8614">
        <v>5.5159311741590396E-3</v>
      </c>
    </row>
    <row r="8615" spans="1:3" x14ac:dyDescent="0.25">
      <c r="A8615">
        <v>-8122003.6349615296</v>
      </c>
      <c r="B8615">
        <v>-155113.48127053501</v>
      </c>
      <c r="C8615">
        <v>1.0647126473486399E-2</v>
      </c>
    </row>
    <row r="8616" spans="1:3" x14ac:dyDescent="0.25">
      <c r="A8616">
        <v>-8121069.1560846101</v>
      </c>
      <c r="B8616">
        <v>-155113.48127053501</v>
      </c>
      <c r="C8616">
        <v>1.52959814295172E-2</v>
      </c>
    </row>
    <row r="8617" spans="1:3" x14ac:dyDescent="0.25">
      <c r="A8617">
        <v>-8120134.6772076897</v>
      </c>
      <c r="B8617">
        <v>-155113.48127053501</v>
      </c>
      <c r="C8617">
        <v>2.0878110080957399E-2</v>
      </c>
    </row>
    <row r="8618" spans="1:3" x14ac:dyDescent="0.25">
      <c r="A8618">
        <v>-8119200.19833076</v>
      </c>
      <c r="B8618">
        <v>-155113.48127053501</v>
      </c>
      <c r="C8618">
        <v>2.9452243819832798E-2</v>
      </c>
    </row>
    <row r="8619" spans="1:3" x14ac:dyDescent="0.25">
      <c r="A8619">
        <v>-8118265.7194538396</v>
      </c>
      <c r="B8619">
        <v>-155113.48127053501</v>
      </c>
      <c r="C8619">
        <v>3.8950912654399802E-2</v>
      </c>
    </row>
    <row r="8620" spans="1:3" x14ac:dyDescent="0.25">
      <c r="A8620">
        <v>-8117331.2405769201</v>
      </c>
      <c r="B8620">
        <v>-155113.48127053501</v>
      </c>
      <c r="C8620">
        <v>5.19679598510265E-2</v>
      </c>
    </row>
    <row r="8621" spans="1:3" x14ac:dyDescent="0.25">
      <c r="A8621">
        <v>-8116396.7616999904</v>
      </c>
      <c r="B8621">
        <v>-155113.48127053501</v>
      </c>
      <c r="C8621">
        <v>6.7815639078616999E-2</v>
      </c>
    </row>
    <row r="8622" spans="1:3" x14ac:dyDescent="0.25">
      <c r="A8622">
        <v>-8115462.28282307</v>
      </c>
      <c r="B8622">
        <v>-155113.48127053501</v>
      </c>
      <c r="C8622">
        <v>8.4852650761604295E-2</v>
      </c>
    </row>
    <row r="8623" spans="1:3" x14ac:dyDescent="0.25">
      <c r="A8623">
        <v>-8114527.8039461495</v>
      </c>
      <c r="B8623">
        <v>-155113.48127053501</v>
      </c>
      <c r="C8623">
        <v>0.110047362744808</v>
      </c>
    </row>
    <row r="8624" spans="1:3" x14ac:dyDescent="0.25">
      <c r="A8624">
        <v>-8113593.32506923</v>
      </c>
      <c r="B8624">
        <v>-155113.48127053501</v>
      </c>
      <c r="C8624">
        <v>0.132815867662429</v>
      </c>
    </row>
    <row r="8625" spans="1:3" x14ac:dyDescent="0.25">
      <c r="A8625">
        <v>-8112658.8461923003</v>
      </c>
      <c r="B8625">
        <v>-155113.48127053501</v>
      </c>
      <c r="C8625">
        <v>0.16773656010627699</v>
      </c>
    </row>
    <row r="8626" spans="1:3" x14ac:dyDescent="0.25">
      <c r="A8626">
        <v>-8111724.3673153799</v>
      </c>
      <c r="B8626">
        <v>-155113.48127053501</v>
      </c>
      <c r="C8626">
        <v>0.19147440791129999</v>
      </c>
    </row>
    <row r="8627" spans="1:3" x14ac:dyDescent="0.25">
      <c r="A8627">
        <v>-8110789.8884384604</v>
      </c>
      <c r="B8627">
        <v>-155113.48127053501</v>
      </c>
      <c r="C8627">
        <v>0.215304285287857</v>
      </c>
    </row>
    <row r="8628" spans="1:3" x14ac:dyDescent="0.25">
      <c r="A8628">
        <v>-8109855.4095615298</v>
      </c>
      <c r="B8628">
        <v>-155113.48127053501</v>
      </c>
      <c r="C8628">
        <v>0.238768279552459</v>
      </c>
    </row>
    <row r="8629" spans="1:3" x14ac:dyDescent="0.25">
      <c r="A8629">
        <v>-8108920.9306846103</v>
      </c>
      <c r="B8629">
        <v>-155113.48127053501</v>
      </c>
      <c r="C8629">
        <v>0.26123622059821999</v>
      </c>
    </row>
    <row r="8630" spans="1:3" x14ac:dyDescent="0.25">
      <c r="A8630">
        <v>-8107986.4518076899</v>
      </c>
      <c r="B8630">
        <v>-155113.48127053501</v>
      </c>
      <c r="C8630">
        <v>0.27694210410118097</v>
      </c>
    </row>
    <row r="8631" spans="1:3" x14ac:dyDescent="0.25">
      <c r="A8631">
        <v>-8107051.9729307601</v>
      </c>
      <c r="B8631">
        <v>-155113.48127053501</v>
      </c>
      <c r="C8631">
        <v>0.301067024469375</v>
      </c>
    </row>
    <row r="8632" spans="1:3" x14ac:dyDescent="0.25">
      <c r="A8632">
        <v>-8106117.4940538397</v>
      </c>
      <c r="B8632">
        <v>-155113.48127053501</v>
      </c>
      <c r="C8632">
        <v>0.31869000196456898</v>
      </c>
    </row>
    <row r="8633" spans="1:3" x14ac:dyDescent="0.25">
      <c r="A8633">
        <v>-8105183.0151769202</v>
      </c>
      <c r="B8633">
        <v>-155113.48127053501</v>
      </c>
      <c r="C8633">
        <v>0.34166541695594699</v>
      </c>
    </row>
    <row r="8634" spans="1:3" x14ac:dyDescent="0.25">
      <c r="A8634">
        <v>-8104248.5362999896</v>
      </c>
      <c r="B8634">
        <v>-155113.48127053501</v>
      </c>
      <c r="C8634">
        <v>0.356478631496429</v>
      </c>
    </row>
    <row r="8635" spans="1:3" x14ac:dyDescent="0.25">
      <c r="A8635">
        <v>-8103314.0574230701</v>
      </c>
      <c r="B8635">
        <v>-155113.48127053501</v>
      </c>
      <c r="C8635">
        <v>0.37325829267501798</v>
      </c>
    </row>
    <row r="8636" spans="1:3" x14ac:dyDescent="0.25">
      <c r="A8636">
        <v>-8102379.5785461497</v>
      </c>
      <c r="B8636">
        <v>-155113.48127053501</v>
      </c>
      <c r="C8636">
        <v>0.38047489523887601</v>
      </c>
    </row>
    <row r="8637" spans="1:3" x14ac:dyDescent="0.25">
      <c r="A8637">
        <v>-8101445.0996692302</v>
      </c>
      <c r="B8637">
        <v>-155113.48127053501</v>
      </c>
      <c r="C8637">
        <v>0.38531419634818997</v>
      </c>
    </row>
    <row r="8638" spans="1:3" x14ac:dyDescent="0.25">
      <c r="A8638">
        <v>-8100510.6207923004</v>
      </c>
      <c r="B8638">
        <v>-155113.48127053501</v>
      </c>
      <c r="C8638">
        <v>0.38956311345100397</v>
      </c>
    </row>
    <row r="8639" spans="1:3" x14ac:dyDescent="0.25">
      <c r="A8639">
        <v>-8099576.14191538</v>
      </c>
      <c r="B8639">
        <v>-155113.48127053501</v>
      </c>
      <c r="C8639">
        <v>0.39453238248825001</v>
      </c>
    </row>
    <row r="8640" spans="1:3" x14ac:dyDescent="0.25">
      <c r="A8640">
        <v>-8098641.6630384596</v>
      </c>
      <c r="B8640">
        <v>-155113.48127053501</v>
      </c>
      <c r="C8640">
        <v>0</v>
      </c>
    </row>
    <row r="8641" spans="1:3" x14ac:dyDescent="0.25">
      <c r="A8641">
        <v>-8097707.1841615299</v>
      </c>
      <c r="B8641">
        <v>-155113.48127053501</v>
      </c>
      <c r="C8641">
        <v>0</v>
      </c>
    </row>
    <row r="8642" spans="1:3" x14ac:dyDescent="0.25">
      <c r="A8642">
        <v>-8096772.7052846104</v>
      </c>
      <c r="B8642">
        <v>-155113.48127053501</v>
      </c>
      <c r="C8642">
        <v>0</v>
      </c>
    </row>
    <row r="8643" spans="1:3" x14ac:dyDescent="0.25">
      <c r="A8643">
        <v>-8095838.22640769</v>
      </c>
      <c r="B8643">
        <v>-155113.48127053501</v>
      </c>
      <c r="C8643">
        <v>0</v>
      </c>
    </row>
    <row r="8644" spans="1:3" x14ac:dyDescent="0.25">
      <c r="A8644">
        <v>-8094903.7475307602</v>
      </c>
      <c r="B8644">
        <v>-155113.48127053501</v>
      </c>
      <c r="C8644">
        <v>0</v>
      </c>
    </row>
    <row r="8645" spans="1:3" x14ac:dyDescent="0.25">
      <c r="A8645">
        <v>-8093969.2686538398</v>
      </c>
      <c r="B8645">
        <v>-155113.48127053501</v>
      </c>
      <c r="C8645">
        <v>0</v>
      </c>
    </row>
    <row r="8646" spans="1:3" x14ac:dyDescent="0.25">
      <c r="A8646">
        <v>-8093034.7897769203</v>
      </c>
      <c r="B8646">
        <v>-155113.48127053501</v>
      </c>
      <c r="C8646">
        <v>0</v>
      </c>
    </row>
    <row r="8647" spans="1:3" x14ac:dyDescent="0.25">
      <c r="A8647">
        <v>-8126676.0293461503</v>
      </c>
      <c r="B8647">
        <v>-156047.96014732099</v>
      </c>
      <c r="C8647">
        <v>9.74968366790562E-4</v>
      </c>
    </row>
    <row r="8648" spans="1:3" x14ac:dyDescent="0.25">
      <c r="A8648">
        <v>-8125741.5504692299</v>
      </c>
      <c r="B8648">
        <v>-156047.96014732099</v>
      </c>
      <c r="C8648">
        <v>1.53905374463647E-3</v>
      </c>
    </row>
    <row r="8649" spans="1:3" x14ac:dyDescent="0.25">
      <c r="A8649">
        <v>-8124807.0715923002</v>
      </c>
      <c r="B8649">
        <v>-156047.96014732099</v>
      </c>
      <c r="C8649">
        <v>2.4412821512669299E-3</v>
      </c>
    </row>
    <row r="8650" spans="1:3" x14ac:dyDescent="0.25">
      <c r="A8650">
        <v>-8123872.5927153798</v>
      </c>
      <c r="B8650">
        <v>-156047.96014732099</v>
      </c>
      <c r="C8650">
        <v>3.6915375385433401E-3</v>
      </c>
    </row>
    <row r="8651" spans="1:3" x14ac:dyDescent="0.25">
      <c r="A8651">
        <v>-8122938.1138384603</v>
      </c>
      <c r="B8651">
        <v>-156047.96014732099</v>
      </c>
      <c r="C8651">
        <v>5.34508051350712E-3</v>
      </c>
    </row>
    <row r="8652" spans="1:3" x14ac:dyDescent="0.25">
      <c r="A8652">
        <v>-8122003.6349615296</v>
      </c>
      <c r="B8652">
        <v>-156047.96014732099</v>
      </c>
      <c r="C8652">
        <v>7.64062209054827E-3</v>
      </c>
    </row>
    <row r="8653" spans="1:3" x14ac:dyDescent="0.25">
      <c r="A8653">
        <v>-8121069.1560846101</v>
      </c>
      <c r="B8653">
        <v>-156047.96014732099</v>
      </c>
      <c r="C8653">
        <v>1.1517822742462099E-2</v>
      </c>
    </row>
    <row r="8654" spans="1:3" x14ac:dyDescent="0.25">
      <c r="A8654">
        <v>-8120134.6772076897</v>
      </c>
      <c r="B8654">
        <v>-156047.96014732099</v>
      </c>
      <c r="C8654">
        <v>1.6405576840042999E-2</v>
      </c>
    </row>
    <row r="8655" spans="1:3" x14ac:dyDescent="0.25">
      <c r="A8655">
        <v>-8119200.19833076</v>
      </c>
      <c r="B8655">
        <v>-156047.96014732099</v>
      </c>
      <c r="C8655">
        <v>2.9055736958980501E-2</v>
      </c>
    </row>
    <row r="8656" spans="1:3" x14ac:dyDescent="0.25">
      <c r="A8656">
        <v>-8118265.7194538396</v>
      </c>
      <c r="B8656">
        <v>-156047.96014732099</v>
      </c>
      <c r="C8656">
        <v>3.8533784449100397E-2</v>
      </c>
    </row>
    <row r="8657" spans="1:3" x14ac:dyDescent="0.25">
      <c r="A8657">
        <v>-8117331.2405769201</v>
      </c>
      <c r="B8657">
        <v>-156047.96014732099</v>
      </c>
      <c r="C8657">
        <v>5.4516311734914703E-2</v>
      </c>
    </row>
    <row r="8658" spans="1:3" x14ac:dyDescent="0.25">
      <c r="A8658">
        <v>-8116396.7616999904</v>
      </c>
      <c r="B8658">
        <v>-156047.96014732099</v>
      </c>
      <c r="C8658">
        <v>7.0764765143394401E-2</v>
      </c>
    </row>
    <row r="8659" spans="1:3" x14ac:dyDescent="0.25">
      <c r="A8659">
        <v>-8115462.28282307</v>
      </c>
      <c r="B8659">
        <v>-156047.96014732099</v>
      </c>
      <c r="C8659">
        <v>8.7883807718753801E-2</v>
      </c>
    </row>
    <row r="8660" spans="1:3" x14ac:dyDescent="0.25">
      <c r="A8660">
        <v>-8114527.8039461495</v>
      </c>
      <c r="B8660">
        <v>-156047.96014732099</v>
      </c>
      <c r="C8660">
        <v>0.10926387459039601</v>
      </c>
    </row>
    <row r="8661" spans="1:3" x14ac:dyDescent="0.25">
      <c r="A8661">
        <v>-8113593.32506923</v>
      </c>
      <c r="B8661">
        <v>-156047.96014732099</v>
      </c>
      <c r="C8661">
        <v>0.132868096232414</v>
      </c>
    </row>
    <row r="8662" spans="1:3" x14ac:dyDescent="0.25">
      <c r="A8662">
        <v>-8112658.8461923003</v>
      </c>
      <c r="B8662">
        <v>-156047.96014732099</v>
      </c>
      <c r="C8662">
        <v>0.15027326345443701</v>
      </c>
    </row>
    <row r="8663" spans="1:3" x14ac:dyDescent="0.25">
      <c r="A8663">
        <v>-8111724.3673153799</v>
      </c>
      <c r="B8663">
        <v>-156047.96014732099</v>
      </c>
      <c r="C8663">
        <v>0.17494390904903401</v>
      </c>
    </row>
    <row r="8664" spans="1:3" x14ac:dyDescent="0.25">
      <c r="A8664">
        <v>-8110789.8884384604</v>
      </c>
      <c r="B8664">
        <v>-156047.96014732099</v>
      </c>
      <c r="C8664">
        <v>0.19808183610439301</v>
      </c>
    </row>
    <row r="8665" spans="1:3" x14ac:dyDescent="0.25">
      <c r="A8665">
        <v>-8109855.4095615298</v>
      </c>
      <c r="B8665">
        <v>-156047.96014732099</v>
      </c>
      <c r="C8665">
        <v>0.238410338759422</v>
      </c>
    </row>
    <row r="8666" spans="1:3" x14ac:dyDescent="0.25">
      <c r="A8666">
        <v>-8108920.9306846103</v>
      </c>
      <c r="B8666">
        <v>-156047.96014732099</v>
      </c>
      <c r="C8666">
        <v>0.26099228858947698</v>
      </c>
    </row>
    <row r="8667" spans="1:3" x14ac:dyDescent="0.25">
      <c r="A8667">
        <v>-8107986.4518076899</v>
      </c>
      <c r="B8667">
        <v>-156047.96014732099</v>
      </c>
      <c r="C8667">
        <v>0.28376269340515098</v>
      </c>
    </row>
    <row r="8668" spans="1:3" x14ac:dyDescent="0.25">
      <c r="A8668">
        <v>-8107051.9729307601</v>
      </c>
      <c r="B8668">
        <v>-156047.96014732099</v>
      </c>
      <c r="C8668">
        <v>0.30744406580924899</v>
      </c>
    </row>
    <row r="8669" spans="1:3" x14ac:dyDescent="0.25">
      <c r="A8669">
        <v>-8106117.4940538397</v>
      </c>
      <c r="B8669">
        <v>-156047.96014732099</v>
      </c>
      <c r="C8669">
        <v>0.32483696937561002</v>
      </c>
    </row>
    <row r="8670" spans="1:3" x14ac:dyDescent="0.25">
      <c r="A8670">
        <v>-8105183.0151769202</v>
      </c>
      <c r="B8670">
        <v>-156047.96014732099</v>
      </c>
      <c r="C8670">
        <v>0.34125980734825101</v>
      </c>
    </row>
    <row r="8671" spans="1:3" x14ac:dyDescent="0.25">
      <c r="A8671">
        <v>-8104248.5362999896</v>
      </c>
      <c r="B8671">
        <v>-156047.96014732099</v>
      </c>
      <c r="C8671">
        <v>0.35664016008376997</v>
      </c>
    </row>
    <row r="8672" spans="1:3" x14ac:dyDescent="0.25">
      <c r="A8672">
        <v>-8103314.0574230701</v>
      </c>
      <c r="B8672">
        <v>-156047.96014732099</v>
      </c>
      <c r="C8672">
        <v>0.36204093694686801</v>
      </c>
    </row>
    <row r="8673" spans="1:3" x14ac:dyDescent="0.25">
      <c r="A8673">
        <v>-8102379.5785461497</v>
      </c>
      <c r="B8673">
        <v>-156047.96014732099</v>
      </c>
      <c r="C8673">
        <v>0.38074105978012002</v>
      </c>
    </row>
    <row r="8674" spans="1:3" x14ac:dyDescent="0.25">
      <c r="A8674">
        <v>-8101445.0996692302</v>
      </c>
      <c r="B8674">
        <v>-156047.96014732099</v>
      </c>
      <c r="C8674">
        <v>0.38565319776535001</v>
      </c>
    </row>
    <row r="8675" spans="1:3" x14ac:dyDescent="0.25">
      <c r="A8675">
        <v>-8100510.6207923004</v>
      </c>
      <c r="B8675">
        <v>-156047.96014732099</v>
      </c>
      <c r="C8675">
        <v>0.39054426550865101</v>
      </c>
    </row>
    <row r="8676" spans="1:3" x14ac:dyDescent="0.25">
      <c r="A8676">
        <v>-8099576.14191538</v>
      </c>
      <c r="B8676">
        <v>-156047.96014732099</v>
      </c>
      <c r="C8676">
        <v>0.39528366923332198</v>
      </c>
    </row>
    <row r="8677" spans="1:3" x14ac:dyDescent="0.25">
      <c r="A8677">
        <v>-8098641.6630384596</v>
      </c>
      <c r="B8677">
        <v>-156047.96014732099</v>
      </c>
      <c r="C8677">
        <v>0.40030750632286</v>
      </c>
    </row>
    <row r="8678" spans="1:3" x14ac:dyDescent="0.25">
      <c r="A8678">
        <v>-8097707.1841615299</v>
      </c>
      <c r="B8678">
        <v>-156047.96014732099</v>
      </c>
      <c r="C8678">
        <v>0.39027982950210499</v>
      </c>
    </row>
    <row r="8679" spans="1:3" x14ac:dyDescent="0.25">
      <c r="A8679">
        <v>-8096772.7052846104</v>
      </c>
      <c r="B8679">
        <v>-156047.96014732099</v>
      </c>
      <c r="C8679">
        <v>0</v>
      </c>
    </row>
    <row r="8680" spans="1:3" x14ac:dyDescent="0.25">
      <c r="A8680">
        <v>-8095838.22640769</v>
      </c>
      <c r="B8680">
        <v>-156047.96014732099</v>
      </c>
      <c r="C8680">
        <v>0</v>
      </c>
    </row>
    <row r="8681" spans="1:3" x14ac:dyDescent="0.25">
      <c r="A8681">
        <v>-8094903.7475307602</v>
      </c>
      <c r="B8681">
        <v>-156047.96014732099</v>
      </c>
      <c r="C8681">
        <v>0</v>
      </c>
    </row>
    <row r="8682" spans="1:3" x14ac:dyDescent="0.25">
      <c r="A8682">
        <v>-8093969.2686538398</v>
      </c>
      <c r="B8682">
        <v>-156047.96014732099</v>
      </c>
      <c r="C8682">
        <v>0</v>
      </c>
    </row>
    <row r="8683" spans="1:3" x14ac:dyDescent="0.25">
      <c r="A8683">
        <v>-8093034.7897769203</v>
      </c>
      <c r="B8683">
        <v>-156047.96014732099</v>
      </c>
      <c r="C8683">
        <v>0</v>
      </c>
    </row>
    <row r="8684" spans="1:3" x14ac:dyDescent="0.25">
      <c r="A8684">
        <v>-8127610.5082230698</v>
      </c>
      <c r="B8684">
        <v>-156982.43902410701</v>
      </c>
      <c r="C8684">
        <v>3.5592590575106399E-4</v>
      </c>
    </row>
    <row r="8685" spans="1:3" x14ac:dyDescent="0.25">
      <c r="A8685">
        <v>-8126676.0293461503</v>
      </c>
      <c r="B8685">
        <v>-156982.43902410701</v>
      </c>
      <c r="C8685">
        <v>8.6775614181533402E-4</v>
      </c>
    </row>
    <row r="8686" spans="1:3" x14ac:dyDescent="0.25">
      <c r="A8686">
        <v>-8125741.5504692299</v>
      </c>
      <c r="B8686">
        <v>-156982.43902410701</v>
      </c>
      <c r="C8686">
        <v>1.04132038541138E-3</v>
      </c>
    </row>
    <row r="8687" spans="1:3" x14ac:dyDescent="0.25">
      <c r="A8687">
        <v>-8124807.0715923002</v>
      </c>
      <c r="B8687">
        <v>-156982.43902410701</v>
      </c>
      <c r="C8687">
        <v>0</v>
      </c>
    </row>
    <row r="8688" spans="1:3" x14ac:dyDescent="0.25">
      <c r="A8688">
        <v>-8123872.5927153798</v>
      </c>
      <c r="B8688">
        <v>-156982.43902410701</v>
      </c>
      <c r="C8688">
        <v>0</v>
      </c>
    </row>
    <row r="8689" spans="1:3" x14ac:dyDescent="0.25">
      <c r="A8689">
        <v>-8122938.1138384603</v>
      </c>
      <c r="B8689">
        <v>-156982.43902410701</v>
      </c>
      <c r="C8689">
        <v>5.3150104358792296E-3</v>
      </c>
    </row>
    <row r="8690" spans="1:3" x14ac:dyDescent="0.25">
      <c r="A8690">
        <v>-8122003.6349615296</v>
      </c>
      <c r="B8690">
        <v>-156982.43902410701</v>
      </c>
      <c r="C8690">
        <v>7.6202689670026302E-3</v>
      </c>
    </row>
    <row r="8691" spans="1:3" x14ac:dyDescent="0.25">
      <c r="A8691">
        <v>-8121069.1560846101</v>
      </c>
      <c r="B8691">
        <v>-156982.43902410701</v>
      </c>
      <c r="C8691">
        <v>1.1468818411230999E-2</v>
      </c>
    </row>
    <row r="8692" spans="1:3" x14ac:dyDescent="0.25">
      <c r="A8692">
        <v>-8120134.6772076897</v>
      </c>
      <c r="B8692">
        <v>-156982.43902410701</v>
      </c>
      <c r="C8692">
        <v>1.6299264505505499E-2</v>
      </c>
    </row>
    <row r="8693" spans="1:3" x14ac:dyDescent="0.25">
      <c r="A8693">
        <v>-8119200.19833076</v>
      </c>
      <c r="B8693">
        <v>-156982.43902410701</v>
      </c>
      <c r="C8693">
        <v>2.2568615153431799E-2</v>
      </c>
    </row>
    <row r="8694" spans="1:3" x14ac:dyDescent="0.25">
      <c r="A8694">
        <v>-8118265.7194538396</v>
      </c>
      <c r="B8694">
        <v>-156982.43902410701</v>
      </c>
      <c r="C8694">
        <v>3.10623217374086E-2</v>
      </c>
    </row>
    <row r="8695" spans="1:3" x14ac:dyDescent="0.25">
      <c r="A8695">
        <v>-8117331.2405769201</v>
      </c>
      <c r="B8695">
        <v>-156982.43902410701</v>
      </c>
      <c r="C8695">
        <v>5.4243464022874797E-2</v>
      </c>
    </row>
    <row r="8696" spans="1:3" x14ac:dyDescent="0.25">
      <c r="A8696">
        <v>-8116396.7616999904</v>
      </c>
      <c r="B8696">
        <v>-156982.43902410701</v>
      </c>
      <c r="C8696">
        <v>7.0319399237632696E-2</v>
      </c>
    </row>
    <row r="8697" spans="1:3" x14ac:dyDescent="0.25">
      <c r="A8697">
        <v>-8115462.28282307</v>
      </c>
      <c r="B8697">
        <v>-156982.43902410701</v>
      </c>
      <c r="C8697">
        <v>8.7469525635242407E-2</v>
      </c>
    </row>
    <row r="8698" spans="1:3" x14ac:dyDescent="0.25">
      <c r="A8698">
        <v>-8114527.8039461495</v>
      </c>
      <c r="B8698">
        <v>-156982.43902410701</v>
      </c>
      <c r="C8698">
        <v>0.108759574592113</v>
      </c>
    </row>
    <row r="8699" spans="1:3" x14ac:dyDescent="0.25">
      <c r="A8699">
        <v>-8113593.32506923</v>
      </c>
      <c r="B8699">
        <v>-156982.43902410701</v>
      </c>
      <c r="C8699">
        <v>0.13214440643787301</v>
      </c>
    </row>
    <row r="8700" spans="1:3" x14ac:dyDescent="0.25">
      <c r="A8700">
        <v>-8112658.8461923003</v>
      </c>
      <c r="B8700">
        <v>-156982.43902410701</v>
      </c>
      <c r="C8700">
        <v>0.14938180148601499</v>
      </c>
    </row>
    <row r="8701" spans="1:3" x14ac:dyDescent="0.25">
      <c r="A8701">
        <v>-8111724.3673153799</v>
      </c>
      <c r="B8701">
        <v>-156982.43902410701</v>
      </c>
      <c r="C8701">
        <v>0.17419952154159499</v>
      </c>
    </row>
    <row r="8702" spans="1:3" x14ac:dyDescent="0.25">
      <c r="A8702">
        <v>-8110789.8884384604</v>
      </c>
      <c r="B8702">
        <v>-156982.43902410701</v>
      </c>
      <c r="C8702">
        <v>0.197393342852592</v>
      </c>
    </row>
    <row r="8703" spans="1:3" x14ac:dyDescent="0.25">
      <c r="A8703">
        <v>-8109855.4095615298</v>
      </c>
      <c r="B8703">
        <v>-156982.43902410701</v>
      </c>
      <c r="C8703">
        <v>0.22205169498920399</v>
      </c>
    </row>
    <row r="8704" spans="1:3" x14ac:dyDescent="0.25">
      <c r="A8704">
        <v>-8108920.9306846103</v>
      </c>
      <c r="B8704">
        <v>-156982.43902410701</v>
      </c>
      <c r="C8704">
        <v>0.246674910187721</v>
      </c>
    </row>
    <row r="8705" spans="1:3" x14ac:dyDescent="0.25">
      <c r="A8705">
        <v>-8107986.4518076899</v>
      </c>
      <c r="B8705">
        <v>-156982.43902410701</v>
      </c>
      <c r="C8705">
        <v>0.27413552999496399</v>
      </c>
    </row>
    <row r="8706" spans="1:3" x14ac:dyDescent="0.25">
      <c r="A8706">
        <v>-8107051.9729307601</v>
      </c>
      <c r="B8706">
        <v>-156982.43902410701</v>
      </c>
      <c r="C8706">
        <v>0.307454824447631</v>
      </c>
    </row>
    <row r="8707" spans="1:3" x14ac:dyDescent="0.25">
      <c r="A8707">
        <v>-8106117.4940538397</v>
      </c>
      <c r="B8707">
        <v>-156982.43902410701</v>
      </c>
      <c r="C8707">
        <v>0.31534126400947499</v>
      </c>
    </row>
    <row r="8708" spans="1:3" x14ac:dyDescent="0.25">
      <c r="A8708">
        <v>-8105183.0151769202</v>
      </c>
      <c r="B8708">
        <v>-156982.43902410701</v>
      </c>
      <c r="C8708">
        <v>0.33298388123512201</v>
      </c>
    </row>
    <row r="8709" spans="1:3" x14ac:dyDescent="0.25">
      <c r="A8709">
        <v>-8104248.5362999896</v>
      </c>
      <c r="B8709">
        <v>-156982.43902410701</v>
      </c>
      <c r="C8709">
        <v>0.34844654798507602</v>
      </c>
    </row>
    <row r="8710" spans="1:3" x14ac:dyDescent="0.25">
      <c r="A8710">
        <v>-8103314.0574230701</v>
      </c>
      <c r="B8710">
        <v>-156982.43902410701</v>
      </c>
      <c r="C8710">
        <v>0.36240211129188499</v>
      </c>
    </row>
    <row r="8711" spans="1:3" x14ac:dyDescent="0.25">
      <c r="A8711">
        <v>-8102379.5785461497</v>
      </c>
      <c r="B8711">
        <v>-156982.43902410701</v>
      </c>
      <c r="C8711">
        <v>0.37059667706489502</v>
      </c>
    </row>
    <row r="8712" spans="1:3" x14ac:dyDescent="0.25">
      <c r="A8712">
        <v>-8101445.0996692302</v>
      </c>
      <c r="B8712">
        <v>-156982.43902410701</v>
      </c>
      <c r="C8712">
        <v>0.37587335705757102</v>
      </c>
    </row>
    <row r="8713" spans="1:3" x14ac:dyDescent="0.25">
      <c r="A8713">
        <v>-8100510.6207923004</v>
      </c>
      <c r="B8713">
        <v>-156982.43902410701</v>
      </c>
      <c r="C8713">
        <v>0.38088259100914001</v>
      </c>
    </row>
    <row r="8714" spans="1:3" x14ac:dyDescent="0.25">
      <c r="A8714">
        <v>-8099576.14191538</v>
      </c>
      <c r="B8714">
        <v>-156982.43902410701</v>
      </c>
      <c r="C8714">
        <v>0.38546133041381803</v>
      </c>
    </row>
    <row r="8715" spans="1:3" x14ac:dyDescent="0.25">
      <c r="A8715">
        <v>-8098641.6630384596</v>
      </c>
      <c r="B8715">
        <v>-156982.43902410701</v>
      </c>
      <c r="C8715">
        <v>0.39101997017860401</v>
      </c>
    </row>
    <row r="8716" spans="1:3" x14ac:dyDescent="0.25">
      <c r="A8716">
        <v>-8097707.1841615299</v>
      </c>
      <c r="B8716">
        <v>-156982.43902410701</v>
      </c>
      <c r="C8716">
        <v>0.39235499501228299</v>
      </c>
    </row>
    <row r="8717" spans="1:3" x14ac:dyDescent="0.25">
      <c r="A8717">
        <v>-8096772.7052846104</v>
      </c>
      <c r="B8717">
        <v>-156982.43902410701</v>
      </c>
      <c r="C8717">
        <v>0</v>
      </c>
    </row>
    <row r="8718" spans="1:3" x14ac:dyDescent="0.25">
      <c r="A8718">
        <v>-8095838.22640769</v>
      </c>
      <c r="B8718">
        <v>-156982.43902410701</v>
      </c>
      <c r="C8718">
        <v>0</v>
      </c>
    </row>
    <row r="8719" spans="1:3" x14ac:dyDescent="0.25">
      <c r="A8719">
        <v>-8094903.7475307602</v>
      </c>
      <c r="B8719">
        <v>-156982.43902410701</v>
      </c>
      <c r="C8719">
        <v>0</v>
      </c>
    </row>
    <row r="8720" spans="1:3" x14ac:dyDescent="0.25">
      <c r="A8720">
        <v>-8093969.2686538398</v>
      </c>
      <c r="B8720">
        <v>-156982.43902410701</v>
      </c>
      <c r="C8720">
        <v>0</v>
      </c>
    </row>
    <row r="8721" spans="1:3" x14ac:dyDescent="0.25">
      <c r="A8721">
        <v>-8093034.7897769203</v>
      </c>
      <c r="B8721">
        <v>-156982.43902410701</v>
      </c>
      <c r="C8721">
        <v>0</v>
      </c>
    </row>
    <row r="8722" spans="1:3" x14ac:dyDescent="0.25">
      <c r="A8722">
        <v>-8092100.3108999897</v>
      </c>
      <c r="B8722">
        <v>-156982.43902410701</v>
      </c>
      <c r="C8722">
        <v>0</v>
      </c>
    </row>
    <row r="8723" spans="1:3" x14ac:dyDescent="0.25">
      <c r="A8723">
        <v>-8127610.5082230698</v>
      </c>
      <c r="B8723">
        <v>-157916.917900892</v>
      </c>
      <c r="C8723">
        <v>3.61856276867911E-4</v>
      </c>
    </row>
    <row r="8724" spans="1:3" x14ac:dyDescent="0.25">
      <c r="A8724">
        <v>-8126676.0293461503</v>
      </c>
      <c r="B8724">
        <v>-157916.917900892</v>
      </c>
      <c r="C8724">
        <v>5.6554545881226605E-4</v>
      </c>
    </row>
    <row r="8725" spans="1:3" x14ac:dyDescent="0.25">
      <c r="A8725">
        <v>-8125741.5504692299</v>
      </c>
      <c r="B8725">
        <v>-157916.917900892</v>
      </c>
      <c r="C8725">
        <v>0</v>
      </c>
    </row>
    <row r="8726" spans="1:3" x14ac:dyDescent="0.25">
      <c r="A8726">
        <v>-8124807.0715923002</v>
      </c>
      <c r="B8726">
        <v>-157916.917900892</v>
      </c>
      <c r="C8726">
        <v>0</v>
      </c>
    </row>
    <row r="8727" spans="1:3" x14ac:dyDescent="0.25">
      <c r="A8727">
        <v>-8123872.5927153798</v>
      </c>
      <c r="B8727">
        <v>-157916.917900892</v>
      </c>
      <c r="C8727">
        <v>0</v>
      </c>
    </row>
    <row r="8728" spans="1:3" x14ac:dyDescent="0.25">
      <c r="A8728">
        <v>-8122938.1138384603</v>
      </c>
      <c r="B8728">
        <v>-157916.917900892</v>
      </c>
      <c r="C8728">
        <v>0</v>
      </c>
    </row>
    <row r="8729" spans="1:3" x14ac:dyDescent="0.25">
      <c r="A8729">
        <v>-8122003.6349615296</v>
      </c>
      <c r="B8729">
        <v>-157916.917900892</v>
      </c>
      <c r="C8729">
        <v>7.5371791608631602E-3</v>
      </c>
    </row>
    <row r="8730" spans="1:3" x14ac:dyDescent="0.25">
      <c r="A8730">
        <v>-8121069.1560846101</v>
      </c>
      <c r="B8730">
        <v>-157916.917900892</v>
      </c>
      <c r="C8730">
        <v>1.12772705033421E-2</v>
      </c>
    </row>
    <row r="8731" spans="1:3" x14ac:dyDescent="0.25">
      <c r="A8731">
        <v>-8120134.6772076897</v>
      </c>
      <c r="B8731">
        <v>-157916.917900892</v>
      </c>
      <c r="C8731">
        <v>1.60828847438097E-2</v>
      </c>
    </row>
    <row r="8732" spans="1:3" x14ac:dyDescent="0.25">
      <c r="A8732">
        <v>-8119200.19833076</v>
      </c>
      <c r="B8732">
        <v>-157916.917900892</v>
      </c>
      <c r="C8732">
        <v>2.24659070372581E-2</v>
      </c>
    </row>
    <row r="8733" spans="1:3" x14ac:dyDescent="0.25">
      <c r="A8733">
        <v>-8118265.7194538396</v>
      </c>
      <c r="B8733">
        <v>-157916.917900892</v>
      </c>
      <c r="C8733">
        <v>3.0942864716052999E-2</v>
      </c>
    </row>
    <row r="8734" spans="1:3" x14ac:dyDescent="0.25">
      <c r="A8734">
        <v>-8117331.2405769201</v>
      </c>
      <c r="B8734">
        <v>-157916.917900892</v>
      </c>
      <c r="C8734">
        <v>4.4069405645132002E-2</v>
      </c>
    </row>
    <row r="8735" spans="1:3" x14ac:dyDescent="0.25">
      <c r="A8735">
        <v>-8116396.7616999904</v>
      </c>
      <c r="B8735">
        <v>-157916.917900892</v>
      </c>
      <c r="C8735">
        <v>5.8291900902986499E-2</v>
      </c>
    </row>
    <row r="8736" spans="1:3" x14ac:dyDescent="0.25">
      <c r="A8736">
        <v>-8115462.28282307</v>
      </c>
      <c r="B8736">
        <v>-157916.917900892</v>
      </c>
      <c r="C8736">
        <v>7.48291090130805E-2</v>
      </c>
    </row>
    <row r="8737" spans="1:3" x14ac:dyDescent="0.25">
      <c r="A8737">
        <v>-8114527.8039461495</v>
      </c>
      <c r="B8737">
        <v>-157916.917900892</v>
      </c>
      <c r="C8737">
        <v>0.108148485422134</v>
      </c>
    </row>
    <row r="8738" spans="1:3" x14ac:dyDescent="0.25">
      <c r="A8738">
        <v>-8113593.32506923</v>
      </c>
      <c r="B8738">
        <v>-157916.917900892</v>
      </c>
      <c r="C8738">
        <v>0.131490647792816</v>
      </c>
    </row>
    <row r="8739" spans="1:3" x14ac:dyDescent="0.25">
      <c r="A8739">
        <v>-8112658.8461923003</v>
      </c>
      <c r="B8739">
        <v>-157916.917900892</v>
      </c>
      <c r="C8739">
        <v>0.14879450201988201</v>
      </c>
    </row>
    <row r="8740" spans="1:3" x14ac:dyDescent="0.25">
      <c r="A8740">
        <v>-8111724.3673153799</v>
      </c>
      <c r="B8740">
        <v>-157916.917900892</v>
      </c>
      <c r="C8740">
        <v>0.17381946742534601</v>
      </c>
    </row>
    <row r="8741" spans="1:3" x14ac:dyDescent="0.25">
      <c r="A8741">
        <v>-8110789.8884384604</v>
      </c>
      <c r="B8741">
        <v>-157916.917900892</v>
      </c>
      <c r="C8741">
        <v>0.197617962956428</v>
      </c>
    </row>
    <row r="8742" spans="1:3" x14ac:dyDescent="0.25">
      <c r="A8742">
        <v>-8109855.4095615298</v>
      </c>
      <c r="B8742">
        <v>-157916.917900892</v>
      </c>
      <c r="C8742">
        <v>0.22228138148784601</v>
      </c>
    </row>
    <row r="8743" spans="1:3" x14ac:dyDescent="0.25">
      <c r="A8743">
        <v>-8108920.9306846103</v>
      </c>
      <c r="B8743">
        <v>-157916.917900892</v>
      </c>
      <c r="C8743">
        <v>0.24671573936939201</v>
      </c>
    </row>
    <row r="8744" spans="1:3" x14ac:dyDescent="0.25">
      <c r="A8744">
        <v>-8107986.4518076899</v>
      </c>
      <c r="B8744">
        <v>-157916.917900892</v>
      </c>
      <c r="C8744">
        <v>0.27394437789916898</v>
      </c>
    </row>
    <row r="8745" spans="1:3" x14ac:dyDescent="0.25">
      <c r="A8745">
        <v>-8107051.9729307601</v>
      </c>
      <c r="B8745">
        <v>-157916.917900892</v>
      </c>
      <c r="C8745">
        <v>0.29217362403869601</v>
      </c>
    </row>
    <row r="8746" spans="1:3" x14ac:dyDescent="0.25">
      <c r="A8746">
        <v>-8106117.4940538397</v>
      </c>
      <c r="B8746">
        <v>-157916.917900892</v>
      </c>
      <c r="C8746">
        <v>0.31578370928764299</v>
      </c>
    </row>
    <row r="8747" spans="1:3" x14ac:dyDescent="0.25">
      <c r="A8747">
        <v>-8105183.0151769202</v>
      </c>
      <c r="B8747">
        <v>-157916.917900892</v>
      </c>
      <c r="C8747">
        <v>0.323684692382812</v>
      </c>
    </row>
    <row r="8748" spans="1:3" x14ac:dyDescent="0.25">
      <c r="A8748">
        <v>-8104248.5362999896</v>
      </c>
      <c r="B8748">
        <v>-157916.917900892</v>
      </c>
      <c r="C8748">
        <v>0.34034556150436401</v>
      </c>
    </row>
    <row r="8749" spans="1:3" x14ac:dyDescent="0.25">
      <c r="A8749">
        <v>-8103314.0574230701</v>
      </c>
      <c r="B8749">
        <v>-157916.917900892</v>
      </c>
      <c r="C8749">
        <v>0.354176014661788</v>
      </c>
    </row>
    <row r="8750" spans="1:3" x14ac:dyDescent="0.25">
      <c r="A8750">
        <v>-8102379.5785461497</v>
      </c>
      <c r="B8750">
        <v>-157916.917900892</v>
      </c>
      <c r="C8750">
        <v>0.36270889639854398</v>
      </c>
    </row>
    <row r="8751" spans="1:3" x14ac:dyDescent="0.25">
      <c r="A8751">
        <v>-8101445.0996692302</v>
      </c>
      <c r="B8751">
        <v>-157916.917900892</v>
      </c>
      <c r="C8751">
        <v>0.36880460381507801</v>
      </c>
    </row>
    <row r="8752" spans="1:3" x14ac:dyDescent="0.25">
      <c r="A8752">
        <v>-8100510.6207923004</v>
      </c>
      <c r="B8752">
        <v>-157916.917900892</v>
      </c>
      <c r="C8752">
        <v>0.37403619289398099</v>
      </c>
    </row>
    <row r="8753" spans="1:3" x14ac:dyDescent="0.25">
      <c r="A8753">
        <v>-8099576.14191538</v>
      </c>
      <c r="B8753">
        <v>-157916.917900892</v>
      </c>
      <c r="C8753">
        <v>0.37869852781295699</v>
      </c>
    </row>
    <row r="8754" spans="1:3" x14ac:dyDescent="0.25">
      <c r="A8754">
        <v>-8098641.6630384596</v>
      </c>
      <c r="B8754">
        <v>-157916.917900892</v>
      </c>
      <c r="C8754">
        <v>0.38530749082565302</v>
      </c>
    </row>
    <row r="8755" spans="1:3" x14ac:dyDescent="0.25">
      <c r="A8755">
        <v>-8097707.1841615299</v>
      </c>
      <c r="B8755">
        <v>-157916.917900892</v>
      </c>
      <c r="C8755">
        <v>0.38623082637786799</v>
      </c>
    </row>
    <row r="8756" spans="1:3" x14ac:dyDescent="0.25">
      <c r="A8756">
        <v>-8096772.7052846104</v>
      </c>
      <c r="B8756">
        <v>-157916.917900892</v>
      </c>
      <c r="C8756">
        <v>0</v>
      </c>
    </row>
    <row r="8757" spans="1:3" x14ac:dyDescent="0.25">
      <c r="A8757">
        <v>-8095838.22640769</v>
      </c>
      <c r="B8757">
        <v>-157916.917900892</v>
      </c>
      <c r="C8757">
        <v>0</v>
      </c>
    </row>
    <row r="8758" spans="1:3" x14ac:dyDescent="0.25">
      <c r="A8758">
        <v>-8094903.7475307602</v>
      </c>
      <c r="B8758">
        <v>-157916.917900892</v>
      </c>
      <c r="C8758">
        <v>0</v>
      </c>
    </row>
    <row r="8759" spans="1:3" x14ac:dyDescent="0.25">
      <c r="A8759">
        <v>-8093969.2686538398</v>
      </c>
      <c r="B8759">
        <v>-157916.917900892</v>
      </c>
      <c r="C8759">
        <v>0</v>
      </c>
    </row>
    <row r="8760" spans="1:3" x14ac:dyDescent="0.25">
      <c r="A8760">
        <v>-8093034.7897769203</v>
      </c>
      <c r="B8760">
        <v>-157916.917900892</v>
      </c>
      <c r="C8760">
        <v>0</v>
      </c>
    </row>
    <row r="8761" spans="1:3" x14ac:dyDescent="0.25">
      <c r="A8761">
        <v>-8092100.3108999897</v>
      </c>
      <c r="B8761">
        <v>-157916.917900892</v>
      </c>
      <c r="C8761">
        <v>0</v>
      </c>
    </row>
    <row r="8762" spans="1:3" x14ac:dyDescent="0.25">
      <c r="A8762">
        <v>-8128544.9870999902</v>
      </c>
      <c r="B8762">
        <v>-158851.39677767799</v>
      </c>
      <c r="C8762">
        <v>1.3485325325746E-4</v>
      </c>
    </row>
    <row r="8763" spans="1:3" x14ac:dyDescent="0.25">
      <c r="A8763">
        <v>-8127610.5082230698</v>
      </c>
      <c r="B8763">
        <v>-158851.39677767799</v>
      </c>
      <c r="C8763">
        <v>2.3300116299651501E-4</v>
      </c>
    </row>
    <row r="8764" spans="1:3" x14ac:dyDescent="0.25">
      <c r="A8764">
        <v>-8126676.0293461503</v>
      </c>
      <c r="B8764">
        <v>-158851.39677767799</v>
      </c>
      <c r="C8764">
        <v>4.1140220127999701E-4</v>
      </c>
    </row>
    <row r="8765" spans="1:3" x14ac:dyDescent="0.25">
      <c r="A8765">
        <v>-8125741.5504692299</v>
      </c>
      <c r="B8765">
        <v>-158851.39677767799</v>
      </c>
      <c r="C8765">
        <v>0</v>
      </c>
    </row>
    <row r="8766" spans="1:3" x14ac:dyDescent="0.25">
      <c r="A8766">
        <v>-8124807.0715923002</v>
      </c>
      <c r="B8766">
        <v>-158851.39677767799</v>
      </c>
      <c r="C8766">
        <v>1.0946715483441899E-3</v>
      </c>
    </row>
    <row r="8767" spans="1:3" x14ac:dyDescent="0.25">
      <c r="A8767">
        <v>-8123872.5927153798</v>
      </c>
      <c r="B8767">
        <v>-158851.39677767799</v>
      </c>
      <c r="C8767">
        <v>1.12738646566867E-3</v>
      </c>
    </row>
    <row r="8768" spans="1:3" x14ac:dyDescent="0.25">
      <c r="A8768">
        <v>-8122938.1138384603</v>
      </c>
      <c r="B8768">
        <v>-158851.39677767799</v>
      </c>
      <c r="C8768">
        <v>0</v>
      </c>
    </row>
    <row r="8769" spans="1:3" x14ac:dyDescent="0.25">
      <c r="A8769">
        <v>-8122003.6349615296</v>
      </c>
      <c r="B8769">
        <v>-158851.39677767799</v>
      </c>
      <c r="C8769">
        <v>7.4148061685264102E-3</v>
      </c>
    </row>
    <row r="8770" spans="1:3" x14ac:dyDescent="0.25">
      <c r="A8770">
        <v>-8121069.1560846101</v>
      </c>
      <c r="B8770">
        <v>-158851.39677767799</v>
      </c>
      <c r="C8770">
        <v>1.1195864528417501E-2</v>
      </c>
    </row>
    <row r="8771" spans="1:3" x14ac:dyDescent="0.25">
      <c r="A8771">
        <v>-8120134.6772076897</v>
      </c>
      <c r="B8771">
        <v>-158851.39677767799</v>
      </c>
      <c r="C8771">
        <v>1.5924014151096299E-2</v>
      </c>
    </row>
    <row r="8772" spans="1:3" x14ac:dyDescent="0.25">
      <c r="A8772">
        <v>-8119200.19833076</v>
      </c>
      <c r="B8772">
        <v>-158851.39677767799</v>
      </c>
      <c r="C8772">
        <v>2.2147716954350399E-2</v>
      </c>
    </row>
    <row r="8773" spans="1:3" x14ac:dyDescent="0.25">
      <c r="A8773">
        <v>-8118265.7194538396</v>
      </c>
      <c r="B8773">
        <v>-158851.39677767799</v>
      </c>
      <c r="C8773">
        <v>3.05909141898155E-2</v>
      </c>
    </row>
    <row r="8774" spans="1:3" x14ac:dyDescent="0.25">
      <c r="A8774">
        <v>-8117331.2405769201</v>
      </c>
      <c r="B8774">
        <v>-158851.39677767799</v>
      </c>
      <c r="C8774">
        <v>4.35538627207279E-2</v>
      </c>
    </row>
    <row r="8775" spans="1:3" x14ac:dyDescent="0.25">
      <c r="A8775">
        <v>-8116396.7616999904</v>
      </c>
      <c r="B8775">
        <v>-158851.39677767799</v>
      </c>
      <c r="C8775">
        <v>5.8096408843994099E-2</v>
      </c>
    </row>
    <row r="8776" spans="1:3" x14ac:dyDescent="0.25">
      <c r="A8776">
        <v>-8115462.28282307</v>
      </c>
      <c r="B8776">
        <v>-158851.39677767799</v>
      </c>
      <c r="C8776">
        <v>7.4253372848033905E-2</v>
      </c>
    </row>
    <row r="8777" spans="1:3" x14ac:dyDescent="0.25">
      <c r="A8777">
        <v>-8114527.8039461495</v>
      </c>
      <c r="B8777">
        <v>-158851.39677767799</v>
      </c>
      <c r="C8777">
        <v>9.2991024255752494E-2</v>
      </c>
    </row>
    <row r="8778" spans="1:3" x14ac:dyDescent="0.25">
      <c r="A8778">
        <v>-8113593.32506923</v>
      </c>
      <c r="B8778">
        <v>-158851.39677767799</v>
      </c>
      <c r="C8778">
        <v>0.114360429346561</v>
      </c>
    </row>
    <row r="8779" spans="1:3" x14ac:dyDescent="0.25">
      <c r="A8779">
        <v>-8112658.8461923003</v>
      </c>
      <c r="B8779">
        <v>-158851.39677767799</v>
      </c>
      <c r="C8779">
        <v>0.13885383307933799</v>
      </c>
    </row>
    <row r="8780" spans="1:3" x14ac:dyDescent="0.25">
      <c r="A8780">
        <v>-8111724.3673153799</v>
      </c>
      <c r="B8780">
        <v>-158851.39677767799</v>
      </c>
      <c r="C8780">
        <v>0.173353806138038</v>
      </c>
    </row>
    <row r="8781" spans="1:3" x14ac:dyDescent="0.25">
      <c r="A8781">
        <v>-8110789.8884384604</v>
      </c>
      <c r="B8781">
        <v>-158851.39677767799</v>
      </c>
      <c r="C8781">
        <v>0.196959823369979</v>
      </c>
    </row>
    <row r="8782" spans="1:3" x14ac:dyDescent="0.25">
      <c r="A8782">
        <v>-8109855.4095615298</v>
      </c>
      <c r="B8782">
        <v>-158851.39677767799</v>
      </c>
      <c r="C8782">
        <v>0.22179880738258301</v>
      </c>
    </row>
    <row r="8783" spans="1:3" x14ac:dyDescent="0.25">
      <c r="A8783">
        <v>-8108920.9306846103</v>
      </c>
      <c r="B8783">
        <v>-158851.39677767799</v>
      </c>
      <c r="C8783">
        <v>0.231007024645805</v>
      </c>
    </row>
    <row r="8784" spans="1:3" x14ac:dyDescent="0.25">
      <c r="A8784">
        <v>-8107986.4518076899</v>
      </c>
      <c r="B8784">
        <v>-158851.39677767799</v>
      </c>
      <c r="C8784">
        <v>0.26090094447135898</v>
      </c>
    </row>
    <row r="8785" spans="1:3" x14ac:dyDescent="0.25">
      <c r="A8785">
        <v>-8107051.9729307601</v>
      </c>
      <c r="B8785">
        <v>-158851.39677767799</v>
      </c>
      <c r="C8785">
        <v>0.28265812993049599</v>
      </c>
    </row>
    <row r="8786" spans="1:3" x14ac:dyDescent="0.25">
      <c r="A8786">
        <v>-8106117.4940538397</v>
      </c>
      <c r="B8786">
        <v>-158851.39677767799</v>
      </c>
      <c r="C8786">
        <v>0.30078342556953402</v>
      </c>
    </row>
    <row r="8787" spans="1:3" x14ac:dyDescent="0.25">
      <c r="A8787">
        <v>-8105183.0151769202</v>
      </c>
      <c r="B8787">
        <v>-158851.39677767799</v>
      </c>
      <c r="C8787">
        <v>0.32416954636573703</v>
      </c>
    </row>
    <row r="8788" spans="1:3" x14ac:dyDescent="0.25">
      <c r="A8788">
        <v>-8104248.5362999896</v>
      </c>
      <c r="B8788">
        <v>-158851.39677767799</v>
      </c>
      <c r="C8788">
        <v>0.33207535743713301</v>
      </c>
    </row>
    <row r="8789" spans="1:3" x14ac:dyDescent="0.25">
      <c r="A8789">
        <v>-8103314.0574230701</v>
      </c>
      <c r="B8789">
        <v>-158851.39677767799</v>
      </c>
      <c r="C8789">
        <v>0.346969664096832</v>
      </c>
    </row>
    <row r="8790" spans="1:3" x14ac:dyDescent="0.25">
      <c r="A8790">
        <v>-8102379.5785461497</v>
      </c>
      <c r="B8790">
        <v>-158851.39677767799</v>
      </c>
      <c r="C8790">
        <v>0.35606899857521002</v>
      </c>
    </row>
    <row r="8791" spans="1:3" x14ac:dyDescent="0.25">
      <c r="A8791">
        <v>-8101445.0996692302</v>
      </c>
      <c r="B8791">
        <v>-158851.39677767799</v>
      </c>
      <c r="C8791">
        <v>0.36218881607055597</v>
      </c>
    </row>
    <row r="8792" spans="1:3" x14ac:dyDescent="0.25">
      <c r="A8792">
        <v>-8100510.6207923004</v>
      </c>
      <c r="B8792">
        <v>-158851.39677767799</v>
      </c>
      <c r="C8792">
        <v>0.36789202690124501</v>
      </c>
    </row>
    <row r="8793" spans="1:3" x14ac:dyDescent="0.25">
      <c r="A8793">
        <v>-8099576.14191538</v>
      </c>
      <c r="B8793">
        <v>-158851.39677767799</v>
      </c>
      <c r="C8793">
        <v>0.37282186746597201</v>
      </c>
    </row>
    <row r="8794" spans="1:3" x14ac:dyDescent="0.25">
      <c r="A8794">
        <v>-8098641.6630384596</v>
      </c>
      <c r="B8794">
        <v>-158851.39677767799</v>
      </c>
      <c r="C8794">
        <v>0.37969389557838401</v>
      </c>
    </row>
    <row r="8795" spans="1:3" x14ac:dyDescent="0.25">
      <c r="A8795">
        <v>-8097707.1841615299</v>
      </c>
      <c r="B8795">
        <v>-158851.39677767799</v>
      </c>
      <c r="C8795">
        <v>0.380824714899063</v>
      </c>
    </row>
    <row r="8796" spans="1:3" x14ac:dyDescent="0.25">
      <c r="A8796">
        <v>-8096772.7052846104</v>
      </c>
      <c r="B8796">
        <v>-158851.39677767799</v>
      </c>
      <c r="C8796">
        <v>0.37375694513320901</v>
      </c>
    </row>
    <row r="8797" spans="1:3" x14ac:dyDescent="0.25">
      <c r="A8797">
        <v>-8095838.22640769</v>
      </c>
      <c r="B8797">
        <v>-158851.39677767799</v>
      </c>
      <c r="C8797">
        <v>0</v>
      </c>
    </row>
    <row r="8798" spans="1:3" x14ac:dyDescent="0.25">
      <c r="A8798">
        <v>-8094903.7475307602</v>
      </c>
      <c r="B8798">
        <v>-158851.39677767799</v>
      </c>
      <c r="C8798">
        <v>0</v>
      </c>
    </row>
    <row r="8799" spans="1:3" x14ac:dyDescent="0.25">
      <c r="A8799">
        <v>-8093969.2686538398</v>
      </c>
      <c r="B8799">
        <v>-158851.39677767799</v>
      </c>
      <c r="C8799">
        <v>0</v>
      </c>
    </row>
    <row r="8800" spans="1:3" x14ac:dyDescent="0.25">
      <c r="A8800">
        <v>-8093034.7897769203</v>
      </c>
      <c r="B8800">
        <v>-158851.39677767799</v>
      </c>
      <c r="C8800">
        <v>0</v>
      </c>
    </row>
    <row r="8801" spans="1:3" x14ac:dyDescent="0.25">
      <c r="A8801">
        <v>-8092100.3108999897</v>
      </c>
      <c r="B8801">
        <v>-158851.39677767799</v>
      </c>
      <c r="C8801">
        <v>0</v>
      </c>
    </row>
    <row r="8802" spans="1:3" x14ac:dyDescent="0.25">
      <c r="A8802">
        <v>-8091165.8320230702</v>
      </c>
      <c r="B8802">
        <v>-158851.39677767799</v>
      </c>
      <c r="C8802">
        <v>0</v>
      </c>
    </row>
    <row r="8803" spans="1:3" x14ac:dyDescent="0.25">
      <c r="A8803">
        <v>-8129479.46597692</v>
      </c>
      <c r="B8803">
        <v>-159785.87565446401</v>
      </c>
      <c r="C8803" s="1">
        <v>7.1140995714813403E-5</v>
      </c>
    </row>
    <row r="8804" spans="1:3" x14ac:dyDescent="0.25">
      <c r="A8804">
        <v>-8128544.9870999902</v>
      </c>
      <c r="B8804">
        <v>-159785.87565446401</v>
      </c>
      <c r="C8804">
        <v>1.3485325325746E-4</v>
      </c>
    </row>
    <row r="8805" spans="1:3" x14ac:dyDescent="0.25">
      <c r="A8805">
        <v>-8127610.5082230698</v>
      </c>
      <c r="B8805">
        <v>-159785.87565446401</v>
      </c>
      <c r="C8805">
        <v>2.3300116299651501E-4</v>
      </c>
    </row>
    <row r="8806" spans="1:3" x14ac:dyDescent="0.25">
      <c r="A8806">
        <v>-8126676.0293461503</v>
      </c>
      <c r="B8806">
        <v>-159785.87565446401</v>
      </c>
      <c r="C8806">
        <v>3.84949409635737E-4</v>
      </c>
    </row>
    <row r="8807" spans="1:3" x14ac:dyDescent="0.25">
      <c r="A8807">
        <v>-8125741.5504692299</v>
      </c>
      <c r="B8807">
        <v>-159785.87565446401</v>
      </c>
      <c r="C8807">
        <v>6.5076904138550097E-4</v>
      </c>
    </row>
    <row r="8808" spans="1:3" x14ac:dyDescent="0.25">
      <c r="A8808">
        <v>-8124807.0715923002</v>
      </c>
      <c r="B8808">
        <v>-159785.87565446401</v>
      </c>
      <c r="C8808">
        <v>1.1714467545971201E-3</v>
      </c>
    </row>
    <row r="8809" spans="1:3" x14ac:dyDescent="0.25">
      <c r="A8809">
        <v>-8123872.5927153798</v>
      </c>
      <c r="B8809">
        <v>-159785.87565446401</v>
      </c>
      <c r="C8809">
        <v>1.70868774875998E-3</v>
      </c>
    </row>
    <row r="8810" spans="1:3" x14ac:dyDescent="0.25">
      <c r="A8810">
        <v>-8122938.1138384603</v>
      </c>
      <c r="B8810">
        <v>-159785.87565446401</v>
      </c>
      <c r="C8810">
        <v>0</v>
      </c>
    </row>
    <row r="8811" spans="1:3" x14ac:dyDescent="0.25">
      <c r="A8811">
        <v>-8122003.6349615296</v>
      </c>
      <c r="B8811">
        <v>-159785.87565446401</v>
      </c>
      <c r="C8811">
        <v>5.8226557448506303E-3</v>
      </c>
    </row>
    <row r="8812" spans="1:3" x14ac:dyDescent="0.25">
      <c r="A8812">
        <v>-8121069.1560846101</v>
      </c>
      <c r="B8812">
        <v>-159785.87565446401</v>
      </c>
      <c r="C8812">
        <v>8.3203651010990108E-3</v>
      </c>
    </row>
    <row r="8813" spans="1:3" x14ac:dyDescent="0.25">
      <c r="A8813">
        <v>-8120134.6772076897</v>
      </c>
      <c r="B8813">
        <v>-159785.87565446401</v>
      </c>
      <c r="C8813">
        <v>1.23572051525115E-2</v>
      </c>
    </row>
    <row r="8814" spans="1:3" x14ac:dyDescent="0.25">
      <c r="A8814">
        <v>-8119200.19833076</v>
      </c>
      <c r="B8814">
        <v>-159785.87565446401</v>
      </c>
      <c r="C8814">
        <v>2.1946495398878999E-2</v>
      </c>
    </row>
    <row r="8815" spans="1:3" x14ac:dyDescent="0.25">
      <c r="A8815">
        <v>-8118265.7194538396</v>
      </c>
      <c r="B8815">
        <v>-159785.87565446401</v>
      </c>
      <c r="C8815">
        <v>3.0303454026579801E-2</v>
      </c>
    </row>
    <row r="8816" spans="1:3" x14ac:dyDescent="0.25">
      <c r="A8816">
        <v>-8117331.2405769201</v>
      </c>
      <c r="B8816">
        <v>-159785.87565446401</v>
      </c>
      <c r="C8816">
        <v>4.3236330151557902E-2</v>
      </c>
    </row>
    <row r="8817" spans="1:3" x14ac:dyDescent="0.25">
      <c r="A8817">
        <v>-8116396.7616999904</v>
      </c>
      <c r="B8817">
        <v>-159785.87565446401</v>
      </c>
      <c r="C8817">
        <v>5.79425729811191E-2</v>
      </c>
    </row>
    <row r="8818" spans="1:3" x14ac:dyDescent="0.25">
      <c r="A8818">
        <v>-8115462.28282307</v>
      </c>
      <c r="B8818">
        <v>-159785.87565446401</v>
      </c>
      <c r="C8818">
        <v>7.4166215956211007E-2</v>
      </c>
    </row>
    <row r="8819" spans="1:3" x14ac:dyDescent="0.25">
      <c r="A8819">
        <v>-8114527.8039461495</v>
      </c>
      <c r="B8819">
        <v>-159785.87565446401</v>
      </c>
      <c r="C8819">
        <v>9.2524074018001501E-2</v>
      </c>
    </row>
    <row r="8820" spans="1:3" x14ac:dyDescent="0.25">
      <c r="A8820">
        <v>-8113593.32506923</v>
      </c>
      <c r="B8820">
        <v>-159785.87565446401</v>
      </c>
      <c r="C8820">
        <v>0.114068709313869</v>
      </c>
    </row>
    <row r="8821" spans="1:3" x14ac:dyDescent="0.25">
      <c r="A8821">
        <v>-8112658.8461923003</v>
      </c>
      <c r="B8821">
        <v>-159785.87565446401</v>
      </c>
      <c r="C8821">
        <v>0.138443022966384</v>
      </c>
    </row>
    <row r="8822" spans="1:3" x14ac:dyDescent="0.25">
      <c r="A8822">
        <v>-8111724.3673153799</v>
      </c>
      <c r="B8822">
        <v>-159785.87565446401</v>
      </c>
      <c r="C8822">
        <v>0.15611146390437999</v>
      </c>
    </row>
    <row r="8823" spans="1:3" x14ac:dyDescent="0.25">
      <c r="A8823">
        <v>-8110789.8884384604</v>
      </c>
      <c r="B8823">
        <v>-159785.87565446401</v>
      </c>
      <c r="C8823">
        <v>0.180594593286514</v>
      </c>
    </row>
    <row r="8824" spans="1:3" x14ac:dyDescent="0.25">
      <c r="A8824">
        <v>-8109855.4095615298</v>
      </c>
      <c r="B8824">
        <v>-159785.87565446401</v>
      </c>
      <c r="C8824">
        <v>0.205187827348709</v>
      </c>
    </row>
    <row r="8825" spans="1:3" x14ac:dyDescent="0.25">
      <c r="A8825">
        <v>-8108920.9306846103</v>
      </c>
      <c r="B8825">
        <v>-159785.87565446401</v>
      </c>
      <c r="C8825">
        <v>0.23082570731639801</v>
      </c>
    </row>
    <row r="8826" spans="1:3" x14ac:dyDescent="0.25">
      <c r="A8826">
        <v>-8107986.4518076899</v>
      </c>
      <c r="B8826">
        <v>-159785.87565446401</v>
      </c>
      <c r="C8826">
        <v>0.26078817248344399</v>
      </c>
    </row>
    <row r="8827" spans="1:3" x14ac:dyDescent="0.25">
      <c r="A8827">
        <v>-8107051.9729307601</v>
      </c>
      <c r="B8827">
        <v>-159785.87565446401</v>
      </c>
      <c r="C8827">
        <v>0.27095651626586897</v>
      </c>
    </row>
    <row r="8828" spans="1:3" x14ac:dyDescent="0.25">
      <c r="A8828">
        <v>-8106117.4940538397</v>
      </c>
      <c r="B8828">
        <v>-159785.87565446401</v>
      </c>
      <c r="C8828">
        <v>0.292465209960937</v>
      </c>
    </row>
    <row r="8829" spans="1:3" x14ac:dyDescent="0.25">
      <c r="A8829">
        <v>-8105183.0151769202</v>
      </c>
      <c r="B8829">
        <v>-159785.87565446401</v>
      </c>
      <c r="C8829">
        <v>0.310752153396606</v>
      </c>
    </row>
    <row r="8830" spans="1:3" x14ac:dyDescent="0.25">
      <c r="A8830">
        <v>-8104248.5362999896</v>
      </c>
      <c r="B8830">
        <v>-159785.87565446401</v>
      </c>
      <c r="C8830">
        <v>0.33276623487472501</v>
      </c>
    </row>
    <row r="8831" spans="1:3" x14ac:dyDescent="0.25">
      <c r="A8831">
        <v>-8103314.0574230701</v>
      </c>
      <c r="B8831">
        <v>-159785.87565446401</v>
      </c>
      <c r="C8831">
        <v>0.33960878849029502</v>
      </c>
    </row>
    <row r="8832" spans="1:3" x14ac:dyDescent="0.25">
      <c r="A8832">
        <v>-8102379.5785461497</v>
      </c>
      <c r="B8832">
        <v>-159785.87565446401</v>
      </c>
      <c r="C8832">
        <v>0.34793260693550099</v>
      </c>
    </row>
    <row r="8833" spans="1:3" x14ac:dyDescent="0.25">
      <c r="A8833">
        <v>-8101445.0996692302</v>
      </c>
      <c r="B8833">
        <v>-159785.87565446401</v>
      </c>
      <c r="C8833">
        <v>0.35444754362106301</v>
      </c>
    </row>
    <row r="8834" spans="1:3" x14ac:dyDescent="0.25">
      <c r="A8834">
        <v>-8100510.6207923004</v>
      </c>
      <c r="B8834">
        <v>-159785.87565446401</v>
      </c>
      <c r="C8834">
        <v>0.360484838485717</v>
      </c>
    </row>
    <row r="8835" spans="1:3" x14ac:dyDescent="0.25">
      <c r="A8835">
        <v>-8099576.14191538</v>
      </c>
      <c r="B8835">
        <v>-159785.87565446401</v>
      </c>
      <c r="C8835">
        <v>0.366739511489868</v>
      </c>
    </row>
    <row r="8836" spans="1:3" x14ac:dyDescent="0.25">
      <c r="A8836">
        <v>-8098641.6630384596</v>
      </c>
      <c r="B8836">
        <v>-159785.87565446401</v>
      </c>
      <c r="C8836">
        <v>0.37397399544715798</v>
      </c>
    </row>
    <row r="8837" spans="1:3" x14ac:dyDescent="0.25">
      <c r="A8837">
        <v>-8097707.1841615299</v>
      </c>
      <c r="B8837">
        <v>-159785.87565446401</v>
      </c>
      <c r="C8837">
        <v>0.37390077114105202</v>
      </c>
    </row>
    <row r="8838" spans="1:3" x14ac:dyDescent="0.25">
      <c r="A8838">
        <v>-8096772.7052846104</v>
      </c>
      <c r="B8838">
        <v>-159785.87565446401</v>
      </c>
      <c r="C8838">
        <v>0.37514922022819502</v>
      </c>
    </row>
    <row r="8839" spans="1:3" x14ac:dyDescent="0.25">
      <c r="A8839">
        <v>-8095838.22640769</v>
      </c>
      <c r="B8839">
        <v>-159785.87565446401</v>
      </c>
      <c r="C8839">
        <v>0</v>
      </c>
    </row>
    <row r="8840" spans="1:3" x14ac:dyDescent="0.25">
      <c r="A8840">
        <v>-8094903.7475307602</v>
      </c>
      <c r="B8840">
        <v>-159785.87565446401</v>
      </c>
      <c r="C8840">
        <v>0</v>
      </c>
    </row>
    <row r="8841" spans="1:3" x14ac:dyDescent="0.25">
      <c r="A8841">
        <v>-8093969.2686538398</v>
      </c>
      <c r="B8841">
        <v>-159785.87565446401</v>
      </c>
      <c r="C8841">
        <v>0</v>
      </c>
    </row>
    <row r="8842" spans="1:3" x14ac:dyDescent="0.25">
      <c r="A8842">
        <v>-8093034.7897769203</v>
      </c>
      <c r="B8842">
        <v>-159785.87565446401</v>
      </c>
      <c r="C8842">
        <v>0</v>
      </c>
    </row>
    <row r="8843" spans="1:3" x14ac:dyDescent="0.25">
      <c r="A8843">
        <v>-8092100.3108999897</v>
      </c>
      <c r="B8843">
        <v>-159785.87565446401</v>
      </c>
      <c r="C8843">
        <v>0</v>
      </c>
    </row>
    <row r="8844" spans="1:3" x14ac:dyDescent="0.25">
      <c r="A8844">
        <v>-8091165.8320230702</v>
      </c>
      <c r="B8844">
        <v>-159785.87565446401</v>
      </c>
      <c r="C8844">
        <v>0</v>
      </c>
    </row>
    <row r="8845" spans="1:3" x14ac:dyDescent="0.25">
      <c r="A8845">
        <v>-8129479.46597692</v>
      </c>
      <c r="B8845">
        <v>-160720.354531249</v>
      </c>
      <c r="C8845" s="1">
        <v>7.1140995714813403E-5</v>
      </c>
    </row>
    <row r="8846" spans="1:3" x14ac:dyDescent="0.25">
      <c r="A8846">
        <v>-8128544.9870999902</v>
      </c>
      <c r="B8846">
        <v>-160720.354531249</v>
      </c>
      <c r="C8846">
        <v>1.3485325325746E-4</v>
      </c>
    </row>
    <row r="8847" spans="1:3" x14ac:dyDescent="0.25">
      <c r="A8847">
        <v>-8127610.5082230698</v>
      </c>
      <c r="B8847">
        <v>-160720.354531249</v>
      </c>
      <c r="C8847">
        <v>2.3300116299651501E-4</v>
      </c>
    </row>
    <row r="8848" spans="1:3" x14ac:dyDescent="0.25">
      <c r="A8848">
        <v>-8126676.0293461503</v>
      </c>
      <c r="B8848">
        <v>-160720.354531249</v>
      </c>
      <c r="C8848">
        <v>3.84949409635737E-4</v>
      </c>
    </row>
    <row r="8849" spans="1:3" x14ac:dyDescent="0.25">
      <c r="A8849">
        <v>-8125741.5504692299</v>
      </c>
      <c r="B8849">
        <v>-160720.354531249</v>
      </c>
      <c r="C8849">
        <v>9.65565966907888E-4</v>
      </c>
    </row>
    <row r="8850" spans="1:3" x14ac:dyDescent="0.25">
      <c r="A8850">
        <v>-8124807.0715923002</v>
      </c>
      <c r="B8850">
        <v>-160720.354531249</v>
      </c>
      <c r="C8850">
        <v>1.5686126425862299E-3</v>
      </c>
    </row>
    <row r="8851" spans="1:3" x14ac:dyDescent="0.25">
      <c r="A8851">
        <v>-8123872.5927153798</v>
      </c>
      <c r="B8851">
        <v>-160720.354531249</v>
      </c>
      <c r="C8851">
        <v>2.5309366174042199E-3</v>
      </c>
    </row>
    <row r="8852" spans="1:3" x14ac:dyDescent="0.25">
      <c r="A8852">
        <v>-8122938.1138384603</v>
      </c>
      <c r="B8852">
        <v>-160720.354531249</v>
      </c>
      <c r="C8852">
        <v>4.0027317591011498E-3</v>
      </c>
    </row>
    <row r="8853" spans="1:3" x14ac:dyDescent="0.25">
      <c r="A8853">
        <v>-8122003.6349615296</v>
      </c>
      <c r="B8853">
        <v>-160720.354531249</v>
      </c>
      <c r="C8853">
        <v>5.7571865618228904E-3</v>
      </c>
    </row>
    <row r="8854" spans="1:3" x14ac:dyDescent="0.25">
      <c r="A8854">
        <v>-8121069.1560846101</v>
      </c>
      <c r="B8854">
        <v>-160720.354531249</v>
      </c>
      <c r="C8854">
        <v>8.2437349483370694E-3</v>
      </c>
    </row>
    <row r="8855" spans="1:3" x14ac:dyDescent="0.25">
      <c r="A8855">
        <v>-8120134.6772076897</v>
      </c>
      <c r="B8855">
        <v>-160720.354531249</v>
      </c>
      <c r="C8855">
        <v>1.2267678976058899E-2</v>
      </c>
    </row>
    <row r="8856" spans="1:3" x14ac:dyDescent="0.25">
      <c r="A8856">
        <v>-8119200.19833076</v>
      </c>
      <c r="B8856">
        <v>-160720.354531249</v>
      </c>
      <c r="C8856">
        <v>1.7772786319255801E-2</v>
      </c>
    </row>
    <row r="8857" spans="1:3" x14ac:dyDescent="0.25">
      <c r="A8857">
        <v>-8118265.7194538396</v>
      </c>
      <c r="B8857">
        <v>-160720.354531249</v>
      </c>
      <c r="C8857">
        <v>2.41196062415838E-2</v>
      </c>
    </row>
    <row r="8858" spans="1:3" x14ac:dyDescent="0.25">
      <c r="A8858">
        <v>-8117331.2405769201</v>
      </c>
      <c r="B8858">
        <v>-160720.354531249</v>
      </c>
      <c r="C8858">
        <v>3.30515466630458E-2</v>
      </c>
    </row>
    <row r="8859" spans="1:3" x14ac:dyDescent="0.25">
      <c r="A8859">
        <v>-8116396.7616999904</v>
      </c>
      <c r="B8859">
        <v>-160720.354531249</v>
      </c>
      <c r="C8859">
        <v>5.4086182266473701E-2</v>
      </c>
    </row>
    <row r="8860" spans="1:3" x14ac:dyDescent="0.25">
      <c r="A8860">
        <v>-8115462.28282307</v>
      </c>
      <c r="B8860">
        <v>-160720.354531249</v>
      </c>
      <c r="C8860">
        <v>6.99275061488151E-2</v>
      </c>
    </row>
    <row r="8861" spans="1:3" x14ac:dyDescent="0.25">
      <c r="A8861">
        <v>-8114527.8039461495</v>
      </c>
      <c r="B8861">
        <v>-160720.354531249</v>
      </c>
      <c r="C8861">
        <v>9.2170760035514804E-2</v>
      </c>
    </row>
    <row r="8862" spans="1:3" x14ac:dyDescent="0.25">
      <c r="A8862">
        <v>-8113593.32506923</v>
      </c>
      <c r="B8862">
        <v>-160720.354531249</v>
      </c>
      <c r="C8862">
        <v>0.113623075187206</v>
      </c>
    </row>
    <row r="8863" spans="1:3" x14ac:dyDescent="0.25">
      <c r="A8863">
        <v>-8112658.8461923003</v>
      </c>
      <c r="B8863">
        <v>-160720.354531249</v>
      </c>
      <c r="C8863">
        <v>0.138144016265869</v>
      </c>
    </row>
    <row r="8864" spans="1:3" x14ac:dyDescent="0.25">
      <c r="A8864">
        <v>-8111724.3673153799</v>
      </c>
      <c r="B8864">
        <v>-160720.354531249</v>
      </c>
      <c r="C8864">
        <v>0.14634831249713801</v>
      </c>
    </row>
    <row r="8865" spans="1:3" x14ac:dyDescent="0.25">
      <c r="A8865">
        <v>-8110789.8884384604</v>
      </c>
      <c r="B8865">
        <v>-160720.354531249</v>
      </c>
      <c r="C8865">
        <v>0.16441385447978901</v>
      </c>
    </row>
    <row r="8866" spans="1:3" x14ac:dyDescent="0.25">
      <c r="A8866">
        <v>-8109855.4095615298</v>
      </c>
      <c r="B8866">
        <v>-160720.354531249</v>
      </c>
      <c r="C8866">
        <v>0.19057153165340401</v>
      </c>
    </row>
    <row r="8867" spans="1:3" x14ac:dyDescent="0.25">
      <c r="A8867">
        <v>-8108920.9306846103</v>
      </c>
      <c r="B8867">
        <v>-160720.354531249</v>
      </c>
      <c r="C8867">
        <v>0.21609517931938099</v>
      </c>
    </row>
    <row r="8868" spans="1:3" x14ac:dyDescent="0.25">
      <c r="A8868">
        <v>-8107986.4518076899</v>
      </c>
      <c r="B8868">
        <v>-160720.354531249</v>
      </c>
      <c r="C8868">
        <v>0.238037094473838</v>
      </c>
    </row>
    <row r="8869" spans="1:3" x14ac:dyDescent="0.25">
      <c r="A8869">
        <v>-8107051.9729307601</v>
      </c>
      <c r="B8869">
        <v>-160720.354531249</v>
      </c>
      <c r="C8869">
        <v>0.26269367337226801</v>
      </c>
    </row>
    <row r="8870" spans="1:3" x14ac:dyDescent="0.25">
      <c r="A8870">
        <v>-8106117.4940538397</v>
      </c>
      <c r="B8870">
        <v>-160720.354531249</v>
      </c>
      <c r="C8870">
        <v>0.27258095145225503</v>
      </c>
    </row>
    <row r="8871" spans="1:3" x14ac:dyDescent="0.25">
      <c r="A8871">
        <v>-8105183.0151769202</v>
      </c>
      <c r="B8871">
        <v>-160720.354531249</v>
      </c>
      <c r="C8871">
        <v>0.30221018195152199</v>
      </c>
    </row>
    <row r="8872" spans="1:3" x14ac:dyDescent="0.25">
      <c r="A8872">
        <v>-8104248.5362999896</v>
      </c>
      <c r="B8872">
        <v>-160720.354531249</v>
      </c>
      <c r="C8872">
        <v>0.31162801384925798</v>
      </c>
    </row>
    <row r="8873" spans="1:3" x14ac:dyDescent="0.25">
      <c r="A8873">
        <v>-8103314.0574230701</v>
      </c>
      <c r="B8873">
        <v>-160720.354531249</v>
      </c>
      <c r="C8873">
        <v>0.32687306404113697</v>
      </c>
    </row>
    <row r="8874" spans="1:3" x14ac:dyDescent="0.25">
      <c r="A8874">
        <v>-8102379.5785461497</v>
      </c>
      <c r="B8874">
        <v>-160720.354531249</v>
      </c>
      <c r="C8874">
        <v>0.33654940128326399</v>
      </c>
    </row>
    <row r="8875" spans="1:3" x14ac:dyDescent="0.25">
      <c r="A8875">
        <v>-8101445.0996692302</v>
      </c>
      <c r="B8875">
        <v>-160720.354531249</v>
      </c>
      <c r="C8875">
        <v>0.34389621019363398</v>
      </c>
    </row>
    <row r="8876" spans="1:3" x14ac:dyDescent="0.25">
      <c r="A8876">
        <v>-8100510.6207923004</v>
      </c>
      <c r="B8876">
        <v>-160720.354531249</v>
      </c>
      <c r="C8876">
        <v>0.35028195381164501</v>
      </c>
    </row>
    <row r="8877" spans="1:3" x14ac:dyDescent="0.25">
      <c r="A8877">
        <v>-8099576.14191538</v>
      </c>
      <c r="B8877">
        <v>-160720.354531249</v>
      </c>
      <c r="C8877">
        <v>0.357094496488571</v>
      </c>
    </row>
    <row r="8878" spans="1:3" x14ac:dyDescent="0.25">
      <c r="A8878">
        <v>-8098641.6630384596</v>
      </c>
      <c r="B8878">
        <v>-160720.354531249</v>
      </c>
      <c r="C8878">
        <v>0.35893765091896002</v>
      </c>
    </row>
    <row r="8879" spans="1:3" x14ac:dyDescent="0.25">
      <c r="A8879">
        <v>-8097707.1841615299</v>
      </c>
      <c r="B8879">
        <v>-160720.354531249</v>
      </c>
      <c r="C8879">
        <v>0.36505022644996599</v>
      </c>
    </row>
    <row r="8880" spans="1:3" x14ac:dyDescent="0.25">
      <c r="A8880">
        <v>-8096772.7052846104</v>
      </c>
      <c r="B8880">
        <v>-160720.354531249</v>
      </c>
      <c r="C8880">
        <v>0.360118448734283</v>
      </c>
    </row>
    <row r="8881" spans="1:3" x14ac:dyDescent="0.25">
      <c r="A8881">
        <v>-8095838.22640769</v>
      </c>
      <c r="B8881">
        <v>-160720.354531249</v>
      </c>
      <c r="C8881">
        <v>0.36040678620338401</v>
      </c>
    </row>
    <row r="8882" spans="1:3" x14ac:dyDescent="0.25">
      <c r="A8882">
        <v>-8094903.7475307602</v>
      </c>
      <c r="B8882">
        <v>-160720.354531249</v>
      </c>
      <c r="C8882">
        <v>0</v>
      </c>
    </row>
    <row r="8883" spans="1:3" x14ac:dyDescent="0.25">
      <c r="A8883">
        <v>-8093969.2686538398</v>
      </c>
      <c r="B8883">
        <v>-160720.354531249</v>
      </c>
      <c r="C8883">
        <v>0</v>
      </c>
    </row>
    <row r="8884" spans="1:3" x14ac:dyDescent="0.25">
      <c r="A8884">
        <v>-8093034.7897769203</v>
      </c>
      <c r="B8884">
        <v>-160720.354531249</v>
      </c>
      <c r="C8884">
        <v>0</v>
      </c>
    </row>
    <row r="8885" spans="1:3" x14ac:dyDescent="0.25">
      <c r="A8885">
        <v>-8092100.3108999897</v>
      </c>
      <c r="B8885">
        <v>-160720.354531249</v>
      </c>
      <c r="C8885">
        <v>0</v>
      </c>
    </row>
    <row r="8886" spans="1:3" x14ac:dyDescent="0.25">
      <c r="A8886">
        <v>-8091165.8320230702</v>
      </c>
      <c r="B8886">
        <v>-160720.354531249</v>
      </c>
      <c r="C8886">
        <v>0</v>
      </c>
    </row>
    <row r="8887" spans="1:3" x14ac:dyDescent="0.25">
      <c r="A8887">
        <v>-8090231.3531461498</v>
      </c>
      <c r="B8887">
        <v>-160720.354531249</v>
      </c>
      <c r="C8887">
        <v>0</v>
      </c>
    </row>
    <row r="8888" spans="1:3" x14ac:dyDescent="0.25">
      <c r="A8888">
        <v>-8130413.9448538404</v>
      </c>
      <c r="B8888">
        <v>-161654.83340803499</v>
      </c>
      <c r="C8888" s="1">
        <v>6.0042366385459798E-5</v>
      </c>
    </row>
    <row r="8889" spans="1:3" x14ac:dyDescent="0.25">
      <c r="A8889">
        <v>-8129479.46597692</v>
      </c>
      <c r="B8889">
        <v>-161654.83340803499</v>
      </c>
      <c r="C8889" s="1">
        <v>7.1140995714813403E-5</v>
      </c>
    </row>
    <row r="8890" spans="1:3" x14ac:dyDescent="0.25">
      <c r="A8890">
        <v>-8128544.9870999902</v>
      </c>
      <c r="B8890">
        <v>-161654.83340803499</v>
      </c>
      <c r="C8890">
        <v>1.3485325325746E-4</v>
      </c>
    </row>
    <row r="8891" spans="1:3" x14ac:dyDescent="0.25">
      <c r="A8891">
        <v>-8127610.5082230698</v>
      </c>
      <c r="B8891">
        <v>-161654.83340803499</v>
      </c>
      <c r="C8891">
        <v>2.3300116299651501E-4</v>
      </c>
    </row>
    <row r="8892" spans="1:3" x14ac:dyDescent="0.25">
      <c r="A8892">
        <v>-8126676.0293461503</v>
      </c>
      <c r="B8892">
        <v>-161654.83340803499</v>
      </c>
      <c r="C8892">
        <v>3.84949409635737E-4</v>
      </c>
    </row>
    <row r="8893" spans="1:3" x14ac:dyDescent="0.25">
      <c r="A8893">
        <v>-8125741.5504692299</v>
      </c>
      <c r="B8893">
        <v>-161654.83340803499</v>
      </c>
      <c r="C8893">
        <v>6.5076904138550097E-4</v>
      </c>
    </row>
    <row r="8894" spans="1:3" x14ac:dyDescent="0.25">
      <c r="A8894">
        <v>-8124807.0715923002</v>
      </c>
      <c r="B8894">
        <v>-161654.83340803499</v>
      </c>
      <c r="C8894">
        <v>1.1714467545971201E-3</v>
      </c>
    </row>
    <row r="8895" spans="1:3" x14ac:dyDescent="0.25">
      <c r="A8895">
        <v>-8123872.5927153798</v>
      </c>
      <c r="B8895">
        <v>-161654.83340803499</v>
      </c>
      <c r="C8895">
        <v>2.2867808584123802E-3</v>
      </c>
    </row>
    <row r="8896" spans="1:3" x14ac:dyDescent="0.25">
      <c r="A8896">
        <v>-8122938.1138384603</v>
      </c>
      <c r="B8896">
        <v>-161654.83340803499</v>
      </c>
      <c r="C8896">
        <v>3.64988786168396E-3</v>
      </c>
    </row>
    <row r="8897" spans="1:3" x14ac:dyDescent="0.25">
      <c r="A8897">
        <v>-8122003.6349615296</v>
      </c>
      <c r="B8897">
        <v>-161654.83340803499</v>
      </c>
      <c r="C8897">
        <v>5.7610273361206003E-3</v>
      </c>
    </row>
    <row r="8898" spans="1:3" x14ac:dyDescent="0.25">
      <c r="A8898">
        <v>-8121069.1560846101</v>
      </c>
      <c r="B8898">
        <v>-161654.83340803499</v>
      </c>
      <c r="C8898">
        <v>8.2469135522842407E-3</v>
      </c>
    </row>
    <row r="8899" spans="1:3" x14ac:dyDescent="0.25">
      <c r="A8899">
        <v>-8120134.6772076897</v>
      </c>
      <c r="B8899">
        <v>-161654.83340803499</v>
      </c>
      <c r="C8899">
        <v>1.2256209738552499E-2</v>
      </c>
    </row>
    <row r="8900" spans="1:3" x14ac:dyDescent="0.25">
      <c r="A8900">
        <v>-8119200.19833076</v>
      </c>
      <c r="B8900">
        <v>-161654.83340803499</v>
      </c>
      <c r="C8900">
        <v>1.7722357064485501E-2</v>
      </c>
    </row>
    <row r="8901" spans="1:3" x14ac:dyDescent="0.25">
      <c r="A8901">
        <v>-8118265.7194538396</v>
      </c>
      <c r="B8901">
        <v>-161654.83340803499</v>
      </c>
      <c r="C8901">
        <v>2.3960776627063699E-2</v>
      </c>
    </row>
    <row r="8902" spans="1:3" x14ac:dyDescent="0.25">
      <c r="A8902">
        <v>-8117331.2405769201</v>
      </c>
      <c r="B8902">
        <v>-161654.83340803499</v>
      </c>
      <c r="C8902">
        <v>3.2835062593221602E-2</v>
      </c>
    </row>
    <row r="8903" spans="1:3" x14ac:dyDescent="0.25">
      <c r="A8903">
        <v>-8116396.7616999904</v>
      </c>
      <c r="B8903">
        <v>-161654.83340803499</v>
      </c>
      <c r="C8903">
        <v>4.3749347329139703E-2</v>
      </c>
    </row>
    <row r="8904" spans="1:3" x14ac:dyDescent="0.25">
      <c r="A8904">
        <v>-8115462.28282307</v>
      </c>
      <c r="B8904">
        <v>-161654.83340803499</v>
      </c>
      <c r="C8904">
        <v>5.8341983705759E-2</v>
      </c>
    </row>
    <row r="8905" spans="1:3" x14ac:dyDescent="0.25">
      <c r="A8905">
        <v>-8114527.8039461495</v>
      </c>
      <c r="B8905">
        <v>-161654.83340803499</v>
      </c>
      <c r="C8905">
        <v>7.4718192219734095E-2</v>
      </c>
    </row>
    <row r="8906" spans="1:3" x14ac:dyDescent="0.25">
      <c r="A8906">
        <v>-8113593.32506923</v>
      </c>
      <c r="B8906">
        <v>-161654.83340803499</v>
      </c>
      <c r="C8906">
        <v>9.3105442821979495E-2</v>
      </c>
    </row>
    <row r="8907" spans="1:3" x14ac:dyDescent="0.25">
      <c r="A8907">
        <v>-8112658.8461923003</v>
      </c>
      <c r="B8907">
        <v>-161654.83340803499</v>
      </c>
      <c r="C8907">
        <v>0.122255198657512</v>
      </c>
    </row>
    <row r="8908" spans="1:3" x14ac:dyDescent="0.25">
      <c r="A8908">
        <v>-8111724.3673153799</v>
      </c>
      <c r="B8908">
        <v>-161654.83340803499</v>
      </c>
      <c r="C8908">
        <v>0.14693635702133101</v>
      </c>
    </row>
    <row r="8909" spans="1:3" x14ac:dyDescent="0.25">
      <c r="A8909">
        <v>-8110789.8884384604</v>
      </c>
      <c r="B8909">
        <v>-161654.83340803499</v>
      </c>
      <c r="C8909">
        <v>0.16489292681217099</v>
      </c>
    </row>
    <row r="8910" spans="1:3" x14ac:dyDescent="0.25">
      <c r="A8910">
        <v>-8109855.4095615298</v>
      </c>
      <c r="B8910">
        <v>-161654.83340803499</v>
      </c>
      <c r="C8910">
        <v>0.190345123410224</v>
      </c>
    </row>
    <row r="8911" spans="1:3" x14ac:dyDescent="0.25">
      <c r="A8911">
        <v>-8108920.9306846103</v>
      </c>
      <c r="B8911">
        <v>-161654.83340803499</v>
      </c>
      <c r="C8911">
        <v>0.20192566514015101</v>
      </c>
    </row>
    <row r="8912" spans="1:3" x14ac:dyDescent="0.25">
      <c r="A8912">
        <v>-8107986.4518076899</v>
      </c>
      <c r="B8912">
        <v>-161654.83340803499</v>
      </c>
      <c r="C8912">
        <v>0.22324427962303101</v>
      </c>
    </row>
    <row r="8913" spans="1:3" x14ac:dyDescent="0.25">
      <c r="A8913">
        <v>-8107051.9729307601</v>
      </c>
      <c r="B8913">
        <v>-161654.83340803499</v>
      </c>
      <c r="C8913">
        <v>0.248578086495399</v>
      </c>
    </row>
    <row r="8914" spans="1:3" x14ac:dyDescent="0.25">
      <c r="A8914">
        <v>-8106117.4940538397</v>
      </c>
      <c r="B8914">
        <v>-161654.83340803499</v>
      </c>
      <c r="C8914">
        <v>0.25945088267326299</v>
      </c>
    </row>
    <row r="8915" spans="1:3" x14ac:dyDescent="0.25">
      <c r="A8915">
        <v>-8105183.0151769202</v>
      </c>
      <c r="B8915">
        <v>-161654.83340803499</v>
      </c>
      <c r="C8915">
        <v>0.28262302279472301</v>
      </c>
    </row>
    <row r="8916" spans="1:3" x14ac:dyDescent="0.25">
      <c r="A8916">
        <v>-8104248.5362999896</v>
      </c>
      <c r="B8916">
        <v>-161654.83340803499</v>
      </c>
      <c r="C8916">
        <v>0.29359295964241</v>
      </c>
    </row>
    <row r="8917" spans="1:3" x14ac:dyDescent="0.25">
      <c r="A8917">
        <v>-8103314.0574230701</v>
      </c>
      <c r="B8917">
        <v>-161654.83340803499</v>
      </c>
      <c r="C8917">
        <v>0.31359249353408802</v>
      </c>
    </row>
    <row r="8918" spans="1:3" x14ac:dyDescent="0.25">
      <c r="A8918">
        <v>-8102379.5785461497</v>
      </c>
      <c r="B8918">
        <v>-161654.83340803499</v>
      </c>
      <c r="C8918">
        <v>0.330705165863037</v>
      </c>
    </row>
    <row r="8919" spans="1:3" x14ac:dyDescent="0.25">
      <c r="A8919">
        <v>-8101445.0996692302</v>
      </c>
      <c r="B8919">
        <v>-161654.83340803499</v>
      </c>
      <c r="C8919">
        <v>0.33228385448455799</v>
      </c>
    </row>
    <row r="8920" spans="1:3" x14ac:dyDescent="0.25">
      <c r="A8920">
        <v>-8100510.6207923004</v>
      </c>
      <c r="B8920">
        <v>-161654.83340803499</v>
      </c>
      <c r="C8920">
        <v>0.34008568525314298</v>
      </c>
    </row>
    <row r="8921" spans="1:3" x14ac:dyDescent="0.25">
      <c r="A8921">
        <v>-8099576.14191538</v>
      </c>
      <c r="B8921">
        <v>-161654.83340803499</v>
      </c>
      <c r="C8921">
        <v>0.34585747122764499</v>
      </c>
    </row>
    <row r="8922" spans="1:3" x14ac:dyDescent="0.25">
      <c r="A8922">
        <v>-8098641.6630384596</v>
      </c>
      <c r="B8922">
        <v>-161654.83340803499</v>
      </c>
      <c r="C8922">
        <v>0.35297945141792197</v>
      </c>
    </row>
    <row r="8923" spans="1:3" x14ac:dyDescent="0.25">
      <c r="A8923">
        <v>-8097707.1841615299</v>
      </c>
      <c r="B8923">
        <v>-161654.83340803499</v>
      </c>
      <c r="C8923">
        <v>0.35432818531990001</v>
      </c>
    </row>
    <row r="8924" spans="1:3" x14ac:dyDescent="0.25">
      <c r="A8924">
        <v>-8096772.7052846104</v>
      </c>
      <c r="B8924">
        <v>-161654.83340803499</v>
      </c>
      <c r="C8924">
        <v>0.34753087162971402</v>
      </c>
    </row>
    <row r="8925" spans="1:3" x14ac:dyDescent="0.25">
      <c r="A8925">
        <v>-8095838.22640769</v>
      </c>
      <c r="B8925">
        <v>-161654.83340803499</v>
      </c>
      <c r="C8925">
        <v>0.349176555871963</v>
      </c>
    </row>
    <row r="8926" spans="1:3" x14ac:dyDescent="0.25">
      <c r="A8926">
        <v>-8094903.7475307602</v>
      </c>
      <c r="B8926">
        <v>-161654.83340803499</v>
      </c>
      <c r="C8926">
        <v>0.34116327762603699</v>
      </c>
    </row>
    <row r="8927" spans="1:3" x14ac:dyDescent="0.25">
      <c r="A8927">
        <v>-8093969.2686538398</v>
      </c>
      <c r="B8927">
        <v>-161654.83340803499</v>
      </c>
      <c r="C8927">
        <v>0</v>
      </c>
    </row>
    <row r="8928" spans="1:3" x14ac:dyDescent="0.25">
      <c r="A8928">
        <v>-8093034.7897769203</v>
      </c>
      <c r="B8928">
        <v>-161654.83340803499</v>
      </c>
      <c r="C8928">
        <v>0</v>
      </c>
    </row>
    <row r="8929" spans="1:3" x14ac:dyDescent="0.25">
      <c r="A8929">
        <v>-8092100.3108999897</v>
      </c>
      <c r="B8929">
        <v>-161654.83340803499</v>
      </c>
      <c r="C8929">
        <v>0</v>
      </c>
    </row>
    <row r="8930" spans="1:3" x14ac:dyDescent="0.25">
      <c r="A8930">
        <v>-8091165.8320230702</v>
      </c>
      <c r="B8930">
        <v>-161654.83340803499</v>
      </c>
      <c r="C8930">
        <v>0</v>
      </c>
    </row>
    <row r="8931" spans="1:3" x14ac:dyDescent="0.25">
      <c r="A8931">
        <v>-8090231.3531461498</v>
      </c>
      <c r="B8931">
        <v>-161654.83340803499</v>
      </c>
      <c r="C8931">
        <v>0</v>
      </c>
    </row>
    <row r="8932" spans="1:3" x14ac:dyDescent="0.25">
      <c r="A8932">
        <v>-8130413.9448538404</v>
      </c>
      <c r="B8932">
        <v>-162589.312284821</v>
      </c>
      <c r="C8932" s="1">
        <v>2.50653556577162E-5</v>
      </c>
    </row>
    <row r="8933" spans="1:3" x14ac:dyDescent="0.25">
      <c r="A8933">
        <v>-8129479.46597692</v>
      </c>
      <c r="B8933">
        <v>-162589.312284821</v>
      </c>
      <c r="C8933" s="1">
        <v>7.9730256402399296E-5</v>
      </c>
    </row>
    <row r="8934" spans="1:3" x14ac:dyDescent="0.25">
      <c r="A8934">
        <v>-8128544.9870999902</v>
      </c>
      <c r="B8934">
        <v>-162589.312284821</v>
      </c>
      <c r="C8934">
        <v>1.3485325325746E-4</v>
      </c>
    </row>
    <row r="8935" spans="1:3" x14ac:dyDescent="0.25">
      <c r="A8935">
        <v>-8127610.5082230698</v>
      </c>
      <c r="B8935">
        <v>-162589.312284821</v>
      </c>
      <c r="C8935">
        <v>2.3300116299651501E-4</v>
      </c>
    </row>
    <row r="8936" spans="1:3" x14ac:dyDescent="0.25">
      <c r="A8936">
        <v>-8126676.0293461503</v>
      </c>
      <c r="B8936">
        <v>-162589.312284821</v>
      </c>
      <c r="C8936">
        <v>3.84949409635737E-4</v>
      </c>
    </row>
    <row r="8937" spans="1:3" x14ac:dyDescent="0.25">
      <c r="A8937">
        <v>-8125741.5504692299</v>
      </c>
      <c r="B8937">
        <v>-162589.312284821</v>
      </c>
      <c r="C8937">
        <v>6.5076904138550097E-4</v>
      </c>
    </row>
    <row r="8938" spans="1:3" x14ac:dyDescent="0.25">
      <c r="A8938">
        <v>-8124807.0715923002</v>
      </c>
      <c r="B8938">
        <v>-162589.312284821</v>
      </c>
      <c r="C8938">
        <v>1.12738646566867E-3</v>
      </c>
    </row>
    <row r="8939" spans="1:3" x14ac:dyDescent="0.25">
      <c r="A8939">
        <v>-8123872.5927153798</v>
      </c>
      <c r="B8939">
        <v>-162589.312284821</v>
      </c>
      <c r="C8939">
        <v>1.7514840001240299E-3</v>
      </c>
    </row>
    <row r="8940" spans="1:3" x14ac:dyDescent="0.25">
      <c r="A8940">
        <v>-8122938.1138384603</v>
      </c>
      <c r="B8940">
        <v>-162589.312284821</v>
      </c>
      <c r="C8940">
        <v>2.6237808633595701E-3</v>
      </c>
    </row>
    <row r="8941" spans="1:3" x14ac:dyDescent="0.25">
      <c r="A8941">
        <v>-8122003.6349615296</v>
      </c>
      <c r="B8941">
        <v>-162589.312284821</v>
      </c>
      <c r="C8941">
        <v>4.0731565095484196E-3</v>
      </c>
    </row>
    <row r="8942" spans="1:3" x14ac:dyDescent="0.25">
      <c r="A8942">
        <v>-8121069.1560846101</v>
      </c>
      <c r="B8942">
        <v>-162589.312284821</v>
      </c>
      <c r="C8942">
        <v>7.4524641968309801E-3</v>
      </c>
    </row>
    <row r="8943" spans="1:3" x14ac:dyDescent="0.25">
      <c r="A8943">
        <v>-8120134.6772076897</v>
      </c>
      <c r="B8943">
        <v>-162589.312284821</v>
      </c>
      <c r="C8943">
        <v>1.1213927529752201E-2</v>
      </c>
    </row>
    <row r="8944" spans="1:3" x14ac:dyDescent="0.25">
      <c r="A8944">
        <v>-8119200.19833076</v>
      </c>
      <c r="B8944">
        <v>-162589.312284821</v>
      </c>
      <c r="C8944">
        <v>1.76145266741514E-2</v>
      </c>
    </row>
    <row r="8945" spans="1:3" x14ac:dyDescent="0.25">
      <c r="A8945">
        <v>-8118265.7194538396</v>
      </c>
      <c r="B8945">
        <v>-162589.312284821</v>
      </c>
      <c r="C8945">
        <v>2.3912433534860601E-2</v>
      </c>
    </row>
    <row r="8946" spans="1:3" x14ac:dyDescent="0.25">
      <c r="A8946">
        <v>-8117331.2405769201</v>
      </c>
      <c r="B8946">
        <v>-162589.312284821</v>
      </c>
      <c r="C8946">
        <v>3.2565552741289097E-2</v>
      </c>
    </row>
    <row r="8947" spans="1:3" x14ac:dyDescent="0.25">
      <c r="A8947">
        <v>-8116396.7616999904</v>
      </c>
      <c r="B8947">
        <v>-162589.312284821</v>
      </c>
      <c r="C8947">
        <v>4.3449725955724702E-2</v>
      </c>
    </row>
    <row r="8948" spans="1:3" x14ac:dyDescent="0.25">
      <c r="A8948">
        <v>-8115462.28282307</v>
      </c>
      <c r="B8948">
        <v>-162589.312284821</v>
      </c>
      <c r="C8948">
        <v>5.8117952197790097E-2</v>
      </c>
    </row>
    <row r="8949" spans="1:3" x14ac:dyDescent="0.25">
      <c r="A8949">
        <v>-8114527.8039461495</v>
      </c>
      <c r="B8949">
        <v>-162589.312284821</v>
      </c>
      <c r="C8949">
        <v>6.3967458903789506E-2</v>
      </c>
    </row>
    <row r="8950" spans="1:3" x14ac:dyDescent="0.25">
      <c r="A8950">
        <v>-8113593.32506923</v>
      </c>
      <c r="B8950">
        <v>-162589.312284821</v>
      </c>
      <c r="C8950">
        <v>8.1778399646282099E-2</v>
      </c>
    </row>
    <row r="8951" spans="1:3" x14ac:dyDescent="0.25">
      <c r="A8951">
        <v>-8112658.8461923003</v>
      </c>
      <c r="B8951">
        <v>-162589.312284821</v>
      </c>
      <c r="C8951">
        <v>0.100284904241561</v>
      </c>
    </row>
    <row r="8952" spans="1:3" x14ac:dyDescent="0.25">
      <c r="A8952">
        <v>-8111724.3673153799</v>
      </c>
      <c r="B8952">
        <v>-162589.312284821</v>
      </c>
      <c r="C8952">
        <v>0.123448900878429</v>
      </c>
    </row>
    <row r="8953" spans="1:3" x14ac:dyDescent="0.25">
      <c r="A8953">
        <v>-8110789.8884384604</v>
      </c>
      <c r="B8953">
        <v>-162589.312284821</v>
      </c>
      <c r="C8953">
        <v>0.14812496304511999</v>
      </c>
    </row>
    <row r="8954" spans="1:3" x14ac:dyDescent="0.25">
      <c r="A8954">
        <v>-8109855.4095615298</v>
      </c>
      <c r="B8954">
        <v>-162589.312284821</v>
      </c>
      <c r="C8954">
        <v>0.17471919953823001</v>
      </c>
    </row>
    <row r="8955" spans="1:3" x14ac:dyDescent="0.25">
      <c r="A8955">
        <v>-8108920.9306846103</v>
      </c>
      <c r="B8955">
        <v>-162589.312284821</v>
      </c>
      <c r="C8955">
        <v>0.20159098505973799</v>
      </c>
    </row>
    <row r="8956" spans="1:3" x14ac:dyDescent="0.25">
      <c r="A8956">
        <v>-8107986.4518076899</v>
      </c>
      <c r="B8956">
        <v>-162589.312284821</v>
      </c>
      <c r="C8956">
        <v>0.20995350182056399</v>
      </c>
    </row>
    <row r="8957" spans="1:3" x14ac:dyDescent="0.25">
      <c r="A8957">
        <v>-8107051.9729307601</v>
      </c>
      <c r="B8957">
        <v>-162589.312284821</v>
      </c>
      <c r="C8957">
        <v>0.235025689005851</v>
      </c>
    </row>
    <row r="8958" spans="1:3" x14ac:dyDescent="0.25">
      <c r="A8958">
        <v>-8106117.4940538397</v>
      </c>
      <c r="B8958">
        <v>-162589.312284821</v>
      </c>
      <c r="C8958">
        <v>0.25947168469428999</v>
      </c>
    </row>
    <row r="8959" spans="1:3" x14ac:dyDescent="0.25">
      <c r="A8959">
        <v>-8105183.0151769202</v>
      </c>
      <c r="B8959">
        <v>-162589.312284821</v>
      </c>
      <c r="C8959">
        <v>0.27171102166175798</v>
      </c>
    </row>
    <row r="8960" spans="1:3" x14ac:dyDescent="0.25">
      <c r="A8960">
        <v>-8104248.5362999896</v>
      </c>
      <c r="B8960">
        <v>-162589.312284821</v>
      </c>
      <c r="C8960">
        <v>0.28321883082389798</v>
      </c>
    </row>
    <row r="8961" spans="1:3" x14ac:dyDescent="0.25">
      <c r="A8961">
        <v>-8103314.0574230701</v>
      </c>
      <c r="B8961">
        <v>-162589.312284821</v>
      </c>
      <c r="C8961">
        <v>0.30430716276168801</v>
      </c>
    </row>
    <row r="8962" spans="1:3" x14ac:dyDescent="0.25">
      <c r="A8962">
        <v>-8102379.5785461497</v>
      </c>
      <c r="B8962">
        <v>-162589.312284821</v>
      </c>
      <c r="C8962">
        <v>0.31270352005958502</v>
      </c>
    </row>
    <row r="8963" spans="1:3" x14ac:dyDescent="0.25">
      <c r="A8963">
        <v>-8101445.0996692302</v>
      </c>
      <c r="B8963">
        <v>-162589.312284821</v>
      </c>
      <c r="C8963">
        <v>0.323645949363708</v>
      </c>
    </row>
    <row r="8964" spans="1:3" x14ac:dyDescent="0.25">
      <c r="A8964">
        <v>-8100510.6207923004</v>
      </c>
      <c r="B8964">
        <v>-162589.312284821</v>
      </c>
      <c r="C8964">
        <v>0.32567468285560602</v>
      </c>
    </row>
    <row r="8965" spans="1:3" x14ac:dyDescent="0.25">
      <c r="A8965">
        <v>-8099576.14191538</v>
      </c>
      <c r="B8965">
        <v>-162589.312284821</v>
      </c>
      <c r="C8965">
        <v>0.33406928181648199</v>
      </c>
    </row>
    <row r="8966" spans="1:3" x14ac:dyDescent="0.25">
      <c r="A8966">
        <v>-8098641.6630384596</v>
      </c>
      <c r="B8966">
        <v>-162589.312284821</v>
      </c>
      <c r="C8966">
        <v>0.34076637029647799</v>
      </c>
    </row>
    <row r="8967" spans="1:3" x14ac:dyDescent="0.25">
      <c r="A8967">
        <v>-8097707.1841615299</v>
      </c>
      <c r="B8967">
        <v>-162589.312284821</v>
      </c>
      <c r="C8967">
        <v>0.34257495403289701</v>
      </c>
    </row>
    <row r="8968" spans="1:3" x14ac:dyDescent="0.25">
      <c r="A8968">
        <v>-8096772.7052846104</v>
      </c>
      <c r="B8968">
        <v>-162589.312284821</v>
      </c>
      <c r="C8968">
        <v>0.33587995171546903</v>
      </c>
    </row>
    <row r="8969" spans="1:3" x14ac:dyDescent="0.25">
      <c r="A8969">
        <v>-8095838.22640769</v>
      </c>
      <c r="B8969">
        <v>-162589.312284821</v>
      </c>
      <c r="C8969">
        <v>0.33616325259208601</v>
      </c>
    </row>
    <row r="8970" spans="1:3" x14ac:dyDescent="0.25">
      <c r="A8970">
        <v>-8094903.7475307602</v>
      </c>
      <c r="B8970">
        <v>-162589.312284821</v>
      </c>
      <c r="C8970">
        <v>0.33734738826751698</v>
      </c>
    </row>
    <row r="8971" spans="1:3" x14ac:dyDescent="0.25">
      <c r="A8971">
        <v>-8093969.2686538398</v>
      </c>
      <c r="B8971">
        <v>-162589.312284821</v>
      </c>
      <c r="C8971">
        <v>0.32361441850662198</v>
      </c>
    </row>
    <row r="8972" spans="1:3" x14ac:dyDescent="0.25">
      <c r="A8972">
        <v>-8093034.7897769203</v>
      </c>
      <c r="B8972">
        <v>-162589.312284821</v>
      </c>
      <c r="C8972">
        <v>0</v>
      </c>
    </row>
    <row r="8973" spans="1:3" x14ac:dyDescent="0.25">
      <c r="A8973">
        <v>-8092100.3108999897</v>
      </c>
      <c r="B8973">
        <v>-162589.312284821</v>
      </c>
      <c r="C8973">
        <v>0</v>
      </c>
    </row>
    <row r="8974" spans="1:3" x14ac:dyDescent="0.25">
      <c r="A8974">
        <v>-8091165.8320230702</v>
      </c>
      <c r="B8974">
        <v>-162589.312284821</v>
      </c>
      <c r="C8974">
        <v>0</v>
      </c>
    </row>
    <row r="8975" spans="1:3" x14ac:dyDescent="0.25">
      <c r="A8975">
        <v>-8090231.3531461498</v>
      </c>
      <c r="B8975">
        <v>-162589.312284821</v>
      </c>
      <c r="C8975">
        <v>0</v>
      </c>
    </row>
    <row r="8976" spans="1:3" x14ac:dyDescent="0.25">
      <c r="A8976">
        <v>-8089296.8742692303</v>
      </c>
      <c r="B8976">
        <v>-162589.312284821</v>
      </c>
      <c r="C8976">
        <v>0</v>
      </c>
    </row>
    <row r="8977" spans="1:3" x14ac:dyDescent="0.25">
      <c r="A8977">
        <v>-8131348.4237307599</v>
      </c>
      <c r="B8977">
        <v>-163523.79116160699</v>
      </c>
      <c r="C8977">
        <v>0</v>
      </c>
    </row>
    <row r="8978" spans="1:3" x14ac:dyDescent="0.25">
      <c r="A8978">
        <v>-8130413.9448538404</v>
      </c>
      <c r="B8978">
        <v>-163523.79116160699</v>
      </c>
      <c r="C8978" s="1">
        <v>3.1603569368598901E-5</v>
      </c>
    </row>
    <row r="8979" spans="1:3" x14ac:dyDescent="0.25">
      <c r="A8979">
        <v>-8129479.46597692</v>
      </c>
      <c r="B8979">
        <v>-163523.79116160699</v>
      </c>
      <c r="C8979" s="1">
        <v>6.0042366385459798E-5</v>
      </c>
    </row>
    <row r="8980" spans="1:3" x14ac:dyDescent="0.25">
      <c r="A8980">
        <v>-8128544.9870999902</v>
      </c>
      <c r="B8980">
        <v>-163523.79116160699</v>
      </c>
      <c r="C8980">
        <v>1.13274414616171E-4</v>
      </c>
    </row>
    <row r="8981" spans="1:3" x14ac:dyDescent="0.25">
      <c r="A8981">
        <v>-8127610.5082230698</v>
      </c>
      <c r="B8981">
        <v>-163523.79116160699</v>
      </c>
      <c r="C8981">
        <v>2.0170935022178999E-4</v>
      </c>
    </row>
    <row r="8982" spans="1:3" x14ac:dyDescent="0.25">
      <c r="A8982">
        <v>-8126676.0293461503</v>
      </c>
      <c r="B8982">
        <v>-163523.79116160699</v>
      </c>
      <c r="C8982">
        <v>4.1682925075292501E-4</v>
      </c>
    </row>
    <row r="8983" spans="1:3" x14ac:dyDescent="0.25">
      <c r="A8983">
        <v>-8125741.5504692299</v>
      </c>
      <c r="B8983">
        <v>-163523.79116160699</v>
      </c>
      <c r="C8983">
        <v>6.3864083494990999E-4</v>
      </c>
    </row>
    <row r="8984" spans="1:3" x14ac:dyDescent="0.25">
      <c r="A8984">
        <v>-8124807.0715923002</v>
      </c>
      <c r="B8984">
        <v>-163523.79116160699</v>
      </c>
      <c r="C8984">
        <v>1.11258414108306E-3</v>
      </c>
    </row>
    <row r="8985" spans="1:3" x14ac:dyDescent="0.25">
      <c r="A8985">
        <v>-8123872.5927153798</v>
      </c>
      <c r="B8985">
        <v>-163523.79116160699</v>
      </c>
      <c r="C8985">
        <v>1.7134520458057499E-3</v>
      </c>
    </row>
    <row r="8986" spans="1:3" x14ac:dyDescent="0.25">
      <c r="A8986">
        <v>-8122938.1138384603</v>
      </c>
      <c r="B8986">
        <v>-163523.79116160699</v>
      </c>
      <c r="C8986">
        <v>2.63348245061933E-3</v>
      </c>
    </row>
    <row r="8987" spans="1:3" x14ac:dyDescent="0.25">
      <c r="A8987">
        <v>-8122003.6349615296</v>
      </c>
      <c r="B8987">
        <v>-163523.79116160699</v>
      </c>
      <c r="C8987">
        <v>3.9862724952399696E-3</v>
      </c>
    </row>
    <row r="8988" spans="1:3" x14ac:dyDescent="0.25">
      <c r="A8988">
        <v>-8121069.1560846101</v>
      </c>
      <c r="B8988">
        <v>-163523.79116160699</v>
      </c>
      <c r="C8988">
        <v>5.8507602661847999E-3</v>
      </c>
    </row>
    <row r="8989" spans="1:3" x14ac:dyDescent="0.25">
      <c r="A8989">
        <v>-8120134.6772076897</v>
      </c>
      <c r="B8989">
        <v>-163523.79116160699</v>
      </c>
      <c r="C8989">
        <v>8.4306485950946808E-3</v>
      </c>
    </row>
    <row r="8990" spans="1:3" x14ac:dyDescent="0.25">
      <c r="A8990">
        <v>-8119200.19833076</v>
      </c>
      <c r="B8990">
        <v>-163523.79116160699</v>
      </c>
      <c r="C8990">
        <v>1.24706849455833E-2</v>
      </c>
    </row>
    <row r="8991" spans="1:3" x14ac:dyDescent="0.25">
      <c r="A8991">
        <v>-8118265.7194538396</v>
      </c>
      <c r="B8991">
        <v>-163523.79116160699</v>
      </c>
      <c r="C8991">
        <v>1.7897501587867699E-2</v>
      </c>
    </row>
    <row r="8992" spans="1:3" x14ac:dyDescent="0.25">
      <c r="A8992">
        <v>-8117331.2405769201</v>
      </c>
      <c r="B8992">
        <v>-163523.79116160699</v>
      </c>
      <c r="C8992">
        <v>2.6632241904735499E-2</v>
      </c>
    </row>
    <row r="8993" spans="1:3" x14ac:dyDescent="0.25">
      <c r="A8993">
        <v>-8116396.7616999904</v>
      </c>
      <c r="B8993">
        <v>-163523.79116160699</v>
      </c>
      <c r="C8993">
        <v>3.6895137280225698E-2</v>
      </c>
    </row>
    <row r="8994" spans="1:3" x14ac:dyDescent="0.25">
      <c r="A8994">
        <v>-8115462.28282307</v>
      </c>
      <c r="B8994">
        <v>-163523.79116160699</v>
      </c>
      <c r="C8994">
        <v>4.8354487866163198E-2</v>
      </c>
    </row>
    <row r="8995" spans="1:3" x14ac:dyDescent="0.25">
      <c r="A8995">
        <v>-8114527.8039461495</v>
      </c>
      <c r="B8995">
        <v>-163523.79116160699</v>
      </c>
      <c r="C8995">
        <v>6.3587471842765794E-2</v>
      </c>
    </row>
    <row r="8996" spans="1:3" x14ac:dyDescent="0.25">
      <c r="A8996">
        <v>-8113593.32506923</v>
      </c>
      <c r="B8996">
        <v>-163523.79116160699</v>
      </c>
      <c r="C8996">
        <v>8.1661254167556693E-2</v>
      </c>
    </row>
    <row r="8997" spans="1:3" x14ac:dyDescent="0.25">
      <c r="A8997">
        <v>-8112658.8461923003</v>
      </c>
      <c r="B8997">
        <v>-163523.79116160699</v>
      </c>
      <c r="C8997">
        <v>0.100304648280143</v>
      </c>
    </row>
    <row r="8998" spans="1:3" x14ac:dyDescent="0.25">
      <c r="A8998">
        <v>-8111724.3673153799</v>
      </c>
      <c r="B8998">
        <v>-163523.79116160699</v>
      </c>
      <c r="C8998">
        <v>0.123411819338798</v>
      </c>
    </row>
    <row r="8999" spans="1:3" x14ac:dyDescent="0.25">
      <c r="A8999">
        <v>-8110789.8884384604</v>
      </c>
      <c r="B8999">
        <v>-163523.79116160699</v>
      </c>
      <c r="C8999">
        <v>0.13268803060054701</v>
      </c>
    </row>
    <row r="9000" spans="1:3" x14ac:dyDescent="0.25">
      <c r="A9000">
        <v>-8109855.4095615298</v>
      </c>
      <c r="B9000">
        <v>-163523.79116160699</v>
      </c>
      <c r="C9000">
        <v>0.15695172548294001</v>
      </c>
    </row>
    <row r="9001" spans="1:3" x14ac:dyDescent="0.25">
      <c r="A9001">
        <v>-8108920.9306846103</v>
      </c>
      <c r="B9001">
        <v>-163523.79116160699</v>
      </c>
      <c r="C9001">
        <v>0.17656454443931499</v>
      </c>
    </row>
    <row r="9002" spans="1:3" x14ac:dyDescent="0.25">
      <c r="A9002">
        <v>-8107986.4518076899</v>
      </c>
      <c r="B9002">
        <v>-163523.79116160699</v>
      </c>
      <c r="C9002">
        <v>0.19059579074382699</v>
      </c>
    </row>
    <row r="9003" spans="1:3" x14ac:dyDescent="0.25">
      <c r="A9003">
        <v>-8107051.9729307601</v>
      </c>
      <c r="B9003">
        <v>-163523.79116160699</v>
      </c>
      <c r="C9003">
        <v>0.22373393177986101</v>
      </c>
    </row>
    <row r="9004" spans="1:3" x14ac:dyDescent="0.25">
      <c r="A9004">
        <v>-8106117.4940538397</v>
      </c>
      <c r="B9004">
        <v>-163523.79116160699</v>
      </c>
      <c r="C9004">
        <v>0.247765943408012</v>
      </c>
    </row>
    <row r="9005" spans="1:3" x14ac:dyDescent="0.25">
      <c r="A9005">
        <v>-8105183.0151769202</v>
      </c>
      <c r="B9005">
        <v>-163523.79116160699</v>
      </c>
      <c r="C9005">
        <v>0.25978022813796903</v>
      </c>
    </row>
    <row r="9006" spans="1:3" x14ac:dyDescent="0.25">
      <c r="A9006">
        <v>-8104248.5362999896</v>
      </c>
      <c r="B9006">
        <v>-163523.79116160699</v>
      </c>
      <c r="C9006">
        <v>0.26221174001693698</v>
      </c>
    </row>
    <row r="9007" spans="1:3" x14ac:dyDescent="0.25">
      <c r="A9007">
        <v>-8103314.0574230701</v>
      </c>
      <c r="B9007">
        <v>-163523.79116160699</v>
      </c>
      <c r="C9007">
        <v>0.27439633011817899</v>
      </c>
    </row>
    <row r="9008" spans="1:3" x14ac:dyDescent="0.25">
      <c r="A9008">
        <v>-8102379.5785461497</v>
      </c>
      <c r="B9008">
        <v>-163523.79116160699</v>
      </c>
      <c r="C9008">
        <v>0.29577326774597101</v>
      </c>
    </row>
    <row r="9009" spans="1:3" x14ac:dyDescent="0.25">
      <c r="A9009">
        <v>-8101445.0996692302</v>
      </c>
      <c r="B9009">
        <v>-163523.79116160699</v>
      </c>
      <c r="C9009">
        <v>0.30437320470809898</v>
      </c>
    </row>
    <row r="9010" spans="1:3" x14ac:dyDescent="0.25">
      <c r="A9010">
        <v>-8100510.6207923004</v>
      </c>
      <c r="B9010">
        <v>-163523.79116160699</v>
      </c>
      <c r="C9010">
        <v>0.31616318225860501</v>
      </c>
    </row>
    <row r="9011" spans="1:3" x14ac:dyDescent="0.25">
      <c r="A9011">
        <v>-8099576.14191538</v>
      </c>
      <c r="B9011">
        <v>-163523.79116160699</v>
      </c>
      <c r="C9011">
        <v>0.31866979598999001</v>
      </c>
    </row>
    <row r="9012" spans="1:3" x14ac:dyDescent="0.25">
      <c r="A9012">
        <v>-8098641.6630384596</v>
      </c>
      <c r="B9012">
        <v>-163523.79116160699</v>
      </c>
      <c r="C9012">
        <v>0.32707673311233498</v>
      </c>
    </row>
    <row r="9013" spans="1:3" x14ac:dyDescent="0.25">
      <c r="A9013">
        <v>-8097707.1841615299</v>
      </c>
      <c r="B9013">
        <v>-163523.79116160699</v>
      </c>
      <c r="C9013">
        <v>0.32168748974800099</v>
      </c>
    </row>
    <row r="9014" spans="1:3" x14ac:dyDescent="0.25">
      <c r="A9014">
        <v>-8096772.7052846104</v>
      </c>
      <c r="B9014">
        <v>-163523.79116160699</v>
      </c>
      <c r="C9014">
        <v>0.32210260629653897</v>
      </c>
    </row>
    <row r="9015" spans="1:3" x14ac:dyDescent="0.25">
      <c r="A9015">
        <v>-8095838.22640769</v>
      </c>
      <c r="B9015">
        <v>-163523.79116160699</v>
      </c>
      <c r="C9015">
        <v>0.323734521865844</v>
      </c>
    </row>
    <row r="9016" spans="1:3" x14ac:dyDescent="0.25">
      <c r="A9016">
        <v>-8094903.7475307602</v>
      </c>
      <c r="B9016">
        <v>-163523.79116160699</v>
      </c>
      <c r="C9016">
        <v>0.32478287816047602</v>
      </c>
    </row>
    <row r="9017" spans="1:3" x14ac:dyDescent="0.25">
      <c r="A9017">
        <v>-8093969.2686538398</v>
      </c>
      <c r="B9017">
        <v>-163523.79116160699</v>
      </c>
      <c r="C9017">
        <v>0.31054624915122903</v>
      </c>
    </row>
    <row r="9018" spans="1:3" x14ac:dyDescent="0.25">
      <c r="A9018">
        <v>-8093034.7897769203</v>
      </c>
      <c r="B9018">
        <v>-163523.79116160699</v>
      </c>
      <c r="C9018">
        <v>0</v>
      </c>
    </row>
    <row r="9019" spans="1:3" x14ac:dyDescent="0.25">
      <c r="A9019">
        <v>-8092100.3108999897</v>
      </c>
      <c r="B9019">
        <v>-163523.79116160699</v>
      </c>
      <c r="C9019">
        <v>0</v>
      </c>
    </row>
    <row r="9020" spans="1:3" x14ac:dyDescent="0.25">
      <c r="A9020">
        <v>-8091165.8320230702</v>
      </c>
      <c r="B9020">
        <v>-163523.79116160699</v>
      </c>
      <c r="C9020">
        <v>0</v>
      </c>
    </row>
    <row r="9021" spans="1:3" x14ac:dyDescent="0.25">
      <c r="A9021">
        <v>-8090231.3531461498</v>
      </c>
      <c r="B9021">
        <v>-163523.79116160699</v>
      </c>
      <c r="C9021">
        <v>0</v>
      </c>
    </row>
    <row r="9022" spans="1:3" x14ac:dyDescent="0.25">
      <c r="A9022">
        <v>-8089296.8742692303</v>
      </c>
      <c r="B9022">
        <v>-163523.79116160699</v>
      </c>
      <c r="C9022">
        <v>0</v>
      </c>
    </row>
    <row r="9023" spans="1:3" x14ac:dyDescent="0.25">
      <c r="A9023">
        <v>-8132282.9026076896</v>
      </c>
      <c r="B9023">
        <v>-164458.27003839199</v>
      </c>
      <c r="C9023">
        <v>0</v>
      </c>
    </row>
    <row r="9024" spans="1:3" x14ac:dyDescent="0.25">
      <c r="A9024">
        <v>-8131348.4237307599</v>
      </c>
      <c r="B9024">
        <v>-164458.27003839199</v>
      </c>
      <c r="C9024">
        <v>0</v>
      </c>
    </row>
    <row r="9025" spans="1:3" x14ac:dyDescent="0.25">
      <c r="A9025">
        <v>-8130413.9448538404</v>
      </c>
      <c r="B9025">
        <v>-164458.27003839199</v>
      </c>
      <c r="C9025" s="1">
        <v>3.1603569368598901E-5</v>
      </c>
    </row>
    <row r="9026" spans="1:3" x14ac:dyDescent="0.25">
      <c r="A9026">
        <v>-8129479.46597692</v>
      </c>
      <c r="B9026">
        <v>-164458.27003839199</v>
      </c>
      <c r="C9026" s="1">
        <v>6.0042366385459798E-5</v>
      </c>
    </row>
    <row r="9027" spans="1:3" x14ac:dyDescent="0.25">
      <c r="A9027">
        <v>-8128544.9870999902</v>
      </c>
      <c r="B9027">
        <v>-164458.27003839199</v>
      </c>
      <c r="C9027" s="1">
        <v>7.1140995714813403E-5</v>
      </c>
    </row>
    <row r="9028" spans="1:3" x14ac:dyDescent="0.25">
      <c r="A9028">
        <v>-8127610.5082230698</v>
      </c>
      <c r="B9028">
        <v>-164458.27003839199</v>
      </c>
      <c r="C9028">
        <v>1.3485325325746E-4</v>
      </c>
    </row>
    <row r="9029" spans="1:3" x14ac:dyDescent="0.25">
      <c r="A9029">
        <v>-8126676.0293461503</v>
      </c>
      <c r="B9029">
        <v>-164458.27003839199</v>
      </c>
      <c r="C9029">
        <v>2.6490809977985902E-4</v>
      </c>
    </row>
    <row r="9030" spans="1:3" x14ac:dyDescent="0.25">
      <c r="A9030">
        <v>-8125741.5504692299</v>
      </c>
      <c r="B9030">
        <v>-164458.27003839199</v>
      </c>
      <c r="C9030">
        <v>5.6475796736776796E-4</v>
      </c>
    </row>
    <row r="9031" spans="1:3" x14ac:dyDescent="0.25">
      <c r="A9031">
        <v>-8124807.0715923002</v>
      </c>
      <c r="B9031">
        <v>-164458.27003839199</v>
      </c>
      <c r="C9031">
        <v>9.8349153995513894E-4</v>
      </c>
    </row>
    <row r="9032" spans="1:3" x14ac:dyDescent="0.25">
      <c r="A9032">
        <v>-8123872.5927153798</v>
      </c>
      <c r="B9032">
        <v>-164458.27003839199</v>
      </c>
      <c r="C9032">
        <v>1.68719119392335E-3</v>
      </c>
    </row>
    <row r="9033" spans="1:3" x14ac:dyDescent="0.25">
      <c r="A9033">
        <v>-8122938.1138384603</v>
      </c>
      <c r="B9033">
        <v>-164458.27003839199</v>
      </c>
      <c r="C9033">
        <v>2.5956379249691898E-3</v>
      </c>
    </row>
    <row r="9034" spans="1:3" x14ac:dyDescent="0.25">
      <c r="A9034">
        <v>-8122003.6349615296</v>
      </c>
      <c r="B9034">
        <v>-164458.27003839199</v>
      </c>
      <c r="C9034">
        <v>3.9959005080163401E-3</v>
      </c>
    </row>
    <row r="9035" spans="1:3" x14ac:dyDescent="0.25">
      <c r="A9035">
        <v>-8121069.1560846101</v>
      </c>
      <c r="B9035">
        <v>-164458.27003839199</v>
      </c>
      <c r="C9035">
        <v>5.8343480341136403E-3</v>
      </c>
    </row>
    <row r="9036" spans="1:3" x14ac:dyDescent="0.25">
      <c r="A9036">
        <v>-8120134.6772076897</v>
      </c>
      <c r="B9036">
        <v>-164458.27003839199</v>
      </c>
      <c r="C9036">
        <v>8.3192260935902491E-3</v>
      </c>
    </row>
    <row r="9037" spans="1:3" x14ac:dyDescent="0.25">
      <c r="A9037">
        <v>-8119200.19833076</v>
      </c>
      <c r="B9037">
        <v>-164458.27003839199</v>
      </c>
      <c r="C9037">
        <v>1.25367231667041E-2</v>
      </c>
    </row>
    <row r="9038" spans="1:3" x14ac:dyDescent="0.25">
      <c r="A9038">
        <v>-8118265.7194538396</v>
      </c>
      <c r="B9038">
        <v>-164458.27003839199</v>
      </c>
      <c r="C9038">
        <v>1.8063196912407799E-2</v>
      </c>
    </row>
    <row r="9039" spans="1:3" x14ac:dyDescent="0.25">
      <c r="A9039">
        <v>-8117331.2405769201</v>
      </c>
      <c r="B9039">
        <v>-164458.27003839199</v>
      </c>
      <c r="C9039">
        <v>2.0307995378970999E-2</v>
      </c>
    </row>
    <row r="9040" spans="1:3" x14ac:dyDescent="0.25">
      <c r="A9040">
        <v>-8116396.7616999904</v>
      </c>
      <c r="B9040">
        <v>-164458.27003839199</v>
      </c>
      <c r="C9040">
        <v>2.7309112250804901E-2</v>
      </c>
    </row>
    <row r="9041" spans="1:3" x14ac:dyDescent="0.25">
      <c r="A9041">
        <v>-8115462.28282307</v>
      </c>
      <c r="B9041">
        <v>-164458.27003839199</v>
      </c>
      <c r="C9041">
        <v>3.77417914569377E-2</v>
      </c>
    </row>
    <row r="9042" spans="1:3" x14ac:dyDescent="0.25">
      <c r="A9042">
        <v>-8114527.8039461495</v>
      </c>
      <c r="B9042">
        <v>-164458.27003839199</v>
      </c>
      <c r="C9042">
        <v>5.4037515074014601E-2</v>
      </c>
    </row>
    <row r="9043" spans="1:3" x14ac:dyDescent="0.25">
      <c r="A9043">
        <v>-8113593.32506923</v>
      </c>
      <c r="B9043">
        <v>-164458.27003839199</v>
      </c>
      <c r="C9043">
        <v>7.0612579584121704E-2</v>
      </c>
    </row>
    <row r="9044" spans="1:3" x14ac:dyDescent="0.25">
      <c r="A9044">
        <v>-8112658.8461923003</v>
      </c>
      <c r="B9044">
        <v>-164458.27003839199</v>
      </c>
      <c r="C9044">
        <v>8.8690832257270799E-2</v>
      </c>
    </row>
    <row r="9045" spans="1:3" x14ac:dyDescent="0.25">
      <c r="A9045">
        <v>-8111724.3673153799</v>
      </c>
      <c r="B9045">
        <v>-164458.27003839199</v>
      </c>
      <c r="C9045">
        <v>0.10954894125461501</v>
      </c>
    </row>
    <row r="9046" spans="1:3" x14ac:dyDescent="0.25">
      <c r="A9046">
        <v>-8110789.8884384604</v>
      </c>
      <c r="B9046">
        <v>-164458.27003839199</v>
      </c>
      <c r="C9046">
        <v>0.13242504000663699</v>
      </c>
    </row>
    <row r="9047" spans="1:3" x14ac:dyDescent="0.25">
      <c r="A9047">
        <v>-8109855.4095615298</v>
      </c>
      <c r="B9047">
        <v>-164458.27003839199</v>
      </c>
      <c r="C9047">
        <v>0.143338188529014</v>
      </c>
    </row>
    <row r="9048" spans="1:3" x14ac:dyDescent="0.25">
      <c r="A9048">
        <v>-8108920.9306846103</v>
      </c>
      <c r="B9048">
        <v>-164458.27003839199</v>
      </c>
      <c r="C9048">
        <v>0.169407203793525</v>
      </c>
    </row>
    <row r="9049" spans="1:3" x14ac:dyDescent="0.25">
      <c r="A9049">
        <v>-8107986.4518076899</v>
      </c>
      <c r="B9049">
        <v>-164458.27003839199</v>
      </c>
      <c r="C9049">
        <v>0.18279922008514399</v>
      </c>
    </row>
    <row r="9050" spans="1:3" x14ac:dyDescent="0.25">
      <c r="A9050">
        <v>-8107051.9729307601</v>
      </c>
      <c r="B9050">
        <v>-164458.27003839199</v>
      </c>
      <c r="C9050">
        <v>0.199743092060089</v>
      </c>
    </row>
    <row r="9051" spans="1:3" x14ac:dyDescent="0.25">
      <c r="A9051">
        <v>-8106117.4940538397</v>
      </c>
      <c r="B9051">
        <v>-164458.27003839199</v>
      </c>
      <c r="C9051">
        <v>0.22634918987750999</v>
      </c>
    </row>
    <row r="9052" spans="1:3" x14ac:dyDescent="0.25">
      <c r="A9052">
        <v>-8105183.0151769202</v>
      </c>
      <c r="B9052">
        <v>-164458.27003839199</v>
      </c>
      <c r="C9052">
        <v>0.23874966800212799</v>
      </c>
    </row>
    <row r="9053" spans="1:3" x14ac:dyDescent="0.25">
      <c r="A9053">
        <v>-8104248.5362999896</v>
      </c>
      <c r="B9053">
        <v>-164458.27003839199</v>
      </c>
      <c r="C9053">
        <v>0.25166404247283902</v>
      </c>
    </row>
    <row r="9054" spans="1:3" x14ac:dyDescent="0.25">
      <c r="A9054">
        <v>-8103314.0574230701</v>
      </c>
      <c r="B9054">
        <v>-164458.27003839199</v>
      </c>
      <c r="C9054">
        <v>0.26465889811515803</v>
      </c>
    </row>
    <row r="9055" spans="1:3" x14ac:dyDescent="0.25">
      <c r="A9055">
        <v>-8102379.5785461497</v>
      </c>
      <c r="B9055">
        <v>-164458.27003839199</v>
      </c>
      <c r="C9055">
        <v>0.27723121643066401</v>
      </c>
    </row>
    <row r="9056" spans="1:3" x14ac:dyDescent="0.25">
      <c r="A9056">
        <v>-8101445.0996692302</v>
      </c>
      <c r="B9056">
        <v>-164458.27003839199</v>
      </c>
      <c r="C9056">
        <v>0.28832426667213401</v>
      </c>
    </row>
    <row r="9057" spans="1:3" x14ac:dyDescent="0.25">
      <c r="A9057">
        <v>-8100510.6207923004</v>
      </c>
      <c r="B9057">
        <v>-164458.27003839199</v>
      </c>
      <c r="C9057">
        <v>0.299076348543167</v>
      </c>
    </row>
    <row r="9058" spans="1:3" x14ac:dyDescent="0.25">
      <c r="A9058">
        <v>-8099576.14191538</v>
      </c>
      <c r="B9058">
        <v>-164458.27003839199</v>
      </c>
      <c r="C9058">
        <v>0.31106486916541998</v>
      </c>
    </row>
    <row r="9059" spans="1:3" x14ac:dyDescent="0.25">
      <c r="A9059">
        <v>-8098641.6630384596</v>
      </c>
      <c r="B9059">
        <v>-164458.27003839199</v>
      </c>
      <c r="C9059">
        <v>0.31305173039436301</v>
      </c>
    </row>
    <row r="9060" spans="1:3" x14ac:dyDescent="0.25">
      <c r="A9060">
        <v>-8097707.1841615299</v>
      </c>
      <c r="B9060">
        <v>-164458.27003839199</v>
      </c>
      <c r="C9060">
        <v>0.30777275562286299</v>
      </c>
    </row>
    <row r="9061" spans="1:3" x14ac:dyDescent="0.25">
      <c r="A9061">
        <v>-8096772.7052846104</v>
      </c>
      <c r="B9061">
        <v>-164458.27003839199</v>
      </c>
      <c r="C9061">
        <v>0.30946832895278897</v>
      </c>
    </row>
    <row r="9062" spans="1:3" x14ac:dyDescent="0.25">
      <c r="A9062">
        <v>-8095838.22640769</v>
      </c>
      <c r="B9062">
        <v>-164458.27003839199</v>
      </c>
      <c r="C9062">
        <v>0.31097292900085399</v>
      </c>
    </row>
    <row r="9063" spans="1:3" x14ac:dyDescent="0.25">
      <c r="A9063">
        <v>-8094903.7475307602</v>
      </c>
      <c r="B9063">
        <v>-164458.27003839199</v>
      </c>
      <c r="C9063">
        <v>0.31244823336601202</v>
      </c>
    </row>
    <row r="9064" spans="1:3" x14ac:dyDescent="0.25">
      <c r="A9064">
        <v>-8093969.2686538398</v>
      </c>
      <c r="B9064">
        <v>-164458.27003839199</v>
      </c>
      <c r="C9064">
        <v>0.30489745736122098</v>
      </c>
    </row>
    <row r="9065" spans="1:3" x14ac:dyDescent="0.25">
      <c r="A9065">
        <v>-8093034.7897769203</v>
      </c>
      <c r="B9065">
        <v>-164458.27003839199</v>
      </c>
      <c r="C9065">
        <v>0</v>
      </c>
    </row>
    <row r="9066" spans="1:3" x14ac:dyDescent="0.25">
      <c r="A9066">
        <v>-8092100.3108999897</v>
      </c>
      <c r="B9066">
        <v>-164458.27003839199</v>
      </c>
      <c r="C9066">
        <v>0</v>
      </c>
    </row>
    <row r="9067" spans="1:3" x14ac:dyDescent="0.25">
      <c r="A9067">
        <v>-8091165.8320230702</v>
      </c>
      <c r="B9067">
        <v>-164458.27003839199</v>
      </c>
      <c r="C9067">
        <v>0</v>
      </c>
    </row>
    <row r="9068" spans="1:3" x14ac:dyDescent="0.25">
      <c r="A9068">
        <v>-8090231.3531461498</v>
      </c>
      <c r="B9068">
        <v>-164458.27003839199</v>
      </c>
      <c r="C9068">
        <v>0</v>
      </c>
    </row>
    <row r="9069" spans="1:3" x14ac:dyDescent="0.25">
      <c r="A9069">
        <v>-8089296.8742692303</v>
      </c>
      <c r="B9069">
        <v>-164458.27003839199</v>
      </c>
      <c r="C9069">
        <v>0</v>
      </c>
    </row>
    <row r="9070" spans="1:3" x14ac:dyDescent="0.25">
      <c r="A9070">
        <v>-8088362.3953922996</v>
      </c>
      <c r="B9070">
        <v>-164458.27003839199</v>
      </c>
      <c r="C9070">
        <v>0</v>
      </c>
    </row>
    <row r="9071" spans="1:3" x14ac:dyDescent="0.25">
      <c r="A9071">
        <v>-8132282.9026076896</v>
      </c>
      <c r="B9071">
        <v>-165392.748915178</v>
      </c>
      <c r="C9071">
        <v>0</v>
      </c>
    </row>
    <row r="9072" spans="1:3" x14ac:dyDescent="0.25">
      <c r="A9072">
        <v>-8131348.4237307599</v>
      </c>
      <c r="B9072">
        <v>-165392.748915178</v>
      </c>
      <c r="C9072">
        <v>0</v>
      </c>
    </row>
    <row r="9073" spans="1:3" x14ac:dyDescent="0.25">
      <c r="A9073">
        <v>-8130413.9448538404</v>
      </c>
      <c r="B9073">
        <v>-165392.748915178</v>
      </c>
      <c r="C9073" s="1">
        <v>3.1603569368598901E-5</v>
      </c>
    </row>
    <row r="9074" spans="1:3" x14ac:dyDescent="0.25">
      <c r="A9074">
        <v>-8129479.46597692</v>
      </c>
      <c r="B9074">
        <v>-165392.748915178</v>
      </c>
      <c r="C9074" s="1">
        <v>6.0042366385459798E-5</v>
      </c>
    </row>
    <row r="9075" spans="1:3" x14ac:dyDescent="0.25">
      <c r="A9075">
        <v>-8128544.9870999902</v>
      </c>
      <c r="B9075">
        <v>-165392.748915178</v>
      </c>
      <c r="C9075" s="1">
        <v>7.1140995714813403E-5</v>
      </c>
    </row>
    <row r="9076" spans="1:3" x14ac:dyDescent="0.25">
      <c r="A9076">
        <v>-8127610.5082230698</v>
      </c>
      <c r="B9076">
        <v>-165392.748915178</v>
      </c>
      <c r="C9076">
        <v>1.3485325325746E-4</v>
      </c>
    </row>
    <row r="9077" spans="1:3" x14ac:dyDescent="0.25">
      <c r="A9077">
        <v>-8126676.0293461503</v>
      </c>
      <c r="B9077">
        <v>-165392.748915178</v>
      </c>
      <c r="C9077">
        <v>2.6490809977985902E-4</v>
      </c>
    </row>
    <row r="9078" spans="1:3" x14ac:dyDescent="0.25">
      <c r="A9078">
        <v>-8125741.5504692299</v>
      </c>
      <c r="B9078">
        <v>-165392.748915178</v>
      </c>
      <c r="C9078">
        <v>4.0468521183356599E-4</v>
      </c>
    </row>
    <row r="9079" spans="1:3" x14ac:dyDescent="0.25">
      <c r="A9079">
        <v>-8124807.0715923002</v>
      </c>
      <c r="B9079">
        <v>-165392.748915178</v>
      </c>
      <c r="C9079">
        <v>6.5021554473787503E-4</v>
      </c>
    </row>
    <row r="9080" spans="1:3" x14ac:dyDescent="0.25">
      <c r="A9080">
        <v>-8123872.5927153798</v>
      </c>
      <c r="B9080">
        <v>-165392.748915178</v>
      </c>
      <c r="C9080">
        <v>1.1321154888719301E-3</v>
      </c>
    </row>
    <row r="9081" spans="1:3" x14ac:dyDescent="0.25">
      <c r="A9081">
        <v>-8122938.1138384603</v>
      </c>
      <c r="B9081">
        <v>-165392.748915178</v>
      </c>
      <c r="C9081">
        <v>1.7722432967275301E-3</v>
      </c>
    </row>
    <row r="9082" spans="1:3" x14ac:dyDescent="0.25">
      <c r="A9082">
        <v>-8122003.6349615296</v>
      </c>
      <c r="B9082">
        <v>-165392.748915178</v>
      </c>
      <c r="C9082">
        <v>2.76770396158099E-3</v>
      </c>
    </row>
    <row r="9083" spans="1:3" x14ac:dyDescent="0.25">
      <c r="A9083">
        <v>-8121069.1560846101</v>
      </c>
      <c r="B9083">
        <v>-165392.748915178</v>
      </c>
      <c r="C9083">
        <v>4.7598602250218296E-3</v>
      </c>
    </row>
    <row r="9084" spans="1:3" x14ac:dyDescent="0.25">
      <c r="A9084">
        <v>-8120134.6772076897</v>
      </c>
      <c r="B9084">
        <v>-165392.748915178</v>
      </c>
      <c r="C9084">
        <v>6.9037242792546697E-3</v>
      </c>
    </row>
    <row r="9085" spans="1:3" x14ac:dyDescent="0.25">
      <c r="A9085">
        <v>-8119200.19833076</v>
      </c>
      <c r="B9085">
        <v>-165392.748915178</v>
      </c>
      <c r="C9085">
        <v>9.7076054662465997E-3</v>
      </c>
    </row>
    <row r="9086" spans="1:3" x14ac:dyDescent="0.25">
      <c r="A9086">
        <v>-8118265.7194538396</v>
      </c>
      <c r="B9086">
        <v>-165392.748915178</v>
      </c>
      <c r="C9086">
        <v>1.4594662934541701E-2</v>
      </c>
    </row>
    <row r="9087" spans="1:3" x14ac:dyDescent="0.25">
      <c r="A9087">
        <v>-8117331.2405769201</v>
      </c>
      <c r="B9087">
        <v>-165392.748915178</v>
      </c>
      <c r="C9087">
        <v>2.0221330225467599E-2</v>
      </c>
    </row>
    <row r="9088" spans="1:3" x14ac:dyDescent="0.25">
      <c r="A9088">
        <v>-8116396.7616999904</v>
      </c>
      <c r="B9088">
        <v>-165392.748915178</v>
      </c>
      <c r="C9088">
        <v>2.7330519631504999E-2</v>
      </c>
    </row>
    <row r="9089" spans="1:3" x14ac:dyDescent="0.25">
      <c r="A9089">
        <v>-8115462.28282307</v>
      </c>
      <c r="B9089">
        <v>-165392.748915178</v>
      </c>
      <c r="C9089">
        <v>3.7699595093727098E-2</v>
      </c>
    </row>
    <row r="9090" spans="1:3" x14ac:dyDescent="0.25">
      <c r="A9090">
        <v>-8114527.8039461495</v>
      </c>
      <c r="B9090">
        <v>-165392.748915178</v>
      </c>
      <c r="C9090">
        <v>4.9542851746082299E-2</v>
      </c>
    </row>
    <row r="9091" spans="1:3" x14ac:dyDescent="0.25">
      <c r="A9091">
        <v>-8113593.32506923</v>
      </c>
      <c r="B9091">
        <v>-165392.748915178</v>
      </c>
      <c r="C9091">
        <v>5.5163595825433703E-2</v>
      </c>
    </row>
    <row r="9092" spans="1:3" x14ac:dyDescent="0.25">
      <c r="A9092">
        <v>-8112658.8461923003</v>
      </c>
      <c r="B9092">
        <v>-165392.748915178</v>
      </c>
      <c r="C9092">
        <v>7.2962626814842196E-2</v>
      </c>
    </row>
    <row r="9093" spans="1:3" x14ac:dyDescent="0.25">
      <c r="A9093">
        <v>-8111724.3673153799</v>
      </c>
      <c r="B9093">
        <v>-165392.748915178</v>
      </c>
      <c r="C9093">
        <v>9.9537231028079903E-2</v>
      </c>
    </row>
    <row r="9094" spans="1:3" x14ac:dyDescent="0.25">
      <c r="A9094">
        <v>-8110789.8884384604</v>
      </c>
      <c r="B9094">
        <v>-165392.748915178</v>
      </c>
      <c r="C9094">
        <v>0.120343394577503</v>
      </c>
    </row>
    <row r="9095" spans="1:3" x14ac:dyDescent="0.25">
      <c r="A9095">
        <v>-8109855.4095615298</v>
      </c>
      <c r="B9095">
        <v>-165392.748915178</v>
      </c>
      <c r="C9095">
        <v>0.13139386475086201</v>
      </c>
    </row>
    <row r="9096" spans="1:3" x14ac:dyDescent="0.25">
      <c r="A9096">
        <v>-8108920.9306846103</v>
      </c>
      <c r="B9096">
        <v>-165392.748915178</v>
      </c>
      <c r="C9096">
        <v>0.156000405550003</v>
      </c>
    </row>
    <row r="9097" spans="1:3" x14ac:dyDescent="0.25">
      <c r="A9097">
        <v>-8107986.4518076899</v>
      </c>
      <c r="B9097">
        <v>-165392.748915178</v>
      </c>
      <c r="C9097">
        <v>0.18299342691898299</v>
      </c>
    </row>
    <row r="9098" spans="1:3" x14ac:dyDescent="0.25">
      <c r="A9098">
        <v>-8107051.9729307601</v>
      </c>
      <c r="B9098">
        <v>-165392.748915178</v>
      </c>
      <c r="C9098">
        <v>0.18573106825351701</v>
      </c>
    </row>
    <row r="9099" spans="1:3" x14ac:dyDescent="0.25">
      <c r="A9099">
        <v>-8106117.4940538397</v>
      </c>
      <c r="B9099">
        <v>-165392.748915178</v>
      </c>
      <c r="C9099">
        <v>0.19565966725349401</v>
      </c>
    </row>
    <row r="9100" spans="1:3" x14ac:dyDescent="0.25">
      <c r="A9100">
        <v>-8105183.0151769202</v>
      </c>
      <c r="B9100">
        <v>-165392.748915178</v>
      </c>
      <c r="C9100">
        <v>0.216851785778999</v>
      </c>
    </row>
    <row r="9101" spans="1:3" x14ac:dyDescent="0.25">
      <c r="A9101">
        <v>-8104248.5362999896</v>
      </c>
      <c r="B9101">
        <v>-165392.748915178</v>
      </c>
      <c r="C9101">
        <v>0.23079590499401001</v>
      </c>
    </row>
    <row r="9102" spans="1:3" x14ac:dyDescent="0.25">
      <c r="A9102">
        <v>-8103314.0574230701</v>
      </c>
      <c r="B9102">
        <v>-165392.748915178</v>
      </c>
      <c r="C9102">
        <v>0.245950803160667</v>
      </c>
    </row>
    <row r="9103" spans="1:3" x14ac:dyDescent="0.25">
      <c r="A9103">
        <v>-8102379.5785461497</v>
      </c>
      <c r="B9103">
        <v>-165392.748915178</v>
      </c>
      <c r="C9103">
        <v>0.26931515336036599</v>
      </c>
    </row>
    <row r="9104" spans="1:3" x14ac:dyDescent="0.25">
      <c r="A9104">
        <v>-8101445.0996692302</v>
      </c>
      <c r="B9104">
        <v>-165392.748915178</v>
      </c>
      <c r="C9104">
        <v>0.27277499437332098</v>
      </c>
    </row>
    <row r="9105" spans="1:3" x14ac:dyDescent="0.25">
      <c r="A9105">
        <v>-8100510.6207923004</v>
      </c>
      <c r="B9105">
        <v>-165392.748915178</v>
      </c>
      <c r="C9105">
        <v>0.284240752458572</v>
      </c>
    </row>
    <row r="9106" spans="1:3" x14ac:dyDescent="0.25">
      <c r="A9106">
        <v>-8099576.14191538</v>
      </c>
      <c r="B9106">
        <v>-165392.748915178</v>
      </c>
      <c r="C9106">
        <v>0.28670895099639798</v>
      </c>
    </row>
    <row r="9107" spans="1:3" x14ac:dyDescent="0.25">
      <c r="A9107">
        <v>-8098641.6630384596</v>
      </c>
      <c r="B9107">
        <v>-165392.748915178</v>
      </c>
      <c r="C9107">
        <v>0.29551750421523998</v>
      </c>
    </row>
    <row r="9108" spans="1:3" x14ac:dyDescent="0.25">
      <c r="A9108">
        <v>-8097707.1841615299</v>
      </c>
      <c r="B9108">
        <v>-165392.748915178</v>
      </c>
      <c r="C9108">
        <v>0.29047372937202398</v>
      </c>
    </row>
    <row r="9109" spans="1:3" x14ac:dyDescent="0.25">
      <c r="A9109">
        <v>-8096772.7052846104</v>
      </c>
      <c r="B9109">
        <v>-165392.748915178</v>
      </c>
      <c r="C9109">
        <v>0.29228588938713002</v>
      </c>
    </row>
    <row r="9110" spans="1:3" x14ac:dyDescent="0.25">
      <c r="A9110">
        <v>-8095838.22640769</v>
      </c>
      <c r="B9110">
        <v>-165392.748915178</v>
      </c>
      <c r="C9110">
        <v>0.29396927356719899</v>
      </c>
    </row>
    <row r="9111" spans="1:3" x14ac:dyDescent="0.25">
      <c r="A9111">
        <v>-8094903.7475307602</v>
      </c>
      <c r="B9111">
        <v>-165392.748915178</v>
      </c>
      <c r="C9111">
        <v>0.29127728939056302</v>
      </c>
    </row>
    <row r="9112" spans="1:3" x14ac:dyDescent="0.25">
      <c r="A9112">
        <v>-8093969.2686538398</v>
      </c>
      <c r="B9112">
        <v>-165392.748915178</v>
      </c>
      <c r="C9112">
        <v>0.28683084249496399</v>
      </c>
    </row>
    <row r="9113" spans="1:3" x14ac:dyDescent="0.25">
      <c r="A9113">
        <v>-8093034.7897769203</v>
      </c>
      <c r="B9113">
        <v>-165392.748915178</v>
      </c>
      <c r="C9113">
        <v>0.28679108619689903</v>
      </c>
    </row>
    <row r="9114" spans="1:3" x14ac:dyDescent="0.25">
      <c r="A9114">
        <v>-8092100.3108999897</v>
      </c>
      <c r="B9114">
        <v>-165392.748915178</v>
      </c>
      <c r="C9114">
        <v>0</v>
      </c>
    </row>
    <row r="9115" spans="1:3" x14ac:dyDescent="0.25">
      <c r="A9115">
        <v>-8091165.8320230702</v>
      </c>
      <c r="B9115">
        <v>-165392.748915178</v>
      </c>
      <c r="C9115">
        <v>0</v>
      </c>
    </row>
    <row r="9116" spans="1:3" x14ac:dyDescent="0.25">
      <c r="A9116">
        <v>-8090231.3531461498</v>
      </c>
      <c r="B9116">
        <v>-165392.748915178</v>
      </c>
      <c r="C9116">
        <v>0</v>
      </c>
    </row>
    <row r="9117" spans="1:3" x14ac:dyDescent="0.25">
      <c r="A9117">
        <v>-8089296.8742692303</v>
      </c>
      <c r="B9117">
        <v>-165392.748915178</v>
      </c>
      <c r="C9117">
        <v>0</v>
      </c>
    </row>
    <row r="9118" spans="1:3" x14ac:dyDescent="0.25">
      <c r="A9118">
        <v>-8088362.3953922996</v>
      </c>
      <c r="B9118">
        <v>-165392.748915178</v>
      </c>
      <c r="C9118">
        <v>0</v>
      </c>
    </row>
    <row r="9119" spans="1:3" x14ac:dyDescent="0.25">
      <c r="A9119">
        <v>-8133217.38148461</v>
      </c>
      <c r="B9119">
        <v>-166327.22779196399</v>
      </c>
      <c r="C9119">
        <v>0</v>
      </c>
    </row>
    <row r="9120" spans="1:3" x14ac:dyDescent="0.25">
      <c r="A9120">
        <v>-8132282.9026076896</v>
      </c>
      <c r="B9120">
        <v>-166327.22779196399</v>
      </c>
      <c r="C9120">
        <v>0</v>
      </c>
    </row>
    <row r="9121" spans="1:3" x14ac:dyDescent="0.25">
      <c r="A9121">
        <v>-8131348.4237307599</v>
      </c>
      <c r="B9121">
        <v>-166327.22779196399</v>
      </c>
      <c r="C9121">
        <v>0</v>
      </c>
    </row>
    <row r="9122" spans="1:3" x14ac:dyDescent="0.25">
      <c r="A9122">
        <v>-8130413.9448538404</v>
      </c>
      <c r="B9122">
        <v>-166327.22779196399</v>
      </c>
      <c r="C9122" s="1">
        <v>3.1603569368598901E-5</v>
      </c>
    </row>
    <row r="9123" spans="1:3" x14ac:dyDescent="0.25">
      <c r="A9123">
        <v>-8129479.46597692</v>
      </c>
      <c r="B9123">
        <v>-166327.22779196399</v>
      </c>
      <c r="C9123" s="1">
        <v>2.50653556577162E-5</v>
      </c>
    </row>
    <row r="9124" spans="1:3" x14ac:dyDescent="0.25">
      <c r="A9124">
        <v>-8128544.9870999902</v>
      </c>
      <c r="B9124">
        <v>-166327.22779196399</v>
      </c>
      <c r="C9124" s="1">
        <v>7.1140995714813403E-5</v>
      </c>
    </row>
    <row r="9125" spans="1:3" x14ac:dyDescent="0.25">
      <c r="A9125">
        <v>-8127610.5082230698</v>
      </c>
      <c r="B9125">
        <v>-166327.22779196399</v>
      </c>
      <c r="C9125">
        <v>1.3485325325746E-4</v>
      </c>
    </row>
    <row r="9126" spans="1:3" x14ac:dyDescent="0.25">
      <c r="A9126">
        <v>-8126676.0293461503</v>
      </c>
      <c r="B9126">
        <v>-166327.22779196399</v>
      </c>
      <c r="C9126">
        <v>2.6490809977985902E-4</v>
      </c>
    </row>
    <row r="9127" spans="1:3" x14ac:dyDescent="0.25">
      <c r="A9127">
        <v>-8125741.5504692299</v>
      </c>
      <c r="B9127">
        <v>-166327.22779196399</v>
      </c>
      <c r="C9127">
        <v>4.0468521183356599E-4</v>
      </c>
    </row>
    <row r="9128" spans="1:3" x14ac:dyDescent="0.25">
      <c r="A9128">
        <v>-8124807.0715923002</v>
      </c>
      <c r="B9128">
        <v>-166327.22779196399</v>
      </c>
      <c r="C9128">
        <v>6.5021554473787503E-4</v>
      </c>
    </row>
    <row r="9129" spans="1:3" x14ac:dyDescent="0.25">
      <c r="A9129">
        <v>-8123872.5927153798</v>
      </c>
      <c r="B9129">
        <v>-166327.22779196399</v>
      </c>
      <c r="C9129">
        <v>1.1321154888719301E-3</v>
      </c>
    </row>
    <row r="9130" spans="1:3" x14ac:dyDescent="0.25">
      <c r="A9130">
        <v>-8122938.1138384603</v>
      </c>
      <c r="B9130">
        <v>-166327.22779196399</v>
      </c>
      <c r="C9130">
        <v>1.7610139911994299E-3</v>
      </c>
    </row>
    <row r="9131" spans="1:3" x14ac:dyDescent="0.25">
      <c r="A9131">
        <v>-8122003.6349615296</v>
      </c>
      <c r="B9131">
        <v>-166327.22779196399</v>
      </c>
      <c r="C9131">
        <v>2.7222337666898901E-3</v>
      </c>
    </row>
    <row r="9132" spans="1:3" x14ac:dyDescent="0.25">
      <c r="A9132">
        <v>-8121069.1560846101</v>
      </c>
      <c r="B9132">
        <v>-166327.22779196399</v>
      </c>
      <c r="C9132">
        <v>4.2381091043353003E-3</v>
      </c>
    </row>
    <row r="9133" spans="1:3" x14ac:dyDescent="0.25">
      <c r="A9133">
        <v>-8120134.6772076897</v>
      </c>
      <c r="B9133">
        <v>-166327.22779196399</v>
      </c>
      <c r="C9133">
        <v>4.9680192023515701E-3</v>
      </c>
    </row>
    <row r="9134" spans="1:3" x14ac:dyDescent="0.25">
      <c r="A9134">
        <v>-8119200.19833076</v>
      </c>
      <c r="B9134">
        <v>-166327.22779196399</v>
      </c>
      <c r="C9134">
        <v>8.2198614254593797E-3</v>
      </c>
    </row>
    <row r="9135" spans="1:3" x14ac:dyDescent="0.25">
      <c r="A9135">
        <v>-8118265.7194538396</v>
      </c>
      <c r="B9135">
        <v>-166327.22779196399</v>
      </c>
      <c r="C9135">
        <v>1.18735283613204E-2</v>
      </c>
    </row>
    <row r="9136" spans="1:3" x14ac:dyDescent="0.25">
      <c r="A9136">
        <v>-8117331.2405769201</v>
      </c>
      <c r="B9136">
        <v>-166327.22779196399</v>
      </c>
      <c r="C9136">
        <v>1.6919644549489E-2</v>
      </c>
    </row>
    <row r="9137" spans="1:3" x14ac:dyDescent="0.25">
      <c r="A9137">
        <v>-8116396.7616999904</v>
      </c>
      <c r="B9137">
        <v>-166327.22779196399</v>
      </c>
      <c r="C9137">
        <v>2.3082261905074099E-2</v>
      </c>
    </row>
    <row r="9138" spans="1:3" x14ac:dyDescent="0.25">
      <c r="A9138">
        <v>-8115462.28282307</v>
      </c>
      <c r="B9138">
        <v>-166327.22779196399</v>
      </c>
      <c r="C9138">
        <v>3.16063053905963E-2</v>
      </c>
    </row>
    <row r="9139" spans="1:3" x14ac:dyDescent="0.25">
      <c r="A9139">
        <v>-8114527.8039461495</v>
      </c>
      <c r="B9139">
        <v>-166327.22779196399</v>
      </c>
      <c r="C9139">
        <v>4.2995713651180198E-2</v>
      </c>
    </row>
    <row r="9140" spans="1:3" x14ac:dyDescent="0.25">
      <c r="A9140">
        <v>-8113593.32506923</v>
      </c>
      <c r="B9140">
        <v>-166327.22779196399</v>
      </c>
      <c r="C9140">
        <v>5.5257316678762401E-2</v>
      </c>
    </row>
    <row r="9141" spans="1:3" x14ac:dyDescent="0.25">
      <c r="A9141">
        <v>-8112658.8461923003</v>
      </c>
      <c r="B9141">
        <v>-166327.22779196399</v>
      </c>
      <c r="C9141">
        <v>6.4029872417449896E-2</v>
      </c>
    </row>
    <row r="9142" spans="1:3" x14ac:dyDescent="0.25">
      <c r="A9142">
        <v>-8111724.3673153799</v>
      </c>
      <c r="B9142">
        <v>-166327.22779196399</v>
      </c>
      <c r="C9142">
        <v>8.1641733646392795E-2</v>
      </c>
    </row>
    <row r="9143" spans="1:3" x14ac:dyDescent="0.25">
      <c r="A9143">
        <v>-8110789.8884384604</v>
      </c>
      <c r="B9143">
        <v>-166327.22779196399</v>
      </c>
      <c r="C9143">
        <v>0.101885259151458</v>
      </c>
    </row>
    <row r="9144" spans="1:3" x14ac:dyDescent="0.25">
      <c r="A9144">
        <v>-8109855.4095615298</v>
      </c>
      <c r="B9144">
        <v>-166327.22779196399</v>
      </c>
      <c r="C9144">
        <v>0.11309191584587</v>
      </c>
    </row>
    <row r="9145" spans="1:3" x14ac:dyDescent="0.25">
      <c r="A9145">
        <v>-8108920.9306846103</v>
      </c>
      <c r="B9145">
        <v>-166327.22779196399</v>
      </c>
      <c r="C9145">
        <v>0.13397023081779399</v>
      </c>
    </row>
    <row r="9146" spans="1:3" x14ac:dyDescent="0.25">
      <c r="A9146">
        <v>-8107986.4518076899</v>
      </c>
      <c r="B9146">
        <v>-166327.22779196399</v>
      </c>
      <c r="C9146">
        <v>0.15922789275646199</v>
      </c>
    </row>
    <row r="9147" spans="1:3" x14ac:dyDescent="0.25">
      <c r="A9147">
        <v>-8107051.9729307601</v>
      </c>
      <c r="B9147">
        <v>-166327.22779196399</v>
      </c>
      <c r="C9147">
        <v>0.173525124788284</v>
      </c>
    </row>
    <row r="9148" spans="1:3" x14ac:dyDescent="0.25">
      <c r="A9148">
        <v>-8106117.4940538397</v>
      </c>
      <c r="B9148">
        <v>-166327.22779196399</v>
      </c>
      <c r="C9148">
        <v>0.18453800678253099</v>
      </c>
    </row>
    <row r="9149" spans="1:3" x14ac:dyDescent="0.25">
      <c r="A9149">
        <v>-8105183.0151769202</v>
      </c>
      <c r="B9149">
        <v>-166327.22779196399</v>
      </c>
      <c r="C9149">
        <v>0.21080920100212</v>
      </c>
    </row>
    <row r="9150" spans="1:3" x14ac:dyDescent="0.25">
      <c r="A9150">
        <v>-8104248.5362999896</v>
      </c>
      <c r="B9150">
        <v>-166327.22779196399</v>
      </c>
      <c r="C9150">
        <v>0.21418724954128199</v>
      </c>
    </row>
    <row r="9151" spans="1:3" x14ac:dyDescent="0.25">
      <c r="A9151">
        <v>-8103314.0574230701</v>
      </c>
      <c r="B9151">
        <v>-166327.22779196399</v>
      </c>
      <c r="C9151">
        <v>0.230179533362388</v>
      </c>
    </row>
    <row r="9152" spans="1:3" x14ac:dyDescent="0.25">
      <c r="A9152">
        <v>-8102379.5785461497</v>
      </c>
      <c r="B9152">
        <v>-166327.22779196399</v>
      </c>
      <c r="C9152">
        <v>0.24388702213764099</v>
      </c>
    </row>
    <row r="9153" spans="1:3" x14ac:dyDescent="0.25">
      <c r="A9153">
        <v>-8101445.0996692302</v>
      </c>
      <c r="B9153">
        <v>-166327.22779196399</v>
      </c>
      <c r="C9153">
        <v>0.247826248407363</v>
      </c>
    </row>
    <row r="9154" spans="1:3" x14ac:dyDescent="0.25">
      <c r="A9154">
        <v>-8100510.6207923004</v>
      </c>
      <c r="B9154">
        <v>-166327.22779196399</v>
      </c>
      <c r="C9154">
        <v>0.26187783479690502</v>
      </c>
    </row>
    <row r="9155" spans="1:3" x14ac:dyDescent="0.25">
      <c r="A9155">
        <v>-8099576.14191538</v>
      </c>
      <c r="B9155">
        <v>-166327.22779196399</v>
      </c>
      <c r="C9155">
        <v>0.26468634605407698</v>
      </c>
    </row>
    <row r="9156" spans="1:3" x14ac:dyDescent="0.25">
      <c r="A9156">
        <v>-8098641.6630384596</v>
      </c>
      <c r="B9156">
        <v>-166327.22779196399</v>
      </c>
      <c r="C9156">
        <v>0.27626770734786898</v>
      </c>
    </row>
    <row r="9157" spans="1:3" x14ac:dyDescent="0.25">
      <c r="A9157">
        <v>-8097707.1841615299</v>
      </c>
      <c r="B9157">
        <v>-166327.22779196399</v>
      </c>
      <c r="C9157">
        <v>0.27989667654037398</v>
      </c>
    </row>
    <row r="9158" spans="1:3" x14ac:dyDescent="0.25">
      <c r="A9158">
        <v>-8096772.7052846104</v>
      </c>
      <c r="B9158">
        <v>-166327.22779196399</v>
      </c>
      <c r="C9158">
        <v>0.28179255127906699</v>
      </c>
    </row>
    <row r="9159" spans="1:3" x14ac:dyDescent="0.25">
      <c r="A9159">
        <v>-8095838.22640769</v>
      </c>
      <c r="B9159">
        <v>-166327.22779196399</v>
      </c>
      <c r="C9159">
        <v>0.283981442451477</v>
      </c>
    </row>
    <row r="9160" spans="1:3" x14ac:dyDescent="0.25">
      <c r="A9160">
        <v>-8094903.7475307602</v>
      </c>
      <c r="B9160">
        <v>-166327.22779196399</v>
      </c>
      <c r="C9160">
        <v>0.27836024761199901</v>
      </c>
    </row>
    <row r="9161" spans="1:3" x14ac:dyDescent="0.25">
      <c r="A9161">
        <v>-8093969.2686538398</v>
      </c>
      <c r="B9161">
        <v>-166327.22779196399</v>
      </c>
      <c r="C9161">
        <v>0.27210399508476202</v>
      </c>
    </row>
    <row r="9162" spans="1:3" x14ac:dyDescent="0.25">
      <c r="A9162">
        <v>-8093034.7897769203</v>
      </c>
      <c r="B9162">
        <v>-166327.22779196399</v>
      </c>
      <c r="C9162">
        <v>0.27180871367454501</v>
      </c>
    </row>
    <row r="9163" spans="1:3" x14ac:dyDescent="0.25">
      <c r="A9163">
        <v>-8092100.3108999897</v>
      </c>
      <c r="B9163">
        <v>-166327.22779196399</v>
      </c>
      <c r="C9163">
        <v>0.25442624092102001</v>
      </c>
    </row>
    <row r="9164" spans="1:3" x14ac:dyDescent="0.25">
      <c r="A9164">
        <v>-8091165.8320230702</v>
      </c>
      <c r="B9164">
        <v>-166327.22779196399</v>
      </c>
      <c r="C9164">
        <v>0</v>
      </c>
    </row>
    <row r="9165" spans="1:3" x14ac:dyDescent="0.25">
      <c r="A9165">
        <v>-8090231.3531461498</v>
      </c>
      <c r="B9165">
        <v>-166327.22779196399</v>
      </c>
      <c r="C9165">
        <v>0</v>
      </c>
    </row>
    <row r="9166" spans="1:3" x14ac:dyDescent="0.25">
      <c r="A9166">
        <v>-8089296.8742692303</v>
      </c>
      <c r="B9166">
        <v>-166327.22779196399</v>
      </c>
      <c r="C9166">
        <v>0</v>
      </c>
    </row>
    <row r="9167" spans="1:3" x14ac:dyDescent="0.25">
      <c r="A9167">
        <v>-8088362.3953922996</v>
      </c>
      <c r="B9167">
        <v>-166327.22779196399</v>
      </c>
      <c r="C9167">
        <v>0</v>
      </c>
    </row>
    <row r="9168" spans="1:3" x14ac:dyDescent="0.25">
      <c r="A9168">
        <v>-8087427.9165153801</v>
      </c>
      <c r="B9168">
        <v>-166327.22779196399</v>
      </c>
      <c r="C9168">
        <v>0</v>
      </c>
    </row>
    <row r="9169" spans="1:3" x14ac:dyDescent="0.25">
      <c r="A9169">
        <v>-8133217.38148461</v>
      </c>
      <c r="B9169">
        <v>-167261.70666875</v>
      </c>
      <c r="C9169">
        <v>0</v>
      </c>
    </row>
    <row r="9170" spans="1:3" x14ac:dyDescent="0.25">
      <c r="A9170">
        <v>-8132282.9026076896</v>
      </c>
      <c r="B9170">
        <v>-167261.70666875</v>
      </c>
      <c r="C9170">
        <v>0</v>
      </c>
    </row>
    <row r="9171" spans="1:3" x14ac:dyDescent="0.25">
      <c r="A9171">
        <v>-8131348.4237307599</v>
      </c>
      <c r="B9171">
        <v>-167261.70666875</v>
      </c>
      <c r="C9171">
        <v>0</v>
      </c>
    </row>
    <row r="9172" spans="1:3" x14ac:dyDescent="0.25">
      <c r="A9172">
        <v>-8130413.9448538404</v>
      </c>
      <c r="B9172">
        <v>-167261.70666875</v>
      </c>
      <c r="C9172">
        <v>0</v>
      </c>
    </row>
    <row r="9173" spans="1:3" x14ac:dyDescent="0.25">
      <c r="A9173">
        <v>-8129479.46597692</v>
      </c>
      <c r="B9173">
        <v>-167261.70666875</v>
      </c>
      <c r="C9173" s="1">
        <v>3.1603569368598901E-5</v>
      </c>
    </row>
    <row r="9174" spans="1:3" x14ac:dyDescent="0.25">
      <c r="A9174">
        <v>-8128544.9870999902</v>
      </c>
      <c r="B9174">
        <v>-167261.70666875</v>
      </c>
      <c r="C9174" s="1">
        <v>6.0042366385459798E-5</v>
      </c>
    </row>
    <row r="9175" spans="1:3" x14ac:dyDescent="0.25">
      <c r="A9175">
        <v>-8127610.5082230698</v>
      </c>
      <c r="B9175">
        <v>-167261.70666875</v>
      </c>
      <c r="C9175">
        <v>1.13274414616171E-4</v>
      </c>
    </row>
    <row r="9176" spans="1:3" x14ac:dyDescent="0.25">
      <c r="A9176">
        <v>-8126676.0293461503</v>
      </c>
      <c r="B9176">
        <v>-167261.70666875</v>
      </c>
      <c r="C9176">
        <v>1.6677771054673899E-4</v>
      </c>
    </row>
    <row r="9177" spans="1:3" x14ac:dyDescent="0.25">
      <c r="A9177">
        <v>-8125741.5504692299</v>
      </c>
      <c r="B9177">
        <v>-167261.70666875</v>
      </c>
      <c r="C9177">
        <v>3.0232992139644899E-4</v>
      </c>
    </row>
    <row r="9178" spans="1:3" x14ac:dyDescent="0.25">
      <c r="A9178">
        <v>-8124807.0715923002</v>
      </c>
      <c r="B9178">
        <v>-167261.70666875</v>
      </c>
      <c r="C9178">
        <v>4.9021933227777405E-4</v>
      </c>
    </row>
    <row r="9179" spans="1:3" x14ac:dyDescent="0.25">
      <c r="A9179">
        <v>-8123872.5927153798</v>
      </c>
      <c r="B9179">
        <v>-167261.70666875</v>
      </c>
      <c r="C9179">
        <v>8.4400072228163405E-4</v>
      </c>
    </row>
    <row r="9180" spans="1:3" x14ac:dyDescent="0.25">
      <c r="A9180">
        <v>-8122938.1138384603</v>
      </c>
      <c r="B9180">
        <v>-167261.70666875</v>
      </c>
      <c r="C9180">
        <v>1.3583784457296101E-3</v>
      </c>
    </row>
    <row r="9181" spans="1:3" x14ac:dyDescent="0.25">
      <c r="A9181">
        <v>-8122003.6349615296</v>
      </c>
      <c r="B9181">
        <v>-167261.70666875</v>
      </c>
      <c r="C9181">
        <v>2.1567542571574402E-3</v>
      </c>
    </row>
    <row r="9182" spans="1:3" x14ac:dyDescent="0.25">
      <c r="A9182">
        <v>-8121069.1560846101</v>
      </c>
      <c r="B9182">
        <v>-167261.70666875</v>
      </c>
      <c r="C9182">
        <v>3.20157757960259E-3</v>
      </c>
    </row>
    <row r="9183" spans="1:3" x14ac:dyDescent="0.25">
      <c r="A9183">
        <v>-8120134.6772076897</v>
      </c>
      <c r="B9183">
        <v>-167261.70666875</v>
      </c>
      <c r="C9183">
        <v>4.9305977299809404E-3</v>
      </c>
    </row>
    <row r="9184" spans="1:3" x14ac:dyDescent="0.25">
      <c r="A9184">
        <v>-8119200.19833076</v>
      </c>
      <c r="B9184">
        <v>-167261.70666875</v>
      </c>
      <c r="C9184">
        <v>7.1824491024017299E-3</v>
      </c>
    </row>
    <row r="9185" spans="1:3" x14ac:dyDescent="0.25">
      <c r="A9185">
        <v>-8118265.7194538396</v>
      </c>
      <c r="B9185">
        <v>-167261.70666875</v>
      </c>
      <c r="C9185">
        <v>1.01312985643744E-2</v>
      </c>
    </row>
    <row r="9186" spans="1:3" x14ac:dyDescent="0.25">
      <c r="A9186">
        <v>-8117331.2405769201</v>
      </c>
      <c r="B9186">
        <v>-167261.70666875</v>
      </c>
      <c r="C9186">
        <v>1.5152802690863601E-2</v>
      </c>
    </row>
    <row r="9187" spans="1:3" x14ac:dyDescent="0.25">
      <c r="A9187">
        <v>-8116396.7616999904</v>
      </c>
      <c r="B9187">
        <v>-167261.70666875</v>
      </c>
      <c r="C9187">
        <v>1.9827384501695602E-2</v>
      </c>
    </row>
    <row r="9188" spans="1:3" x14ac:dyDescent="0.25">
      <c r="A9188">
        <v>-8115462.28282307</v>
      </c>
      <c r="B9188">
        <v>-167261.70666875</v>
      </c>
      <c r="C9188">
        <v>2.7692560106515801E-2</v>
      </c>
    </row>
    <row r="9189" spans="1:3" x14ac:dyDescent="0.25">
      <c r="A9189">
        <v>-8114527.8039461495</v>
      </c>
      <c r="B9189">
        <v>-167261.70666875</v>
      </c>
      <c r="C9189">
        <v>3.7015371024608598E-2</v>
      </c>
    </row>
    <row r="9190" spans="1:3" x14ac:dyDescent="0.25">
      <c r="A9190">
        <v>-8113593.32506923</v>
      </c>
      <c r="B9190">
        <v>-167261.70666875</v>
      </c>
      <c r="C9190">
        <v>4.9136605113744701E-2</v>
      </c>
    </row>
    <row r="9191" spans="1:3" x14ac:dyDescent="0.25">
      <c r="A9191">
        <v>-8112658.8461923003</v>
      </c>
      <c r="B9191">
        <v>-167261.70666875</v>
      </c>
      <c r="C9191">
        <v>6.4350001513957894E-2</v>
      </c>
    </row>
    <row r="9192" spans="1:3" x14ac:dyDescent="0.25">
      <c r="A9192">
        <v>-8111724.3673153799</v>
      </c>
      <c r="B9192">
        <v>-167261.70666875</v>
      </c>
      <c r="C9192">
        <v>7.3288343846797901E-2</v>
      </c>
    </row>
    <row r="9193" spans="1:3" x14ac:dyDescent="0.25">
      <c r="A9193">
        <v>-8110789.8884384604</v>
      </c>
      <c r="B9193">
        <v>-167261.70666875</v>
      </c>
      <c r="C9193">
        <v>9.2718474566936396E-2</v>
      </c>
    </row>
    <row r="9194" spans="1:3" x14ac:dyDescent="0.25">
      <c r="A9194">
        <v>-8109855.4095615298</v>
      </c>
      <c r="B9194">
        <v>-167261.70666875</v>
      </c>
      <c r="C9194">
        <v>9.5330350100994096E-2</v>
      </c>
    </row>
    <row r="9195" spans="1:3" x14ac:dyDescent="0.25">
      <c r="A9195">
        <v>-8108920.9306846103</v>
      </c>
      <c r="B9195">
        <v>-167261.70666875</v>
      </c>
      <c r="C9195">
        <v>0.11614175140857599</v>
      </c>
    </row>
    <row r="9196" spans="1:3" x14ac:dyDescent="0.25">
      <c r="A9196">
        <v>-8107986.4518076899</v>
      </c>
      <c r="B9196">
        <v>-167261.70666875</v>
      </c>
      <c r="C9196">
        <v>0.137293130159378</v>
      </c>
    </row>
    <row r="9197" spans="1:3" x14ac:dyDescent="0.25">
      <c r="A9197">
        <v>-8107051.9729307601</v>
      </c>
      <c r="B9197">
        <v>-167261.70666875</v>
      </c>
      <c r="C9197">
        <v>0.15158829092979401</v>
      </c>
    </row>
    <row r="9198" spans="1:3" x14ac:dyDescent="0.25">
      <c r="A9198">
        <v>-8106117.4940538397</v>
      </c>
      <c r="B9198">
        <v>-167261.70666875</v>
      </c>
      <c r="C9198">
        <v>0.16741274297237299</v>
      </c>
    </row>
    <row r="9199" spans="1:3" x14ac:dyDescent="0.25">
      <c r="A9199">
        <v>-8105183.0151769202</v>
      </c>
      <c r="B9199">
        <v>-167261.70666875</v>
      </c>
      <c r="C9199">
        <v>0.18807616829872101</v>
      </c>
    </row>
    <row r="9200" spans="1:3" x14ac:dyDescent="0.25">
      <c r="A9200">
        <v>-8104248.5362999896</v>
      </c>
      <c r="B9200">
        <v>-167261.70666875</v>
      </c>
      <c r="C9200">
        <v>0.20449708402156799</v>
      </c>
    </row>
    <row r="9201" spans="1:3" x14ac:dyDescent="0.25">
      <c r="A9201">
        <v>-8103314.0574230701</v>
      </c>
      <c r="B9201">
        <v>-167261.70666875</v>
      </c>
      <c r="C9201">
        <v>0.20954023301601399</v>
      </c>
    </row>
    <row r="9202" spans="1:3" x14ac:dyDescent="0.25">
      <c r="A9202">
        <v>-8102379.5785461497</v>
      </c>
      <c r="B9202">
        <v>-167261.70666875</v>
      </c>
      <c r="C9202">
        <v>0.22468596696853599</v>
      </c>
    </row>
    <row r="9203" spans="1:3" x14ac:dyDescent="0.25">
      <c r="A9203">
        <v>-8101445.0996692302</v>
      </c>
      <c r="B9203">
        <v>-167261.70666875</v>
      </c>
      <c r="C9203">
        <v>0.23970468342304199</v>
      </c>
    </row>
    <row r="9204" spans="1:3" x14ac:dyDescent="0.25">
      <c r="A9204">
        <v>-8100510.6207923004</v>
      </c>
      <c r="B9204">
        <v>-167261.70666875</v>
      </c>
      <c r="C9204">
        <v>0.24347640573978399</v>
      </c>
    </row>
    <row r="9205" spans="1:3" x14ac:dyDescent="0.25">
      <c r="A9205">
        <v>-8099576.14191538</v>
      </c>
      <c r="B9205">
        <v>-167261.70666875</v>
      </c>
      <c r="C9205">
        <v>0.246672868728637</v>
      </c>
    </row>
    <row r="9206" spans="1:3" x14ac:dyDescent="0.25">
      <c r="A9206">
        <v>-8098641.6630384596</v>
      </c>
      <c r="B9206">
        <v>-167261.70666875</v>
      </c>
      <c r="C9206">
        <v>0.26077929139137201</v>
      </c>
    </row>
    <row r="9207" spans="1:3" x14ac:dyDescent="0.25">
      <c r="A9207">
        <v>-8097707.1841615299</v>
      </c>
      <c r="B9207">
        <v>-167261.70666875</v>
      </c>
      <c r="C9207">
        <v>0.264563858509063</v>
      </c>
    </row>
    <row r="9208" spans="1:3" x14ac:dyDescent="0.25">
      <c r="A9208">
        <v>-8096772.7052846104</v>
      </c>
      <c r="B9208">
        <v>-167261.70666875</v>
      </c>
      <c r="C9208">
        <v>0.26676067709922702</v>
      </c>
    </row>
    <row r="9209" spans="1:3" x14ac:dyDescent="0.25">
      <c r="A9209">
        <v>-8095838.22640769</v>
      </c>
      <c r="B9209">
        <v>-167261.70666875</v>
      </c>
      <c r="C9209">
        <v>0.26848337054252602</v>
      </c>
    </row>
    <row r="9210" spans="1:3" x14ac:dyDescent="0.25">
      <c r="A9210">
        <v>-8094903.7475307602</v>
      </c>
      <c r="B9210">
        <v>-167261.70666875</v>
      </c>
      <c r="C9210">
        <v>0.26457461714744501</v>
      </c>
    </row>
    <row r="9211" spans="1:3" x14ac:dyDescent="0.25">
      <c r="A9211">
        <v>-8093969.2686538398</v>
      </c>
      <c r="B9211">
        <v>-167261.70666875</v>
      </c>
      <c r="C9211">
        <v>0.25700727105140603</v>
      </c>
    </row>
    <row r="9212" spans="1:3" x14ac:dyDescent="0.25">
      <c r="A9212">
        <v>-8093034.7897769203</v>
      </c>
      <c r="B9212">
        <v>-167261.70666875</v>
      </c>
      <c r="C9212">
        <v>0.25641751289367598</v>
      </c>
    </row>
    <row r="9213" spans="1:3" x14ac:dyDescent="0.25">
      <c r="A9213">
        <v>-8092100.3108999897</v>
      </c>
      <c r="B9213">
        <v>-167261.70666875</v>
      </c>
      <c r="C9213">
        <v>0.25173708796501099</v>
      </c>
    </row>
    <row r="9214" spans="1:3" x14ac:dyDescent="0.25">
      <c r="A9214">
        <v>-8091165.8320230702</v>
      </c>
      <c r="B9214">
        <v>-167261.70666875</v>
      </c>
      <c r="C9214">
        <v>0</v>
      </c>
    </row>
    <row r="9215" spans="1:3" x14ac:dyDescent="0.25">
      <c r="A9215">
        <v>-8090231.3531461498</v>
      </c>
      <c r="B9215">
        <v>-167261.70666875</v>
      </c>
      <c r="C9215">
        <v>0</v>
      </c>
    </row>
    <row r="9216" spans="1:3" x14ac:dyDescent="0.25">
      <c r="A9216">
        <v>-8089296.8742692303</v>
      </c>
      <c r="B9216">
        <v>-167261.70666875</v>
      </c>
      <c r="C9216">
        <v>0</v>
      </c>
    </row>
    <row r="9217" spans="1:3" x14ac:dyDescent="0.25">
      <c r="A9217">
        <v>-8088362.3953922996</v>
      </c>
      <c r="B9217">
        <v>-167261.70666875</v>
      </c>
      <c r="C9217">
        <v>0</v>
      </c>
    </row>
    <row r="9218" spans="1:3" x14ac:dyDescent="0.25">
      <c r="A9218">
        <v>-8087427.9165153801</v>
      </c>
      <c r="B9218">
        <v>-167261.70666875</v>
      </c>
      <c r="C9218">
        <v>0</v>
      </c>
    </row>
    <row r="9219" spans="1:3" x14ac:dyDescent="0.25">
      <c r="A9219">
        <v>-8134151.8603615304</v>
      </c>
      <c r="B9219">
        <v>-168196.185545535</v>
      </c>
      <c r="C9219">
        <v>0</v>
      </c>
    </row>
    <row r="9220" spans="1:3" x14ac:dyDescent="0.25">
      <c r="A9220">
        <v>-8133217.38148461</v>
      </c>
      <c r="B9220">
        <v>-168196.185545535</v>
      </c>
      <c r="C9220">
        <v>0</v>
      </c>
    </row>
    <row r="9221" spans="1:3" x14ac:dyDescent="0.25">
      <c r="A9221">
        <v>-8132282.9026076896</v>
      </c>
      <c r="B9221">
        <v>-168196.185545535</v>
      </c>
      <c r="C9221">
        <v>0</v>
      </c>
    </row>
    <row r="9222" spans="1:3" x14ac:dyDescent="0.25">
      <c r="A9222">
        <v>-8131348.4237307599</v>
      </c>
      <c r="B9222">
        <v>-168196.185545535</v>
      </c>
      <c r="C9222">
        <v>0</v>
      </c>
    </row>
    <row r="9223" spans="1:3" x14ac:dyDescent="0.25">
      <c r="A9223">
        <v>-8130413.9448538404</v>
      </c>
      <c r="B9223">
        <v>-168196.185545535</v>
      </c>
      <c r="C9223">
        <v>0</v>
      </c>
    </row>
    <row r="9224" spans="1:3" x14ac:dyDescent="0.25">
      <c r="A9224">
        <v>-8129479.46597692</v>
      </c>
      <c r="B9224">
        <v>-168196.185545535</v>
      </c>
      <c r="C9224" s="1">
        <v>3.1603569368598901E-5</v>
      </c>
    </row>
    <row r="9225" spans="1:3" x14ac:dyDescent="0.25">
      <c r="A9225">
        <v>-8128544.9870999902</v>
      </c>
      <c r="B9225">
        <v>-168196.185545535</v>
      </c>
      <c r="C9225" s="1">
        <v>6.0042366385459798E-5</v>
      </c>
    </row>
    <row r="9226" spans="1:3" x14ac:dyDescent="0.25">
      <c r="A9226">
        <v>-8127610.5082230698</v>
      </c>
      <c r="B9226">
        <v>-168196.185545535</v>
      </c>
      <c r="C9226" s="1">
        <v>7.1140995714813403E-5</v>
      </c>
    </row>
    <row r="9227" spans="1:3" x14ac:dyDescent="0.25">
      <c r="A9227">
        <v>-8126676.0293461503</v>
      </c>
      <c r="B9227">
        <v>-168196.185545535</v>
      </c>
      <c r="C9227">
        <v>1.6677771054673899E-4</v>
      </c>
    </row>
    <row r="9228" spans="1:3" x14ac:dyDescent="0.25">
      <c r="A9228">
        <v>-8125741.5504692299</v>
      </c>
      <c r="B9228">
        <v>-168196.185545535</v>
      </c>
      <c r="C9228">
        <v>2.52753729000687E-4</v>
      </c>
    </row>
    <row r="9229" spans="1:3" x14ac:dyDescent="0.25">
      <c r="A9229">
        <v>-8124807.0715923002</v>
      </c>
      <c r="B9229">
        <v>-168196.185545535</v>
      </c>
      <c r="C9229">
        <v>4.1627505561336799E-4</v>
      </c>
    </row>
    <row r="9230" spans="1:3" x14ac:dyDescent="0.25">
      <c r="A9230">
        <v>-8123872.5927153798</v>
      </c>
      <c r="B9230">
        <v>-168196.185545535</v>
      </c>
      <c r="C9230">
        <v>8.4400072228163405E-4</v>
      </c>
    </row>
    <row r="9231" spans="1:3" x14ac:dyDescent="0.25">
      <c r="A9231">
        <v>-8122938.1138384603</v>
      </c>
      <c r="B9231">
        <v>-168196.185545535</v>
      </c>
      <c r="C9231">
        <v>1.11050636041909E-3</v>
      </c>
    </row>
    <row r="9232" spans="1:3" x14ac:dyDescent="0.25">
      <c r="A9232">
        <v>-8122003.6349615296</v>
      </c>
      <c r="B9232">
        <v>-168196.185545535</v>
      </c>
      <c r="C9232">
        <v>1.71636324375867E-3</v>
      </c>
    </row>
    <row r="9233" spans="1:3" x14ac:dyDescent="0.25">
      <c r="A9233">
        <v>-8121069.1560846101</v>
      </c>
      <c r="B9233">
        <v>-168196.185545535</v>
      </c>
      <c r="C9233">
        <v>2.6471298187971102E-3</v>
      </c>
    </row>
    <row r="9234" spans="1:3" x14ac:dyDescent="0.25">
      <c r="A9234">
        <v>-8120134.6772076897</v>
      </c>
      <c r="B9234">
        <v>-168196.185545535</v>
      </c>
      <c r="C9234">
        <v>3.9261383935809101E-3</v>
      </c>
    </row>
    <row r="9235" spans="1:3" x14ac:dyDescent="0.25">
      <c r="A9235">
        <v>-8119200.19833076</v>
      </c>
      <c r="B9235">
        <v>-168196.185545535</v>
      </c>
      <c r="C9235">
        <v>6.03824295103549E-3</v>
      </c>
    </row>
    <row r="9236" spans="1:3" x14ac:dyDescent="0.25">
      <c r="A9236">
        <v>-8118265.7194538396</v>
      </c>
      <c r="B9236">
        <v>-168196.185545535</v>
      </c>
      <c r="C9236">
        <v>8.7065324187278696E-3</v>
      </c>
    </row>
    <row r="9237" spans="1:3" x14ac:dyDescent="0.25">
      <c r="A9237">
        <v>-8117331.2405769201</v>
      </c>
      <c r="B9237">
        <v>-168196.185545535</v>
      </c>
      <c r="C9237">
        <v>1.2526085600256901E-2</v>
      </c>
    </row>
    <row r="9238" spans="1:3" x14ac:dyDescent="0.25">
      <c r="A9238">
        <v>-8116396.7616999904</v>
      </c>
      <c r="B9238">
        <v>-168196.185545535</v>
      </c>
      <c r="C9238">
        <v>1.7757844179868601E-2</v>
      </c>
    </row>
    <row r="9239" spans="1:3" x14ac:dyDescent="0.25">
      <c r="A9239">
        <v>-8115462.28282307</v>
      </c>
      <c r="B9239">
        <v>-168196.185545535</v>
      </c>
      <c r="C9239">
        <v>2.1041311323642699E-2</v>
      </c>
    </row>
    <row r="9240" spans="1:3" x14ac:dyDescent="0.25">
      <c r="A9240">
        <v>-8114527.8039461495</v>
      </c>
      <c r="B9240">
        <v>-168196.185545535</v>
      </c>
      <c r="C9240">
        <v>2.92624179273843E-2</v>
      </c>
    </row>
    <row r="9241" spans="1:3" x14ac:dyDescent="0.25">
      <c r="A9241">
        <v>-8113593.32506923</v>
      </c>
      <c r="B9241">
        <v>-168196.185545535</v>
      </c>
      <c r="C9241">
        <v>3.8530480116605703E-2</v>
      </c>
    </row>
    <row r="9242" spans="1:3" x14ac:dyDescent="0.25">
      <c r="A9242">
        <v>-8112658.8461923003</v>
      </c>
      <c r="B9242">
        <v>-168196.185545535</v>
      </c>
      <c r="C9242">
        <v>5.1674365997314398E-2</v>
      </c>
    </row>
    <row r="9243" spans="1:3" x14ac:dyDescent="0.25">
      <c r="A9243">
        <v>-8111724.3673153799</v>
      </c>
      <c r="B9243">
        <v>-168196.185545535</v>
      </c>
      <c r="C9243">
        <v>6.0661118477582897E-2</v>
      </c>
    </row>
    <row r="9244" spans="1:3" x14ac:dyDescent="0.25">
      <c r="A9244">
        <v>-8110789.8884384604</v>
      </c>
      <c r="B9244">
        <v>-168196.185545535</v>
      </c>
      <c r="C9244">
        <v>7.5671024620532906E-2</v>
      </c>
    </row>
    <row r="9245" spans="1:3" x14ac:dyDescent="0.25">
      <c r="A9245">
        <v>-8109855.4095615298</v>
      </c>
      <c r="B9245">
        <v>-168196.185545535</v>
      </c>
      <c r="C9245">
        <v>9.5588587224483407E-2</v>
      </c>
    </row>
    <row r="9246" spans="1:3" x14ac:dyDescent="0.25">
      <c r="A9246">
        <v>-8108920.9306846103</v>
      </c>
      <c r="B9246">
        <v>-168196.185545535</v>
      </c>
      <c r="C9246">
        <v>0.107790403068065</v>
      </c>
    </row>
    <row r="9247" spans="1:3" x14ac:dyDescent="0.25">
      <c r="A9247">
        <v>-8107986.4518076899</v>
      </c>
      <c r="B9247">
        <v>-168196.185545535</v>
      </c>
      <c r="C9247">
        <v>0.12872558832168501</v>
      </c>
    </row>
    <row r="9248" spans="1:3" x14ac:dyDescent="0.25">
      <c r="A9248">
        <v>-8107051.9729307601</v>
      </c>
      <c r="B9248">
        <v>-168196.185545535</v>
      </c>
      <c r="C9248">
        <v>0.143523603677749</v>
      </c>
    </row>
    <row r="9249" spans="1:3" x14ac:dyDescent="0.25">
      <c r="A9249">
        <v>-8106117.4940538397</v>
      </c>
      <c r="B9249">
        <v>-168196.185545535</v>
      </c>
      <c r="C9249">
        <v>0.146798655390739</v>
      </c>
    </row>
    <row r="9250" spans="1:3" x14ac:dyDescent="0.25">
      <c r="A9250">
        <v>-8105183.0151769202</v>
      </c>
      <c r="B9250">
        <v>-168196.185545535</v>
      </c>
      <c r="C9250">
        <v>0.163972929120063</v>
      </c>
    </row>
    <row r="9251" spans="1:3" x14ac:dyDescent="0.25">
      <c r="A9251">
        <v>-8104248.5362999896</v>
      </c>
      <c r="B9251">
        <v>-168196.185545535</v>
      </c>
      <c r="C9251">
        <v>0.18420669436454701</v>
      </c>
    </row>
    <row r="9252" spans="1:3" x14ac:dyDescent="0.25">
      <c r="A9252">
        <v>-8103314.0574230701</v>
      </c>
      <c r="B9252">
        <v>-168196.185545535</v>
      </c>
      <c r="C9252">
        <v>0.191080227494239</v>
      </c>
    </row>
    <row r="9253" spans="1:3" x14ac:dyDescent="0.25">
      <c r="A9253">
        <v>-8102379.5785461497</v>
      </c>
      <c r="B9253">
        <v>-168196.185545535</v>
      </c>
      <c r="C9253">
        <v>0.20712867379188499</v>
      </c>
    </row>
    <row r="9254" spans="1:3" x14ac:dyDescent="0.25">
      <c r="A9254">
        <v>-8101445.0996692302</v>
      </c>
      <c r="B9254">
        <v>-168196.185545535</v>
      </c>
      <c r="C9254">
        <v>0.223102807998657</v>
      </c>
    </row>
    <row r="9255" spans="1:3" x14ac:dyDescent="0.25">
      <c r="A9255">
        <v>-8100510.6207923004</v>
      </c>
      <c r="B9255">
        <v>-168196.185545535</v>
      </c>
      <c r="C9255">
        <v>0.226877376437187</v>
      </c>
    </row>
    <row r="9256" spans="1:3" x14ac:dyDescent="0.25">
      <c r="A9256">
        <v>-8099576.14191538</v>
      </c>
      <c r="B9256">
        <v>-168196.185545535</v>
      </c>
      <c r="C9256">
        <v>0.230210646986961</v>
      </c>
    </row>
    <row r="9257" spans="1:3" x14ac:dyDescent="0.25">
      <c r="A9257">
        <v>-8098641.6630384596</v>
      </c>
      <c r="B9257">
        <v>-168196.185545535</v>
      </c>
      <c r="C9257">
        <v>0.23445463180541901</v>
      </c>
    </row>
    <row r="9258" spans="1:3" x14ac:dyDescent="0.25">
      <c r="A9258">
        <v>-8097707.1841615299</v>
      </c>
      <c r="B9258">
        <v>-168196.185545535</v>
      </c>
      <c r="C9258">
        <v>0.24863892793655301</v>
      </c>
    </row>
    <row r="9259" spans="1:3" x14ac:dyDescent="0.25">
      <c r="A9259">
        <v>-8096772.7052846104</v>
      </c>
      <c r="B9259">
        <v>-168196.185545535</v>
      </c>
      <c r="C9259">
        <v>0.25133478641509999</v>
      </c>
    </row>
    <row r="9260" spans="1:3" x14ac:dyDescent="0.25">
      <c r="A9260">
        <v>-8095838.22640769</v>
      </c>
      <c r="B9260">
        <v>-168196.185545535</v>
      </c>
      <c r="C9260">
        <v>0.24877443909645</v>
      </c>
    </row>
    <row r="9261" spans="1:3" x14ac:dyDescent="0.25">
      <c r="A9261">
        <v>-8094903.7475307602</v>
      </c>
      <c r="B9261">
        <v>-168196.185545535</v>
      </c>
      <c r="C9261">
        <v>0.24079515039920801</v>
      </c>
    </row>
    <row r="9262" spans="1:3" x14ac:dyDescent="0.25">
      <c r="A9262">
        <v>-8093969.2686538398</v>
      </c>
      <c r="B9262">
        <v>-168196.185545535</v>
      </c>
      <c r="C9262">
        <v>0.243633687496185</v>
      </c>
    </row>
    <row r="9263" spans="1:3" x14ac:dyDescent="0.25">
      <c r="A9263">
        <v>-8093034.7897769203</v>
      </c>
      <c r="B9263">
        <v>-168196.185545535</v>
      </c>
      <c r="C9263">
        <v>0.243152230978012</v>
      </c>
    </row>
    <row r="9264" spans="1:3" x14ac:dyDescent="0.25">
      <c r="A9264">
        <v>-8092100.3108999897</v>
      </c>
      <c r="B9264">
        <v>-168196.185545535</v>
      </c>
      <c r="C9264">
        <v>0.238420024514198</v>
      </c>
    </row>
    <row r="9265" spans="1:3" x14ac:dyDescent="0.25">
      <c r="A9265">
        <v>-8091165.8320230702</v>
      </c>
      <c r="B9265">
        <v>-168196.185545535</v>
      </c>
      <c r="C9265">
        <v>0</v>
      </c>
    </row>
    <row r="9266" spans="1:3" x14ac:dyDescent="0.25">
      <c r="A9266">
        <v>-8090231.3531461498</v>
      </c>
      <c r="B9266">
        <v>-168196.185545535</v>
      </c>
      <c r="C9266">
        <v>0</v>
      </c>
    </row>
    <row r="9267" spans="1:3" x14ac:dyDescent="0.25">
      <c r="A9267">
        <v>-8089296.8742692303</v>
      </c>
      <c r="B9267">
        <v>-168196.185545535</v>
      </c>
      <c r="C9267">
        <v>0</v>
      </c>
    </row>
    <row r="9268" spans="1:3" x14ac:dyDescent="0.25">
      <c r="A9268">
        <v>-8088362.3953922996</v>
      </c>
      <c r="B9268">
        <v>-168196.185545535</v>
      </c>
      <c r="C9268">
        <v>0</v>
      </c>
    </row>
    <row r="9269" spans="1:3" x14ac:dyDescent="0.25">
      <c r="A9269">
        <v>-8087427.9165153801</v>
      </c>
      <c r="B9269">
        <v>-168196.185545535</v>
      </c>
      <c r="C9269">
        <v>0</v>
      </c>
    </row>
    <row r="9270" spans="1:3" x14ac:dyDescent="0.25">
      <c r="A9270">
        <v>-8086493.4376384597</v>
      </c>
      <c r="B9270">
        <v>-168196.185545535</v>
      </c>
      <c r="C9270">
        <v>0</v>
      </c>
    </row>
    <row r="9271" spans="1:3" x14ac:dyDescent="0.25">
      <c r="A9271">
        <v>-8134151.8603615304</v>
      </c>
      <c r="B9271">
        <v>-169130.66442232099</v>
      </c>
      <c r="C9271">
        <v>0</v>
      </c>
    </row>
    <row r="9272" spans="1:3" x14ac:dyDescent="0.25">
      <c r="A9272">
        <v>-8133217.38148461</v>
      </c>
      <c r="B9272">
        <v>-169130.66442232099</v>
      </c>
      <c r="C9272">
        <v>0</v>
      </c>
    </row>
    <row r="9273" spans="1:3" x14ac:dyDescent="0.25">
      <c r="A9273">
        <v>-8132282.9026076896</v>
      </c>
      <c r="B9273">
        <v>-169130.66442232099</v>
      </c>
      <c r="C9273">
        <v>0</v>
      </c>
    </row>
    <row r="9274" spans="1:3" x14ac:dyDescent="0.25">
      <c r="A9274">
        <v>-8131348.4237307599</v>
      </c>
      <c r="B9274">
        <v>-169130.66442232099</v>
      </c>
      <c r="C9274">
        <v>0</v>
      </c>
    </row>
    <row r="9275" spans="1:3" x14ac:dyDescent="0.25">
      <c r="A9275">
        <v>-8130413.9448538404</v>
      </c>
      <c r="B9275">
        <v>-169130.66442232099</v>
      </c>
      <c r="C9275">
        <v>0</v>
      </c>
    </row>
    <row r="9276" spans="1:3" x14ac:dyDescent="0.25">
      <c r="A9276">
        <v>-8129479.46597692</v>
      </c>
      <c r="B9276">
        <v>-169130.66442232099</v>
      </c>
      <c r="C9276">
        <v>0</v>
      </c>
    </row>
    <row r="9277" spans="1:3" x14ac:dyDescent="0.25">
      <c r="A9277">
        <v>-8128544.9870999902</v>
      </c>
      <c r="B9277">
        <v>-169130.66442232099</v>
      </c>
      <c r="C9277" s="1">
        <v>6.6579297708813101E-5</v>
      </c>
    </row>
    <row r="9278" spans="1:3" x14ac:dyDescent="0.25">
      <c r="A9278">
        <v>-8127610.5082230698</v>
      </c>
      <c r="B9278">
        <v>-169130.66442232099</v>
      </c>
      <c r="C9278" s="1">
        <v>5.1452152547426501E-5</v>
      </c>
    </row>
    <row r="9279" spans="1:3" x14ac:dyDescent="0.25">
      <c r="A9279">
        <v>-8126676.0293461503</v>
      </c>
      <c r="B9279">
        <v>-169130.66442232099</v>
      </c>
      <c r="C9279">
        <v>1.2465688632801099E-4</v>
      </c>
    </row>
    <row r="9280" spans="1:3" x14ac:dyDescent="0.25">
      <c r="A9280">
        <v>-8125741.5504692299</v>
      </c>
      <c r="B9280">
        <v>-169130.66442232099</v>
      </c>
      <c r="C9280">
        <v>1.85916724149137E-4</v>
      </c>
    </row>
    <row r="9281" spans="1:3" x14ac:dyDescent="0.25">
      <c r="A9281">
        <v>-8124807.0715923002</v>
      </c>
      <c r="B9281">
        <v>-169130.66442232099</v>
      </c>
      <c r="C9281">
        <v>3.1392640084959502E-4</v>
      </c>
    </row>
    <row r="9282" spans="1:3" x14ac:dyDescent="0.25">
      <c r="A9282">
        <v>-8123872.5927153798</v>
      </c>
      <c r="B9282">
        <v>-169130.66442232099</v>
      </c>
      <c r="C9282">
        <v>5.0981878302991303E-4</v>
      </c>
    </row>
    <row r="9283" spans="1:3" x14ac:dyDescent="0.25">
      <c r="A9283">
        <v>-8122938.1138384603</v>
      </c>
      <c r="B9283">
        <v>-169130.66442232099</v>
      </c>
      <c r="C9283">
        <v>9.5888122450560299E-4</v>
      </c>
    </row>
    <row r="9284" spans="1:3" x14ac:dyDescent="0.25">
      <c r="A9284">
        <v>-8122003.6349615296</v>
      </c>
      <c r="B9284">
        <v>-169130.66442232099</v>
      </c>
      <c r="C9284">
        <v>1.4846915146335901E-3</v>
      </c>
    </row>
    <row r="9285" spans="1:3" x14ac:dyDescent="0.25">
      <c r="A9285">
        <v>-8121069.1560846101</v>
      </c>
      <c r="B9285">
        <v>-169130.66442232099</v>
      </c>
      <c r="C9285">
        <v>2.6471298187971102E-3</v>
      </c>
    </row>
    <row r="9286" spans="1:3" x14ac:dyDescent="0.25">
      <c r="A9286">
        <v>-8120134.6772076897</v>
      </c>
      <c r="B9286">
        <v>-169130.66442232099</v>
      </c>
      <c r="C9286">
        <v>3.3964950125664399E-3</v>
      </c>
    </row>
    <row r="9287" spans="1:3" x14ac:dyDescent="0.25">
      <c r="A9287">
        <v>-8119200.19833076</v>
      </c>
      <c r="B9287">
        <v>-169130.66442232099</v>
      </c>
      <c r="C9287">
        <v>5.0277793779969198E-3</v>
      </c>
    </row>
    <row r="9288" spans="1:3" x14ac:dyDescent="0.25">
      <c r="A9288">
        <v>-8118265.7194538396</v>
      </c>
      <c r="B9288">
        <v>-169130.66442232099</v>
      </c>
      <c r="C9288">
        <v>7.4644018895923996E-3</v>
      </c>
    </row>
    <row r="9289" spans="1:3" x14ac:dyDescent="0.25">
      <c r="A9289">
        <v>-8117331.2405769201</v>
      </c>
      <c r="B9289">
        <v>-169130.66442232099</v>
      </c>
      <c r="C9289">
        <v>1.1020812205970201E-2</v>
      </c>
    </row>
    <row r="9290" spans="1:3" x14ac:dyDescent="0.25">
      <c r="A9290">
        <v>-8116396.7616999904</v>
      </c>
      <c r="B9290">
        <v>-169130.66442232099</v>
      </c>
      <c r="C9290">
        <v>1.5099700540304101E-2</v>
      </c>
    </row>
    <row r="9291" spans="1:3" x14ac:dyDescent="0.25">
      <c r="A9291">
        <v>-8115462.28282307</v>
      </c>
      <c r="B9291">
        <v>-169130.66442232099</v>
      </c>
      <c r="C9291">
        <v>2.1062437444925301E-2</v>
      </c>
    </row>
    <row r="9292" spans="1:3" x14ac:dyDescent="0.25">
      <c r="A9292">
        <v>-8114527.8039461495</v>
      </c>
      <c r="B9292">
        <v>-169130.66442232099</v>
      </c>
      <c r="C9292">
        <v>2.61633899062871E-2</v>
      </c>
    </row>
    <row r="9293" spans="1:3" x14ac:dyDescent="0.25">
      <c r="A9293">
        <v>-8113593.32506923</v>
      </c>
      <c r="B9293">
        <v>-169130.66442232099</v>
      </c>
      <c r="C9293">
        <v>3.5005111247301102E-2</v>
      </c>
    </row>
    <row r="9294" spans="1:3" x14ac:dyDescent="0.25">
      <c r="A9294">
        <v>-8112658.8461923003</v>
      </c>
      <c r="B9294">
        <v>-169130.66442232099</v>
      </c>
      <c r="C9294">
        <v>4.200866445899E-2</v>
      </c>
    </row>
    <row r="9295" spans="1:3" x14ac:dyDescent="0.25">
      <c r="A9295">
        <v>-8111724.3673153799</v>
      </c>
      <c r="B9295">
        <v>-169130.66442232099</v>
      </c>
      <c r="C9295">
        <v>4.9457009881734799E-2</v>
      </c>
    </row>
    <row r="9296" spans="1:3" x14ac:dyDescent="0.25">
      <c r="A9296">
        <v>-8110789.8884384604</v>
      </c>
      <c r="B9296">
        <v>-169130.66442232099</v>
      </c>
      <c r="C9296">
        <v>6.4082004129886599E-2</v>
      </c>
    </row>
    <row r="9297" spans="1:3" x14ac:dyDescent="0.25">
      <c r="A9297">
        <v>-8109855.4095615298</v>
      </c>
      <c r="B9297">
        <v>-169130.66442232099</v>
      </c>
      <c r="C9297">
        <v>7.9995028674602495E-2</v>
      </c>
    </row>
    <row r="9298" spans="1:3" x14ac:dyDescent="0.25">
      <c r="A9298">
        <v>-8108920.9306846103</v>
      </c>
      <c r="B9298">
        <v>-169130.66442232099</v>
      </c>
      <c r="C9298">
        <v>9.2262044548988301E-2</v>
      </c>
    </row>
    <row r="9299" spans="1:3" x14ac:dyDescent="0.25">
      <c r="A9299">
        <v>-8107986.4518076899</v>
      </c>
      <c r="B9299">
        <v>-169130.66442232099</v>
      </c>
      <c r="C9299">
        <v>0.112663179636001</v>
      </c>
    </row>
    <row r="9300" spans="1:3" x14ac:dyDescent="0.25">
      <c r="A9300">
        <v>-8107051.9729307601</v>
      </c>
      <c r="B9300">
        <v>-169130.66442232099</v>
      </c>
      <c r="C9300">
        <v>0.125108182430267</v>
      </c>
    </row>
    <row r="9301" spans="1:3" x14ac:dyDescent="0.25">
      <c r="A9301">
        <v>-8106117.4940538397</v>
      </c>
      <c r="B9301">
        <v>-169130.66442232099</v>
      </c>
      <c r="C9301">
        <v>0.14082294702529899</v>
      </c>
    </row>
    <row r="9302" spans="1:3" x14ac:dyDescent="0.25">
      <c r="A9302">
        <v>-8105183.0151769202</v>
      </c>
      <c r="B9302">
        <v>-169130.66442232099</v>
      </c>
      <c r="C9302">
        <v>0.145660445094108</v>
      </c>
    </row>
    <row r="9303" spans="1:3" x14ac:dyDescent="0.25">
      <c r="A9303">
        <v>-8104248.5362999896</v>
      </c>
      <c r="B9303">
        <v>-169130.66442232099</v>
      </c>
      <c r="C9303">
        <v>0.17078444361686701</v>
      </c>
    </row>
    <row r="9304" spans="1:3" x14ac:dyDescent="0.25">
      <c r="A9304">
        <v>-8103314.0574230701</v>
      </c>
      <c r="B9304">
        <v>-169130.66442232099</v>
      </c>
      <c r="C9304">
        <v>0.17766132950782701</v>
      </c>
    </row>
    <row r="9305" spans="1:3" x14ac:dyDescent="0.25">
      <c r="A9305">
        <v>-8102379.5785461497</v>
      </c>
      <c r="B9305">
        <v>-169130.66442232099</v>
      </c>
      <c r="C9305">
        <v>0.19072954356670299</v>
      </c>
    </row>
    <row r="9306" spans="1:3" x14ac:dyDescent="0.25">
      <c r="A9306">
        <v>-8101445.0996692302</v>
      </c>
      <c r="B9306">
        <v>-169130.66442232099</v>
      </c>
      <c r="C9306">
        <v>0.207733944058418</v>
      </c>
    </row>
    <row r="9307" spans="1:3" x14ac:dyDescent="0.25">
      <c r="A9307">
        <v>-8100510.6207923004</v>
      </c>
      <c r="B9307">
        <v>-169130.66442232099</v>
      </c>
      <c r="C9307">
        <v>0.21277795732021301</v>
      </c>
    </row>
    <row r="9308" spans="1:3" x14ac:dyDescent="0.25">
      <c r="A9308">
        <v>-8099576.14191538</v>
      </c>
      <c r="B9308">
        <v>-169130.66442232099</v>
      </c>
      <c r="C9308">
        <v>0.21634939312934801</v>
      </c>
    </row>
    <row r="9309" spans="1:3" x14ac:dyDescent="0.25">
      <c r="A9309">
        <v>-8098641.6630384596</v>
      </c>
      <c r="B9309">
        <v>-169130.66442232099</v>
      </c>
      <c r="C9309">
        <v>0.22025835514068601</v>
      </c>
    </row>
    <row r="9310" spans="1:3" x14ac:dyDescent="0.25">
      <c r="A9310">
        <v>-8097707.1841615299</v>
      </c>
      <c r="B9310">
        <v>-169130.66442232099</v>
      </c>
      <c r="C9310">
        <v>0.234223768115043</v>
      </c>
    </row>
    <row r="9311" spans="1:3" x14ac:dyDescent="0.25">
      <c r="A9311">
        <v>-8096772.7052846104</v>
      </c>
      <c r="B9311">
        <v>-169130.66442232099</v>
      </c>
      <c r="C9311">
        <v>0.23722615838050801</v>
      </c>
    </row>
    <row r="9312" spans="1:3" x14ac:dyDescent="0.25">
      <c r="A9312">
        <v>-8095838.22640769</v>
      </c>
      <c r="B9312">
        <v>-169130.66442232099</v>
      </c>
      <c r="C9312">
        <v>0.23686668276786799</v>
      </c>
    </row>
    <row r="9313" spans="1:3" x14ac:dyDescent="0.25">
      <c r="A9313">
        <v>-8094903.7475307602</v>
      </c>
      <c r="B9313">
        <v>-169130.66442232099</v>
      </c>
      <c r="C9313">
        <v>0.22896669805049799</v>
      </c>
    </row>
    <row r="9314" spans="1:3" x14ac:dyDescent="0.25">
      <c r="A9314">
        <v>-8093969.2686538398</v>
      </c>
      <c r="B9314">
        <v>-169130.66442232099</v>
      </c>
      <c r="C9314">
        <v>0.230442404747009</v>
      </c>
    </row>
    <row r="9315" spans="1:3" x14ac:dyDescent="0.25">
      <c r="A9315">
        <v>-8093034.7897769203</v>
      </c>
      <c r="B9315">
        <v>-169130.66442232099</v>
      </c>
      <c r="C9315">
        <v>0.23044404387473999</v>
      </c>
    </row>
    <row r="9316" spans="1:3" x14ac:dyDescent="0.25">
      <c r="A9316">
        <v>-8092100.3108999897</v>
      </c>
      <c r="B9316">
        <v>-169130.66442232099</v>
      </c>
      <c r="C9316">
        <v>0.226294115185737</v>
      </c>
    </row>
    <row r="9317" spans="1:3" x14ac:dyDescent="0.25">
      <c r="A9317">
        <v>-8091165.8320230702</v>
      </c>
      <c r="B9317">
        <v>-169130.66442232099</v>
      </c>
      <c r="C9317">
        <v>0</v>
      </c>
    </row>
    <row r="9318" spans="1:3" x14ac:dyDescent="0.25">
      <c r="A9318">
        <v>-8090231.3531461498</v>
      </c>
      <c r="B9318">
        <v>-169130.66442232099</v>
      </c>
      <c r="C9318">
        <v>0</v>
      </c>
    </row>
    <row r="9319" spans="1:3" x14ac:dyDescent="0.25">
      <c r="A9319">
        <v>-8089296.8742692303</v>
      </c>
      <c r="B9319">
        <v>-169130.66442232099</v>
      </c>
      <c r="C9319">
        <v>0</v>
      </c>
    </row>
    <row r="9320" spans="1:3" x14ac:dyDescent="0.25">
      <c r="A9320">
        <v>-8088362.3953922996</v>
      </c>
      <c r="B9320">
        <v>-169130.66442232099</v>
      </c>
      <c r="C9320">
        <v>0</v>
      </c>
    </row>
    <row r="9321" spans="1:3" x14ac:dyDescent="0.25">
      <c r="A9321">
        <v>-8087427.9165153801</v>
      </c>
      <c r="B9321">
        <v>-169130.66442232099</v>
      </c>
      <c r="C9321">
        <v>0</v>
      </c>
    </row>
    <row r="9322" spans="1:3" x14ac:dyDescent="0.25">
      <c r="A9322">
        <v>-8086493.4376384597</v>
      </c>
      <c r="B9322">
        <v>-169130.66442232099</v>
      </c>
      <c r="C9322">
        <v>0</v>
      </c>
    </row>
    <row r="9323" spans="1:3" x14ac:dyDescent="0.25">
      <c r="A9323">
        <v>-8134151.8603615304</v>
      </c>
      <c r="B9323">
        <v>-170065.143299107</v>
      </c>
      <c r="C9323">
        <v>0</v>
      </c>
    </row>
    <row r="9324" spans="1:3" x14ac:dyDescent="0.25">
      <c r="A9324">
        <v>-8133217.38148461</v>
      </c>
      <c r="B9324">
        <v>-170065.143299107</v>
      </c>
      <c r="C9324">
        <v>0</v>
      </c>
    </row>
    <row r="9325" spans="1:3" x14ac:dyDescent="0.25">
      <c r="A9325">
        <v>-8132282.9026076896</v>
      </c>
      <c r="B9325">
        <v>-170065.143299107</v>
      </c>
      <c r="C9325">
        <v>0</v>
      </c>
    </row>
    <row r="9326" spans="1:3" x14ac:dyDescent="0.25">
      <c r="A9326">
        <v>-8131348.4237307599</v>
      </c>
      <c r="B9326">
        <v>-170065.143299107</v>
      </c>
      <c r="C9326">
        <v>0</v>
      </c>
    </row>
    <row r="9327" spans="1:3" x14ac:dyDescent="0.25">
      <c r="A9327">
        <v>-8130413.9448538404</v>
      </c>
      <c r="B9327">
        <v>-170065.143299107</v>
      </c>
      <c r="C9327">
        <v>0</v>
      </c>
    </row>
    <row r="9328" spans="1:3" x14ac:dyDescent="0.25">
      <c r="A9328">
        <v>-8129479.46597692</v>
      </c>
      <c r="B9328">
        <v>-170065.143299107</v>
      </c>
      <c r="C9328">
        <v>0</v>
      </c>
    </row>
    <row r="9329" spans="1:3" x14ac:dyDescent="0.25">
      <c r="A9329">
        <v>-8128544.9870999902</v>
      </c>
      <c r="B9329">
        <v>-170065.143299107</v>
      </c>
      <c r="C9329" s="1">
        <v>6.6579297708813101E-5</v>
      </c>
    </row>
    <row r="9330" spans="1:3" x14ac:dyDescent="0.25">
      <c r="A9330">
        <v>-8127610.5082230698</v>
      </c>
      <c r="B9330">
        <v>-170065.143299107</v>
      </c>
      <c r="C9330" s="1">
        <v>5.1452152547426501E-5</v>
      </c>
    </row>
    <row r="9331" spans="1:3" x14ac:dyDescent="0.25">
      <c r="A9331">
        <v>-8126676.0293461503</v>
      </c>
      <c r="B9331">
        <v>-170065.143299107</v>
      </c>
      <c r="C9331">
        <v>1.2465688632801099E-4</v>
      </c>
    </row>
    <row r="9332" spans="1:3" x14ac:dyDescent="0.25">
      <c r="A9332">
        <v>-8125741.5504692299</v>
      </c>
      <c r="B9332">
        <v>-170065.143299107</v>
      </c>
      <c r="C9332">
        <v>1.43800425576046E-4</v>
      </c>
    </row>
    <row r="9333" spans="1:3" x14ac:dyDescent="0.25">
      <c r="A9333">
        <v>-8124807.0715923002</v>
      </c>
      <c r="B9333">
        <v>-170065.143299107</v>
      </c>
      <c r="C9333">
        <v>2.4711224250495401E-4</v>
      </c>
    </row>
    <row r="9334" spans="1:3" x14ac:dyDescent="0.25">
      <c r="A9334">
        <v>-8123872.5927153798</v>
      </c>
      <c r="B9334">
        <v>-170065.143299107</v>
      </c>
      <c r="C9334">
        <v>4.0752365021034999E-4</v>
      </c>
    </row>
    <row r="9335" spans="1:3" x14ac:dyDescent="0.25">
      <c r="A9335">
        <v>-8122938.1138384603</v>
      </c>
      <c r="B9335">
        <v>-170065.143299107</v>
      </c>
      <c r="C9335">
        <v>7.9916120739653696E-4</v>
      </c>
    </row>
    <row r="9336" spans="1:3" x14ac:dyDescent="0.25">
      <c r="A9336">
        <v>-8122003.6349615296</v>
      </c>
      <c r="B9336">
        <v>-170065.143299107</v>
      </c>
      <c r="C9336">
        <v>1.15548714529722E-3</v>
      </c>
    </row>
    <row r="9337" spans="1:3" x14ac:dyDescent="0.25">
      <c r="A9337">
        <v>-8121069.1560846101</v>
      </c>
      <c r="B9337">
        <v>-170065.143299107</v>
      </c>
      <c r="C9337">
        <v>1.81275070644915E-3</v>
      </c>
    </row>
    <row r="9338" spans="1:3" x14ac:dyDescent="0.25">
      <c r="A9338">
        <v>-8120134.6772076897</v>
      </c>
      <c r="B9338">
        <v>-170065.143299107</v>
      </c>
      <c r="C9338">
        <v>2.7445605956017902E-3</v>
      </c>
    </row>
    <row r="9339" spans="1:3" x14ac:dyDescent="0.25">
      <c r="A9339">
        <v>-8119200.19833076</v>
      </c>
      <c r="B9339">
        <v>-170065.143299107</v>
      </c>
      <c r="C9339">
        <v>4.3242741376161497E-3</v>
      </c>
    </row>
    <row r="9340" spans="1:3" x14ac:dyDescent="0.25">
      <c r="A9340">
        <v>-8118265.7194538396</v>
      </c>
      <c r="B9340">
        <v>-170065.143299107</v>
      </c>
      <c r="C9340">
        <v>6.5624080598354296E-3</v>
      </c>
    </row>
    <row r="9341" spans="1:3" x14ac:dyDescent="0.25">
      <c r="A9341">
        <v>-8117331.2405769201</v>
      </c>
      <c r="B9341">
        <v>-170065.143299107</v>
      </c>
      <c r="C9341">
        <v>8.2726953551173193E-3</v>
      </c>
    </row>
    <row r="9342" spans="1:3" x14ac:dyDescent="0.25">
      <c r="A9342">
        <v>-8116396.7616999904</v>
      </c>
      <c r="B9342">
        <v>-170065.143299107</v>
      </c>
      <c r="C9342">
        <v>1.19569534435868E-2</v>
      </c>
    </row>
    <row r="9343" spans="1:3" x14ac:dyDescent="0.25">
      <c r="A9343">
        <v>-8115462.28282307</v>
      </c>
      <c r="B9343">
        <v>-170065.143299107</v>
      </c>
      <c r="C9343">
        <v>1.6304031014442399E-2</v>
      </c>
    </row>
    <row r="9344" spans="1:3" x14ac:dyDescent="0.25">
      <c r="A9344">
        <v>-8114527.8039461495</v>
      </c>
      <c r="B9344">
        <v>-170065.143299107</v>
      </c>
      <c r="C9344">
        <v>2.2757621482014601E-2</v>
      </c>
    </row>
    <row r="9345" spans="1:3" x14ac:dyDescent="0.25">
      <c r="A9345">
        <v>-8113593.32506923</v>
      </c>
      <c r="B9345">
        <v>-170065.143299107</v>
      </c>
      <c r="C9345">
        <v>2.8043681755661898E-2</v>
      </c>
    </row>
    <row r="9346" spans="1:3" x14ac:dyDescent="0.25">
      <c r="A9346">
        <v>-8112658.8461923003</v>
      </c>
      <c r="B9346">
        <v>-170065.143299107</v>
      </c>
      <c r="C9346">
        <v>3.7639185786247198E-2</v>
      </c>
    </row>
    <row r="9347" spans="1:3" x14ac:dyDescent="0.25">
      <c r="A9347">
        <v>-8111724.3673153799</v>
      </c>
      <c r="B9347">
        <v>-170065.143299107</v>
      </c>
      <c r="C9347">
        <v>4.53979447484016E-2</v>
      </c>
    </row>
    <row r="9348" spans="1:3" x14ac:dyDescent="0.25">
      <c r="A9348">
        <v>-8110789.8884384604</v>
      </c>
      <c r="B9348">
        <v>-170065.143299107</v>
      </c>
      <c r="C9348">
        <v>5.75280636548995E-2</v>
      </c>
    </row>
    <row r="9349" spans="1:3" x14ac:dyDescent="0.25">
      <c r="A9349">
        <v>-8109855.4095615298</v>
      </c>
      <c r="B9349">
        <v>-170065.143299107</v>
      </c>
      <c r="C9349">
        <v>7.4483931064605699E-2</v>
      </c>
    </row>
    <row r="9350" spans="1:3" x14ac:dyDescent="0.25">
      <c r="A9350">
        <v>-8108920.9306846103</v>
      </c>
      <c r="B9350">
        <v>-170065.143299107</v>
      </c>
      <c r="C9350">
        <v>7.8305631875991794E-2</v>
      </c>
    </row>
    <row r="9351" spans="1:3" x14ac:dyDescent="0.25">
      <c r="A9351">
        <v>-8107986.4518076899</v>
      </c>
      <c r="B9351">
        <v>-170065.143299107</v>
      </c>
      <c r="C9351">
        <v>9.2023767530918094E-2</v>
      </c>
    </row>
    <row r="9352" spans="1:3" x14ac:dyDescent="0.25">
      <c r="A9352">
        <v>-8107051.9729307601</v>
      </c>
      <c r="B9352">
        <v>-170065.143299107</v>
      </c>
      <c r="C9352">
        <v>0.110782951116561</v>
      </c>
    </row>
    <row r="9353" spans="1:3" x14ac:dyDescent="0.25">
      <c r="A9353">
        <v>-8106117.4940538397</v>
      </c>
      <c r="B9353">
        <v>-170065.143299107</v>
      </c>
      <c r="C9353">
        <v>0.12506224215030601</v>
      </c>
    </row>
    <row r="9354" spans="1:3" x14ac:dyDescent="0.25">
      <c r="A9354">
        <v>-8105183.0151769202</v>
      </c>
      <c r="B9354">
        <v>-170065.143299107</v>
      </c>
      <c r="C9354">
        <v>0.130995914340019</v>
      </c>
    </row>
    <row r="9355" spans="1:3" x14ac:dyDescent="0.25">
      <c r="A9355">
        <v>-8104248.5362999896</v>
      </c>
      <c r="B9355">
        <v>-170065.143299107</v>
      </c>
      <c r="C9355">
        <v>0.15421900153160001</v>
      </c>
    </row>
    <row r="9356" spans="1:3" x14ac:dyDescent="0.25">
      <c r="A9356">
        <v>-8103314.0574230701</v>
      </c>
      <c r="B9356">
        <v>-170065.143299107</v>
      </c>
      <c r="C9356">
        <v>0.16958534717559801</v>
      </c>
    </row>
    <row r="9357" spans="1:3" x14ac:dyDescent="0.25">
      <c r="A9357">
        <v>-8102379.5785461497</v>
      </c>
      <c r="B9357">
        <v>-170065.143299107</v>
      </c>
      <c r="C9357">
        <v>0.176550462841987</v>
      </c>
    </row>
    <row r="9358" spans="1:3" x14ac:dyDescent="0.25">
      <c r="A9358">
        <v>-8101445.0996692302</v>
      </c>
      <c r="B9358">
        <v>-170065.143299107</v>
      </c>
      <c r="C9358">
        <v>0.180398494005203</v>
      </c>
    </row>
    <row r="9359" spans="1:3" x14ac:dyDescent="0.25">
      <c r="A9359">
        <v>-8100510.6207923004</v>
      </c>
      <c r="B9359">
        <v>-170065.143299107</v>
      </c>
      <c r="C9359">
        <v>0.19748878479003901</v>
      </c>
    </row>
    <row r="9360" spans="1:3" x14ac:dyDescent="0.25">
      <c r="A9360">
        <v>-8099576.14191538</v>
      </c>
      <c r="B9360">
        <v>-170065.143299107</v>
      </c>
      <c r="C9360">
        <v>0.20401956140995001</v>
      </c>
    </row>
    <row r="9361" spans="1:3" x14ac:dyDescent="0.25">
      <c r="A9361">
        <v>-8098641.6630384596</v>
      </c>
      <c r="B9361">
        <v>-170065.143299107</v>
      </c>
      <c r="C9361">
        <v>0.20654745399951899</v>
      </c>
    </row>
    <row r="9362" spans="1:3" x14ac:dyDescent="0.25">
      <c r="A9362">
        <v>-8097707.1841615299</v>
      </c>
      <c r="B9362">
        <v>-170065.143299107</v>
      </c>
      <c r="C9362">
        <v>0.22185048460960299</v>
      </c>
    </row>
    <row r="9363" spans="1:3" x14ac:dyDescent="0.25">
      <c r="A9363">
        <v>-8096772.7052846104</v>
      </c>
      <c r="B9363">
        <v>-170065.143299107</v>
      </c>
      <c r="C9363">
        <v>0.22448568046092901</v>
      </c>
    </row>
    <row r="9364" spans="1:3" x14ac:dyDescent="0.25">
      <c r="A9364">
        <v>-8095838.22640769</v>
      </c>
      <c r="B9364">
        <v>-170065.143299107</v>
      </c>
      <c r="C9364">
        <v>0.22475554049015001</v>
      </c>
    </row>
    <row r="9365" spans="1:3" x14ac:dyDescent="0.25">
      <c r="A9365">
        <v>-8094903.7475307602</v>
      </c>
      <c r="B9365">
        <v>-170065.143299107</v>
      </c>
      <c r="C9365">
        <v>0.21715587377548201</v>
      </c>
    </row>
    <row r="9366" spans="1:3" x14ac:dyDescent="0.25">
      <c r="A9366">
        <v>-8093969.2686538398</v>
      </c>
      <c r="B9366">
        <v>-170065.143299107</v>
      </c>
      <c r="C9366">
        <v>0.21551048755645699</v>
      </c>
    </row>
    <row r="9367" spans="1:3" x14ac:dyDescent="0.25">
      <c r="A9367">
        <v>-8093034.7897769203</v>
      </c>
      <c r="B9367">
        <v>-170065.143299107</v>
      </c>
      <c r="C9367">
        <v>0.21628202497959101</v>
      </c>
    </row>
    <row r="9368" spans="1:3" x14ac:dyDescent="0.25">
      <c r="A9368">
        <v>-8092100.3108999897</v>
      </c>
      <c r="B9368">
        <v>-170065.143299107</v>
      </c>
      <c r="C9368">
        <v>0.20783622562885201</v>
      </c>
    </row>
    <row r="9369" spans="1:3" x14ac:dyDescent="0.25">
      <c r="A9369">
        <v>-8091165.8320230702</v>
      </c>
      <c r="B9369">
        <v>-170065.143299107</v>
      </c>
      <c r="C9369">
        <v>0</v>
      </c>
    </row>
    <row r="9370" spans="1:3" x14ac:dyDescent="0.25">
      <c r="A9370">
        <v>-8090231.3531461498</v>
      </c>
      <c r="B9370">
        <v>-170065.143299107</v>
      </c>
      <c r="C9370">
        <v>0</v>
      </c>
    </row>
    <row r="9371" spans="1:3" x14ac:dyDescent="0.25">
      <c r="A9371">
        <v>-8089296.8742692303</v>
      </c>
      <c r="B9371">
        <v>-170065.143299107</v>
      </c>
      <c r="C9371">
        <v>0</v>
      </c>
    </row>
    <row r="9372" spans="1:3" x14ac:dyDescent="0.25">
      <c r="A9372">
        <v>-8088362.3953922996</v>
      </c>
      <c r="B9372">
        <v>-170065.143299107</v>
      </c>
      <c r="C9372">
        <v>0</v>
      </c>
    </row>
    <row r="9373" spans="1:3" x14ac:dyDescent="0.25">
      <c r="A9373">
        <v>-8087427.9165153801</v>
      </c>
      <c r="B9373">
        <v>-170065.143299107</v>
      </c>
      <c r="C9373">
        <v>0</v>
      </c>
    </row>
    <row r="9374" spans="1:3" x14ac:dyDescent="0.25">
      <c r="A9374">
        <v>-8086493.4376384597</v>
      </c>
      <c r="B9374">
        <v>-170065.143299107</v>
      </c>
      <c r="C9374">
        <v>0</v>
      </c>
    </row>
    <row r="9375" spans="1:3" x14ac:dyDescent="0.25">
      <c r="A9375">
        <v>-8134151.8603615304</v>
      </c>
      <c r="B9375">
        <v>-170999.622175892</v>
      </c>
      <c r="C9375">
        <v>0</v>
      </c>
    </row>
    <row r="9376" spans="1:3" x14ac:dyDescent="0.25">
      <c r="A9376">
        <v>-8133217.38148461</v>
      </c>
      <c r="B9376">
        <v>-170999.622175892</v>
      </c>
      <c r="C9376">
        <v>0</v>
      </c>
    </row>
    <row r="9377" spans="1:3" x14ac:dyDescent="0.25">
      <c r="A9377">
        <v>-8132282.9026076896</v>
      </c>
      <c r="B9377">
        <v>-170999.622175892</v>
      </c>
      <c r="C9377">
        <v>0</v>
      </c>
    </row>
    <row r="9378" spans="1:3" x14ac:dyDescent="0.25">
      <c r="A9378">
        <v>-8131348.4237307599</v>
      </c>
      <c r="B9378">
        <v>-170999.622175892</v>
      </c>
      <c r="C9378">
        <v>0</v>
      </c>
    </row>
    <row r="9379" spans="1:3" x14ac:dyDescent="0.25">
      <c r="A9379">
        <v>-8130413.9448538404</v>
      </c>
      <c r="B9379">
        <v>-170999.622175892</v>
      </c>
      <c r="C9379">
        <v>0</v>
      </c>
    </row>
    <row r="9380" spans="1:3" x14ac:dyDescent="0.25">
      <c r="A9380">
        <v>-8129479.46597692</v>
      </c>
      <c r="B9380">
        <v>-170999.622175892</v>
      </c>
      <c r="C9380">
        <v>0</v>
      </c>
    </row>
    <row r="9381" spans="1:3" x14ac:dyDescent="0.25">
      <c r="A9381">
        <v>-8128544.9870999902</v>
      </c>
      <c r="B9381">
        <v>-170999.622175892</v>
      </c>
      <c r="C9381">
        <v>0</v>
      </c>
    </row>
    <row r="9382" spans="1:3" x14ac:dyDescent="0.25">
      <c r="A9382">
        <v>-8127610.5082230698</v>
      </c>
      <c r="B9382">
        <v>-170999.622175892</v>
      </c>
      <c r="C9382" s="1">
        <v>6.6579297708813101E-5</v>
      </c>
    </row>
    <row r="9383" spans="1:3" x14ac:dyDescent="0.25">
      <c r="A9383">
        <v>-8126676.0293461503</v>
      </c>
      <c r="B9383">
        <v>-170999.622175892</v>
      </c>
      <c r="C9383" s="1">
        <v>8.3391503721941195E-5</v>
      </c>
    </row>
    <row r="9384" spans="1:3" x14ac:dyDescent="0.25">
      <c r="A9384">
        <v>-8125741.5504692299</v>
      </c>
      <c r="B9384">
        <v>-170999.622175892</v>
      </c>
      <c r="C9384">
        <v>1.43800425576046E-4</v>
      </c>
    </row>
    <row r="9385" spans="1:3" x14ac:dyDescent="0.25">
      <c r="A9385">
        <v>-8124807.0715923002</v>
      </c>
      <c r="B9385">
        <v>-170999.622175892</v>
      </c>
      <c r="C9385">
        <v>2.4711224250495401E-4</v>
      </c>
    </row>
    <row r="9386" spans="1:3" x14ac:dyDescent="0.25">
      <c r="A9386">
        <v>-8123872.5927153798</v>
      </c>
      <c r="B9386">
        <v>-170999.622175892</v>
      </c>
      <c r="C9386">
        <v>4.0752365021034999E-4</v>
      </c>
    </row>
    <row r="9387" spans="1:3" x14ac:dyDescent="0.25">
      <c r="A9387">
        <v>-8122938.1138384603</v>
      </c>
      <c r="B9387">
        <v>-170999.622175892</v>
      </c>
      <c r="C9387">
        <v>6.9703150074928901E-4</v>
      </c>
    </row>
    <row r="9388" spans="1:3" x14ac:dyDescent="0.25">
      <c r="A9388">
        <v>-8122003.6349615296</v>
      </c>
      <c r="B9388">
        <v>-170999.622175892</v>
      </c>
      <c r="C9388">
        <v>1.0571978054940701E-3</v>
      </c>
    </row>
    <row r="9389" spans="1:3" x14ac:dyDescent="0.25">
      <c r="A9389">
        <v>-8121069.1560846101</v>
      </c>
      <c r="B9389">
        <v>-170999.622175892</v>
      </c>
      <c r="C9389">
        <v>1.5523124020546601E-3</v>
      </c>
    </row>
    <row r="9390" spans="1:3" x14ac:dyDescent="0.25">
      <c r="A9390">
        <v>-8120134.6772076897</v>
      </c>
      <c r="B9390">
        <v>-170999.622175892</v>
      </c>
      <c r="C9390">
        <v>2.3658405989408402E-3</v>
      </c>
    </row>
    <row r="9391" spans="1:3" x14ac:dyDescent="0.25">
      <c r="A9391">
        <v>-8119200.19833076</v>
      </c>
      <c r="B9391">
        <v>-170999.622175892</v>
      </c>
      <c r="C9391">
        <v>3.6186580546200202E-3</v>
      </c>
    </row>
    <row r="9392" spans="1:3" x14ac:dyDescent="0.25">
      <c r="A9392">
        <v>-8118265.7194538396</v>
      </c>
      <c r="B9392">
        <v>-170999.622175892</v>
      </c>
      <c r="C9392">
        <v>5.4044276475906303E-3</v>
      </c>
    </row>
    <row r="9393" spans="1:3" x14ac:dyDescent="0.25">
      <c r="A9393">
        <v>-8117331.2405769201</v>
      </c>
      <c r="B9393">
        <v>-170999.622175892</v>
      </c>
      <c r="C9393">
        <v>8.3666313439607603E-3</v>
      </c>
    </row>
    <row r="9394" spans="1:3" x14ac:dyDescent="0.25">
      <c r="A9394">
        <v>-8116396.7616999904</v>
      </c>
      <c r="B9394">
        <v>-170999.622175892</v>
      </c>
      <c r="C9394">
        <v>1.09387300908565E-2</v>
      </c>
    </row>
    <row r="9395" spans="1:3" x14ac:dyDescent="0.25">
      <c r="A9395">
        <v>-8115462.28282307</v>
      </c>
      <c r="B9395">
        <v>-170999.622175892</v>
      </c>
      <c r="C9395">
        <v>1.3282312080264E-2</v>
      </c>
    </row>
    <row r="9396" spans="1:3" x14ac:dyDescent="0.25">
      <c r="A9396">
        <v>-8114527.8039461495</v>
      </c>
      <c r="B9396">
        <v>-170999.622175892</v>
      </c>
      <c r="C9396">
        <v>1.8114818260073599E-2</v>
      </c>
    </row>
    <row r="9397" spans="1:3" x14ac:dyDescent="0.25">
      <c r="A9397">
        <v>-8113593.32506923</v>
      </c>
      <c r="B9397">
        <v>-170999.622175892</v>
      </c>
      <c r="C9397">
        <v>2.2044962272047899E-2</v>
      </c>
    </row>
    <row r="9398" spans="1:3" x14ac:dyDescent="0.25">
      <c r="A9398">
        <v>-8112658.8461923003</v>
      </c>
      <c r="B9398">
        <v>-170999.622175892</v>
      </c>
      <c r="C9398">
        <v>3.0686007812619199E-2</v>
      </c>
    </row>
    <row r="9399" spans="1:3" x14ac:dyDescent="0.25">
      <c r="A9399">
        <v>-8111724.3673153799</v>
      </c>
      <c r="B9399">
        <v>-170999.622175892</v>
      </c>
      <c r="C9399">
        <v>4.06616665422916E-2</v>
      </c>
    </row>
    <row r="9400" spans="1:3" x14ac:dyDescent="0.25">
      <c r="A9400">
        <v>-8110789.8884384604</v>
      </c>
      <c r="B9400">
        <v>-170999.622175892</v>
      </c>
      <c r="C9400">
        <v>4.8519402742385802E-2</v>
      </c>
    </row>
    <row r="9401" spans="1:3" x14ac:dyDescent="0.25">
      <c r="A9401">
        <v>-8109855.4095615298</v>
      </c>
      <c r="B9401">
        <v>-170999.622175892</v>
      </c>
      <c r="C9401">
        <v>6.2494270503520903E-2</v>
      </c>
    </row>
    <row r="9402" spans="1:3" x14ac:dyDescent="0.25">
      <c r="A9402">
        <v>-8108920.9306846103</v>
      </c>
      <c r="B9402">
        <v>-170999.622175892</v>
      </c>
      <c r="C9402">
        <v>7.3210321366786901E-2</v>
      </c>
    </row>
    <row r="9403" spans="1:3" x14ac:dyDescent="0.25">
      <c r="A9403">
        <v>-8107986.4518076899</v>
      </c>
      <c r="B9403">
        <v>-170999.622175892</v>
      </c>
      <c r="C9403">
        <v>8.1577733159065205E-2</v>
      </c>
    </row>
    <row r="9404" spans="1:3" x14ac:dyDescent="0.25">
      <c r="A9404">
        <v>-8107051.9729307601</v>
      </c>
      <c r="B9404">
        <v>-170999.622175892</v>
      </c>
      <c r="C9404">
        <v>9.9385425448417594E-2</v>
      </c>
    </row>
    <row r="9405" spans="1:3" x14ac:dyDescent="0.25">
      <c r="A9405">
        <v>-8106117.4940538397</v>
      </c>
      <c r="B9405">
        <v>-170999.622175892</v>
      </c>
      <c r="C9405">
        <v>0.113808088004589</v>
      </c>
    </row>
    <row r="9406" spans="1:3" x14ac:dyDescent="0.25">
      <c r="A9406">
        <v>-8105183.0151769202</v>
      </c>
      <c r="B9406">
        <v>-170999.622175892</v>
      </c>
      <c r="C9406">
        <v>0.120514027774333</v>
      </c>
    </row>
    <row r="9407" spans="1:3" x14ac:dyDescent="0.25">
      <c r="A9407">
        <v>-8104248.5362999896</v>
      </c>
      <c r="B9407">
        <v>-170999.622175892</v>
      </c>
      <c r="C9407">
        <v>0.134662240743637</v>
      </c>
    </row>
    <row r="9408" spans="1:3" x14ac:dyDescent="0.25">
      <c r="A9408">
        <v>-8103314.0574230701</v>
      </c>
      <c r="B9408">
        <v>-170999.622175892</v>
      </c>
      <c r="C9408">
        <v>0.15516763925552299</v>
      </c>
    </row>
    <row r="9409" spans="1:3" x14ac:dyDescent="0.25">
      <c r="A9409">
        <v>-8102379.5785461497</v>
      </c>
      <c r="B9409">
        <v>-170999.622175892</v>
      </c>
      <c r="C9409">
        <v>0.16192947328090601</v>
      </c>
    </row>
    <row r="9410" spans="1:3" x14ac:dyDescent="0.25">
      <c r="A9410">
        <v>-8101445.0996692302</v>
      </c>
      <c r="B9410">
        <v>-170999.622175892</v>
      </c>
      <c r="C9410">
        <v>0.16628019511699599</v>
      </c>
    </row>
    <row r="9411" spans="1:3" x14ac:dyDescent="0.25">
      <c r="A9411">
        <v>-8100510.6207923004</v>
      </c>
      <c r="B9411">
        <v>-170999.622175892</v>
      </c>
      <c r="C9411">
        <v>0.18478858470916701</v>
      </c>
    </row>
    <row r="9412" spans="1:3" x14ac:dyDescent="0.25">
      <c r="A9412">
        <v>-8099576.14191538</v>
      </c>
      <c r="B9412">
        <v>-170999.622175892</v>
      </c>
      <c r="C9412">
        <v>0.19177754223346699</v>
      </c>
    </row>
    <row r="9413" spans="1:3" x14ac:dyDescent="0.25">
      <c r="A9413">
        <v>-8098641.6630384596</v>
      </c>
      <c r="B9413">
        <v>-170999.622175892</v>
      </c>
      <c r="C9413">
        <v>0.19505755603313399</v>
      </c>
    </row>
    <row r="9414" spans="1:3" x14ac:dyDescent="0.25">
      <c r="A9414">
        <v>-8097707.1841615299</v>
      </c>
      <c r="B9414">
        <v>-170999.622175892</v>
      </c>
      <c r="C9414">
        <v>0.20211112499236999</v>
      </c>
    </row>
    <row r="9415" spans="1:3" x14ac:dyDescent="0.25">
      <c r="A9415">
        <v>-8096772.7052846104</v>
      </c>
      <c r="B9415">
        <v>-170999.622175892</v>
      </c>
      <c r="C9415">
        <v>0.20029677450656799</v>
      </c>
    </row>
    <row r="9416" spans="1:3" x14ac:dyDescent="0.25">
      <c r="A9416">
        <v>-8095838.22640769</v>
      </c>
      <c r="B9416">
        <v>-170999.622175892</v>
      </c>
      <c r="C9416">
        <v>0.20624598860740601</v>
      </c>
    </row>
    <row r="9417" spans="1:3" x14ac:dyDescent="0.25">
      <c r="A9417">
        <v>-8094903.7475307602</v>
      </c>
      <c r="B9417">
        <v>-170999.622175892</v>
      </c>
      <c r="C9417">
        <v>0.20793034136295299</v>
      </c>
    </row>
    <row r="9418" spans="1:3" x14ac:dyDescent="0.25">
      <c r="A9418">
        <v>-8093969.2686538398</v>
      </c>
      <c r="B9418">
        <v>-170999.622175892</v>
      </c>
      <c r="C9418">
        <v>0.208260387182235</v>
      </c>
    </row>
    <row r="9419" spans="1:3" x14ac:dyDescent="0.25">
      <c r="A9419">
        <v>-8093034.7897769203</v>
      </c>
      <c r="B9419">
        <v>-170999.622175892</v>
      </c>
      <c r="C9419">
        <v>0.205999314785003</v>
      </c>
    </row>
    <row r="9420" spans="1:3" x14ac:dyDescent="0.25">
      <c r="A9420">
        <v>-8092100.3108999897</v>
      </c>
      <c r="B9420">
        <v>-170999.622175892</v>
      </c>
      <c r="C9420">
        <v>0</v>
      </c>
    </row>
    <row r="9421" spans="1:3" x14ac:dyDescent="0.25">
      <c r="A9421">
        <v>-8091165.8320230702</v>
      </c>
      <c r="B9421">
        <v>-170999.622175892</v>
      </c>
      <c r="C9421">
        <v>0</v>
      </c>
    </row>
    <row r="9422" spans="1:3" x14ac:dyDescent="0.25">
      <c r="A9422">
        <v>-8090231.3531461498</v>
      </c>
      <c r="B9422">
        <v>-170999.622175892</v>
      </c>
      <c r="C9422">
        <v>0</v>
      </c>
    </row>
    <row r="9423" spans="1:3" x14ac:dyDescent="0.25">
      <c r="A9423">
        <v>-8089296.8742692303</v>
      </c>
      <c r="B9423">
        <v>-170999.622175892</v>
      </c>
      <c r="C9423">
        <v>0</v>
      </c>
    </row>
    <row r="9424" spans="1:3" x14ac:dyDescent="0.25">
      <c r="A9424">
        <v>-8088362.3953922996</v>
      </c>
      <c r="B9424">
        <v>-170999.622175892</v>
      </c>
      <c r="C9424">
        <v>0</v>
      </c>
    </row>
    <row r="9425" spans="1:3" x14ac:dyDescent="0.25">
      <c r="A9425">
        <v>-8087427.9165153801</v>
      </c>
      <c r="B9425">
        <v>-170999.622175892</v>
      </c>
      <c r="C9425">
        <v>0</v>
      </c>
    </row>
    <row r="9426" spans="1:3" x14ac:dyDescent="0.25">
      <c r="A9426">
        <v>-8086493.4376384597</v>
      </c>
      <c r="B9426">
        <v>-170999.622175892</v>
      </c>
      <c r="C9426">
        <v>0</v>
      </c>
    </row>
    <row r="9427" spans="1:3" x14ac:dyDescent="0.25">
      <c r="A9427">
        <v>-8133217.38148461</v>
      </c>
      <c r="B9427">
        <v>-171934.10105267799</v>
      </c>
      <c r="C9427">
        <v>0</v>
      </c>
    </row>
    <row r="9428" spans="1:3" x14ac:dyDescent="0.25">
      <c r="A9428">
        <v>-8132282.9026076896</v>
      </c>
      <c r="B9428">
        <v>-171934.10105267799</v>
      </c>
      <c r="C9428">
        <v>0</v>
      </c>
    </row>
    <row r="9429" spans="1:3" x14ac:dyDescent="0.25">
      <c r="A9429">
        <v>-8131348.4237307599</v>
      </c>
      <c r="B9429">
        <v>-171934.10105267799</v>
      </c>
      <c r="C9429">
        <v>0</v>
      </c>
    </row>
    <row r="9430" spans="1:3" x14ac:dyDescent="0.25">
      <c r="A9430">
        <v>-8130413.9448538404</v>
      </c>
      <c r="B9430">
        <v>-171934.10105267799</v>
      </c>
      <c r="C9430">
        <v>0</v>
      </c>
    </row>
    <row r="9431" spans="1:3" x14ac:dyDescent="0.25">
      <c r="A9431">
        <v>-8129479.46597692</v>
      </c>
      <c r="B9431">
        <v>-171934.10105267799</v>
      </c>
      <c r="C9431">
        <v>0</v>
      </c>
    </row>
    <row r="9432" spans="1:3" x14ac:dyDescent="0.25">
      <c r="A9432">
        <v>-8128544.9870999902</v>
      </c>
      <c r="B9432">
        <v>-171934.10105267799</v>
      </c>
      <c r="C9432">
        <v>0</v>
      </c>
    </row>
    <row r="9433" spans="1:3" x14ac:dyDescent="0.25">
      <c r="A9433">
        <v>-8127610.5082230698</v>
      </c>
      <c r="B9433">
        <v>-171934.10105267799</v>
      </c>
      <c r="C9433" s="1">
        <v>3.49819129041861E-5</v>
      </c>
    </row>
    <row r="9434" spans="1:3" x14ac:dyDescent="0.25">
      <c r="A9434">
        <v>-8126676.0293461503</v>
      </c>
      <c r="B9434">
        <v>-171934.10105267799</v>
      </c>
      <c r="C9434" s="1">
        <v>5.7989400374935899E-5</v>
      </c>
    </row>
    <row r="9435" spans="1:3" x14ac:dyDescent="0.25">
      <c r="A9435">
        <v>-8125741.5504692299</v>
      </c>
      <c r="B9435">
        <v>-171934.10105267799</v>
      </c>
      <c r="C9435">
        <v>1.04973951238207E-4</v>
      </c>
    </row>
    <row r="9436" spans="1:3" x14ac:dyDescent="0.25">
      <c r="A9436">
        <v>-8124807.0715923002</v>
      </c>
      <c r="B9436">
        <v>-171934.10105267799</v>
      </c>
      <c r="C9436">
        <v>1.43800425576046E-4</v>
      </c>
    </row>
    <row r="9437" spans="1:3" x14ac:dyDescent="0.25">
      <c r="A9437">
        <v>-8123872.5927153798</v>
      </c>
      <c r="B9437">
        <v>-171934.10105267799</v>
      </c>
      <c r="C9437">
        <v>3.0679604969918701E-4</v>
      </c>
    </row>
    <row r="9438" spans="1:3" x14ac:dyDescent="0.25">
      <c r="A9438">
        <v>-8122938.1138384603</v>
      </c>
      <c r="B9438">
        <v>-171934.10105267799</v>
      </c>
      <c r="C9438">
        <v>6.8228942109271797E-4</v>
      </c>
    </row>
    <row r="9439" spans="1:3" x14ac:dyDescent="0.25">
      <c r="A9439">
        <v>-8122003.6349615296</v>
      </c>
      <c r="B9439">
        <v>-171934.10105267799</v>
      </c>
      <c r="C9439">
        <v>9.1525638708844705E-4</v>
      </c>
    </row>
    <row r="9440" spans="1:3" x14ac:dyDescent="0.25">
      <c r="A9440">
        <v>-8121069.1560846101</v>
      </c>
      <c r="B9440">
        <v>-171934.10105267799</v>
      </c>
      <c r="C9440">
        <v>1.32073927670717E-3</v>
      </c>
    </row>
    <row r="9441" spans="1:3" x14ac:dyDescent="0.25">
      <c r="A9441">
        <v>-8120134.6772076897</v>
      </c>
      <c r="B9441">
        <v>-171934.10105267799</v>
      </c>
      <c r="C9441">
        <v>2.048643771559E-3</v>
      </c>
    </row>
    <row r="9442" spans="1:3" x14ac:dyDescent="0.25">
      <c r="A9442">
        <v>-8119200.19833076</v>
      </c>
      <c r="B9442">
        <v>-171934.10105267799</v>
      </c>
      <c r="C9442">
        <v>2.69815674982964E-3</v>
      </c>
    </row>
    <row r="9443" spans="1:3" x14ac:dyDescent="0.25">
      <c r="A9443">
        <v>-8118265.7194538396</v>
      </c>
      <c r="B9443">
        <v>-171934.10105267799</v>
      </c>
      <c r="C9443">
        <v>4.1086510755121699E-3</v>
      </c>
    </row>
    <row r="9444" spans="1:3" x14ac:dyDescent="0.25">
      <c r="A9444">
        <v>-8117331.2405769201</v>
      </c>
      <c r="B9444">
        <v>-171934.10105267799</v>
      </c>
      <c r="C9444">
        <v>5.9616393409669304E-3</v>
      </c>
    </row>
    <row r="9445" spans="1:3" x14ac:dyDescent="0.25">
      <c r="A9445">
        <v>-8116396.7616999904</v>
      </c>
      <c r="B9445">
        <v>-171934.10105267799</v>
      </c>
      <c r="C9445">
        <v>7.9102022573351808E-3</v>
      </c>
    </row>
    <row r="9446" spans="1:3" x14ac:dyDescent="0.25">
      <c r="A9446">
        <v>-8115462.28282307</v>
      </c>
      <c r="B9446">
        <v>-171934.10105267799</v>
      </c>
      <c r="C9446">
        <v>1.17897111922502E-2</v>
      </c>
    </row>
    <row r="9447" spans="1:3" x14ac:dyDescent="0.25">
      <c r="A9447">
        <v>-8114527.8039461495</v>
      </c>
      <c r="B9447">
        <v>-171934.10105267799</v>
      </c>
      <c r="C9447">
        <v>1.7077881842851601E-2</v>
      </c>
    </row>
    <row r="9448" spans="1:3" x14ac:dyDescent="0.25">
      <c r="A9448">
        <v>-8113593.32506923</v>
      </c>
      <c r="B9448">
        <v>-171934.10105267799</v>
      </c>
      <c r="C9448">
        <v>2.1500222384929601E-2</v>
      </c>
    </row>
    <row r="9449" spans="1:3" x14ac:dyDescent="0.25">
      <c r="A9449">
        <v>-8112658.8461923003</v>
      </c>
      <c r="B9449">
        <v>-171934.10105267799</v>
      </c>
      <c r="C9449">
        <v>2.9180040583014401E-2</v>
      </c>
    </row>
    <row r="9450" spans="1:3" x14ac:dyDescent="0.25">
      <c r="A9450">
        <v>-8111724.3673153799</v>
      </c>
      <c r="B9450">
        <v>-171934.10105267799</v>
      </c>
      <c r="C9450">
        <v>3.45736518502235E-2</v>
      </c>
    </row>
    <row r="9451" spans="1:3" x14ac:dyDescent="0.25">
      <c r="A9451">
        <v>-8110789.8884384604</v>
      </c>
      <c r="B9451">
        <v>-171934.10105267799</v>
      </c>
      <c r="C9451">
        <v>4.2899291962385101E-2</v>
      </c>
    </row>
    <row r="9452" spans="1:3" x14ac:dyDescent="0.25">
      <c r="A9452">
        <v>-8109855.4095615298</v>
      </c>
      <c r="B9452">
        <v>-171934.10105267799</v>
      </c>
      <c r="C9452">
        <v>5.5163126438856097E-2</v>
      </c>
    </row>
    <row r="9453" spans="1:3" x14ac:dyDescent="0.25">
      <c r="A9453">
        <v>-8108920.9306846103</v>
      </c>
      <c r="B9453">
        <v>-171934.10105267799</v>
      </c>
      <c r="C9453">
        <v>6.59611895680427E-2</v>
      </c>
    </row>
    <row r="9454" spans="1:3" x14ac:dyDescent="0.25">
      <c r="A9454">
        <v>-8107986.4518076899</v>
      </c>
      <c r="B9454">
        <v>-171934.10105267799</v>
      </c>
      <c r="C9454">
        <v>7.7028535306453705E-2</v>
      </c>
    </row>
    <row r="9455" spans="1:3" x14ac:dyDescent="0.25">
      <c r="A9455">
        <v>-8107051.9729307601</v>
      </c>
      <c r="B9455">
        <v>-171934.10105267799</v>
      </c>
      <c r="C9455">
        <v>8.5392601788043906E-2</v>
      </c>
    </row>
    <row r="9456" spans="1:3" x14ac:dyDescent="0.25">
      <c r="A9456">
        <v>-8106117.4940538397</v>
      </c>
      <c r="B9456">
        <v>-171934.10105267799</v>
      </c>
      <c r="C9456">
        <v>9.9188186228275202E-2</v>
      </c>
    </row>
    <row r="9457" spans="1:3" x14ac:dyDescent="0.25">
      <c r="A9457">
        <v>-8105183.0151769202</v>
      </c>
      <c r="B9457">
        <v>-171934.10105267799</v>
      </c>
      <c r="C9457">
        <v>0.11061496287584301</v>
      </c>
    </row>
    <row r="9458" spans="1:3" x14ac:dyDescent="0.25">
      <c r="A9458">
        <v>-8104248.5362999896</v>
      </c>
      <c r="B9458">
        <v>-171934.10105267799</v>
      </c>
      <c r="C9458">
        <v>0.126206263899803</v>
      </c>
    </row>
    <row r="9459" spans="1:3" x14ac:dyDescent="0.25">
      <c r="A9459">
        <v>-8103314.0574230701</v>
      </c>
      <c r="B9459">
        <v>-171934.10105267799</v>
      </c>
      <c r="C9459">
        <v>0.14344875514507199</v>
      </c>
    </row>
    <row r="9460" spans="1:3" x14ac:dyDescent="0.25">
      <c r="A9460">
        <v>-8102379.5785461497</v>
      </c>
      <c r="B9460">
        <v>-171934.10105267799</v>
      </c>
      <c r="C9460">
        <v>0.15133421123027799</v>
      </c>
    </row>
    <row r="9461" spans="1:3" x14ac:dyDescent="0.25">
      <c r="A9461">
        <v>-8101445.0996692302</v>
      </c>
      <c r="B9461">
        <v>-171934.10105267799</v>
      </c>
      <c r="C9461">
        <v>0.15817980468273099</v>
      </c>
    </row>
    <row r="9462" spans="1:3" x14ac:dyDescent="0.25">
      <c r="A9462">
        <v>-8100510.6207923004</v>
      </c>
      <c r="B9462">
        <v>-171934.10105267799</v>
      </c>
      <c r="C9462">
        <v>0.17376331984996701</v>
      </c>
    </row>
    <row r="9463" spans="1:3" x14ac:dyDescent="0.25">
      <c r="A9463">
        <v>-8099576.14191538</v>
      </c>
      <c r="B9463">
        <v>-171934.10105267799</v>
      </c>
      <c r="C9463">
        <v>0.181052416563034</v>
      </c>
    </row>
    <row r="9464" spans="1:3" x14ac:dyDescent="0.25">
      <c r="A9464">
        <v>-8098641.6630384596</v>
      </c>
      <c r="B9464">
        <v>-171934.10105267799</v>
      </c>
      <c r="C9464">
        <v>0.186180025339126</v>
      </c>
    </row>
    <row r="9465" spans="1:3" x14ac:dyDescent="0.25">
      <c r="A9465">
        <v>-8097707.1841615299</v>
      </c>
      <c r="B9465">
        <v>-171934.10105267799</v>
      </c>
      <c r="C9465">
        <v>0.18835346400737699</v>
      </c>
    </row>
    <row r="9466" spans="1:3" x14ac:dyDescent="0.25">
      <c r="A9466">
        <v>-8096772.7052846104</v>
      </c>
      <c r="B9466">
        <v>-171934.10105267799</v>
      </c>
      <c r="C9466">
        <v>0.19288392364978699</v>
      </c>
    </row>
    <row r="9467" spans="1:3" x14ac:dyDescent="0.25">
      <c r="A9467">
        <v>-8095838.22640769</v>
      </c>
      <c r="B9467">
        <v>-171934.10105267799</v>
      </c>
      <c r="C9467">
        <v>0.194226294755935</v>
      </c>
    </row>
    <row r="9468" spans="1:3" x14ac:dyDescent="0.25">
      <c r="A9468">
        <v>-8094903.7475307602</v>
      </c>
      <c r="B9468">
        <v>-171934.10105267799</v>
      </c>
      <c r="C9468">
        <v>0.196993798017501</v>
      </c>
    </row>
    <row r="9469" spans="1:3" x14ac:dyDescent="0.25">
      <c r="A9469">
        <v>-8093969.2686538398</v>
      </c>
      <c r="B9469">
        <v>-171934.10105267799</v>
      </c>
      <c r="C9469">
        <v>0.19862683117389601</v>
      </c>
    </row>
    <row r="9470" spans="1:3" x14ac:dyDescent="0.25">
      <c r="A9470">
        <v>-8093034.7897769203</v>
      </c>
      <c r="B9470">
        <v>-171934.10105267799</v>
      </c>
      <c r="C9470">
        <v>0</v>
      </c>
    </row>
    <row r="9471" spans="1:3" x14ac:dyDescent="0.25">
      <c r="A9471">
        <v>-8092100.3108999897</v>
      </c>
      <c r="B9471">
        <v>-171934.10105267799</v>
      </c>
      <c r="C9471">
        <v>0</v>
      </c>
    </row>
    <row r="9472" spans="1:3" x14ac:dyDescent="0.25">
      <c r="A9472">
        <v>-8091165.8320230702</v>
      </c>
      <c r="B9472">
        <v>-171934.10105267799</v>
      </c>
      <c r="C9472">
        <v>0</v>
      </c>
    </row>
    <row r="9473" spans="1:3" x14ac:dyDescent="0.25">
      <c r="A9473">
        <v>-8090231.3531461498</v>
      </c>
      <c r="B9473">
        <v>-171934.10105267799</v>
      </c>
      <c r="C9473">
        <v>0</v>
      </c>
    </row>
    <row r="9474" spans="1:3" x14ac:dyDescent="0.25">
      <c r="A9474">
        <v>-8089296.8742692303</v>
      </c>
      <c r="B9474">
        <v>-171934.10105267799</v>
      </c>
      <c r="C9474">
        <v>0</v>
      </c>
    </row>
    <row r="9475" spans="1:3" x14ac:dyDescent="0.25">
      <c r="A9475">
        <v>-8088362.3953922996</v>
      </c>
      <c r="B9475">
        <v>-171934.10105267799</v>
      </c>
      <c r="C9475">
        <v>0</v>
      </c>
    </row>
    <row r="9476" spans="1:3" x14ac:dyDescent="0.25">
      <c r="A9476">
        <v>-8087427.9165153801</v>
      </c>
      <c r="B9476">
        <v>-171934.10105267799</v>
      </c>
      <c r="C9476">
        <v>0</v>
      </c>
    </row>
    <row r="9477" spans="1:3" x14ac:dyDescent="0.25">
      <c r="A9477">
        <v>-8133217.38148461</v>
      </c>
      <c r="B9477">
        <v>-172868.579929464</v>
      </c>
      <c r="C9477">
        <v>0</v>
      </c>
    </row>
    <row r="9478" spans="1:3" x14ac:dyDescent="0.25">
      <c r="A9478">
        <v>-8132282.9026076896</v>
      </c>
      <c r="B9478">
        <v>-172868.579929464</v>
      </c>
      <c r="C9478">
        <v>0</v>
      </c>
    </row>
    <row r="9479" spans="1:3" x14ac:dyDescent="0.25">
      <c r="A9479">
        <v>-8131348.4237307599</v>
      </c>
      <c r="B9479">
        <v>-172868.579929464</v>
      </c>
      <c r="C9479">
        <v>0</v>
      </c>
    </row>
    <row r="9480" spans="1:3" x14ac:dyDescent="0.25">
      <c r="A9480">
        <v>-8130413.9448538404</v>
      </c>
      <c r="B9480">
        <v>-172868.579929464</v>
      </c>
      <c r="C9480">
        <v>0</v>
      </c>
    </row>
    <row r="9481" spans="1:3" x14ac:dyDescent="0.25">
      <c r="A9481">
        <v>-8129479.46597692</v>
      </c>
      <c r="B9481">
        <v>-172868.579929464</v>
      </c>
      <c r="C9481">
        <v>0</v>
      </c>
    </row>
    <row r="9482" spans="1:3" x14ac:dyDescent="0.25">
      <c r="A9482">
        <v>-8128544.9870999902</v>
      </c>
      <c r="B9482">
        <v>-172868.579929464</v>
      </c>
      <c r="C9482">
        <v>0</v>
      </c>
    </row>
    <row r="9483" spans="1:3" x14ac:dyDescent="0.25">
      <c r="A9483">
        <v>-8127610.5082230698</v>
      </c>
      <c r="B9483">
        <v>-172868.579929464</v>
      </c>
      <c r="C9483" s="1">
        <v>3.49819129041861E-5</v>
      </c>
    </row>
    <row r="9484" spans="1:3" x14ac:dyDescent="0.25">
      <c r="A9484">
        <v>-8126676.0293461503</v>
      </c>
      <c r="B9484">
        <v>-172868.579929464</v>
      </c>
      <c r="C9484" s="1">
        <v>5.7989400374935899E-5</v>
      </c>
    </row>
    <row r="9485" spans="1:3" x14ac:dyDescent="0.25">
      <c r="A9485">
        <v>-8125741.5504692299</v>
      </c>
      <c r="B9485">
        <v>-172868.579929464</v>
      </c>
      <c r="C9485">
        <v>1.11509230919182E-4</v>
      </c>
    </row>
    <row r="9486" spans="1:3" x14ac:dyDescent="0.25">
      <c r="A9486">
        <v>-8124807.0715923002</v>
      </c>
      <c r="B9486">
        <v>-172868.579929464</v>
      </c>
      <c r="C9486">
        <v>1.2411960051394899E-4</v>
      </c>
    </row>
    <row r="9487" spans="1:3" x14ac:dyDescent="0.25">
      <c r="A9487">
        <v>-8123872.5927153798</v>
      </c>
      <c r="B9487">
        <v>-172868.579929464</v>
      </c>
      <c r="C9487">
        <v>2.4508187198080101E-4</v>
      </c>
    </row>
    <row r="9488" spans="1:3" x14ac:dyDescent="0.25">
      <c r="A9488">
        <v>-8122938.1138384603</v>
      </c>
      <c r="B9488">
        <v>-172868.579929464</v>
      </c>
      <c r="C9488">
        <v>4.4692883966490599E-4</v>
      </c>
    </row>
    <row r="9489" spans="1:3" x14ac:dyDescent="0.25">
      <c r="A9489">
        <v>-8122003.6349615296</v>
      </c>
      <c r="B9489">
        <v>-172868.579929464</v>
      </c>
      <c r="C9489">
        <v>7.6606648508459297E-4</v>
      </c>
    </row>
    <row r="9490" spans="1:3" x14ac:dyDescent="0.25">
      <c r="A9490">
        <v>-8121069.1560846101</v>
      </c>
      <c r="B9490">
        <v>-172868.579929464</v>
      </c>
      <c r="C9490">
        <v>1.16134248673915E-3</v>
      </c>
    </row>
    <row r="9491" spans="1:3" x14ac:dyDescent="0.25">
      <c r="A9491">
        <v>-8120134.6772076897</v>
      </c>
      <c r="B9491">
        <v>-172868.579929464</v>
      </c>
      <c r="C9491">
        <v>1.7755995504558E-3</v>
      </c>
    </row>
    <row r="9492" spans="1:3" x14ac:dyDescent="0.25">
      <c r="A9492">
        <v>-8119200.19833076</v>
      </c>
      <c r="B9492">
        <v>-172868.579929464</v>
      </c>
      <c r="C9492">
        <v>2.7168544474989102E-3</v>
      </c>
    </row>
    <row r="9493" spans="1:3" x14ac:dyDescent="0.25">
      <c r="A9493">
        <v>-8118265.7194538396</v>
      </c>
      <c r="B9493">
        <v>-172868.579929464</v>
      </c>
      <c r="C9493">
        <v>3.17200762219727E-3</v>
      </c>
    </row>
    <row r="9494" spans="1:3" x14ac:dyDescent="0.25">
      <c r="A9494">
        <v>-8117331.2405769201</v>
      </c>
      <c r="B9494">
        <v>-172868.579929464</v>
      </c>
      <c r="C9494">
        <v>4.9032084643840703E-3</v>
      </c>
    </row>
    <row r="9495" spans="1:3" x14ac:dyDescent="0.25">
      <c r="A9495">
        <v>-8116396.7616999904</v>
      </c>
      <c r="B9495">
        <v>-172868.579929464</v>
      </c>
      <c r="C9495">
        <v>6.7099616862833396E-3</v>
      </c>
    </row>
    <row r="9496" spans="1:3" x14ac:dyDescent="0.25">
      <c r="A9496">
        <v>-8115462.28282307</v>
      </c>
      <c r="B9496">
        <v>-172868.579929464</v>
      </c>
      <c r="C9496">
        <v>9.7826402634382196E-3</v>
      </c>
    </row>
    <row r="9497" spans="1:3" x14ac:dyDescent="0.25">
      <c r="A9497">
        <v>-8114527.8039461495</v>
      </c>
      <c r="B9497">
        <v>-172868.579929464</v>
      </c>
      <c r="C9497">
        <v>1.38068338856101E-2</v>
      </c>
    </row>
    <row r="9498" spans="1:3" x14ac:dyDescent="0.25">
      <c r="A9498">
        <v>-8113593.32506923</v>
      </c>
      <c r="B9498">
        <v>-172868.579929464</v>
      </c>
      <c r="C9498">
        <v>1.80175844579935E-2</v>
      </c>
    </row>
    <row r="9499" spans="1:3" x14ac:dyDescent="0.25">
      <c r="A9499">
        <v>-8112658.8461923003</v>
      </c>
      <c r="B9499">
        <v>-172868.579929464</v>
      </c>
      <c r="C9499">
        <v>2.4922590702772099E-2</v>
      </c>
    </row>
    <row r="9500" spans="1:3" x14ac:dyDescent="0.25">
      <c r="A9500">
        <v>-8111724.3673153799</v>
      </c>
      <c r="B9500">
        <v>-172868.579929464</v>
      </c>
      <c r="C9500">
        <v>3.2644074410200098E-2</v>
      </c>
    </row>
    <row r="9501" spans="1:3" x14ac:dyDescent="0.25">
      <c r="A9501">
        <v>-8110789.8884384604</v>
      </c>
      <c r="B9501">
        <v>-172868.579929464</v>
      </c>
      <c r="C9501">
        <v>3.7287980318069402E-2</v>
      </c>
    </row>
    <row r="9502" spans="1:3" x14ac:dyDescent="0.25">
      <c r="A9502">
        <v>-8109855.4095615298</v>
      </c>
      <c r="B9502">
        <v>-172868.579929464</v>
      </c>
      <c r="C9502">
        <v>4.8970811069011598E-2</v>
      </c>
    </row>
    <row r="9503" spans="1:3" x14ac:dyDescent="0.25">
      <c r="A9503">
        <v>-8108920.9306846103</v>
      </c>
      <c r="B9503">
        <v>-172868.579929464</v>
      </c>
      <c r="C9503">
        <v>5.8452710509300197E-2</v>
      </c>
    </row>
    <row r="9504" spans="1:3" x14ac:dyDescent="0.25">
      <c r="A9504">
        <v>-8107986.4518076899</v>
      </c>
      <c r="B9504">
        <v>-172868.579929464</v>
      </c>
      <c r="C9504">
        <v>7.1360923349857303E-2</v>
      </c>
    </row>
    <row r="9505" spans="1:3" x14ac:dyDescent="0.25">
      <c r="A9505">
        <v>-8107051.9729307601</v>
      </c>
      <c r="B9505">
        <v>-172868.579929464</v>
      </c>
      <c r="C9505">
        <v>7.7047809958457905E-2</v>
      </c>
    </row>
    <row r="9506" spans="1:3" x14ac:dyDescent="0.25">
      <c r="A9506">
        <v>-8106117.4940538397</v>
      </c>
      <c r="B9506">
        <v>-172868.579929464</v>
      </c>
      <c r="C9506">
        <v>9.2042803764343206E-2</v>
      </c>
    </row>
    <row r="9507" spans="1:3" x14ac:dyDescent="0.25">
      <c r="A9507">
        <v>-8105183.0151769202</v>
      </c>
      <c r="B9507">
        <v>-172868.579929464</v>
      </c>
      <c r="C9507">
        <v>0.10894791036844199</v>
      </c>
    </row>
    <row r="9508" spans="1:3" x14ac:dyDescent="0.25">
      <c r="A9508">
        <v>-8104248.5362999896</v>
      </c>
      <c r="B9508">
        <v>-172868.579929464</v>
      </c>
      <c r="C9508">
        <v>0.115299873054027</v>
      </c>
    </row>
    <row r="9509" spans="1:3" x14ac:dyDescent="0.25">
      <c r="A9509">
        <v>-8103314.0574230701</v>
      </c>
      <c r="B9509">
        <v>-172868.579929464</v>
      </c>
      <c r="C9509">
        <v>0.13161067664623199</v>
      </c>
    </row>
    <row r="9510" spans="1:3" x14ac:dyDescent="0.25">
      <c r="A9510">
        <v>-8102379.5785461497</v>
      </c>
      <c r="B9510">
        <v>-172868.579929464</v>
      </c>
      <c r="C9510">
        <v>0.141594618558883</v>
      </c>
    </row>
    <row r="9511" spans="1:3" x14ac:dyDescent="0.25">
      <c r="A9511">
        <v>-8101445.0996692302</v>
      </c>
      <c r="B9511">
        <v>-172868.579929464</v>
      </c>
      <c r="C9511">
        <v>0.15157996118068601</v>
      </c>
    </row>
    <row r="9512" spans="1:3" x14ac:dyDescent="0.25">
      <c r="A9512">
        <v>-8100510.6207923004</v>
      </c>
      <c r="B9512">
        <v>-172868.579929464</v>
      </c>
      <c r="C9512">
        <v>0.15964543819427399</v>
      </c>
    </row>
    <row r="9513" spans="1:3" x14ac:dyDescent="0.25">
      <c r="A9513">
        <v>-8099576.14191538</v>
      </c>
      <c r="B9513">
        <v>-172868.579929464</v>
      </c>
      <c r="C9513">
        <v>0.16759578883647899</v>
      </c>
    </row>
    <row r="9514" spans="1:3" x14ac:dyDescent="0.25">
      <c r="A9514">
        <v>-8098641.6630384596</v>
      </c>
      <c r="B9514">
        <v>-172868.579929464</v>
      </c>
      <c r="C9514">
        <v>0.17571717500686601</v>
      </c>
    </row>
    <row r="9515" spans="1:3" x14ac:dyDescent="0.25">
      <c r="A9515">
        <v>-8097707.1841615299</v>
      </c>
      <c r="B9515">
        <v>-172868.579929464</v>
      </c>
      <c r="C9515">
        <v>0.17643283307552299</v>
      </c>
    </row>
    <row r="9516" spans="1:3" x14ac:dyDescent="0.25">
      <c r="A9516">
        <v>-8096772.7052846104</v>
      </c>
      <c r="B9516">
        <v>-172868.579929464</v>
      </c>
      <c r="C9516">
        <v>0.182124182581901</v>
      </c>
    </row>
    <row r="9517" spans="1:3" x14ac:dyDescent="0.25">
      <c r="A9517">
        <v>-8095838.22640769</v>
      </c>
      <c r="B9517">
        <v>-172868.579929464</v>
      </c>
      <c r="C9517">
        <v>0.18747618794441201</v>
      </c>
    </row>
    <row r="9518" spans="1:3" x14ac:dyDescent="0.25">
      <c r="A9518">
        <v>-8094903.7475307602</v>
      </c>
      <c r="B9518">
        <v>-172868.579929464</v>
      </c>
      <c r="C9518">
        <v>0.188241451978683</v>
      </c>
    </row>
    <row r="9519" spans="1:3" x14ac:dyDescent="0.25">
      <c r="A9519">
        <v>-8093969.2686538398</v>
      </c>
      <c r="B9519">
        <v>-172868.579929464</v>
      </c>
      <c r="C9519">
        <v>0.18808086216449699</v>
      </c>
    </row>
    <row r="9520" spans="1:3" x14ac:dyDescent="0.25">
      <c r="A9520">
        <v>-8093034.7897769203</v>
      </c>
      <c r="B9520">
        <v>-172868.579929464</v>
      </c>
      <c r="C9520">
        <v>0</v>
      </c>
    </row>
    <row r="9521" spans="1:3" x14ac:dyDescent="0.25">
      <c r="A9521">
        <v>-8092100.3108999897</v>
      </c>
      <c r="B9521">
        <v>-172868.579929464</v>
      </c>
      <c r="C9521">
        <v>0</v>
      </c>
    </row>
    <row r="9522" spans="1:3" x14ac:dyDescent="0.25">
      <c r="A9522">
        <v>-8091165.8320230702</v>
      </c>
      <c r="B9522">
        <v>-172868.579929464</v>
      </c>
      <c r="C9522">
        <v>0</v>
      </c>
    </row>
    <row r="9523" spans="1:3" x14ac:dyDescent="0.25">
      <c r="A9523">
        <v>-8090231.3531461498</v>
      </c>
      <c r="B9523">
        <v>-172868.579929464</v>
      </c>
      <c r="C9523">
        <v>0</v>
      </c>
    </row>
    <row r="9524" spans="1:3" x14ac:dyDescent="0.25">
      <c r="A9524">
        <v>-8089296.8742692303</v>
      </c>
      <c r="B9524">
        <v>-172868.579929464</v>
      </c>
      <c r="C9524">
        <v>0</v>
      </c>
    </row>
    <row r="9525" spans="1:3" x14ac:dyDescent="0.25">
      <c r="A9525">
        <v>-8088362.3953922996</v>
      </c>
      <c r="B9525">
        <v>-172868.579929464</v>
      </c>
      <c r="C9525">
        <v>0</v>
      </c>
    </row>
    <row r="9526" spans="1:3" x14ac:dyDescent="0.25">
      <c r="A9526">
        <v>-8087427.9165153801</v>
      </c>
      <c r="B9526">
        <v>-172868.579929464</v>
      </c>
      <c r="C9526">
        <v>0</v>
      </c>
    </row>
    <row r="9527" spans="1:3" x14ac:dyDescent="0.25">
      <c r="A9527">
        <v>-8133217.38148461</v>
      </c>
      <c r="B9527">
        <v>-173803.058806249</v>
      </c>
      <c r="C9527">
        <v>0</v>
      </c>
    </row>
    <row r="9528" spans="1:3" x14ac:dyDescent="0.25">
      <c r="A9528">
        <v>-8132282.9026076896</v>
      </c>
      <c r="B9528">
        <v>-173803.058806249</v>
      </c>
      <c r="C9528">
        <v>0</v>
      </c>
    </row>
    <row r="9529" spans="1:3" x14ac:dyDescent="0.25">
      <c r="A9529">
        <v>-8131348.4237307599</v>
      </c>
      <c r="B9529">
        <v>-173803.058806249</v>
      </c>
      <c r="C9529">
        <v>0</v>
      </c>
    </row>
    <row r="9530" spans="1:3" x14ac:dyDescent="0.25">
      <c r="A9530">
        <v>-8130413.9448538404</v>
      </c>
      <c r="B9530">
        <v>-173803.058806249</v>
      </c>
      <c r="C9530">
        <v>0</v>
      </c>
    </row>
    <row r="9531" spans="1:3" x14ac:dyDescent="0.25">
      <c r="A9531">
        <v>-8129479.46597692</v>
      </c>
      <c r="B9531">
        <v>-173803.058806249</v>
      </c>
      <c r="C9531">
        <v>0</v>
      </c>
    </row>
    <row r="9532" spans="1:3" x14ac:dyDescent="0.25">
      <c r="A9532">
        <v>-8128544.9870999902</v>
      </c>
      <c r="B9532">
        <v>-173803.058806249</v>
      </c>
      <c r="C9532">
        <v>0</v>
      </c>
    </row>
    <row r="9533" spans="1:3" x14ac:dyDescent="0.25">
      <c r="A9533">
        <v>-8127610.5082230698</v>
      </c>
      <c r="B9533">
        <v>-173803.058806249</v>
      </c>
      <c r="C9533" s="1">
        <v>3.49819129041861E-5</v>
      </c>
    </row>
    <row r="9534" spans="1:3" x14ac:dyDescent="0.25">
      <c r="A9534">
        <v>-8126676.0293461503</v>
      </c>
      <c r="B9534">
        <v>-173803.058806249</v>
      </c>
      <c r="C9534" s="1">
        <v>2.6390498533146402E-5</v>
      </c>
    </row>
    <row r="9535" spans="1:3" x14ac:dyDescent="0.25">
      <c r="A9535">
        <v>-8125741.5504692299</v>
      </c>
      <c r="B9535">
        <v>-173803.058806249</v>
      </c>
      <c r="C9535">
        <v>1.11509230919182E-4</v>
      </c>
    </row>
    <row r="9536" spans="1:3" x14ac:dyDescent="0.25">
      <c r="A9536">
        <v>-8124807.0715923002</v>
      </c>
      <c r="B9536">
        <v>-173803.058806249</v>
      </c>
      <c r="C9536" s="1">
        <v>9.2808724730275504E-5</v>
      </c>
    </row>
    <row r="9537" spans="1:3" x14ac:dyDescent="0.25">
      <c r="A9537">
        <v>-8123872.5927153798</v>
      </c>
      <c r="B9537">
        <v>-173803.058806249</v>
      </c>
      <c r="C9537">
        <v>1.9548981799743999E-4</v>
      </c>
    </row>
    <row r="9538" spans="1:3" x14ac:dyDescent="0.25">
      <c r="A9538">
        <v>-8122938.1138384603</v>
      </c>
      <c r="B9538">
        <v>-173803.058806249</v>
      </c>
      <c r="C9538">
        <v>3.7296666414476899E-4</v>
      </c>
    </row>
    <row r="9539" spans="1:3" x14ac:dyDescent="0.25">
      <c r="A9539">
        <v>-8122003.6349615296</v>
      </c>
      <c r="B9539">
        <v>-173803.058806249</v>
      </c>
      <c r="C9539">
        <v>5.56297949515283E-4</v>
      </c>
    </row>
    <row r="9540" spans="1:3" x14ac:dyDescent="0.25">
      <c r="A9540">
        <v>-8121069.1560846101</v>
      </c>
      <c r="B9540">
        <v>-173803.058806249</v>
      </c>
      <c r="C9540">
        <v>8.71210300829261E-4</v>
      </c>
    </row>
    <row r="9541" spans="1:3" x14ac:dyDescent="0.25">
      <c r="A9541">
        <v>-8120134.6772076897</v>
      </c>
      <c r="B9541">
        <v>-173803.058806249</v>
      </c>
      <c r="C9541">
        <v>1.3196847867220599E-3</v>
      </c>
    </row>
    <row r="9542" spans="1:3" x14ac:dyDescent="0.25">
      <c r="A9542">
        <v>-8119200.19833076</v>
      </c>
      <c r="B9542">
        <v>-173803.058806249</v>
      </c>
      <c r="C9542">
        <v>2.2533314768224898E-3</v>
      </c>
    </row>
    <row r="9543" spans="1:3" x14ac:dyDescent="0.25">
      <c r="A9543">
        <v>-8118265.7194538396</v>
      </c>
      <c r="B9543">
        <v>-173803.058806249</v>
      </c>
      <c r="C9543">
        <v>3.1427470967173498E-3</v>
      </c>
    </row>
    <row r="9544" spans="1:3" x14ac:dyDescent="0.25">
      <c r="A9544">
        <v>-8117331.2405769201</v>
      </c>
      <c r="B9544">
        <v>-173803.058806249</v>
      </c>
      <c r="C9544">
        <v>4.7512440942227797E-3</v>
      </c>
    </row>
    <row r="9545" spans="1:3" x14ac:dyDescent="0.25">
      <c r="A9545">
        <v>-8116396.7616999904</v>
      </c>
      <c r="B9545">
        <v>-173803.058806249</v>
      </c>
      <c r="C9545">
        <v>7.1765678003430297E-3</v>
      </c>
    </row>
    <row r="9546" spans="1:3" x14ac:dyDescent="0.25">
      <c r="A9546">
        <v>-8115462.28282307</v>
      </c>
      <c r="B9546">
        <v>-173803.058806249</v>
      </c>
      <c r="C9546">
        <v>8.12550634145736E-3</v>
      </c>
    </row>
    <row r="9547" spans="1:3" x14ac:dyDescent="0.25">
      <c r="A9547">
        <v>-8114527.8039461495</v>
      </c>
      <c r="B9547">
        <v>-173803.058806249</v>
      </c>
      <c r="C9547">
        <v>1.1627048254013001E-2</v>
      </c>
    </row>
    <row r="9548" spans="1:3" x14ac:dyDescent="0.25">
      <c r="A9548">
        <v>-8113593.32506923</v>
      </c>
      <c r="B9548">
        <v>-173803.058806249</v>
      </c>
      <c r="C9548">
        <v>1.7063364386558501E-2</v>
      </c>
    </row>
    <row r="9549" spans="1:3" x14ac:dyDescent="0.25">
      <c r="A9549">
        <v>-8112658.8461923003</v>
      </c>
      <c r="B9549">
        <v>-173803.058806249</v>
      </c>
      <c r="C9549">
        <v>2.2262282669544199E-2</v>
      </c>
    </row>
    <row r="9550" spans="1:3" x14ac:dyDescent="0.25">
      <c r="A9550">
        <v>-8111724.3673153799</v>
      </c>
      <c r="B9550">
        <v>-173803.058806249</v>
      </c>
      <c r="C9550">
        <v>2.7638604864478101E-2</v>
      </c>
    </row>
    <row r="9551" spans="1:3" x14ac:dyDescent="0.25">
      <c r="A9551">
        <v>-8110789.8884384604</v>
      </c>
      <c r="B9551">
        <v>-173803.058806249</v>
      </c>
      <c r="C9551">
        <v>3.6071714013814898E-2</v>
      </c>
    </row>
    <row r="9552" spans="1:3" x14ac:dyDescent="0.25">
      <c r="A9552">
        <v>-8109855.4095615298</v>
      </c>
      <c r="B9552">
        <v>-173803.058806249</v>
      </c>
      <c r="C9552">
        <v>4.4277161359786897E-2</v>
      </c>
    </row>
    <row r="9553" spans="1:3" x14ac:dyDescent="0.25">
      <c r="A9553">
        <v>-8108920.9306846103</v>
      </c>
      <c r="B9553">
        <v>-173803.058806249</v>
      </c>
      <c r="C9553">
        <v>5.5172443389892502E-2</v>
      </c>
    </row>
    <row r="9554" spans="1:3" x14ac:dyDescent="0.25">
      <c r="A9554">
        <v>-8107986.4518076899</v>
      </c>
      <c r="B9554">
        <v>-173803.058806249</v>
      </c>
      <c r="C9554">
        <v>6.7878730595111805E-2</v>
      </c>
    </row>
    <row r="9555" spans="1:3" x14ac:dyDescent="0.25">
      <c r="A9555">
        <v>-8107051.9729307601</v>
      </c>
      <c r="B9555">
        <v>-173803.058806249</v>
      </c>
      <c r="C9555">
        <v>7.4418544769287095E-2</v>
      </c>
    </row>
    <row r="9556" spans="1:3" x14ac:dyDescent="0.25">
      <c r="A9556">
        <v>-8106117.4940538397</v>
      </c>
      <c r="B9556">
        <v>-173803.058806249</v>
      </c>
      <c r="C9556">
        <v>8.8960304856300298E-2</v>
      </c>
    </row>
    <row r="9557" spans="1:3" x14ac:dyDescent="0.25">
      <c r="A9557">
        <v>-8105183.0151769202</v>
      </c>
      <c r="B9557">
        <v>-173803.058806249</v>
      </c>
      <c r="C9557">
        <v>0.10209568589925699</v>
      </c>
    </row>
    <row r="9558" spans="1:3" x14ac:dyDescent="0.25">
      <c r="A9558">
        <v>-8104248.5362999896</v>
      </c>
      <c r="B9558">
        <v>-173803.058806249</v>
      </c>
      <c r="C9558">
        <v>0.10869132727384501</v>
      </c>
    </row>
    <row r="9559" spans="1:3" x14ac:dyDescent="0.25">
      <c r="A9559">
        <v>-8103314.0574230701</v>
      </c>
      <c r="B9559">
        <v>-173803.058806249</v>
      </c>
      <c r="C9559">
        <v>0.12448275834321899</v>
      </c>
    </row>
    <row r="9560" spans="1:3" x14ac:dyDescent="0.25">
      <c r="A9560">
        <v>-8102379.5785461497</v>
      </c>
      <c r="B9560">
        <v>-173803.058806249</v>
      </c>
      <c r="C9560">
        <v>0.13629500567913</v>
      </c>
    </row>
    <row r="9561" spans="1:3" x14ac:dyDescent="0.25">
      <c r="A9561">
        <v>-8101445.0996692302</v>
      </c>
      <c r="B9561">
        <v>-173803.058806249</v>
      </c>
      <c r="C9561">
        <v>0.144850388169288</v>
      </c>
    </row>
    <row r="9562" spans="1:3" x14ac:dyDescent="0.25">
      <c r="A9562">
        <v>-8100510.6207923004</v>
      </c>
      <c r="B9562">
        <v>-173803.058806249</v>
      </c>
      <c r="C9562">
        <v>0.15268445014953599</v>
      </c>
    </row>
    <row r="9563" spans="1:3" x14ac:dyDescent="0.25">
      <c r="A9563">
        <v>-8099576.14191538</v>
      </c>
      <c r="B9563">
        <v>-173803.058806249</v>
      </c>
      <c r="C9563">
        <v>0.16439864039421001</v>
      </c>
    </row>
    <row r="9564" spans="1:3" x14ac:dyDescent="0.25">
      <c r="A9564">
        <v>-8098641.6630384596</v>
      </c>
      <c r="B9564">
        <v>-173803.058806249</v>
      </c>
      <c r="C9564">
        <v>0.171659424901008</v>
      </c>
    </row>
    <row r="9565" spans="1:3" x14ac:dyDescent="0.25">
      <c r="A9565">
        <v>-8097707.1841615299</v>
      </c>
      <c r="B9565">
        <v>-173803.058806249</v>
      </c>
      <c r="C9565">
        <v>0.17199598252773199</v>
      </c>
    </row>
    <row r="9566" spans="1:3" x14ac:dyDescent="0.25">
      <c r="A9566">
        <v>-8096772.7052846104</v>
      </c>
      <c r="B9566">
        <v>-173803.058806249</v>
      </c>
      <c r="C9566">
        <v>0.17545898258685999</v>
      </c>
    </row>
    <row r="9567" spans="1:3" x14ac:dyDescent="0.25">
      <c r="A9567">
        <v>-8095838.22640769</v>
      </c>
      <c r="B9567">
        <v>-173803.058806249</v>
      </c>
      <c r="C9567">
        <v>0.17937609553337</v>
      </c>
    </row>
    <row r="9568" spans="1:3" x14ac:dyDescent="0.25">
      <c r="A9568">
        <v>-8094903.7475307602</v>
      </c>
      <c r="B9568">
        <v>-173803.058806249</v>
      </c>
      <c r="C9568">
        <v>0.18379248678684201</v>
      </c>
    </row>
    <row r="9569" spans="1:3" x14ac:dyDescent="0.25">
      <c r="A9569">
        <v>-8093969.2686538398</v>
      </c>
      <c r="B9569">
        <v>-173803.058806249</v>
      </c>
      <c r="C9569">
        <v>0.18075461685657501</v>
      </c>
    </row>
    <row r="9570" spans="1:3" x14ac:dyDescent="0.25">
      <c r="A9570">
        <v>-8093034.7897769203</v>
      </c>
      <c r="B9570">
        <v>-173803.058806249</v>
      </c>
      <c r="C9570">
        <v>0.168277367949485</v>
      </c>
    </row>
    <row r="9571" spans="1:3" x14ac:dyDescent="0.25">
      <c r="A9571">
        <v>-8092100.3108999897</v>
      </c>
      <c r="B9571">
        <v>-173803.058806249</v>
      </c>
      <c r="C9571">
        <v>0</v>
      </c>
    </row>
    <row r="9572" spans="1:3" x14ac:dyDescent="0.25">
      <c r="A9572">
        <v>-8091165.8320230702</v>
      </c>
      <c r="B9572">
        <v>-173803.058806249</v>
      </c>
      <c r="C9572">
        <v>0</v>
      </c>
    </row>
    <row r="9573" spans="1:3" x14ac:dyDescent="0.25">
      <c r="A9573">
        <v>-8090231.3531461498</v>
      </c>
      <c r="B9573">
        <v>-173803.058806249</v>
      </c>
      <c r="C9573">
        <v>0</v>
      </c>
    </row>
    <row r="9574" spans="1:3" x14ac:dyDescent="0.25">
      <c r="A9574">
        <v>-8089296.8742692303</v>
      </c>
      <c r="B9574">
        <v>-173803.058806249</v>
      </c>
      <c r="C9574">
        <v>0</v>
      </c>
    </row>
    <row r="9575" spans="1:3" x14ac:dyDescent="0.25">
      <c r="A9575">
        <v>-8088362.3953922996</v>
      </c>
      <c r="B9575">
        <v>-173803.058806249</v>
      </c>
      <c r="C9575">
        <v>0</v>
      </c>
    </row>
    <row r="9576" spans="1:3" x14ac:dyDescent="0.25">
      <c r="A9576">
        <v>-8087427.9165153801</v>
      </c>
      <c r="B9576">
        <v>-173803.058806249</v>
      </c>
      <c r="C9576">
        <v>0</v>
      </c>
    </row>
    <row r="9577" spans="1:3" x14ac:dyDescent="0.25">
      <c r="A9577">
        <v>-8132282.9026076896</v>
      </c>
      <c r="B9577">
        <v>-174737.53768303501</v>
      </c>
      <c r="C9577">
        <v>0</v>
      </c>
    </row>
    <row r="9578" spans="1:3" x14ac:dyDescent="0.25">
      <c r="A9578">
        <v>-8131348.4237307599</v>
      </c>
      <c r="B9578">
        <v>-174737.53768303501</v>
      </c>
      <c r="C9578">
        <v>0</v>
      </c>
    </row>
    <row r="9579" spans="1:3" x14ac:dyDescent="0.25">
      <c r="A9579">
        <v>-8130413.9448538404</v>
      </c>
      <c r="B9579">
        <v>-174737.53768303501</v>
      </c>
      <c r="C9579">
        <v>0</v>
      </c>
    </row>
    <row r="9580" spans="1:3" x14ac:dyDescent="0.25">
      <c r="A9580">
        <v>-8129479.46597692</v>
      </c>
      <c r="B9580">
        <v>-174737.53768303501</v>
      </c>
      <c r="C9580">
        <v>0</v>
      </c>
    </row>
    <row r="9581" spans="1:3" x14ac:dyDescent="0.25">
      <c r="A9581">
        <v>-8128544.9870999902</v>
      </c>
      <c r="B9581">
        <v>-174737.53768303501</v>
      </c>
      <c r="C9581">
        <v>0</v>
      </c>
    </row>
    <row r="9582" spans="1:3" x14ac:dyDescent="0.25">
      <c r="A9582">
        <v>-8127610.5082230698</v>
      </c>
      <c r="B9582">
        <v>-174737.53768303501</v>
      </c>
      <c r="C9582">
        <v>0</v>
      </c>
    </row>
    <row r="9583" spans="1:3" x14ac:dyDescent="0.25">
      <c r="A9583">
        <v>-8126676.0293461503</v>
      </c>
      <c r="B9583">
        <v>-174737.53768303501</v>
      </c>
      <c r="C9583" s="1">
        <v>3.49819129041861E-5</v>
      </c>
    </row>
    <row r="9584" spans="1:3" x14ac:dyDescent="0.25">
      <c r="A9584">
        <v>-8125741.5504692299</v>
      </c>
      <c r="B9584">
        <v>-174737.53768303501</v>
      </c>
      <c r="C9584" s="1">
        <v>5.8334324421593899E-5</v>
      </c>
    </row>
    <row r="9585" spans="1:3" x14ac:dyDescent="0.25">
      <c r="A9585">
        <v>-8124807.0715923002</v>
      </c>
      <c r="B9585">
        <v>-174737.53768303501</v>
      </c>
      <c r="C9585" s="1">
        <v>9.9344455520622405E-5</v>
      </c>
    </row>
    <row r="9586" spans="1:3" x14ac:dyDescent="0.25">
      <c r="A9586">
        <v>-8123872.5927153798</v>
      </c>
      <c r="B9586">
        <v>-174737.53768303501</v>
      </c>
      <c r="C9586">
        <v>2.08425029995851E-4</v>
      </c>
    </row>
    <row r="9587" spans="1:3" x14ac:dyDescent="0.25">
      <c r="A9587">
        <v>-8122938.1138384603</v>
      </c>
      <c r="B9587">
        <v>-174737.53768303501</v>
      </c>
      <c r="C9587">
        <v>3.31207760609686E-4</v>
      </c>
    </row>
    <row r="9588" spans="1:3" x14ac:dyDescent="0.25">
      <c r="A9588">
        <v>-8122003.6349615296</v>
      </c>
      <c r="B9588">
        <v>-174737.53768303501</v>
      </c>
      <c r="C9588">
        <v>5.6556047638878205E-4</v>
      </c>
    </row>
    <row r="9589" spans="1:3" x14ac:dyDescent="0.25">
      <c r="A9589">
        <v>-8121069.1560846101</v>
      </c>
      <c r="B9589">
        <v>-174737.53768303501</v>
      </c>
      <c r="C9589">
        <v>7.8412337461486405E-4</v>
      </c>
    </row>
    <row r="9590" spans="1:3" x14ac:dyDescent="0.25">
      <c r="A9590">
        <v>-8120134.6772076897</v>
      </c>
      <c r="B9590">
        <v>-174737.53768303501</v>
      </c>
      <c r="C9590">
        <v>1.1883666738867699E-3</v>
      </c>
    </row>
    <row r="9591" spans="1:3" x14ac:dyDescent="0.25">
      <c r="A9591">
        <v>-8119200.19833076</v>
      </c>
      <c r="B9591">
        <v>-174737.53768303501</v>
      </c>
      <c r="C9591">
        <v>1.86892063356935E-3</v>
      </c>
    </row>
    <row r="9592" spans="1:3" x14ac:dyDescent="0.25">
      <c r="A9592">
        <v>-8118265.7194538396</v>
      </c>
      <c r="B9592">
        <v>-174737.53768303501</v>
      </c>
      <c r="C9592">
        <v>2.4655871093273102E-3</v>
      </c>
    </row>
    <row r="9593" spans="1:3" x14ac:dyDescent="0.25">
      <c r="A9593">
        <v>-8117331.2405769201</v>
      </c>
      <c r="B9593">
        <v>-174737.53768303501</v>
      </c>
      <c r="C9593">
        <v>3.6708808038383701E-3</v>
      </c>
    </row>
    <row r="9594" spans="1:3" x14ac:dyDescent="0.25">
      <c r="A9594">
        <v>-8116396.7616999904</v>
      </c>
      <c r="B9594">
        <v>-174737.53768303501</v>
      </c>
      <c r="C9594">
        <v>5.9643667191266996E-3</v>
      </c>
    </row>
    <row r="9595" spans="1:3" x14ac:dyDescent="0.25">
      <c r="A9595">
        <v>-8115462.28282307</v>
      </c>
      <c r="B9595">
        <v>-174737.53768303501</v>
      </c>
      <c r="C9595">
        <v>8.2309097051620397E-3</v>
      </c>
    </row>
    <row r="9596" spans="1:3" x14ac:dyDescent="0.25">
      <c r="A9596">
        <v>-8114527.8039461495</v>
      </c>
      <c r="B9596">
        <v>-174737.53768303501</v>
      </c>
      <c r="C9596">
        <v>1.18418848142027E-2</v>
      </c>
    </row>
    <row r="9597" spans="1:3" x14ac:dyDescent="0.25">
      <c r="A9597">
        <v>-8113593.32506923</v>
      </c>
      <c r="B9597">
        <v>-174737.53768303501</v>
      </c>
      <c r="C9597">
        <v>1.7415357753634401E-2</v>
      </c>
    </row>
    <row r="9598" spans="1:3" x14ac:dyDescent="0.25">
      <c r="A9598">
        <v>-8112658.8461923003</v>
      </c>
      <c r="B9598">
        <v>-174737.53768303501</v>
      </c>
      <c r="C9598">
        <v>2.0169736817479099E-2</v>
      </c>
    </row>
    <row r="9599" spans="1:3" x14ac:dyDescent="0.25">
      <c r="A9599">
        <v>-8111724.3673153799</v>
      </c>
      <c r="B9599">
        <v>-174737.53768303501</v>
      </c>
      <c r="C9599">
        <v>2.72936709225177E-2</v>
      </c>
    </row>
    <row r="9600" spans="1:3" x14ac:dyDescent="0.25">
      <c r="A9600">
        <v>-8110789.8884384604</v>
      </c>
      <c r="B9600">
        <v>-174737.53768303501</v>
      </c>
      <c r="C9600">
        <v>3.4866370260715401E-2</v>
      </c>
    </row>
    <row r="9601" spans="1:3" x14ac:dyDescent="0.25">
      <c r="A9601">
        <v>-8109855.4095615298</v>
      </c>
      <c r="B9601">
        <v>-174737.53768303501</v>
      </c>
      <c r="C9601">
        <v>4.2332977056503199E-2</v>
      </c>
    </row>
    <row r="9602" spans="1:3" x14ac:dyDescent="0.25">
      <c r="A9602">
        <v>-8108920.9306846103</v>
      </c>
      <c r="B9602">
        <v>-174737.53768303501</v>
      </c>
      <c r="C9602">
        <v>5.0947405397891901E-2</v>
      </c>
    </row>
    <row r="9603" spans="1:3" x14ac:dyDescent="0.25">
      <c r="A9603">
        <v>-8107986.4518076899</v>
      </c>
      <c r="B9603">
        <v>-174737.53768303501</v>
      </c>
      <c r="C9603">
        <v>6.3976302742957999E-2</v>
      </c>
    </row>
    <row r="9604" spans="1:3" x14ac:dyDescent="0.25">
      <c r="A9604">
        <v>-8107051.9729307601</v>
      </c>
      <c r="B9604">
        <v>-174737.53768303501</v>
      </c>
      <c r="C9604">
        <v>7.2486653923988301E-2</v>
      </c>
    </row>
    <row r="9605" spans="1:3" x14ac:dyDescent="0.25">
      <c r="A9605">
        <v>-8106117.4940538397</v>
      </c>
      <c r="B9605">
        <v>-174737.53768303501</v>
      </c>
      <c r="C9605">
        <v>8.9598216116428306E-2</v>
      </c>
    </row>
    <row r="9606" spans="1:3" x14ac:dyDescent="0.25">
      <c r="A9606">
        <v>-8105183.0151769202</v>
      </c>
      <c r="B9606">
        <v>-174737.53768303501</v>
      </c>
      <c r="C9606">
        <v>0.10089486837387</v>
      </c>
    </row>
    <row r="9607" spans="1:3" x14ac:dyDescent="0.25">
      <c r="A9607">
        <v>-8104248.5362999896</v>
      </c>
      <c r="B9607">
        <v>-174737.53768303501</v>
      </c>
      <c r="C9607">
        <v>0.108553722500801</v>
      </c>
    </row>
    <row r="9608" spans="1:3" x14ac:dyDescent="0.25">
      <c r="A9608">
        <v>-8103314.0574230701</v>
      </c>
      <c r="B9608">
        <v>-174737.53768303501</v>
      </c>
      <c r="C9608">
        <v>0.117287345230579</v>
      </c>
    </row>
    <row r="9609" spans="1:3" x14ac:dyDescent="0.25">
      <c r="A9609">
        <v>-8102379.5785461497</v>
      </c>
      <c r="B9609">
        <v>-174737.53768303501</v>
      </c>
      <c r="C9609">
        <v>0.13280332088470401</v>
      </c>
    </row>
    <row r="9610" spans="1:3" x14ac:dyDescent="0.25">
      <c r="A9610">
        <v>-8101445.0996692302</v>
      </c>
      <c r="B9610">
        <v>-174737.53768303501</v>
      </c>
      <c r="C9610">
        <v>0.139769047498703</v>
      </c>
    </row>
    <row r="9611" spans="1:3" x14ac:dyDescent="0.25">
      <c r="A9611">
        <v>-8100510.6207923004</v>
      </c>
      <c r="B9611">
        <v>-174737.53768303501</v>
      </c>
      <c r="C9611">
        <v>0.14532515406608501</v>
      </c>
    </row>
    <row r="9612" spans="1:3" x14ac:dyDescent="0.25">
      <c r="A9612">
        <v>-8099576.14191538</v>
      </c>
      <c r="B9612">
        <v>-174737.53768303501</v>
      </c>
      <c r="C9612">
        <v>0.158519297838211</v>
      </c>
    </row>
    <row r="9613" spans="1:3" x14ac:dyDescent="0.25">
      <c r="A9613">
        <v>-8098641.6630384596</v>
      </c>
      <c r="B9613">
        <v>-174737.53768303501</v>
      </c>
      <c r="C9613">
        <v>0.165455892682075</v>
      </c>
    </row>
    <row r="9614" spans="1:3" x14ac:dyDescent="0.25">
      <c r="A9614">
        <v>-8097707.1841615299</v>
      </c>
      <c r="B9614">
        <v>-174737.53768303501</v>
      </c>
      <c r="C9614">
        <v>0.17294543981552099</v>
      </c>
    </row>
    <row r="9615" spans="1:3" x14ac:dyDescent="0.25">
      <c r="A9615">
        <v>-8096772.7052846104</v>
      </c>
      <c r="B9615">
        <v>-174737.53768303501</v>
      </c>
      <c r="C9615">
        <v>0.17041584849357599</v>
      </c>
    </row>
    <row r="9616" spans="1:3" x14ac:dyDescent="0.25">
      <c r="A9616">
        <v>-8095838.22640769</v>
      </c>
      <c r="B9616">
        <v>-174737.53768303501</v>
      </c>
      <c r="C9616">
        <v>0.17526265978813099</v>
      </c>
    </row>
    <row r="9617" spans="1:3" x14ac:dyDescent="0.25">
      <c r="A9617">
        <v>-8094903.7475307602</v>
      </c>
      <c r="B9617">
        <v>-174737.53768303501</v>
      </c>
      <c r="C9617">
        <v>0.175670310854911</v>
      </c>
    </row>
    <row r="9618" spans="1:3" x14ac:dyDescent="0.25">
      <c r="A9618">
        <v>-8093969.2686538398</v>
      </c>
      <c r="B9618">
        <v>-174737.53768303501</v>
      </c>
      <c r="C9618">
        <v>0.177547872066497</v>
      </c>
    </row>
    <row r="9619" spans="1:3" x14ac:dyDescent="0.25">
      <c r="A9619">
        <v>-8093034.7897769203</v>
      </c>
      <c r="B9619">
        <v>-174737.53768303501</v>
      </c>
      <c r="C9619">
        <v>0.16325283050537101</v>
      </c>
    </row>
    <row r="9620" spans="1:3" x14ac:dyDescent="0.25">
      <c r="A9620">
        <v>-8092100.3108999897</v>
      </c>
      <c r="B9620">
        <v>-174737.53768303501</v>
      </c>
      <c r="C9620">
        <v>0</v>
      </c>
    </row>
    <row r="9621" spans="1:3" x14ac:dyDescent="0.25">
      <c r="A9621">
        <v>-8091165.8320230702</v>
      </c>
      <c r="B9621">
        <v>-174737.53768303501</v>
      </c>
      <c r="C9621">
        <v>0</v>
      </c>
    </row>
    <row r="9622" spans="1:3" x14ac:dyDescent="0.25">
      <c r="A9622">
        <v>-8090231.3531461498</v>
      </c>
      <c r="B9622">
        <v>-174737.53768303501</v>
      </c>
      <c r="C9622">
        <v>0</v>
      </c>
    </row>
    <row r="9623" spans="1:3" x14ac:dyDescent="0.25">
      <c r="A9623">
        <v>-8089296.8742692303</v>
      </c>
      <c r="B9623">
        <v>-174737.53768303501</v>
      </c>
      <c r="C9623">
        <v>0</v>
      </c>
    </row>
    <row r="9624" spans="1:3" x14ac:dyDescent="0.25">
      <c r="A9624">
        <v>-8088362.3953922996</v>
      </c>
      <c r="B9624">
        <v>-174737.53768303501</v>
      </c>
      <c r="C9624">
        <v>0</v>
      </c>
    </row>
    <row r="9625" spans="1:3" x14ac:dyDescent="0.25">
      <c r="A9625">
        <v>-8132282.9026076896</v>
      </c>
      <c r="B9625">
        <v>-175672.016559821</v>
      </c>
      <c r="C9625">
        <v>0</v>
      </c>
    </row>
    <row r="9626" spans="1:3" x14ac:dyDescent="0.25">
      <c r="A9626">
        <v>-8131348.4237307599</v>
      </c>
      <c r="B9626">
        <v>-175672.016559821</v>
      </c>
      <c r="C9626">
        <v>0</v>
      </c>
    </row>
    <row r="9627" spans="1:3" x14ac:dyDescent="0.25">
      <c r="A9627">
        <v>-8130413.9448538404</v>
      </c>
      <c r="B9627">
        <v>-175672.016559821</v>
      </c>
      <c r="C9627">
        <v>0</v>
      </c>
    </row>
    <row r="9628" spans="1:3" x14ac:dyDescent="0.25">
      <c r="A9628">
        <v>-8129479.46597692</v>
      </c>
      <c r="B9628">
        <v>-175672.016559821</v>
      </c>
      <c r="C9628">
        <v>0</v>
      </c>
    </row>
    <row r="9629" spans="1:3" x14ac:dyDescent="0.25">
      <c r="A9629">
        <v>-8128544.9870999902</v>
      </c>
      <c r="B9629">
        <v>-175672.016559821</v>
      </c>
      <c r="C9629">
        <v>0</v>
      </c>
    </row>
    <row r="9630" spans="1:3" x14ac:dyDescent="0.25">
      <c r="A9630">
        <v>-8127610.5082230698</v>
      </c>
      <c r="B9630">
        <v>-175672.016559821</v>
      </c>
      <c r="C9630">
        <v>0</v>
      </c>
    </row>
    <row r="9631" spans="1:3" x14ac:dyDescent="0.25">
      <c r="A9631">
        <v>-8126676.0293461503</v>
      </c>
      <c r="B9631">
        <v>-175672.016559821</v>
      </c>
      <c r="C9631">
        <v>0</v>
      </c>
    </row>
    <row r="9632" spans="1:3" x14ac:dyDescent="0.25">
      <c r="A9632">
        <v>-8125741.5504692299</v>
      </c>
      <c r="B9632">
        <v>-175672.016559821</v>
      </c>
      <c r="C9632" s="1">
        <v>3.49819129041861E-5</v>
      </c>
    </row>
    <row r="9633" spans="1:3" x14ac:dyDescent="0.25">
      <c r="A9633">
        <v>-8124807.0715923002</v>
      </c>
      <c r="B9633">
        <v>-175672.016559821</v>
      </c>
      <c r="C9633">
        <v>1.31063192384317E-4</v>
      </c>
    </row>
    <row r="9634" spans="1:3" x14ac:dyDescent="0.25">
      <c r="A9634">
        <v>-8123872.5927153798</v>
      </c>
      <c r="B9634">
        <v>-175672.016559821</v>
      </c>
      <c r="C9634">
        <v>1.69190680026076E-4</v>
      </c>
    </row>
    <row r="9635" spans="1:3" x14ac:dyDescent="0.25">
      <c r="A9635">
        <v>-8122938.1138384603</v>
      </c>
      <c r="B9635">
        <v>-175672.016559821</v>
      </c>
      <c r="C9635">
        <v>3.0757495551369998E-4</v>
      </c>
    </row>
    <row r="9636" spans="1:3" x14ac:dyDescent="0.25">
      <c r="A9636">
        <v>-8122003.6349615296</v>
      </c>
      <c r="B9636">
        <v>-175672.016559821</v>
      </c>
      <c r="C9636">
        <v>4.99409041367471E-4</v>
      </c>
    </row>
    <row r="9637" spans="1:3" x14ac:dyDescent="0.25">
      <c r="A9637">
        <v>-8121069.1560846101</v>
      </c>
      <c r="B9637">
        <v>-175672.016559821</v>
      </c>
      <c r="C9637">
        <v>7.6824834104627295E-4</v>
      </c>
    </row>
    <row r="9638" spans="1:3" x14ac:dyDescent="0.25">
      <c r="A9638">
        <v>-8120134.6772076897</v>
      </c>
      <c r="B9638">
        <v>-175672.016559821</v>
      </c>
      <c r="C9638">
        <v>1.1001481907442199E-3</v>
      </c>
    </row>
    <row r="9639" spans="1:3" x14ac:dyDescent="0.25">
      <c r="A9639">
        <v>-8119200.19833076</v>
      </c>
      <c r="B9639">
        <v>-175672.016559821</v>
      </c>
      <c r="C9639">
        <v>1.76740065217018E-3</v>
      </c>
    </row>
    <row r="9640" spans="1:3" x14ac:dyDescent="0.25">
      <c r="A9640">
        <v>-8118265.7194538396</v>
      </c>
      <c r="B9640">
        <v>-175672.016559821</v>
      </c>
      <c r="C9640">
        <v>2.36021936871111E-3</v>
      </c>
    </row>
    <row r="9641" spans="1:3" x14ac:dyDescent="0.25">
      <c r="A9641">
        <v>-8117331.2405769201</v>
      </c>
      <c r="B9641">
        <v>-175672.016559821</v>
      </c>
      <c r="C9641">
        <v>3.5980911925435001E-3</v>
      </c>
    </row>
    <row r="9642" spans="1:3" x14ac:dyDescent="0.25">
      <c r="A9642">
        <v>-8116396.7616999904</v>
      </c>
      <c r="B9642">
        <v>-175672.016559821</v>
      </c>
      <c r="C9642">
        <v>5.3703994490206198E-3</v>
      </c>
    </row>
    <row r="9643" spans="1:3" x14ac:dyDescent="0.25">
      <c r="A9643">
        <v>-8115462.28282307</v>
      </c>
      <c r="B9643">
        <v>-175672.016559821</v>
      </c>
      <c r="C9643">
        <v>7.9693747684359498E-3</v>
      </c>
    </row>
    <row r="9644" spans="1:3" x14ac:dyDescent="0.25">
      <c r="A9644">
        <v>-8114527.8039461495</v>
      </c>
      <c r="B9644">
        <v>-175672.016559821</v>
      </c>
      <c r="C9644">
        <v>1.2304461561143299E-2</v>
      </c>
    </row>
    <row r="9645" spans="1:3" x14ac:dyDescent="0.25">
      <c r="A9645">
        <v>-8113593.32506923</v>
      </c>
      <c r="B9645">
        <v>-175672.016559821</v>
      </c>
      <c r="C9645">
        <v>1.5707956627011199E-2</v>
      </c>
    </row>
    <row r="9646" spans="1:3" x14ac:dyDescent="0.25">
      <c r="A9646">
        <v>-8112658.8461923003</v>
      </c>
      <c r="B9646">
        <v>-175672.016559821</v>
      </c>
      <c r="C9646">
        <v>2.1439738571643802E-2</v>
      </c>
    </row>
    <row r="9647" spans="1:3" x14ac:dyDescent="0.25">
      <c r="A9647">
        <v>-8111724.3673153799</v>
      </c>
      <c r="B9647">
        <v>-175672.016559821</v>
      </c>
      <c r="C9647">
        <v>2.6960877701640101E-2</v>
      </c>
    </row>
    <row r="9648" spans="1:3" x14ac:dyDescent="0.25">
      <c r="A9648">
        <v>-8110789.8884384604</v>
      </c>
      <c r="B9648">
        <v>-175672.016559821</v>
      </c>
      <c r="C9648">
        <v>3.54193225502967E-2</v>
      </c>
    </row>
    <row r="9649" spans="1:3" x14ac:dyDescent="0.25">
      <c r="A9649">
        <v>-8109855.4095615298</v>
      </c>
      <c r="B9649">
        <v>-175672.016559821</v>
      </c>
      <c r="C9649">
        <v>4.13559786975383E-2</v>
      </c>
    </row>
    <row r="9650" spans="1:3" x14ac:dyDescent="0.25">
      <c r="A9650">
        <v>-8108920.9306846103</v>
      </c>
      <c r="B9650">
        <v>-175672.016559821</v>
      </c>
      <c r="C9650">
        <v>5.0861325114965397E-2</v>
      </c>
    </row>
    <row r="9651" spans="1:3" x14ac:dyDescent="0.25">
      <c r="A9651">
        <v>-8107986.4518076899</v>
      </c>
      <c r="B9651">
        <v>-175672.016559821</v>
      </c>
      <c r="C9651">
        <v>6.4325250685214899E-2</v>
      </c>
    </row>
    <row r="9652" spans="1:3" x14ac:dyDescent="0.25">
      <c r="A9652">
        <v>-8107051.9729307601</v>
      </c>
      <c r="B9652">
        <v>-175672.016559821</v>
      </c>
      <c r="C9652">
        <v>7.3663577437400804E-2</v>
      </c>
    </row>
    <row r="9653" spans="1:3" x14ac:dyDescent="0.25">
      <c r="A9653">
        <v>-8106117.4940538397</v>
      </c>
      <c r="B9653">
        <v>-175672.016559821</v>
      </c>
      <c r="C9653">
        <v>8.6876846849918296E-2</v>
      </c>
    </row>
    <row r="9654" spans="1:3" x14ac:dyDescent="0.25">
      <c r="A9654">
        <v>-8105183.0151769202</v>
      </c>
      <c r="B9654">
        <v>-175672.016559821</v>
      </c>
      <c r="C9654">
        <v>0.100617788732051</v>
      </c>
    </row>
    <row r="9655" spans="1:3" x14ac:dyDescent="0.25">
      <c r="A9655">
        <v>-8104248.5362999896</v>
      </c>
      <c r="B9655">
        <v>-175672.016559821</v>
      </c>
      <c r="C9655">
        <v>0.10759450495243</v>
      </c>
    </row>
    <row r="9656" spans="1:3" x14ac:dyDescent="0.25">
      <c r="A9656">
        <v>-8103314.0574230701</v>
      </c>
      <c r="B9656">
        <v>-175672.016559821</v>
      </c>
      <c r="C9656">
        <v>0.11546104401350001</v>
      </c>
    </row>
    <row r="9657" spans="1:3" x14ac:dyDescent="0.25">
      <c r="A9657">
        <v>-8102379.5785461497</v>
      </c>
      <c r="B9657">
        <v>-175672.016559821</v>
      </c>
      <c r="C9657">
        <v>0.13087770342826799</v>
      </c>
    </row>
    <row r="9658" spans="1:3" x14ac:dyDescent="0.25">
      <c r="A9658">
        <v>-8101445.0996692302</v>
      </c>
      <c r="B9658">
        <v>-175672.016559821</v>
      </c>
      <c r="C9658">
        <v>0.13718788325786499</v>
      </c>
    </row>
    <row r="9659" spans="1:3" x14ac:dyDescent="0.25">
      <c r="A9659">
        <v>-8100510.6207923004</v>
      </c>
      <c r="B9659">
        <v>-175672.016559821</v>
      </c>
      <c r="C9659">
        <v>0.145769327878952</v>
      </c>
    </row>
    <row r="9660" spans="1:3" x14ac:dyDescent="0.25">
      <c r="A9660">
        <v>-8099576.14191538</v>
      </c>
      <c r="B9660">
        <v>-175672.016559821</v>
      </c>
      <c r="C9660">
        <v>0.15038731694221399</v>
      </c>
    </row>
    <row r="9661" spans="1:3" x14ac:dyDescent="0.25">
      <c r="A9661">
        <v>-8098641.6630384596</v>
      </c>
      <c r="B9661">
        <v>-175672.016559821</v>
      </c>
      <c r="C9661">
        <v>0.16206115484237599</v>
      </c>
    </row>
    <row r="9662" spans="1:3" x14ac:dyDescent="0.25">
      <c r="A9662">
        <v>-8097707.1841615299</v>
      </c>
      <c r="B9662">
        <v>-175672.016559821</v>
      </c>
      <c r="C9662">
        <v>0.16657139360904599</v>
      </c>
    </row>
    <row r="9663" spans="1:3" x14ac:dyDescent="0.25">
      <c r="A9663">
        <v>-8096772.7052846104</v>
      </c>
      <c r="B9663">
        <v>-175672.016559821</v>
      </c>
      <c r="C9663">
        <v>0.16545687615871399</v>
      </c>
    </row>
    <row r="9664" spans="1:3" x14ac:dyDescent="0.25">
      <c r="A9664">
        <v>-8095838.22640769</v>
      </c>
      <c r="B9664">
        <v>-175672.016559821</v>
      </c>
      <c r="C9664">
        <v>0.16952294111251801</v>
      </c>
    </row>
    <row r="9665" spans="1:3" x14ac:dyDescent="0.25">
      <c r="A9665">
        <v>-8094903.7475307602</v>
      </c>
      <c r="B9665">
        <v>-175672.016559821</v>
      </c>
      <c r="C9665">
        <v>0.17067250609397799</v>
      </c>
    </row>
    <row r="9666" spans="1:3" x14ac:dyDescent="0.25">
      <c r="A9666">
        <v>-8093969.2686538398</v>
      </c>
      <c r="B9666">
        <v>-175672.016559821</v>
      </c>
      <c r="C9666">
        <v>0.17031891644000999</v>
      </c>
    </row>
    <row r="9667" spans="1:3" x14ac:dyDescent="0.25">
      <c r="A9667">
        <v>-8093034.7897769203</v>
      </c>
      <c r="B9667">
        <v>-175672.016559821</v>
      </c>
      <c r="C9667">
        <v>0.16105353832244801</v>
      </c>
    </row>
    <row r="9668" spans="1:3" x14ac:dyDescent="0.25">
      <c r="A9668">
        <v>-8092100.3108999897</v>
      </c>
      <c r="B9668">
        <v>-175672.016559821</v>
      </c>
      <c r="C9668">
        <v>0</v>
      </c>
    </row>
    <row r="9669" spans="1:3" x14ac:dyDescent="0.25">
      <c r="A9669">
        <v>-8091165.8320230702</v>
      </c>
      <c r="B9669">
        <v>-175672.016559821</v>
      </c>
      <c r="C9669">
        <v>0</v>
      </c>
    </row>
    <row r="9670" spans="1:3" x14ac:dyDescent="0.25">
      <c r="A9670">
        <v>-8090231.3531461498</v>
      </c>
      <c r="B9670">
        <v>-175672.016559821</v>
      </c>
      <c r="C9670">
        <v>0</v>
      </c>
    </row>
    <row r="9671" spans="1:3" x14ac:dyDescent="0.25">
      <c r="A9671">
        <v>-8089296.8742692303</v>
      </c>
      <c r="B9671">
        <v>-175672.016559821</v>
      </c>
      <c r="C9671">
        <v>0</v>
      </c>
    </row>
    <row r="9672" spans="1:3" x14ac:dyDescent="0.25">
      <c r="A9672">
        <v>-8088362.3953922996</v>
      </c>
      <c r="B9672">
        <v>-175672.016559821</v>
      </c>
      <c r="C9672">
        <v>0</v>
      </c>
    </row>
    <row r="9673" spans="1:3" x14ac:dyDescent="0.25">
      <c r="A9673">
        <v>-8132282.9026076896</v>
      </c>
      <c r="B9673">
        <v>-176606.49543660699</v>
      </c>
      <c r="C9673">
        <v>0</v>
      </c>
    </row>
    <row r="9674" spans="1:3" x14ac:dyDescent="0.25">
      <c r="A9674">
        <v>-8131348.4237307599</v>
      </c>
      <c r="B9674">
        <v>-176606.49543660699</v>
      </c>
      <c r="C9674">
        <v>0</v>
      </c>
    </row>
    <row r="9675" spans="1:3" x14ac:dyDescent="0.25">
      <c r="A9675">
        <v>-8130413.9448538404</v>
      </c>
      <c r="B9675">
        <v>-176606.49543660699</v>
      </c>
      <c r="C9675">
        <v>0</v>
      </c>
    </row>
    <row r="9676" spans="1:3" x14ac:dyDescent="0.25">
      <c r="A9676">
        <v>-8129479.46597692</v>
      </c>
      <c r="B9676">
        <v>-176606.49543660699</v>
      </c>
      <c r="C9676">
        <v>0</v>
      </c>
    </row>
    <row r="9677" spans="1:3" x14ac:dyDescent="0.25">
      <c r="A9677">
        <v>-8128544.9870999902</v>
      </c>
      <c r="B9677">
        <v>-176606.49543660699</v>
      </c>
      <c r="C9677">
        <v>0</v>
      </c>
    </row>
    <row r="9678" spans="1:3" x14ac:dyDescent="0.25">
      <c r="A9678">
        <v>-8127610.5082230698</v>
      </c>
      <c r="B9678">
        <v>-176606.49543660699</v>
      </c>
      <c r="C9678">
        <v>0</v>
      </c>
    </row>
    <row r="9679" spans="1:3" x14ac:dyDescent="0.25">
      <c r="A9679">
        <v>-8126676.0293461503</v>
      </c>
      <c r="B9679">
        <v>-176606.49543660699</v>
      </c>
      <c r="C9679">
        <v>0</v>
      </c>
    </row>
    <row r="9680" spans="1:3" x14ac:dyDescent="0.25">
      <c r="A9680">
        <v>-8125741.5504692299</v>
      </c>
      <c r="B9680">
        <v>-176606.49543660699</v>
      </c>
      <c r="C9680" s="1">
        <v>6.7617984313983402E-5</v>
      </c>
    </row>
    <row r="9681" spans="1:3" x14ac:dyDescent="0.25">
      <c r="A9681">
        <v>-8124807.0715923002</v>
      </c>
      <c r="B9681">
        <v>-176606.49543660699</v>
      </c>
      <c r="C9681">
        <v>1.31063192384317E-4</v>
      </c>
    </row>
    <row r="9682" spans="1:3" x14ac:dyDescent="0.25">
      <c r="A9682">
        <v>-8123872.5927153798</v>
      </c>
      <c r="B9682">
        <v>-176606.49543660699</v>
      </c>
      <c r="C9682">
        <v>1.04423590528313E-4</v>
      </c>
    </row>
    <row r="9683" spans="1:3" x14ac:dyDescent="0.25">
      <c r="A9683">
        <v>-8122938.1138384603</v>
      </c>
      <c r="B9683">
        <v>-176606.49543660699</v>
      </c>
      <c r="C9683">
        <v>2.6320086908526702E-4</v>
      </c>
    </row>
    <row r="9684" spans="1:3" x14ac:dyDescent="0.25">
      <c r="A9684">
        <v>-8122003.6349615296</v>
      </c>
      <c r="B9684">
        <v>-176606.49543660699</v>
      </c>
      <c r="C9684">
        <v>4.0341389831155501E-4</v>
      </c>
    </row>
    <row r="9685" spans="1:3" x14ac:dyDescent="0.25">
      <c r="A9685">
        <v>-8121069.1560846101</v>
      </c>
      <c r="B9685">
        <v>-176606.49543660699</v>
      </c>
      <c r="C9685">
        <v>7.0554052945226398E-4</v>
      </c>
    </row>
    <row r="9686" spans="1:3" x14ac:dyDescent="0.25">
      <c r="A9686">
        <v>-8120134.6772076897</v>
      </c>
      <c r="B9686">
        <v>-176606.49543660699</v>
      </c>
      <c r="C9686">
        <v>1.1081150732934399E-3</v>
      </c>
    </row>
    <row r="9687" spans="1:3" x14ac:dyDescent="0.25">
      <c r="A9687">
        <v>-8119200.19833076</v>
      </c>
      <c r="B9687">
        <v>-176606.49543660699</v>
      </c>
      <c r="C9687">
        <v>1.7369155539199699E-3</v>
      </c>
    </row>
    <row r="9688" spans="1:3" x14ac:dyDescent="0.25">
      <c r="A9688">
        <v>-8118265.7194538396</v>
      </c>
      <c r="B9688">
        <v>-176606.49543660699</v>
      </c>
      <c r="C9688">
        <v>2.7823720593005401E-3</v>
      </c>
    </row>
    <row r="9689" spans="1:3" x14ac:dyDescent="0.25">
      <c r="A9689">
        <v>-8117331.2405769201</v>
      </c>
      <c r="B9689">
        <v>-176606.49543660699</v>
      </c>
      <c r="C9689">
        <v>4.3448409996926698E-3</v>
      </c>
    </row>
    <row r="9690" spans="1:3" x14ac:dyDescent="0.25">
      <c r="A9690">
        <v>-8116396.7616999904</v>
      </c>
      <c r="B9690">
        <v>-176606.49543660699</v>
      </c>
      <c r="C9690">
        <v>6.3343029469251598E-3</v>
      </c>
    </row>
    <row r="9691" spans="1:3" x14ac:dyDescent="0.25">
      <c r="A9691">
        <v>-8115462.28282307</v>
      </c>
      <c r="B9691">
        <v>-176606.49543660699</v>
      </c>
      <c r="C9691">
        <v>9.4239190220832807E-3</v>
      </c>
    </row>
    <row r="9692" spans="1:3" x14ac:dyDescent="0.25">
      <c r="A9692">
        <v>-8114527.8039461495</v>
      </c>
      <c r="B9692">
        <v>-176606.49543660699</v>
      </c>
      <c r="C9692">
        <v>1.0709010064601799E-2</v>
      </c>
    </row>
    <row r="9693" spans="1:3" x14ac:dyDescent="0.25">
      <c r="A9693">
        <v>-8113593.32506923</v>
      </c>
      <c r="B9693">
        <v>-176606.49543660699</v>
      </c>
      <c r="C9693">
        <v>1.5396294184029101E-2</v>
      </c>
    </row>
    <row r="9694" spans="1:3" x14ac:dyDescent="0.25">
      <c r="A9694">
        <v>-8112658.8461923003</v>
      </c>
      <c r="B9694">
        <v>-176606.49543660699</v>
      </c>
      <c r="C9694">
        <v>2.08148509263992E-2</v>
      </c>
    </row>
    <row r="9695" spans="1:3" x14ac:dyDescent="0.25">
      <c r="A9695">
        <v>-8111724.3673153799</v>
      </c>
      <c r="B9695">
        <v>-176606.49543660699</v>
      </c>
      <c r="C9695">
        <v>2.7953602373599999E-2</v>
      </c>
    </row>
    <row r="9696" spans="1:3" x14ac:dyDescent="0.25">
      <c r="A9696">
        <v>-8110789.8884384604</v>
      </c>
      <c r="B9696">
        <v>-176606.49543660699</v>
      </c>
      <c r="C9696">
        <v>3.7575170397758401E-2</v>
      </c>
    </row>
    <row r="9697" spans="1:3" x14ac:dyDescent="0.25">
      <c r="A9697">
        <v>-8109855.4095615298</v>
      </c>
      <c r="B9697">
        <v>-176606.49543660699</v>
      </c>
      <c r="C9697">
        <v>4.3149258941411903E-2</v>
      </c>
    </row>
    <row r="9698" spans="1:3" x14ac:dyDescent="0.25">
      <c r="A9698">
        <v>-8108920.9306846103</v>
      </c>
      <c r="B9698">
        <v>-176606.49543660699</v>
      </c>
      <c r="C9698">
        <v>5.3900294005870798E-2</v>
      </c>
    </row>
    <row r="9699" spans="1:3" x14ac:dyDescent="0.25">
      <c r="A9699">
        <v>-8107986.4518076899</v>
      </c>
      <c r="B9699">
        <v>-176606.49543660699</v>
      </c>
      <c r="C9699">
        <v>6.3263207674026406E-2</v>
      </c>
    </row>
    <row r="9700" spans="1:3" x14ac:dyDescent="0.25">
      <c r="A9700">
        <v>-8107051.9729307601</v>
      </c>
      <c r="B9700">
        <v>-176606.49543660699</v>
      </c>
      <c r="C9700">
        <v>7.8751914203166906E-2</v>
      </c>
    </row>
    <row r="9701" spans="1:3" x14ac:dyDescent="0.25">
      <c r="A9701">
        <v>-8106117.4940538397</v>
      </c>
      <c r="B9701">
        <v>-176606.49543660699</v>
      </c>
      <c r="C9701">
        <v>9.1744817793369196E-2</v>
      </c>
    </row>
    <row r="9702" spans="1:3" x14ac:dyDescent="0.25">
      <c r="A9702">
        <v>-8105183.0151769202</v>
      </c>
      <c r="B9702">
        <v>-176606.49543660699</v>
      </c>
      <c r="C9702">
        <v>9.9782474339008304E-2</v>
      </c>
    </row>
    <row r="9703" spans="1:3" x14ac:dyDescent="0.25">
      <c r="A9703">
        <v>-8104248.5362999896</v>
      </c>
      <c r="B9703">
        <v>-176606.49543660699</v>
      </c>
      <c r="C9703">
        <v>0.106905832886695</v>
      </c>
    </row>
    <row r="9704" spans="1:3" x14ac:dyDescent="0.25">
      <c r="A9704">
        <v>-8103314.0574230701</v>
      </c>
      <c r="B9704">
        <v>-176606.49543660699</v>
      </c>
      <c r="C9704">
        <v>0.122530072927474</v>
      </c>
    </row>
    <row r="9705" spans="1:3" x14ac:dyDescent="0.25">
      <c r="A9705">
        <v>-8102379.5785461497</v>
      </c>
      <c r="B9705">
        <v>-176606.49543660699</v>
      </c>
      <c r="C9705">
        <v>0.133053824305534</v>
      </c>
    </row>
    <row r="9706" spans="1:3" x14ac:dyDescent="0.25">
      <c r="A9706">
        <v>-8101445.0996692302</v>
      </c>
      <c r="B9706">
        <v>-176606.49543660699</v>
      </c>
      <c r="C9706">
        <v>0.14031982421875</v>
      </c>
    </row>
    <row r="9707" spans="1:3" x14ac:dyDescent="0.25">
      <c r="A9707">
        <v>-8100510.6207923004</v>
      </c>
      <c r="B9707">
        <v>-176606.49543660699</v>
      </c>
      <c r="C9707">
        <v>0.146834015846252</v>
      </c>
    </row>
    <row r="9708" spans="1:3" x14ac:dyDescent="0.25">
      <c r="A9708">
        <v>-8099576.14191538</v>
      </c>
      <c r="B9708">
        <v>-176606.49543660699</v>
      </c>
      <c r="C9708">
        <v>0.15518806874752</v>
      </c>
    </row>
    <row r="9709" spans="1:3" x14ac:dyDescent="0.25">
      <c r="A9709">
        <v>-8098641.6630384596</v>
      </c>
      <c r="B9709">
        <v>-176606.49543660699</v>
      </c>
      <c r="C9709">
        <v>0.16005115211009899</v>
      </c>
    </row>
    <row r="9710" spans="1:3" x14ac:dyDescent="0.25">
      <c r="A9710">
        <v>-8097707.1841615299</v>
      </c>
      <c r="B9710">
        <v>-176606.49543660699</v>
      </c>
      <c r="C9710">
        <v>0.16617603600025099</v>
      </c>
    </row>
    <row r="9711" spans="1:3" x14ac:dyDescent="0.25">
      <c r="A9711">
        <v>-8096772.7052846104</v>
      </c>
      <c r="B9711">
        <v>-176606.49543660699</v>
      </c>
      <c r="C9711">
        <v>0.172544285655021</v>
      </c>
    </row>
    <row r="9712" spans="1:3" x14ac:dyDescent="0.25">
      <c r="A9712">
        <v>-8095838.22640769</v>
      </c>
      <c r="B9712">
        <v>-176606.49543660699</v>
      </c>
      <c r="C9712">
        <v>0.16759309172630299</v>
      </c>
    </row>
    <row r="9713" spans="1:3" x14ac:dyDescent="0.25">
      <c r="A9713">
        <v>-8094903.7475307602</v>
      </c>
      <c r="B9713">
        <v>-176606.49543660699</v>
      </c>
      <c r="C9713">
        <v>0.16762296855449599</v>
      </c>
    </row>
    <row r="9714" spans="1:3" x14ac:dyDescent="0.25">
      <c r="A9714">
        <v>-8093969.2686538398</v>
      </c>
      <c r="B9714">
        <v>-176606.49543660699</v>
      </c>
      <c r="C9714">
        <v>0.16800226271152399</v>
      </c>
    </row>
    <row r="9715" spans="1:3" x14ac:dyDescent="0.25">
      <c r="A9715">
        <v>-8093034.7897769203</v>
      </c>
      <c r="B9715">
        <v>-176606.49543660699</v>
      </c>
      <c r="C9715">
        <v>0</v>
      </c>
    </row>
    <row r="9716" spans="1:3" x14ac:dyDescent="0.25">
      <c r="A9716">
        <v>-8092100.3108999897</v>
      </c>
      <c r="B9716">
        <v>-176606.49543660699</v>
      </c>
      <c r="C9716">
        <v>0</v>
      </c>
    </row>
    <row r="9717" spans="1:3" x14ac:dyDescent="0.25">
      <c r="A9717">
        <v>-8091165.8320230702</v>
      </c>
      <c r="B9717">
        <v>-176606.49543660699</v>
      </c>
      <c r="C9717">
        <v>0</v>
      </c>
    </row>
    <row r="9718" spans="1:3" x14ac:dyDescent="0.25">
      <c r="A9718">
        <v>-8090231.3531461498</v>
      </c>
      <c r="B9718">
        <v>-176606.49543660699</v>
      </c>
      <c r="C9718">
        <v>0</v>
      </c>
    </row>
    <row r="9719" spans="1:3" x14ac:dyDescent="0.25">
      <c r="A9719">
        <v>-8089296.8742692303</v>
      </c>
      <c r="B9719">
        <v>-176606.49543660699</v>
      </c>
      <c r="C9719">
        <v>0</v>
      </c>
    </row>
    <row r="9720" spans="1:3" x14ac:dyDescent="0.25">
      <c r="A9720">
        <v>-8131348.4237307599</v>
      </c>
      <c r="B9720">
        <v>-177540.97431339201</v>
      </c>
      <c r="C9720">
        <v>0</v>
      </c>
    </row>
    <row r="9721" spans="1:3" x14ac:dyDescent="0.25">
      <c r="A9721">
        <v>-8130413.9448538404</v>
      </c>
      <c r="B9721">
        <v>-177540.97431339201</v>
      </c>
      <c r="C9721">
        <v>0</v>
      </c>
    </row>
    <row r="9722" spans="1:3" x14ac:dyDescent="0.25">
      <c r="A9722">
        <v>-8129479.46597692</v>
      </c>
      <c r="B9722">
        <v>-177540.97431339201</v>
      </c>
      <c r="C9722">
        <v>0</v>
      </c>
    </row>
    <row r="9723" spans="1:3" x14ac:dyDescent="0.25">
      <c r="A9723">
        <v>-8128544.9870999902</v>
      </c>
      <c r="B9723">
        <v>-177540.97431339201</v>
      </c>
      <c r="C9723">
        <v>0</v>
      </c>
    </row>
    <row r="9724" spans="1:3" x14ac:dyDescent="0.25">
      <c r="A9724">
        <v>-8127610.5082230698</v>
      </c>
      <c r="B9724">
        <v>-177540.97431339201</v>
      </c>
      <c r="C9724">
        <v>0</v>
      </c>
    </row>
    <row r="9725" spans="1:3" x14ac:dyDescent="0.25">
      <c r="A9725">
        <v>-8126676.0293461503</v>
      </c>
      <c r="B9725">
        <v>-177540.97431339201</v>
      </c>
      <c r="C9725">
        <v>0</v>
      </c>
    </row>
    <row r="9726" spans="1:3" x14ac:dyDescent="0.25">
      <c r="A9726">
        <v>-8125741.5504692299</v>
      </c>
      <c r="B9726">
        <v>-177540.97431339201</v>
      </c>
      <c r="C9726" s="1">
        <v>3.2642459700582502E-5</v>
      </c>
    </row>
    <row r="9727" spans="1:3" x14ac:dyDescent="0.25">
      <c r="A9727">
        <v>-8124807.0715923002</v>
      </c>
      <c r="B9727">
        <v>-177540.97431339201</v>
      </c>
      <c r="C9727">
        <v>1.39963231049478E-4</v>
      </c>
    </row>
    <row r="9728" spans="1:3" x14ac:dyDescent="0.25">
      <c r="A9728">
        <v>-8123872.5927153798</v>
      </c>
      <c r="B9728">
        <v>-177540.97431339201</v>
      </c>
      <c r="C9728">
        <v>1.3248148025013501E-4</v>
      </c>
    </row>
    <row r="9729" spans="1:3" x14ac:dyDescent="0.25">
      <c r="A9729">
        <v>-8122938.1138384603</v>
      </c>
      <c r="B9729">
        <v>-177540.97431339201</v>
      </c>
      <c r="C9729">
        <v>2.3312444682233E-4</v>
      </c>
    </row>
    <row r="9730" spans="1:3" x14ac:dyDescent="0.25">
      <c r="A9730">
        <v>-8122003.6349615296</v>
      </c>
      <c r="B9730">
        <v>-177540.97431339201</v>
      </c>
      <c r="C9730">
        <v>5.0809705862775402E-4</v>
      </c>
    </row>
    <row r="9731" spans="1:3" x14ac:dyDescent="0.25">
      <c r="A9731">
        <v>-8121069.1560846101</v>
      </c>
      <c r="B9731">
        <v>-177540.97431339201</v>
      </c>
      <c r="C9731">
        <v>7.1063899667933497E-4</v>
      </c>
    </row>
    <row r="9732" spans="1:3" x14ac:dyDescent="0.25">
      <c r="A9732">
        <v>-8120134.6772076897</v>
      </c>
      <c r="B9732">
        <v>-177540.97431339201</v>
      </c>
      <c r="C9732">
        <v>1.26673572231084E-3</v>
      </c>
    </row>
    <row r="9733" spans="1:3" x14ac:dyDescent="0.25">
      <c r="A9733">
        <v>-8119200.19833076</v>
      </c>
      <c r="B9733">
        <v>-177540.97431339201</v>
      </c>
      <c r="C9733">
        <v>2.18109088018536E-3</v>
      </c>
    </row>
    <row r="9734" spans="1:3" x14ac:dyDescent="0.25">
      <c r="A9734">
        <v>-8118265.7194538396</v>
      </c>
      <c r="B9734">
        <v>-177540.97431339201</v>
      </c>
      <c r="C9734">
        <v>2.7055530808865998E-3</v>
      </c>
    </row>
    <row r="9735" spans="1:3" x14ac:dyDescent="0.25">
      <c r="A9735">
        <v>-8117331.2405769201</v>
      </c>
      <c r="B9735">
        <v>-177540.97431339201</v>
      </c>
      <c r="C9735">
        <v>3.9853244088590102E-3</v>
      </c>
    </row>
    <row r="9736" spans="1:3" x14ac:dyDescent="0.25">
      <c r="A9736">
        <v>-8116396.7616999904</v>
      </c>
      <c r="B9736">
        <v>-177540.97431339201</v>
      </c>
      <c r="C9736">
        <v>5.8037550188601E-3</v>
      </c>
    </row>
    <row r="9737" spans="1:3" x14ac:dyDescent="0.25">
      <c r="A9737">
        <v>-8115462.28282307</v>
      </c>
      <c r="B9737">
        <v>-177540.97431339201</v>
      </c>
      <c r="C9737">
        <v>8.7194023653864808E-3</v>
      </c>
    </row>
    <row r="9738" spans="1:3" x14ac:dyDescent="0.25">
      <c r="A9738">
        <v>-8114527.8039461495</v>
      </c>
      <c r="B9738">
        <v>-177540.97431339201</v>
      </c>
      <c r="C9738">
        <v>1.2430267408490099E-2</v>
      </c>
    </row>
    <row r="9739" spans="1:3" x14ac:dyDescent="0.25">
      <c r="A9739">
        <v>-8113593.32506923</v>
      </c>
      <c r="B9739">
        <v>-177540.97431339201</v>
      </c>
      <c r="C9739">
        <v>1.6642175614833801E-2</v>
      </c>
    </row>
    <row r="9740" spans="1:3" x14ac:dyDescent="0.25">
      <c r="A9740">
        <v>-8112658.8461923003</v>
      </c>
      <c r="B9740">
        <v>-177540.97431339201</v>
      </c>
      <c r="C9740">
        <v>2.3040222004055901E-2</v>
      </c>
    </row>
    <row r="9741" spans="1:3" x14ac:dyDescent="0.25">
      <c r="A9741">
        <v>-8111724.3673153799</v>
      </c>
      <c r="B9741">
        <v>-177540.97431339201</v>
      </c>
      <c r="C9741">
        <v>3.03426496684551E-2</v>
      </c>
    </row>
    <row r="9742" spans="1:3" x14ac:dyDescent="0.25">
      <c r="A9742">
        <v>-8110789.8884384604</v>
      </c>
      <c r="B9742">
        <v>-177540.97431339201</v>
      </c>
      <c r="C9742">
        <v>3.5778943449258797E-2</v>
      </c>
    </row>
    <row r="9743" spans="1:3" x14ac:dyDescent="0.25">
      <c r="A9743">
        <v>-8109855.4095615298</v>
      </c>
      <c r="B9743">
        <v>-177540.97431339201</v>
      </c>
      <c r="C9743">
        <v>4.7452725470066001E-2</v>
      </c>
    </row>
    <row r="9744" spans="1:3" x14ac:dyDescent="0.25">
      <c r="A9744">
        <v>-8108920.9306846103</v>
      </c>
      <c r="B9744">
        <v>-177540.97431339201</v>
      </c>
      <c r="C9744">
        <v>5.8909311890602098E-2</v>
      </c>
    </row>
    <row r="9745" spans="1:3" x14ac:dyDescent="0.25">
      <c r="A9745">
        <v>-8107986.4518076899</v>
      </c>
      <c r="B9745">
        <v>-177540.97431339201</v>
      </c>
      <c r="C9745">
        <v>6.5564192831516196E-2</v>
      </c>
    </row>
    <row r="9746" spans="1:3" x14ac:dyDescent="0.25">
      <c r="A9746">
        <v>-8107051.9729307601</v>
      </c>
      <c r="B9746">
        <v>-177540.97431339201</v>
      </c>
      <c r="C9746">
        <v>8.0755695700645405E-2</v>
      </c>
    </row>
    <row r="9747" spans="1:3" x14ac:dyDescent="0.25">
      <c r="A9747">
        <v>-8106117.4940538397</v>
      </c>
      <c r="B9747">
        <v>-177540.97431339201</v>
      </c>
      <c r="C9747">
        <v>9.5568761229515006E-2</v>
      </c>
    </row>
    <row r="9748" spans="1:3" x14ac:dyDescent="0.25">
      <c r="A9748">
        <v>-8105183.0151769202</v>
      </c>
      <c r="B9748">
        <v>-177540.97431339201</v>
      </c>
      <c r="C9748">
        <v>0.10504136979579901</v>
      </c>
    </row>
    <row r="9749" spans="1:3" x14ac:dyDescent="0.25">
      <c r="A9749">
        <v>-8104248.5362999896</v>
      </c>
      <c r="B9749">
        <v>-177540.97431339201</v>
      </c>
      <c r="C9749">
        <v>0.11151173710822999</v>
      </c>
    </row>
    <row r="9750" spans="1:3" x14ac:dyDescent="0.25">
      <c r="A9750">
        <v>-8103314.0574230701</v>
      </c>
      <c r="B9750">
        <v>-177540.97431339201</v>
      </c>
      <c r="C9750">
        <v>0.128596976399421</v>
      </c>
    </row>
    <row r="9751" spans="1:3" x14ac:dyDescent="0.25">
      <c r="A9751">
        <v>-8102379.5785461497</v>
      </c>
      <c r="B9751">
        <v>-177540.97431339201</v>
      </c>
      <c r="C9751">
        <v>0.13594172894954601</v>
      </c>
    </row>
    <row r="9752" spans="1:3" x14ac:dyDescent="0.25">
      <c r="A9752">
        <v>-8101445.0996692302</v>
      </c>
      <c r="B9752">
        <v>-177540.97431339201</v>
      </c>
      <c r="C9752">
        <v>0.14201234281062999</v>
      </c>
    </row>
    <row r="9753" spans="1:3" x14ac:dyDescent="0.25">
      <c r="A9753">
        <v>-8100510.6207923004</v>
      </c>
      <c r="B9753">
        <v>-177540.97431339201</v>
      </c>
      <c r="C9753">
        <v>0.15253460407257</v>
      </c>
    </row>
    <row r="9754" spans="1:3" x14ac:dyDescent="0.25">
      <c r="A9754">
        <v>-8099576.14191538</v>
      </c>
      <c r="B9754">
        <v>-177540.97431339201</v>
      </c>
      <c r="C9754">
        <v>0.15604451298713601</v>
      </c>
    </row>
    <row r="9755" spans="1:3" x14ac:dyDescent="0.25">
      <c r="A9755">
        <v>-8098641.6630384596</v>
      </c>
      <c r="B9755">
        <v>-177540.97431339201</v>
      </c>
      <c r="C9755">
        <v>0.15992012619972201</v>
      </c>
    </row>
    <row r="9756" spans="1:3" x14ac:dyDescent="0.25">
      <c r="A9756">
        <v>-8097707.1841615299</v>
      </c>
      <c r="B9756">
        <v>-177540.97431339201</v>
      </c>
      <c r="C9756">
        <v>0.167930006980895</v>
      </c>
    </row>
    <row r="9757" spans="1:3" x14ac:dyDescent="0.25">
      <c r="A9757">
        <v>-8096772.7052846104</v>
      </c>
      <c r="B9757">
        <v>-177540.97431339201</v>
      </c>
      <c r="C9757">
        <v>0.17352309823036099</v>
      </c>
    </row>
    <row r="9758" spans="1:3" x14ac:dyDescent="0.25">
      <c r="A9758">
        <v>-8095838.22640769</v>
      </c>
      <c r="B9758">
        <v>-177540.97431339201</v>
      </c>
      <c r="C9758">
        <v>0.16721291840076399</v>
      </c>
    </row>
    <row r="9759" spans="1:3" x14ac:dyDescent="0.25">
      <c r="A9759">
        <v>-8094903.7475307602</v>
      </c>
      <c r="B9759">
        <v>-177540.97431339201</v>
      </c>
      <c r="C9759">
        <v>0.16484726965427299</v>
      </c>
    </row>
    <row r="9760" spans="1:3" x14ac:dyDescent="0.25">
      <c r="A9760">
        <v>-8093969.2686538398</v>
      </c>
      <c r="B9760">
        <v>-177540.97431339201</v>
      </c>
      <c r="C9760">
        <v>0</v>
      </c>
    </row>
    <row r="9761" spans="1:3" x14ac:dyDescent="0.25">
      <c r="A9761">
        <v>-8093034.7897769203</v>
      </c>
      <c r="B9761">
        <v>-177540.97431339201</v>
      </c>
      <c r="C9761">
        <v>0</v>
      </c>
    </row>
    <row r="9762" spans="1:3" x14ac:dyDescent="0.25">
      <c r="A9762">
        <v>-8092100.3108999897</v>
      </c>
      <c r="B9762">
        <v>-177540.97431339201</v>
      </c>
      <c r="C9762">
        <v>0</v>
      </c>
    </row>
    <row r="9763" spans="1:3" x14ac:dyDescent="0.25">
      <c r="A9763">
        <v>-8091165.8320230702</v>
      </c>
      <c r="B9763">
        <v>-177540.97431339201</v>
      </c>
      <c r="C9763">
        <v>0</v>
      </c>
    </row>
    <row r="9764" spans="1:3" x14ac:dyDescent="0.25">
      <c r="A9764">
        <v>-8090231.3531461498</v>
      </c>
      <c r="B9764">
        <v>-177540.97431339201</v>
      </c>
      <c r="C9764">
        <v>0</v>
      </c>
    </row>
    <row r="9765" spans="1:3" x14ac:dyDescent="0.25">
      <c r="A9765">
        <v>-8089296.8742692303</v>
      </c>
      <c r="B9765">
        <v>-177540.97431339201</v>
      </c>
      <c r="C9765">
        <v>0</v>
      </c>
    </row>
    <row r="9766" spans="1:3" x14ac:dyDescent="0.25">
      <c r="A9766">
        <v>-8131348.4237307599</v>
      </c>
      <c r="B9766">
        <v>-178475.453190178</v>
      </c>
      <c r="C9766">
        <v>0</v>
      </c>
    </row>
    <row r="9767" spans="1:3" x14ac:dyDescent="0.25">
      <c r="A9767">
        <v>-8130413.9448538404</v>
      </c>
      <c r="B9767">
        <v>-178475.453190178</v>
      </c>
      <c r="C9767">
        <v>0</v>
      </c>
    </row>
    <row r="9768" spans="1:3" x14ac:dyDescent="0.25">
      <c r="A9768">
        <v>-8129479.46597692</v>
      </c>
      <c r="B9768">
        <v>-178475.453190178</v>
      </c>
      <c r="C9768">
        <v>0</v>
      </c>
    </row>
    <row r="9769" spans="1:3" x14ac:dyDescent="0.25">
      <c r="A9769">
        <v>-8128544.9870999902</v>
      </c>
      <c r="B9769">
        <v>-178475.453190178</v>
      </c>
      <c r="C9769">
        <v>0</v>
      </c>
    </row>
    <row r="9770" spans="1:3" x14ac:dyDescent="0.25">
      <c r="A9770">
        <v>-8127610.5082230698</v>
      </c>
      <c r="B9770">
        <v>-178475.453190178</v>
      </c>
      <c r="C9770">
        <v>0</v>
      </c>
    </row>
    <row r="9771" spans="1:3" x14ac:dyDescent="0.25">
      <c r="A9771">
        <v>-8126676.0293461503</v>
      </c>
      <c r="B9771">
        <v>-178475.453190178</v>
      </c>
      <c r="C9771">
        <v>0</v>
      </c>
    </row>
    <row r="9772" spans="1:3" x14ac:dyDescent="0.25">
      <c r="A9772">
        <v>-8125741.5504692299</v>
      </c>
      <c r="B9772">
        <v>-178475.453190178</v>
      </c>
      <c r="C9772" s="1">
        <v>3.2642459700582502E-5</v>
      </c>
    </row>
    <row r="9773" spans="1:3" x14ac:dyDescent="0.25">
      <c r="A9773">
        <v>-8124807.0715923002</v>
      </c>
      <c r="B9773">
        <v>-178475.453190178</v>
      </c>
      <c r="C9773">
        <v>1.05001854535657E-4</v>
      </c>
    </row>
    <row r="9774" spans="1:3" x14ac:dyDescent="0.25">
      <c r="A9774">
        <v>-8123872.5927153798</v>
      </c>
      <c r="B9774">
        <v>-178475.453190178</v>
      </c>
      <c r="C9774">
        <v>1.41067794174887E-4</v>
      </c>
    </row>
    <row r="9775" spans="1:3" x14ac:dyDescent="0.25">
      <c r="A9775">
        <v>-8122938.1138384603</v>
      </c>
      <c r="B9775">
        <v>-178475.453190178</v>
      </c>
      <c r="C9775">
        <v>2.1155748981982399E-4</v>
      </c>
    </row>
    <row r="9776" spans="1:3" x14ac:dyDescent="0.25">
      <c r="A9776">
        <v>-8122003.6349615296</v>
      </c>
      <c r="B9776">
        <v>-178475.453190178</v>
      </c>
      <c r="C9776">
        <v>5.0666549941524798E-4</v>
      </c>
    </row>
    <row r="9777" spans="1:3" x14ac:dyDescent="0.25">
      <c r="A9777">
        <v>-8121069.1560846101</v>
      </c>
      <c r="B9777">
        <v>-178475.453190178</v>
      </c>
      <c r="C9777">
        <v>7.6591048855334499E-4</v>
      </c>
    </row>
    <row r="9778" spans="1:3" x14ac:dyDescent="0.25">
      <c r="A9778">
        <v>-8120134.6772076897</v>
      </c>
      <c r="B9778">
        <v>-178475.453190178</v>
      </c>
      <c r="C9778">
        <v>1.27322867047041E-3</v>
      </c>
    </row>
    <row r="9779" spans="1:3" x14ac:dyDescent="0.25">
      <c r="A9779">
        <v>-8119200.19833076</v>
      </c>
      <c r="B9779">
        <v>-178475.453190178</v>
      </c>
      <c r="C9779">
        <v>2.0626939367502902E-3</v>
      </c>
    </row>
    <row r="9780" spans="1:3" x14ac:dyDescent="0.25">
      <c r="A9780">
        <v>-8118265.7194538396</v>
      </c>
      <c r="B9780">
        <v>-178475.453190178</v>
      </c>
      <c r="C9780">
        <v>3.0997619032859798E-3</v>
      </c>
    </row>
    <row r="9781" spans="1:3" x14ac:dyDescent="0.25">
      <c r="A9781">
        <v>-8117331.2405769201</v>
      </c>
      <c r="B9781">
        <v>-178475.453190178</v>
      </c>
      <c r="C9781">
        <v>4.4228192418813697E-3</v>
      </c>
    </row>
    <row r="9782" spans="1:3" x14ac:dyDescent="0.25">
      <c r="A9782">
        <v>-8116396.7616999904</v>
      </c>
      <c r="B9782">
        <v>-178475.453190178</v>
      </c>
      <c r="C9782">
        <v>6.9920476526021897E-3</v>
      </c>
    </row>
    <row r="9783" spans="1:3" x14ac:dyDescent="0.25">
      <c r="A9783">
        <v>-8115462.28282307</v>
      </c>
      <c r="B9783">
        <v>-178475.453190178</v>
      </c>
      <c r="C9783">
        <v>1.01350303739309E-2</v>
      </c>
    </row>
    <row r="9784" spans="1:3" x14ac:dyDescent="0.25">
      <c r="A9784">
        <v>-8114527.8039461495</v>
      </c>
      <c r="B9784">
        <v>-178475.453190178</v>
      </c>
      <c r="C9784">
        <v>1.42400795593857E-2</v>
      </c>
    </row>
    <row r="9785" spans="1:3" x14ac:dyDescent="0.25">
      <c r="A9785">
        <v>-8113593.32506923</v>
      </c>
      <c r="B9785">
        <v>-178475.453190178</v>
      </c>
      <c r="C9785">
        <v>1.9686946645379001E-2</v>
      </c>
    </row>
    <row r="9786" spans="1:3" x14ac:dyDescent="0.25">
      <c r="A9786">
        <v>-8112658.8461923003</v>
      </c>
      <c r="B9786">
        <v>-178475.453190178</v>
      </c>
      <c r="C9786">
        <v>2.8005726635455998E-2</v>
      </c>
    </row>
    <row r="9787" spans="1:3" x14ac:dyDescent="0.25">
      <c r="A9787">
        <v>-8111724.3673153799</v>
      </c>
      <c r="B9787">
        <v>-178475.453190178</v>
      </c>
      <c r="C9787">
        <v>3.1173937022686001E-2</v>
      </c>
    </row>
    <row r="9788" spans="1:3" x14ac:dyDescent="0.25">
      <c r="A9788">
        <v>-8110789.8884384604</v>
      </c>
      <c r="B9788">
        <v>-178475.453190178</v>
      </c>
      <c r="C9788">
        <v>4.0806807577610002E-2</v>
      </c>
    </row>
    <row r="9789" spans="1:3" x14ac:dyDescent="0.25">
      <c r="A9789">
        <v>-8109855.4095615298</v>
      </c>
      <c r="B9789">
        <v>-178475.453190178</v>
      </c>
      <c r="C9789">
        <v>5.2826881408691399E-2</v>
      </c>
    </row>
    <row r="9790" spans="1:3" x14ac:dyDescent="0.25">
      <c r="A9790">
        <v>-8108920.9306846103</v>
      </c>
      <c r="B9790">
        <v>-178475.453190178</v>
      </c>
      <c r="C9790">
        <v>6.63595125079154E-2</v>
      </c>
    </row>
    <row r="9791" spans="1:3" x14ac:dyDescent="0.25">
      <c r="A9791">
        <v>-8107986.4518076899</v>
      </c>
      <c r="B9791">
        <v>-178475.453190178</v>
      </c>
      <c r="C9791">
        <v>7.0022679865360204E-2</v>
      </c>
    </row>
    <row r="9792" spans="1:3" x14ac:dyDescent="0.25">
      <c r="A9792">
        <v>-8107051.9729307601</v>
      </c>
      <c r="B9792">
        <v>-178475.453190178</v>
      </c>
      <c r="C9792">
        <v>8.7272018194198595E-2</v>
      </c>
    </row>
    <row r="9793" spans="1:3" x14ac:dyDescent="0.25">
      <c r="A9793">
        <v>-8106117.4940538397</v>
      </c>
      <c r="B9793">
        <v>-178475.453190178</v>
      </c>
      <c r="C9793">
        <v>0.103022053837776</v>
      </c>
    </row>
    <row r="9794" spans="1:3" x14ac:dyDescent="0.25">
      <c r="A9794">
        <v>-8105183.0151769202</v>
      </c>
      <c r="B9794">
        <v>-178475.453190178</v>
      </c>
      <c r="C9794">
        <v>0.110125705599784</v>
      </c>
    </row>
    <row r="9795" spans="1:3" x14ac:dyDescent="0.25">
      <c r="A9795">
        <v>-8104248.5362999896</v>
      </c>
      <c r="B9795">
        <v>-178475.453190178</v>
      </c>
      <c r="C9795">
        <v>0.11615151166915801</v>
      </c>
    </row>
    <row r="9796" spans="1:3" x14ac:dyDescent="0.25">
      <c r="A9796">
        <v>-8103314.0574230701</v>
      </c>
      <c r="B9796">
        <v>-178475.453190178</v>
      </c>
      <c r="C9796">
        <v>0.133641228079795</v>
      </c>
    </row>
    <row r="9797" spans="1:3" x14ac:dyDescent="0.25">
      <c r="A9797">
        <v>-8102379.5785461497</v>
      </c>
      <c r="B9797">
        <v>-178475.453190178</v>
      </c>
      <c r="C9797">
        <v>0.14016920328140201</v>
      </c>
    </row>
    <row r="9798" spans="1:3" x14ac:dyDescent="0.25">
      <c r="A9798">
        <v>-8101445.0996692302</v>
      </c>
      <c r="B9798">
        <v>-178475.453190178</v>
      </c>
      <c r="C9798">
        <v>0.14824512600898701</v>
      </c>
    </row>
    <row r="9799" spans="1:3" x14ac:dyDescent="0.25">
      <c r="A9799">
        <v>-8100510.6207923004</v>
      </c>
      <c r="B9799">
        <v>-178475.453190178</v>
      </c>
      <c r="C9799">
        <v>0.16318979859352101</v>
      </c>
    </row>
    <row r="9800" spans="1:3" x14ac:dyDescent="0.25">
      <c r="A9800">
        <v>-8099576.14191538</v>
      </c>
      <c r="B9800">
        <v>-178475.453190178</v>
      </c>
      <c r="C9800">
        <v>0.169268533587455</v>
      </c>
    </row>
    <row r="9801" spans="1:3" x14ac:dyDescent="0.25">
      <c r="A9801">
        <v>-8098641.6630384596</v>
      </c>
      <c r="B9801">
        <v>-178475.453190178</v>
      </c>
      <c r="C9801">
        <v>0.162536025047302</v>
      </c>
    </row>
    <row r="9802" spans="1:3" x14ac:dyDescent="0.25">
      <c r="A9802">
        <v>-8097707.1841615299</v>
      </c>
      <c r="B9802">
        <v>-178475.453190178</v>
      </c>
      <c r="C9802">
        <v>0.169547379016876</v>
      </c>
    </row>
    <row r="9803" spans="1:3" x14ac:dyDescent="0.25">
      <c r="A9803">
        <v>-8096772.7052846104</v>
      </c>
      <c r="B9803">
        <v>-178475.453190178</v>
      </c>
      <c r="C9803">
        <v>0.17291413247585199</v>
      </c>
    </row>
    <row r="9804" spans="1:3" x14ac:dyDescent="0.25">
      <c r="A9804">
        <v>-8095838.22640769</v>
      </c>
      <c r="B9804">
        <v>-178475.453190178</v>
      </c>
      <c r="C9804">
        <v>0.170337378978729</v>
      </c>
    </row>
    <row r="9805" spans="1:3" x14ac:dyDescent="0.25">
      <c r="A9805">
        <v>-8094903.7475307602</v>
      </c>
      <c r="B9805">
        <v>-178475.453190178</v>
      </c>
      <c r="C9805">
        <v>0.16862531006336201</v>
      </c>
    </row>
    <row r="9806" spans="1:3" x14ac:dyDescent="0.25">
      <c r="A9806">
        <v>-8093969.2686538398</v>
      </c>
      <c r="B9806">
        <v>-178475.453190178</v>
      </c>
      <c r="C9806">
        <v>0</v>
      </c>
    </row>
    <row r="9807" spans="1:3" x14ac:dyDescent="0.25">
      <c r="A9807">
        <v>-8093034.7897769203</v>
      </c>
      <c r="B9807">
        <v>-178475.453190178</v>
      </c>
      <c r="C9807">
        <v>0</v>
      </c>
    </row>
    <row r="9808" spans="1:3" x14ac:dyDescent="0.25">
      <c r="A9808">
        <v>-8092100.3108999897</v>
      </c>
      <c r="B9808">
        <v>-178475.453190178</v>
      </c>
      <c r="C9808">
        <v>0</v>
      </c>
    </row>
    <row r="9809" spans="1:3" x14ac:dyDescent="0.25">
      <c r="A9809">
        <v>-8091165.8320230702</v>
      </c>
      <c r="B9809">
        <v>-178475.453190178</v>
      </c>
      <c r="C9809">
        <v>0</v>
      </c>
    </row>
    <row r="9810" spans="1:3" x14ac:dyDescent="0.25">
      <c r="A9810">
        <v>-8090231.3531461498</v>
      </c>
      <c r="B9810">
        <v>-178475.453190178</v>
      </c>
      <c r="C9810">
        <v>0</v>
      </c>
    </row>
    <row r="9811" spans="1:3" x14ac:dyDescent="0.25">
      <c r="A9811">
        <v>-8089296.8742692303</v>
      </c>
      <c r="B9811">
        <v>-178475.453190178</v>
      </c>
      <c r="C9811">
        <v>0</v>
      </c>
    </row>
    <row r="9812" spans="1:3" x14ac:dyDescent="0.25">
      <c r="A9812">
        <v>-8131348.4237307599</v>
      </c>
      <c r="B9812">
        <v>-179409.93206696399</v>
      </c>
      <c r="C9812">
        <v>0</v>
      </c>
    </row>
    <row r="9813" spans="1:3" x14ac:dyDescent="0.25">
      <c r="A9813">
        <v>-8130413.9448538404</v>
      </c>
      <c r="B9813">
        <v>-179409.93206696399</v>
      </c>
      <c r="C9813">
        <v>0</v>
      </c>
    </row>
    <row r="9814" spans="1:3" x14ac:dyDescent="0.25">
      <c r="A9814">
        <v>-8129479.46597692</v>
      </c>
      <c r="B9814">
        <v>-179409.93206696399</v>
      </c>
      <c r="C9814">
        <v>0</v>
      </c>
    </row>
    <row r="9815" spans="1:3" x14ac:dyDescent="0.25">
      <c r="A9815">
        <v>-8128544.9870999902</v>
      </c>
      <c r="B9815">
        <v>-179409.93206696399</v>
      </c>
      <c r="C9815">
        <v>0</v>
      </c>
    </row>
    <row r="9816" spans="1:3" x14ac:dyDescent="0.25">
      <c r="A9816">
        <v>-8127610.5082230698</v>
      </c>
      <c r="B9816">
        <v>-179409.93206696399</v>
      </c>
      <c r="C9816">
        <v>0</v>
      </c>
    </row>
    <row r="9817" spans="1:3" x14ac:dyDescent="0.25">
      <c r="A9817">
        <v>-8126676.0293461503</v>
      </c>
      <c r="B9817">
        <v>-179409.93206696399</v>
      </c>
      <c r="C9817">
        <v>0</v>
      </c>
    </row>
    <row r="9818" spans="1:3" x14ac:dyDescent="0.25">
      <c r="A9818">
        <v>-8125741.5504692299</v>
      </c>
      <c r="B9818">
        <v>-179409.93206696399</v>
      </c>
      <c r="C9818" s="1">
        <v>3.2642459700582502E-5</v>
      </c>
    </row>
    <row r="9819" spans="1:3" x14ac:dyDescent="0.25">
      <c r="A9819">
        <v>-8124807.0715923002</v>
      </c>
      <c r="B9819">
        <v>-179409.93206696399</v>
      </c>
      <c r="C9819" s="1">
        <v>5.8272715250495801E-5</v>
      </c>
    </row>
    <row r="9820" spans="1:3" x14ac:dyDescent="0.25">
      <c r="A9820">
        <v>-8123872.5927153798</v>
      </c>
      <c r="B9820">
        <v>-179409.93206696399</v>
      </c>
      <c r="C9820">
        <v>1.73589462065137E-4</v>
      </c>
    </row>
    <row r="9821" spans="1:3" x14ac:dyDescent="0.25">
      <c r="A9821">
        <v>-8122938.1138384603</v>
      </c>
      <c r="B9821">
        <v>-179409.93206696399</v>
      </c>
      <c r="C9821">
        <v>3.4466007491573599E-4</v>
      </c>
    </row>
    <row r="9822" spans="1:3" x14ac:dyDescent="0.25">
      <c r="A9822">
        <v>-8122003.6349615296</v>
      </c>
      <c r="B9822">
        <v>-179409.93206696399</v>
      </c>
      <c r="C9822">
        <v>5.9873337158933195E-4</v>
      </c>
    </row>
    <row r="9823" spans="1:3" x14ac:dyDescent="0.25">
      <c r="A9823">
        <v>-8121069.1560846101</v>
      </c>
      <c r="B9823">
        <v>-179409.93206696399</v>
      </c>
      <c r="C9823">
        <v>9.5211720326915297E-4</v>
      </c>
    </row>
    <row r="9824" spans="1:3" x14ac:dyDescent="0.25">
      <c r="A9824">
        <v>-8120134.6772076897</v>
      </c>
      <c r="B9824">
        <v>-179409.93206696399</v>
      </c>
      <c r="C9824">
        <v>1.6420487081632001E-3</v>
      </c>
    </row>
    <row r="9825" spans="1:3" x14ac:dyDescent="0.25">
      <c r="A9825">
        <v>-8119200.19833076</v>
      </c>
      <c r="B9825">
        <v>-179409.93206696399</v>
      </c>
      <c r="C9825">
        <v>2.5270259939134099E-3</v>
      </c>
    </row>
    <row r="9826" spans="1:3" x14ac:dyDescent="0.25">
      <c r="A9826">
        <v>-8118265.7194538396</v>
      </c>
      <c r="B9826">
        <v>-179409.93206696399</v>
      </c>
      <c r="C9826">
        <v>3.8134776987135402E-3</v>
      </c>
    </row>
    <row r="9827" spans="1:3" x14ac:dyDescent="0.25">
      <c r="A9827">
        <v>-8117331.2405769201</v>
      </c>
      <c r="B9827">
        <v>-179409.93206696399</v>
      </c>
      <c r="C9827">
        <v>5.9381523169577096E-3</v>
      </c>
    </row>
    <row r="9828" spans="1:3" x14ac:dyDescent="0.25">
      <c r="A9828">
        <v>-8116396.7616999904</v>
      </c>
      <c r="B9828">
        <v>-179409.93206696399</v>
      </c>
      <c r="C9828">
        <v>8.4954146295785904E-3</v>
      </c>
    </row>
    <row r="9829" spans="1:3" x14ac:dyDescent="0.25">
      <c r="A9829">
        <v>-8115462.28282307</v>
      </c>
      <c r="B9829">
        <v>-179409.93206696399</v>
      </c>
      <c r="C9829">
        <v>1.0082034394145E-2</v>
      </c>
    </row>
    <row r="9830" spans="1:3" x14ac:dyDescent="0.25">
      <c r="A9830">
        <v>-8114527.8039461495</v>
      </c>
      <c r="B9830">
        <v>-179409.93206696399</v>
      </c>
      <c r="C9830">
        <v>1.41330631449818E-2</v>
      </c>
    </row>
    <row r="9831" spans="1:3" x14ac:dyDescent="0.25">
      <c r="A9831">
        <v>-8113593.32506923</v>
      </c>
      <c r="B9831">
        <v>-179409.93206696399</v>
      </c>
      <c r="C9831">
        <v>1.94025095552206E-2</v>
      </c>
    </row>
    <row r="9832" spans="1:3" x14ac:dyDescent="0.25">
      <c r="A9832">
        <v>-8112658.8461923003</v>
      </c>
      <c r="B9832">
        <v>-179409.93206696399</v>
      </c>
      <c r="C9832">
        <v>2.6479059830307902E-2</v>
      </c>
    </row>
    <row r="9833" spans="1:3" x14ac:dyDescent="0.25">
      <c r="A9833">
        <v>-8111724.3673153799</v>
      </c>
      <c r="B9833">
        <v>-179409.93206696399</v>
      </c>
      <c r="C9833">
        <v>3.6099631339311503E-2</v>
      </c>
    </row>
    <row r="9834" spans="1:3" x14ac:dyDescent="0.25">
      <c r="A9834">
        <v>-8110789.8884384604</v>
      </c>
      <c r="B9834">
        <v>-179409.93206696399</v>
      </c>
      <c r="C9834">
        <v>4.6478979289531701E-2</v>
      </c>
    </row>
    <row r="9835" spans="1:3" x14ac:dyDescent="0.25">
      <c r="A9835">
        <v>-8109855.4095615298</v>
      </c>
      <c r="B9835">
        <v>-179409.93206696399</v>
      </c>
      <c r="C9835">
        <v>5.8915913105010903E-2</v>
      </c>
    </row>
    <row r="9836" spans="1:3" x14ac:dyDescent="0.25">
      <c r="A9836">
        <v>-8108920.9306846103</v>
      </c>
      <c r="B9836">
        <v>-179409.93206696399</v>
      </c>
      <c r="C9836">
        <v>7.4490882456302601E-2</v>
      </c>
    </row>
    <row r="9837" spans="1:3" x14ac:dyDescent="0.25">
      <c r="A9837">
        <v>-8107986.4518076899</v>
      </c>
      <c r="B9837">
        <v>-179409.93206696399</v>
      </c>
      <c r="C9837">
        <v>7.9085431993007604E-2</v>
      </c>
    </row>
    <row r="9838" spans="1:3" x14ac:dyDescent="0.25">
      <c r="A9838">
        <v>-8107051.9729307601</v>
      </c>
      <c r="B9838">
        <v>-179409.93206696399</v>
      </c>
      <c r="C9838">
        <v>9.6718564629554707E-2</v>
      </c>
    </row>
    <row r="9839" spans="1:3" x14ac:dyDescent="0.25">
      <c r="A9839">
        <v>-8106117.4940538397</v>
      </c>
      <c r="B9839">
        <v>-179409.93206696399</v>
      </c>
      <c r="C9839">
        <v>0.10469353199005101</v>
      </c>
    </row>
    <row r="9840" spans="1:3" x14ac:dyDescent="0.25">
      <c r="A9840">
        <v>-8105183.0151769202</v>
      </c>
      <c r="B9840">
        <v>-179409.93206696399</v>
      </c>
      <c r="C9840">
        <v>0.11861962825059801</v>
      </c>
    </row>
    <row r="9841" spans="1:3" x14ac:dyDescent="0.25">
      <c r="A9841">
        <v>-8104248.5362999896</v>
      </c>
      <c r="B9841">
        <v>-179409.93206696399</v>
      </c>
      <c r="C9841">
        <v>0.13589155673980699</v>
      </c>
    </row>
    <row r="9842" spans="1:3" x14ac:dyDescent="0.25">
      <c r="A9842">
        <v>-8103314.0574230701</v>
      </c>
      <c r="B9842">
        <v>-179409.93206696399</v>
      </c>
      <c r="C9842">
        <v>0.14156599342823001</v>
      </c>
    </row>
    <row r="9843" spans="1:3" x14ac:dyDescent="0.25">
      <c r="A9843">
        <v>-8102379.5785461497</v>
      </c>
      <c r="B9843">
        <v>-179409.93206696399</v>
      </c>
      <c r="C9843">
        <v>0.147903442382812</v>
      </c>
    </row>
    <row r="9844" spans="1:3" x14ac:dyDescent="0.25">
      <c r="A9844">
        <v>-8101445.0996692302</v>
      </c>
      <c r="B9844">
        <v>-179409.93206696399</v>
      </c>
      <c r="C9844">
        <v>0.15375196933746299</v>
      </c>
    </row>
    <row r="9845" spans="1:3" x14ac:dyDescent="0.25">
      <c r="A9845">
        <v>-8100510.6207923004</v>
      </c>
      <c r="B9845">
        <v>-179409.93206696399</v>
      </c>
      <c r="C9845">
        <v>0.16915045678615501</v>
      </c>
    </row>
    <row r="9846" spans="1:3" x14ac:dyDescent="0.25">
      <c r="A9846">
        <v>-8099576.14191538</v>
      </c>
      <c r="B9846">
        <v>-179409.93206696399</v>
      </c>
      <c r="C9846">
        <v>0.174251124262809</v>
      </c>
    </row>
    <row r="9847" spans="1:3" x14ac:dyDescent="0.25">
      <c r="A9847">
        <v>-8098641.6630384596</v>
      </c>
      <c r="B9847">
        <v>-179409.93206696399</v>
      </c>
      <c r="C9847">
        <v>0.16971559822559301</v>
      </c>
    </row>
    <row r="9848" spans="1:3" x14ac:dyDescent="0.25">
      <c r="A9848">
        <v>-8097707.1841615299</v>
      </c>
      <c r="B9848">
        <v>-179409.93206696399</v>
      </c>
      <c r="C9848">
        <v>0.17425207793712599</v>
      </c>
    </row>
    <row r="9849" spans="1:3" x14ac:dyDescent="0.25">
      <c r="A9849">
        <v>-8096772.7052846104</v>
      </c>
      <c r="B9849">
        <v>-179409.93206696399</v>
      </c>
      <c r="C9849">
        <v>0.17685109376907299</v>
      </c>
    </row>
    <row r="9850" spans="1:3" x14ac:dyDescent="0.25">
      <c r="A9850">
        <v>-8095838.22640769</v>
      </c>
      <c r="B9850">
        <v>-179409.93206696399</v>
      </c>
      <c r="C9850">
        <v>0.17962743341922699</v>
      </c>
    </row>
    <row r="9851" spans="1:3" x14ac:dyDescent="0.25">
      <c r="A9851">
        <v>-8094903.7475307602</v>
      </c>
      <c r="B9851">
        <v>-179409.93206696399</v>
      </c>
      <c r="C9851">
        <v>0.16866482794284801</v>
      </c>
    </row>
    <row r="9852" spans="1:3" x14ac:dyDescent="0.25">
      <c r="A9852">
        <v>-8093969.2686538398</v>
      </c>
      <c r="B9852">
        <v>-179409.93206696399</v>
      </c>
      <c r="C9852">
        <v>0</v>
      </c>
    </row>
    <row r="9853" spans="1:3" x14ac:dyDescent="0.25">
      <c r="A9853">
        <v>-8093034.7897769203</v>
      </c>
      <c r="B9853">
        <v>-179409.93206696399</v>
      </c>
      <c r="C9853">
        <v>0</v>
      </c>
    </row>
    <row r="9854" spans="1:3" x14ac:dyDescent="0.25">
      <c r="A9854">
        <v>-8092100.3108999897</v>
      </c>
      <c r="B9854">
        <v>-179409.93206696399</v>
      </c>
      <c r="C9854">
        <v>0</v>
      </c>
    </row>
    <row r="9855" spans="1:3" x14ac:dyDescent="0.25">
      <c r="A9855">
        <v>-8091165.8320230702</v>
      </c>
      <c r="B9855">
        <v>-179409.93206696399</v>
      </c>
      <c r="C9855">
        <v>0</v>
      </c>
    </row>
    <row r="9856" spans="1:3" x14ac:dyDescent="0.25">
      <c r="A9856">
        <v>-8090231.3531461498</v>
      </c>
      <c r="B9856">
        <v>-179409.93206696399</v>
      </c>
      <c r="C9856">
        <v>0</v>
      </c>
    </row>
    <row r="9857" spans="1:3" x14ac:dyDescent="0.25">
      <c r="A9857">
        <v>-8130413.9448538404</v>
      </c>
      <c r="B9857">
        <v>-180344.41094375</v>
      </c>
      <c r="C9857">
        <v>0</v>
      </c>
    </row>
    <row r="9858" spans="1:3" x14ac:dyDescent="0.25">
      <c r="A9858">
        <v>-8129479.46597692</v>
      </c>
      <c r="B9858">
        <v>-180344.41094375</v>
      </c>
      <c r="C9858">
        <v>0</v>
      </c>
    </row>
    <row r="9859" spans="1:3" x14ac:dyDescent="0.25">
      <c r="A9859">
        <v>-8128544.9870999902</v>
      </c>
      <c r="B9859">
        <v>-180344.41094375</v>
      </c>
      <c r="C9859">
        <v>0</v>
      </c>
    </row>
    <row r="9860" spans="1:3" x14ac:dyDescent="0.25">
      <c r="A9860">
        <v>-8127610.5082230698</v>
      </c>
      <c r="B9860">
        <v>-180344.41094375</v>
      </c>
      <c r="C9860">
        <v>0</v>
      </c>
    </row>
    <row r="9861" spans="1:3" x14ac:dyDescent="0.25">
      <c r="A9861">
        <v>-8126676.0293461503</v>
      </c>
      <c r="B9861">
        <v>-180344.41094375</v>
      </c>
      <c r="C9861" s="1">
        <v>3.2642459700582502E-5</v>
      </c>
    </row>
    <row r="9862" spans="1:3" x14ac:dyDescent="0.25">
      <c r="A9862">
        <v>-8125741.5504692299</v>
      </c>
      <c r="B9862">
        <v>-180344.41094375</v>
      </c>
      <c r="C9862" s="1">
        <v>3.2956300856312703E-5</v>
      </c>
    </row>
    <row r="9863" spans="1:3" x14ac:dyDescent="0.25">
      <c r="A9863">
        <v>-8124807.0715923002</v>
      </c>
      <c r="B9863">
        <v>-180344.41094375</v>
      </c>
      <c r="C9863" s="1">
        <v>8.6337829998228604E-5</v>
      </c>
    </row>
    <row r="9864" spans="1:3" x14ac:dyDescent="0.25">
      <c r="A9864">
        <v>-8123872.5927153798</v>
      </c>
      <c r="B9864">
        <v>-180344.41094375</v>
      </c>
      <c r="C9864">
        <v>1.8574918794911301E-4</v>
      </c>
    </row>
    <row r="9865" spans="1:3" x14ac:dyDescent="0.25">
      <c r="A9865">
        <v>-8122938.1138384603</v>
      </c>
      <c r="B9865">
        <v>-180344.41094375</v>
      </c>
      <c r="C9865">
        <v>3.3306560362689099E-4</v>
      </c>
    </row>
    <row r="9866" spans="1:3" x14ac:dyDescent="0.25">
      <c r="A9866">
        <v>-8122003.6349615296</v>
      </c>
      <c r="B9866">
        <v>-180344.41094375</v>
      </c>
      <c r="C9866">
        <v>5.7914364151656595E-4</v>
      </c>
    </row>
    <row r="9867" spans="1:3" x14ac:dyDescent="0.25">
      <c r="A9867">
        <v>-8121069.1560846101</v>
      </c>
      <c r="B9867">
        <v>-180344.41094375</v>
      </c>
      <c r="C9867">
        <v>9.7400421509519198E-4</v>
      </c>
    </row>
    <row r="9868" spans="1:3" x14ac:dyDescent="0.25">
      <c r="A9868">
        <v>-8120134.6772076897</v>
      </c>
      <c r="B9868">
        <v>-180344.41094375</v>
      </c>
      <c r="C9868">
        <v>1.5711945015937001E-3</v>
      </c>
    </row>
    <row r="9869" spans="1:3" x14ac:dyDescent="0.25">
      <c r="A9869">
        <v>-8119200.19833076</v>
      </c>
      <c r="B9869">
        <v>-180344.41094375</v>
      </c>
      <c r="C9869">
        <v>2.44688894599676E-3</v>
      </c>
    </row>
    <row r="9870" spans="1:3" x14ac:dyDescent="0.25">
      <c r="A9870">
        <v>-8118265.7194538396</v>
      </c>
      <c r="B9870">
        <v>-180344.41094375</v>
      </c>
      <c r="C9870">
        <v>3.6765008699148798E-3</v>
      </c>
    </row>
    <row r="9871" spans="1:3" x14ac:dyDescent="0.25">
      <c r="A9871">
        <v>-8117331.2405769201</v>
      </c>
      <c r="B9871">
        <v>-180344.41094375</v>
      </c>
      <c r="C9871">
        <v>5.7747359387576502E-3</v>
      </c>
    </row>
    <row r="9872" spans="1:3" x14ac:dyDescent="0.25">
      <c r="A9872">
        <v>-8116396.7616999904</v>
      </c>
      <c r="B9872">
        <v>-180344.41094375</v>
      </c>
      <c r="C9872">
        <v>8.4658162668347307E-3</v>
      </c>
    </row>
    <row r="9873" spans="1:3" x14ac:dyDescent="0.25">
      <c r="A9873">
        <v>-8115462.28282307</v>
      </c>
      <c r="B9873">
        <v>-180344.41094375</v>
      </c>
      <c r="C9873">
        <v>1.24459201470017E-2</v>
      </c>
    </row>
    <row r="9874" spans="1:3" x14ac:dyDescent="0.25">
      <c r="A9874">
        <v>-8114527.8039461495</v>
      </c>
      <c r="B9874">
        <v>-180344.41094375</v>
      </c>
      <c r="C9874">
        <v>1.7590658739209099E-2</v>
      </c>
    </row>
    <row r="9875" spans="1:3" x14ac:dyDescent="0.25">
      <c r="A9875">
        <v>-8113593.32506923</v>
      </c>
      <c r="B9875">
        <v>-180344.41094375</v>
      </c>
      <c r="C9875">
        <v>2.38907318562269E-2</v>
      </c>
    </row>
    <row r="9876" spans="1:3" x14ac:dyDescent="0.25">
      <c r="A9876">
        <v>-8112658.8461923003</v>
      </c>
      <c r="B9876">
        <v>-180344.41094375</v>
      </c>
      <c r="C9876">
        <v>3.2825674861669499E-2</v>
      </c>
    </row>
    <row r="9877" spans="1:3" x14ac:dyDescent="0.25">
      <c r="A9877">
        <v>-8111724.3673153799</v>
      </c>
      <c r="B9877">
        <v>-180344.41094375</v>
      </c>
      <c r="C9877">
        <v>4.2841743677854503E-2</v>
      </c>
    </row>
    <row r="9878" spans="1:3" x14ac:dyDescent="0.25">
      <c r="A9878">
        <v>-8110789.8884384604</v>
      </c>
      <c r="B9878">
        <v>-180344.41094375</v>
      </c>
      <c r="C9878">
        <v>5.4049342870712197E-2</v>
      </c>
    </row>
    <row r="9879" spans="1:3" x14ac:dyDescent="0.25">
      <c r="A9879">
        <v>-8109855.4095615298</v>
      </c>
      <c r="B9879">
        <v>-180344.41094375</v>
      </c>
      <c r="C9879">
        <v>6.8842120468616402E-2</v>
      </c>
    </row>
    <row r="9880" spans="1:3" x14ac:dyDescent="0.25">
      <c r="A9880">
        <v>-8108920.9306846103</v>
      </c>
      <c r="B9880">
        <v>-180344.41094375</v>
      </c>
      <c r="C9880">
        <v>7.2503648698329898E-2</v>
      </c>
    </row>
    <row r="9881" spans="1:3" x14ac:dyDescent="0.25">
      <c r="A9881">
        <v>-8107986.4518076899</v>
      </c>
      <c r="B9881">
        <v>-180344.41094375</v>
      </c>
      <c r="C9881">
        <v>8.8848270475864397E-2</v>
      </c>
    </row>
    <row r="9882" spans="1:3" x14ac:dyDescent="0.25">
      <c r="A9882">
        <v>-8107051.9729307601</v>
      </c>
      <c r="B9882">
        <v>-180344.41094375</v>
      </c>
      <c r="C9882">
        <v>0.103170663118362</v>
      </c>
    </row>
    <row r="9883" spans="1:3" x14ac:dyDescent="0.25">
      <c r="A9883">
        <v>-8106117.4940538397</v>
      </c>
      <c r="B9883">
        <v>-180344.41094375</v>
      </c>
      <c r="C9883">
        <v>0.110289953649044</v>
      </c>
    </row>
    <row r="9884" spans="1:3" x14ac:dyDescent="0.25">
      <c r="A9884">
        <v>-8105183.0151769202</v>
      </c>
      <c r="B9884">
        <v>-180344.41094375</v>
      </c>
      <c r="C9884">
        <v>0.12828241288661901</v>
      </c>
    </row>
    <row r="9885" spans="1:3" x14ac:dyDescent="0.25">
      <c r="A9885">
        <v>-8104248.5362999896</v>
      </c>
      <c r="B9885">
        <v>-180344.41094375</v>
      </c>
      <c r="C9885">
        <v>0.146664097905158</v>
      </c>
    </row>
    <row r="9886" spans="1:3" x14ac:dyDescent="0.25">
      <c r="A9886">
        <v>-8103314.0574230701</v>
      </c>
      <c r="B9886">
        <v>-180344.41094375</v>
      </c>
      <c r="C9886">
        <v>0.15027806162834101</v>
      </c>
    </row>
    <row r="9887" spans="1:3" x14ac:dyDescent="0.25">
      <c r="A9887">
        <v>-8102379.5785461497</v>
      </c>
      <c r="B9887">
        <v>-180344.41094375</v>
      </c>
      <c r="C9887">
        <v>0.15541397035121901</v>
      </c>
    </row>
    <row r="9888" spans="1:3" x14ac:dyDescent="0.25">
      <c r="A9888">
        <v>-8101445.0996692302</v>
      </c>
      <c r="B9888">
        <v>-180344.41094375</v>
      </c>
      <c r="C9888">
        <v>0.16079460084438299</v>
      </c>
    </row>
    <row r="9889" spans="1:3" x14ac:dyDescent="0.25">
      <c r="A9889">
        <v>-8100510.6207923004</v>
      </c>
      <c r="B9889">
        <v>-180344.41094375</v>
      </c>
      <c r="C9889">
        <v>0.176277205348014</v>
      </c>
    </row>
    <row r="9890" spans="1:3" x14ac:dyDescent="0.25">
      <c r="A9890">
        <v>-8099576.14191538</v>
      </c>
      <c r="B9890">
        <v>-180344.41094375</v>
      </c>
      <c r="C9890">
        <v>0.18070363998413</v>
      </c>
    </row>
    <row r="9891" spans="1:3" x14ac:dyDescent="0.25">
      <c r="A9891">
        <v>-8098641.6630384596</v>
      </c>
      <c r="B9891">
        <v>-180344.41094375</v>
      </c>
      <c r="C9891">
        <v>0.17498356103897</v>
      </c>
    </row>
    <row r="9892" spans="1:3" x14ac:dyDescent="0.25">
      <c r="A9892">
        <v>-8097707.1841615299</v>
      </c>
      <c r="B9892">
        <v>-180344.41094375</v>
      </c>
      <c r="C9892">
        <v>0.177883476018905</v>
      </c>
    </row>
    <row r="9893" spans="1:3" x14ac:dyDescent="0.25">
      <c r="A9893">
        <v>-8096772.7052846104</v>
      </c>
      <c r="B9893">
        <v>-180344.41094375</v>
      </c>
      <c r="C9893">
        <v>0.18036836385726901</v>
      </c>
    </row>
    <row r="9894" spans="1:3" x14ac:dyDescent="0.25">
      <c r="A9894">
        <v>-8095838.22640769</v>
      </c>
      <c r="B9894">
        <v>-180344.41094375</v>
      </c>
      <c r="C9894">
        <v>0.183470249176025</v>
      </c>
    </row>
    <row r="9895" spans="1:3" x14ac:dyDescent="0.25">
      <c r="A9895">
        <v>-8094903.7475307602</v>
      </c>
      <c r="B9895">
        <v>-180344.41094375</v>
      </c>
      <c r="C9895">
        <v>0.173966735601425</v>
      </c>
    </row>
    <row r="9896" spans="1:3" x14ac:dyDescent="0.25">
      <c r="A9896">
        <v>-8093969.2686538398</v>
      </c>
      <c r="B9896">
        <v>-180344.41094375</v>
      </c>
      <c r="C9896">
        <v>0</v>
      </c>
    </row>
    <row r="9897" spans="1:3" x14ac:dyDescent="0.25">
      <c r="A9897">
        <v>-8093034.7897769203</v>
      </c>
      <c r="B9897">
        <v>-180344.41094375</v>
      </c>
      <c r="C9897">
        <v>0</v>
      </c>
    </row>
    <row r="9898" spans="1:3" x14ac:dyDescent="0.25">
      <c r="A9898">
        <v>-8092100.3108999897</v>
      </c>
      <c r="B9898">
        <v>-180344.41094375</v>
      </c>
      <c r="C9898">
        <v>0</v>
      </c>
    </row>
    <row r="9899" spans="1:3" x14ac:dyDescent="0.25">
      <c r="A9899">
        <v>-8091165.8320230702</v>
      </c>
      <c r="B9899">
        <v>-180344.41094375</v>
      </c>
      <c r="C9899">
        <v>0</v>
      </c>
    </row>
    <row r="9900" spans="1:3" x14ac:dyDescent="0.25">
      <c r="A9900">
        <v>-8090231.3531461498</v>
      </c>
      <c r="B9900">
        <v>-180344.41094375</v>
      </c>
      <c r="C9900">
        <v>0</v>
      </c>
    </row>
    <row r="9901" spans="1:3" x14ac:dyDescent="0.25">
      <c r="A9901">
        <v>-8130413.9448538404</v>
      </c>
      <c r="B9901">
        <v>-181278.889820535</v>
      </c>
      <c r="C9901">
        <v>0</v>
      </c>
    </row>
    <row r="9902" spans="1:3" x14ac:dyDescent="0.25">
      <c r="A9902">
        <v>-8129479.46597692</v>
      </c>
      <c r="B9902">
        <v>-181278.889820535</v>
      </c>
      <c r="C9902">
        <v>0</v>
      </c>
    </row>
    <row r="9903" spans="1:3" x14ac:dyDescent="0.25">
      <c r="A9903">
        <v>-8128544.9870999902</v>
      </c>
      <c r="B9903">
        <v>-181278.889820535</v>
      </c>
      <c r="C9903">
        <v>0</v>
      </c>
    </row>
    <row r="9904" spans="1:3" x14ac:dyDescent="0.25">
      <c r="A9904">
        <v>-8127610.5082230698</v>
      </c>
      <c r="B9904">
        <v>-181278.889820535</v>
      </c>
      <c r="C9904">
        <v>0</v>
      </c>
    </row>
    <row r="9905" spans="1:3" x14ac:dyDescent="0.25">
      <c r="A9905">
        <v>-8126676.0293461503</v>
      </c>
      <c r="B9905">
        <v>-181278.889820535</v>
      </c>
      <c r="C9905" s="1">
        <v>3.2642459700582502E-5</v>
      </c>
    </row>
    <row r="9906" spans="1:3" x14ac:dyDescent="0.25">
      <c r="A9906">
        <v>-8125741.5504692299</v>
      </c>
      <c r="B9906">
        <v>-181278.889820535</v>
      </c>
      <c r="C9906" s="1">
        <v>3.2956300856312703E-5</v>
      </c>
    </row>
    <row r="9907" spans="1:3" x14ac:dyDescent="0.25">
      <c r="A9907">
        <v>-8124807.0715923002</v>
      </c>
      <c r="B9907">
        <v>-181278.889820535</v>
      </c>
      <c r="C9907" s="1">
        <v>8.6337829998228604E-5</v>
      </c>
    </row>
    <row r="9908" spans="1:3" x14ac:dyDescent="0.25">
      <c r="A9908">
        <v>-8123872.5927153798</v>
      </c>
      <c r="B9908">
        <v>-181278.889820535</v>
      </c>
      <c r="C9908">
        <v>1.8574918794911301E-4</v>
      </c>
    </row>
    <row r="9909" spans="1:3" x14ac:dyDescent="0.25">
      <c r="A9909">
        <v>-8122938.1138384603</v>
      </c>
      <c r="B9909">
        <v>-181278.889820535</v>
      </c>
      <c r="C9909">
        <v>2.98141996609047E-4</v>
      </c>
    </row>
    <row r="9910" spans="1:3" x14ac:dyDescent="0.25">
      <c r="A9910">
        <v>-8122003.6349615296</v>
      </c>
      <c r="B9910">
        <v>-181278.889820535</v>
      </c>
      <c r="C9910">
        <v>5.3941080113872799E-4</v>
      </c>
    </row>
    <row r="9911" spans="1:3" x14ac:dyDescent="0.25">
      <c r="A9911">
        <v>-8121069.1560846101</v>
      </c>
      <c r="B9911">
        <v>-181278.889820535</v>
      </c>
      <c r="C9911">
        <v>9.2577829491346999E-4</v>
      </c>
    </row>
    <row r="9912" spans="1:3" x14ac:dyDescent="0.25">
      <c r="A9912">
        <v>-8120134.6772076897</v>
      </c>
      <c r="B9912">
        <v>-181278.889820535</v>
      </c>
      <c r="C9912">
        <v>1.5356638468801899E-3</v>
      </c>
    </row>
    <row r="9913" spans="1:3" x14ac:dyDescent="0.25">
      <c r="A9913">
        <v>-8119200.19833076</v>
      </c>
      <c r="B9913">
        <v>-181278.889820535</v>
      </c>
      <c r="C9913">
        <v>3.1744150910526501E-3</v>
      </c>
    </row>
    <row r="9914" spans="1:3" x14ac:dyDescent="0.25">
      <c r="A9914">
        <v>-8118265.7194538396</v>
      </c>
      <c r="B9914">
        <v>-181278.889820535</v>
      </c>
      <c r="C9914">
        <v>5.1389196887612299E-3</v>
      </c>
    </row>
    <row r="9915" spans="1:3" x14ac:dyDescent="0.25">
      <c r="A9915">
        <v>-8117331.2405769201</v>
      </c>
      <c r="B9915">
        <v>-181278.889820535</v>
      </c>
      <c r="C9915">
        <v>7.5511243194341599E-3</v>
      </c>
    </row>
    <row r="9916" spans="1:3" x14ac:dyDescent="0.25">
      <c r="A9916">
        <v>-8116396.7616999904</v>
      </c>
      <c r="B9916">
        <v>-181278.889820535</v>
      </c>
      <c r="C9916">
        <v>1.0750818066298899E-2</v>
      </c>
    </row>
    <row r="9917" spans="1:3" x14ac:dyDescent="0.25">
      <c r="A9917">
        <v>-8115462.28282307</v>
      </c>
      <c r="B9917">
        <v>-181278.889820535</v>
      </c>
      <c r="C9917">
        <v>1.5870353206992101E-2</v>
      </c>
    </row>
    <row r="9918" spans="1:3" x14ac:dyDescent="0.25">
      <c r="A9918">
        <v>-8114527.8039461495</v>
      </c>
      <c r="B9918">
        <v>-181278.889820535</v>
      </c>
      <c r="C9918">
        <v>2.2007923573255501E-2</v>
      </c>
    </row>
    <row r="9919" spans="1:3" x14ac:dyDescent="0.25">
      <c r="A9919">
        <v>-8113593.32506923</v>
      </c>
      <c r="B9919">
        <v>-181278.889820535</v>
      </c>
      <c r="C9919">
        <v>3.0304852873086902E-2</v>
      </c>
    </row>
    <row r="9920" spans="1:3" x14ac:dyDescent="0.25">
      <c r="A9920">
        <v>-8112658.8461923003</v>
      </c>
      <c r="B9920">
        <v>-181278.889820535</v>
      </c>
      <c r="C9920">
        <v>3.2003916800022097E-2</v>
      </c>
    </row>
    <row r="9921" spans="1:3" x14ac:dyDescent="0.25">
      <c r="A9921">
        <v>-8111724.3673153799</v>
      </c>
      <c r="B9921">
        <v>-181278.889820535</v>
      </c>
      <c r="C9921">
        <v>4.1751407086849199E-2</v>
      </c>
    </row>
    <row r="9922" spans="1:3" x14ac:dyDescent="0.25">
      <c r="A9922">
        <v>-8110789.8884384604</v>
      </c>
      <c r="B9922">
        <v>-181278.889820535</v>
      </c>
      <c r="C9922">
        <v>5.3775738924741703E-2</v>
      </c>
    </row>
    <row r="9923" spans="1:3" x14ac:dyDescent="0.25">
      <c r="A9923">
        <v>-8109855.4095615298</v>
      </c>
      <c r="B9923">
        <v>-181278.889820535</v>
      </c>
      <c r="C9923">
        <v>6.8130828440189306E-2</v>
      </c>
    </row>
    <row r="9924" spans="1:3" x14ac:dyDescent="0.25">
      <c r="A9924">
        <v>-8108920.9306846103</v>
      </c>
      <c r="B9924">
        <v>-181278.889820535</v>
      </c>
      <c r="C9924">
        <v>8.4158249199390397E-2</v>
      </c>
    </row>
    <row r="9925" spans="1:3" x14ac:dyDescent="0.25">
      <c r="A9925">
        <v>-8107986.4518076899</v>
      </c>
      <c r="B9925">
        <v>-181278.889820535</v>
      </c>
      <c r="C9925">
        <v>9.7248882055282496E-2</v>
      </c>
    </row>
    <row r="9926" spans="1:3" x14ac:dyDescent="0.25">
      <c r="A9926">
        <v>-8107051.9729307601</v>
      </c>
      <c r="B9926">
        <v>-181278.889820535</v>
      </c>
      <c r="C9926">
        <v>0.11506151407956999</v>
      </c>
    </row>
    <row r="9927" spans="1:3" x14ac:dyDescent="0.25">
      <c r="A9927">
        <v>-8106117.4940538397</v>
      </c>
      <c r="B9927">
        <v>-181278.889820535</v>
      </c>
      <c r="C9927">
        <v>0.121277183294296</v>
      </c>
    </row>
    <row r="9928" spans="1:3" x14ac:dyDescent="0.25">
      <c r="A9928">
        <v>-8105183.0151769202</v>
      </c>
      <c r="B9928">
        <v>-181278.889820535</v>
      </c>
      <c r="C9928">
        <v>0.13887844979763</v>
      </c>
    </row>
    <row r="9929" spans="1:3" x14ac:dyDescent="0.25">
      <c r="A9929">
        <v>-8104248.5362999896</v>
      </c>
      <c r="B9929">
        <v>-181278.889820535</v>
      </c>
      <c r="C9929">
        <v>0.156437188386917</v>
      </c>
    </row>
    <row r="9930" spans="1:3" x14ac:dyDescent="0.25">
      <c r="A9930">
        <v>-8103314.0574230701</v>
      </c>
      <c r="B9930">
        <v>-181278.889820535</v>
      </c>
      <c r="C9930">
        <v>0.16100680828094399</v>
      </c>
    </row>
    <row r="9931" spans="1:3" x14ac:dyDescent="0.25">
      <c r="A9931">
        <v>-8102379.5785461497</v>
      </c>
      <c r="B9931">
        <v>-181278.889820535</v>
      </c>
      <c r="C9931">
        <v>0.16426479816436701</v>
      </c>
    </row>
    <row r="9932" spans="1:3" x14ac:dyDescent="0.25">
      <c r="A9932">
        <v>-8101445.0996692302</v>
      </c>
      <c r="B9932">
        <v>-181278.889820535</v>
      </c>
      <c r="C9932">
        <v>0.180721744894981</v>
      </c>
    </row>
    <row r="9933" spans="1:3" x14ac:dyDescent="0.25">
      <c r="A9933">
        <v>-8100510.6207923004</v>
      </c>
      <c r="B9933">
        <v>-181278.889820535</v>
      </c>
      <c r="C9933">
        <v>0.18500357866287201</v>
      </c>
    </row>
    <row r="9934" spans="1:3" x14ac:dyDescent="0.25">
      <c r="A9934">
        <v>-8099576.14191538</v>
      </c>
      <c r="B9934">
        <v>-181278.889820535</v>
      </c>
      <c r="C9934">
        <v>0.18867507576942399</v>
      </c>
    </row>
    <row r="9935" spans="1:3" x14ac:dyDescent="0.25">
      <c r="A9935">
        <v>-8098641.6630384596</v>
      </c>
      <c r="B9935">
        <v>-181278.889820535</v>
      </c>
      <c r="C9935">
        <v>0.192787840962409</v>
      </c>
    </row>
    <row r="9936" spans="1:3" x14ac:dyDescent="0.25">
      <c r="A9936">
        <v>-8097707.1841615299</v>
      </c>
      <c r="B9936">
        <v>-181278.889820535</v>
      </c>
      <c r="C9936">
        <v>0.184165149927139</v>
      </c>
    </row>
    <row r="9937" spans="1:3" x14ac:dyDescent="0.25">
      <c r="A9937">
        <v>-8096772.7052846104</v>
      </c>
      <c r="B9937">
        <v>-181278.889820535</v>
      </c>
      <c r="C9937">
        <v>0.186734229326248</v>
      </c>
    </row>
    <row r="9938" spans="1:3" x14ac:dyDescent="0.25">
      <c r="A9938">
        <v>-8095838.22640769</v>
      </c>
      <c r="B9938">
        <v>-181278.889820535</v>
      </c>
      <c r="C9938">
        <v>0.18879587948322199</v>
      </c>
    </row>
    <row r="9939" spans="1:3" x14ac:dyDescent="0.25">
      <c r="A9939">
        <v>-8094903.7475307602</v>
      </c>
      <c r="B9939">
        <v>-181278.889820535</v>
      </c>
      <c r="C9939">
        <v>0.17939646542072199</v>
      </c>
    </row>
    <row r="9940" spans="1:3" x14ac:dyDescent="0.25">
      <c r="A9940">
        <v>-8093969.2686538398</v>
      </c>
      <c r="B9940">
        <v>-181278.889820535</v>
      </c>
      <c r="C9940">
        <v>0</v>
      </c>
    </row>
    <row r="9941" spans="1:3" x14ac:dyDescent="0.25">
      <c r="A9941">
        <v>-8093034.7897769203</v>
      </c>
      <c r="B9941">
        <v>-181278.889820535</v>
      </c>
      <c r="C9941">
        <v>0</v>
      </c>
    </row>
    <row r="9942" spans="1:3" x14ac:dyDescent="0.25">
      <c r="A9942">
        <v>-8092100.3108999897</v>
      </c>
      <c r="B9942">
        <v>-181278.889820535</v>
      </c>
      <c r="C9942">
        <v>0</v>
      </c>
    </row>
    <row r="9943" spans="1:3" x14ac:dyDescent="0.25">
      <c r="A9943">
        <v>-8091165.8320230702</v>
      </c>
      <c r="B9943">
        <v>-181278.889820535</v>
      </c>
      <c r="C9943">
        <v>0</v>
      </c>
    </row>
    <row r="9944" spans="1:3" x14ac:dyDescent="0.25">
      <c r="A9944">
        <v>-8130413.9448538404</v>
      </c>
      <c r="B9944">
        <v>-182213.36869732101</v>
      </c>
      <c r="C9944">
        <v>0</v>
      </c>
    </row>
    <row r="9945" spans="1:3" x14ac:dyDescent="0.25">
      <c r="A9945">
        <v>-8129479.46597692</v>
      </c>
      <c r="B9945">
        <v>-182213.36869732101</v>
      </c>
      <c r="C9945">
        <v>0</v>
      </c>
    </row>
    <row r="9946" spans="1:3" x14ac:dyDescent="0.25">
      <c r="A9946">
        <v>-8128544.9870999902</v>
      </c>
      <c r="B9946">
        <v>-182213.36869732101</v>
      </c>
      <c r="C9946">
        <v>0</v>
      </c>
    </row>
    <row r="9947" spans="1:3" x14ac:dyDescent="0.25">
      <c r="A9947">
        <v>-8127610.5082230698</v>
      </c>
      <c r="B9947">
        <v>-182213.36869732101</v>
      </c>
      <c r="C9947">
        <v>0</v>
      </c>
    </row>
    <row r="9948" spans="1:3" x14ac:dyDescent="0.25">
      <c r="A9948">
        <v>-8126676.0293461503</v>
      </c>
      <c r="B9948">
        <v>-182213.36869732101</v>
      </c>
      <c r="C9948" s="1">
        <v>3.2642459700582502E-5</v>
      </c>
    </row>
    <row r="9949" spans="1:3" x14ac:dyDescent="0.25">
      <c r="A9949">
        <v>-8125741.5504692299</v>
      </c>
      <c r="B9949">
        <v>-182213.36869732101</v>
      </c>
      <c r="C9949" s="1">
        <v>3.2956300856312703E-5</v>
      </c>
    </row>
    <row r="9950" spans="1:3" x14ac:dyDescent="0.25">
      <c r="A9950">
        <v>-8124807.0715923002</v>
      </c>
      <c r="B9950">
        <v>-182213.36869732101</v>
      </c>
      <c r="C9950" s="1">
        <v>8.6337829998228604E-5</v>
      </c>
    </row>
    <row r="9951" spans="1:3" x14ac:dyDescent="0.25">
      <c r="A9951">
        <v>-8123872.5927153798</v>
      </c>
      <c r="B9951">
        <v>-182213.36869732101</v>
      </c>
      <c r="C9951">
        <v>1.8574918794911301E-4</v>
      </c>
    </row>
    <row r="9952" spans="1:3" x14ac:dyDescent="0.25">
      <c r="A9952">
        <v>-8122938.1138384603</v>
      </c>
      <c r="B9952">
        <v>-182213.36869732101</v>
      </c>
      <c r="C9952">
        <v>2.98141996609047E-4</v>
      </c>
    </row>
    <row r="9953" spans="1:3" x14ac:dyDescent="0.25">
      <c r="A9953">
        <v>-8122003.6349615296</v>
      </c>
      <c r="B9953">
        <v>-182213.36869732101</v>
      </c>
      <c r="C9953">
        <v>7.5368897523730896E-4</v>
      </c>
    </row>
    <row r="9954" spans="1:3" x14ac:dyDescent="0.25">
      <c r="A9954">
        <v>-8121069.1560846101</v>
      </c>
      <c r="B9954">
        <v>-182213.36869732101</v>
      </c>
      <c r="C9954">
        <v>1.44026626367121E-3</v>
      </c>
    </row>
    <row r="9955" spans="1:3" x14ac:dyDescent="0.25">
      <c r="A9955">
        <v>-8120134.6772076897</v>
      </c>
      <c r="B9955">
        <v>-182213.36869732101</v>
      </c>
      <c r="C9955">
        <v>2.0795753225684101E-3</v>
      </c>
    </row>
    <row r="9956" spans="1:3" x14ac:dyDescent="0.25">
      <c r="A9956">
        <v>-8119200.19833076</v>
      </c>
      <c r="B9956">
        <v>-182213.36869732101</v>
      </c>
      <c r="C9956">
        <v>3.1744150910526501E-3</v>
      </c>
    </row>
    <row r="9957" spans="1:3" x14ac:dyDescent="0.25">
      <c r="A9957">
        <v>-8118265.7194538396</v>
      </c>
      <c r="B9957">
        <v>-182213.36869732101</v>
      </c>
      <c r="C9957">
        <v>4.9739102832973003E-3</v>
      </c>
    </row>
    <row r="9958" spans="1:3" x14ac:dyDescent="0.25">
      <c r="A9958">
        <v>-8117331.2405769201</v>
      </c>
      <c r="B9958">
        <v>-182213.36869732101</v>
      </c>
      <c r="C9958">
        <v>7.47452909126877E-3</v>
      </c>
    </row>
    <row r="9959" spans="1:3" x14ac:dyDescent="0.25">
      <c r="A9959">
        <v>-8116396.7616999904</v>
      </c>
      <c r="B9959">
        <v>-182213.36869732101</v>
      </c>
      <c r="C9959">
        <v>1.0568368248641401E-2</v>
      </c>
    </row>
    <row r="9960" spans="1:3" x14ac:dyDescent="0.25">
      <c r="A9960">
        <v>-8115462.28282307</v>
      </c>
      <c r="B9960">
        <v>-182213.36869732101</v>
      </c>
      <c r="C9960">
        <v>1.5772702172398501E-2</v>
      </c>
    </row>
    <row r="9961" spans="1:3" x14ac:dyDescent="0.25">
      <c r="A9961">
        <v>-8114527.8039461495</v>
      </c>
      <c r="B9961">
        <v>-182213.36869732101</v>
      </c>
      <c r="C9961">
        <v>2.1816655993461598E-2</v>
      </c>
    </row>
    <row r="9962" spans="1:3" x14ac:dyDescent="0.25">
      <c r="A9962">
        <v>-8113593.32506923</v>
      </c>
      <c r="B9962">
        <v>-182213.36869732101</v>
      </c>
      <c r="C9962">
        <v>2.9842268675565699E-2</v>
      </c>
    </row>
    <row r="9963" spans="1:3" x14ac:dyDescent="0.25">
      <c r="A9963">
        <v>-8112658.8461923003</v>
      </c>
      <c r="B9963">
        <v>-182213.36869732101</v>
      </c>
      <c r="C9963">
        <v>3.9124466478824602E-2</v>
      </c>
    </row>
    <row r="9964" spans="1:3" x14ac:dyDescent="0.25">
      <c r="A9964">
        <v>-8111724.3673153799</v>
      </c>
      <c r="B9964">
        <v>-182213.36869732101</v>
      </c>
      <c r="C9964">
        <v>5.0127912312745999E-2</v>
      </c>
    </row>
    <row r="9965" spans="1:3" x14ac:dyDescent="0.25">
      <c r="A9965">
        <v>-8110789.8884384604</v>
      </c>
      <c r="B9965">
        <v>-182213.36869732101</v>
      </c>
      <c r="C9965">
        <v>6.4362443983554798E-2</v>
      </c>
    </row>
    <row r="9966" spans="1:3" x14ac:dyDescent="0.25">
      <c r="A9966">
        <v>-8109855.4095615298</v>
      </c>
      <c r="B9966">
        <v>-182213.36869732101</v>
      </c>
      <c r="C9966">
        <v>7.99301043152809E-2</v>
      </c>
    </row>
    <row r="9967" spans="1:3" x14ac:dyDescent="0.25">
      <c r="A9967">
        <v>-8108920.9306846103</v>
      </c>
      <c r="B9967">
        <v>-182213.36869732101</v>
      </c>
      <c r="C9967">
        <v>9.2499732971191406E-2</v>
      </c>
    </row>
    <row r="9968" spans="1:3" x14ac:dyDescent="0.25">
      <c r="A9968">
        <v>-8107986.4518076899</v>
      </c>
      <c r="B9968">
        <v>-182213.36869732101</v>
      </c>
      <c r="C9968">
        <v>0.110225021839141</v>
      </c>
    </row>
    <row r="9969" spans="1:3" x14ac:dyDescent="0.25">
      <c r="A9969">
        <v>-8107051.9729307601</v>
      </c>
      <c r="B9969">
        <v>-182213.36869732101</v>
      </c>
      <c r="C9969">
        <v>0.11450507491827</v>
      </c>
    </row>
    <row r="9970" spans="1:3" x14ac:dyDescent="0.25">
      <c r="A9970">
        <v>-8106117.4940538397</v>
      </c>
      <c r="B9970">
        <v>-182213.36869732101</v>
      </c>
      <c r="C9970">
        <v>0.13323323428630801</v>
      </c>
    </row>
    <row r="9971" spans="1:3" x14ac:dyDescent="0.25">
      <c r="A9971">
        <v>-8105183.0151769202</v>
      </c>
      <c r="B9971">
        <v>-182213.36869732101</v>
      </c>
      <c r="C9971">
        <v>0.150118812918663</v>
      </c>
    </row>
    <row r="9972" spans="1:3" x14ac:dyDescent="0.25">
      <c r="A9972">
        <v>-8104248.5362999896</v>
      </c>
      <c r="B9972">
        <v>-182213.36869732101</v>
      </c>
      <c r="C9972">
        <v>0.15414112806320099</v>
      </c>
    </row>
    <row r="9973" spans="1:3" x14ac:dyDescent="0.25">
      <c r="A9973">
        <v>-8103314.0574230701</v>
      </c>
      <c r="B9973">
        <v>-182213.36869732101</v>
      </c>
      <c r="C9973">
        <v>0.17159037292003601</v>
      </c>
    </row>
    <row r="9974" spans="1:3" x14ac:dyDescent="0.25">
      <c r="A9974">
        <v>-8102379.5785461497</v>
      </c>
      <c r="B9974">
        <v>-182213.36869732101</v>
      </c>
      <c r="C9974">
        <v>0.17432796955108601</v>
      </c>
    </row>
    <row r="9975" spans="1:3" x14ac:dyDescent="0.25">
      <c r="A9975">
        <v>-8101445.0996692302</v>
      </c>
      <c r="B9975">
        <v>-182213.36869732101</v>
      </c>
      <c r="C9975">
        <v>0.188865795731544</v>
      </c>
    </row>
    <row r="9976" spans="1:3" x14ac:dyDescent="0.25">
      <c r="A9976">
        <v>-8100510.6207923004</v>
      </c>
      <c r="B9976">
        <v>-182213.36869732101</v>
      </c>
      <c r="C9976">
        <v>0.19374693930149001</v>
      </c>
    </row>
    <row r="9977" spans="1:3" x14ac:dyDescent="0.25">
      <c r="A9977">
        <v>-8099576.14191538</v>
      </c>
      <c r="B9977">
        <v>-182213.36869732101</v>
      </c>
      <c r="C9977">
        <v>0.19643729925155601</v>
      </c>
    </row>
    <row r="9978" spans="1:3" x14ac:dyDescent="0.25">
      <c r="A9978">
        <v>-8098641.6630384596</v>
      </c>
      <c r="B9978">
        <v>-182213.36869732101</v>
      </c>
      <c r="C9978">
        <v>0.199865907430648</v>
      </c>
    </row>
    <row r="9979" spans="1:3" x14ac:dyDescent="0.25">
      <c r="A9979">
        <v>-8097707.1841615299</v>
      </c>
      <c r="B9979">
        <v>-182213.36869732101</v>
      </c>
      <c r="C9979">
        <v>0.192068710923194</v>
      </c>
    </row>
    <row r="9980" spans="1:3" x14ac:dyDescent="0.25">
      <c r="A9980">
        <v>-8096772.7052846104</v>
      </c>
      <c r="B9980">
        <v>-182213.36869732101</v>
      </c>
      <c r="C9980">
        <v>0.19451729953288999</v>
      </c>
    </row>
    <row r="9981" spans="1:3" x14ac:dyDescent="0.25">
      <c r="A9981">
        <v>-8095838.22640769</v>
      </c>
      <c r="B9981">
        <v>-182213.36869732101</v>
      </c>
      <c r="C9981">
        <v>0.18348230421543099</v>
      </c>
    </row>
    <row r="9982" spans="1:3" x14ac:dyDescent="0.25">
      <c r="A9982">
        <v>-8094903.7475307602</v>
      </c>
      <c r="B9982">
        <v>-182213.36869732101</v>
      </c>
      <c r="C9982">
        <v>0.17495052516460399</v>
      </c>
    </row>
    <row r="9983" spans="1:3" x14ac:dyDescent="0.25">
      <c r="A9983">
        <v>-8093969.2686538398</v>
      </c>
      <c r="B9983">
        <v>-182213.36869732101</v>
      </c>
      <c r="C9983">
        <v>0</v>
      </c>
    </row>
    <row r="9984" spans="1:3" x14ac:dyDescent="0.25">
      <c r="A9984">
        <v>-8093034.7897769203</v>
      </c>
      <c r="B9984">
        <v>-182213.36869732101</v>
      </c>
      <c r="C9984">
        <v>0</v>
      </c>
    </row>
    <row r="9985" spans="1:3" x14ac:dyDescent="0.25">
      <c r="A9985">
        <v>-8092100.3108999897</v>
      </c>
      <c r="B9985">
        <v>-182213.36869732101</v>
      </c>
      <c r="C9985">
        <v>0</v>
      </c>
    </row>
    <row r="9986" spans="1:3" x14ac:dyDescent="0.25">
      <c r="A9986">
        <v>-8091165.8320230702</v>
      </c>
      <c r="B9986">
        <v>-182213.36869732101</v>
      </c>
      <c r="C9986">
        <v>0</v>
      </c>
    </row>
    <row r="9987" spans="1:3" x14ac:dyDescent="0.25">
      <c r="A9987">
        <v>-8130413.9448538404</v>
      </c>
      <c r="B9987">
        <v>-183147.847574107</v>
      </c>
      <c r="C9987">
        <v>0</v>
      </c>
    </row>
    <row r="9988" spans="1:3" x14ac:dyDescent="0.25">
      <c r="A9988">
        <v>-8129479.46597692</v>
      </c>
      <c r="B9988">
        <v>-183147.847574107</v>
      </c>
      <c r="C9988">
        <v>0</v>
      </c>
    </row>
    <row r="9989" spans="1:3" x14ac:dyDescent="0.25">
      <c r="A9989">
        <v>-8128544.9870999902</v>
      </c>
      <c r="B9989">
        <v>-183147.847574107</v>
      </c>
      <c r="C9989">
        <v>0</v>
      </c>
    </row>
    <row r="9990" spans="1:3" x14ac:dyDescent="0.25">
      <c r="A9990">
        <v>-8127610.5082230698</v>
      </c>
      <c r="B9990">
        <v>-183147.847574107</v>
      </c>
      <c r="C9990">
        <v>0</v>
      </c>
    </row>
    <row r="9991" spans="1:3" x14ac:dyDescent="0.25">
      <c r="A9991">
        <v>-8126676.0293461503</v>
      </c>
      <c r="B9991">
        <v>-183147.847574107</v>
      </c>
      <c r="C9991" s="1">
        <v>3.2642459700582502E-5</v>
      </c>
    </row>
    <row r="9992" spans="1:3" x14ac:dyDescent="0.25">
      <c r="A9992">
        <v>-8125741.5504692299</v>
      </c>
      <c r="B9992">
        <v>-183147.847574107</v>
      </c>
      <c r="C9992" s="1">
        <v>3.2956300856312703E-5</v>
      </c>
    </row>
    <row r="9993" spans="1:3" x14ac:dyDescent="0.25">
      <c r="A9993">
        <v>-8124807.0715923002</v>
      </c>
      <c r="B9993">
        <v>-183147.847574107</v>
      </c>
      <c r="C9993" s="1">
        <v>8.6337829998228604E-5</v>
      </c>
    </row>
    <row r="9994" spans="1:3" x14ac:dyDescent="0.25">
      <c r="A9994">
        <v>-8123872.5927153798</v>
      </c>
      <c r="B9994">
        <v>-183147.847574107</v>
      </c>
      <c r="C9994">
        <v>2.5212753098457997E-4</v>
      </c>
    </row>
    <row r="9995" spans="1:3" x14ac:dyDescent="0.25">
      <c r="A9995">
        <v>-8122938.1138384603</v>
      </c>
      <c r="B9995">
        <v>-183147.847574107</v>
      </c>
      <c r="C9995">
        <v>4.5576656702905801E-4</v>
      </c>
    </row>
    <row r="9996" spans="1:3" x14ac:dyDescent="0.25">
      <c r="A9996">
        <v>-8122003.6349615296</v>
      </c>
      <c r="B9996">
        <v>-183147.847574107</v>
      </c>
      <c r="C9996">
        <v>7.5368897523730896E-4</v>
      </c>
    </row>
    <row r="9997" spans="1:3" x14ac:dyDescent="0.25">
      <c r="A9997">
        <v>-8121069.1560846101</v>
      </c>
      <c r="B9997">
        <v>-183147.847574107</v>
      </c>
      <c r="C9997">
        <v>1.3618870871141501E-3</v>
      </c>
    </row>
    <row r="9998" spans="1:3" x14ac:dyDescent="0.25">
      <c r="A9998">
        <v>-8120134.6772076897</v>
      </c>
      <c r="B9998">
        <v>-183147.847574107</v>
      </c>
      <c r="C9998">
        <v>2.0614899694919499E-3</v>
      </c>
    </row>
    <row r="9999" spans="1:3" x14ac:dyDescent="0.25">
      <c r="A9999">
        <v>-8119200.19833076</v>
      </c>
      <c r="B9999">
        <v>-183147.847574107</v>
      </c>
      <c r="C9999">
        <v>3.1023134943097799E-3</v>
      </c>
    </row>
    <row r="10000" spans="1:3" x14ac:dyDescent="0.25">
      <c r="A10000">
        <v>-8118265.7194538396</v>
      </c>
      <c r="B10000">
        <v>-183147.847574107</v>
      </c>
      <c r="C10000">
        <v>4.9206223338842297E-3</v>
      </c>
    </row>
    <row r="10001" spans="1:3" x14ac:dyDescent="0.25">
      <c r="A10001">
        <v>-8117331.2405769201</v>
      </c>
      <c r="B10001">
        <v>-183147.847574107</v>
      </c>
      <c r="C10001">
        <v>7.3848869651555998E-3</v>
      </c>
    </row>
    <row r="10002" spans="1:3" x14ac:dyDescent="0.25">
      <c r="A10002">
        <v>-8116396.7616999904</v>
      </c>
      <c r="B10002">
        <v>-183147.847574107</v>
      </c>
      <c r="C10002">
        <v>1.04334875941276E-2</v>
      </c>
    </row>
    <row r="10003" spans="1:3" x14ac:dyDescent="0.25">
      <c r="A10003">
        <v>-8115462.28282307</v>
      </c>
      <c r="B10003">
        <v>-183147.847574107</v>
      </c>
      <c r="C10003">
        <v>1.54557712376117E-2</v>
      </c>
    </row>
    <row r="10004" spans="1:3" x14ac:dyDescent="0.25">
      <c r="A10004">
        <v>-8114527.8039461495</v>
      </c>
      <c r="B10004">
        <v>-183147.847574107</v>
      </c>
      <c r="C10004">
        <v>2.8457311913370999E-2</v>
      </c>
    </row>
    <row r="10005" spans="1:3" x14ac:dyDescent="0.25">
      <c r="A10005">
        <v>-8113593.32506923</v>
      </c>
      <c r="B10005">
        <v>-183147.847574107</v>
      </c>
      <c r="C10005">
        <v>3.7415761500597E-2</v>
      </c>
    </row>
    <row r="10006" spans="1:3" x14ac:dyDescent="0.25">
      <c r="A10006">
        <v>-8112658.8461923003</v>
      </c>
      <c r="B10006">
        <v>-183147.847574107</v>
      </c>
      <c r="C10006">
        <v>4.8002924770116799E-2</v>
      </c>
    </row>
    <row r="10007" spans="1:3" x14ac:dyDescent="0.25">
      <c r="A10007">
        <v>-8111724.3673153799</v>
      </c>
      <c r="B10007">
        <v>-183147.847574107</v>
      </c>
      <c r="C10007">
        <v>6.17724619805812E-2</v>
      </c>
    </row>
    <row r="10008" spans="1:3" x14ac:dyDescent="0.25">
      <c r="A10008">
        <v>-8110789.8884384604</v>
      </c>
      <c r="B10008">
        <v>-183147.847574107</v>
      </c>
      <c r="C10008">
        <v>7.6560266315937001E-2</v>
      </c>
    </row>
    <row r="10009" spans="1:3" x14ac:dyDescent="0.25">
      <c r="A10009">
        <v>-8109855.4095615298</v>
      </c>
      <c r="B10009">
        <v>-183147.847574107</v>
      </c>
      <c r="C10009">
        <v>7.8825235366821206E-2</v>
      </c>
    </row>
    <row r="10010" spans="1:3" x14ac:dyDescent="0.25">
      <c r="A10010">
        <v>-8108920.9306846103</v>
      </c>
      <c r="B10010">
        <v>-183147.847574107</v>
      </c>
      <c r="C10010">
        <v>9.1388322412967599E-2</v>
      </c>
    </row>
    <row r="10011" spans="1:3" x14ac:dyDescent="0.25">
      <c r="A10011">
        <v>-8107986.4518076899</v>
      </c>
      <c r="B10011">
        <v>-183147.847574107</v>
      </c>
      <c r="C10011">
        <v>0.109206855297088</v>
      </c>
    </row>
    <row r="10012" spans="1:3" x14ac:dyDescent="0.25">
      <c r="A10012">
        <v>-8107051.9729307601</v>
      </c>
      <c r="B10012">
        <v>-183147.847574107</v>
      </c>
      <c r="C10012">
        <v>0.12676398456096599</v>
      </c>
    </row>
    <row r="10013" spans="1:3" x14ac:dyDescent="0.25">
      <c r="A10013">
        <v>-8106117.4940538397</v>
      </c>
      <c r="B10013">
        <v>-183147.847574107</v>
      </c>
      <c r="C10013">
        <v>0.14577192068099901</v>
      </c>
    </row>
    <row r="10014" spans="1:3" x14ac:dyDescent="0.25">
      <c r="A10014">
        <v>-8105183.0151769202</v>
      </c>
      <c r="B10014">
        <v>-183147.847574107</v>
      </c>
      <c r="C10014">
        <v>0.161920666694641</v>
      </c>
    </row>
    <row r="10015" spans="1:3" x14ac:dyDescent="0.25">
      <c r="A10015">
        <v>-8104248.5362999896</v>
      </c>
      <c r="B10015">
        <v>-183147.847574107</v>
      </c>
      <c r="C10015">
        <v>0.16550289094448001</v>
      </c>
    </row>
    <row r="10016" spans="1:3" x14ac:dyDescent="0.25">
      <c r="A10016">
        <v>-8103314.0574230701</v>
      </c>
      <c r="B10016">
        <v>-183147.847574107</v>
      </c>
      <c r="C10016">
        <v>0.18091887235641399</v>
      </c>
    </row>
    <row r="10017" spans="1:3" x14ac:dyDescent="0.25">
      <c r="A10017">
        <v>-8102379.5785461497</v>
      </c>
      <c r="B10017">
        <v>-183147.847574107</v>
      </c>
      <c r="C10017">
        <v>0.18386265635490401</v>
      </c>
    </row>
    <row r="10018" spans="1:3" x14ac:dyDescent="0.25">
      <c r="A10018">
        <v>-8101445.0996692302</v>
      </c>
      <c r="B10018">
        <v>-183147.847574107</v>
      </c>
      <c r="C10018">
        <v>0.19471417367458299</v>
      </c>
    </row>
    <row r="10019" spans="1:3" x14ac:dyDescent="0.25">
      <c r="A10019">
        <v>-8100510.6207923004</v>
      </c>
      <c r="B10019">
        <v>-183147.847574107</v>
      </c>
      <c r="C10019">
        <v>0.19885027408599801</v>
      </c>
    </row>
    <row r="10020" spans="1:3" x14ac:dyDescent="0.25">
      <c r="A10020">
        <v>-8099576.14191538</v>
      </c>
      <c r="B10020">
        <v>-183147.847574107</v>
      </c>
      <c r="C10020">
        <v>0.20155844092368999</v>
      </c>
    </row>
    <row r="10021" spans="1:3" x14ac:dyDescent="0.25">
      <c r="A10021">
        <v>-8098641.6630384596</v>
      </c>
      <c r="B10021">
        <v>-183147.847574107</v>
      </c>
      <c r="C10021">
        <v>0.20447458326816501</v>
      </c>
    </row>
    <row r="10022" spans="1:3" x14ac:dyDescent="0.25">
      <c r="A10022">
        <v>-8097707.1841615299</v>
      </c>
      <c r="B10022">
        <v>-183147.847574107</v>
      </c>
      <c r="C10022">
        <v>0.19954106211662201</v>
      </c>
    </row>
    <row r="10023" spans="1:3" x14ac:dyDescent="0.25">
      <c r="A10023">
        <v>-8096772.7052846104</v>
      </c>
      <c r="B10023">
        <v>-183147.847574107</v>
      </c>
      <c r="C10023">
        <v>0.20177835226058899</v>
      </c>
    </row>
    <row r="10024" spans="1:3" x14ac:dyDescent="0.25">
      <c r="A10024">
        <v>-8095838.22640769</v>
      </c>
      <c r="B10024">
        <v>-183147.847574107</v>
      </c>
      <c r="C10024">
        <v>0</v>
      </c>
    </row>
    <row r="10025" spans="1:3" x14ac:dyDescent="0.25">
      <c r="A10025">
        <v>-8094903.7475307602</v>
      </c>
      <c r="B10025">
        <v>-183147.847574107</v>
      </c>
      <c r="C10025">
        <v>0</v>
      </c>
    </row>
    <row r="10026" spans="1:3" x14ac:dyDescent="0.25">
      <c r="A10026">
        <v>-8093969.2686538398</v>
      </c>
      <c r="B10026">
        <v>-183147.847574107</v>
      </c>
      <c r="C10026">
        <v>0</v>
      </c>
    </row>
    <row r="10027" spans="1:3" x14ac:dyDescent="0.25">
      <c r="A10027">
        <v>-8093034.7897769203</v>
      </c>
      <c r="B10027">
        <v>-183147.847574107</v>
      </c>
      <c r="C10027">
        <v>0</v>
      </c>
    </row>
    <row r="10028" spans="1:3" x14ac:dyDescent="0.25">
      <c r="A10028">
        <v>-8092100.3108999897</v>
      </c>
      <c r="B10028">
        <v>-183147.847574107</v>
      </c>
      <c r="C10028">
        <v>0</v>
      </c>
    </row>
    <row r="10029" spans="1:3" x14ac:dyDescent="0.25">
      <c r="A10029">
        <v>-8091165.8320230702</v>
      </c>
      <c r="B10029">
        <v>-183147.847574107</v>
      </c>
      <c r="C10029">
        <v>0</v>
      </c>
    </row>
    <row r="10030" spans="1:3" x14ac:dyDescent="0.25">
      <c r="A10030">
        <v>-8129479.46597692</v>
      </c>
      <c r="B10030">
        <v>-184082.326450892</v>
      </c>
      <c r="C10030">
        <v>0</v>
      </c>
    </row>
    <row r="10031" spans="1:3" x14ac:dyDescent="0.25">
      <c r="A10031">
        <v>-8128544.9870999902</v>
      </c>
      <c r="B10031">
        <v>-184082.326450892</v>
      </c>
      <c r="C10031">
        <v>0</v>
      </c>
    </row>
    <row r="10032" spans="1:3" x14ac:dyDescent="0.25">
      <c r="A10032">
        <v>-8127610.5082230698</v>
      </c>
      <c r="B10032">
        <v>-184082.326450892</v>
      </c>
      <c r="C10032">
        <v>0</v>
      </c>
    </row>
    <row r="10033" spans="1:3" x14ac:dyDescent="0.25">
      <c r="A10033">
        <v>-8126676.0293461503</v>
      </c>
      <c r="B10033">
        <v>-184082.326450892</v>
      </c>
      <c r="C10033" s="1">
        <v>3.2956300856312703E-5</v>
      </c>
    </row>
    <row r="10034" spans="1:3" x14ac:dyDescent="0.25">
      <c r="A10034">
        <v>-8125741.5504692299</v>
      </c>
      <c r="B10034">
        <v>-184082.326450892</v>
      </c>
      <c r="C10034" s="1">
        <v>6.1025395552860498E-5</v>
      </c>
    </row>
    <row r="10035" spans="1:3" x14ac:dyDescent="0.25">
      <c r="A10035">
        <v>-8124807.0715923002</v>
      </c>
      <c r="B10035">
        <v>-184082.326450892</v>
      </c>
      <c r="C10035">
        <v>1.51032334542833E-4</v>
      </c>
    </row>
    <row r="10036" spans="1:3" x14ac:dyDescent="0.25">
      <c r="A10036">
        <v>-8123872.5927153798</v>
      </c>
      <c r="B10036">
        <v>-184082.326450892</v>
      </c>
      <c r="C10036">
        <v>2.34554216149263E-4</v>
      </c>
    </row>
    <row r="10037" spans="1:3" x14ac:dyDescent="0.25">
      <c r="A10037">
        <v>-8122938.1138384603</v>
      </c>
      <c r="B10037">
        <v>-184082.326450892</v>
      </c>
      <c r="C10037">
        <v>4.4166806037537699E-4</v>
      </c>
    </row>
    <row r="10038" spans="1:3" x14ac:dyDescent="0.25">
      <c r="A10038">
        <v>-8122003.6349615296</v>
      </c>
      <c r="B10038">
        <v>-184082.326450892</v>
      </c>
      <c r="C10038">
        <v>7.4212095933035005E-4</v>
      </c>
    </row>
    <row r="10039" spans="1:3" x14ac:dyDescent="0.25">
      <c r="A10039">
        <v>-8121069.1560846101</v>
      </c>
      <c r="B10039">
        <v>-184082.326450892</v>
      </c>
      <c r="C10039">
        <v>1.3423807686194699E-3</v>
      </c>
    </row>
    <row r="10040" spans="1:3" x14ac:dyDescent="0.25">
      <c r="A10040">
        <v>-8120134.6772076897</v>
      </c>
      <c r="B10040">
        <v>-184082.326450892</v>
      </c>
      <c r="C10040">
        <v>2.0486582070589E-3</v>
      </c>
    </row>
    <row r="10041" spans="1:3" x14ac:dyDescent="0.25">
      <c r="A10041">
        <v>-8119200.19833076</v>
      </c>
      <c r="B10041">
        <v>-184082.326450892</v>
      </c>
      <c r="C10041">
        <v>3.10234818607568E-3</v>
      </c>
    </row>
    <row r="10042" spans="1:3" x14ac:dyDescent="0.25">
      <c r="A10042">
        <v>-8118265.7194538396</v>
      </c>
      <c r="B10042">
        <v>-184082.326450892</v>
      </c>
      <c r="C10042">
        <v>4.9062133766710697E-3</v>
      </c>
    </row>
    <row r="10043" spans="1:3" x14ac:dyDescent="0.25">
      <c r="A10043">
        <v>-8117331.2405769201</v>
      </c>
      <c r="B10043">
        <v>-184082.326450892</v>
      </c>
      <c r="C10043">
        <v>9.8894555121660198E-3</v>
      </c>
    </row>
    <row r="10044" spans="1:3" x14ac:dyDescent="0.25">
      <c r="A10044">
        <v>-8116396.7616999904</v>
      </c>
      <c r="B10044">
        <v>-184082.326450892</v>
      </c>
      <c r="C10044">
        <v>1.4182038605213099E-2</v>
      </c>
    </row>
    <row r="10045" spans="1:3" x14ac:dyDescent="0.25">
      <c r="A10045">
        <v>-8115462.28282307</v>
      </c>
      <c r="B10045">
        <v>-184082.326450892</v>
      </c>
      <c r="C10045">
        <v>1.97391174733638E-2</v>
      </c>
    </row>
    <row r="10046" spans="1:3" x14ac:dyDescent="0.25">
      <c r="A10046">
        <v>-8114527.8039461495</v>
      </c>
      <c r="B10046">
        <v>-184082.326450892</v>
      </c>
      <c r="C10046">
        <v>2.75218319147825E-2</v>
      </c>
    </row>
    <row r="10047" spans="1:3" x14ac:dyDescent="0.25">
      <c r="A10047">
        <v>-8113593.32506923</v>
      </c>
      <c r="B10047">
        <v>-184082.326450892</v>
      </c>
      <c r="C10047">
        <v>3.6326624453067703E-2</v>
      </c>
    </row>
    <row r="10048" spans="1:3" x14ac:dyDescent="0.25">
      <c r="A10048">
        <v>-8112658.8461923003</v>
      </c>
      <c r="B10048">
        <v>-184082.326450892</v>
      </c>
      <c r="C10048">
        <v>4.7758318483829401E-2</v>
      </c>
    </row>
    <row r="10049" spans="1:3" x14ac:dyDescent="0.25">
      <c r="A10049">
        <v>-8111724.3673153799</v>
      </c>
      <c r="B10049">
        <v>-184082.326450892</v>
      </c>
      <c r="C10049">
        <v>6.1353001743555E-2</v>
      </c>
    </row>
    <row r="10050" spans="1:3" x14ac:dyDescent="0.25">
      <c r="A10050">
        <v>-8110789.8884384604</v>
      </c>
      <c r="B10050">
        <v>-184082.326450892</v>
      </c>
      <c r="C10050">
        <v>7.6433882117271396E-2</v>
      </c>
    </row>
    <row r="10051" spans="1:3" x14ac:dyDescent="0.25">
      <c r="A10051">
        <v>-8109855.4095615298</v>
      </c>
      <c r="B10051">
        <v>-184082.326450892</v>
      </c>
      <c r="C10051">
        <v>8.8575437664985601E-2</v>
      </c>
    </row>
    <row r="10052" spans="1:3" x14ac:dyDescent="0.25">
      <c r="A10052">
        <v>-8108920.9306846103</v>
      </c>
      <c r="B10052">
        <v>-184082.326450892</v>
      </c>
      <c r="C10052">
        <v>0.105929397046566</v>
      </c>
    </row>
    <row r="10053" spans="1:3" x14ac:dyDescent="0.25">
      <c r="A10053">
        <v>-8107986.4518076899</v>
      </c>
      <c r="B10053">
        <v>-184082.326450892</v>
      </c>
      <c r="C10053">
        <v>0.122522637248039</v>
      </c>
    </row>
    <row r="10054" spans="1:3" x14ac:dyDescent="0.25">
      <c r="A10054">
        <v>-8107051.9729307601</v>
      </c>
      <c r="B10054">
        <v>-184082.326450892</v>
      </c>
      <c r="C10054">
        <v>0.13944643735885601</v>
      </c>
    </row>
    <row r="10055" spans="1:3" x14ac:dyDescent="0.25">
      <c r="A10055">
        <v>-8106117.4940538397</v>
      </c>
      <c r="B10055">
        <v>-184082.326450892</v>
      </c>
      <c r="C10055">
        <v>0.15593333542346899</v>
      </c>
    </row>
    <row r="10056" spans="1:3" x14ac:dyDescent="0.25">
      <c r="A10056">
        <v>-8105183.0151769202</v>
      </c>
      <c r="B10056">
        <v>-184082.326450892</v>
      </c>
      <c r="C10056">
        <v>0.15935011208057401</v>
      </c>
    </row>
    <row r="10057" spans="1:3" x14ac:dyDescent="0.25">
      <c r="A10057">
        <v>-8104248.5362999896</v>
      </c>
      <c r="B10057">
        <v>-184082.326450892</v>
      </c>
      <c r="C10057">
        <v>0.17382657527923501</v>
      </c>
    </row>
    <row r="10058" spans="1:3" x14ac:dyDescent="0.25">
      <c r="A10058">
        <v>-8103314.0574230701</v>
      </c>
      <c r="B10058">
        <v>-184082.326450892</v>
      </c>
      <c r="C10058">
        <v>0.18762946128845201</v>
      </c>
    </row>
    <row r="10059" spans="1:3" x14ac:dyDescent="0.25">
      <c r="A10059">
        <v>-8102379.5785461497</v>
      </c>
      <c r="B10059">
        <v>-184082.326450892</v>
      </c>
      <c r="C10059">
        <v>0.20364099740982</v>
      </c>
    </row>
    <row r="10060" spans="1:3" x14ac:dyDescent="0.25">
      <c r="A10060">
        <v>-8101445.0996692302</v>
      </c>
      <c r="B10060">
        <v>-184082.326450892</v>
      </c>
      <c r="C10060">
        <v>0.20601087808609</v>
      </c>
    </row>
    <row r="10061" spans="1:3" x14ac:dyDescent="0.25">
      <c r="A10061">
        <v>-8100510.6207923004</v>
      </c>
      <c r="B10061">
        <v>-184082.326450892</v>
      </c>
      <c r="C10061">
        <v>0.20984691381454401</v>
      </c>
    </row>
    <row r="10062" spans="1:3" x14ac:dyDescent="0.25">
      <c r="A10062">
        <v>-8099576.14191538</v>
      </c>
      <c r="B10062">
        <v>-184082.326450892</v>
      </c>
      <c r="C10062">
        <v>0.21213512122631001</v>
      </c>
    </row>
    <row r="10063" spans="1:3" x14ac:dyDescent="0.25">
      <c r="A10063">
        <v>-8098641.6630384596</v>
      </c>
      <c r="B10063">
        <v>-184082.326450892</v>
      </c>
      <c r="C10063">
        <v>0.21375717222690499</v>
      </c>
    </row>
    <row r="10064" spans="1:3" x14ac:dyDescent="0.25">
      <c r="A10064">
        <v>-8097707.1841615299</v>
      </c>
      <c r="B10064">
        <v>-184082.326450892</v>
      </c>
      <c r="C10064">
        <v>0.21629980206489499</v>
      </c>
    </row>
    <row r="10065" spans="1:3" x14ac:dyDescent="0.25">
      <c r="A10065">
        <v>-8096772.7052846104</v>
      </c>
      <c r="B10065">
        <v>-184082.326450892</v>
      </c>
      <c r="C10065">
        <v>0</v>
      </c>
    </row>
    <row r="10066" spans="1:3" x14ac:dyDescent="0.25">
      <c r="A10066">
        <v>-8095838.22640769</v>
      </c>
      <c r="B10066">
        <v>-184082.326450892</v>
      </c>
      <c r="C10066">
        <v>0</v>
      </c>
    </row>
    <row r="10067" spans="1:3" x14ac:dyDescent="0.25">
      <c r="A10067">
        <v>-8094903.7475307602</v>
      </c>
      <c r="B10067">
        <v>-184082.326450892</v>
      </c>
      <c r="C10067">
        <v>0</v>
      </c>
    </row>
    <row r="10068" spans="1:3" x14ac:dyDescent="0.25">
      <c r="A10068">
        <v>-8093969.2686538398</v>
      </c>
      <c r="B10068">
        <v>-184082.326450892</v>
      </c>
      <c r="C10068">
        <v>0</v>
      </c>
    </row>
    <row r="10069" spans="1:3" x14ac:dyDescent="0.25">
      <c r="A10069">
        <v>-8093034.7897769203</v>
      </c>
      <c r="B10069">
        <v>-184082.326450892</v>
      </c>
      <c r="C10069">
        <v>0</v>
      </c>
    </row>
    <row r="10070" spans="1:3" x14ac:dyDescent="0.25">
      <c r="A10070">
        <v>-8092100.3108999897</v>
      </c>
      <c r="B10070">
        <v>-184082.326450892</v>
      </c>
      <c r="C10070">
        <v>0</v>
      </c>
    </row>
    <row r="10071" spans="1:3" x14ac:dyDescent="0.25">
      <c r="A10071">
        <v>-8129479.46597692</v>
      </c>
      <c r="B10071">
        <v>-185016.80532767801</v>
      </c>
      <c r="C10071">
        <v>0</v>
      </c>
    </row>
    <row r="10072" spans="1:3" x14ac:dyDescent="0.25">
      <c r="A10072">
        <v>-8128544.9870999902</v>
      </c>
      <c r="B10072">
        <v>-185016.80532767801</v>
      </c>
      <c r="C10072">
        <v>0</v>
      </c>
    </row>
    <row r="10073" spans="1:3" x14ac:dyDescent="0.25">
      <c r="A10073">
        <v>-8127610.5082230698</v>
      </c>
      <c r="B10073">
        <v>-185016.80532767801</v>
      </c>
      <c r="C10073" s="1">
        <v>3.2642459700582502E-5</v>
      </c>
    </row>
    <row r="10074" spans="1:3" x14ac:dyDescent="0.25">
      <c r="A10074">
        <v>-8126676.0293461503</v>
      </c>
      <c r="B10074">
        <v>-185016.80532767801</v>
      </c>
      <c r="C10074" s="1">
        <v>3.2956300856312703E-5</v>
      </c>
    </row>
    <row r="10075" spans="1:3" x14ac:dyDescent="0.25">
      <c r="A10075">
        <v>-8125741.5504692299</v>
      </c>
      <c r="B10075">
        <v>-185016.80532767801</v>
      </c>
      <c r="C10075" s="1">
        <v>6.1025395552860498E-5</v>
      </c>
    </row>
    <row r="10076" spans="1:3" x14ac:dyDescent="0.25">
      <c r="A10076">
        <v>-8124807.0715923002</v>
      </c>
      <c r="B10076">
        <v>-185016.80532767801</v>
      </c>
      <c r="C10076">
        <v>1.51032334542833E-4</v>
      </c>
    </row>
    <row r="10077" spans="1:3" x14ac:dyDescent="0.25">
      <c r="A10077">
        <v>-8123872.5927153798</v>
      </c>
      <c r="B10077">
        <v>-185016.80532767801</v>
      </c>
      <c r="C10077">
        <v>2.34554216149263E-4</v>
      </c>
    </row>
    <row r="10078" spans="1:3" x14ac:dyDescent="0.25">
      <c r="A10078">
        <v>-8122938.1138384603</v>
      </c>
      <c r="B10078">
        <v>-185016.80532767801</v>
      </c>
      <c r="C10078">
        <v>4.0979267214424897E-4</v>
      </c>
    </row>
    <row r="10079" spans="1:3" x14ac:dyDescent="0.25">
      <c r="A10079">
        <v>-8122003.6349615296</v>
      </c>
      <c r="B10079">
        <v>-185016.80532767801</v>
      </c>
      <c r="C10079">
        <v>7.1711960481479699E-4</v>
      </c>
    </row>
    <row r="10080" spans="1:3" x14ac:dyDescent="0.25">
      <c r="A10080">
        <v>-8121069.1560846101</v>
      </c>
      <c r="B10080">
        <v>-185016.80532767801</v>
      </c>
      <c r="C10080">
        <v>1.27265905030071E-3</v>
      </c>
    </row>
    <row r="10081" spans="1:3" x14ac:dyDescent="0.25">
      <c r="A10081">
        <v>-8120134.6772076897</v>
      </c>
      <c r="B10081">
        <v>-185016.80532767801</v>
      </c>
      <c r="C10081">
        <v>2.90362699888646E-3</v>
      </c>
    </row>
    <row r="10082" spans="1:3" x14ac:dyDescent="0.25">
      <c r="A10082">
        <v>-8119200.19833076</v>
      </c>
      <c r="B10082">
        <v>-185016.80532767801</v>
      </c>
      <c r="C10082">
        <v>4.6111927367746804E-3</v>
      </c>
    </row>
    <row r="10083" spans="1:3" x14ac:dyDescent="0.25">
      <c r="A10083">
        <v>-8118265.7194538396</v>
      </c>
      <c r="B10083">
        <v>-185016.80532767801</v>
      </c>
      <c r="C10083">
        <v>6.8769510835409104E-3</v>
      </c>
    </row>
    <row r="10084" spans="1:3" x14ac:dyDescent="0.25">
      <c r="A10084">
        <v>-8117331.2405769201</v>
      </c>
      <c r="B10084">
        <v>-185016.80532767801</v>
      </c>
      <c r="C10084">
        <v>9.8761059343814798E-3</v>
      </c>
    </row>
    <row r="10085" spans="1:3" x14ac:dyDescent="0.25">
      <c r="A10085">
        <v>-8116396.7616999904</v>
      </c>
      <c r="B10085">
        <v>-185016.80532767801</v>
      </c>
      <c r="C10085">
        <v>1.4130186289548799E-2</v>
      </c>
    </row>
    <row r="10086" spans="1:3" x14ac:dyDescent="0.25">
      <c r="A10086">
        <v>-8115462.28282307</v>
      </c>
      <c r="B10086">
        <v>-185016.80532767801</v>
      </c>
      <c r="C10086">
        <v>1.9689166918396901E-2</v>
      </c>
    </row>
    <row r="10087" spans="1:3" x14ac:dyDescent="0.25">
      <c r="A10087">
        <v>-8114527.8039461495</v>
      </c>
      <c r="B10087">
        <v>-185016.80532767801</v>
      </c>
      <c r="C10087">
        <v>2.7482595294713901E-2</v>
      </c>
    </row>
    <row r="10088" spans="1:3" x14ac:dyDescent="0.25">
      <c r="A10088">
        <v>-8113593.32506923</v>
      </c>
      <c r="B10088">
        <v>-185016.80532767801</v>
      </c>
      <c r="C10088">
        <v>3.6103442311286899E-2</v>
      </c>
    </row>
    <row r="10089" spans="1:3" x14ac:dyDescent="0.25">
      <c r="A10089">
        <v>-8112658.8461923003</v>
      </c>
      <c r="B10089">
        <v>-185016.80532767801</v>
      </c>
      <c r="C10089">
        <v>4.6415288001298897E-2</v>
      </c>
    </row>
    <row r="10090" spans="1:3" x14ac:dyDescent="0.25">
      <c r="A10090">
        <v>-8111724.3673153799</v>
      </c>
      <c r="B10090">
        <v>-185016.80532767801</v>
      </c>
      <c r="C10090">
        <v>5.9822648763656602E-2</v>
      </c>
    </row>
    <row r="10091" spans="1:3" x14ac:dyDescent="0.25">
      <c r="A10091">
        <v>-8110789.8884384604</v>
      </c>
      <c r="B10091">
        <v>-185016.80532767801</v>
      </c>
      <c r="C10091">
        <v>7.5941942632198306E-2</v>
      </c>
    </row>
    <row r="10092" spans="1:3" x14ac:dyDescent="0.25">
      <c r="A10092">
        <v>-8109855.4095615298</v>
      </c>
      <c r="B10092">
        <v>-185016.80532767801</v>
      </c>
      <c r="C10092">
        <v>0.10299633443355501</v>
      </c>
    </row>
    <row r="10093" spans="1:3" x14ac:dyDescent="0.25">
      <c r="A10093">
        <v>-8108920.9306846103</v>
      </c>
      <c r="B10093">
        <v>-185016.80532767801</v>
      </c>
      <c r="C10093">
        <v>0.119584247469902</v>
      </c>
    </row>
    <row r="10094" spans="1:3" x14ac:dyDescent="0.25">
      <c r="A10094">
        <v>-8107986.4518076899</v>
      </c>
      <c r="B10094">
        <v>-185016.80532767801</v>
      </c>
      <c r="C10094">
        <v>0.13628424704074801</v>
      </c>
    </row>
    <row r="10095" spans="1:3" x14ac:dyDescent="0.25">
      <c r="A10095">
        <v>-8107051.9729307601</v>
      </c>
      <c r="B10095">
        <v>-185016.80532767801</v>
      </c>
      <c r="C10095">
        <v>0.13885049521923001</v>
      </c>
    </row>
    <row r="10096" spans="1:3" x14ac:dyDescent="0.25">
      <c r="A10096">
        <v>-8106117.4940538397</v>
      </c>
      <c r="B10096">
        <v>-185016.80532767801</v>
      </c>
      <c r="C10096">
        <v>0.15530380606651301</v>
      </c>
    </row>
    <row r="10097" spans="1:3" x14ac:dyDescent="0.25">
      <c r="A10097">
        <v>-8105183.0151769202</v>
      </c>
      <c r="B10097">
        <v>-185016.80532767801</v>
      </c>
      <c r="C10097">
        <v>0.17036880552768699</v>
      </c>
    </row>
    <row r="10098" spans="1:3" x14ac:dyDescent="0.25">
      <c r="A10098">
        <v>-8104248.5362999896</v>
      </c>
      <c r="B10098">
        <v>-185016.80532767801</v>
      </c>
      <c r="C10098">
        <v>0.18118716776370999</v>
      </c>
    </row>
    <row r="10099" spans="1:3" x14ac:dyDescent="0.25">
      <c r="A10099">
        <v>-8103314.0574230701</v>
      </c>
      <c r="B10099">
        <v>-185016.80532767801</v>
      </c>
      <c r="C10099">
        <v>0.197846934199333</v>
      </c>
    </row>
    <row r="10100" spans="1:3" x14ac:dyDescent="0.25">
      <c r="A10100">
        <v>-8102379.5785461497</v>
      </c>
      <c r="B10100">
        <v>-185016.80532767801</v>
      </c>
      <c r="C10100">
        <v>0.20107172429561601</v>
      </c>
    </row>
    <row r="10101" spans="1:3" x14ac:dyDescent="0.25">
      <c r="A10101">
        <v>-8101445.0996692302</v>
      </c>
      <c r="B10101">
        <v>-185016.80532767801</v>
      </c>
      <c r="C10101">
        <v>0.211371049284934</v>
      </c>
    </row>
    <row r="10102" spans="1:3" x14ac:dyDescent="0.25">
      <c r="A10102">
        <v>-8100510.6207923004</v>
      </c>
      <c r="B10102">
        <v>-185016.80532767801</v>
      </c>
      <c r="C10102">
        <v>0.216470882296562</v>
      </c>
    </row>
    <row r="10103" spans="1:3" x14ac:dyDescent="0.25">
      <c r="A10103">
        <v>-8099576.14191538</v>
      </c>
      <c r="B10103">
        <v>-185016.80532767801</v>
      </c>
      <c r="C10103">
        <v>0.21697196364402699</v>
      </c>
    </row>
    <row r="10104" spans="1:3" x14ac:dyDescent="0.25">
      <c r="A10104">
        <v>-8098641.6630384596</v>
      </c>
      <c r="B10104">
        <v>-185016.80532767801</v>
      </c>
      <c r="C10104">
        <v>0.218675211071968</v>
      </c>
    </row>
    <row r="10105" spans="1:3" x14ac:dyDescent="0.25">
      <c r="A10105">
        <v>-8097707.1841615299</v>
      </c>
      <c r="B10105">
        <v>-185016.80532767801</v>
      </c>
      <c r="C10105">
        <v>0.21307054162025399</v>
      </c>
    </row>
    <row r="10106" spans="1:3" x14ac:dyDescent="0.25">
      <c r="A10106">
        <v>-8096772.7052846104</v>
      </c>
      <c r="B10106">
        <v>-185016.80532767801</v>
      </c>
      <c r="C10106">
        <v>0</v>
      </c>
    </row>
    <row r="10107" spans="1:3" x14ac:dyDescent="0.25">
      <c r="A10107">
        <v>-8095838.22640769</v>
      </c>
      <c r="B10107">
        <v>-185016.80532767801</v>
      </c>
      <c r="C10107">
        <v>0</v>
      </c>
    </row>
    <row r="10108" spans="1:3" x14ac:dyDescent="0.25">
      <c r="A10108">
        <v>-8094903.7475307602</v>
      </c>
      <c r="B10108">
        <v>-185016.80532767801</v>
      </c>
      <c r="C10108">
        <v>0</v>
      </c>
    </row>
    <row r="10109" spans="1:3" x14ac:dyDescent="0.25">
      <c r="A10109">
        <v>-8093969.2686538398</v>
      </c>
      <c r="B10109">
        <v>-185016.80532767801</v>
      </c>
      <c r="C10109">
        <v>0</v>
      </c>
    </row>
    <row r="10110" spans="1:3" x14ac:dyDescent="0.25">
      <c r="A10110">
        <v>-8093034.7897769203</v>
      </c>
      <c r="B10110">
        <v>-185016.80532767801</v>
      </c>
      <c r="C10110">
        <v>0</v>
      </c>
    </row>
    <row r="10111" spans="1:3" x14ac:dyDescent="0.25">
      <c r="A10111">
        <v>-8092100.3108999897</v>
      </c>
      <c r="B10111">
        <v>-185016.80532767801</v>
      </c>
      <c r="C10111">
        <v>0</v>
      </c>
    </row>
    <row r="10112" spans="1:3" x14ac:dyDescent="0.25">
      <c r="A10112">
        <v>-8129479.46597692</v>
      </c>
      <c r="B10112">
        <v>-185951.284204464</v>
      </c>
      <c r="C10112">
        <v>0</v>
      </c>
    </row>
    <row r="10113" spans="1:3" x14ac:dyDescent="0.25">
      <c r="A10113">
        <v>-8128544.9870999902</v>
      </c>
      <c r="B10113">
        <v>-185951.284204464</v>
      </c>
      <c r="C10113">
        <v>0</v>
      </c>
    </row>
    <row r="10114" spans="1:3" x14ac:dyDescent="0.25">
      <c r="A10114">
        <v>-8127610.5082230698</v>
      </c>
      <c r="B10114">
        <v>-185951.284204464</v>
      </c>
      <c r="C10114" s="1">
        <v>3.2642459700582502E-5</v>
      </c>
    </row>
    <row r="10115" spans="1:3" x14ac:dyDescent="0.25">
      <c r="A10115">
        <v>-8126676.0293461503</v>
      </c>
      <c r="B10115">
        <v>-185951.284204464</v>
      </c>
      <c r="C10115" s="1">
        <v>3.2956300856312703E-5</v>
      </c>
    </row>
    <row r="10116" spans="1:3" x14ac:dyDescent="0.25">
      <c r="A10116">
        <v>-8125741.5504692299</v>
      </c>
      <c r="B10116">
        <v>-185951.284204464</v>
      </c>
      <c r="C10116" s="1">
        <v>6.1025395552860498E-5</v>
      </c>
    </row>
    <row r="10117" spans="1:3" x14ac:dyDescent="0.25">
      <c r="A10117">
        <v>-8124807.0715923002</v>
      </c>
      <c r="B10117">
        <v>-185951.284204464</v>
      </c>
      <c r="C10117">
        <v>1.51032334542833E-4</v>
      </c>
    </row>
    <row r="10118" spans="1:3" x14ac:dyDescent="0.25">
      <c r="A10118">
        <v>-8123872.5927153798</v>
      </c>
      <c r="B10118">
        <v>-185951.284204464</v>
      </c>
      <c r="C10118">
        <v>2.34554216149263E-4</v>
      </c>
    </row>
    <row r="10119" spans="1:3" x14ac:dyDescent="0.25">
      <c r="A10119">
        <v>-8122938.1138384603</v>
      </c>
      <c r="B10119">
        <v>-185951.284204464</v>
      </c>
      <c r="C10119">
        <v>4.0979267214424897E-4</v>
      </c>
    </row>
    <row r="10120" spans="1:3" x14ac:dyDescent="0.25">
      <c r="A10120">
        <v>-8122003.6349615296</v>
      </c>
      <c r="B10120">
        <v>-185951.284204464</v>
      </c>
      <c r="C10120">
        <v>1.19961204472929E-3</v>
      </c>
    </row>
    <row r="10121" spans="1:3" x14ac:dyDescent="0.25">
      <c r="A10121">
        <v>-8121069.1560846101</v>
      </c>
      <c r="B10121">
        <v>-185951.284204464</v>
      </c>
      <c r="C10121">
        <v>1.8003430450335099E-3</v>
      </c>
    </row>
    <row r="10122" spans="1:3" x14ac:dyDescent="0.25">
      <c r="A10122">
        <v>-8120134.6772076897</v>
      </c>
      <c r="B10122">
        <v>-185951.284204464</v>
      </c>
      <c r="C10122">
        <v>2.8360662981867699E-3</v>
      </c>
    </row>
    <row r="10123" spans="1:3" x14ac:dyDescent="0.25">
      <c r="A10123">
        <v>-8119200.19833076</v>
      </c>
      <c r="B10123">
        <v>-185951.284204464</v>
      </c>
      <c r="C10123">
        <v>4.4624535366892797E-3</v>
      </c>
    </row>
    <row r="10124" spans="1:3" x14ac:dyDescent="0.25">
      <c r="A10124">
        <v>-8118265.7194538396</v>
      </c>
      <c r="B10124">
        <v>-185951.284204464</v>
      </c>
      <c r="C10124">
        <v>6.6791768185794301E-3</v>
      </c>
    </row>
    <row r="10125" spans="1:3" x14ac:dyDescent="0.25">
      <c r="A10125">
        <v>-8117331.2405769201</v>
      </c>
      <c r="B10125">
        <v>-185951.284204464</v>
      </c>
      <c r="C10125">
        <v>9.8033882677554997E-3</v>
      </c>
    </row>
    <row r="10126" spans="1:3" x14ac:dyDescent="0.25">
      <c r="A10126">
        <v>-8116396.7616999904</v>
      </c>
      <c r="B10126">
        <v>-185951.284204464</v>
      </c>
      <c r="C10126">
        <v>1.40908872708678E-2</v>
      </c>
    </row>
    <row r="10127" spans="1:3" x14ac:dyDescent="0.25">
      <c r="A10127">
        <v>-8115462.28282307</v>
      </c>
      <c r="B10127">
        <v>-185951.284204464</v>
      </c>
      <c r="C10127">
        <v>1.96082033216953E-2</v>
      </c>
    </row>
    <row r="10128" spans="1:3" x14ac:dyDescent="0.25">
      <c r="A10128">
        <v>-8114527.8039461495</v>
      </c>
      <c r="B10128">
        <v>-185951.284204464</v>
      </c>
      <c r="C10128">
        <v>2.7365211397409401E-2</v>
      </c>
    </row>
    <row r="10129" spans="1:3" x14ac:dyDescent="0.25">
      <c r="A10129">
        <v>-8113593.32506923</v>
      </c>
      <c r="B10129">
        <v>-185951.284204464</v>
      </c>
      <c r="C10129">
        <v>3.6068215966224601E-2</v>
      </c>
    </row>
    <row r="10130" spans="1:3" x14ac:dyDescent="0.25">
      <c r="A10130">
        <v>-8112658.8461923003</v>
      </c>
      <c r="B10130">
        <v>-185951.284204464</v>
      </c>
      <c r="C10130">
        <v>5.8502253144979401E-2</v>
      </c>
    </row>
    <row r="10131" spans="1:3" x14ac:dyDescent="0.25">
      <c r="A10131">
        <v>-8111724.3673153799</v>
      </c>
      <c r="B10131">
        <v>-185951.284204464</v>
      </c>
      <c r="C10131">
        <v>7.28915184736251E-2</v>
      </c>
    </row>
    <row r="10132" spans="1:3" x14ac:dyDescent="0.25">
      <c r="A10132">
        <v>-8110789.8884384604</v>
      </c>
      <c r="B10132">
        <v>-185951.284204464</v>
      </c>
      <c r="C10132">
        <v>8.4486886858940097E-2</v>
      </c>
    </row>
    <row r="10133" spans="1:3" x14ac:dyDescent="0.25">
      <c r="A10133">
        <v>-8109855.4095615298</v>
      </c>
      <c r="B10133">
        <v>-185951.284204464</v>
      </c>
      <c r="C10133">
        <v>0.101215057075023</v>
      </c>
    </row>
    <row r="10134" spans="1:3" x14ac:dyDescent="0.25">
      <c r="A10134">
        <v>-8108920.9306846103</v>
      </c>
      <c r="B10134">
        <v>-185951.284204464</v>
      </c>
      <c r="C10134">
        <v>0.117773279547691</v>
      </c>
    </row>
    <row r="10135" spans="1:3" x14ac:dyDescent="0.25">
      <c r="A10135">
        <v>-8107986.4518076899</v>
      </c>
      <c r="B10135">
        <v>-185951.284204464</v>
      </c>
      <c r="C10135">
        <v>0.13580411672592099</v>
      </c>
    </row>
    <row r="10136" spans="1:3" x14ac:dyDescent="0.25">
      <c r="A10136">
        <v>-8107051.9729307601</v>
      </c>
      <c r="B10136">
        <v>-185951.284204464</v>
      </c>
      <c r="C10136">
        <v>0.15234567224979401</v>
      </c>
    </row>
    <row r="10137" spans="1:3" x14ac:dyDescent="0.25">
      <c r="A10137">
        <v>-8106117.4940538397</v>
      </c>
      <c r="B10137">
        <v>-185951.284204464</v>
      </c>
      <c r="C10137">
        <v>0.166902154684066</v>
      </c>
    </row>
    <row r="10138" spans="1:3" x14ac:dyDescent="0.25">
      <c r="A10138">
        <v>-8105183.0151769202</v>
      </c>
      <c r="B10138">
        <v>-185951.284204464</v>
      </c>
      <c r="C10138">
        <v>0.178314104676246</v>
      </c>
    </row>
    <row r="10139" spans="1:3" x14ac:dyDescent="0.25">
      <c r="A10139">
        <v>-8104248.5362999896</v>
      </c>
      <c r="B10139">
        <v>-185951.284204464</v>
      </c>
      <c r="C10139">
        <v>0.19444032013416199</v>
      </c>
    </row>
    <row r="10140" spans="1:3" x14ac:dyDescent="0.25">
      <c r="A10140">
        <v>-8103314.0574230701</v>
      </c>
      <c r="B10140">
        <v>-185951.284204464</v>
      </c>
      <c r="C10140">
        <v>0.197041526436805</v>
      </c>
    </row>
    <row r="10141" spans="1:3" x14ac:dyDescent="0.25">
      <c r="A10141">
        <v>-8102379.5785461497</v>
      </c>
      <c r="B10141">
        <v>-185951.284204464</v>
      </c>
      <c r="C10141">
        <v>0.20853465795516901</v>
      </c>
    </row>
    <row r="10142" spans="1:3" x14ac:dyDescent="0.25">
      <c r="A10142">
        <v>-8101445.0996692302</v>
      </c>
      <c r="B10142">
        <v>-185951.284204464</v>
      </c>
      <c r="C10142">
        <v>0.21795850992202701</v>
      </c>
    </row>
    <row r="10143" spans="1:3" x14ac:dyDescent="0.25">
      <c r="A10143">
        <v>-8100510.6207923004</v>
      </c>
      <c r="B10143">
        <v>-185951.284204464</v>
      </c>
      <c r="C10143">
        <v>0.22046633064746801</v>
      </c>
    </row>
    <row r="10144" spans="1:3" x14ac:dyDescent="0.25">
      <c r="A10144">
        <v>-8099576.14191538</v>
      </c>
      <c r="B10144">
        <v>-185951.284204464</v>
      </c>
      <c r="C10144">
        <v>0.22314418852329199</v>
      </c>
    </row>
    <row r="10145" spans="1:3" x14ac:dyDescent="0.25">
      <c r="A10145">
        <v>-8098641.6630384596</v>
      </c>
      <c r="B10145">
        <v>-185951.284204464</v>
      </c>
      <c r="C10145">
        <v>0.22319638729095401</v>
      </c>
    </row>
    <row r="10146" spans="1:3" x14ac:dyDescent="0.25">
      <c r="A10146">
        <v>-8097707.1841615299</v>
      </c>
      <c r="B10146">
        <v>-185951.284204464</v>
      </c>
      <c r="C10146">
        <v>0</v>
      </c>
    </row>
    <row r="10147" spans="1:3" x14ac:dyDescent="0.25">
      <c r="A10147">
        <v>-8096772.7052846104</v>
      </c>
      <c r="B10147">
        <v>-185951.284204464</v>
      </c>
      <c r="C10147">
        <v>0</v>
      </c>
    </row>
    <row r="10148" spans="1:3" x14ac:dyDescent="0.25">
      <c r="A10148">
        <v>-8095838.22640769</v>
      </c>
      <c r="B10148">
        <v>-185951.284204464</v>
      </c>
      <c r="C10148">
        <v>0</v>
      </c>
    </row>
    <row r="10149" spans="1:3" x14ac:dyDescent="0.25">
      <c r="A10149">
        <v>-8094903.7475307602</v>
      </c>
      <c r="B10149">
        <v>-185951.284204464</v>
      </c>
      <c r="C10149">
        <v>0</v>
      </c>
    </row>
    <row r="10150" spans="1:3" x14ac:dyDescent="0.25">
      <c r="A10150">
        <v>-8093969.2686538398</v>
      </c>
      <c r="B10150">
        <v>-185951.284204464</v>
      </c>
      <c r="C10150">
        <v>0</v>
      </c>
    </row>
    <row r="10151" spans="1:3" x14ac:dyDescent="0.25">
      <c r="A10151">
        <v>-8093034.7897769203</v>
      </c>
      <c r="B10151">
        <v>-185951.284204464</v>
      </c>
      <c r="C10151">
        <v>0</v>
      </c>
    </row>
    <row r="10152" spans="1:3" x14ac:dyDescent="0.25">
      <c r="A10152">
        <v>-8128544.9870999902</v>
      </c>
      <c r="B10152">
        <v>-186885.76308125001</v>
      </c>
      <c r="C10152">
        <v>0</v>
      </c>
    </row>
    <row r="10153" spans="1:3" x14ac:dyDescent="0.25">
      <c r="A10153">
        <v>-8127610.5082230698</v>
      </c>
      <c r="B10153">
        <v>-186885.76308125001</v>
      </c>
      <c r="C10153" s="1">
        <v>3.2642459700582502E-5</v>
      </c>
    </row>
    <row r="10154" spans="1:3" x14ac:dyDescent="0.25">
      <c r="A10154">
        <v>-8126676.0293461503</v>
      </c>
      <c r="B10154">
        <v>-186885.76308125001</v>
      </c>
      <c r="C10154" s="1">
        <v>3.2956300856312703E-5</v>
      </c>
    </row>
    <row r="10155" spans="1:3" x14ac:dyDescent="0.25">
      <c r="A10155">
        <v>-8125741.5504692299</v>
      </c>
      <c r="B10155">
        <v>-186885.76308125001</v>
      </c>
      <c r="C10155" s="1">
        <v>6.1025395552860498E-5</v>
      </c>
    </row>
    <row r="10156" spans="1:3" x14ac:dyDescent="0.25">
      <c r="A10156">
        <v>-8124807.0715923002</v>
      </c>
      <c r="B10156">
        <v>-186885.76308125001</v>
      </c>
      <c r="C10156">
        <v>2.4933330132625899E-4</v>
      </c>
    </row>
    <row r="10157" spans="1:3" x14ac:dyDescent="0.25">
      <c r="A10157">
        <v>-8123872.5927153798</v>
      </c>
      <c r="B10157">
        <v>-186885.76308125001</v>
      </c>
      <c r="C10157">
        <v>3.9223485509864899E-4</v>
      </c>
    </row>
    <row r="10158" spans="1:3" x14ac:dyDescent="0.25">
      <c r="A10158">
        <v>-8122938.1138384603</v>
      </c>
      <c r="B10158">
        <v>-186885.76308125001</v>
      </c>
      <c r="C10158">
        <v>6.5908615943044402E-4</v>
      </c>
    </row>
    <row r="10159" spans="1:3" x14ac:dyDescent="0.25">
      <c r="A10159">
        <v>-8122003.6349615296</v>
      </c>
      <c r="B10159">
        <v>-186885.76308125001</v>
      </c>
      <c r="C10159">
        <v>1.1678715236485E-3</v>
      </c>
    </row>
    <row r="10160" spans="1:3" x14ac:dyDescent="0.25">
      <c r="A10160">
        <v>-8121069.1560846101</v>
      </c>
      <c r="B10160">
        <v>-186885.76308125001</v>
      </c>
      <c r="C10160">
        <v>1.8123926129192101E-3</v>
      </c>
    </row>
    <row r="10161" spans="1:3" x14ac:dyDescent="0.25">
      <c r="A10161">
        <v>-8120134.6772076897</v>
      </c>
      <c r="B10161">
        <v>-186885.76308125001</v>
      </c>
      <c r="C10161">
        <v>2.8528296388685699E-3</v>
      </c>
    </row>
    <row r="10162" spans="1:3" x14ac:dyDescent="0.25">
      <c r="A10162">
        <v>-8119200.19833076</v>
      </c>
      <c r="B10162">
        <v>-186885.76308125001</v>
      </c>
      <c r="C10162">
        <v>4.4431188143789699E-3</v>
      </c>
    </row>
    <row r="10163" spans="1:3" x14ac:dyDescent="0.25">
      <c r="A10163">
        <v>-8118265.7194538396</v>
      </c>
      <c r="B10163">
        <v>-186885.76308125001</v>
      </c>
      <c r="C10163">
        <v>6.6731953993439596E-3</v>
      </c>
    </row>
    <row r="10164" spans="1:3" x14ac:dyDescent="0.25">
      <c r="A10164">
        <v>-8117331.2405769201</v>
      </c>
      <c r="B10164">
        <v>-186885.76308125001</v>
      </c>
      <c r="C10164">
        <v>9.54633764922618E-3</v>
      </c>
    </row>
    <row r="10165" spans="1:3" x14ac:dyDescent="0.25">
      <c r="A10165">
        <v>-8116396.7616999904</v>
      </c>
      <c r="B10165">
        <v>-186885.76308125001</v>
      </c>
      <c r="C10165">
        <v>1.37373963370919E-2</v>
      </c>
    </row>
    <row r="10166" spans="1:3" x14ac:dyDescent="0.25">
      <c r="A10166">
        <v>-8115462.28282307</v>
      </c>
      <c r="B10166">
        <v>-186885.76308125001</v>
      </c>
      <c r="C10166">
        <v>2.6526667177677099E-2</v>
      </c>
    </row>
    <row r="10167" spans="1:3" x14ac:dyDescent="0.25">
      <c r="A10167">
        <v>-8114527.8039461495</v>
      </c>
      <c r="B10167">
        <v>-186885.76308125001</v>
      </c>
      <c r="C10167">
        <v>3.5113468766212401E-2</v>
      </c>
    </row>
    <row r="10168" spans="1:3" x14ac:dyDescent="0.25">
      <c r="A10168">
        <v>-8113593.32506923</v>
      </c>
      <c r="B10168">
        <v>-186885.76308125001</v>
      </c>
      <c r="C10168">
        <v>4.5283854007720899E-2</v>
      </c>
    </row>
    <row r="10169" spans="1:3" x14ac:dyDescent="0.25">
      <c r="A10169">
        <v>-8112658.8461923003</v>
      </c>
      <c r="B10169">
        <v>-186885.76308125001</v>
      </c>
      <c r="C10169">
        <v>5.8401636779308298E-2</v>
      </c>
    </row>
    <row r="10170" spans="1:3" x14ac:dyDescent="0.25">
      <c r="A10170">
        <v>-8111724.3673153799</v>
      </c>
      <c r="B10170">
        <v>-186885.76308125001</v>
      </c>
      <c r="C10170">
        <v>7.2755530476570102E-2</v>
      </c>
    </row>
    <row r="10171" spans="1:3" x14ac:dyDescent="0.25">
      <c r="A10171">
        <v>-8110789.8884384604</v>
      </c>
      <c r="B10171">
        <v>-186885.76308125001</v>
      </c>
      <c r="C10171">
        <v>8.4290094673633506E-2</v>
      </c>
    </row>
    <row r="10172" spans="1:3" x14ac:dyDescent="0.25">
      <c r="A10172">
        <v>-8109855.4095615298</v>
      </c>
      <c r="B10172">
        <v>-186885.76308125001</v>
      </c>
      <c r="C10172">
        <v>0.101227484643459</v>
      </c>
    </row>
    <row r="10173" spans="1:3" x14ac:dyDescent="0.25">
      <c r="A10173">
        <v>-8108920.9306846103</v>
      </c>
      <c r="B10173">
        <v>-186885.76308125001</v>
      </c>
      <c r="C10173">
        <v>0.117500230669975</v>
      </c>
    </row>
    <row r="10174" spans="1:3" x14ac:dyDescent="0.25">
      <c r="A10174">
        <v>-8107986.4518076899</v>
      </c>
      <c r="B10174">
        <v>-186885.76308125001</v>
      </c>
      <c r="C10174">
        <v>0.133623987436294</v>
      </c>
    </row>
    <row r="10175" spans="1:3" x14ac:dyDescent="0.25">
      <c r="A10175">
        <v>-8107051.9729307601</v>
      </c>
      <c r="B10175">
        <v>-186885.76308125001</v>
      </c>
      <c r="C10175">
        <v>0.150024488568305</v>
      </c>
    </row>
    <row r="10176" spans="1:3" x14ac:dyDescent="0.25">
      <c r="A10176">
        <v>-8106117.4940538397</v>
      </c>
      <c r="B10176">
        <v>-186885.76308125001</v>
      </c>
      <c r="C10176">
        <v>0.165068909525871</v>
      </c>
    </row>
    <row r="10177" spans="1:3" x14ac:dyDescent="0.25">
      <c r="A10177">
        <v>-8105183.0151769202</v>
      </c>
      <c r="B10177">
        <v>-186885.76308125001</v>
      </c>
      <c r="C10177">
        <v>0.19201150536537101</v>
      </c>
    </row>
    <row r="10178" spans="1:3" x14ac:dyDescent="0.25">
      <c r="A10178">
        <v>-8104248.5362999896</v>
      </c>
      <c r="B10178">
        <v>-186885.76308125001</v>
      </c>
      <c r="C10178">
        <v>0.193941220641136</v>
      </c>
    </row>
    <row r="10179" spans="1:3" x14ac:dyDescent="0.25">
      <c r="A10179">
        <v>-8103314.0574230701</v>
      </c>
      <c r="B10179">
        <v>-186885.76308125001</v>
      </c>
      <c r="C10179">
        <v>0.20509740710258401</v>
      </c>
    </row>
    <row r="10180" spans="1:3" x14ac:dyDescent="0.25">
      <c r="A10180">
        <v>-8102379.5785461497</v>
      </c>
      <c r="B10180">
        <v>-186885.76308125001</v>
      </c>
      <c r="C10180">
        <v>0.21343900263309401</v>
      </c>
    </row>
    <row r="10181" spans="1:3" x14ac:dyDescent="0.25">
      <c r="A10181">
        <v>-8101445.0996692302</v>
      </c>
      <c r="B10181">
        <v>-186885.76308125001</v>
      </c>
      <c r="C10181">
        <v>0.22326135635375899</v>
      </c>
    </row>
    <row r="10182" spans="1:3" x14ac:dyDescent="0.25">
      <c r="A10182">
        <v>-8100510.6207923004</v>
      </c>
      <c r="B10182">
        <v>-186885.76308125001</v>
      </c>
      <c r="C10182">
        <v>0.22574041783809601</v>
      </c>
    </row>
    <row r="10183" spans="1:3" x14ac:dyDescent="0.25">
      <c r="A10183">
        <v>-8099576.14191538</v>
      </c>
      <c r="B10183">
        <v>-186885.76308125001</v>
      </c>
      <c r="C10183">
        <v>0.227376088500022</v>
      </c>
    </row>
    <row r="10184" spans="1:3" x14ac:dyDescent="0.25">
      <c r="A10184">
        <v>-8098641.6630384596</v>
      </c>
      <c r="B10184">
        <v>-186885.76308125001</v>
      </c>
      <c r="C10184">
        <v>0.227520242333412</v>
      </c>
    </row>
    <row r="10185" spans="1:3" x14ac:dyDescent="0.25">
      <c r="A10185">
        <v>-8097707.1841615299</v>
      </c>
      <c r="B10185">
        <v>-186885.76308125001</v>
      </c>
      <c r="C10185">
        <v>0</v>
      </c>
    </row>
    <row r="10186" spans="1:3" x14ac:dyDescent="0.25">
      <c r="A10186">
        <v>-8096772.7052846104</v>
      </c>
      <c r="B10186">
        <v>-186885.76308125001</v>
      </c>
      <c r="C10186">
        <v>0</v>
      </c>
    </row>
    <row r="10187" spans="1:3" x14ac:dyDescent="0.25">
      <c r="A10187">
        <v>-8095838.22640769</v>
      </c>
      <c r="B10187">
        <v>-186885.76308125001</v>
      </c>
      <c r="C10187">
        <v>0</v>
      </c>
    </row>
    <row r="10188" spans="1:3" x14ac:dyDescent="0.25">
      <c r="A10188">
        <v>-8094903.7475307602</v>
      </c>
      <c r="B10188">
        <v>-186885.76308125001</v>
      </c>
      <c r="C10188">
        <v>0</v>
      </c>
    </row>
    <row r="10189" spans="1:3" x14ac:dyDescent="0.25">
      <c r="A10189">
        <v>-8093969.2686538398</v>
      </c>
      <c r="B10189">
        <v>-186885.76308125001</v>
      </c>
      <c r="C10189">
        <v>0</v>
      </c>
    </row>
    <row r="10190" spans="1:3" x14ac:dyDescent="0.25">
      <c r="A10190">
        <v>-8093034.7897769203</v>
      </c>
      <c r="B10190">
        <v>-186885.76308125001</v>
      </c>
      <c r="C10190">
        <v>0</v>
      </c>
    </row>
    <row r="10191" spans="1:3" x14ac:dyDescent="0.25">
      <c r="A10191">
        <v>-8128544.9870999902</v>
      </c>
      <c r="B10191">
        <v>-187820.24195803501</v>
      </c>
      <c r="C10191">
        <v>0</v>
      </c>
    </row>
    <row r="10192" spans="1:3" x14ac:dyDescent="0.25">
      <c r="A10192">
        <v>-8127610.5082230698</v>
      </c>
      <c r="B10192">
        <v>-187820.24195803501</v>
      </c>
      <c r="C10192" s="1">
        <v>3.2642459700582502E-5</v>
      </c>
    </row>
    <row r="10193" spans="1:3" x14ac:dyDescent="0.25">
      <c r="A10193">
        <v>-8126676.0293461503</v>
      </c>
      <c r="B10193">
        <v>-187820.24195803501</v>
      </c>
      <c r="C10193" s="1">
        <v>6.1025395552860498E-5</v>
      </c>
    </row>
    <row r="10194" spans="1:3" x14ac:dyDescent="0.25">
      <c r="A10194">
        <v>-8125741.5504692299</v>
      </c>
      <c r="B10194">
        <v>-187820.24195803501</v>
      </c>
      <c r="C10194">
        <v>1.1093976354459301E-4</v>
      </c>
    </row>
    <row r="10195" spans="1:3" x14ac:dyDescent="0.25">
      <c r="A10195">
        <v>-8124807.0715923002</v>
      </c>
      <c r="B10195">
        <v>-187820.24195803501</v>
      </c>
      <c r="C10195">
        <v>2.09262754651717E-4</v>
      </c>
    </row>
    <row r="10196" spans="1:3" x14ac:dyDescent="0.25">
      <c r="A10196">
        <v>-8123872.5927153798</v>
      </c>
      <c r="B10196">
        <v>-187820.24195803501</v>
      </c>
      <c r="C10196">
        <v>4.0700088720768598E-4</v>
      </c>
    </row>
    <row r="10197" spans="1:3" x14ac:dyDescent="0.25">
      <c r="A10197">
        <v>-8122938.1138384603</v>
      </c>
      <c r="B10197">
        <v>-187820.24195803501</v>
      </c>
      <c r="C10197">
        <v>6.4155278960242802E-4</v>
      </c>
    </row>
    <row r="10198" spans="1:3" x14ac:dyDescent="0.25">
      <c r="A10198">
        <v>-8122003.6349615296</v>
      </c>
      <c r="B10198">
        <v>-187820.24195803501</v>
      </c>
      <c r="C10198">
        <v>1.1678715236485E-3</v>
      </c>
    </row>
    <row r="10199" spans="1:3" x14ac:dyDescent="0.25">
      <c r="A10199">
        <v>-8121069.1560846101</v>
      </c>
      <c r="B10199">
        <v>-187820.24195803501</v>
      </c>
      <c r="C10199">
        <v>1.8091233214363399E-3</v>
      </c>
    </row>
    <row r="10200" spans="1:3" x14ac:dyDescent="0.25">
      <c r="A10200">
        <v>-8120134.6772076897</v>
      </c>
      <c r="B10200">
        <v>-187820.24195803501</v>
      </c>
      <c r="C10200">
        <v>2.7637849561869998E-3</v>
      </c>
    </row>
    <row r="10201" spans="1:3" x14ac:dyDescent="0.25">
      <c r="A10201">
        <v>-8119200.19833076</v>
      </c>
      <c r="B10201">
        <v>-187820.24195803501</v>
      </c>
      <c r="C10201">
        <v>4.5176581479609004E-3</v>
      </c>
    </row>
    <row r="10202" spans="1:3" x14ac:dyDescent="0.25">
      <c r="A10202">
        <v>-8118265.7194538396</v>
      </c>
      <c r="B10202">
        <v>-187820.24195803501</v>
      </c>
      <c r="C10202">
        <v>6.6826799884438497E-3</v>
      </c>
    </row>
    <row r="10203" spans="1:3" x14ac:dyDescent="0.25">
      <c r="A10203">
        <v>-8117331.2405769201</v>
      </c>
      <c r="B10203">
        <v>-187820.24195803501</v>
      </c>
      <c r="C10203">
        <v>1.33952936157584E-2</v>
      </c>
    </row>
    <row r="10204" spans="1:3" x14ac:dyDescent="0.25">
      <c r="A10204">
        <v>-8116396.7616999904</v>
      </c>
      <c r="B10204">
        <v>-187820.24195803501</v>
      </c>
      <c r="C10204">
        <v>1.87760386615991E-2</v>
      </c>
    </row>
    <row r="10205" spans="1:3" x14ac:dyDescent="0.25">
      <c r="A10205">
        <v>-8115462.28282307</v>
      </c>
      <c r="B10205">
        <v>-187820.24195803501</v>
      </c>
      <c r="C10205">
        <v>2.6199676096439299E-2</v>
      </c>
    </row>
    <row r="10206" spans="1:3" x14ac:dyDescent="0.25">
      <c r="A10206">
        <v>-8114527.8039461495</v>
      </c>
      <c r="B10206">
        <v>-187820.24195803501</v>
      </c>
      <c r="C10206">
        <v>3.4602377563714898E-2</v>
      </c>
    </row>
    <row r="10207" spans="1:3" x14ac:dyDescent="0.25">
      <c r="A10207">
        <v>-8113593.32506923</v>
      </c>
      <c r="B10207">
        <v>-187820.24195803501</v>
      </c>
      <c r="C10207">
        <v>4.4669907540082897E-2</v>
      </c>
    </row>
    <row r="10208" spans="1:3" x14ac:dyDescent="0.25">
      <c r="A10208">
        <v>-8112658.8461923003</v>
      </c>
      <c r="B10208">
        <v>-187820.24195803501</v>
      </c>
      <c r="C10208">
        <v>5.83471022546291E-2</v>
      </c>
    </row>
    <row r="10209" spans="1:3" x14ac:dyDescent="0.25">
      <c r="A10209">
        <v>-8111724.3673153799</v>
      </c>
      <c r="B10209">
        <v>-187820.24195803501</v>
      </c>
      <c r="C10209">
        <v>7.2713397443294497E-2</v>
      </c>
    </row>
    <row r="10210" spans="1:3" x14ac:dyDescent="0.25">
      <c r="A10210">
        <v>-8110789.8884384604</v>
      </c>
      <c r="B10210">
        <v>-187820.24195803501</v>
      </c>
      <c r="C10210">
        <v>8.4179013967513996E-2</v>
      </c>
    </row>
    <row r="10211" spans="1:3" x14ac:dyDescent="0.25">
      <c r="A10211">
        <v>-8109855.4095615298</v>
      </c>
      <c r="B10211">
        <v>-187820.24195803501</v>
      </c>
      <c r="C10211">
        <v>0.101036429405212</v>
      </c>
    </row>
    <row r="10212" spans="1:3" x14ac:dyDescent="0.25">
      <c r="A10212">
        <v>-8108920.9306846103</v>
      </c>
      <c r="B10212">
        <v>-187820.24195803501</v>
      </c>
      <c r="C10212">
        <v>0.11752364039421</v>
      </c>
    </row>
    <row r="10213" spans="1:3" x14ac:dyDescent="0.25">
      <c r="A10213">
        <v>-8107986.4518076899</v>
      </c>
      <c r="B10213">
        <v>-187820.24195803501</v>
      </c>
      <c r="C10213">
        <v>0.14792203903198201</v>
      </c>
    </row>
    <row r="10214" spans="1:3" x14ac:dyDescent="0.25">
      <c r="A10214">
        <v>-8107051.9729307601</v>
      </c>
      <c r="B10214">
        <v>-187820.24195803501</v>
      </c>
      <c r="C10214">
        <v>0.162647649645805</v>
      </c>
    </row>
    <row r="10215" spans="1:3" x14ac:dyDescent="0.25">
      <c r="A10215">
        <v>-8106117.4940538397</v>
      </c>
      <c r="B10215">
        <v>-187820.24195803501</v>
      </c>
      <c r="C10215">
        <v>0.17357043921947399</v>
      </c>
    </row>
    <row r="10216" spans="1:3" x14ac:dyDescent="0.25">
      <c r="A10216">
        <v>-8105183.0151769202</v>
      </c>
      <c r="B10216">
        <v>-187820.24195803501</v>
      </c>
      <c r="C10216">
        <v>0.18972048163413999</v>
      </c>
    </row>
    <row r="10217" spans="1:3" x14ac:dyDescent="0.25">
      <c r="A10217">
        <v>-8104248.5362999896</v>
      </c>
      <c r="B10217">
        <v>-187820.24195803501</v>
      </c>
      <c r="C10217">
        <v>0.20079486072063399</v>
      </c>
    </row>
    <row r="10218" spans="1:3" x14ac:dyDescent="0.25">
      <c r="A10218">
        <v>-8103314.0574230701</v>
      </c>
      <c r="B10218">
        <v>-187820.24195803501</v>
      </c>
      <c r="C10218">
        <v>0.210695460438728</v>
      </c>
    </row>
    <row r="10219" spans="1:3" x14ac:dyDescent="0.25">
      <c r="A10219">
        <v>-8102379.5785461497</v>
      </c>
      <c r="B10219">
        <v>-187820.24195803501</v>
      </c>
      <c r="C10219">
        <v>0.221041724085807</v>
      </c>
    </row>
    <row r="10220" spans="1:3" x14ac:dyDescent="0.25">
      <c r="A10220">
        <v>-8101445.0996692302</v>
      </c>
      <c r="B10220">
        <v>-187820.24195803501</v>
      </c>
      <c r="C10220">
        <v>0.22288322448730399</v>
      </c>
    </row>
    <row r="10221" spans="1:3" x14ac:dyDescent="0.25">
      <c r="A10221">
        <v>-8100510.6207923004</v>
      </c>
      <c r="B10221">
        <v>-187820.24195803501</v>
      </c>
      <c r="C10221">
        <v>0.23387601971626201</v>
      </c>
    </row>
    <row r="10222" spans="1:3" x14ac:dyDescent="0.25">
      <c r="A10222">
        <v>-8099576.14191538</v>
      </c>
      <c r="B10222">
        <v>-187820.24195803501</v>
      </c>
      <c r="C10222">
        <v>0.23554950952529899</v>
      </c>
    </row>
    <row r="10223" spans="1:3" x14ac:dyDescent="0.25">
      <c r="A10223">
        <v>-8098641.6630384596</v>
      </c>
      <c r="B10223">
        <v>-187820.24195803501</v>
      </c>
      <c r="C10223">
        <v>0</v>
      </c>
    </row>
    <row r="10224" spans="1:3" x14ac:dyDescent="0.25">
      <c r="A10224">
        <v>-8097707.1841615299</v>
      </c>
      <c r="B10224">
        <v>-187820.24195803501</v>
      </c>
      <c r="C10224">
        <v>0</v>
      </c>
    </row>
    <row r="10225" spans="1:3" x14ac:dyDescent="0.25">
      <c r="A10225">
        <v>-8096772.7052846104</v>
      </c>
      <c r="B10225">
        <v>-187820.24195803501</v>
      </c>
      <c r="C10225">
        <v>0</v>
      </c>
    </row>
    <row r="10226" spans="1:3" x14ac:dyDescent="0.25">
      <c r="A10226">
        <v>-8095838.22640769</v>
      </c>
      <c r="B10226">
        <v>-187820.24195803501</v>
      </c>
      <c r="C10226">
        <v>0</v>
      </c>
    </row>
    <row r="10227" spans="1:3" x14ac:dyDescent="0.25">
      <c r="A10227">
        <v>-8094903.7475307602</v>
      </c>
      <c r="B10227">
        <v>-187820.24195803501</v>
      </c>
      <c r="C10227">
        <v>0</v>
      </c>
    </row>
    <row r="10228" spans="1:3" x14ac:dyDescent="0.25">
      <c r="A10228">
        <v>-8093969.2686538398</v>
      </c>
      <c r="B10228">
        <v>-187820.24195803501</v>
      </c>
      <c r="C10228">
        <v>0</v>
      </c>
    </row>
    <row r="10229" spans="1:3" x14ac:dyDescent="0.25">
      <c r="A10229">
        <v>-8093034.7897769203</v>
      </c>
      <c r="B10229">
        <v>-187820.24195803501</v>
      </c>
      <c r="C10229">
        <v>0</v>
      </c>
    </row>
    <row r="10230" spans="1:3" x14ac:dyDescent="0.25">
      <c r="A10230">
        <v>-8128544.9870999902</v>
      </c>
      <c r="B10230">
        <v>-188754.720834821</v>
      </c>
      <c r="C10230" s="1">
        <v>3.2642459700582502E-5</v>
      </c>
    </row>
    <row r="10231" spans="1:3" x14ac:dyDescent="0.25">
      <c r="A10231">
        <v>-8127610.5082230698</v>
      </c>
      <c r="B10231">
        <v>-188754.720834821</v>
      </c>
      <c r="C10231" s="1">
        <v>3.2956300856312703E-5</v>
      </c>
    </row>
    <row r="10232" spans="1:3" x14ac:dyDescent="0.25">
      <c r="A10232">
        <v>-8126676.0293461503</v>
      </c>
      <c r="B10232">
        <v>-188754.720834821</v>
      </c>
      <c r="C10232" s="1">
        <v>6.1025395552860498E-5</v>
      </c>
    </row>
    <row r="10233" spans="1:3" x14ac:dyDescent="0.25">
      <c r="A10233">
        <v>-8125741.5504692299</v>
      </c>
      <c r="B10233">
        <v>-188754.720834821</v>
      </c>
      <c r="C10233">
        <v>1.1093976354459301E-4</v>
      </c>
    </row>
    <row r="10234" spans="1:3" x14ac:dyDescent="0.25">
      <c r="A10234">
        <v>-8124807.0715923002</v>
      </c>
      <c r="B10234">
        <v>-188754.720834821</v>
      </c>
      <c r="C10234">
        <v>2.09262754651717E-4</v>
      </c>
    </row>
    <row r="10235" spans="1:3" x14ac:dyDescent="0.25">
      <c r="A10235">
        <v>-8123872.5927153798</v>
      </c>
      <c r="B10235">
        <v>-188754.720834821</v>
      </c>
      <c r="C10235">
        <v>4.0700088720768598E-4</v>
      </c>
    </row>
    <row r="10236" spans="1:3" x14ac:dyDescent="0.25">
      <c r="A10236">
        <v>-8122938.1138384603</v>
      </c>
      <c r="B10236">
        <v>-188754.720834821</v>
      </c>
      <c r="C10236">
        <v>6.4155278960242802E-4</v>
      </c>
    </row>
    <row r="10237" spans="1:3" x14ac:dyDescent="0.25">
      <c r="A10237">
        <v>-8122003.6349615296</v>
      </c>
      <c r="B10237">
        <v>-188754.720834821</v>
      </c>
      <c r="C10237">
        <v>1.1701991315930999E-3</v>
      </c>
    </row>
    <row r="10238" spans="1:3" x14ac:dyDescent="0.25">
      <c r="A10238">
        <v>-8121069.1560846101</v>
      </c>
      <c r="B10238">
        <v>-188754.720834821</v>
      </c>
      <c r="C10238">
        <v>1.76215346436947E-3</v>
      </c>
    </row>
    <row r="10239" spans="1:3" x14ac:dyDescent="0.25">
      <c r="A10239">
        <v>-8120134.6772076897</v>
      </c>
      <c r="B10239">
        <v>-188754.720834821</v>
      </c>
      <c r="C10239">
        <v>4.29151393473148E-3</v>
      </c>
    </row>
    <row r="10240" spans="1:3" x14ac:dyDescent="0.25">
      <c r="A10240">
        <v>-8119200.19833076</v>
      </c>
      <c r="B10240">
        <v>-188754.720834821</v>
      </c>
      <c r="C10240">
        <v>6.5914508886635303E-3</v>
      </c>
    </row>
    <row r="10241" spans="1:3" x14ac:dyDescent="0.25">
      <c r="A10241">
        <v>-8118265.7194538396</v>
      </c>
      <c r="B10241">
        <v>-188754.720834821</v>
      </c>
      <c r="C10241">
        <v>9.3010142445564201E-3</v>
      </c>
    </row>
    <row r="10242" spans="1:3" x14ac:dyDescent="0.25">
      <c r="A10242">
        <v>-8117331.2405769201</v>
      </c>
      <c r="B10242">
        <v>-188754.720834821</v>
      </c>
      <c r="C10242">
        <v>1.34221371263265E-2</v>
      </c>
    </row>
    <row r="10243" spans="1:3" x14ac:dyDescent="0.25">
      <c r="A10243">
        <v>-8116396.7616999904</v>
      </c>
      <c r="B10243">
        <v>-188754.720834821</v>
      </c>
      <c r="C10243">
        <v>1.8800705671310401E-2</v>
      </c>
    </row>
    <row r="10244" spans="1:3" x14ac:dyDescent="0.25">
      <c r="A10244">
        <v>-8115462.28282307</v>
      </c>
      <c r="B10244">
        <v>-188754.720834821</v>
      </c>
      <c r="C10244">
        <v>2.62206401675939E-2</v>
      </c>
    </row>
    <row r="10245" spans="1:3" x14ac:dyDescent="0.25">
      <c r="A10245">
        <v>-8114527.8039461495</v>
      </c>
      <c r="B10245">
        <v>-188754.720834821</v>
      </c>
      <c r="C10245">
        <v>3.4586973488330799E-2</v>
      </c>
    </row>
    <row r="10246" spans="1:3" x14ac:dyDescent="0.25">
      <c r="A10246">
        <v>-8113593.32506923</v>
      </c>
      <c r="B10246">
        <v>-188754.720834821</v>
      </c>
      <c r="C10246">
        <v>4.4706679880619001E-2</v>
      </c>
    </row>
    <row r="10247" spans="1:3" x14ac:dyDescent="0.25">
      <c r="A10247">
        <v>-8112658.8461923003</v>
      </c>
      <c r="B10247">
        <v>-188754.720834821</v>
      </c>
      <c r="C10247">
        <v>5.7808283716440201E-2</v>
      </c>
    </row>
    <row r="10248" spans="1:3" x14ac:dyDescent="0.25">
      <c r="A10248">
        <v>-8111724.3673153799</v>
      </c>
      <c r="B10248">
        <v>-188754.720834821</v>
      </c>
      <c r="C10248">
        <v>7.1854650974273598E-2</v>
      </c>
    </row>
    <row r="10249" spans="1:3" x14ac:dyDescent="0.25">
      <c r="A10249">
        <v>-8110789.8884384604</v>
      </c>
      <c r="B10249">
        <v>-188754.720834821</v>
      </c>
      <c r="C10249">
        <v>9.8596371710300404E-2</v>
      </c>
    </row>
    <row r="10250" spans="1:3" x14ac:dyDescent="0.25">
      <c r="A10250">
        <v>-8109855.4095615298</v>
      </c>
      <c r="B10250">
        <v>-188754.720834821</v>
      </c>
      <c r="C10250">
        <v>0.115910328924655</v>
      </c>
    </row>
    <row r="10251" spans="1:3" x14ac:dyDescent="0.25">
      <c r="A10251">
        <v>-8108920.9306846103</v>
      </c>
      <c r="B10251">
        <v>-188754.720834821</v>
      </c>
      <c r="C10251">
        <v>0.131864413619041</v>
      </c>
    </row>
    <row r="10252" spans="1:3" x14ac:dyDescent="0.25">
      <c r="A10252">
        <v>-8107986.4518076899</v>
      </c>
      <c r="B10252">
        <v>-188754.720834821</v>
      </c>
      <c r="C10252">
        <v>0.14794695377349801</v>
      </c>
    </row>
    <row r="10253" spans="1:3" x14ac:dyDescent="0.25">
      <c r="A10253">
        <v>-8107051.9729307601</v>
      </c>
      <c r="B10253">
        <v>-188754.720834821</v>
      </c>
      <c r="C10253">
        <v>0.162472918629646</v>
      </c>
    </row>
    <row r="10254" spans="1:3" x14ac:dyDescent="0.25">
      <c r="A10254">
        <v>-8106117.4940538397</v>
      </c>
      <c r="B10254">
        <v>-188754.720834821</v>
      </c>
      <c r="C10254">
        <v>0.17346577346324901</v>
      </c>
    </row>
    <row r="10255" spans="1:3" x14ac:dyDescent="0.25">
      <c r="A10255">
        <v>-8105183.0151769202</v>
      </c>
      <c r="B10255">
        <v>-188754.720834821</v>
      </c>
      <c r="C10255">
        <v>0.18823613226413699</v>
      </c>
    </row>
    <row r="10256" spans="1:3" x14ac:dyDescent="0.25">
      <c r="A10256">
        <v>-8104248.5362999896</v>
      </c>
      <c r="B10256">
        <v>-188754.720834821</v>
      </c>
      <c r="C10256">
        <v>0.198753342032432</v>
      </c>
    </row>
    <row r="10257" spans="1:3" x14ac:dyDescent="0.25">
      <c r="A10257">
        <v>-8103314.0574230701</v>
      </c>
      <c r="B10257">
        <v>-188754.720834821</v>
      </c>
      <c r="C10257">
        <v>0.208806231617927</v>
      </c>
    </row>
    <row r="10258" spans="1:3" x14ac:dyDescent="0.25">
      <c r="A10258">
        <v>-8102379.5785461497</v>
      </c>
      <c r="B10258">
        <v>-188754.720834821</v>
      </c>
      <c r="C10258">
        <v>0.219110712409019</v>
      </c>
    </row>
    <row r="10259" spans="1:3" x14ac:dyDescent="0.25">
      <c r="A10259">
        <v>-8101445.0996692302</v>
      </c>
      <c r="B10259">
        <v>-188754.720834821</v>
      </c>
      <c r="C10259">
        <v>0.23156058788299499</v>
      </c>
    </row>
    <row r="10260" spans="1:3" x14ac:dyDescent="0.25">
      <c r="A10260">
        <v>-8100510.6207923004</v>
      </c>
      <c r="B10260">
        <v>-188754.720834821</v>
      </c>
      <c r="C10260">
        <v>0.23151640594005499</v>
      </c>
    </row>
    <row r="10261" spans="1:3" x14ac:dyDescent="0.25">
      <c r="A10261">
        <v>-8099576.14191538</v>
      </c>
      <c r="B10261">
        <v>-188754.720834821</v>
      </c>
      <c r="C10261">
        <v>0.233531028032302</v>
      </c>
    </row>
    <row r="10262" spans="1:3" x14ac:dyDescent="0.25">
      <c r="A10262">
        <v>-8098641.6630384596</v>
      </c>
      <c r="B10262">
        <v>-188754.720834821</v>
      </c>
      <c r="C10262">
        <v>0</v>
      </c>
    </row>
    <row r="10263" spans="1:3" x14ac:dyDescent="0.25">
      <c r="A10263">
        <v>-8097707.1841615299</v>
      </c>
      <c r="B10263">
        <v>-188754.720834821</v>
      </c>
      <c r="C10263">
        <v>0</v>
      </c>
    </row>
    <row r="10264" spans="1:3" x14ac:dyDescent="0.25">
      <c r="A10264">
        <v>-8096772.7052846104</v>
      </c>
      <c r="B10264">
        <v>-188754.720834821</v>
      </c>
      <c r="C10264">
        <v>0</v>
      </c>
    </row>
    <row r="10265" spans="1:3" x14ac:dyDescent="0.25">
      <c r="A10265">
        <v>-8095838.22640769</v>
      </c>
      <c r="B10265">
        <v>-188754.720834821</v>
      </c>
      <c r="C10265">
        <v>0</v>
      </c>
    </row>
    <row r="10266" spans="1:3" x14ac:dyDescent="0.25">
      <c r="A10266">
        <v>-8094903.7475307602</v>
      </c>
      <c r="B10266">
        <v>-188754.720834821</v>
      </c>
      <c r="C10266">
        <v>0</v>
      </c>
    </row>
    <row r="10267" spans="1:3" x14ac:dyDescent="0.25">
      <c r="A10267">
        <v>-8093969.2686538398</v>
      </c>
      <c r="B10267">
        <v>-188754.720834821</v>
      </c>
      <c r="C10267">
        <v>0</v>
      </c>
    </row>
    <row r="10268" spans="1:3" x14ac:dyDescent="0.25">
      <c r="A10268">
        <v>-8128544.9870999902</v>
      </c>
      <c r="B10268">
        <v>-189689.19971160701</v>
      </c>
      <c r="C10268" s="1">
        <v>3.2642459700582502E-5</v>
      </c>
    </row>
    <row r="10269" spans="1:3" x14ac:dyDescent="0.25">
      <c r="A10269">
        <v>-8127610.5082230698</v>
      </c>
      <c r="B10269">
        <v>-189689.19971160701</v>
      </c>
      <c r="C10269" s="1">
        <v>3.2956300856312703E-5</v>
      </c>
    </row>
    <row r="10270" spans="1:3" x14ac:dyDescent="0.25">
      <c r="A10270">
        <v>-8126676.0293461503</v>
      </c>
      <c r="B10270">
        <v>-189689.19971160701</v>
      </c>
      <c r="C10270" s="1">
        <v>6.1025395552860498E-5</v>
      </c>
    </row>
    <row r="10271" spans="1:3" x14ac:dyDescent="0.25">
      <c r="A10271">
        <v>-8125741.5504692299</v>
      </c>
      <c r="B10271">
        <v>-189689.19971160701</v>
      </c>
      <c r="C10271">
        <v>1.1093976354459301E-4</v>
      </c>
    </row>
    <row r="10272" spans="1:3" x14ac:dyDescent="0.25">
      <c r="A10272">
        <v>-8124807.0715923002</v>
      </c>
      <c r="B10272">
        <v>-189689.19971160701</v>
      </c>
      <c r="C10272">
        <v>2.09262754651717E-4</v>
      </c>
    </row>
    <row r="10273" spans="1:3" x14ac:dyDescent="0.25">
      <c r="A10273">
        <v>-8123872.5927153798</v>
      </c>
      <c r="B10273">
        <v>-189689.19971160701</v>
      </c>
      <c r="C10273">
        <v>4.0700088720768598E-4</v>
      </c>
    </row>
    <row r="10274" spans="1:3" x14ac:dyDescent="0.25">
      <c r="A10274">
        <v>-8122938.1138384603</v>
      </c>
      <c r="B10274">
        <v>-189689.19971160701</v>
      </c>
      <c r="C10274">
        <v>6.4155278960242802E-4</v>
      </c>
    </row>
    <row r="10275" spans="1:3" x14ac:dyDescent="0.25">
      <c r="A10275">
        <v>-8122003.6349615296</v>
      </c>
      <c r="B10275">
        <v>-189689.19971160701</v>
      </c>
      <c r="C10275">
        <v>1.1701991315930999E-3</v>
      </c>
    </row>
    <row r="10276" spans="1:3" x14ac:dyDescent="0.25">
      <c r="A10276">
        <v>-8121069.1560846101</v>
      </c>
      <c r="B10276">
        <v>-189689.19971160701</v>
      </c>
      <c r="C10276">
        <v>1.76215346436947E-3</v>
      </c>
    </row>
    <row r="10277" spans="1:3" x14ac:dyDescent="0.25">
      <c r="A10277">
        <v>-8120134.6772076897</v>
      </c>
      <c r="B10277">
        <v>-189689.19971160701</v>
      </c>
      <c r="C10277">
        <v>4.26031788811087E-3</v>
      </c>
    </row>
    <row r="10278" spans="1:3" x14ac:dyDescent="0.25">
      <c r="A10278">
        <v>-8119200.19833076</v>
      </c>
      <c r="B10278">
        <v>-189689.19971160701</v>
      </c>
      <c r="C10278">
        <v>6.4127314835786802E-3</v>
      </c>
    </row>
    <row r="10279" spans="1:3" x14ac:dyDescent="0.25">
      <c r="A10279">
        <v>-8118265.7194538396</v>
      </c>
      <c r="B10279">
        <v>-189689.19971160701</v>
      </c>
      <c r="C10279">
        <v>9.2187132686376502E-3</v>
      </c>
    </row>
    <row r="10280" spans="1:3" x14ac:dyDescent="0.25">
      <c r="A10280">
        <v>-8117331.2405769201</v>
      </c>
      <c r="B10280">
        <v>-189689.19971160701</v>
      </c>
      <c r="C10280">
        <v>1.3440147042274401E-2</v>
      </c>
    </row>
    <row r="10281" spans="1:3" x14ac:dyDescent="0.25">
      <c r="A10281">
        <v>-8116396.7616999904</v>
      </c>
      <c r="B10281">
        <v>-189689.19971160701</v>
      </c>
      <c r="C10281">
        <v>1.88486333936452E-2</v>
      </c>
    </row>
    <row r="10282" spans="1:3" x14ac:dyDescent="0.25">
      <c r="A10282">
        <v>-8115462.28282307</v>
      </c>
      <c r="B10282">
        <v>-189689.19971160701</v>
      </c>
      <c r="C10282">
        <v>2.6275910437106999E-2</v>
      </c>
    </row>
    <row r="10283" spans="1:3" x14ac:dyDescent="0.25">
      <c r="A10283">
        <v>-8114527.8039461495</v>
      </c>
      <c r="B10283">
        <v>-189689.19971160701</v>
      </c>
      <c r="C10283">
        <v>3.4715227782726198E-2</v>
      </c>
    </row>
    <row r="10284" spans="1:3" x14ac:dyDescent="0.25">
      <c r="A10284">
        <v>-8113593.32506923</v>
      </c>
      <c r="B10284">
        <v>-189689.19971160701</v>
      </c>
      <c r="C10284">
        <v>4.47987020015716E-2</v>
      </c>
    </row>
    <row r="10285" spans="1:3" x14ac:dyDescent="0.25">
      <c r="A10285">
        <v>-8112658.8461923003</v>
      </c>
      <c r="B10285">
        <v>-189689.19971160701</v>
      </c>
      <c r="C10285">
        <v>5.7823438197374302E-2</v>
      </c>
    </row>
    <row r="10286" spans="1:3" x14ac:dyDescent="0.25">
      <c r="A10286">
        <v>-8111724.3673153799</v>
      </c>
      <c r="B10286">
        <v>-189689.19971160701</v>
      </c>
      <c r="C10286">
        <v>7.2051092982292106E-2</v>
      </c>
    </row>
    <row r="10287" spans="1:3" x14ac:dyDescent="0.25">
      <c r="A10287">
        <v>-8110789.8884384604</v>
      </c>
      <c r="B10287">
        <v>-189689.19971160701</v>
      </c>
      <c r="C10287">
        <v>9.8758220672607394E-2</v>
      </c>
    </row>
    <row r="10288" spans="1:3" x14ac:dyDescent="0.25">
      <c r="A10288">
        <v>-8109855.4095615298</v>
      </c>
      <c r="B10288">
        <v>-189689.19971160701</v>
      </c>
      <c r="C10288">
        <v>0.11490574479103</v>
      </c>
    </row>
    <row r="10289" spans="1:3" x14ac:dyDescent="0.25">
      <c r="A10289">
        <v>-8108920.9306846103</v>
      </c>
      <c r="B10289">
        <v>-189689.19971160701</v>
      </c>
      <c r="C10289">
        <v>0.1308004707098</v>
      </c>
    </row>
    <row r="10290" spans="1:3" x14ac:dyDescent="0.25">
      <c r="A10290">
        <v>-8107986.4518076899</v>
      </c>
      <c r="B10290">
        <v>-189689.19971160701</v>
      </c>
      <c r="C10290">
        <v>0.14683446288108801</v>
      </c>
    </row>
    <row r="10291" spans="1:3" x14ac:dyDescent="0.25">
      <c r="A10291">
        <v>-8107051.9729307601</v>
      </c>
      <c r="B10291">
        <v>-189689.19971160701</v>
      </c>
      <c r="C10291">
        <v>0.16121970117092099</v>
      </c>
    </row>
    <row r="10292" spans="1:3" x14ac:dyDescent="0.25">
      <c r="A10292">
        <v>-8106117.4940538397</v>
      </c>
      <c r="B10292">
        <v>-189689.19971160701</v>
      </c>
      <c r="C10292">
        <v>0.17179295420646601</v>
      </c>
    </row>
    <row r="10293" spans="1:3" x14ac:dyDescent="0.25">
      <c r="A10293">
        <v>-8105183.0151769202</v>
      </c>
      <c r="B10293">
        <v>-189689.19971160701</v>
      </c>
      <c r="C10293">
        <v>0.18823061883449499</v>
      </c>
    </row>
    <row r="10294" spans="1:3" x14ac:dyDescent="0.25">
      <c r="A10294">
        <v>-8104248.5362999896</v>
      </c>
      <c r="B10294">
        <v>-189689.19971160701</v>
      </c>
      <c r="C10294">
        <v>0.198997423052787</v>
      </c>
    </row>
    <row r="10295" spans="1:3" x14ac:dyDescent="0.25">
      <c r="A10295">
        <v>-8103314.0574230701</v>
      </c>
      <c r="B10295">
        <v>-189689.19971160701</v>
      </c>
      <c r="C10295">
        <v>0.20876280963420801</v>
      </c>
    </row>
    <row r="10296" spans="1:3" x14ac:dyDescent="0.25">
      <c r="A10296">
        <v>-8102379.5785461497</v>
      </c>
      <c r="B10296">
        <v>-189689.19971160701</v>
      </c>
      <c r="C10296">
        <v>0.217331051826477</v>
      </c>
    </row>
    <row r="10297" spans="1:3" x14ac:dyDescent="0.25">
      <c r="A10297">
        <v>-8101445.0996692302</v>
      </c>
      <c r="B10297">
        <v>-189689.19971160701</v>
      </c>
      <c r="C10297">
        <v>0.22972340881824399</v>
      </c>
    </row>
    <row r="10298" spans="1:3" x14ac:dyDescent="0.25">
      <c r="A10298">
        <v>-8100510.6207923004</v>
      </c>
      <c r="B10298">
        <v>-189689.19971160701</v>
      </c>
      <c r="C10298">
        <v>0.231454238295555</v>
      </c>
    </row>
    <row r="10299" spans="1:3" x14ac:dyDescent="0.25">
      <c r="A10299">
        <v>-8099576.14191538</v>
      </c>
      <c r="B10299">
        <v>-189689.19971160701</v>
      </c>
      <c r="C10299">
        <v>0.231494531035423</v>
      </c>
    </row>
    <row r="10300" spans="1:3" x14ac:dyDescent="0.25">
      <c r="A10300">
        <v>-8098641.6630384596</v>
      </c>
      <c r="B10300">
        <v>-189689.19971160701</v>
      </c>
      <c r="C10300">
        <v>0</v>
      </c>
    </row>
    <row r="10301" spans="1:3" x14ac:dyDescent="0.25">
      <c r="A10301">
        <v>-8097707.1841615299</v>
      </c>
      <c r="B10301">
        <v>-189689.19971160701</v>
      </c>
      <c r="C10301">
        <v>0</v>
      </c>
    </row>
    <row r="10302" spans="1:3" x14ac:dyDescent="0.25">
      <c r="A10302">
        <v>-8096772.7052846104</v>
      </c>
      <c r="B10302">
        <v>-189689.19971160701</v>
      </c>
      <c r="C10302">
        <v>0</v>
      </c>
    </row>
    <row r="10303" spans="1:3" x14ac:dyDescent="0.25">
      <c r="A10303">
        <v>-8095838.22640769</v>
      </c>
      <c r="B10303">
        <v>-189689.19971160701</v>
      </c>
      <c r="C10303">
        <v>0</v>
      </c>
    </row>
    <row r="10304" spans="1:3" x14ac:dyDescent="0.25">
      <c r="A10304">
        <v>-8094903.7475307602</v>
      </c>
      <c r="B10304">
        <v>-189689.19971160701</v>
      </c>
      <c r="C10304">
        <v>0</v>
      </c>
    </row>
    <row r="10305" spans="1:3" x14ac:dyDescent="0.25">
      <c r="A10305">
        <v>-8093969.2686538398</v>
      </c>
      <c r="B10305">
        <v>-189689.19971160701</v>
      </c>
      <c r="C10305">
        <v>0</v>
      </c>
    </row>
    <row r="10306" spans="1:3" x14ac:dyDescent="0.25">
      <c r="A10306">
        <v>-8128544.9870999902</v>
      </c>
      <c r="B10306">
        <v>-190623.67858839201</v>
      </c>
      <c r="C10306" s="1">
        <v>3.2642459700582502E-5</v>
      </c>
    </row>
    <row r="10307" spans="1:3" x14ac:dyDescent="0.25">
      <c r="A10307">
        <v>-8127610.5082230698</v>
      </c>
      <c r="B10307">
        <v>-190623.67858839201</v>
      </c>
      <c r="C10307" s="1">
        <v>3.2956300856312703E-5</v>
      </c>
    </row>
    <row r="10308" spans="1:3" x14ac:dyDescent="0.25">
      <c r="A10308">
        <v>-8126676.0293461503</v>
      </c>
      <c r="B10308">
        <v>-190623.67858839201</v>
      </c>
      <c r="C10308" s="1">
        <v>6.1025395552860498E-5</v>
      </c>
    </row>
    <row r="10309" spans="1:3" x14ac:dyDescent="0.25">
      <c r="A10309">
        <v>-8125741.5504692299</v>
      </c>
      <c r="B10309">
        <v>-190623.67858839201</v>
      </c>
      <c r="C10309">
        <v>1.1093976354459301E-4</v>
      </c>
    </row>
    <row r="10310" spans="1:3" x14ac:dyDescent="0.25">
      <c r="A10310">
        <v>-8124807.0715923002</v>
      </c>
      <c r="B10310">
        <v>-190623.67858839201</v>
      </c>
      <c r="C10310">
        <v>2.09262754651717E-4</v>
      </c>
    </row>
    <row r="10311" spans="1:3" x14ac:dyDescent="0.25">
      <c r="A10311">
        <v>-8123872.5927153798</v>
      </c>
      <c r="B10311">
        <v>-190623.67858839201</v>
      </c>
      <c r="C10311">
        <v>4.0700088720768598E-4</v>
      </c>
    </row>
    <row r="10312" spans="1:3" x14ac:dyDescent="0.25">
      <c r="A10312">
        <v>-8122938.1138384603</v>
      </c>
      <c r="B10312">
        <v>-190623.67858839201</v>
      </c>
      <c r="C10312">
        <v>6.7009660415351304E-4</v>
      </c>
    </row>
    <row r="10313" spans="1:3" x14ac:dyDescent="0.25">
      <c r="A10313">
        <v>-8122003.6349615296</v>
      </c>
      <c r="B10313">
        <v>-190623.67858839201</v>
      </c>
      <c r="C10313">
        <v>1.1600995203480101E-3</v>
      </c>
    </row>
    <row r="10314" spans="1:3" x14ac:dyDescent="0.25">
      <c r="A10314">
        <v>-8121069.1560846101</v>
      </c>
      <c r="B10314">
        <v>-190623.67858839201</v>
      </c>
      <c r="C10314">
        <v>1.80355517659336E-3</v>
      </c>
    </row>
    <row r="10315" spans="1:3" x14ac:dyDescent="0.25">
      <c r="A10315">
        <v>-8120134.6772076897</v>
      </c>
      <c r="B10315">
        <v>-190623.67858839201</v>
      </c>
      <c r="C10315">
        <v>4.2985477484762599E-3</v>
      </c>
    </row>
    <row r="10316" spans="1:3" x14ac:dyDescent="0.25">
      <c r="A10316">
        <v>-8119200.19833076</v>
      </c>
      <c r="B10316">
        <v>-190623.67858839201</v>
      </c>
      <c r="C10316">
        <v>6.4041637815534999E-3</v>
      </c>
    </row>
    <row r="10317" spans="1:3" x14ac:dyDescent="0.25">
      <c r="A10317">
        <v>-8118265.7194538396</v>
      </c>
      <c r="B10317">
        <v>-190623.67858839201</v>
      </c>
      <c r="C10317">
        <v>9.2434445396065695E-3</v>
      </c>
    </row>
    <row r="10318" spans="1:3" x14ac:dyDescent="0.25">
      <c r="A10318">
        <v>-8117331.2405769201</v>
      </c>
      <c r="B10318">
        <v>-190623.67858839201</v>
      </c>
      <c r="C10318">
        <v>1.33466273546218E-2</v>
      </c>
    </row>
    <row r="10319" spans="1:3" x14ac:dyDescent="0.25">
      <c r="A10319">
        <v>-8116396.7616999904</v>
      </c>
      <c r="B10319">
        <v>-190623.67858839201</v>
      </c>
      <c r="C10319">
        <v>1.86293274164199E-2</v>
      </c>
    </row>
    <row r="10320" spans="1:3" x14ac:dyDescent="0.25">
      <c r="A10320">
        <v>-8115462.28282307</v>
      </c>
      <c r="B10320">
        <v>-190623.67858839201</v>
      </c>
      <c r="C10320">
        <v>2.6106502860784499E-2</v>
      </c>
    </row>
    <row r="10321" spans="1:3" x14ac:dyDescent="0.25">
      <c r="A10321">
        <v>-8114527.8039461495</v>
      </c>
      <c r="B10321">
        <v>-190623.67858839201</v>
      </c>
      <c r="C10321">
        <v>3.4749694168567602E-2</v>
      </c>
    </row>
    <row r="10322" spans="1:3" x14ac:dyDescent="0.25">
      <c r="A10322">
        <v>-8113593.32506923</v>
      </c>
      <c r="B10322">
        <v>-190623.67858839201</v>
      </c>
      <c r="C10322">
        <v>4.48804646730422E-2</v>
      </c>
    </row>
    <row r="10323" spans="1:3" x14ac:dyDescent="0.25">
      <c r="A10323">
        <v>-8112658.8461923003</v>
      </c>
      <c r="B10323">
        <v>-190623.67858839201</v>
      </c>
      <c r="C10323">
        <v>5.80466538667678E-2</v>
      </c>
    </row>
    <row r="10324" spans="1:3" x14ac:dyDescent="0.25">
      <c r="A10324">
        <v>-8111724.3673153799</v>
      </c>
      <c r="B10324">
        <v>-190623.67858839201</v>
      </c>
      <c r="C10324">
        <v>7.2244293987750993E-2</v>
      </c>
    </row>
    <row r="10325" spans="1:3" x14ac:dyDescent="0.25">
      <c r="A10325">
        <v>-8110789.8884384604</v>
      </c>
      <c r="B10325">
        <v>-190623.67858839201</v>
      </c>
      <c r="C10325">
        <v>9.8851829767227103E-2</v>
      </c>
    </row>
    <row r="10326" spans="1:3" x14ac:dyDescent="0.25">
      <c r="A10326">
        <v>-8109855.4095615298</v>
      </c>
      <c r="B10326">
        <v>-190623.67858839201</v>
      </c>
      <c r="C10326">
        <v>0.115123800933361</v>
      </c>
    </row>
    <row r="10327" spans="1:3" x14ac:dyDescent="0.25">
      <c r="A10327">
        <v>-8108920.9306846103</v>
      </c>
      <c r="B10327">
        <v>-190623.67858839201</v>
      </c>
      <c r="C10327">
        <v>0.13110369443893399</v>
      </c>
    </row>
    <row r="10328" spans="1:3" x14ac:dyDescent="0.25">
      <c r="A10328">
        <v>-8107986.4518076899</v>
      </c>
      <c r="B10328">
        <v>-190623.67858839201</v>
      </c>
      <c r="C10328">
        <v>0.145966902375221</v>
      </c>
    </row>
    <row r="10329" spans="1:3" x14ac:dyDescent="0.25">
      <c r="A10329">
        <v>-8107051.9729307601</v>
      </c>
      <c r="B10329">
        <v>-190623.67858839201</v>
      </c>
      <c r="C10329">
        <v>0.16033901274204199</v>
      </c>
    </row>
    <row r="10330" spans="1:3" x14ac:dyDescent="0.25">
      <c r="A10330">
        <v>-8106117.4940538397</v>
      </c>
      <c r="B10330">
        <v>-190623.67858839201</v>
      </c>
      <c r="C10330">
        <v>0.17058880627155301</v>
      </c>
    </row>
    <row r="10331" spans="1:3" x14ac:dyDescent="0.25">
      <c r="A10331">
        <v>-8105183.0151769202</v>
      </c>
      <c r="B10331">
        <v>-190623.67858839201</v>
      </c>
      <c r="C10331">
        <v>0.18683661520481101</v>
      </c>
    </row>
    <row r="10332" spans="1:3" x14ac:dyDescent="0.25">
      <c r="A10332">
        <v>-8104248.5362999896</v>
      </c>
      <c r="B10332">
        <v>-190623.67858839201</v>
      </c>
      <c r="C10332">
        <v>0.19785290956497101</v>
      </c>
    </row>
    <row r="10333" spans="1:3" x14ac:dyDescent="0.25">
      <c r="A10333">
        <v>-8103314.0574230701</v>
      </c>
      <c r="B10333">
        <v>-190623.67858839201</v>
      </c>
      <c r="C10333">
        <v>0.207231611013412</v>
      </c>
    </row>
    <row r="10334" spans="1:3" x14ac:dyDescent="0.25">
      <c r="A10334">
        <v>-8102379.5785461497</v>
      </c>
      <c r="B10334">
        <v>-190623.67858839201</v>
      </c>
      <c r="C10334">
        <v>0.21570883691310799</v>
      </c>
    </row>
    <row r="10335" spans="1:3" x14ac:dyDescent="0.25">
      <c r="A10335">
        <v>-8101445.0996692302</v>
      </c>
      <c r="B10335">
        <v>-190623.67858839201</v>
      </c>
      <c r="C10335">
        <v>0.22824902832508001</v>
      </c>
    </row>
    <row r="10336" spans="1:3" x14ac:dyDescent="0.25">
      <c r="A10336">
        <v>-8100510.6207923004</v>
      </c>
      <c r="B10336">
        <v>-190623.67858839201</v>
      </c>
      <c r="C10336">
        <v>0.22827136516571001</v>
      </c>
    </row>
    <row r="10337" spans="1:3" x14ac:dyDescent="0.25">
      <c r="A10337">
        <v>-8099576.14191538</v>
      </c>
      <c r="B10337">
        <v>-190623.67858839201</v>
      </c>
      <c r="C10337">
        <v>0.229835599660873</v>
      </c>
    </row>
    <row r="10338" spans="1:3" x14ac:dyDescent="0.25">
      <c r="A10338">
        <v>-8098641.6630384596</v>
      </c>
      <c r="B10338">
        <v>-190623.67858839201</v>
      </c>
      <c r="C10338">
        <v>0</v>
      </c>
    </row>
    <row r="10339" spans="1:3" x14ac:dyDescent="0.25">
      <c r="A10339">
        <v>-8097707.1841615299</v>
      </c>
      <c r="B10339">
        <v>-190623.67858839201</v>
      </c>
      <c r="C10339">
        <v>0</v>
      </c>
    </row>
    <row r="10340" spans="1:3" x14ac:dyDescent="0.25">
      <c r="A10340">
        <v>-8096772.7052846104</v>
      </c>
      <c r="B10340">
        <v>-190623.67858839201</v>
      </c>
      <c r="C10340">
        <v>0</v>
      </c>
    </row>
    <row r="10341" spans="1:3" x14ac:dyDescent="0.25">
      <c r="A10341">
        <v>-8095838.22640769</v>
      </c>
      <c r="B10341">
        <v>-190623.67858839201</v>
      </c>
      <c r="C10341">
        <v>0</v>
      </c>
    </row>
    <row r="10342" spans="1:3" x14ac:dyDescent="0.25">
      <c r="A10342">
        <v>-8094903.7475307602</v>
      </c>
      <c r="B10342">
        <v>-190623.67858839201</v>
      </c>
      <c r="C10342">
        <v>0</v>
      </c>
    </row>
    <row r="10343" spans="1:3" x14ac:dyDescent="0.25">
      <c r="A10343">
        <v>-8128544.9870999902</v>
      </c>
      <c r="B10343">
        <v>-191558.157465178</v>
      </c>
      <c r="C10343" s="1">
        <v>3.2642459700582502E-5</v>
      </c>
    </row>
    <row r="10344" spans="1:3" x14ac:dyDescent="0.25">
      <c r="A10344">
        <v>-8127610.5082230698</v>
      </c>
      <c r="B10344">
        <v>-191558.157465178</v>
      </c>
      <c r="C10344" s="1">
        <v>3.2956300856312703E-5</v>
      </c>
    </row>
    <row r="10345" spans="1:3" x14ac:dyDescent="0.25">
      <c r="A10345">
        <v>-8126676.0293461503</v>
      </c>
      <c r="B10345">
        <v>-191558.157465178</v>
      </c>
      <c r="C10345" s="1">
        <v>6.1025395552860498E-5</v>
      </c>
    </row>
    <row r="10346" spans="1:3" x14ac:dyDescent="0.25">
      <c r="A10346">
        <v>-8125741.5504692299</v>
      </c>
      <c r="B10346">
        <v>-191558.157465178</v>
      </c>
      <c r="C10346">
        <v>1.1093976354459301E-4</v>
      </c>
    </row>
    <row r="10347" spans="1:3" x14ac:dyDescent="0.25">
      <c r="A10347">
        <v>-8124807.0715923002</v>
      </c>
      <c r="B10347">
        <v>-191558.157465178</v>
      </c>
      <c r="C10347">
        <v>2.09262754651717E-4</v>
      </c>
    </row>
    <row r="10348" spans="1:3" x14ac:dyDescent="0.25">
      <c r="A10348">
        <v>-8123872.5927153798</v>
      </c>
      <c r="B10348">
        <v>-191558.157465178</v>
      </c>
      <c r="C10348">
        <v>3.6696571623906401E-4</v>
      </c>
    </row>
    <row r="10349" spans="1:3" x14ac:dyDescent="0.25">
      <c r="A10349">
        <v>-8122938.1138384603</v>
      </c>
      <c r="B10349">
        <v>-191558.157465178</v>
      </c>
      <c r="C10349">
        <v>6.8483973154798096E-4</v>
      </c>
    </row>
    <row r="10350" spans="1:3" x14ac:dyDescent="0.25">
      <c r="A10350">
        <v>-8122003.6349615296</v>
      </c>
      <c r="B10350">
        <v>-191558.157465178</v>
      </c>
      <c r="C10350">
        <v>1.19197054300457E-3</v>
      </c>
    </row>
    <row r="10351" spans="1:3" x14ac:dyDescent="0.25">
      <c r="A10351">
        <v>-8121069.1560846101</v>
      </c>
      <c r="B10351">
        <v>-191558.157465178</v>
      </c>
      <c r="C10351">
        <v>1.8297655042260801E-3</v>
      </c>
    </row>
    <row r="10352" spans="1:3" x14ac:dyDescent="0.25">
      <c r="A10352">
        <v>-8120134.6772076897</v>
      </c>
      <c r="B10352">
        <v>-191558.157465178</v>
      </c>
      <c r="C10352">
        <v>4.3210694566368996E-3</v>
      </c>
    </row>
    <row r="10353" spans="1:3" x14ac:dyDescent="0.25">
      <c r="A10353">
        <v>-8119200.19833076</v>
      </c>
      <c r="B10353">
        <v>-191558.157465178</v>
      </c>
      <c r="C10353">
        <v>6.4642815850675097E-3</v>
      </c>
    </row>
    <row r="10354" spans="1:3" x14ac:dyDescent="0.25">
      <c r="A10354">
        <v>-8118265.7194538396</v>
      </c>
      <c r="B10354">
        <v>-191558.157465178</v>
      </c>
      <c r="C10354">
        <v>9.2661269009113294E-3</v>
      </c>
    </row>
    <row r="10355" spans="1:3" x14ac:dyDescent="0.25">
      <c r="A10355">
        <v>-8117331.2405769201</v>
      </c>
      <c r="B10355">
        <v>-191558.157465178</v>
      </c>
      <c r="C10355">
        <v>1.34966187179088E-2</v>
      </c>
    </row>
    <row r="10356" spans="1:3" x14ac:dyDescent="0.25">
      <c r="A10356">
        <v>-8116396.7616999904</v>
      </c>
      <c r="B10356">
        <v>-191558.157465178</v>
      </c>
      <c r="C10356">
        <v>1.8780076876282598E-2</v>
      </c>
    </row>
    <row r="10357" spans="1:3" x14ac:dyDescent="0.25">
      <c r="A10357">
        <v>-8115462.28282307</v>
      </c>
      <c r="B10357">
        <v>-191558.157465178</v>
      </c>
      <c r="C10357">
        <v>2.62230802327394E-2</v>
      </c>
    </row>
    <row r="10358" spans="1:3" x14ac:dyDescent="0.25">
      <c r="A10358">
        <v>-8114527.8039461495</v>
      </c>
      <c r="B10358">
        <v>-191558.157465178</v>
      </c>
      <c r="C10358">
        <v>3.4542042762041002E-2</v>
      </c>
    </row>
    <row r="10359" spans="1:3" x14ac:dyDescent="0.25">
      <c r="A10359">
        <v>-8113593.32506923</v>
      </c>
      <c r="B10359">
        <v>-191558.157465178</v>
      </c>
      <c r="C10359">
        <v>4.4535279273986803E-2</v>
      </c>
    </row>
    <row r="10360" spans="1:3" x14ac:dyDescent="0.25">
      <c r="A10360">
        <v>-8112658.8461923003</v>
      </c>
      <c r="B10360">
        <v>-191558.157465178</v>
      </c>
      <c r="C10360">
        <v>5.7685188949108103E-2</v>
      </c>
    </row>
    <row r="10361" spans="1:3" x14ac:dyDescent="0.25">
      <c r="A10361">
        <v>-8111724.3673153799</v>
      </c>
      <c r="B10361">
        <v>-191558.157465178</v>
      </c>
      <c r="C10361">
        <v>7.1988709270954104E-2</v>
      </c>
    </row>
    <row r="10362" spans="1:3" x14ac:dyDescent="0.25">
      <c r="A10362">
        <v>-8110789.8884384604</v>
      </c>
      <c r="B10362">
        <v>-191558.157465178</v>
      </c>
      <c r="C10362">
        <v>9.8432593047618797E-2</v>
      </c>
    </row>
    <row r="10363" spans="1:3" x14ac:dyDescent="0.25">
      <c r="A10363">
        <v>-8109855.4095615298</v>
      </c>
      <c r="B10363">
        <v>-191558.157465178</v>
      </c>
      <c r="C10363">
        <v>0.11472270637750601</v>
      </c>
    </row>
    <row r="10364" spans="1:3" x14ac:dyDescent="0.25">
      <c r="A10364">
        <v>-8108920.9306846103</v>
      </c>
      <c r="B10364">
        <v>-191558.157465178</v>
      </c>
      <c r="C10364">
        <v>0.130404338240623</v>
      </c>
    </row>
    <row r="10365" spans="1:3" x14ac:dyDescent="0.25">
      <c r="A10365">
        <v>-8107986.4518076899</v>
      </c>
      <c r="B10365">
        <v>-191558.157465178</v>
      </c>
      <c r="C10365">
        <v>0.146478056907653</v>
      </c>
    </row>
    <row r="10366" spans="1:3" x14ac:dyDescent="0.25">
      <c r="A10366">
        <v>-8107051.9729307601</v>
      </c>
      <c r="B10366">
        <v>-191558.157465178</v>
      </c>
      <c r="C10366">
        <v>0.160661071538925</v>
      </c>
    </row>
    <row r="10367" spans="1:3" x14ac:dyDescent="0.25">
      <c r="A10367">
        <v>-8106117.4940538397</v>
      </c>
      <c r="B10367">
        <v>-191558.157465178</v>
      </c>
      <c r="C10367">
        <v>0.17106609046459101</v>
      </c>
    </row>
    <row r="10368" spans="1:3" x14ac:dyDescent="0.25">
      <c r="A10368">
        <v>-8105183.0151769202</v>
      </c>
      <c r="B10368">
        <v>-191558.157465178</v>
      </c>
      <c r="C10368">
        <v>0.18729206919670099</v>
      </c>
    </row>
    <row r="10369" spans="1:3" x14ac:dyDescent="0.25">
      <c r="A10369">
        <v>-8104248.5362999896</v>
      </c>
      <c r="B10369">
        <v>-191558.157465178</v>
      </c>
      <c r="C10369">
        <v>0.19651359319686801</v>
      </c>
    </row>
    <row r="10370" spans="1:3" x14ac:dyDescent="0.25">
      <c r="A10370">
        <v>-8103314.0574230701</v>
      </c>
      <c r="B10370">
        <v>-191558.157465178</v>
      </c>
      <c r="C10370">
        <v>0.20630046725273099</v>
      </c>
    </row>
    <row r="10371" spans="1:3" x14ac:dyDescent="0.25">
      <c r="A10371">
        <v>-8102379.5785461497</v>
      </c>
      <c r="B10371">
        <v>-191558.157465178</v>
      </c>
      <c r="C10371">
        <v>0.21490374207496599</v>
      </c>
    </row>
    <row r="10372" spans="1:3" x14ac:dyDescent="0.25">
      <c r="A10372">
        <v>-8101445.0996692302</v>
      </c>
      <c r="B10372">
        <v>-191558.157465178</v>
      </c>
      <c r="C10372">
        <v>0.22681701183319</v>
      </c>
    </row>
    <row r="10373" spans="1:3" x14ac:dyDescent="0.25">
      <c r="A10373">
        <v>-8100510.6207923004</v>
      </c>
      <c r="B10373">
        <v>-191558.157465178</v>
      </c>
      <c r="C10373">
        <v>0.22675545513629899</v>
      </c>
    </row>
    <row r="10374" spans="1:3" x14ac:dyDescent="0.25">
      <c r="A10374">
        <v>-8099576.14191538</v>
      </c>
      <c r="B10374">
        <v>-191558.157465178</v>
      </c>
      <c r="C10374">
        <v>0.228234753012657</v>
      </c>
    </row>
    <row r="10375" spans="1:3" x14ac:dyDescent="0.25">
      <c r="A10375">
        <v>-8098641.6630384596</v>
      </c>
      <c r="B10375">
        <v>-191558.157465178</v>
      </c>
      <c r="C10375">
        <v>0</v>
      </c>
    </row>
    <row r="10376" spans="1:3" x14ac:dyDescent="0.25">
      <c r="A10376">
        <v>-8097707.1841615299</v>
      </c>
      <c r="B10376">
        <v>-191558.157465178</v>
      </c>
      <c r="C10376">
        <v>0</v>
      </c>
    </row>
    <row r="10377" spans="1:3" x14ac:dyDescent="0.25">
      <c r="A10377">
        <v>-8096772.7052846104</v>
      </c>
      <c r="B10377">
        <v>-191558.157465178</v>
      </c>
      <c r="C10377">
        <v>0</v>
      </c>
    </row>
    <row r="10378" spans="1:3" x14ac:dyDescent="0.25">
      <c r="A10378">
        <v>-8095838.22640769</v>
      </c>
      <c r="B10378">
        <v>-191558.157465178</v>
      </c>
      <c r="C10378">
        <v>0</v>
      </c>
    </row>
    <row r="10379" spans="1:3" x14ac:dyDescent="0.25">
      <c r="A10379">
        <v>-8094903.7475307602</v>
      </c>
      <c r="B10379">
        <v>-191558.157465178</v>
      </c>
      <c r="C10379">
        <v>0</v>
      </c>
    </row>
    <row r="10380" spans="1:3" x14ac:dyDescent="0.25">
      <c r="A10380">
        <v>-8129479.46597692</v>
      </c>
      <c r="B10380">
        <v>-192492.63634196401</v>
      </c>
      <c r="C10380">
        <v>0</v>
      </c>
    </row>
    <row r="10381" spans="1:3" x14ac:dyDescent="0.25">
      <c r="A10381">
        <v>-8128544.9870999902</v>
      </c>
      <c r="B10381">
        <v>-192492.63634196401</v>
      </c>
      <c r="C10381" s="1">
        <v>3.2642459700582502E-5</v>
      </c>
    </row>
    <row r="10382" spans="1:3" x14ac:dyDescent="0.25">
      <c r="A10382">
        <v>-8127610.5082230698</v>
      </c>
      <c r="B10382">
        <v>-192492.63634196401</v>
      </c>
      <c r="C10382" s="1">
        <v>3.2956300856312703E-5</v>
      </c>
    </row>
    <row r="10383" spans="1:3" x14ac:dyDescent="0.25">
      <c r="A10383">
        <v>-8126676.0293461503</v>
      </c>
      <c r="B10383">
        <v>-192492.63634196401</v>
      </c>
      <c r="C10383" s="1">
        <v>6.1025395552860498E-5</v>
      </c>
    </row>
    <row r="10384" spans="1:3" x14ac:dyDescent="0.25">
      <c r="A10384">
        <v>-8125741.5504692299</v>
      </c>
      <c r="B10384">
        <v>-192492.63634196401</v>
      </c>
      <c r="C10384">
        <v>1.1093976354459301E-4</v>
      </c>
    </row>
    <row r="10385" spans="1:3" x14ac:dyDescent="0.25">
      <c r="A10385">
        <v>-8124807.0715923002</v>
      </c>
      <c r="B10385">
        <v>-192492.63634196401</v>
      </c>
      <c r="C10385">
        <v>2.09262754651717E-4</v>
      </c>
    </row>
    <row r="10386" spans="1:3" x14ac:dyDescent="0.25">
      <c r="A10386">
        <v>-8123872.5927153798</v>
      </c>
      <c r="B10386">
        <v>-192492.63634196401</v>
      </c>
      <c r="C10386">
        <v>3.6696571623906401E-4</v>
      </c>
    </row>
    <row r="10387" spans="1:3" x14ac:dyDescent="0.25">
      <c r="A10387">
        <v>-8122938.1138384603</v>
      </c>
      <c r="B10387">
        <v>-192492.63634196401</v>
      </c>
      <c r="C10387">
        <v>6.8483973154798096E-4</v>
      </c>
    </row>
    <row r="10388" spans="1:3" x14ac:dyDescent="0.25">
      <c r="A10388">
        <v>-8122003.6349615296</v>
      </c>
      <c r="B10388">
        <v>-192492.63634196401</v>
      </c>
      <c r="C10388">
        <v>1.210164045915E-3</v>
      </c>
    </row>
    <row r="10389" spans="1:3" x14ac:dyDescent="0.25">
      <c r="A10389">
        <v>-8121069.1560846101</v>
      </c>
      <c r="B10389">
        <v>-192492.63634196401</v>
      </c>
      <c r="C10389">
        <v>1.81627576239407E-3</v>
      </c>
    </row>
    <row r="10390" spans="1:3" x14ac:dyDescent="0.25">
      <c r="A10390">
        <v>-8120134.6772076897</v>
      </c>
      <c r="B10390">
        <v>-192492.63634196401</v>
      </c>
      <c r="C10390">
        <v>4.2846803553402398E-3</v>
      </c>
    </row>
    <row r="10391" spans="1:3" x14ac:dyDescent="0.25">
      <c r="A10391">
        <v>-8119200.19833076</v>
      </c>
      <c r="B10391">
        <v>-192492.63634196401</v>
      </c>
      <c r="C10391">
        <v>6.4642815850675097E-3</v>
      </c>
    </row>
    <row r="10392" spans="1:3" x14ac:dyDescent="0.25">
      <c r="A10392">
        <v>-8118265.7194538396</v>
      </c>
      <c r="B10392">
        <v>-192492.63634196401</v>
      </c>
      <c r="C10392">
        <v>9.3196230009198102E-3</v>
      </c>
    </row>
    <row r="10393" spans="1:3" x14ac:dyDescent="0.25">
      <c r="A10393">
        <v>-8117331.2405769201</v>
      </c>
      <c r="B10393">
        <v>-192492.63634196401</v>
      </c>
      <c r="C10393">
        <v>1.34670650586485E-2</v>
      </c>
    </row>
    <row r="10394" spans="1:3" x14ac:dyDescent="0.25">
      <c r="A10394">
        <v>-8116396.7616999904</v>
      </c>
      <c r="B10394">
        <v>-192492.63634196401</v>
      </c>
      <c r="C10394">
        <v>1.8911277875304201E-2</v>
      </c>
    </row>
    <row r="10395" spans="1:3" x14ac:dyDescent="0.25">
      <c r="A10395">
        <v>-8115462.28282307</v>
      </c>
      <c r="B10395">
        <v>-192492.63634196401</v>
      </c>
      <c r="C10395">
        <v>2.6369774714112199E-2</v>
      </c>
    </row>
    <row r="10396" spans="1:3" x14ac:dyDescent="0.25">
      <c r="A10396">
        <v>-8114527.8039461495</v>
      </c>
      <c r="B10396">
        <v>-192492.63634196401</v>
      </c>
      <c r="C10396">
        <v>3.4838579595088903E-2</v>
      </c>
    </row>
    <row r="10397" spans="1:3" x14ac:dyDescent="0.25">
      <c r="A10397">
        <v>-8113593.32506923</v>
      </c>
      <c r="B10397">
        <v>-192492.63634196401</v>
      </c>
      <c r="C10397">
        <v>4.4918470084667199E-2</v>
      </c>
    </row>
    <row r="10398" spans="1:3" x14ac:dyDescent="0.25">
      <c r="A10398">
        <v>-8112658.8461923003</v>
      </c>
      <c r="B10398">
        <v>-192492.63634196401</v>
      </c>
      <c r="C10398">
        <v>5.8098137378692599E-2</v>
      </c>
    </row>
    <row r="10399" spans="1:3" x14ac:dyDescent="0.25">
      <c r="A10399">
        <v>-8111724.3673153799</v>
      </c>
      <c r="B10399">
        <v>-192492.63634196401</v>
      </c>
      <c r="C10399">
        <v>7.2428308427333804E-2</v>
      </c>
    </row>
    <row r="10400" spans="1:3" x14ac:dyDescent="0.25">
      <c r="A10400">
        <v>-8110789.8884384604</v>
      </c>
      <c r="B10400">
        <v>-192492.63634196401</v>
      </c>
      <c r="C10400">
        <v>9.8358906805515206E-2</v>
      </c>
    </row>
    <row r="10401" spans="1:3" x14ac:dyDescent="0.25">
      <c r="A10401">
        <v>-8109855.4095615298</v>
      </c>
      <c r="B10401">
        <v>-192492.63634196401</v>
      </c>
      <c r="C10401">
        <v>0.114532813429832</v>
      </c>
    </row>
    <row r="10402" spans="1:3" x14ac:dyDescent="0.25">
      <c r="A10402">
        <v>-8108920.9306846103</v>
      </c>
      <c r="B10402">
        <v>-192492.63634196401</v>
      </c>
      <c r="C10402">
        <v>0.13015644252300199</v>
      </c>
    </row>
    <row r="10403" spans="1:3" x14ac:dyDescent="0.25">
      <c r="A10403">
        <v>-8107986.4518076899</v>
      </c>
      <c r="B10403">
        <v>-192492.63634196401</v>
      </c>
      <c r="C10403">
        <v>0.14598201215267101</v>
      </c>
    </row>
    <row r="10404" spans="1:3" x14ac:dyDescent="0.25">
      <c r="A10404">
        <v>-8107051.9729307601</v>
      </c>
      <c r="B10404">
        <v>-192492.63634196401</v>
      </c>
      <c r="C10404">
        <v>0.16012324392795499</v>
      </c>
    </row>
    <row r="10405" spans="1:3" x14ac:dyDescent="0.25">
      <c r="A10405">
        <v>-8106117.4940538397</v>
      </c>
      <c r="B10405">
        <v>-192492.63634196401</v>
      </c>
      <c r="C10405">
        <v>0.170471832156181</v>
      </c>
    </row>
    <row r="10406" spans="1:3" x14ac:dyDescent="0.25">
      <c r="A10406">
        <v>-8105183.0151769202</v>
      </c>
      <c r="B10406">
        <v>-192492.63634196401</v>
      </c>
      <c r="C10406">
        <v>0.18639476597309099</v>
      </c>
    </row>
    <row r="10407" spans="1:3" x14ac:dyDescent="0.25">
      <c r="A10407">
        <v>-8104248.5362999896</v>
      </c>
      <c r="B10407">
        <v>-192492.63634196401</v>
      </c>
      <c r="C10407">
        <v>0.19579057395458199</v>
      </c>
    </row>
    <row r="10408" spans="1:3" x14ac:dyDescent="0.25">
      <c r="A10408">
        <v>-8103314.0574230701</v>
      </c>
      <c r="B10408">
        <v>-192492.63634196401</v>
      </c>
      <c r="C10408">
        <v>0.20533163845538999</v>
      </c>
    </row>
    <row r="10409" spans="1:3" x14ac:dyDescent="0.25">
      <c r="A10409">
        <v>-8102379.5785461497</v>
      </c>
      <c r="B10409">
        <v>-192492.63634196401</v>
      </c>
      <c r="C10409">
        <v>0.21554470062255801</v>
      </c>
    </row>
    <row r="10410" spans="1:3" x14ac:dyDescent="0.25">
      <c r="A10410">
        <v>-8101445.0996692302</v>
      </c>
      <c r="B10410">
        <v>-192492.63634196401</v>
      </c>
      <c r="C10410">
        <v>0.22621576488018</v>
      </c>
    </row>
    <row r="10411" spans="1:3" x14ac:dyDescent="0.25">
      <c r="A10411">
        <v>-8100510.6207923004</v>
      </c>
      <c r="B10411">
        <v>-192492.63634196401</v>
      </c>
      <c r="C10411">
        <v>0.22606500983238201</v>
      </c>
    </row>
    <row r="10412" spans="1:3" x14ac:dyDescent="0.25">
      <c r="A10412">
        <v>-8099576.14191538</v>
      </c>
      <c r="B10412">
        <v>-192492.63634196401</v>
      </c>
      <c r="C10412">
        <v>0.226825252175331</v>
      </c>
    </row>
    <row r="10413" spans="1:3" x14ac:dyDescent="0.25">
      <c r="A10413">
        <v>-8098641.6630384596</v>
      </c>
      <c r="B10413">
        <v>-192492.63634196401</v>
      </c>
      <c r="C10413">
        <v>0</v>
      </c>
    </row>
    <row r="10414" spans="1:3" x14ac:dyDescent="0.25">
      <c r="A10414">
        <v>-8097707.1841615299</v>
      </c>
      <c r="B10414">
        <v>-192492.63634196401</v>
      </c>
      <c r="C10414">
        <v>0</v>
      </c>
    </row>
    <row r="10415" spans="1:3" x14ac:dyDescent="0.25">
      <c r="A10415">
        <v>-8096772.7052846104</v>
      </c>
      <c r="B10415">
        <v>-192492.63634196401</v>
      </c>
      <c r="C10415">
        <v>0</v>
      </c>
    </row>
    <row r="10416" spans="1:3" x14ac:dyDescent="0.25">
      <c r="A10416">
        <v>-8095838.22640769</v>
      </c>
      <c r="B10416">
        <v>-192492.63634196401</v>
      </c>
      <c r="C10416">
        <v>0</v>
      </c>
    </row>
    <row r="10417" spans="1:3" x14ac:dyDescent="0.25">
      <c r="A10417">
        <v>-8129479.46597692</v>
      </c>
      <c r="B10417">
        <v>-193427.11521874901</v>
      </c>
      <c r="C10417">
        <v>0</v>
      </c>
    </row>
    <row r="10418" spans="1:3" x14ac:dyDescent="0.25">
      <c r="A10418">
        <v>-8128544.9870999902</v>
      </c>
      <c r="B10418">
        <v>-193427.11521874901</v>
      </c>
      <c r="C10418">
        <v>0</v>
      </c>
    </row>
    <row r="10419" spans="1:3" x14ac:dyDescent="0.25">
      <c r="A10419">
        <v>-8127610.5082230698</v>
      </c>
      <c r="B10419">
        <v>-193427.11521874901</v>
      </c>
      <c r="C10419" s="1">
        <v>3.2642459700582502E-5</v>
      </c>
    </row>
    <row r="10420" spans="1:3" x14ac:dyDescent="0.25">
      <c r="A10420">
        <v>-8126676.0293461503</v>
      </c>
      <c r="B10420">
        <v>-193427.11521874901</v>
      </c>
      <c r="C10420" s="1">
        <v>6.1025395552860498E-5</v>
      </c>
    </row>
    <row r="10421" spans="1:3" x14ac:dyDescent="0.25">
      <c r="A10421">
        <v>-8125741.5504692299</v>
      </c>
      <c r="B10421">
        <v>-193427.11521874901</v>
      </c>
      <c r="C10421">
        <v>1.1093976354459301E-4</v>
      </c>
    </row>
    <row r="10422" spans="1:3" x14ac:dyDescent="0.25">
      <c r="A10422">
        <v>-8124807.0715923002</v>
      </c>
      <c r="B10422">
        <v>-193427.11521874901</v>
      </c>
      <c r="C10422">
        <v>2.09262754651717E-4</v>
      </c>
    </row>
    <row r="10423" spans="1:3" x14ac:dyDescent="0.25">
      <c r="A10423">
        <v>-8123872.5927153798</v>
      </c>
      <c r="B10423">
        <v>-193427.11521874901</v>
      </c>
      <c r="C10423">
        <v>3.6696571623906401E-4</v>
      </c>
    </row>
    <row r="10424" spans="1:3" x14ac:dyDescent="0.25">
      <c r="A10424">
        <v>-8122938.1138384603</v>
      </c>
      <c r="B10424">
        <v>-193427.11521874901</v>
      </c>
      <c r="C10424">
        <v>6.8483973154798096E-4</v>
      </c>
    </row>
    <row r="10425" spans="1:3" x14ac:dyDescent="0.25">
      <c r="A10425">
        <v>-8122003.6349615296</v>
      </c>
      <c r="B10425">
        <v>-193427.11521874901</v>
      </c>
      <c r="C10425">
        <v>1.21983350254595E-3</v>
      </c>
    </row>
    <row r="10426" spans="1:3" x14ac:dyDescent="0.25">
      <c r="A10426">
        <v>-8121069.1560846101</v>
      </c>
      <c r="B10426">
        <v>-193427.11521874901</v>
      </c>
      <c r="C10426">
        <v>1.8057307461276601E-3</v>
      </c>
    </row>
    <row r="10427" spans="1:3" x14ac:dyDescent="0.25">
      <c r="A10427">
        <v>-8120134.6772076897</v>
      </c>
      <c r="B10427">
        <v>-193427.11521874901</v>
      </c>
      <c r="C10427">
        <v>2.7744821272790402E-3</v>
      </c>
    </row>
    <row r="10428" spans="1:3" x14ac:dyDescent="0.25">
      <c r="A10428">
        <v>-8119200.19833076</v>
      </c>
      <c r="B10428">
        <v>-193427.11521874901</v>
      </c>
      <c r="C10428">
        <v>4.4792974367737701E-3</v>
      </c>
    </row>
    <row r="10429" spans="1:3" x14ac:dyDescent="0.25">
      <c r="A10429">
        <v>-8118265.7194538396</v>
      </c>
      <c r="B10429">
        <v>-193427.11521874901</v>
      </c>
      <c r="C10429">
        <v>6.6834324970841399E-3</v>
      </c>
    </row>
    <row r="10430" spans="1:3" x14ac:dyDescent="0.25">
      <c r="A10430">
        <v>-8117331.2405769201</v>
      </c>
      <c r="B10430">
        <v>-193427.11521874901</v>
      </c>
      <c r="C10430">
        <v>1.34319150820374E-2</v>
      </c>
    </row>
    <row r="10431" spans="1:3" x14ac:dyDescent="0.25">
      <c r="A10431">
        <v>-8116396.7616999904</v>
      </c>
      <c r="B10431">
        <v>-193427.11521874901</v>
      </c>
      <c r="C10431">
        <v>1.8858004361391002E-2</v>
      </c>
    </row>
    <row r="10432" spans="1:3" x14ac:dyDescent="0.25">
      <c r="A10432">
        <v>-8115462.28282307</v>
      </c>
      <c r="B10432">
        <v>-193427.11521874901</v>
      </c>
      <c r="C10432">
        <v>2.6494354009628199E-2</v>
      </c>
    </row>
    <row r="10433" spans="1:3" x14ac:dyDescent="0.25">
      <c r="A10433">
        <v>-8114527.8039461495</v>
      </c>
      <c r="B10433">
        <v>-193427.11521874901</v>
      </c>
      <c r="C10433">
        <v>3.5004172474145799E-2</v>
      </c>
    </row>
    <row r="10434" spans="1:3" x14ac:dyDescent="0.25">
      <c r="A10434">
        <v>-8113593.32506923</v>
      </c>
      <c r="B10434">
        <v>-193427.11521874901</v>
      </c>
      <c r="C10434">
        <v>4.5062988996505703E-2</v>
      </c>
    </row>
    <row r="10435" spans="1:3" x14ac:dyDescent="0.25">
      <c r="A10435">
        <v>-8112658.8461923003</v>
      </c>
      <c r="B10435">
        <v>-193427.11521874901</v>
      </c>
      <c r="C10435">
        <v>5.8130633085966103E-2</v>
      </c>
    </row>
    <row r="10436" spans="1:3" x14ac:dyDescent="0.25">
      <c r="A10436">
        <v>-8111724.3673153799</v>
      </c>
      <c r="B10436">
        <v>-193427.11521874901</v>
      </c>
      <c r="C10436">
        <v>7.2273701429366996E-2</v>
      </c>
    </row>
    <row r="10437" spans="1:3" x14ac:dyDescent="0.25">
      <c r="A10437">
        <v>-8110789.8884384604</v>
      </c>
      <c r="B10437">
        <v>-193427.11521874901</v>
      </c>
      <c r="C10437">
        <v>8.3711810410022694E-2</v>
      </c>
    </row>
    <row r="10438" spans="1:3" x14ac:dyDescent="0.25">
      <c r="A10438">
        <v>-8109855.4095615298</v>
      </c>
      <c r="B10438">
        <v>-193427.11521874901</v>
      </c>
      <c r="C10438">
        <v>0.100305430591106</v>
      </c>
    </row>
    <row r="10439" spans="1:3" x14ac:dyDescent="0.25">
      <c r="A10439">
        <v>-8108920.9306846103</v>
      </c>
      <c r="B10439">
        <v>-193427.11521874901</v>
      </c>
      <c r="C10439">
        <v>0.11640288680791799</v>
      </c>
    </row>
    <row r="10440" spans="1:3" x14ac:dyDescent="0.25">
      <c r="A10440">
        <v>-8107986.4518076899</v>
      </c>
      <c r="B10440">
        <v>-193427.11521874901</v>
      </c>
      <c r="C10440">
        <v>0.146639019250869</v>
      </c>
    </row>
    <row r="10441" spans="1:3" x14ac:dyDescent="0.25">
      <c r="A10441">
        <v>-8107051.9729307601</v>
      </c>
      <c r="B10441">
        <v>-193427.11521874901</v>
      </c>
      <c r="C10441">
        <v>0.15984986722469299</v>
      </c>
    </row>
    <row r="10442" spans="1:3" x14ac:dyDescent="0.25">
      <c r="A10442">
        <v>-8106117.4940538397</v>
      </c>
      <c r="B10442">
        <v>-193427.11521874901</v>
      </c>
      <c r="C10442">
        <v>0.170086339116096</v>
      </c>
    </row>
    <row r="10443" spans="1:3" x14ac:dyDescent="0.25">
      <c r="A10443">
        <v>-8105183.0151769202</v>
      </c>
      <c r="B10443">
        <v>-193427.11521874901</v>
      </c>
      <c r="C10443">
        <v>0.18603971600532501</v>
      </c>
    </row>
    <row r="10444" spans="1:3" x14ac:dyDescent="0.25">
      <c r="A10444">
        <v>-8104248.5362999896</v>
      </c>
      <c r="B10444">
        <v>-193427.11521874901</v>
      </c>
      <c r="C10444">
        <v>0.19569669663906</v>
      </c>
    </row>
    <row r="10445" spans="1:3" x14ac:dyDescent="0.25">
      <c r="A10445">
        <v>-8103314.0574230701</v>
      </c>
      <c r="B10445">
        <v>-193427.11521874901</v>
      </c>
      <c r="C10445">
        <v>0.204748794436454</v>
      </c>
    </row>
    <row r="10446" spans="1:3" x14ac:dyDescent="0.25">
      <c r="A10446">
        <v>-8102379.5785461497</v>
      </c>
      <c r="B10446">
        <v>-193427.11521874901</v>
      </c>
      <c r="C10446">
        <v>0.214591413736343</v>
      </c>
    </row>
    <row r="10447" spans="1:3" x14ac:dyDescent="0.25">
      <c r="A10447">
        <v>-8101445.0996692302</v>
      </c>
      <c r="B10447">
        <v>-193427.11521874901</v>
      </c>
      <c r="C10447">
        <v>0.21435950696468301</v>
      </c>
    </row>
    <row r="10448" spans="1:3" x14ac:dyDescent="0.25">
      <c r="A10448">
        <v>-8100510.6207923004</v>
      </c>
      <c r="B10448">
        <v>-193427.11521874901</v>
      </c>
      <c r="C10448">
        <v>0.22523196041584001</v>
      </c>
    </row>
    <row r="10449" spans="1:3" x14ac:dyDescent="0.25">
      <c r="A10449">
        <v>-8099576.14191538</v>
      </c>
      <c r="B10449">
        <v>-193427.11521874901</v>
      </c>
      <c r="C10449">
        <v>0</v>
      </c>
    </row>
    <row r="10450" spans="1:3" x14ac:dyDescent="0.25">
      <c r="A10450">
        <v>-8098641.6630384596</v>
      </c>
      <c r="B10450">
        <v>-193427.11521874901</v>
      </c>
      <c r="C10450">
        <v>0</v>
      </c>
    </row>
    <row r="10451" spans="1:3" x14ac:dyDescent="0.25">
      <c r="A10451">
        <v>-8097707.1841615299</v>
      </c>
      <c r="B10451">
        <v>-193427.11521874901</v>
      </c>
      <c r="C10451">
        <v>0</v>
      </c>
    </row>
    <row r="10452" spans="1:3" x14ac:dyDescent="0.25">
      <c r="A10452">
        <v>-8096772.7052846104</v>
      </c>
      <c r="B10452">
        <v>-193427.11521874901</v>
      </c>
      <c r="C10452">
        <v>0</v>
      </c>
    </row>
    <row r="10453" spans="1:3" x14ac:dyDescent="0.25">
      <c r="A10453">
        <v>-8095838.22640769</v>
      </c>
      <c r="B10453">
        <v>-193427.11521874901</v>
      </c>
      <c r="C10453">
        <v>0</v>
      </c>
    </row>
    <row r="10454" spans="1:3" x14ac:dyDescent="0.25">
      <c r="A10454">
        <v>-8129479.46597692</v>
      </c>
      <c r="B10454">
        <v>-194361.59409553499</v>
      </c>
      <c r="C10454">
        <v>0</v>
      </c>
    </row>
    <row r="10455" spans="1:3" x14ac:dyDescent="0.25">
      <c r="A10455">
        <v>-8128544.9870999902</v>
      </c>
      <c r="B10455">
        <v>-194361.59409553499</v>
      </c>
      <c r="C10455">
        <v>0</v>
      </c>
    </row>
    <row r="10456" spans="1:3" x14ac:dyDescent="0.25">
      <c r="A10456">
        <v>-8127610.5082230698</v>
      </c>
      <c r="B10456">
        <v>-194361.59409553499</v>
      </c>
      <c r="C10456" s="1">
        <v>3.2642459700582502E-5</v>
      </c>
    </row>
    <row r="10457" spans="1:3" x14ac:dyDescent="0.25">
      <c r="A10457">
        <v>-8126676.0293461503</v>
      </c>
      <c r="B10457">
        <v>-194361.59409553499</v>
      </c>
      <c r="C10457" s="1">
        <v>3.2956300856312703E-5</v>
      </c>
    </row>
    <row r="10458" spans="1:3" x14ac:dyDescent="0.25">
      <c r="A10458">
        <v>-8125741.5504692299</v>
      </c>
      <c r="B10458">
        <v>-194361.59409553499</v>
      </c>
      <c r="C10458" s="1">
        <v>6.1025395552860498E-5</v>
      </c>
    </row>
    <row r="10459" spans="1:3" x14ac:dyDescent="0.25">
      <c r="A10459">
        <v>-8124807.0715923002</v>
      </c>
      <c r="B10459">
        <v>-194361.59409553499</v>
      </c>
      <c r="C10459">
        <v>2.09262754651717E-4</v>
      </c>
    </row>
    <row r="10460" spans="1:3" x14ac:dyDescent="0.25">
      <c r="A10460">
        <v>-8123872.5927153798</v>
      </c>
      <c r="B10460">
        <v>-194361.59409553499</v>
      </c>
      <c r="C10460">
        <v>3.95553419366478E-4</v>
      </c>
    </row>
    <row r="10461" spans="1:3" x14ac:dyDescent="0.25">
      <c r="A10461">
        <v>-8122938.1138384603</v>
      </c>
      <c r="B10461">
        <v>-194361.59409553499</v>
      </c>
      <c r="C10461">
        <v>7.1048730751499501E-4</v>
      </c>
    </row>
    <row r="10462" spans="1:3" x14ac:dyDescent="0.25">
      <c r="A10462">
        <v>-8122003.6349615296</v>
      </c>
      <c r="B10462">
        <v>-194361.59409553499</v>
      </c>
      <c r="C10462">
        <v>1.1998810805380301E-3</v>
      </c>
    </row>
    <row r="10463" spans="1:3" x14ac:dyDescent="0.25">
      <c r="A10463">
        <v>-8121069.1560846101</v>
      </c>
      <c r="B10463">
        <v>-194361.59409553499</v>
      </c>
      <c r="C10463">
        <v>1.8370825564488699E-3</v>
      </c>
    </row>
    <row r="10464" spans="1:3" x14ac:dyDescent="0.25">
      <c r="A10464">
        <v>-8120134.6772076897</v>
      </c>
      <c r="B10464">
        <v>-194361.59409553499</v>
      </c>
      <c r="C10464">
        <v>2.8278736863285299E-3</v>
      </c>
    </row>
    <row r="10465" spans="1:3" x14ac:dyDescent="0.25">
      <c r="A10465">
        <v>-8119200.19833076</v>
      </c>
      <c r="B10465">
        <v>-194361.59409553499</v>
      </c>
      <c r="C10465">
        <v>4.5109773054718902E-3</v>
      </c>
    </row>
    <row r="10466" spans="1:3" x14ac:dyDescent="0.25">
      <c r="A10466">
        <v>-8118265.7194538396</v>
      </c>
      <c r="B10466">
        <v>-194361.59409553499</v>
      </c>
      <c r="C10466">
        <v>6.7486176267266204E-3</v>
      </c>
    </row>
    <row r="10467" spans="1:3" x14ac:dyDescent="0.25">
      <c r="A10467">
        <v>-8117331.2405769201</v>
      </c>
      <c r="B10467">
        <v>-194361.59409553499</v>
      </c>
      <c r="C10467">
        <v>9.6353963017463597E-3</v>
      </c>
    </row>
    <row r="10468" spans="1:3" x14ac:dyDescent="0.25">
      <c r="A10468">
        <v>-8116396.7616999904</v>
      </c>
      <c r="B10468">
        <v>-194361.59409553499</v>
      </c>
      <c r="C10468">
        <v>1.39996111392974E-2</v>
      </c>
    </row>
    <row r="10469" spans="1:3" x14ac:dyDescent="0.25">
      <c r="A10469">
        <v>-8115462.28282307</v>
      </c>
      <c r="B10469">
        <v>-194361.59409553499</v>
      </c>
      <c r="C10469">
        <v>2.6750750839710201E-2</v>
      </c>
    </row>
    <row r="10470" spans="1:3" x14ac:dyDescent="0.25">
      <c r="A10470">
        <v>-8114527.8039461495</v>
      </c>
      <c r="B10470">
        <v>-194361.59409553499</v>
      </c>
      <c r="C10470">
        <v>3.5029582679271601E-2</v>
      </c>
    </row>
    <row r="10471" spans="1:3" x14ac:dyDescent="0.25">
      <c r="A10471">
        <v>-8113593.32506923</v>
      </c>
      <c r="B10471">
        <v>-194361.59409553499</v>
      </c>
      <c r="C10471">
        <v>4.4803287833928999E-2</v>
      </c>
    </row>
    <row r="10472" spans="1:3" x14ac:dyDescent="0.25">
      <c r="A10472">
        <v>-8112658.8461923003</v>
      </c>
      <c r="B10472">
        <v>-194361.59409553499</v>
      </c>
      <c r="C10472">
        <v>5.78276291489601E-2</v>
      </c>
    </row>
    <row r="10473" spans="1:3" x14ac:dyDescent="0.25">
      <c r="A10473">
        <v>-8111724.3673153799</v>
      </c>
      <c r="B10473">
        <v>-194361.59409553499</v>
      </c>
      <c r="C10473">
        <v>7.2070881724357605E-2</v>
      </c>
    </row>
    <row r="10474" spans="1:3" x14ac:dyDescent="0.25">
      <c r="A10474">
        <v>-8110789.8884384604</v>
      </c>
      <c r="B10474">
        <v>-194361.59409553499</v>
      </c>
      <c r="C10474">
        <v>8.3710923790931702E-2</v>
      </c>
    </row>
    <row r="10475" spans="1:3" x14ac:dyDescent="0.25">
      <c r="A10475">
        <v>-8109855.4095615298</v>
      </c>
      <c r="B10475">
        <v>-194361.59409553499</v>
      </c>
      <c r="C10475">
        <v>0.100293666124343</v>
      </c>
    </row>
    <row r="10476" spans="1:3" x14ac:dyDescent="0.25">
      <c r="A10476">
        <v>-8108920.9306846103</v>
      </c>
      <c r="B10476">
        <v>-194361.59409553499</v>
      </c>
      <c r="C10476">
        <v>0.116563946008682</v>
      </c>
    </row>
    <row r="10477" spans="1:3" x14ac:dyDescent="0.25">
      <c r="A10477">
        <v>-8107986.4518076899</v>
      </c>
      <c r="B10477">
        <v>-194361.59409553499</v>
      </c>
      <c r="C10477">
        <v>0.13192014396190599</v>
      </c>
    </row>
    <row r="10478" spans="1:3" x14ac:dyDescent="0.25">
      <c r="A10478">
        <v>-8107051.9729307601</v>
      </c>
      <c r="B10478">
        <v>-194361.59409553499</v>
      </c>
      <c r="C10478">
        <v>0.148267537355422</v>
      </c>
    </row>
    <row r="10479" spans="1:3" x14ac:dyDescent="0.25">
      <c r="A10479">
        <v>-8106117.4940538397</v>
      </c>
      <c r="B10479">
        <v>-194361.59409553499</v>
      </c>
      <c r="C10479">
        <v>0.161237508058547</v>
      </c>
    </row>
    <row r="10480" spans="1:3" x14ac:dyDescent="0.25">
      <c r="A10480">
        <v>-8105183.0151769202</v>
      </c>
      <c r="B10480">
        <v>-194361.59409553499</v>
      </c>
      <c r="C10480">
        <v>0.186155155301094</v>
      </c>
    </row>
    <row r="10481" spans="1:3" x14ac:dyDescent="0.25">
      <c r="A10481">
        <v>-8104248.5362999896</v>
      </c>
      <c r="B10481">
        <v>-194361.59409553499</v>
      </c>
      <c r="C10481">
        <v>0.18644614517688701</v>
      </c>
    </row>
    <row r="10482" spans="1:3" x14ac:dyDescent="0.25">
      <c r="A10482">
        <v>-8103314.0574230701</v>
      </c>
      <c r="B10482">
        <v>-194361.59409553499</v>
      </c>
      <c r="C10482">
        <v>0.19676794111728599</v>
      </c>
    </row>
    <row r="10483" spans="1:3" x14ac:dyDescent="0.25">
      <c r="A10483">
        <v>-8102379.5785461497</v>
      </c>
      <c r="B10483">
        <v>-194361.59409553499</v>
      </c>
      <c r="C10483">
        <v>0.205759957432746</v>
      </c>
    </row>
    <row r="10484" spans="1:3" x14ac:dyDescent="0.25">
      <c r="A10484">
        <v>-8101445.0996692302</v>
      </c>
      <c r="B10484">
        <v>-194361.59409553499</v>
      </c>
      <c r="C10484">
        <v>0.21408553421497301</v>
      </c>
    </row>
    <row r="10485" spans="1:3" x14ac:dyDescent="0.25">
      <c r="A10485">
        <v>-8100510.6207923004</v>
      </c>
      <c r="B10485">
        <v>-194361.59409553499</v>
      </c>
      <c r="C10485">
        <v>0</v>
      </c>
    </row>
    <row r="10486" spans="1:3" x14ac:dyDescent="0.25">
      <c r="A10486">
        <v>-8099576.14191538</v>
      </c>
      <c r="B10486">
        <v>-194361.59409553499</v>
      </c>
      <c r="C10486">
        <v>0</v>
      </c>
    </row>
    <row r="10487" spans="1:3" x14ac:dyDescent="0.25">
      <c r="A10487">
        <v>-8098641.6630384596</v>
      </c>
      <c r="B10487">
        <v>-194361.59409553499</v>
      </c>
      <c r="C10487">
        <v>0</v>
      </c>
    </row>
    <row r="10488" spans="1:3" x14ac:dyDescent="0.25">
      <c r="A10488">
        <v>-8097707.1841615299</v>
      </c>
      <c r="B10488">
        <v>-194361.59409553499</v>
      </c>
      <c r="C10488">
        <v>0</v>
      </c>
    </row>
    <row r="10489" spans="1:3" x14ac:dyDescent="0.25">
      <c r="A10489">
        <v>-8096772.7052846104</v>
      </c>
      <c r="B10489">
        <v>-194361.59409553499</v>
      </c>
      <c r="C10489">
        <v>0</v>
      </c>
    </row>
    <row r="10490" spans="1:3" x14ac:dyDescent="0.25">
      <c r="A10490">
        <v>-8129479.46597692</v>
      </c>
      <c r="B10490">
        <v>-195296.07297232101</v>
      </c>
      <c r="C10490">
        <v>0</v>
      </c>
    </row>
    <row r="10491" spans="1:3" x14ac:dyDescent="0.25">
      <c r="A10491">
        <v>-8128544.9870999902</v>
      </c>
      <c r="B10491">
        <v>-195296.07297232101</v>
      </c>
      <c r="C10491">
        <v>0</v>
      </c>
    </row>
    <row r="10492" spans="1:3" x14ac:dyDescent="0.25">
      <c r="A10492">
        <v>-8127610.5082230698</v>
      </c>
      <c r="B10492">
        <v>-195296.07297232101</v>
      </c>
      <c r="C10492" s="1">
        <v>3.2642459700582502E-5</v>
      </c>
    </row>
    <row r="10493" spans="1:3" x14ac:dyDescent="0.25">
      <c r="A10493">
        <v>-8126676.0293461503</v>
      </c>
      <c r="B10493">
        <v>-195296.07297232101</v>
      </c>
      <c r="C10493" s="1">
        <v>3.2956300856312703E-5</v>
      </c>
    </row>
    <row r="10494" spans="1:3" x14ac:dyDescent="0.25">
      <c r="A10494">
        <v>-8125741.5504692299</v>
      </c>
      <c r="B10494">
        <v>-195296.07297232101</v>
      </c>
      <c r="C10494" s="1">
        <v>6.1025395552860498E-5</v>
      </c>
    </row>
    <row r="10495" spans="1:3" x14ac:dyDescent="0.25">
      <c r="A10495">
        <v>-8124807.0715923002</v>
      </c>
      <c r="B10495">
        <v>-195296.07297232101</v>
      </c>
      <c r="C10495">
        <v>1.1093976354459301E-4</v>
      </c>
    </row>
    <row r="10496" spans="1:3" x14ac:dyDescent="0.25">
      <c r="A10496">
        <v>-8123872.5927153798</v>
      </c>
      <c r="B10496">
        <v>-195296.07297232101</v>
      </c>
      <c r="C10496">
        <v>2.3787567624822199E-4</v>
      </c>
    </row>
    <row r="10497" spans="1:3" x14ac:dyDescent="0.25">
      <c r="A10497">
        <v>-8122938.1138384603</v>
      </c>
      <c r="B10497">
        <v>-195296.07297232101</v>
      </c>
      <c r="C10497">
        <v>4.5324553502723499E-4</v>
      </c>
    </row>
    <row r="10498" spans="1:3" x14ac:dyDescent="0.25">
      <c r="A10498">
        <v>-8122003.6349615296</v>
      </c>
      <c r="B10498">
        <v>-195296.07297232101</v>
      </c>
      <c r="C10498">
        <v>1.21458061039447E-3</v>
      </c>
    </row>
    <row r="10499" spans="1:3" x14ac:dyDescent="0.25">
      <c r="A10499">
        <v>-8121069.1560846101</v>
      </c>
      <c r="B10499">
        <v>-195296.07297232101</v>
      </c>
      <c r="C10499">
        <v>1.85612996574491E-3</v>
      </c>
    </row>
    <row r="10500" spans="1:3" x14ac:dyDescent="0.25">
      <c r="A10500">
        <v>-8120134.6772076897</v>
      </c>
      <c r="B10500">
        <v>-195296.07297232101</v>
      </c>
      <c r="C10500">
        <v>2.8019784949719902E-3</v>
      </c>
    </row>
    <row r="10501" spans="1:3" x14ac:dyDescent="0.25">
      <c r="A10501">
        <v>-8119200.19833076</v>
      </c>
      <c r="B10501">
        <v>-195296.07297232101</v>
      </c>
      <c r="C10501">
        <v>4.4746268540620804E-3</v>
      </c>
    </row>
    <row r="10502" spans="1:3" x14ac:dyDescent="0.25">
      <c r="A10502">
        <v>-8118265.7194538396</v>
      </c>
      <c r="B10502">
        <v>-195296.07297232101</v>
      </c>
      <c r="C10502">
        <v>6.6921631805598701E-3</v>
      </c>
    </row>
    <row r="10503" spans="1:3" x14ac:dyDescent="0.25">
      <c r="A10503">
        <v>-8117331.2405769201</v>
      </c>
      <c r="B10503">
        <v>-195296.07297232101</v>
      </c>
      <c r="C10503">
        <v>9.7160283476114204E-3</v>
      </c>
    </row>
    <row r="10504" spans="1:3" x14ac:dyDescent="0.25">
      <c r="A10504">
        <v>-8116396.7616999904</v>
      </c>
      <c r="B10504">
        <v>-195296.07297232101</v>
      </c>
      <c r="C10504">
        <v>1.40097308903932E-2</v>
      </c>
    </row>
    <row r="10505" spans="1:3" x14ac:dyDescent="0.25">
      <c r="A10505">
        <v>-8115462.28282307</v>
      </c>
      <c r="B10505">
        <v>-195296.07297232101</v>
      </c>
      <c r="C10505">
        <v>1.9561948254704399E-2</v>
      </c>
    </row>
    <row r="10506" spans="1:3" x14ac:dyDescent="0.25">
      <c r="A10506">
        <v>-8114527.8039461495</v>
      </c>
      <c r="B10506">
        <v>-195296.07297232101</v>
      </c>
      <c r="C10506">
        <v>2.7277050539851098E-2</v>
      </c>
    </row>
    <row r="10507" spans="1:3" x14ac:dyDescent="0.25">
      <c r="A10507">
        <v>-8113593.32506923</v>
      </c>
      <c r="B10507">
        <v>-195296.07297232101</v>
      </c>
      <c r="C10507">
        <v>3.6169704049825599E-2</v>
      </c>
    </row>
    <row r="10508" spans="1:3" x14ac:dyDescent="0.25">
      <c r="A10508">
        <v>-8112658.8461923003</v>
      </c>
      <c r="B10508">
        <v>-195296.07297232101</v>
      </c>
      <c r="C10508">
        <v>5.8582697063684401E-2</v>
      </c>
    </row>
    <row r="10509" spans="1:3" x14ac:dyDescent="0.25">
      <c r="A10509">
        <v>-8111724.3673153799</v>
      </c>
      <c r="B10509">
        <v>-195296.07297232101</v>
      </c>
      <c r="C10509">
        <v>7.2760887444019304E-2</v>
      </c>
    </row>
    <row r="10510" spans="1:3" x14ac:dyDescent="0.25">
      <c r="A10510">
        <v>-8110789.8884384604</v>
      </c>
      <c r="B10510">
        <v>-195296.07297232101</v>
      </c>
      <c r="C10510">
        <v>8.4394492208957603E-2</v>
      </c>
    </row>
    <row r="10511" spans="1:3" x14ac:dyDescent="0.25">
      <c r="A10511">
        <v>-8109855.4095615298</v>
      </c>
      <c r="B10511">
        <v>-195296.07297232101</v>
      </c>
      <c r="C10511">
        <v>0.100527048110961</v>
      </c>
    </row>
    <row r="10512" spans="1:3" x14ac:dyDescent="0.25">
      <c r="A10512">
        <v>-8108920.9306846103</v>
      </c>
      <c r="B10512">
        <v>-195296.07297232101</v>
      </c>
      <c r="C10512">
        <v>0.11690918356180099</v>
      </c>
    </row>
    <row r="10513" spans="1:3" x14ac:dyDescent="0.25">
      <c r="A10513">
        <v>-8107986.4518076899</v>
      </c>
      <c r="B10513">
        <v>-195296.07297232101</v>
      </c>
      <c r="C10513">
        <v>0.132429063320159</v>
      </c>
    </row>
    <row r="10514" spans="1:3" x14ac:dyDescent="0.25">
      <c r="A10514">
        <v>-8107051.9729307601</v>
      </c>
      <c r="B10514">
        <v>-195296.07297232101</v>
      </c>
      <c r="C10514">
        <v>0.148252353072166</v>
      </c>
    </row>
    <row r="10515" spans="1:3" x14ac:dyDescent="0.25">
      <c r="A10515">
        <v>-8106117.4940538397</v>
      </c>
      <c r="B10515">
        <v>-195296.07297232101</v>
      </c>
      <c r="C10515">
        <v>0.161530196666717</v>
      </c>
    </row>
    <row r="10516" spans="1:3" x14ac:dyDescent="0.25">
      <c r="A10516">
        <v>-8105183.0151769202</v>
      </c>
      <c r="B10516">
        <v>-195296.07297232101</v>
      </c>
      <c r="C10516">
        <v>0.1717419475317</v>
      </c>
    </row>
    <row r="10517" spans="1:3" x14ac:dyDescent="0.25">
      <c r="A10517">
        <v>-8104248.5362999896</v>
      </c>
      <c r="B10517">
        <v>-195296.07297232101</v>
      </c>
      <c r="C10517">
        <v>0.18708433210849701</v>
      </c>
    </row>
    <row r="10518" spans="1:3" x14ac:dyDescent="0.25">
      <c r="A10518">
        <v>-8103314.0574230701</v>
      </c>
      <c r="B10518">
        <v>-195296.07297232101</v>
      </c>
      <c r="C10518">
        <v>0.18777102231979301</v>
      </c>
    </row>
    <row r="10519" spans="1:3" x14ac:dyDescent="0.25">
      <c r="A10519">
        <v>-8102379.5785461497</v>
      </c>
      <c r="B10519">
        <v>-195296.07297232101</v>
      </c>
      <c r="C10519">
        <v>0.19722031056880901</v>
      </c>
    </row>
    <row r="10520" spans="1:3" x14ac:dyDescent="0.25">
      <c r="A10520">
        <v>-8101445.0996692302</v>
      </c>
      <c r="B10520">
        <v>-195296.07297232101</v>
      </c>
      <c r="C10520">
        <v>0.20574381947517301</v>
      </c>
    </row>
    <row r="10521" spans="1:3" x14ac:dyDescent="0.25">
      <c r="A10521">
        <v>-8100510.6207923004</v>
      </c>
      <c r="B10521">
        <v>-195296.07297232101</v>
      </c>
      <c r="C10521">
        <v>0</v>
      </c>
    </row>
    <row r="10522" spans="1:3" x14ac:dyDescent="0.25">
      <c r="A10522">
        <v>-8099576.14191538</v>
      </c>
      <c r="B10522">
        <v>-195296.07297232101</v>
      </c>
      <c r="C10522">
        <v>0</v>
      </c>
    </row>
    <row r="10523" spans="1:3" x14ac:dyDescent="0.25">
      <c r="A10523">
        <v>-8098641.6630384596</v>
      </c>
      <c r="B10523">
        <v>-195296.07297232101</v>
      </c>
      <c r="C10523">
        <v>0</v>
      </c>
    </row>
    <row r="10524" spans="1:3" x14ac:dyDescent="0.25">
      <c r="A10524">
        <v>-8097707.1841615299</v>
      </c>
      <c r="B10524">
        <v>-195296.07297232101</v>
      </c>
      <c r="C10524">
        <v>0</v>
      </c>
    </row>
    <row r="10525" spans="1:3" x14ac:dyDescent="0.25">
      <c r="A10525">
        <v>-8096772.7052846104</v>
      </c>
      <c r="B10525">
        <v>-195296.07297232101</v>
      </c>
      <c r="C10525">
        <v>0</v>
      </c>
    </row>
    <row r="10526" spans="1:3" x14ac:dyDescent="0.25">
      <c r="A10526">
        <v>-8129479.46597692</v>
      </c>
      <c r="B10526">
        <v>-196230.551849107</v>
      </c>
      <c r="C10526">
        <v>0</v>
      </c>
    </row>
    <row r="10527" spans="1:3" x14ac:dyDescent="0.25">
      <c r="A10527">
        <v>-8128544.9870999902</v>
      </c>
      <c r="B10527">
        <v>-196230.551849107</v>
      </c>
      <c r="C10527">
        <v>0</v>
      </c>
    </row>
    <row r="10528" spans="1:3" x14ac:dyDescent="0.25">
      <c r="A10528">
        <v>-8127610.5082230698</v>
      </c>
      <c r="B10528">
        <v>-196230.551849107</v>
      </c>
      <c r="C10528" s="1">
        <v>3.2642459700582502E-5</v>
      </c>
    </row>
    <row r="10529" spans="1:3" x14ac:dyDescent="0.25">
      <c r="A10529">
        <v>-8126676.0293461503</v>
      </c>
      <c r="B10529">
        <v>-196230.551849107</v>
      </c>
      <c r="C10529" s="1">
        <v>3.2956300856312703E-5</v>
      </c>
    </row>
    <row r="10530" spans="1:3" x14ac:dyDescent="0.25">
      <c r="A10530">
        <v>-8125741.5504692299</v>
      </c>
      <c r="B10530">
        <v>-196230.551849107</v>
      </c>
      <c r="C10530" s="1">
        <v>6.1025395552860498E-5</v>
      </c>
    </row>
    <row r="10531" spans="1:3" x14ac:dyDescent="0.25">
      <c r="A10531">
        <v>-8124807.0715923002</v>
      </c>
      <c r="B10531">
        <v>-196230.551849107</v>
      </c>
      <c r="C10531">
        <v>1.1093976354459301E-4</v>
      </c>
    </row>
    <row r="10532" spans="1:3" x14ac:dyDescent="0.25">
      <c r="A10532">
        <v>-8123872.5927153798</v>
      </c>
      <c r="B10532">
        <v>-196230.551849107</v>
      </c>
      <c r="C10532">
        <v>2.3787567624822199E-4</v>
      </c>
    </row>
    <row r="10533" spans="1:3" x14ac:dyDescent="0.25">
      <c r="A10533">
        <v>-8122938.1138384603</v>
      </c>
      <c r="B10533">
        <v>-196230.551849107</v>
      </c>
      <c r="C10533">
        <v>4.5324553502723499E-4</v>
      </c>
    </row>
    <row r="10534" spans="1:3" x14ac:dyDescent="0.25">
      <c r="A10534">
        <v>-8122003.6349615296</v>
      </c>
      <c r="B10534">
        <v>-196230.551849107</v>
      </c>
      <c r="C10534">
        <v>7.4475404107943101E-4</v>
      </c>
    </row>
    <row r="10535" spans="1:3" x14ac:dyDescent="0.25">
      <c r="A10535">
        <v>-8121069.1560846101</v>
      </c>
      <c r="B10535">
        <v>-196230.551849107</v>
      </c>
      <c r="C10535">
        <v>1.2630404671654101E-3</v>
      </c>
    </row>
    <row r="10536" spans="1:3" x14ac:dyDescent="0.25">
      <c r="A10536">
        <v>-8120134.6772076897</v>
      </c>
      <c r="B10536">
        <v>-196230.551849107</v>
      </c>
      <c r="C10536">
        <v>2.8339570853859099E-3</v>
      </c>
    </row>
    <row r="10537" spans="1:3" x14ac:dyDescent="0.25">
      <c r="A10537">
        <v>-8119200.19833076</v>
      </c>
      <c r="B10537">
        <v>-196230.551849107</v>
      </c>
      <c r="C10537">
        <v>4.5406213030219E-3</v>
      </c>
    </row>
    <row r="10538" spans="1:3" x14ac:dyDescent="0.25">
      <c r="A10538">
        <v>-8118265.7194538396</v>
      </c>
      <c r="B10538">
        <v>-196230.551849107</v>
      </c>
      <c r="C10538">
        <v>6.8790586665272704E-3</v>
      </c>
    </row>
    <row r="10539" spans="1:3" x14ac:dyDescent="0.25">
      <c r="A10539">
        <v>-8117331.2405769201</v>
      </c>
      <c r="B10539">
        <v>-196230.551849107</v>
      </c>
      <c r="C10539">
        <v>9.8477602005004796E-3</v>
      </c>
    </row>
    <row r="10540" spans="1:3" x14ac:dyDescent="0.25">
      <c r="A10540">
        <v>-8116396.7616999904</v>
      </c>
      <c r="B10540">
        <v>-196230.551849107</v>
      </c>
      <c r="C10540">
        <v>1.40734100714325E-2</v>
      </c>
    </row>
    <row r="10541" spans="1:3" x14ac:dyDescent="0.25">
      <c r="A10541">
        <v>-8115462.28282307</v>
      </c>
      <c r="B10541">
        <v>-196230.551849107</v>
      </c>
      <c r="C10541">
        <v>1.9638832658529198E-2</v>
      </c>
    </row>
    <row r="10542" spans="1:3" x14ac:dyDescent="0.25">
      <c r="A10542">
        <v>-8114527.8039461495</v>
      </c>
      <c r="B10542">
        <v>-196230.551849107</v>
      </c>
      <c r="C10542">
        <v>2.75290552526712E-2</v>
      </c>
    </row>
    <row r="10543" spans="1:3" x14ac:dyDescent="0.25">
      <c r="A10543">
        <v>-8113593.32506923</v>
      </c>
      <c r="B10543">
        <v>-196230.551849107</v>
      </c>
      <c r="C10543">
        <v>3.6253646016120897E-2</v>
      </c>
    </row>
    <row r="10544" spans="1:3" x14ac:dyDescent="0.25">
      <c r="A10544">
        <v>-8112658.8461923003</v>
      </c>
      <c r="B10544">
        <v>-196230.551849107</v>
      </c>
      <c r="C10544">
        <v>4.6850513666868203E-2</v>
      </c>
    </row>
    <row r="10545" spans="1:3" x14ac:dyDescent="0.25">
      <c r="A10545">
        <v>-8111724.3673153799</v>
      </c>
      <c r="B10545">
        <v>-196230.551849107</v>
      </c>
      <c r="C10545">
        <v>6.0463044792413698E-2</v>
      </c>
    </row>
    <row r="10546" spans="1:3" x14ac:dyDescent="0.25">
      <c r="A10546">
        <v>-8110789.8884384604</v>
      </c>
      <c r="B10546">
        <v>-196230.551849107</v>
      </c>
      <c r="C10546">
        <v>7.4886351823806693E-2</v>
      </c>
    </row>
    <row r="10547" spans="1:3" x14ac:dyDescent="0.25">
      <c r="A10547">
        <v>-8109855.4095615298</v>
      </c>
      <c r="B10547">
        <v>-196230.551849107</v>
      </c>
      <c r="C10547">
        <v>0.101741842925548</v>
      </c>
    </row>
    <row r="10548" spans="1:3" x14ac:dyDescent="0.25">
      <c r="A10548">
        <v>-8108920.9306846103</v>
      </c>
      <c r="B10548">
        <v>-196230.551849107</v>
      </c>
      <c r="C10548">
        <v>0.117212831974029</v>
      </c>
    </row>
    <row r="10549" spans="1:3" x14ac:dyDescent="0.25">
      <c r="A10549">
        <v>-8107986.4518076899</v>
      </c>
      <c r="B10549">
        <v>-196230.551849107</v>
      </c>
      <c r="C10549">
        <v>0.13271780312061299</v>
      </c>
    </row>
    <row r="10550" spans="1:3" x14ac:dyDescent="0.25">
      <c r="A10550">
        <v>-8107051.9729307601</v>
      </c>
      <c r="B10550">
        <v>-196230.551849107</v>
      </c>
      <c r="C10550">
        <v>0.13440319895744299</v>
      </c>
    </row>
    <row r="10551" spans="1:3" x14ac:dyDescent="0.25">
      <c r="A10551">
        <v>-8106117.4940538397</v>
      </c>
      <c r="B10551">
        <v>-196230.551849107</v>
      </c>
      <c r="C10551">
        <v>0.149923115968704</v>
      </c>
    </row>
    <row r="10552" spans="1:3" x14ac:dyDescent="0.25">
      <c r="A10552">
        <v>-8105183.0151769202</v>
      </c>
      <c r="B10552">
        <v>-196230.551849107</v>
      </c>
      <c r="C10552">
        <v>0.163582637906074</v>
      </c>
    </row>
    <row r="10553" spans="1:3" x14ac:dyDescent="0.25">
      <c r="A10553">
        <v>-8104248.5362999896</v>
      </c>
      <c r="B10553">
        <v>-196230.551849107</v>
      </c>
      <c r="C10553">
        <v>0.17310017347335799</v>
      </c>
    </row>
    <row r="10554" spans="1:3" x14ac:dyDescent="0.25">
      <c r="A10554">
        <v>-8103314.0574230701</v>
      </c>
      <c r="B10554">
        <v>-196230.551849107</v>
      </c>
      <c r="C10554">
        <v>0.18803243339061701</v>
      </c>
    </row>
    <row r="10555" spans="1:3" x14ac:dyDescent="0.25">
      <c r="A10555">
        <v>-8102379.5785461497</v>
      </c>
      <c r="B10555">
        <v>-196230.551849107</v>
      </c>
      <c r="C10555">
        <v>0.188386395573616</v>
      </c>
    </row>
    <row r="10556" spans="1:3" x14ac:dyDescent="0.25">
      <c r="A10556">
        <v>-8101445.0996692302</v>
      </c>
      <c r="B10556">
        <v>-196230.551849107</v>
      </c>
      <c r="C10556">
        <v>0.19777977466583199</v>
      </c>
    </row>
    <row r="10557" spans="1:3" x14ac:dyDescent="0.25">
      <c r="A10557">
        <v>-8100510.6207923004</v>
      </c>
      <c r="B10557">
        <v>-196230.551849107</v>
      </c>
      <c r="C10557">
        <v>0</v>
      </c>
    </row>
    <row r="10558" spans="1:3" x14ac:dyDescent="0.25">
      <c r="A10558">
        <v>-8099576.14191538</v>
      </c>
      <c r="B10558">
        <v>-196230.551849107</v>
      </c>
      <c r="C10558">
        <v>0</v>
      </c>
    </row>
    <row r="10559" spans="1:3" x14ac:dyDescent="0.25">
      <c r="A10559">
        <v>-8098641.6630384596</v>
      </c>
      <c r="B10559">
        <v>-196230.551849107</v>
      </c>
      <c r="C10559">
        <v>0</v>
      </c>
    </row>
    <row r="10560" spans="1:3" x14ac:dyDescent="0.25">
      <c r="A10560">
        <v>-8097707.1841615299</v>
      </c>
      <c r="B10560">
        <v>-196230.551849107</v>
      </c>
      <c r="C10560">
        <v>0</v>
      </c>
    </row>
    <row r="10561" spans="1:3" x14ac:dyDescent="0.25">
      <c r="A10561">
        <v>-8129479.46597692</v>
      </c>
      <c r="B10561">
        <v>-197165.03072589199</v>
      </c>
      <c r="C10561">
        <v>0</v>
      </c>
    </row>
    <row r="10562" spans="1:3" x14ac:dyDescent="0.25">
      <c r="A10562">
        <v>-8128544.9870999902</v>
      </c>
      <c r="B10562">
        <v>-197165.03072589199</v>
      </c>
      <c r="C10562">
        <v>0</v>
      </c>
    </row>
    <row r="10563" spans="1:3" x14ac:dyDescent="0.25">
      <c r="A10563">
        <v>-8127610.5082230698</v>
      </c>
      <c r="B10563">
        <v>-197165.03072589199</v>
      </c>
      <c r="C10563">
        <v>0</v>
      </c>
    </row>
    <row r="10564" spans="1:3" x14ac:dyDescent="0.25">
      <c r="A10564">
        <v>-8126676.0293461503</v>
      </c>
      <c r="B10564">
        <v>-197165.03072589199</v>
      </c>
      <c r="C10564" s="1">
        <v>3.2956300856312703E-5</v>
      </c>
    </row>
    <row r="10565" spans="1:3" x14ac:dyDescent="0.25">
      <c r="A10565">
        <v>-8125741.5504692299</v>
      </c>
      <c r="B10565">
        <v>-197165.03072589199</v>
      </c>
      <c r="C10565" s="1">
        <v>6.1025395552860498E-5</v>
      </c>
    </row>
    <row r="10566" spans="1:3" x14ac:dyDescent="0.25">
      <c r="A10566">
        <v>-8124807.0715923002</v>
      </c>
      <c r="B10566">
        <v>-197165.03072589199</v>
      </c>
      <c r="C10566">
        <v>1.1093976354459301E-4</v>
      </c>
    </row>
    <row r="10567" spans="1:3" x14ac:dyDescent="0.25">
      <c r="A10567">
        <v>-8123872.5927153798</v>
      </c>
      <c r="B10567">
        <v>-197165.03072589199</v>
      </c>
      <c r="C10567">
        <v>2.3787567624822199E-4</v>
      </c>
    </row>
    <row r="10568" spans="1:3" x14ac:dyDescent="0.25">
      <c r="A10568">
        <v>-8122938.1138384603</v>
      </c>
      <c r="B10568">
        <v>-197165.03072589199</v>
      </c>
      <c r="C10568">
        <v>4.6295594074763298E-4</v>
      </c>
    </row>
    <row r="10569" spans="1:3" x14ac:dyDescent="0.25">
      <c r="A10569">
        <v>-8122003.6349615296</v>
      </c>
      <c r="B10569">
        <v>-197165.03072589199</v>
      </c>
      <c r="C10569">
        <v>7.2192057268694E-4</v>
      </c>
    </row>
    <row r="10570" spans="1:3" x14ac:dyDescent="0.25">
      <c r="A10570">
        <v>-8121069.1560846101</v>
      </c>
      <c r="B10570">
        <v>-197165.03072589199</v>
      </c>
      <c r="C10570">
        <v>1.3041216880083E-3</v>
      </c>
    </row>
    <row r="10571" spans="1:3" x14ac:dyDescent="0.25">
      <c r="A10571">
        <v>-8120134.6772076897</v>
      </c>
      <c r="B10571">
        <v>-197165.03072589199</v>
      </c>
      <c r="C10571">
        <v>1.97706464678049E-3</v>
      </c>
    </row>
    <row r="10572" spans="1:3" x14ac:dyDescent="0.25">
      <c r="A10572">
        <v>-8119200.19833076</v>
      </c>
      <c r="B10572">
        <v>-197165.03072589199</v>
      </c>
      <c r="C10572">
        <v>3.0660708434879702E-3</v>
      </c>
    </row>
    <row r="10573" spans="1:3" x14ac:dyDescent="0.25">
      <c r="A10573">
        <v>-8118265.7194538396</v>
      </c>
      <c r="B10573">
        <v>-197165.03072589199</v>
      </c>
      <c r="C10573">
        <v>4.8222974874079201E-3</v>
      </c>
    </row>
    <row r="10574" spans="1:3" x14ac:dyDescent="0.25">
      <c r="A10574">
        <v>-8117331.2405769201</v>
      </c>
      <c r="B10574">
        <v>-197165.03072589199</v>
      </c>
      <c r="C10574">
        <v>9.7922766581177694E-3</v>
      </c>
    </row>
    <row r="10575" spans="1:3" x14ac:dyDescent="0.25">
      <c r="A10575">
        <v>-8116396.7616999904</v>
      </c>
      <c r="B10575">
        <v>-197165.03072589199</v>
      </c>
      <c r="C10575">
        <v>1.42256813123822E-2</v>
      </c>
    </row>
    <row r="10576" spans="1:3" x14ac:dyDescent="0.25">
      <c r="A10576">
        <v>-8115462.28282307</v>
      </c>
      <c r="B10576">
        <v>-197165.03072589199</v>
      </c>
      <c r="C10576">
        <v>2.0100349560379899E-2</v>
      </c>
    </row>
    <row r="10577" spans="1:3" x14ac:dyDescent="0.25">
      <c r="A10577">
        <v>-8114527.8039461495</v>
      </c>
      <c r="B10577">
        <v>-197165.03072589199</v>
      </c>
      <c r="C10577">
        <v>2.7549996972084E-2</v>
      </c>
    </row>
    <row r="10578" spans="1:3" x14ac:dyDescent="0.25">
      <c r="A10578">
        <v>-8113593.32506923</v>
      </c>
      <c r="B10578">
        <v>-197165.03072589199</v>
      </c>
      <c r="C10578">
        <v>3.63630466163158E-2</v>
      </c>
    </row>
    <row r="10579" spans="1:3" x14ac:dyDescent="0.25">
      <c r="A10579">
        <v>-8112658.8461923003</v>
      </c>
      <c r="B10579">
        <v>-197165.03072589199</v>
      </c>
      <c r="C10579">
        <v>4.6868972480296998E-2</v>
      </c>
    </row>
    <row r="10580" spans="1:3" x14ac:dyDescent="0.25">
      <c r="A10580">
        <v>-8111724.3673153799</v>
      </c>
      <c r="B10580">
        <v>-197165.03072589199</v>
      </c>
      <c r="C10580">
        <v>6.0287866741418797E-2</v>
      </c>
    </row>
    <row r="10581" spans="1:3" x14ac:dyDescent="0.25">
      <c r="A10581">
        <v>-8110789.8884384604</v>
      </c>
      <c r="B10581">
        <v>-197165.03072589199</v>
      </c>
      <c r="C10581">
        <v>7.4704855680465601E-2</v>
      </c>
    </row>
    <row r="10582" spans="1:3" x14ac:dyDescent="0.25">
      <c r="A10582">
        <v>-8109855.4095615298</v>
      </c>
      <c r="B10582">
        <v>-197165.03072589199</v>
      </c>
      <c r="C10582">
        <v>8.6313344538211795E-2</v>
      </c>
    </row>
    <row r="10583" spans="1:3" x14ac:dyDescent="0.25">
      <c r="A10583">
        <v>-8108920.9306846103</v>
      </c>
      <c r="B10583">
        <v>-197165.03072589199</v>
      </c>
      <c r="C10583">
        <v>0.10337775945663399</v>
      </c>
    </row>
    <row r="10584" spans="1:3" x14ac:dyDescent="0.25">
      <c r="A10584">
        <v>-8107986.4518076899</v>
      </c>
      <c r="B10584">
        <v>-197165.03072589199</v>
      </c>
      <c r="C10584">
        <v>0.11935718357562999</v>
      </c>
    </row>
    <row r="10585" spans="1:3" x14ac:dyDescent="0.25">
      <c r="A10585">
        <v>-8107051.9729307601</v>
      </c>
      <c r="B10585">
        <v>-197165.03072589199</v>
      </c>
      <c r="C10585">
        <v>0.13514275848865501</v>
      </c>
    </row>
    <row r="10586" spans="1:3" x14ac:dyDescent="0.25">
      <c r="A10586">
        <v>-8106117.4940538397</v>
      </c>
      <c r="B10586">
        <v>-197165.03072589199</v>
      </c>
      <c r="C10586">
        <v>0.15019339323043801</v>
      </c>
    </row>
    <row r="10587" spans="1:3" x14ac:dyDescent="0.25">
      <c r="A10587">
        <v>-8105183.0151769202</v>
      </c>
      <c r="B10587">
        <v>-197165.03072589199</v>
      </c>
      <c r="C10587">
        <v>0.151402607560157</v>
      </c>
    </row>
    <row r="10588" spans="1:3" x14ac:dyDescent="0.25">
      <c r="A10588">
        <v>-8104248.5362999896</v>
      </c>
      <c r="B10588">
        <v>-197165.03072589199</v>
      </c>
      <c r="C10588">
        <v>0.16544979810714699</v>
      </c>
    </row>
    <row r="10589" spans="1:3" x14ac:dyDescent="0.25">
      <c r="A10589">
        <v>-8103314.0574230701</v>
      </c>
      <c r="B10589">
        <v>-197165.03072589199</v>
      </c>
      <c r="C10589">
        <v>0</v>
      </c>
    </row>
    <row r="10590" spans="1:3" x14ac:dyDescent="0.25">
      <c r="A10590">
        <v>-8102379.5785461497</v>
      </c>
      <c r="B10590">
        <v>-197165.03072589199</v>
      </c>
      <c r="C10590">
        <v>0.17440812289714799</v>
      </c>
    </row>
    <row r="10591" spans="1:3" x14ac:dyDescent="0.25">
      <c r="A10591">
        <v>-8101445.0996692302</v>
      </c>
      <c r="B10591">
        <v>-197165.03072589199</v>
      </c>
      <c r="C10591">
        <v>0</v>
      </c>
    </row>
    <row r="10592" spans="1:3" x14ac:dyDescent="0.25">
      <c r="A10592">
        <v>-8100510.6207923004</v>
      </c>
      <c r="B10592">
        <v>-197165.03072589199</v>
      </c>
      <c r="C10592">
        <v>0</v>
      </c>
    </row>
    <row r="10593" spans="1:3" x14ac:dyDescent="0.25">
      <c r="A10593">
        <v>-8099576.14191538</v>
      </c>
      <c r="B10593">
        <v>-197165.03072589199</v>
      </c>
      <c r="C10593">
        <v>0</v>
      </c>
    </row>
    <row r="10594" spans="1:3" x14ac:dyDescent="0.25">
      <c r="A10594">
        <v>-8098641.6630384596</v>
      </c>
      <c r="B10594">
        <v>-197165.03072589199</v>
      </c>
      <c r="C10594">
        <v>0</v>
      </c>
    </row>
    <row r="10595" spans="1:3" x14ac:dyDescent="0.25">
      <c r="A10595">
        <v>-8097707.1841615299</v>
      </c>
      <c r="B10595">
        <v>-197165.03072589199</v>
      </c>
      <c r="C10595">
        <v>0</v>
      </c>
    </row>
    <row r="10596" spans="1:3" x14ac:dyDescent="0.25">
      <c r="A10596">
        <v>-8130413.9448538404</v>
      </c>
      <c r="B10596">
        <v>-198099.50960267801</v>
      </c>
      <c r="C10596">
        <v>0</v>
      </c>
    </row>
    <row r="10597" spans="1:3" x14ac:dyDescent="0.25">
      <c r="A10597">
        <v>-8129479.46597692</v>
      </c>
      <c r="B10597">
        <v>-198099.50960267801</v>
      </c>
      <c r="C10597">
        <v>0</v>
      </c>
    </row>
    <row r="10598" spans="1:3" x14ac:dyDescent="0.25">
      <c r="A10598">
        <v>-8128544.9870999902</v>
      </c>
      <c r="B10598">
        <v>-198099.50960267801</v>
      </c>
      <c r="C10598">
        <v>0</v>
      </c>
    </row>
    <row r="10599" spans="1:3" x14ac:dyDescent="0.25">
      <c r="A10599">
        <v>-8127610.5082230698</v>
      </c>
      <c r="B10599">
        <v>-198099.50960267801</v>
      </c>
      <c r="C10599">
        <v>0</v>
      </c>
    </row>
    <row r="10600" spans="1:3" x14ac:dyDescent="0.25">
      <c r="A10600">
        <v>-8126676.0293461503</v>
      </c>
      <c r="B10600">
        <v>-198099.50960267801</v>
      </c>
      <c r="C10600" s="1">
        <v>3.2642459700582502E-5</v>
      </c>
    </row>
    <row r="10601" spans="1:3" x14ac:dyDescent="0.25">
      <c r="A10601">
        <v>-8125741.5504692299</v>
      </c>
      <c r="B10601">
        <v>-198099.50960267801</v>
      </c>
      <c r="C10601" s="1">
        <v>3.2956300856312703E-5</v>
      </c>
    </row>
    <row r="10602" spans="1:3" x14ac:dyDescent="0.25">
      <c r="A10602">
        <v>-8124807.0715923002</v>
      </c>
      <c r="B10602">
        <v>-198099.50960267801</v>
      </c>
      <c r="C10602" s="1">
        <v>6.1025395552860498E-5</v>
      </c>
    </row>
    <row r="10603" spans="1:3" x14ac:dyDescent="0.25">
      <c r="A10603">
        <v>-8123872.5927153798</v>
      </c>
      <c r="B10603">
        <v>-198099.50960267801</v>
      </c>
      <c r="C10603">
        <v>2.2772322699893201E-4</v>
      </c>
    </row>
    <row r="10604" spans="1:3" x14ac:dyDescent="0.25">
      <c r="A10604">
        <v>-8122938.1138384603</v>
      </c>
      <c r="B10604">
        <v>-198099.50960267801</v>
      </c>
      <c r="C10604">
        <v>4.5233083073981101E-4</v>
      </c>
    </row>
    <row r="10605" spans="1:3" x14ac:dyDescent="0.25">
      <c r="A10605">
        <v>-8122003.6349615296</v>
      </c>
      <c r="B10605">
        <v>-198099.50960267801</v>
      </c>
      <c r="C10605">
        <v>7.3634006548672904E-4</v>
      </c>
    </row>
    <row r="10606" spans="1:3" x14ac:dyDescent="0.25">
      <c r="A10606">
        <v>-8121069.1560846101</v>
      </c>
      <c r="B10606">
        <v>-198099.50960267801</v>
      </c>
      <c r="C10606">
        <v>1.34891446214169E-3</v>
      </c>
    </row>
    <row r="10607" spans="1:3" x14ac:dyDescent="0.25">
      <c r="A10607">
        <v>-8120134.6772076897</v>
      </c>
      <c r="B10607">
        <v>-198099.50960267801</v>
      </c>
      <c r="C10607">
        <v>2.0142747089266699E-3</v>
      </c>
    </row>
    <row r="10608" spans="1:3" x14ac:dyDescent="0.25">
      <c r="A10608">
        <v>-8119200.19833076</v>
      </c>
      <c r="B10608">
        <v>-198099.50960267801</v>
      </c>
      <c r="C10608">
        <v>3.0487719923257802E-3</v>
      </c>
    </row>
    <row r="10609" spans="1:3" x14ac:dyDescent="0.25">
      <c r="A10609">
        <v>-8118265.7194538396</v>
      </c>
      <c r="B10609">
        <v>-198099.50960267801</v>
      </c>
      <c r="C10609">
        <v>4.8231566324830003E-3</v>
      </c>
    </row>
    <row r="10610" spans="1:3" x14ac:dyDescent="0.25">
      <c r="A10610">
        <v>-8117331.2405769201</v>
      </c>
      <c r="B10610">
        <v>-198099.50960267801</v>
      </c>
      <c r="C10610">
        <v>7.4146930128335901E-3</v>
      </c>
    </row>
    <row r="10611" spans="1:3" x14ac:dyDescent="0.25">
      <c r="A10611">
        <v>-8116396.7616999904</v>
      </c>
      <c r="B10611">
        <v>-198099.50960267801</v>
      </c>
      <c r="C10611">
        <v>1.0541918687522399E-2</v>
      </c>
    </row>
    <row r="10612" spans="1:3" x14ac:dyDescent="0.25">
      <c r="A10612">
        <v>-8115462.28282307</v>
      </c>
      <c r="B10612">
        <v>-198099.50960267801</v>
      </c>
      <c r="C10612">
        <v>1.52726732194423E-2</v>
      </c>
    </row>
    <row r="10613" spans="1:3" x14ac:dyDescent="0.25">
      <c r="A10613">
        <v>-8114527.8039461495</v>
      </c>
      <c r="B10613">
        <v>-198099.50960267801</v>
      </c>
      <c r="C10613">
        <v>2.80008409172296E-2</v>
      </c>
    </row>
    <row r="10614" spans="1:3" x14ac:dyDescent="0.25">
      <c r="A10614">
        <v>-8113593.32506923</v>
      </c>
      <c r="B10614">
        <v>-198099.50960267801</v>
      </c>
      <c r="C10614">
        <v>3.69801297783851E-2</v>
      </c>
    </row>
    <row r="10615" spans="1:3" x14ac:dyDescent="0.25">
      <c r="A10615">
        <v>-8112658.8461923003</v>
      </c>
      <c r="B10615">
        <v>-198099.50960267801</v>
      </c>
      <c r="C10615">
        <v>4.7290157526731401E-2</v>
      </c>
    </row>
    <row r="10616" spans="1:3" x14ac:dyDescent="0.25">
      <c r="A10616">
        <v>-8111724.3673153799</v>
      </c>
      <c r="B10616">
        <v>-198099.50960267801</v>
      </c>
      <c r="C10616">
        <v>6.0853257775306702E-2</v>
      </c>
    </row>
    <row r="10617" spans="1:3" x14ac:dyDescent="0.25">
      <c r="A10617">
        <v>-8110789.8884384604</v>
      </c>
      <c r="B10617">
        <v>-198099.50960267801</v>
      </c>
      <c r="C10617">
        <v>7.52401947975158E-2</v>
      </c>
    </row>
    <row r="10618" spans="1:3" x14ac:dyDescent="0.25">
      <c r="A10618">
        <v>-8109855.4095615298</v>
      </c>
      <c r="B10618">
        <v>-198099.50960267801</v>
      </c>
      <c r="C10618">
        <v>7.7611893415450994E-2</v>
      </c>
    </row>
    <row r="10619" spans="1:3" x14ac:dyDescent="0.25">
      <c r="A10619">
        <v>-8108920.9306846103</v>
      </c>
      <c r="B10619">
        <v>-198099.50960267801</v>
      </c>
      <c r="C10619">
        <v>8.9326366782188402E-2</v>
      </c>
    </row>
    <row r="10620" spans="1:3" x14ac:dyDescent="0.25">
      <c r="A10620">
        <v>-8107986.4518076899</v>
      </c>
      <c r="B10620">
        <v>-198099.50960267801</v>
      </c>
      <c r="C10620">
        <v>0.105829060077667</v>
      </c>
    </row>
    <row r="10621" spans="1:3" x14ac:dyDescent="0.25">
      <c r="A10621">
        <v>-8107051.9729307601</v>
      </c>
      <c r="B10621">
        <v>-198099.50960267801</v>
      </c>
      <c r="C10621">
        <v>0.121240176260471</v>
      </c>
    </row>
    <row r="10622" spans="1:3" x14ac:dyDescent="0.25">
      <c r="A10622">
        <v>-8106117.4940538397</v>
      </c>
      <c r="B10622">
        <v>-198099.50960267801</v>
      </c>
      <c r="C10622">
        <v>0.137227222323417</v>
      </c>
    </row>
    <row r="10623" spans="1:3" x14ac:dyDescent="0.25">
      <c r="A10623">
        <v>-8105183.0151769202</v>
      </c>
      <c r="B10623">
        <v>-198099.50960267801</v>
      </c>
      <c r="C10623">
        <v>0.15263406932353901</v>
      </c>
    </row>
    <row r="10624" spans="1:3" x14ac:dyDescent="0.25">
      <c r="A10624">
        <v>-8104248.5362999896</v>
      </c>
      <c r="B10624">
        <v>-198099.50960267801</v>
      </c>
      <c r="C10624">
        <v>0</v>
      </c>
    </row>
    <row r="10625" spans="1:3" x14ac:dyDescent="0.25">
      <c r="A10625">
        <v>-8103314.0574230701</v>
      </c>
      <c r="B10625">
        <v>-198099.50960267801</v>
      </c>
      <c r="C10625">
        <v>0.166661247611045</v>
      </c>
    </row>
    <row r="10626" spans="1:3" x14ac:dyDescent="0.25">
      <c r="A10626">
        <v>-8102379.5785461497</v>
      </c>
      <c r="B10626">
        <v>-198099.50960267801</v>
      </c>
      <c r="C10626">
        <v>0.16667883098125399</v>
      </c>
    </row>
    <row r="10627" spans="1:3" x14ac:dyDescent="0.25">
      <c r="A10627">
        <v>-8101445.0996692302</v>
      </c>
      <c r="B10627">
        <v>-198099.50960267801</v>
      </c>
      <c r="C10627">
        <v>0</v>
      </c>
    </row>
    <row r="10628" spans="1:3" x14ac:dyDescent="0.25">
      <c r="A10628">
        <v>-8100510.6207923004</v>
      </c>
      <c r="B10628">
        <v>-198099.50960267801</v>
      </c>
      <c r="C10628">
        <v>0</v>
      </c>
    </row>
    <row r="10629" spans="1:3" x14ac:dyDescent="0.25">
      <c r="A10629">
        <v>-8099576.14191538</v>
      </c>
      <c r="B10629">
        <v>-198099.50960267801</v>
      </c>
      <c r="C10629">
        <v>0</v>
      </c>
    </row>
    <row r="10630" spans="1:3" x14ac:dyDescent="0.25">
      <c r="A10630">
        <v>-8098641.6630384596</v>
      </c>
      <c r="B10630">
        <v>-198099.50960267801</v>
      </c>
      <c r="C10630">
        <v>0</v>
      </c>
    </row>
    <row r="10631" spans="1:3" x14ac:dyDescent="0.25">
      <c r="A10631">
        <v>-8130413.9448538404</v>
      </c>
      <c r="B10631">
        <v>-199033.98847946399</v>
      </c>
      <c r="C10631">
        <v>0</v>
      </c>
    </row>
    <row r="10632" spans="1:3" x14ac:dyDescent="0.25">
      <c r="A10632">
        <v>-8129479.46597692</v>
      </c>
      <c r="B10632">
        <v>-199033.98847946399</v>
      </c>
      <c r="C10632">
        <v>0</v>
      </c>
    </row>
    <row r="10633" spans="1:3" x14ac:dyDescent="0.25">
      <c r="A10633">
        <v>-8128544.9870999902</v>
      </c>
      <c r="B10633">
        <v>-199033.98847946399</v>
      </c>
      <c r="C10633">
        <v>0</v>
      </c>
    </row>
    <row r="10634" spans="1:3" x14ac:dyDescent="0.25">
      <c r="A10634">
        <v>-8127610.5082230698</v>
      </c>
      <c r="B10634">
        <v>-199033.98847946399</v>
      </c>
      <c r="C10634">
        <v>0</v>
      </c>
    </row>
    <row r="10635" spans="1:3" x14ac:dyDescent="0.25">
      <c r="A10635">
        <v>-8126676.0293461503</v>
      </c>
      <c r="B10635">
        <v>-199033.98847946399</v>
      </c>
      <c r="C10635" s="1">
        <v>3.2642459700582502E-5</v>
      </c>
    </row>
    <row r="10636" spans="1:3" x14ac:dyDescent="0.25">
      <c r="A10636">
        <v>-8125741.5504692299</v>
      </c>
      <c r="B10636">
        <v>-199033.98847946399</v>
      </c>
      <c r="C10636" s="1">
        <v>3.2956300856312703E-5</v>
      </c>
    </row>
    <row r="10637" spans="1:3" x14ac:dyDescent="0.25">
      <c r="A10637">
        <v>-8124807.0715923002</v>
      </c>
      <c r="B10637">
        <v>-199033.98847946399</v>
      </c>
      <c r="C10637" s="1">
        <v>8.9662054961081499E-5</v>
      </c>
    </row>
    <row r="10638" spans="1:3" x14ac:dyDescent="0.25">
      <c r="A10638">
        <v>-8123872.5927153798</v>
      </c>
      <c r="B10638">
        <v>-199033.98847946399</v>
      </c>
      <c r="C10638">
        <v>1.97343208128586E-4</v>
      </c>
    </row>
    <row r="10639" spans="1:3" x14ac:dyDescent="0.25">
      <c r="A10639">
        <v>-8122938.1138384603</v>
      </c>
      <c r="B10639">
        <v>-199033.98847946399</v>
      </c>
      <c r="C10639">
        <v>2.8528284747153499E-4</v>
      </c>
    </row>
    <row r="10640" spans="1:3" x14ac:dyDescent="0.25">
      <c r="A10640">
        <v>-8122003.6349615296</v>
      </c>
      <c r="B10640">
        <v>-199033.98847946399</v>
      </c>
      <c r="C10640">
        <v>7.5550511246547103E-4</v>
      </c>
    </row>
    <row r="10641" spans="1:3" x14ac:dyDescent="0.25">
      <c r="A10641">
        <v>-8121069.1560846101</v>
      </c>
      <c r="B10641">
        <v>-199033.98847946399</v>
      </c>
      <c r="C10641">
        <v>1.3090895954519499E-3</v>
      </c>
    </row>
    <row r="10642" spans="1:3" x14ac:dyDescent="0.25">
      <c r="A10642">
        <v>-8120134.6772076897</v>
      </c>
      <c r="B10642">
        <v>-199033.98847946399</v>
      </c>
      <c r="C10642">
        <v>2.0289071835577401E-3</v>
      </c>
    </row>
    <row r="10643" spans="1:3" x14ac:dyDescent="0.25">
      <c r="A10643">
        <v>-8119200.19833076</v>
      </c>
      <c r="B10643">
        <v>-199033.98847946399</v>
      </c>
      <c r="C10643">
        <v>3.07549862191081E-3</v>
      </c>
    </row>
    <row r="10644" spans="1:3" x14ac:dyDescent="0.25">
      <c r="A10644">
        <v>-8118265.7194538396</v>
      </c>
      <c r="B10644">
        <v>-199033.98847946399</v>
      </c>
      <c r="C10644">
        <v>5.01174665987491E-3</v>
      </c>
    </row>
    <row r="10645" spans="1:3" x14ac:dyDescent="0.25">
      <c r="A10645">
        <v>-8117331.2405769201</v>
      </c>
      <c r="B10645">
        <v>-199033.98847946399</v>
      </c>
      <c r="C10645">
        <v>7.54164578393101E-3</v>
      </c>
    </row>
    <row r="10646" spans="1:3" x14ac:dyDescent="0.25">
      <c r="A10646">
        <v>-8116396.7616999904</v>
      </c>
      <c r="B10646">
        <v>-199033.98847946399</v>
      </c>
      <c r="C10646">
        <v>1.06590176001191E-2</v>
      </c>
    </row>
    <row r="10647" spans="1:3" x14ac:dyDescent="0.25">
      <c r="A10647">
        <v>-8115462.28282307</v>
      </c>
      <c r="B10647">
        <v>-199033.98847946399</v>
      </c>
      <c r="C10647">
        <v>1.5218848362565001E-2</v>
      </c>
    </row>
    <row r="10648" spans="1:3" x14ac:dyDescent="0.25">
      <c r="A10648">
        <v>-8114527.8039461495</v>
      </c>
      <c r="B10648">
        <v>-199033.98847946399</v>
      </c>
      <c r="C10648">
        <v>2.1196905523538499E-2</v>
      </c>
    </row>
    <row r="10649" spans="1:3" x14ac:dyDescent="0.25">
      <c r="A10649">
        <v>-8113593.32506923</v>
      </c>
      <c r="B10649">
        <v>-199033.98847946399</v>
      </c>
      <c r="C10649">
        <v>2.9122972860932302E-2</v>
      </c>
    </row>
    <row r="10650" spans="1:3" x14ac:dyDescent="0.25">
      <c r="A10650">
        <v>-8112658.8461923003</v>
      </c>
      <c r="B10650">
        <v>-199033.98847946399</v>
      </c>
      <c r="C10650">
        <v>3.86501364409923E-2</v>
      </c>
    </row>
    <row r="10651" spans="1:3" x14ac:dyDescent="0.25">
      <c r="A10651">
        <v>-8111724.3673153799</v>
      </c>
      <c r="B10651">
        <v>-199033.98847946399</v>
      </c>
      <c r="C10651">
        <v>4.95450459420681E-2</v>
      </c>
    </row>
    <row r="10652" spans="1:3" x14ac:dyDescent="0.25">
      <c r="A10652">
        <v>-8110789.8884384604</v>
      </c>
      <c r="B10652">
        <v>-199033.98847946399</v>
      </c>
      <c r="C10652">
        <v>6.3617825508117606E-2</v>
      </c>
    </row>
    <row r="10653" spans="1:3" x14ac:dyDescent="0.25">
      <c r="A10653">
        <v>-8109855.4095615298</v>
      </c>
      <c r="B10653">
        <v>-199033.98847946399</v>
      </c>
      <c r="C10653">
        <v>7.8226394951343495E-2</v>
      </c>
    </row>
    <row r="10654" spans="1:3" x14ac:dyDescent="0.25">
      <c r="A10654">
        <v>-8108920.9306846103</v>
      </c>
      <c r="B10654">
        <v>-199033.98847946399</v>
      </c>
      <c r="C10654">
        <v>9.0296678245067499E-2</v>
      </c>
    </row>
    <row r="10655" spans="1:3" x14ac:dyDescent="0.25">
      <c r="A10655">
        <v>-8107986.4518076899</v>
      </c>
      <c r="B10655">
        <v>-199033.98847946399</v>
      </c>
      <c r="C10655">
        <v>0.105849899351596</v>
      </c>
    </row>
    <row r="10656" spans="1:3" x14ac:dyDescent="0.25">
      <c r="A10656">
        <v>-8107051.9729307601</v>
      </c>
      <c r="B10656">
        <v>-199033.98847946399</v>
      </c>
      <c r="C10656">
        <v>0.107778392732143</v>
      </c>
    </row>
    <row r="10657" spans="1:3" x14ac:dyDescent="0.25">
      <c r="A10657">
        <v>-8106117.4940538397</v>
      </c>
      <c r="B10657">
        <v>-199033.98847946399</v>
      </c>
      <c r="C10657">
        <v>0.123800456523895</v>
      </c>
    </row>
    <row r="10658" spans="1:3" x14ac:dyDescent="0.25">
      <c r="A10658">
        <v>-8105183.0151769202</v>
      </c>
      <c r="B10658">
        <v>-199033.98847946399</v>
      </c>
      <c r="C10658">
        <v>0.139299631118774</v>
      </c>
    </row>
    <row r="10659" spans="1:3" x14ac:dyDescent="0.25">
      <c r="A10659">
        <v>-8104248.5362999896</v>
      </c>
      <c r="B10659">
        <v>-199033.98847946399</v>
      </c>
      <c r="C10659">
        <v>0.140573069453239</v>
      </c>
    </row>
    <row r="10660" spans="1:3" x14ac:dyDescent="0.25">
      <c r="A10660">
        <v>-8103314.0574230701</v>
      </c>
      <c r="B10660">
        <v>-199033.98847946399</v>
      </c>
      <c r="C10660">
        <v>0.155076384544372</v>
      </c>
    </row>
    <row r="10661" spans="1:3" x14ac:dyDescent="0.25">
      <c r="A10661">
        <v>-8102379.5785461497</v>
      </c>
      <c r="B10661">
        <v>-199033.98847946399</v>
      </c>
      <c r="C10661">
        <v>0.156229138374328</v>
      </c>
    </row>
    <row r="10662" spans="1:3" x14ac:dyDescent="0.25">
      <c r="A10662">
        <v>-8101445.0996692302</v>
      </c>
      <c r="B10662">
        <v>-199033.98847946399</v>
      </c>
      <c r="C10662">
        <v>0</v>
      </c>
    </row>
    <row r="10663" spans="1:3" x14ac:dyDescent="0.25">
      <c r="A10663">
        <v>-8100510.6207923004</v>
      </c>
      <c r="B10663">
        <v>-199033.98847946399</v>
      </c>
      <c r="C10663">
        <v>0</v>
      </c>
    </row>
    <row r="10664" spans="1:3" x14ac:dyDescent="0.25">
      <c r="A10664">
        <v>-8099576.14191538</v>
      </c>
      <c r="B10664">
        <v>-199033.98847946399</v>
      </c>
      <c r="C10664">
        <v>0</v>
      </c>
    </row>
    <row r="10665" spans="1:3" x14ac:dyDescent="0.25">
      <c r="A10665">
        <v>-8098641.6630384596</v>
      </c>
      <c r="B10665">
        <v>-199033.98847946399</v>
      </c>
      <c r="C10665">
        <v>0</v>
      </c>
    </row>
    <row r="10666" spans="1:3" x14ac:dyDescent="0.25">
      <c r="A10666">
        <v>-8130413.9448538404</v>
      </c>
      <c r="B10666">
        <v>-199968.46735625001</v>
      </c>
      <c r="C10666">
        <v>0</v>
      </c>
    </row>
    <row r="10667" spans="1:3" x14ac:dyDescent="0.25">
      <c r="A10667">
        <v>-8129479.46597692</v>
      </c>
      <c r="B10667">
        <v>-199968.46735625001</v>
      </c>
      <c r="C10667">
        <v>0</v>
      </c>
    </row>
    <row r="10668" spans="1:3" x14ac:dyDescent="0.25">
      <c r="A10668">
        <v>-8128544.9870999902</v>
      </c>
      <c r="B10668">
        <v>-199968.46735625001</v>
      </c>
      <c r="C10668">
        <v>0</v>
      </c>
    </row>
    <row r="10669" spans="1:3" x14ac:dyDescent="0.25">
      <c r="A10669">
        <v>-8127610.5082230698</v>
      </c>
      <c r="B10669">
        <v>-199968.46735625001</v>
      </c>
      <c r="C10669">
        <v>0</v>
      </c>
    </row>
    <row r="10670" spans="1:3" x14ac:dyDescent="0.25">
      <c r="A10670">
        <v>-8126676.0293461503</v>
      </c>
      <c r="B10670">
        <v>-199968.46735625001</v>
      </c>
      <c r="C10670" s="1">
        <v>3.2642459700582502E-5</v>
      </c>
    </row>
    <row r="10671" spans="1:3" x14ac:dyDescent="0.25">
      <c r="A10671">
        <v>-8125741.5504692299</v>
      </c>
      <c r="B10671">
        <v>-199968.46735625001</v>
      </c>
      <c r="C10671" s="1">
        <v>3.2956300856312703E-5</v>
      </c>
    </row>
    <row r="10672" spans="1:3" x14ac:dyDescent="0.25">
      <c r="A10672">
        <v>-8124807.0715923002</v>
      </c>
      <c r="B10672">
        <v>-199968.46735625001</v>
      </c>
      <c r="C10672" s="1">
        <v>8.9662054961081499E-5</v>
      </c>
    </row>
    <row r="10673" spans="1:3" x14ac:dyDescent="0.25">
      <c r="A10673">
        <v>-8123872.5927153798</v>
      </c>
      <c r="B10673">
        <v>-199968.46735625001</v>
      </c>
      <c r="C10673">
        <v>1.97343208128586E-4</v>
      </c>
    </row>
    <row r="10674" spans="1:3" x14ac:dyDescent="0.25">
      <c r="A10674">
        <v>-8122938.1138384603</v>
      </c>
      <c r="B10674">
        <v>-199968.46735625001</v>
      </c>
      <c r="C10674">
        <v>2.8528284747153499E-4</v>
      </c>
    </row>
    <row r="10675" spans="1:3" x14ac:dyDescent="0.25">
      <c r="A10675">
        <v>-8122003.6349615296</v>
      </c>
      <c r="B10675">
        <v>-199968.46735625001</v>
      </c>
      <c r="C10675">
        <v>5.0634628860279896E-4</v>
      </c>
    </row>
    <row r="10676" spans="1:3" x14ac:dyDescent="0.25">
      <c r="A10676">
        <v>-8121069.1560846101</v>
      </c>
      <c r="B10676">
        <v>-199968.46735625001</v>
      </c>
      <c r="C10676">
        <v>8.26893025077879E-4</v>
      </c>
    </row>
    <row r="10677" spans="1:3" x14ac:dyDescent="0.25">
      <c r="A10677">
        <v>-8120134.6772076897</v>
      </c>
      <c r="B10677">
        <v>-199968.46735625001</v>
      </c>
      <c r="C10677">
        <v>1.50814186781644E-3</v>
      </c>
    </row>
    <row r="10678" spans="1:3" x14ac:dyDescent="0.25">
      <c r="A10678">
        <v>-8119200.19833076</v>
      </c>
      <c r="B10678">
        <v>-199968.46735625001</v>
      </c>
      <c r="C10678">
        <v>3.2212424557656002E-3</v>
      </c>
    </row>
    <row r="10679" spans="1:3" x14ac:dyDescent="0.25">
      <c r="A10679">
        <v>-8118265.7194538396</v>
      </c>
      <c r="B10679">
        <v>-199968.46735625001</v>
      </c>
      <c r="C10679">
        <v>5.0827283412217998E-3</v>
      </c>
    </row>
    <row r="10680" spans="1:3" x14ac:dyDescent="0.25">
      <c r="A10680">
        <v>-8117331.2405769201</v>
      </c>
      <c r="B10680">
        <v>-199968.46735625001</v>
      </c>
      <c r="C10680">
        <v>7.5164251029491399E-3</v>
      </c>
    </row>
    <row r="10681" spans="1:3" x14ac:dyDescent="0.25">
      <c r="A10681">
        <v>-8116396.7616999904</v>
      </c>
      <c r="B10681">
        <v>-199968.46735625001</v>
      </c>
      <c r="C10681">
        <v>1.06820305809378E-2</v>
      </c>
    </row>
    <row r="10682" spans="1:3" x14ac:dyDescent="0.25">
      <c r="A10682">
        <v>-8115462.28282307</v>
      </c>
      <c r="B10682">
        <v>-199968.46735625001</v>
      </c>
      <c r="C10682">
        <v>1.52536565437912E-2</v>
      </c>
    </row>
    <row r="10683" spans="1:3" x14ac:dyDescent="0.25">
      <c r="A10683">
        <v>-8114527.8039461495</v>
      </c>
      <c r="B10683">
        <v>-199968.46735625001</v>
      </c>
      <c r="C10683">
        <v>2.1258460357785201E-2</v>
      </c>
    </row>
    <row r="10684" spans="1:3" x14ac:dyDescent="0.25">
      <c r="A10684">
        <v>-8113593.32506923</v>
      </c>
      <c r="B10684">
        <v>-199968.46735625001</v>
      </c>
      <c r="C10684">
        <v>2.9713124036788899E-2</v>
      </c>
    </row>
    <row r="10685" spans="1:3" x14ac:dyDescent="0.25">
      <c r="A10685">
        <v>-8112658.8461923003</v>
      </c>
      <c r="B10685">
        <v>-199968.46735625001</v>
      </c>
      <c r="C10685">
        <v>3.1426582485437303E-2</v>
      </c>
    </row>
    <row r="10686" spans="1:3" x14ac:dyDescent="0.25">
      <c r="A10686">
        <v>-8111724.3673153799</v>
      </c>
      <c r="B10686">
        <v>-199968.46735625001</v>
      </c>
      <c r="C10686">
        <v>4.0949933230876902E-2</v>
      </c>
    </row>
    <row r="10687" spans="1:3" x14ac:dyDescent="0.25">
      <c r="A10687">
        <v>-8110789.8884384604</v>
      </c>
      <c r="B10687">
        <v>-199968.46735625001</v>
      </c>
      <c r="C10687">
        <v>5.17220571637153E-2</v>
      </c>
    </row>
    <row r="10688" spans="1:3" x14ac:dyDescent="0.25">
      <c r="A10688">
        <v>-8109855.4095615298</v>
      </c>
      <c r="B10688">
        <v>-199968.46735625001</v>
      </c>
      <c r="C10688">
        <v>6.5493956208228996E-2</v>
      </c>
    </row>
    <row r="10689" spans="1:3" x14ac:dyDescent="0.25">
      <c r="A10689">
        <v>-8108920.9306846103</v>
      </c>
      <c r="B10689">
        <v>-199968.46735625001</v>
      </c>
      <c r="C10689">
        <v>8.0539479851722703E-2</v>
      </c>
    </row>
    <row r="10690" spans="1:3" x14ac:dyDescent="0.25">
      <c r="A10690">
        <v>-8107986.4518076899</v>
      </c>
      <c r="B10690">
        <v>-199968.46735625001</v>
      </c>
      <c r="C10690">
        <v>9.2300549149513203E-2</v>
      </c>
    </row>
    <row r="10691" spans="1:3" x14ac:dyDescent="0.25">
      <c r="A10691">
        <v>-8107051.9729307601</v>
      </c>
      <c r="B10691">
        <v>-199968.46735625001</v>
      </c>
      <c r="C10691">
        <v>0.108511053025722</v>
      </c>
    </row>
    <row r="10692" spans="1:3" x14ac:dyDescent="0.25">
      <c r="A10692">
        <v>-8106117.4940538397</v>
      </c>
      <c r="B10692">
        <v>-199968.46735625001</v>
      </c>
      <c r="C10692">
        <v>0.110963568091392</v>
      </c>
    </row>
    <row r="10693" spans="1:3" x14ac:dyDescent="0.25">
      <c r="A10693">
        <v>-8105183.0151769202</v>
      </c>
      <c r="B10693">
        <v>-199968.46735625001</v>
      </c>
      <c r="C10693">
        <v>0.12621000409126201</v>
      </c>
    </row>
    <row r="10694" spans="1:3" x14ac:dyDescent="0.25">
      <c r="A10694">
        <v>-8104248.5362999896</v>
      </c>
      <c r="B10694">
        <v>-199968.46735625001</v>
      </c>
      <c r="C10694">
        <v>0.128287479281425</v>
      </c>
    </row>
    <row r="10695" spans="1:3" x14ac:dyDescent="0.25">
      <c r="A10695">
        <v>-8103314.0574230701</v>
      </c>
      <c r="B10695">
        <v>-199968.46735625001</v>
      </c>
      <c r="C10695">
        <v>0.14237527549266801</v>
      </c>
    </row>
    <row r="10696" spans="1:3" x14ac:dyDescent="0.25">
      <c r="A10696">
        <v>-8102379.5785461497</v>
      </c>
      <c r="B10696">
        <v>-199968.46735625001</v>
      </c>
      <c r="C10696">
        <v>0.143655359745025</v>
      </c>
    </row>
    <row r="10697" spans="1:3" x14ac:dyDescent="0.25">
      <c r="A10697">
        <v>-8101445.0996692302</v>
      </c>
      <c r="B10697">
        <v>-199968.46735625001</v>
      </c>
      <c r="C10697">
        <v>0</v>
      </c>
    </row>
    <row r="10698" spans="1:3" x14ac:dyDescent="0.25">
      <c r="A10698">
        <v>-8100510.6207923004</v>
      </c>
      <c r="B10698">
        <v>-199968.46735625001</v>
      </c>
      <c r="C10698">
        <v>0</v>
      </c>
    </row>
    <row r="10699" spans="1:3" x14ac:dyDescent="0.25">
      <c r="A10699">
        <v>-8099576.14191538</v>
      </c>
      <c r="B10699">
        <v>-199968.46735625001</v>
      </c>
      <c r="C10699">
        <v>0</v>
      </c>
    </row>
    <row r="10700" spans="1:3" x14ac:dyDescent="0.25">
      <c r="A10700">
        <v>-8098641.6630384596</v>
      </c>
      <c r="B10700">
        <v>-199968.46735625001</v>
      </c>
      <c r="C10700">
        <v>0</v>
      </c>
    </row>
    <row r="10701" spans="1:3" x14ac:dyDescent="0.25">
      <c r="A10701">
        <v>-8097707.1841615299</v>
      </c>
      <c r="B10701">
        <v>-199968.46735625001</v>
      </c>
      <c r="C10701">
        <v>0</v>
      </c>
    </row>
    <row r="10702" spans="1:3" x14ac:dyDescent="0.25">
      <c r="A10702">
        <v>-8130413.9448538404</v>
      </c>
      <c r="B10702">
        <v>-200902.94623303501</v>
      </c>
      <c r="C10702">
        <v>0</v>
      </c>
    </row>
    <row r="10703" spans="1:3" x14ac:dyDescent="0.25">
      <c r="A10703">
        <v>-8129479.46597692</v>
      </c>
      <c r="B10703">
        <v>-200902.94623303501</v>
      </c>
      <c r="C10703">
        <v>0</v>
      </c>
    </row>
    <row r="10704" spans="1:3" x14ac:dyDescent="0.25">
      <c r="A10704">
        <v>-8128544.9870999902</v>
      </c>
      <c r="B10704">
        <v>-200902.94623303501</v>
      </c>
      <c r="C10704">
        <v>0</v>
      </c>
    </row>
    <row r="10705" spans="1:3" x14ac:dyDescent="0.25">
      <c r="A10705">
        <v>-8127610.5082230698</v>
      </c>
      <c r="B10705">
        <v>-200902.94623303501</v>
      </c>
      <c r="C10705">
        <v>0</v>
      </c>
    </row>
    <row r="10706" spans="1:3" x14ac:dyDescent="0.25">
      <c r="A10706">
        <v>-8126676.0293461503</v>
      </c>
      <c r="B10706">
        <v>-200902.94623303501</v>
      </c>
      <c r="C10706" s="1">
        <v>3.2642459700582502E-5</v>
      </c>
    </row>
    <row r="10707" spans="1:3" x14ac:dyDescent="0.25">
      <c r="A10707">
        <v>-8125741.5504692299</v>
      </c>
      <c r="B10707">
        <v>-200902.94623303501</v>
      </c>
      <c r="C10707" s="1">
        <v>3.2956300856312703E-5</v>
      </c>
    </row>
    <row r="10708" spans="1:3" x14ac:dyDescent="0.25">
      <c r="A10708">
        <v>-8124807.0715923002</v>
      </c>
      <c r="B10708">
        <v>-200902.94623303501</v>
      </c>
      <c r="C10708" s="1">
        <v>8.9662054961081499E-5</v>
      </c>
    </row>
    <row r="10709" spans="1:3" x14ac:dyDescent="0.25">
      <c r="A10709">
        <v>-8123872.5927153798</v>
      </c>
      <c r="B10709">
        <v>-200902.94623303501</v>
      </c>
      <c r="C10709">
        <v>1.97343208128586E-4</v>
      </c>
    </row>
    <row r="10710" spans="1:3" x14ac:dyDescent="0.25">
      <c r="A10710">
        <v>-8122938.1138384603</v>
      </c>
      <c r="B10710">
        <v>-200902.94623303501</v>
      </c>
      <c r="C10710">
        <v>2.8528284747153499E-4</v>
      </c>
    </row>
    <row r="10711" spans="1:3" x14ac:dyDescent="0.25">
      <c r="A10711">
        <v>-8122003.6349615296</v>
      </c>
      <c r="B10711">
        <v>-200902.94623303501</v>
      </c>
      <c r="C10711">
        <v>5.3284718887880401E-4</v>
      </c>
    </row>
    <row r="10712" spans="1:3" x14ac:dyDescent="0.25">
      <c r="A10712">
        <v>-8121069.1560846101</v>
      </c>
      <c r="B10712">
        <v>-200902.94623303501</v>
      </c>
      <c r="C10712">
        <v>8.9469645172357505E-4</v>
      </c>
    </row>
    <row r="10713" spans="1:3" x14ac:dyDescent="0.25">
      <c r="A10713">
        <v>-8120134.6772076897</v>
      </c>
      <c r="B10713">
        <v>-200902.94623303501</v>
      </c>
      <c r="C10713">
        <v>1.5464863972738301E-3</v>
      </c>
    </row>
    <row r="10714" spans="1:3" x14ac:dyDescent="0.25">
      <c r="A10714">
        <v>-8119200.19833076</v>
      </c>
      <c r="B10714">
        <v>-200902.94623303501</v>
      </c>
      <c r="C10714">
        <v>2.30337842367589E-3</v>
      </c>
    </row>
    <row r="10715" spans="1:3" x14ac:dyDescent="0.25">
      <c r="A10715">
        <v>-8118265.7194538396</v>
      </c>
      <c r="B10715">
        <v>-200902.94623303501</v>
      </c>
      <c r="C10715">
        <v>3.5752169787883702E-3</v>
      </c>
    </row>
    <row r="10716" spans="1:3" x14ac:dyDescent="0.25">
      <c r="A10716">
        <v>-8117331.2405769201</v>
      </c>
      <c r="B10716">
        <v>-200902.94623303501</v>
      </c>
      <c r="C10716">
        <v>5.5098002776503502E-3</v>
      </c>
    </row>
    <row r="10717" spans="1:3" x14ac:dyDescent="0.25">
      <c r="A10717">
        <v>-8116396.7616999904</v>
      </c>
      <c r="B10717">
        <v>-200902.94623303501</v>
      </c>
      <c r="C10717">
        <v>8.0978460609912803E-3</v>
      </c>
    </row>
    <row r="10718" spans="1:3" x14ac:dyDescent="0.25">
      <c r="A10718">
        <v>-8115462.28282307</v>
      </c>
      <c r="B10718">
        <v>-200902.94623303501</v>
      </c>
      <c r="C10718">
        <v>1.1851958930492399E-2</v>
      </c>
    </row>
    <row r="10719" spans="1:3" x14ac:dyDescent="0.25">
      <c r="A10719">
        <v>-8114527.8039461495</v>
      </c>
      <c r="B10719">
        <v>-200902.94623303501</v>
      </c>
      <c r="C10719">
        <v>1.7014542594551998E-2</v>
      </c>
    </row>
    <row r="10720" spans="1:3" x14ac:dyDescent="0.25">
      <c r="A10720">
        <v>-8113593.32506923</v>
      </c>
      <c r="B10720">
        <v>-200902.94623303501</v>
      </c>
      <c r="C10720">
        <v>2.3071836680173801E-2</v>
      </c>
    </row>
    <row r="10721" spans="1:3" x14ac:dyDescent="0.25">
      <c r="A10721">
        <v>-8112658.8461923003</v>
      </c>
      <c r="B10721">
        <v>-200902.94623303501</v>
      </c>
      <c r="C10721">
        <v>3.1348660588264403E-2</v>
      </c>
    </row>
    <row r="10722" spans="1:3" x14ac:dyDescent="0.25">
      <c r="A10722">
        <v>-8111724.3673153799</v>
      </c>
      <c r="B10722">
        <v>-200902.94623303501</v>
      </c>
      <c r="C10722">
        <v>4.08442020416259E-2</v>
      </c>
    </row>
    <row r="10723" spans="1:3" x14ac:dyDescent="0.25">
      <c r="A10723">
        <v>-8110789.8884384604</v>
      </c>
      <c r="B10723">
        <v>-200902.94623303501</v>
      </c>
      <c r="C10723">
        <v>5.1969304680824203E-2</v>
      </c>
    </row>
    <row r="10724" spans="1:3" x14ac:dyDescent="0.25">
      <c r="A10724">
        <v>-8109855.4095615298</v>
      </c>
      <c r="B10724">
        <v>-200902.94623303501</v>
      </c>
      <c r="C10724">
        <v>6.6795632243156405E-2</v>
      </c>
    </row>
    <row r="10725" spans="1:3" x14ac:dyDescent="0.25">
      <c r="A10725">
        <v>-8108920.9306846103</v>
      </c>
      <c r="B10725">
        <v>-200902.94623303501</v>
      </c>
      <c r="C10725">
        <v>6.9250538945198004E-2</v>
      </c>
    </row>
    <row r="10726" spans="1:3" x14ac:dyDescent="0.25">
      <c r="A10726">
        <v>-8107986.4518076899</v>
      </c>
      <c r="B10726">
        <v>-200902.94623303501</v>
      </c>
      <c r="C10726">
        <v>8.3783157169818795E-2</v>
      </c>
    </row>
    <row r="10727" spans="1:3" x14ac:dyDescent="0.25">
      <c r="A10727">
        <v>-8107051.9729307601</v>
      </c>
      <c r="B10727">
        <v>-200902.94623303501</v>
      </c>
      <c r="C10727">
        <v>9.5651939511299106E-2</v>
      </c>
    </row>
    <row r="10728" spans="1:3" x14ac:dyDescent="0.25">
      <c r="A10728">
        <v>-8106117.4940538397</v>
      </c>
      <c r="B10728">
        <v>-200902.94623303501</v>
      </c>
      <c r="C10728">
        <v>9.78281795978546E-2</v>
      </c>
    </row>
    <row r="10729" spans="1:3" x14ac:dyDescent="0.25">
      <c r="A10729">
        <v>-8105183.0151769202</v>
      </c>
      <c r="B10729">
        <v>-200902.94623303501</v>
      </c>
      <c r="C10729">
        <v>0.11348081380128799</v>
      </c>
    </row>
    <row r="10730" spans="1:3" x14ac:dyDescent="0.25">
      <c r="A10730">
        <v>-8104248.5362999896</v>
      </c>
      <c r="B10730">
        <v>-200902.94623303501</v>
      </c>
      <c r="C10730">
        <v>0.115038052201271</v>
      </c>
    </row>
    <row r="10731" spans="1:3" x14ac:dyDescent="0.25">
      <c r="A10731">
        <v>-8103314.0574230701</v>
      </c>
      <c r="B10731">
        <v>-200902.94623303501</v>
      </c>
      <c r="C10731">
        <v>0.129950702190399</v>
      </c>
    </row>
    <row r="10732" spans="1:3" x14ac:dyDescent="0.25">
      <c r="A10732">
        <v>-8102379.5785461497</v>
      </c>
      <c r="B10732">
        <v>-200902.94623303501</v>
      </c>
      <c r="C10732">
        <v>0.13175359368324199</v>
      </c>
    </row>
    <row r="10733" spans="1:3" x14ac:dyDescent="0.25">
      <c r="A10733">
        <v>-8101445.0996692302</v>
      </c>
      <c r="B10733">
        <v>-200902.94623303501</v>
      </c>
      <c r="C10733">
        <v>0</v>
      </c>
    </row>
    <row r="10734" spans="1:3" x14ac:dyDescent="0.25">
      <c r="A10734">
        <v>-8100510.6207923004</v>
      </c>
      <c r="B10734">
        <v>-200902.94623303501</v>
      </c>
      <c r="C10734">
        <v>0</v>
      </c>
    </row>
    <row r="10735" spans="1:3" x14ac:dyDescent="0.25">
      <c r="A10735">
        <v>-8099576.14191538</v>
      </c>
      <c r="B10735">
        <v>-200902.94623303501</v>
      </c>
      <c r="C10735">
        <v>0</v>
      </c>
    </row>
    <row r="10736" spans="1:3" x14ac:dyDescent="0.25">
      <c r="A10736">
        <v>-8098641.6630384596</v>
      </c>
      <c r="B10736">
        <v>-200902.94623303501</v>
      </c>
      <c r="C10736">
        <v>0</v>
      </c>
    </row>
    <row r="10737" spans="1:3" x14ac:dyDescent="0.25">
      <c r="A10737">
        <v>-8097707.1841615299</v>
      </c>
      <c r="B10737">
        <v>-200902.94623303501</v>
      </c>
      <c r="C10737">
        <v>0</v>
      </c>
    </row>
    <row r="10738" spans="1:3" x14ac:dyDescent="0.25">
      <c r="A10738">
        <v>-8130413.9448538404</v>
      </c>
      <c r="B10738">
        <v>-201837.42510982099</v>
      </c>
      <c r="C10738">
        <v>0</v>
      </c>
    </row>
    <row r="10739" spans="1:3" x14ac:dyDescent="0.25">
      <c r="A10739">
        <v>-8129479.46597692</v>
      </c>
      <c r="B10739">
        <v>-201837.42510982099</v>
      </c>
      <c r="C10739">
        <v>0</v>
      </c>
    </row>
    <row r="10740" spans="1:3" x14ac:dyDescent="0.25">
      <c r="A10740">
        <v>-8128544.9870999902</v>
      </c>
      <c r="B10740">
        <v>-201837.42510982099</v>
      </c>
      <c r="C10740">
        <v>0</v>
      </c>
    </row>
    <row r="10741" spans="1:3" x14ac:dyDescent="0.25">
      <c r="A10741">
        <v>-8127610.5082230698</v>
      </c>
      <c r="B10741">
        <v>-201837.42510982099</v>
      </c>
      <c r="C10741">
        <v>0</v>
      </c>
    </row>
    <row r="10742" spans="1:3" x14ac:dyDescent="0.25">
      <c r="A10742">
        <v>-8126676.0293461503</v>
      </c>
      <c r="B10742">
        <v>-201837.42510982099</v>
      </c>
      <c r="C10742">
        <v>0</v>
      </c>
    </row>
    <row r="10743" spans="1:3" x14ac:dyDescent="0.25">
      <c r="A10743">
        <v>-8125741.5504692299</v>
      </c>
      <c r="B10743">
        <v>-201837.42510982099</v>
      </c>
      <c r="C10743" s="1">
        <v>3.2642459700582502E-5</v>
      </c>
    </row>
    <row r="10744" spans="1:3" x14ac:dyDescent="0.25">
      <c r="A10744">
        <v>-8124807.0715923002</v>
      </c>
      <c r="B10744">
        <v>-201837.42510982099</v>
      </c>
      <c r="C10744" s="1">
        <v>6.1597456806339296E-5</v>
      </c>
    </row>
    <row r="10745" spans="1:3" x14ac:dyDescent="0.25">
      <c r="A10745">
        <v>-8123872.5927153798</v>
      </c>
      <c r="B10745">
        <v>-201837.42510982099</v>
      </c>
      <c r="C10745">
        <v>1.8670230929274101E-4</v>
      </c>
    </row>
    <row r="10746" spans="1:3" x14ac:dyDescent="0.25">
      <c r="A10746">
        <v>-8122938.1138384603</v>
      </c>
      <c r="B10746">
        <v>-201837.42510982099</v>
      </c>
      <c r="C10746">
        <v>3.0244921799749098E-4</v>
      </c>
    </row>
    <row r="10747" spans="1:3" x14ac:dyDescent="0.25">
      <c r="A10747">
        <v>-8122003.6349615296</v>
      </c>
      <c r="B10747">
        <v>-201837.42510982099</v>
      </c>
      <c r="C10747">
        <v>5.3284718887880401E-4</v>
      </c>
    </row>
    <row r="10748" spans="1:3" x14ac:dyDescent="0.25">
      <c r="A10748">
        <v>-8121069.1560846101</v>
      </c>
      <c r="B10748">
        <v>-201837.42510982099</v>
      </c>
      <c r="C10748">
        <v>9.2174700694158597E-4</v>
      </c>
    </row>
    <row r="10749" spans="1:3" x14ac:dyDescent="0.25">
      <c r="A10749">
        <v>-8120134.6772076897</v>
      </c>
      <c r="B10749">
        <v>-201837.42510982099</v>
      </c>
      <c r="C10749">
        <v>1.54104607645422E-3</v>
      </c>
    </row>
    <row r="10750" spans="1:3" x14ac:dyDescent="0.25">
      <c r="A10750">
        <v>-8119200.19833076</v>
      </c>
      <c r="B10750">
        <v>-201837.42510982099</v>
      </c>
      <c r="C10750">
        <v>2.3188907653093299E-3</v>
      </c>
    </row>
    <row r="10751" spans="1:3" x14ac:dyDescent="0.25">
      <c r="A10751">
        <v>-8118265.7194538396</v>
      </c>
      <c r="B10751">
        <v>-201837.42510982099</v>
      </c>
      <c r="C10751">
        <v>3.5991598851978701E-3</v>
      </c>
    </row>
    <row r="10752" spans="1:3" x14ac:dyDescent="0.25">
      <c r="A10752">
        <v>-8117331.2405769201</v>
      </c>
      <c r="B10752">
        <v>-201837.42510982099</v>
      </c>
      <c r="C10752">
        <v>5.7584443129598999E-3</v>
      </c>
    </row>
    <row r="10753" spans="1:3" x14ac:dyDescent="0.25">
      <c r="A10753">
        <v>-8116396.7616999904</v>
      </c>
      <c r="B10753">
        <v>-201837.42510982099</v>
      </c>
      <c r="C10753">
        <v>8.4012420848011901E-3</v>
      </c>
    </row>
    <row r="10754" spans="1:3" x14ac:dyDescent="0.25">
      <c r="A10754">
        <v>-8115462.28282307</v>
      </c>
      <c r="B10754">
        <v>-201837.42510982099</v>
      </c>
      <c r="C10754">
        <v>9.2487642541527696E-3</v>
      </c>
    </row>
    <row r="10755" spans="1:3" x14ac:dyDescent="0.25">
      <c r="A10755">
        <v>-8114527.8039461495</v>
      </c>
      <c r="B10755">
        <v>-201837.42510982099</v>
      </c>
      <c r="C10755">
        <v>1.31905786693096E-2</v>
      </c>
    </row>
    <row r="10756" spans="1:3" x14ac:dyDescent="0.25">
      <c r="A10756">
        <v>-8113593.32506923</v>
      </c>
      <c r="B10756">
        <v>-201837.42510982099</v>
      </c>
      <c r="C10756">
        <v>1.8270699307322499E-2</v>
      </c>
    </row>
    <row r="10757" spans="1:3" x14ac:dyDescent="0.25">
      <c r="A10757">
        <v>-8112658.8461923003</v>
      </c>
      <c r="B10757">
        <v>-201837.42510982099</v>
      </c>
      <c r="C10757">
        <v>2.4753298610448799E-2</v>
      </c>
    </row>
    <row r="10758" spans="1:3" x14ac:dyDescent="0.25">
      <c r="A10758">
        <v>-8111724.3673153799</v>
      </c>
      <c r="B10758">
        <v>-201837.42510982099</v>
      </c>
      <c r="C10758">
        <v>3.3466212451457901E-2</v>
      </c>
    </row>
    <row r="10759" spans="1:3" x14ac:dyDescent="0.25">
      <c r="A10759">
        <v>-8110789.8884384604</v>
      </c>
      <c r="B10759">
        <v>-201837.42510982099</v>
      </c>
      <c r="C10759">
        <v>4.4058296829462003E-2</v>
      </c>
    </row>
    <row r="10760" spans="1:3" x14ac:dyDescent="0.25">
      <c r="A10760">
        <v>-8109855.4095615298</v>
      </c>
      <c r="B10760">
        <v>-201837.42510982099</v>
      </c>
      <c r="C10760">
        <v>5.5667959153652101E-2</v>
      </c>
    </row>
    <row r="10761" spans="1:3" x14ac:dyDescent="0.25">
      <c r="A10761">
        <v>-8108920.9306846103</v>
      </c>
      <c r="B10761">
        <v>-201837.42510982099</v>
      </c>
      <c r="C10761">
        <v>6.9139361381530706E-2</v>
      </c>
    </row>
    <row r="10762" spans="1:3" x14ac:dyDescent="0.25">
      <c r="A10762">
        <v>-8107986.4518076899</v>
      </c>
      <c r="B10762">
        <v>-201837.42510982099</v>
      </c>
      <c r="C10762">
        <v>7.1867980062961495E-2</v>
      </c>
    </row>
    <row r="10763" spans="1:3" x14ac:dyDescent="0.25">
      <c r="A10763">
        <v>-8107051.9729307601</v>
      </c>
      <c r="B10763">
        <v>-201837.42510982099</v>
      </c>
      <c r="C10763">
        <v>8.6640208959579398E-2</v>
      </c>
    </row>
    <row r="10764" spans="1:3" x14ac:dyDescent="0.25">
      <c r="A10764">
        <v>-8106117.4940538397</v>
      </c>
      <c r="B10764">
        <v>-201837.42510982099</v>
      </c>
      <c r="C10764">
        <v>8.9132070541381794E-2</v>
      </c>
    </row>
    <row r="10765" spans="1:3" x14ac:dyDescent="0.25">
      <c r="A10765">
        <v>-8105183.0151769202</v>
      </c>
      <c r="B10765">
        <v>-201837.42510982099</v>
      </c>
      <c r="C10765">
        <v>0.100143007934093</v>
      </c>
    </row>
    <row r="10766" spans="1:3" x14ac:dyDescent="0.25">
      <c r="A10766">
        <v>-8104248.5362999896</v>
      </c>
      <c r="B10766">
        <v>-201837.42510982099</v>
      </c>
      <c r="C10766">
        <v>0.10274874418973901</v>
      </c>
    </row>
    <row r="10767" spans="1:3" x14ac:dyDescent="0.25">
      <c r="A10767">
        <v>-8103314.0574230701</v>
      </c>
      <c r="B10767">
        <v>-201837.42510982099</v>
      </c>
      <c r="C10767">
        <v>0.118971690535545</v>
      </c>
    </row>
    <row r="10768" spans="1:3" x14ac:dyDescent="0.25">
      <c r="A10768">
        <v>-8102379.5785461497</v>
      </c>
      <c r="B10768">
        <v>-201837.42510982099</v>
      </c>
      <c r="C10768">
        <v>0.12014966458082101</v>
      </c>
    </row>
    <row r="10769" spans="1:3" x14ac:dyDescent="0.25">
      <c r="A10769">
        <v>-8101445.0996692302</v>
      </c>
      <c r="B10769">
        <v>-201837.42510982099</v>
      </c>
      <c r="C10769">
        <v>0.10651110112667</v>
      </c>
    </row>
    <row r="10770" spans="1:3" x14ac:dyDescent="0.25">
      <c r="A10770">
        <v>-8100510.6207923004</v>
      </c>
      <c r="B10770">
        <v>-201837.42510982099</v>
      </c>
      <c r="C10770">
        <v>0</v>
      </c>
    </row>
    <row r="10771" spans="1:3" x14ac:dyDescent="0.25">
      <c r="A10771">
        <v>-8099576.14191538</v>
      </c>
      <c r="B10771">
        <v>-201837.42510982099</v>
      </c>
      <c r="C10771">
        <v>0</v>
      </c>
    </row>
    <row r="10772" spans="1:3" x14ac:dyDescent="0.25">
      <c r="A10772">
        <v>-8098641.6630384596</v>
      </c>
      <c r="B10772">
        <v>-201837.42510982099</v>
      </c>
      <c r="C10772">
        <v>0</v>
      </c>
    </row>
    <row r="10773" spans="1:3" x14ac:dyDescent="0.25">
      <c r="A10773">
        <v>-8097707.1841615299</v>
      </c>
      <c r="B10773">
        <v>-201837.42510982099</v>
      </c>
      <c r="C10773">
        <v>0</v>
      </c>
    </row>
    <row r="10774" spans="1:3" x14ac:dyDescent="0.25">
      <c r="A10774">
        <v>-8130413.9448538404</v>
      </c>
      <c r="B10774">
        <v>-202771.90398660701</v>
      </c>
      <c r="C10774">
        <v>0</v>
      </c>
    </row>
    <row r="10775" spans="1:3" x14ac:dyDescent="0.25">
      <c r="A10775">
        <v>-8129479.46597692</v>
      </c>
      <c r="B10775">
        <v>-202771.90398660701</v>
      </c>
      <c r="C10775">
        <v>0</v>
      </c>
    </row>
    <row r="10776" spans="1:3" x14ac:dyDescent="0.25">
      <c r="A10776">
        <v>-8128544.9870999902</v>
      </c>
      <c r="B10776">
        <v>-202771.90398660701</v>
      </c>
      <c r="C10776">
        <v>0</v>
      </c>
    </row>
    <row r="10777" spans="1:3" x14ac:dyDescent="0.25">
      <c r="A10777">
        <v>-8127610.5082230698</v>
      </c>
      <c r="B10777">
        <v>-202771.90398660701</v>
      </c>
      <c r="C10777">
        <v>0</v>
      </c>
    </row>
    <row r="10778" spans="1:3" x14ac:dyDescent="0.25">
      <c r="A10778">
        <v>-8126676.0293461503</v>
      </c>
      <c r="B10778">
        <v>-202771.90398660701</v>
      </c>
      <c r="C10778">
        <v>0</v>
      </c>
    </row>
    <row r="10779" spans="1:3" x14ac:dyDescent="0.25">
      <c r="A10779">
        <v>-8125741.5504692299</v>
      </c>
      <c r="B10779">
        <v>-202771.90398660701</v>
      </c>
      <c r="C10779" s="1">
        <v>3.2642459700582502E-5</v>
      </c>
    </row>
    <row r="10780" spans="1:3" x14ac:dyDescent="0.25">
      <c r="A10780">
        <v>-8124807.0715923002</v>
      </c>
      <c r="B10780">
        <v>-202771.90398660701</v>
      </c>
      <c r="C10780" s="1">
        <v>9.7495052614249194E-5</v>
      </c>
    </row>
    <row r="10781" spans="1:3" x14ac:dyDescent="0.25">
      <c r="A10781">
        <v>-8123872.5927153798</v>
      </c>
      <c r="B10781">
        <v>-202771.90398660701</v>
      </c>
      <c r="C10781">
        <v>1.36809103423729E-4</v>
      </c>
    </row>
    <row r="10782" spans="1:3" x14ac:dyDescent="0.25">
      <c r="A10782">
        <v>-8122938.1138384603</v>
      </c>
      <c r="B10782">
        <v>-202771.90398660701</v>
      </c>
      <c r="C10782">
        <v>2.04177471459843E-4</v>
      </c>
    </row>
    <row r="10783" spans="1:3" x14ac:dyDescent="0.25">
      <c r="A10783">
        <v>-8122003.6349615296</v>
      </c>
      <c r="B10783">
        <v>-202771.90398660701</v>
      </c>
      <c r="C10783">
        <v>3.7529054679907799E-4</v>
      </c>
    </row>
    <row r="10784" spans="1:3" x14ac:dyDescent="0.25">
      <c r="A10784">
        <v>-8121069.1560846101</v>
      </c>
      <c r="B10784">
        <v>-202771.90398660701</v>
      </c>
      <c r="C10784">
        <v>6.6735275322571299E-4</v>
      </c>
    </row>
    <row r="10785" spans="1:3" x14ac:dyDescent="0.25">
      <c r="A10785">
        <v>-8120134.6772076897</v>
      </c>
      <c r="B10785">
        <v>-202771.90398660701</v>
      </c>
      <c r="C10785">
        <v>1.0594757040962501E-3</v>
      </c>
    </row>
    <row r="10786" spans="1:3" x14ac:dyDescent="0.25">
      <c r="A10786">
        <v>-8119200.19833076</v>
      </c>
      <c r="B10786">
        <v>-202771.90398660701</v>
      </c>
      <c r="C10786">
        <v>1.85559608507901E-3</v>
      </c>
    </row>
    <row r="10787" spans="1:3" x14ac:dyDescent="0.25">
      <c r="A10787">
        <v>-8118265.7194538396</v>
      </c>
      <c r="B10787">
        <v>-202771.90398660701</v>
      </c>
      <c r="C10787">
        <v>2.8533227741718201E-3</v>
      </c>
    </row>
    <row r="10788" spans="1:3" x14ac:dyDescent="0.25">
      <c r="A10788">
        <v>-8117331.2405769201</v>
      </c>
      <c r="B10788">
        <v>-202771.90398660701</v>
      </c>
      <c r="C10788">
        <v>4.24129888415336E-3</v>
      </c>
    </row>
    <row r="10789" spans="1:3" x14ac:dyDescent="0.25">
      <c r="A10789">
        <v>-8116396.7616999904</v>
      </c>
      <c r="B10789">
        <v>-202771.90398660701</v>
      </c>
      <c r="C10789">
        <v>6.4478833228349599E-3</v>
      </c>
    </row>
    <row r="10790" spans="1:3" x14ac:dyDescent="0.25">
      <c r="A10790">
        <v>-8115462.28282307</v>
      </c>
      <c r="B10790">
        <v>-202771.90398660701</v>
      </c>
      <c r="C10790">
        <v>9.3471314758062293E-3</v>
      </c>
    </row>
    <row r="10791" spans="1:3" x14ac:dyDescent="0.25">
      <c r="A10791">
        <v>-8114527.8039461495</v>
      </c>
      <c r="B10791">
        <v>-202771.90398660701</v>
      </c>
      <c r="C10791">
        <v>1.3302493840456E-2</v>
      </c>
    </row>
    <row r="10792" spans="1:3" x14ac:dyDescent="0.25">
      <c r="A10792">
        <v>-8113593.32506923</v>
      </c>
      <c r="B10792">
        <v>-202771.90398660701</v>
      </c>
      <c r="C10792">
        <v>1.8508389592170701E-2</v>
      </c>
    </row>
    <row r="10793" spans="1:3" x14ac:dyDescent="0.25">
      <c r="A10793">
        <v>-8112658.8461923003</v>
      </c>
      <c r="B10793">
        <v>-202771.90398660701</v>
      </c>
      <c r="C10793">
        <v>2.5871299207210499E-2</v>
      </c>
    </row>
    <row r="10794" spans="1:3" x14ac:dyDescent="0.25">
      <c r="A10794">
        <v>-8111724.3673153799</v>
      </c>
      <c r="B10794">
        <v>-202771.90398660701</v>
      </c>
      <c r="C10794">
        <v>2.7797881513833899E-2</v>
      </c>
    </row>
    <row r="10795" spans="1:3" x14ac:dyDescent="0.25">
      <c r="A10795">
        <v>-8110789.8884384604</v>
      </c>
      <c r="B10795">
        <v>-202771.90398660701</v>
      </c>
      <c r="C10795">
        <v>3.7122398614883402E-2</v>
      </c>
    </row>
    <row r="10796" spans="1:3" x14ac:dyDescent="0.25">
      <c r="A10796">
        <v>-8109855.4095615298</v>
      </c>
      <c r="B10796">
        <v>-202771.90398660701</v>
      </c>
      <c r="C10796">
        <v>4.6879895031452103E-2</v>
      </c>
    </row>
    <row r="10797" spans="1:3" x14ac:dyDescent="0.25">
      <c r="A10797">
        <v>-8108920.9306846103</v>
      </c>
      <c r="B10797">
        <v>-202771.90398660701</v>
      </c>
      <c r="C10797">
        <v>5.8302089571952799E-2</v>
      </c>
    </row>
    <row r="10798" spans="1:3" x14ac:dyDescent="0.25">
      <c r="A10798">
        <v>-8107986.4518076899</v>
      </c>
      <c r="B10798">
        <v>-202771.90398660701</v>
      </c>
      <c r="C10798">
        <v>6.1249487102031701E-2</v>
      </c>
    </row>
    <row r="10799" spans="1:3" x14ac:dyDescent="0.25">
      <c r="A10799">
        <v>-8107051.9729307601</v>
      </c>
      <c r="B10799">
        <v>-202771.90398660701</v>
      </c>
      <c r="C10799">
        <v>7.5355522334575598E-2</v>
      </c>
    </row>
    <row r="10800" spans="1:3" x14ac:dyDescent="0.25">
      <c r="A10800">
        <v>-8106117.4940538397</v>
      </c>
      <c r="B10800">
        <v>-202771.90398660701</v>
      </c>
      <c r="C10800">
        <v>7.9116508364677401E-2</v>
      </c>
    </row>
    <row r="10801" spans="1:3" x14ac:dyDescent="0.25">
      <c r="A10801">
        <v>-8105183.0151769202</v>
      </c>
      <c r="B10801">
        <v>-202771.90398660701</v>
      </c>
      <c r="C10801">
        <v>9.25908908247947E-2</v>
      </c>
    </row>
    <row r="10802" spans="1:3" x14ac:dyDescent="0.25">
      <c r="A10802">
        <v>-8104248.5362999896</v>
      </c>
      <c r="B10802">
        <v>-202771.90398660701</v>
      </c>
      <c r="C10802">
        <v>9.5771990716457298E-2</v>
      </c>
    </row>
    <row r="10803" spans="1:3" x14ac:dyDescent="0.25">
      <c r="A10803">
        <v>-8103314.0574230701</v>
      </c>
      <c r="B10803">
        <v>-202771.90398660701</v>
      </c>
      <c r="C10803">
        <v>0.10596936196088701</v>
      </c>
    </row>
    <row r="10804" spans="1:3" x14ac:dyDescent="0.25">
      <c r="A10804">
        <v>-8102379.5785461497</v>
      </c>
      <c r="B10804">
        <v>-202771.90398660701</v>
      </c>
      <c r="C10804">
        <v>0.10817477852106</v>
      </c>
    </row>
    <row r="10805" spans="1:3" x14ac:dyDescent="0.25">
      <c r="A10805">
        <v>-8101445.0996692302</v>
      </c>
      <c r="B10805">
        <v>-202771.90398660701</v>
      </c>
      <c r="C10805">
        <v>0.109313644468784</v>
      </c>
    </row>
    <row r="10806" spans="1:3" x14ac:dyDescent="0.25">
      <c r="A10806">
        <v>-8100510.6207923004</v>
      </c>
      <c r="B10806">
        <v>-202771.90398660701</v>
      </c>
      <c r="C10806">
        <v>0.10054866224527299</v>
      </c>
    </row>
    <row r="10807" spans="1:3" x14ac:dyDescent="0.25">
      <c r="A10807">
        <v>-8099576.14191538</v>
      </c>
      <c r="B10807">
        <v>-202771.90398660701</v>
      </c>
      <c r="C10807">
        <v>0</v>
      </c>
    </row>
    <row r="10808" spans="1:3" x14ac:dyDescent="0.25">
      <c r="A10808">
        <v>-8098641.6630384596</v>
      </c>
      <c r="B10808">
        <v>-202771.90398660701</v>
      </c>
      <c r="C10808">
        <v>0</v>
      </c>
    </row>
    <row r="10809" spans="1:3" x14ac:dyDescent="0.25">
      <c r="A10809">
        <v>-8097707.1841615299</v>
      </c>
      <c r="B10809">
        <v>-202771.90398660701</v>
      </c>
      <c r="C10809">
        <v>0</v>
      </c>
    </row>
    <row r="10810" spans="1:3" x14ac:dyDescent="0.25">
      <c r="A10810">
        <v>-8130413.9448538404</v>
      </c>
      <c r="B10810">
        <v>-203706.38286339201</v>
      </c>
      <c r="C10810">
        <v>0</v>
      </c>
    </row>
    <row r="10811" spans="1:3" x14ac:dyDescent="0.25">
      <c r="A10811">
        <v>-8129479.46597692</v>
      </c>
      <c r="B10811">
        <v>-203706.38286339201</v>
      </c>
      <c r="C10811">
        <v>0</v>
      </c>
    </row>
    <row r="10812" spans="1:3" x14ac:dyDescent="0.25">
      <c r="A10812">
        <v>-8128544.9870999902</v>
      </c>
      <c r="B10812">
        <v>-203706.38286339201</v>
      </c>
      <c r="C10812">
        <v>0</v>
      </c>
    </row>
    <row r="10813" spans="1:3" x14ac:dyDescent="0.25">
      <c r="A10813">
        <v>-8127610.5082230698</v>
      </c>
      <c r="B10813">
        <v>-203706.38286339201</v>
      </c>
      <c r="C10813">
        <v>0</v>
      </c>
    </row>
    <row r="10814" spans="1:3" x14ac:dyDescent="0.25">
      <c r="A10814">
        <v>-8126676.0293461503</v>
      </c>
      <c r="B10814">
        <v>-203706.38286339201</v>
      </c>
      <c r="C10814">
        <v>0</v>
      </c>
    </row>
    <row r="10815" spans="1:3" x14ac:dyDescent="0.25">
      <c r="A10815">
        <v>-8125741.5504692299</v>
      </c>
      <c r="B10815">
        <v>-203706.38286339201</v>
      </c>
      <c r="C10815" s="1">
        <v>3.2642459700582502E-5</v>
      </c>
    </row>
    <row r="10816" spans="1:3" x14ac:dyDescent="0.25">
      <c r="A10816">
        <v>-8124807.0715923002</v>
      </c>
      <c r="B10816">
        <v>-203706.38286339201</v>
      </c>
      <c r="C10816" s="1">
        <v>6.88596410327591E-5</v>
      </c>
    </row>
    <row r="10817" spans="1:3" x14ac:dyDescent="0.25">
      <c r="A10817">
        <v>-8123872.5927153798</v>
      </c>
      <c r="B10817">
        <v>-203706.38286339201</v>
      </c>
      <c r="C10817">
        <v>1.36809103423729E-4</v>
      </c>
    </row>
    <row r="10818" spans="1:3" x14ac:dyDescent="0.25">
      <c r="A10818">
        <v>-8122938.1138384603</v>
      </c>
      <c r="B10818">
        <v>-203706.38286339201</v>
      </c>
      <c r="C10818">
        <v>2.04177471459843E-4</v>
      </c>
    </row>
    <row r="10819" spans="1:3" x14ac:dyDescent="0.25">
      <c r="A10819">
        <v>-8122003.6349615296</v>
      </c>
      <c r="B10819">
        <v>-203706.38286339201</v>
      </c>
      <c r="C10819">
        <v>3.8321671308949498E-4</v>
      </c>
    </row>
    <row r="10820" spans="1:3" x14ac:dyDescent="0.25">
      <c r="A10820">
        <v>-8121069.1560846101</v>
      </c>
      <c r="B10820">
        <v>-203706.38286339201</v>
      </c>
      <c r="C10820">
        <v>7.3476816760375998E-4</v>
      </c>
    </row>
    <row r="10821" spans="1:3" x14ac:dyDescent="0.25">
      <c r="A10821">
        <v>-8120134.6772076897</v>
      </c>
      <c r="B10821">
        <v>-203706.38286339201</v>
      </c>
      <c r="C10821">
        <v>1.1488895397633299E-3</v>
      </c>
    </row>
    <row r="10822" spans="1:3" x14ac:dyDescent="0.25">
      <c r="A10822">
        <v>-8119200.19833076</v>
      </c>
      <c r="B10822">
        <v>-203706.38286339201</v>
      </c>
      <c r="C10822">
        <v>1.8797701923176601E-3</v>
      </c>
    </row>
    <row r="10823" spans="1:3" x14ac:dyDescent="0.25">
      <c r="A10823">
        <v>-8118265.7194538396</v>
      </c>
      <c r="B10823">
        <v>-203706.38286339201</v>
      </c>
      <c r="C10823">
        <v>2.2320528514683199E-3</v>
      </c>
    </row>
    <row r="10824" spans="1:3" x14ac:dyDescent="0.25">
      <c r="A10824">
        <v>-8117331.2405769201</v>
      </c>
      <c r="B10824">
        <v>-203706.38286339201</v>
      </c>
      <c r="C10824">
        <v>3.4020785242319098E-3</v>
      </c>
    </row>
    <row r="10825" spans="1:3" x14ac:dyDescent="0.25">
      <c r="A10825">
        <v>-8116396.7616999904</v>
      </c>
      <c r="B10825">
        <v>-203706.38286339201</v>
      </c>
      <c r="C10825">
        <v>5.0373715348541702E-3</v>
      </c>
    </row>
    <row r="10826" spans="1:3" x14ac:dyDescent="0.25">
      <c r="A10826">
        <v>-8115462.28282307</v>
      </c>
      <c r="B10826">
        <v>-203706.38286339201</v>
      </c>
      <c r="C10826">
        <v>7.4784895405173302E-3</v>
      </c>
    </row>
    <row r="10827" spans="1:3" x14ac:dyDescent="0.25">
      <c r="A10827">
        <v>-8114527.8039461495</v>
      </c>
      <c r="B10827">
        <v>-203706.38286339201</v>
      </c>
      <c r="C10827">
        <v>1.13036846742033E-2</v>
      </c>
    </row>
    <row r="10828" spans="1:3" x14ac:dyDescent="0.25">
      <c r="A10828">
        <v>-8113593.32506923</v>
      </c>
      <c r="B10828">
        <v>-203706.38286339201</v>
      </c>
      <c r="C10828">
        <v>1.53850857168436E-2</v>
      </c>
    </row>
    <row r="10829" spans="1:3" x14ac:dyDescent="0.25">
      <c r="A10829">
        <v>-8112658.8461923003</v>
      </c>
      <c r="B10829">
        <v>-203706.38286339201</v>
      </c>
      <c r="C10829">
        <v>2.1053563803434299E-2</v>
      </c>
    </row>
    <row r="10830" spans="1:3" x14ac:dyDescent="0.25">
      <c r="A10830">
        <v>-8111724.3673153799</v>
      </c>
      <c r="B10830">
        <v>-203706.38286339201</v>
      </c>
      <c r="C10830">
        <v>2.77761481702327E-2</v>
      </c>
    </row>
    <row r="10831" spans="1:3" x14ac:dyDescent="0.25">
      <c r="A10831">
        <v>-8110789.8884384604</v>
      </c>
      <c r="B10831">
        <v>-203706.38286339201</v>
      </c>
      <c r="C10831">
        <v>3.0081575736403399E-2</v>
      </c>
    </row>
    <row r="10832" spans="1:3" x14ac:dyDescent="0.25">
      <c r="A10832">
        <v>-8109855.4095615298</v>
      </c>
      <c r="B10832">
        <v>-203706.38286339201</v>
      </c>
      <c r="C10832">
        <v>4.0290426462888697E-2</v>
      </c>
    </row>
    <row r="10833" spans="1:3" x14ac:dyDescent="0.25">
      <c r="A10833">
        <v>-8108920.9306846103</v>
      </c>
      <c r="B10833">
        <v>-203706.38286339201</v>
      </c>
      <c r="C10833">
        <v>5.0401292741298599E-2</v>
      </c>
    </row>
    <row r="10834" spans="1:3" x14ac:dyDescent="0.25">
      <c r="A10834">
        <v>-8107986.4518076899</v>
      </c>
      <c r="B10834">
        <v>-203706.38286339201</v>
      </c>
      <c r="C10834">
        <v>5.4955463856458601E-2</v>
      </c>
    </row>
    <row r="10835" spans="1:3" x14ac:dyDescent="0.25">
      <c r="A10835">
        <v>-8107051.9729307601</v>
      </c>
      <c r="B10835">
        <v>-203706.38286339201</v>
      </c>
      <c r="C10835">
        <v>6.60135373473167E-2</v>
      </c>
    </row>
    <row r="10836" spans="1:3" x14ac:dyDescent="0.25">
      <c r="A10836">
        <v>-8106117.4940538397</v>
      </c>
      <c r="B10836">
        <v>-203706.38286339201</v>
      </c>
      <c r="C10836">
        <v>6.83140903711318E-2</v>
      </c>
    </row>
    <row r="10837" spans="1:3" x14ac:dyDescent="0.25">
      <c r="A10837">
        <v>-8105183.0151769202</v>
      </c>
      <c r="B10837">
        <v>-203706.38286339201</v>
      </c>
      <c r="C10837">
        <v>8.2423508167266804E-2</v>
      </c>
    </row>
    <row r="10838" spans="1:3" x14ac:dyDescent="0.25">
      <c r="A10838">
        <v>-8104248.5362999896</v>
      </c>
      <c r="B10838">
        <v>-203706.38286339201</v>
      </c>
      <c r="C10838">
        <v>8.5528619587421403E-2</v>
      </c>
    </row>
    <row r="10839" spans="1:3" x14ac:dyDescent="0.25">
      <c r="A10839">
        <v>-8103314.0574230701</v>
      </c>
      <c r="B10839">
        <v>-203706.38286339201</v>
      </c>
      <c r="C10839">
        <v>8.7411075830459498E-2</v>
      </c>
    </row>
    <row r="10840" spans="1:3" x14ac:dyDescent="0.25">
      <c r="A10840">
        <v>-8102379.5785461497</v>
      </c>
      <c r="B10840">
        <v>-203706.38286339201</v>
      </c>
      <c r="C10840">
        <v>0.102482207119464</v>
      </c>
    </row>
    <row r="10841" spans="1:3" x14ac:dyDescent="0.25">
      <c r="A10841">
        <v>-8101445.0996692302</v>
      </c>
      <c r="B10841">
        <v>-203706.38286339201</v>
      </c>
      <c r="C10841">
        <v>9.1310493648052202E-2</v>
      </c>
    </row>
    <row r="10842" spans="1:3" x14ac:dyDescent="0.25">
      <c r="A10842">
        <v>-8100510.6207923004</v>
      </c>
      <c r="B10842">
        <v>-203706.38286339201</v>
      </c>
      <c r="C10842">
        <v>9.3997433781623799E-2</v>
      </c>
    </row>
    <row r="10843" spans="1:3" x14ac:dyDescent="0.25">
      <c r="A10843">
        <v>-8099576.14191538</v>
      </c>
      <c r="B10843">
        <v>-203706.38286339201</v>
      </c>
      <c r="C10843">
        <v>0</v>
      </c>
    </row>
    <row r="10844" spans="1:3" x14ac:dyDescent="0.25">
      <c r="A10844">
        <v>-8098641.6630384596</v>
      </c>
      <c r="B10844">
        <v>-203706.38286339201</v>
      </c>
      <c r="C10844">
        <v>0</v>
      </c>
    </row>
    <row r="10845" spans="1:3" x14ac:dyDescent="0.25">
      <c r="A10845">
        <v>-8097707.1841615299</v>
      </c>
      <c r="B10845">
        <v>-203706.38286339201</v>
      </c>
      <c r="C10845">
        <v>0</v>
      </c>
    </row>
    <row r="10846" spans="1:3" x14ac:dyDescent="0.25">
      <c r="A10846">
        <v>-8131348.4237307599</v>
      </c>
      <c r="B10846">
        <v>-204640.86174017799</v>
      </c>
      <c r="C10846">
        <v>0</v>
      </c>
    </row>
    <row r="10847" spans="1:3" x14ac:dyDescent="0.25">
      <c r="A10847">
        <v>-8130413.9448538404</v>
      </c>
      <c r="B10847">
        <v>-204640.86174017799</v>
      </c>
      <c r="C10847">
        <v>0</v>
      </c>
    </row>
    <row r="10848" spans="1:3" x14ac:dyDescent="0.25">
      <c r="A10848">
        <v>-8129479.46597692</v>
      </c>
      <c r="B10848">
        <v>-204640.86174017799</v>
      </c>
      <c r="C10848">
        <v>0</v>
      </c>
    </row>
    <row r="10849" spans="1:3" x14ac:dyDescent="0.25">
      <c r="A10849">
        <v>-8128544.9870999902</v>
      </c>
      <c r="B10849">
        <v>-204640.86174017799</v>
      </c>
      <c r="C10849">
        <v>0</v>
      </c>
    </row>
    <row r="10850" spans="1:3" x14ac:dyDescent="0.25">
      <c r="A10850">
        <v>-8127610.5082230698</v>
      </c>
      <c r="B10850">
        <v>-204640.86174017799</v>
      </c>
      <c r="C10850">
        <v>0</v>
      </c>
    </row>
    <row r="10851" spans="1:3" x14ac:dyDescent="0.25">
      <c r="A10851">
        <v>-8126676.0293461503</v>
      </c>
      <c r="B10851">
        <v>-204640.86174017799</v>
      </c>
      <c r="C10851">
        <v>0</v>
      </c>
    </row>
    <row r="10852" spans="1:3" x14ac:dyDescent="0.25">
      <c r="A10852">
        <v>-8125741.5504692299</v>
      </c>
      <c r="B10852">
        <v>-204640.86174017799</v>
      </c>
      <c r="C10852" s="1">
        <v>3.2642459700582502E-5</v>
      </c>
    </row>
    <row r="10853" spans="1:3" x14ac:dyDescent="0.25">
      <c r="A10853">
        <v>-8124807.0715923002</v>
      </c>
      <c r="B10853">
        <v>-204640.86174017799</v>
      </c>
      <c r="C10853" s="1">
        <v>6.8545865360647399E-5</v>
      </c>
    </row>
    <row r="10854" spans="1:3" x14ac:dyDescent="0.25">
      <c r="A10854">
        <v>-8123872.5927153798</v>
      </c>
      <c r="B10854">
        <v>-204640.86174017799</v>
      </c>
      <c r="C10854">
        <v>1.18911106255836E-4</v>
      </c>
    </row>
    <row r="10855" spans="1:3" x14ac:dyDescent="0.25">
      <c r="A10855">
        <v>-8122938.1138384603</v>
      </c>
      <c r="B10855">
        <v>-204640.86174017799</v>
      </c>
      <c r="C10855">
        <v>1.5428912593051699E-4</v>
      </c>
    </row>
    <row r="10856" spans="1:3" x14ac:dyDescent="0.25">
      <c r="A10856">
        <v>-8122003.6349615296</v>
      </c>
      <c r="B10856">
        <v>-204640.86174017799</v>
      </c>
      <c r="C10856">
        <v>2.8498939354903898E-4</v>
      </c>
    </row>
    <row r="10857" spans="1:3" x14ac:dyDescent="0.25">
      <c r="A10857">
        <v>-8121069.1560846101</v>
      </c>
      <c r="B10857">
        <v>-204640.86174017799</v>
      </c>
      <c r="C10857">
        <v>5.49820251762866E-4</v>
      </c>
    </row>
    <row r="10858" spans="1:3" x14ac:dyDescent="0.25">
      <c r="A10858">
        <v>-8120134.6772076897</v>
      </c>
      <c r="B10858">
        <v>-204640.86174017799</v>
      </c>
      <c r="C10858">
        <v>8.6283608106896205E-4</v>
      </c>
    </row>
    <row r="10859" spans="1:3" x14ac:dyDescent="0.25">
      <c r="A10859">
        <v>-8119200.19833076</v>
      </c>
      <c r="B10859">
        <v>-204640.86174017799</v>
      </c>
      <c r="C10859">
        <v>1.3991123996674999E-3</v>
      </c>
    </row>
    <row r="10860" spans="1:3" x14ac:dyDescent="0.25">
      <c r="A10860">
        <v>-8118265.7194538396</v>
      </c>
      <c r="B10860">
        <v>-204640.86174017799</v>
      </c>
      <c r="C10860">
        <v>2.2320528514683199E-3</v>
      </c>
    </row>
    <row r="10861" spans="1:3" x14ac:dyDescent="0.25">
      <c r="A10861">
        <v>-8117331.2405769201</v>
      </c>
      <c r="B10861">
        <v>-204640.86174017799</v>
      </c>
      <c r="C10861">
        <v>3.2883677631616501E-3</v>
      </c>
    </row>
    <row r="10862" spans="1:3" x14ac:dyDescent="0.25">
      <c r="A10862">
        <v>-8116396.7616999904</v>
      </c>
      <c r="B10862">
        <v>-204640.86174017799</v>
      </c>
      <c r="C10862">
        <v>4.9983602948486796E-3</v>
      </c>
    </row>
    <row r="10863" spans="1:3" x14ac:dyDescent="0.25">
      <c r="A10863">
        <v>-8115462.28282307</v>
      </c>
      <c r="B10863">
        <v>-204640.86174017799</v>
      </c>
      <c r="C10863">
        <v>7.4926814995706003E-3</v>
      </c>
    </row>
    <row r="10864" spans="1:3" x14ac:dyDescent="0.25">
      <c r="A10864">
        <v>-8114527.8039461495</v>
      </c>
      <c r="B10864">
        <v>-204640.86174017799</v>
      </c>
      <c r="C10864">
        <v>9.3830721452832205E-3</v>
      </c>
    </row>
    <row r="10865" spans="1:3" x14ac:dyDescent="0.25">
      <c r="A10865">
        <v>-8113593.32506923</v>
      </c>
      <c r="B10865">
        <v>-204640.86174017799</v>
      </c>
      <c r="C10865">
        <v>1.28248138353228E-2</v>
      </c>
    </row>
    <row r="10866" spans="1:3" x14ac:dyDescent="0.25">
      <c r="A10866">
        <v>-8112658.8461923003</v>
      </c>
      <c r="B10866">
        <v>-204640.86174017799</v>
      </c>
      <c r="C10866">
        <v>1.7680279910564398E-2</v>
      </c>
    </row>
    <row r="10867" spans="1:3" x14ac:dyDescent="0.25">
      <c r="A10867">
        <v>-8111724.3673153799</v>
      </c>
      <c r="B10867">
        <v>-204640.86174017799</v>
      </c>
      <c r="C10867">
        <v>2.3671135306358299E-2</v>
      </c>
    </row>
    <row r="10868" spans="1:3" x14ac:dyDescent="0.25">
      <c r="A10868">
        <v>-8110789.8884384604</v>
      </c>
      <c r="B10868">
        <v>-204640.86174017799</v>
      </c>
      <c r="C10868">
        <v>3.0818728730082501E-2</v>
      </c>
    </row>
    <row r="10869" spans="1:3" x14ac:dyDescent="0.25">
      <c r="A10869">
        <v>-8109855.4095615298</v>
      </c>
      <c r="B10869">
        <v>-204640.86174017799</v>
      </c>
      <c r="C10869">
        <v>3.42397205531597E-2</v>
      </c>
    </row>
    <row r="10870" spans="1:3" x14ac:dyDescent="0.25">
      <c r="A10870">
        <v>-8108920.9306846103</v>
      </c>
      <c r="B10870">
        <v>-204640.86174017799</v>
      </c>
      <c r="C10870">
        <v>4.4352348893880802E-2</v>
      </c>
    </row>
    <row r="10871" spans="1:3" x14ac:dyDescent="0.25">
      <c r="A10871">
        <v>-8107986.4518076899</v>
      </c>
      <c r="B10871">
        <v>-204640.86174017799</v>
      </c>
      <c r="C10871">
        <v>4.9216538667678798E-2</v>
      </c>
    </row>
    <row r="10872" spans="1:3" x14ac:dyDescent="0.25">
      <c r="A10872">
        <v>-8107051.9729307601</v>
      </c>
      <c r="B10872">
        <v>-204640.86174017799</v>
      </c>
      <c r="C10872">
        <v>5.7772520929574897E-2</v>
      </c>
    </row>
    <row r="10873" spans="1:3" x14ac:dyDescent="0.25">
      <c r="A10873">
        <v>-8106117.4940538397</v>
      </c>
      <c r="B10873">
        <v>-204640.86174017799</v>
      </c>
      <c r="C10873">
        <v>6.97509050369262E-2</v>
      </c>
    </row>
    <row r="10874" spans="1:3" x14ac:dyDescent="0.25">
      <c r="A10874">
        <v>-8105183.0151769202</v>
      </c>
      <c r="B10874">
        <v>-204640.86174017799</v>
      </c>
      <c r="C10874">
        <v>7.3486879467964103E-2</v>
      </c>
    </row>
    <row r="10875" spans="1:3" x14ac:dyDescent="0.25">
      <c r="A10875">
        <v>-8104248.5362999896</v>
      </c>
      <c r="B10875">
        <v>-204640.86174017799</v>
      </c>
      <c r="C10875">
        <v>7.7302105724811498E-2</v>
      </c>
    </row>
    <row r="10876" spans="1:3" x14ac:dyDescent="0.25">
      <c r="A10876">
        <v>-8103314.0574230701</v>
      </c>
      <c r="B10876">
        <v>-204640.86174017799</v>
      </c>
      <c r="C10876">
        <v>7.8726932406425407E-2</v>
      </c>
    </row>
    <row r="10877" spans="1:3" x14ac:dyDescent="0.25">
      <c r="A10877">
        <v>-8102379.5785461497</v>
      </c>
      <c r="B10877">
        <v>-204640.86174017799</v>
      </c>
      <c r="C10877">
        <v>9.3480587005615207E-2</v>
      </c>
    </row>
    <row r="10878" spans="1:3" x14ac:dyDescent="0.25">
      <c r="A10878">
        <v>-8101445.0996692302</v>
      </c>
      <c r="B10878">
        <v>-204640.86174017799</v>
      </c>
      <c r="C10878">
        <v>8.3577327430248205E-2</v>
      </c>
    </row>
    <row r="10879" spans="1:3" x14ac:dyDescent="0.25">
      <c r="A10879">
        <v>-8100510.6207923004</v>
      </c>
      <c r="B10879">
        <v>-204640.86174017799</v>
      </c>
      <c r="C10879">
        <v>8.6994469165802002E-2</v>
      </c>
    </row>
    <row r="10880" spans="1:3" x14ac:dyDescent="0.25">
      <c r="A10880">
        <v>-8099576.14191538</v>
      </c>
      <c r="B10880">
        <v>-204640.86174017799</v>
      </c>
      <c r="C10880">
        <v>0</v>
      </c>
    </row>
    <row r="10881" spans="1:3" x14ac:dyDescent="0.25">
      <c r="A10881">
        <v>-8098641.6630384596</v>
      </c>
      <c r="B10881">
        <v>-204640.86174017799</v>
      </c>
      <c r="C10881">
        <v>0</v>
      </c>
    </row>
    <row r="10882" spans="1:3" x14ac:dyDescent="0.25">
      <c r="A10882">
        <v>-8097707.1841615299</v>
      </c>
      <c r="B10882">
        <v>-204640.86174017799</v>
      </c>
      <c r="C10882">
        <v>0</v>
      </c>
    </row>
    <row r="10883" spans="1:3" x14ac:dyDescent="0.25">
      <c r="A10883">
        <v>-8131348.4237307599</v>
      </c>
      <c r="B10883">
        <v>-205575.34061696401</v>
      </c>
      <c r="C10883">
        <v>0</v>
      </c>
    </row>
    <row r="10884" spans="1:3" x14ac:dyDescent="0.25">
      <c r="A10884">
        <v>-8130413.9448538404</v>
      </c>
      <c r="B10884">
        <v>-205575.34061696401</v>
      </c>
      <c r="C10884">
        <v>0</v>
      </c>
    </row>
    <row r="10885" spans="1:3" x14ac:dyDescent="0.25">
      <c r="A10885">
        <v>-8129479.46597692</v>
      </c>
      <c r="B10885">
        <v>-205575.34061696401</v>
      </c>
      <c r="C10885">
        <v>0</v>
      </c>
    </row>
    <row r="10886" spans="1:3" x14ac:dyDescent="0.25">
      <c r="A10886">
        <v>-8128544.9870999902</v>
      </c>
      <c r="B10886">
        <v>-205575.34061696401</v>
      </c>
      <c r="C10886">
        <v>0</v>
      </c>
    </row>
    <row r="10887" spans="1:3" x14ac:dyDescent="0.25">
      <c r="A10887">
        <v>-8127610.5082230698</v>
      </c>
      <c r="B10887">
        <v>-205575.34061696401</v>
      </c>
      <c r="C10887">
        <v>0</v>
      </c>
    </row>
    <row r="10888" spans="1:3" x14ac:dyDescent="0.25">
      <c r="A10888">
        <v>-8126676.0293461503</v>
      </c>
      <c r="B10888">
        <v>-205575.34061696401</v>
      </c>
      <c r="C10888">
        <v>0</v>
      </c>
    </row>
    <row r="10889" spans="1:3" x14ac:dyDescent="0.25">
      <c r="A10889">
        <v>-8125741.5504692299</v>
      </c>
      <c r="B10889">
        <v>-205575.34061696401</v>
      </c>
      <c r="C10889">
        <v>0</v>
      </c>
    </row>
    <row r="10890" spans="1:3" x14ac:dyDescent="0.25">
      <c r="A10890">
        <v>-8124807.0715923002</v>
      </c>
      <c r="B10890">
        <v>-205575.34061696401</v>
      </c>
      <c r="C10890" s="1">
        <v>6.8545865360647399E-5</v>
      </c>
    </row>
    <row r="10891" spans="1:3" x14ac:dyDescent="0.25">
      <c r="A10891">
        <v>-8123872.5927153798</v>
      </c>
      <c r="B10891">
        <v>-205575.34061696401</v>
      </c>
      <c r="C10891">
        <v>1.18911106255836E-4</v>
      </c>
    </row>
    <row r="10892" spans="1:3" x14ac:dyDescent="0.25">
      <c r="A10892">
        <v>-8122938.1138384603</v>
      </c>
      <c r="B10892">
        <v>-205575.34061696401</v>
      </c>
      <c r="C10892">
        <v>1.44561927299946E-4</v>
      </c>
    </row>
    <row r="10893" spans="1:3" x14ac:dyDescent="0.25">
      <c r="A10893">
        <v>-8122003.6349615296</v>
      </c>
      <c r="B10893">
        <v>-205575.34061696401</v>
      </c>
      <c r="C10893">
        <v>2.8498939354903898E-4</v>
      </c>
    </row>
    <row r="10894" spans="1:3" x14ac:dyDescent="0.25">
      <c r="A10894">
        <v>-8121069.1560846101</v>
      </c>
      <c r="B10894">
        <v>-205575.34061696401</v>
      </c>
      <c r="C10894">
        <v>4.1612671338953002E-4</v>
      </c>
    </row>
    <row r="10895" spans="1:3" x14ac:dyDescent="0.25">
      <c r="A10895">
        <v>-8120134.6772076897</v>
      </c>
      <c r="B10895">
        <v>-205575.34061696401</v>
      </c>
      <c r="C10895">
        <v>6.6704477649182005E-4</v>
      </c>
    </row>
    <row r="10896" spans="1:3" x14ac:dyDescent="0.25">
      <c r="A10896">
        <v>-8119200.19833076</v>
      </c>
      <c r="B10896">
        <v>-205575.34061696401</v>
      </c>
      <c r="C10896">
        <v>1.1325202649459199E-3</v>
      </c>
    </row>
    <row r="10897" spans="1:3" x14ac:dyDescent="0.25">
      <c r="A10897">
        <v>-8118265.7194538396</v>
      </c>
      <c r="B10897">
        <v>-205575.34061696401</v>
      </c>
      <c r="C10897">
        <v>1.82096904609352E-3</v>
      </c>
    </row>
    <row r="10898" spans="1:3" x14ac:dyDescent="0.25">
      <c r="A10898">
        <v>-8117331.2405769201</v>
      </c>
      <c r="B10898">
        <v>-205575.34061696401</v>
      </c>
      <c r="C10898">
        <v>2.8193783946335298E-3</v>
      </c>
    </row>
    <row r="10899" spans="1:3" x14ac:dyDescent="0.25">
      <c r="A10899">
        <v>-8116396.7616999904</v>
      </c>
      <c r="B10899">
        <v>-205575.34061696401</v>
      </c>
      <c r="C10899">
        <v>4.1165943257510601E-3</v>
      </c>
    </row>
    <row r="10900" spans="1:3" x14ac:dyDescent="0.25">
      <c r="A10900">
        <v>-8115462.28282307</v>
      </c>
      <c r="B10900">
        <v>-205575.34061696401</v>
      </c>
      <c r="C10900">
        <v>6.0516060329973602E-3</v>
      </c>
    </row>
    <row r="10901" spans="1:3" x14ac:dyDescent="0.25">
      <c r="A10901">
        <v>-8114527.8039461495</v>
      </c>
      <c r="B10901">
        <v>-205575.34061696401</v>
      </c>
      <c r="C10901">
        <v>9.3080177903175302E-3</v>
      </c>
    </row>
    <row r="10902" spans="1:3" x14ac:dyDescent="0.25">
      <c r="A10902">
        <v>-8113593.32506923</v>
      </c>
      <c r="B10902">
        <v>-205575.34061696401</v>
      </c>
      <c r="C10902">
        <v>1.09203271567821E-2</v>
      </c>
    </row>
    <row r="10903" spans="1:3" x14ac:dyDescent="0.25">
      <c r="A10903">
        <v>-8112658.8461923003</v>
      </c>
      <c r="B10903">
        <v>-205575.34061696401</v>
      </c>
      <c r="C10903">
        <v>1.55962686985731E-2</v>
      </c>
    </row>
    <row r="10904" spans="1:3" x14ac:dyDescent="0.25">
      <c r="A10904">
        <v>-8111724.3673153799</v>
      </c>
      <c r="B10904">
        <v>-205575.34061696401</v>
      </c>
      <c r="C10904">
        <v>2.0755195990204801E-2</v>
      </c>
    </row>
    <row r="10905" spans="1:3" x14ac:dyDescent="0.25">
      <c r="A10905">
        <v>-8110789.8884384604</v>
      </c>
      <c r="B10905">
        <v>-205575.34061696401</v>
      </c>
      <c r="C10905">
        <v>2.6136655360460202E-2</v>
      </c>
    </row>
    <row r="10906" spans="1:3" x14ac:dyDescent="0.25">
      <c r="A10906">
        <v>-8109855.4095615298</v>
      </c>
      <c r="B10906">
        <v>-205575.34061696401</v>
      </c>
      <c r="C10906">
        <v>2.9639380052685699E-2</v>
      </c>
    </row>
    <row r="10907" spans="1:3" x14ac:dyDescent="0.25">
      <c r="A10907">
        <v>-8108920.9306846103</v>
      </c>
      <c r="B10907">
        <v>-205575.34061696401</v>
      </c>
      <c r="C10907">
        <v>3.7623655050992903E-2</v>
      </c>
    </row>
    <row r="10908" spans="1:3" x14ac:dyDescent="0.25">
      <c r="A10908">
        <v>-8107986.4518076899</v>
      </c>
      <c r="B10908">
        <v>-205575.34061696401</v>
      </c>
      <c r="C10908">
        <v>4.1976142674684497E-2</v>
      </c>
    </row>
    <row r="10909" spans="1:3" x14ac:dyDescent="0.25">
      <c r="A10909">
        <v>-8107051.9729307601</v>
      </c>
      <c r="B10909">
        <v>-205575.34061696401</v>
      </c>
      <c r="C10909">
        <v>5.2189752459526E-2</v>
      </c>
    </row>
    <row r="10910" spans="1:3" x14ac:dyDescent="0.25">
      <c r="A10910">
        <v>-8106117.4940538397</v>
      </c>
      <c r="B10910">
        <v>-205575.34061696401</v>
      </c>
      <c r="C10910">
        <v>5.68495281040668E-2</v>
      </c>
    </row>
    <row r="10911" spans="1:3" x14ac:dyDescent="0.25">
      <c r="A10911">
        <v>-8105183.0151769202</v>
      </c>
      <c r="B10911">
        <v>-205575.34061696401</v>
      </c>
      <c r="C10911">
        <v>6.7604035139083807E-2</v>
      </c>
    </row>
    <row r="10912" spans="1:3" x14ac:dyDescent="0.25">
      <c r="A10912">
        <v>-8104248.5362999896</v>
      </c>
      <c r="B10912">
        <v>-205575.34061696401</v>
      </c>
      <c r="C10912">
        <v>7.2327271103858906E-2</v>
      </c>
    </row>
    <row r="10913" spans="1:3" x14ac:dyDescent="0.25">
      <c r="A10913">
        <v>-8103314.0574230701</v>
      </c>
      <c r="B10913">
        <v>-205575.34061696401</v>
      </c>
      <c r="C10913">
        <v>7.3809057474136297E-2</v>
      </c>
    </row>
    <row r="10914" spans="1:3" x14ac:dyDescent="0.25">
      <c r="A10914">
        <v>-8102379.5785461497</v>
      </c>
      <c r="B10914">
        <v>-205575.34061696401</v>
      </c>
      <c r="C10914">
        <v>8.6224190890789004E-2</v>
      </c>
    </row>
    <row r="10915" spans="1:3" x14ac:dyDescent="0.25">
      <c r="A10915">
        <v>-8101445.0996692302</v>
      </c>
      <c r="B10915">
        <v>-205575.34061696401</v>
      </c>
      <c r="C10915">
        <v>7.9400658607482896E-2</v>
      </c>
    </row>
    <row r="10916" spans="1:3" x14ac:dyDescent="0.25">
      <c r="A10916">
        <v>-8100510.6207923004</v>
      </c>
      <c r="B10916">
        <v>-205575.34061696401</v>
      </c>
      <c r="C10916">
        <v>8.1871233880519798E-2</v>
      </c>
    </row>
    <row r="10917" spans="1:3" x14ac:dyDescent="0.25">
      <c r="A10917">
        <v>-8099576.14191538</v>
      </c>
      <c r="B10917">
        <v>-205575.34061696401</v>
      </c>
      <c r="C10917">
        <v>0</v>
      </c>
    </row>
    <row r="10918" spans="1:3" x14ac:dyDescent="0.25">
      <c r="A10918">
        <v>-8098641.6630384596</v>
      </c>
      <c r="B10918">
        <v>-205575.34061696401</v>
      </c>
      <c r="C10918">
        <v>0</v>
      </c>
    </row>
    <row r="10919" spans="1:3" x14ac:dyDescent="0.25">
      <c r="A10919">
        <v>-8097707.1841615299</v>
      </c>
      <c r="B10919">
        <v>-205575.34061696401</v>
      </c>
      <c r="C10919">
        <v>0</v>
      </c>
    </row>
    <row r="10920" spans="1:3" x14ac:dyDescent="0.25">
      <c r="A10920">
        <v>-8131348.4237307599</v>
      </c>
      <c r="B10920">
        <v>-206509.819493749</v>
      </c>
      <c r="C10920">
        <v>0</v>
      </c>
    </row>
    <row r="10921" spans="1:3" x14ac:dyDescent="0.25">
      <c r="A10921">
        <v>-8130413.9448538404</v>
      </c>
      <c r="B10921">
        <v>-206509.819493749</v>
      </c>
      <c r="C10921">
        <v>0</v>
      </c>
    </row>
    <row r="10922" spans="1:3" x14ac:dyDescent="0.25">
      <c r="A10922">
        <v>-8129479.46597692</v>
      </c>
      <c r="B10922">
        <v>-206509.819493749</v>
      </c>
      <c r="C10922">
        <v>0</v>
      </c>
    </row>
    <row r="10923" spans="1:3" x14ac:dyDescent="0.25">
      <c r="A10923">
        <v>-8128544.9870999902</v>
      </c>
      <c r="B10923">
        <v>-206509.819493749</v>
      </c>
      <c r="C10923">
        <v>0</v>
      </c>
    </row>
    <row r="10924" spans="1:3" x14ac:dyDescent="0.25">
      <c r="A10924">
        <v>-8127610.5082230698</v>
      </c>
      <c r="B10924">
        <v>-206509.819493749</v>
      </c>
      <c r="C10924">
        <v>0</v>
      </c>
    </row>
    <row r="10925" spans="1:3" x14ac:dyDescent="0.25">
      <c r="A10925">
        <v>-8126676.0293461503</v>
      </c>
      <c r="B10925">
        <v>-206509.819493749</v>
      </c>
      <c r="C10925">
        <v>0</v>
      </c>
    </row>
    <row r="10926" spans="1:3" x14ac:dyDescent="0.25">
      <c r="A10926">
        <v>-8125741.5504692299</v>
      </c>
      <c r="B10926">
        <v>-206509.819493749</v>
      </c>
      <c r="C10926">
        <v>0</v>
      </c>
    </row>
    <row r="10927" spans="1:3" x14ac:dyDescent="0.25">
      <c r="A10927">
        <v>-8124807.0715923002</v>
      </c>
      <c r="B10927">
        <v>-206509.819493749</v>
      </c>
      <c r="C10927" s="1">
        <v>3.5909961297875202E-5</v>
      </c>
    </row>
    <row r="10928" spans="1:3" x14ac:dyDescent="0.25">
      <c r="A10928">
        <v>-8123872.5927153798</v>
      </c>
      <c r="B10928">
        <v>-206509.819493749</v>
      </c>
      <c r="C10928">
        <v>1.18597425171174E-4</v>
      </c>
    </row>
    <row r="10929" spans="1:3" x14ac:dyDescent="0.25">
      <c r="A10929">
        <v>-8122938.1138384603</v>
      </c>
      <c r="B10929">
        <v>-206509.819493749</v>
      </c>
      <c r="C10929">
        <v>1.16505936603061E-4</v>
      </c>
    </row>
    <row r="10930" spans="1:3" x14ac:dyDescent="0.25">
      <c r="A10930">
        <v>-8122003.6349615296</v>
      </c>
      <c r="B10930">
        <v>-206509.819493749</v>
      </c>
      <c r="C10930">
        <v>2.1698119235225E-4</v>
      </c>
    </row>
    <row r="10931" spans="1:3" x14ac:dyDescent="0.25">
      <c r="A10931">
        <v>-8121069.1560846101</v>
      </c>
      <c r="B10931">
        <v>-206509.819493749</v>
      </c>
      <c r="C10931">
        <v>4.3180381180718498E-4</v>
      </c>
    </row>
    <row r="10932" spans="1:3" x14ac:dyDescent="0.25">
      <c r="A10932">
        <v>-8120134.6772076897</v>
      </c>
      <c r="B10932">
        <v>-206509.819493749</v>
      </c>
      <c r="C10932">
        <v>6.9138017715886203E-4</v>
      </c>
    </row>
    <row r="10933" spans="1:3" x14ac:dyDescent="0.25">
      <c r="A10933">
        <v>-8119200.19833076</v>
      </c>
      <c r="B10933">
        <v>-206509.819493749</v>
      </c>
      <c r="C10933">
        <v>1.0736043332144601E-3</v>
      </c>
    </row>
    <row r="10934" spans="1:3" x14ac:dyDescent="0.25">
      <c r="A10934">
        <v>-8118265.7194538396</v>
      </c>
      <c r="B10934">
        <v>-206509.819493749</v>
      </c>
      <c r="C10934">
        <v>1.4233507681638E-3</v>
      </c>
    </row>
    <row r="10935" spans="1:3" x14ac:dyDescent="0.25">
      <c r="A10935">
        <v>-8117331.2405769201</v>
      </c>
      <c r="B10935">
        <v>-206509.819493749</v>
      </c>
      <c r="C10935">
        <v>2.3412439040839598E-3</v>
      </c>
    </row>
    <row r="10936" spans="1:3" x14ac:dyDescent="0.25">
      <c r="A10936">
        <v>-8116396.7616999904</v>
      </c>
      <c r="B10936">
        <v>-206509.819493749</v>
      </c>
      <c r="C10936">
        <v>3.585567465052E-3</v>
      </c>
    </row>
    <row r="10937" spans="1:3" x14ac:dyDescent="0.25">
      <c r="A10937">
        <v>-8115462.28282307</v>
      </c>
      <c r="B10937">
        <v>-206509.819493749</v>
      </c>
      <c r="C10937">
        <v>5.17741777002811E-3</v>
      </c>
    </row>
    <row r="10938" spans="1:3" x14ac:dyDescent="0.25">
      <c r="A10938">
        <v>-8114527.8039461495</v>
      </c>
      <c r="B10938">
        <v>-206509.819493749</v>
      </c>
      <c r="C10938">
        <v>7.6343142427504002E-3</v>
      </c>
    </row>
    <row r="10939" spans="1:3" x14ac:dyDescent="0.25">
      <c r="A10939">
        <v>-8113593.32506923</v>
      </c>
      <c r="B10939">
        <v>-206509.819493749</v>
      </c>
      <c r="C10939">
        <v>1.09290136024355E-2</v>
      </c>
    </row>
    <row r="10940" spans="1:3" x14ac:dyDescent="0.25">
      <c r="A10940">
        <v>-8112658.8461923003</v>
      </c>
      <c r="B10940">
        <v>-206509.819493749</v>
      </c>
      <c r="C10940">
        <v>1.3184564188122701E-2</v>
      </c>
    </row>
    <row r="10941" spans="1:3" x14ac:dyDescent="0.25">
      <c r="A10941">
        <v>-8111724.3673153799</v>
      </c>
      <c r="B10941">
        <v>-206509.819493749</v>
      </c>
      <c r="C10941">
        <v>1.74776017665863E-2</v>
      </c>
    </row>
    <row r="10942" spans="1:3" x14ac:dyDescent="0.25">
      <c r="A10942">
        <v>-8110789.8884384604</v>
      </c>
      <c r="B10942">
        <v>-206509.819493749</v>
      </c>
      <c r="C10942">
        <v>2.31065675616264E-2</v>
      </c>
    </row>
    <row r="10943" spans="1:3" x14ac:dyDescent="0.25">
      <c r="A10943">
        <v>-8109855.4095615298</v>
      </c>
      <c r="B10943">
        <v>-206509.819493749</v>
      </c>
      <c r="C10943">
        <v>2.6961276307701999E-2</v>
      </c>
    </row>
    <row r="10944" spans="1:3" x14ac:dyDescent="0.25">
      <c r="A10944">
        <v>-8108920.9306846103</v>
      </c>
      <c r="B10944">
        <v>-206509.819493749</v>
      </c>
      <c r="C10944">
        <v>3.4192293882369898E-2</v>
      </c>
    </row>
    <row r="10945" spans="1:3" x14ac:dyDescent="0.25">
      <c r="A10945">
        <v>-8107986.4518076899</v>
      </c>
      <c r="B10945">
        <v>-206509.819493749</v>
      </c>
      <c r="C10945">
        <v>3.9286147803068099E-2</v>
      </c>
    </row>
    <row r="10946" spans="1:3" x14ac:dyDescent="0.25">
      <c r="A10946">
        <v>-8107051.9729307601</v>
      </c>
      <c r="B10946">
        <v>-206509.819493749</v>
      </c>
      <c r="C10946">
        <v>4.7985672950744601E-2</v>
      </c>
    </row>
    <row r="10947" spans="1:3" x14ac:dyDescent="0.25">
      <c r="A10947">
        <v>-8106117.4940538397</v>
      </c>
      <c r="B10947">
        <v>-206509.819493749</v>
      </c>
      <c r="C10947">
        <v>5.2712202072143499E-2</v>
      </c>
    </row>
    <row r="10948" spans="1:3" x14ac:dyDescent="0.25">
      <c r="A10948">
        <v>-8105183.0151769202</v>
      </c>
      <c r="B10948">
        <v>-206509.819493749</v>
      </c>
      <c r="C10948">
        <v>6.3541203737258897E-2</v>
      </c>
    </row>
    <row r="10949" spans="1:3" x14ac:dyDescent="0.25">
      <c r="A10949">
        <v>-8104248.5362999896</v>
      </c>
      <c r="B10949">
        <v>-206509.819493749</v>
      </c>
      <c r="C10949">
        <v>6.5128237009048406E-2</v>
      </c>
    </row>
    <row r="10950" spans="1:3" x14ac:dyDescent="0.25">
      <c r="A10950">
        <v>-8103314.0574230701</v>
      </c>
      <c r="B10950">
        <v>-206509.819493749</v>
      </c>
      <c r="C10950">
        <v>7.0570230484008706E-2</v>
      </c>
    </row>
    <row r="10951" spans="1:3" x14ac:dyDescent="0.25">
      <c r="A10951">
        <v>-8102379.5785461497</v>
      </c>
      <c r="B10951">
        <v>-206509.819493749</v>
      </c>
      <c r="C10951">
        <v>7.5126767158508301E-2</v>
      </c>
    </row>
    <row r="10952" spans="1:3" x14ac:dyDescent="0.25">
      <c r="A10952">
        <v>-8101445.0996692302</v>
      </c>
      <c r="B10952">
        <v>-206509.819493749</v>
      </c>
      <c r="C10952">
        <v>7.5503908097743905E-2</v>
      </c>
    </row>
    <row r="10953" spans="1:3" x14ac:dyDescent="0.25">
      <c r="A10953">
        <v>-8100510.6207923004</v>
      </c>
      <c r="B10953">
        <v>-206509.819493749</v>
      </c>
      <c r="C10953">
        <v>7.9784609377384103E-2</v>
      </c>
    </row>
    <row r="10954" spans="1:3" x14ac:dyDescent="0.25">
      <c r="A10954">
        <v>-8099576.14191538</v>
      </c>
      <c r="B10954">
        <v>-206509.819493749</v>
      </c>
      <c r="C10954">
        <v>7.4265234172344194E-2</v>
      </c>
    </row>
    <row r="10955" spans="1:3" x14ac:dyDescent="0.25">
      <c r="A10955">
        <v>-8098641.6630384596</v>
      </c>
      <c r="B10955">
        <v>-206509.819493749</v>
      </c>
      <c r="C10955">
        <v>0</v>
      </c>
    </row>
    <row r="10956" spans="1:3" x14ac:dyDescent="0.25">
      <c r="A10956">
        <v>-8097707.1841615299</v>
      </c>
      <c r="B10956">
        <v>-206509.819493749</v>
      </c>
      <c r="C10956">
        <v>0</v>
      </c>
    </row>
    <row r="10957" spans="1:3" x14ac:dyDescent="0.25">
      <c r="A10957">
        <v>-8131348.4237307599</v>
      </c>
      <c r="B10957">
        <v>-207444.29837053499</v>
      </c>
      <c r="C10957">
        <v>0</v>
      </c>
    </row>
    <row r="10958" spans="1:3" x14ac:dyDescent="0.25">
      <c r="A10958">
        <v>-8130413.9448538404</v>
      </c>
      <c r="B10958">
        <v>-207444.29837053499</v>
      </c>
      <c r="C10958">
        <v>0</v>
      </c>
    </row>
    <row r="10959" spans="1:3" x14ac:dyDescent="0.25">
      <c r="A10959">
        <v>-8129479.46597692</v>
      </c>
      <c r="B10959">
        <v>-207444.29837053499</v>
      </c>
      <c r="C10959">
        <v>0</v>
      </c>
    </row>
    <row r="10960" spans="1:3" x14ac:dyDescent="0.25">
      <c r="A10960">
        <v>-8128544.9870999902</v>
      </c>
      <c r="B10960">
        <v>-207444.29837053499</v>
      </c>
      <c r="C10960">
        <v>0</v>
      </c>
    </row>
    <row r="10961" spans="1:3" x14ac:dyDescent="0.25">
      <c r="A10961">
        <v>-8127610.5082230698</v>
      </c>
      <c r="B10961">
        <v>-207444.29837053499</v>
      </c>
      <c r="C10961">
        <v>0</v>
      </c>
    </row>
    <row r="10962" spans="1:3" x14ac:dyDescent="0.25">
      <c r="A10962">
        <v>-8126676.0293461503</v>
      </c>
      <c r="B10962">
        <v>-207444.29837053499</v>
      </c>
      <c r="C10962">
        <v>0</v>
      </c>
    </row>
    <row r="10963" spans="1:3" x14ac:dyDescent="0.25">
      <c r="A10963">
        <v>-8125741.5504692299</v>
      </c>
      <c r="B10963">
        <v>-207444.29837053499</v>
      </c>
      <c r="C10963">
        <v>0</v>
      </c>
    </row>
    <row r="10964" spans="1:3" x14ac:dyDescent="0.25">
      <c r="A10964">
        <v>-8124807.0715923002</v>
      </c>
      <c r="B10964">
        <v>-207444.29837053499</v>
      </c>
      <c r="C10964" s="1">
        <v>3.5909961297875202E-5</v>
      </c>
    </row>
    <row r="10965" spans="1:3" x14ac:dyDescent="0.25">
      <c r="A10965">
        <v>-8123872.5927153798</v>
      </c>
      <c r="B10965">
        <v>-207444.29837053499</v>
      </c>
      <c r="C10965" s="1">
        <v>5.39018474228214E-5</v>
      </c>
    </row>
    <row r="10966" spans="1:3" x14ac:dyDescent="0.25">
      <c r="A10966">
        <v>-8122938.1138384603</v>
      </c>
      <c r="B10966">
        <v>-207444.29837053499</v>
      </c>
      <c r="C10966">
        <v>1.52788707055151E-4</v>
      </c>
    </row>
    <row r="10967" spans="1:3" x14ac:dyDescent="0.25">
      <c r="A10967">
        <v>-8122003.6349615296</v>
      </c>
      <c r="B10967">
        <v>-207444.29837053499</v>
      </c>
      <c r="C10967">
        <v>1.88936581253074E-4</v>
      </c>
    </row>
    <row r="10968" spans="1:3" x14ac:dyDescent="0.25">
      <c r="A10968">
        <v>-8121069.1560846101</v>
      </c>
      <c r="B10968">
        <v>-207444.29837053499</v>
      </c>
      <c r="C10968">
        <v>3.6277371691539802E-4</v>
      </c>
    </row>
    <row r="10969" spans="1:3" x14ac:dyDescent="0.25">
      <c r="A10969">
        <v>-8120134.6772076897</v>
      </c>
      <c r="B10969">
        <v>-207444.29837053499</v>
      </c>
      <c r="C10969">
        <v>5.93322096392512E-4</v>
      </c>
    </row>
    <row r="10970" spans="1:3" x14ac:dyDescent="0.25">
      <c r="A10970">
        <v>-8119200.19833076</v>
      </c>
      <c r="B10970">
        <v>-207444.29837053499</v>
      </c>
      <c r="C10970">
        <v>9.16523800697177E-4</v>
      </c>
    </row>
    <row r="10971" spans="1:3" x14ac:dyDescent="0.25">
      <c r="A10971">
        <v>-8118265.7194538396</v>
      </c>
      <c r="B10971">
        <v>-207444.29837053499</v>
      </c>
      <c r="C10971">
        <v>1.4233507681638E-3</v>
      </c>
    </row>
    <row r="10972" spans="1:3" x14ac:dyDescent="0.25">
      <c r="A10972">
        <v>-8117331.2405769201</v>
      </c>
      <c r="B10972">
        <v>-207444.29837053499</v>
      </c>
      <c r="C10972">
        <v>2.1397382952272801E-3</v>
      </c>
    </row>
    <row r="10973" spans="1:3" x14ac:dyDescent="0.25">
      <c r="A10973">
        <v>-8116396.7616999904</v>
      </c>
      <c r="B10973">
        <v>-207444.29837053499</v>
      </c>
      <c r="C10973">
        <v>3.4271762706339299E-3</v>
      </c>
    </row>
    <row r="10974" spans="1:3" x14ac:dyDescent="0.25">
      <c r="A10974">
        <v>-8115462.28282307</v>
      </c>
      <c r="B10974">
        <v>-207444.29837053499</v>
      </c>
      <c r="C10974">
        <v>4.6124132350087096E-3</v>
      </c>
    </row>
    <row r="10975" spans="1:3" x14ac:dyDescent="0.25">
      <c r="A10975">
        <v>-8114527.8039461495</v>
      </c>
      <c r="B10975">
        <v>-207444.29837053499</v>
      </c>
      <c r="C10975">
        <v>7.1587045677006201E-3</v>
      </c>
    </row>
    <row r="10976" spans="1:3" x14ac:dyDescent="0.25">
      <c r="A10976">
        <v>-8113593.32506923</v>
      </c>
      <c r="B10976">
        <v>-207444.29837053499</v>
      </c>
      <c r="C10976">
        <v>9.8878536373376794E-3</v>
      </c>
    </row>
    <row r="10977" spans="1:3" x14ac:dyDescent="0.25">
      <c r="A10977">
        <v>-8112658.8461923003</v>
      </c>
      <c r="B10977">
        <v>-207444.29837053499</v>
      </c>
      <c r="C10977">
        <v>1.36737180873751E-2</v>
      </c>
    </row>
    <row r="10978" spans="1:3" x14ac:dyDescent="0.25">
      <c r="A10978">
        <v>-8111724.3673153799</v>
      </c>
      <c r="B10978">
        <v>-207444.29837053499</v>
      </c>
      <c r="C10978">
        <v>1.6289256513118699E-2</v>
      </c>
    </row>
    <row r="10979" spans="1:3" x14ac:dyDescent="0.25">
      <c r="A10979">
        <v>-8110789.8884384604</v>
      </c>
      <c r="B10979">
        <v>-207444.29837053499</v>
      </c>
      <c r="C10979">
        <v>2.1562432870268801E-2</v>
      </c>
    </row>
    <row r="10980" spans="1:3" x14ac:dyDescent="0.25">
      <c r="A10980">
        <v>-8109855.4095615298</v>
      </c>
      <c r="B10980">
        <v>-207444.29837053499</v>
      </c>
      <c r="C10980">
        <v>2.6117872446775402E-2</v>
      </c>
    </row>
    <row r="10981" spans="1:3" x14ac:dyDescent="0.25">
      <c r="A10981">
        <v>-8108920.9306846103</v>
      </c>
      <c r="B10981">
        <v>-207444.29837053499</v>
      </c>
      <c r="C10981">
        <v>3.3012885600328397E-2</v>
      </c>
    </row>
    <row r="10982" spans="1:3" x14ac:dyDescent="0.25">
      <c r="A10982">
        <v>-8107986.4518076899</v>
      </c>
      <c r="B10982">
        <v>-207444.29837053499</v>
      </c>
      <c r="C10982">
        <v>3.8940735161304398E-2</v>
      </c>
    </row>
    <row r="10983" spans="1:3" x14ac:dyDescent="0.25">
      <c r="A10983">
        <v>-8107051.9729307601</v>
      </c>
      <c r="B10983">
        <v>-207444.29837053499</v>
      </c>
      <c r="C10983">
        <v>4.3439362198114298E-2</v>
      </c>
    </row>
    <row r="10984" spans="1:3" x14ac:dyDescent="0.25">
      <c r="A10984">
        <v>-8106117.4940538397</v>
      </c>
      <c r="B10984">
        <v>-207444.29837053499</v>
      </c>
      <c r="C10984">
        <v>4.8305373638868297E-2</v>
      </c>
    </row>
    <row r="10985" spans="1:3" x14ac:dyDescent="0.25">
      <c r="A10985">
        <v>-8105183.0151769202</v>
      </c>
      <c r="B10985">
        <v>-207444.29837053499</v>
      </c>
      <c r="C10985">
        <v>5.7818904519081102E-2</v>
      </c>
    </row>
    <row r="10986" spans="1:3" x14ac:dyDescent="0.25">
      <c r="A10986">
        <v>-8104248.5362999896</v>
      </c>
      <c r="B10986">
        <v>-207444.29837053499</v>
      </c>
      <c r="C10986">
        <v>6.2585867941379505E-2</v>
      </c>
    </row>
    <row r="10987" spans="1:3" x14ac:dyDescent="0.25">
      <c r="A10987">
        <v>-8103314.0574230701</v>
      </c>
      <c r="B10987">
        <v>-207444.29837053499</v>
      </c>
      <c r="C10987">
        <v>6.6949889063835102E-2</v>
      </c>
    </row>
    <row r="10988" spans="1:3" x14ac:dyDescent="0.25">
      <c r="A10988">
        <v>-8102379.5785461497</v>
      </c>
      <c r="B10988">
        <v>-207444.29837053499</v>
      </c>
      <c r="C10988">
        <v>7.3657751083373996E-2</v>
      </c>
    </row>
    <row r="10989" spans="1:3" x14ac:dyDescent="0.25">
      <c r="A10989">
        <v>-8101445.0996692302</v>
      </c>
      <c r="B10989">
        <v>-207444.29837053499</v>
      </c>
      <c r="C10989">
        <v>7.3783561587333596E-2</v>
      </c>
    </row>
    <row r="10990" spans="1:3" x14ac:dyDescent="0.25">
      <c r="A10990">
        <v>-8100510.6207923004</v>
      </c>
      <c r="B10990">
        <v>-207444.29837053499</v>
      </c>
      <c r="C10990">
        <v>7.8364543616771601E-2</v>
      </c>
    </row>
    <row r="10991" spans="1:3" x14ac:dyDescent="0.25">
      <c r="A10991">
        <v>-8099576.14191538</v>
      </c>
      <c r="B10991">
        <v>-207444.29837053499</v>
      </c>
      <c r="C10991">
        <v>7.8347578644752502E-2</v>
      </c>
    </row>
    <row r="10992" spans="1:3" x14ac:dyDescent="0.25">
      <c r="A10992">
        <v>-8098641.6630384596</v>
      </c>
      <c r="B10992">
        <v>-207444.29837053499</v>
      </c>
      <c r="C10992">
        <v>0</v>
      </c>
    </row>
    <row r="10993" spans="1:3" x14ac:dyDescent="0.25">
      <c r="A10993">
        <v>-8097707.1841615299</v>
      </c>
      <c r="B10993">
        <v>-207444.29837053499</v>
      </c>
      <c r="C10993">
        <v>0</v>
      </c>
    </row>
    <row r="10994" spans="1:3" x14ac:dyDescent="0.25">
      <c r="A10994">
        <v>-8096772.7052846104</v>
      </c>
      <c r="B10994">
        <v>-207444.29837053499</v>
      </c>
      <c r="C10994">
        <v>0</v>
      </c>
    </row>
    <row r="10995" spans="1:3" x14ac:dyDescent="0.25">
      <c r="A10995">
        <v>-8131348.4237307599</v>
      </c>
      <c r="B10995">
        <v>-208378.77724732101</v>
      </c>
      <c r="C10995">
        <v>0</v>
      </c>
    </row>
    <row r="10996" spans="1:3" x14ac:dyDescent="0.25">
      <c r="A10996">
        <v>-8130413.9448538404</v>
      </c>
      <c r="B10996">
        <v>-208378.77724732101</v>
      </c>
      <c r="C10996">
        <v>0</v>
      </c>
    </row>
    <row r="10997" spans="1:3" x14ac:dyDescent="0.25">
      <c r="A10997">
        <v>-8129479.46597692</v>
      </c>
      <c r="B10997">
        <v>-208378.77724732101</v>
      </c>
      <c r="C10997">
        <v>0</v>
      </c>
    </row>
    <row r="10998" spans="1:3" x14ac:dyDescent="0.25">
      <c r="A10998">
        <v>-8128544.9870999902</v>
      </c>
      <c r="B10998">
        <v>-208378.77724732101</v>
      </c>
      <c r="C10998">
        <v>0</v>
      </c>
    </row>
    <row r="10999" spans="1:3" x14ac:dyDescent="0.25">
      <c r="A10999">
        <v>-8127610.5082230698</v>
      </c>
      <c r="B10999">
        <v>-208378.77724732101</v>
      </c>
      <c r="C10999">
        <v>0</v>
      </c>
    </row>
    <row r="11000" spans="1:3" x14ac:dyDescent="0.25">
      <c r="A11000">
        <v>-8126676.0293461503</v>
      </c>
      <c r="B11000">
        <v>-208378.77724732101</v>
      </c>
      <c r="C11000">
        <v>0</v>
      </c>
    </row>
    <row r="11001" spans="1:3" x14ac:dyDescent="0.25">
      <c r="A11001">
        <v>-8125741.5504692299</v>
      </c>
      <c r="B11001">
        <v>-208378.77724732101</v>
      </c>
      <c r="C11001">
        <v>0</v>
      </c>
    </row>
    <row r="11002" spans="1:3" x14ac:dyDescent="0.25">
      <c r="A11002">
        <v>-8124807.0715923002</v>
      </c>
      <c r="B11002">
        <v>-208378.77724732101</v>
      </c>
      <c r="C11002" s="1">
        <v>3.5909961297875202E-5</v>
      </c>
    </row>
    <row r="11003" spans="1:3" x14ac:dyDescent="0.25">
      <c r="A11003">
        <v>-8123872.5927153798</v>
      </c>
      <c r="B11003">
        <v>-208378.77724732101</v>
      </c>
      <c r="C11003" s="1">
        <v>2.5259454560000399E-5</v>
      </c>
    </row>
    <row r="11004" spans="1:3" x14ac:dyDescent="0.25">
      <c r="A11004">
        <v>-8122938.1138384603</v>
      </c>
      <c r="B11004">
        <v>-208378.77724732101</v>
      </c>
      <c r="C11004">
        <v>1.6294540546368799E-4</v>
      </c>
    </row>
    <row r="11005" spans="1:3" x14ac:dyDescent="0.25">
      <c r="A11005">
        <v>-8122003.6349615296</v>
      </c>
      <c r="B11005">
        <v>-208378.77724732101</v>
      </c>
      <c r="C11005">
        <v>1.7447289428673601E-4</v>
      </c>
    </row>
    <row r="11006" spans="1:3" x14ac:dyDescent="0.25">
      <c r="A11006">
        <v>-8121069.1560846101</v>
      </c>
      <c r="B11006">
        <v>-208378.77724732101</v>
      </c>
      <c r="C11006">
        <v>2.4974063853733198E-4</v>
      </c>
    </row>
    <row r="11007" spans="1:3" x14ac:dyDescent="0.25">
      <c r="A11007">
        <v>-8120134.6772076897</v>
      </c>
      <c r="B11007">
        <v>-208378.77724732101</v>
      </c>
      <c r="C11007">
        <v>4.4191285269334901E-4</v>
      </c>
    </row>
    <row r="11008" spans="1:3" x14ac:dyDescent="0.25">
      <c r="A11008">
        <v>-8119200.19833076</v>
      </c>
      <c r="B11008">
        <v>-208378.77724732101</v>
      </c>
      <c r="C11008">
        <v>8.1858923658728502E-4</v>
      </c>
    </row>
    <row r="11009" spans="1:3" x14ac:dyDescent="0.25">
      <c r="A11009">
        <v>-8118265.7194538396</v>
      </c>
      <c r="B11009">
        <v>-208378.77724732101</v>
      </c>
      <c r="C11009">
        <v>1.2665773974731499E-3</v>
      </c>
    </row>
    <row r="11010" spans="1:3" x14ac:dyDescent="0.25">
      <c r="A11010">
        <v>-8117331.2405769201</v>
      </c>
      <c r="B11010">
        <v>-208378.77724732101</v>
      </c>
      <c r="C11010">
        <v>2.0753878634423E-3</v>
      </c>
    </row>
    <row r="11011" spans="1:3" x14ac:dyDescent="0.25">
      <c r="A11011">
        <v>-8116396.7616999904</v>
      </c>
      <c r="B11011">
        <v>-208378.77724732101</v>
      </c>
      <c r="C11011">
        <v>3.0797009821981101E-3</v>
      </c>
    </row>
    <row r="11012" spans="1:3" x14ac:dyDescent="0.25">
      <c r="A11012">
        <v>-8115462.28282307</v>
      </c>
      <c r="B11012">
        <v>-208378.77724732101</v>
      </c>
      <c r="C11012">
        <v>4.6977791935205399E-3</v>
      </c>
    </row>
    <row r="11013" spans="1:3" x14ac:dyDescent="0.25">
      <c r="A11013">
        <v>-8114527.8039461495</v>
      </c>
      <c r="B11013">
        <v>-208378.77724732101</v>
      </c>
      <c r="C11013">
        <v>5.8999699540436198E-3</v>
      </c>
    </row>
    <row r="11014" spans="1:3" x14ac:dyDescent="0.25">
      <c r="A11014">
        <v>-8113593.32506923</v>
      </c>
      <c r="B11014">
        <v>-208378.77724732101</v>
      </c>
      <c r="C11014">
        <v>8.3668278530240007E-3</v>
      </c>
    </row>
    <row r="11015" spans="1:3" x14ac:dyDescent="0.25">
      <c r="A11015">
        <v>-8112658.8461923003</v>
      </c>
      <c r="B11015">
        <v>-208378.77724732101</v>
      </c>
      <c r="C11015">
        <v>1.2256124988198201E-2</v>
      </c>
    </row>
    <row r="11016" spans="1:3" x14ac:dyDescent="0.25">
      <c r="A11016">
        <v>-8111724.3673153799</v>
      </c>
      <c r="B11016">
        <v>-208378.77724732101</v>
      </c>
      <c r="C11016">
        <v>1.4870149083435501E-2</v>
      </c>
    </row>
    <row r="11017" spans="1:3" x14ac:dyDescent="0.25">
      <c r="A11017">
        <v>-8110789.8884384604</v>
      </c>
      <c r="B11017">
        <v>-208378.77724732101</v>
      </c>
      <c r="C11017">
        <v>1.9350383430719299E-2</v>
      </c>
    </row>
    <row r="11018" spans="1:3" x14ac:dyDescent="0.25">
      <c r="A11018">
        <v>-8109855.4095615298</v>
      </c>
      <c r="B11018">
        <v>-208378.77724732101</v>
      </c>
      <c r="C11018">
        <v>2.3418134078383401E-2</v>
      </c>
    </row>
    <row r="11019" spans="1:3" x14ac:dyDescent="0.25">
      <c r="A11019">
        <v>-8108920.9306846103</v>
      </c>
      <c r="B11019">
        <v>-208378.77724732101</v>
      </c>
      <c r="C11019">
        <v>2.9792584478855098E-2</v>
      </c>
    </row>
    <row r="11020" spans="1:3" x14ac:dyDescent="0.25">
      <c r="A11020">
        <v>-8107986.4518076899</v>
      </c>
      <c r="B11020">
        <v>-208378.77724732101</v>
      </c>
      <c r="C11020">
        <v>3.6431480199098497E-2</v>
      </c>
    </row>
    <row r="11021" spans="1:3" x14ac:dyDescent="0.25">
      <c r="A11021">
        <v>-8107051.9729307601</v>
      </c>
      <c r="B11021">
        <v>-208378.77724732101</v>
      </c>
      <c r="C11021">
        <v>4.0904924273490899E-2</v>
      </c>
    </row>
    <row r="11022" spans="1:3" x14ac:dyDescent="0.25">
      <c r="A11022">
        <v>-8106117.4940538397</v>
      </c>
      <c r="B11022">
        <v>-208378.77724732101</v>
      </c>
      <c r="C11022">
        <v>4.7951128333806901E-2</v>
      </c>
    </row>
    <row r="11023" spans="1:3" x14ac:dyDescent="0.25">
      <c r="A11023">
        <v>-8105183.0151769202</v>
      </c>
      <c r="B11023">
        <v>-208378.77724732101</v>
      </c>
      <c r="C11023">
        <v>5.3924191743135397E-2</v>
      </c>
    </row>
    <row r="11024" spans="1:3" x14ac:dyDescent="0.25">
      <c r="A11024">
        <v>-8104248.5362999896</v>
      </c>
      <c r="B11024">
        <v>-208378.77724732101</v>
      </c>
      <c r="C11024">
        <v>6.1174798756837803E-2</v>
      </c>
    </row>
    <row r="11025" spans="1:3" x14ac:dyDescent="0.25">
      <c r="A11025">
        <v>-8103314.0574230701</v>
      </c>
      <c r="B11025">
        <v>-208378.77724732101</v>
      </c>
      <c r="C11025">
        <v>6.7270614206790896E-2</v>
      </c>
    </row>
    <row r="11026" spans="1:3" x14ac:dyDescent="0.25">
      <c r="A11026">
        <v>-8102379.5785461497</v>
      </c>
      <c r="B11026">
        <v>-208378.77724732101</v>
      </c>
      <c r="C11026">
        <v>6.8010993301868397E-2</v>
      </c>
    </row>
    <row r="11027" spans="1:3" x14ac:dyDescent="0.25">
      <c r="A11027">
        <v>-8101445.0996692302</v>
      </c>
      <c r="B11027">
        <v>-208378.77724732101</v>
      </c>
      <c r="C11027">
        <v>7.4197463691234505E-2</v>
      </c>
    </row>
    <row r="11028" spans="1:3" x14ac:dyDescent="0.25">
      <c r="A11028">
        <v>-8100510.6207923004</v>
      </c>
      <c r="B11028">
        <v>-208378.77724732101</v>
      </c>
      <c r="C11028">
        <v>7.8762583434581701E-2</v>
      </c>
    </row>
    <row r="11029" spans="1:3" x14ac:dyDescent="0.25">
      <c r="A11029">
        <v>-8099576.14191538</v>
      </c>
      <c r="B11029">
        <v>-208378.77724732101</v>
      </c>
      <c r="C11029">
        <v>7.6309703290462397E-2</v>
      </c>
    </row>
    <row r="11030" spans="1:3" x14ac:dyDescent="0.25">
      <c r="A11030">
        <v>-8098641.6630384596</v>
      </c>
      <c r="B11030">
        <v>-208378.77724732101</v>
      </c>
      <c r="C11030">
        <v>0</v>
      </c>
    </row>
    <row r="11031" spans="1:3" x14ac:dyDescent="0.25">
      <c r="A11031">
        <v>-8097707.1841615299</v>
      </c>
      <c r="B11031">
        <v>-208378.77724732101</v>
      </c>
      <c r="C11031">
        <v>0</v>
      </c>
    </row>
    <row r="11032" spans="1:3" x14ac:dyDescent="0.25">
      <c r="A11032">
        <v>-8096772.7052846104</v>
      </c>
      <c r="B11032">
        <v>-208378.77724732101</v>
      </c>
      <c r="C11032">
        <v>0</v>
      </c>
    </row>
    <row r="11033" spans="1:3" x14ac:dyDescent="0.25">
      <c r="A11033">
        <v>-8131348.4237307599</v>
      </c>
      <c r="B11033">
        <v>-209313.25612410699</v>
      </c>
      <c r="C11033">
        <v>0</v>
      </c>
    </row>
    <row r="11034" spans="1:3" x14ac:dyDescent="0.25">
      <c r="A11034">
        <v>-8130413.9448538404</v>
      </c>
      <c r="B11034">
        <v>-209313.25612410699</v>
      </c>
      <c r="C11034">
        <v>0</v>
      </c>
    </row>
    <row r="11035" spans="1:3" x14ac:dyDescent="0.25">
      <c r="A11035">
        <v>-8129479.46597692</v>
      </c>
      <c r="B11035">
        <v>-209313.25612410699</v>
      </c>
      <c r="C11035">
        <v>0</v>
      </c>
    </row>
    <row r="11036" spans="1:3" x14ac:dyDescent="0.25">
      <c r="A11036">
        <v>-8128544.9870999902</v>
      </c>
      <c r="B11036">
        <v>-209313.25612410699</v>
      </c>
      <c r="C11036">
        <v>0</v>
      </c>
    </row>
    <row r="11037" spans="1:3" x14ac:dyDescent="0.25">
      <c r="A11037">
        <v>-8127610.5082230698</v>
      </c>
      <c r="B11037">
        <v>-209313.25612410699</v>
      </c>
      <c r="C11037">
        <v>0</v>
      </c>
    </row>
    <row r="11038" spans="1:3" x14ac:dyDescent="0.25">
      <c r="A11038">
        <v>-8126676.0293461503</v>
      </c>
      <c r="B11038">
        <v>-209313.25612410699</v>
      </c>
      <c r="C11038">
        <v>0</v>
      </c>
    </row>
    <row r="11039" spans="1:3" x14ac:dyDescent="0.25">
      <c r="A11039">
        <v>-8125741.5504692299</v>
      </c>
      <c r="B11039">
        <v>-209313.25612410699</v>
      </c>
      <c r="C11039">
        <v>0</v>
      </c>
    </row>
    <row r="11040" spans="1:3" x14ac:dyDescent="0.25">
      <c r="A11040">
        <v>-8124807.0715923002</v>
      </c>
      <c r="B11040">
        <v>-209313.25612410699</v>
      </c>
      <c r="C11040">
        <v>0</v>
      </c>
    </row>
    <row r="11041" spans="1:3" x14ac:dyDescent="0.25">
      <c r="A11041">
        <v>-8123872.5927153798</v>
      </c>
      <c r="B11041">
        <v>-209313.25612410699</v>
      </c>
      <c r="C11041" s="1">
        <v>2.5259454560000399E-5</v>
      </c>
    </row>
    <row r="11042" spans="1:3" x14ac:dyDescent="0.25">
      <c r="A11042">
        <v>-8122938.1138384603</v>
      </c>
      <c r="B11042">
        <v>-209313.25612410699</v>
      </c>
      <c r="C11042">
        <v>1.30326719954609E-4</v>
      </c>
    </row>
    <row r="11043" spans="1:3" x14ac:dyDescent="0.25">
      <c r="A11043">
        <v>-8122003.6349615296</v>
      </c>
      <c r="B11043">
        <v>-209313.25612410699</v>
      </c>
      <c r="C11043">
        <v>1.6443316417280501E-4</v>
      </c>
    </row>
    <row r="11044" spans="1:3" x14ac:dyDescent="0.25">
      <c r="A11044">
        <v>-8121069.1560846101</v>
      </c>
      <c r="B11044">
        <v>-209313.25612410699</v>
      </c>
      <c r="C11044">
        <v>2.4974063853733198E-4</v>
      </c>
    </row>
    <row r="11045" spans="1:3" x14ac:dyDescent="0.25">
      <c r="A11045">
        <v>-8120134.6772076897</v>
      </c>
      <c r="B11045">
        <v>-209313.25612410699</v>
      </c>
      <c r="C11045">
        <v>4.0635321056470199E-4</v>
      </c>
    </row>
    <row r="11046" spans="1:3" x14ac:dyDescent="0.25">
      <c r="A11046">
        <v>-8119200.19833076</v>
      </c>
      <c r="B11046">
        <v>-209313.25612410699</v>
      </c>
      <c r="C11046">
        <v>7.00154399964958E-4</v>
      </c>
    </row>
    <row r="11047" spans="1:3" x14ac:dyDescent="0.25">
      <c r="A11047">
        <v>-8118265.7194538396</v>
      </c>
      <c r="B11047">
        <v>-209313.25612410699</v>
      </c>
      <c r="C11047">
        <v>1.2412222567945699E-3</v>
      </c>
    </row>
    <row r="11048" spans="1:3" x14ac:dyDescent="0.25">
      <c r="A11048">
        <v>-8117331.2405769201</v>
      </c>
      <c r="B11048">
        <v>-209313.25612410699</v>
      </c>
      <c r="C11048">
        <v>1.9038189202547E-3</v>
      </c>
    </row>
    <row r="11049" spans="1:3" x14ac:dyDescent="0.25">
      <c r="A11049">
        <v>-8116396.7616999904</v>
      </c>
      <c r="B11049">
        <v>-209313.25612410699</v>
      </c>
      <c r="C11049">
        <v>2.8454612474888498E-3</v>
      </c>
    </row>
    <row r="11050" spans="1:3" x14ac:dyDescent="0.25">
      <c r="A11050">
        <v>-8115462.28282307</v>
      </c>
      <c r="B11050">
        <v>-209313.25612410699</v>
      </c>
      <c r="C11050">
        <v>4.1288100183010101E-3</v>
      </c>
    </row>
    <row r="11051" spans="1:3" x14ac:dyDescent="0.25">
      <c r="A11051">
        <v>-8114527.8039461495</v>
      </c>
      <c r="B11051">
        <v>-209313.25612410699</v>
      </c>
      <c r="C11051">
        <v>5.2314028143882699E-3</v>
      </c>
    </row>
    <row r="11052" spans="1:3" x14ac:dyDescent="0.25">
      <c r="A11052">
        <v>-8113593.32506923</v>
      </c>
      <c r="B11052">
        <v>-209313.25612410699</v>
      </c>
      <c r="C11052">
        <v>7.3509719222783999E-3</v>
      </c>
    </row>
    <row r="11053" spans="1:3" x14ac:dyDescent="0.25">
      <c r="A11053">
        <v>-8112658.8461923003</v>
      </c>
      <c r="B11053">
        <v>-209313.25612410699</v>
      </c>
      <c r="C11053">
        <v>1.0246084071695799E-2</v>
      </c>
    </row>
    <row r="11054" spans="1:3" x14ac:dyDescent="0.25">
      <c r="A11054">
        <v>-8111724.3673153799</v>
      </c>
      <c r="B11054">
        <v>-209313.25612410699</v>
      </c>
      <c r="C11054">
        <v>1.29524767398834E-2</v>
      </c>
    </row>
    <row r="11055" spans="1:3" x14ac:dyDescent="0.25">
      <c r="A11055">
        <v>-8110789.8884384604</v>
      </c>
      <c r="B11055">
        <v>-209313.25612410699</v>
      </c>
      <c r="C11055">
        <v>1.77325624972581E-2</v>
      </c>
    </row>
    <row r="11056" spans="1:3" x14ac:dyDescent="0.25">
      <c r="A11056">
        <v>-8109855.4095615298</v>
      </c>
      <c r="B11056">
        <v>-209313.25612410699</v>
      </c>
      <c r="C11056">
        <v>2.38945595920085E-2</v>
      </c>
    </row>
    <row r="11057" spans="1:3" x14ac:dyDescent="0.25">
      <c r="A11057">
        <v>-8108920.9306846103</v>
      </c>
      <c r="B11057">
        <v>-209313.25612410699</v>
      </c>
      <c r="C11057">
        <v>3.0260199680924402E-2</v>
      </c>
    </row>
    <row r="11058" spans="1:3" x14ac:dyDescent="0.25">
      <c r="A11058">
        <v>-8107986.4518076899</v>
      </c>
      <c r="B11058">
        <v>-209313.25612410699</v>
      </c>
      <c r="C11058">
        <v>3.6049623042344998E-2</v>
      </c>
    </row>
    <row r="11059" spans="1:3" x14ac:dyDescent="0.25">
      <c r="A11059">
        <v>-8107051.9729307601</v>
      </c>
      <c r="B11059">
        <v>-209313.25612410699</v>
      </c>
      <c r="C11059">
        <v>4.1724413633346502E-2</v>
      </c>
    </row>
    <row r="11060" spans="1:3" x14ac:dyDescent="0.25">
      <c r="A11060">
        <v>-8106117.4940538397</v>
      </c>
      <c r="B11060">
        <v>-209313.25612410699</v>
      </c>
      <c r="C11060">
        <v>4.79136407375335E-2</v>
      </c>
    </row>
    <row r="11061" spans="1:3" x14ac:dyDescent="0.25">
      <c r="A11061">
        <v>-8105183.0151769202</v>
      </c>
      <c r="B11061">
        <v>-209313.25612410699</v>
      </c>
      <c r="C11061">
        <v>5.0133209675550398E-2</v>
      </c>
    </row>
    <row r="11062" spans="1:3" x14ac:dyDescent="0.25">
      <c r="A11062">
        <v>-8104248.5362999896</v>
      </c>
      <c r="B11062">
        <v>-209313.25612410699</v>
      </c>
      <c r="C11062">
        <v>5.6834034621715497E-2</v>
      </c>
    </row>
    <row r="11063" spans="1:3" x14ac:dyDescent="0.25">
      <c r="A11063">
        <v>-8103314.0574230701</v>
      </c>
      <c r="B11063">
        <v>-209313.25612410699</v>
      </c>
      <c r="C11063">
        <v>6.3017547130584703E-2</v>
      </c>
    </row>
    <row r="11064" spans="1:3" x14ac:dyDescent="0.25">
      <c r="A11064">
        <v>-8102379.5785461497</v>
      </c>
      <c r="B11064">
        <v>-209313.25612410699</v>
      </c>
      <c r="C11064">
        <v>6.9339595735073006E-2</v>
      </c>
    </row>
    <row r="11065" spans="1:3" x14ac:dyDescent="0.25">
      <c r="A11065">
        <v>-8101445.0996692302</v>
      </c>
      <c r="B11065">
        <v>-209313.25612410699</v>
      </c>
      <c r="C11065">
        <v>7.4022889137267997E-2</v>
      </c>
    </row>
    <row r="11066" spans="1:3" x14ac:dyDescent="0.25">
      <c r="A11066">
        <v>-8100510.6207923004</v>
      </c>
      <c r="B11066">
        <v>-209313.25612410699</v>
      </c>
      <c r="C11066">
        <v>7.9546824097633306E-2</v>
      </c>
    </row>
    <row r="11067" spans="1:3" x14ac:dyDescent="0.25">
      <c r="A11067">
        <v>-8099576.14191538</v>
      </c>
      <c r="B11067">
        <v>-209313.25612410699</v>
      </c>
      <c r="C11067">
        <v>7.8480117022991097E-2</v>
      </c>
    </row>
    <row r="11068" spans="1:3" x14ac:dyDescent="0.25">
      <c r="A11068">
        <v>-8098641.6630384596</v>
      </c>
      <c r="B11068">
        <v>-209313.25612410699</v>
      </c>
      <c r="C11068">
        <v>8.2504250109195695E-2</v>
      </c>
    </row>
    <row r="11069" spans="1:3" x14ac:dyDescent="0.25">
      <c r="A11069">
        <v>-8097707.1841615299</v>
      </c>
      <c r="B11069">
        <v>-209313.25612410699</v>
      </c>
      <c r="C11069">
        <v>0</v>
      </c>
    </row>
    <row r="11070" spans="1:3" x14ac:dyDescent="0.25">
      <c r="A11070">
        <v>-8096772.7052846104</v>
      </c>
      <c r="B11070">
        <v>-209313.25612410699</v>
      </c>
      <c r="C11070">
        <v>0</v>
      </c>
    </row>
    <row r="11071" spans="1:3" x14ac:dyDescent="0.25">
      <c r="A11071">
        <v>-8132282.9026076896</v>
      </c>
      <c r="B11071">
        <v>-210247.73500089199</v>
      </c>
      <c r="C11071">
        <v>0</v>
      </c>
    </row>
    <row r="11072" spans="1:3" x14ac:dyDescent="0.25">
      <c r="A11072">
        <v>-8131348.4237307599</v>
      </c>
      <c r="B11072">
        <v>-210247.73500089199</v>
      </c>
      <c r="C11072">
        <v>0</v>
      </c>
    </row>
    <row r="11073" spans="1:3" x14ac:dyDescent="0.25">
      <c r="A11073">
        <v>-8130413.9448538404</v>
      </c>
      <c r="B11073">
        <v>-210247.73500089199</v>
      </c>
      <c r="C11073">
        <v>0</v>
      </c>
    </row>
    <row r="11074" spans="1:3" x14ac:dyDescent="0.25">
      <c r="A11074">
        <v>-8129479.46597692</v>
      </c>
      <c r="B11074">
        <v>-210247.73500089199</v>
      </c>
      <c r="C11074">
        <v>0</v>
      </c>
    </row>
    <row r="11075" spans="1:3" x14ac:dyDescent="0.25">
      <c r="A11075">
        <v>-8128544.9870999902</v>
      </c>
      <c r="B11075">
        <v>-210247.73500089199</v>
      </c>
      <c r="C11075">
        <v>0</v>
      </c>
    </row>
    <row r="11076" spans="1:3" x14ac:dyDescent="0.25">
      <c r="A11076">
        <v>-8127610.5082230698</v>
      </c>
      <c r="B11076">
        <v>-210247.73500089199</v>
      </c>
      <c r="C11076">
        <v>0</v>
      </c>
    </row>
    <row r="11077" spans="1:3" x14ac:dyDescent="0.25">
      <c r="A11077">
        <v>-8126676.0293461503</v>
      </c>
      <c r="B11077">
        <v>-210247.73500089199</v>
      </c>
      <c r="C11077">
        <v>0</v>
      </c>
    </row>
    <row r="11078" spans="1:3" x14ac:dyDescent="0.25">
      <c r="A11078">
        <v>-8125741.5504692299</v>
      </c>
      <c r="B11078">
        <v>-210247.73500089199</v>
      </c>
      <c r="C11078">
        <v>0</v>
      </c>
    </row>
    <row r="11079" spans="1:3" x14ac:dyDescent="0.25">
      <c r="A11079">
        <v>-8124807.0715923002</v>
      </c>
      <c r="B11079">
        <v>-210247.73500089199</v>
      </c>
      <c r="C11079">
        <v>0</v>
      </c>
    </row>
    <row r="11080" spans="1:3" x14ac:dyDescent="0.25">
      <c r="A11080">
        <v>-8123872.5927153798</v>
      </c>
      <c r="B11080">
        <v>-210247.73500089199</v>
      </c>
      <c r="C11080" s="1">
        <v>3.5909961297875202E-5</v>
      </c>
    </row>
    <row r="11081" spans="1:3" x14ac:dyDescent="0.25">
      <c r="A11081">
        <v>-8122938.1138384603</v>
      </c>
      <c r="B11081">
        <v>-210247.73500089199</v>
      </c>
      <c r="C11081">
        <v>1.13143796625081E-4</v>
      </c>
    </row>
    <row r="11082" spans="1:3" x14ac:dyDescent="0.25">
      <c r="A11082">
        <v>-8122003.6349615296</v>
      </c>
      <c r="B11082">
        <v>-210247.73500089199</v>
      </c>
      <c r="C11082">
        <v>1.4751683920621799E-4</v>
      </c>
    </row>
    <row r="11083" spans="1:3" x14ac:dyDescent="0.25">
      <c r="A11083">
        <v>-8121069.1560846101</v>
      </c>
      <c r="B11083">
        <v>-210247.73500089199</v>
      </c>
      <c r="C11083">
        <v>2.6116060325875802E-4</v>
      </c>
    </row>
    <row r="11084" spans="1:3" x14ac:dyDescent="0.25">
      <c r="A11084">
        <v>-8120134.6772076897</v>
      </c>
      <c r="B11084">
        <v>-210247.73500089199</v>
      </c>
      <c r="C11084">
        <v>4.1615797090344098E-4</v>
      </c>
    </row>
    <row r="11085" spans="1:3" x14ac:dyDescent="0.25">
      <c r="A11085">
        <v>-8119200.19833076</v>
      </c>
      <c r="B11085">
        <v>-210247.73500089199</v>
      </c>
      <c r="C11085">
        <v>6.5040431218221697E-4</v>
      </c>
    </row>
    <row r="11086" spans="1:3" x14ac:dyDescent="0.25">
      <c r="A11086">
        <v>-8118265.7194538396</v>
      </c>
      <c r="B11086">
        <v>-210247.73500089199</v>
      </c>
      <c r="C11086">
        <v>1.02853460703045E-3</v>
      </c>
    </row>
    <row r="11087" spans="1:3" x14ac:dyDescent="0.25">
      <c r="A11087">
        <v>-8117331.2405769201</v>
      </c>
      <c r="B11087">
        <v>-210247.73500089199</v>
      </c>
      <c r="C11087">
        <v>1.6272707143798399E-3</v>
      </c>
    </row>
    <row r="11088" spans="1:3" x14ac:dyDescent="0.25">
      <c r="A11088">
        <v>-8116396.7616999904</v>
      </c>
      <c r="B11088">
        <v>-210247.73500089199</v>
      </c>
      <c r="C11088">
        <v>2.33914470300078E-3</v>
      </c>
    </row>
    <row r="11089" spans="1:3" x14ac:dyDescent="0.25">
      <c r="A11089">
        <v>-8115462.28282307</v>
      </c>
      <c r="B11089">
        <v>-210247.73500089199</v>
      </c>
      <c r="C11089">
        <v>3.7490816321223901E-3</v>
      </c>
    </row>
    <row r="11090" spans="1:3" x14ac:dyDescent="0.25">
      <c r="A11090">
        <v>-8114527.8039461495</v>
      </c>
      <c r="B11090">
        <v>-210247.73500089199</v>
      </c>
      <c r="C11090">
        <v>4.8662833869457202E-3</v>
      </c>
    </row>
    <row r="11091" spans="1:3" x14ac:dyDescent="0.25">
      <c r="A11091">
        <v>-8113593.32506923</v>
      </c>
      <c r="B11091">
        <v>-210247.73500089199</v>
      </c>
      <c r="C11091">
        <v>6.7438171245157701E-3</v>
      </c>
    </row>
    <row r="11092" spans="1:3" x14ac:dyDescent="0.25">
      <c r="A11092">
        <v>-8112658.8461923003</v>
      </c>
      <c r="B11092">
        <v>-210247.73500089199</v>
      </c>
      <c r="C11092">
        <v>1.0194905102252899E-2</v>
      </c>
    </row>
    <row r="11093" spans="1:3" x14ac:dyDescent="0.25">
      <c r="A11093">
        <v>-8111724.3673153799</v>
      </c>
      <c r="B11093">
        <v>-210247.73500089199</v>
      </c>
      <c r="C11093">
        <v>1.31246373057365E-2</v>
      </c>
    </row>
    <row r="11094" spans="1:3" x14ac:dyDescent="0.25">
      <c r="A11094">
        <v>-8110789.8884384604</v>
      </c>
      <c r="B11094">
        <v>-210247.73500089199</v>
      </c>
      <c r="C11094">
        <v>1.6888886690139701E-2</v>
      </c>
    </row>
    <row r="11095" spans="1:3" x14ac:dyDescent="0.25">
      <c r="A11095">
        <v>-8109855.4095615298</v>
      </c>
      <c r="B11095">
        <v>-210247.73500089199</v>
      </c>
      <c r="C11095">
        <v>2.3261964321136398E-2</v>
      </c>
    </row>
    <row r="11096" spans="1:3" x14ac:dyDescent="0.25">
      <c r="A11096">
        <v>-8108920.9306846103</v>
      </c>
      <c r="B11096">
        <v>-210247.73500089199</v>
      </c>
      <c r="C11096">
        <v>2.80418340116739E-2</v>
      </c>
    </row>
    <row r="11097" spans="1:3" x14ac:dyDescent="0.25">
      <c r="A11097">
        <v>-8107986.4518076899</v>
      </c>
      <c r="B11097">
        <v>-210247.73500089199</v>
      </c>
      <c r="C11097">
        <v>3.3003754913806901E-2</v>
      </c>
    </row>
    <row r="11098" spans="1:3" x14ac:dyDescent="0.25">
      <c r="A11098">
        <v>-8107051.9729307601</v>
      </c>
      <c r="B11098">
        <v>-210247.73500089199</v>
      </c>
      <c r="C11098">
        <v>3.9570201188325799E-2</v>
      </c>
    </row>
    <row r="11099" spans="1:3" x14ac:dyDescent="0.25">
      <c r="A11099">
        <v>-8106117.4940538397</v>
      </c>
      <c r="B11099">
        <v>-210247.73500089199</v>
      </c>
      <c r="C11099">
        <v>4.5785602182149797E-2</v>
      </c>
    </row>
    <row r="11100" spans="1:3" x14ac:dyDescent="0.25">
      <c r="A11100">
        <v>-8105183.0151769202</v>
      </c>
      <c r="B11100">
        <v>-210247.73500089199</v>
      </c>
      <c r="C11100">
        <v>5.0469312816858201E-2</v>
      </c>
    </row>
    <row r="11101" spans="1:3" x14ac:dyDescent="0.25">
      <c r="A11101">
        <v>-8104248.5362999896</v>
      </c>
      <c r="B11101">
        <v>-210247.73500089199</v>
      </c>
      <c r="C11101">
        <v>5.8026064187288201E-2</v>
      </c>
    </row>
    <row r="11102" spans="1:3" x14ac:dyDescent="0.25">
      <c r="A11102">
        <v>-8103314.0574230701</v>
      </c>
      <c r="B11102">
        <v>-210247.73500089199</v>
      </c>
      <c r="C11102">
        <v>6.4553916454315102E-2</v>
      </c>
    </row>
    <row r="11103" spans="1:3" x14ac:dyDescent="0.25">
      <c r="A11103">
        <v>-8102379.5785461497</v>
      </c>
      <c r="B11103">
        <v>-210247.73500089199</v>
      </c>
      <c r="C11103">
        <v>7.0396982133388505E-2</v>
      </c>
    </row>
    <row r="11104" spans="1:3" x14ac:dyDescent="0.25">
      <c r="A11104">
        <v>-8101445.0996692302</v>
      </c>
      <c r="B11104">
        <v>-210247.73500089199</v>
      </c>
      <c r="C11104">
        <v>7.6386459171772003E-2</v>
      </c>
    </row>
    <row r="11105" spans="1:3" x14ac:dyDescent="0.25">
      <c r="A11105">
        <v>-8100510.6207923004</v>
      </c>
      <c r="B11105">
        <v>-210247.73500089199</v>
      </c>
      <c r="C11105">
        <v>7.7193029224872506E-2</v>
      </c>
    </row>
    <row r="11106" spans="1:3" x14ac:dyDescent="0.25">
      <c r="A11106">
        <v>-8099576.14191538</v>
      </c>
      <c r="B11106">
        <v>-210247.73500089199</v>
      </c>
      <c r="C11106">
        <v>8.04941281676292E-2</v>
      </c>
    </row>
    <row r="11107" spans="1:3" x14ac:dyDescent="0.25">
      <c r="A11107">
        <v>-8098641.6630384596</v>
      </c>
      <c r="B11107">
        <v>-210247.73500089199</v>
      </c>
      <c r="C11107">
        <v>8.4573335945606204E-2</v>
      </c>
    </row>
    <row r="11108" spans="1:3" x14ac:dyDescent="0.25">
      <c r="A11108">
        <v>-8097707.1841615299</v>
      </c>
      <c r="B11108">
        <v>-210247.73500089199</v>
      </c>
      <c r="C11108">
        <v>0</v>
      </c>
    </row>
    <row r="11109" spans="1:3" x14ac:dyDescent="0.25">
      <c r="A11109">
        <v>-8096772.7052846104</v>
      </c>
      <c r="B11109">
        <v>-210247.73500089199</v>
      </c>
      <c r="C11109">
        <v>0</v>
      </c>
    </row>
    <row r="11110" spans="1:3" x14ac:dyDescent="0.25">
      <c r="A11110">
        <v>-8132282.9026076896</v>
      </c>
      <c r="B11110">
        <v>-211182.213877678</v>
      </c>
      <c r="C11110">
        <v>0</v>
      </c>
    </row>
    <row r="11111" spans="1:3" x14ac:dyDescent="0.25">
      <c r="A11111">
        <v>-8131348.4237307599</v>
      </c>
      <c r="B11111">
        <v>-211182.213877678</v>
      </c>
      <c r="C11111">
        <v>0</v>
      </c>
    </row>
    <row r="11112" spans="1:3" x14ac:dyDescent="0.25">
      <c r="A11112">
        <v>-8130413.9448538404</v>
      </c>
      <c r="B11112">
        <v>-211182.213877678</v>
      </c>
      <c r="C11112">
        <v>0</v>
      </c>
    </row>
    <row r="11113" spans="1:3" x14ac:dyDescent="0.25">
      <c r="A11113">
        <v>-8129479.46597692</v>
      </c>
      <c r="B11113">
        <v>-211182.213877678</v>
      </c>
      <c r="C11113">
        <v>0</v>
      </c>
    </row>
    <row r="11114" spans="1:3" x14ac:dyDescent="0.25">
      <c r="A11114">
        <v>-8128544.9870999902</v>
      </c>
      <c r="B11114">
        <v>-211182.213877678</v>
      </c>
      <c r="C11114">
        <v>0</v>
      </c>
    </row>
    <row r="11115" spans="1:3" x14ac:dyDescent="0.25">
      <c r="A11115">
        <v>-8127610.5082230698</v>
      </c>
      <c r="B11115">
        <v>-211182.213877678</v>
      </c>
      <c r="C11115">
        <v>0</v>
      </c>
    </row>
    <row r="11116" spans="1:3" x14ac:dyDescent="0.25">
      <c r="A11116">
        <v>-8126676.0293461503</v>
      </c>
      <c r="B11116">
        <v>-211182.213877678</v>
      </c>
      <c r="C11116">
        <v>0</v>
      </c>
    </row>
    <row r="11117" spans="1:3" x14ac:dyDescent="0.25">
      <c r="A11117">
        <v>-8125741.5504692299</v>
      </c>
      <c r="B11117">
        <v>-211182.213877678</v>
      </c>
      <c r="C11117">
        <v>0</v>
      </c>
    </row>
    <row r="11118" spans="1:3" x14ac:dyDescent="0.25">
      <c r="A11118">
        <v>-8124807.0715923002</v>
      </c>
      <c r="B11118">
        <v>-211182.213877678</v>
      </c>
      <c r="C11118">
        <v>0</v>
      </c>
    </row>
    <row r="11119" spans="1:3" x14ac:dyDescent="0.25">
      <c r="A11119">
        <v>-8123872.5927153798</v>
      </c>
      <c r="B11119">
        <v>-211182.213877678</v>
      </c>
      <c r="C11119" s="1">
        <v>6.3090723415371003E-5</v>
      </c>
    </row>
    <row r="11120" spans="1:3" x14ac:dyDescent="0.25">
      <c r="A11120">
        <v>-8122938.1138384603</v>
      </c>
      <c r="B11120">
        <v>-211182.213877678</v>
      </c>
      <c r="C11120" s="1">
        <v>7.5594733061734506E-5</v>
      </c>
    </row>
    <row r="11121" spans="1:3" x14ac:dyDescent="0.25">
      <c r="A11121">
        <v>-8122003.6349615296</v>
      </c>
      <c r="B11121">
        <v>-211182.213877678</v>
      </c>
      <c r="C11121">
        <v>1.20958713523577E-4</v>
      </c>
    </row>
    <row r="11122" spans="1:3" x14ac:dyDescent="0.25">
      <c r="A11122">
        <v>-8121069.1560846101</v>
      </c>
      <c r="B11122">
        <v>-211182.213877678</v>
      </c>
      <c r="C11122">
        <v>2.2871851979289201E-4</v>
      </c>
    </row>
    <row r="11123" spans="1:3" x14ac:dyDescent="0.25">
      <c r="A11123">
        <v>-8120134.6772076897</v>
      </c>
      <c r="B11123">
        <v>-211182.213877678</v>
      </c>
      <c r="C11123">
        <v>3.9664321229793099E-4</v>
      </c>
    </row>
    <row r="11124" spans="1:3" x14ac:dyDescent="0.25">
      <c r="A11124">
        <v>-8119200.19833076</v>
      </c>
      <c r="B11124">
        <v>-211182.213877678</v>
      </c>
      <c r="C11124">
        <v>5.9486529789864995E-4</v>
      </c>
    </row>
    <row r="11125" spans="1:3" x14ac:dyDescent="0.25">
      <c r="A11125">
        <v>-8118265.7194538396</v>
      </c>
      <c r="B11125">
        <v>-211182.213877678</v>
      </c>
      <c r="C11125">
        <v>9.4144965987652497E-4</v>
      </c>
    </row>
    <row r="11126" spans="1:3" x14ac:dyDescent="0.25">
      <c r="A11126">
        <v>-8117331.2405769201</v>
      </c>
      <c r="B11126">
        <v>-211182.213877678</v>
      </c>
      <c r="C11126">
        <v>1.38395570684224E-3</v>
      </c>
    </row>
    <row r="11127" spans="1:3" x14ac:dyDescent="0.25">
      <c r="A11127">
        <v>-8116396.7616999904</v>
      </c>
      <c r="B11127">
        <v>-211182.213877678</v>
      </c>
      <c r="C11127">
        <v>2.0840102806687299E-3</v>
      </c>
    </row>
    <row r="11128" spans="1:3" x14ac:dyDescent="0.25">
      <c r="A11128">
        <v>-8115462.28282307</v>
      </c>
      <c r="B11128">
        <v>-211182.213877678</v>
      </c>
      <c r="C11128">
        <v>3.4902233164757399E-3</v>
      </c>
    </row>
    <row r="11129" spans="1:3" x14ac:dyDescent="0.25">
      <c r="A11129">
        <v>-8114527.8039461495</v>
      </c>
      <c r="B11129">
        <v>-211182.213877678</v>
      </c>
      <c r="C11129">
        <v>4.8729600384831403E-3</v>
      </c>
    </row>
    <row r="11130" spans="1:3" x14ac:dyDescent="0.25">
      <c r="A11130">
        <v>-8113593.32506923</v>
      </c>
      <c r="B11130">
        <v>-211182.213877678</v>
      </c>
      <c r="C11130">
        <v>7.0228772237896902E-3</v>
      </c>
    </row>
    <row r="11131" spans="1:3" x14ac:dyDescent="0.25">
      <c r="A11131">
        <v>-8112658.8461923003</v>
      </c>
      <c r="B11131">
        <v>-211182.213877678</v>
      </c>
      <c r="C11131">
        <v>9.3755051493644697E-3</v>
      </c>
    </row>
    <row r="11132" spans="1:3" x14ac:dyDescent="0.25">
      <c r="A11132">
        <v>-8111724.3673153799</v>
      </c>
      <c r="B11132">
        <v>-211182.213877678</v>
      </c>
      <c r="C11132">
        <v>1.27569679170846E-2</v>
      </c>
    </row>
    <row r="11133" spans="1:3" x14ac:dyDescent="0.25">
      <c r="A11133">
        <v>-8110789.8884384604</v>
      </c>
      <c r="B11133">
        <v>-211182.213877678</v>
      </c>
      <c r="C11133">
        <v>1.5836684033274599E-2</v>
      </c>
    </row>
    <row r="11134" spans="1:3" x14ac:dyDescent="0.25">
      <c r="A11134">
        <v>-8109855.4095615298</v>
      </c>
      <c r="B11134">
        <v>-211182.213877678</v>
      </c>
      <c r="C11134">
        <v>2.0520210266113201E-2</v>
      </c>
    </row>
    <row r="11135" spans="1:3" x14ac:dyDescent="0.25">
      <c r="A11135">
        <v>-8108920.9306846103</v>
      </c>
      <c r="B11135">
        <v>-211182.213877678</v>
      </c>
      <c r="C11135">
        <v>2.5550747290253601E-2</v>
      </c>
    </row>
    <row r="11136" spans="1:3" x14ac:dyDescent="0.25">
      <c r="A11136">
        <v>-8107986.4518076899</v>
      </c>
      <c r="B11136">
        <v>-211182.213877678</v>
      </c>
      <c r="C11136">
        <v>3.0244721099734299E-2</v>
      </c>
    </row>
    <row r="11137" spans="1:3" x14ac:dyDescent="0.25">
      <c r="A11137">
        <v>-8107051.9729307601</v>
      </c>
      <c r="B11137">
        <v>-211182.213877678</v>
      </c>
      <c r="C11137">
        <v>3.6712750792503301E-2</v>
      </c>
    </row>
    <row r="11138" spans="1:3" x14ac:dyDescent="0.25">
      <c r="A11138">
        <v>-8106117.4940538397</v>
      </c>
      <c r="B11138">
        <v>-211182.213877678</v>
      </c>
      <c r="C11138">
        <v>4.2960252612829201E-2</v>
      </c>
    </row>
    <row r="11139" spans="1:3" x14ac:dyDescent="0.25">
      <c r="A11139">
        <v>-8105183.0151769202</v>
      </c>
      <c r="B11139">
        <v>-211182.213877678</v>
      </c>
      <c r="C11139">
        <v>5.2819009870290701E-2</v>
      </c>
    </row>
    <row r="11140" spans="1:3" x14ac:dyDescent="0.25">
      <c r="A11140">
        <v>-8104248.5362999896</v>
      </c>
      <c r="B11140">
        <v>-211182.213877678</v>
      </c>
      <c r="C11140">
        <v>5.9824179857969201E-2</v>
      </c>
    </row>
    <row r="11141" spans="1:3" x14ac:dyDescent="0.25">
      <c r="A11141">
        <v>-8103314.0574230701</v>
      </c>
      <c r="B11141">
        <v>-211182.213877678</v>
      </c>
      <c r="C11141">
        <v>6.5949015319347298E-2</v>
      </c>
    </row>
    <row r="11142" spans="1:3" x14ac:dyDescent="0.25">
      <c r="A11142">
        <v>-8102379.5785461497</v>
      </c>
      <c r="B11142">
        <v>-211182.213877678</v>
      </c>
      <c r="C11142">
        <v>6.7724496126174899E-2</v>
      </c>
    </row>
    <row r="11143" spans="1:3" x14ac:dyDescent="0.25">
      <c r="A11143">
        <v>-8101445.0996692302</v>
      </c>
      <c r="B11143">
        <v>-211182.213877678</v>
      </c>
      <c r="C11143">
        <v>7.4131175875663702E-2</v>
      </c>
    </row>
    <row r="11144" spans="1:3" x14ac:dyDescent="0.25">
      <c r="A11144">
        <v>-8100510.6207923004</v>
      </c>
      <c r="B11144">
        <v>-211182.213877678</v>
      </c>
      <c r="C11144">
        <v>7.85045400261878E-2</v>
      </c>
    </row>
    <row r="11145" spans="1:3" x14ac:dyDescent="0.25">
      <c r="A11145">
        <v>-8099576.14191538</v>
      </c>
      <c r="B11145">
        <v>-211182.213877678</v>
      </c>
      <c r="C11145">
        <v>8.3114124834537506E-2</v>
      </c>
    </row>
    <row r="11146" spans="1:3" x14ac:dyDescent="0.25">
      <c r="A11146">
        <v>-8098641.6630384596</v>
      </c>
      <c r="B11146">
        <v>-211182.213877678</v>
      </c>
      <c r="C11146">
        <v>8.9057922363281194E-2</v>
      </c>
    </row>
    <row r="11147" spans="1:3" x14ac:dyDescent="0.25">
      <c r="A11147">
        <v>-8097707.1841615299</v>
      </c>
      <c r="B11147">
        <v>-211182.213877678</v>
      </c>
      <c r="C11147">
        <v>0</v>
      </c>
    </row>
    <row r="11148" spans="1:3" x14ac:dyDescent="0.25">
      <c r="A11148">
        <v>-8096772.7052846104</v>
      </c>
      <c r="B11148">
        <v>-211182.213877678</v>
      </c>
      <c r="C11148">
        <v>0</v>
      </c>
    </row>
    <row r="11149" spans="1:3" x14ac:dyDescent="0.25">
      <c r="A11149">
        <v>-8132282.9026076896</v>
      </c>
      <c r="B11149">
        <v>-212116.69275446399</v>
      </c>
      <c r="C11149">
        <v>0</v>
      </c>
    </row>
    <row r="11150" spans="1:3" x14ac:dyDescent="0.25">
      <c r="A11150">
        <v>-8131348.4237307599</v>
      </c>
      <c r="B11150">
        <v>-212116.69275446399</v>
      </c>
      <c r="C11150">
        <v>0</v>
      </c>
    </row>
    <row r="11151" spans="1:3" x14ac:dyDescent="0.25">
      <c r="A11151">
        <v>-8130413.9448538404</v>
      </c>
      <c r="B11151">
        <v>-212116.69275446399</v>
      </c>
      <c r="C11151">
        <v>0</v>
      </c>
    </row>
    <row r="11152" spans="1:3" x14ac:dyDescent="0.25">
      <c r="A11152">
        <v>-8129479.46597692</v>
      </c>
      <c r="B11152">
        <v>-212116.69275446399</v>
      </c>
      <c r="C11152">
        <v>0</v>
      </c>
    </row>
    <row r="11153" spans="1:3" x14ac:dyDescent="0.25">
      <c r="A11153">
        <v>-8128544.9870999902</v>
      </c>
      <c r="B11153">
        <v>-212116.69275446399</v>
      </c>
      <c r="C11153">
        <v>0</v>
      </c>
    </row>
    <row r="11154" spans="1:3" x14ac:dyDescent="0.25">
      <c r="A11154">
        <v>-8127610.5082230698</v>
      </c>
      <c r="B11154">
        <v>-212116.69275446399</v>
      </c>
      <c r="C11154">
        <v>0</v>
      </c>
    </row>
    <row r="11155" spans="1:3" x14ac:dyDescent="0.25">
      <c r="A11155">
        <v>-8126676.0293461503</v>
      </c>
      <c r="B11155">
        <v>-212116.69275446399</v>
      </c>
      <c r="C11155">
        <v>0</v>
      </c>
    </row>
    <row r="11156" spans="1:3" x14ac:dyDescent="0.25">
      <c r="A11156">
        <v>-8125741.5504692299</v>
      </c>
      <c r="B11156">
        <v>-212116.69275446399</v>
      </c>
      <c r="C11156">
        <v>0</v>
      </c>
    </row>
    <row r="11157" spans="1:3" x14ac:dyDescent="0.25">
      <c r="A11157">
        <v>-8124807.0715923002</v>
      </c>
      <c r="B11157">
        <v>-212116.69275446399</v>
      </c>
      <c r="C11157">
        <v>0</v>
      </c>
    </row>
    <row r="11158" spans="1:3" x14ac:dyDescent="0.25">
      <c r="A11158">
        <v>-8123872.5927153798</v>
      </c>
      <c r="B11158">
        <v>-212116.69275446399</v>
      </c>
      <c r="C11158" s="1">
        <v>6.3090723415371003E-5</v>
      </c>
    </row>
    <row r="11159" spans="1:3" x14ac:dyDescent="0.25">
      <c r="A11159">
        <v>-8122938.1138384603</v>
      </c>
      <c r="B11159">
        <v>-212116.69275446399</v>
      </c>
      <c r="C11159" s="1">
        <v>4.6955814468674301E-5</v>
      </c>
    </row>
    <row r="11160" spans="1:3" x14ac:dyDescent="0.25">
      <c r="A11160">
        <v>-8122003.6349615296</v>
      </c>
      <c r="B11160">
        <v>-212116.69275446399</v>
      </c>
      <c r="C11160">
        <v>1.4054575876798399E-4</v>
      </c>
    </row>
    <row r="11161" spans="1:3" x14ac:dyDescent="0.25">
      <c r="A11161">
        <v>-8121069.1560846101</v>
      </c>
      <c r="B11161">
        <v>-212116.69275446399</v>
      </c>
      <c r="C11161">
        <v>1.7192303494084599E-4</v>
      </c>
    </row>
    <row r="11162" spans="1:3" x14ac:dyDescent="0.25">
      <c r="A11162">
        <v>-8120134.6772076897</v>
      </c>
      <c r="B11162">
        <v>-212116.69275446399</v>
      </c>
      <c r="C11162">
        <v>3.1644519185647298E-4</v>
      </c>
    </row>
    <row r="11163" spans="1:3" x14ac:dyDescent="0.25">
      <c r="A11163">
        <v>-8119200.19833076</v>
      </c>
      <c r="B11163">
        <v>-212116.69275446399</v>
      </c>
      <c r="C11163">
        <v>5.01339673064649E-4</v>
      </c>
    </row>
    <row r="11164" spans="1:3" x14ac:dyDescent="0.25">
      <c r="A11164">
        <v>-8118265.7194538396</v>
      </c>
      <c r="B11164">
        <v>-212116.69275446399</v>
      </c>
      <c r="C11164">
        <v>8.70544812642037E-4</v>
      </c>
    </row>
    <row r="11165" spans="1:3" x14ac:dyDescent="0.25">
      <c r="A11165">
        <v>-8117331.2405769201</v>
      </c>
      <c r="B11165">
        <v>-212116.69275446399</v>
      </c>
      <c r="C11165">
        <v>1.6555588226765301E-3</v>
      </c>
    </row>
    <row r="11166" spans="1:3" x14ac:dyDescent="0.25">
      <c r="A11166">
        <v>-8116396.7616999904</v>
      </c>
      <c r="B11166">
        <v>-212116.69275446399</v>
      </c>
      <c r="C11166">
        <v>2.3014408070593999E-3</v>
      </c>
    </row>
    <row r="11167" spans="1:3" x14ac:dyDescent="0.25">
      <c r="A11167">
        <v>-8115462.28282307</v>
      </c>
      <c r="B11167">
        <v>-212116.69275446399</v>
      </c>
      <c r="C11167">
        <v>3.2497562933713098E-3</v>
      </c>
    </row>
    <row r="11168" spans="1:3" x14ac:dyDescent="0.25">
      <c r="A11168">
        <v>-8114527.8039461495</v>
      </c>
      <c r="B11168">
        <v>-212116.69275446399</v>
      </c>
      <c r="C11168">
        <v>4.7407094389200202E-3</v>
      </c>
    </row>
    <row r="11169" spans="1:3" x14ac:dyDescent="0.25">
      <c r="A11169">
        <v>-8113593.32506923</v>
      </c>
      <c r="B11169">
        <v>-212116.69275446399</v>
      </c>
      <c r="C11169">
        <v>6.3634347170591302E-3</v>
      </c>
    </row>
    <row r="11170" spans="1:3" x14ac:dyDescent="0.25">
      <c r="A11170">
        <v>-8112658.8461923003</v>
      </c>
      <c r="B11170">
        <v>-212116.69275446399</v>
      </c>
      <c r="C11170">
        <v>9.0144807472824998E-3</v>
      </c>
    </row>
    <row r="11171" spans="1:3" x14ac:dyDescent="0.25">
      <c r="A11171">
        <v>-8111724.3673153799</v>
      </c>
      <c r="B11171">
        <v>-212116.69275446399</v>
      </c>
      <c r="C11171">
        <v>1.1977865360677201E-2</v>
      </c>
    </row>
    <row r="11172" spans="1:3" x14ac:dyDescent="0.25">
      <c r="A11172">
        <v>-8110789.8884384604</v>
      </c>
      <c r="B11172">
        <v>-212116.69275446399</v>
      </c>
      <c r="C11172">
        <v>1.53243066743016E-2</v>
      </c>
    </row>
    <row r="11173" spans="1:3" x14ac:dyDescent="0.25">
      <c r="A11173">
        <v>-8109855.4095615298</v>
      </c>
      <c r="B11173">
        <v>-212116.69275446399</v>
      </c>
      <c r="C11173">
        <v>1.98757331818342E-2</v>
      </c>
    </row>
    <row r="11174" spans="1:3" x14ac:dyDescent="0.25">
      <c r="A11174">
        <v>-8108920.9306846103</v>
      </c>
      <c r="B11174">
        <v>-212116.69275446399</v>
      </c>
      <c r="C11174">
        <v>2.4567164480686101E-2</v>
      </c>
    </row>
    <row r="11175" spans="1:3" x14ac:dyDescent="0.25">
      <c r="A11175">
        <v>-8107986.4518076899</v>
      </c>
      <c r="B11175">
        <v>-212116.69275446399</v>
      </c>
      <c r="C11175">
        <v>3.1795252114534302E-2</v>
      </c>
    </row>
    <row r="11176" spans="1:3" x14ac:dyDescent="0.25">
      <c r="A11176">
        <v>-8107051.9729307601</v>
      </c>
      <c r="B11176">
        <v>-212116.69275446399</v>
      </c>
      <c r="C11176">
        <v>3.8970101624727201E-2</v>
      </c>
    </row>
    <row r="11177" spans="1:3" x14ac:dyDescent="0.25">
      <c r="A11177">
        <v>-8106117.4940538397</v>
      </c>
      <c r="B11177">
        <v>-212116.69275446399</v>
      </c>
      <c r="C11177">
        <v>4.3886646628379801E-2</v>
      </c>
    </row>
    <row r="11178" spans="1:3" x14ac:dyDescent="0.25">
      <c r="A11178">
        <v>-8105183.0151769202</v>
      </c>
      <c r="B11178">
        <v>-212116.69275446399</v>
      </c>
      <c r="C11178">
        <v>5.10042011737823E-2</v>
      </c>
    </row>
    <row r="11179" spans="1:3" x14ac:dyDescent="0.25">
      <c r="A11179">
        <v>-8104248.5362999896</v>
      </c>
      <c r="B11179">
        <v>-212116.69275446399</v>
      </c>
      <c r="C11179">
        <v>5.8041039854288101E-2</v>
      </c>
    </row>
    <row r="11180" spans="1:3" x14ac:dyDescent="0.25">
      <c r="A11180">
        <v>-8103314.0574230701</v>
      </c>
      <c r="B11180">
        <v>-212116.69275446399</v>
      </c>
      <c r="C11180">
        <v>6.3826978206634494E-2</v>
      </c>
    </row>
    <row r="11181" spans="1:3" x14ac:dyDescent="0.25">
      <c r="A11181">
        <v>-8102379.5785461497</v>
      </c>
      <c r="B11181">
        <v>-212116.69275446399</v>
      </c>
      <c r="C11181">
        <v>7.1612082421779605E-2</v>
      </c>
    </row>
    <row r="11182" spans="1:3" x14ac:dyDescent="0.25">
      <c r="A11182">
        <v>-8101445.0996692302</v>
      </c>
      <c r="B11182">
        <v>-212116.69275446399</v>
      </c>
      <c r="C11182">
        <v>7.7058002352714497E-2</v>
      </c>
    </row>
    <row r="11183" spans="1:3" x14ac:dyDescent="0.25">
      <c r="A11183">
        <v>-8100510.6207923004</v>
      </c>
      <c r="B11183">
        <v>-212116.69275446399</v>
      </c>
      <c r="C11183">
        <v>8.10900554060935E-2</v>
      </c>
    </row>
    <row r="11184" spans="1:3" x14ac:dyDescent="0.25">
      <c r="A11184">
        <v>-8099576.14191538</v>
      </c>
      <c r="B11184">
        <v>-212116.69275446399</v>
      </c>
      <c r="C11184">
        <v>8.8243946433067294E-2</v>
      </c>
    </row>
    <row r="11185" spans="1:3" x14ac:dyDescent="0.25">
      <c r="A11185">
        <v>-8098641.6630384596</v>
      </c>
      <c r="B11185">
        <v>-212116.69275446399</v>
      </c>
      <c r="C11185">
        <v>8.8274374604225103E-2</v>
      </c>
    </row>
    <row r="11186" spans="1:3" x14ac:dyDescent="0.25">
      <c r="A11186">
        <v>-8097707.1841615299</v>
      </c>
      <c r="B11186">
        <v>-212116.69275446399</v>
      </c>
      <c r="C11186">
        <v>9.1653972864151001E-2</v>
      </c>
    </row>
    <row r="11187" spans="1:3" x14ac:dyDescent="0.25">
      <c r="A11187">
        <v>-8096772.7052846104</v>
      </c>
      <c r="B11187">
        <v>-212116.69275446399</v>
      </c>
      <c r="C11187">
        <v>0</v>
      </c>
    </row>
    <row r="11188" spans="1:3" x14ac:dyDescent="0.25">
      <c r="A11188">
        <v>-8131348.4237307599</v>
      </c>
      <c r="B11188">
        <v>-213051.17163125001</v>
      </c>
      <c r="C11188">
        <v>0</v>
      </c>
    </row>
    <row r="11189" spans="1:3" x14ac:dyDescent="0.25">
      <c r="A11189">
        <v>-8130413.9448538404</v>
      </c>
      <c r="B11189">
        <v>-213051.17163125001</v>
      </c>
      <c r="C11189">
        <v>0</v>
      </c>
    </row>
    <row r="11190" spans="1:3" x14ac:dyDescent="0.25">
      <c r="A11190">
        <v>-8129479.46597692</v>
      </c>
      <c r="B11190">
        <v>-213051.17163125001</v>
      </c>
      <c r="C11190">
        <v>0</v>
      </c>
    </row>
    <row r="11191" spans="1:3" x14ac:dyDescent="0.25">
      <c r="A11191">
        <v>-8128544.9870999902</v>
      </c>
      <c r="B11191">
        <v>-213051.17163125001</v>
      </c>
      <c r="C11191">
        <v>0</v>
      </c>
    </row>
    <row r="11192" spans="1:3" x14ac:dyDescent="0.25">
      <c r="A11192">
        <v>-8127610.5082230698</v>
      </c>
      <c r="B11192">
        <v>-213051.17163125001</v>
      </c>
      <c r="C11192">
        <v>0</v>
      </c>
    </row>
    <row r="11193" spans="1:3" x14ac:dyDescent="0.25">
      <c r="A11193">
        <v>-8126676.0293461503</v>
      </c>
      <c r="B11193">
        <v>-213051.17163125001</v>
      </c>
      <c r="C11193">
        <v>0</v>
      </c>
    </row>
    <row r="11194" spans="1:3" x14ac:dyDescent="0.25">
      <c r="A11194">
        <v>-8125741.5504692299</v>
      </c>
      <c r="B11194">
        <v>-213051.17163125001</v>
      </c>
      <c r="C11194">
        <v>0</v>
      </c>
    </row>
    <row r="11195" spans="1:3" x14ac:dyDescent="0.25">
      <c r="A11195">
        <v>-8124807.0715923002</v>
      </c>
      <c r="B11195">
        <v>-213051.17163125001</v>
      </c>
      <c r="C11195">
        <v>0</v>
      </c>
    </row>
    <row r="11196" spans="1:3" x14ac:dyDescent="0.25">
      <c r="A11196">
        <v>-8123872.5927153798</v>
      </c>
      <c r="B11196">
        <v>-213051.17163125001</v>
      </c>
      <c r="C11196" s="1">
        <v>2.7186220904695801E-5</v>
      </c>
    </row>
    <row r="11197" spans="1:3" x14ac:dyDescent="0.25">
      <c r="A11197">
        <v>-8122938.1138384603</v>
      </c>
      <c r="B11197">
        <v>-213051.17163125001</v>
      </c>
      <c r="C11197" s="1">
        <v>4.6955814468674301E-5</v>
      </c>
    </row>
    <row r="11198" spans="1:3" x14ac:dyDescent="0.25">
      <c r="A11198">
        <v>-8122003.6349615296</v>
      </c>
      <c r="B11198">
        <v>-213051.17163125001</v>
      </c>
      <c r="C11198">
        <v>1.4054575876798399E-4</v>
      </c>
    </row>
    <row r="11199" spans="1:3" x14ac:dyDescent="0.25">
      <c r="A11199">
        <v>-8121069.1560846101</v>
      </c>
      <c r="B11199">
        <v>-213051.17163125001</v>
      </c>
      <c r="C11199">
        <v>1.7192303494084599E-4</v>
      </c>
    </row>
    <row r="11200" spans="1:3" x14ac:dyDescent="0.25">
      <c r="A11200">
        <v>-8120134.6772076897</v>
      </c>
      <c r="B11200">
        <v>-213051.17163125001</v>
      </c>
      <c r="C11200">
        <v>3.3561026793904603E-4</v>
      </c>
    </row>
    <row r="11201" spans="1:3" x14ac:dyDescent="0.25">
      <c r="A11201">
        <v>-8119200.19833076</v>
      </c>
      <c r="B11201">
        <v>-213051.17163125001</v>
      </c>
      <c r="C11201">
        <v>6.0708442470058701E-4</v>
      </c>
    </row>
    <row r="11202" spans="1:3" x14ac:dyDescent="0.25">
      <c r="A11202">
        <v>-8118265.7194538396</v>
      </c>
      <c r="B11202">
        <v>-213051.17163125001</v>
      </c>
      <c r="C11202">
        <v>9.1556151164695599E-4</v>
      </c>
    </row>
    <row r="11203" spans="1:3" x14ac:dyDescent="0.25">
      <c r="A11203">
        <v>-8117331.2405769201</v>
      </c>
      <c r="B11203">
        <v>-213051.17163125001</v>
      </c>
      <c r="C11203">
        <v>1.5095828566700201E-3</v>
      </c>
    </row>
    <row r="11204" spans="1:3" x14ac:dyDescent="0.25">
      <c r="A11204">
        <v>-8116396.7616999904</v>
      </c>
      <c r="B11204">
        <v>-213051.17163125001</v>
      </c>
      <c r="C11204">
        <v>2.1432775538414699E-3</v>
      </c>
    </row>
    <row r="11205" spans="1:3" x14ac:dyDescent="0.25">
      <c r="A11205">
        <v>-8115462.28282307</v>
      </c>
      <c r="B11205">
        <v>-213051.17163125001</v>
      </c>
      <c r="C11205">
        <v>3.0482467263936901E-3</v>
      </c>
    </row>
    <row r="11206" spans="1:3" x14ac:dyDescent="0.25">
      <c r="A11206">
        <v>-8114527.8039461495</v>
      </c>
      <c r="B11206">
        <v>-213051.17163125001</v>
      </c>
      <c r="C11206">
        <v>4.46600653231143E-3</v>
      </c>
    </row>
    <row r="11207" spans="1:3" x14ac:dyDescent="0.25">
      <c r="A11207">
        <v>-8113593.32506923</v>
      </c>
      <c r="B11207">
        <v>-213051.17163125001</v>
      </c>
      <c r="C11207">
        <v>5.9857433661818504E-3</v>
      </c>
    </row>
    <row r="11208" spans="1:3" x14ac:dyDescent="0.25">
      <c r="A11208">
        <v>-8112658.8461923003</v>
      </c>
      <c r="B11208">
        <v>-213051.17163125001</v>
      </c>
      <c r="C11208">
        <v>8.0890459939837404E-3</v>
      </c>
    </row>
    <row r="11209" spans="1:3" x14ac:dyDescent="0.25">
      <c r="A11209">
        <v>-8111724.3673153799</v>
      </c>
      <c r="B11209">
        <v>-213051.17163125001</v>
      </c>
      <c r="C11209">
        <v>1.06573272496461E-2</v>
      </c>
    </row>
    <row r="11210" spans="1:3" x14ac:dyDescent="0.25">
      <c r="A11210">
        <v>-8110789.8884384604</v>
      </c>
      <c r="B11210">
        <v>-213051.17163125001</v>
      </c>
      <c r="C11210">
        <v>1.6214778646826699E-2</v>
      </c>
    </row>
    <row r="11211" spans="1:3" x14ac:dyDescent="0.25">
      <c r="A11211">
        <v>-8109855.4095615298</v>
      </c>
      <c r="B11211">
        <v>-213051.17163125001</v>
      </c>
      <c r="C11211">
        <v>2.0717896521091399E-2</v>
      </c>
    </row>
    <row r="11212" spans="1:3" x14ac:dyDescent="0.25">
      <c r="A11212">
        <v>-8108920.9306846103</v>
      </c>
      <c r="B11212">
        <v>-213051.17163125001</v>
      </c>
      <c r="C11212">
        <v>2.5544805452227499E-2</v>
      </c>
    </row>
    <row r="11213" spans="1:3" x14ac:dyDescent="0.25">
      <c r="A11213">
        <v>-8107986.4518076899</v>
      </c>
      <c r="B11213">
        <v>-213051.17163125001</v>
      </c>
      <c r="C11213">
        <v>3.1301666051149299E-2</v>
      </c>
    </row>
    <row r="11214" spans="1:3" x14ac:dyDescent="0.25">
      <c r="A11214">
        <v>-8107051.9729307601</v>
      </c>
      <c r="B11214">
        <v>-213051.17163125001</v>
      </c>
      <c r="C11214">
        <v>3.6832734942436197E-2</v>
      </c>
    </row>
    <row r="11215" spans="1:3" x14ac:dyDescent="0.25">
      <c r="A11215">
        <v>-8106117.4940538397</v>
      </c>
      <c r="B11215">
        <v>-213051.17163125001</v>
      </c>
      <c r="C11215">
        <v>4.2375467717647497E-2</v>
      </c>
    </row>
    <row r="11216" spans="1:3" x14ac:dyDescent="0.25">
      <c r="A11216">
        <v>-8105183.0151769202</v>
      </c>
      <c r="B11216">
        <v>-213051.17163125001</v>
      </c>
      <c r="C11216">
        <v>4.9129385501146303E-2</v>
      </c>
    </row>
    <row r="11217" spans="1:3" x14ac:dyDescent="0.25">
      <c r="A11217">
        <v>-8104248.5362999896</v>
      </c>
      <c r="B11217">
        <v>-213051.17163125001</v>
      </c>
      <c r="C11217">
        <v>5.7043604552745798E-2</v>
      </c>
    </row>
    <row r="11218" spans="1:3" x14ac:dyDescent="0.25">
      <c r="A11218">
        <v>-8103314.0574230701</v>
      </c>
      <c r="B11218">
        <v>-213051.17163125001</v>
      </c>
      <c r="C11218">
        <v>6.2433063983917202E-2</v>
      </c>
    </row>
    <row r="11219" spans="1:3" x14ac:dyDescent="0.25">
      <c r="A11219">
        <v>-8102379.5785461497</v>
      </c>
      <c r="B11219">
        <v>-213051.17163125001</v>
      </c>
      <c r="C11219">
        <v>6.8945117294788305E-2</v>
      </c>
    </row>
    <row r="11220" spans="1:3" x14ac:dyDescent="0.25">
      <c r="A11220">
        <v>-8101445.0996692302</v>
      </c>
      <c r="B11220">
        <v>-213051.17163125001</v>
      </c>
      <c r="C11220">
        <v>7.5530707836151095E-2</v>
      </c>
    </row>
    <row r="11221" spans="1:3" x14ac:dyDescent="0.25">
      <c r="A11221">
        <v>-8127610.5082230698</v>
      </c>
      <c r="B11221">
        <v>-213985.650508035</v>
      </c>
      <c r="C11221">
        <v>0</v>
      </c>
    </row>
    <row r="11222" spans="1:3" x14ac:dyDescent="0.25">
      <c r="A11222">
        <v>-8126676.0293461503</v>
      </c>
      <c r="B11222">
        <v>-213985.650508035</v>
      </c>
      <c r="C11222">
        <v>0</v>
      </c>
    </row>
    <row r="11223" spans="1:3" x14ac:dyDescent="0.25">
      <c r="A11223">
        <v>-8125741.5504692299</v>
      </c>
      <c r="B11223">
        <v>-213985.650508035</v>
      </c>
      <c r="C11223">
        <v>0</v>
      </c>
    </row>
    <row r="11224" spans="1:3" x14ac:dyDescent="0.25">
      <c r="A11224">
        <v>-8124807.0715923002</v>
      </c>
      <c r="B11224">
        <v>-213985.650508035</v>
      </c>
      <c r="C11224">
        <v>0</v>
      </c>
    </row>
    <row r="11225" spans="1:3" x14ac:dyDescent="0.25">
      <c r="A11225">
        <v>-8123872.5927153798</v>
      </c>
      <c r="B11225">
        <v>-213985.650508035</v>
      </c>
      <c r="C11225" s="1">
        <v>2.7186220904695801E-5</v>
      </c>
    </row>
    <row r="11226" spans="1:3" x14ac:dyDescent="0.25">
      <c r="A11226">
        <v>-8122938.1138384603</v>
      </c>
      <c r="B11226">
        <v>-213985.650508035</v>
      </c>
      <c r="C11226" s="1">
        <v>5.7605033362051398E-5</v>
      </c>
    </row>
    <row r="11227" spans="1:3" x14ac:dyDescent="0.25">
      <c r="A11227">
        <v>-8122003.6349615296</v>
      </c>
      <c r="B11227">
        <v>-213985.650508035</v>
      </c>
      <c r="C11227">
        <v>1.3632832269649901E-4</v>
      </c>
    </row>
    <row r="11228" spans="1:3" x14ac:dyDescent="0.25">
      <c r="A11228">
        <v>-8121069.1560846101</v>
      </c>
      <c r="B11228">
        <v>-213985.650508035</v>
      </c>
      <c r="C11228">
        <v>2.1993991686031201E-4</v>
      </c>
    </row>
    <row r="11229" spans="1:3" x14ac:dyDescent="0.25">
      <c r="A11229">
        <v>-8120134.6772076897</v>
      </c>
      <c r="B11229">
        <v>-213985.650508035</v>
      </c>
      <c r="C11229">
        <v>3.25892935506999E-4</v>
      </c>
    </row>
    <row r="11230" spans="1:3" x14ac:dyDescent="0.25">
      <c r="A11230">
        <v>-8119200.19833076</v>
      </c>
      <c r="B11230">
        <v>-213985.650508035</v>
      </c>
      <c r="C11230">
        <v>5.61909051612019E-4</v>
      </c>
    </row>
    <row r="11231" spans="1:3" x14ac:dyDescent="0.25">
      <c r="A11231">
        <v>-8118265.7194538396</v>
      </c>
      <c r="B11231">
        <v>-213985.650508035</v>
      </c>
      <c r="C11231">
        <v>8.6392840603366397E-4</v>
      </c>
    </row>
    <row r="11232" spans="1:3" x14ac:dyDescent="0.25">
      <c r="A11232">
        <v>-8117331.2405769201</v>
      </c>
      <c r="B11232">
        <v>-213985.650508035</v>
      </c>
      <c r="C11232">
        <v>1.3158988440409301E-3</v>
      </c>
    </row>
    <row r="11233" spans="1:3" x14ac:dyDescent="0.25">
      <c r="A11233">
        <v>-8116396.7616999904</v>
      </c>
      <c r="B11233">
        <v>-213985.650508035</v>
      </c>
      <c r="C11233">
        <v>1.88982405234128E-3</v>
      </c>
    </row>
    <row r="11234" spans="1:3" x14ac:dyDescent="0.25">
      <c r="A11234">
        <v>-8115462.28282307</v>
      </c>
      <c r="B11234">
        <v>-213985.650508035</v>
      </c>
      <c r="C11234">
        <v>3.0004871077835499E-3</v>
      </c>
    </row>
    <row r="11235" spans="1:3" x14ac:dyDescent="0.25">
      <c r="A11235">
        <v>-8114527.8039461495</v>
      </c>
      <c r="B11235">
        <v>-213985.650508035</v>
      </c>
      <c r="C11235">
        <v>3.8752639666199602E-3</v>
      </c>
    </row>
    <row r="11236" spans="1:3" x14ac:dyDescent="0.25">
      <c r="A11236">
        <v>-8113593.32506923</v>
      </c>
      <c r="B11236">
        <v>-213985.650508035</v>
      </c>
      <c r="C11236">
        <v>5.4088584147393703E-3</v>
      </c>
    </row>
    <row r="11237" spans="1:3" x14ac:dyDescent="0.25">
      <c r="A11237">
        <v>-8112658.8461923003</v>
      </c>
      <c r="B11237">
        <v>-213985.650508035</v>
      </c>
      <c r="C11237">
        <v>8.56929551810026E-3</v>
      </c>
    </row>
    <row r="11238" spans="1:3" x14ac:dyDescent="0.25">
      <c r="A11238">
        <v>-8111724.3673153799</v>
      </c>
      <c r="B11238">
        <v>-213985.650508035</v>
      </c>
      <c r="C11238">
        <v>1.1226272210478699E-2</v>
      </c>
    </row>
    <row r="11239" spans="1:3" x14ac:dyDescent="0.25">
      <c r="A11239">
        <v>-8110789.8884384604</v>
      </c>
      <c r="B11239">
        <v>-213985.650508035</v>
      </c>
      <c r="C11239">
        <v>1.4830755069851801E-2</v>
      </c>
    </row>
    <row r="11240" spans="1:3" x14ac:dyDescent="0.25">
      <c r="A11240">
        <v>-8109855.4095615298</v>
      </c>
      <c r="B11240">
        <v>-213985.650508035</v>
      </c>
      <c r="C11240">
        <v>1.9423604011535599E-2</v>
      </c>
    </row>
    <row r="11241" spans="1:3" x14ac:dyDescent="0.25">
      <c r="A11241">
        <v>-8108920.9306846103</v>
      </c>
      <c r="B11241">
        <v>-213985.650508035</v>
      </c>
      <c r="C11241">
        <v>2.4337561801075901E-2</v>
      </c>
    </row>
    <row r="11242" spans="1:3" x14ac:dyDescent="0.25">
      <c r="A11242">
        <v>-8107986.4518076899</v>
      </c>
      <c r="B11242">
        <v>-213985.650508035</v>
      </c>
      <c r="C11242">
        <v>2.93437018990516E-2</v>
      </c>
    </row>
    <row r="11243" spans="1:3" x14ac:dyDescent="0.25">
      <c r="A11243">
        <v>-8107051.9729307601</v>
      </c>
      <c r="B11243">
        <v>-213985.650508035</v>
      </c>
      <c r="C11243">
        <v>3.6290574818849501E-2</v>
      </c>
    </row>
    <row r="11244" spans="1:3" x14ac:dyDescent="0.25">
      <c r="A11244">
        <v>-8124807.0715923002</v>
      </c>
      <c r="B11244">
        <v>-214920.12938482099</v>
      </c>
      <c r="C11244" s="1">
        <v>2.7186220904695801E-5</v>
      </c>
    </row>
    <row r="11245" spans="1:3" x14ac:dyDescent="0.25">
      <c r="A11245">
        <v>-8123872.5927153798</v>
      </c>
      <c r="B11245">
        <v>-214920.12938482099</v>
      </c>
      <c r="C11245" s="1">
        <v>2.1699426724808199E-5</v>
      </c>
    </row>
    <row r="11246" spans="1:3" x14ac:dyDescent="0.25">
      <c r="A11246">
        <v>-8122938.1138384603</v>
      </c>
      <c r="B11246">
        <v>-214920.12938482099</v>
      </c>
      <c r="C11246" s="1">
        <v>7.3313611210323802E-5</v>
      </c>
    </row>
    <row r="11247" spans="1:3" x14ac:dyDescent="0.25">
      <c r="A11247">
        <v>-8122003.6349615296</v>
      </c>
      <c r="B11247">
        <v>-214920.12938482099</v>
      </c>
      <c r="C11247" s="1">
        <v>8.7083120888564695E-5</v>
      </c>
    </row>
    <row r="11248" spans="1:3" x14ac:dyDescent="0.25">
      <c r="A11248">
        <v>-8121069.1560846101</v>
      </c>
      <c r="B11248">
        <v>-214920.12938482099</v>
      </c>
      <c r="C11248">
        <v>1.7419926007278201E-4</v>
      </c>
    </row>
    <row r="11249" spans="1:3" x14ac:dyDescent="0.25">
      <c r="A11249">
        <v>-8120134.6772076897</v>
      </c>
      <c r="B11249">
        <v>-214920.12938482099</v>
      </c>
      <c r="C11249">
        <v>3.2158804242499102E-4</v>
      </c>
    </row>
    <row r="11250" spans="1:3" x14ac:dyDescent="0.25">
      <c r="A11250">
        <v>-8119200.19833076</v>
      </c>
      <c r="B11250">
        <v>-214920.12938482099</v>
      </c>
      <c r="C11250">
        <v>5.3478690097108397E-4</v>
      </c>
    </row>
    <row r="11251" spans="1:3" x14ac:dyDescent="0.25">
      <c r="A11251">
        <v>-8118265.7194538396</v>
      </c>
      <c r="B11251">
        <v>-214920.12938482099</v>
      </c>
      <c r="C11251">
        <v>8.1583298742771105E-4</v>
      </c>
    </row>
    <row r="11252" spans="1:3" x14ac:dyDescent="0.25">
      <c r="A11252">
        <v>-8117331.2405769201</v>
      </c>
      <c r="B11252">
        <v>-214920.12938482099</v>
      </c>
      <c r="C11252">
        <v>1.2259761570021499E-3</v>
      </c>
    </row>
    <row r="11253" spans="1:3" x14ac:dyDescent="0.25">
      <c r="A11253">
        <v>-8116396.7616999904</v>
      </c>
      <c r="B11253">
        <v>-214920.12938482099</v>
      </c>
      <c r="C11253">
        <v>1.8276033224537899E-3</v>
      </c>
    </row>
    <row r="11254" spans="1:3" x14ac:dyDescent="0.25">
      <c r="A11254">
        <v>-8115462.28282307</v>
      </c>
      <c r="B11254">
        <v>-214920.12938482099</v>
      </c>
      <c r="C11254">
        <v>3.31135024316608E-3</v>
      </c>
    </row>
    <row r="11255" spans="1:3" x14ac:dyDescent="0.25">
      <c r="A11255">
        <v>-8114527.8039461495</v>
      </c>
      <c r="B11255">
        <v>-214920.12938482099</v>
      </c>
      <c r="C11255">
        <v>4.6446481719612997E-3</v>
      </c>
    </row>
    <row r="11256" spans="1:3" x14ac:dyDescent="0.25">
      <c r="A11256">
        <v>-8113593.32506923</v>
      </c>
      <c r="B11256">
        <v>-214920.12938482099</v>
      </c>
      <c r="C11256">
        <v>6.3636992126703202E-3</v>
      </c>
    </row>
    <row r="11257" spans="1:3" x14ac:dyDescent="0.25">
      <c r="A11257">
        <v>-8112658.8461923003</v>
      </c>
      <c r="B11257">
        <v>-214920.12938482099</v>
      </c>
      <c r="C11257">
        <v>8.5394354537129402E-3</v>
      </c>
    </row>
    <row r="11258" spans="1:3" x14ac:dyDescent="0.25">
      <c r="A11258">
        <v>-8121069.1560846101</v>
      </c>
      <c r="B11258">
        <v>-215854.60826160701</v>
      </c>
      <c r="C11258">
        <v>1.4214626571629099E-4</v>
      </c>
    </row>
    <row r="11259" spans="1:3" x14ac:dyDescent="0.25">
      <c r="A11259">
        <v>-8120134.6772076897</v>
      </c>
      <c r="B11259">
        <v>-215854.60826160701</v>
      </c>
      <c r="C11259">
        <v>2.6997391250915798E-4</v>
      </c>
    </row>
    <row r="11260" spans="1:3" x14ac:dyDescent="0.25">
      <c r="A11260">
        <v>-8119200.19833076</v>
      </c>
      <c r="B11260">
        <v>-215854.60826160701</v>
      </c>
      <c r="C11260">
        <v>4.6299453242681899E-4</v>
      </c>
    </row>
    <row r="11261" spans="1:3" x14ac:dyDescent="0.25">
      <c r="A11261">
        <v>-8118265.7194538396</v>
      </c>
      <c r="B11261">
        <v>-215854.60826160701</v>
      </c>
      <c r="C11261">
        <v>7.2664523031562502E-4</v>
      </c>
    </row>
    <row r="11262" spans="1:3" x14ac:dyDescent="0.25">
      <c r="A11262">
        <v>-8117331.2405769201</v>
      </c>
      <c r="B11262">
        <v>-215854.60826160701</v>
      </c>
      <c r="C11262">
        <v>1.11138192005455E-3</v>
      </c>
    </row>
  </sheetData>
  <autoFilter ref="A1:C1126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62"/>
  <sheetViews>
    <sheetView workbookViewId="0">
      <selection activeCell="C2" sqref="C2"/>
    </sheetView>
  </sheetViews>
  <sheetFormatPr baseColWidth="10" defaultRowHeight="15" x14ac:dyDescent="0.25"/>
  <cols>
    <col min="3" max="3" width="31.42578125" bestFit="1" customWidth="1"/>
  </cols>
  <sheetData>
    <row r="1" spans="1:3" x14ac:dyDescent="0.25">
      <c r="A1" s="2" t="s">
        <v>0</v>
      </c>
      <c r="B1" s="2" t="s">
        <v>1</v>
      </c>
      <c r="C1" s="2" t="s">
        <v>5728</v>
      </c>
    </row>
    <row r="2" spans="1:3" x14ac:dyDescent="0.25">
      <c r="A2">
        <v>-8050048.7614384601</v>
      </c>
      <c r="B2">
        <v>44864.998361607097</v>
      </c>
      <c r="C2">
        <v>2.7353118639439301E-4</v>
      </c>
    </row>
    <row r="3" spans="1:3" x14ac:dyDescent="0.25">
      <c r="A3">
        <v>-8049114.2825615304</v>
      </c>
      <c r="B3">
        <v>44864.998361607097</v>
      </c>
      <c r="C3">
        <v>4.9285212298855099E-4</v>
      </c>
    </row>
    <row r="4" spans="1:3" x14ac:dyDescent="0.25">
      <c r="A4">
        <v>-8048179.8036846099</v>
      </c>
      <c r="B4">
        <v>44864.998361607097</v>
      </c>
      <c r="C4">
        <v>7.7948346734046904E-4</v>
      </c>
    </row>
    <row r="5" spans="1:3" x14ac:dyDescent="0.25">
      <c r="A5">
        <v>-8047245.3248076905</v>
      </c>
      <c r="B5">
        <v>44864.998361607097</v>
      </c>
      <c r="C5">
        <v>1.3374200789257799E-3</v>
      </c>
    </row>
    <row r="6" spans="1:3" x14ac:dyDescent="0.25">
      <c r="A6">
        <v>-8046310.8459307598</v>
      </c>
      <c r="B6">
        <v>44864.998361607097</v>
      </c>
      <c r="C6">
        <v>2.1470051724463701E-3</v>
      </c>
    </row>
    <row r="7" spans="1:3" x14ac:dyDescent="0.25">
      <c r="A7">
        <v>-8045376.3670538403</v>
      </c>
      <c r="B7">
        <v>44864.998361607097</v>
      </c>
      <c r="C7">
        <v>3.4331015776842798E-3</v>
      </c>
    </row>
    <row r="8" spans="1:3" x14ac:dyDescent="0.25">
      <c r="A8">
        <v>-8044441.8881769199</v>
      </c>
      <c r="B8">
        <v>44864.998361607097</v>
      </c>
      <c r="C8">
        <v>5.5578178726136598E-3</v>
      </c>
    </row>
    <row r="9" spans="1:3" x14ac:dyDescent="0.25">
      <c r="A9">
        <v>-8043507.4093000004</v>
      </c>
      <c r="B9">
        <v>44864.998361607097</v>
      </c>
      <c r="C9">
        <v>7.9627279192209192E-3</v>
      </c>
    </row>
    <row r="10" spans="1:3" x14ac:dyDescent="0.25">
      <c r="A10">
        <v>-8042572.9304230697</v>
      </c>
      <c r="B10">
        <v>44864.998361607097</v>
      </c>
      <c r="C10">
        <v>1.6543501988053301E-2</v>
      </c>
    </row>
    <row r="11" spans="1:3" x14ac:dyDescent="0.25">
      <c r="A11">
        <v>-8041638.4515461503</v>
      </c>
      <c r="B11">
        <v>44864.998361607097</v>
      </c>
      <c r="C11">
        <v>2.3099537938833199E-2</v>
      </c>
    </row>
    <row r="12" spans="1:3" x14ac:dyDescent="0.25">
      <c r="A12">
        <v>-8040703.9726692298</v>
      </c>
      <c r="B12">
        <v>44864.998361607097</v>
      </c>
      <c r="C12">
        <v>3.1310204416513401E-2</v>
      </c>
    </row>
    <row r="13" spans="1:3" x14ac:dyDescent="0.25">
      <c r="A13">
        <v>-8039769.4937923001</v>
      </c>
      <c r="B13">
        <v>44864.998361607097</v>
      </c>
      <c r="C13">
        <v>4.1721183806657701E-2</v>
      </c>
    </row>
    <row r="14" spans="1:3" x14ac:dyDescent="0.25">
      <c r="A14">
        <v>-8038835.0149153797</v>
      </c>
      <c r="B14">
        <v>44864.998361607097</v>
      </c>
      <c r="C14">
        <v>5.2532088011503199E-2</v>
      </c>
    </row>
    <row r="15" spans="1:3" x14ac:dyDescent="0.25">
      <c r="A15">
        <v>-8037900.5360384602</v>
      </c>
      <c r="B15">
        <v>44864.998361607097</v>
      </c>
      <c r="C15">
        <v>6.7880459129810305E-2</v>
      </c>
    </row>
    <row r="16" spans="1:3" x14ac:dyDescent="0.25">
      <c r="A16">
        <v>-8036966.0571615295</v>
      </c>
      <c r="B16">
        <v>44864.998361607097</v>
      </c>
      <c r="C16">
        <v>8.4658011794090202E-2</v>
      </c>
    </row>
    <row r="17" spans="1:3" x14ac:dyDescent="0.25">
      <c r="A17">
        <v>-8036031.5782846101</v>
      </c>
      <c r="B17">
        <v>44864.998361607097</v>
      </c>
      <c r="C17">
        <v>0.100608892738819</v>
      </c>
    </row>
    <row r="18" spans="1:3" x14ac:dyDescent="0.25">
      <c r="A18">
        <v>-8035097.0994076896</v>
      </c>
      <c r="B18">
        <v>44864.998361607097</v>
      </c>
      <c r="C18">
        <v>0.120053395628929</v>
      </c>
    </row>
    <row r="19" spans="1:3" x14ac:dyDescent="0.25">
      <c r="A19">
        <v>-8034162.6205307599</v>
      </c>
      <c r="B19">
        <v>44864.998361607097</v>
      </c>
      <c r="C19">
        <v>0.141220077872276</v>
      </c>
    </row>
    <row r="20" spans="1:3" x14ac:dyDescent="0.25">
      <c r="A20">
        <v>-8033228.1416538404</v>
      </c>
      <c r="B20">
        <v>44864.998361607097</v>
      </c>
      <c r="C20">
        <v>0.172911182045936</v>
      </c>
    </row>
    <row r="21" spans="1:3" x14ac:dyDescent="0.25">
      <c r="A21">
        <v>-8032293.66277692</v>
      </c>
      <c r="B21">
        <v>44864.998361607097</v>
      </c>
      <c r="C21">
        <v>0.18955904245376501</v>
      </c>
    </row>
    <row r="22" spans="1:3" x14ac:dyDescent="0.25">
      <c r="A22">
        <v>-8031359.1838999996</v>
      </c>
      <c r="B22">
        <v>44864.998361607097</v>
      </c>
      <c r="C22">
        <v>0.20642334222793501</v>
      </c>
    </row>
    <row r="23" spans="1:3" x14ac:dyDescent="0.25">
      <c r="A23">
        <v>-8030424.7050230699</v>
      </c>
      <c r="B23">
        <v>44864.998361607097</v>
      </c>
      <c r="C23">
        <v>0.22095641493797299</v>
      </c>
    </row>
    <row r="24" spans="1:3" x14ac:dyDescent="0.25">
      <c r="A24">
        <v>-8029490.2261461504</v>
      </c>
      <c r="B24">
        <v>44864.998361607097</v>
      </c>
      <c r="C24">
        <v>0.23401172459125499</v>
      </c>
    </row>
    <row r="25" spans="1:3" x14ac:dyDescent="0.25">
      <c r="A25">
        <v>-8028555.74726923</v>
      </c>
      <c r="B25">
        <v>44864.998361607097</v>
      </c>
      <c r="C25">
        <v>0.24348364770412401</v>
      </c>
    </row>
    <row r="26" spans="1:3" x14ac:dyDescent="0.25">
      <c r="A26">
        <v>-8027621.2683923002</v>
      </c>
      <c r="B26">
        <v>44864.998361607097</v>
      </c>
      <c r="C26">
        <v>0.25914913415908802</v>
      </c>
    </row>
    <row r="27" spans="1:3" x14ac:dyDescent="0.25">
      <c r="A27">
        <v>-8026686.7895153798</v>
      </c>
      <c r="B27">
        <v>44864.998361607097</v>
      </c>
      <c r="C27">
        <v>0.26841029524803101</v>
      </c>
    </row>
    <row r="28" spans="1:3" x14ac:dyDescent="0.25">
      <c r="A28">
        <v>-8025752.3106384603</v>
      </c>
      <c r="B28">
        <v>44864.998361607097</v>
      </c>
      <c r="C28">
        <v>0.27618381381034801</v>
      </c>
    </row>
    <row r="29" spans="1:3" x14ac:dyDescent="0.25">
      <c r="A29">
        <v>-8024817.8317615297</v>
      </c>
      <c r="B29">
        <v>44864.998361607097</v>
      </c>
      <c r="C29">
        <v>0.28250515460968001</v>
      </c>
    </row>
    <row r="30" spans="1:3" x14ac:dyDescent="0.25">
      <c r="A30">
        <v>-8023883.3528846102</v>
      </c>
      <c r="B30">
        <v>44864.998361607097</v>
      </c>
      <c r="C30">
        <v>0.28937706351280201</v>
      </c>
    </row>
    <row r="31" spans="1:3" x14ac:dyDescent="0.25">
      <c r="A31">
        <v>-8022948.8740076898</v>
      </c>
      <c r="B31">
        <v>44864.998361607097</v>
      </c>
      <c r="C31">
        <v>0</v>
      </c>
    </row>
    <row r="32" spans="1:3" x14ac:dyDescent="0.25">
      <c r="A32">
        <v>-8022014.39513076</v>
      </c>
      <c r="B32">
        <v>44864.998361607097</v>
      </c>
      <c r="C32">
        <v>0</v>
      </c>
    </row>
    <row r="33" spans="1:3" x14ac:dyDescent="0.25">
      <c r="A33">
        <v>-8050983.2403153796</v>
      </c>
      <c r="B33">
        <v>43930.519484821401</v>
      </c>
      <c r="C33">
        <v>1.54596535139717E-4</v>
      </c>
    </row>
    <row r="34" spans="1:3" x14ac:dyDescent="0.25">
      <c r="A34">
        <v>-8050048.7614384601</v>
      </c>
      <c r="B34">
        <v>43930.519484821401</v>
      </c>
      <c r="C34">
        <v>2.7353118639439301E-4</v>
      </c>
    </row>
    <row r="35" spans="1:3" x14ac:dyDescent="0.25">
      <c r="A35">
        <v>-8049114.2825615304</v>
      </c>
      <c r="B35">
        <v>43930.519484821401</v>
      </c>
      <c r="C35">
        <v>4.9285212298855099E-4</v>
      </c>
    </row>
    <row r="36" spans="1:3" x14ac:dyDescent="0.25">
      <c r="A36">
        <v>-8048179.8036846099</v>
      </c>
      <c r="B36">
        <v>43930.519484821401</v>
      </c>
      <c r="C36">
        <v>7.7948346734046904E-4</v>
      </c>
    </row>
    <row r="37" spans="1:3" x14ac:dyDescent="0.25">
      <c r="A37">
        <v>-8047245.3248076905</v>
      </c>
      <c r="B37">
        <v>43930.519484821401</v>
      </c>
      <c r="C37">
        <v>1.31801946554332E-3</v>
      </c>
    </row>
    <row r="38" spans="1:3" x14ac:dyDescent="0.25">
      <c r="A38">
        <v>-8046310.8459307598</v>
      </c>
      <c r="B38">
        <v>43930.519484821401</v>
      </c>
      <c r="C38">
        <v>2.1159288007766E-3</v>
      </c>
    </row>
    <row r="39" spans="1:3" x14ac:dyDescent="0.25">
      <c r="A39">
        <v>-8045376.3670538403</v>
      </c>
      <c r="B39">
        <v>43930.519484821401</v>
      </c>
      <c r="C39">
        <v>3.4074594732373901E-3</v>
      </c>
    </row>
    <row r="40" spans="1:3" x14ac:dyDescent="0.25">
      <c r="A40">
        <v>-8044441.8881769199</v>
      </c>
      <c r="B40">
        <v>43930.519484821401</v>
      </c>
      <c r="C40">
        <v>5.5216476321220303E-3</v>
      </c>
    </row>
    <row r="41" spans="1:3" x14ac:dyDescent="0.25">
      <c r="A41">
        <v>-8043507.4093000004</v>
      </c>
      <c r="B41">
        <v>43930.519484821401</v>
      </c>
      <c r="C41">
        <v>7.9233460128307308E-3</v>
      </c>
    </row>
    <row r="42" spans="1:3" x14ac:dyDescent="0.25">
      <c r="A42">
        <v>-8042572.9304230697</v>
      </c>
      <c r="B42">
        <v>43930.519484821401</v>
      </c>
      <c r="C42">
        <v>1.6543501988053301E-2</v>
      </c>
    </row>
    <row r="43" spans="1:3" x14ac:dyDescent="0.25">
      <c r="A43">
        <v>-8041638.4515461503</v>
      </c>
      <c r="B43">
        <v>43930.519484821401</v>
      </c>
      <c r="C43">
        <v>2.3072523996233898E-2</v>
      </c>
    </row>
    <row r="44" spans="1:3" x14ac:dyDescent="0.25">
      <c r="A44">
        <v>-8040703.9726692298</v>
      </c>
      <c r="B44">
        <v>43930.519484821401</v>
      </c>
      <c r="C44">
        <v>3.08931302279233E-2</v>
      </c>
    </row>
    <row r="45" spans="1:3" x14ac:dyDescent="0.25">
      <c r="A45">
        <v>-8039769.4937923001</v>
      </c>
      <c r="B45">
        <v>43930.519484821401</v>
      </c>
      <c r="C45">
        <v>4.1597049683332402E-2</v>
      </c>
    </row>
    <row r="46" spans="1:3" x14ac:dyDescent="0.25">
      <c r="A46">
        <v>-8038835.0149153797</v>
      </c>
      <c r="B46">
        <v>43930.519484821401</v>
      </c>
      <c r="C46">
        <v>5.2388884127139997E-2</v>
      </c>
    </row>
    <row r="47" spans="1:3" x14ac:dyDescent="0.25">
      <c r="A47">
        <v>-8037900.5360384602</v>
      </c>
      <c r="B47">
        <v>43930.519484821401</v>
      </c>
      <c r="C47">
        <v>6.7699208855628898E-2</v>
      </c>
    </row>
    <row r="48" spans="1:3" x14ac:dyDescent="0.25">
      <c r="A48">
        <v>-8036966.0571615295</v>
      </c>
      <c r="B48">
        <v>43930.519484821401</v>
      </c>
      <c r="C48">
        <v>8.4264323115348802E-2</v>
      </c>
    </row>
    <row r="49" spans="1:3" x14ac:dyDescent="0.25">
      <c r="A49">
        <v>-8036031.5782846101</v>
      </c>
      <c r="B49">
        <v>43930.519484821401</v>
      </c>
      <c r="C49">
        <v>0.10021501779556199</v>
      </c>
    </row>
    <row r="50" spans="1:3" x14ac:dyDescent="0.25">
      <c r="A50">
        <v>-8035097.0994076896</v>
      </c>
      <c r="B50">
        <v>43930.519484821401</v>
      </c>
      <c r="C50">
        <v>0.118952244520187</v>
      </c>
    </row>
    <row r="51" spans="1:3" x14ac:dyDescent="0.25">
      <c r="A51">
        <v>-8034162.6205307599</v>
      </c>
      <c r="B51">
        <v>43930.519484821401</v>
      </c>
      <c r="C51">
        <v>0.14002193510532299</v>
      </c>
    </row>
    <row r="52" spans="1:3" x14ac:dyDescent="0.25">
      <c r="A52">
        <v>-8033228.1416538404</v>
      </c>
      <c r="B52">
        <v>43930.519484821401</v>
      </c>
      <c r="C52">
        <v>0.171899333596229</v>
      </c>
    </row>
    <row r="53" spans="1:3" x14ac:dyDescent="0.25">
      <c r="A53">
        <v>-8032293.66277692</v>
      </c>
      <c r="B53">
        <v>43930.519484821401</v>
      </c>
      <c r="C53">
        <v>0.18853814899921401</v>
      </c>
    </row>
    <row r="54" spans="1:3" x14ac:dyDescent="0.25">
      <c r="A54">
        <v>-8031359.1838999996</v>
      </c>
      <c r="B54">
        <v>43930.519484821401</v>
      </c>
      <c r="C54">
        <v>0.20507635176181699</v>
      </c>
    </row>
    <row r="55" spans="1:3" x14ac:dyDescent="0.25">
      <c r="A55">
        <v>-8030424.7050230699</v>
      </c>
      <c r="B55">
        <v>43930.519484821401</v>
      </c>
      <c r="C55">
        <v>0.22051391005516</v>
      </c>
    </row>
    <row r="56" spans="1:3" x14ac:dyDescent="0.25">
      <c r="A56">
        <v>-8029490.2261461504</v>
      </c>
      <c r="B56">
        <v>43930.519484821401</v>
      </c>
      <c r="C56">
        <v>0.233027264475822</v>
      </c>
    </row>
    <row r="57" spans="1:3" x14ac:dyDescent="0.25">
      <c r="A57">
        <v>-8028555.74726923</v>
      </c>
      <c r="B57">
        <v>43930.519484821401</v>
      </c>
      <c r="C57">
        <v>0.242623791098594</v>
      </c>
    </row>
    <row r="58" spans="1:3" x14ac:dyDescent="0.25">
      <c r="A58">
        <v>-8027621.2683923002</v>
      </c>
      <c r="B58">
        <v>43930.519484821401</v>
      </c>
      <c r="C58">
        <v>0.25817066431045499</v>
      </c>
    </row>
    <row r="59" spans="1:3" x14ac:dyDescent="0.25">
      <c r="A59">
        <v>-8026686.7895153798</v>
      </c>
      <c r="B59">
        <v>43930.519484821401</v>
      </c>
      <c r="C59">
        <v>0.267517119646072</v>
      </c>
    </row>
    <row r="60" spans="1:3" x14ac:dyDescent="0.25">
      <c r="A60">
        <v>-8025752.3106384603</v>
      </c>
      <c r="B60">
        <v>43930.519484821401</v>
      </c>
      <c r="C60">
        <v>0.27532848715782099</v>
      </c>
    </row>
    <row r="61" spans="1:3" x14ac:dyDescent="0.25">
      <c r="A61">
        <v>-8024817.8317615297</v>
      </c>
      <c r="B61">
        <v>43930.519484821401</v>
      </c>
      <c r="C61">
        <v>0.281345635652542</v>
      </c>
    </row>
    <row r="62" spans="1:3" x14ac:dyDescent="0.25">
      <c r="A62">
        <v>-8023883.3528846102</v>
      </c>
      <c r="B62">
        <v>43930.519484821401</v>
      </c>
      <c r="C62">
        <v>0.28865990042686401</v>
      </c>
    </row>
    <row r="63" spans="1:3" x14ac:dyDescent="0.25">
      <c r="A63">
        <v>-8022948.8740076898</v>
      </c>
      <c r="B63">
        <v>43930.519484821401</v>
      </c>
      <c r="C63">
        <v>0</v>
      </c>
    </row>
    <row r="64" spans="1:3" x14ac:dyDescent="0.25">
      <c r="A64">
        <v>-8022014.39513076</v>
      </c>
      <c r="B64">
        <v>43930.519484821401</v>
      </c>
      <c r="C64">
        <v>0</v>
      </c>
    </row>
    <row r="65" spans="1:3" x14ac:dyDescent="0.25">
      <c r="A65">
        <v>-8050983.2403153796</v>
      </c>
      <c r="B65">
        <v>42996.040608035699</v>
      </c>
      <c r="C65" s="1">
        <v>8.4271690866444206E-5</v>
      </c>
    </row>
    <row r="66" spans="1:3" x14ac:dyDescent="0.25">
      <c r="A66">
        <v>-8050048.7614384601</v>
      </c>
      <c r="B66">
        <v>42996.040608035699</v>
      </c>
      <c r="C66">
        <v>1.54596535139717E-4</v>
      </c>
    </row>
    <row r="67" spans="1:3" x14ac:dyDescent="0.25">
      <c r="A67">
        <v>-8049114.2825615304</v>
      </c>
      <c r="B67">
        <v>42996.040608035699</v>
      </c>
      <c r="C67">
        <v>4.9285212298855099E-4</v>
      </c>
    </row>
    <row r="68" spans="1:3" x14ac:dyDescent="0.25">
      <c r="A68">
        <v>-8048179.8036846099</v>
      </c>
      <c r="B68">
        <v>42996.040608035699</v>
      </c>
      <c r="C68">
        <v>7.7948346734046904E-4</v>
      </c>
    </row>
    <row r="69" spans="1:3" x14ac:dyDescent="0.25">
      <c r="A69">
        <v>-8047245.3248076905</v>
      </c>
      <c r="B69">
        <v>42996.040608035699</v>
      </c>
      <c r="C69">
        <v>1.31801946554332E-3</v>
      </c>
    </row>
    <row r="70" spans="1:3" x14ac:dyDescent="0.25">
      <c r="A70">
        <v>-8046310.8459307598</v>
      </c>
      <c r="B70">
        <v>42996.040608035699</v>
      </c>
      <c r="C70">
        <v>2.0712458062916899E-3</v>
      </c>
    </row>
    <row r="71" spans="1:3" x14ac:dyDescent="0.25">
      <c r="A71">
        <v>-8045376.3670538403</v>
      </c>
      <c r="B71">
        <v>42996.040608035699</v>
      </c>
      <c r="C71">
        <v>3.3237761817872498E-3</v>
      </c>
    </row>
    <row r="72" spans="1:3" x14ac:dyDescent="0.25">
      <c r="A72">
        <v>-8044441.8881769199</v>
      </c>
      <c r="B72">
        <v>42996.040608035699</v>
      </c>
      <c r="C72">
        <v>5.5141742341220301E-3</v>
      </c>
    </row>
    <row r="73" spans="1:3" x14ac:dyDescent="0.25">
      <c r="A73">
        <v>-8043507.4093000004</v>
      </c>
      <c r="B73">
        <v>42996.040608035699</v>
      </c>
      <c r="C73">
        <v>7.8763272613286903E-3</v>
      </c>
    </row>
    <row r="74" spans="1:3" x14ac:dyDescent="0.25">
      <c r="A74">
        <v>-8042572.9304230697</v>
      </c>
      <c r="B74">
        <v>42996.040608035699</v>
      </c>
      <c r="C74">
        <v>1.1250255629420201E-2</v>
      </c>
    </row>
    <row r="75" spans="1:3" x14ac:dyDescent="0.25">
      <c r="A75">
        <v>-8041638.4515461503</v>
      </c>
      <c r="B75">
        <v>42996.040608035699</v>
      </c>
      <c r="C75">
        <v>1.6783729195594701E-2</v>
      </c>
    </row>
    <row r="76" spans="1:3" x14ac:dyDescent="0.25">
      <c r="A76">
        <v>-8040703.9726692298</v>
      </c>
      <c r="B76">
        <v>42996.040608035699</v>
      </c>
      <c r="C76">
        <v>2.33271513134241E-2</v>
      </c>
    </row>
    <row r="77" spans="1:3" x14ac:dyDescent="0.25">
      <c r="A77">
        <v>-8039769.4937923001</v>
      </c>
      <c r="B77">
        <v>42996.040608035699</v>
      </c>
      <c r="C77">
        <v>4.1034236550331102E-2</v>
      </c>
    </row>
    <row r="78" spans="1:3" x14ac:dyDescent="0.25">
      <c r="A78">
        <v>-8038835.0149153797</v>
      </c>
      <c r="B78">
        <v>42996.040608035699</v>
      </c>
      <c r="C78">
        <v>5.1787294447422E-2</v>
      </c>
    </row>
    <row r="79" spans="1:3" x14ac:dyDescent="0.25">
      <c r="A79">
        <v>-8037900.5360384602</v>
      </c>
      <c r="B79">
        <v>42996.040608035699</v>
      </c>
      <c r="C79">
        <v>6.7483112215995705E-2</v>
      </c>
    </row>
    <row r="80" spans="1:3" x14ac:dyDescent="0.25">
      <c r="A80">
        <v>-8036966.0571615295</v>
      </c>
      <c r="B80">
        <v>42996.040608035699</v>
      </c>
      <c r="C80">
        <v>8.3398595452308599E-2</v>
      </c>
    </row>
    <row r="81" spans="1:3" x14ac:dyDescent="0.25">
      <c r="A81">
        <v>-8036031.5782846101</v>
      </c>
      <c r="B81">
        <v>42996.040608035699</v>
      </c>
      <c r="C81">
        <v>9.9380224943160997E-2</v>
      </c>
    </row>
    <row r="82" spans="1:3" x14ac:dyDescent="0.25">
      <c r="A82">
        <v>-8035097.0994076896</v>
      </c>
      <c r="B82">
        <v>42996.040608035699</v>
      </c>
      <c r="C82">
        <v>0.118028551340103</v>
      </c>
    </row>
    <row r="83" spans="1:3" x14ac:dyDescent="0.25">
      <c r="A83">
        <v>-8034162.6205307599</v>
      </c>
      <c r="B83">
        <v>42996.040608035699</v>
      </c>
      <c r="C83">
        <v>0.139034539461135</v>
      </c>
    </row>
    <row r="84" spans="1:3" x14ac:dyDescent="0.25">
      <c r="A84">
        <v>-8033228.1416538404</v>
      </c>
      <c r="B84">
        <v>42996.040608035699</v>
      </c>
      <c r="C84">
        <v>0.153083935379981</v>
      </c>
    </row>
    <row r="85" spans="1:3" x14ac:dyDescent="0.25">
      <c r="A85">
        <v>-8032293.66277692</v>
      </c>
      <c r="B85">
        <v>42996.040608035699</v>
      </c>
      <c r="C85">
        <v>0.17185053229331901</v>
      </c>
    </row>
    <row r="86" spans="1:3" x14ac:dyDescent="0.25">
      <c r="A86">
        <v>-8031359.1838999996</v>
      </c>
      <c r="B86">
        <v>42996.040608035699</v>
      </c>
      <c r="C86">
        <v>0.188300475478172</v>
      </c>
    </row>
    <row r="87" spans="1:3" x14ac:dyDescent="0.25">
      <c r="A87">
        <v>-8030424.7050230699</v>
      </c>
      <c r="B87">
        <v>42996.040608035699</v>
      </c>
      <c r="C87">
        <v>0.21940626204013799</v>
      </c>
    </row>
    <row r="88" spans="1:3" x14ac:dyDescent="0.25">
      <c r="A88">
        <v>-8029490.2261461504</v>
      </c>
      <c r="B88">
        <v>42996.040608035699</v>
      </c>
      <c r="C88">
        <v>0.23254720866680101</v>
      </c>
    </row>
    <row r="89" spans="1:3" x14ac:dyDescent="0.25">
      <c r="A89">
        <v>-8028555.74726923</v>
      </c>
      <c r="B89">
        <v>42996.040608035699</v>
      </c>
      <c r="C89">
        <v>0.241832494735717</v>
      </c>
    </row>
    <row r="90" spans="1:3" x14ac:dyDescent="0.25">
      <c r="A90">
        <v>-8027621.2683923002</v>
      </c>
      <c r="B90">
        <v>42996.040608035699</v>
      </c>
      <c r="C90">
        <v>0.257438033819198</v>
      </c>
    </row>
    <row r="91" spans="1:3" x14ac:dyDescent="0.25">
      <c r="A91">
        <v>-8026686.7895153798</v>
      </c>
      <c r="B91">
        <v>42996.040608035699</v>
      </c>
      <c r="C91">
        <v>0.26672828197479198</v>
      </c>
    </row>
    <row r="92" spans="1:3" x14ac:dyDescent="0.25">
      <c r="A92">
        <v>-8025752.3106384603</v>
      </c>
      <c r="B92">
        <v>42996.040608035699</v>
      </c>
      <c r="C92">
        <v>0.27430954575538602</v>
      </c>
    </row>
    <row r="93" spans="1:3" x14ac:dyDescent="0.25">
      <c r="A93">
        <v>-8024817.8317615297</v>
      </c>
      <c r="B93">
        <v>42996.040608035699</v>
      </c>
      <c r="C93">
        <v>0.28060793876647899</v>
      </c>
    </row>
    <row r="94" spans="1:3" x14ac:dyDescent="0.25">
      <c r="A94">
        <v>-8023883.3528846102</v>
      </c>
      <c r="B94">
        <v>42996.040608035699</v>
      </c>
      <c r="C94">
        <v>0.28098404407501198</v>
      </c>
    </row>
    <row r="95" spans="1:3" x14ac:dyDescent="0.25">
      <c r="A95">
        <v>-8022948.8740076898</v>
      </c>
      <c r="B95">
        <v>42996.040608035699</v>
      </c>
      <c r="C95">
        <v>0</v>
      </c>
    </row>
    <row r="96" spans="1:3" x14ac:dyDescent="0.25">
      <c r="A96">
        <v>-8022014.39513076</v>
      </c>
      <c r="B96">
        <v>42996.040608035699</v>
      </c>
      <c r="C96">
        <v>0</v>
      </c>
    </row>
    <row r="97" spans="1:3" x14ac:dyDescent="0.25">
      <c r="A97">
        <v>-8021079.9162538396</v>
      </c>
      <c r="B97">
        <v>42996.040608035699</v>
      </c>
      <c r="C97">
        <v>0</v>
      </c>
    </row>
    <row r="98" spans="1:3" x14ac:dyDescent="0.25">
      <c r="A98">
        <v>-8050983.2403153796</v>
      </c>
      <c r="B98">
        <v>42061.561731250004</v>
      </c>
      <c r="C98" s="1">
        <v>8.4271690866444206E-5</v>
      </c>
    </row>
    <row r="99" spans="1:3" x14ac:dyDescent="0.25">
      <c r="A99">
        <v>-8050048.7614384601</v>
      </c>
      <c r="B99">
        <v>42061.561731250004</v>
      </c>
      <c r="C99">
        <v>1.54596535139717E-4</v>
      </c>
    </row>
    <row r="100" spans="1:3" x14ac:dyDescent="0.25">
      <c r="A100">
        <v>-8049114.2825615304</v>
      </c>
      <c r="B100">
        <v>42061.561731250004</v>
      </c>
      <c r="C100">
        <v>2.7353118639439301E-4</v>
      </c>
    </row>
    <row r="101" spans="1:3" x14ac:dyDescent="0.25">
      <c r="A101">
        <v>-8048179.8036846099</v>
      </c>
      <c r="B101">
        <v>42061.561731250004</v>
      </c>
      <c r="C101">
        <v>4.8016486107371699E-4</v>
      </c>
    </row>
    <row r="102" spans="1:3" x14ac:dyDescent="0.25">
      <c r="A102">
        <v>-8047245.3248076905</v>
      </c>
      <c r="B102">
        <v>42061.561731250004</v>
      </c>
      <c r="C102">
        <v>1.31801946554332E-3</v>
      </c>
    </row>
    <row r="103" spans="1:3" x14ac:dyDescent="0.25">
      <c r="A103">
        <v>-8046310.8459307598</v>
      </c>
      <c r="B103">
        <v>42061.561731250004</v>
      </c>
      <c r="C103">
        <v>2.0712458062916899E-3</v>
      </c>
    </row>
    <row r="104" spans="1:3" x14ac:dyDescent="0.25">
      <c r="A104">
        <v>-8045376.3670538403</v>
      </c>
      <c r="B104">
        <v>42061.561731250004</v>
      </c>
      <c r="C104">
        <v>3.3462797291576802E-3</v>
      </c>
    </row>
    <row r="105" spans="1:3" x14ac:dyDescent="0.25">
      <c r="A105">
        <v>-8044441.8881769199</v>
      </c>
      <c r="B105">
        <v>42061.561731250004</v>
      </c>
      <c r="C105">
        <v>5.40326163172721E-3</v>
      </c>
    </row>
    <row r="106" spans="1:3" x14ac:dyDescent="0.25">
      <c r="A106">
        <v>-8043507.4093000004</v>
      </c>
      <c r="B106">
        <v>42061.561731250004</v>
      </c>
      <c r="C106">
        <v>7.7810464426875097E-3</v>
      </c>
    </row>
    <row r="107" spans="1:3" x14ac:dyDescent="0.25">
      <c r="A107">
        <v>-8042572.9304230697</v>
      </c>
      <c r="B107">
        <v>42061.561731250004</v>
      </c>
      <c r="C107">
        <v>1.12041039392352E-2</v>
      </c>
    </row>
    <row r="108" spans="1:3" x14ac:dyDescent="0.25">
      <c r="A108">
        <v>-8041638.4515461503</v>
      </c>
      <c r="B108">
        <v>42061.561731250004</v>
      </c>
      <c r="C108">
        <v>1.6733726486563599E-2</v>
      </c>
    </row>
    <row r="109" spans="1:3" x14ac:dyDescent="0.25">
      <c r="A109">
        <v>-8040703.9726692298</v>
      </c>
      <c r="B109">
        <v>42061.561731250004</v>
      </c>
      <c r="C109">
        <v>2.32526008039712E-2</v>
      </c>
    </row>
    <row r="110" spans="1:3" x14ac:dyDescent="0.25">
      <c r="A110">
        <v>-8039769.4937923001</v>
      </c>
      <c r="B110">
        <v>42061.561731250004</v>
      </c>
      <c r="C110">
        <v>3.1134590506553601E-2</v>
      </c>
    </row>
    <row r="111" spans="1:3" x14ac:dyDescent="0.25">
      <c r="A111">
        <v>-8038835.0149153797</v>
      </c>
      <c r="B111">
        <v>42061.561731250004</v>
      </c>
      <c r="C111">
        <v>4.1442189365625298E-2</v>
      </c>
    </row>
    <row r="112" spans="1:3" x14ac:dyDescent="0.25">
      <c r="A112">
        <v>-8037900.5360384602</v>
      </c>
      <c r="B112">
        <v>42061.561731250004</v>
      </c>
      <c r="C112">
        <v>6.6758632659912095E-2</v>
      </c>
    </row>
    <row r="113" spans="1:3" x14ac:dyDescent="0.25">
      <c r="A113">
        <v>-8036966.0571615295</v>
      </c>
      <c r="B113">
        <v>42061.561731250004</v>
      </c>
      <c r="C113">
        <v>8.3200678229331901E-2</v>
      </c>
    </row>
    <row r="114" spans="1:3" x14ac:dyDescent="0.25">
      <c r="A114">
        <v>-8036031.5782846101</v>
      </c>
      <c r="B114">
        <v>42061.561731250004</v>
      </c>
      <c r="C114">
        <v>9.92587730288505E-2</v>
      </c>
    </row>
    <row r="115" spans="1:3" x14ac:dyDescent="0.25">
      <c r="A115">
        <v>-8035097.0994076896</v>
      </c>
      <c r="B115">
        <v>42061.561731250004</v>
      </c>
      <c r="C115">
        <v>0.11778867989778501</v>
      </c>
    </row>
    <row r="116" spans="1:3" x14ac:dyDescent="0.25">
      <c r="A116">
        <v>-8034162.6205307599</v>
      </c>
      <c r="B116">
        <v>42061.561731250004</v>
      </c>
      <c r="C116">
        <v>0.13873954117298101</v>
      </c>
    </row>
    <row r="117" spans="1:3" x14ac:dyDescent="0.25">
      <c r="A117">
        <v>-8033228.1416538404</v>
      </c>
      <c r="B117">
        <v>42061.561731250004</v>
      </c>
      <c r="C117">
        <v>0.15286961197853</v>
      </c>
    </row>
    <row r="118" spans="1:3" x14ac:dyDescent="0.25">
      <c r="A118">
        <v>-8032293.66277692</v>
      </c>
      <c r="B118">
        <v>42061.561731250004</v>
      </c>
      <c r="C118">
        <v>0.17152556777000399</v>
      </c>
    </row>
    <row r="119" spans="1:3" x14ac:dyDescent="0.25">
      <c r="A119">
        <v>-8031359.1838999996</v>
      </c>
      <c r="B119">
        <v>42061.561731250004</v>
      </c>
      <c r="C119">
        <v>0.18746687471866599</v>
      </c>
    </row>
    <row r="120" spans="1:3" x14ac:dyDescent="0.25">
      <c r="A120">
        <v>-8030424.7050230699</v>
      </c>
      <c r="B120">
        <v>42061.561731250004</v>
      </c>
      <c r="C120">
        <v>0.20406103134155201</v>
      </c>
    </row>
    <row r="121" spans="1:3" x14ac:dyDescent="0.25">
      <c r="A121">
        <v>-8029490.2261461504</v>
      </c>
      <c r="B121">
        <v>42061.561731250004</v>
      </c>
      <c r="C121">
        <v>0.21919514238834301</v>
      </c>
    </row>
    <row r="122" spans="1:3" x14ac:dyDescent="0.25">
      <c r="A122">
        <v>-8028555.74726923</v>
      </c>
      <c r="B122">
        <v>42061.561731250004</v>
      </c>
      <c r="C122">
        <v>0.23234197497367801</v>
      </c>
    </row>
    <row r="123" spans="1:3" x14ac:dyDescent="0.25">
      <c r="A123">
        <v>-8027621.2683923002</v>
      </c>
      <c r="B123">
        <v>42061.561731250004</v>
      </c>
      <c r="C123">
        <v>0.25671955943107599</v>
      </c>
    </row>
    <row r="124" spans="1:3" x14ac:dyDescent="0.25">
      <c r="A124">
        <v>-8026686.7895153798</v>
      </c>
      <c r="B124">
        <v>42061.561731250004</v>
      </c>
      <c r="C124">
        <v>0.25718769431114102</v>
      </c>
    </row>
    <row r="125" spans="1:3" x14ac:dyDescent="0.25">
      <c r="A125">
        <v>-8025752.3106384603</v>
      </c>
      <c r="B125">
        <v>42061.561731250004</v>
      </c>
      <c r="C125">
        <v>0.26608568429946799</v>
      </c>
    </row>
    <row r="126" spans="1:3" x14ac:dyDescent="0.25">
      <c r="A126">
        <v>-8024817.8317615297</v>
      </c>
      <c r="B126">
        <v>42061.561731250004</v>
      </c>
      <c r="C126">
        <v>0.27369460463523798</v>
      </c>
    </row>
    <row r="127" spans="1:3" x14ac:dyDescent="0.25">
      <c r="A127">
        <v>-8023883.3528846102</v>
      </c>
      <c r="B127">
        <v>42061.561731250004</v>
      </c>
      <c r="C127">
        <v>0.27366700768470698</v>
      </c>
    </row>
    <row r="128" spans="1:3" x14ac:dyDescent="0.25">
      <c r="A128">
        <v>-8022948.8740076898</v>
      </c>
      <c r="B128">
        <v>42061.561731250004</v>
      </c>
      <c r="C128">
        <v>0</v>
      </c>
    </row>
    <row r="129" spans="1:3" x14ac:dyDescent="0.25">
      <c r="A129">
        <v>-8022014.39513076</v>
      </c>
      <c r="B129">
        <v>42061.561731250004</v>
      </c>
      <c r="C129">
        <v>0</v>
      </c>
    </row>
    <row r="130" spans="1:3" x14ac:dyDescent="0.25">
      <c r="A130">
        <v>-8021079.9162538396</v>
      </c>
      <c r="B130">
        <v>42061.561731250004</v>
      </c>
      <c r="C130">
        <v>0</v>
      </c>
    </row>
    <row r="131" spans="1:3" x14ac:dyDescent="0.25">
      <c r="A131">
        <v>-8051917.7191923</v>
      </c>
      <c r="B131">
        <v>41127.082854464199</v>
      </c>
      <c r="C131" s="1">
        <v>4.7197041567414897E-5</v>
      </c>
    </row>
    <row r="132" spans="1:3" x14ac:dyDescent="0.25">
      <c r="A132">
        <v>-8050983.2403153796</v>
      </c>
      <c r="B132">
        <v>41127.082854464199</v>
      </c>
      <c r="C132" s="1">
        <v>8.4271690866444206E-5</v>
      </c>
    </row>
    <row r="133" spans="1:3" x14ac:dyDescent="0.25">
      <c r="A133">
        <v>-8050048.7614384601</v>
      </c>
      <c r="B133">
        <v>41127.082854464199</v>
      </c>
      <c r="C133">
        <v>1.54596535139717E-4</v>
      </c>
    </row>
    <row r="134" spans="1:3" x14ac:dyDescent="0.25">
      <c r="A134">
        <v>-8049114.2825615304</v>
      </c>
      <c r="B134">
        <v>41127.082854464199</v>
      </c>
      <c r="C134">
        <v>2.7353118639439301E-4</v>
      </c>
    </row>
    <row r="135" spans="1:3" x14ac:dyDescent="0.25">
      <c r="A135">
        <v>-8048179.8036846099</v>
      </c>
      <c r="B135">
        <v>41127.082854464199</v>
      </c>
      <c r="C135">
        <v>4.9285212298855099E-4</v>
      </c>
    </row>
    <row r="136" spans="1:3" x14ac:dyDescent="0.25">
      <c r="A136">
        <v>-8047245.3248076905</v>
      </c>
      <c r="B136">
        <v>41127.082854464199</v>
      </c>
      <c r="C136">
        <v>7.9268665285781004E-4</v>
      </c>
    </row>
    <row r="137" spans="1:3" x14ac:dyDescent="0.25">
      <c r="A137">
        <v>-8046310.8459307598</v>
      </c>
      <c r="B137">
        <v>41127.082854464199</v>
      </c>
      <c r="C137">
        <v>1.3374200789257799E-3</v>
      </c>
    </row>
    <row r="138" spans="1:3" x14ac:dyDescent="0.25">
      <c r="A138">
        <v>-8045376.3670538403</v>
      </c>
      <c r="B138">
        <v>41127.082854464199</v>
      </c>
      <c r="C138">
        <v>2.1470051724463701E-3</v>
      </c>
    </row>
    <row r="139" spans="1:3" x14ac:dyDescent="0.25">
      <c r="A139">
        <v>-8044441.8881769199</v>
      </c>
      <c r="B139">
        <v>41127.082854464199</v>
      </c>
      <c r="C139">
        <v>5.39187435060739E-3</v>
      </c>
    </row>
    <row r="140" spans="1:3" x14ac:dyDescent="0.25">
      <c r="A140">
        <v>-8043507.4093000004</v>
      </c>
      <c r="B140">
        <v>41127.082854464199</v>
      </c>
      <c r="C140">
        <v>7.76536436751484E-3</v>
      </c>
    </row>
    <row r="141" spans="1:3" x14ac:dyDescent="0.25">
      <c r="A141">
        <v>-8042572.9304230697</v>
      </c>
      <c r="B141">
        <v>41127.082854464199</v>
      </c>
      <c r="C141">
        <v>1.1039971373975201E-2</v>
      </c>
    </row>
    <row r="142" spans="1:3" x14ac:dyDescent="0.25">
      <c r="A142">
        <v>-8041638.4515461503</v>
      </c>
      <c r="B142">
        <v>41127.082854464199</v>
      </c>
      <c r="C142">
        <v>1.6459159553050901E-2</v>
      </c>
    </row>
    <row r="143" spans="1:3" x14ac:dyDescent="0.25">
      <c r="A143">
        <v>-8040703.9726692298</v>
      </c>
      <c r="B143">
        <v>41127.082854464199</v>
      </c>
      <c r="C143">
        <v>2.2990345954894999E-2</v>
      </c>
    </row>
    <row r="144" spans="1:3" x14ac:dyDescent="0.25">
      <c r="A144">
        <v>-8039769.4937923001</v>
      </c>
      <c r="B144">
        <v>41127.082854464199</v>
      </c>
      <c r="C144">
        <v>3.0784357339143701E-2</v>
      </c>
    </row>
    <row r="145" spans="1:3" x14ac:dyDescent="0.25">
      <c r="A145">
        <v>-8038835.0149153797</v>
      </c>
      <c r="B145">
        <v>41127.082854464199</v>
      </c>
      <c r="C145">
        <v>4.0998999029397902E-2</v>
      </c>
    </row>
    <row r="146" spans="1:3" x14ac:dyDescent="0.25">
      <c r="A146">
        <v>-8037900.5360384602</v>
      </c>
      <c r="B146">
        <v>41127.082854464199</v>
      </c>
      <c r="C146">
        <v>5.1725719124078702E-2</v>
      </c>
    </row>
    <row r="147" spans="1:3" x14ac:dyDescent="0.25">
      <c r="A147">
        <v>-8036966.0571615295</v>
      </c>
      <c r="B147">
        <v>41127.082854464199</v>
      </c>
      <c r="C147">
        <v>6.6815637052059104E-2</v>
      </c>
    </row>
    <row r="148" spans="1:3" x14ac:dyDescent="0.25">
      <c r="A148">
        <v>-8036031.5782846101</v>
      </c>
      <c r="B148">
        <v>41127.082854464199</v>
      </c>
      <c r="C148">
        <v>8.3287015557289096E-2</v>
      </c>
    </row>
    <row r="149" spans="1:3" x14ac:dyDescent="0.25">
      <c r="A149">
        <v>-8035097.0994076896</v>
      </c>
      <c r="B149">
        <v>41127.082854464199</v>
      </c>
      <c r="C149">
        <v>0.117203116416931</v>
      </c>
    </row>
    <row r="150" spans="1:3" x14ac:dyDescent="0.25">
      <c r="A150">
        <v>-8034162.6205307599</v>
      </c>
      <c r="B150">
        <v>41127.082854464199</v>
      </c>
      <c r="C150">
        <v>0.13797508180141399</v>
      </c>
    </row>
    <row r="151" spans="1:3" x14ac:dyDescent="0.25">
      <c r="A151">
        <v>-8033228.1416538404</v>
      </c>
      <c r="B151">
        <v>41127.082854464199</v>
      </c>
      <c r="C151">
        <v>0.152001738548278</v>
      </c>
    </row>
    <row r="152" spans="1:3" x14ac:dyDescent="0.25">
      <c r="A152">
        <v>-8032293.66277692</v>
      </c>
      <c r="B152">
        <v>41127.082854464199</v>
      </c>
      <c r="C152">
        <v>0.17065033316612199</v>
      </c>
    </row>
    <row r="153" spans="1:3" x14ac:dyDescent="0.25">
      <c r="A153">
        <v>-8031359.1838999996</v>
      </c>
      <c r="B153">
        <v>41127.082854464199</v>
      </c>
      <c r="C153">
        <v>0.18717804551124501</v>
      </c>
    </row>
    <row r="154" spans="1:3" x14ac:dyDescent="0.25">
      <c r="A154">
        <v>-8030424.7050230699</v>
      </c>
      <c r="B154">
        <v>41127.082854464199</v>
      </c>
      <c r="C154">
        <v>0.20327571034431399</v>
      </c>
    </row>
    <row r="155" spans="1:3" x14ac:dyDescent="0.25">
      <c r="A155">
        <v>-8029490.2261461504</v>
      </c>
      <c r="B155">
        <v>41127.082854464199</v>
      </c>
      <c r="C155">
        <v>0.218439981341362</v>
      </c>
    </row>
    <row r="156" spans="1:3" x14ac:dyDescent="0.25">
      <c r="A156">
        <v>-8028555.74726923</v>
      </c>
      <c r="B156">
        <v>41127.082854464199</v>
      </c>
      <c r="C156">
        <v>0.231415554881095</v>
      </c>
    </row>
    <row r="157" spans="1:3" x14ac:dyDescent="0.25">
      <c r="A157">
        <v>-8027621.2683923002</v>
      </c>
      <c r="B157">
        <v>41127.082854464199</v>
      </c>
      <c r="C157">
        <v>0.24066843092441501</v>
      </c>
    </row>
    <row r="158" spans="1:3" x14ac:dyDescent="0.25">
      <c r="A158">
        <v>-8026686.7895153798</v>
      </c>
      <c r="B158">
        <v>41127.082854464199</v>
      </c>
      <c r="C158">
        <v>0.256489127874374</v>
      </c>
    </row>
    <row r="159" spans="1:3" x14ac:dyDescent="0.25">
      <c r="A159">
        <v>-8025752.3106384603</v>
      </c>
      <c r="B159">
        <v>41127.082854464199</v>
      </c>
      <c r="C159">
        <v>0.25650188326835599</v>
      </c>
    </row>
    <row r="160" spans="1:3" x14ac:dyDescent="0.25">
      <c r="A160">
        <v>-8024817.8317615297</v>
      </c>
      <c r="B160">
        <v>41127.082854464199</v>
      </c>
      <c r="C160">
        <v>0.26541632413864102</v>
      </c>
    </row>
    <row r="161" spans="1:3" x14ac:dyDescent="0.25">
      <c r="A161">
        <v>-8023883.3528846102</v>
      </c>
      <c r="B161">
        <v>41127.082854464199</v>
      </c>
      <c r="C161">
        <v>0.26541632413864102</v>
      </c>
    </row>
    <row r="162" spans="1:3" x14ac:dyDescent="0.25">
      <c r="A162">
        <v>-8022948.8740076898</v>
      </c>
      <c r="B162">
        <v>41127.082854464199</v>
      </c>
      <c r="C162">
        <v>0</v>
      </c>
    </row>
    <row r="163" spans="1:3" x14ac:dyDescent="0.25">
      <c r="A163">
        <v>-8022014.39513076</v>
      </c>
      <c r="B163">
        <v>41127.082854464199</v>
      </c>
      <c r="C163">
        <v>0</v>
      </c>
    </row>
    <row r="164" spans="1:3" x14ac:dyDescent="0.25">
      <c r="A164">
        <v>-8021079.9162538396</v>
      </c>
      <c r="B164">
        <v>41127.082854464199</v>
      </c>
      <c r="C164">
        <v>0</v>
      </c>
    </row>
    <row r="165" spans="1:3" x14ac:dyDescent="0.25">
      <c r="A165">
        <v>-8051917.7191923</v>
      </c>
      <c r="B165">
        <v>40192.603977678496</v>
      </c>
      <c r="C165" s="1">
        <v>4.7197041567414897E-5</v>
      </c>
    </row>
    <row r="166" spans="1:3" x14ac:dyDescent="0.25">
      <c r="A166">
        <v>-8050983.2403153796</v>
      </c>
      <c r="B166">
        <v>40192.603977678496</v>
      </c>
      <c r="C166" s="1">
        <v>8.4271690866444206E-5</v>
      </c>
    </row>
    <row r="167" spans="1:3" x14ac:dyDescent="0.25">
      <c r="A167">
        <v>-8050048.7614384601</v>
      </c>
      <c r="B167">
        <v>40192.603977678496</v>
      </c>
      <c r="C167">
        <v>1.54596535139717E-4</v>
      </c>
    </row>
    <row r="168" spans="1:3" x14ac:dyDescent="0.25">
      <c r="A168">
        <v>-8049114.2825615304</v>
      </c>
      <c r="B168">
        <v>40192.603977678496</v>
      </c>
      <c r="C168">
        <v>2.7353118639439301E-4</v>
      </c>
    </row>
    <row r="169" spans="1:3" x14ac:dyDescent="0.25">
      <c r="A169">
        <v>-8048179.8036846099</v>
      </c>
      <c r="B169">
        <v>40192.603977678496</v>
      </c>
      <c r="C169">
        <v>4.9285212298855099E-4</v>
      </c>
    </row>
    <row r="170" spans="1:3" x14ac:dyDescent="0.25">
      <c r="A170">
        <v>-8047245.3248076905</v>
      </c>
      <c r="B170">
        <v>40192.603977678496</v>
      </c>
      <c r="C170">
        <v>7.7948346734046904E-4</v>
      </c>
    </row>
    <row r="171" spans="1:3" x14ac:dyDescent="0.25">
      <c r="A171">
        <v>-8046310.8459307598</v>
      </c>
      <c r="B171">
        <v>40192.603977678496</v>
      </c>
      <c r="C171">
        <v>1.31801946554332E-3</v>
      </c>
    </row>
    <row r="172" spans="1:3" x14ac:dyDescent="0.25">
      <c r="A172">
        <v>-8045376.3670538403</v>
      </c>
      <c r="B172">
        <v>40192.603977678496</v>
      </c>
      <c r="C172">
        <v>2.1470051724463701E-3</v>
      </c>
    </row>
    <row r="173" spans="1:3" x14ac:dyDescent="0.25">
      <c r="A173">
        <v>-8044441.8881769199</v>
      </c>
      <c r="B173">
        <v>40192.603977678496</v>
      </c>
      <c r="C173">
        <v>3.3658009488135498E-3</v>
      </c>
    </row>
    <row r="174" spans="1:3" x14ac:dyDescent="0.25">
      <c r="A174">
        <v>-8043507.4093000004</v>
      </c>
      <c r="B174">
        <v>40192.603977678496</v>
      </c>
      <c r="C174">
        <v>5.47300418838858E-3</v>
      </c>
    </row>
    <row r="175" spans="1:3" x14ac:dyDescent="0.25">
      <c r="A175">
        <v>-8042572.9304230697</v>
      </c>
      <c r="B175">
        <v>40192.603977678496</v>
      </c>
      <c r="C175">
        <v>1.10572967678308E-2</v>
      </c>
    </row>
    <row r="176" spans="1:3" x14ac:dyDescent="0.25">
      <c r="A176">
        <v>-8041638.4515461503</v>
      </c>
      <c r="B176">
        <v>40192.603977678496</v>
      </c>
      <c r="C176">
        <v>1.6435319557785901E-2</v>
      </c>
    </row>
    <row r="177" spans="1:3" x14ac:dyDescent="0.25">
      <c r="A177">
        <v>-8040703.9726692298</v>
      </c>
      <c r="B177">
        <v>40192.603977678496</v>
      </c>
      <c r="C177">
        <v>2.2920377552509301E-2</v>
      </c>
    </row>
    <row r="178" spans="1:3" x14ac:dyDescent="0.25">
      <c r="A178">
        <v>-8039769.4937923001</v>
      </c>
      <c r="B178">
        <v>40192.603977678496</v>
      </c>
      <c r="C178">
        <v>3.0741205438971499E-2</v>
      </c>
    </row>
    <row r="179" spans="1:3" x14ac:dyDescent="0.25">
      <c r="A179">
        <v>-8038835.0149153797</v>
      </c>
      <c r="B179">
        <v>40192.603977678496</v>
      </c>
      <c r="C179">
        <v>4.0918059647083199E-2</v>
      </c>
    </row>
    <row r="180" spans="1:3" x14ac:dyDescent="0.25">
      <c r="A180">
        <v>-8037900.5360384602</v>
      </c>
      <c r="B180">
        <v>40192.603977678496</v>
      </c>
      <c r="C180">
        <v>5.1603373140096602E-2</v>
      </c>
    </row>
    <row r="181" spans="1:3" x14ac:dyDescent="0.25">
      <c r="A181">
        <v>-8036966.0571615295</v>
      </c>
      <c r="B181">
        <v>40192.603977678496</v>
      </c>
      <c r="C181">
        <v>6.6292412579059601E-2</v>
      </c>
    </row>
    <row r="182" spans="1:3" x14ac:dyDescent="0.25">
      <c r="A182">
        <v>-8036031.5782846101</v>
      </c>
      <c r="B182">
        <v>40192.603977678496</v>
      </c>
      <c r="C182">
        <v>8.2589484751224504E-2</v>
      </c>
    </row>
    <row r="183" spans="1:3" x14ac:dyDescent="0.25">
      <c r="A183">
        <v>-8035097.0994076896</v>
      </c>
      <c r="B183">
        <v>40192.603977678496</v>
      </c>
      <c r="C183">
        <v>9.8557107150554601E-2</v>
      </c>
    </row>
    <row r="184" spans="1:3" x14ac:dyDescent="0.25">
      <c r="A184">
        <v>-8034162.6205307599</v>
      </c>
      <c r="B184">
        <v>40192.603977678496</v>
      </c>
      <c r="C184">
        <v>0.117188155651092</v>
      </c>
    </row>
    <row r="185" spans="1:3" x14ac:dyDescent="0.25">
      <c r="A185">
        <v>-8033228.1416538404</v>
      </c>
      <c r="B185">
        <v>40192.603977678496</v>
      </c>
      <c r="C185">
        <v>0.13790214061736999</v>
      </c>
    </row>
    <row r="186" spans="1:3" x14ac:dyDescent="0.25">
      <c r="A186">
        <v>-8032293.66277692</v>
      </c>
      <c r="B186">
        <v>40192.603977678496</v>
      </c>
      <c r="C186">
        <v>0.16991890966892201</v>
      </c>
    </row>
    <row r="187" spans="1:3" x14ac:dyDescent="0.25">
      <c r="A187">
        <v>-8031359.1838999996</v>
      </c>
      <c r="B187">
        <v>40192.603977678496</v>
      </c>
      <c r="C187">
        <v>0.18643732368946</v>
      </c>
    </row>
    <row r="188" spans="1:3" x14ac:dyDescent="0.25">
      <c r="A188">
        <v>-8030424.7050230699</v>
      </c>
      <c r="B188">
        <v>40192.603977678496</v>
      </c>
      <c r="C188">
        <v>0.20257101953029599</v>
      </c>
    </row>
    <row r="189" spans="1:3" x14ac:dyDescent="0.25">
      <c r="A189">
        <v>-8029490.2261461504</v>
      </c>
      <c r="B189">
        <v>40192.603977678496</v>
      </c>
      <c r="C189">
        <v>0.20310056209564201</v>
      </c>
    </row>
    <row r="190" spans="1:3" x14ac:dyDescent="0.25">
      <c r="A190">
        <v>-8028555.74726923</v>
      </c>
      <c r="B190">
        <v>40192.603977678496</v>
      </c>
      <c r="C190">
        <v>0.218394935131072</v>
      </c>
    </row>
    <row r="191" spans="1:3" x14ac:dyDescent="0.25">
      <c r="A191">
        <v>-8027621.2683923002</v>
      </c>
      <c r="B191">
        <v>40192.603977678496</v>
      </c>
      <c r="C191">
        <v>0.230812117457389</v>
      </c>
    </row>
    <row r="192" spans="1:3" x14ac:dyDescent="0.25">
      <c r="A192">
        <v>-8026686.7895153798</v>
      </c>
      <c r="B192">
        <v>40192.603977678496</v>
      </c>
      <c r="C192">
        <v>0.24004608392715401</v>
      </c>
    </row>
    <row r="193" spans="1:3" x14ac:dyDescent="0.25">
      <c r="A193">
        <v>-8025752.3106384603</v>
      </c>
      <c r="B193">
        <v>40192.603977678496</v>
      </c>
      <c r="C193">
        <v>0.25575897097587502</v>
      </c>
    </row>
    <row r="194" spans="1:3" x14ac:dyDescent="0.25">
      <c r="A194">
        <v>-8024817.8317615297</v>
      </c>
      <c r="B194">
        <v>40192.603977678496</v>
      </c>
      <c r="C194">
        <v>0.25574669241905201</v>
      </c>
    </row>
    <row r="195" spans="1:3" x14ac:dyDescent="0.25">
      <c r="A195">
        <v>-8023883.3528846102</v>
      </c>
      <c r="B195">
        <v>40192.603977678496</v>
      </c>
      <c r="C195">
        <v>0.25574669241905201</v>
      </c>
    </row>
    <row r="196" spans="1:3" x14ac:dyDescent="0.25">
      <c r="A196">
        <v>-8022948.8740076898</v>
      </c>
      <c r="B196">
        <v>40192.603977678496</v>
      </c>
      <c r="C196">
        <v>0</v>
      </c>
    </row>
    <row r="197" spans="1:3" x14ac:dyDescent="0.25">
      <c r="A197">
        <v>-8022014.39513076</v>
      </c>
      <c r="B197">
        <v>40192.603977678496</v>
      </c>
      <c r="C197">
        <v>0</v>
      </c>
    </row>
    <row r="198" spans="1:3" x14ac:dyDescent="0.25">
      <c r="A198">
        <v>-8021079.9162538396</v>
      </c>
      <c r="B198">
        <v>40192.603977678496</v>
      </c>
      <c r="C198">
        <v>0</v>
      </c>
    </row>
    <row r="199" spans="1:3" x14ac:dyDescent="0.25">
      <c r="A199">
        <v>-8020145.4373769201</v>
      </c>
      <c r="B199">
        <v>40192.603977678496</v>
      </c>
      <c r="C199">
        <v>0</v>
      </c>
    </row>
    <row r="200" spans="1:3" x14ac:dyDescent="0.25">
      <c r="A200">
        <v>-8051917.7191923</v>
      </c>
      <c r="B200">
        <v>39258.125100892801</v>
      </c>
      <c r="C200" s="1">
        <v>2.6667859856388501E-5</v>
      </c>
    </row>
    <row r="201" spans="1:3" x14ac:dyDescent="0.25">
      <c r="A201">
        <v>-8050983.2403153796</v>
      </c>
      <c r="B201">
        <v>39258.125100892801</v>
      </c>
      <c r="C201" s="1">
        <v>4.7197041567414897E-5</v>
      </c>
    </row>
    <row r="202" spans="1:3" x14ac:dyDescent="0.25">
      <c r="A202">
        <v>-8050048.7614384601</v>
      </c>
      <c r="B202">
        <v>39258.125100892801</v>
      </c>
      <c r="C202" s="1">
        <v>8.4271690866444206E-5</v>
      </c>
    </row>
    <row r="203" spans="1:3" x14ac:dyDescent="0.25">
      <c r="A203">
        <v>-8049114.2825615304</v>
      </c>
      <c r="B203">
        <v>39258.125100892801</v>
      </c>
      <c r="C203">
        <v>2.7353118639439301E-4</v>
      </c>
    </row>
    <row r="204" spans="1:3" x14ac:dyDescent="0.25">
      <c r="A204">
        <v>-8048179.8036846099</v>
      </c>
      <c r="B204">
        <v>39258.125100892801</v>
      </c>
      <c r="C204">
        <v>4.9285212298855099E-4</v>
      </c>
    </row>
    <row r="205" spans="1:3" x14ac:dyDescent="0.25">
      <c r="A205">
        <v>-8047245.3248076905</v>
      </c>
      <c r="B205">
        <v>39258.125100892801</v>
      </c>
      <c r="C205">
        <v>7.7948346734046904E-4</v>
      </c>
    </row>
    <row r="206" spans="1:3" x14ac:dyDescent="0.25">
      <c r="A206">
        <v>-8046310.8459307598</v>
      </c>
      <c r="B206">
        <v>39258.125100892801</v>
      </c>
      <c r="C206">
        <v>1.31801946554332E-3</v>
      </c>
    </row>
    <row r="207" spans="1:3" x14ac:dyDescent="0.25">
      <c r="A207">
        <v>-8045376.3670538403</v>
      </c>
      <c r="B207">
        <v>39258.125100892801</v>
      </c>
      <c r="C207">
        <v>2.0712458062916899E-3</v>
      </c>
    </row>
    <row r="208" spans="1:3" x14ac:dyDescent="0.25">
      <c r="A208">
        <v>-8044441.8881769199</v>
      </c>
      <c r="B208">
        <v>39258.125100892801</v>
      </c>
      <c r="C208">
        <v>3.3462797291576802E-3</v>
      </c>
    </row>
    <row r="209" spans="1:3" x14ac:dyDescent="0.25">
      <c r="A209">
        <v>-8043507.4093000004</v>
      </c>
      <c r="B209">
        <v>39258.125100892801</v>
      </c>
      <c r="C209">
        <v>5.39187435060739E-3</v>
      </c>
    </row>
    <row r="210" spans="1:3" x14ac:dyDescent="0.25">
      <c r="A210">
        <v>-8042572.9304230697</v>
      </c>
      <c r="B210">
        <v>39258.125100892801</v>
      </c>
      <c r="C210">
        <v>7.7247098088264396E-3</v>
      </c>
    </row>
    <row r="211" spans="1:3" x14ac:dyDescent="0.25">
      <c r="A211">
        <v>-8041638.4515461503</v>
      </c>
      <c r="B211">
        <v>39258.125100892801</v>
      </c>
      <c r="C211">
        <v>1.10572967678308E-2</v>
      </c>
    </row>
    <row r="212" spans="1:3" x14ac:dyDescent="0.25">
      <c r="A212">
        <v>-8040703.9726692298</v>
      </c>
      <c r="B212">
        <v>39258.125100892801</v>
      </c>
      <c r="C212">
        <v>1.64521299302577E-2</v>
      </c>
    </row>
    <row r="213" spans="1:3" x14ac:dyDescent="0.25">
      <c r="A213">
        <v>-8039769.4937923001</v>
      </c>
      <c r="B213">
        <v>39258.125100892801</v>
      </c>
      <c r="C213">
        <v>3.0465854331850999E-2</v>
      </c>
    </row>
    <row r="214" spans="1:3" x14ac:dyDescent="0.25">
      <c r="A214">
        <v>-8038835.0149153797</v>
      </c>
      <c r="B214">
        <v>39258.125100892801</v>
      </c>
      <c r="C214">
        <v>4.0571477264165802E-2</v>
      </c>
    </row>
    <row r="215" spans="1:3" x14ac:dyDescent="0.25">
      <c r="A215">
        <v>-8037900.5360384602</v>
      </c>
      <c r="B215">
        <v>39258.125100892801</v>
      </c>
      <c r="C215">
        <v>5.1168505102395997E-2</v>
      </c>
    </row>
    <row r="216" spans="1:3" x14ac:dyDescent="0.25">
      <c r="A216">
        <v>-8036966.0571615295</v>
      </c>
      <c r="B216">
        <v>39258.125100892801</v>
      </c>
      <c r="C216">
        <v>6.6235095262527396E-2</v>
      </c>
    </row>
    <row r="217" spans="1:3" x14ac:dyDescent="0.25">
      <c r="A217">
        <v>-8036031.5782846101</v>
      </c>
      <c r="B217">
        <v>39258.125100892801</v>
      </c>
      <c r="C217">
        <v>8.2507953047752297E-2</v>
      </c>
    </row>
    <row r="218" spans="1:3" x14ac:dyDescent="0.25">
      <c r="A218">
        <v>-8035097.0994076896</v>
      </c>
      <c r="B218">
        <v>39258.125100892801</v>
      </c>
      <c r="C218">
        <v>9.8458841443061801E-2</v>
      </c>
    </row>
    <row r="219" spans="1:3" x14ac:dyDescent="0.25">
      <c r="A219">
        <v>-8034162.6205307599</v>
      </c>
      <c r="B219">
        <v>39258.125100892801</v>
      </c>
      <c r="C219">
        <v>0.11658364534378</v>
      </c>
    </row>
    <row r="220" spans="1:3" x14ac:dyDescent="0.25">
      <c r="A220">
        <v>-8033228.1416538404</v>
      </c>
      <c r="B220">
        <v>39258.125100892801</v>
      </c>
      <c r="C220">
        <v>0.137349292635917</v>
      </c>
    </row>
    <row r="221" spans="1:3" x14ac:dyDescent="0.25">
      <c r="A221">
        <v>-8032293.66277692</v>
      </c>
      <c r="B221">
        <v>39258.125100892801</v>
      </c>
      <c r="C221">
        <v>0.15129391849040899</v>
      </c>
    </row>
    <row r="222" spans="1:3" x14ac:dyDescent="0.25">
      <c r="A222">
        <v>-8031359.1838999996</v>
      </c>
      <c r="B222">
        <v>39258.125100892801</v>
      </c>
      <c r="C222">
        <v>0.16987438499927501</v>
      </c>
    </row>
    <row r="223" spans="1:3" x14ac:dyDescent="0.25">
      <c r="A223">
        <v>-8030424.7050230699</v>
      </c>
      <c r="B223">
        <v>39258.125100892801</v>
      </c>
      <c r="C223">
        <v>0.18588778376579199</v>
      </c>
    </row>
    <row r="224" spans="1:3" x14ac:dyDescent="0.25">
      <c r="A224">
        <v>-8029490.2261461504</v>
      </c>
      <c r="B224">
        <v>39258.125100892801</v>
      </c>
      <c r="C224">
        <v>0.20243804156780201</v>
      </c>
    </row>
    <row r="225" spans="1:3" x14ac:dyDescent="0.25">
      <c r="A225">
        <v>-8028555.74726923</v>
      </c>
      <c r="B225">
        <v>39258.125100892801</v>
      </c>
      <c r="C225">
        <v>0.217673555016517</v>
      </c>
    </row>
    <row r="226" spans="1:3" x14ac:dyDescent="0.25">
      <c r="A226">
        <v>-8027621.2683923002</v>
      </c>
      <c r="B226">
        <v>39258.125100892801</v>
      </c>
      <c r="C226">
        <v>0.21778729557991</v>
      </c>
    </row>
    <row r="227" spans="1:3" x14ac:dyDescent="0.25">
      <c r="A227">
        <v>-8026686.7895153798</v>
      </c>
      <c r="B227">
        <v>39258.125100892801</v>
      </c>
      <c r="C227">
        <v>0.230213478207588</v>
      </c>
    </row>
    <row r="228" spans="1:3" x14ac:dyDescent="0.25">
      <c r="A228">
        <v>-8025752.3106384603</v>
      </c>
      <c r="B228">
        <v>39258.125100892801</v>
      </c>
      <c r="C228">
        <v>0.23021471500396701</v>
      </c>
    </row>
    <row r="229" spans="1:3" x14ac:dyDescent="0.25">
      <c r="A229">
        <v>-8024817.8317615297</v>
      </c>
      <c r="B229">
        <v>39258.125100892801</v>
      </c>
      <c r="C229">
        <v>0.23998768627643499</v>
      </c>
    </row>
    <row r="230" spans="1:3" x14ac:dyDescent="0.25">
      <c r="A230">
        <v>-8023883.3528846102</v>
      </c>
      <c r="B230">
        <v>39258.125100892801</v>
      </c>
      <c r="C230">
        <v>0.239971593022346</v>
      </c>
    </row>
    <row r="231" spans="1:3" x14ac:dyDescent="0.25">
      <c r="A231">
        <v>-8022948.8740076898</v>
      </c>
      <c r="B231">
        <v>39258.125100892801</v>
      </c>
      <c r="C231">
        <v>0</v>
      </c>
    </row>
    <row r="232" spans="1:3" x14ac:dyDescent="0.25">
      <c r="A232">
        <v>-8022014.39513076</v>
      </c>
      <c r="B232">
        <v>39258.125100892801</v>
      </c>
      <c r="C232">
        <v>0</v>
      </c>
    </row>
    <row r="233" spans="1:3" x14ac:dyDescent="0.25">
      <c r="A233">
        <v>-8021079.9162538396</v>
      </c>
      <c r="B233">
        <v>39258.125100892801</v>
      </c>
      <c r="C233">
        <v>0</v>
      </c>
    </row>
    <row r="234" spans="1:3" x14ac:dyDescent="0.25">
      <c r="A234">
        <v>-8020145.4373769201</v>
      </c>
      <c r="B234">
        <v>39258.125100892801</v>
      </c>
      <c r="C234">
        <v>0</v>
      </c>
    </row>
    <row r="235" spans="1:3" x14ac:dyDescent="0.25">
      <c r="A235">
        <v>-8052852.1980692297</v>
      </c>
      <c r="B235">
        <v>38323.646224107099</v>
      </c>
      <c r="C235" s="1">
        <v>2.8480095352278999E-5</v>
      </c>
    </row>
    <row r="236" spans="1:3" x14ac:dyDescent="0.25">
      <c r="A236">
        <v>-8051917.7191923</v>
      </c>
      <c r="B236">
        <v>38323.646224107099</v>
      </c>
      <c r="C236" s="1">
        <v>2.6667859856388501E-5</v>
      </c>
    </row>
    <row r="237" spans="1:3" x14ac:dyDescent="0.25">
      <c r="A237">
        <v>-8050983.2403153796</v>
      </c>
      <c r="B237">
        <v>38323.646224107099</v>
      </c>
      <c r="C237" s="1">
        <v>4.7197041567414897E-5</v>
      </c>
    </row>
    <row r="238" spans="1:3" x14ac:dyDescent="0.25">
      <c r="A238">
        <v>-8050048.7614384601</v>
      </c>
      <c r="B238">
        <v>38323.646224107099</v>
      </c>
      <c r="C238" s="1">
        <v>8.4271690866444206E-5</v>
      </c>
    </row>
    <row r="239" spans="1:3" x14ac:dyDescent="0.25">
      <c r="A239">
        <v>-8049114.2825615304</v>
      </c>
      <c r="B239">
        <v>38323.646224107099</v>
      </c>
      <c r="C239">
        <v>1.54596535139717E-4</v>
      </c>
    </row>
    <row r="240" spans="1:3" x14ac:dyDescent="0.25">
      <c r="A240">
        <v>-8048179.8036846099</v>
      </c>
      <c r="B240">
        <v>38323.646224107099</v>
      </c>
      <c r="C240">
        <v>3.0694092856719998E-4</v>
      </c>
    </row>
    <row r="241" spans="1:3" x14ac:dyDescent="0.25">
      <c r="A241">
        <v>-8047245.3248076905</v>
      </c>
      <c r="B241">
        <v>38323.646224107099</v>
      </c>
      <c r="C241">
        <v>4.8016486107371699E-4</v>
      </c>
    </row>
    <row r="242" spans="1:3" x14ac:dyDescent="0.25">
      <c r="A242">
        <v>-8046310.8459307598</v>
      </c>
      <c r="B242">
        <v>38323.646224107099</v>
      </c>
      <c r="C242">
        <v>1.31801946554332E-3</v>
      </c>
    </row>
    <row r="243" spans="1:3" x14ac:dyDescent="0.25">
      <c r="A243">
        <v>-8045376.3670538403</v>
      </c>
      <c r="B243">
        <v>38323.646224107099</v>
      </c>
      <c r="C243">
        <v>2.0712458062916899E-3</v>
      </c>
    </row>
    <row r="244" spans="1:3" x14ac:dyDescent="0.25">
      <c r="A244">
        <v>-8044441.8881769199</v>
      </c>
      <c r="B244">
        <v>38323.646224107099</v>
      </c>
      <c r="C244">
        <v>3.30190337263047E-3</v>
      </c>
    </row>
    <row r="245" spans="1:3" x14ac:dyDescent="0.25">
      <c r="A245">
        <v>-8043507.4093000004</v>
      </c>
      <c r="B245">
        <v>38323.646224107099</v>
      </c>
      <c r="C245">
        <v>5.3725731559097697E-3</v>
      </c>
    </row>
    <row r="246" spans="1:3" x14ac:dyDescent="0.25">
      <c r="A246">
        <v>-8042572.9304230697</v>
      </c>
      <c r="B246">
        <v>38323.646224107099</v>
      </c>
      <c r="C246">
        <v>7.6445955783128704E-3</v>
      </c>
    </row>
    <row r="247" spans="1:3" x14ac:dyDescent="0.25">
      <c r="A247">
        <v>-8041638.4515461503</v>
      </c>
      <c r="B247">
        <v>38323.646224107099</v>
      </c>
      <c r="C247">
        <v>1.0915604420006201E-2</v>
      </c>
    </row>
    <row r="248" spans="1:3" x14ac:dyDescent="0.25">
      <c r="A248">
        <v>-8040703.9726692298</v>
      </c>
      <c r="B248">
        <v>38323.646224107099</v>
      </c>
      <c r="C248">
        <v>1.6277849674224801E-2</v>
      </c>
    </row>
    <row r="249" spans="1:3" x14ac:dyDescent="0.25">
      <c r="A249">
        <v>-8039769.4937923001</v>
      </c>
      <c r="B249">
        <v>38323.646224107099</v>
      </c>
      <c r="C249">
        <v>2.27146763354539E-2</v>
      </c>
    </row>
    <row r="250" spans="1:3" x14ac:dyDescent="0.25">
      <c r="A250">
        <v>-8038835.0149153797</v>
      </c>
      <c r="B250">
        <v>38323.646224107099</v>
      </c>
      <c r="C250">
        <v>3.0465854331850999E-2</v>
      </c>
    </row>
    <row r="251" spans="1:3" x14ac:dyDescent="0.25">
      <c r="A251">
        <v>-8037900.5360384602</v>
      </c>
      <c r="B251">
        <v>38323.646224107099</v>
      </c>
      <c r="C251">
        <v>4.06013242900371E-2</v>
      </c>
    </row>
    <row r="252" spans="1:3" x14ac:dyDescent="0.25">
      <c r="A252">
        <v>-8036966.0571615295</v>
      </c>
      <c r="B252">
        <v>38323.646224107099</v>
      </c>
      <c r="C252">
        <v>6.5777935087680803E-2</v>
      </c>
    </row>
    <row r="253" spans="1:3" x14ac:dyDescent="0.25">
      <c r="A253">
        <v>-8036031.5782846101</v>
      </c>
      <c r="B253">
        <v>38323.646224107099</v>
      </c>
      <c r="C253">
        <v>8.2041032612323705E-2</v>
      </c>
    </row>
    <row r="254" spans="1:3" x14ac:dyDescent="0.25">
      <c r="A254">
        <v>-8035097.0994076896</v>
      </c>
      <c r="B254">
        <v>38323.646224107099</v>
      </c>
      <c r="C254">
        <v>9.7862407565116799E-2</v>
      </c>
    </row>
    <row r="255" spans="1:3" x14ac:dyDescent="0.25">
      <c r="A255">
        <v>-8034162.6205307599</v>
      </c>
      <c r="B255">
        <v>38323.646224107099</v>
      </c>
      <c r="C255">
        <v>0.116466201841831</v>
      </c>
    </row>
    <row r="256" spans="1:3" x14ac:dyDescent="0.25">
      <c r="A256">
        <v>-8033228.1416538404</v>
      </c>
      <c r="B256">
        <v>38323.646224107099</v>
      </c>
      <c r="C256">
        <v>0.13681752979755399</v>
      </c>
    </row>
    <row r="257" spans="1:3" x14ac:dyDescent="0.25">
      <c r="A257">
        <v>-8032293.66277692</v>
      </c>
      <c r="B257">
        <v>38323.646224107099</v>
      </c>
      <c r="C257">
        <v>0.137324184179306</v>
      </c>
    </row>
    <row r="258" spans="1:3" x14ac:dyDescent="0.25">
      <c r="A258">
        <v>-8031359.1838999996</v>
      </c>
      <c r="B258">
        <v>38323.646224107099</v>
      </c>
      <c r="C258">
        <v>0.15128083527088099</v>
      </c>
    </row>
    <row r="259" spans="1:3" x14ac:dyDescent="0.25">
      <c r="A259">
        <v>-8030424.7050230699</v>
      </c>
      <c r="B259">
        <v>38323.646224107099</v>
      </c>
      <c r="C259">
        <v>0.16941374540328899</v>
      </c>
    </row>
    <row r="260" spans="1:3" x14ac:dyDescent="0.25">
      <c r="A260">
        <v>-8029490.2261461504</v>
      </c>
      <c r="B260">
        <v>38323.646224107099</v>
      </c>
      <c r="C260">
        <v>0.18579788506031</v>
      </c>
    </row>
    <row r="261" spans="1:3" x14ac:dyDescent="0.25">
      <c r="A261">
        <v>-8028555.74726923</v>
      </c>
      <c r="B261">
        <v>38323.646224107099</v>
      </c>
      <c r="C261">
        <v>0.20235289633274001</v>
      </c>
    </row>
    <row r="262" spans="1:3" x14ac:dyDescent="0.25">
      <c r="A262">
        <v>-8027621.2683923002</v>
      </c>
      <c r="B262">
        <v>38323.646224107099</v>
      </c>
      <c r="C262">
        <v>0.20237761735916099</v>
      </c>
    </row>
    <row r="263" spans="1:3" x14ac:dyDescent="0.25">
      <c r="A263">
        <v>-8026686.7895153798</v>
      </c>
      <c r="B263">
        <v>38323.646224107099</v>
      </c>
      <c r="C263">
        <v>0.21720868349075301</v>
      </c>
    </row>
    <row r="264" spans="1:3" x14ac:dyDescent="0.25">
      <c r="A264">
        <v>-8025752.3106384603</v>
      </c>
      <c r="B264">
        <v>38323.646224107099</v>
      </c>
      <c r="C264">
        <v>0.217210352420806</v>
      </c>
    </row>
    <row r="265" spans="1:3" x14ac:dyDescent="0.25">
      <c r="A265">
        <v>-8024817.8317615297</v>
      </c>
      <c r="B265">
        <v>38323.646224107099</v>
      </c>
      <c r="C265">
        <v>0.230131104588508</v>
      </c>
    </row>
    <row r="266" spans="1:3" x14ac:dyDescent="0.25">
      <c r="A266">
        <v>-8023883.3528846102</v>
      </c>
      <c r="B266">
        <v>38323.646224107099</v>
      </c>
      <c r="C266">
        <v>0.23009888827800701</v>
      </c>
    </row>
    <row r="267" spans="1:3" x14ac:dyDescent="0.25">
      <c r="A267">
        <v>-8022948.8740076898</v>
      </c>
      <c r="B267">
        <v>38323.646224107099</v>
      </c>
      <c r="C267">
        <v>0</v>
      </c>
    </row>
    <row r="268" spans="1:3" x14ac:dyDescent="0.25">
      <c r="A268">
        <v>-8022014.39513076</v>
      </c>
      <c r="B268">
        <v>38323.646224107099</v>
      </c>
      <c r="C268">
        <v>0</v>
      </c>
    </row>
    <row r="269" spans="1:3" x14ac:dyDescent="0.25">
      <c r="A269">
        <v>-8021079.9162538396</v>
      </c>
      <c r="B269">
        <v>38323.646224107099</v>
      </c>
      <c r="C269">
        <v>0</v>
      </c>
    </row>
    <row r="270" spans="1:3" x14ac:dyDescent="0.25">
      <c r="A270">
        <v>-8020145.4373769201</v>
      </c>
      <c r="B270">
        <v>38323.646224107099</v>
      </c>
      <c r="C270">
        <v>0</v>
      </c>
    </row>
    <row r="271" spans="1:3" x14ac:dyDescent="0.25">
      <c r="A271">
        <v>-8019210.9584999997</v>
      </c>
      <c r="B271">
        <v>38323.646224107099</v>
      </c>
      <c r="C271">
        <v>0</v>
      </c>
    </row>
    <row r="272" spans="1:3" x14ac:dyDescent="0.25">
      <c r="A272">
        <v>-8052852.1980692297</v>
      </c>
      <c r="B272">
        <v>37389.167347321403</v>
      </c>
      <c r="C272" s="1">
        <v>2.8480095352278999E-5</v>
      </c>
    </row>
    <row r="273" spans="1:3" x14ac:dyDescent="0.25">
      <c r="A273">
        <v>-8051917.7191923</v>
      </c>
      <c r="B273">
        <v>37389.167347321403</v>
      </c>
      <c r="C273" s="1">
        <v>2.6667859856388501E-5</v>
      </c>
    </row>
    <row r="274" spans="1:3" x14ac:dyDescent="0.25">
      <c r="A274">
        <v>-8050983.2403153796</v>
      </c>
      <c r="B274">
        <v>37389.167347321403</v>
      </c>
      <c r="C274" s="1">
        <v>4.7197041567414897E-5</v>
      </c>
    </row>
    <row r="275" spans="1:3" x14ac:dyDescent="0.25">
      <c r="A275">
        <v>-8050048.7614384601</v>
      </c>
      <c r="B275">
        <v>37389.167347321403</v>
      </c>
      <c r="C275" s="1">
        <v>8.4271690866444206E-5</v>
      </c>
    </row>
    <row r="276" spans="1:3" x14ac:dyDescent="0.25">
      <c r="A276">
        <v>-8049114.2825615304</v>
      </c>
      <c r="B276">
        <v>37389.167347321403</v>
      </c>
      <c r="C276">
        <v>1.54596535139717E-4</v>
      </c>
    </row>
    <row r="277" spans="1:3" x14ac:dyDescent="0.25">
      <c r="A277">
        <v>-8048179.8036846099</v>
      </c>
      <c r="B277">
        <v>37389.167347321403</v>
      </c>
      <c r="C277">
        <v>2.7353118639439301E-4</v>
      </c>
    </row>
    <row r="278" spans="1:3" x14ac:dyDescent="0.25">
      <c r="A278">
        <v>-8047245.3248076905</v>
      </c>
      <c r="B278">
        <v>37389.167347321403</v>
      </c>
      <c r="C278">
        <v>4.9285212298855099E-4</v>
      </c>
    </row>
    <row r="279" spans="1:3" x14ac:dyDescent="0.25">
      <c r="A279">
        <v>-8046310.8459307598</v>
      </c>
      <c r="B279">
        <v>37389.167347321403</v>
      </c>
      <c r="C279">
        <v>7.7948346734046904E-4</v>
      </c>
    </row>
    <row r="280" spans="1:3" x14ac:dyDescent="0.25">
      <c r="A280">
        <v>-8045376.3670538403</v>
      </c>
      <c r="B280">
        <v>37389.167347321403</v>
      </c>
      <c r="C280">
        <v>1.31801946554332E-3</v>
      </c>
    </row>
    <row r="281" spans="1:3" x14ac:dyDescent="0.25">
      <c r="A281">
        <v>-8044441.8881769199</v>
      </c>
      <c r="B281">
        <v>37389.167347321403</v>
      </c>
      <c r="C281">
        <v>3.27102723531424E-3</v>
      </c>
    </row>
    <row r="282" spans="1:3" x14ac:dyDescent="0.25">
      <c r="A282">
        <v>-8043507.4093000004</v>
      </c>
      <c r="B282">
        <v>37389.167347321403</v>
      </c>
      <c r="C282">
        <v>5.32869715243577E-3</v>
      </c>
    </row>
    <row r="283" spans="1:3" x14ac:dyDescent="0.25">
      <c r="A283">
        <v>-8042572.9304230697</v>
      </c>
      <c r="B283">
        <v>37389.167347321403</v>
      </c>
      <c r="C283">
        <v>7.6665617525577502E-3</v>
      </c>
    </row>
    <row r="284" spans="1:3" x14ac:dyDescent="0.25">
      <c r="A284">
        <v>-8041638.4515461503</v>
      </c>
      <c r="B284">
        <v>37389.167347321403</v>
      </c>
      <c r="C284">
        <v>1.0904562659561599E-2</v>
      </c>
    </row>
    <row r="285" spans="1:3" x14ac:dyDescent="0.25">
      <c r="A285">
        <v>-8040703.9726692298</v>
      </c>
      <c r="B285">
        <v>37389.167347321403</v>
      </c>
      <c r="C285">
        <v>1.62628963589668E-2</v>
      </c>
    </row>
    <row r="286" spans="1:3" x14ac:dyDescent="0.25">
      <c r="A286">
        <v>-8039769.4937923001</v>
      </c>
      <c r="B286">
        <v>37389.167347321403</v>
      </c>
      <c r="C286">
        <v>2.27025635540485E-2</v>
      </c>
    </row>
    <row r="287" spans="1:3" x14ac:dyDescent="0.25">
      <c r="A287">
        <v>-8038835.0149153797</v>
      </c>
      <c r="B287">
        <v>37389.167347321403</v>
      </c>
      <c r="C287">
        <v>3.05229518562555E-2</v>
      </c>
    </row>
    <row r="288" spans="1:3" x14ac:dyDescent="0.25">
      <c r="A288">
        <v>-8037900.5360384602</v>
      </c>
      <c r="B288">
        <v>37389.167347321403</v>
      </c>
      <c r="C288">
        <v>4.0343429893255199E-2</v>
      </c>
    </row>
    <row r="289" spans="1:3" x14ac:dyDescent="0.25">
      <c r="A289">
        <v>-8036966.0571615295</v>
      </c>
      <c r="B289">
        <v>37389.167347321403</v>
      </c>
      <c r="C289">
        <v>5.0848297774791697E-2</v>
      </c>
    </row>
    <row r="290" spans="1:3" x14ac:dyDescent="0.25">
      <c r="A290">
        <v>-8036031.5782846101</v>
      </c>
      <c r="B290">
        <v>37389.167347321403</v>
      </c>
      <c r="C290">
        <v>6.5799415111541706E-2</v>
      </c>
    </row>
    <row r="291" spans="1:3" x14ac:dyDescent="0.25">
      <c r="A291">
        <v>-8035097.0994076896</v>
      </c>
      <c r="B291">
        <v>37389.167347321403</v>
      </c>
      <c r="C291">
        <v>8.2050435245036996E-2</v>
      </c>
    </row>
    <row r="292" spans="1:3" x14ac:dyDescent="0.25">
      <c r="A292">
        <v>-8034162.6205307599</v>
      </c>
      <c r="B292">
        <v>37389.167347321403</v>
      </c>
      <c r="C292">
        <v>9.7912259399890803E-2</v>
      </c>
    </row>
    <row r="293" spans="1:3" x14ac:dyDescent="0.25">
      <c r="A293">
        <v>-8033228.1416538404</v>
      </c>
      <c r="B293">
        <v>37389.167347321403</v>
      </c>
      <c r="C293">
        <v>0.115997210144996</v>
      </c>
    </row>
    <row r="294" spans="1:3" x14ac:dyDescent="0.25">
      <c r="A294">
        <v>-8032293.66277692</v>
      </c>
      <c r="B294">
        <v>37389.167347321403</v>
      </c>
      <c r="C294">
        <v>0.136848345398902</v>
      </c>
    </row>
    <row r="295" spans="1:3" x14ac:dyDescent="0.25">
      <c r="A295">
        <v>-8031359.1838999996</v>
      </c>
      <c r="B295">
        <v>37389.167347321403</v>
      </c>
      <c r="C295">
        <v>0.15080919861793499</v>
      </c>
    </row>
    <row r="296" spans="1:3" x14ac:dyDescent="0.25">
      <c r="A296">
        <v>-8030424.7050230699</v>
      </c>
      <c r="B296">
        <v>37389.167347321403</v>
      </c>
      <c r="C296">
        <v>0.168882802128791</v>
      </c>
    </row>
    <row r="297" spans="1:3" x14ac:dyDescent="0.25">
      <c r="A297">
        <v>-8029490.2261461504</v>
      </c>
      <c r="B297">
        <v>37389.167347321403</v>
      </c>
      <c r="C297">
        <v>0.16931109130382499</v>
      </c>
    </row>
    <row r="298" spans="1:3" x14ac:dyDescent="0.25">
      <c r="A298">
        <v>-8028555.74726923</v>
      </c>
      <c r="B298">
        <v>37389.167347321403</v>
      </c>
      <c r="C298">
        <v>0.185283318161964</v>
      </c>
    </row>
    <row r="299" spans="1:3" x14ac:dyDescent="0.25">
      <c r="A299">
        <v>-8027621.2683923002</v>
      </c>
      <c r="B299">
        <v>37389.167347321403</v>
      </c>
      <c r="C299">
        <v>0.20182989537715901</v>
      </c>
    </row>
    <row r="300" spans="1:3" x14ac:dyDescent="0.25">
      <c r="A300">
        <v>-8026686.7895153798</v>
      </c>
      <c r="B300">
        <v>37389.167347321403</v>
      </c>
      <c r="C300">
        <v>0.20192804932594199</v>
      </c>
    </row>
    <row r="301" spans="1:3" x14ac:dyDescent="0.25">
      <c r="A301">
        <v>-8025752.3106384603</v>
      </c>
      <c r="B301">
        <v>37389.167347321403</v>
      </c>
      <c r="C301">
        <v>0.20193050801753901</v>
      </c>
    </row>
    <row r="302" spans="1:3" x14ac:dyDescent="0.25">
      <c r="A302">
        <v>-8024817.8317615297</v>
      </c>
      <c r="B302">
        <v>37389.167347321403</v>
      </c>
      <c r="C302">
        <v>0.216693431138992</v>
      </c>
    </row>
    <row r="303" spans="1:3" x14ac:dyDescent="0.25">
      <c r="A303">
        <v>-8023883.3528846102</v>
      </c>
      <c r="B303">
        <v>37389.167347321403</v>
      </c>
      <c r="C303">
        <v>0.21709543466567899</v>
      </c>
    </row>
    <row r="304" spans="1:3" x14ac:dyDescent="0.25">
      <c r="A304">
        <v>-8022948.8740076898</v>
      </c>
      <c r="B304">
        <v>37389.167347321403</v>
      </c>
      <c r="C304">
        <v>0</v>
      </c>
    </row>
    <row r="305" spans="1:3" x14ac:dyDescent="0.25">
      <c r="A305">
        <v>-8022014.39513076</v>
      </c>
      <c r="B305">
        <v>37389.167347321403</v>
      </c>
      <c r="C305">
        <v>0</v>
      </c>
    </row>
    <row r="306" spans="1:3" x14ac:dyDescent="0.25">
      <c r="A306">
        <v>-8021079.9162538396</v>
      </c>
      <c r="B306">
        <v>37389.167347321403</v>
      </c>
      <c r="C306">
        <v>0</v>
      </c>
    </row>
    <row r="307" spans="1:3" x14ac:dyDescent="0.25">
      <c r="A307">
        <v>-8020145.4373769201</v>
      </c>
      <c r="B307">
        <v>37389.167347321403</v>
      </c>
      <c r="C307">
        <v>0</v>
      </c>
    </row>
    <row r="308" spans="1:3" x14ac:dyDescent="0.25">
      <c r="A308">
        <v>-8019210.9584999997</v>
      </c>
      <c r="B308">
        <v>37389.167347321403</v>
      </c>
      <c r="C308">
        <v>0</v>
      </c>
    </row>
    <row r="309" spans="1:3" x14ac:dyDescent="0.25">
      <c r="A309">
        <v>-8052852.1980692297</v>
      </c>
      <c r="B309">
        <v>36454.688470535701</v>
      </c>
      <c r="C309">
        <v>0</v>
      </c>
    </row>
    <row r="310" spans="1:3" x14ac:dyDescent="0.25">
      <c r="A310">
        <v>-8051917.7191923</v>
      </c>
      <c r="B310">
        <v>36454.688470535701</v>
      </c>
      <c r="C310" s="1">
        <v>2.8480095352278999E-5</v>
      </c>
    </row>
    <row r="311" spans="1:3" x14ac:dyDescent="0.25">
      <c r="A311">
        <v>-8050983.2403153796</v>
      </c>
      <c r="B311">
        <v>36454.688470535701</v>
      </c>
      <c r="C311" s="1">
        <v>4.7197041567414897E-5</v>
      </c>
    </row>
    <row r="312" spans="1:3" x14ac:dyDescent="0.25">
      <c r="A312">
        <v>-8050048.7614384601</v>
      </c>
      <c r="B312">
        <v>36454.688470535701</v>
      </c>
      <c r="C312" s="1">
        <v>8.4271690866444206E-5</v>
      </c>
    </row>
    <row r="313" spans="1:3" x14ac:dyDescent="0.25">
      <c r="A313">
        <v>-8049114.2825615304</v>
      </c>
      <c r="B313">
        <v>36454.688470535701</v>
      </c>
      <c r="C313">
        <v>1.54596535139717E-4</v>
      </c>
    </row>
    <row r="314" spans="1:3" x14ac:dyDescent="0.25">
      <c r="A314">
        <v>-8048179.8036846099</v>
      </c>
      <c r="B314">
        <v>36454.688470535701</v>
      </c>
      <c r="C314">
        <v>2.7353118639439301E-4</v>
      </c>
    </row>
    <row r="315" spans="1:3" x14ac:dyDescent="0.25">
      <c r="A315">
        <v>-8047245.3248076905</v>
      </c>
      <c r="B315">
        <v>36454.688470535701</v>
      </c>
      <c r="C315">
        <v>4.5947713078930898E-4</v>
      </c>
    </row>
    <row r="316" spans="1:3" x14ac:dyDescent="0.25">
      <c r="A316">
        <v>-8046310.8459307598</v>
      </c>
      <c r="B316">
        <v>36454.688470535701</v>
      </c>
      <c r="C316">
        <v>7.92149454355239E-4</v>
      </c>
    </row>
    <row r="317" spans="1:3" x14ac:dyDescent="0.25">
      <c r="A317">
        <v>-8045376.3670538403</v>
      </c>
      <c r="B317">
        <v>36454.688470535701</v>
      </c>
      <c r="C317">
        <v>1.30485498812049E-3</v>
      </c>
    </row>
    <row r="318" spans="1:3" x14ac:dyDescent="0.25">
      <c r="A318">
        <v>-8044441.8881769199</v>
      </c>
      <c r="B318">
        <v>36454.688470535701</v>
      </c>
      <c r="C318">
        <v>2.0519248209893699E-3</v>
      </c>
    </row>
    <row r="319" spans="1:3" x14ac:dyDescent="0.25">
      <c r="A319">
        <v>-8043507.4093000004</v>
      </c>
      <c r="B319">
        <v>36454.688470535701</v>
      </c>
      <c r="C319">
        <v>3.27102723531424E-3</v>
      </c>
    </row>
    <row r="320" spans="1:3" x14ac:dyDescent="0.25">
      <c r="A320">
        <v>-8042572.9304230697</v>
      </c>
      <c r="B320">
        <v>36454.688470535701</v>
      </c>
      <c r="C320">
        <v>5.3725731559097697E-3</v>
      </c>
    </row>
    <row r="321" spans="1:3" x14ac:dyDescent="0.25">
      <c r="A321">
        <v>-8041638.4515461503</v>
      </c>
      <c r="B321">
        <v>36454.688470535701</v>
      </c>
      <c r="C321">
        <v>1.08369085937738E-2</v>
      </c>
    </row>
    <row r="322" spans="1:3" x14ac:dyDescent="0.25">
      <c r="A322">
        <v>-8040703.9726692298</v>
      </c>
      <c r="B322">
        <v>36454.688470535701</v>
      </c>
      <c r="C322">
        <v>1.62240397185087E-2</v>
      </c>
    </row>
    <row r="323" spans="1:3" x14ac:dyDescent="0.25">
      <c r="A323">
        <v>-8039769.4937923001</v>
      </c>
      <c r="B323">
        <v>36454.688470535701</v>
      </c>
      <c r="C323">
        <v>2.2594297304749399E-2</v>
      </c>
    </row>
    <row r="324" spans="1:3" x14ac:dyDescent="0.25">
      <c r="A324">
        <v>-8038835.0149153797</v>
      </c>
      <c r="B324">
        <v>36454.688470535701</v>
      </c>
      <c r="C324">
        <v>3.0261317268013899E-2</v>
      </c>
    </row>
    <row r="325" spans="1:3" x14ac:dyDescent="0.25">
      <c r="A325">
        <v>-8037900.5360384602</v>
      </c>
      <c r="B325">
        <v>36454.688470535701</v>
      </c>
      <c r="C325">
        <v>4.0343854576349203E-2</v>
      </c>
    </row>
    <row r="326" spans="1:3" x14ac:dyDescent="0.25">
      <c r="A326">
        <v>-8036966.0571615295</v>
      </c>
      <c r="B326">
        <v>36454.688470535701</v>
      </c>
      <c r="C326">
        <v>5.0813559442758498E-2</v>
      </c>
    </row>
    <row r="327" spans="1:3" x14ac:dyDescent="0.25">
      <c r="A327">
        <v>-8036031.5782846101</v>
      </c>
      <c r="B327">
        <v>36454.688470535701</v>
      </c>
      <c r="C327">
        <v>6.5562903881072901E-2</v>
      </c>
    </row>
    <row r="328" spans="1:3" x14ac:dyDescent="0.25">
      <c r="A328">
        <v>-8035097.0994076896</v>
      </c>
      <c r="B328">
        <v>36454.688470535701</v>
      </c>
      <c r="C328">
        <v>6.5848909318447099E-2</v>
      </c>
    </row>
    <row r="329" spans="1:3" x14ac:dyDescent="0.25">
      <c r="A329">
        <v>-8034162.6205307599</v>
      </c>
      <c r="B329">
        <v>36454.688470535701</v>
      </c>
      <c r="C329">
        <v>8.2075335085391901E-2</v>
      </c>
    </row>
    <row r="330" spans="1:3" x14ac:dyDescent="0.25">
      <c r="A330">
        <v>-8033228.1416538404</v>
      </c>
      <c r="B330">
        <v>36454.688470535701</v>
      </c>
      <c r="C330">
        <v>9.7516506910324E-2</v>
      </c>
    </row>
    <row r="331" spans="1:3" x14ac:dyDescent="0.25">
      <c r="A331">
        <v>-8032293.66277692</v>
      </c>
      <c r="B331">
        <v>36454.688470535701</v>
      </c>
      <c r="C331">
        <v>0.115986943244934</v>
      </c>
    </row>
    <row r="332" spans="1:3" x14ac:dyDescent="0.25">
      <c r="A332">
        <v>-8031359.1838999996</v>
      </c>
      <c r="B332">
        <v>36454.688470535701</v>
      </c>
      <c r="C332">
        <v>0.13685350120067499</v>
      </c>
    </row>
    <row r="333" spans="1:3" x14ac:dyDescent="0.25">
      <c r="A333">
        <v>-8030424.7050230699</v>
      </c>
      <c r="B333">
        <v>36454.688470535701</v>
      </c>
      <c r="C333">
        <v>0.15037424862384699</v>
      </c>
    </row>
    <row r="334" spans="1:3" x14ac:dyDescent="0.25">
      <c r="A334">
        <v>-8029490.2261461504</v>
      </c>
      <c r="B334">
        <v>36454.688470535701</v>
      </c>
      <c r="C334">
        <v>0.150790080428123</v>
      </c>
    </row>
    <row r="335" spans="1:3" x14ac:dyDescent="0.25">
      <c r="A335">
        <v>-8028555.74726923</v>
      </c>
      <c r="B335">
        <v>36454.688470535701</v>
      </c>
      <c r="C335">
        <v>0.16890203952789301</v>
      </c>
    </row>
    <row r="336" spans="1:3" x14ac:dyDescent="0.25">
      <c r="A336">
        <v>-8027621.2683923002</v>
      </c>
      <c r="B336">
        <v>36454.688470535701</v>
      </c>
      <c r="C336">
        <v>0.18492640554904899</v>
      </c>
    </row>
    <row r="337" spans="1:3" x14ac:dyDescent="0.25">
      <c r="A337">
        <v>-8026686.7895153798</v>
      </c>
      <c r="B337">
        <v>36454.688470535701</v>
      </c>
      <c r="C337">
        <v>0.185270905494689</v>
      </c>
    </row>
    <row r="338" spans="1:3" x14ac:dyDescent="0.25">
      <c r="A338">
        <v>-8025752.3106384603</v>
      </c>
      <c r="B338">
        <v>36454.688470535701</v>
      </c>
      <c r="C338">
        <v>0.18533284962177199</v>
      </c>
    </row>
    <row r="339" spans="1:3" x14ac:dyDescent="0.25">
      <c r="A339">
        <v>-8024817.8317615297</v>
      </c>
      <c r="B339">
        <v>36454.688470535701</v>
      </c>
      <c r="C339">
        <v>0.18532247841358099</v>
      </c>
    </row>
    <row r="340" spans="1:3" x14ac:dyDescent="0.25">
      <c r="A340">
        <v>-8023883.3528846102</v>
      </c>
      <c r="B340">
        <v>36454.688470535701</v>
      </c>
      <c r="C340">
        <v>0.201851516962051</v>
      </c>
    </row>
    <row r="341" spans="1:3" x14ac:dyDescent="0.25">
      <c r="A341">
        <v>-8022948.8740076898</v>
      </c>
      <c r="B341">
        <v>36454.688470535701</v>
      </c>
      <c r="C341">
        <v>0</v>
      </c>
    </row>
    <row r="342" spans="1:3" x14ac:dyDescent="0.25">
      <c r="A342">
        <v>-8022014.39513076</v>
      </c>
      <c r="B342">
        <v>36454.688470535701</v>
      </c>
      <c r="C342">
        <v>0</v>
      </c>
    </row>
    <row r="343" spans="1:3" x14ac:dyDescent="0.25">
      <c r="A343">
        <v>-8021079.9162538396</v>
      </c>
      <c r="B343">
        <v>36454.688470535701</v>
      </c>
      <c r="C343">
        <v>0</v>
      </c>
    </row>
    <row r="344" spans="1:3" x14ac:dyDescent="0.25">
      <c r="A344">
        <v>-8020145.4373769201</v>
      </c>
      <c r="B344">
        <v>36454.688470535701</v>
      </c>
      <c r="C344">
        <v>0</v>
      </c>
    </row>
    <row r="345" spans="1:3" x14ac:dyDescent="0.25">
      <c r="A345">
        <v>-8019210.9584999997</v>
      </c>
      <c r="B345">
        <v>36454.688470535701</v>
      </c>
      <c r="C345">
        <v>0</v>
      </c>
    </row>
    <row r="346" spans="1:3" x14ac:dyDescent="0.25">
      <c r="A346">
        <v>-8018276.47962307</v>
      </c>
      <c r="B346">
        <v>36454.688470535701</v>
      </c>
      <c r="C346">
        <v>0</v>
      </c>
    </row>
    <row r="347" spans="1:3" x14ac:dyDescent="0.25">
      <c r="A347">
        <v>-8053786.6769461501</v>
      </c>
      <c r="B347">
        <v>35520.209593749903</v>
      </c>
      <c r="C347">
        <v>0</v>
      </c>
    </row>
    <row r="348" spans="1:3" x14ac:dyDescent="0.25">
      <c r="A348">
        <v>-8052852.1980692297</v>
      </c>
      <c r="B348">
        <v>35520.209593749903</v>
      </c>
      <c r="C348">
        <v>0</v>
      </c>
    </row>
    <row r="349" spans="1:3" x14ac:dyDescent="0.25">
      <c r="A349">
        <v>-8051917.7191923</v>
      </c>
      <c r="B349">
        <v>35520.209593749903</v>
      </c>
      <c r="C349" s="1">
        <v>2.8480095352278999E-5</v>
      </c>
    </row>
    <row r="350" spans="1:3" x14ac:dyDescent="0.25">
      <c r="A350">
        <v>-8050983.2403153796</v>
      </c>
      <c r="B350">
        <v>35520.209593749903</v>
      </c>
      <c r="C350" s="1">
        <v>2.6667859856388501E-5</v>
      </c>
    </row>
    <row r="351" spans="1:3" x14ac:dyDescent="0.25">
      <c r="A351">
        <v>-8050048.7614384601</v>
      </c>
      <c r="B351">
        <v>35520.209593749903</v>
      </c>
      <c r="C351" s="1">
        <v>4.7197041567414897E-5</v>
      </c>
    </row>
    <row r="352" spans="1:3" x14ac:dyDescent="0.25">
      <c r="A352">
        <v>-8049114.2825615304</v>
      </c>
      <c r="B352">
        <v>35520.209593749903</v>
      </c>
      <c r="C352">
        <v>1.54596535139717E-4</v>
      </c>
    </row>
    <row r="353" spans="1:3" x14ac:dyDescent="0.25">
      <c r="A353">
        <v>-8048179.8036846099</v>
      </c>
      <c r="B353">
        <v>35520.209593749903</v>
      </c>
      <c r="C353">
        <v>2.7353118639439301E-4</v>
      </c>
    </row>
    <row r="354" spans="1:3" x14ac:dyDescent="0.25">
      <c r="A354">
        <v>-8047245.3248076905</v>
      </c>
      <c r="B354">
        <v>35520.209593749903</v>
      </c>
      <c r="C354">
        <v>4.5947713078930898E-4</v>
      </c>
    </row>
    <row r="355" spans="1:3" x14ac:dyDescent="0.25">
      <c r="A355">
        <v>-8046310.8459307598</v>
      </c>
      <c r="B355">
        <v>35520.209593749903</v>
      </c>
      <c r="C355">
        <v>7.92149454355239E-4</v>
      </c>
    </row>
    <row r="356" spans="1:3" x14ac:dyDescent="0.25">
      <c r="A356">
        <v>-8045376.3670538403</v>
      </c>
      <c r="B356">
        <v>35520.209593749903</v>
      </c>
      <c r="C356">
        <v>1.30485498812049E-3</v>
      </c>
    </row>
    <row r="357" spans="1:3" x14ac:dyDescent="0.25">
      <c r="A357">
        <v>-8044441.8881769199</v>
      </c>
      <c r="B357">
        <v>35520.209593749903</v>
      </c>
      <c r="C357">
        <v>2.0519248209893699E-3</v>
      </c>
    </row>
    <row r="358" spans="1:3" x14ac:dyDescent="0.25">
      <c r="A358">
        <v>-8043507.4093000004</v>
      </c>
      <c r="B358">
        <v>35520.209593749903</v>
      </c>
      <c r="C358">
        <v>3.2832315191626501E-3</v>
      </c>
    </row>
    <row r="359" spans="1:3" x14ac:dyDescent="0.25">
      <c r="A359">
        <v>-8042572.9304230697</v>
      </c>
      <c r="B359">
        <v>35520.209593749903</v>
      </c>
      <c r="C359">
        <v>5.3292079828679501E-3</v>
      </c>
    </row>
    <row r="360" spans="1:3" x14ac:dyDescent="0.25">
      <c r="A360">
        <v>-8041638.4515461503</v>
      </c>
      <c r="B360">
        <v>35520.209593749903</v>
      </c>
      <c r="C360">
        <v>7.7033881098031902E-3</v>
      </c>
    </row>
    <row r="361" spans="1:3" x14ac:dyDescent="0.25">
      <c r="A361">
        <v>-8040703.9726692298</v>
      </c>
      <c r="B361">
        <v>35520.209593749903</v>
      </c>
      <c r="C361">
        <v>1.09245432540774E-2</v>
      </c>
    </row>
    <row r="362" spans="1:3" x14ac:dyDescent="0.25">
      <c r="A362">
        <v>-8039769.4937923001</v>
      </c>
      <c r="B362">
        <v>35520.209593749903</v>
      </c>
      <c r="C362">
        <v>1.6265833750367099E-2</v>
      </c>
    </row>
    <row r="363" spans="1:3" x14ac:dyDescent="0.25">
      <c r="A363">
        <v>-8038835.0149153797</v>
      </c>
      <c r="B363">
        <v>35520.209593749903</v>
      </c>
      <c r="C363">
        <v>2.2630171850323601E-2</v>
      </c>
    </row>
    <row r="364" spans="1:3" x14ac:dyDescent="0.25">
      <c r="A364">
        <v>-8037900.5360384602</v>
      </c>
      <c r="B364">
        <v>35520.209593749903</v>
      </c>
      <c r="C364">
        <v>3.04118152707815E-2</v>
      </c>
    </row>
    <row r="365" spans="1:3" x14ac:dyDescent="0.25">
      <c r="A365">
        <v>-8036966.0571615295</v>
      </c>
      <c r="B365">
        <v>35520.209593749903</v>
      </c>
      <c r="C365">
        <v>4.0380097925662897E-2</v>
      </c>
    </row>
    <row r="366" spans="1:3" x14ac:dyDescent="0.25">
      <c r="A366">
        <v>-8036031.5782846101</v>
      </c>
      <c r="B366">
        <v>35520.209593749903</v>
      </c>
      <c r="C366">
        <v>5.0741769373416901E-2</v>
      </c>
    </row>
    <row r="367" spans="1:3" x14ac:dyDescent="0.25">
      <c r="A367">
        <v>-8035097.0994076896</v>
      </c>
      <c r="B367">
        <v>35520.209593749903</v>
      </c>
      <c r="C367">
        <v>6.5622009336948298E-2</v>
      </c>
    </row>
    <row r="368" spans="1:3" x14ac:dyDescent="0.25">
      <c r="A368">
        <v>-8034162.6205307599</v>
      </c>
      <c r="B368">
        <v>35520.209593749903</v>
      </c>
      <c r="C368">
        <v>8.1719607114791801E-2</v>
      </c>
    </row>
    <row r="369" spans="1:3" x14ac:dyDescent="0.25">
      <c r="A369">
        <v>-8033228.1416538404</v>
      </c>
      <c r="B369">
        <v>35520.209593749903</v>
      </c>
      <c r="C369">
        <v>9.74951907992362E-2</v>
      </c>
    </row>
    <row r="370" spans="1:3" x14ac:dyDescent="0.25">
      <c r="A370">
        <v>-8032293.66277692</v>
      </c>
      <c r="B370">
        <v>35520.209593749903</v>
      </c>
      <c r="C370">
        <v>0.11567734926939</v>
      </c>
    </row>
    <row r="371" spans="1:3" x14ac:dyDescent="0.25">
      <c r="A371">
        <v>-8031359.1838999996</v>
      </c>
      <c r="B371">
        <v>35520.209593749903</v>
      </c>
      <c r="C371">
        <v>0.116037316620349</v>
      </c>
    </row>
    <row r="372" spans="1:3" x14ac:dyDescent="0.25">
      <c r="A372">
        <v>-8030424.7050230699</v>
      </c>
      <c r="B372">
        <v>35520.209593749903</v>
      </c>
      <c r="C372">
        <v>0.13684481382369901</v>
      </c>
    </row>
    <row r="373" spans="1:3" x14ac:dyDescent="0.25">
      <c r="A373">
        <v>-8029490.2261461504</v>
      </c>
      <c r="B373">
        <v>35520.209593749903</v>
      </c>
      <c r="C373">
        <v>0.13686603307723899</v>
      </c>
    </row>
    <row r="374" spans="1:3" x14ac:dyDescent="0.25">
      <c r="A374">
        <v>-8028555.74726923</v>
      </c>
      <c r="B374">
        <v>35520.209593749903</v>
      </c>
      <c r="C374">
        <v>0.15038770437240601</v>
      </c>
    </row>
    <row r="375" spans="1:3" x14ac:dyDescent="0.25">
      <c r="A375">
        <v>-8027621.2683923002</v>
      </c>
      <c r="B375">
        <v>35520.209593749903</v>
      </c>
      <c r="C375">
        <v>0.16853781044483099</v>
      </c>
    </row>
    <row r="376" spans="1:3" x14ac:dyDescent="0.25">
      <c r="A376">
        <v>-8026686.7895153798</v>
      </c>
      <c r="B376">
        <v>35520.209593749903</v>
      </c>
      <c r="C376">
        <v>0.168923735618591</v>
      </c>
    </row>
    <row r="377" spans="1:3" x14ac:dyDescent="0.25">
      <c r="A377">
        <v>-8025752.3106384603</v>
      </c>
      <c r="B377">
        <v>35520.209593749903</v>
      </c>
      <c r="C377">
        <v>0.16892509162425901</v>
      </c>
    </row>
    <row r="378" spans="1:3" x14ac:dyDescent="0.25">
      <c r="A378">
        <v>-8024817.8317615297</v>
      </c>
      <c r="B378">
        <v>35520.209593749903</v>
      </c>
      <c r="C378">
        <v>0.16896872222423501</v>
      </c>
    </row>
    <row r="379" spans="1:3" x14ac:dyDescent="0.25">
      <c r="A379">
        <v>-8023883.3528846102</v>
      </c>
      <c r="B379">
        <v>35520.209593749903</v>
      </c>
      <c r="C379">
        <v>0.18495619297027499</v>
      </c>
    </row>
    <row r="380" spans="1:3" x14ac:dyDescent="0.25">
      <c r="A380">
        <v>-8022948.8740076898</v>
      </c>
      <c r="B380">
        <v>35520.209593749903</v>
      </c>
      <c r="C380">
        <v>0.16888672113418501</v>
      </c>
    </row>
    <row r="381" spans="1:3" x14ac:dyDescent="0.25">
      <c r="A381">
        <v>-8022014.39513076</v>
      </c>
      <c r="B381">
        <v>35520.209593749903</v>
      </c>
      <c r="C381">
        <v>0.15037165582180001</v>
      </c>
    </row>
    <row r="382" spans="1:3" x14ac:dyDescent="0.25">
      <c r="A382">
        <v>-8021079.9162538396</v>
      </c>
      <c r="B382">
        <v>35520.209593749903</v>
      </c>
      <c r="C382">
        <v>0</v>
      </c>
    </row>
    <row r="383" spans="1:3" x14ac:dyDescent="0.25">
      <c r="A383">
        <v>-8020145.4373769201</v>
      </c>
      <c r="B383">
        <v>35520.209593749903</v>
      </c>
      <c r="C383">
        <v>0</v>
      </c>
    </row>
    <row r="384" spans="1:3" x14ac:dyDescent="0.25">
      <c r="A384">
        <v>-8019210.9584999997</v>
      </c>
      <c r="B384">
        <v>35520.209593749903</v>
      </c>
      <c r="C384">
        <v>0</v>
      </c>
    </row>
    <row r="385" spans="1:3" x14ac:dyDescent="0.25">
      <c r="A385">
        <v>-8018276.47962307</v>
      </c>
      <c r="B385">
        <v>35520.209593749903</v>
      </c>
      <c r="C385">
        <v>0</v>
      </c>
    </row>
    <row r="386" spans="1:3" x14ac:dyDescent="0.25">
      <c r="A386">
        <v>-8053786.6769461501</v>
      </c>
      <c r="B386">
        <v>34585.730716964201</v>
      </c>
      <c r="C386">
        <v>0</v>
      </c>
    </row>
    <row r="387" spans="1:3" x14ac:dyDescent="0.25">
      <c r="A387">
        <v>-8052852.1980692297</v>
      </c>
      <c r="B387">
        <v>34585.730716964201</v>
      </c>
      <c r="C387">
        <v>0</v>
      </c>
    </row>
    <row r="388" spans="1:3" x14ac:dyDescent="0.25">
      <c r="A388">
        <v>-8051917.7191923</v>
      </c>
      <c r="B388">
        <v>34585.730716964201</v>
      </c>
      <c r="C388" s="1">
        <v>2.8480095352278999E-5</v>
      </c>
    </row>
    <row r="389" spans="1:3" x14ac:dyDescent="0.25">
      <c r="A389">
        <v>-8050983.2403153796</v>
      </c>
      <c r="B389">
        <v>34585.730716964201</v>
      </c>
      <c r="C389" s="1">
        <v>2.6667859856388501E-5</v>
      </c>
    </row>
    <row r="390" spans="1:3" x14ac:dyDescent="0.25">
      <c r="A390">
        <v>-8050048.7614384601</v>
      </c>
      <c r="B390">
        <v>34585.730716964201</v>
      </c>
      <c r="C390" s="1">
        <v>4.7197041567414897E-5</v>
      </c>
    </row>
    <row r="391" spans="1:3" x14ac:dyDescent="0.25">
      <c r="A391">
        <v>-8049114.2825615304</v>
      </c>
      <c r="B391">
        <v>34585.730716964201</v>
      </c>
      <c r="C391" s="1">
        <v>8.4271690866444206E-5</v>
      </c>
    </row>
    <row r="392" spans="1:3" x14ac:dyDescent="0.25">
      <c r="A392">
        <v>-8048179.8036846099</v>
      </c>
      <c r="B392">
        <v>34585.730716964201</v>
      </c>
      <c r="C392">
        <v>1.54596535139717E-4</v>
      </c>
    </row>
    <row r="393" spans="1:3" x14ac:dyDescent="0.25">
      <c r="A393">
        <v>-8047245.3248076905</v>
      </c>
      <c r="B393">
        <v>34585.730716964201</v>
      </c>
      <c r="C393">
        <v>2.7353118639439301E-4</v>
      </c>
    </row>
    <row r="394" spans="1:3" x14ac:dyDescent="0.25">
      <c r="A394">
        <v>-8046310.8459307598</v>
      </c>
      <c r="B394">
        <v>34585.730716964201</v>
      </c>
      <c r="C394">
        <v>7.5883034151047403E-4</v>
      </c>
    </row>
    <row r="395" spans="1:3" x14ac:dyDescent="0.25">
      <c r="A395">
        <v>-8045376.3670538403</v>
      </c>
      <c r="B395">
        <v>34585.730716964201</v>
      </c>
      <c r="C395">
        <v>1.3174838386476001E-3</v>
      </c>
    </row>
    <row r="396" spans="1:3" x14ac:dyDescent="0.25">
      <c r="A396">
        <v>-8044441.8881769199</v>
      </c>
      <c r="B396">
        <v>34585.730716964201</v>
      </c>
      <c r="C396">
        <v>2.0704241469502401E-3</v>
      </c>
    </row>
    <row r="397" spans="1:3" x14ac:dyDescent="0.25">
      <c r="A397">
        <v>-8043507.4093000004</v>
      </c>
      <c r="B397">
        <v>34585.730716964201</v>
      </c>
      <c r="C397">
        <v>3.3226858358830201E-3</v>
      </c>
    </row>
    <row r="398" spans="1:3" x14ac:dyDescent="0.25">
      <c r="A398">
        <v>-8042572.9304230697</v>
      </c>
      <c r="B398">
        <v>34585.730716964201</v>
      </c>
      <c r="C398">
        <v>5.36821316927671E-3</v>
      </c>
    </row>
    <row r="399" spans="1:3" x14ac:dyDescent="0.25">
      <c r="A399">
        <v>-8041638.4515461503</v>
      </c>
      <c r="B399">
        <v>34585.730716964201</v>
      </c>
      <c r="C399">
        <v>7.66273960471153E-3</v>
      </c>
    </row>
    <row r="400" spans="1:3" x14ac:dyDescent="0.25">
      <c r="A400">
        <v>-8040703.9726692298</v>
      </c>
      <c r="B400">
        <v>34585.730716964201</v>
      </c>
      <c r="C400">
        <v>1.09479166567325E-2</v>
      </c>
    </row>
    <row r="401" spans="1:3" x14ac:dyDescent="0.25">
      <c r="A401">
        <v>-8039769.4937923001</v>
      </c>
      <c r="B401">
        <v>34585.730716964201</v>
      </c>
      <c r="C401">
        <v>1.62584725767374E-2</v>
      </c>
    </row>
    <row r="402" spans="1:3" x14ac:dyDescent="0.25">
      <c r="A402">
        <v>-8038835.0149153797</v>
      </c>
      <c r="B402">
        <v>34585.730716964201</v>
      </c>
      <c r="C402">
        <v>2.2551886737346601E-2</v>
      </c>
    </row>
    <row r="403" spans="1:3" x14ac:dyDescent="0.25">
      <c r="A403">
        <v>-8037900.5360384602</v>
      </c>
      <c r="B403">
        <v>34585.730716964201</v>
      </c>
      <c r="C403">
        <v>2.2682292386889399E-2</v>
      </c>
    </row>
    <row r="404" spans="1:3" x14ac:dyDescent="0.25">
      <c r="A404">
        <v>-8036966.0571615295</v>
      </c>
      <c r="B404">
        <v>34585.730716964201</v>
      </c>
      <c r="C404">
        <v>3.0364248901605599E-2</v>
      </c>
    </row>
    <row r="405" spans="1:3" x14ac:dyDescent="0.25">
      <c r="A405">
        <v>-8036031.5782846101</v>
      </c>
      <c r="B405">
        <v>34585.730716964201</v>
      </c>
      <c r="C405">
        <v>4.0461860597133602E-2</v>
      </c>
    </row>
    <row r="406" spans="1:3" x14ac:dyDescent="0.25">
      <c r="A406">
        <v>-8035097.0994076896</v>
      </c>
      <c r="B406">
        <v>34585.730716964201</v>
      </c>
      <c r="C406">
        <v>5.08084669709205E-2</v>
      </c>
    </row>
    <row r="407" spans="1:3" x14ac:dyDescent="0.25">
      <c r="A407">
        <v>-8034162.6205307599</v>
      </c>
      <c r="B407">
        <v>34585.730716964201</v>
      </c>
      <c r="C407">
        <v>6.5647557377815205E-2</v>
      </c>
    </row>
    <row r="408" spans="1:3" x14ac:dyDescent="0.25">
      <c r="A408">
        <v>-8033228.1416538404</v>
      </c>
      <c r="B408">
        <v>34585.730716964201</v>
      </c>
      <c r="C408">
        <v>8.1782408058643299E-2</v>
      </c>
    </row>
    <row r="409" spans="1:3" x14ac:dyDescent="0.25">
      <c r="A409">
        <v>-8032293.66277692</v>
      </c>
      <c r="B409">
        <v>34585.730716964201</v>
      </c>
      <c r="C409">
        <v>9.7325950860977103E-2</v>
      </c>
    </row>
    <row r="410" spans="1:3" x14ac:dyDescent="0.25">
      <c r="A410">
        <v>-8031359.1838999996</v>
      </c>
      <c r="B410">
        <v>34585.730716964201</v>
      </c>
      <c r="C410">
        <v>9.7648426890373202E-2</v>
      </c>
    </row>
    <row r="411" spans="1:3" x14ac:dyDescent="0.25">
      <c r="A411">
        <v>-8030424.7050230699</v>
      </c>
      <c r="B411">
        <v>34585.730716964201</v>
      </c>
      <c r="C411">
        <v>0.11577723920345299</v>
      </c>
    </row>
    <row r="412" spans="1:3" x14ac:dyDescent="0.25">
      <c r="A412">
        <v>-8029490.2261461504</v>
      </c>
      <c r="B412">
        <v>34585.730716964201</v>
      </c>
      <c r="C412">
        <v>0.13651020824909199</v>
      </c>
    </row>
    <row r="413" spans="1:3" x14ac:dyDescent="0.25">
      <c r="A413">
        <v>-8028555.74726923</v>
      </c>
      <c r="B413">
        <v>34585.730716964201</v>
      </c>
      <c r="C413">
        <v>0.13653656840324399</v>
      </c>
    </row>
    <row r="414" spans="1:3" x14ac:dyDescent="0.25">
      <c r="A414">
        <v>-8027621.2683923002</v>
      </c>
      <c r="B414">
        <v>34585.730716964201</v>
      </c>
      <c r="C414">
        <v>0.13655903935432401</v>
      </c>
    </row>
    <row r="415" spans="1:3" x14ac:dyDescent="0.25">
      <c r="A415">
        <v>-8026686.7895153798</v>
      </c>
      <c r="B415">
        <v>34585.730716964201</v>
      </c>
      <c r="C415">
        <v>0.15012608468532501</v>
      </c>
    </row>
    <row r="416" spans="1:3" x14ac:dyDescent="0.25">
      <c r="A416">
        <v>-8025752.3106384603</v>
      </c>
      <c r="B416">
        <v>34585.730716964201</v>
      </c>
      <c r="C416">
        <v>0.150530815124511</v>
      </c>
    </row>
    <row r="417" spans="1:3" x14ac:dyDescent="0.25">
      <c r="A417">
        <v>-8024817.8317615297</v>
      </c>
      <c r="B417">
        <v>34585.730716964201</v>
      </c>
      <c r="C417">
        <v>0.15050211548805201</v>
      </c>
    </row>
    <row r="418" spans="1:3" x14ac:dyDescent="0.25">
      <c r="A418">
        <v>-8023883.3528846102</v>
      </c>
      <c r="B418">
        <v>34585.730716964201</v>
      </c>
      <c r="C418">
        <v>0.16858592629432601</v>
      </c>
    </row>
    <row r="419" spans="1:3" x14ac:dyDescent="0.25">
      <c r="A419">
        <v>-8022948.8740076898</v>
      </c>
      <c r="B419">
        <v>34585.730716964201</v>
      </c>
      <c r="C419">
        <v>0.15046055614948201</v>
      </c>
    </row>
    <row r="420" spans="1:3" x14ac:dyDescent="0.25">
      <c r="A420">
        <v>-8022014.39513076</v>
      </c>
      <c r="B420">
        <v>34585.730716964201</v>
      </c>
      <c r="C420">
        <v>0.15002557635307301</v>
      </c>
    </row>
    <row r="421" spans="1:3" x14ac:dyDescent="0.25">
      <c r="A421">
        <v>-8021079.9162538396</v>
      </c>
      <c r="B421">
        <v>34585.730716964201</v>
      </c>
      <c r="C421">
        <v>0</v>
      </c>
    </row>
    <row r="422" spans="1:3" x14ac:dyDescent="0.25">
      <c r="A422">
        <v>-8020145.4373769201</v>
      </c>
      <c r="B422">
        <v>34585.730716964201</v>
      </c>
      <c r="C422">
        <v>0</v>
      </c>
    </row>
    <row r="423" spans="1:3" x14ac:dyDescent="0.25">
      <c r="A423">
        <v>-8019210.9584999997</v>
      </c>
      <c r="B423">
        <v>34585.730716964201</v>
      </c>
      <c r="C423">
        <v>0</v>
      </c>
    </row>
    <row r="424" spans="1:3" x14ac:dyDescent="0.25">
      <c r="A424">
        <v>-8018276.47962307</v>
      </c>
      <c r="B424">
        <v>34585.730716964201</v>
      </c>
      <c r="C424">
        <v>0</v>
      </c>
    </row>
    <row r="425" spans="1:3" x14ac:dyDescent="0.25">
      <c r="A425">
        <v>-8053786.6769461501</v>
      </c>
      <c r="B425">
        <v>33651.251840178498</v>
      </c>
      <c r="C425">
        <v>0</v>
      </c>
    </row>
    <row r="426" spans="1:3" x14ac:dyDescent="0.25">
      <c r="A426">
        <v>-8052852.1980692297</v>
      </c>
      <c r="B426">
        <v>33651.251840178498</v>
      </c>
      <c r="C426">
        <v>0</v>
      </c>
    </row>
    <row r="427" spans="1:3" x14ac:dyDescent="0.25">
      <c r="A427">
        <v>-8051917.7191923</v>
      </c>
      <c r="B427">
        <v>33651.251840178498</v>
      </c>
      <c r="C427" s="1">
        <v>2.8480095352278999E-5</v>
      </c>
    </row>
    <row r="428" spans="1:3" x14ac:dyDescent="0.25">
      <c r="A428">
        <v>-8050983.2403153796</v>
      </c>
      <c r="B428">
        <v>33651.251840178498</v>
      </c>
      <c r="C428" s="1">
        <v>2.6667859856388501E-5</v>
      </c>
    </row>
    <row r="429" spans="1:3" x14ac:dyDescent="0.25">
      <c r="A429">
        <v>-8050048.7614384601</v>
      </c>
      <c r="B429">
        <v>33651.251840178498</v>
      </c>
      <c r="C429" s="1">
        <v>4.7197041567414897E-5</v>
      </c>
    </row>
    <row r="430" spans="1:3" x14ac:dyDescent="0.25">
      <c r="A430">
        <v>-8049114.2825615304</v>
      </c>
      <c r="B430">
        <v>33651.251840178498</v>
      </c>
      <c r="C430" s="1">
        <v>8.4271690866444206E-5</v>
      </c>
    </row>
    <row r="431" spans="1:3" x14ac:dyDescent="0.25">
      <c r="A431">
        <v>-8048179.8036846099</v>
      </c>
      <c r="B431">
        <v>33651.251840178498</v>
      </c>
      <c r="C431">
        <v>1.54596535139717E-4</v>
      </c>
    </row>
    <row r="432" spans="1:3" x14ac:dyDescent="0.25">
      <c r="A432">
        <v>-8047245.3248076905</v>
      </c>
      <c r="B432">
        <v>33651.251840178498</v>
      </c>
      <c r="C432">
        <v>2.7353118639439301E-4</v>
      </c>
    </row>
    <row r="433" spans="1:3" x14ac:dyDescent="0.25">
      <c r="A433">
        <v>-8046310.8459307598</v>
      </c>
      <c r="B433">
        <v>33651.251840178498</v>
      </c>
      <c r="C433">
        <v>4.9136759480461402E-4</v>
      </c>
    </row>
    <row r="434" spans="1:3" x14ac:dyDescent="0.25">
      <c r="A434">
        <v>-8045376.3670538403</v>
      </c>
      <c r="B434">
        <v>33651.251840178498</v>
      </c>
      <c r="C434">
        <v>7.9066742910072197E-4</v>
      </c>
    </row>
    <row r="435" spans="1:3" x14ac:dyDescent="0.25">
      <c r="A435">
        <v>-8044441.8881769199</v>
      </c>
      <c r="B435">
        <v>33651.251840178498</v>
      </c>
      <c r="C435">
        <v>1.38910545501857E-3</v>
      </c>
    </row>
    <row r="436" spans="1:3" x14ac:dyDescent="0.25">
      <c r="A436">
        <v>-8043507.4093000004</v>
      </c>
      <c r="B436">
        <v>33651.251840178498</v>
      </c>
      <c r="C436">
        <v>2.1028055343776898E-3</v>
      </c>
    </row>
    <row r="437" spans="1:3" x14ac:dyDescent="0.25">
      <c r="A437">
        <v>-8042572.9304230697</v>
      </c>
      <c r="B437">
        <v>33651.251840178498</v>
      </c>
      <c r="C437">
        <v>3.3534681424498502E-3</v>
      </c>
    </row>
    <row r="438" spans="1:3" x14ac:dyDescent="0.25">
      <c r="A438">
        <v>-8041638.4515461503</v>
      </c>
      <c r="B438">
        <v>33651.251840178498</v>
      </c>
      <c r="C438">
        <v>5.3939903154969198E-3</v>
      </c>
    </row>
    <row r="439" spans="1:3" x14ac:dyDescent="0.25">
      <c r="A439">
        <v>-8040703.9726692298</v>
      </c>
      <c r="B439">
        <v>33651.251840178498</v>
      </c>
      <c r="C439">
        <v>7.7183600515127104E-3</v>
      </c>
    </row>
    <row r="440" spans="1:3" x14ac:dyDescent="0.25">
      <c r="A440">
        <v>-8039769.4937923001</v>
      </c>
      <c r="B440">
        <v>33651.251840178498</v>
      </c>
      <c r="C440">
        <v>1.1005406267940899E-2</v>
      </c>
    </row>
    <row r="441" spans="1:3" x14ac:dyDescent="0.25">
      <c r="A441">
        <v>-8038835.0149153797</v>
      </c>
      <c r="B441">
        <v>33651.251840178498</v>
      </c>
      <c r="C441">
        <v>1.63452103734016E-2</v>
      </c>
    </row>
    <row r="442" spans="1:3" x14ac:dyDescent="0.25">
      <c r="A442">
        <v>-8037900.5360384602</v>
      </c>
      <c r="B442">
        <v>33651.251840178498</v>
      </c>
      <c r="C442">
        <v>2.2656589746475199E-2</v>
      </c>
    </row>
    <row r="443" spans="1:3" x14ac:dyDescent="0.25">
      <c r="A443">
        <v>-8036966.0571615295</v>
      </c>
      <c r="B443">
        <v>33651.251840178498</v>
      </c>
      <c r="C443">
        <v>3.0339203774929002E-2</v>
      </c>
    </row>
    <row r="444" spans="1:3" x14ac:dyDescent="0.25">
      <c r="A444">
        <v>-8036031.5782846101</v>
      </c>
      <c r="B444">
        <v>33651.251840178498</v>
      </c>
      <c r="C444">
        <v>4.0352601557969998E-2</v>
      </c>
    </row>
    <row r="445" spans="1:3" x14ac:dyDescent="0.25">
      <c r="A445">
        <v>-8035097.0994076896</v>
      </c>
      <c r="B445">
        <v>33651.251840178498</v>
      </c>
      <c r="C445">
        <v>5.0729651004075997E-2</v>
      </c>
    </row>
    <row r="446" spans="1:3" x14ac:dyDescent="0.25">
      <c r="A446">
        <v>-8034162.6205307599</v>
      </c>
      <c r="B446">
        <v>33651.251840178498</v>
      </c>
      <c r="C446">
        <v>5.0907120108604403E-2</v>
      </c>
    </row>
    <row r="447" spans="1:3" x14ac:dyDescent="0.25">
      <c r="A447">
        <v>-8033228.1416538404</v>
      </c>
      <c r="B447">
        <v>33651.251840178498</v>
      </c>
      <c r="C447">
        <v>6.5840557217597906E-2</v>
      </c>
    </row>
    <row r="448" spans="1:3" x14ac:dyDescent="0.25">
      <c r="A448">
        <v>-8032293.66277692</v>
      </c>
      <c r="B448">
        <v>33651.251840178498</v>
      </c>
      <c r="C448">
        <v>8.1724449992179801E-2</v>
      </c>
    </row>
    <row r="449" spans="1:3" x14ac:dyDescent="0.25">
      <c r="A449">
        <v>-8031359.1838999996</v>
      </c>
      <c r="B449">
        <v>33651.251840178498</v>
      </c>
      <c r="C449">
        <v>8.1969283521175301E-2</v>
      </c>
    </row>
    <row r="450" spans="1:3" x14ac:dyDescent="0.25">
      <c r="A450">
        <v>-8030424.7050230699</v>
      </c>
      <c r="B450">
        <v>33651.251840178498</v>
      </c>
      <c r="C450">
        <v>9.7409710288047693E-2</v>
      </c>
    </row>
    <row r="451" spans="1:3" x14ac:dyDescent="0.25">
      <c r="A451">
        <v>-8029490.2261461504</v>
      </c>
      <c r="B451">
        <v>33651.251840178498</v>
      </c>
      <c r="C451">
        <v>0.115955680608749</v>
      </c>
    </row>
    <row r="452" spans="1:3" x14ac:dyDescent="0.25">
      <c r="A452">
        <v>-8028555.74726923</v>
      </c>
      <c r="B452">
        <v>33651.251840178498</v>
      </c>
      <c r="C452">
        <v>0.116016775369644</v>
      </c>
    </row>
    <row r="453" spans="1:3" x14ac:dyDescent="0.25">
      <c r="A453">
        <v>-8027621.2683923002</v>
      </c>
      <c r="B453">
        <v>33651.251840178498</v>
      </c>
      <c r="C453">
        <v>0.116023749113082</v>
      </c>
    </row>
    <row r="454" spans="1:3" x14ac:dyDescent="0.25">
      <c r="A454">
        <v>-8026686.7895153798</v>
      </c>
      <c r="B454">
        <v>33651.251840178498</v>
      </c>
      <c r="C454">
        <v>0.13642369210720001</v>
      </c>
    </row>
    <row r="455" spans="1:3" x14ac:dyDescent="0.25">
      <c r="A455">
        <v>-8025752.3106384603</v>
      </c>
      <c r="B455">
        <v>33651.251840178498</v>
      </c>
      <c r="C455">
        <v>0.13672584295272799</v>
      </c>
    </row>
    <row r="456" spans="1:3" x14ac:dyDescent="0.25">
      <c r="A456">
        <v>-8024817.8317615297</v>
      </c>
      <c r="B456">
        <v>33651.251840178498</v>
      </c>
      <c r="C456">
        <v>0.136733904480934</v>
      </c>
    </row>
    <row r="457" spans="1:3" x14ac:dyDescent="0.25">
      <c r="A457">
        <v>-8023883.3528846102</v>
      </c>
      <c r="B457">
        <v>33651.251840178498</v>
      </c>
      <c r="C457">
        <v>0.13670644164085299</v>
      </c>
    </row>
    <row r="458" spans="1:3" x14ac:dyDescent="0.25">
      <c r="A458">
        <v>-8022948.8740076898</v>
      </c>
      <c r="B458">
        <v>33651.251840178498</v>
      </c>
      <c r="C458">
        <v>0.13663044571876501</v>
      </c>
    </row>
    <row r="459" spans="1:3" x14ac:dyDescent="0.25">
      <c r="A459">
        <v>-8022014.39513076</v>
      </c>
      <c r="B459">
        <v>33651.251840178498</v>
      </c>
      <c r="C459">
        <v>0.13629464805126101</v>
      </c>
    </row>
    <row r="460" spans="1:3" x14ac:dyDescent="0.25">
      <c r="A460">
        <v>-8021079.9162538396</v>
      </c>
      <c r="B460">
        <v>33651.251840178498</v>
      </c>
      <c r="C460">
        <v>0</v>
      </c>
    </row>
    <row r="461" spans="1:3" x14ac:dyDescent="0.25">
      <c r="A461">
        <v>-8020145.4373769201</v>
      </c>
      <c r="B461">
        <v>33651.251840178498</v>
      </c>
      <c r="C461">
        <v>0</v>
      </c>
    </row>
    <row r="462" spans="1:3" x14ac:dyDescent="0.25">
      <c r="A462">
        <v>-8019210.9584999997</v>
      </c>
      <c r="B462">
        <v>33651.251840178498</v>
      </c>
      <c r="C462">
        <v>0</v>
      </c>
    </row>
    <row r="463" spans="1:3" x14ac:dyDescent="0.25">
      <c r="A463">
        <v>-8018276.47962307</v>
      </c>
      <c r="B463">
        <v>33651.251840178498</v>
      </c>
      <c r="C463">
        <v>0</v>
      </c>
    </row>
    <row r="464" spans="1:3" x14ac:dyDescent="0.25">
      <c r="A464">
        <v>-8017342.0007461496</v>
      </c>
      <c r="B464">
        <v>33651.251840178498</v>
      </c>
      <c r="C464">
        <v>0</v>
      </c>
    </row>
    <row r="465" spans="1:3" x14ac:dyDescent="0.25">
      <c r="A465">
        <v>-8053786.6769461501</v>
      </c>
      <c r="B465">
        <v>32716.772963392799</v>
      </c>
      <c r="C465">
        <v>0</v>
      </c>
    </row>
    <row r="466" spans="1:3" x14ac:dyDescent="0.25">
      <c r="A466">
        <v>-8052852.1980692297</v>
      </c>
      <c r="B466">
        <v>32716.772963392799</v>
      </c>
      <c r="C466">
        <v>0</v>
      </c>
    </row>
    <row r="467" spans="1:3" x14ac:dyDescent="0.25">
      <c r="A467">
        <v>-8051917.7191923</v>
      </c>
      <c r="B467">
        <v>32716.772963392799</v>
      </c>
      <c r="C467">
        <v>0</v>
      </c>
    </row>
    <row r="468" spans="1:3" x14ac:dyDescent="0.25">
      <c r="A468">
        <v>-8050983.2403153796</v>
      </c>
      <c r="B468">
        <v>32716.772963392799</v>
      </c>
      <c r="C468" s="1">
        <v>2.6667859856388501E-5</v>
      </c>
    </row>
    <row r="469" spans="1:3" x14ac:dyDescent="0.25">
      <c r="A469">
        <v>-8050048.7614384601</v>
      </c>
      <c r="B469">
        <v>32716.772963392799</v>
      </c>
      <c r="C469" s="1">
        <v>4.7197041567414897E-5</v>
      </c>
    </row>
    <row r="470" spans="1:3" x14ac:dyDescent="0.25">
      <c r="A470">
        <v>-8049114.2825615304</v>
      </c>
      <c r="B470">
        <v>32716.772963392799</v>
      </c>
      <c r="C470" s="1">
        <v>8.4271690866444206E-5</v>
      </c>
    </row>
    <row r="471" spans="1:3" x14ac:dyDescent="0.25">
      <c r="A471">
        <v>-8048179.8036846099</v>
      </c>
      <c r="B471">
        <v>32716.772963392799</v>
      </c>
      <c r="C471">
        <v>1.54596535139717E-4</v>
      </c>
    </row>
    <row r="472" spans="1:3" x14ac:dyDescent="0.25">
      <c r="A472">
        <v>-8047245.3248076905</v>
      </c>
      <c r="B472">
        <v>32716.772963392799</v>
      </c>
      <c r="C472">
        <v>3.05454799672588E-4</v>
      </c>
    </row>
    <row r="473" spans="1:3" x14ac:dyDescent="0.25">
      <c r="A473">
        <v>-8046310.8459307598</v>
      </c>
      <c r="B473">
        <v>32716.772963392799</v>
      </c>
      <c r="C473">
        <v>4.82295872643589E-4</v>
      </c>
    </row>
    <row r="474" spans="1:3" x14ac:dyDescent="0.25">
      <c r="A474">
        <v>-8045376.3670538403</v>
      </c>
      <c r="B474">
        <v>32716.772963392799</v>
      </c>
      <c r="C474">
        <v>8.3067599916830605E-4</v>
      </c>
    </row>
    <row r="475" spans="1:3" x14ac:dyDescent="0.25">
      <c r="A475">
        <v>-8044441.8881769199</v>
      </c>
      <c r="B475">
        <v>32716.772963392799</v>
      </c>
      <c r="C475">
        <v>1.3870197581127199E-3</v>
      </c>
    </row>
    <row r="476" spans="1:3" x14ac:dyDescent="0.25">
      <c r="A476">
        <v>-8043507.4093000004</v>
      </c>
      <c r="B476">
        <v>32716.772963392799</v>
      </c>
      <c r="C476">
        <v>2.1537085995078E-3</v>
      </c>
    </row>
    <row r="477" spans="1:3" x14ac:dyDescent="0.25">
      <c r="A477">
        <v>-8042572.9304230697</v>
      </c>
      <c r="B477">
        <v>32716.772963392799</v>
      </c>
      <c r="C477">
        <v>3.36289242841303E-3</v>
      </c>
    </row>
    <row r="478" spans="1:3" x14ac:dyDescent="0.25">
      <c r="A478">
        <v>-8041638.4515461503</v>
      </c>
      <c r="B478">
        <v>32716.772963392799</v>
      </c>
      <c r="C478">
        <v>5.43076964095234E-3</v>
      </c>
    </row>
    <row r="479" spans="1:3" x14ac:dyDescent="0.25">
      <c r="A479">
        <v>-8040703.9726692298</v>
      </c>
      <c r="B479">
        <v>32716.772963392799</v>
      </c>
      <c r="C479">
        <v>5.5101597681641501E-3</v>
      </c>
    </row>
    <row r="480" spans="1:3" x14ac:dyDescent="0.25">
      <c r="A480">
        <v>-8039769.4937923001</v>
      </c>
      <c r="B480">
        <v>32716.772963392799</v>
      </c>
      <c r="C480">
        <v>7.8063551336526801E-3</v>
      </c>
    </row>
    <row r="481" spans="1:3" x14ac:dyDescent="0.25">
      <c r="A481">
        <v>-8038835.0149153797</v>
      </c>
      <c r="B481">
        <v>32716.772963392799</v>
      </c>
      <c r="C481">
        <v>1.1265056207776E-2</v>
      </c>
    </row>
    <row r="482" spans="1:3" x14ac:dyDescent="0.25">
      <c r="A482">
        <v>-8037900.5360384602</v>
      </c>
      <c r="B482">
        <v>32716.772963392799</v>
      </c>
      <c r="C482">
        <v>1.6454828903079002E-2</v>
      </c>
    </row>
    <row r="483" spans="1:3" x14ac:dyDescent="0.25">
      <c r="A483">
        <v>-8036966.0571615295</v>
      </c>
      <c r="B483">
        <v>32716.772963392799</v>
      </c>
      <c r="C483">
        <v>2.2828571498393999E-2</v>
      </c>
    </row>
    <row r="484" spans="1:3" x14ac:dyDescent="0.25">
      <c r="A484">
        <v>-8036031.5782846101</v>
      </c>
      <c r="B484">
        <v>32716.772963392799</v>
      </c>
      <c r="C484">
        <v>3.0556246638298E-2</v>
      </c>
    </row>
    <row r="485" spans="1:3" x14ac:dyDescent="0.25">
      <c r="A485">
        <v>-8035097.0994076896</v>
      </c>
      <c r="B485">
        <v>32716.772963392799</v>
      </c>
      <c r="C485">
        <v>4.0467254817485802E-2</v>
      </c>
    </row>
    <row r="486" spans="1:3" x14ac:dyDescent="0.25">
      <c r="A486">
        <v>-8034162.6205307599</v>
      </c>
      <c r="B486">
        <v>32716.772963392799</v>
      </c>
      <c r="C486">
        <v>5.0856206566095297E-2</v>
      </c>
    </row>
    <row r="487" spans="1:3" x14ac:dyDescent="0.25">
      <c r="A487">
        <v>-8033228.1416538404</v>
      </c>
      <c r="B487">
        <v>32716.772963392799</v>
      </c>
      <c r="C487">
        <v>5.1240954548120402E-2</v>
      </c>
    </row>
    <row r="488" spans="1:3" x14ac:dyDescent="0.25">
      <c r="A488">
        <v>-8032293.66277692</v>
      </c>
      <c r="B488">
        <v>32716.772963392799</v>
      </c>
      <c r="C488">
        <v>6.5906248986720997E-2</v>
      </c>
    </row>
    <row r="489" spans="1:3" x14ac:dyDescent="0.25">
      <c r="A489">
        <v>-8031359.1838999996</v>
      </c>
      <c r="B489">
        <v>32716.772963392799</v>
      </c>
      <c r="C489">
        <v>6.6104069352149894E-2</v>
      </c>
    </row>
    <row r="490" spans="1:3" x14ac:dyDescent="0.25">
      <c r="A490">
        <v>-8030424.7050230699</v>
      </c>
      <c r="B490">
        <v>32716.772963392799</v>
      </c>
      <c r="C490">
        <v>8.1949338316917406E-2</v>
      </c>
    </row>
    <row r="491" spans="1:3" x14ac:dyDescent="0.25">
      <c r="A491">
        <v>-8029490.2261461504</v>
      </c>
      <c r="B491">
        <v>32716.772963392799</v>
      </c>
      <c r="C491">
        <v>9.7571492195129297E-2</v>
      </c>
    </row>
    <row r="492" spans="1:3" x14ac:dyDescent="0.25">
      <c r="A492">
        <v>-8028555.74726923</v>
      </c>
      <c r="B492">
        <v>32716.772963392799</v>
      </c>
      <c r="C492">
        <v>9.7841389477252905E-2</v>
      </c>
    </row>
    <row r="493" spans="1:3" x14ac:dyDescent="0.25">
      <c r="A493">
        <v>-8027621.2683923002</v>
      </c>
      <c r="B493">
        <v>32716.772963392799</v>
      </c>
      <c r="C493">
        <v>9.7850188612937899E-2</v>
      </c>
    </row>
    <row r="494" spans="1:3" x14ac:dyDescent="0.25">
      <c r="A494">
        <v>-8026686.7895153798</v>
      </c>
      <c r="B494">
        <v>32716.772963392799</v>
      </c>
      <c r="C494">
        <v>0.11601550132036199</v>
      </c>
    </row>
    <row r="495" spans="1:3" x14ac:dyDescent="0.25">
      <c r="A495">
        <v>-8025752.3106384603</v>
      </c>
      <c r="B495">
        <v>32716.772963392799</v>
      </c>
      <c r="C495">
        <v>0.11594579368829699</v>
      </c>
    </row>
    <row r="496" spans="1:3" x14ac:dyDescent="0.25">
      <c r="A496">
        <v>-8024817.8317615297</v>
      </c>
      <c r="B496">
        <v>32716.772963392799</v>
      </c>
      <c r="C496">
        <v>0.11622330546379001</v>
      </c>
    </row>
    <row r="497" spans="1:3" x14ac:dyDescent="0.25">
      <c r="A497">
        <v>-8023883.3528846102</v>
      </c>
      <c r="B497">
        <v>32716.772963392799</v>
      </c>
      <c r="C497">
        <v>0.116179712116718</v>
      </c>
    </row>
    <row r="498" spans="1:3" x14ac:dyDescent="0.25">
      <c r="A498">
        <v>-8022948.8740076898</v>
      </c>
      <c r="B498">
        <v>32716.772963392799</v>
      </c>
      <c r="C498">
        <v>0.116179712116718</v>
      </c>
    </row>
    <row r="499" spans="1:3" x14ac:dyDescent="0.25">
      <c r="A499">
        <v>-8022014.39513076</v>
      </c>
      <c r="B499">
        <v>32716.772963392799</v>
      </c>
      <c r="C499">
        <v>0.11572944372892301</v>
      </c>
    </row>
    <row r="500" spans="1:3" x14ac:dyDescent="0.25">
      <c r="A500">
        <v>-8021079.9162538396</v>
      </c>
      <c r="B500">
        <v>32716.772963392799</v>
      </c>
      <c r="C500">
        <v>0</v>
      </c>
    </row>
    <row r="501" spans="1:3" x14ac:dyDescent="0.25">
      <c r="A501">
        <v>-8020145.4373769201</v>
      </c>
      <c r="B501">
        <v>32716.772963392799</v>
      </c>
      <c r="C501">
        <v>0</v>
      </c>
    </row>
    <row r="502" spans="1:3" x14ac:dyDescent="0.25">
      <c r="A502">
        <v>-8019210.9584999997</v>
      </c>
      <c r="B502">
        <v>32716.772963392799</v>
      </c>
      <c r="C502">
        <v>0</v>
      </c>
    </row>
    <row r="503" spans="1:3" x14ac:dyDescent="0.25">
      <c r="A503">
        <v>-8018276.47962307</v>
      </c>
      <c r="B503">
        <v>32716.772963392799</v>
      </c>
      <c r="C503">
        <v>0</v>
      </c>
    </row>
    <row r="504" spans="1:3" x14ac:dyDescent="0.25">
      <c r="A504">
        <v>-8017342.0007461496</v>
      </c>
      <c r="B504">
        <v>32716.772963392799</v>
      </c>
      <c r="C504">
        <v>0</v>
      </c>
    </row>
    <row r="505" spans="1:3" x14ac:dyDescent="0.25">
      <c r="A505">
        <v>-8054721.1558230696</v>
      </c>
      <c r="B505">
        <v>31782.2940866071</v>
      </c>
      <c r="C505">
        <v>0</v>
      </c>
    </row>
    <row r="506" spans="1:3" x14ac:dyDescent="0.25">
      <c r="A506">
        <v>-8053786.6769461501</v>
      </c>
      <c r="B506">
        <v>31782.2940866071</v>
      </c>
      <c r="C506">
        <v>0</v>
      </c>
    </row>
    <row r="507" spans="1:3" x14ac:dyDescent="0.25">
      <c r="A507">
        <v>-8052852.1980692297</v>
      </c>
      <c r="B507">
        <v>31782.2940866071</v>
      </c>
      <c r="C507">
        <v>0</v>
      </c>
    </row>
    <row r="508" spans="1:3" x14ac:dyDescent="0.25">
      <c r="A508">
        <v>-8051917.7191923</v>
      </c>
      <c r="B508">
        <v>31782.2940866071</v>
      </c>
      <c r="C508">
        <v>0</v>
      </c>
    </row>
    <row r="509" spans="1:3" x14ac:dyDescent="0.25">
      <c r="A509">
        <v>-8050983.2403153796</v>
      </c>
      <c r="B509">
        <v>31782.2940866071</v>
      </c>
      <c r="C509" s="1">
        <v>2.8480095352278999E-5</v>
      </c>
    </row>
    <row r="510" spans="1:3" x14ac:dyDescent="0.25">
      <c r="A510">
        <v>-8050048.7614384601</v>
      </c>
      <c r="B510">
        <v>31782.2940866071</v>
      </c>
      <c r="C510" s="1">
        <v>2.6667859856388501E-5</v>
      </c>
    </row>
    <row r="511" spans="1:3" x14ac:dyDescent="0.25">
      <c r="A511">
        <v>-8049114.2825615304</v>
      </c>
      <c r="B511">
        <v>31782.2940866071</v>
      </c>
      <c r="C511" s="1">
        <v>4.7197041567414897E-5</v>
      </c>
    </row>
    <row r="512" spans="1:3" x14ac:dyDescent="0.25">
      <c r="A512">
        <v>-8048179.8036846099</v>
      </c>
      <c r="B512">
        <v>31782.2940866071</v>
      </c>
      <c r="C512">
        <v>1.8654140876606101E-4</v>
      </c>
    </row>
    <row r="513" spans="1:3" x14ac:dyDescent="0.25">
      <c r="A513">
        <v>-8047245.3248076905</v>
      </c>
      <c r="B513">
        <v>31782.2940866071</v>
      </c>
      <c r="C513">
        <v>1.7745421791914799E-4</v>
      </c>
    </row>
    <row r="514" spans="1:3" x14ac:dyDescent="0.25">
      <c r="A514">
        <v>-8046310.8459307598</v>
      </c>
      <c r="B514">
        <v>31782.2940866071</v>
      </c>
      <c r="C514">
        <v>2.9637367697432599E-4</v>
      </c>
    </row>
    <row r="515" spans="1:3" x14ac:dyDescent="0.25">
      <c r="A515">
        <v>-8045376.3670538403</v>
      </c>
      <c r="B515">
        <v>31782.2940866071</v>
      </c>
      <c r="C515">
        <v>5.89541101362556E-4</v>
      </c>
    </row>
    <row r="516" spans="1:3" x14ac:dyDescent="0.25">
      <c r="A516">
        <v>-8044441.8881769199</v>
      </c>
      <c r="B516">
        <v>31782.2940866071</v>
      </c>
      <c r="C516">
        <v>8.7367993546649803E-4</v>
      </c>
    </row>
    <row r="517" spans="1:3" x14ac:dyDescent="0.25">
      <c r="A517">
        <v>-8043507.4093000004</v>
      </c>
      <c r="B517">
        <v>31782.2940866071</v>
      </c>
      <c r="C517">
        <v>1.44290435127913E-3</v>
      </c>
    </row>
    <row r="518" spans="1:3" x14ac:dyDescent="0.25">
      <c r="A518">
        <v>-8042572.9304230697</v>
      </c>
      <c r="B518">
        <v>31782.2940866071</v>
      </c>
      <c r="C518">
        <v>2.2329203784465699E-3</v>
      </c>
    </row>
    <row r="519" spans="1:3" x14ac:dyDescent="0.25">
      <c r="A519">
        <v>-8041638.4515461503</v>
      </c>
      <c r="B519">
        <v>31782.2940866071</v>
      </c>
      <c r="C519">
        <v>3.4684671554714398E-3</v>
      </c>
    </row>
    <row r="520" spans="1:3" x14ac:dyDescent="0.25">
      <c r="A520">
        <v>-8040703.9726692298</v>
      </c>
      <c r="B520">
        <v>31782.2940866071</v>
      </c>
      <c r="C520">
        <v>5.6048664264380897E-3</v>
      </c>
    </row>
    <row r="521" spans="1:3" x14ac:dyDescent="0.25">
      <c r="A521">
        <v>-8039769.4937923001</v>
      </c>
      <c r="B521">
        <v>31782.2940866071</v>
      </c>
      <c r="C521">
        <v>7.9019181430339796E-3</v>
      </c>
    </row>
    <row r="522" spans="1:3" x14ac:dyDescent="0.25">
      <c r="A522">
        <v>-8038835.0149153797</v>
      </c>
      <c r="B522">
        <v>31782.2940866071</v>
      </c>
      <c r="C522">
        <v>1.13287651911377E-2</v>
      </c>
    </row>
    <row r="523" spans="1:3" x14ac:dyDescent="0.25">
      <c r="A523">
        <v>-8037900.5360384602</v>
      </c>
      <c r="B523">
        <v>31782.2940866071</v>
      </c>
      <c r="C523">
        <v>1.66461765766143E-2</v>
      </c>
    </row>
    <row r="524" spans="1:3" x14ac:dyDescent="0.25">
      <c r="A524">
        <v>-8036966.0571615295</v>
      </c>
      <c r="B524">
        <v>31782.2940866071</v>
      </c>
      <c r="C524">
        <v>1.67326722294092E-2</v>
      </c>
    </row>
    <row r="525" spans="1:3" x14ac:dyDescent="0.25">
      <c r="A525">
        <v>-8036031.5782846101</v>
      </c>
      <c r="B525">
        <v>31782.2940866071</v>
      </c>
      <c r="C525">
        <v>2.3143855854868799E-2</v>
      </c>
    </row>
    <row r="526" spans="1:3" x14ac:dyDescent="0.25">
      <c r="A526">
        <v>-8035097.0994076896</v>
      </c>
      <c r="B526">
        <v>31782.2940866071</v>
      </c>
      <c r="C526">
        <v>3.0805479735136001E-2</v>
      </c>
    </row>
    <row r="527" spans="1:3" x14ac:dyDescent="0.25">
      <c r="A527">
        <v>-8034162.6205307599</v>
      </c>
      <c r="B527">
        <v>31782.2940866071</v>
      </c>
      <c r="C527">
        <v>4.0866009891033103E-2</v>
      </c>
    </row>
    <row r="528" spans="1:3" x14ac:dyDescent="0.25">
      <c r="A528">
        <v>-8033228.1416538404</v>
      </c>
      <c r="B528">
        <v>31782.2940866071</v>
      </c>
      <c r="C528">
        <v>4.1087113320827401E-2</v>
      </c>
    </row>
    <row r="529" spans="1:3" x14ac:dyDescent="0.25">
      <c r="A529">
        <v>-8032293.66277692</v>
      </c>
      <c r="B529">
        <v>31782.2940866071</v>
      </c>
      <c r="C529">
        <v>5.1413707435130997E-2</v>
      </c>
    </row>
    <row r="530" spans="1:3" x14ac:dyDescent="0.25">
      <c r="A530">
        <v>-8031359.1838999996</v>
      </c>
      <c r="B530">
        <v>31782.2940866071</v>
      </c>
      <c r="C530">
        <v>6.6182553768157903E-2</v>
      </c>
    </row>
    <row r="531" spans="1:3" x14ac:dyDescent="0.25">
      <c r="A531">
        <v>-8030424.7050230699</v>
      </c>
      <c r="B531">
        <v>31782.2940866071</v>
      </c>
      <c r="C531">
        <v>6.6502377390861497E-2</v>
      </c>
    </row>
    <row r="532" spans="1:3" x14ac:dyDescent="0.25">
      <c r="A532">
        <v>-8029490.2261461504</v>
      </c>
      <c r="B532">
        <v>31782.2940866071</v>
      </c>
      <c r="C532">
        <v>8.2391075789928395E-2</v>
      </c>
    </row>
    <row r="533" spans="1:3" x14ac:dyDescent="0.25">
      <c r="A533">
        <v>-8028555.74726923</v>
      </c>
      <c r="B533">
        <v>31782.2940866071</v>
      </c>
      <c r="C533">
        <v>8.2400657236575997E-2</v>
      </c>
    </row>
    <row r="534" spans="1:3" x14ac:dyDescent="0.25">
      <c r="A534">
        <v>-8027621.2683923002</v>
      </c>
      <c r="B534">
        <v>31782.2940866071</v>
      </c>
      <c r="C534">
        <v>8.2586325705051394E-2</v>
      </c>
    </row>
    <row r="535" spans="1:3" x14ac:dyDescent="0.25">
      <c r="A535">
        <v>-8026686.7895153798</v>
      </c>
      <c r="B535">
        <v>31782.2940866071</v>
      </c>
      <c r="C535">
        <v>8.2750163972377694E-2</v>
      </c>
    </row>
    <row r="536" spans="1:3" x14ac:dyDescent="0.25">
      <c r="A536">
        <v>-8025752.3106384603</v>
      </c>
      <c r="B536">
        <v>31782.2940866071</v>
      </c>
      <c r="C536">
        <v>9.8120942711830098E-2</v>
      </c>
    </row>
    <row r="537" spans="1:3" x14ac:dyDescent="0.25">
      <c r="A537">
        <v>-8024817.8317615297</v>
      </c>
      <c r="B537">
        <v>31782.2940866071</v>
      </c>
      <c r="C537">
        <v>9.8187930881976998E-2</v>
      </c>
    </row>
    <row r="538" spans="1:3" x14ac:dyDescent="0.25">
      <c r="A538">
        <v>-8023883.3528846102</v>
      </c>
      <c r="B538">
        <v>31782.2940866071</v>
      </c>
      <c r="C538">
        <v>9.8187930881976998E-2</v>
      </c>
    </row>
    <row r="539" spans="1:3" x14ac:dyDescent="0.25">
      <c r="A539">
        <v>-8022948.8740076898</v>
      </c>
      <c r="B539">
        <v>31782.2940866071</v>
      </c>
      <c r="C539">
        <v>9.8097302019596003E-2</v>
      </c>
    </row>
    <row r="540" spans="1:3" x14ac:dyDescent="0.25">
      <c r="A540">
        <v>-8022014.39513076</v>
      </c>
      <c r="B540">
        <v>31782.2940866071</v>
      </c>
      <c r="C540">
        <v>9.7767323255538899E-2</v>
      </c>
    </row>
    <row r="541" spans="1:3" x14ac:dyDescent="0.25">
      <c r="A541">
        <v>-8021079.9162538396</v>
      </c>
      <c r="B541">
        <v>31782.2940866071</v>
      </c>
      <c r="C541">
        <v>0</v>
      </c>
    </row>
    <row r="542" spans="1:3" x14ac:dyDescent="0.25">
      <c r="A542">
        <v>-8020145.4373769201</v>
      </c>
      <c r="B542">
        <v>31782.2940866071</v>
      </c>
      <c r="C542">
        <v>0</v>
      </c>
    </row>
    <row r="543" spans="1:3" x14ac:dyDescent="0.25">
      <c r="A543">
        <v>-8019210.9584999997</v>
      </c>
      <c r="B543">
        <v>31782.2940866071</v>
      </c>
      <c r="C543">
        <v>0</v>
      </c>
    </row>
    <row r="544" spans="1:3" x14ac:dyDescent="0.25">
      <c r="A544">
        <v>-8018276.47962307</v>
      </c>
      <c r="B544">
        <v>31782.2940866071</v>
      </c>
      <c r="C544">
        <v>0</v>
      </c>
    </row>
    <row r="545" spans="1:3" x14ac:dyDescent="0.25">
      <c r="A545">
        <v>-8017342.0007461496</v>
      </c>
      <c r="B545">
        <v>31782.2940866071</v>
      </c>
      <c r="C545">
        <v>0</v>
      </c>
    </row>
    <row r="546" spans="1:3" x14ac:dyDescent="0.25">
      <c r="A546">
        <v>-8016407.5218692301</v>
      </c>
      <c r="B546">
        <v>31782.2940866071</v>
      </c>
      <c r="C546">
        <v>0</v>
      </c>
    </row>
    <row r="547" spans="1:3" x14ac:dyDescent="0.25">
      <c r="A547">
        <v>-8054721.1558230696</v>
      </c>
      <c r="B547">
        <v>30847.815209821401</v>
      </c>
      <c r="C547">
        <v>0</v>
      </c>
    </row>
    <row r="548" spans="1:3" x14ac:dyDescent="0.25">
      <c r="A548">
        <v>-8053786.6769461501</v>
      </c>
      <c r="B548">
        <v>30847.815209821401</v>
      </c>
      <c r="C548">
        <v>0</v>
      </c>
    </row>
    <row r="549" spans="1:3" x14ac:dyDescent="0.25">
      <c r="A549">
        <v>-8052852.1980692297</v>
      </c>
      <c r="B549">
        <v>30847.815209821401</v>
      </c>
      <c r="C549">
        <v>0</v>
      </c>
    </row>
    <row r="550" spans="1:3" x14ac:dyDescent="0.25">
      <c r="A550">
        <v>-8051917.7191923</v>
      </c>
      <c r="B550">
        <v>30847.815209821401</v>
      </c>
      <c r="C550">
        <v>0</v>
      </c>
    </row>
    <row r="551" spans="1:3" x14ac:dyDescent="0.25">
      <c r="A551">
        <v>-8050983.2403153796</v>
      </c>
      <c r="B551">
        <v>30847.815209821401</v>
      </c>
      <c r="C551" s="1">
        <v>2.8480095352278999E-5</v>
      </c>
    </row>
    <row r="552" spans="1:3" x14ac:dyDescent="0.25">
      <c r="A552">
        <v>-8050048.7614384601</v>
      </c>
      <c r="B552">
        <v>30847.815209821401</v>
      </c>
      <c r="C552" s="1">
        <v>5.8635592722566697E-5</v>
      </c>
    </row>
    <row r="553" spans="1:3" x14ac:dyDescent="0.25">
      <c r="A553">
        <v>-8049114.2825615304</v>
      </c>
      <c r="B553">
        <v>30847.815209821401</v>
      </c>
      <c r="C553" s="1">
        <v>7.9161101893987507E-5</v>
      </c>
    </row>
    <row r="554" spans="1:3" x14ac:dyDescent="0.25">
      <c r="A554">
        <v>-8048179.8036846099</v>
      </c>
      <c r="B554">
        <v>30847.815209821401</v>
      </c>
      <c r="C554">
        <v>1.07138366729486E-4</v>
      </c>
    </row>
    <row r="555" spans="1:3" x14ac:dyDescent="0.25">
      <c r="A555">
        <v>-8047245.3248076905</v>
      </c>
      <c r="B555">
        <v>30847.815209821401</v>
      </c>
      <c r="C555">
        <v>1.96923283510841E-4</v>
      </c>
    </row>
    <row r="556" spans="1:3" x14ac:dyDescent="0.25">
      <c r="A556">
        <v>-8046310.8459307598</v>
      </c>
      <c r="B556">
        <v>30847.815209821401</v>
      </c>
      <c r="C556">
        <v>4.0373046067543301E-4</v>
      </c>
    </row>
    <row r="557" spans="1:3" x14ac:dyDescent="0.25">
      <c r="A557">
        <v>-8045376.3670538403</v>
      </c>
      <c r="B557">
        <v>30847.815209821401</v>
      </c>
      <c r="C557">
        <v>5.7451910106465199E-4</v>
      </c>
    </row>
    <row r="558" spans="1:3" x14ac:dyDescent="0.25">
      <c r="A558">
        <v>-8044441.8881769199</v>
      </c>
      <c r="B558">
        <v>30847.815209821401</v>
      </c>
      <c r="C558">
        <v>9.3870266573503603E-4</v>
      </c>
    </row>
    <row r="559" spans="1:3" x14ac:dyDescent="0.25">
      <c r="A559">
        <v>-8043507.4093000004</v>
      </c>
      <c r="B559">
        <v>30847.815209821401</v>
      </c>
      <c r="C559">
        <v>9.5433084061369202E-4</v>
      </c>
    </row>
    <row r="560" spans="1:3" x14ac:dyDescent="0.25">
      <c r="A560">
        <v>-8042572.9304230697</v>
      </c>
      <c r="B560">
        <v>30847.815209821401</v>
      </c>
      <c r="C560">
        <v>1.6195065109059199E-3</v>
      </c>
    </row>
    <row r="561" spans="1:3" x14ac:dyDescent="0.25">
      <c r="A561">
        <v>-8041638.4515461503</v>
      </c>
      <c r="B561">
        <v>30847.815209821401</v>
      </c>
      <c r="C561">
        <v>2.5261153932660801E-3</v>
      </c>
    </row>
    <row r="562" spans="1:3" x14ac:dyDescent="0.25">
      <c r="A562">
        <v>-8040703.9726692298</v>
      </c>
      <c r="B562">
        <v>30847.815209821401</v>
      </c>
      <c r="C562">
        <v>3.7668561562895701E-3</v>
      </c>
    </row>
    <row r="563" spans="1:3" x14ac:dyDescent="0.25">
      <c r="A563">
        <v>-8039769.4937923001</v>
      </c>
      <c r="B563">
        <v>30847.815209821401</v>
      </c>
      <c r="C563">
        <v>5.8404109440743897E-3</v>
      </c>
    </row>
    <row r="564" spans="1:3" x14ac:dyDescent="0.25">
      <c r="A564">
        <v>-8038835.0149153797</v>
      </c>
      <c r="B564">
        <v>30847.815209821401</v>
      </c>
      <c r="C564">
        <v>8.2378061488270708E-3</v>
      </c>
    </row>
    <row r="565" spans="1:3" x14ac:dyDescent="0.25">
      <c r="A565">
        <v>-8037900.5360384602</v>
      </c>
      <c r="B565">
        <v>30847.815209821401</v>
      </c>
      <c r="C565">
        <v>1.1661883443593901E-2</v>
      </c>
    </row>
    <row r="566" spans="1:3" x14ac:dyDescent="0.25">
      <c r="A566">
        <v>-8036966.0571615295</v>
      </c>
      <c r="B566">
        <v>30847.815209821401</v>
      </c>
      <c r="C566">
        <v>1.70149225741624E-2</v>
      </c>
    </row>
    <row r="567" spans="1:3" x14ac:dyDescent="0.25">
      <c r="A567">
        <v>-8036031.5782846101</v>
      </c>
      <c r="B567">
        <v>30847.815209821401</v>
      </c>
      <c r="C567">
        <v>1.7215825617313298E-2</v>
      </c>
    </row>
    <row r="568" spans="1:3" x14ac:dyDescent="0.25">
      <c r="A568">
        <v>-8035097.0994076896</v>
      </c>
      <c r="B568">
        <v>30847.815209821401</v>
      </c>
      <c r="C568">
        <v>2.3546641692519101E-2</v>
      </c>
    </row>
    <row r="569" spans="1:3" x14ac:dyDescent="0.25">
      <c r="A569">
        <v>-8034162.6205307599</v>
      </c>
      <c r="B569">
        <v>30847.815209821401</v>
      </c>
      <c r="C569">
        <v>3.13623659312725E-2</v>
      </c>
    </row>
    <row r="570" spans="1:3" x14ac:dyDescent="0.25">
      <c r="A570">
        <v>-8033228.1416538404</v>
      </c>
      <c r="B570">
        <v>30847.815209821401</v>
      </c>
      <c r="C570">
        <v>3.16997207701206E-2</v>
      </c>
    </row>
    <row r="571" spans="1:3" x14ac:dyDescent="0.25">
      <c r="A571">
        <v>-8032293.66277692</v>
      </c>
      <c r="B571">
        <v>30847.815209821401</v>
      </c>
      <c r="C571">
        <v>4.1491996496915803E-2</v>
      </c>
    </row>
    <row r="572" spans="1:3" x14ac:dyDescent="0.25">
      <c r="A572">
        <v>-8031359.1838999996</v>
      </c>
      <c r="B572">
        <v>30847.815209821401</v>
      </c>
      <c r="C572">
        <v>5.2008885890245403E-2</v>
      </c>
    </row>
    <row r="573" spans="1:3" x14ac:dyDescent="0.25">
      <c r="A573">
        <v>-8030424.7050230699</v>
      </c>
      <c r="B573">
        <v>30847.815209821401</v>
      </c>
      <c r="C573">
        <v>5.2325420081615399E-2</v>
      </c>
    </row>
    <row r="574" spans="1:3" x14ac:dyDescent="0.25">
      <c r="A574">
        <v>-8029490.2261461504</v>
      </c>
      <c r="B574">
        <v>30847.815209821401</v>
      </c>
      <c r="C574">
        <v>6.6988006234169006E-2</v>
      </c>
    </row>
    <row r="575" spans="1:3" x14ac:dyDescent="0.25">
      <c r="A575">
        <v>-8028555.74726923</v>
      </c>
      <c r="B575">
        <v>30847.815209821401</v>
      </c>
      <c r="C575">
        <v>6.70041814446449E-2</v>
      </c>
    </row>
    <row r="576" spans="1:3" x14ac:dyDescent="0.25">
      <c r="A576">
        <v>-8027621.2683923002</v>
      </c>
      <c r="B576">
        <v>30847.815209821401</v>
      </c>
      <c r="C576">
        <v>6.7362412810325595E-2</v>
      </c>
    </row>
    <row r="577" spans="1:3" x14ac:dyDescent="0.25">
      <c r="A577">
        <v>-8026686.7895153798</v>
      </c>
      <c r="B577">
        <v>30847.815209821401</v>
      </c>
      <c r="C577">
        <v>6.7380651831626795E-2</v>
      </c>
    </row>
    <row r="578" spans="1:3" x14ac:dyDescent="0.25">
      <c r="A578">
        <v>-8025752.3106384603</v>
      </c>
      <c r="B578">
        <v>30847.815209821401</v>
      </c>
      <c r="C578">
        <v>8.3119757473468697E-2</v>
      </c>
    </row>
    <row r="579" spans="1:3" x14ac:dyDescent="0.25">
      <c r="A579">
        <v>-8024817.8317615297</v>
      </c>
      <c r="B579">
        <v>30847.815209821401</v>
      </c>
      <c r="C579">
        <v>8.2882679998874595E-2</v>
      </c>
    </row>
    <row r="580" spans="1:3" x14ac:dyDescent="0.25">
      <c r="A580">
        <v>-8023883.3528846102</v>
      </c>
      <c r="B580">
        <v>30847.815209821401</v>
      </c>
      <c r="C580">
        <v>8.30404758453369E-2</v>
      </c>
    </row>
    <row r="581" spans="1:3" x14ac:dyDescent="0.25">
      <c r="A581">
        <v>-8022948.8740076898</v>
      </c>
      <c r="B581">
        <v>30847.815209821401</v>
      </c>
      <c r="C581">
        <v>8.2776598632335593E-2</v>
      </c>
    </row>
    <row r="582" spans="1:3" x14ac:dyDescent="0.25">
      <c r="A582">
        <v>-8022014.39513076</v>
      </c>
      <c r="B582">
        <v>30847.815209821401</v>
      </c>
      <c r="C582">
        <v>8.2423143088817499E-2</v>
      </c>
    </row>
    <row r="583" spans="1:3" x14ac:dyDescent="0.25">
      <c r="A583">
        <v>-8021079.9162538396</v>
      </c>
      <c r="B583">
        <v>30847.815209821401</v>
      </c>
      <c r="C583">
        <v>0</v>
      </c>
    </row>
    <row r="584" spans="1:3" x14ac:dyDescent="0.25">
      <c r="A584">
        <v>-8020145.4373769201</v>
      </c>
      <c r="B584">
        <v>30847.815209821401</v>
      </c>
      <c r="C584">
        <v>0</v>
      </c>
    </row>
    <row r="585" spans="1:3" x14ac:dyDescent="0.25">
      <c r="A585">
        <v>-8019210.9584999997</v>
      </c>
      <c r="B585">
        <v>30847.815209821401</v>
      </c>
      <c r="C585">
        <v>0</v>
      </c>
    </row>
    <row r="586" spans="1:3" x14ac:dyDescent="0.25">
      <c r="A586">
        <v>-8018276.47962307</v>
      </c>
      <c r="B586">
        <v>30847.815209821401</v>
      </c>
      <c r="C586">
        <v>0</v>
      </c>
    </row>
    <row r="587" spans="1:3" x14ac:dyDescent="0.25">
      <c r="A587">
        <v>-8017342.0007461496</v>
      </c>
      <c r="B587">
        <v>30847.815209821401</v>
      </c>
      <c r="C587">
        <v>0</v>
      </c>
    </row>
    <row r="588" spans="1:3" x14ac:dyDescent="0.25">
      <c r="A588">
        <v>-8016407.5218692301</v>
      </c>
      <c r="B588">
        <v>30847.815209821401</v>
      </c>
      <c r="C588">
        <v>0</v>
      </c>
    </row>
    <row r="589" spans="1:3" x14ac:dyDescent="0.25">
      <c r="A589">
        <v>-8054721.1558230696</v>
      </c>
      <c r="B589">
        <v>29913.336333035699</v>
      </c>
      <c r="C589">
        <v>0</v>
      </c>
    </row>
    <row r="590" spans="1:3" x14ac:dyDescent="0.25">
      <c r="A590">
        <v>-8053786.6769461501</v>
      </c>
      <c r="B590">
        <v>29913.336333035699</v>
      </c>
      <c r="C590">
        <v>0</v>
      </c>
    </row>
    <row r="591" spans="1:3" x14ac:dyDescent="0.25">
      <c r="A591">
        <v>-8052852.1980692297</v>
      </c>
      <c r="B591">
        <v>29913.336333035699</v>
      </c>
      <c r="C591">
        <v>0</v>
      </c>
    </row>
    <row r="592" spans="1:3" x14ac:dyDescent="0.25">
      <c r="A592">
        <v>-8051917.7191923</v>
      </c>
      <c r="B592">
        <v>29913.336333035699</v>
      </c>
      <c r="C592">
        <v>0</v>
      </c>
    </row>
    <row r="593" spans="1:3" x14ac:dyDescent="0.25">
      <c r="A593">
        <v>-8050983.2403153796</v>
      </c>
      <c r="B593">
        <v>29913.336333035699</v>
      </c>
      <c r="C593" s="1">
        <v>6.0447502619354E-5</v>
      </c>
    </row>
    <row r="594" spans="1:3" x14ac:dyDescent="0.25">
      <c r="A594">
        <v>-8050048.7614384601</v>
      </c>
      <c r="B594">
        <v>29913.336333035699</v>
      </c>
      <c r="C594" s="1">
        <v>5.1353908929741003E-5</v>
      </c>
    </row>
    <row r="595" spans="1:3" x14ac:dyDescent="0.25">
      <c r="A595">
        <v>-8049114.2825615304</v>
      </c>
      <c r="B595">
        <v>29913.336333035699</v>
      </c>
      <c r="C595" s="1">
        <v>4.9541908083483502E-5</v>
      </c>
    </row>
    <row r="596" spans="1:3" x14ac:dyDescent="0.25">
      <c r="A596">
        <v>-8048179.8036846099</v>
      </c>
      <c r="B596">
        <v>29913.336333035699</v>
      </c>
      <c r="C596" s="1">
        <v>8.9549212134443196E-5</v>
      </c>
    </row>
    <row r="597" spans="1:3" x14ac:dyDescent="0.25">
      <c r="A597">
        <v>-8047245.3248076905</v>
      </c>
      <c r="B597">
        <v>29913.336333035699</v>
      </c>
      <c r="C597">
        <v>2.4223551736213199E-4</v>
      </c>
    </row>
    <row r="598" spans="1:3" x14ac:dyDescent="0.25">
      <c r="A598">
        <v>-8046310.8459307598</v>
      </c>
      <c r="B598">
        <v>29913.336333035699</v>
      </c>
      <c r="C598">
        <v>2.6983482530340498E-4</v>
      </c>
    </row>
    <row r="599" spans="1:3" x14ac:dyDescent="0.25">
      <c r="A599">
        <v>-8045376.3670538403</v>
      </c>
      <c r="B599">
        <v>29913.336333035699</v>
      </c>
      <c r="C599">
        <v>4.5389225124381401E-4</v>
      </c>
    </row>
    <row r="600" spans="1:3" x14ac:dyDescent="0.25">
      <c r="A600">
        <v>-8044441.8881769199</v>
      </c>
      <c r="B600">
        <v>29913.336333035699</v>
      </c>
      <c r="C600">
        <v>7.2554277721792405E-4</v>
      </c>
    </row>
    <row r="601" spans="1:3" x14ac:dyDescent="0.25">
      <c r="A601">
        <v>-8043507.4093000004</v>
      </c>
      <c r="B601">
        <v>29913.336333035699</v>
      </c>
      <c r="C601">
        <v>1.0617973748594501E-3</v>
      </c>
    </row>
    <row r="602" spans="1:3" x14ac:dyDescent="0.25">
      <c r="A602">
        <v>-8042572.9304230697</v>
      </c>
      <c r="B602">
        <v>29913.336333035699</v>
      </c>
      <c r="C602">
        <v>1.7736220033839299E-3</v>
      </c>
    </row>
    <row r="603" spans="1:3" x14ac:dyDescent="0.25">
      <c r="A603">
        <v>-8041638.4515461503</v>
      </c>
      <c r="B603">
        <v>29913.336333035699</v>
      </c>
      <c r="C603">
        <v>2.62281810864806E-3</v>
      </c>
    </row>
    <row r="604" spans="1:3" x14ac:dyDescent="0.25">
      <c r="A604">
        <v>-8040703.9726692298</v>
      </c>
      <c r="B604">
        <v>29913.336333035699</v>
      </c>
      <c r="C604">
        <v>4.0042325854301401E-3</v>
      </c>
    </row>
    <row r="605" spans="1:3" x14ac:dyDescent="0.25">
      <c r="A605">
        <v>-8039769.4937923001</v>
      </c>
      <c r="B605">
        <v>29913.336333035699</v>
      </c>
      <c r="C605">
        <v>4.1068969294428799E-3</v>
      </c>
    </row>
    <row r="606" spans="1:3" x14ac:dyDescent="0.25">
      <c r="A606">
        <v>-8038835.0149153797</v>
      </c>
      <c r="B606">
        <v>29913.336333035699</v>
      </c>
      <c r="C606">
        <v>6.2985685653984503E-3</v>
      </c>
    </row>
    <row r="607" spans="1:3" x14ac:dyDescent="0.25">
      <c r="A607">
        <v>-8037900.5360384602</v>
      </c>
      <c r="B607">
        <v>29913.336333035699</v>
      </c>
      <c r="C607">
        <v>8.9189456775784406E-3</v>
      </c>
    </row>
    <row r="608" spans="1:3" x14ac:dyDescent="0.25">
      <c r="A608">
        <v>-8036966.0571615295</v>
      </c>
      <c r="B608">
        <v>29913.336333035699</v>
      </c>
      <c r="C608">
        <v>1.22251762077212E-2</v>
      </c>
    </row>
    <row r="609" spans="1:3" x14ac:dyDescent="0.25">
      <c r="A609">
        <v>-8036031.5782846101</v>
      </c>
      <c r="B609">
        <v>29913.336333035699</v>
      </c>
      <c r="C609">
        <v>1.7597097903490001E-2</v>
      </c>
    </row>
    <row r="610" spans="1:3" x14ac:dyDescent="0.25">
      <c r="A610">
        <v>-8035097.0994076896</v>
      </c>
      <c r="B610">
        <v>29913.336333035699</v>
      </c>
      <c r="C610">
        <v>1.7802214249968501E-2</v>
      </c>
    </row>
    <row r="611" spans="1:3" x14ac:dyDescent="0.25">
      <c r="A611">
        <v>-8034162.6205307599</v>
      </c>
      <c r="B611">
        <v>29913.336333035699</v>
      </c>
      <c r="C611">
        <v>2.45595425367355E-2</v>
      </c>
    </row>
    <row r="612" spans="1:3" x14ac:dyDescent="0.25">
      <c r="A612">
        <v>-8033228.1416538404</v>
      </c>
      <c r="B612">
        <v>29913.336333035699</v>
      </c>
      <c r="C612">
        <v>2.4843543767929001E-2</v>
      </c>
    </row>
    <row r="613" spans="1:3" x14ac:dyDescent="0.25">
      <c r="A613">
        <v>-8032293.66277692</v>
      </c>
      <c r="B613">
        <v>29913.336333035699</v>
      </c>
      <c r="C613">
        <v>3.2303269952535602E-2</v>
      </c>
    </row>
    <row r="614" spans="1:3" x14ac:dyDescent="0.25">
      <c r="A614">
        <v>-8031359.1838999996</v>
      </c>
      <c r="B614">
        <v>29913.336333035699</v>
      </c>
      <c r="C614">
        <v>4.2809169739484697E-2</v>
      </c>
    </row>
    <row r="615" spans="1:3" x14ac:dyDescent="0.25">
      <c r="A615">
        <v>-8030424.7050230699</v>
      </c>
      <c r="B615">
        <v>29913.336333035699</v>
      </c>
      <c r="C615">
        <v>4.3071214109659098E-2</v>
      </c>
    </row>
    <row r="616" spans="1:3" x14ac:dyDescent="0.25">
      <c r="A616">
        <v>-8029490.2261461504</v>
      </c>
      <c r="B616">
        <v>29913.336333035699</v>
      </c>
      <c r="C616">
        <v>4.3092373758554403E-2</v>
      </c>
    </row>
    <row r="617" spans="1:3" x14ac:dyDescent="0.25">
      <c r="A617">
        <v>-8028555.74726923</v>
      </c>
      <c r="B617">
        <v>29913.336333035699</v>
      </c>
      <c r="C617">
        <v>5.3248163312673499E-2</v>
      </c>
    </row>
    <row r="618" spans="1:3" x14ac:dyDescent="0.25">
      <c r="A618">
        <v>-8027621.2683923002</v>
      </c>
      <c r="B618">
        <v>29913.336333035699</v>
      </c>
      <c r="C618">
        <v>5.3553130477666799E-2</v>
      </c>
    </row>
    <row r="619" spans="1:3" x14ac:dyDescent="0.25">
      <c r="A619">
        <v>-8026686.7895153798</v>
      </c>
      <c r="B619">
        <v>29913.336333035699</v>
      </c>
      <c r="C619">
        <v>5.3663168102502802E-2</v>
      </c>
    </row>
    <row r="620" spans="1:3" x14ac:dyDescent="0.25">
      <c r="A620">
        <v>-8025752.3106384603</v>
      </c>
      <c r="B620">
        <v>29913.336333035699</v>
      </c>
      <c r="C620">
        <v>6.8111695349216406E-2</v>
      </c>
    </row>
    <row r="621" spans="1:3" x14ac:dyDescent="0.25">
      <c r="A621">
        <v>-8024817.8317615297</v>
      </c>
      <c r="B621">
        <v>29913.336333035699</v>
      </c>
      <c r="C621">
        <v>6.8124905228614793E-2</v>
      </c>
    </row>
    <row r="622" spans="1:3" x14ac:dyDescent="0.25">
      <c r="A622">
        <v>-8023883.3528846102</v>
      </c>
      <c r="B622">
        <v>29913.336333035699</v>
      </c>
      <c r="C622">
        <v>6.7822717130184104E-2</v>
      </c>
    </row>
    <row r="623" spans="1:3" x14ac:dyDescent="0.25">
      <c r="A623">
        <v>-8022948.8740076898</v>
      </c>
      <c r="B623">
        <v>29913.336333035699</v>
      </c>
      <c r="C623">
        <v>6.7668087780475603E-2</v>
      </c>
    </row>
    <row r="624" spans="1:3" x14ac:dyDescent="0.25">
      <c r="A624">
        <v>-8022014.39513076</v>
      </c>
      <c r="B624">
        <v>29913.336333035699</v>
      </c>
      <c r="C624">
        <v>0</v>
      </c>
    </row>
    <row r="625" spans="1:3" x14ac:dyDescent="0.25">
      <c r="A625">
        <v>-8021079.9162538396</v>
      </c>
      <c r="B625">
        <v>29913.336333035699</v>
      </c>
      <c r="C625">
        <v>0</v>
      </c>
    </row>
    <row r="626" spans="1:3" x14ac:dyDescent="0.25">
      <c r="A626">
        <v>-8020145.4373769201</v>
      </c>
      <c r="B626">
        <v>29913.336333035699</v>
      </c>
      <c r="C626">
        <v>0</v>
      </c>
    </row>
    <row r="627" spans="1:3" x14ac:dyDescent="0.25">
      <c r="A627">
        <v>-8019210.9584999997</v>
      </c>
      <c r="B627">
        <v>29913.336333035699</v>
      </c>
      <c r="C627">
        <v>0</v>
      </c>
    </row>
    <row r="628" spans="1:3" x14ac:dyDescent="0.25">
      <c r="A628">
        <v>-8018276.47962307</v>
      </c>
      <c r="B628">
        <v>29913.336333035699</v>
      </c>
      <c r="C628">
        <v>0</v>
      </c>
    </row>
    <row r="629" spans="1:3" x14ac:dyDescent="0.25">
      <c r="A629">
        <v>-8017342.0007461496</v>
      </c>
      <c r="B629">
        <v>29913.336333035699</v>
      </c>
      <c r="C629">
        <v>0</v>
      </c>
    </row>
    <row r="630" spans="1:3" x14ac:dyDescent="0.25">
      <c r="A630">
        <v>-8016407.5218692301</v>
      </c>
      <c r="B630">
        <v>29913.336333035699</v>
      </c>
      <c r="C630">
        <v>0</v>
      </c>
    </row>
    <row r="631" spans="1:3" x14ac:dyDescent="0.25">
      <c r="A631">
        <v>-8015473.0429923004</v>
      </c>
      <c r="B631">
        <v>29913.336333035699</v>
      </c>
      <c r="C631">
        <v>0</v>
      </c>
    </row>
    <row r="632" spans="1:3" x14ac:dyDescent="0.25">
      <c r="A632">
        <v>-8055655.6347000003</v>
      </c>
      <c r="B632">
        <v>28978.857456249902</v>
      </c>
      <c r="C632">
        <v>0</v>
      </c>
    </row>
    <row r="633" spans="1:3" x14ac:dyDescent="0.25">
      <c r="A633">
        <v>-8054721.1558230696</v>
      </c>
      <c r="B633">
        <v>28978.857456249902</v>
      </c>
      <c r="C633">
        <v>0</v>
      </c>
    </row>
    <row r="634" spans="1:3" x14ac:dyDescent="0.25">
      <c r="A634">
        <v>-8053786.6769461501</v>
      </c>
      <c r="B634">
        <v>28978.857456249902</v>
      </c>
      <c r="C634">
        <v>0</v>
      </c>
    </row>
    <row r="635" spans="1:3" x14ac:dyDescent="0.25">
      <c r="A635">
        <v>-8052852.1980692297</v>
      </c>
      <c r="B635">
        <v>28978.857456249902</v>
      </c>
      <c r="C635">
        <v>0</v>
      </c>
    </row>
    <row r="636" spans="1:3" x14ac:dyDescent="0.25">
      <c r="A636">
        <v>-8051917.7191923</v>
      </c>
      <c r="B636">
        <v>28978.857456249902</v>
      </c>
      <c r="C636" s="1">
        <v>3.19725040753837E-5</v>
      </c>
    </row>
    <row r="637" spans="1:3" x14ac:dyDescent="0.25">
      <c r="A637">
        <v>-8050983.2403153796</v>
      </c>
      <c r="B637">
        <v>28978.857456249902</v>
      </c>
      <c r="C637" s="1">
        <v>2.2877460651215999E-5</v>
      </c>
    </row>
    <row r="638" spans="1:3" x14ac:dyDescent="0.25">
      <c r="A638">
        <v>-8050048.7614384601</v>
      </c>
      <c r="B638">
        <v>28978.857456249902</v>
      </c>
      <c r="C638" s="1">
        <v>7.0836700615472997E-5</v>
      </c>
    </row>
    <row r="639" spans="1:3" x14ac:dyDescent="0.25">
      <c r="A639">
        <v>-8049114.2825615304</v>
      </c>
      <c r="B639">
        <v>28978.857456249902</v>
      </c>
      <c r="C639" s="1">
        <v>6.9024899858049994E-5</v>
      </c>
    </row>
    <row r="640" spans="1:3" x14ac:dyDescent="0.25">
      <c r="A640">
        <v>-8048179.8036846099</v>
      </c>
      <c r="B640">
        <v>28978.857456249902</v>
      </c>
      <c r="C640">
        <v>2.05193602596409E-4</v>
      </c>
    </row>
    <row r="641" spans="1:3" x14ac:dyDescent="0.25">
      <c r="A641">
        <v>-8047245.3248076905</v>
      </c>
      <c r="B641">
        <v>28978.857456249902</v>
      </c>
      <c r="C641">
        <v>1.99555317522026E-4</v>
      </c>
    </row>
    <row r="642" spans="1:3" x14ac:dyDescent="0.25">
      <c r="A642">
        <v>-8046310.8459307598</v>
      </c>
      <c r="B642">
        <v>28978.857456249902</v>
      </c>
      <c r="C642">
        <v>2.6482372777536501E-4</v>
      </c>
    </row>
    <row r="643" spans="1:3" x14ac:dyDescent="0.25">
      <c r="A643">
        <v>-8045376.3670538403</v>
      </c>
      <c r="B643">
        <v>28978.857456249902</v>
      </c>
      <c r="C643">
        <v>4.2091199429705701E-4</v>
      </c>
    </row>
    <row r="644" spans="1:3" x14ac:dyDescent="0.25">
      <c r="A644">
        <v>-8044441.8881769199</v>
      </c>
      <c r="B644">
        <v>28978.857456249902</v>
      </c>
      <c r="C644">
        <v>5.5533269187435497E-4</v>
      </c>
    </row>
    <row r="645" spans="1:3" x14ac:dyDescent="0.25">
      <c r="A645">
        <v>-8043507.4093000004</v>
      </c>
      <c r="B645">
        <v>28978.857456249902</v>
      </c>
      <c r="C645">
        <v>9.2003331519663301E-4</v>
      </c>
    </row>
    <row r="646" spans="1:3" x14ac:dyDescent="0.25">
      <c r="A646">
        <v>-8042572.9304230697</v>
      </c>
      <c r="B646">
        <v>28978.857456249902</v>
      </c>
      <c r="C646">
        <v>1.47775199729949E-3</v>
      </c>
    </row>
    <row r="647" spans="1:3" x14ac:dyDescent="0.25">
      <c r="A647">
        <v>-8041638.4515461503</v>
      </c>
      <c r="B647">
        <v>28978.857456249902</v>
      </c>
      <c r="C647">
        <v>2.0455028861761002E-3</v>
      </c>
    </row>
    <row r="648" spans="1:3" x14ac:dyDescent="0.25">
      <c r="A648">
        <v>-8040703.9726692298</v>
      </c>
      <c r="B648">
        <v>28978.857456249902</v>
      </c>
      <c r="C648">
        <v>3.1562251970171898E-3</v>
      </c>
    </row>
    <row r="649" spans="1:3" x14ac:dyDescent="0.25">
      <c r="A649">
        <v>-8039769.4937923001</v>
      </c>
      <c r="B649">
        <v>28978.857456249902</v>
      </c>
      <c r="C649">
        <v>4.6588527038693402E-3</v>
      </c>
    </row>
    <row r="650" spans="1:3" x14ac:dyDescent="0.25">
      <c r="A650">
        <v>-8038835.0149153797</v>
      </c>
      <c r="B650">
        <v>28978.857456249902</v>
      </c>
      <c r="C650">
        <v>7.0472620427608403E-3</v>
      </c>
    </row>
    <row r="651" spans="1:3" x14ac:dyDescent="0.25">
      <c r="A651">
        <v>-8037900.5360384602</v>
      </c>
      <c r="B651">
        <v>28978.857456249902</v>
      </c>
      <c r="C651">
        <v>7.1811336092650804E-3</v>
      </c>
    </row>
    <row r="652" spans="1:3" x14ac:dyDescent="0.25">
      <c r="A652">
        <v>-8036966.0571615295</v>
      </c>
      <c r="B652">
        <v>28978.857456249902</v>
      </c>
      <c r="C652">
        <v>9.6942465752363205E-3</v>
      </c>
    </row>
    <row r="653" spans="1:3" x14ac:dyDescent="0.25">
      <c r="A653">
        <v>-8036031.5782846101</v>
      </c>
      <c r="B653">
        <v>28978.857456249902</v>
      </c>
      <c r="C653">
        <v>1.30323003977537E-2</v>
      </c>
    </row>
    <row r="654" spans="1:3" x14ac:dyDescent="0.25">
      <c r="A654">
        <v>-8035097.0994076896</v>
      </c>
      <c r="B654">
        <v>28978.857456249902</v>
      </c>
      <c r="C654">
        <v>1.3910755515098501E-2</v>
      </c>
    </row>
    <row r="655" spans="1:3" x14ac:dyDescent="0.25">
      <c r="A655">
        <v>-8034162.6205307599</v>
      </c>
      <c r="B655">
        <v>28978.857456249902</v>
      </c>
      <c r="C655">
        <v>1.9297895953059099E-2</v>
      </c>
    </row>
    <row r="656" spans="1:3" x14ac:dyDescent="0.25">
      <c r="A656">
        <v>-8033228.1416538404</v>
      </c>
      <c r="B656">
        <v>28978.857456249902</v>
      </c>
      <c r="C656">
        <v>2.5751439854502602E-2</v>
      </c>
    </row>
    <row r="657" spans="1:3" x14ac:dyDescent="0.25">
      <c r="A657">
        <v>-8032293.66277692</v>
      </c>
      <c r="B657">
        <v>28978.857456249902</v>
      </c>
      <c r="C657">
        <v>2.6099696755409199E-2</v>
      </c>
    </row>
    <row r="658" spans="1:3" x14ac:dyDescent="0.25">
      <c r="A658">
        <v>-8031359.1838999996</v>
      </c>
      <c r="B658">
        <v>28978.857456249902</v>
      </c>
      <c r="C658">
        <v>3.4330859780311501E-2</v>
      </c>
    </row>
    <row r="659" spans="1:3" x14ac:dyDescent="0.25">
      <c r="A659">
        <v>-8030424.7050230699</v>
      </c>
      <c r="B659">
        <v>28978.857456249902</v>
      </c>
      <c r="C659">
        <v>3.46033237874507E-2</v>
      </c>
    </row>
    <row r="660" spans="1:3" x14ac:dyDescent="0.25">
      <c r="A660">
        <v>-8029490.2261461504</v>
      </c>
      <c r="B660">
        <v>28978.857456249902</v>
      </c>
      <c r="C660">
        <v>3.46301011741161E-2</v>
      </c>
    </row>
    <row r="661" spans="1:3" x14ac:dyDescent="0.25">
      <c r="A661">
        <v>-8028555.74726923</v>
      </c>
      <c r="B661">
        <v>28978.857456249902</v>
      </c>
      <c r="C661">
        <v>4.4590935111045803E-2</v>
      </c>
    </row>
    <row r="662" spans="1:3" x14ac:dyDescent="0.25">
      <c r="A662">
        <v>-8027621.2683923002</v>
      </c>
      <c r="B662">
        <v>28978.857456249902</v>
      </c>
      <c r="C662">
        <v>4.4969130307435899E-2</v>
      </c>
    </row>
    <row r="663" spans="1:3" x14ac:dyDescent="0.25">
      <c r="A663">
        <v>-8026686.7895153798</v>
      </c>
      <c r="B663">
        <v>28978.857456249902</v>
      </c>
      <c r="C663">
        <v>4.5058716088533401E-2</v>
      </c>
    </row>
    <row r="664" spans="1:3" x14ac:dyDescent="0.25">
      <c r="A664">
        <v>-8025752.3106384603</v>
      </c>
      <c r="B664">
        <v>28978.857456249902</v>
      </c>
      <c r="C664">
        <v>4.5073740184307001E-2</v>
      </c>
    </row>
    <row r="665" spans="1:3" x14ac:dyDescent="0.25">
      <c r="A665">
        <v>-8024817.8317615297</v>
      </c>
      <c r="B665">
        <v>28978.857456249902</v>
      </c>
      <c r="C665">
        <v>5.4772179573774303E-2</v>
      </c>
    </row>
    <row r="666" spans="1:3" x14ac:dyDescent="0.25">
      <c r="A666">
        <v>-8023883.3528846102</v>
      </c>
      <c r="B666">
        <v>28978.857456249902</v>
      </c>
      <c r="C666">
        <v>5.4112371057271902E-2</v>
      </c>
    </row>
    <row r="667" spans="1:3" x14ac:dyDescent="0.25">
      <c r="A667">
        <v>-8022948.8740076898</v>
      </c>
      <c r="B667">
        <v>28978.857456249902</v>
      </c>
      <c r="C667">
        <v>5.4103698581457103E-2</v>
      </c>
    </row>
    <row r="668" spans="1:3" x14ac:dyDescent="0.25">
      <c r="A668">
        <v>-8022014.39513076</v>
      </c>
      <c r="B668">
        <v>28978.857456249902</v>
      </c>
      <c r="C668">
        <v>0</v>
      </c>
    </row>
    <row r="669" spans="1:3" x14ac:dyDescent="0.25">
      <c r="A669">
        <v>-8021079.9162538396</v>
      </c>
      <c r="B669">
        <v>28978.857456249902</v>
      </c>
      <c r="C669">
        <v>0</v>
      </c>
    </row>
    <row r="670" spans="1:3" x14ac:dyDescent="0.25">
      <c r="A670">
        <v>-8020145.4373769201</v>
      </c>
      <c r="B670">
        <v>28978.857456249902</v>
      </c>
      <c r="C670">
        <v>0</v>
      </c>
    </row>
    <row r="671" spans="1:3" x14ac:dyDescent="0.25">
      <c r="A671">
        <v>-8019210.9584999997</v>
      </c>
      <c r="B671">
        <v>28978.857456249902</v>
      </c>
      <c r="C671">
        <v>0</v>
      </c>
    </row>
    <row r="672" spans="1:3" x14ac:dyDescent="0.25">
      <c r="A672">
        <v>-8018276.47962307</v>
      </c>
      <c r="B672">
        <v>28978.857456249902</v>
      </c>
      <c r="C672">
        <v>0</v>
      </c>
    </row>
    <row r="673" spans="1:3" x14ac:dyDescent="0.25">
      <c r="A673">
        <v>-8017342.0007461496</v>
      </c>
      <c r="B673">
        <v>28978.857456249902</v>
      </c>
      <c r="C673">
        <v>0</v>
      </c>
    </row>
    <row r="674" spans="1:3" x14ac:dyDescent="0.25">
      <c r="A674">
        <v>-8016407.5218692301</v>
      </c>
      <c r="B674">
        <v>28978.857456249902</v>
      </c>
      <c r="C674">
        <v>0</v>
      </c>
    </row>
    <row r="675" spans="1:3" x14ac:dyDescent="0.25">
      <c r="A675">
        <v>-8015473.0429923004</v>
      </c>
      <c r="B675">
        <v>28978.857456249902</v>
      </c>
      <c r="C675">
        <v>0</v>
      </c>
    </row>
    <row r="676" spans="1:3" x14ac:dyDescent="0.25">
      <c r="A676">
        <v>-8055655.6347000003</v>
      </c>
      <c r="B676">
        <v>28044.378579464199</v>
      </c>
      <c r="C676">
        <v>0</v>
      </c>
    </row>
    <row r="677" spans="1:3" x14ac:dyDescent="0.25">
      <c r="A677">
        <v>-8054721.1558230696</v>
      </c>
      <c r="B677">
        <v>28044.378579464199</v>
      </c>
      <c r="C677">
        <v>0</v>
      </c>
    </row>
    <row r="678" spans="1:3" x14ac:dyDescent="0.25">
      <c r="A678">
        <v>-8053786.6769461501</v>
      </c>
      <c r="B678">
        <v>28044.378579464199</v>
      </c>
      <c r="C678">
        <v>0</v>
      </c>
    </row>
    <row r="679" spans="1:3" x14ac:dyDescent="0.25">
      <c r="A679">
        <v>-8052852.1980692297</v>
      </c>
      <c r="B679">
        <v>28044.378579464199</v>
      </c>
      <c r="C679" s="1">
        <v>3.19725040753837E-5</v>
      </c>
    </row>
    <row r="680" spans="1:3" x14ac:dyDescent="0.25">
      <c r="A680">
        <v>-8051917.7191923</v>
      </c>
      <c r="B680">
        <v>28044.378579464199</v>
      </c>
      <c r="C680" s="1">
        <v>2.2877460651215999E-5</v>
      </c>
    </row>
    <row r="681" spans="1:3" x14ac:dyDescent="0.25">
      <c r="A681">
        <v>-8050983.2403153796</v>
      </c>
      <c r="B681">
        <v>28044.378579464199</v>
      </c>
      <c r="C681" s="1">
        <v>4.2363357351859998E-5</v>
      </c>
    </row>
    <row r="682" spans="1:3" x14ac:dyDescent="0.25">
      <c r="A682">
        <v>-8050048.7614384601</v>
      </c>
      <c r="B682">
        <v>28044.378579464199</v>
      </c>
      <c r="C682" s="1">
        <v>4.2363357351859998E-5</v>
      </c>
    </row>
    <row r="683" spans="1:3" x14ac:dyDescent="0.25">
      <c r="A683">
        <v>-8049114.2825615304</v>
      </c>
      <c r="B683">
        <v>28044.378579464199</v>
      </c>
      <c r="C683">
        <v>1.3725091412197701E-4</v>
      </c>
    </row>
    <row r="684" spans="1:3" x14ac:dyDescent="0.25">
      <c r="A684">
        <v>-8048179.8036846099</v>
      </c>
      <c r="B684">
        <v>28044.378579464199</v>
      </c>
      <c r="C684">
        <v>2.0909462182316899E-4</v>
      </c>
    </row>
    <row r="685" spans="1:3" x14ac:dyDescent="0.25">
      <c r="A685">
        <v>-8047245.3248076905</v>
      </c>
      <c r="B685">
        <v>28044.378579464199</v>
      </c>
      <c r="C685">
        <v>2.1678279154002599E-4</v>
      </c>
    </row>
    <row r="686" spans="1:3" x14ac:dyDescent="0.25">
      <c r="A686">
        <v>-8046310.8459307598</v>
      </c>
      <c r="B686">
        <v>28044.378579464199</v>
      </c>
      <c r="C686">
        <v>3.5069190198555502E-4</v>
      </c>
    </row>
    <row r="687" spans="1:3" x14ac:dyDescent="0.25">
      <c r="A687">
        <v>-8045376.3670538403</v>
      </c>
      <c r="B687">
        <v>28044.378579464199</v>
      </c>
      <c r="C687">
        <v>5.9395423159003204E-4</v>
      </c>
    </row>
    <row r="688" spans="1:3" x14ac:dyDescent="0.25">
      <c r="A688">
        <v>-8044441.8881769199</v>
      </c>
      <c r="B688">
        <v>28044.378579464199</v>
      </c>
      <c r="C688">
        <v>7.3456607060506897E-4</v>
      </c>
    </row>
    <row r="689" spans="1:3" x14ac:dyDescent="0.25">
      <c r="A689">
        <v>-8043507.4093000004</v>
      </c>
      <c r="B689">
        <v>28044.378579464199</v>
      </c>
      <c r="C689">
        <v>9.9440326448529894E-4</v>
      </c>
    </row>
    <row r="690" spans="1:3" x14ac:dyDescent="0.25">
      <c r="A690">
        <v>-8042572.9304230697</v>
      </c>
      <c r="B690">
        <v>28044.378579464199</v>
      </c>
      <c r="C690">
        <v>1.5491278609260899E-3</v>
      </c>
    </row>
    <row r="691" spans="1:3" x14ac:dyDescent="0.25">
      <c r="A691">
        <v>-8041638.4515461503</v>
      </c>
      <c r="B691">
        <v>28044.378579464199</v>
      </c>
      <c r="C691">
        <v>1.90476921852678E-3</v>
      </c>
    </row>
    <row r="692" spans="1:3" x14ac:dyDescent="0.25">
      <c r="A692">
        <v>-8040703.9726692298</v>
      </c>
      <c r="B692">
        <v>28044.378579464199</v>
      </c>
      <c r="C692">
        <v>2.9606032185256399E-3</v>
      </c>
    </row>
    <row r="693" spans="1:3" x14ac:dyDescent="0.25">
      <c r="A693">
        <v>-8039769.4937923001</v>
      </c>
      <c r="B693">
        <v>28044.378579464199</v>
      </c>
      <c r="C693">
        <v>4.06033499166369E-3</v>
      </c>
    </row>
    <row r="694" spans="1:3" x14ac:dyDescent="0.25">
      <c r="A694">
        <v>-8038835.0149153797</v>
      </c>
      <c r="B694">
        <v>28044.378579464199</v>
      </c>
      <c r="C694">
        <v>5.8157648891210504E-3</v>
      </c>
    </row>
    <row r="695" spans="1:3" x14ac:dyDescent="0.25">
      <c r="A695">
        <v>-8037900.5360384602</v>
      </c>
      <c r="B695">
        <v>28044.378579464199</v>
      </c>
      <c r="C695">
        <v>6.0900850221514702E-3</v>
      </c>
    </row>
    <row r="696" spans="1:3" x14ac:dyDescent="0.25">
      <c r="A696">
        <v>-8036966.0571615295</v>
      </c>
      <c r="B696">
        <v>28044.378579464199</v>
      </c>
      <c r="C696">
        <v>8.4637291729450208E-3</v>
      </c>
    </row>
    <row r="697" spans="1:3" x14ac:dyDescent="0.25">
      <c r="A697">
        <v>-8036031.5782846101</v>
      </c>
      <c r="B697">
        <v>28044.378579464199</v>
      </c>
      <c r="C697">
        <v>1.09245469793677E-2</v>
      </c>
    </row>
    <row r="698" spans="1:3" x14ac:dyDescent="0.25">
      <c r="A698">
        <v>-8035097.0994076896</v>
      </c>
      <c r="B698">
        <v>28044.378579464199</v>
      </c>
      <c r="C698">
        <v>1.20454700663685E-2</v>
      </c>
    </row>
    <row r="699" spans="1:3" x14ac:dyDescent="0.25">
      <c r="A699">
        <v>-8034162.6205307599</v>
      </c>
      <c r="B699">
        <v>28044.378579464199</v>
      </c>
      <c r="C699">
        <v>1.5424969606101501E-2</v>
      </c>
    </row>
    <row r="700" spans="1:3" x14ac:dyDescent="0.25">
      <c r="A700">
        <v>-8033228.1416538404</v>
      </c>
      <c r="B700">
        <v>28044.378579464199</v>
      </c>
      <c r="C700">
        <v>2.0947098731994601E-2</v>
      </c>
    </row>
    <row r="701" spans="1:3" x14ac:dyDescent="0.25">
      <c r="A701">
        <v>-8032293.66277692</v>
      </c>
      <c r="B701">
        <v>28044.378579464199</v>
      </c>
      <c r="C701">
        <v>2.09628734737634E-2</v>
      </c>
    </row>
    <row r="702" spans="1:3" x14ac:dyDescent="0.25">
      <c r="A702">
        <v>-8031359.1838999996</v>
      </c>
      <c r="B702">
        <v>28044.378579464199</v>
      </c>
      <c r="C702">
        <v>2.8885800391435599E-2</v>
      </c>
    </row>
    <row r="703" spans="1:3" x14ac:dyDescent="0.25">
      <c r="A703">
        <v>-8030424.7050230699</v>
      </c>
      <c r="B703">
        <v>28044.378579464199</v>
      </c>
      <c r="C703">
        <v>2.89047881960868E-2</v>
      </c>
    </row>
    <row r="704" spans="1:3" x14ac:dyDescent="0.25">
      <c r="A704">
        <v>-8029490.2261461504</v>
      </c>
      <c r="B704">
        <v>28044.378579464199</v>
      </c>
      <c r="C704">
        <v>2.8961220756173099E-2</v>
      </c>
    </row>
    <row r="705" spans="1:3" x14ac:dyDescent="0.25">
      <c r="A705">
        <v>-8028555.74726923</v>
      </c>
      <c r="B705">
        <v>28044.378579464199</v>
      </c>
      <c r="C705">
        <v>3.6579743027687003E-2</v>
      </c>
    </row>
    <row r="706" spans="1:3" x14ac:dyDescent="0.25">
      <c r="A706">
        <v>-8027621.2683923002</v>
      </c>
      <c r="B706">
        <v>28044.378579464199</v>
      </c>
      <c r="C706">
        <v>3.7002641707658698E-2</v>
      </c>
    </row>
    <row r="707" spans="1:3" x14ac:dyDescent="0.25">
      <c r="A707">
        <v>-8026686.7895153798</v>
      </c>
      <c r="B707">
        <v>28044.378579464199</v>
      </c>
      <c r="C707">
        <v>3.70216630399227E-2</v>
      </c>
    </row>
    <row r="708" spans="1:3" x14ac:dyDescent="0.25">
      <c r="A708">
        <v>-8025752.3106384603</v>
      </c>
      <c r="B708">
        <v>28044.378579464199</v>
      </c>
      <c r="C708">
        <v>3.7535287439823102E-2</v>
      </c>
    </row>
    <row r="709" spans="1:3" x14ac:dyDescent="0.25">
      <c r="A709">
        <v>-8024817.8317615297</v>
      </c>
      <c r="B709">
        <v>28044.378579464199</v>
      </c>
      <c r="C709">
        <v>4.6680536121129899E-2</v>
      </c>
    </row>
    <row r="710" spans="1:3" x14ac:dyDescent="0.25">
      <c r="A710">
        <v>-8023883.3528846102</v>
      </c>
      <c r="B710">
        <v>28044.378579464199</v>
      </c>
      <c r="C710">
        <v>4.5748095959424903E-2</v>
      </c>
    </row>
    <row r="711" spans="1:3" x14ac:dyDescent="0.25">
      <c r="A711">
        <v>-8022948.8740076898</v>
      </c>
      <c r="B711">
        <v>28044.378579464199</v>
      </c>
      <c r="C711">
        <v>4.5328378677368102E-2</v>
      </c>
    </row>
    <row r="712" spans="1:3" x14ac:dyDescent="0.25">
      <c r="A712">
        <v>-8022014.39513076</v>
      </c>
      <c r="B712">
        <v>28044.378579464199</v>
      </c>
      <c r="C712">
        <v>0</v>
      </c>
    </row>
    <row r="713" spans="1:3" x14ac:dyDescent="0.25">
      <c r="A713">
        <v>-8021079.9162538396</v>
      </c>
      <c r="B713">
        <v>28044.378579464199</v>
      </c>
      <c r="C713">
        <v>0</v>
      </c>
    </row>
    <row r="714" spans="1:3" x14ac:dyDescent="0.25">
      <c r="A714">
        <v>-8020145.4373769201</v>
      </c>
      <c r="B714">
        <v>28044.378579464199</v>
      </c>
      <c r="C714">
        <v>0</v>
      </c>
    </row>
    <row r="715" spans="1:3" x14ac:dyDescent="0.25">
      <c r="A715">
        <v>-8019210.9584999997</v>
      </c>
      <c r="B715">
        <v>28044.378579464199</v>
      </c>
      <c r="C715">
        <v>0</v>
      </c>
    </row>
    <row r="716" spans="1:3" x14ac:dyDescent="0.25">
      <c r="A716">
        <v>-8018276.47962307</v>
      </c>
      <c r="B716">
        <v>28044.378579464199</v>
      </c>
      <c r="C716">
        <v>0</v>
      </c>
    </row>
    <row r="717" spans="1:3" x14ac:dyDescent="0.25">
      <c r="A717">
        <v>-8017342.0007461496</v>
      </c>
      <c r="B717">
        <v>28044.378579464199</v>
      </c>
      <c r="C717">
        <v>0</v>
      </c>
    </row>
    <row r="718" spans="1:3" x14ac:dyDescent="0.25">
      <c r="A718">
        <v>-8016407.5218692301</v>
      </c>
      <c r="B718">
        <v>28044.378579464199</v>
      </c>
      <c r="C718">
        <v>0</v>
      </c>
    </row>
    <row r="719" spans="1:3" x14ac:dyDescent="0.25">
      <c r="A719">
        <v>-8015473.0429923004</v>
      </c>
      <c r="B719">
        <v>28044.378579464199</v>
      </c>
      <c r="C719">
        <v>0</v>
      </c>
    </row>
    <row r="720" spans="1:3" x14ac:dyDescent="0.25">
      <c r="A720">
        <v>-8055655.6347000003</v>
      </c>
      <c r="B720">
        <v>27109.8997026785</v>
      </c>
      <c r="C720">
        <v>0</v>
      </c>
    </row>
    <row r="721" spans="1:3" x14ac:dyDescent="0.25">
      <c r="A721">
        <v>-8054721.1558230696</v>
      </c>
      <c r="B721">
        <v>27109.8997026785</v>
      </c>
      <c r="C721">
        <v>0</v>
      </c>
    </row>
    <row r="722" spans="1:3" x14ac:dyDescent="0.25">
      <c r="A722">
        <v>-8053786.6769461501</v>
      </c>
      <c r="B722">
        <v>27109.8997026785</v>
      </c>
      <c r="C722" s="1">
        <v>3.19725040753837E-5</v>
      </c>
    </row>
    <row r="723" spans="1:3" x14ac:dyDescent="0.25">
      <c r="A723">
        <v>-8052852.1980692297</v>
      </c>
      <c r="B723">
        <v>27109.8997026785</v>
      </c>
      <c r="C723" s="1">
        <v>2.2877460651215999E-5</v>
      </c>
    </row>
    <row r="724" spans="1:3" x14ac:dyDescent="0.25">
      <c r="A724">
        <v>-8051917.7191923</v>
      </c>
      <c r="B724">
        <v>27109.8997026785</v>
      </c>
      <c r="C724" s="1">
        <v>4.2363357351859998E-5</v>
      </c>
    </row>
    <row r="725" spans="1:3" x14ac:dyDescent="0.25">
      <c r="A725">
        <v>-8050983.2403153796</v>
      </c>
      <c r="B725">
        <v>27109.8997026785</v>
      </c>
      <c r="C725" s="1">
        <v>4.2363357351859998E-5</v>
      </c>
    </row>
    <row r="726" spans="1:3" x14ac:dyDescent="0.25">
      <c r="A726">
        <v>-8050048.7614384601</v>
      </c>
      <c r="B726">
        <v>27109.8997026785</v>
      </c>
      <c r="C726">
        <v>1.08788139186799E-4</v>
      </c>
    </row>
    <row r="727" spans="1:3" x14ac:dyDescent="0.25">
      <c r="A727">
        <v>-8049114.2825615304</v>
      </c>
      <c r="B727">
        <v>27109.8997026785</v>
      </c>
      <c r="C727">
        <v>1.8245396495331E-4</v>
      </c>
    </row>
    <row r="728" spans="1:3" x14ac:dyDescent="0.25">
      <c r="A728">
        <v>-8048179.8036846099</v>
      </c>
      <c r="B728">
        <v>27109.8997026785</v>
      </c>
      <c r="C728">
        <v>2.6850111316889497E-4</v>
      </c>
    </row>
    <row r="729" spans="1:3" x14ac:dyDescent="0.25">
      <c r="A729">
        <v>-8047245.3248076905</v>
      </c>
      <c r="B729">
        <v>27109.8997026785</v>
      </c>
      <c r="C729">
        <v>2.9317385633476003E-4</v>
      </c>
    </row>
    <row r="730" spans="1:3" x14ac:dyDescent="0.25">
      <c r="A730">
        <v>-8046310.8459307598</v>
      </c>
      <c r="B730">
        <v>27109.8997026785</v>
      </c>
      <c r="C730">
        <v>4.86818462377414E-4</v>
      </c>
    </row>
    <row r="731" spans="1:3" x14ac:dyDescent="0.25">
      <c r="A731">
        <v>-8045376.3670538403</v>
      </c>
      <c r="B731">
        <v>27109.8997026785</v>
      </c>
      <c r="C731">
        <v>7.3453423101454897E-4</v>
      </c>
    </row>
    <row r="732" spans="1:3" x14ac:dyDescent="0.25">
      <c r="A732">
        <v>-8044441.8881769199</v>
      </c>
      <c r="B732">
        <v>27109.8997026785</v>
      </c>
      <c r="C732">
        <v>8.7594747310504296E-4</v>
      </c>
    </row>
    <row r="733" spans="1:3" x14ac:dyDescent="0.25">
      <c r="A733">
        <v>-8043507.4093000004</v>
      </c>
      <c r="B733">
        <v>27109.8997026785</v>
      </c>
      <c r="C733">
        <v>1.3643124839290901E-3</v>
      </c>
    </row>
    <row r="734" spans="1:3" x14ac:dyDescent="0.25">
      <c r="A734">
        <v>-8042572.9304230697</v>
      </c>
      <c r="B734">
        <v>27109.8997026785</v>
      </c>
      <c r="C734">
        <v>2.0809865090996001E-3</v>
      </c>
    </row>
    <row r="735" spans="1:3" x14ac:dyDescent="0.25">
      <c r="A735">
        <v>-8041638.4515461503</v>
      </c>
      <c r="B735">
        <v>27109.8997026785</v>
      </c>
      <c r="C735">
        <v>2.4400823749601802E-3</v>
      </c>
    </row>
    <row r="736" spans="1:3" x14ac:dyDescent="0.25">
      <c r="A736">
        <v>-8040703.9726692298</v>
      </c>
      <c r="B736">
        <v>27109.8997026785</v>
      </c>
      <c r="C736">
        <v>3.8542440161108901E-3</v>
      </c>
    </row>
    <row r="737" spans="1:3" x14ac:dyDescent="0.25">
      <c r="A737">
        <v>-8039769.4937923001</v>
      </c>
      <c r="B737">
        <v>27109.8997026785</v>
      </c>
      <c r="C737">
        <v>4.1538053192198198E-3</v>
      </c>
    </row>
    <row r="738" spans="1:3" x14ac:dyDescent="0.25">
      <c r="A738">
        <v>-8038835.0149153797</v>
      </c>
      <c r="B738">
        <v>27109.8997026785</v>
      </c>
      <c r="C738">
        <v>5.77691476792097E-3</v>
      </c>
    </row>
    <row r="739" spans="1:3" x14ac:dyDescent="0.25">
      <c r="A739">
        <v>-8037900.5360384602</v>
      </c>
      <c r="B739">
        <v>27109.8997026785</v>
      </c>
      <c r="C739">
        <v>7.3629240505397302E-3</v>
      </c>
    </row>
    <row r="740" spans="1:3" x14ac:dyDescent="0.25">
      <c r="A740">
        <v>-8036966.0571615295</v>
      </c>
      <c r="B740">
        <v>27109.8997026785</v>
      </c>
      <c r="C740">
        <v>7.8282337635755504E-3</v>
      </c>
    </row>
    <row r="741" spans="1:3" x14ac:dyDescent="0.25">
      <c r="A741">
        <v>-8036031.5782846101</v>
      </c>
      <c r="B741">
        <v>27109.8997026785</v>
      </c>
      <c r="C741">
        <v>1.1198985390365099E-2</v>
      </c>
    </row>
    <row r="742" spans="1:3" x14ac:dyDescent="0.25">
      <c r="A742">
        <v>-8035097.0994076896</v>
      </c>
      <c r="B742">
        <v>27109.8997026785</v>
      </c>
      <c r="C742">
        <v>1.1662865988910099E-2</v>
      </c>
    </row>
    <row r="743" spans="1:3" x14ac:dyDescent="0.25">
      <c r="A743">
        <v>-8034162.6205307599</v>
      </c>
      <c r="B743">
        <v>27109.8997026785</v>
      </c>
      <c r="C743">
        <v>1.42088113352656E-2</v>
      </c>
    </row>
    <row r="744" spans="1:3" x14ac:dyDescent="0.25">
      <c r="A744">
        <v>-8033228.1416538404</v>
      </c>
      <c r="B744">
        <v>27109.8997026785</v>
      </c>
      <c r="C744">
        <v>1.7695043236017199E-2</v>
      </c>
    </row>
    <row r="745" spans="1:3" x14ac:dyDescent="0.25">
      <c r="A745">
        <v>-8032293.66277692</v>
      </c>
      <c r="B745">
        <v>27109.8997026785</v>
      </c>
      <c r="C745">
        <v>1.9607346504926602E-2</v>
      </c>
    </row>
    <row r="746" spans="1:3" x14ac:dyDescent="0.25">
      <c r="A746">
        <v>-8031359.1838999996</v>
      </c>
      <c r="B746">
        <v>27109.8997026785</v>
      </c>
      <c r="C746">
        <v>2.53534838557243E-2</v>
      </c>
    </row>
    <row r="747" spans="1:3" x14ac:dyDescent="0.25">
      <c r="A747">
        <v>-8030424.7050230699</v>
      </c>
      <c r="B747">
        <v>27109.8997026785</v>
      </c>
      <c r="C747">
        <v>2.5372849777340799E-2</v>
      </c>
    </row>
    <row r="748" spans="1:3" x14ac:dyDescent="0.25">
      <c r="A748">
        <v>-8029490.2261461504</v>
      </c>
      <c r="B748">
        <v>27109.8997026785</v>
      </c>
      <c r="C748">
        <v>2.5862433016300201E-2</v>
      </c>
    </row>
    <row r="749" spans="1:3" x14ac:dyDescent="0.25">
      <c r="A749">
        <v>-8028555.74726923</v>
      </c>
      <c r="B749">
        <v>27109.8997026785</v>
      </c>
      <c r="C749">
        <v>2.6433955878019302E-2</v>
      </c>
    </row>
    <row r="750" spans="1:3" x14ac:dyDescent="0.25">
      <c r="A750">
        <v>-8027621.2683923002</v>
      </c>
      <c r="B750">
        <v>27109.8997026785</v>
      </c>
      <c r="C750">
        <v>3.23795340955257E-2</v>
      </c>
    </row>
    <row r="751" spans="1:3" x14ac:dyDescent="0.25">
      <c r="A751">
        <v>-8026686.7895153798</v>
      </c>
      <c r="B751">
        <v>27109.8997026785</v>
      </c>
      <c r="C751">
        <v>3.2399054616689599E-2</v>
      </c>
    </row>
    <row r="752" spans="1:3" x14ac:dyDescent="0.25">
      <c r="A752">
        <v>-8025752.3106384603</v>
      </c>
      <c r="B752">
        <v>27109.8997026785</v>
      </c>
      <c r="C752">
        <v>3.2967951148748301E-2</v>
      </c>
    </row>
    <row r="753" spans="1:3" x14ac:dyDescent="0.25">
      <c r="A753">
        <v>-8024817.8317615297</v>
      </c>
      <c r="B753">
        <v>27109.8997026785</v>
      </c>
      <c r="C753">
        <v>3.2990451902151101E-2</v>
      </c>
    </row>
    <row r="754" spans="1:3" x14ac:dyDescent="0.25">
      <c r="A754">
        <v>-8023883.3528846102</v>
      </c>
      <c r="B754">
        <v>27109.8997026785</v>
      </c>
      <c r="C754">
        <v>3.96434776484966E-2</v>
      </c>
    </row>
    <row r="755" spans="1:3" x14ac:dyDescent="0.25">
      <c r="A755">
        <v>-8022948.8740076898</v>
      </c>
      <c r="B755">
        <v>27109.8997026785</v>
      </c>
      <c r="C755">
        <v>3.02123762667179E-2</v>
      </c>
    </row>
    <row r="756" spans="1:3" x14ac:dyDescent="0.25">
      <c r="A756">
        <v>-8022014.39513076</v>
      </c>
      <c r="B756">
        <v>27109.8997026785</v>
      </c>
      <c r="C756">
        <v>0</v>
      </c>
    </row>
    <row r="757" spans="1:3" x14ac:dyDescent="0.25">
      <c r="A757">
        <v>-8021079.9162538396</v>
      </c>
      <c r="B757">
        <v>27109.8997026785</v>
      </c>
      <c r="C757">
        <v>0</v>
      </c>
    </row>
    <row r="758" spans="1:3" x14ac:dyDescent="0.25">
      <c r="A758">
        <v>-8020145.4373769201</v>
      </c>
      <c r="B758">
        <v>27109.8997026785</v>
      </c>
      <c r="C758">
        <v>0</v>
      </c>
    </row>
    <row r="759" spans="1:3" x14ac:dyDescent="0.25">
      <c r="A759">
        <v>-8019210.9584999997</v>
      </c>
      <c r="B759">
        <v>27109.8997026785</v>
      </c>
      <c r="C759">
        <v>0</v>
      </c>
    </row>
    <row r="760" spans="1:3" x14ac:dyDescent="0.25">
      <c r="A760">
        <v>-8018276.47962307</v>
      </c>
      <c r="B760">
        <v>27109.8997026785</v>
      </c>
      <c r="C760">
        <v>0</v>
      </c>
    </row>
    <row r="761" spans="1:3" x14ac:dyDescent="0.25">
      <c r="A761">
        <v>-8017342.0007461496</v>
      </c>
      <c r="B761">
        <v>27109.8997026785</v>
      </c>
      <c r="C761">
        <v>0</v>
      </c>
    </row>
    <row r="762" spans="1:3" x14ac:dyDescent="0.25">
      <c r="A762">
        <v>-8016407.5218692301</v>
      </c>
      <c r="B762">
        <v>27109.8997026785</v>
      </c>
      <c r="C762">
        <v>0</v>
      </c>
    </row>
    <row r="763" spans="1:3" x14ac:dyDescent="0.25">
      <c r="A763">
        <v>-8015473.0429923004</v>
      </c>
      <c r="B763">
        <v>27109.8997026785</v>
      </c>
      <c r="C763">
        <v>0</v>
      </c>
    </row>
    <row r="764" spans="1:3" x14ac:dyDescent="0.25">
      <c r="A764">
        <v>-8014538.5641153799</v>
      </c>
      <c r="B764">
        <v>27109.8997026785</v>
      </c>
      <c r="C764">
        <v>0</v>
      </c>
    </row>
    <row r="765" spans="1:3" x14ac:dyDescent="0.25">
      <c r="A765">
        <v>-8056590.1135769198</v>
      </c>
      <c r="B765">
        <v>26175.420825892801</v>
      </c>
      <c r="C765">
        <v>0</v>
      </c>
    </row>
    <row r="766" spans="1:3" x14ac:dyDescent="0.25">
      <c r="A766">
        <v>-8055655.6347000003</v>
      </c>
      <c r="B766">
        <v>26175.420825892801</v>
      </c>
      <c r="C766">
        <v>0</v>
      </c>
    </row>
    <row r="767" spans="1:3" x14ac:dyDescent="0.25">
      <c r="A767">
        <v>-8054721.1558230696</v>
      </c>
      <c r="B767">
        <v>26175.420825892801</v>
      </c>
      <c r="C767" s="1">
        <v>3.19725040753837E-5</v>
      </c>
    </row>
    <row r="768" spans="1:3" x14ac:dyDescent="0.25">
      <c r="A768">
        <v>-8053786.6769461501</v>
      </c>
      <c r="B768">
        <v>26175.420825892801</v>
      </c>
      <c r="C768" s="1">
        <v>2.2877460651215999E-5</v>
      </c>
    </row>
    <row r="769" spans="1:3" x14ac:dyDescent="0.25">
      <c r="A769">
        <v>-8052852.1980692297</v>
      </c>
      <c r="B769">
        <v>26175.420825892801</v>
      </c>
      <c r="C769" s="1">
        <v>4.2363357351859998E-5</v>
      </c>
    </row>
    <row r="770" spans="1:3" x14ac:dyDescent="0.25">
      <c r="A770">
        <v>-8051917.7191923</v>
      </c>
      <c r="B770">
        <v>26175.420825892801</v>
      </c>
      <c r="C770" s="1">
        <v>4.2363357351859998E-5</v>
      </c>
    </row>
    <row r="771" spans="1:3" x14ac:dyDescent="0.25">
      <c r="A771">
        <v>-8050983.2403153796</v>
      </c>
      <c r="B771">
        <v>26175.420825892801</v>
      </c>
      <c r="C771">
        <v>1.08788139186799E-4</v>
      </c>
    </row>
    <row r="772" spans="1:3" x14ac:dyDescent="0.25">
      <c r="A772">
        <v>-8050048.7614384601</v>
      </c>
      <c r="B772">
        <v>26175.420825892801</v>
      </c>
      <c r="C772">
        <v>1.8245396495331E-4</v>
      </c>
    </row>
    <row r="773" spans="1:3" x14ac:dyDescent="0.25">
      <c r="A773">
        <v>-8049114.2825615304</v>
      </c>
      <c r="B773">
        <v>26175.420825892801</v>
      </c>
      <c r="C773">
        <v>2.40059249335899E-4</v>
      </c>
    </row>
    <row r="774" spans="1:3" x14ac:dyDescent="0.25">
      <c r="A774">
        <v>-8048179.8036846099</v>
      </c>
      <c r="B774">
        <v>26175.420825892801</v>
      </c>
      <c r="C774">
        <v>4.0751066990196699E-4</v>
      </c>
    </row>
    <row r="775" spans="1:3" x14ac:dyDescent="0.25">
      <c r="A775">
        <v>-8047245.3248076905</v>
      </c>
      <c r="B775">
        <v>26175.420825892801</v>
      </c>
      <c r="C775">
        <v>4.3684654519893202E-4</v>
      </c>
    </row>
    <row r="776" spans="1:3" x14ac:dyDescent="0.25">
      <c r="A776">
        <v>-8046310.8459307598</v>
      </c>
      <c r="B776">
        <v>26175.420825892801</v>
      </c>
      <c r="C776">
        <v>6.7713955650105997E-4</v>
      </c>
    </row>
    <row r="777" spans="1:3" x14ac:dyDescent="0.25">
      <c r="A777">
        <v>-8045376.3670538403</v>
      </c>
      <c r="B777">
        <v>26175.420825892801</v>
      </c>
      <c r="C777">
        <v>7.3788553709164197E-4</v>
      </c>
    </row>
    <row r="778" spans="1:3" x14ac:dyDescent="0.25">
      <c r="A778">
        <v>-8044441.8881769199</v>
      </c>
      <c r="B778">
        <v>26175.420825892801</v>
      </c>
      <c r="C778">
        <v>1.1315639130771099E-3</v>
      </c>
    </row>
    <row r="779" spans="1:3" x14ac:dyDescent="0.25">
      <c r="A779">
        <v>-8043507.4093000004</v>
      </c>
      <c r="B779">
        <v>26175.420825892801</v>
      </c>
      <c r="C779">
        <v>1.72071461565792E-3</v>
      </c>
    </row>
    <row r="780" spans="1:3" x14ac:dyDescent="0.25">
      <c r="A780">
        <v>-8042572.9304230697</v>
      </c>
      <c r="B780">
        <v>26175.420825892801</v>
      </c>
      <c r="C780">
        <v>2.0145378075540001E-3</v>
      </c>
    </row>
    <row r="781" spans="1:3" x14ac:dyDescent="0.25">
      <c r="A781">
        <v>-8041638.4515461503</v>
      </c>
      <c r="B781">
        <v>26175.420825892801</v>
      </c>
      <c r="C781">
        <v>2.91945762000977E-3</v>
      </c>
    </row>
    <row r="782" spans="1:3" x14ac:dyDescent="0.25">
      <c r="A782">
        <v>-8040703.9726692298</v>
      </c>
      <c r="B782">
        <v>26175.420825892801</v>
      </c>
      <c r="C782">
        <v>4.4033718295395296E-3</v>
      </c>
    </row>
    <row r="783" spans="1:3" x14ac:dyDescent="0.25">
      <c r="A783">
        <v>-8039769.4937923001</v>
      </c>
      <c r="B783">
        <v>26175.420825892801</v>
      </c>
      <c r="C783">
        <v>4.8699830658733801E-3</v>
      </c>
    </row>
    <row r="784" spans="1:3" x14ac:dyDescent="0.25">
      <c r="A784">
        <v>-8038835.0149153797</v>
      </c>
      <c r="B784">
        <v>26175.420825892801</v>
      </c>
      <c r="C784">
        <v>6.6016782075166702E-3</v>
      </c>
    </row>
    <row r="785" spans="1:3" x14ac:dyDescent="0.25">
      <c r="A785">
        <v>-8037900.5360384602</v>
      </c>
      <c r="B785">
        <v>26175.420825892801</v>
      </c>
      <c r="C785">
        <v>7.7778934501111499E-3</v>
      </c>
    </row>
    <row r="786" spans="1:3" x14ac:dyDescent="0.25">
      <c r="A786">
        <v>-8036966.0571615295</v>
      </c>
      <c r="B786">
        <v>26175.420825892801</v>
      </c>
      <c r="C786">
        <v>8.49297735840082E-3</v>
      </c>
    </row>
    <row r="787" spans="1:3" x14ac:dyDescent="0.25">
      <c r="A787">
        <v>-8036031.5782846101</v>
      </c>
      <c r="B787">
        <v>26175.420825892801</v>
      </c>
      <c r="C787">
        <v>1.20182204991579E-2</v>
      </c>
    </row>
    <row r="788" spans="1:3" x14ac:dyDescent="0.25">
      <c r="A788">
        <v>-8035097.0994076896</v>
      </c>
      <c r="B788">
        <v>26175.420825892801</v>
      </c>
      <c r="C788">
        <v>1.4371279627084701E-2</v>
      </c>
    </row>
    <row r="789" spans="1:3" x14ac:dyDescent="0.25">
      <c r="A789">
        <v>-8034162.6205307599</v>
      </c>
      <c r="B789">
        <v>26175.420825892801</v>
      </c>
      <c r="C789">
        <v>1.47826727479696E-2</v>
      </c>
    </row>
    <row r="790" spans="1:3" x14ac:dyDescent="0.25">
      <c r="A790">
        <v>-8033228.1416538404</v>
      </c>
      <c r="B790">
        <v>26175.420825892801</v>
      </c>
      <c r="C790">
        <v>1.7271898686885799E-2</v>
      </c>
    </row>
    <row r="791" spans="1:3" x14ac:dyDescent="0.25">
      <c r="A791">
        <v>-8032293.66277692</v>
      </c>
      <c r="B791">
        <v>26175.420825892801</v>
      </c>
      <c r="C791">
        <v>1.9813472405075999E-2</v>
      </c>
    </row>
    <row r="792" spans="1:3" x14ac:dyDescent="0.25">
      <c r="A792">
        <v>-8031359.1838999996</v>
      </c>
      <c r="B792">
        <v>26175.420825892801</v>
      </c>
      <c r="C792">
        <v>2.3286988958716299E-2</v>
      </c>
    </row>
    <row r="793" spans="1:3" x14ac:dyDescent="0.25">
      <c r="A793">
        <v>-8030424.7050230699</v>
      </c>
      <c r="B793">
        <v>26175.420825892801</v>
      </c>
      <c r="C793">
        <v>2.3850729689001999E-2</v>
      </c>
    </row>
    <row r="794" spans="1:3" x14ac:dyDescent="0.25">
      <c r="A794">
        <v>-8029490.2261461504</v>
      </c>
      <c r="B794">
        <v>26175.420825892801</v>
      </c>
      <c r="C794">
        <v>2.3871321231126699E-2</v>
      </c>
    </row>
    <row r="795" spans="1:3" x14ac:dyDescent="0.25">
      <c r="A795">
        <v>-8028555.74726923</v>
      </c>
      <c r="B795">
        <v>26175.420825892801</v>
      </c>
      <c r="C795">
        <v>2.4665122851729299E-2</v>
      </c>
    </row>
    <row r="796" spans="1:3" x14ac:dyDescent="0.25">
      <c r="A796">
        <v>-8027621.2683923002</v>
      </c>
      <c r="B796">
        <v>26175.420825892801</v>
      </c>
      <c r="C796">
        <v>2.95619908720254E-2</v>
      </c>
    </row>
    <row r="797" spans="1:3" x14ac:dyDescent="0.25">
      <c r="A797">
        <v>-8026686.7895153798</v>
      </c>
      <c r="B797">
        <v>26175.420825892801</v>
      </c>
      <c r="C797">
        <v>3.03319320082664E-2</v>
      </c>
    </row>
    <row r="798" spans="1:3" x14ac:dyDescent="0.25">
      <c r="A798">
        <v>-8025752.3106384603</v>
      </c>
      <c r="B798">
        <v>26175.420825892801</v>
      </c>
      <c r="C798">
        <v>3.0348250642418799E-2</v>
      </c>
    </row>
    <row r="799" spans="1:3" x14ac:dyDescent="0.25">
      <c r="A799">
        <v>-8024817.8317615297</v>
      </c>
      <c r="B799">
        <v>26175.420825892801</v>
      </c>
      <c r="C799">
        <v>3.0397618189453999E-2</v>
      </c>
    </row>
    <row r="800" spans="1:3" x14ac:dyDescent="0.25">
      <c r="A800">
        <v>-8023883.3528846102</v>
      </c>
      <c r="B800">
        <v>26175.420825892801</v>
      </c>
      <c r="C800">
        <v>3.5486858338117502E-2</v>
      </c>
    </row>
    <row r="801" spans="1:3" x14ac:dyDescent="0.25">
      <c r="A801">
        <v>-8022948.8740076898</v>
      </c>
      <c r="B801">
        <v>26175.420825892801</v>
      </c>
      <c r="C801">
        <v>2.7807593345642E-2</v>
      </c>
    </row>
    <row r="802" spans="1:3" x14ac:dyDescent="0.25">
      <c r="A802">
        <v>-8022014.39513076</v>
      </c>
      <c r="B802">
        <v>26175.420825892801</v>
      </c>
      <c r="C802">
        <v>0</v>
      </c>
    </row>
    <row r="803" spans="1:3" x14ac:dyDescent="0.25">
      <c r="A803">
        <v>-8021079.9162538396</v>
      </c>
      <c r="B803">
        <v>26175.420825892801</v>
      </c>
      <c r="C803">
        <v>0</v>
      </c>
    </row>
    <row r="804" spans="1:3" x14ac:dyDescent="0.25">
      <c r="A804">
        <v>-8020145.4373769201</v>
      </c>
      <c r="B804">
        <v>26175.420825892801</v>
      </c>
      <c r="C804">
        <v>0</v>
      </c>
    </row>
    <row r="805" spans="1:3" x14ac:dyDescent="0.25">
      <c r="A805">
        <v>-8019210.9584999997</v>
      </c>
      <c r="B805">
        <v>26175.420825892801</v>
      </c>
      <c r="C805">
        <v>0</v>
      </c>
    </row>
    <row r="806" spans="1:3" x14ac:dyDescent="0.25">
      <c r="A806">
        <v>-8018276.47962307</v>
      </c>
      <c r="B806">
        <v>26175.420825892801</v>
      </c>
      <c r="C806">
        <v>0</v>
      </c>
    </row>
    <row r="807" spans="1:3" x14ac:dyDescent="0.25">
      <c r="A807">
        <v>-8017342.0007461496</v>
      </c>
      <c r="B807">
        <v>26175.420825892801</v>
      </c>
      <c r="C807">
        <v>0</v>
      </c>
    </row>
    <row r="808" spans="1:3" x14ac:dyDescent="0.25">
      <c r="A808">
        <v>-8016407.5218692301</v>
      </c>
      <c r="B808">
        <v>26175.420825892801</v>
      </c>
      <c r="C808">
        <v>0</v>
      </c>
    </row>
    <row r="809" spans="1:3" x14ac:dyDescent="0.25">
      <c r="A809">
        <v>-8015473.0429923004</v>
      </c>
      <c r="B809">
        <v>26175.420825892801</v>
      </c>
      <c r="C809">
        <v>0</v>
      </c>
    </row>
    <row r="810" spans="1:3" x14ac:dyDescent="0.25">
      <c r="A810">
        <v>-8014538.5641153799</v>
      </c>
      <c r="B810">
        <v>26175.420825892801</v>
      </c>
      <c r="C810">
        <v>0</v>
      </c>
    </row>
    <row r="811" spans="1:3" x14ac:dyDescent="0.25">
      <c r="A811">
        <v>-8056590.1135769198</v>
      </c>
      <c r="B811">
        <v>25240.941949107098</v>
      </c>
      <c r="C811">
        <v>0</v>
      </c>
    </row>
    <row r="812" spans="1:3" x14ac:dyDescent="0.25">
      <c r="A812">
        <v>-8055655.6347000003</v>
      </c>
      <c r="B812">
        <v>25240.941949107098</v>
      </c>
      <c r="C812">
        <v>0</v>
      </c>
    </row>
    <row r="813" spans="1:3" x14ac:dyDescent="0.25">
      <c r="A813">
        <v>-8054721.1558230696</v>
      </c>
      <c r="B813">
        <v>25240.941949107098</v>
      </c>
      <c r="C813" s="1">
        <v>3.19725040753837E-5</v>
      </c>
    </row>
    <row r="814" spans="1:3" x14ac:dyDescent="0.25">
      <c r="A814">
        <v>-8053786.6769461501</v>
      </c>
      <c r="B814">
        <v>25240.941949107098</v>
      </c>
      <c r="C814" s="1">
        <v>2.2877460651215999E-5</v>
      </c>
    </row>
    <row r="815" spans="1:3" x14ac:dyDescent="0.25">
      <c r="A815">
        <v>-8052852.1980692297</v>
      </c>
      <c r="B815">
        <v>25240.941949107098</v>
      </c>
      <c r="C815" s="1">
        <v>4.2363357351859998E-5</v>
      </c>
    </row>
    <row r="816" spans="1:3" x14ac:dyDescent="0.25">
      <c r="A816">
        <v>-8051917.7191923</v>
      </c>
      <c r="B816">
        <v>25240.941949107098</v>
      </c>
      <c r="C816" s="1">
        <v>7.0016663812566494E-5</v>
      </c>
    </row>
    <row r="817" spans="1:3" x14ac:dyDescent="0.25">
      <c r="A817">
        <v>-8050983.2403153796</v>
      </c>
      <c r="B817">
        <v>25240.941949107098</v>
      </c>
      <c r="C817">
        <v>1.4901280519552499E-4</v>
      </c>
    </row>
    <row r="818" spans="1:3" x14ac:dyDescent="0.25">
      <c r="A818">
        <v>-8050048.7614384601</v>
      </c>
      <c r="B818">
        <v>25240.941949107098</v>
      </c>
      <c r="C818">
        <v>2.5287762400694099E-4</v>
      </c>
    </row>
    <row r="819" spans="1:3" x14ac:dyDescent="0.25">
      <c r="A819">
        <v>-8049114.2825615304</v>
      </c>
      <c r="B819">
        <v>25240.941949107098</v>
      </c>
      <c r="C819">
        <v>3.6809651646763E-4</v>
      </c>
    </row>
    <row r="820" spans="1:3" x14ac:dyDescent="0.25">
      <c r="A820">
        <v>-8048179.8036846099</v>
      </c>
      <c r="B820">
        <v>25240.941949107098</v>
      </c>
      <c r="C820">
        <v>3.9456403465010199E-4</v>
      </c>
    </row>
    <row r="821" spans="1:3" x14ac:dyDescent="0.25">
      <c r="A821">
        <v>-8047245.3248076905</v>
      </c>
      <c r="B821">
        <v>25240.941949107098</v>
      </c>
      <c r="C821">
        <v>6.5696937963366498E-4</v>
      </c>
    </row>
    <row r="822" spans="1:3" x14ac:dyDescent="0.25">
      <c r="A822">
        <v>-8046310.8459307598</v>
      </c>
      <c r="B822">
        <v>25240.941949107098</v>
      </c>
      <c r="C822">
        <v>9.8456547129899198E-4</v>
      </c>
    </row>
    <row r="823" spans="1:3" x14ac:dyDescent="0.25">
      <c r="A823">
        <v>-8045376.3670538403</v>
      </c>
      <c r="B823">
        <v>25240.941949107098</v>
      </c>
      <c r="C823">
        <v>1.0947057744488101E-3</v>
      </c>
    </row>
    <row r="824" spans="1:3" x14ac:dyDescent="0.25">
      <c r="A824">
        <v>-8044441.8881769199</v>
      </c>
      <c r="B824">
        <v>25240.941949107098</v>
      </c>
      <c r="C824">
        <v>1.6510033747181201E-3</v>
      </c>
    </row>
    <row r="825" spans="1:3" x14ac:dyDescent="0.25">
      <c r="A825">
        <v>-8043507.4093000004</v>
      </c>
      <c r="B825">
        <v>25240.941949107098</v>
      </c>
      <c r="C825">
        <v>2.55636661313474E-3</v>
      </c>
    </row>
    <row r="826" spans="1:3" x14ac:dyDescent="0.25">
      <c r="A826">
        <v>-8042572.9304230697</v>
      </c>
      <c r="B826">
        <v>25240.941949107098</v>
      </c>
      <c r="C826">
        <v>2.78483959846198E-3</v>
      </c>
    </row>
    <row r="827" spans="1:3" x14ac:dyDescent="0.25">
      <c r="A827">
        <v>-8041638.4515461503</v>
      </c>
      <c r="B827">
        <v>25240.941949107098</v>
      </c>
      <c r="C827">
        <v>3.9278795011341502E-3</v>
      </c>
    </row>
    <row r="828" spans="1:3" x14ac:dyDescent="0.25">
      <c r="A828">
        <v>-8040703.9726692298</v>
      </c>
      <c r="B828">
        <v>25240.941949107098</v>
      </c>
      <c r="C828">
        <v>5.6171691976487602E-3</v>
      </c>
    </row>
    <row r="829" spans="1:3" x14ac:dyDescent="0.25">
      <c r="A829">
        <v>-8039769.4937923001</v>
      </c>
      <c r="B829">
        <v>25240.941949107098</v>
      </c>
      <c r="C829">
        <v>6.1416621319949601E-3</v>
      </c>
    </row>
    <row r="830" spans="1:3" x14ac:dyDescent="0.25">
      <c r="A830">
        <v>-8038835.0149153797</v>
      </c>
      <c r="B830">
        <v>25240.941949107098</v>
      </c>
      <c r="C830">
        <v>8.5508730262517894E-3</v>
      </c>
    </row>
    <row r="831" spans="1:3" x14ac:dyDescent="0.25">
      <c r="A831">
        <v>-8037900.5360384602</v>
      </c>
      <c r="B831">
        <v>25240.941949107098</v>
      </c>
      <c r="C831">
        <v>9.7621586173772795E-3</v>
      </c>
    </row>
    <row r="832" spans="1:3" x14ac:dyDescent="0.25">
      <c r="A832">
        <v>-8036966.0571615295</v>
      </c>
      <c r="B832">
        <v>25240.941949107098</v>
      </c>
      <c r="C832">
        <v>1.0564949363469999E-2</v>
      </c>
    </row>
    <row r="833" spans="1:3" x14ac:dyDescent="0.25">
      <c r="A833">
        <v>-8036031.5782846101</v>
      </c>
      <c r="B833">
        <v>25240.941949107098</v>
      </c>
      <c r="C833">
        <v>1.33050233125686E-2</v>
      </c>
    </row>
    <row r="834" spans="1:3" x14ac:dyDescent="0.25">
      <c r="A834">
        <v>-8035097.0994076896</v>
      </c>
      <c r="B834">
        <v>25240.941949107098</v>
      </c>
      <c r="C834">
        <v>1.5436802059412001E-2</v>
      </c>
    </row>
    <row r="835" spans="1:3" x14ac:dyDescent="0.25">
      <c r="A835">
        <v>-8034162.6205307599</v>
      </c>
      <c r="B835">
        <v>25240.941949107098</v>
      </c>
      <c r="C835">
        <v>1.5787510201334901E-2</v>
      </c>
    </row>
    <row r="836" spans="1:3" x14ac:dyDescent="0.25">
      <c r="A836">
        <v>-8033228.1416538404</v>
      </c>
      <c r="B836">
        <v>25240.941949107098</v>
      </c>
      <c r="C836">
        <v>2.1414522081613499E-2</v>
      </c>
    </row>
    <row r="837" spans="1:3" x14ac:dyDescent="0.25">
      <c r="A837">
        <v>-8032293.66277692</v>
      </c>
      <c r="B837">
        <v>25240.941949107098</v>
      </c>
      <c r="C837">
        <v>2.1430259570479299E-2</v>
      </c>
    </row>
    <row r="838" spans="1:3" x14ac:dyDescent="0.25">
      <c r="A838">
        <v>-8031359.1838999996</v>
      </c>
      <c r="B838">
        <v>25240.941949107098</v>
      </c>
      <c r="C838">
        <v>2.1982509642839401E-2</v>
      </c>
    </row>
    <row r="839" spans="1:3" x14ac:dyDescent="0.25">
      <c r="A839">
        <v>-8030424.7050230699</v>
      </c>
      <c r="B839">
        <v>25240.941949107098</v>
      </c>
      <c r="C839">
        <v>2.4829821661114599E-2</v>
      </c>
    </row>
    <row r="840" spans="1:3" x14ac:dyDescent="0.25">
      <c r="A840">
        <v>-8029490.2261461504</v>
      </c>
      <c r="B840">
        <v>25240.941949107098</v>
      </c>
      <c r="C840">
        <v>3.01468558609485E-2</v>
      </c>
    </row>
    <row r="841" spans="1:3" x14ac:dyDescent="0.25">
      <c r="A841">
        <v>-8028555.74726923</v>
      </c>
      <c r="B841">
        <v>25240.941949107098</v>
      </c>
      <c r="C841">
        <v>3.01645901054143E-2</v>
      </c>
    </row>
    <row r="842" spans="1:3" x14ac:dyDescent="0.25">
      <c r="A842">
        <v>-8027621.2683923002</v>
      </c>
      <c r="B842">
        <v>25240.941949107098</v>
      </c>
      <c r="C842">
        <v>3.3010534942150102E-2</v>
      </c>
    </row>
    <row r="843" spans="1:3" x14ac:dyDescent="0.25">
      <c r="A843">
        <v>-8026686.7895153798</v>
      </c>
      <c r="B843">
        <v>25240.941949107098</v>
      </c>
      <c r="C843">
        <v>3.3704955130815499E-2</v>
      </c>
    </row>
    <row r="844" spans="1:3" x14ac:dyDescent="0.25">
      <c r="A844">
        <v>-8025752.3106384603</v>
      </c>
      <c r="B844">
        <v>25240.941949107098</v>
      </c>
      <c r="C844">
        <v>2.9396152123808798E-2</v>
      </c>
    </row>
    <row r="845" spans="1:3" x14ac:dyDescent="0.25">
      <c r="A845">
        <v>-8024817.8317615297</v>
      </c>
      <c r="B845">
        <v>25240.941949107098</v>
      </c>
      <c r="C845">
        <v>2.9435688629746399E-2</v>
      </c>
    </row>
    <row r="846" spans="1:3" x14ac:dyDescent="0.25">
      <c r="A846">
        <v>-8023883.3528846102</v>
      </c>
      <c r="B846">
        <v>25240.941949107098</v>
      </c>
      <c r="C846">
        <v>3.4187920391559601E-2</v>
      </c>
    </row>
    <row r="847" spans="1:3" x14ac:dyDescent="0.25">
      <c r="A847">
        <v>-8022948.8740076898</v>
      </c>
      <c r="B847">
        <v>25240.941949107098</v>
      </c>
      <c r="C847">
        <v>2.8570525348186399E-2</v>
      </c>
    </row>
    <row r="848" spans="1:3" x14ac:dyDescent="0.25">
      <c r="A848">
        <v>-8022014.39513076</v>
      </c>
      <c r="B848">
        <v>25240.941949107098</v>
      </c>
      <c r="C848">
        <v>0</v>
      </c>
    </row>
    <row r="849" spans="1:3" x14ac:dyDescent="0.25">
      <c r="A849">
        <v>-8021079.9162538396</v>
      </c>
      <c r="B849">
        <v>25240.941949107098</v>
      </c>
      <c r="C849">
        <v>0</v>
      </c>
    </row>
    <row r="850" spans="1:3" x14ac:dyDescent="0.25">
      <c r="A850">
        <v>-8020145.4373769201</v>
      </c>
      <c r="B850">
        <v>25240.941949107098</v>
      </c>
      <c r="C850">
        <v>0</v>
      </c>
    </row>
    <row r="851" spans="1:3" x14ac:dyDescent="0.25">
      <c r="A851">
        <v>-8019210.9584999997</v>
      </c>
      <c r="B851">
        <v>25240.941949107098</v>
      </c>
      <c r="C851">
        <v>0</v>
      </c>
    </row>
    <row r="852" spans="1:3" x14ac:dyDescent="0.25">
      <c r="A852">
        <v>-8018276.47962307</v>
      </c>
      <c r="B852">
        <v>25240.941949107098</v>
      </c>
      <c r="C852">
        <v>0</v>
      </c>
    </row>
    <row r="853" spans="1:3" x14ac:dyDescent="0.25">
      <c r="A853">
        <v>-8017342.0007461496</v>
      </c>
      <c r="B853">
        <v>25240.941949107098</v>
      </c>
      <c r="C853">
        <v>0</v>
      </c>
    </row>
    <row r="854" spans="1:3" x14ac:dyDescent="0.25">
      <c r="A854">
        <v>-8016407.5218692301</v>
      </c>
      <c r="B854">
        <v>25240.941949107098</v>
      </c>
      <c r="C854">
        <v>0</v>
      </c>
    </row>
    <row r="855" spans="1:3" x14ac:dyDescent="0.25">
      <c r="A855">
        <v>-8015473.0429923004</v>
      </c>
      <c r="B855">
        <v>25240.941949107098</v>
      </c>
      <c r="C855">
        <v>0</v>
      </c>
    </row>
    <row r="856" spans="1:3" x14ac:dyDescent="0.25">
      <c r="A856">
        <v>-8014538.5641153799</v>
      </c>
      <c r="B856">
        <v>25240.941949107098</v>
      </c>
      <c r="C856">
        <v>0</v>
      </c>
    </row>
    <row r="857" spans="1:3" x14ac:dyDescent="0.25">
      <c r="A857">
        <v>-8013604.0852384605</v>
      </c>
      <c r="B857">
        <v>25240.941949107098</v>
      </c>
      <c r="C857">
        <v>0</v>
      </c>
    </row>
    <row r="858" spans="1:3" x14ac:dyDescent="0.25">
      <c r="A858">
        <v>-8056590.1135769198</v>
      </c>
      <c r="B858">
        <v>24306.4630723214</v>
      </c>
      <c r="C858">
        <v>0</v>
      </c>
    </row>
    <row r="859" spans="1:3" x14ac:dyDescent="0.25">
      <c r="A859">
        <v>-8055655.6347000003</v>
      </c>
      <c r="B859">
        <v>24306.4630723214</v>
      </c>
      <c r="C859" s="1">
        <v>3.19725040753837E-5</v>
      </c>
    </row>
    <row r="860" spans="1:3" x14ac:dyDescent="0.25">
      <c r="A860">
        <v>-8054721.1558230696</v>
      </c>
      <c r="B860">
        <v>24306.4630723214</v>
      </c>
      <c r="C860" s="1">
        <v>2.2877460651215999E-5</v>
      </c>
    </row>
    <row r="861" spans="1:3" x14ac:dyDescent="0.25">
      <c r="A861">
        <v>-8053786.6769461501</v>
      </c>
      <c r="B861">
        <v>24306.4630723214</v>
      </c>
      <c r="C861" s="1">
        <v>4.2363357351859998E-5</v>
      </c>
    </row>
    <row r="862" spans="1:3" x14ac:dyDescent="0.25">
      <c r="A862">
        <v>-8052852.1980692297</v>
      </c>
      <c r="B862">
        <v>24306.4630723214</v>
      </c>
      <c r="C862" s="1">
        <v>7.0016663812566494E-5</v>
      </c>
    </row>
    <row r="863" spans="1:3" x14ac:dyDescent="0.25">
      <c r="A863">
        <v>-8051917.7191923</v>
      </c>
      <c r="B863">
        <v>24306.4630723214</v>
      </c>
      <c r="C863">
        <v>1.4901280519552499E-4</v>
      </c>
    </row>
    <row r="864" spans="1:3" x14ac:dyDescent="0.25">
      <c r="A864">
        <v>-8050983.2403153796</v>
      </c>
      <c r="B864">
        <v>24306.4630723214</v>
      </c>
      <c r="C864">
        <v>2.0365363161545201E-4</v>
      </c>
    </row>
    <row r="865" spans="1:3" x14ac:dyDescent="0.25">
      <c r="A865">
        <v>-8050048.7614384601</v>
      </c>
      <c r="B865">
        <v>24306.4630723214</v>
      </c>
      <c r="C865">
        <v>3.9495734381489401E-4</v>
      </c>
    </row>
    <row r="866" spans="1:3" x14ac:dyDescent="0.25">
      <c r="A866">
        <v>-8049114.2825615304</v>
      </c>
      <c r="B866">
        <v>24306.4630723214</v>
      </c>
      <c r="C866">
        <v>3.83570586564019E-4</v>
      </c>
    </row>
    <row r="867" spans="1:3" x14ac:dyDescent="0.25">
      <c r="A867">
        <v>-8048179.8036846099</v>
      </c>
      <c r="B867">
        <v>24306.4630723214</v>
      </c>
      <c r="C867">
        <v>6.1293254839256395E-4</v>
      </c>
    </row>
    <row r="868" spans="1:3" x14ac:dyDescent="0.25">
      <c r="A868">
        <v>-8047245.3248076905</v>
      </c>
      <c r="B868">
        <v>24306.4630723214</v>
      </c>
      <c r="C868">
        <v>9.5804018201306397E-4</v>
      </c>
    </row>
    <row r="869" spans="1:3" x14ac:dyDescent="0.25">
      <c r="A869">
        <v>-8046310.8459307598</v>
      </c>
      <c r="B869">
        <v>24306.4630723214</v>
      </c>
      <c r="C869">
        <v>1.4683509944006801E-3</v>
      </c>
    </row>
    <row r="870" spans="1:3" x14ac:dyDescent="0.25">
      <c r="A870">
        <v>-8045376.3670538403</v>
      </c>
      <c r="B870">
        <v>24306.4630723214</v>
      </c>
      <c r="C870">
        <v>1.5939022414386201E-3</v>
      </c>
    </row>
    <row r="871" spans="1:3" x14ac:dyDescent="0.25">
      <c r="A871">
        <v>-8044441.8881769199</v>
      </c>
      <c r="B871">
        <v>24306.4630723214</v>
      </c>
      <c r="C871">
        <v>2.4504009634256298E-3</v>
      </c>
    </row>
    <row r="872" spans="1:3" x14ac:dyDescent="0.25">
      <c r="A872">
        <v>-8043507.4093000004</v>
      </c>
      <c r="B872">
        <v>24306.4630723214</v>
      </c>
      <c r="C872">
        <v>3.6211283877491899E-3</v>
      </c>
    </row>
    <row r="873" spans="1:3" x14ac:dyDescent="0.25">
      <c r="A873">
        <v>-8042572.9304230697</v>
      </c>
      <c r="B873">
        <v>24306.4630723214</v>
      </c>
      <c r="C873">
        <v>3.8113524205982598E-3</v>
      </c>
    </row>
    <row r="874" spans="1:3" x14ac:dyDescent="0.25">
      <c r="A874">
        <v>-8041638.4515461503</v>
      </c>
      <c r="B874">
        <v>24306.4630723214</v>
      </c>
      <c r="C874">
        <v>5.3209667094051803E-3</v>
      </c>
    </row>
    <row r="875" spans="1:3" x14ac:dyDescent="0.25">
      <c r="A875">
        <v>-8040703.9726692298</v>
      </c>
      <c r="B875">
        <v>24306.4630723214</v>
      </c>
      <c r="C875">
        <v>7.8354096040129592E-3</v>
      </c>
    </row>
    <row r="876" spans="1:3" x14ac:dyDescent="0.25">
      <c r="A876">
        <v>-8039769.4937923001</v>
      </c>
      <c r="B876">
        <v>24306.4630723214</v>
      </c>
      <c r="C876">
        <v>8.6392015218734707E-3</v>
      </c>
    </row>
    <row r="877" spans="1:3" x14ac:dyDescent="0.25">
      <c r="A877">
        <v>-8038835.0149153797</v>
      </c>
      <c r="B877">
        <v>24306.4630723214</v>
      </c>
      <c r="C877">
        <v>1.07712689787149E-2</v>
      </c>
    </row>
    <row r="878" spans="1:3" x14ac:dyDescent="0.25">
      <c r="A878">
        <v>-8037900.5360384602</v>
      </c>
      <c r="B878">
        <v>24306.4630723214</v>
      </c>
      <c r="C878">
        <v>1.17434347048401E-2</v>
      </c>
    </row>
    <row r="879" spans="1:3" x14ac:dyDescent="0.25">
      <c r="A879">
        <v>-8036966.0571615295</v>
      </c>
      <c r="B879">
        <v>24306.4630723214</v>
      </c>
      <c r="C879">
        <v>1.52180436998605E-2</v>
      </c>
    </row>
    <row r="880" spans="1:3" x14ac:dyDescent="0.25">
      <c r="A880">
        <v>-8036031.5782846101</v>
      </c>
      <c r="B880">
        <v>24306.4630723214</v>
      </c>
      <c r="C880">
        <v>1.61075592041015E-2</v>
      </c>
    </row>
    <row r="881" spans="1:3" x14ac:dyDescent="0.25">
      <c r="A881">
        <v>-8035097.0994076896</v>
      </c>
      <c r="B881">
        <v>24306.4630723214</v>
      </c>
      <c r="C881">
        <v>1.79220978170633E-2</v>
      </c>
    </row>
    <row r="882" spans="1:3" x14ac:dyDescent="0.25">
      <c r="A882">
        <v>-8034162.6205307599</v>
      </c>
      <c r="B882">
        <v>24306.4630723214</v>
      </c>
      <c r="C882">
        <v>1.8422957509756002E-2</v>
      </c>
    </row>
    <row r="883" spans="1:3" x14ac:dyDescent="0.25">
      <c r="A883">
        <v>-8033228.1416538404</v>
      </c>
      <c r="B883">
        <v>24306.4630723214</v>
      </c>
      <c r="C883">
        <v>2.5526171550154599E-2</v>
      </c>
    </row>
    <row r="884" spans="1:3" x14ac:dyDescent="0.25">
      <c r="A884">
        <v>-8032293.66277692</v>
      </c>
      <c r="B884">
        <v>24306.4630723214</v>
      </c>
      <c r="C884">
        <v>2.5541551411151799E-2</v>
      </c>
    </row>
    <row r="885" spans="1:3" x14ac:dyDescent="0.25">
      <c r="A885">
        <v>-8031359.1838999996</v>
      </c>
      <c r="B885">
        <v>24306.4630723214</v>
      </c>
      <c r="C885">
        <v>2.6322061195969498E-2</v>
      </c>
    </row>
    <row r="886" spans="1:3" x14ac:dyDescent="0.25">
      <c r="A886">
        <v>-8030424.7050230699</v>
      </c>
      <c r="B886">
        <v>24306.4630723214</v>
      </c>
      <c r="C886">
        <v>2.8846437111496901E-2</v>
      </c>
    </row>
    <row r="887" spans="1:3" x14ac:dyDescent="0.25">
      <c r="A887">
        <v>-8029490.2261461504</v>
      </c>
      <c r="B887">
        <v>24306.4630723214</v>
      </c>
      <c r="C887">
        <v>3.50226946175098E-2</v>
      </c>
    </row>
    <row r="888" spans="1:3" x14ac:dyDescent="0.25">
      <c r="A888">
        <v>-8028555.74726923</v>
      </c>
      <c r="B888">
        <v>24306.4630723214</v>
      </c>
      <c r="C888">
        <v>3.5039946436881998E-2</v>
      </c>
    </row>
    <row r="889" spans="1:3" x14ac:dyDescent="0.25">
      <c r="A889">
        <v>-8027621.2683923002</v>
      </c>
      <c r="B889">
        <v>24306.4630723214</v>
      </c>
      <c r="C889">
        <v>3.5776905715465497E-2</v>
      </c>
    </row>
    <row r="890" spans="1:3" x14ac:dyDescent="0.25">
      <c r="A890">
        <v>-8026686.7895153798</v>
      </c>
      <c r="B890">
        <v>24306.4630723214</v>
      </c>
      <c r="C890">
        <v>3.7698309868574101E-2</v>
      </c>
    </row>
    <row r="891" spans="1:3" x14ac:dyDescent="0.25">
      <c r="A891">
        <v>-8025752.3106384603</v>
      </c>
      <c r="B891">
        <v>24306.4630723214</v>
      </c>
      <c r="C891">
        <v>3.2817889004945699E-2</v>
      </c>
    </row>
    <row r="892" spans="1:3" x14ac:dyDescent="0.25">
      <c r="A892">
        <v>-8024817.8317615297</v>
      </c>
      <c r="B892">
        <v>24306.4630723214</v>
      </c>
      <c r="C892">
        <v>3.28404121100902E-2</v>
      </c>
    </row>
    <row r="893" spans="1:3" x14ac:dyDescent="0.25">
      <c r="A893">
        <v>-8023883.3528846102</v>
      </c>
      <c r="B893">
        <v>24306.4630723214</v>
      </c>
      <c r="C893">
        <v>3.2851446419954203E-2</v>
      </c>
    </row>
    <row r="894" spans="1:3" x14ac:dyDescent="0.25">
      <c r="A894">
        <v>-8022948.8740076898</v>
      </c>
      <c r="B894">
        <v>24306.4630723214</v>
      </c>
      <c r="C894">
        <v>3.1673975288867902E-2</v>
      </c>
    </row>
    <row r="895" spans="1:3" x14ac:dyDescent="0.25">
      <c r="A895">
        <v>-8022014.39513076</v>
      </c>
      <c r="B895">
        <v>24306.4630723214</v>
      </c>
      <c r="C895">
        <v>0</v>
      </c>
    </row>
    <row r="896" spans="1:3" x14ac:dyDescent="0.25">
      <c r="A896">
        <v>-8021079.9162538396</v>
      </c>
      <c r="B896">
        <v>24306.4630723214</v>
      </c>
      <c r="C896">
        <v>0</v>
      </c>
    </row>
    <row r="897" spans="1:3" x14ac:dyDescent="0.25">
      <c r="A897">
        <v>-8020145.4373769201</v>
      </c>
      <c r="B897">
        <v>24306.4630723214</v>
      </c>
      <c r="C897">
        <v>0</v>
      </c>
    </row>
    <row r="898" spans="1:3" x14ac:dyDescent="0.25">
      <c r="A898">
        <v>-8019210.9584999997</v>
      </c>
      <c r="B898">
        <v>24306.4630723214</v>
      </c>
      <c r="C898">
        <v>0</v>
      </c>
    </row>
    <row r="899" spans="1:3" x14ac:dyDescent="0.25">
      <c r="A899">
        <v>-8018276.47962307</v>
      </c>
      <c r="B899">
        <v>24306.4630723214</v>
      </c>
      <c r="C899">
        <v>0</v>
      </c>
    </row>
    <row r="900" spans="1:3" x14ac:dyDescent="0.25">
      <c r="A900">
        <v>-8017342.0007461496</v>
      </c>
      <c r="B900">
        <v>24306.4630723214</v>
      </c>
      <c r="C900">
        <v>0</v>
      </c>
    </row>
    <row r="901" spans="1:3" x14ac:dyDescent="0.25">
      <c r="A901">
        <v>-8016407.5218692301</v>
      </c>
      <c r="B901">
        <v>24306.4630723214</v>
      </c>
      <c r="C901">
        <v>0</v>
      </c>
    </row>
    <row r="902" spans="1:3" x14ac:dyDescent="0.25">
      <c r="A902">
        <v>-8015473.0429923004</v>
      </c>
      <c r="B902">
        <v>24306.4630723214</v>
      </c>
      <c r="C902">
        <v>0</v>
      </c>
    </row>
    <row r="903" spans="1:3" x14ac:dyDescent="0.25">
      <c r="A903">
        <v>-8014538.5641153799</v>
      </c>
      <c r="B903">
        <v>24306.4630723214</v>
      </c>
      <c r="C903">
        <v>0</v>
      </c>
    </row>
    <row r="904" spans="1:3" x14ac:dyDescent="0.25">
      <c r="A904">
        <v>-8013604.0852384605</v>
      </c>
      <c r="B904">
        <v>24306.4630723214</v>
      </c>
      <c r="C904">
        <v>0</v>
      </c>
    </row>
    <row r="905" spans="1:3" x14ac:dyDescent="0.25">
      <c r="A905">
        <v>-8057524.5924538402</v>
      </c>
      <c r="B905">
        <v>23371.984195535701</v>
      </c>
      <c r="C905">
        <v>0</v>
      </c>
    </row>
    <row r="906" spans="1:3" x14ac:dyDescent="0.25">
      <c r="A906">
        <v>-8056590.1135769198</v>
      </c>
      <c r="B906">
        <v>23371.984195535701</v>
      </c>
      <c r="C906" s="1">
        <v>3.19725040753837E-5</v>
      </c>
    </row>
    <row r="907" spans="1:3" x14ac:dyDescent="0.25">
      <c r="A907">
        <v>-8055655.6347000003</v>
      </c>
      <c r="B907">
        <v>23371.984195535701</v>
      </c>
      <c r="C907" s="1">
        <v>2.2877460651215999E-5</v>
      </c>
    </row>
    <row r="908" spans="1:3" x14ac:dyDescent="0.25">
      <c r="A908">
        <v>-8054721.1558230696</v>
      </c>
      <c r="B908">
        <v>23371.984195535701</v>
      </c>
      <c r="C908" s="1">
        <v>4.2363357351859998E-5</v>
      </c>
    </row>
    <row r="909" spans="1:3" x14ac:dyDescent="0.25">
      <c r="A909">
        <v>-8053786.6769461501</v>
      </c>
      <c r="B909">
        <v>23371.984195535701</v>
      </c>
      <c r="C909" s="1">
        <v>7.0016663812566494E-5</v>
      </c>
    </row>
    <row r="910" spans="1:3" x14ac:dyDescent="0.25">
      <c r="A910">
        <v>-8052852.1980692297</v>
      </c>
      <c r="B910">
        <v>23371.984195535701</v>
      </c>
      <c r="C910">
        <v>1.08788139186799E-4</v>
      </c>
    </row>
    <row r="911" spans="1:3" x14ac:dyDescent="0.25">
      <c r="A911">
        <v>-8051917.7191923</v>
      </c>
      <c r="B911">
        <v>23371.984195535701</v>
      </c>
      <c r="C911">
        <v>1.3321054575499101E-4</v>
      </c>
    </row>
    <row r="912" spans="1:3" x14ac:dyDescent="0.25">
      <c r="A912">
        <v>-8050983.2403153796</v>
      </c>
      <c r="B912">
        <v>23371.984195535701</v>
      </c>
      <c r="C912">
        <v>2.1771917818114099E-4</v>
      </c>
    </row>
    <row r="913" spans="1:3" x14ac:dyDescent="0.25">
      <c r="A913">
        <v>-8050048.7614384601</v>
      </c>
      <c r="B913">
        <v>23371.984195535701</v>
      </c>
      <c r="C913">
        <v>4.1042908560484599E-4</v>
      </c>
    </row>
    <row r="914" spans="1:3" x14ac:dyDescent="0.25">
      <c r="A914">
        <v>-8049114.2825615304</v>
      </c>
      <c r="B914">
        <v>23371.984195535701</v>
      </c>
      <c r="C914">
        <v>6.1293254839256395E-4</v>
      </c>
    </row>
    <row r="915" spans="1:3" x14ac:dyDescent="0.25">
      <c r="A915">
        <v>-8048179.8036846099</v>
      </c>
      <c r="B915">
        <v>23371.984195535701</v>
      </c>
      <c r="C915">
        <v>9.3609851319342797E-4</v>
      </c>
    </row>
    <row r="916" spans="1:3" x14ac:dyDescent="0.25">
      <c r="A916">
        <v>-8047245.3248076905</v>
      </c>
      <c r="B916">
        <v>23371.984195535701</v>
      </c>
      <c r="C916">
        <v>1.3505517272278599E-3</v>
      </c>
    </row>
    <row r="917" spans="1:3" x14ac:dyDescent="0.25">
      <c r="A917">
        <v>-8046310.8459307598</v>
      </c>
      <c r="B917">
        <v>23371.984195535701</v>
      </c>
      <c r="C917">
        <v>2.12954124435782E-3</v>
      </c>
    </row>
    <row r="918" spans="1:3" x14ac:dyDescent="0.25">
      <c r="A918">
        <v>-8045376.3670538403</v>
      </c>
      <c r="B918">
        <v>23371.984195535701</v>
      </c>
      <c r="C918">
        <v>2.2564190439879799E-3</v>
      </c>
    </row>
    <row r="919" spans="1:3" x14ac:dyDescent="0.25">
      <c r="A919">
        <v>-8044441.8881769199</v>
      </c>
      <c r="B919">
        <v>23371.984195535701</v>
      </c>
      <c r="C919">
        <v>3.3371751196682401E-3</v>
      </c>
    </row>
    <row r="920" spans="1:3" x14ac:dyDescent="0.25">
      <c r="A920">
        <v>-8043507.4093000004</v>
      </c>
      <c r="B920">
        <v>23371.984195535701</v>
      </c>
      <c r="C920">
        <v>3.5847797989845202E-3</v>
      </c>
    </row>
    <row r="921" spans="1:3" x14ac:dyDescent="0.25">
      <c r="A921">
        <v>-8042572.9304230697</v>
      </c>
      <c r="B921">
        <v>23371.984195535701</v>
      </c>
      <c r="C921">
        <v>5.1353271119296499E-3</v>
      </c>
    </row>
    <row r="922" spans="1:3" x14ac:dyDescent="0.25">
      <c r="A922">
        <v>-8041638.4515461503</v>
      </c>
      <c r="B922">
        <v>23371.984195535701</v>
      </c>
      <c r="C922">
        <v>7.4941343627869996E-3</v>
      </c>
    </row>
    <row r="923" spans="1:3" x14ac:dyDescent="0.25">
      <c r="A923">
        <v>-8040703.9726692298</v>
      </c>
      <c r="B923">
        <v>23371.984195535701</v>
      </c>
      <c r="C923">
        <v>8.1659993156790699E-3</v>
      </c>
    </row>
    <row r="924" spans="1:3" x14ac:dyDescent="0.25">
      <c r="A924">
        <v>-8039769.4937923001</v>
      </c>
      <c r="B924">
        <v>23371.984195535701</v>
      </c>
      <c r="C924">
        <v>1.07037080451846E-2</v>
      </c>
    </row>
    <row r="925" spans="1:3" x14ac:dyDescent="0.25">
      <c r="A925">
        <v>-8038835.0149153797</v>
      </c>
      <c r="B925">
        <v>23371.984195535701</v>
      </c>
      <c r="C925">
        <v>1.3835842721164201E-2</v>
      </c>
    </row>
    <row r="926" spans="1:3" x14ac:dyDescent="0.25">
      <c r="A926">
        <v>-8037900.5360384602</v>
      </c>
      <c r="B926">
        <v>23371.984195535701</v>
      </c>
      <c r="C926">
        <v>1.4976504258811399E-2</v>
      </c>
    </row>
    <row r="927" spans="1:3" x14ac:dyDescent="0.25">
      <c r="A927">
        <v>-8036966.0571615295</v>
      </c>
      <c r="B927">
        <v>23371.984195535701</v>
      </c>
      <c r="C927">
        <v>2.1097565069794599E-2</v>
      </c>
    </row>
    <row r="928" spans="1:3" x14ac:dyDescent="0.25">
      <c r="A928">
        <v>-8036031.5782846101</v>
      </c>
      <c r="B928">
        <v>23371.984195535701</v>
      </c>
      <c r="C928">
        <v>2.1433960646390901E-2</v>
      </c>
    </row>
    <row r="929" spans="1:3" x14ac:dyDescent="0.25">
      <c r="A929">
        <v>-8035097.0994076896</v>
      </c>
      <c r="B929">
        <v>23371.984195535701</v>
      </c>
      <c r="C929">
        <v>2.3261770606040899E-2</v>
      </c>
    </row>
    <row r="930" spans="1:3" x14ac:dyDescent="0.25">
      <c r="A930">
        <v>-8034162.6205307599</v>
      </c>
      <c r="B930">
        <v>23371.984195535701</v>
      </c>
      <c r="C930">
        <v>2.5036402046680398E-2</v>
      </c>
    </row>
    <row r="931" spans="1:3" x14ac:dyDescent="0.25">
      <c r="A931">
        <v>-8033228.1416538404</v>
      </c>
      <c r="B931">
        <v>23371.984195535701</v>
      </c>
      <c r="C931">
        <v>3.1529746949672602E-2</v>
      </c>
    </row>
    <row r="932" spans="1:3" x14ac:dyDescent="0.25">
      <c r="A932">
        <v>-8032293.66277692</v>
      </c>
      <c r="B932">
        <v>23371.984195535701</v>
      </c>
      <c r="C932">
        <v>3.1542267650365802E-2</v>
      </c>
    </row>
    <row r="933" spans="1:3" x14ac:dyDescent="0.25">
      <c r="A933">
        <v>-8031359.1838999996</v>
      </c>
      <c r="B933">
        <v>23371.984195535701</v>
      </c>
      <c r="C933">
        <v>3.2260015606880098E-2</v>
      </c>
    </row>
    <row r="934" spans="1:3" x14ac:dyDescent="0.25">
      <c r="A934">
        <v>-8030424.7050230699</v>
      </c>
      <c r="B934">
        <v>23371.984195535701</v>
      </c>
      <c r="C934">
        <v>3.5341776907444E-2</v>
      </c>
    </row>
    <row r="935" spans="1:3" x14ac:dyDescent="0.25">
      <c r="A935">
        <v>-8029490.2261461504</v>
      </c>
      <c r="B935">
        <v>23371.984195535701</v>
      </c>
      <c r="C935">
        <v>4.1155003011226599E-2</v>
      </c>
    </row>
    <row r="936" spans="1:3" x14ac:dyDescent="0.25">
      <c r="A936">
        <v>-8028555.74726923</v>
      </c>
      <c r="B936">
        <v>23371.984195535701</v>
      </c>
      <c r="C936">
        <v>4.2238391935825299E-2</v>
      </c>
    </row>
    <row r="937" spans="1:3" x14ac:dyDescent="0.25">
      <c r="A937">
        <v>-8027621.2683923002</v>
      </c>
      <c r="B937">
        <v>23371.984195535701</v>
      </c>
      <c r="C937">
        <v>4.2255014181137002E-2</v>
      </c>
    </row>
    <row r="938" spans="1:3" x14ac:dyDescent="0.25">
      <c r="A938">
        <v>-8026686.7895153798</v>
      </c>
      <c r="B938">
        <v>23371.984195535701</v>
      </c>
      <c r="C938">
        <v>4.3931249529123299E-2</v>
      </c>
    </row>
    <row r="939" spans="1:3" x14ac:dyDescent="0.25">
      <c r="A939">
        <v>-8025752.3106384603</v>
      </c>
      <c r="B939">
        <v>23371.984195535701</v>
      </c>
      <c r="C939">
        <v>3.8250915706157601E-2</v>
      </c>
    </row>
    <row r="940" spans="1:3" x14ac:dyDescent="0.25">
      <c r="A940">
        <v>-8024817.8317615297</v>
      </c>
      <c r="B940">
        <v>23371.984195535701</v>
      </c>
      <c r="C940">
        <v>3.8250915706157601E-2</v>
      </c>
    </row>
    <row r="941" spans="1:3" x14ac:dyDescent="0.25">
      <c r="A941">
        <v>-8023883.3528846102</v>
      </c>
      <c r="B941">
        <v>23371.984195535701</v>
      </c>
      <c r="C941">
        <v>3.8262493908405297E-2</v>
      </c>
    </row>
    <row r="942" spans="1:3" x14ac:dyDescent="0.25">
      <c r="A942">
        <v>-8022948.8740076898</v>
      </c>
      <c r="B942">
        <v>23371.984195535701</v>
      </c>
      <c r="C942">
        <v>3.8272764533758101E-2</v>
      </c>
    </row>
    <row r="943" spans="1:3" x14ac:dyDescent="0.25">
      <c r="A943">
        <v>-8022014.39513076</v>
      </c>
      <c r="B943">
        <v>23371.984195535701</v>
      </c>
      <c r="C943">
        <v>0</v>
      </c>
    </row>
    <row r="944" spans="1:3" x14ac:dyDescent="0.25">
      <c r="A944">
        <v>-8021079.9162538396</v>
      </c>
      <c r="B944">
        <v>23371.984195535701</v>
      </c>
      <c r="C944">
        <v>0</v>
      </c>
    </row>
    <row r="945" spans="1:3" x14ac:dyDescent="0.25">
      <c r="A945">
        <v>-8020145.4373769201</v>
      </c>
      <c r="B945">
        <v>23371.984195535701</v>
      </c>
      <c r="C945">
        <v>0</v>
      </c>
    </row>
    <row r="946" spans="1:3" x14ac:dyDescent="0.25">
      <c r="A946">
        <v>-8019210.9584999997</v>
      </c>
      <c r="B946">
        <v>23371.984195535701</v>
      </c>
      <c r="C946">
        <v>0</v>
      </c>
    </row>
    <row r="947" spans="1:3" x14ac:dyDescent="0.25">
      <c r="A947">
        <v>-8018276.47962307</v>
      </c>
      <c r="B947">
        <v>23371.984195535701</v>
      </c>
      <c r="C947">
        <v>0</v>
      </c>
    </row>
    <row r="948" spans="1:3" x14ac:dyDescent="0.25">
      <c r="A948">
        <v>-8017342.0007461496</v>
      </c>
      <c r="B948">
        <v>23371.984195535701</v>
      </c>
      <c r="C948">
        <v>0</v>
      </c>
    </row>
    <row r="949" spans="1:3" x14ac:dyDescent="0.25">
      <c r="A949">
        <v>-8016407.5218692301</v>
      </c>
      <c r="B949">
        <v>23371.984195535701</v>
      </c>
      <c r="C949">
        <v>0</v>
      </c>
    </row>
    <row r="950" spans="1:3" x14ac:dyDescent="0.25">
      <c r="A950">
        <v>-8015473.0429923004</v>
      </c>
      <c r="B950">
        <v>23371.984195535701</v>
      </c>
      <c r="C950">
        <v>0</v>
      </c>
    </row>
    <row r="951" spans="1:3" x14ac:dyDescent="0.25">
      <c r="A951">
        <v>-8014538.5641153799</v>
      </c>
      <c r="B951">
        <v>23371.984195535701</v>
      </c>
      <c r="C951">
        <v>0</v>
      </c>
    </row>
    <row r="952" spans="1:3" x14ac:dyDescent="0.25">
      <c r="A952">
        <v>-8013604.0852384605</v>
      </c>
      <c r="B952">
        <v>23371.984195535701</v>
      </c>
      <c r="C952">
        <v>0</v>
      </c>
    </row>
    <row r="953" spans="1:3" x14ac:dyDescent="0.25">
      <c r="A953">
        <v>-8057524.5924538402</v>
      </c>
      <c r="B953">
        <v>22437.505318750002</v>
      </c>
      <c r="C953" s="1">
        <v>3.19725040753837E-5</v>
      </c>
    </row>
    <row r="954" spans="1:3" x14ac:dyDescent="0.25">
      <c r="A954">
        <v>-8056590.1135769198</v>
      </c>
      <c r="B954">
        <v>22437.505318750002</v>
      </c>
      <c r="C954" s="1">
        <v>2.2877460651215999E-5</v>
      </c>
    </row>
    <row r="955" spans="1:3" x14ac:dyDescent="0.25">
      <c r="A955">
        <v>-8055655.6347000003</v>
      </c>
      <c r="B955">
        <v>22437.505318750002</v>
      </c>
      <c r="C955" s="1">
        <v>2.2877460651215999E-5</v>
      </c>
    </row>
    <row r="956" spans="1:3" x14ac:dyDescent="0.25">
      <c r="A956">
        <v>-8054721.1558230696</v>
      </c>
      <c r="B956">
        <v>22437.505318750002</v>
      </c>
      <c r="C956" s="1">
        <v>4.2363357351859998E-5</v>
      </c>
    </row>
    <row r="957" spans="1:3" x14ac:dyDescent="0.25">
      <c r="A957">
        <v>-8053786.6769461501</v>
      </c>
      <c r="B957">
        <v>22437.505318750002</v>
      </c>
      <c r="C957">
        <v>1.08788139186799E-4</v>
      </c>
    </row>
    <row r="958" spans="1:3" x14ac:dyDescent="0.25">
      <c r="A958">
        <v>-8052852.1980692297</v>
      </c>
      <c r="B958">
        <v>22437.505318750002</v>
      </c>
      <c r="C958">
        <v>1.4901280519552499E-4</v>
      </c>
    </row>
    <row r="959" spans="1:3" x14ac:dyDescent="0.25">
      <c r="A959">
        <v>-8051917.7191923</v>
      </c>
      <c r="B959">
        <v>22437.505318750002</v>
      </c>
      <c r="C959">
        <v>2.0365363161545201E-4</v>
      </c>
    </row>
    <row r="960" spans="1:3" x14ac:dyDescent="0.25">
      <c r="A960">
        <v>-8050983.2403153796</v>
      </c>
      <c r="B960">
        <v>22437.505318750002</v>
      </c>
      <c r="C960">
        <v>3.4577245241962297E-4</v>
      </c>
    </row>
    <row r="961" spans="1:3" x14ac:dyDescent="0.25">
      <c r="A961">
        <v>-8050048.7614384601</v>
      </c>
      <c r="B961">
        <v>22437.505318750002</v>
      </c>
      <c r="C961">
        <v>5.7248171651735902E-4</v>
      </c>
    </row>
    <row r="962" spans="1:3" x14ac:dyDescent="0.25">
      <c r="A962">
        <v>-8049114.2825615304</v>
      </c>
      <c r="B962">
        <v>22437.505318750002</v>
      </c>
      <c r="C962">
        <v>8.8021863484755104E-4</v>
      </c>
    </row>
    <row r="963" spans="1:3" x14ac:dyDescent="0.25">
      <c r="A963">
        <v>-8048179.8036846099</v>
      </c>
      <c r="B963">
        <v>22437.505318750002</v>
      </c>
      <c r="C963">
        <v>1.32865831255912E-3</v>
      </c>
    </row>
    <row r="964" spans="1:3" x14ac:dyDescent="0.25">
      <c r="A964">
        <v>-8047245.3248076905</v>
      </c>
      <c r="B964">
        <v>22437.505318750002</v>
      </c>
      <c r="C964">
        <v>2.0705296192318201E-3</v>
      </c>
    </row>
    <row r="965" spans="1:3" x14ac:dyDescent="0.25">
      <c r="A965">
        <v>-8046310.8459307598</v>
      </c>
      <c r="B965">
        <v>22437.505318750002</v>
      </c>
      <c r="C965">
        <v>2.1839125547558E-3</v>
      </c>
    </row>
    <row r="966" spans="1:3" x14ac:dyDescent="0.25">
      <c r="A966">
        <v>-8045376.3670538403</v>
      </c>
      <c r="B966">
        <v>22437.505318750002</v>
      </c>
      <c r="C966">
        <v>3.2813127618282999E-3</v>
      </c>
    </row>
    <row r="967" spans="1:3" x14ac:dyDescent="0.25">
      <c r="A967">
        <v>-8044441.8881769199</v>
      </c>
      <c r="B967">
        <v>22437.505318750002</v>
      </c>
      <c r="C967">
        <v>4.7462047077715301E-3</v>
      </c>
    </row>
    <row r="968" spans="1:3" x14ac:dyDescent="0.25">
      <c r="A968">
        <v>-8043507.4093000004</v>
      </c>
      <c r="B968">
        <v>22437.505318750002</v>
      </c>
      <c r="C968">
        <v>5.0793285481631704E-3</v>
      </c>
    </row>
    <row r="969" spans="1:3" x14ac:dyDescent="0.25">
      <c r="A969">
        <v>-8042572.9304230697</v>
      </c>
      <c r="B969">
        <v>22437.505318750002</v>
      </c>
      <c r="C969">
        <v>7.4585652910172896E-3</v>
      </c>
    </row>
    <row r="970" spans="1:3" x14ac:dyDescent="0.25">
      <c r="A970">
        <v>-8041638.4515461503</v>
      </c>
      <c r="B970">
        <v>22437.505318750002</v>
      </c>
      <c r="C970">
        <v>1.01782325655221E-2</v>
      </c>
    </row>
    <row r="971" spans="1:3" x14ac:dyDescent="0.25">
      <c r="A971">
        <v>-8040703.9726692298</v>
      </c>
      <c r="B971">
        <v>22437.505318750002</v>
      </c>
      <c r="C971">
        <v>1.0439014062285401E-2</v>
      </c>
    </row>
    <row r="972" spans="1:3" x14ac:dyDescent="0.25">
      <c r="A972">
        <v>-8039769.4937923001</v>
      </c>
      <c r="B972">
        <v>22437.505318750002</v>
      </c>
      <c r="C972">
        <v>1.37470969930291E-2</v>
      </c>
    </row>
    <row r="973" spans="1:3" x14ac:dyDescent="0.25">
      <c r="A973">
        <v>-8038835.0149153797</v>
      </c>
      <c r="B973">
        <v>22437.505318750002</v>
      </c>
      <c r="C973">
        <v>1.9354663789272301E-2</v>
      </c>
    </row>
    <row r="974" spans="1:3" x14ac:dyDescent="0.25">
      <c r="A974">
        <v>-8037900.5360384602</v>
      </c>
      <c r="B974">
        <v>22437.505318750002</v>
      </c>
      <c r="C974">
        <v>2.0630525425076401E-2</v>
      </c>
    </row>
    <row r="975" spans="1:3" x14ac:dyDescent="0.25">
      <c r="A975">
        <v>-8036966.0571615295</v>
      </c>
      <c r="B975">
        <v>22437.505318750002</v>
      </c>
      <c r="C975">
        <v>2.6353882625699002E-2</v>
      </c>
    </row>
    <row r="976" spans="1:3" x14ac:dyDescent="0.25">
      <c r="A976">
        <v>-8036031.5782846101</v>
      </c>
      <c r="B976">
        <v>22437.505318750002</v>
      </c>
      <c r="C976">
        <v>2.77020800858736E-2</v>
      </c>
    </row>
    <row r="977" spans="1:3" x14ac:dyDescent="0.25">
      <c r="A977">
        <v>-8035097.0994076896</v>
      </c>
      <c r="B977">
        <v>22437.505318750002</v>
      </c>
      <c r="C977">
        <v>2.96980552375316E-2</v>
      </c>
    </row>
    <row r="978" spans="1:3" x14ac:dyDescent="0.25">
      <c r="A978">
        <v>-8034162.6205307599</v>
      </c>
      <c r="B978">
        <v>22437.505318750002</v>
      </c>
      <c r="C978">
        <v>3.6403965204954099E-2</v>
      </c>
    </row>
    <row r="979" spans="1:3" x14ac:dyDescent="0.25">
      <c r="A979">
        <v>-8033228.1416538404</v>
      </c>
      <c r="B979">
        <v>22437.505318750002</v>
      </c>
      <c r="C979">
        <v>3.8139443844556802E-2</v>
      </c>
    </row>
    <row r="980" spans="1:3" x14ac:dyDescent="0.25">
      <c r="A980">
        <v>-8032293.66277692</v>
      </c>
      <c r="B980">
        <v>22437.505318750002</v>
      </c>
      <c r="C980">
        <v>3.8807447999715798E-2</v>
      </c>
    </row>
    <row r="981" spans="1:3" x14ac:dyDescent="0.25">
      <c r="A981">
        <v>-8031359.1838999996</v>
      </c>
      <c r="B981">
        <v>22437.505318750002</v>
      </c>
      <c r="C981">
        <v>3.9529394358396502E-2</v>
      </c>
    </row>
    <row r="982" spans="1:3" x14ac:dyDescent="0.25">
      <c r="A982">
        <v>-8030424.7050230699</v>
      </c>
      <c r="B982">
        <v>22437.505318750002</v>
      </c>
      <c r="C982">
        <v>4.9698878079652703E-2</v>
      </c>
    </row>
    <row r="983" spans="1:3" x14ac:dyDescent="0.25">
      <c r="A983">
        <v>-8029490.2261461504</v>
      </c>
      <c r="B983">
        <v>22437.505318750002</v>
      </c>
      <c r="C983">
        <v>5.0270508974790497E-2</v>
      </c>
    </row>
    <row r="984" spans="1:3" x14ac:dyDescent="0.25">
      <c r="A984">
        <v>-8028555.74726923</v>
      </c>
      <c r="B984">
        <v>22437.505318750002</v>
      </c>
      <c r="C984">
        <v>5.1171280443668303E-2</v>
      </c>
    </row>
    <row r="985" spans="1:3" x14ac:dyDescent="0.25">
      <c r="A985">
        <v>-8027621.2683923002</v>
      </c>
      <c r="B985">
        <v>22437.505318750002</v>
      </c>
      <c r="C985">
        <v>5.2746824920177397E-2</v>
      </c>
    </row>
    <row r="986" spans="1:3" x14ac:dyDescent="0.25">
      <c r="A986">
        <v>-8026686.7895153798</v>
      </c>
      <c r="B986">
        <v>22437.505318750002</v>
      </c>
      <c r="C986">
        <v>5.2762132138013798E-2</v>
      </c>
    </row>
    <row r="987" spans="1:3" x14ac:dyDescent="0.25">
      <c r="A987">
        <v>-8025752.3106384603</v>
      </c>
      <c r="B987">
        <v>22437.505318750002</v>
      </c>
      <c r="C987">
        <v>5.3679678589105599E-2</v>
      </c>
    </row>
    <row r="988" spans="1:3" x14ac:dyDescent="0.25">
      <c r="A988">
        <v>-8024817.8317615297</v>
      </c>
      <c r="B988">
        <v>22437.505318750002</v>
      </c>
      <c r="C988">
        <v>4.4279169291257803E-2</v>
      </c>
    </row>
    <row r="989" spans="1:3" x14ac:dyDescent="0.25">
      <c r="A989">
        <v>-8023883.3528846102</v>
      </c>
      <c r="B989">
        <v>22437.505318750002</v>
      </c>
      <c r="C989">
        <v>4.4279169291257803E-2</v>
      </c>
    </row>
    <row r="990" spans="1:3" x14ac:dyDescent="0.25">
      <c r="A990">
        <v>-8022948.8740076898</v>
      </c>
      <c r="B990">
        <v>22437.505318750002</v>
      </c>
      <c r="C990">
        <v>4.4279169291257803E-2</v>
      </c>
    </row>
    <row r="991" spans="1:3" x14ac:dyDescent="0.25">
      <c r="A991">
        <v>-8022014.39513076</v>
      </c>
      <c r="B991">
        <v>22437.505318750002</v>
      </c>
      <c r="C991">
        <v>0</v>
      </c>
    </row>
    <row r="992" spans="1:3" x14ac:dyDescent="0.25">
      <c r="A992">
        <v>-8021079.9162538396</v>
      </c>
      <c r="B992">
        <v>22437.505318750002</v>
      </c>
      <c r="C992">
        <v>0</v>
      </c>
    </row>
    <row r="993" spans="1:3" x14ac:dyDescent="0.25">
      <c r="A993">
        <v>-8020145.4373769201</v>
      </c>
      <c r="B993">
        <v>22437.505318750002</v>
      </c>
      <c r="C993">
        <v>0</v>
      </c>
    </row>
    <row r="994" spans="1:3" x14ac:dyDescent="0.25">
      <c r="A994">
        <v>-8019210.9584999997</v>
      </c>
      <c r="B994">
        <v>22437.505318750002</v>
      </c>
      <c r="C994">
        <v>0</v>
      </c>
    </row>
    <row r="995" spans="1:3" x14ac:dyDescent="0.25">
      <c r="A995">
        <v>-8018276.47962307</v>
      </c>
      <c r="B995">
        <v>22437.505318750002</v>
      </c>
      <c r="C995">
        <v>0</v>
      </c>
    </row>
    <row r="996" spans="1:3" x14ac:dyDescent="0.25">
      <c r="A996">
        <v>-8017342.0007461496</v>
      </c>
      <c r="B996">
        <v>22437.505318750002</v>
      </c>
      <c r="C996">
        <v>0</v>
      </c>
    </row>
    <row r="997" spans="1:3" x14ac:dyDescent="0.25">
      <c r="A997">
        <v>-8016407.5218692301</v>
      </c>
      <c r="B997">
        <v>22437.505318750002</v>
      </c>
      <c r="C997">
        <v>0</v>
      </c>
    </row>
    <row r="998" spans="1:3" x14ac:dyDescent="0.25">
      <c r="A998">
        <v>-8015473.0429923004</v>
      </c>
      <c r="B998">
        <v>22437.505318750002</v>
      </c>
      <c r="C998">
        <v>0</v>
      </c>
    </row>
    <row r="999" spans="1:3" x14ac:dyDescent="0.25">
      <c r="A999">
        <v>-8014538.5641153799</v>
      </c>
      <c r="B999">
        <v>22437.505318750002</v>
      </c>
      <c r="C999">
        <v>0</v>
      </c>
    </row>
    <row r="1000" spans="1:3" x14ac:dyDescent="0.25">
      <c r="A1000">
        <v>-8013604.0852384605</v>
      </c>
      <c r="B1000">
        <v>22437.505318750002</v>
      </c>
      <c r="C1000">
        <v>0</v>
      </c>
    </row>
    <row r="1001" spans="1:3" x14ac:dyDescent="0.25">
      <c r="A1001">
        <v>-8057524.5924538402</v>
      </c>
      <c r="B1001">
        <v>21503.026441964201</v>
      </c>
      <c r="C1001" s="1">
        <v>3.19725040753837E-5</v>
      </c>
    </row>
    <row r="1002" spans="1:3" x14ac:dyDescent="0.25">
      <c r="A1002">
        <v>-8056590.1135769198</v>
      </c>
      <c r="B1002">
        <v>21503.026441964201</v>
      </c>
      <c r="C1002" s="1">
        <v>2.2877460651215999E-5</v>
      </c>
    </row>
    <row r="1003" spans="1:3" x14ac:dyDescent="0.25">
      <c r="A1003">
        <v>-8055655.6347000003</v>
      </c>
      <c r="B1003">
        <v>21503.026441964201</v>
      </c>
      <c r="C1003" s="1">
        <v>4.2363357351859998E-5</v>
      </c>
    </row>
    <row r="1004" spans="1:3" x14ac:dyDescent="0.25">
      <c r="A1004">
        <v>-8054721.1558230696</v>
      </c>
      <c r="B1004">
        <v>21503.026441964201</v>
      </c>
      <c r="C1004" s="1">
        <v>7.0016663812566494E-5</v>
      </c>
    </row>
    <row r="1005" spans="1:3" x14ac:dyDescent="0.25">
      <c r="A1005">
        <v>-8053786.6769461501</v>
      </c>
      <c r="B1005">
        <v>21503.026441964201</v>
      </c>
      <c r="C1005">
        <v>1.4901280519552499E-4</v>
      </c>
    </row>
    <row r="1006" spans="1:3" x14ac:dyDescent="0.25">
      <c r="A1006">
        <v>-8052852.1980692297</v>
      </c>
      <c r="B1006">
        <v>21503.026441964201</v>
      </c>
      <c r="C1006">
        <v>2.0365363161545201E-4</v>
      </c>
    </row>
    <row r="1007" spans="1:3" x14ac:dyDescent="0.25">
      <c r="A1007">
        <v>-8051917.7191923</v>
      </c>
      <c r="B1007">
        <v>21503.026441964201</v>
      </c>
      <c r="C1007">
        <v>3.4577245241962297E-4</v>
      </c>
    </row>
    <row r="1008" spans="1:3" x14ac:dyDescent="0.25">
      <c r="A1008">
        <v>-8050983.2403153796</v>
      </c>
      <c r="B1008">
        <v>21503.026441964201</v>
      </c>
      <c r="C1008">
        <v>5.9931183932348999E-4</v>
      </c>
    </row>
    <row r="1009" spans="1:3" x14ac:dyDescent="0.25">
      <c r="A1009">
        <v>-8050048.7614384601</v>
      </c>
      <c r="B1009">
        <v>21503.026441964201</v>
      </c>
      <c r="C1009">
        <v>6.0195254627615203E-4</v>
      </c>
    </row>
    <row r="1010" spans="1:3" x14ac:dyDescent="0.25">
      <c r="A1010">
        <v>-8049114.2825615304</v>
      </c>
      <c r="B1010">
        <v>21503.026441964201</v>
      </c>
      <c r="C1010">
        <v>9.2046876670792601E-4</v>
      </c>
    </row>
    <row r="1011" spans="1:3" x14ac:dyDescent="0.25">
      <c r="A1011">
        <v>-8048179.8036846099</v>
      </c>
      <c r="B1011">
        <v>21503.026441964201</v>
      </c>
      <c r="C1011">
        <v>1.38723454438149E-3</v>
      </c>
    </row>
    <row r="1012" spans="1:3" x14ac:dyDescent="0.25">
      <c r="A1012">
        <v>-8047245.3248076905</v>
      </c>
      <c r="B1012">
        <v>21503.026441964201</v>
      </c>
      <c r="C1012">
        <v>2.1530627273023098E-3</v>
      </c>
    </row>
    <row r="1013" spans="1:3" x14ac:dyDescent="0.25">
      <c r="A1013">
        <v>-8046310.8459307598</v>
      </c>
      <c r="B1013">
        <v>21503.026441964201</v>
      </c>
      <c r="C1013">
        <v>3.29886027611792E-3</v>
      </c>
    </row>
    <row r="1014" spans="1:3" x14ac:dyDescent="0.25">
      <c r="A1014">
        <v>-8045376.3670538403</v>
      </c>
      <c r="B1014">
        <v>21503.026441964201</v>
      </c>
      <c r="C1014">
        <v>4.7019720077514596E-3</v>
      </c>
    </row>
    <row r="1015" spans="1:3" x14ac:dyDescent="0.25">
      <c r="A1015">
        <v>-8044441.8881769199</v>
      </c>
      <c r="B1015">
        <v>21503.026441964201</v>
      </c>
      <c r="C1015">
        <v>7.02208839356899E-3</v>
      </c>
    </row>
    <row r="1016" spans="1:3" x14ac:dyDescent="0.25">
      <c r="A1016">
        <v>-8043507.4093000004</v>
      </c>
      <c r="B1016">
        <v>21503.026441964201</v>
      </c>
      <c r="C1016">
        <v>7.3692062869667998E-3</v>
      </c>
    </row>
    <row r="1017" spans="1:3" x14ac:dyDescent="0.25">
      <c r="A1017">
        <v>-8042572.9304230697</v>
      </c>
      <c r="B1017">
        <v>21503.026441964201</v>
      </c>
      <c r="C1017">
        <v>9.9775707349181106E-3</v>
      </c>
    </row>
    <row r="1018" spans="1:3" x14ac:dyDescent="0.25">
      <c r="A1018">
        <v>-8041638.4515461503</v>
      </c>
      <c r="B1018">
        <v>21503.026441964201</v>
      </c>
      <c r="C1018">
        <v>1.2706787325441799E-2</v>
      </c>
    </row>
    <row r="1019" spans="1:3" x14ac:dyDescent="0.25">
      <c r="A1019">
        <v>-8040703.9726692298</v>
      </c>
      <c r="B1019">
        <v>21503.026441964201</v>
      </c>
      <c r="C1019">
        <v>1.3369617052376199E-2</v>
      </c>
    </row>
    <row r="1020" spans="1:3" x14ac:dyDescent="0.25">
      <c r="A1020">
        <v>-8039769.4937923001</v>
      </c>
      <c r="B1020">
        <v>21503.026441964201</v>
      </c>
      <c r="C1020">
        <v>1.9348362460732401E-2</v>
      </c>
    </row>
    <row r="1021" spans="1:3" x14ac:dyDescent="0.25">
      <c r="A1021">
        <v>-8038835.0149153797</v>
      </c>
      <c r="B1021">
        <v>21503.026441964201</v>
      </c>
      <c r="C1021">
        <v>2.54040360450744E-2</v>
      </c>
    </row>
    <row r="1022" spans="1:3" x14ac:dyDescent="0.25">
      <c r="A1022">
        <v>-8037900.5360384602</v>
      </c>
      <c r="B1022">
        <v>21503.026441964201</v>
      </c>
      <c r="C1022">
        <v>2.67238710075616E-2</v>
      </c>
    </row>
    <row r="1023" spans="1:3" x14ac:dyDescent="0.25">
      <c r="A1023">
        <v>-8036966.0571615295</v>
      </c>
      <c r="B1023">
        <v>21503.026441964201</v>
      </c>
      <c r="C1023">
        <v>3.3187575638294199E-2</v>
      </c>
    </row>
    <row r="1024" spans="1:3" x14ac:dyDescent="0.25">
      <c r="A1024">
        <v>-8036031.5782846101</v>
      </c>
      <c r="B1024">
        <v>21503.026441964201</v>
      </c>
      <c r="C1024">
        <v>3.4811399877071297E-2</v>
      </c>
    </row>
    <row r="1025" spans="1:3" x14ac:dyDescent="0.25">
      <c r="A1025">
        <v>-8035097.0994076896</v>
      </c>
      <c r="B1025">
        <v>21503.026441964201</v>
      </c>
      <c r="C1025">
        <v>3.6785248667001703E-2</v>
      </c>
    </row>
    <row r="1026" spans="1:3" x14ac:dyDescent="0.25">
      <c r="A1026">
        <v>-8034162.6205307599</v>
      </c>
      <c r="B1026">
        <v>21503.026441964201</v>
      </c>
      <c r="C1026">
        <v>4.5660827308893197E-2</v>
      </c>
    </row>
    <row r="1027" spans="1:3" x14ac:dyDescent="0.25">
      <c r="A1027">
        <v>-8033228.1416538404</v>
      </c>
      <c r="B1027">
        <v>21503.026441964201</v>
      </c>
      <c r="C1027">
        <v>4.7576975077390601E-2</v>
      </c>
    </row>
    <row r="1028" spans="1:3" x14ac:dyDescent="0.25">
      <c r="A1028">
        <v>-8032293.66277692</v>
      </c>
      <c r="B1028">
        <v>21503.026441964201</v>
      </c>
      <c r="C1028">
        <v>4.8286296427249902E-2</v>
      </c>
    </row>
    <row r="1029" spans="1:3" x14ac:dyDescent="0.25">
      <c r="A1029">
        <v>-8031359.1838999996</v>
      </c>
      <c r="B1029">
        <v>21503.026441964201</v>
      </c>
      <c r="C1029">
        <v>5.0915222615003503E-2</v>
      </c>
    </row>
    <row r="1030" spans="1:3" x14ac:dyDescent="0.25">
      <c r="A1030">
        <v>-8030424.7050230699</v>
      </c>
      <c r="B1030">
        <v>21503.026441964201</v>
      </c>
      <c r="C1030">
        <v>5.9802610427141099E-2</v>
      </c>
    </row>
    <row r="1031" spans="1:3" x14ac:dyDescent="0.25">
      <c r="A1031">
        <v>-8029490.2261461504</v>
      </c>
      <c r="B1031">
        <v>21503.026441964201</v>
      </c>
      <c r="C1031">
        <v>6.0995619744062403E-2</v>
      </c>
    </row>
    <row r="1032" spans="1:3" x14ac:dyDescent="0.25">
      <c r="A1032">
        <v>-8028555.74726923</v>
      </c>
      <c r="B1032">
        <v>21503.026441964201</v>
      </c>
      <c r="C1032">
        <v>6.1623442918062203E-2</v>
      </c>
    </row>
    <row r="1033" spans="1:3" x14ac:dyDescent="0.25">
      <c r="A1033">
        <v>-8027621.2683923002</v>
      </c>
      <c r="B1033">
        <v>21503.026441964201</v>
      </c>
      <c r="C1033">
        <v>6.3251346349716103E-2</v>
      </c>
    </row>
    <row r="1034" spans="1:3" x14ac:dyDescent="0.25">
      <c r="A1034">
        <v>-8026686.7895153798</v>
      </c>
      <c r="B1034">
        <v>21503.026441964201</v>
      </c>
      <c r="C1034">
        <v>6.3255555927753407E-2</v>
      </c>
    </row>
    <row r="1035" spans="1:3" x14ac:dyDescent="0.25">
      <c r="A1035">
        <v>-8025752.3106384603</v>
      </c>
      <c r="B1035">
        <v>21503.026441964201</v>
      </c>
      <c r="C1035">
        <v>6.4700126647949205E-2</v>
      </c>
    </row>
    <row r="1036" spans="1:3" x14ac:dyDescent="0.25">
      <c r="A1036">
        <v>-8024817.8317615297</v>
      </c>
      <c r="B1036">
        <v>21503.026441964201</v>
      </c>
      <c r="C1036">
        <v>5.4362013936042702E-2</v>
      </c>
    </row>
    <row r="1037" spans="1:3" x14ac:dyDescent="0.25">
      <c r="A1037">
        <v>-8023883.3528846102</v>
      </c>
      <c r="B1037">
        <v>21503.026441964201</v>
      </c>
      <c r="C1037">
        <v>5.4380450397729797E-2</v>
      </c>
    </row>
    <row r="1038" spans="1:3" x14ac:dyDescent="0.25">
      <c r="A1038">
        <v>-8022948.8740076898</v>
      </c>
      <c r="B1038">
        <v>21503.026441964201</v>
      </c>
      <c r="C1038">
        <v>5.3415313363075201E-2</v>
      </c>
    </row>
    <row r="1039" spans="1:3" x14ac:dyDescent="0.25">
      <c r="A1039">
        <v>-8022014.39513076</v>
      </c>
      <c r="B1039">
        <v>21503.026441964201</v>
      </c>
      <c r="C1039">
        <v>0</v>
      </c>
    </row>
    <row r="1040" spans="1:3" x14ac:dyDescent="0.25">
      <c r="A1040">
        <v>-8021079.9162538396</v>
      </c>
      <c r="B1040">
        <v>21503.026441964201</v>
      </c>
      <c r="C1040">
        <v>0</v>
      </c>
    </row>
    <row r="1041" spans="1:3" x14ac:dyDescent="0.25">
      <c r="A1041">
        <v>-8020145.4373769201</v>
      </c>
      <c r="B1041">
        <v>21503.026441964201</v>
      </c>
      <c r="C1041">
        <v>0</v>
      </c>
    </row>
    <row r="1042" spans="1:3" x14ac:dyDescent="0.25">
      <c r="A1042">
        <v>-8019210.9584999997</v>
      </c>
      <c r="B1042">
        <v>21503.026441964201</v>
      </c>
      <c r="C1042">
        <v>0</v>
      </c>
    </row>
    <row r="1043" spans="1:3" x14ac:dyDescent="0.25">
      <c r="A1043">
        <v>-8018276.47962307</v>
      </c>
      <c r="B1043">
        <v>21503.026441964201</v>
      </c>
      <c r="C1043">
        <v>0</v>
      </c>
    </row>
    <row r="1044" spans="1:3" x14ac:dyDescent="0.25">
      <c r="A1044">
        <v>-8017342.0007461496</v>
      </c>
      <c r="B1044">
        <v>21503.026441964201</v>
      </c>
      <c r="C1044">
        <v>0</v>
      </c>
    </row>
    <row r="1045" spans="1:3" x14ac:dyDescent="0.25">
      <c r="A1045">
        <v>-8016407.5218692301</v>
      </c>
      <c r="B1045">
        <v>21503.026441964201</v>
      </c>
      <c r="C1045">
        <v>0</v>
      </c>
    </row>
    <row r="1046" spans="1:3" x14ac:dyDescent="0.25">
      <c r="A1046">
        <v>-8015473.0429923004</v>
      </c>
      <c r="B1046">
        <v>21503.026441964201</v>
      </c>
      <c r="C1046">
        <v>0</v>
      </c>
    </row>
    <row r="1047" spans="1:3" x14ac:dyDescent="0.25">
      <c r="A1047">
        <v>-8014538.5641153799</v>
      </c>
      <c r="B1047">
        <v>21503.026441964201</v>
      </c>
      <c r="C1047">
        <v>0</v>
      </c>
    </row>
    <row r="1048" spans="1:3" x14ac:dyDescent="0.25">
      <c r="A1048">
        <v>-8013604.0852384605</v>
      </c>
      <c r="B1048">
        <v>21503.026441964201</v>
      </c>
      <c r="C1048">
        <v>0</v>
      </c>
    </row>
    <row r="1049" spans="1:3" x14ac:dyDescent="0.25">
      <c r="A1049">
        <v>-8058459.0713307597</v>
      </c>
      <c r="B1049">
        <v>20568.547565178498</v>
      </c>
      <c r="C1049" s="1">
        <v>3.19725040753837E-5</v>
      </c>
    </row>
    <row r="1050" spans="1:3" x14ac:dyDescent="0.25">
      <c r="A1050">
        <v>-8057524.5924538402</v>
      </c>
      <c r="B1050">
        <v>20568.547565178498</v>
      </c>
      <c r="C1050" s="1">
        <v>2.2877460651215999E-5</v>
      </c>
    </row>
    <row r="1051" spans="1:3" x14ac:dyDescent="0.25">
      <c r="A1051">
        <v>-8056590.1135769198</v>
      </c>
      <c r="B1051">
        <v>20568.547565178498</v>
      </c>
      <c r="C1051" s="1">
        <v>4.2363357351859998E-5</v>
      </c>
    </row>
    <row r="1052" spans="1:3" x14ac:dyDescent="0.25">
      <c r="A1052">
        <v>-8055655.6347000003</v>
      </c>
      <c r="B1052">
        <v>20568.547565178498</v>
      </c>
      <c r="C1052" s="1">
        <v>7.0016663812566494E-5</v>
      </c>
    </row>
    <row r="1053" spans="1:3" x14ac:dyDescent="0.25">
      <c r="A1053">
        <v>-8054721.1558230696</v>
      </c>
      <c r="B1053">
        <v>20568.547565178498</v>
      </c>
      <c r="C1053">
        <v>1.10250053694471E-4</v>
      </c>
    </row>
    <row r="1054" spans="1:3" x14ac:dyDescent="0.25">
      <c r="A1054">
        <v>-8053786.6769461501</v>
      </c>
      <c r="B1054">
        <v>20568.547565178498</v>
      </c>
      <c r="C1054">
        <v>2.19449662836268E-4</v>
      </c>
    </row>
    <row r="1055" spans="1:3" x14ac:dyDescent="0.25">
      <c r="A1055">
        <v>-8052852.1980692297</v>
      </c>
      <c r="B1055">
        <v>20568.547565178498</v>
      </c>
      <c r="C1055">
        <v>2.0365363161545201E-4</v>
      </c>
    </row>
    <row r="1056" spans="1:3" x14ac:dyDescent="0.25">
      <c r="A1056">
        <v>-8051917.7191923</v>
      </c>
      <c r="B1056">
        <v>20568.547565178498</v>
      </c>
      <c r="C1056">
        <v>3.6124847247265198E-4</v>
      </c>
    </row>
    <row r="1057" spans="1:3" x14ac:dyDescent="0.25">
      <c r="A1057">
        <v>-8050983.2403153796</v>
      </c>
      <c r="B1057">
        <v>20568.547565178498</v>
      </c>
      <c r="C1057">
        <v>6.2877824530005401E-4</v>
      </c>
    </row>
    <row r="1058" spans="1:3" x14ac:dyDescent="0.25">
      <c r="A1058">
        <v>-8050048.7614384601</v>
      </c>
      <c r="B1058">
        <v>20568.547565178498</v>
      </c>
      <c r="C1058">
        <v>9.0950762387365103E-4</v>
      </c>
    </row>
    <row r="1059" spans="1:3" x14ac:dyDescent="0.25">
      <c r="A1059">
        <v>-8049114.2825615304</v>
      </c>
      <c r="B1059">
        <v>20568.547565178498</v>
      </c>
      <c r="C1059">
        <v>1.3716442044824299E-3</v>
      </c>
    </row>
    <row r="1060" spans="1:3" x14ac:dyDescent="0.25">
      <c r="A1060">
        <v>-8048179.8036846099</v>
      </c>
      <c r="B1060">
        <v>20568.547565178498</v>
      </c>
      <c r="C1060">
        <v>2.13126721791923E-3</v>
      </c>
    </row>
    <row r="1061" spans="1:3" x14ac:dyDescent="0.25">
      <c r="A1061">
        <v>-8047245.3248076905</v>
      </c>
      <c r="B1061">
        <v>20568.547565178498</v>
      </c>
      <c r="C1061">
        <v>3.1377440318465198E-3</v>
      </c>
    </row>
    <row r="1062" spans="1:3" x14ac:dyDescent="0.25">
      <c r="A1062">
        <v>-8046310.8459307598</v>
      </c>
      <c r="B1062">
        <v>20568.547565178498</v>
      </c>
      <c r="C1062">
        <v>4.4560246169567099E-3</v>
      </c>
    </row>
    <row r="1063" spans="1:3" x14ac:dyDescent="0.25">
      <c r="A1063">
        <v>-8045376.3670538403</v>
      </c>
      <c r="B1063">
        <v>20568.547565178498</v>
      </c>
      <c r="C1063">
        <v>6.69764913618564E-3</v>
      </c>
    </row>
    <row r="1064" spans="1:3" x14ac:dyDescent="0.25">
      <c r="A1064">
        <v>-8044441.8881769199</v>
      </c>
      <c r="B1064">
        <v>20568.547565178498</v>
      </c>
      <c r="C1064">
        <v>6.9706696085631804E-3</v>
      </c>
    </row>
    <row r="1065" spans="1:3" x14ac:dyDescent="0.25">
      <c r="A1065">
        <v>-8043507.4093000004</v>
      </c>
      <c r="B1065">
        <v>20568.547565178498</v>
      </c>
      <c r="C1065">
        <v>9.4869108870625392E-3</v>
      </c>
    </row>
    <row r="1066" spans="1:3" x14ac:dyDescent="0.25">
      <c r="A1066">
        <v>-8042572.9304230697</v>
      </c>
      <c r="B1066">
        <v>20568.547565178498</v>
      </c>
      <c r="C1066">
        <v>1.2640803121030299E-2</v>
      </c>
    </row>
    <row r="1067" spans="1:3" x14ac:dyDescent="0.25">
      <c r="A1067">
        <v>-8041638.4515461503</v>
      </c>
      <c r="B1067">
        <v>20568.547565178498</v>
      </c>
      <c r="C1067">
        <v>1.8161267042159999E-2</v>
      </c>
    </row>
    <row r="1068" spans="1:3" x14ac:dyDescent="0.25">
      <c r="A1068">
        <v>-8040703.9726692298</v>
      </c>
      <c r="B1068">
        <v>20568.547565178498</v>
      </c>
      <c r="C1068">
        <v>1.8939273431897101E-2</v>
      </c>
    </row>
    <row r="1069" spans="1:3" x14ac:dyDescent="0.25">
      <c r="A1069">
        <v>-8039769.4937923001</v>
      </c>
      <c r="B1069">
        <v>20568.547565178498</v>
      </c>
      <c r="C1069">
        <v>2.5335006415843901E-2</v>
      </c>
    </row>
    <row r="1070" spans="1:3" x14ac:dyDescent="0.25">
      <c r="A1070">
        <v>-8038835.0149153797</v>
      </c>
      <c r="B1070">
        <v>20568.547565178498</v>
      </c>
      <c r="C1070">
        <v>2.6740396395325602E-2</v>
      </c>
    </row>
    <row r="1071" spans="1:3" x14ac:dyDescent="0.25">
      <c r="A1071">
        <v>-8037900.5360384602</v>
      </c>
      <c r="B1071">
        <v>20568.547565178498</v>
      </c>
      <c r="C1071">
        <v>3.4178264439105897E-2</v>
      </c>
    </row>
    <row r="1072" spans="1:3" x14ac:dyDescent="0.25">
      <c r="A1072">
        <v>-8036966.0571615295</v>
      </c>
      <c r="B1072">
        <v>20568.547565178498</v>
      </c>
      <c r="C1072">
        <v>4.2979903519153498E-2</v>
      </c>
    </row>
    <row r="1073" spans="1:3" x14ac:dyDescent="0.25">
      <c r="A1073">
        <v>-8036031.5782846101</v>
      </c>
      <c r="B1073">
        <v>20568.547565178498</v>
      </c>
      <c r="C1073">
        <v>4.4737845659255898E-2</v>
      </c>
    </row>
    <row r="1074" spans="1:3" x14ac:dyDescent="0.25">
      <c r="A1074">
        <v>-8035097.0994076896</v>
      </c>
      <c r="B1074">
        <v>20568.547565178498</v>
      </c>
      <c r="C1074">
        <v>4.6581074595451299E-2</v>
      </c>
    </row>
    <row r="1075" spans="1:3" x14ac:dyDescent="0.25">
      <c r="A1075">
        <v>-8034162.6205307599</v>
      </c>
      <c r="B1075">
        <v>20568.547565178498</v>
      </c>
      <c r="C1075">
        <v>5.6307096034288399E-2</v>
      </c>
    </row>
    <row r="1076" spans="1:3" x14ac:dyDescent="0.25">
      <c r="A1076">
        <v>-8033228.1416538404</v>
      </c>
      <c r="B1076">
        <v>20568.547565178498</v>
      </c>
      <c r="C1076">
        <v>5.8445032685995102E-2</v>
      </c>
    </row>
    <row r="1077" spans="1:3" x14ac:dyDescent="0.25">
      <c r="A1077">
        <v>-8032293.66277692</v>
      </c>
      <c r="B1077">
        <v>20568.547565178498</v>
      </c>
      <c r="C1077">
        <v>6.1224482953548397E-2</v>
      </c>
    </row>
    <row r="1078" spans="1:3" x14ac:dyDescent="0.25">
      <c r="A1078">
        <v>-8031359.1838999996</v>
      </c>
      <c r="B1078">
        <v>20568.547565178498</v>
      </c>
      <c r="C1078">
        <v>7.3067240417003604E-2</v>
      </c>
    </row>
    <row r="1079" spans="1:3" x14ac:dyDescent="0.25">
      <c r="A1079">
        <v>-8030424.7050230699</v>
      </c>
      <c r="B1079">
        <v>20568.547565178498</v>
      </c>
      <c r="C1079">
        <v>7.3848515748977606E-2</v>
      </c>
    </row>
    <row r="1080" spans="1:3" x14ac:dyDescent="0.25">
      <c r="A1080">
        <v>-8029490.2261461504</v>
      </c>
      <c r="B1080">
        <v>20568.547565178498</v>
      </c>
      <c r="C1080">
        <v>7.4431166052818201E-2</v>
      </c>
    </row>
    <row r="1081" spans="1:3" x14ac:dyDescent="0.25">
      <c r="A1081">
        <v>-8028555.74726923</v>
      </c>
      <c r="B1081">
        <v>20568.547565178498</v>
      </c>
      <c r="C1081">
        <v>7.7649287879466997E-2</v>
      </c>
    </row>
    <row r="1082" spans="1:3" x14ac:dyDescent="0.25">
      <c r="A1082">
        <v>-8027621.2683923002</v>
      </c>
      <c r="B1082">
        <v>20568.547565178498</v>
      </c>
      <c r="C1082">
        <v>7.7660493552684701E-2</v>
      </c>
    </row>
    <row r="1083" spans="1:3" x14ac:dyDescent="0.25">
      <c r="A1083">
        <v>-8026686.7895153798</v>
      </c>
      <c r="B1083">
        <v>20568.547565178498</v>
      </c>
      <c r="C1083">
        <v>7.7635720372199998E-2</v>
      </c>
    </row>
    <row r="1084" spans="1:3" x14ac:dyDescent="0.25">
      <c r="A1084">
        <v>-8025752.3106384603</v>
      </c>
      <c r="B1084">
        <v>20568.547565178498</v>
      </c>
      <c r="C1084">
        <v>7.8649424016475594E-2</v>
      </c>
    </row>
    <row r="1085" spans="1:3" x14ac:dyDescent="0.25">
      <c r="A1085">
        <v>-8024817.8317615297</v>
      </c>
      <c r="B1085">
        <v>20568.547565178498</v>
      </c>
      <c r="C1085">
        <v>7.8659124672412803E-2</v>
      </c>
    </row>
    <row r="1086" spans="1:3" x14ac:dyDescent="0.25">
      <c r="A1086">
        <v>-8023883.3528846102</v>
      </c>
      <c r="B1086">
        <v>20568.547565178498</v>
      </c>
      <c r="C1086">
        <v>6.4936548471450806E-2</v>
      </c>
    </row>
    <row r="1087" spans="1:3" x14ac:dyDescent="0.25">
      <c r="A1087">
        <v>-8022948.8740076898</v>
      </c>
      <c r="B1087">
        <v>20568.547565178498</v>
      </c>
      <c r="C1087">
        <v>6.4179651439189897E-2</v>
      </c>
    </row>
    <row r="1088" spans="1:3" x14ac:dyDescent="0.25">
      <c r="A1088">
        <v>-8022014.39513076</v>
      </c>
      <c r="B1088">
        <v>20568.547565178498</v>
      </c>
      <c r="C1088">
        <v>0</v>
      </c>
    </row>
    <row r="1089" spans="1:3" x14ac:dyDescent="0.25">
      <c r="A1089">
        <v>-8021079.9162538396</v>
      </c>
      <c r="B1089">
        <v>20568.547565178498</v>
      </c>
      <c r="C1089">
        <v>0</v>
      </c>
    </row>
    <row r="1090" spans="1:3" x14ac:dyDescent="0.25">
      <c r="A1090">
        <v>-8020145.4373769201</v>
      </c>
      <c r="B1090">
        <v>20568.547565178498</v>
      </c>
      <c r="C1090">
        <v>0</v>
      </c>
    </row>
    <row r="1091" spans="1:3" x14ac:dyDescent="0.25">
      <c r="A1091">
        <v>-8019210.9584999997</v>
      </c>
      <c r="B1091">
        <v>20568.547565178498</v>
      </c>
      <c r="C1091">
        <v>0</v>
      </c>
    </row>
    <row r="1092" spans="1:3" x14ac:dyDescent="0.25">
      <c r="A1092">
        <v>-8018276.47962307</v>
      </c>
      <c r="B1092">
        <v>20568.547565178498</v>
      </c>
      <c r="C1092">
        <v>0</v>
      </c>
    </row>
    <row r="1093" spans="1:3" x14ac:dyDescent="0.25">
      <c r="A1093">
        <v>-8017342.0007461496</v>
      </c>
      <c r="B1093">
        <v>20568.547565178498</v>
      </c>
      <c r="C1093">
        <v>0</v>
      </c>
    </row>
    <row r="1094" spans="1:3" x14ac:dyDescent="0.25">
      <c r="A1094">
        <v>-8016407.5218692301</v>
      </c>
      <c r="B1094">
        <v>20568.547565178498</v>
      </c>
      <c r="C1094">
        <v>0</v>
      </c>
    </row>
    <row r="1095" spans="1:3" x14ac:dyDescent="0.25">
      <c r="A1095">
        <v>-8015473.0429923004</v>
      </c>
      <c r="B1095">
        <v>20568.547565178498</v>
      </c>
      <c r="C1095">
        <v>0</v>
      </c>
    </row>
    <row r="1096" spans="1:3" x14ac:dyDescent="0.25">
      <c r="A1096">
        <v>-8014538.5641153799</v>
      </c>
      <c r="B1096">
        <v>20568.547565178498</v>
      </c>
      <c r="C1096">
        <v>0</v>
      </c>
    </row>
    <row r="1097" spans="1:3" x14ac:dyDescent="0.25">
      <c r="A1097">
        <v>-8013604.0852384605</v>
      </c>
      <c r="B1097">
        <v>20568.547565178498</v>
      </c>
      <c r="C1097">
        <v>0</v>
      </c>
    </row>
    <row r="1098" spans="1:3" x14ac:dyDescent="0.25">
      <c r="A1098">
        <v>-8058459.0713307597</v>
      </c>
      <c r="B1098">
        <v>19634.068688392799</v>
      </c>
      <c r="C1098" s="1">
        <v>2.2877460651215999E-5</v>
      </c>
    </row>
    <row r="1099" spans="1:3" x14ac:dyDescent="0.25">
      <c r="A1099">
        <v>-8057524.5924538402</v>
      </c>
      <c r="B1099">
        <v>19634.068688392799</v>
      </c>
      <c r="C1099" s="1">
        <v>4.2363357351859998E-5</v>
      </c>
    </row>
    <row r="1100" spans="1:3" x14ac:dyDescent="0.25">
      <c r="A1100">
        <v>-8056590.1135769198</v>
      </c>
      <c r="B1100">
        <v>19634.068688392799</v>
      </c>
      <c r="C1100" s="1">
        <v>4.2363357351859998E-5</v>
      </c>
    </row>
    <row r="1101" spans="1:3" x14ac:dyDescent="0.25">
      <c r="A1101">
        <v>-8055655.6347000003</v>
      </c>
      <c r="B1101">
        <v>19634.068688392799</v>
      </c>
      <c r="C1101" s="1">
        <v>7.0016663812566494E-5</v>
      </c>
    </row>
    <row r="1102" spans="1:3" x14ac:dyDescent="0.25">
      <c r="A1102">
        <v>-8054721.1558230696</v>
      </c>
      <c r="B1102">
        <v>19634.068688392799</v>
      </c>
      <c r="C1102">
        <v>1.10250053694471E-4</v>
      </c>
    </row>
    <row r="1103" spans="1:3" x14ac:dyDescent="0.25">
      <c r="A1103">
        <v>-8053786.6769461501</v>
      </c>
      <c r="B1103">
        <v>19634.068688392799</v>
      </c>
      <c r="C1103">
        <v>2.0365363161545201E-4</v>
      </c>
    </row>
    <row r="1104" spans="1:3" x14ac:dyDescent="0.25">
      <c r="A1104">
        <v>-8052852.1980692297</v>
      </c>
      <c r="B1104">
        <v>19634.068688392799</v>
      </c>
      <c r="C1104">
        <v>3.4577245241962297E-4</v>
      </c>
    </row>
    <row r="1105" spans="1:3" x14ac:dyDescent="0.25">
      <c r="A1105">
        <v>-8051917.7191923</v>
      </c>
      <c r="B1105">
        <v>19634.068688392799</v>
      </c>
      <c r="C1105">
        <v>5.5018317652866201E-4</v>
      </c>
    </row>
    <row r="1106" spans="1:3" x14ac:dyDescent="0.25">
      <c r="A1106">
        <v>-8050983.2403153796</v>
      </c>
      <c r="B1106">
        <v>19634.068688392799</v>
      </c>
      <c r="C1106">
        <v>8.9604064123704997E-4</v>
      </c>
    </row>
    <row r="1107" spans="1:3" x14ac:dyDescent="0.25">
      <c r="A1107">
        <v>-8050048.7614384601</v>
      </c>
      <c r="B1107">
        <v>19634.068688392799</v>
      </c>
      <c r="C1107">
        <v>1.30212574731558E-3</v>
      </c>
    </row>
    <row r="1108" spans="1:3" x14ac:dyDescent="0.25">
      <c r="A1108">
        <v>-8049114.2825615304</v>
      </c>
      <c r="B1108">
        <v>19634.068688392799</v>
      </c>
      <c r="C1108">
        <v>2.0945461001247098E-3</v>
      </c>
    </row>
    <row r="1109" spans="1:3" x14ac:dyDescent="0.25">
      <c r="A1109">
        <v>-8048179.8036846099</v>
      </c>
      <c r="B1109">
        <v>19634.068688392799</v>
      </c>
      <c r="C1109">
        <v>3.1466740183532199E-3</v>
      </c>
    </row>
    <row r="1110" spans="1:3" x14ac:dyDescent="0.25">
      <c r="A1110">
        <v>-8047245.3248076905</v>
      </c>
      <c r="B1110">
        <v>19634.068688392799</v>
      </c>
      <c r="C1110">
        <v>3.3120636362582402E-3</v>
      </c>
    </row>
    <row r="1111" spans="1:3" x14ac:dyDescent="0.25">
      <c r="A1111">
        <v>-8046310.8459307598</v>
      </c>
      <c r="B1111">
        <v>19634.068688392799</v>
      </c>
      <c r="C1111">
        <v>4.7121266834437804E-3</v>
      </c>
    </row>
    <row r="1112" spans="1:3" x14ac:dyDescent="0.25">
      <c r="A1112">
        <v>-8045376.3670538403</v>
      </c>
      <c r="B1112">
        <v>19634.068688392799</v>
      </c>
      <c r="C1112">
        <v>7.0003299042582503E-3</v>
      </c>
    </row>
    <row r="1113" spans="1:3" x14ac:dyDescent="0.25">
      <c r="A1113">
        <v>-8044441.8881769199</v>
      </c>
      <c r="B1113">
        <v>19634.068688392799</v>
      </c>
      <c r="C1113">
        <v>9.3496879562735506E-3</v>
      </c>
    </row>
    <row r="1114" spans="1:3" x14ac:dyDescent="0.25">
      <c r="A1114">
        <v>-8043507.4093000004</v>
      </c>
      <c r="B1114">
        <v>19634.068688392799</v>
      </c>
      <c r="C1114">
        <v>1.2480746954679401E-2</v>
      </c>
    </row>
    <row r="1115" spans="1:3" x14ac:dyDescent="0.25">
      <c r="A1115">
        <v>-8042572.9304230697</v>
      </c>
      <c r="B1115">
        <v>19634.068688392799</v>
      </c>
      <c r="C1115">
        <v>1.7900636419653799E-2</v>
      </c>
    </row>
    <row r="1116" spans="1:3" x14ac:dyDescent="0.25">
      <c r="A1116">
        <v>-8041638.4515461503</v>
      </c>
      <c r="B1116">
        <v>19634.068688392799</v>
      </c>
      <c r="C1116">
        <v>1.86920966953039E-2</v>
      </c>
    </row>
    <row r="1117" spans="1:3" x14ac:dyDescent="0.25">
      <c r="A1117">
        <v>-8040703.9726692298</v>
      </c>
      <c r="B1117">
        <v>19634.068688392799</v>
      </c>
      <c r="C1117">
        <v>2.5003310292959199E-2</v>
      </c>
    </row>
    <row r="1118" spans="1:3" x14ac:dyDescent="0.25">
      <c r="A1118">
        <v>-8039769.4937923001</v>
      </c>
      <c r="B1118">
        <v>19634.068688392799</v>
      </c>
      <c r="C1118">
        <v>3.2323688268661402E-2</v>
      </c>
    </row>
    <row r="1119" spans="1:3" x14ac:dyDescent="0.25">
      <c r="A1119">
        <v>-8038835.0149153797</v>
      </c>
      <c r="B1119">
        <v>19634.068688392799</v>
      </c>
      <c r="C1119">
        <v>3.3975813537835999E-2</v>
      </c>
    </row>
    <row r="1120" spans="1:3" x14ac:dyDescent="0.25">
      <c r="A1120">
        <v>-8037900.5360384602</v>
      </c>
      <c r="B1120">
        <v>19634.068688392799</v>
      </c>
      <c r="C1120">
        <v>4.2493388056754997E-2</v>
      </c>
    </row>
    <row r="1121" spans="1:3" x14ac:dyDescent="0.25">
      <c r="A1121">
        <v>-8036966.0571615295</v>
      </c>
      <c r="B1121">
        <v>19634.068688392799</v>
      </c>
      <c r="C1121">
        <v>5.3945511579513501E-2</v>
      </c>
    </row>
    <row r="1122" spans="1:3" x14ac:dyDescent="0.25">
      <c r="A1122">
        <v>-8036031.5782846101</v>
      </c>
      <c r="B1122">
        <v>19634.068688392799</v>
      </c>
      <c r="C1122">
        <v>5.5657673627138103E-2</v>
      </c>
    </row>
    <row r="1123" spans="1:3" x14ac:dyDescent="0.25">
      <c r="A1123">
        <v>-8035097.0994076896</v>
      </c>
      <c r="B1123">
        <v>19634.068688392799</v>
      </c>
      <c r="C1123">
        <v>6.9810792803764302E-2</v>
      </c>
    </row>
    <row r="1124" spans="1:3" x14ac:dyDescent="0.25">
      <c r="A1124">
        <v>-8034162.6205307599</v>
      </c>
      <c r="B1124">
        <v>19634.068688392799</v>
      </c>
      <c r="C1124">
        <v>7.0417962968349401E-2</v>
      </c>
    </row>
    <row r="1125" spans="1:3" x14ac:dyDescent="0.25">
      <c r="A1125">
        <v>-8033228.1416538404</v>
      </c>
      <c r="B1125">
        <v>19634.068688392799</v>
      </c>
      <c r="C1125">
        <v>7.2885677218437098E-2</v>
      </c>
    </row>
    <row r="1126" spans="1:3" x14ac:dyDescent="0.25">
      <c r="A1126">
        <v>-8032293.66277692</v>
      </c>
      <c r="B1126">
        <v>19634.068688392799</v>
      </c>
      <c r="C1126">
        <v>7.5144372880458804E-2</v>
      </c>
    </row>
    <row r="1127" spans="1:3" x14ac:dyDescent="0.25">
      <c r="A1127">
        <v>-8031359.1838999996</v>
      </c>
      <c r="B1127">
        <v>19634.068688392799</v>
      </c>
      <c r="C1127">
        <v>8.88892337679862E-2</v>
      </c>
    </row>
    <row r="1128" spans="1:3" x14ac:dyDescent="0.25">
      <c r="A1128">
        <v>-8030424.7050230699</v>
      </c>
      <c r="B1128">
        <v>19634.068688392799</v>
      </c>
      <c r="C1128">
        <v>8.9422971010208102E-2</v>
      </c>
    </row>
    <row r="1129" spans="1:3" x14ac:dyDescent="0.25">
      <c r="A1129">
        <v>-8029490.2261461504</v>
      </c>
      <c r="B1129">
        <v>19634.068688392799</v>
      </c>
      <c r="C1129">
        <v>9.0192317962646401E-2</v>
      </c>
    </row>
    <row r="1130" spans="1:3" x14ac:dyDescent="0.25">
      <c r="A1130">
        <v>-8028555.74726923</v>
      </c>
      <c r="B1130">
        <v>19634.068688392799</v>
      </c>
      <c r="C1130">
        <v>9.2755727469921098E-2</v>
      </c>
    </row>
    <row r="1131" spans="1:3" x14ac:dyDescent="0.25">
      <c r="A1131">
        <v>-8027621.2683923002</v>
      </c>
      <c r="B1131">
        <v>19634.068688392799</v>
      </c>
      <c r="C1131">
        <v>9.2764772474765694E-2</v>
      </c>
    </row>
    <row r="1132" spans="1:3" x14ac:dyDescent="0.25">
      <c r="A1132">
        <v>-8026686.7895153798</v>
      </c>
      <c r="B1132">
        <v>19634.068688392799</v>
      </c>
      <c r="C1132">
        <v>9.3693785369396196E-2</v>
      </c>
    </row>
    <row r="1133" spans="1:3" x14ac:dyDescent="0.25">
      <c r="A1133">
        <v>-8025752.3106384603</v>
      </c>
      <c r="B1133">
        <v>19634.068688392799</v>
      </c>
      <c r="C1133">
        <v>9.3695878982543904E-2</v>
      </c>
    </row>
    <row r="1134" spans="1:3" x14ac:dyDescent="0.25">
      <c r="A1134">
        <v>-8024817.8317615297</v>
      </c>
      <c r="B1134">
        <v>19634.068688392799</v>
      </c>
      <c r="C1134">
        <v>9.3896262347698198E-2</v>
      </c>
    </row>
    <row r="1135" spans="1:3" x14ac:dyDescent="0.25">
      <c r="A1135">
        <v>-8023883.3528846102</v>
      </c>
      <c r="B1135">
        <v>19634.068688392799</v>
      </c>
      <c r="C1135">
        <v>7.9367868602275807E-2</v>
      </c>
    </row>
    <row r="1136" spans="1:3" x14ac:dyDescent="0.25">
      <c r="A1136">
        <v>-8022948.8740076898</v>
      </c>
      <c r="B1136">
        <v>19634.068688392799</v>
      </c>
      <c r="C1136">
        <v>7.9329863190650898E-2</v>
      </c>
    </row>
    <row r="1137" spans="1:3" x14ac:dyDescent="0.25">
      <c r="A1137">
        <v>-8022014.39513076</v>
      </c>
      <c r="B1137">
        <v>19634.068688392799</v>
      </c>
      <c r="C1137">
        <v>0</v>
      </c>
    </row>
    <row r="1138" spans="1:3" x14ac:dyDescent="0.25">
      <c r="A1138">
        <v>-8021079.9162538396</v>
      </c>
      <c r="B1138">
        <v>19634.068688392799</v>
      </c>
      <c r="C1138">
        <v>0</v>
      </c>
    </row>
    <row r="1139" spans="1:3" x14ac:dyDescent="0.25">
      <c r="A1139">
        <v>-8020145.4373769201</v>
      </c>
      <c r="B1139">
        <v>19634.068688392799</v>
      </c>
      <c r="C1139">
        <v>0</v>
      </c>
    </row>
    <row r="1140" spans="1:3" x14ac:dyDescent="0.25">
      <c r="A1140">
        <v>-8019210.9584999997</v>
      </c>
      <c r="B1140">
        <v>19634.068688392799</v>
      </c>
      <c r="C1140">
        <v>0</v>
      </c>
    </row>
    <row r="1141" spans="1:3" x14ac:dyDescent="0.25">
      <c r="A1141">
        <v>-8018276.47962307</v>
      </c>
      <c r="B1141">
        <v>19634.068688392799</v>
      </c>
      <c r="C1141">
        <v>0</v>
      </c>
    </row>
    <row r="1142" spans="1:3" x14ac:dyDescent="0.25">
      <c r="A1142">
        <v>-8017342.0007461496</v>
      </c>
      <c r="B1142">
        <v>19634.068688392799</v>
      </c>
      <c r="C1142">
        <v>0</v>
      </c>
    </row>
    <row r="1143" spans="1:3" x14ac:dyDescent="0.25">
      <c r="A1143">
        <v>-8016407.5218692301</v>
      </c>
      <c r="B1143">
        <v>19634.068688392799</v>
      </c>
      <c r="C1143">
        <v>0</v>
      </c>
    </row>
    <row r="1144" spans="1:3" x14ac:dyDescent="0.25">
      <c r="A1144">
        <v>-8015473.0429923004</v>
      </c>
      <c r="B1144">
        <v>19634.068688392799</v>
      </c>
      <c r="C1144">
        <v>0</v>
      </c>
    </row>
    <row r="1145" spans="1:3" x14ac:dyDescent="0.25">
      <c r="A1145">
        <v>-8014538.5641153799</v>
      </c>
      <c r="B1145">
        <v>19634.068688392799</v>
      </c>
      <c r="C1145">
        <v>0</v>
      </c>
    </row>
    <row r="1146" spans="1:3" x14ac:dyDescent="0.25">
      <c r="A1146">
        <v>-8013604.0852384605</v>
      </c>
      <c r="B1146">
        <v>19634.068688392799</v>
      </c>
      <c r="C1146">
        <v>0</v>
      </c>
    </row>
    <row r="1147" spans="1:3" x14ac:dyDescent="0.25">
      <c r="A1147">
        <v>-8058459.0713307597</v>
      </c>
      <c r="B1147">
        <v>18699.5898116071</v>
      </c>
      <c r="C1147" s="1">
        <v>2.2877460651215999E-5</v>
      </c>
    </row>
    <row r="1148" spans="1:3" x14ac:dyDescent="0.25">
      <c r="A1148">
        <v>-8057524.5924538402</v>
      </c>
      <c r="B1148">
        <v>18699.5898116071</v>
      </c>
      <c r="C1148" s="1">
        <v>4.2363357351859998E-5</v>
      </c>
    </row>
    <row r="1149" spans="1:3" x14ac:dyDescent="0.25">
      <c r="A1149">
        <v>-8056590.1135769198</v>
      </c>
      <c r="B1149">
        <v>18699.5898116071</v>
      </c>
      <c r="C1149" s="1">
        <v>7.0016663812566494E-5</v>
      </c>
    </row>
    <row r="1150" spans="1:3" x14ac:dyDescent="0.25">
      <c r="A1150">
        <v>-8055655.6347000003</v>
      </c>
      <c r="B1150">
        <v>18699.5898116071</v>
      </c>
      <c r="C1150">
        <v>1.10250053694471E-4</v>
      </c>
    </row>
    <row r="1151" spans="1:3" x14ac:dyDescent="0.25">
      <c r="A1151">
        <v>-8054721.1558230696</v>
      </c>
      <c r="B1151">
        <v>18699.5898116071</v>
      </c>
      <c r="C1151">
        <v>2.19449662836268E-4</v>
      </c>
    </row>
    <row r="1152" spans="1:3" x14ac:dyDescent="0.25">
      <c r="A1152">
        <v>-8053786.6769461501</v>
      </c>
      <c r="B1152">
        <v>18699.5898116071</v>
      </c>
      <c r="C1152">
        <v>3.3171696122735701E-4</v>
      </c>
    </row>
    <row r="1153" spans="1:3" x14ac:dyDescent="0.25">
      <c r="A1153">
        <v>-8052852.1980692297</v>
      </c>
      <c r="B1153">
        <v>18699.5898116071</v>
      </c>
      <c r="C1153">
        <v>5.3472351282834996E-4</v>
      </c>
    </row>
    <row r="1154" spans="1:3" x14ac:dyDescent="0.25">
      <c r="A1154">
        <v>-8051917.7191923</v>
      </c>
      <c r="B1154">
        <v>18699.5898116071</v>
      </c>
      <c r="C1154">
        <v>8.1756303552538102E-4</v>
      </c>
    </row>
    <row r="1155" spans="1:3" x14ac:dyDescent="0.25">
      <c r="A1155">
        <v>-8050983.2403153796</v>
      </c>
      <c r="B1155">
        <v>18699.5898116071</v>
      </c>
      <c r="C1155">
        <v>1.2619612971320701E-3</v>
      </c>
    </row>
    <row r="1156" spans="1:3" x14ac:dyDescent="0.25">
      <c r="A1156">
        <v>-8050048.7614384601</v>
      </c>
      <c r="B1156">
        <v>18699.5898116071</v>
      </c>
      <c r="C1156">
        <v>1.35907356161624E-3</v>
      </c>
    </row>
    <row r="1157" spans="1:3" x14ac:dyDescent="0.25">
      <c r="A1157">
        <v>-8049114.2825615304</v>
      </c>
      <c r="B1157">
        <v>18699.5898116071</v>
      </c>
      <c r="C1157">
        <v>2.2347318008542E-3</v>
      </c>
    </row>
    <row r="1158" spans="1:3" x14ac:dyDescent="0.25">
      <c r="A1158">
        <v>-8048179.8036846099</v>
      </c>
      <c r="B1158">
        <v>18699.5898116071</v>
      </c>
      <c r="C1158">
        <v>3.2434724271297398E-3</v>
      </c>
    </row>
    <row r="1159" spans="1:3" x14ac:dyDescent="0.25">
      <c r="A1159">
        <v>-8047245.3248076905</v>
      </c>
      <c r="B1159">
        <v>18699.5898116071</v>
      </c>
      <c r="C1159">
        <v>4.6307179145514896E-3</v>
      </c>
    </row>
    <row r="1160" spans="1:3" x14ac:dyDescent="0.25">
      <c r="A1160">
        <v>-8046310.8459307598</v>
      </c>
      <c r="B1160">
        <v>18699.5898116071</v>
      </c>
      <c r="C1160">
        <v>6.9222636520862501E-3</v>
      </c>
    </row>
    <row r="1161" spans="1:3" x14ac:dyDescent="0.25">
      <c r="A1161">
        <v>-8045376.3670538403</v>
      </c>
      <c r="B1161">
        <v>18699.5898116071</v>
      </c>
      <c r="C1161">
        <v>9.2975916340947099E-3</v>
      </c>
    </row>
    <row r="1162" spans="1:3" x14ac:dyDescent="0.25">
      <c r="A1162">
        <v>-8044441.8881769199</v>
      </c>
      <c r="B1162">
        <v>18699.5898116071</v>
      </c>
      <c r="C1162">
        <v>1.2524839490651999E-2</v>
      </c>
    </row>
    <row r="1163" spans="1:3" x14ac:dyDescent="0.25">
      <c r="A1163">
        <v>-8043507.4093000004</v>
      </c>
      <c r="B1163">
        <v>18699.5898116071</v>
      </c>
      <c r="C1163">
        <v>1.7792498692870098E-2</v>
      </c>
    </row>
    <row r="1164" spans="1:3" x14ac:dyDescent="0.25">
      <c r="A1164">
        <v>-8042572.9304230697</v>
      </c>
      <c r="B1164">
        <v>18699.5898116071</v>
      </c>
      <c r="C1164">
        <v>1.8493495881557399E-2</v>
      </c>
    </row>
    <row r="1165" spans="1:3" x14ac:dyDescent="0.25">
      <c r="A1165">
        <v>-8041638.4515461503</v>
      </c>
      <c r="B1165">
        <v>18699.5898116071</v>
      </c>
      <c r="C1165">
        <v>2.4772502481937402E-2</v>
      </c>
    </row>
    <row r="1166" spans="1:3" x14ac:dyDescent="0.25">
      <c r="A1166">
        <v>-8040703.9726692298</v>
      </c>
      <c r="B1166">
        <v>18699.5898116071</v>
      </c>
      <c r="C1166">
        <v>3.1183352693915301E-2</v>
      </c>
    </row>
    <row r="1167" spans="1:3" x14ac:dyDescent="0.25">
      <c r="A1167">
        <v>-8039769.4937923001</v>
      </c>
      <c r="B1167">
        <v>18699.5898116071</v>
      </c>
      <c r="C1167">
        <v>4.0760371834039598E-2</v>
      </c>
    </row>
    <row r="1168" spans="1:3" x14ac:dyDescent="0.25">
      <c r="A1168">
        <v>-8038835.0149153797</v>
      </c>
      <c r="B1168">
        <v>18699.5898116071</v>
      </c>
      <c r="C1168">
        <v>4.2210306972265202E-2</v>
      </c>
    </row>
    <row r="1169" spans="1:3" x14ac:dyDescent="0.25">
      <c r="A1169">
        <v>-8037900.5360384602</v>
      </c>
      <c r="B1169">
        <v>18699.5898116071</v>
      </c>
      <c r="C1169">
        <v>5.3474947810173E-2</v>
      </c>
    </row>
    <row r="1170" spans="1:3" x14ac:dyDescent="0.25">
      <c r="A1170">
        <v>-8036966.0571615295</v>
      </c>
      <c r="B1170">
        <v>18699.5898116071</v>
      </c>
      <c r="C1170">
        <v>6.72301575541496E-2</v>
      </c>
    </row>
    <row r="1171" spans="1:3" x14ac:dyDescent="0.25">
      <c r="A1171">
        <v>-8036031.5782846101</v>
      </c>
      <c r="B1171">
        <v>18699.5898116071</v>
      </c>
      <c r="C1171">
        <v>6.9249950349330902E-2</v>
      </c>
    </row>
    <row r="1172" spans="1:3" x14ac:dyDescent="0.25">
      <c r="A1172">
        <v>-8035097.0994076896</v>
      </c>
      <c r="B1172">
        <v>18699.5898116071</v>
      </c>
      <c r="C1172">
        <v>8.4676876664161599E-2</v>
      </c>
    </row>
    <row r="1173" spans="1:3" x14ac:dyDescent="0.25">
      <c r="A1173">
        <v>-8034162.6205307599</v>
      </c>
      <c r="B1173">
        <v>18699.5898116071</v>
      </c>
      <c r="C1173">
        <v>8.5236422717571203E-2</v>
      </c>
    </row>
    <row r="1174" spans="1:3" x14ac:dyDescent="0.25">
      <c r="A1174">
        <v>-8033228.1416538404</v>
      </c>
      <c r="B1174">
        <v>18699.5898116071</v>
      </c>
      <c r="C1174">
        <v>8.8123597204685197E-2</v>
      </c>
    </row>
    <row r="1175" spans="1:3" x14ac:dyDescent="0.25">
      <c r="A1175">
        <v>-8032293.66277692</v>
      </c>
      <c r="B1175">
        <v>18699.5898116071</v>
      </c>
      <c r="C1175">
        <v>9.0689808130264199E-2</v>
      </c>
    </row>
    <row r="1176" spans="1:3" x14ac:dyDescent="0.25">
      <c r="A1176">
        <v>-8031359.1838999996</v>
      </c>
      <c r="B1176">
        <v>18699.5898116071</v>
      </c>
      <c r="C1176">
        <v>0.103766396641731</v>
      </c>
    </row>
    <row r="1177" spans="1:3" x14ac:dyDescent="0.25">
      <c r="A1177">
        <v>-8030424.7050230699</v>
      </c>
      <c r="B1177">
        <v>18699.5898116071</v>
      </c>
      <c r="C1177">
        <v>0.10450342297553999</v>
      </c>
    </row>
    <row r="1178" spans="1:3" x14ac:dyDescent="0.25">
      <c r="A1178">
        <v>-8029490.2261461504</v>
      </c>
      <c r="B1178">
        <v>18699.5898116071</v>
      </c>
      <c r="C1178">
        <v>0.106817811727523</v>
      </c>
    </row>
    <row r="1179" spans="1:3" x14ac:dyDescent="0.25">
      <c r="A1179">
        <v>-8028555.74726923</v>
      </c>
      <c r="B1179">
        <v>18699.5898116071</v>
      </c>
      <c r="C1179">
        <v>0.107743583619594</v>
      </c>
    </row>
    <row r="1180" spans="1:3" x14ac:dyDescent="0.25">
      <c r="A1180">
        <v>-8027621.2683923002</v>
      </c>
      <c r="B1180">
        <v>18699.5898116071</v>
      </c>
      <c r="C1180">
        <v>0.107742555439472</v>
      </c>
    </row>
    <row r="1181" spans="1:3" x14ac:dyDescent="0.25">
      <c r="A1181">
        <v>-8026686.7895153798</v>
      </c>
      <c r="B1181">
        <v>18699.5898116071</v>
      </c>
      <c r="C1181">
        <v>0.10843258351087499</v>
      </c>
    </row>
    <row r="1182" spans="1:3" x14ac:dyDescent="0.25">
      <c r="A1182">
        <v>-8025752.3106384603</v>
      </c>
      <c r="B1182">
        <v>18699.5898116071</v>
      </c>
      <c r="C1182">
        <v>0.10840941965579901</v>
      </c>
    </row>
    <row r="1183" spans="1:3" x14ac:dyDescent="0.25">
      <c r="A1183">
        <v>-8024817.8317615297</v>
      </c>
      <c r="B1183">
        <v>18699.5898116071</v>
      </c>
      <c r="C1183">
        <v>0.108520425856113</v>
      </c>
    </row>
    <row r="1184" spans="1:3" x14ac:dyDescent="0.25">
      <c r="A1184">
        <v>-8023883.3528846102</v>
      </c>
      <c r="B1184">
        <v>18699.5898116071</v>
      </c>
      <c r="C1184">
        <v>9.6292726695537498E-2</v>
      </c>
    </row>
    <row r="1185" spans="1:3" x14ac:dyDescent="0.25">
      <c r="A1185">
        <v>-8022948.8740076898</v>
      </c>
      <c r="B1185">
        <v>18699.5898116071</v>
      </c>
      <c r="C1185">
        <v>9.4434820115566198E-2</v>
      </c>
    </row>
    <row r="1186" spans="1:3" x14ac:dyDescent="0.25">
      <c r="A1186">
        <v>-8022014.39513076</v>
      </c>
      <c r="B1186">
        <v>18699.5898116071</v>
      </c>
      <c r="C1186">
        <v>0</v>
      </c>
    </row>
    <row r="1187" spans="1:3" x14ac:dyDescent="0.25">
      <c r="A1187">
        <v>-8021079.9162538396</v>
      </c>
      <c r="B1187">
        <v>18699.5898116071</v>
      </c>
      <c r="C1187">
        <v>0</v>
      </c>
    </row>
    <row r="1188" spans="1:3" x14ac:dyDescent="0.25">
      <c r="A1188">
        <v>-8020145.4373769201</v>
      </c>
      <c r="B1188">
        <v>18699.5898116071</v>
      </c>
      <c r="C1188">
        <v>0</v>
      </c>
    </row>
    <row r="1189" spans="1:3" x14ac:dyDescent="0.25">
      <c r="A1189">
        <v>-8019210.9584999997</v>
      </c>
      <c r="B1189">
        <v>18699.5898116071</v>
      </c>
      <c r="C1189">
        <v>0</v>
      </c>
    </row>
    <row r="1190" spans="1:3" x14ac:dyDescent="0.25">
      <c r="A1190">
        <v>-8018276.47962307</v>
      </c>
      <c r="B1190">
        <v>18699.5898116071</v>
      </c>
      <c r="C1190">
        <v>0</v>
      </c>
    </row>
    <row r="1191" spans="1:3" x14ac:dyDescent="0.25">
      <c r="A1191">
        <v>-8017342.0007461496</v>
      </c>
      <c r="B1191">
        <v>18699.5898116071</v>
      </c>
      <c r="C1191">
        <v>0</v>
      </c>
    </row>
    <row r="1192" spans="1:3" x14ac:dyDescent="0.25">
      <c r="A1192">
        <v>-8016407.5218692301</v>
      </c>
      <c r="B1192">
        <v>18699.5898116071</v>
      </c>
      <c r="C1192">
        <v>0</v>
      </c>
    </row>
    <row r="1193" spans="1:3" x14ac:dyDescent="0.25">
      <c r="A1193">
        <v>-8015473.0429923004</v>
      </c>
      <c r="B1193">
        <v>18699.5898116071</v>
      </c>
      <c r="C1193">
        <v>0</v>
      </c>
    </row>
    <row r="1194" spans="1:3" x14ac:dyDescent="0.25">
      <c r="A1194">
        <v>-8014538.5641153799</v>
      </c>
      <c r="B1194">
        <v>18699.5898116071</v>
      </c>
      <c r="C1194">
        <v>0</v>
      </c>
    </row>
    <row r="1195" spans="1:3" x14ac:dyDescent="0.25">
      <c r="A1195">
        <v>-8013604.0852384605</v>
      </c>
      <c r="B1195">
        <v>18699.5898116071</v>
      </c>
      <c r="C1195">
        <v>0</v>
      </c>
    </row>
    <row r="1196" spans="1:3" x14ac:dyDescent="0.25">
      <c r="A1196">
        <v>-8059393.5502076903</v>
      </c>
      <c r="B1196">
        <v>17765.110934821401</v>
      </c>
      <c r="C1196" s="1">
        <v>3.19725040753837E-5</v>
      </c>
    </row>
    <row r="1197" spans="1:3" x14ac:dyDescent="0.25">
      <c r="A1197">
        <v>-8058459.0713307597</v>
      </c>
      <c r="B1197">
        <v>17765.110934821401</v>
      </c>
      <c r="C1197" s="1">
        <v>2.2877460651215999E-5</v>
      </c>
    </row>
    <row r="1198" spans="1:3" x14ac:dyDescent="0.25">
      <c r="A1198">
        <v>-8057524.5924538402</v>
      </c>
      <c r="B1198">
        <v>17765.110934821401</v>
      </c>
      <c r="C1198" s="1">
        <v>4.2363357351859998E-5</v>
      </c>
    </row>
    <row r="1199" spans="1:3" x14ac:dyDescent="0.25">
      <c r="A1199">
        <v>-8056590.1135769198</v>
      </c>
      <c r="B1199">
        <v>17765.110934821401</v>
      </c>
      <c r="C1199" s="1">
        <v>7.0016663812566494E-5</v>
      </c>
    </row>
    <row r="1200" spans="1:3" x14ac:dyDescent="0.25">
      <c r="A1200">
        <v>-8055655.6347000003</v>
      </c>
      <c r="B1200">
        <v>17765.110934821401</v>
      </c>
      <c r="C1200">
        <v>1.10250053694471E-4</v>
      </c>
    </row>
    <row r="1201" spans="1:3" x14ac:dyDescent="0.25">
      <c r="A1201">
        <v>-8054721.1558230696</v>
      </c>
      <c r="B1201">
        <v>17765.110934821401</v>
      </c>
      <c r="C1201">
        <v>3.4750168561004102E-4</v>
      </c>
    </row>
    <row r="1202" spans="1:3" x14ac:dyDescent="0.25">
      <c r="A1202">
        <v>-8053786.6769461501</v>
      </c>
      <c r="B1202">
        <v>17765.110934821401</v>
      </c>
      <c r="C1202">
        <v>3.3171696122735701E-4</v>
      </c>
    </row>
    <row r="1203" spans="1:3" x14ac:dyDescent="0.25">
      <c r="A1203">
        <v>-8052852.1980692297</v>
      </c>
      <c r="B1203">
        <v>17765.110934821401</v>
      </c>
      <c r="C1203">
        <v>5.3472351282834996E-4</v>
      </c>
    </row>
    <row r="1204" spans="1:3" x14ac:dyDescent="0.25">
      <c r="A1204">
        <v>-8051917.7191923</v>
      </c>
      <c r="B1204">
        <v>17765.110934821401</v>
      </c>
      <c r="C1204">
        <v>8.6661829845979799E-4</v>
      </c>
    </row>
    <row r="1205" spans="1:3" x14ac:dyDescent="0.25">
      <c r="A1205">
        <v>-8050983.2403153796</v>
      </c>
      <c r="B1205">
        <v>17765.110934821401</v>
      </c>
      <c r="C1205">
        <v>1.4308623503893601E-3</v>
      </c>
    </row>
    <row r="1206" spans="1:3" x14ac:dyDescent="0.25">
      <c r="A1206">
        <v>-8050048.7614384601</v>
      </c>
      <c r="B1206">
        <v>17765.110934821401</v>
      </c>
      <c r="C1206">
        <v>2.13671289384365E-3</v>
      </c>
    </row>
    <row r="1207" spans="1:3" x14ac:dyDescent="0.25">
      <c r="A1207">
        <v>-8049114.2825615304</v>
      </c>
      <c r="B1207">
        <v>17765.110934821401</v>
      </c>
      <c r="C1207">
        <v>3.1153641175478601E-3</v>
      </c>
    </row>
    <row r="1208" spans="1:3" x14ac:dyDescent="0.25">
      <c r="A1208">
        <v>-8048179.8036846099</v>
      </c>
      <c r="B1208">
        <v>17765.110934821401</v>
      </c>
      <c r="C1208">
        <v>4.4598202221095501E-3</v>
      </c>
    </row>
    <row r="1209" spans="1:3" x14ac:dyDescent="0.25">
      <c r="A1209">
        <v>-8047245.3248076905</v>
      </c>
      <c r="B1209">
        <v>17765.110934821401</v>
      </c>
      <c r="C1209">
        <v>6.6905072890222003E-3</v>
      </c>
    </row>
    <row r="1210" spans="1:3" x14ac:dyDescent="0.25">
      <c r="A1210">
        <v>-8046310.8459307598</v>
      </c>
      <c r="B1210">
        <v>17765.110934821401</v>
      </c>
      <c r="C1210">
        <v>9.1073466464877094E-3</v>
      </c>
    </row>
    <row r="1211" spans="1:3" x14ac:dyDescent="0.25">
      <c r="A1211">
        <v>-8045376.3670538403</v>
      </c>
      <c r="B1211">
        <v>17765.110934821401</v>
      </c>
      <c r="C1211">
        <v>1.20085561648011E-2</v>
      </c>
    </row>
    <row r="1212" spans="1:3" x14ac:dyDescent="0.25">
      <c r="A1212">
        <v>-8044441.8881769199</v>
      </c>
      <c r="B1212">
        <v>17765.110934821401</v>
      </c>
      <c r="C1212">
        <v>1.7335528507828699E-2</v>
      </c>
    </row>
    <row r="1213" spans="1:3" x14ac:dyDescent="0.25">
      <c r="A1213">
        <v>-8043507.4093000004</v>
      </c>
      <c r="B1213">
        <v>17765.110934821401</v>
      </c>
      <c r="C1213">
        <v>1.7855767160653999E-2</v>
      </c>
    </row>
    <row r="1214" spans="1:3" x14ac:dyDescent="0.25">
      <c r="A1214">
        <v>-8042572.9304230697</v>
      </c>
      <c r="B1214">
        <v>17765.110934821401</v>
      </c>
      <c r="C1214">
        <v>2.38532405346632E-2</v>
      </c>
    </row>
    <row r="1215" spans="1:3" x14ac:dyDescent="0.25">
      <c r="A1215">
        <v>-8041638.4515461503</v>
      </c>
      <c r="B1215">
        <v>17765.110934821401</v>
      </c>
      <c r="C1215">
        <v>3.10386847704648E-2</v>
      </c>
    </row>
    <row r="1216" spans="1:3" x14ac:dyDescent="0.25">
      <c r="A1216">
        <v>-8040703.9726692298</v>
      </c>
      <c r="B1216">
        <v>17765.110934821401</v>
      </c>
      <c r="C1216">
        <v>4.0510576218366602E-2</v>
      </c>
    </row>
    <row r="1217" spans="1:3" x14ac:dyDescent="0.25">
      <c r="A1217">
        <v>-8039769.4937923001</v>
      </c>
      <c r="B1217">
        <v>17765.110934821401</v>
      </c>
      <c r="C1217">
        <v>5.1609575748443597E-2</v>
      </c>
    </row>
    <row r="1218" spans="1:3" x14ac:dyDescent="0.25">
      <c r="A1218">
        <v>-8038835.0149153797</v>
      </c>
      <c r="B1218">
        <v>17765.110934821401</v>
      </c>
      <c r="C1218">
        <v>5.3119670599699E-2</v>
      </c>
    </row>
    <row r="1219" spans="1:3" x14ac:dyDescent="0.25">
      <c r="A1219">
        <v>-8037900.5360384602</v>
      </c>
      <c r="B1219">
        <v>17765.110934821401</v>
      </c>
      <c r="C1219">
        <v>6.6883407533168696E-2</v>
      </c>
    </row>
    <row r="1220" spans="1:3" x14ac:dyDescent="0.25">
      <c r="A1220">
        <v>-8036966.0571615295</v>
      </c>
      <c r="B1220">
        <v>17765.110934821401</v>
      </c>
      <c r="C1220">
        <v>6.8719722330570193E-2</v>
      </c>
    </row>
    <row r="1221" spans="1:3" x14ac:dyDescent="0.25">
      <c r="A1221">
        <v>-8036031.5782846101</v>
      </c>
      <c r="B1221">
        <v>17765.110934821401</v>
      </c>
      <c r="C1221">
        <v>8.4213875234127003E-2</v>
      </c>
    </row>
    <row r="1222" spans="1:3" x14ac:dyDescent="0.25">
      <c r="A1222">
        <v>-8035097.0994076896</v>
      </c>
      <c r="B1222">
        <v>17765.110934821401</v>
      </c>
      <c r="C1222">
        <v>9.9638760089874198E-2</v>
      </c>
    </row>
    <row r="1223" spans="1:3" x14ac:dyDescent="0.25">
      <c r="A1223">
        <v>-8034162.6205307599</v>
      </c>
      <c r="B1223">
        <v>17765.110934821401</v>
      </c>
      <c r="C1223">
        <v>0.100946925580501</v>
      </c>
    </row>
    <row r="1224" spans="1:3" x14ac:dyDescent="0.25">
      <c r="A1224">
        <v>-8033228.1416538404</v>
      </c>
      <c r="B1224">
        <v>17765.110934821401</v>
      </c>
      <c r="C1224">
        <v>0.103313796222209</v>
      </c>
    </row>
    <row r="1225" spans="1:3" x14ac:dyDescent="0.25">
      <c r="A1225">
        <v>-8032293.66277692</v>
      </c>
      <c r="B1225">
        <v>17765.110934821401</v>
      </c>
      <c r="C1225">
        <v>0.122121199965476</v>
      </c>
    </row>
    <row r="1226" spans="1:3" x14ac:dyDescent="0.25">
      <c r="A1226">
        <v>-8031359.1838999996</v>
      </c>
      <c r="B1226">
        <v>17765.110934821401</v>
      </c>
      <c r="C1226">
        <v>0.122804105281829</v>
      </c>
    </row>
    <row r="1227" spans="1:3" x14ac:dyDescent="0.25">
      <c r="A1227">
        <v>-8030424.7050230699</v>
      </c>
      <c r="B1227">
        <v>17765.110934821401</v>
      </c>
      <c r="C1227">
        <v>0.125802531838417</v>
      </c>
    </row>
    <row r="1228" spans="1:3" x14ac:dyDescent="0.25">
      <c r="A1228">
        <v>-8029490.2261461504</v>
      </c>
      <c r="B1228">
        <v>17765.110934821401</v>
      </c>
      <c r="C1228">
        <v>0.12657637894153501</v>
      </c>
    </row>
    <row r="1229" spans="1:3" x14ac:dyDescent="0.25">
      <c r="A1229">
        <v>-8028555.74726923</v>
      </c>
      <c r="B1229">
        <v>17765.110934821401</v>
      </c>
      <c r="C1229">
        <v>0.126534193754196</v>
      </c>
    </row>
    <row r="1230" spans="1:3" x14ac:dyDescent="0.25">
      <c r="A1230">
        <v>-8027621.2683923002</v>
      </c>
      <c r="B1230">
        <v>17765.110934821401</v>
      </c>
      <c r="C1230">
        <v>0.127178624272346</v>
      </c>
    </row>
    <row r="1231" spans="1:3" x14ac:dyDescent="0.25">
      <c r="A1231">
        <v>-8026686.7895153798</v>
      </c>
      <c r="B1231">
        <v>17765.110934821401</v>
      </c>
      <c r="C1231">
        <v>0.12777525186538599</v>
      </c>
    </row>
    <row r="1232" spans="1:3" x14ac:dyDescent="0.25">
      <c r="A1232">
        <v>-8025752.3106384603</v>
      </c>
      <c r="B1232">
        <v>17765.110934821401</v>
      </c>
      <c r="C1232">
        <v>0.12777525186538599</v>
      </c>
    </row>
    <row r="1233" spans="1:3" x14ac:dyDescent="0.25">
      <c r="A1233">
        <v>-8024817.8317615297</v>
      </c>
      <c r="B1233">
        <v>17765.110934821401</v>
      </c>
      <c r="C1233">
        <v>0.127741008996963</v>
      </c>
    </row>
    <row r="1234" spans="1:3" x14ac:dyDescent="0.25">
      <c r="A1234">
        <v>-8023883.3528846102</v>
      </c>
      <c r="B1234">
        <v>17765.110934821401</v>
      </c>
      <c r="C1234">
        <v>0.12779621779918601</v>
      </c>
    </row>
    <row r="1235" spans="1:3" x14ac:dyDescent="0.25">
      <c r="A1235">
        <v>-8022948.8740076898</v>
      </c>
      <c r="B1235">
        <v>17765.110934821401</v>
      </c>
      <c r="C1235">
        <v>0</v>
      </c>
    </row>
    <row r="1236" spans="1:3" x14ac:dyDescent="0.25">
      <c r="A1236">
        <v>-8022014.39513076</v>
      </c>
      <c r="B1236">
        <v>17765.110934821401</v>
      </c>
      <c r="C1236">
        <v>0</v>
      </c>
    </row>
    <row r="1237" spans="1:3" x14ac:dyDescent="0.25">
      <c r="A1237">
        <v>-8021079.9162538396</v>
      </c>
      <c r="B1237">
        <v>17765.110934821401</v>
      </c>
      <c r="C1237">
        <v>0</v>
      </c>
    </row>
    <row r="1238" spans="1:3" x14ac:dyDescent="0.25">
      <c r="A1238">
        <v>-8020145.4373769201</v>
      </c>
      <c r="B1238">
        <v>17765.110934821401</v>
      </c>
      <c r="C1238">
        <v>0</v>
      </c>
    </row>
    <row r="1239" spans="1:3" x14ac:dyDescent="0.25">
      <c r="A1239">
        <v>-8019210.9584999997</v>
      </c>
      <c r="B1239">
        <v>17765.110934821401</v>
      </c>
      <c r="C1239">
        <v>0</v>
      </c>
    </row>
    <row r="1240" spans="1:3" x14ac:dyDescent="0.25">
      <c r="A1240">
        <v>-8018276.47962307</v>
      </c>
      <c r="B1240">
        <v>17765.110934821401</v>
      </c>
      <c r="C1240">
        <v>0</v>
      </c>
    </row>
    <row r="1241" spans="1:3" x14ac:dyDescent="0.25">
      <c r="A1241">
        <v>-8017342.0007461496</v>
      </c>
      <c r="B1241">
        <v>17765.110934821401</v>
      </c>
      <c r="C1241">
        <v>0</v>
      </c>
    </row>
    <row r="1242" spans="1:3" x14ac:dyDescent="0.25">
      <c r="A1242">
        <v>-8016407.5218692301</v>
      </c>
      <c r="B1242">
        <v>17765.110934821401</v>
      </c>
      <c r="C1242">
        <v>0</v>
      </c>
    </row>
    <row r="1243" spans="1:3" x14ac:dyDescent="0.25">
      <c r="A1243">
        <v>-8015473.0429923004</v>
      </c>
      <c r="B1243">
        <v>17765.110934821401</v>
      </c>
      <c r="C1243">
        <v>0</v>
      </c>
    </row>
    <row r="1244" spans="1:3" x14ac:dyDescent="0.25">
      <c r="A1244">
        <v>-8014538.5641153799</v>
      </c>
      <c r="B1244">
        <v>17765.110934821401</v>
      </c>
      <c r="C1244">
        <v>0</v>
      </c>
    </row>
    <row r="1245" spans="1:3" x14ac:dyDescent="0.25">
      <c r="A1245">
        <v>-8013604.0852384605</v>
      </c>
      <c r="B1245">
        <v>17765.110934821401</v>
      </c>
      <c r="C1245">
        <v>0</v>
      </c>
    </row>
    <row r="1246" spans="1:3" x14ac:dyDescent="0.25">
      <c r="A1246">
        <v>-8059393.5502076903</v>
      </c>
      <c r="B1246">
        <v>16830.632058035699</v>
      </c>
      <c r="C1246" s="1">
        <v>3.19725040753837E-5</v>
      </c>
    </row>
    <row r="1247" spans="1:3" x14ac:dyDescent="0.25">
      <c r="A1247">
        <v>-8058459.0713307597</v>
      </c>
      <c r="B1247">
        <v>16830.632058035699</v>
      </c>
      <c r="C1247" s="1">
        <v>2.2877460651215999E-5</v>
      </c>
    </row>
    <row r="1248" spans="1:3" x14ac:dyDescent="0.25">
      <c r="A1248">
        <v>-8057524.5924538402</v>
      </c>
      <c r="B1248">
        <v>16830.632058035699</v>
      </c>
      <c r="C1248" s="1">
        <v>7.0016663812566494E-5</v>
      </c>
    </row>
    <row r="1249" spans="1:3" x14ac:dyDescent="0.25">
      <c r="A1249">
        <v>-8056590.1135769198</v>
      </c>
      <c r="B1249">
        <v>16830.632058035699</v>
      </c>
      <c r="C1249">
        <v>1.10250053694471E-4</v>
      </c>
    </row>
    <row r="1250" spans="1:3" x14ac:dyDescent="0.25">
      <c r="A1250">
        <v>-8055655.6347000003</v>
      </c>
      <c r="B1250">
        <v>16830.632058035699</v>
      </c>
      <c r="C1250">
        <v>1.8070217629428899E-4</v>
      </c>
    </row>
    <row r="1251" spans="1:3" x14ac:dyDescent="0.25">
      <c r="A1251">
        <v>-8054721.1558230696</v>
      </c>
      <c r="B1251">
        <v>16830.632058035699</v>
      </c>
      <c r="C1251">
        <v>3.4750168561004102E-4</v>
      </c>
    </row>
    <row r="1252" spans="1:3" x14ac:dyDescent="0.25">
      <c r="A1252">
        <v>-8053786.6769461501</v>
      </c>
      <c r="B1252">
        <v>16830.632058035699</v>
      </c>
      <c r="C1252">
        <v>5.20682893693447E-4</v>
      </c>
    </row>
    <row r="1253" spans="1:3" x14ac:dyDescent="0.25">
      <c r="A1253">
        <v>-8052852.1980692297</v>
      </c>
      <c r="B1253">
        <v>16830.632058035699</v>
      </c>
      <c r="C1253">
        <v>8.4826879901811405E-4</v>
      </c>
    </row>
    <row r="1254" spans="1:3" x14ac:dyDescent="0.25">
      <c r="A1254">
        <v>-8051917.7191923</v>
      </c>
      <c r="B1254">
        <v>16830.632058035699</v>
      </c>
      <c r="C1254">
        <v>1.41743454150855E-3</v>
      </c>
    </row>
    <row r="1255" spans="1:3" x14ac:dyDescent="0.25">
      <c r="A1255">
        <v>-8050983.2403153796</v>
      </c>
      <c r="B1255">
        <v>16830.632058035699</v>
      </c>
      <c r="C1255">
        <v>2.0292974077165101E-3</v>
      </c>
    </row>
    <row r="1256" spans="1:3" x14ac:dyDescent="0.25">
      <c r="A1256">
        <v>-8050048.7614384601</v>
      </c>
      <c r="B1256">
        <v>16830.632058035699</v>
      </c>
      <c r="C1256">
        <v>3.0178269371390299E-3</v>
      </c>
    </row>
    <row r="1257" spans="1:3" x14ac:dyDescent="0.25">
      <c r="A1257">
        <v>-8049114.2825615304</v>
      </c>
      <c r="B1257">
        <v>16830.632058035699</v>
      </c>
      <c r="C1257">
        <v>4.3220743536949097E-3</v>
      </c>
    </row>
    <row r="1258" spans="1:3" x14ac:dyDescent="0.25">
      <c r="A1258">
        <v>-8048179.8036846099</v>
      </c>
      <c r="B1258">
        <v>16830.632058035699</v>
      </c>
      <c r="C1258">
        <v>6.5624150447547401E-3</v>
      </c>
    </row>
    <row r="1259" spans="1:3" x14ac:dyDescent="0.25">
      <c r="A1259">
        <v>-8047245.3248076905</v>
      </c>
      <c r="B1259">
        <v>16830.632058035699</v>
      </c>
      <c r="C1259">
        <v>6.7900423891842296E-3</v>
      </c>
    </row>
    <row r="1260" spans="1:3" x14ac:dyDescent="0.25">
      <c r="A1260">
        <v>-8046310.8459307598</v>
      </c>
      <c r="B1260">
        <v>16830.632058035699</v>
      </c>
      <c r="C1260">
        <v>9.3877464532852103E-3</v>
      </c>
    </row>
    <row r="1261" spans="1:3" x14ac:dyDescent="0.25">
      <c r="A1261">
        <v>-8045376.3670538403</v>
      </c>
      <c r="B1261">
        <v>16830.632058035699</v>
      </c>
      <c r="C1261">
        <v>1.25240199267864E-2</v>
      </c>
    </row>
    <row r="1262" spans="1:3" x14ac:dyDescent="0.25">
      <c r="A1262">
        <v>-8044441.8881769199</v>
      </c>
      <c r="B1262">
        <v>16830.632058035699</v>
      </c>
      <c r="C1262">
        <v>1.78393200039863E-2</v>
      </c>
    </row>
    <row r="1263" spans="1:3" x14ac:dyDescent="0.25">
      <c r="A1263">
        <v>-8043507.4093000004</v>
      </c>
      <c r="B1263">
        <v>16830.632058035699</v>
      </c>
      <c r="C1263">
        <v>2.3797072470188099E-2</v>
      </c>
    </row>
    <row r="1264" spans="1:3" x14ac:dyDescent="0.25">
      <c r="A1264">
        <v>-8042572.9304230697</v>
      </c>
      <c r="B1264">
        <v>16830.632058035699</v>
      </c>
      <c r="C1264">
        <v>3.0864000320434501E-2</v>
      </c>
    </row>
    <row r="1265" spans="1:3" x14ac:dyDescent="0.25">
      <c r="A1265">
        <v>-8041638.4515461503</v>
      </c>
      <c r="B1265">
        <v>16830.632058035699</v>
      </c>
      <c r="C1265">
        <v>4.06227223575115E-2</v>
      </c>
    </row>
    <row r="1266" spans="1:3" x14ac:dyDescent="0.25">
      <c r="A1266">
        <v>-8040703.9726692298</v>
      </c>
      <c r="B1266">
        <v>16830.632058035699</v>
      </c>
      <c r="C1266">
        <v>5.1390163600444697E-2</v>
      </c>
    </row>
    <row r="1267" spans="1:3" x14ac:dyDescent="0.25">
      <c r="A1267">
        <v>-8039769.4937923001</v>
      </c>
      <c r="B1267">
        <v>16830.632058035699</v>
      </c>
      <c r="C1267">
        <v>5.2904848009347902E-2</v>
      </c>
    </row>
    <row r="1268" spans="1:3" x14ac:dyDescent="0.25">
      <c r="A1268">
        <v>-8038835.0149153797</v>
      </c>
      <c r="B1268">
        <v>16830.632058035699</v>
      </c>
      <c r="C1268">
        <v>6.6551774740219102E-2</v>
      </c>
    </row>
    <row r="1269" spans="1:3" x14ac:dyDescent="0.25">
      <c r="A1269">
        <v>-8037900.5360384602</v>
      </c>
      <c r="B1269">
        <v>16830.632058035699</v>
      </c>
      <c r="C1269">
        <v>8.2006104290485299E-2</v>
      </c>
    </row>
    <row r="1270" spans="1:3" x14ac:dyDescent="0.25">
      <c r="A1270">
        <v>-8036966.0571615295</v>
      </c>
      <c r="B1270">
        <v>16830.632058035699</v>
      </c>
      <c r="C1270">
        <v>8.3768077194690704E-2</v>
      </c>
    </row>
    <row r="1271" spans="1:3" x14ac:dyDescent="0.25">
      <c r="A1271">
        <v>-8036031.5782846101</v>
      </c>
      <c r="B1271">
        <v>16830.632058035699</v>
      </c>
      <c r="C1271">
        <v>9.9258460104465401E-2</v>
      </c>
    </row>
    <row r="1272" spans="1:3" x14ac:dyDescent="0.25">
      <c r="A1272">
        <v>-8035097.0994076896</v>
      </c>
      <c r="B1272">
        <v>16830.632058035699</v>
      </c>
      <c r="C1272">
        <v>0.117370933294296</v>
      </c>
    </row>
    <row r="1273" spans="1:3" x14ac:dyDescent="0.25">
      <c r="A1273">
        <v>-8034162.6205307599</v>
      </c>
      <c r="B1273">
        <v>16830.632058035699</v>
      </c>
      <c r="C1273">
        <v>0.119643732905387</v>
      </c>
    </row>
    <row r="1274" spans="1:3" x14ac:dyDescent="0.25">
      <c r="A1274">
        <v>-8033228.1416538404</v>
      </c>
      <c r="B1274">
        <v>16830.632058035699</v>
      </c>
      <c r="C1274">
        <v>0.121856041252613</v>
      </c>
    </row>
    <row r="1275" spans="1:3" x14ac:dyDescent="0.25">
      <c r="A1275">
        <v>-8032293.66277692</v>
      </c>
      <c r="B1275">
        <v>16830.632058035699</v>
      </c>
      <c r="C1275">
        <v>0.14219032227993</v>
      </c>
    </row>
    <row r="1276" spans="1:3" x14ac:dyDescent="0.25">
      <c r="A1276">
        <v>-8031359.1838999996</v>
      </c>
      <c r="B1276">
        <v>16830.632058035699</v>
      </c>
      <c r="C1276">
        <v>0.14269581437110901</v>
      </c>
    </row>
    <row r="1277" spans="1:3" x14ac:dyDescent="0.25">
      <c r="A1277">
        <v>-8030424.7050230699</v>
      </c>
      <c r="B1277">
        <v>16830.632058035699</v>
      </c>
      <c r="C1277">
        <v>0.14508453011512701</v>
      </c>
    </row>
    <row r="1278" spans="1:3" x14ac:dyDescent="0.25">
      <c r="A1278">
        <v>-8029490.2261461504</v>
      </c>
      <c r="B1278">
        <v>16830.632058035699</v>
      </c>
      <c r="C1278">
        <v>0.14577616751194</v>
      </c>
    </row>
    <row r="1279" spans="1:3" x14ac:dyDescent="0.25">
      <c r="A1279">
        <v>-8028555.74726923</v>
      </c>
      <c r="B1279">
        <v>16830.632058035699</v>
      </c>
      <c r="C1279">
        <v>0.14628270268440199</v>
      </c>
    </row>
    <row r="1280" spans="1:3" x14ac:dyDescent="0.25">
      <c r="A1280">
        <v>-8027621.2683923002</v>
      </c>
      <c r="B1280">
        <v>16830.632058035699</v>
      </c>
      <c r="C1280">
        <v>0.146833851933479</v>
      </c>
    </row>
    <row r="1281" spans="1:3" x14ac:dyDescent="0.25">
      <c r="A1281">
        <v>-8026686.7895153798</v>
      </c>
      <c r="B1281">
        <v>16830.632058035699</v>
      </c>
      <c r="C1281">
        <v>0.147387996315956</v>
      </c>
    </row>
    <row r="1282" spans="1:3" x14ac:dyDescent="0.25">
      <c r="A1282">
        <v>-8025752.3106384603</v>
      </c>
      <c r="B1282">
        <v>16830.632058035699</v>
      </c>
      <c r="C1282">
        <v>0.14739139378070801</v>
      </c>
    </row>
    <row r="1283" spans="1:3" x14ac:dyDescent="0.25">
      <c r="A1283">
        <v>-8024817.8317615297</v>
      </c>
      <c r="B1283">
        <v>16830.632058035699</v>
      </c>
      <c r="C1283">
        <v>0.14734871685504899</v>
      </c>
    </row>
    <row r="1284" spans="1:3" x14ac:dyDescent="0.25">
      <c r="A1284">
        <v>-8023883.3528846102</v>
      </c>
      <c r="B1284">
        <v>16830.632058035699</v>
      </c>
      <c r="C1284">
        <v>0.14738292992115001</v>
      </c>
    </row>
    <row r="1285" spans="1:3" x14ac:dyDescent="0.25">
      <c r="A1285">
        <v>-8022948.8740076898</v>
      </c>
      <c r="B1285">
        <v>16830.632058035699</v>
      </c>
      <c r="C1285">
        <v>0</v>
      </c>
    </row>
    <row r="1286" spans="1:3" x14ac:dyDescent="0.25">
      <c r="A1286">
        <v>-8022014.39513076</v>
      </c>
      <c r="B1286">
        <v>16830.632058035699</v>
      </c>
      <c r="C1286">
        <v>0</v>
      </c>
    </row>
    <row r="1287" spans="1:3" x14ac:dyDescent="0.25">
      <c r="A1287">
        <v>-8021079.9162538396</v>
      </c>
      <c r="B1287">
        <v>16830.632058035699</v>
      </c>
      <c r="C1287">
        <v>0</v>
      </c>
    </row>
    <row r="1288" spans="1:3" x14ac:dyDescent="0.25">
      <c r="A1288">
        <v>-8020145.4373769201</v>
      </c>
      <c r="B1288">
        <v>16830.632058035699</v>
      </c>
      <c r="C1288">
        <v>0</v>
      </c>
    </row>
    <row r="1289" spans="1:3" x14ac:dyDescent="0.25">
      <c r="A1289">
        <v>-8019210.9584999997</v>
      </c>
      <c r="B1289">
        <v>16830.632058035699</v>
      </c>
      <c r="C1289">
        <v>0</v>
      </c>
    </row>
    <row r="1290" spans="1:3" x14ac:dyDescent="0.25">
      <c r="A1290">
        <v>-8018276.47962307</v>
      </c>
      <c r="B1290">
        <v>16830.632058035699</v>
      </c>
      <c r="C1290">
        <v>0</v>
      </c>
    </row>
    <row r="1291" spans="1:3" x14ac:dyDescent="0.25">
      <c r="A1291">
        <v>-8017342.0007461496</v>
      </c>
      <c r="B1291">
        <v>16830.632058035699</v>
      </c>
      <c r="C1291">
        <v>0</v>
      </c>
    </row>
    <row r="1292" spans="1:3" x14ac:dyDescent="0.25">
      <c r="A1292">
        <v>-8016407.5218692301</v>
      </c>
      <c r="B1292">
        <v>16830.632058035699</v>
      </c>
      <c r="C1292">
        <v>0</v>
      </c>
    </row>
    <row r="1293" spans="1:3" x14ac:dyDescent="0.25">
      <c r="A1293">
        <v>-8015473.0429923004</v>
      </c>
      <c r="B1293">
        <v>16830.632058035699</v>
      </c>
      <c r="C1293">
        <v>0</v>
      </c>
    </row>
    <row r="1294" spans="1:3" x14ac:dyDescent="0.25">
      <c r="A1294">
        <v>-8014538.5641153799</v>
      </c>
      <c r="B1294">
        <v>16830.632058035699</v>
      </c>
      <c r="C1294">
        <v>0</v>
      </c>
    </row>
    <row r="1295" spans="1:3" x14ac:dyDescent="0.25">
      <c r="A1295">
        <v>-8013604.0852384605</v>
      </c>
      <c r="B1295">
        <v>16830.632058035699</v>
      </c>
      <c r="C1295">
        <v>0</v>
      </c>
    </row>
    <row r="1296" spans="1:3" x14ac:dyDescent="0.25">
      <c r="A1296">
        <v>-8059393.5502076903</v>
      </c>
      <c r="B1296">
        <v>15896.15318125</v>
      </c>
      <c r="C1296" s="1">
        <v>2.2877460651215999E-5</v>
      </c>
    </row>
    <row r="1297" spans="1:3" x14ac:dyDescent="0.25">
      <c r="A1297">
        <v>-8058459.0713307597</v>
      </c>
      <c r="B1297">
        <v>15896.15318125</v>
      </c>
      <c r="C1297" s="1">
        <v>4.2363357351859998E-5</v>
      </c>
    </row>
    <row r="1298" spans="1:3" x14ac:dyDescent="0.25">
      <c r="A1298">
        <v>-8057524.5924538402</v>
      </c>
      <c r="B1298">
        <v>15896.15318125</v>
      </c>
      <c r="C1298" s="1">
        <v>7.0016663812566494E-5</v>
      </c>
    </row>
    <row r="1299" spans="1:3" x14ac:dyDescent="0.25">
      <c r="A1299">
        <v>-8056590.1135769198</v>
      </c>
      <c r="B1299">
        <v>15896.15318125</v>
      </c>
      <c r="C1299">
        <v>1.10250053694471E-4</v>
      </c>
    </row>
    <row r="1300" spans="1:3" x14ac:dyDescent="0.25">
      <c r="A1300">
        <v>-8055655.6347000003</v>
      </c>
      <c r="B1300">
        <v>15896.15318125</v>
      </c>
      <c r="C1300">
        <v>1.8070217629428899E-4</v>
      </c>
    </row>
    <row r="1301" spans="1:3" x14ac:dyDescent="0.25">
      <c r="A1301">
        <v>-8054721.1558230696</v>
      </c>
      <c r="B1301">
        <v>15896.15318125</v>
      </c>
      <c r="C1301">
        <v>3.4750168561004102E-4</v>
      </c>
    </row>
    <row r="1302" spans="1:3" x14ac:dyDescent="0.25">
      <c r="A1302">
        <v>-8053786.6769461501</v>
      </c>
      <c r="B1302">
        <v>15896.15318125</v>
      </c>
      <c r="C1302">
        <v>6.2384374905377605E-4</v>
      </c>
    </row>
    <row r="1303" spans="1:3" x14ac:dyDescent="0.25">
      <c r="A1303">
        <v>-8052852.1980692297</v>
      </c>
      <c r="B1303">
        <v>15896.15318125</v>
      </c>
      <c r="C1303">
        <v>9.2179037164896705E-4</v>
      </c>
    </row>
    <row r="1304" spans="1:3" x14ac:dyDescent="0.25">
      <c r="A1304">
        <v>-8051917.7191923</v>
      </c>
      <c r="B1304">
        <v>15896.15318125</v>
      </c>
      <c r="C1304">
        <v>1.3543032109737301E-3</v>
      </c>
    </row>
    <row r="1305" spans="1:3" x14ac:dyDescent="0.25">
      <c r="A1305">
        <v>-8050983.2403153796</v>
      </c>
      <c r="B1305">
        <v>15896.15318125</v>
      </c>
      <c r="C1305">
        <v>2.0642087329179001E-3</v>
      </c>
    </row>
    <row r="1306" spans="1:3" x14ac:dyDescent="0.25">
      <c r="A1306">
        <v>-8050048.7614384601</v>
      </c>
      <c r="B1306">
        <v>15896.15318125</v>
      </c>
      <c r="C1306">
        <v>3.0733202584087801E-3</v>
      </c>
    </row>
    <row r="1307" spans="1:3" x14ac:dyDescent="0.25">
      <c r="A1307">
        <v>-8049114.2825615304</v>
      </c>
      <c r="B1307">
        <v>15896.15318125</v>
      </c>
      <c r="C1307">
        <v>4.3942299671471102E-3</v>
      </c>
    </row>
    <row r="1308" spans="1:3" x14ac:dyDescent="0.25">
      <c r="A1308">
        <v>-8048179.8036846099</v>
      </c>
      <c r="B1308">
        <v>15896.15318125</v>
      </c>
      <c r="C1308">
        <v>6.7978738807141703E-3</v>
      </c>
    </row>
    <row r="1309" spans="1:3" x14ac:dyDescent="0.25">
      <c r="A1309">
        <v>-8047245.3248076905</v>
      </c>
      <c r="B1309">
        <v>15896.15318125</v>
      </c>
      <c r="C1309">
        <v>9.1683948412537505E-3</v>
      </c>
    </row>
    <row r="1310" spans="1:3" x14ac:dyDescent="0.25">
      <c r="A1310">
        <v>-8046310.8459307598</v>
      </c>
      <c r="B1310">
        <v>15896.15318125</v>
      </c>
      <c r="C1310">
        <v>1.21005000546574E-2</v>
      </c>
    </row>
    <row r="1311" spans="1:3" x14ac:dyDescent="0.25">
      <c r="A1311">
        <v>-8045376.3670538403</v>
      </c>
      <c r="B1311">
        <v>15896.15318125</v>
      </c>
      <c r="C1311">
        <v>1.7383739352226198E-2</v>
      </c>
    </row>
    <row r="1312" spans="1:3" x14ac:dyDescent="0.25">
      <c r="A1312">
        <v>-8044441.8881769199</v>
      </c>
      <c r="B1312">
        <v>15896.15318125</v>
      </c>
      <c r="C1312">
        <v>2.3280598223209301E-2</v>
      </c>
    </row>
    <row r="1313" spans="1:3" x14ac:dyDescent="0.25">
      <c r="A1313">
        <v>-8043507.4093000004</v>
      </c>
      <c r="B1313">
        <v>15896.15318125</v>
      </c>
      <c r="C1313">
        <v>3.03106606006622E-2</v>
      </c>
    </row>
    <row r="1314" spans="1:3" x14ac:dyDescent="0.25">
      <c r="A1314">
        <v>-8042572.9304230697</v>
      </c>
      <c r="B1314">
        <v>15896.15318125</v>
      </c>
      <c r="C1314">
        <v>3.9782043546438203E-2</v>
      </c>
    </row>
    <row r="1315" spans="1:3" x14ac:dyDescent="0.25">
      <c r="A1315">
        <v>-8041638.4515461503</v>
      </c>
      <c r="B1315">
        <v>15896.15318125</v>
      </c>
      <c r="C1315">
        <v>5.1279082894325201E-2</v>
      </c>
    </row>
    <row r="1316" spans="1:3" x14ac:dyDescent="0.25">
      <c r="A1316">
        <v>-8040703.9726692298</v>
      </c>
      <c r="B1316">
        <v>15896.15318125</v>
      </c>
      <c r="C1316">
        <v>5.1548428833484601E-2</v>
      </c>
    </row>
    <row r="1317" spans="1:3" x14ac:dyDescent="0.25">
      <c r="A1317">
        <v>-8039769.4937923001</v>
      </c>
      <c r="B1317">
        <v>15896.15318125</v>
      </c>
      <c r="C1317">
        <v>6.5470501780509893E-2</v>
      </c>
    </row>
    <row r="1318" spans="1:3" x14ac:dyDescent="0.25">
      <c r="A1318">
        <v>-8038835.0149153797</v>
      </c>
      <c r="B1318">
        <v>15896.15318125</v>
      </c>
      <c r="C1318">
        <v>8.0459013581275898E-2</v>
      </c>
    </row>
    <row r="1319" spans="1:3" x14ac:dyDescent="0.25">
      <c r="A1319">
        <v>-8037900.5360384602</v>
      </c>
      <c r="B1319">
        <v>15896.15318125</v>
      </c>
      <c r="C1319">
        <v>9.5304191112518297E-2</v>
      </c>
    </row>
    <row r="1320" spans="1:3" x14ac:dyDescent="0.25">
      <c r="A1320">
        <v>-8036966.0571615295</v>
      </c>
      <c r="B1320">
        <v>15896.15318125</v>
      </c>
      <c r="C1320">
        <v>9.7603388130664798E-2</v>
      </c>
    </row>
    <row r="1321" spans="1:3" x14ac:dyDescent="0.25">
      <c r="A1321">
        <v>-8036031.5782846101</v>
      </c>
      <c r="B1321">
        <v>15896.15318125</v>
      </c>
      <c r="C1321">
        <v>0.116998456418514</v>
      </c>
    </row>
    <row r="1322" spans="1:3" x14ac:dyDescent="0.25">
      <c r="A1322">
        <v>-8035097.0994076896</v>
      </c>
      <c r="B1322">
        <v>15896.15318125</v>
      </c>
      <c r="C1322">
        <v>0.137039795517921</v>
      </c>
    </row>
    <row r="1323" spans="1:3" x14ac:dyDescent="0.25">
      <c r="A1323">
        <v>-8034162.6205307599</v>
      </c>
      <c r="B1323">
        <v>15896.15318125</v>
      </c>
      <c r="C1323">
        <v>0.13915841281413999</v>
      </c>
    </row>
    <row r="1324" spans="1:3" x14ac:dyDescent="0.25">
      <c r="A1324">
        <v>-8033228.1416538404</v>
      </c>
      <c r="B1324">
        <v>15896.15318125</v>
      </c>
      <c r="C1324">
        <v>0.14193083345890001</v>
      </c>
    </row>
    <row r="1325" spans="1:3" x14ac:dyDescent="0.25">
      <c r="A1325">
        <v>-8032293.66277692</v>
      </c>
      <c r="B1325">
        <v>15896.15318125</v>
      </c>
      <c r="C1325">
        <v>0.15302252769470201</v>
      </c>
    </row>
    <row r="1326" spans="1:3" x14ac:dyDescent="0.25">
      <c r="A1326">
        <v>-8031359.1838999996</v>
      </c>
      <c r="B1326">
        <v>15896.15318125</v>
      </c>
      <c r="C1326">
        <v>0.155292272567749</v>
      </c>
    </row>
    <row r="1327" spans="1:3" x14ac:dyDescent="0.25">
      <c r="A1327">
        <v>-8030424.7050230699</v>
      </c>
      <c r="B1327">
        <v>15896.15318125</v>
      </c>
      <c r="C1327">
        <v>0.15762297809123901</v>
      </c>
    </row>
    <row r="1328" spans="1:3" x14ac:dyDescent="0.25">
      <c r="A1328">
        <v>-8029490.2261461504</v>
      </c>
      <c r="B1328">
        <v>15896.15318125</v>
      </c>
      <c r="C1328">
        <v>0.17625999450683499</v>
      </c>
    </row>
    <row r="1329" spans="1:3" x14ac:dyDescent="0.25">
      <c r="A1329">
        <v>-8028555.74726923</v>
      </c>
      <c r="B1329">
        <v>15896.15318125</v>
      </c>
      <c r="C1329">
        <v>0.176711350679397</v>
      </c>
    </row>
    <row r="1330" spans="1:3" x14ac:dyDescent="0.25">
      <c r="A1330">
        <v>-8027621.2683923002</v>
      </c>
      <c r="B1330">
        <v>15896.15318125</v>
      </c>
      <c r="C1330">
        <v>0.17887787520885401</v>
      </c>
    </row>
    <row r="1331" spans="1:3" x14ac:dyDescent="0.25">
      <c r="A1331">
        <v>-8026686.7895153798</v>
      </c>
      <c r="B1331">
        <v>15896.15318125</v>
      </c>
      <c r="C1331">
        <v>0.17887787520885401</v>
      </c>
    </row>
    <row r="1332" spans="1:3" x14ac:dyDescent="0.25">
      <c r="A1332">
        <v>-8025752.3106384603</v>
      </c>
      <c r="B1332">
        <v>15896.15318125</v>
      </c>
      <c r="C1332">
        <v>0.1618173122406</v>
      </c>
    </row>
    <row r="1333" spans="1:3" x14ac:dyDescent="0.25">
      <c r="A1333">
        <v>-8024817.8317615297</v>
      </c>
      <c r="B1333">
        <v>15896.15318125</v>
      </c>
      <c r="C1333">
        <v>0.159887269139289</v>
      </c>
    </row>
    <row r="1334" spans="1:3" x14ac:dyDescent="0.25">
      <c r="A1334">
        <v>-8023883.3528846102</v>
      </c>
      <c r="B1334">
        <v>15896.15318125</v>
      </c>
      <c r="C1334">
        <v>0.15985955297946899</v>
      </c>
    </row>
    <row r="1335" spans="1:3" x14ac:dyDescent="0.25">
      <c r="A1335">
        <v>-8022948.8740076898</v>
      </c>
      <c r="B1335">
        <v>15896.15318125</v>
      </c>
      <c r="C1335">
        <v>0</v>
      </c>
    </row>
    <row r="1336" spans="1:3" x14ac:dyDescent="0.25">
      <c r="A1336">
        <v>-8022014.39513076</v>
      </c>
      <c r="B1336">
        <v>15896.15318125</v>
      </c>
      <c r="C1336">
        <v>0</v>
      </c>
    </row>
    <row r="1337" spans="1:3" x14ac:dyDescent="0.25">
      <c r="A1337">
        <v>-8021079.9162538396</v>
      </c>
      <c r="B1337">
        <v>15896.15318125</v>
      </c>
      <c r="C1337">
        <v>0</v>
      </c>
    </row>
    <row r="1338" spans="1:3" x14ac:dyDescent="0.25">
      <c r="A1338">
        <v>-8020145.4373769201</v>
      </c>
      <c r="B1338">
        <v>15896.15318125</v>
      </c>
      <c r="C1338">
        <v>0</v>
      </c>
    </row>
    <row r="1339" spans="1:3" x14ac:dyDescent="0.25">
      <c r="A1339">
        <v>-8019210.9584999997</v>
      </c>
      <c r="B1339">
        <v>15896.15318125</v>
      </c>
      <c r="C1339">
        <v>0</v>
      </c>
    </row>
    <row r="1340" spans="1:3" x14ac:dyDescent="0.25">
      <c r="A1340">
        <v>-8018276.47962307</v>
      </c>
      <c r="B1340">
        <v>15896.15318125</v>
      </c>
      <c r="C1340">
        <v>0</v>
      </c>
    </row>
    <row r="1341" spans="1:3" x14ac:dyDescent="0.25">
      <c r="A1341">
        <v>-8017342.0007461496</v>
      </c>
      <c r="B1341">
        <v>15896.15318125</v>
      </c>
      <c r="C1341">
        <v>0</v>
      </c>
    </row>
    <row r="1342" spans="1:3" x14ac:dyDescent="0.25">
      <c r="A1342">
        <v>-8016407.5218692301</v>
      </c>
      <c r="B1342">
        <v>15896.15318125</v>
      </c>
      <c r="C1342">
        <v>0</v>
      </c>
    </row>
    <row r="1343" spans="1:3" x14ac:dyDescent="0.25">
      <c r="A1343">
        <v>-8015473.0429923004</v>
      </c>
      <c r="B1343">
        <v>15896.15318125</v>
      </c>
      <c r="C1343">
        <v>0</v>
      </c>
    </row>
    <row r="1344" spans="1:3" x14ac:dyDescent="0.25">
      <c r="A1344">
        <v>-8014538.5641153799</v>
      </c>
      <c r="B1344">
        <v>15896.15318125</v>
      </c>
      <c r="C1344">
        <v>0</v>
      </c>
    </row>
    <row r="1345" spans="1:3" x14ac:dyDescent="0.25">
      <c r="A1345">
        <v>-8013604.0852384605</v>
      </c>
      <c r="B1345">
        <v>15896.15318125</v>
      </c>
      <c r="C1345">
        <v>0</v>
      </c>
    </row>
    <row r="1346" spans="1:3" x14ac:dyDescent="0.25">
      <c r="A1346">
        <v>-8060328.0290846098</v>
      </c>
      <c r="B1346">
        <v>14961.674304464201</v>
      </c>
      <c r="C1346" s="1">
        <v>3.19725040753837E-5</v>
      </c>
    </row>
    <row r="1347" spans="1:3" x14ac:dyDescent="0.25">
      <c r="A1347">
        <v>-8059393.5502076903</v>
      </c>
      <c r="B1347">
        <v>14961.674304464201</v>
      </c>
      <c r="C1347" s="1">
        <v>2.2877460651215999E-5</v>
      </c>
    </row>
    <row r="1348" spans="1:3" x14ac:dyDescent="0.25">
      <c r="A1348">
        <v>-8058459.0713307597</v>
      </c>
      <c r="B1348">
        <v>14961.674304464201</v>
      </c>
      <c r="C1348" s="1">
        <v>4.2363357351859998E-5</v>
      </c>
    </row>
    <row r="1349" spans="1:3" x14ac:dyDescent="0.25">
      <c r="A1349">
        <v>-8057524.5924538402</v>
      </c>
      <c r="B1349">
        <v>14961.674304464201</v>
      </c>
      <c r="C1349" s="1">
        <v>7.0016663812566494E-5</v>
      </c>
    </row>
    <row r="1350" spans="1:3" x14ac:dyDescent="0.25">
      <c r="A1350">
        <v>-8056590.1135769198</v>
      </c>
      <c r="B1350">
        <v>14961.674304464201</v>
      </c>
      <c r="C1350">
        <v>1.10250053694471E-4</v>
      </c>
    </row>
    <row r="1351" spans="1:3" x14ac:dyDescent="0.25">
      <c r="A1351">
        <v>-8055655.6347000003</v>
      </c>
      <c r="B1351">
        <v>14961.674304464201</v>
      </c>
      <c r="C1351">
        <v>2.19449662836268E-4</v>
      </c>
    </row>
    <row r="1352" spans="1:3" x14ac:dyDescent="0.25">
      <c r="A1352">
        <v>-8054721.1558230696</v>
      </c>
      <c r="B1352">
        <v>14961.674304464201</v>
      </c>
      <c r="C1352">
        <v>4.6115403529256501E-4</v>
      </c>
    </row>
    <row r="1353" spans="1:3" x14ac:dyDescent="0.25">
      <c r="A1353">
        <v>-8053786.6769461501</v>
      </c>
      <c r="B1353">
        <v>14961.674304464201</v>
      </c>
      <c r="C1353">
        <v>6.3911592587828604E-4</v>
      </c>
    </row>
    <row r="1354" spans="1:3" x14ac:dyDescent="0.25">
      <c r="A1354">
        <v>-8052852.1980692297</v>
      </c>
      <c r="B1354">
        <v>14961.674304464201</v>
      </c>
      <c r="C1354">
        <v>1.2760265963151999E-3</v>
      </c>
    </row>
    <row r="1355" spans="1:3" x14ac:dyDescent="0.25">
      <c r="A1355">
        <v>-8051917.7191923</v>
      </c>
      <c r="B1355">
        <v>14961.674304464201</v>
      </c>
      <c r="C1355">
        <v>2.0242154132574701E-3</v>
      </c>
    </row>
    <row r="1356" spans="1:3" x14ac:dyDescent="0.25">
      <c r="A1356">
        <v>-8050983.2403153796</v>
      </c>
      <c r="B1356">
        <v>14961.674304464201</v>
      </c>
      <c r="C1356">
        <v>3.0199612956494002E-3</v>
      </c>
    </row>
    <row r="1357" spans="1:3" x14ac:dyDescent="0.25">
      <c r="A1357">
        <v>-8050048.7614384601</v>
      </c>
      <c r="B1357">
        <v>14961.674304464201</v>
      </c>
      <c r="C1357">
        <v>4.3133888393640501E-3</v>
      </c>
    </row>
    <row r="1358" spans="1:3" x14ac:dyDescent="0.25">
      <c r="A1358">
        <v>-8049114.2825615304</v>
      </c>
      <c r="B1358">
        <v>14961.674304464201</v>
      </c>
      <c r="C1358">
        <v>6.6053792834281904E-3</v>
      </c>
    </row>
    <row r="1359" spans="1:3" x14ac:dyDescent="0.25">
      <c r="A1359">
        <v>-8048179.8036846099</v>
      </c>
      <c r="B1359">
        <v>14961.674304464201</v>
      </c>
      <c r="C1359">
        <v>8.9569911360740592E-3</v>
      </c>
    </row>
    <row r="1360" spans="1:3" x14ac:dyDescent="0.25">
      <c r="A1360">
        <v>-8047245.3248076905</v>
      </c>
      <c r="B1360">
        <v>14961.674304464201</v>
      </c>
      <c r="C1360">
        <v>1.1923692189157E-2</v>
      </c>
    </row>
    <row r="1361" spans="1:3" x14ac:dyDescent="0.25">
      <c r="A1361">
        <v>-8046310.8459307598</v>
      </c>
      <c r="B1361">
        <v>14961.674304464201</v>
      </c>
      <c r="C1361">
        <v>1.7054835334420201E-2</v>
      </c>
    </row>
    <row r="1362" spans="1:3" x14ac:dyDescent="0.25">
      <c r="A1362">
        <v>-8045376.3670538403</v>
      </c>
      <c r="B1362">
        <v>14961.674304464201</v>
      </c>
      <c r="C1362">
        <v>2.3028161376714699E-2</v>
      </c>
    </row>
    <row r="1363" spans="1:3" x14ac:dyDescent="0.25">
      <c r="A1363">
        <v>-8044441.8881769199</v>
      </c>
      <c r="B1363">
        <v>14961.674304464201</v>
      </c>
      <c r="C1363">
        <v>2.3571688681840799E-2</v>
      </c>
    </row>
    <row r="1364" spans="1:3" x14ac:dyDescent="0.25">
      <c r="A1364">
        <v>-8043507.4093000004</v>
      </c>
      <c r="B1364">
        <v>14961.674304464201</v>
      </c>
      <c r="C1364">
        <v>3.1260631978511803E-2</v>
      </c>
    </row>
    <row r="1365" spans="1:3" x14ac:dyDescent="0.25">
      <c r="A1365">
        <v>-8042572.9304230697</v>
      </c>
      <c r="B1365">
        <v>14961.674304464201</v>
      </c>
      <c r="C1365">
        <v>4.08109873533248E-2</v>
      </c>
    </row>
    <row r="1366" spans="1:3" x14ac:dyDescent="0.25">
      <c r="A1366">
        <v>-8041638.4515461503</v>
      </c>
      <c r="B1366">
        <v>14961.674304464201</v>
      </c>
      <c r="C1366">
        <v>5.1482800394296598E-2</v>
      </c>
    </row>
    <row r="1367" spans="1:3" x14ac:dyDescent="0.25">
      <c r="A1367">
        <v>-8040703.9726692298</v>
      </c>
      <c r="B1367">
        <v>14961.674304464201</v>
      </c>
      <c r="C1367">
        <v>6.5345957875251701E-2</v>
      </c>
    </row>
    <row r="1368" spans="1:3" x14ac:dyDescent="0.25">
      <c r="A1368">
        <v>-8039769.4937923001</v>
      </c>
      <c r="B1368">
        <v>14961.674304464201</v>
      </c>
      <c r="C1368">
        <v>8.0351032316684695E-2</v>
      </c>
    </row>
    <row r="1369" spans="1:3" x14ac:dyDescent="0.25">
      <c r="A1369">
        <v>-8038835.0149153797</v>
      </c>
      <c r="B1369">
        <v>14961.674304464201</v>
      </c>
      <c r="C1369">
        <v>9.5508404076099299E-2</v>
      </c>
    </row>
    <row r="1370" spans="1:3" x14ac:dyDescent="0.25">
      <c r="A1370">
        <v>-8037900.5360384602</v>
      </c>
      <c r="B1370">
        <v>14961.674304464201</v>
      </c>
      <c r="C1370">
        <v>0.11454582214355399</v>
      </c>
    </row>
    <row r="1371" spans="1:3" x14ac:dyDescent="0.25">
      <c r="A1371">
        <v>-8036966.0571615295</v>
      </c>
      <c r="B1371">
        <v>14961.674304464201</v>
      </c>
      <c r="C1371">
        <v>0.11680132150649999</v>
      </c>
    </row>
    <row r="1372" spans="1:3" x14ac:dyDescent="0.25">
      <c r="A1372">
        <v>-8036031.5782846101</v>
      </c>
      <c r="B1372">
        <v>14961.674304464201</v>
      </c>
      <c r="C1372">
        <v>0.13685667514801</v>
      </c>
    </row>
    <row r="1373" spans="1:3" x14ac:dyDescent="0.25">
      <c r="A1373">
        <v>-8035097.0994076896</v>
      </c>
      <c r="B1373">
        <v>14961.674304464201</v>
      </c>
      <c r="C1373">
        <v>0.138732954859733</v>
      </c>
    </row>
    <row r="1374" spans="1:3" x14ac:dyDescent="0.25">
      <c r="A1374">
        <v>-8034162.6205307599</v>
      </c>
      <c r="B1374">
        <v>14961.674304464201</v>
      </c>
      <c r="C1374">
        <v>0.15237589180469499</v>
      </c>
    </row>
    <row r="1375" spans="1:3" x14ac:dyDescent="0.25">
      <c r="A1375">
        <v>-8033228.1416538404</v>
      </c>
      <c r="B1375">
        <v>14961.674304464201</v>
      </c>
      <c r="C1375">
        <v>0.171532288193702</v>
      </c>
    </row>
    <row r="1376" spans="1:3" x14ac:dyDescent="0.25">
      <c r="A1376">
        <v>-8032293.66277692</v>
      </c>
      <c r="B1376">
        <v>14961.674304464201</v>
      </c>
      <c r="C1376">
        <v>0.17395411431789301</v>
      </c>
    </row>
    <row r="1377" spans="1:3" x14ac:dyDescent="0.25">
      <c r="A1377">
        <v>-8031359.1838999996</v>
      </c>
      <c r="B1377">
        <v>14961.674304464201</v>
      </c>
      <c r="C1377">
        <v>0.17547422647476099</v>
      </c>
    </row>
    <row r="1378" spans="1:3" x14ac:dyDescent="0.25">
      <c r="A1378">
        <v>-8030424.7050230699</v>
      </c>
      <c r="B1378">
        <v>14961.674304464201</v>
      </c>
      <c r="C1378">
        <v>0.17770907282829199</v>
      </c>
    </row>
    <row r="1379" spans="1:3" x14ac:dyDescent="0.25">
      <c r="A1379">
        <v>-8029490.2261461504</v>
      </c>
      <c r="B1379">
        <v>14961.674304464201</v>
      </c>
      <c r="C1379">
        <v>0.19430448114871901</v>
      </c>
    </row>
    <row r="1380" spans="1:3" x14ac:dyDescent="0.25">
      <c r="A1380">
        <v>-8028555.74726923</v>
      </c>
      <c r="B1380">
        <v>14961.674304464201</v>
      </c>
      <c r="C1380">
        <v>0.19470937550067899</v>
      </c>
    </row>
    <row r="1381" spans="1:3" x14ac:dyDescent="0.25">
      <c r="A1381">
        <v>-8027621.2683923002</v>
      </c>
      <c r="B1381">
        <v>14961.674304464201</v>
      </c>
      <c r="C1381">
        <v>0.19648550450801799</v>
      </c>
    </row>
    <row r="1382" spans="1:3" x14ac:dyDescent="0.25">
      <c r="A1382">
        <v>-8026686.7895153798</v>
      </c>
      <c r="B1382">
        <v>14961.674304464201</v>
      </c>
      <c r="C1382">
        <v>0.197128251194953</v>
      </c>
    </row>
    <row r="1383" spans="1:3" x14ac:dyDescent="0.25">
      <c r="A1383">
        <v>-8025752.3106384603</v>
      </c>
      <c r="B1383">
        <v>14961.674304464201</v>
      </c>
      <c r="C1383">
        <v>0.18119989335536901</v>
      </c>
    </row>
    <row r="1384" spans="1:3" x14ac:dyDescent="0.25">
      <c r="A1384">
        <v>-8024817.8317615297</v>
      </c>
      <c r="B1384">
        <v>14961.674304464201</v>
      </c>
      <c r="C1384">
        <v>0.179686814546585</v>
      </c>
    </row>
    <row r="1385" spans="1:3" x14ac:dyDescent="0.25">
      <c r="A1385">
        <v>-8023883.3528846102</v>
      </c>
      <c r="B1385">
        <v>14961.674304464201</v>
      </c>
      <c r="C1385">
        <v>0.179612606763839</v>
      </c>
    </row>
    <row r="1386" spans="1:3" x14ac:dyDescent="0.25">
      <c r="A1386">
        <v>-8022948.8740076898</v>
      </c>
      <c r="B1386">
        <v>14961.674304464201</v>
      </c>
      <c r="C1386">
        <v>0</v>
      </c>
    </row>
    <row r="1387" spans="1:3" x14ac:dyDescent="0.25">
      <c r="A1387">
        <v>-8022014.39513076</v>
      </c>
      <c r="B1387">
        <v>14961.674304464201</v>
      </c>
      <c r="C1387">
        <v>0</v>
      </c>
    </row>
    <row r="1388" spans="1:3" x14ac:dyDescent="0.25">
      <c r="A1388">
        <v>-8021079.9162538396</v>
      </c>
      <c r="B1388">
        <v>14961.674304464201</v>
      </c>
      <c r="C1388">
        <v>0</v>
      </c>
    </row>
    <row r="1389" spans="1:3" x14ac:dyDescent="0.25">
      <c r="A1389">
        <v>-8020145.4373769201</v>
      </c>
      <c r="B1389">
        <v>14961.674304464201</v>
      </c>
      <c r="C1389">
        <v>0</v>
      </c>
    </row>
    <row r="1390" spans="1:3" x14ac:dyDescent="0.25">
      <c r="A1390">
        <v>-8019210.9584999997</v>
      </c>
      <c r="B1390">
        <v>14961.674304464201</v>
      </c>
      <c r="C1390">
        <v>0</v>
      </c>
    </row>
    <row r="1391" spans="1:3" x14ac:dyDescent="0.25">
      <c r="A1391">
        <v>-8018276.47962307</v>
      </c>
      <c r="B1391">
        <v>14961.674304464201</v>
      </c>
      <c r="C1391">
        <v>0</v>
      </c>
    </row>
    <row r="1392" spans="1:3" x14ac:dyDescent="0.25">
      <c r="A1392">
        <v>-8017342.0007461496</v>
      </c>
      <c r="B1392">
        <v>14961.674304464201</v>
      </c>
      <c r="C1392">
        <v>0</v>
      </c>
    </row>
    <row r="1393" spans="1:3" x14ac:dyDescent="0.25">
      <c r="A1393">
        <v>-8016407.5218692301</v>
      </c>
      <c r="B1393">
        <v>14961.674304464201</v>
      </c>
      <c r="C1393">
        <v>0</v>
      </c>
    </row>
    <row r="1394" spans="1:3" x14ac:dyDescent="0.25">
      <c r="A1394">
        <v>-8015473.0429923004</v>
      </c>
      <c r="B1394">
        <v>14961.674304464201</v>
      </c>
      <c r="C1394">
        <v>0</v>
      </c>
    </row>
    <row r="1395" spans="1:3" x14ac:dyDescent="0.25">
      <c r="A1395">
        <v>-8014538.5641153799</v>
      </c>
      <c r="B1395">
        <v>14961.674304464201</v>
      </c>
      <c r="C1395">
        <v>0</v>
      </c>
    </row>
    <row r="1396" spans="1:3" x14ac:dyDescent="0.25">
      <c r="A1396">
        <v>-8013604.0852384605</v>
      </c>
      <c r="B1396">
        <v>14961.674304464201</v>
      </c>
      <c r="C1396">
        <v>0</v>
      </c>
    </row>
    <row r="1397" spans="1:3" x14ac:dyDescent="0.25">
      <c r="A1397">
        <v>-8060328.0290846098</v>
      </c>
      <c r="B1397">
        <v>14027.1954276785</v>
      </c>
      <c r="C1397" s="1">
        <v>3.19725040753837E-5</v>
      </c>
    </row>
    <row r="1398" spans="1:3" x14ac:dyDescent="0.25">
      <c r="A1398">
        <v>-8059393.5502076903</v>
      </c>
      <c r="B1398">
        <v>14027.1954276785</v>
      </c>
      <c r="C1398" s="1">
        <v>2.2877460651215999E-5</v>
      </c>
    </row>
    <row r="1399" spans="1:3" x14ac:dyDescent="0.25">
      <c r="A1399">
        <v>-8058459.0713307597</v>
      </c>
      <c r="B1399">
        <v>14027.1954276785</v>
      </c>
      <c r="C1399" s="1">
        <v>4.2363357351859998E-5</v>
      </c>
    </row>
    <row r="1400" spans="1:3" x14ac:dyDescent="0.25">
      <c r="A1400">
        <v>-8057524.5924538402</v>
      </c>
      <c r="B1400">
        <v>14027.1954276785</v>
      </c>
      <c r="C1400" s="1">
        <v>7.0016663812566494E-5</v>
      </c>
    </row>
    <row r="1401" spans="1:3" x14ac:dyDescent="0.25">
      <c r="A1401">
        <v>-8056590.1135769198</v>
      </c>
      <c r="B1401">
        <v>14027.1954276785</v>
      </c>
      <c r="C1401">
        <v>1.10250053694471E-4</v>
      </c>
    </row>
    <row r="1402" spans="1:3" x14ac:dyDescent="0.25">
      <c r="A1402">
        <v>-8055655.6347000003</v>
      </c>
      <c r="B1402">
        <v>14027.1954276785</v>
      </c>
      <c r="C1402">
        <v>4.3068896047770901E-4</v>
      </c>
    </row>
    <row r="1403" spans="1:3" x14ac:dyDescent="0.25">
      <c r="A1403">
        <v>-8054721.1558230696</v>
      </c>
      <c r="B1403">
        <v>14027.1954276785</v>
      </c>
      <c r="C1403">
        <v>6.1148544773459402E-4</v>
      </c>
    </row>
    <row r="1404" spans="1:3" x14ac:dyDescent="0.25">
      <c r="A1404">
        <v>-8053786.6769461501</v>
      </c>
      <c r="B1404">
        <v>14027.1954276785</v>
      </c>
      <c r="C1404">
        <v>8.6792017100378795E-4</v>
      </c>
    </row>
    <row r="1405" spans="1:3" x14ac:dyDescent="0.25">
      <c r="A1405">
        <v>-8052852.1980692297</v>
      </c>
      <c r="B1405">
        <v>14027.1954276785</v>
      </c>
      <c r="C1405">
        <v>1.3110851868987001E-3</v>
      </c>
    </row>
    <row r="1406" spans="1:3" x14ac:dyDescent="0.25">
      <c r="A1406">
        <v>-8051917.7191923</v>
      </c>
      <c r="B1406">
        <v>14027.1954276785</v>
      </c>
      <c r="C1406">
        <v>2.13243975304067E-3</v>
      </c>
    </row>
    <row r="1407" spans="1:3" x14ac:dyDescent="0.25">
      <c r="A1407">
        <v>-8050983.2403153796</v>
      </c>
      <c r="B1407">
        <v>14027.1954276785</v>
      </c>
      <c r="C1407">
        <v>3.17191309295594E-3</v>
      </c>
    </row>
    <row r="1408" spans="1:3" x14ac:dyDescent="0.25">
      <c r="A1408">
        <v>-8050048.7614384601</v>
      </c>
      <c r="B1408">
        <v>14027.1954276785</v>
      </c>
      <c r="C1408">
        <v>4.5362068340182296E-3</v>
      </c>
    </row>
    <row r="1409" spans="1:3" x14ac:dyDescent="0.25">
      <c r="A1409">
        <v>-8049114.2825615304</v>
      </c>
      <c r="B1409">
        <v>14027.1954276785</v>
      </c>
      <c r="C1409">
        <v>6.7884414456784699E-3</v>
      </c>
    </row>
    <row r="1410" spans="1:3" x14ac:dyDescent="0.25">
      <c r="A1410">
        <v>-8048179.8036846099</v>
      </c>
      <c r="B1410">
        <v>14027.1954276785</v>
      </c>
      <c r="C1410">
        <v>9.0843029320240003E-3</v>
      </c>
    </row>
    <row r="1411" spans="1:3" x14ac:dyDescent="0.25">
      <c r="A1411">
        <v>-8047245.3248076905</v>
      </c>
      <c r="B1411">
        <v>14027.1954276785</v>
      </c>
      <c r="C1411">
        <v>1.2082598172128201E-2</v>
      </c>
    </row>
    <row r="1412" spans="1:3" x14ac:dyDescent="0.25">
      <c r="A1412">
        <v>-8046310.8459307598</v>
      </c>
      <c r="B1412">
        <v>14027.1954276785</v>
      </c>
      <c r="C1412">
        <v>1.7248537391424099E-2</v>
      </c>
    </row>
    <row r="1413" spans="1:3" x14ac:dyDescent="0.25">
      <c r="A1413">
        <v>-8045376.3670538403</v>
      </c>
      <c r="B1413">
        <v>14027.1954276785</v>
      </c>
      <c r="C1413">
        <v>2.3221977055072701E-2</v>
      </c>
    </row>
    <row r="1414" spans="1:3" x14ac:dyDescent="0.25">
      <c r="A1414">
        <v>-8044441.8881769199</v>
      </c>
      <c r="B1414">
        <v>14027.1954276785</v>
      </c>
      <c r="C1414">
        <v>3.0605124309659001E-2</v>
      </c>
    </row>
    <row r="1415" spans="1:3" x14ac:dyDescent="0.25">
      <c r="A1415">
        <v>-8043507.4093000004</v>
      </c>
      <c r="B1415">
        <v>14027.1954276785</v>
      </c>
      <c r="C1415">
        <v>3.9987385272979702E-2</v>
      </c>
    </row>
    <row r="1416" spans="1:3" x14ac:dyDescent="0.25">
      <c r="A1416">
        <v>-8042572.9304230697</v>
      </c>
      <c r="B1416">
        <v>14027.1954276785</v>
      </c>
      <c r="C1416">
        <v>5.0505600869655602E-2</v>
      </c>
    </row>
    <row r="1417" spans="1:3" x14ac:dyDescent="0.25">
      <c r="A1417">
        <v>-8041638.4515461503</v>
      </c>
      <c r="B1417">
        <v>14027.1954276785</v>
      </c>
      <c r="C1417">
        <v>6.42306134104728E-2</v>
      </c>
    </row>
    <row r="1418" spans="1:3" x14ac:dyDescent="0.25">
      <c r="A1418">
        <v>-8040703.9726692298</v>
      </c>
      <c r="B1418">
        <v>14027.1954276785</v>
      </c>
      <c r="C1418">
        <v>7.9417139291763306E-2</v>
      </c>
    </row>
    <row r="1419" spans="1:3" x14ac:dyDescent="0.25">
      <c r="A1419">
        <v>-8039769.4937923001</v>
      </c>
      <c r="B1419">
        <v>14027.1954276785</v>
      </c>
      <c r="C1419">
        <v>9.4058342278003595E-2</v>
      </c>
    </row>
    <row r="1420" spans="1:3" x14ac:dyDescent="0.25">
      <c r="A1420">
        <v>-8038835.0149153797</v>
      </c>
      <c r="B1420">
        <v>14027.1954276785</v>
      </c>
      <c r="C1420">
        <v>0.11448511481284999</v>
      </c>
    </row>
    <row r="1421" spans="1:3" x14ac:dyDescent="0.25">
      <c r="A1421">
        <v>-8037900.5360384602</v>
      </c>
      <c r="B1421">
        <v>14027.1954276785</v>
      </c>
      <c r="C1421">
        <v>0.116531029343605</v>
      </c>
    </row>
    <row r="1422" spans="1:3" x14ac:dyDescent="0.25">
      <c r="A1422">
        <v>-8036966.0571615295</v>
      </c>
      <c r="B1422">
        <v>14027.1954276785</v>
      </c>
      <c r="C1422">
        <v>0.13673630356788599</v>
      </c>
    </row>
    <row r="1423" spans="1:3" x14ac:dyDescent="0.25">
      <c r="A1423">
        <v>-8036031.5782846101</v>
      </c>
      <c r="B1423">
        <v>14027.1954276785</v>
      </c>
      <c r="C1423">
        <v>0.14962597191333701</v>
      </c>
    </row>
    <row r="1424" spans="1:3" x14ac:dyDescent="0.25">
      <c r="A1424">
        <v>-8035097.0994076896</v>
      </c>
      <c r="B1424">
        <v>14027.1954276785</v>
      </c>
      <c r="C1424">
        <v>0.15213897824287401</v>
      </c>
    </row>
    <row r="1425" spans="1:3" x14ac:dyDescent="0.25">
      <c r="A1425">
        <v>-8034162.6205307599</v>
      </c>
      <c r="B1425">
        <v>14027.1954276785</v>
      </c>
      <c r="C1425">
        <v>0.17140308022499001</v>
      </c>
    </row>
    <row r="1426" spans="1:3" x14ac:dyDescent="0.25">
      <c r="A1426">
        <v>-8033228.1416538404</v>
      </c>
      <c r="B1426">
        <v>14027.1954276785</v>
      </c>
      <c r="C1426">
        <v>0.189980968832969</v>
      </c>
    </row>
    <row r="1427" spans="1:3" x14ac:dyDescent="0.25">
      <c r="A1427">
        <v>-8032293.66277692</v>
      </c>
      <c r="B1427">
        <v>14027.1954276785</v>
      </c>
      <c r="C1427">
        <v>0.191689863801002</v>
      </c>
    </row>
    <row r="1428" spans="1:3" x14ac:dyDescent="0.25">
      <c r="A1428">
        <v>-8031359.1838999996</v>
      </c>
      <c r="B1428">
        <v>14027.1954276785</v>
      </c>
      <c r="C1428">
        <v>0.19367305934429099</v>
      </c>
    </row>
    <row r="1429" spans="1:3" x14ac:dyDescent="0.25">
      <c r="A1429">
        <v>-8030424.7050230699</v>
      </c>
      <c r="B1429">
        <v>14027.1954276785</v>
      </c>
      <c r="C1429">
        <v>0.19545298814773501</v>
      </c>
    </row>
    <row r="1430" spans="1:3" x14ac:dyDescent="0.25">
      <c r="A1430">
        <v>-8029490.2261461504</v>
      </c>
      <c r="B1430">
        <v>14027.1954276785</v>
      </c>
      <c r="C1430">
        <v>0.211288571357727</v>
      </c>
    </row>
    <row r="1431" spans="1:3" x14ac:dyDescent="0.25">
      <c r="A1431">
        <v>-8028555.74726923</v>
      </c>
      <c r="B1431">
        <v>14027.1954276785</v>
      </c>
      <c r="C1431">
        <v>0.21326890587806699</v>
      </c>
    </row>
    <row r="1432" spans="1:3" x14ac:dyDescent="0.25">
      <c r="A1432">
        <v>-8027621.2683923002</v>
      </c>
      <c r="B1432">
        <v>14027.1954276785</v>
      </c>
      <c r="C1432">
        <v>0.21366310119628901</v>
      </c>
    </row>
    <row r="1433" spans="1:3" x14ac:dyDescent="0.25">
      <c r="A1433">
        <v>-8026686.7895153798</v>
      </c>
      <c r="B1433">
        <v>14027.1954276785</v>
      </c>
      <c r="C1433">
        <v>0.214183405041694</v>
      </c>
    </row>
    <row r="1434" spans="1:3" x14ac:dyDescent="0.25">
      <c r="A1434">
        <v>-8025752.3106384603</v>
      </c>
      <c r="B1434">
        <v>14027.1954276785</v>
      </c>
      <c r="C1434">
        <v>0.19902923703193601</v>
      </c>
    </row>
    <row r="1435" spans="1:3" x14ac:dyDescent="0.25">
      <c r="A1435">
        <v>-8024817.8317615297</v>
      </c>
      <c r="B1435">
        <v>14027.1954276785</v>
      </c>
      <c r="C1435">
        <v>0.19898828864097501</v>
      </c>
    </row>
    <row r="1436" spans="1:3" x14ac:dyDescent="0.25">
      <c r="A1436">
        <v>-8023883.3528846102</v>
      </c>
      <c r="B1436">
        <v>14027.1954276785</v>
      </c>
      <c r="C1436">
        <v>0.19712884724140101</v>
      </c>
    </row>
    <row r="1437" spans="1:3" x14ac:dyDescent="0.25">
      <c r="A1437">
        <v>-8022948.8740076898</v>
      </c>
      <c r="B1437">
        <v>14027.1954276785</v>
      </c>
      <c r="C1437">
        <v>0</v>
      </c>
    </row>
    <row r="1438" spans="1:3" x14ac:dyDescent="0.25">
      <c r="A1438">
        <v>-8022014.39513076</v>
      </c>
      <c r="B1438">
        <v>14027.1954276785</v>
      </c>
      <c r="C1438">
        <v>0</v>
      </c>
    </row>
    <row r="1439" spans="1:3" x14ac:dyDescent="0.25">
      <c r="A1439">
        <v>-8021079.9162538396</v>
      </c>
      <c r="B1439">
        <v>14027.1954276785</v>
      </c>
      <c r="C1439">
        <v>0</v>
      </c>
    </row>
    <row r="1440" spans="1:3" x14ac:dyDescent="0.25">
      <c r="A1440">
        <v>-8020145.4373769201</v>
      </c>
      <c r="B1440">
        <v>14027.1954276785</v>
      </c>
      <c r="C1440">
        <v>0</v>
      </c>
    </row>
    <row r="1441" spans="1:3" x14ac:dyDescent="0.25">
      <c r="A1441">
        <v>-8019210.9584999997</v>
      </c>
      <c r="B1441">
        <v>14027.1954276785</v>
      </c>
      <c r="C1441">
        <v>0</v>
      </c>
    </row>
    <row r="1442" spans="1:3" x14ac:dyDescent="0.25">
      <c r="A1442">
        <v>-8018276.47962307</v>
      </c>
      <c r="B1442">
        <v>14027.1954276785</v>
      </c>
      <c r="C1442">
        <v>0</v>
      </c>
    </row>
    <row r="1443" spans="1:3" x14ac:dyDescent="0.25">
      <c r="A1443">
        <v>-8017342.0007461496</v>
      </c>
      <c r="B1443">
        <v>14027.1954276785</v>
      </c>
      <c r="C1443">
        <v>0</v>
      </c>
    </row>
    <row r="1444" spans="1:3" x14ac:dyDescent="0.25">
      <c r="A1444">
        <v>-8016407.5218692301</v>
      </c>
      <c r="B1444">
        <v>14027.1954276785</v>
      </c>
      <c r="C1444">
        <v>0</v>
      </c>
    </row>
    <row r="1445" spans="1:3" x14ac:dyDescent="0.25">
      <c r="A1445">
        <v>-8015473.0429923004</v>
      </c>
      <c r="B1445">
        <v>14027.1954276785</v>
      </c>
      <c r="C1445">
        <v>0</v>
      </c>
    </row>
    <row r="1446" spans="1:3" x14ac:dyDescent="0.25">
      <c r="A1446">
        <v>-8014538.5641153799</v>
      </c>
      <c r="B1446">
        <v>14027.1954276785</v>
      </c>
      <c r="C1446">
        <v>0</v>
      </c>
    </row>
    <row r="1447" spans="1:3" x14ac:dyDescent="0.25">
      <c r="A1447">
        <v>-8013604.0852384605</v>
      </c>
      <c r="B1447">
        <v>14027.1954276785</v>
      </c>
      <c r="C1447">
        <v>0</v>
      </c>
    </row>
    <row r="1448" spans="1:3" x14ac:dyDescent="0.25">
      <c r="A1448">
        <v>-8060328.0290846098</v>
      </c>
      <c r="B1448">
        <v>13092.716550892799</v>
      </c>
      <c r="C1448" s="1">
        <v>3.19725040753837E-5</v>
      </c>
    </row>
    <row r="1449" spans="1:3" x14ac:dyDescent="0.25">
      <c r="A1449">
        <v>-8059393.5502076903</v>
      </c>
      <c r="B1449">
        <v>13092.716550892799</v>
      </c>
      <c r="C1449" s="1">
        <v>2.2877460651215999E-5</v>
      </c>
    </row>
    <row r="1450" spans="1:3" x14ac:dyDescent="0.25">
      <c r="A1450">
        <v>-8058459.0713307597</v>
      </c>
      <c r="B1450">
        <v>13092.716550892799</v>
      </c>
      <c r="C1450" s="1">
        <v>4.2363357351859998E-5</v>
      </c>
    </row>
    <row r="1451" spans="1:3" x14ac:dyDescent="0.25">
      <c r="A1451">
        <v>-8057524.5924538402</v>
      </c>
      <c r="B1451">
        <v>13092.716550892799</v>
      </c>
      <c r="C1451">
        <v>1.10250053694471E-4</v>
      </c>
    </row>
    <row r="1452" spans="1:3" x14ac:dyDescent="0.25">
      <c r="A1452">
        <v>-8056590.1135769198</v>
      </c>
      <c r="B1452">
        <v>13092.716550892799</v>
      </c>
      <c r="C1452">
        <v>2.6396711473353202E-4</v>
      </c>
    </row>
    <row r="1453" spans="1:3" x14ac:dyDescent="0.25">
      <c r="A1453">
        <v>-8055655.6347000003</v>
      </c>
      <c r="B1453">
        <v>13092.716550892799</v>
      </c>
      <c r="C1453">
        <v>4.3839222053065798E-4</v>
      </c>
    </row>
    <row r="1454" spans="1:3" x14ac:dyDescent="0.25">
      <c r="A1454">
        <v>-8054721.1558230696</v>
      </c>
      <c r="B1454">
        <v>13092.716550892799</v>
      </c>
      <c r="C1454">
        <v>6.0102710267528805E-4</v>
      </c>
    </row>
    <row r="1455" spans="1:3" x14ac:dyDescent="0.25">
      <c r="A1455">
        <v>-8053786.6769461501</v>
      </c>
      <c r="B1455">
        <v>13092.716550892799</v>
      </c>
      <c r="C1455">
        <v>9.0305897174402996E-4</v>
      </c>
    </row>
    <row r="1456" spans="1:3" x14ac:dyDescent="0.25">
      <c r="A1456">
        <v>-8052852.1980692297</v>
      </c>
      <c r="B1456">
        <v>13092.716550892799</v>
      </c>
      <c r="C1456">
        <v>1.47273309994488E-3</v>
      </c>
    </row>
    <row r="1457" spans="1:3" x14ac:dyDescent="0.25">
      <c r="A1457">
        <v>-8051917.7191923</v>
      </c>
      <c r="B1457">
        <v>13092.716550892799</v>
      </c>
      <c r="C1457">
        <v>2.2426215000450598E-3</v>
      </c>
    </row>
    <row r="1458" spans="1:3" x14ac:dyDescent="0.25">
      <c r="A1458">
        <v>-8050983.2403153796</v>
      </c>
      <c r="B1458">
        <v>13092.716550892799</v>
      </c>
      <c r="C1458">
        <v>3.25300148688256E-3</v>
      </c>
    </row>
    <row r="1459" spans="1:3" x14ac:dyDescent="0.25">
      <c r="A1459">
        <v>-8050048.7614384601</v>
      </c>
      <c r="B1459">
        <v>13092.716550892799</v>
      </c>
      <c r="C1459">
        <v>4.6523744240403097E-3</v>
      </c>
    </row>
    <row r="1460" spans="1:3" x14ac:dyDescent="0.25">
      <c r="A1460">
        <v>-8049114.2825615304</v>
      </c>
      <c r="B1460">
        <v>13092.716550892799</v>
      </c>
      <c r="C1460">
        <v>6.9282762706279703E-3</v>
      </c>
    </row>
    <row r="1461" spans="1:3" x14ac:dyDescent="0.25">
      <c r="A1461">
        <v>-8048179.8036846099</v>
      </c>
      <c r="B1461">
        <v>13092.716550892799</v>
      </c>
      <c r="C1461">
        <v>1.18494620546698E-2</v>
      </c>
    </row>
    <row r="1462" spans="1:3" x14ac:dyDescent="0.25">
      <c r="A1462">
        <v>-8047245.3248076905</v>
      </c>
      <c r="B1462">
        <v>13092.716550892799</v>
      </c>
      <c r="C1462">
        <v>1.70609280467033E-2</v>
      </c>
    </row>
    <row r="1463" spans="1:3" x14ac:dyDescent="0.25">
      <c r="A1463">
        <v>-8046310.8459307598</v>
      </c>
      <c r="B1463">
        <v>13092.716550892799</v>
      </c>
      <c r="C1463">
        <v>2.3256987333297698E-2</v>
      </c>
    </row>
    <row r="1464" spans="1:3" x14ac:dyDescent="0.25">
      <c r="A1464">
        <v>-8045376.3670538403</v>
      </c>
      <c r="B1464">
        <v>13092.716550892799</v>
      </c>
      <c r="C1464">
        <v>3.0130498111247999E-2</v>
      </c>
    </row>
    <row r="1465" spans="1:3" x14ac:dyDescent="0.25">
      <c r="A1465">
        <v>-8044441.8881769199</v>
      </c>
      <c r="B1465">
        <v>13092.716550892799</v>
      </c>
      <c r="C1465">
        <v>3.9532195776700897E-2</v>
      </c>
    </row>
    <row r="1466" spans="1:3" x14ac:dyDescent="0.25">
      <c r="A1466">
        <v>-8043507.4093000004</v>
      </c>
      <c r="B1466">
        <v>13092.716550892799</v>
      </c>
      <c r="C1466">
        <v>4.9797330051660503E-2</v>
      </c>
    </row>
    <row r="1467" spans="1:3" x14ac:dyDescent="0.25">
      <c r="A1467">
        <v>-8042572.9304230697</v>
      </c>
      <c r="B1467">
        <v>13092.716550892799</v>
      </c>
      <c r="C1467">
        <v>6.34162947535514E-2</v>
      </c>
    </row>
    <row r="1468" spans="1:3" x14ac:dyDescent="0.25">
      <c r="A1468">
        <v>-8041638.4515461503</v>
      </c>
      <c r="B1468">
        <v>13092.716550892799</v>
      </c>
      <c r="C1468">
        <v>6.4608991146087605E-2</v>
      </c>
    </row>
    <row r="1469" spans="1:3" x14ac:dyDescent="0.25">
      <c r="A1469">
        <v>-8040703.9726692298</v>
      </c>
      <c r="B1469">
        <v>13092.716550892799</v>
      </c>
      <c r="C1469">
        <v>8.0124743282794897E-2</v>
      </c>
    </row>
    <row r="1470" spans="1:3" x14ac:dyDescent="0.25">
      <c r="A1470">
        <v>-8039769.4937923001</v>
      </c>
      <c r="B1470">
        <v>13092.716550892799</v>
      </c>
      <c r="C1470">
        <v>9.5715492963790796E-2</v>
      </c>
    </row>
    <row r="1471" spans="1:3" x14ac:dyDescent="0.25">
      <c r="A1471">
        <v>-8038835.0149153797</v>
      </c>
      <c r="B1471">
        <v>13092.716550892799</v>
      </c>
      <c r="C1471">
        <v>0.11488477140665</v>
      </c>
    </row>
    <row r="1472" spans="1:3" x14ac:dyDescent="0.25">
      <c r="A1472">
        <v>-8037900.5360384602</v>
      </c>
      <c r="B1472">
        <v>13092.716550892799</v>
      </c>
      <c r="C1472">
        <v>0.13517360389232599</v>
      </c>
    </row>
    <row r="1473" spans="1:3" x14ac:dyDescent="0.25">
      <c r="A1473">
        <v>-8036966.0571615295</v>
      </c>
      <c r="B1473">
        <v>13092.716550892799</v>
      </c>
      <c r="C1473">
        <v>0.148277342319488</v>
      </c>
    </row>
    <row r="1474" spans="1:3" x14ac:dyDescent="0.25">
      <c r="A1474">
        <v>-8036031.5782846101</v>
      </c>
      <c r="B1474">
        <v>13092.716550892799</v>
      </c>
      <c r="C1474">
        <v>0.16893586516380299</v>
      </c>
    </row>
    <row r="1475" spans="1:3" x14ac:dyDescent="0.25">
      <c r="A1475">
        <v>-8035097.0994076896</v>
      </c>
      <c r="B1475">
        <v>13092.716550892799</v>
      </c>
      <c r="C1475">
        <v>0.171181544661521</v>
      </c>
    </row>
    <row r="1476" spans="1:3" x14ac:dyDescent="0.25">
      <c r="A1476">
        <v>-8034162.6205307599</v>
      </c>
      <c r="B1476">
        <v>13092.716550892799</v>
      </c>
      <c r="C1476">
        <v>0.189951926469802</v>
      </c>
    </row>
    <row r="1477" spans="1:3" x14ac:dyDescent="0.25">
      <c r="A1477">
        <v>-8033228.1416538404</v>
      </c>
      <c r="B1477">
        <v>13092.716550892799</v>
      </c>
      <c r="C1477">
        <v>0.20708517730236001</v>
      </c>
    </row>
    <row r="1478" spans="1:3" x14ac:dyDescent="0.25">
      <c r="A1478">
        <v>-8032293.66277692</v>
      </c>
      <c r="B1478">
        <v>13092.716550892799</v>
      </c>
      <c r="C1478">
        <v>0.209244519472122</v>
      </c>
    </row>
    <row r="1479" spans="1:3" x14ac:dyDescent="0.25">
      <c r="A1479">
        <v>-8031359.1838999996</v>
      </c>
      <c r="B1479">
        <v>13092.716550892799</v>
      </c>
      <c r="C1479">
        <v>0.21079100668430301</v>
      </c>
    </row>
    <row r="1480" spans="1:3" x14ac:dyDescent="0.25">
      <c r="A1480">
        <v>-8030424.7050230699</v>
      </c>
      <c r="B1480">
        <v>13092.716550892799</v>
      </c>
      <c r="C1480">
        <v>0.23047454655170399</v>
      </c>
    </row>
    <row r="1481" spans="1:3" x14ac:dyDescent="0.25">
      <c r="A1481">
        <v>-8029490.2261461504</v>
      </c>
      <c r="B1481">
        <v>13092.716550892799</v>
      </c>
      <c r="C1481">
        <v>0.23065005242824499</v>
      </c>
    </row>
    <row r="1482" spans="1:3" x14ac:dyDescent="0.25">
      <c r="A1482">
        <v>-8028555.74726923</v>
      </c>
      <c r="B1482">
        <v>13092.716550892799</v>
      </c>
      <c r="C1482">
        <v>0.232111245393753</v>
      </c>
    </row>
    <row r="1483" spans="1:3" x14ac:dyDescent="0.25">
      <c r="A1483">
        <v>-8027621.2683923002</v>
      </c>
      <c r="B1483">
        <v>13092.716550892799</v>
      </c>
      <c r="C1483">
        <v>0.23246052861213601</v>
      </c>
    </row>
    <row r="1484" spans="1:3" x14ac:dyDescent="0.25">
      <c r="A1484">
        <v>-8026686.7895153798</v>
      </c>
      <c r="B1484">
        <v>13092.716550892799</v>
      </c>
      <c r="C1484">
        <v>0.233010828495025</v>
      </c>
    </row>
    <row r="1485" spans="1:3" x14ac:dyDescent="0.25">
      <c r="A1485">
        <v>-8025752.3106384603</v>
      </c>
      <c r="B1485">
        <v>13092.716550892799</v>
      </c>
      <c r="C1485">
        <v>0.23289576172828599</v>
      </c>
    </row>
    <row r="1486" spans="1:3" x14ac:dyDescent="0.25">
      <c r="A1486">
        <v>-8024817.8317615297</v>
      </c>
      <c r="B1486">
        <v>13092.716550892799</v>
      </c>
      <c r="C1486">
        <v>0.21555523574352201</v>
      </c>
    </row>
    <row r="1487" spans="1:3" x14ac:dyDescent="0.25">
      <c r="A1487">
        <v>-8023883.3528846102</v>
      </c>
      <c r="B1487">
        <v>13092.716550892799</v>
      </c>
      <c r="C1487">
        <v>0</v>
      </c>
    </row>
    <row r="1488" spans="1:3" x14ac:dyDescent="0.25">
      <c r="A1488">
        <v>-8022948.8740076898</v>
      </c>
      <c r="B1488">
        <v>13092.716550892799</v>
      </c>
      <c r="C1488">
        <v>0</v>
      </c>
    </row>
    <row r="1489" spans="1:3" x14ac:dyDescent="0.25">
      <c r="A1489">
        <v>-8022014.39513076</v>
      </c>
      <c r="B1489">
        <v>13092.716550892799</v>
      </c>
      <c r="C1489">
        <v>0</v>
      </c>
    </row>
    <row r="1490" spans="1:3" x14ac:dyDescent="0.25">
      <c r="A1490">
        <v>-8021079.9162538396</v>
      </c>
      <c r="B1490">
        <v>13092.716550892799</v>
      </c>
      <c r="C1490">
        <v>0</v>
      </c>
    </row>
    <row r="1491" spans="1:3" x14ac:dyDescent="0.25">
      <c r="A1491">
        <v>-8020145.4373769201</v>
      </c>
      <c r="B1491">
        <v>13092.716550892799</v>
      </c>
      <c r="C1491">
        <v>0</v>
      </c>
    </row>
    <row r="1492" spans="1:3" x14ac:dyDescent="0.25">
      <c r="A1492">
        <v>-8019210.9584999997</v>
      </c>
      <c r="B1492">
        <v>13092.716550892799</v>
      </c>
      <c r="C1492">
        <v>0</v>
      </c>
    </row>
    <row r="1493" spans="1:3" x14ac:dyDescent="0.25">
      <c r="A1493">
        <v>-8018276.47962307</v>
      </c>
      <c r="B1493">
        <v>13092.716550892799</v>
      </c>
      <c r="C1493">
        <v>0</v>
      </c>
    </row>
    <row r="1494" spans="1:3" x14ac:dyDescent="0.25">
      <c r="A1494">
        <v>-8017342.0007461496</v>
      </c>
      <c r="B1494">
        <v>13092.716550892799</v>
      </c>
      <c r="C1494">
        <v>0</v>
      </c>
    </row>
    <row r="1495" spans="1:3" x14ac:dyDescent="0.25">
      <c r="A1495">
        <v>-8016407.5218692301</v>
      </c>
      <c r="B1495">
        <v>13092.716550892799</v>
      </c>
      <c r="C1495">
        <v>0</v>
      </c>
    </row>
    <row r="1496" spans="1:3" x14ac:dyDescent="0.25">
      <c r="A1496">
        <v>-8015473.0429923004</v>
      </c>
      <c r="B1496">
        <v>13092.716550892799</v>
      </c>
      <c r="C1496">
        <v>0</v>
      </c>
    </row>
    <row r="1497" spans="1:3" x14ac:dyDescent="0.25">
      <c r="A1497">
        <v>-8014538.5641153799</v>
      </c>
      <c r="B1497">
        <v>13092.716550892799</v>
      </c>
      <c r="C1497">
        <v>0</v>
      </c>
    </row>
    <row r="1498" spans="1:3" x14ac:dyDescent="0.25">
      <c r="A1498">
        <v>-8061262.5079615302</v>
      </c>
      <c r="B1498">
        <v>12158.2376741071</v>
      </c>
      <c r="C1498">
        <v>0</v>
      </c>
    </row>
    <row r="1499" spans="1:3" x14ac:dyDescent="0.25">
      <c r="A1499">
        <v>-8060328.0290846098</v>
      </c>
      <c r="B1499">
        <v>12158.2376741071</v>
      </c>
      <c r="C1499" s="1">
        <v>2.2877460651215999E-5</v>
      </c>
    </row>
    <row r="1500" spans="1:3" x14ac:dyDescent="0.25">
      <c r="A1500">
        <v>-8059393.5502076903</v>
      </c>
      <c r="B1500">
        <v>12158.2376741071</v>
      </c>
      <c r="C1500" s="1">
        <v>4.2363357351859998E-5</v>
      </c>
    </row>
    <row r="1501" spans="1:3" x14ac:dyDescent="0.25">
      <c r="A1501">
        <v>-8058459.0713307597</v>
      </c>
      <c r="B1501">
        <v>12158.2376741071</v>
      </c>
      <c r="C1501" s="1">
        <v>7.0016663812566494E-5</v>
      </c>
    </row>
    <row r="1502" spans="1:3" x14ac:dyDescent="0.25">
      <c r="A1502">
        <v>-8057524.5924538402</v>
      </c>
      <c r="B1502">
        <v>12158.2376741071</v>
      </c>
      <c r="C1502">
        <v>1.5327194705605499E-4</v>
      </c>
    </row>
    <row r="1503" spans="1:3" x14ac:dyDescent="0.25">
      <c r="A1503">
        <v>-8056590.1135769198</v>
      </c>
      <c r="B1503">
        <v>12158.2376741071</v>
      </c>
      <c r="C1503">
        <v>3.16255405778065E-4</v>
      </c>
    </row>
    <row r="1504" spans="1:3" x14ac:dyDescent="0.25">
      <c r="A1504">
        <v>-8055655.6347000003</v>
      </c>
      <c r="B1504">
        <v>12158.2376741071</v>
      </c>
      <c r="C1504">
        <v>4.5171895180828799E-4</v>
      </c>
    </row>
    <row r="1505" spans="1:3" x14ac:dyDescent="0.25">
      <c r="A1505">
        <v>-8054721.1558230696</v>
      </c>
      <c r="B1505">
        <v>12158.2376741071</v>
      </c>
      <c r="C1505">
        <v>7.1696512168273297E-4</v>
      </c>
    </row>
    <row r="1506" spans="1:3" x14ac:dyDescent="0.25">
      <c r="A1506">
        <v>-8053786.6769461501</v>
      </c>
      <c r="B1506">
        <v>12158.2376741071</v>
      </c>
      <c r="C1506">
        <v>1.0510981082916199E-3</v>
      </c>
    </row>
    <row r="1507" spans="1:3" x14ac:dyDescent="0.25">
      <c r="A1507">
        <v>-8052852.1980692297</v>
      </c>
      <c r="B1507">
        <v>12158.2376741071</v>
      </c>
      <c r="C1507">
        <v>1.51890749111771E-3</v>
      </c>
    </row>
    <row r="1508" spans="1:3" x14ac:dyDescent="0.25">
      <c r="A1508">
        <v>-8051917.7191923</v>
      </c>
      <c r="B1508">
        <v>12158.2376741071</v>
      </c>
      <c r="C1508">
        <v>2.3656331468373498E-3</v>
      </c>
    </row>
    <row r="1509" spans="1:3" x14ac:dyDescent="0.25">
      <c r="A1509">
        <v>-8050983.2403153796</v>
      </c>
      <c r="B1509">
        <v>12158.2376741071</v>
      </c>
      <c r="C1509">
        <v>4.5712925493717098E-3</v>
      </c>
    </row>
    <row r="1510" spans="1:3" x14ac:dyDescent="0.25">
      <c r="A1510">
        <v>-8050048.7614384601</v>
      </c>
      <c r="B1510">
        <v>12158.2376741071</v>
      </c>
      <c r="C1510">
        <v>6.8354783579707102E-3</v>
      </c>
    </row>
    <row r="1511" spans="1:3" x14ac:dyDescent="0.25">
      <c r="A1511">
        <v>-8049114.2825615304</v>
      </c>
      <c r="B1511">
        <v>12158.2376741071</v>
      </c>
      <c r="C1511">
        <v>9.2849628999829206E-3</v>
      </c>
    </row>
    <row r="1512" spans="1:3" x14ac:dyDescent="0.25">
      <c r="A1512">
        <v>-8048179.8036846099</v>
      </c>
      <c r="B1512">
        <v>12158.2376741071</v>
      </c>
      <c r="C1512">
        <v>1.23303057625889E-2</v>
      </c>
    </row>
    <row r="1513" spans="1:3" x14ac:dyDescent="0.25">
      <c r="A1513">
        <v>-8047245.3248076905</v>
      </c>
      <c r="B1513">
        <v>12158.2376741071</v>
      </c>
      <c r="C1513">
        <v>1.7640488222241402E-2</v>
      </c>
    </row>
    <row r="1514" spans="1:3" x14ac:dyDescent="0.25">
      <c r="A1514">
        <v>-8046310.8459307598</v>
      </c>
      <c r="B1514">
        <v>12158.2376741071</v>
      </c>
      <c r="C1514">
        <v>2.3683145642280499E-2</v>
      </c>
    </row>
    <row r="1515" spans="1:3" x14ac:dyDescent="0.25">
      <c r="A1515">
        <v>-8045376.3670538403</v>
      </c>
      <c r="B1515">
        <v>12158.2376741071</v>
      </c>
      <c r="C1515">
        <v>3.0548658221959998E-2</v>
      </c>
    </row>
    <row r="1516" spans="1:3" x14ac:dyDescent="0.25">
      <c r="A1516">
        <v>-8044441.8881769199</v>
      </c>
      <c r="B1516">
        <v>12158.2376741071</v>
      </c>
      <c r="C1516">
        <v>4.0089089423418003E-2</v>
      </c>
    </row>
    <row r="1517" spans="1:3" x14ac:dyDescent="0.25">
      <c r="A1517">
        <v>-8043507.4093000004</v>
      </c>
      <c r="B1517">
        <v>12158.2376741071</v>
      </c>
      <c r="C1517">
        <v>5.0323195755481699E-2</v>
      </c>
    </row>
    <row r="1518" spans="1:3" x14ac:dyDescent="0.25">
      <c r="A1518">
        <v>-8042572.9304230697</v>
      </c>
      <c r="B1518">
        <v>12158.2376741071</v>
      </c>
      <c r="C1518">
        <v>6.3976518809795296E-2</v>
      </c>
    </row>
    <row r="1519" spans="1:3" x14ac:dyDescent="0.25">
      <c r="A1519">
        <v>-8041638.4515461503</v>
      </c>
      <c r="B1519">
        <v>12158.2376741071</v>
      </c>
      <c r="C1519">
        <v>8.0045662820339203E-2</v>
      </c>
    </row>
    <row r="1520" spans="1:3" x14ac:dyDescent="0.25">
      <c r="A1520">
        <v>-8040703.9726692298</v>
      </c>
      <c r="B1520">
        <v>12158.2376741071</v>
      </c>
      <c r="C1520">
        <v>9.4784781336784293E-2</v>
      </c>
    </row>
    <row r="1521" spans="1:3" x14ac:dyDescent="0.25">
      <c r="A1521">
        <v>-8039769.4937923001</v>
      </c>
      <c r="B1521">
        <v>12158.2376741071</v>
      </c>
      <c r="C1521">
        <v>0.113672159612178</v>
      </c>
    </row>
    <row r="1522" spans="1:3" x14ac:dyDescent="0.25">
      <c r="A1522">
        <v>-8038835.0149153797</v>
      </c>
      <c r="B1522">
        <v>12158.2376741071</v>
      </c>
      <c r="C1522">
        <v>0.13366061449050901</v>
      </c>
    </row>
    <row r="1523" spans="1:3" x14ac:dyDescent="0.25">
      <c r="A1523">
        <v>-8037900.5360384602</v>
      </c>
      <c r="B1523">
        <v>12158.2376741071</v>
      </c>
      <c r="C1523">
        <v>0.14688853919506001</v>
      </c>
    </row>
    <row r="1524" spans="1:3" x14ac:dyDescent="0.25">
      <c r="A1524">
        <v>-8036966.0571615295</v>
      </c>
      <c r="B1524">
        <v>12158.2376741071</v>
      </c>
      <c r="C1524">
        <v>0.167878612875938</v>
      </c>
    </row>
    <row r="1525" spans="1:3" x14ac:dyDescent="0.25">
      <c r="A1525">
        <v>-8036031.5782846101</v>
      </c>
      <c r="B1525">
        <v>12158.2376741071</v>
      </c>
      <c r="C1525">
        <v>0.17132793366908999</v>
      </c>
    </row>
    <row r="1526" spans="1:3" x14ac:dyDescent="0.25">
      <c r="A1526">
        <v>-8035097.0994076896</v>
      </c>
      <c r="B1526">
        <v>12158.2376741071</v>
      </c>
      <c r="C1526">
        <v>0.18990294635295801</v>
      </c>
    </row>
    <row r="1527" spans="1:3" x14ac:dyDescent="0.25">
      <c r="A1527">
        <v>-8034162.6205307599</v>
      </c>
      <c r="B1527">
        <v>12158.2376741071</v>
      </c>
      <c r="C1527">
        <v>0.20717267692089</v>
      </c>
    </row>
    <row r="1528" spans="1:3" x14ac:dyDescent="0.25">
      <c r="A1528">
        <v>-8033228.1416538404</v>
      </c>
      <c r="B1528">
        <v>12158.2376741071</v>
      </c>
      <c r="C1528">
        <v>0.20902764797210599</v>
      </c>
    </row>
    <row r="1529" spans="1:3" x14ac:dyDescent="0.25">
      <c r="A1529">
        <v>-8032293.66277692</v>
      </c>
      <c r="B1529">
        <v>12158.2376741071</v>
      </c>
      <c r="C1529">
        <v>0.22860848903656</v>
      </c>
    </row>
    <row r="1530" spans="1:3" x14ac:dyDescent="0.25">
      <c r="A1530">
        <v>-8031359.1838999996</v>
      </c>
      <c r="B1530">
        <v>12158.2376741071</v>
      </c>
      <c r="C1530">
        <v>0.23031701147556299</v>
      </c>
    </row>
    <row r="1531" spans="1:3" x14ac:dyDescent="0.25">
      <c r="A1531">
        <v>-8030424.7050230699</v>
      </c>
      <c r="B1531">
        <v>12158.2376741071</v>
      </c>
      <c r="C1531">
        <v>0.24531382322311401</v>
      </c>
    </row>
    <row r="1532" spans="1:3" x14ac:dyDescent="0.25">
      <c r="A1532">
        <v>-8029490.2261461504</v>
      </c>
      <c r="B1532">
        <v>12158.2376741071</v>
      </c>
      <c r="C1532">
        <v>0.24651707708835599</v>
      </c>
    </row>
    <row r="1533" spans="1:3" x14ac:dyDescent="0.25">
      <c r="A1533">
        <v>-8028555.74726923</v>
      </c>
      <c r="B1533">
        <v>12158.2376741071</v>
      </c>
      <c r="C1533">
        <v>0.24790279567241599</v>
      </c>
    </row>
    <row r="1534" spans="1:3" x14ac:dyDescent="0.25">
      <c r="A1534">
        <v>-8027621.2683923002</v>
      </c>
      <c r="B1534">
        <v>12158.2376741071</v>
      </c>
      <c r="C1534">
        <v>0.24817000329494401</v>
      </c>
    </row>
    <row r="1535" spans="1:3" x14ac:dyDescent="0.25">
      <c r="A1535">
        <v>-8026686.7895153798</v>
      </c>
      <c r="B1535">
        <v>12158.2376741071</v>
      </c>
      <c r="C1535">
        <v>0.24867492914199801</v>
      </c>
    </row>
    <row r="1536" spans="1:3" x14ac:dyDescent="0.25">
      <c r="A1536">
        <v>-8025752.3106384603</v>
      </c>
      <c r="B1536">
        <v>12158.2376741071</v>
      </c>
      <c r="C1536">
        <v>0.248516410589218</v>
      </c>
    </row>
    <row r="1537" spans="1:3" x14ac:dyDescent="0.25">
      <c r="A1537">
        <v>-8024817.8317615297</v>
      </c>
      <c r="B1537">
        <v>12158.2376741071</v>
      </c>
      <c r="C1537">
        <v>0.23418122529983501</v>
      </c>
    </row>
    <row r="1538" spans="1:3" x14ac:dyDescent="0.25">
      <c r="A1538">
        <v>-8023883.3528846102</v>
      </c>
      <c r="B1538">
        <v>12158.2376741071</v>
      </c>
      <c r="C1538">
        <v>0</v>
      </c>
    </row>
    <row r="1539" spans="1:3" x14ac:dyDescent="0.25">
      <c r="A1539">
        <v>-8022948.8740076898</v>
      </c>
      <c r="B1539">
        <v>12158.2376741071</v>
      </c>
      <c r="C1539">
        <v>0</v>
      </c>
    </row>
    <row r="1540" spans="1:3" x14ac:dyDescent="0.25">
      <c r="A1540">
        <v>-8022014.39513076</v>
      </c>
      <c r="B1540">
        <v>12158.2376741071</v>
      </c>
      <c r="C1540">
        <v>0</v>
      </c>
    </row>
    <row r="1541" spans="1:3" x14ac:dyDescent="0.25">
      <c r="A1541">
        <v>-8021079.9162538396</v>
      </c>
      <c r="B1541">
        <v>12158.2376741071</v>
      </c>
      <c r="C1541">
        <v>0</v>
      </c>
    </row>
    <row r="1542" spans="1:3" x14ac:dyDescent="0.25">
      <c r="A1542">
        <v>-8020145.4373769201</v>
      </c>
      <c r="B1542">
        <v>12158.2376741071</v>
      </c>
      <c r="C1542">
        <v>0</v>
      </c>
    </row>
    <row r="1543" spans="1:3" x14ac:dyDescent="0.25">
      <c r="A1543">
        <v>-8019210.9584999997</v>
      </c>
      <c r="B1543">
        <v>12158.2376741071</v>
      </c>
      <c r="C1543">
        <v>0</v>
      </c>
    </row>
    <row r="1544" spans="1:3" x14ac:dyDescent="0.25">
      <c r="A1544">
        <v>-8018276.47962307</v>
      </c>
      <c r="B1544">
        <v>12158.2376741071</v>
      </c>
      <c r="C1544">
        <v>0</v>
      </c>
    </row>
    <row r="1545" spans="1:3" x14ac:dyDescent="0.25">
      <c r="A1545">
        <v>-8017342.0007461496</v>
      </c>
      <c r="B1545">
        <v>12158.2376741071</v>
      </c>
      <c r="C1545">
        <v>0</v>
      </c>
    </row>
    <row r="1546" spans="1:3" x14ac:dyDescent="0.25">
      <c r="A1546">
        <v>-8016407.5218692301</v>
      </c>
      <c r="B1546">
        <v>12158.2376741071</v>
      </c>
      <c r="C1546">
        <v>0</v>
      </c>
    </row>
    <row r="1547" spans="1:3" x14ac:dyDescent="0.25">
      <c r="A1547">
        <v>-8015473.0429923004</v>
      </c>
      <c r="B1547">
        <v>12158.2376741071</v>
      </c>
      <c r="C1547">
        <v>0</v>
      </c>
    </row>
    <row r="1548" spans="1:3" x14ac:dyDescent="0.25">
      <c r="A1548">
        <v>-8014538.5641153799</v>
      </c>
      <c r="B1548">
        <v>12158.2376741071</v>
      </c>
      <c r="C1548">
        <v>0</v>
      </c>
    </row>
    <row r="1549" spans="1:3" x14ac:dyDescent="0.25">
      <c r="A1549">
        <v>-8061262.5079615302</v>
      </c>
      <c r="B1549">
        <v>11223.758797321399</v>
      </c>
      <c r="C1549" s="1">
        <v>3.19725040753837E-5</v>
      </c>
    </row>
    <row r="1550" spans="1:3" x14ac:dyDescent="0.25">
      <c r="A1550">
        <v>-8060328.0290846098</v>
      </c>
      <c r="B1550">
        <v>11223.758797321399</v>
      </c>
      <c r="C1550" s="1">
        <v>4.6726625441806303E-5</v>
      </c>
    </row>
    <row r="1551" spans="1:3" x14ac:dyDescent="0.25">
      <c r="A1551">
        <v>-8059393.5502076903</v>
      </c>
      <c r="B1551">
        <v>11223.758797321399</v>
      </c>
      <c r="C1551" s="1">
        <v>6.6209926444571397E-5</v>
      </c>
    </row>
    <row r="1552" spans="1:3" x14ac:dyDescent="0.25">
      <c r="A1552">
        <v>-8058459.0713307597</v>
      </c>
      <c r="B1552">
        <v>11223.758797321399</v>
      </c>
      <c r="C1552">
        <v>1.3688538456335599E-4</v>
      </c>
    </row>
    <row r="1553" spans="1:3" x14ac:dyDescent="0.25">
      <c r="A1553">
        <v>-8057524.5924538402</v>
      </c>
      <c r="B1553">
        <v>11223.758797321399</v>
      </c>
      <c r="C1553">
        <v>2.62999994447454E-4</v>
      </c>
    </row>
    <row r="1554" spans="1:3" x14ac:dyDescent="0.25">
      <c r="A1554">
        <v>-8056590.1135769198</v>
      </c>
      <c r="B1554">
        <v>11223.758797321399</v>
      </c>
      <c r="C1554">
        <v>3.0860473634675102E-4</v>
      </c>
    </row>
    <row r="1555" spans="1:3" x14ac:dyDescent="0.25">
      <c r="A1555">
        <v>-8055655.6347000003</v>
      </c>
      <c r="B1555">
        <v>11223.758797321399</v>
      </c>
      <c r="C1555">
        <v>5.1349867135286299E-4</v>
      </c>
    </row>
    <row r="1556" spans="1:3" x14ac:dyDescent="0.25">
      <c r="A1556">
        <v>-8054721.1558230696</v>
      </c>
      <c r="B1556">
        <v>11223.758797321399</v>
      </c>
      <c r="C1556">
        <v>7.2339043254032699E-4</v>
      </c>
    </row>
    <row r="1557" spans="1:3" x14ac:dyDescent="0.25">
      <c r="A1557">
        <v>-8053786.6769461501</v>
      </c>
      <c r="B1557">
        <v>11223.758797321399</v>
      </c>
      <c r="C1557">
        <v>1.1192398378625499E-3</v>
      </c>
    </row>
    <row r="1558" spans="1:3" x14ac:dyDescent="0.25">
      <c r="A1558">
        <v>-8052852.1980692297</v>
      </c>
      <c r="B1558">
        <v>11223.758797321399</v>
      </c>
      <c r="C1558">
        <v>2.3140113335102701E-3</v>
      </c>
    </row>
    <row r="1559" spans="1:3" x14ac:dyDescent="0.25">
      <c r="A1559">
        <v>-8051917.7191923</v>
      </c>
      <c r="B1559">
        <v>11223.758797321399</v>
      </c>
      <c r="C1559">
        <v>3.4468262456357401E-3</v>
      </c>
    </row>
    <row r="1560" spans="1:3" x14ac:dyDescent="0.25">
      <c r="A1560">
        <v>-8050983.2403153796</v>
      </c>
      <c r="B1560">
        <v>11223.758797321399</v>
      </c>
      <c r="C1560">
        <v>4.74387221038341E-3</v>
      </c>
    </row>
    <row r="1561" spans="1:3" x14ac:dyDescent="0.25">
      <c r="A1561">
        <v>-8050048.7614384601</v>
      </c>
      <c r="B1561">
        <v>11223.758797321399</v>
      </c>
      <c r="C1561">
        <v>7.24207144230604E-3</v>
      </c>
    </row>
    <row r="1562" spans="1:3" x14ac:dyDescent="0.25">
      <c r="A1562">
        <v>-8049114.2825615304</v>
      </c>
      <c r="B1562">
        <v>11223.758797321399</v>
      </c>
      <c r="C1562">
        <v>9.7475443035364099E-3</v>
      </c>
    </row>
    <row r="1563" spans="1:3" x14ac:dyDescent="0.25">
      <c r="A1563">
        <v>-8048179.8036846099</v>
      </c>
      <c r="B1563">
        <v>11223.758797321399</v>
      </c>
      <c r="C1563">
        <v>1.2697739526629399E-2</v>
      </c>
    </row>
    <row r="1564" spans="1:3" x14ac:dyDescent="0.25">
      <c r="A1564">
        <v>-8047245.3248076905</v>
      </c>
      <c r="B1564">
        <v>11223.758797321399</v>
      </c>
      <c r="C1564">
        <v>1.7953561618924099E-2</v>
      </c>
    </row>
    <row r="1565" spans="1:3" x14ac:dyDescent="0.25">
      <c r="A1565">
        <v>-8046310.8459307598</v>
      </c>
      <c r="B1565">
        <v>11223.758797321399</v>
      </c>
      <c r="C1565">
        <v>2.43104137480258E-2</v>
      </c>
    </row>
    <row r="1566" spans="1:3" x14ac:dyDescent="0.25">
      <c r="A1566">
        <v>-8045376.3670538403</v>
      </c>
      <c r="B1566">
        <v>11223.758797321399</v>
      </c>
      <c r="C1566">
        <v>3.11783459037542E-2</v>
      </c>
    </row>
    <row r="1567" spans="1:3" x14ac:dyDescent="0.25">
      <c r="A1567">
        <v>-8044441.8881769199</v>
      </c>
      <c r="B1567">
        <v>11223.758797321399</v>
      </c>
      <c r="C1567">
        <v>4.0796190500259302E-2</v>
      </c>
    </row>
    <row r="1568" spans="1:3" x14ac:dyDescent="0.25">
      <c r="A1568">
        <v>-8043507.4093000004</v>
      </c>
      <c r="B1568">
        <v>11223.758797321399</v>
      </c>
      <c r="C1568">
        <v>6.4226172864437103E-2</v>
      </c>
    </row>
    <row r="1569" spans="1:3" x14ac:dyDescent="0.25">
      <c r="A1569">
        <v>-8042572.9304230697</v>
      </c>
      <c r="B1569">
        <v>11223.758797321399</v>
      </c>
      <c r="C1569">
        <v>7.9500481486320398E-2</v>
      </c>
    </row>
    <row r="1570" spans="1:3" x14ac:dyDescent="0.25">
      <c r="A1570">
        <v>-8041638.4515461503</v>
      </c>
      <c r="B1570">
        <v>11223.758797321399</v>
      </c>
      <c r="C1570">
        <v>9.4511911273002597E-2</v>
      </c>
    </row>
    <row r="1571" spans="1:3" x14ac:dyDescent="0.25">
      <c r="A1571">
        <v>-8040703.9726692298</v>
      </c>
      <c r="B1571">
        <v>11223.758797321399</v>
      </c>
      <c r="C1571">
        <v>0.11302901059389101</v>
      </c>
    </row>
    <row r="1572" spans="1:3" x14ac:dyDescent="0.25">
      <c r="A1572">
        <v>-8039769.4937923001</v>
      </c>
      <c r="B1572">
        <v>11223.758797321399</v>
      </c>
      <c r="C1572">
        <v>0.132752805948257</v>
      </c>
    </row>
    <row r="1573" spans="1:3" x14ac:dyDescent="0.25">
      <c r="A1573">
        <v>-8038835.0149153797</v>
      </c>
      <c r="B1573">
        <v>11223.758797321399</v>
      </c>
      <c r="C1573">
        <v>0.13441699743270799</v>
      </c>
    </row>
    <row r="1574" spans="1:3" x14ac:dyDescent="0.25">
      <c r="A1574">
        <v>-8037900.5360384602</v>
      </c>
      <c r="B1574">
        <v>11223.758797321399</v>
      </c>
      <c r="C1574">
        <v>0.147810503840446</v>
      </c>
    </row>
    <row r="1575" spans="1:3" x14ac:dyDescent="0.25">
      <c r="A1575">
        <v>-8036966.0571615295</v>
      </c>
      <c r="B1575">
        <v>11223.758797321399</v>
      </c>
      <c r="C1575">
        <v>0.169726952910423</v>
      </c>
    </row>
    <row r="1576" spans="1:3" x14ac:dyDescent="0.25">
      <c r="A1576">
        <v>-8036031.5782846101</v>
      </c>
      <c r="B1576">
        <v>11223.758797321399</v>
      </c>
      <c r="C1576">
        <v>0.188665330410003</v>
      </c>
    </row>
    <row r="1577" spans="1:3" x14ac:dyDescent="0.25">
      <c r="A1577">
        <v>-8035097.0994076896</v>
      </c>
      <c r="B1577">
        <v>11223.758797321399</v>
      </c>
      <c r="C1577">
        <v>0.20632472634315399</v>
      </c>
    </row>
    <row r="1578" spans="1:3" x14ac:dyDescent="0.25">
      <c r="A1578">
        <v>-8034162.6205307599</v>
      </c>
      <c r="B1578">
        <v>11223.758797321399</v>
      </c>
      <c r="C1578">
        <v>0.22572164237499201</v>
      </c>
    </row>
    <row r="1579" spans="1:3" x14ac:dyDescent="0.25">
      <c r="A1579">
        <v>-8033228.1416538404</v>
      </c>
      <c r="B1579">
        <v>11223.758797321399</v>
      </c>
      <c r="C1579">
        <v>0.22738902270793901</v>
      </c>
    </row>
    <row r="1580" spans="1:3" x14ac:dyDescent="0.25">
      <c r="A1580">
        <v>-8032293.66277692</v>
      </c>
      <c r="B1580">
        <v>11223.758797321399</v>
      </c>
      <c r="C1580">
        <v>0.24373793601989699</v>
      </c>
    </row>
    <row r="1581" spans="1:3" x14ac:dyDescent="0.25">
      <c r="A1581">
        <v>-8031359.1838999996</v>
      </c>
      <c r="B1581">
        <v>11223.758797321399</v>
      </c>
      <c r="C1581">
        <v>0.245357260107994</v>
      </c>
    </row>
    <row r="1582" spans="1:3" x14ac:dyDescent="0.25">
      <c r="A1582">
        <v>-8030424.7050230699</v>
      </c>
      <c r="B1582">
        <v>11223.758797321399</v>
      </c>
      <c r="C1582">
        <v>0.25847399234771701</v>
      </c>
    </row>
    <row r="1583" spans="1:3" x14ac:dyDescent="0.25">
      <c r="A1583">
        <v>-8029490.2261461504</v>
      </c>
      <c r="B1583">
        <v>11223.758797321399</v>
      </c>
      <c r="C1583">
        <v>0.25978389382362299</v>
      </c>
    </row>
    <row r="1584" spans="1:3" x14ac:dyDescent="0.25">
      <c r="A1584">
        <v>-8028555.74726923</v>
      </c>
      <c r="B1584">
        <v>11223.758797321399</v>
      </c>
      <c r="C1584">
        <v>0.26091718673705999</v>
      </c>
    </row>
    <row r="1585" spans="1:3" x14ac:dyDescent="0.25">
      <c r="A1585">
        <v>-8027621.2683923002</v>
      </c>
      <c r="B1585">
        <v>11223.758797321399</v>
      </c>
      <c r="C1585">
        <v>0.26121741533279402</v>
      </c>
    </row>
    <row r="1586" spans="1:3" x14ac:dyDescent="0.25">
      <c r="A1586">
        <v>-8026686.7895153798</v>
      </c>
      <c r="B1586">
        <v>11223.758797321399</v>
      </c>
      <c r="C1586">
        <v>0.26161450147628701</v>
      </c>
    </row>
    <row r="1587" spans="1:3" x14ac:dyDescent="0.25">
      <c r="A1587">
        <v>-8025752.3106384603</v>
      </c>
      <c r="B1587">
        <v>11223.758797321399</v>
      </c>
      <c r="C1587">
        <v>0.26154917478561401</v>
      </c>
    </row>
    <row r="1588" spans="1:3" x14ac:dyDescent="0.25">
      <c r="A1588">
        <v>-8024817.8317615297</v>
      </c>
      <c r="B1588">
        <v>11223.758797321399</v>
      </c>
      <c r="C1588">
        <v>0.24983437359332999</v>
      </c>
    </row>
    <row r="1589" spans="1:3" x14ac:dyDescent="0.25">
      <c r="A1589">
        <v>-8023883.3528846102</v>
      </c>
      <c r="B1589">
        <v>11223.758797321399</v>
      </c>
      <c r="C1589">
        <v>0</v>
      </c>
    </row>
    <row r="1590" spans="1:3" x14ac:dyDescent="0.25">
      <c r="A1590">
        <v>-8022948.8740076898</v>
      </c>
      <c r="B1590">
        <v>11223.758797321399</v>
      </c>
      <c r="C1590">
        <v>0</v>
      </c>
    </row>
    <row r="1591" spans="1:3" x14ac:dyDescent="0.25">
      <c r="A1591">
        <v>-8022014.39513076</v>
      </c>
      <c r="B1591">
        <v>11223.758797321399</v>
      </c>
      <c r="C1591">
        <v>0</v>
      </c>
    </row>
    <row r="1592" spans="1:3" x14ac:dyDescent="0.25">
      <c r="A1592">
        <v>-8021079.9162538396</v>
      </c>
      <c r="B1592">
        <v>11223.758797321399</v>
      </c>
      <c r="C1592">
        <v>0</v>
      </c>
    </row>
    <row r="1593" spans="1:3" x14ac:dyDescent="0.25">
      <c r="A1593">
        <v>-8020145.4373769201</v>
      </c>
      <c r="B1593">
        <v>11223.758797321399</v>
      </c>
      <c r="C1593">
        <v>0</v>
      </c>
    </row>
    <row r="1594" spans="1:3" x14ac:dyDescent="0.25">
      <c r="A1594">
        <v>-8019210.9584999997</v>
      </c>
      <c r="B1594">
        <v>11223.758797321399</v>
      </c>
      <c r="C1594">
        <v>0</v>
      </c>
    </row>
    <row r="1595" spans="1:3" x14ac:dyDescent="0.25">
      <c r="A1595">
        <v>-8018276.47962307</v>
      </c>
      <c r="B1595">
        <v>11223.758797321399</v>
      </c>
      <c r="C1595">
        <v>0</v>
      </c>
    </row>
    <row r="1596" spans="1:3" x14ac:dyDescent="0.25">
      <c r="A1596">
        <v>-8017342.0007461496</v>
      </c>
      <c r="B1596">
        <v>11223.758797321399</v>
      </c>
      <c r="C1596">
        <v>0</v>
      </c>
    </row>
    <row r="1597" spans="1:3" x14ac:dyDescent="0.25">
      <c r="A1597">
        <v>-8016407.5218692301</v>
      </c>
      <c r="B1597">
        <v>11223.758797321399</v>
      </c>
      <c r="C1597">
        <v>0</v>
      </c>
    </row>
    <row r="1598" spans="1:3" x14ac:dyDescent="0.25">
      <c r="A1598">
        <v>-8015473.0429923004</v>
      </c>
      <c r="B1598">
        <v>11223.758797321399</v>
      </c>
      <c r="C1598">
        <v>0</v>
      </c>
    </row>
    <row r="1599" spans="1:3" x14ac:dyDescent="0.25">
      <c r="A1599">
        <v>-8014538.5641153799</v>
      </c>
      <c r="B1599">
        <v>11223.758797321399</v>
      </c>
      <c r="C1599">
        <v>0</v>
      </c>
    </row>
    <row r="1600" spans="1:3" x14ac:dyDescent="0.25">
      <c r="A1600">
        <v>-8061262.5079615302</v>
      </c>
      <c r="B1600">
        <v>10289.279920535701</v>
      </c>
      <c r="C1600" s="1">
        <v>5.5820459238020703E-5</v>
      </c>
    </row>
    <row r="1601" spans="1:3" x14ac:dyDescent="0.25">
      <c r="A1601">
        <v>-8060328.0290846098</v>
      </c>
      <c r="B1601">
        <v>10289.279920535701</v>
      </c>
      <c r="C1601" s="1">
        <v>4.6726625441806303E-5</v>
      </c>
    </row>
    <row r="1602" spans="1:3" x14ac:dyDescent="0.25">
      <c r="A1602">
        <v>-8059393.5502076903</v>
      </c>
      <c r="B1602">
        <v>10289.279920535701</v>
      </c>
      <c r="C1602" s="1">
        <v>6.5541375079192194E-5</v>
      </c>
    </row>
    <row r="1603" spans="1:3" x14ac:dyDescent="0.25">
      <c r="A1603">
        <v>-8058459.0713307597</v>
      </c>
      <c r="B1603">
        <v>10289.279920535701</v>
      </c>
      <c r="C1603">
        <v>1.7649678920861301E-4</v>
      </c>
    </row>
    <row r="1604" spans="1:3" x14ac:dyDescent="0.25">
      <c r="A1604">
        <v>-8057524.5924538402</v>
      </c>
      <c r="B1604">
        <v>10289.279920535701</v>
      </c>
      <c r="C1604">
        <v>2.6908912695944298E-4</v>
      </c>
    </row>
    <row r="1605" spans="1:3" x14ac:dyDescent="0.25">
      <c r="A1605">
        <v>-8056590.1135769198</v>
      </c>
      <c r="B1605">
        <v>10289.279920535701</v>
      </c>
      <c r="C1605">
        <v>4.3523430940695102E-4</v>
      </c>
    </row>
    <row r="1606" spans="1:3" x14ac:dyDescent="0.25">
      <c r="A1606">
        <v>-8055655.6347000003</v>
      </c>
      <c r="B1606">
        <v>10289.279920535701</v>
      </c>
      <c r="C1606">
        <v>7.5391394784674005E-4</v>
      </c>
    </row>
    <row r="1607" spans="1:3" x14ac:dyDescent="0.25">
      <c r="A1607">
        <v>-8054721.1558230696</v>
      </c>
      <c r="B1607">
        <v>10289.279920535701</v>
      </c>
      <c r="C1607">
        <v>1.1152392253279599E-3</v>
      </c>
    </row>
    <row r="1608" spans="1:3" x14ac:dyDescent="0.25">
      <c r="A1608">
        <v>-8053786.6769461501</v>
      </c>
      <c r="B1608">
        <v>10289.279920535701</v>
      </c>
      <c r="C1608">
        <v>1.6513590235263101E-3</v>
      </c>
    </row>
    <row r="1609" spans="1:3" x14ac:dyDescent="0.25">
      <c r="A1609">
        <v>-8052852.1980692297</v>
      </c>
      <c r="B1609">
        <v>10289.279920535701</v>
      </c>
      <c r="C1609">
        <v>2.5054311845451498E-3</v>
      </c>
    </row>
    <row r="1610" spans="1:3" x14ac:dyDescent="0.25">
      <c r="A1610">
        <v>-8051917.7191923</v>
      </c>
      <c r="B1610">
        <v>10289.279920535701</v>
      </c>
      <c r="C1610">
        <v>3.7269955500960298E-3</v>
      </c>
    </row>
    <row r="1611" spans="1:3" x14ac:dyDescent="0.25">
      <c r="A1611">
        <v>-8050983.2403153796</v>
      </c>
      <c r="B1611">
        <v>10289.279920535701</v>
      </c>
      <c r="C1611">
        <v>5.1017249934375199E-3</v>
      </c>
    </row>
    <row r="1612" spans="1:3" x14ac:dyDescent="0.25">
      <c r="A1612">
        <v>-8050048.7614384601</v>
      </c>
      <c r="B1612">
        <v>10289.279920535701</v>
      </c>
      <c r="C1612">
        <v>7.6155103743076298E-3</v>
      </c>
    </row>
    <row r="1613" spans="1:3" x14ac:dyDescent="0.25">
      <c r="A1613">
        <v>-8049114.2825615304</v>
      </c>
      <c r="B1613">
        <v>10289.279920535701</v>
      </c>
      <c r="C1613">
        <v>1.0266461409628299E-2</v>
      </c>
    </row>
    <row r="1614" spans="1:3" x14ac:dyDescent="0.25">
      <c r="A1614">
        <v>-8048179.8036846099</v>
      </c>
      <c r="B1614">
        <v>10289.279920535701</v>
      </c>
      <c r="C1614">
        <v>1.3070160523056901E-2</v>
      </c>
    </row>
    <row r="1615" spans="1:3" x14ac:dyDescent="0.25">
      <c r="A1615">
        <v>-8047245.3248076905</v>
      </c>
      <c r="B1615">
        <v>10289.279920535701</v>
      </c>
      <c r="C1615">
        <v>1.86487156897783E-2</v>
      </c>
    </row>
    <row r="1616" spans="1:3" x14ac:dyDescent="0.25">
      <c r="A1616">
        <v>-8046310.8459307598</v>
      </c>
      <c r="B1616">
        <v>10289.279920535701</v>
      </c>
      <c r="C1616">
        <v>3.1192438676953298E-2</v>
      </c>
    </row>
    <row r="1617" spans="1:3" x14ac:dyDescent="0.25">
      <c r="A1617">
        <v>-8045376.3670538403</v>
      </c>
      <c r="B1617">
        <v>10289.279920535701</v>
      </c>
      <c r="C1617">
        <v>4.07605841755867E-2</v>
      </c>
    </row>
    <row r="1618" spans="1:3" x14ac:dyDescent="0.25">
      <c r="A1618">
        <v>-8044441.8881769199</v>
      </c>
      <c r="B1618">
        <v>10289.279920535701</v>
      </c>
      <c r="C1618">
        <v>5.1411923021078103E-2</v>
      </c>
    </row>
    <row r="1619" spans="1:3" x14ac:dyDescent="0.25">
      <c r="A1619">
        <v>-8043507.4093000004</v>
      </c>
      <c r="B1619">
        <v>10289.279920535701</v>
      </c>
      <c r="C1619">
        <v>6.5150141716003404E-2</v>
      </c>
    </row>
    <row r="1620" spans="1:3" x14ac:dyDescent="0.25">
      <c r="A1620">
        <v>-8042572.9304230697</v>
      </c>
      <c r="B1620">
        <v>10289.279920535701</v>
      </c>
      <c r="C1620">
        <v>8.0750718712806702E-2</v>
      </c>
    </row>
    <row r="1621" spans="1:3" x14ac:dyDescent="0.25">
      <c r="A1621">
        <v>-8041638.4515461503</v>
      </c>
      <c r="B1621">
        <v>10289.279920535701</v>
      </c>
      <c r="C1621">
        <v>9.5143929123878396E-2</v>
      </c>
    </row>
    <row r="1622" spans="1:3" x14ac:dyDescent="0.25">
      <c r="A1622">
        <v>-8040703.9726692298</v>
      </c>
      <c r="B1622">
        <v>10289.279920535701</v>
      </c>
      <c r="C1622">
        <v>0.11392851918935699</v>
      </c>
    </row>
    <row r="1623" spans="1:3" x14ac:dyDescent="0.25">
      <c r="A1623">
        <v>-8039769.4937923001</v>
      </c>
      <c r="B1623">
        <v>10289.279920535701</v>
      </c>
      <c r="C1623">
        <v>0.13355857133865301</v>
      </c>
    </row>
    <row r="1624" spans="1:3" x14ac:dyDescent="0.25">
      <c r="A1624">
        <v>-8038835.0149153797</v>
      </c>
      <c r="B1624">
        <v>10289.279920535701</v>
      </c>
      <c r="C1624">
        <v>0.147874906659126</v>
      </c>
    </row>
    <row r="1625" spans="1:3" x14ac:dyDescent="0.25">
      <c r="A1625">
        <v>-8037900.5360384602</v>
      </c>
      <c r="B1625">
        <v>10289.279920535701</v>
      </c>
      <c r="C1625">
        <v>0.16861431300640101</v>
      </c>
    </row>
    <row r="1626" spans="1:3" x14ac:dyDescent="0.25">
      <c r="A1626">
        <v>-8036966.0571615295</v>
      </c>
      <c r="B1626">
        <v>10289.279920535701</v>
      </c>
      <c r="C1626">
        <v>0.18727697432041099</v>
      </c>
    </row>
    <row r="1627" spans="1:3" x14ac:dyDescent="0.25">
      <c r="A1627">
        <v>-8036031.5782846101</v>
      </c>
      <c r="B1627">
        <v>10289.279920535701</v>
      </c>
      <c r="C1627">
        <v>0.20525793731212599</v>
      </c>
    </row>
    <row r="1628" spans="1:3" x14ac:dyDescent="0.25">
      <c r="A1628">
        <v>-8035097.0994076896</v>
      </c>
      <c r="B1628">
        <v>10289.279920535701</v>
      </c>
      <c r="C1628">
        <v>0.22522300481796201</v>
      </c>
    </row>
    <row r="1629" spans="1:3" x14ac:dyDescent="0.25">
      <c r="A1629">
        <v>-8034162.6205307599</v>
      </c>
      <c r="B1629">
        <v>10289.279920535701</v>
      </c>
      <c r="C1629">
        <v>0.22645330429077101</v>
      </c>
    </row>
    <row r="1630" spans="1:3" x14ac:dyDescent="0.25">
      <c r="A1630">
        <v>-8033228.1416538404</v>
      </c>
      <c r="B1630">
        <v>10289.279920535701</v>
      </c>
      <c r="C1630">
        <v>0.24286253750324199</v>
      </c>
    </row>
    <row r="1631" spans="1:3" x14ac:dyDescent="0.25">
      <c r="A1631">
        <v>-8032293.66277692</v>
      </c>
      <c r="B1631">
        <v>10289.279920535701</v>
      </c>
      <c r="C1631">
        <v>0.25734385848045299</v>
      </c>
    </row>
    <row r="1632" spans="1:3" x14ac:dyDescent="0.25">
      <c r="A1632">
        <v>-8031359.1838999996</v>
      </c>
      <c r="B1632">
        <v>10289.279920535701</v>
      </c>
      <c r="C1632">
        <v>0.27470242977142301</v>
      </c>
    </row>
    <row r="1633" spans="1:3" x14ac:dyDescent="0.25">
      <c r="A1633">
        <v>-8030424.7050230699</v>
      </c>
      <c r="B1633">
        <v>10289.279920535701</v>
      </c>
      <c r="C1633">
        <v>0.27605536580085699</v>
      </c>
    </row>
    <row r="1634" spans="1:3" x14ac:dyDescent="0.25">
      <c r="A1634">
        <v>-8029490.2261461504</v>
      </c>
      <c r="B1634">
        <v>10289.279920535701</v>
      </c>
      <c r="C1634">
        <v>0.27729573845863298</v>
      </c>
    </row>
    <row r="1635" spans="1:3" x14ac:dyDescent="0.25">
      <c r="A1635">
        <v>-8028555.74726923</v>
      </c>
      <c r="B1635">
        <v>10289.279920535701</v>
      </c>
      <c r="C1635">
        <v>0.27744519710540699</v>
      </c>
    </row>
    <row r="1636" spans="1:3" x14ac:dyDescent="0.25">
      <c r="A1636">
        <v>-8027621.2683923002</v>
      </c>
      <c r="B1636">
        <v>10289.279920535701</v>
      </c>
      <c r="C1636">
        <v>0.27906334400177002</v>
      </c>
    </row>
    <row r="1637" spans="1:3" x14ac:dyDescent="0.25">
      <c r="A1637">
        <v>-8026686.7895153798</v>
      </c>
      <c r="B1637">
        <v>10289.279920535701</v>
      </c>
      <c r="C1637">
        <v>0.27897888422012301</v>
      </c>
    </row>
    <row r="1638" spans="1:3" x14ac:dyDescent="0.25">
      <c r="A1638">
        <v>-8025752.3106384603</v>
      </c>
      <c r="B1638">
        <v>10289.279920535701</v>
      </c>
      <c r="C1638">
        <v>0.27918788790702798</v>
      </c>
    </row>
    <row r="1639" spans="1:3" x14ac:dyDescent="0.25">
      <c r="A1639">
        <v>-8024817.8317615297</v>
      </c>
      <c r="B1639">
        <v>10289.279920535701</v>
      </c>
      <c r="C1639">
        <v>0</v>
      </c>
    </row>
    <row r="1640" spans="1:3" x14ac:dyDescent="0.25">
      <c r="A1640">
        <v>-8023883.3528846102</v>
      </c>
      <c r="B1640">
        <v>10289.279920535701</v>
      </c>
      <c r="C1640">
        <v>0</v>
      </c>
    </row>
    <row r="1641" spans="1:3" x14ac:dyDescent="0.25">
      <c r="A1641">
        <v>-8022948.8740076898</v>
      </c>
      <c r="B1641">
        <v>10289.279920535701</v>
      </c>
      <c r="C1641">
        <v>0</v>
      </c>
    </row>
    <row r="1642" spans="1:3" x14ac:dyDescent="0.25">
      <c r="A1642">
        <v>-8022014.39513076</v>
      </c>
      <c r="B1642">
        <v>10289.279920535701</v>
      </c>
      <c r="C1642">
        <v>0</v>
      </c>
    </row>
    <row r="1643" spans="1:3" x14ac:dyDescent="0.25">
      <c r="A1643">
        <v>-8021079.9162538396</v>
      </c>
      <c r="B1643">
        <v>10289.279920535701</v>
      </c>
      <c r="C1643">
        <v>0</v>
      </c>
    </row>
    <row r="1644" spans="1:3" x14ac:dyDescent="0.25">
      <c r="A1644">
        <v>-8020145.4373769201</v>
      </c>
      <c r="B1644">
        <v>10289.279920535701</v>
      </c>
      <c r="C1644">
        <v>0</v>
      </c>
    </row>
    <row r="1645" spans="1:3" x14ac:dyDescent="0.25">
      <c r="A1645">
        <v>-8019210.9584999997</v>
      </c>
      <c r="B1645">
        <v>10289.279920535701</v>
      </c>
      <c r="C1645">
        <v>0</v>
      </c>
    </row>
    <row r="1646" spans="1:3" x14ac:dyDescent="0.25">
      <c r="A1646">
        <v>-8018276.47962307</v>
      </c>
      <c r="B1646">
        <v>10289.279920535701</v>
      </c>
      <c r="C1646">
        <v>0</v>
      </c>
    </row>
    <row r="1647" spans="1:3" x14ac:dyDescent="0.25">
      <c r="A1647">
        <v>-8017342.0007461496</v>
      </c>
      <c r="B1647">
        <v>10289.279920535701</v>
      </c>
      <c r="C1647">
        <v>0</v>
      </c>
    </row>
    <row r="1648" spans="1:3" x14ac:dyDescent="0.25">
      <c r="A1648">
        <v>-8016407.5218692301</v>
      </c>
      <c r="B1648">
        <v>10289.279920535701</v>
      </c>
      <c r="C1648">
        <v>0</v>
      </c>
    </row>
    <row r="1649" spans="1:3" x14ac:dyDescent="0.25">
      <c r="A1649">
        <v>-8015473.0429923004</v>
      </c>
      <c r="B1649">
        <v>10289.279920535701</v>
      </c>
      <c r="C1649">
        <v>0</v>
      </c>
    </row>
    <row r="1650" spans="1:3" x14ac:dyDescent="0.25">
      <c r="A1650">
        <v>-8014538.5641153799</v>
      </c>
      <c r="B1650">
        <v>10289.279920535701</v>
      </c>
      <c r="C1650">
        <v>0</v>
      </c>
    </row>
    <row r="1651" spans="1:3" x14ac:dyDescent="0.25">
      <c r="A1651">
        <v>-8061262.5079615302</v>
      </c>
      <c r="B1651">
        <v>9354.8010437499997</v>
      </c>
      <c r="C1651" s="1">
        <v>5.51518678548745E-5</v>
      </c>
    </row>
    <row r="1652" spans="1:3" x14ac:dyDescent="0.25">
      <c r="A1652">
        <v>-8060328.0290846098</v>
      </c>
      <c r="B1652">
        <v>9354.8010437499997</v>
      </c>
      <c r="C1652" s="1">
        <v>4.6058004954829798E-5</v>
      </c>
    </row>
    <row r="1653" spans="1:3" x14ac:dyDescent="0.25">
      <c r="A1653">
        <v>-8059393.5502076903</v>
      </c>
      <c r="B1653">
        <v>9354.8010437499997</v>
      </c>
      <c r="C1653">
        <v>1.66334983077831E-4</v>
      </c>
    </row>
    <row r="1654" spans="1:3" x14ac:dyDescent="0.25">
      <c r="A1654">
        <v>-8058459.0713307597</v>
      </c>
      <c r="B1654">
        <v>9354.8010437499997</v>
      </c>
      <c r="C1654">
        <v>3.2660504803061399E-4</v>
      </c>
    </row>
    <row r="1655" spans="1:3" x14ac:dyDescent="0.25">
      <c r="A1655">
        <v>-8057524.5924538402</v>
      </c>
      <c r="B1655">
        <v>9354.8010437499997</v>
      </c>
      <c r="C1655">
        <v>4.2907198076136399E-4</v>
      </c>
    </row>
    <row r="1656" spans="1:3" x14ac:dyDescent="0.25">
      <c r="A1656">
        <v>-8056590.1135769198</v>
      </c>
      <c r="B1656">
        <v>9354.8010437499997</v>
      </c>
      <c r="C1656">
        <v>5.9308693744242105E-4</v>
      </c>
    </row>
    <row r="1657" spans="1:3" x14ac:dyDescent="0.25">
      <c r="A1657">
        <v>-8055655.6347000003</v>
      </c>
      <c r="B1657">
        <v>9354.8010437499997</v>
      </c>
      <c r="C1657">
        <v>8.4478419739752997E-4</v>
      </c>
    </row>
    <row r="1658" spans="1:3" x14ac:dyDescent="0.25">
      <c r="A1658">
        <v>-8054721.1558230696</v>
      </c>
      <c r="B1658">
        <v>9354.8010437499997</v>
      </c>
      <c r="C1658">
        <v>1.2916289269924101E-3</v>
      </c>
    </row>
    <row r="1659" spans="1:3" x14ac:dyDescent="0.25">
      <c r="A1659">
        <v>-8053786.6769461501</v>
      </c>
      <c r="B1659">
        <v>9354.8010437499997</v>
      </c>
      <c r="C1659">
        <v>1.87938241288065E-3</v>
      </c>
    </row>
    <row r="1660" spans="1:3" x14ac:dyDescent="0.25">
      <c r="A1660">
        <v>-8052852.1980692297</v>
      </c>
      <c r="B1660">
        <v>9354.8010437499997</v>
      </c>
      <c r="C1660">
        <v>2.7934175450354802E-3</v>
      </c>
    </row>
    <row r="1661" spans="1:3" x14ac:dyDescent="0.25">
      <c r="A1661">
        <v>-8051917.7191923</v>
      </c>
      <c r="B1661">
        <v>9354.8010437499997</v>
      </c>
      <c r="C1661">
        <v>3.9312518201768303E-3</v>
      </c>
    </row>
    <row r="1662" spans="1:3" x14ac:dyDescent="0.25">
      <c r="A1662">
        <v>-8050983.2403153796</v>
      </c>
      <c r="B1662">
        <v>9354.8010437499997</v>
      </c>
      <c r="C1662">
        <v>5.58516243472695E-3</v>
      </c>
    </row>
    <row r="1663" spans="1:3" x14ac:dyDescent="0.25">
      <c r="A1663">
        <v>-8050048.7614384601</v>
      </c>
      <c r="B1663">
        <v>9354.8010437499997</v>
      </c>
      <c r="C1663">
        <v>8.1906709820032102E-3</v>
      </c>
    </row>
    <row r="1664" spans="1:3" x14ac:dyDescent="0.25">
      <c r="A1664">
        <v>-8049114.2825615304</v>
      </c>
      <c r="B1664">
        <v>9354.8010437499997</v>
      </c>
      <c r="C1664">
        <v>1.3245552778243999E-2</v>
      </c>
    </row>
    <row r="1665" spans="1:3" x14ac:dyDescent="0.25">
      <c r="A1665">
        <v>-8048179.8036846099</v>
      </c>
      <c r="B1665">
        <v>9354.8010437499997</v>
      </c>
      <c r="C1665">
        <v>1.8481714650988499E-2</v>
      </c>
    </row>
    <row r="1666" spans="1:3" x14ac:dyDescent="0.25">
      <c r="A1666">
        <v>-8047245.3248076905</v>
      </c>
      <c r="B1666">
        <v>9354.8010437499997</v>
      </c>
      <c r="C1666">
        <v>2.5287818163633301E-2</v>
      </c>
    </row>
    <row r="1667" spans="1:3" x14ac:dyDescent="0.25">
      <c r="A1667">
        <v>-8046310.8459307598</v>
      </c>
      <c r="B1667">
        <v>9354.8010437499997</v>
      </c>
      <c r="C1667">
        <v>3.2623026520013802E-2</v>
      </c>
    </row>
    <row r="1668" spans="1:3" x14ac:dyDescent="0.25">
      <c r="A1668">
        <v>-8045376.3670538403</v>
      </c>
      <c r="B1668">
        <v>9354.8010437499997</v>
      </c>
      <c r="C1668">
        <v>4.1805952787399202E-2</v>
      </c>
    </row>
    <row r="1669" spans="1:3" x14ac:dyDescent="0.25">
      <c r="A1669">
        <v>-8044441.8881769199</v>
      </c>
      <c r="B1669">
        <v>9354.8010437499997</v>
      </c>
      <c r="C1669">
        <v>5.2569098770618397E-2</v>
      </c>
    </row>
    <row r="1670" spans="1:3" x14ac:dyDescent="0.25">
      <c r="A1670">
        <v>-8043507.4093000004</v>
      </c>
      <c r="B1670">
        <v>9354.8010437499997</v>
      </c>
      <c r="C1670">
        <v>6.6599503159522996E-2</v>
      </c>
    </row>
    <row r="1671" spans="1:3" x14ac:dyDescent="0.25">
      <c r="A1671">
        <v>-8042572.9304230697</v>
      </c>
      <c r="B1671">
        <v>9354.8010437499997</v>
      </c>
      <c r="C1671">
        <v>8.19920524954795E-2</v>
      </c>
    </row>
    <row r="1672" spans="1:3" x14ac:dyDescent="0.25">
      <c r="A1672">
        <v>-8041638.4515461503</v>
      </c>
      <c r="B1672">
        <v>9354.8010437499997</v>
      </c>
      <c r="C1672">
        <v>9.6334144473075797E-2</v>
      </c>
    </row>
    <row r="1673" spans="1:3" x14ac:dyDescent="0.25">
      <c r="A1673">
        <v>-8040703.9726692298</v>
      </c>
      <c r="B1673">
        <v>9354.8010437499997</v>
      </c>
      <c r="C1673">
        <v>0.11611958593130101</v>
      </c>
    </row>
    <row r="1674" spans="1:3" x14ac:dyDescent="0.25">
      <c r="A1674">
        <v>-8039769.4937923001</v>
      </c>
      <c r="B1674">
        <v>9354.8010437499997</v>
      </c>
      <c r="C1674">
        <v>0.135924607515335</v>
      </c>
    </row>
    <row r="1675" spans="1:3" x14ac:dyDescent="0.25">
      <c r="A1675">
        <v>-8038835.0149153797</v>
      </c>
      <c r="B1675">
        <v>9354.8010437499997</v>
      </c>
      <c r="C1675">
        <v>0.16832290589809401</v>
      </c>
    </row>
    <row r="1676" spans="1:3" x14ac:dyDescent="0.25">
      <c r="A1676">
        <v>-8037900.5360384602</v>
      </c>
      <c r="B1676">
        <v>9354.8010437499997</v>
      </c>
      <c r="C1676">
        <v>0.186587214469909</v>
      </c>
    </row>
    <row r="1677" spans="1:3" x14ac:dyDescent="0.25">
      <c r="A1677">
        <v>-8036966.0571615295</v>
      </c>
      <c r="B1677">
        <v>9354.8010437499997</v>
      </c>
      <c r="C1677">
        <v>0.20400010049343101</v>
      </c>
    </row>
    <row r="1678" spans="1:3" x14ac:dyDescent="0.25">
      <c r="A1678">
        <v>-8036031.5782846101</v>
      </c>
      <c r="B1678">
        <v>9354.8010437499997</v>
      </c>
      <c r="C1678">
        <v>0.205792501568794</v>
      </c>
    </row>
    <row r="1679" spans="1:3" x14ac:dyDescent="0.25">
      <c r="A1679">
        <v>-8035097.0994076896</v>
      </c>
      <c r="B1679">
        <v>9354.8010437499997</v>
      </c>
      <c r="C1679">
        <v>0.225980013608932</v>
      </c>
    </row>
    <row r="1680" spans="1:3" x14ac:dyDescent="0.25">
      <c r="A1680">
        <v>-8034162.6205307599</v>
      </c>
      <c r="B1680">
        <v>9354.8010437499997</v>
      </c>
      <c r="C1680">
        <v>0.243257761001586</v>
      </c>
    </row>
    <row r="1681" spans="1:3" x14ac:dyDescent="0.25">
      <c r="A1681">
        <v>-8033228.1416538404</v>
      </c>
      <c r="B1681">
        <v>9354.8010437499997</v>
      </c>
      <c r="C1681">
        <v>0.25647422671317999</v>
      </c>
    </row>
    <row r="1682" spans="1:3" x14ac:dyDescent="0.25">
      <c r="A1682">
        <v>-8032293.66277692</v>
      </c>
      <c r="B1682">
        <v>9354.8010437499997</v>
      </c>
      <c r="C1682">
        <v>0.27433288097381497</v>
      </c>
    </row>
    <row r="1683" spans="1:3" x14ac:dyDescent="0.25">
      <c r="A1683">
        <v>-8031359.1838999996</v>
      </c>
      <c r="B1683">
        <v>9354.8010437499997</v>
      </c>
      <c r="C1683">
        <v>0.27512750029563898</v>
      </c>
    </row>
    <row r="1684" spans="1:3" x14ac:dyDescent="0.25">
      <c r="A1684">
        <v>-8030424.7050230699</v>
      </c>
      <c r="B1684">
        <v>9354.8010437499997</v>
      </c>
      <c r="C1684">
        <v>0.28742957115173301</v>
      </c>
    </row>
    <row r="1685" spans="1:3" x14ac:dyDescent="0.25">
      <c r="A1685">
        <v>-8029490.2261461504</v>
      </c>
      <c r="B1685">
        <v>9354.8010437499997</v>
      </c>
      <c r="C1685">
        <v>0.288527160882949</v>
      </c>
    </row>
    <row r="1686" spans="1:3" x14ac:dyDescent="0.25">
      <c r="A1686">
        <v>-8028555.74726923</v>
      </c>
      <c r="B1686">
        <v>9354.8010437499997</v>
      </c>
      <c r="C1686">
        <v>0.29017654061317399</v>
      </c>
    </row>
    <row r="1687" spans="1:3" x14ac:dyDescent="0.25">
      <c r="A1687">
        <v>-8027621.2683923002</v>
      </c>
      <c r="B1687">
        <v>9354.8010437499997</v>
      </c>
      <c r="C1687">
        <v>0.290134817361831</v>
      </c>
    </row>
    <row r="1688" spans="1:3" x14ac:dyDescent="0.25">
      <c r="A1688">
        <v>-8026686.7895153798</v>
      </c>
      <c r="B1688">
        <v>9354.8010437499997</v>
      </c>
      <c r="C1688">
        <v>0.290347039699554</v>
      </c>
    </row>
    <row r="1689" spans="1:3" x14ac:dyDescent="0.25">
      <c r="A1689">
        <v>-8025752.3106384603</v>
      </c>
      <c r="B1689">
        <v>9354.8010437499997</v>
      </c>
      <c r="C1689">
        <v>0.29003193974494901</v>
      </c>
    </row>
    <row r="1690" spans="1:3" x14ac:dyDescent="0.25">
      <c r="A1690">
        <v>-8024817.8317615297</v>
      </c>
      <c r="B1690">
        <v>9354.8010437499997</v>
      </c>
      <c r="C1690">
        <v>0</v>
      </c>
    </row>
    <row r="1691" spans="1:3" x14ac:dyDescent="0.25">
      <c r="A1691">
        <v>-8023883.3528846102</v>
      </c>
      <c r="B1691">
        <v>9354.8010437499997</v>
      </c>
      <c r="C1691">
        <v>0</v>
      </c>
    </row>
    <row r="1692" spans="1:3" x14ac:dyDescent="0.25">
      <c r="A1692">
        <v>-8022948.8740076898</v>
      </c>
      <c r="B1692">
        <v>9354.8010437499997</v>
      </c>
      <c r="C1692">
        <v>0</v>
      </c>
    </row>
    <row r="1693" spans="1:3" x14ac:dyDescent="0.25">
      <c r="A1693">
        <v>-8022014.39513076</v>
      </c>
      <c r="B1693">
        <v>9354.8010437499997</v>
      </c>
      <c r="C1693">
        <v>0</v>
      </c>
    </row>
    <row r="1694" spans="1:3" x14ac:dyDescent="0.25">
      <c r="A1694">
        <v>-8021079.9162538396</v>
      </c>
      <c r="B1694">
        <v>9354.8010437499997</v>
      </c>
      <c r="C1694">
        <v>0</v>
      </c>
    </row>
    <row r="1695" spans="1:3" x14ac:dyDescent="0.25">
      <c r="A1695">
        <v>-8020145.4373769201</v>
      </c>
      <c r="B1695">
        <v>9354.8010437499997</v>
      </c>
      <c r="C1695">
        <v>0</v>
      </c>
    </row>
    <row r="1696" spans="1:3" x14ac:dyDescent="0.25">
      <c r="A1696">
        <v>-8019210.9584999997</v>
      </c>
      <c r="B1696">
        <v>9354.8010437499997</v>
      </c>
      <c r="C1696">
        <v>0</v>
      </c>
    </row>
    <row r="1697" spans="1:3" x14ac:dyDescent="0.25">
      <c r="A1697">
        <v>-8018276.47962307</v>
      </c>
      <c r="B1697">
        <v>9354.8010437499997</v>
      </c>
      <c r="C1697">
        <v>0</v>
      </c>
    </row>
    <row r="1698" spans="1:3" x14ac:dyDescent="0.25">
      <c r="A1698">
        <v>-8017342.0007461496</v>
      </c>
      <c r="B1698">
        <v>9354.8010437499997</v>
      </c>
      <c r="C1698">
        <v>0</v>
      </c>
    </row>
    <row r="1699" spans="1:3" x14ac:dyDescent="0.25">
      <c r="A1699">
        <v>-8016407.5218692301</v>
      </c>
      <c r="B1699">
        <v>9354.8010437499997</v>
      </c>
      <c r="C1699">
        <v>0</v>
      </c>
    </row>
    <row r="1700" spans="1:3" x14ac:dyDescent="0.25">
      <c r="A1700">
        <v>-8015473.0429923004</v>
      </c>
      <c r="B1700">
        <v>9354.8010437499997</v>
      </c>
      <c r="C1700">
        <v>0</v>
      </c>
    </row>
    <row r="1701" spans="1:3" x14ac:dyDescent="0.25">
      <c r="A1701">
        <v>-8014538.5641153799</v>
      </c>
      <c r="B1701">
        <v>9354.8010437499997</v>
      </c>
      <c r="C1701">
        <v>0</v>
      </c>
    </row>
    <row r="1702" spans="1:3" x14ac:dyDescent="0.25">
      <c r="A1702">
        <v>-8062196.98683846</v>
      </c>
      <c r="B1702">
        <v>8420.3221669642808</v>
      </c>
      <c r="C1702" s="1">
        <v>2.3183507437352E-5</v>
      </c>
    </row>
    <row r="1703" spans="1:3" x14ac:dyDescent="0.25">
      <c r="A1703">
        <v>-8061262.5079615302</v>
      </c>
      <c r="B1703">
        <v>8420.3221669642808</v>
      </c>
      <c r="C1703" s="1">
        <v>7.26360594853758E-5</v>
      </c>
    </row>
    <row r="1704" spans="1:3" x14ac:dyDescent="0.25">
      <c r="A1704">
        <v>-8060328.0290846098</v>
      </c>
      <c r="B1704">
        <v>8420.3221669642808</v>
      </c>
      <c r="C1704">
        <v>1.26052997075021E-4</v>
      </c>
    </row>
    <row r="1705" spans="1:3" x14ac:dyDescent="0.25">
      <c r="A1705">
        <v>-8059393.5502076903</v>
      </c>
      <c r="B1705">
        <v>8420.3221669642808</v>
      </c>
      <c r="C1705">
        <v>3.3973791869357201E-4</v>
      </c>
    </row>
    <row r="1706" spans="1:3" x14ac:dyDescent="0.25">
      <c r="A1706">
        <v>-8058459.0713307597</v>
      </c>
      <c r="B1706">
        <v>8420.3221669642808</v>
      </c>
      <c r="C1706">
        <v>3.7853902904316702E-4</v>
      </c>
    </row>
    <row r="1707" spans="1:3" x14ac:dyDescent="0.25">
      <c r="A1707">
        <v>-8057524.5924538402</v>
      </c>
      <c r="B1707">
        <v>8420.3221669642808</v>
      </c>
      <c r="C1707">
        <v>4.9005338223650997E-4</v>
      </c>
    </row>
    <row r="1708" spans="1:3" x14ac:dyDescent="0.25">
      <c r="A1708">
        <v>-8056590.1135769198</v>
      </c>
      <c r="B1708">
        <v>8420.3221669642808</v>
      </c>
      <c r="C1708">
        <v>7.2006066329777197E-4</v>
      </c>
    </row>
    <row r="1709" spans="1:3" x14ac:dyDescent="0.25">
      <c r="A1709">
        <v>-8055655.6347000003</v>
      </c>
      <c r="B1709">
        <v>8420.3221669642808</v>
      </c>
      <c r="C1709">
        <v>9.9224713630974206E-4</v>
      </c>
    </row>
    <row r="1710" spans="1:3" x14ac:dyDescent="0.25">
      <c r="A1710">
        <v>-8054721.1558230696</v>
      </c>
      <c r="B1710">
        <v>8420.3221669642808</v>
      </c>
      <c r="C1710">
        <v>1.4702524058520701E-3</v>
      </c>
    </row>
    <row r="1711" spans="1:3" x14ac:dyDescent="0.25">
      <c r="A1711">
        <v>-8053786.6769461501</v>
      </c>
      <c r="B1711">
        <v>8420.3221669642808</v>
      </c>
      <c r="C1711">
        <v>2.0811981521546802E-3</v>
      </c>
    </row>
    <row r="1712" spans="1:3" x14ac:dyDescent="0.25">
      <c r="A1712">
        <v>-8052852.1980692297</v>
      </c>
      <c r="B1712">
        <v>8420.3221669642808</v>
      </c>
      <c r="C1712">
        <v>3.0294931493699499E-3</v>
      </c>
    </row>
    <row r="1713" spans="1:3" x14ac:dyDescent="0.25">
      <c r="A1713">
        <v>-8051917.7191923</v>
      </c>
      <c r="B1713">
        <v>8420.3221669642808</v>
      </c>
      <c r="C1713">
        <v>4.3268920853733999E-3</v>
      </c>
    </row>
    <row r="1714" spans="1:3" x14ac:dyDescent="0.25">
      <c r="A1714">
        <v>-8050983.2403153796</v>
      </c>
      <c r="B1714">
        <v>8420.3221669642808</v>
      </c>
      <c r="C1714">
        <v>8.1221228465437802E-3</v>
      </c>
    </row>
    <row r="1715" spans="1:3" x14ac:dyDescent="0.25">
      <c r="A1715">
        <v>-8050048.7614384601</v>
      </c>
      <c r="B1715">
        <v>8420.3221669642808</v>
      </c>
      <c r="C1715">
        <v>1.0801277123391601E-2</v>
      </c>
    </row>
    <row r="1716" spans="1:3" x14ac:dyDescent="0.25">
      <c r="A1716">
        <v>-8049114.2825615304</v>
      </c>
      <c r="B1716">
        <v>8420.3221669642808</v>
      </c>
      <c r="C1716">
        <v>1.38017032295465E-2</v>
      </c>
    </row>
    <row r="1717" spans="1:3" x14ac:dyDescent="0.25">
      <c r="A1717">
        <v>-8048179.8036846099</v>
      </c>
      <c r="B1717">
        <v>8420.3221669642808</v>
      </c>
      <c r="C1717">
        <v>1.9501276314258499E-2</v>
      </c>
    </row>
    <row r="1718" spans="1:3" x14ac:dyDescent="0.25">
      <c r="A1718">
        <v>-8047245.3248076905</v>
      </c>
      <c r="B1718">
        <v>8420.3221669642808</v>
      </c>
      <c r="C1718">
        <v>2.6450093835592201E-2</v>
      </c>
    </row>
    <row r="1719" spans="1:3" x14ac:dyDescent="0.25">
      <c r="A1719">
        <v>-8046310.8459307598</v>
      </c>
      <c r="B1719">
        <v>8420.3221669642808</v>
      </c>
      <c r="C1719">
        <v>3.37250716984272E-2</v>
      </c>
    </row>
    <row r="1720" spans="1:3" x14ac:dyDescent="0.25">
      <c r="A1720">
        <v>-8045376.3670538403</v>
      </c>
      <c r="B1720">
        <v>8420.3221669642808</v>
      </c>
      <c r="C1720">
        <v>4.3251872062683099E-2</v>
      </c>
    </row>
    <row r="1721" spans="1:3" x14ac:dyDescent="0.25">
      <c r="A1721">
        <v>-8044441.8881769199</v>
      </c>
      <c r="B1721">
        <v>8420.3221669642808</v>
      </c>
      <c r="C1721">
        <v>5.4363582283258403E-2</v>
      </c>
    </row>
    <row r="1722" spans="1:3" x14ac:dyDescent="0.25">
      <c r="A1722">
        <v>-8043507.4093000004</v>
      </c>
      <c r="B1722">
        <v>8420.3221669642808</v>
      </c>
      <c r="C1722">
        <v>6.8487070500850594E-2</v>
      </c>
    </row>
    <row r="1723" spans="1:3" x14ac:dyDescent="0.25">
      <c r="A1723">
        <v>-8042572.9304230697</v>
      </c>
      <c r="B1723">
        <v>8420.3221669642808</v>
      </c>
      <c r="C1723">
        <v>8.36796164512634E-2</v>
      </c>
    </row>
    <row r="1724" spans="1:3" x14ac:dyDescent="0.25">
      <c r="A1724">
        <v>-8041638.4515461503</v>
      </c>
      <c r="B1724">
        <v>8420.3221669642808</v>
      </c>
      <c r="C1724">
        <v>0.114915706217288</v>
      </c>
    </row>
    <row r="1725" spans="1:3" x14ac:dyDescent="0.25">
      <c r="A1725">
        <v>-8040703.9726692298</v>
      </c>
      <c r="B1725">
        <v>8420.3221669642808</v>
      </c>
      <c r="C1725">
        <v>0.135459825396537</v>
      </c>
    </row>
    <row r="1726" spans="1:3" x14ac:dyDescent="0.25">
      <c r="A1726">
        <v>-8039769.4937923001</v>
      </c>
      <c r="B1726">
        <v>8420.3221669642808</v>
      </c>
      <c r="C1726">
        <v>0.14904144406318601</v>
      </c>
    </row>
    <row r="1727" spans="1:3" x14ac:dyDescent="0.25">
      <c r="A1727">
        <v>-8038835.0149153797</v>
      </c>
      <c r="B1727">
        <v>8420.3221669642808</v>
      </c>
      <c r="C1727">
        <v>0.169500842690467</v>
      </c>
    </row>
    <row r="1728" spans="1:3" x14ac:dyDescent="0.25">
      <c r="A1728">
        <v>-8037900.5360384602</v>
      </c>
      <c r="B1728">
        <v>8420.3221669642808</v>
      </c>
      <c r="C1728">
        <v>0.18760319054126701</v>
      </c>
    </row>
    <row r="1729" spans="1:3" x14ac:dyDescent="0.25">
      <c r="A1729">
        <v>-8036966.0571615295</v>
      </c>
      <c r="B1729">
        <v>8420.3221669642808</v>
      </c>
      <c r="C1729">
        <v>0.205162018537521</v>
      </c>
    </row>
    <row r="1730" spans="1:3" x14ac:dyDescent="0.25">
      <c r="A1730">
        <v>-8036031.5782846101</v>
      </c>
      <c r="B1730">
        <v>8420.3221669642808</v>
      </c>
      <c r="C1730">
        <v>0.22541098296642301</v>
      </c>
    </row>
    <row r="1731" spans="1:3" x14ac:dyDescent="0.25">
      <c r="A1731">
        <v>-8035097.0994076896</v>
      </c>
      <c r="B1731">
        <v>8420.3221669642808</v>
      </c>
      <c r="C1731">
        <v>0.241729751229286</v>
      </c>
    </row>
    <row r="1732" spans="1:3" x14ac:dyDescent="0.25">
      <c r="A1732">
        <v>-8034162.6205307599</v>
      </c>
      <c r="B1732">
        <v>8420.3221669642808</v>
      </c>
      <c r="C1732">
        <v>0.25616404414176902</v>
      </c>
    </row>
    <row r="1733" spans="1:3" x14ac:dyDescent="0.25">
      <c r="A1733">
        <v>-8033228.1416538404</v>
      </c>
      <c r="B1733">
        <v>8420.3221669642808</v>
      </c>
      <c r="C1733">
        <v>0.27385017275810197</v>
      </c>
    </row>
    <row r="1734" spans="1:3" x14ac:dyDescent="0.25">
      <c r="A1734">
        <v>-8032293.66277692</v>
      </c>
      <c r="B1734">
        <v>8420.3221669642808</v>
      </c>
      <c r="C1734">
        <v>0.27499210834503102</v>
      </c>
    </row>
    <row r="1735" spans="1:3" x14ac:dyDescent="0.25">
      <c r="A1735">
        <v>-8031359.1838999996</v>
      </c>
      <c r="B1735">
        <v>8420.3221669642808</v>
      </c>
      <c r="C1735">
        <v>0.28733214735984802</v>
      </c>
    </row>
    <row r="1736" spans="1:3" x14ac:dyDescent="0.25">
      <c r="A1736">
        <v>-8030424.7050230699</v>
      </c>
      <c r="B1736">
        <v>8420.3221669642808</v>
      </c>
      <c r="C1736">
        <v>0.297922283411026</v>
      </c>
    </row>
    <row r="1737" spans="1:3" x14ac:dyDescent="0.25">
      <c r="A1737">
        <v>-8029490.2261461504</v>
      </c>
      <c r="B1737">
        <v>8420.3221669642808</v>
      </c>
      <c r="C1737">
        <v>0.29899272322654702</v>
      </c>
    </row>
    <row r="1738" spans="1:3" x14ac:dyDescent="0.25">
      <c r="A1738">
        <v>-8028555.74726923</v>
      </c>
      <c r="B1738">
        <v>8420.3221669642808</v>
      </c>
      <c r="C1738">
        <v>0.30026856064796398</v>
      </c>
    </row>
    <row r="1739" spans="1:3" x14ac:dyDescent="0.25">
      <c r="A1739">
        <v>-8027621.2683923002</v>
      </c>
      <c r="B1739">
        <v>8420.3221669642808</v>
      </c>
      <c r="C1739">
        <v>0.30049994587898199</v>
      </c>
    </row>
    <row r="1740" spans="1:3" x14ac:dyDescent="0.25">
      <c r="A1740">
        <v>-8026686.7895153798</v>
      </c>
      <c r="B1740">
        <v>8420.3221669642808</v>
      </c>
      <c r="C1740">
        <v>0.30024197697639399</v>
      </c>
    </row>
    <row r="1741" spans="1:3" x14ac:dyDescent="0.25">
      <c r="A1741">
        <v>-8025752.3106384603</v>
      </c>
      <c r="B1741">
        <v>8420.3221669642808</v>
      </c>
      <c r="C1741">
        <v>0.29997014999389598</v>
      </c>
    </row>
    <row r="1742" spans="1:3" x14ac:dyDescent="0.25">
      <c r="A1742">
        <v>-8024817.8317615297</v>
      </c>
      <c r="B1742">
        <v>8420.3221669642808</v>
      </c>
      <c r="C1742">
        <v>0</v>
      </c>
    </row>
    <row r="1743" spans="1:3" x14ac:dyDescent="0.25">
      <c r="A1743">
        <v>-8023883.3528846102</v>
      </c>
      <c r="B1743">
        <v>8420.3221669642808</v>
      </c>
      <c r="C1743">
        <v>0</v>
      </c>
    </row>
    <row r="1744" spans="1:3" x14ac:dyDescent="0.25">
      <c r="A1744">
        <v>-8022948.8740076898</v>
      </c>
      <c r="B1744">
        <v>8420.3221669642808</v>
      </c>
      <c r="C1744">
        <v>0</v>
      </c>
    </row>
    <row r="1745" spans="1:3" x14ac:dyDescent="0.25">
      <c r="A1745">
        <v>-8022014.39513076</v>
      </c>
      <c r="B1745">
        <v>8420.3221669642808</v>
      </c>
      <c r="C1745">
        <v>0</v>
      </c>
    </row>
    <row r="1746" spans="1:3" x14ac:dyDescent="0.25">
      <c r="A1746">
        <v>-8021079.9162538396</v>
      </c>
      <c r="B1746">
        <v>8420.3221669642808</v>
      </c>
      <c r="C1746">
        <v>0</v>
      </c>
    </row>
    <row r="1747" spans="1:3" x14ac:dyDescent="0.25">
      <c r="A1747">
        <v>-8020145.4373769201</v>
      </c>
      <c r="B1747">
        <v>8420.3221669642808</v>
      </c>
      <c r="C1747">
        <v>0</v>
      </c>
    </row>
    <row r="1748" spans="1:3" x14ac:dyDescent="0.25">
      <c r="A1748">
        <v>-8019210.9584999997</v>
      </c>
      <c r="B1748">
        <v>8420.3221669642808</v>
      </c>
      <c r="C1748">
        <v>0</v>
      </c>
    </row>
    <row r="1749" spans="1:3" x14ac:dyDescent="0.25">
      <c r="A1749">
        <v>-8018276.47962307</v>
      </c>
      <c r="B1749">
        <v>8420.3221669642808</v>
      </c>
      <c r="C1749">
        <v>0</v>
      </c>
    </row>
    <row r="1750" spans="1:3" x14ac:dyDescent="0.25">
      <c r="A1750">
        <v>-8017342.0007461496</v>
      </c>
      <c r="B1750">
        <v>8420.3221669642808</v>
      </c>
      <c r="C1750">
        <v>0</v>
      </c>
    </row>
    <row r="1751" spans="1:3" x14ac:dyDescent="0.25">
      <c r="A1751">
        <v>-8016407.5218692301</v>
      </c>
      <c r="B1751">
        <v>8420.3221669642808</v>
      </c>
      <c r="C1751">
        <v>0</v>
      </c>
    </row>
    <row r="1752" spans="1:3" x14ac:dyDescent="0.25">
      <c r="A1752">
        <v>-8015473.0429923004</v>
      </c>
      <c r="B1752">
        <v>8420.3221669642808</v>
      </c>
      <c r="C1752">
        <v>0</v>
      </c>
    </row>
    <row r="1753" spans="1:3" x14ac:dyDescent="0.25">
      <c r="A1753">
        <v>-8014538.5641153799</v>
      </c>
      <c r="B1753">
        <v>8420.3221669642808</v>
      </c>
      <c r="C1753">
        <v>0</v>
      </c>
    </row>
    <row r="1754" spans="1:3" x14ac:dyDescent="0.25">
      <c r="A1754">
        <v>-8062196.98683846</v>
      </c>
      <c r="B1754">
        <v>7485.84329017857</v>
      </c>
      <c r="C1754" s="1">
        <v>7.26360594853758E-5</v>
      </c>
    </row>
    <row r="1755" spans="1:3" x14ac:dyDescent="0.25">
      <c r="A1755">
        <v>-8061262.5079615302</v>
      </c>
      <c r="B1755">
        <v>7485.84329017857</v>
      </c>
      <c r="C1755">
        <v>1.2336707732174499E-4</v>
      </c>
    </row>
    <row r="1756" spans="1:3" x14ac:dyDescent="0.25">
      <c r="A1756">
        <v>-8060328.0290846098</v>
      </c>
      <c r="B1756">
        <v>7485.84329017857</v>
      </c>
      <c r="C1756">
        <v>2.8365437174215902E-4</v>
      </c>
    </row>
    <row r="1757" spans="1:3" x14ac:dyDescent="0.25">
      <c r="A1757">
        <v>-8059393.5502076903</v>
      </c>
      <c r="B1757">
        <v>7485.84329017857</v>
      </c>
      <c r="C1757">
        <v>3.4883970511145798E-4</v>
      </c>
    </row>
    <row r="1758" spans="1:3" x14ac:dyDescent="0.25">
      <c r="A1758">
        <v>-8058459.0713307597</v>
      </c>
      <c r="B1758">
        <v>7485.84329017857</v>
      </c>
      <c r="C1758">
        <v>4.0416559204459098E-4</v>
      </c>
    </row>
    <row r="1759" spans="1:3" x14ac:dyDescent="0.25">
      <c r="A1759">
        <v>-8057524.5924538402</v>
      </c>
      <c r="B1759">
        <v>7485.84329017857</v>
      </c>
      <c r="C1759">
        <v>6.3433375908061797E-4</v>
      </c>
    </row>
    <row r="1760" spans="1:3" x14ac:dyDescent="0.25">
      <c r="A1760">
        <v>-8056590.1135769198</v>
      </c>
      <c r="B1760">
        <v>7485.84329017857</v>
      </c>
      <c r="C1760">
        <v>9.2074094573035804E-4</v>
      </c>
    </row>
    <row r="1761" spans="1:3" x14ac:dyDescent="0.25">
      <c r="A1761">
        <v>-8055655.6347000003</v>
      </c>
      <c r="B1761">
        <v>7485.84329017857</v>
      </c>
      <c r="C1761">
        <v>1.26790534704923E-3</v>
      </c>
    </row>
    <row r="1762" spans="1:3" x14ac:dyDescent="0.25">
      <c r="A1762">
        <v>-8054721.1558230696</v>
      </c>
      <c r="B1762">
        <v>7485.84329017857</v>
      </c>
      <c r="C1762">
        <v>1.85054237954318E-3</v>
      </c>
    </row>
    <row r="1763" spans="1:3" x14ac:dyDescent="0.25">
      <c r="A1763">
        <v>-8053786.6769461501</v>
      </c>
      <c r="B1763">
        <v>7485.84329017857</v>
      </c>
      <c r="C1763">
        <v>3.1930902041494799E-3</v>
      </c>
    </row>
    <row r="1764" spans="1:3" x14ac:dyDescent="0.25">
      <c r="A1764">
        <v>-8052852.1980692297</v>
      </c>
      <c r="B1764">
        <v>7485.84329017857</v>
      </c>
      <c r="C1764">
        <v>4.4536106288432997E-3</v>
      </c>
    </row>
    <row r="1765" spans="1:3" x14ac:dyDescent="0.25">
      <c r="A1765">
        <v>-8051917.7191923</v>
      </c>
      <c r="B1765">
        <v>7485.84329017857</v>
      </c>
      <c r="C1765">
        <v>6.0847522690892202E-3</v>
      </c>
    </row>
    <row r="1766" spans="1:3" x14ac:dyDescent="0.25">
      <c r="A1766">
        <v>-8050983.2403153796</v>
      </c>
      <c r="B1766">
        <v>7485.84329017857</v>
      </c>
      <c r="C1766">
        <v>8.9284973219037004E-3</v>
      </c>
    </row>
    <row r="1767" spans="1:3" x14ac:dyDescent="0.25">
      <c r="A1767">
        <v>-8050048.7614384601</v>
      </c>
      <c r="B1767">
        <v>7485.84329017857</v>
      </c>
      <c r="C1767">
        <v>1.1488246731460001E-2</v>
      </c>
    </row>
    <row r="1768" spans="1:3" x14ac:dyDescent="0.25">
      <c r="A1768">
        <v>-8049114.2825615304</v>
      </c>
      <c r="B1768">
        <v>7485.84329017857</v>
      </c>
      <c r="C1768">
        <v>1.4829023741185599E-2</v>
      </c>
    </row>
    <row r="1769" spans="1:3" x14ac:dyDescent="0.25">
      <c r="A1769">
        <v>-8048179.8036846099</v>
      </c>
      <c r="B1769">
        <v>7485.84329017857</v>
      </c>
      <c r="C1769">
        <v>2.1257603541016499E-2</v>
      </c>
    </row>
    <row r="1770" spans="1:3" x14ac:dyDescent="0.25">
      <c r="A1770">
        <v>-8047245.3248076905</v>
      </c>
      <c r="B1770">
        <v>7485.84329017857</v>
      </c>
      <c r="C1770">
        <v>2.8166916221380199E-2</v>
      </c>
    </row>
    <row r="1771" spans="1:3" x14ac:dyDescent="0.25">
      <c r="A1771">
        <v>-8046310.8459307598</v>
      </c>
      <c r="B1771">
        <v>7485.84329017857</v>
      </c>
      <c r="C1771">
        <v>3.5020437091588898E-2</v>
      </c>
    </row>
    <row r="1772" spans="1:3" x14ac:dyDescent="0.25">
      <c r="A1772">
        <v>-8045376.3670538403</v>
      </c>
      <c r="B1772">
        <v>7485.84329017857</v>
      </c>
      <c r="C1772">
        <v>4.4704195111989899E-2</v>
      </c>
    </row>
    <row r="1773" spans="1:3" x14ac:dyDescent="0.25">
      <c r="A1773">
        <v>-8044441.8881769199</v>
      </c>
      <c r="B1773">
        <v>7485.84329017857</v>
      </c>
      <c r="C1773">
        <v>6.8689361214637701E-2</v>
      </c>
    </row>
    <row r="1774" spans="1:3" x14ac:dyDescent="0.25">
      <c r="A1774">
        <v>-8043507.4093000004</v>
      </c>
      <c r="B1774">
        <v>7485.84329017857</v>
      </c>
      <c r="C1774">
        <v>8.32112282514572E-2</v>
      </c>
    </row>
    <row r="1775" spans="1:3" x14ac:dyDescent="0.25">
      <c r="A1775">
        <v>-8042572.9304230697</v>
      </c>
      <c r="B1775">
        <v>7485.84329017857</v>
      </c>
      <c r="C1775">
        <v>9.8618850111961295E-2</v>
      </c>
    </row>
    <row r="1776" spans="1:3" x14ac:dyDescent="0.25">
      <c r="A1776">
        <v>-8041638.4515461503</v>
      </c>
      <c r="B1776">
        <v>7485.84329017857</v>
      </c>
      <c r="C1776">
        <v>0.116857759654521</v>
      </c>
    </row>
    <row r="1777" spans="1:3" x14ac:dyDescent="0.25">
      <c r="A1777">
        <v>-8040703.9726692298</v>
      </c>
      <c r="B1777">
        <v>7485.84329017857</v>
      </c>
      <c r="C1777">
        <v>0.13730302453040999</v>
      </c>
    </row>
    <row r="1778" spans="1:3" x14ac:dyDescent="0.25">
      <c r="A1778">
        <v>-8039769.4937923001</v>
      </c>
      <c r="B1778">
        <v>7485.84329017857</v>
      </c>
      <c r="C1778">
        <v>0.150378063321113</v>
      </c>
    </row>
    <row r="1779" spans="1:3" x14ac:dyDescent="0.25">
      <c r="A1779">
        <v>-8038835.0149153797</v>
      </c>
      <c r="B1779">
        <v>7485.84329017857</v>
      </c>
      <c r="C1779">
        <v>0.17071788012981401</v>
      </c>
    </row>
    <row r="1780" spans="1:3" x14ac:dyDescent="0.25">
      <c r="A1780">
        <v>-8037900.5360384602</v>
      </c>
      <c r="B1780">
        <v>7485.84329017857</v>
      </c>
      <c r="C1780">
        <v>0.188787966966629</v>
      </c>
    </row>
    <row r="1781" spans="1:3" x14ac:dyDescent="0.25">
      <c r="A1781">
        <v>-8036966.0571615295</v>
      </c>
      <c r="B1781">
        <v>7485.84329017857</v>
      </c>
      <c r="C1781">
        <v>0.20672312378883301</v>
      </c>
    </row>
    <row r="1782" spans="1:3" x14ac:dyDescent="0.25">
      <c r="A1782">
        <v>-8036031.5782846101</v>
      </c>
      <c r="B1782">
        <v>7485.84329017857</v>
      </c>
      <c r="C1782">
        <v>0.22684097290038999</v>
      </c>
    </row>
    <row r="1783" spans="1:3" x14ac:dyDescent="0.25">
      <c r="A1783">
        <v>-8035097.0994076896</v>
      </c>
      <c r="B1783">
        <v>7485.84329017857</v>
      </c>
      <c r="C1783">
        <v>0.24295917153358401</v>
      </c>
    </row>
    <row r="1784" spans="1:3" x14ac:dyDescent="0.25">
      <c r="A1784">
        <v>-8034162.6205307599</v>
      </c>
      <c r="B1784">
        <v>7485.84329017857</v>
      </c>
      <c r="C1784">
        <v>0.27340790629386902</v>
      </c>
    </row>
    <row r="1785" spans="1:3" x14ac:dyDescent="0.25">
      <c r="A1785">
        <v>-8033228.1416538404</v>
      </c>
      <c r="B1785">
        <v>7485.84329017857</v>
      </c>
      <c r="C1785">
        <v>0.27430683374404902</v>
      </c>
    </row>
    <row r="1786" spans="1:3" x14ac:dyDescent="0.25">
      <c r="A1786">
        <v>-8032293.66277692</v>
      </c>
      <c r="B1786">
        <v>7485.84329017857</v>
      </c>
      <c r="C1786">
        <v>0.28667289018630898</v>
      </c>
    </row>
    <row r="1787" spans="1:3" x14ac:dyDescent="0.25">
      <c r="A1787">
        <v>-8031359.1838999996</v>
      </c>
      <c r="B1787">
        <v>7485.84329017857</v>
      </c>
      <c r="C1787">
        <v>0.29768210649490301</v>
      </c>
    </row>
    <row r="1788" spans="1:3" x14ac:dyDescent="0.25">
      <c r="A1788">
        <v>-8030424.7050230699</v>
      </c>
      <c r="B1788">
        <v>7485.84329017857</v>
      </c>
      <c r="C1788">
        <v>0.30855026841163602</v>
      </c>
    </row>
    <row r="1789" spans="1:3" x14ac:dyDescent="0.25">
      <c r="A1789">
        <v>-8029490.2261461504</v>
      </c>
      <c r="B1789">
        <v>7485.84329017857</v>
      </c>
      <c r="C1789">
        <v>0.30955538153648299</v>
      </c>
    </row>
    <row r="1790" spans="1:3" x14ac:dyDescent="0.25">
      <c r="A1790">
        <v>-8028555.74726923</v>
      </c>
      <c r="B1790">
        <v>7485.84329017857</v>
      </c>
      <c r="C1790">
        <v>0.31087902188300998</v>
      </c>
    </row>
    <row r="1791" spans="1:3" x14ac:dyDescent="0.25">
      <c r="A1791">
        <v>-8027621.2683923002</v>
      </c>
      <c r="B1791">
        <v>7485.84329017857</v>
      </c>
      <c r="C1791">
        <v>0.31067273020744302</v>
      </c>
    </row>
    <row r="1792" spans="1:3" x14ac:dyDescent="0.25">
      <c r="A1792">
        <v>-8026686.7895153798</v>
      </c>
      <c r="B1792">
        <v>7485.84329017857</v>
      </c>
      <c r="C1792">
        <v>0.31056883931159901</v>
      </c>
    </row>
    <row r="1793" spans="1:3" x14ac:dyDescent="0.25">
      <c r="A1793">
        <v>-8025752.3106384603</v>
      </c>
      <c r="B1793">
        <v>7485.84329017857</v>
      </c>
      <c r="C1793">
        <v>0</v>
      </c>
    </row>
    <row r="1794" spans="1:3" x14ac:dyDescent="0.25">
      <c r="A1794">
        <v>-8024817.8317615297</v>
      </c>
      <c r="B1794">
        <v>7485.84329017857</v>
      </c>
      <c r="C1794">
        <v>0</v>
      </c>
    </row>
    <row r="1795" spans="1:3" x14ac:dyDescent="0.25">
      <c r="A1795">
        <v>-8023883.3528846102</v>
      </c>
      <c r="B1795">
        <v>7485.84329017857</v>
      </c>
      <c r="C1795">
        <v>0</v>
      </c>
    </row>
    <row r="1796" spans="1:3" x14ac:dyDescent="0.25">
      <c r="A1796">
        <v>-8022948.8740076898</v>
      </c>
      <c r="B1796">
        <v>7485.84329017857</v>
      </c>
      <c r="C1796">
        <v>0</v>
      </c>
    </row>
    <row r="1797" spans="1:3" x14ac:dyDescent="0.25">
      <c r="A1797">
        <v>-8022014.39513076</v>
      </c>
      <c r="B1797">
        <v>7485.84329017857</v>
      </c>
      <c r="C1797">
        <v>0</v>
      </c>
    </row>
    <row r="1798" spans="1:3" x14ac:dyDescent="0.25">
      <c r="A1798">
        <v>-8021079.9162538396</v>
      </c>
      <c r="B1798">
        <v>7485.84329017857</v>
      </c>
      <c r="C1798">
        <v>0</v>
      </c>
    </row>
    <row r="1799" spans="1:3" x14ac:dyDescent="0.25">
      <c r="A1799">
        <v>-8020145.4373769201</v>
      </c>
      <c r="B1799">
        <v>7485.84329017857</v>
      </c>
      <c r="C1799">
        <v>0</v>
      </c>
    </row>
    <row r="1800" spans="1:3" x14ac:dyDescent="0.25">
      <c r="A1800">
        <v>-8019210.9584999997</v>
      </c>
      <c r="B1800">
        <v>7485.84329017857</v>
      </c>
      <c r="C1800">
        <v>0</v>
      </c>
    </row>
    <row r="1801" spans="1:3" x14ac:dyDescent="0.25">
      <c r="A1801">
        <v>-8018276.47962307</v>
      </c>
      <c r="B1801">
        <v>7485.84329017857</v>
      </c>
      <c r="C1801">
        <v>0</v>
      </c>
    </row>
    <row r="1802" spans="1:3" x14ac:dyDescent="0.25">
      <c r="A1802">
        <v>-8017342.0007461496</v>
      </c>
      <c r="B1802">
        <v>7485.84329017857</v>
      </c>
      <c r="C1802">
        <v>0</v>
      </c>
    </row>
    <row r="1803" spans="1:3" x14ac:dyDescent="0.25">
      <c r="A1803">
        <v>-8016407.5218692301</v>
      </c>
      <c r="B1803">
        <v>7485.84329017857</v>
      </c>
      <c r="C1803">
        <v>0</v>
      </c>
    </row>
    <row r="1804" spans="1:3" x14ac:dyDescent="0.25">
      <c r="A1804">
        <v>-8015473.0429923004</v>
      </c>
      <c r="B1804">
        <v>7485.84329017857</v>
      </c>
      <c r="C1804">
        <v>0</v>
      </c>
    </row>
    <row r="1805" spans="1:3" x14ac:dyDescent="0.25">
      <c r="A1805">
        <v>-8014538.5641153799</v>
      </c>
      <c r="B1805">
        <v>7485.84329017857</v>
      </c>
      <c r="C1805">
        <v>0</v>
      </c>
    </row>
    <row r="1806" spans="1:3" x14ac:dyDescent="0.25">
      <c r="A1806">
        <v>-8062196.98683846</v>
      </c>
      <c r="B1806">
        <v>6551.3644133928601</v>
      </c>
      <c r="C1806">
        <v>1.3245701848063599E-4</v>
      </c>
    </row>
    <row r="1807" spans="1:3" x14ac:dyDescent="0.25">
      <c r="A1807">
        <v>-8061262.5079615302</v>
      </c>
      <c r="B1807">
        <v>6551.3644133928601</v>
      </c>
      <c r="C1807">
        <v>2.0145322196185499E-4</v>
      </c>
    </row>
    <row r="1808" spans="1:3" x14ac:dyDescent="0.25">
      <c r="A1808">
        <v>-8060328.0290846098</v>
      </c>
      <c r="B1808">
        <v>6551.3644133928601</v>
      </c>
      <c r="C1808">
        <v>3.0347632127813897E-4</v>
      </c>
    </row>
    <row r="1809" spans="1:3" x14ac:dyDescent="0.25">
      <c r="A1809">
        <v>-8059393.5502076903</v>
      </c>
      <c r="B1809">
        <v>6551.3644133928601</v>
      </c>
      <c r="C1809">
        <v>4.8587721539661202E-4</v>
      </c>
    </row>
    <row r="1810" spans="1:3" x14ac:dyDescent="0.25">
      <c r="A1810">
        <v>-8058459.0713307597</v>
      </c>
      <c r="B1810">
        <v>6551.3644133928601</v>
      </c>
      <c r="C1810">
        <v>5.8051350060850295E-4</v>
      </c>
    </row>
    <row r="1811" spans="1:3" x14ac:dyDescent="0.25">
      <c r="A1811">
        <v>-8057524.5924538402</v>
      </c>
      <c r="B1811">
        <v>6551.3644133928601</v>
      </c>
      <c r="C1811">
        <v>9.0034049935638905E-4</v>
      </c>
    </row>
    <row r="1812" spans="1:3" x14ac:dyDescent="0.25">
      <c r="A1812">
        <v>-8056590.1135769198</v>
      </c>
      <c r="B1812">
        <v>6551.3644133928601</v>
      </c>
      <c r="C1812">
        <v>1.2258547358214801E-3</v>
      </c>
    </row>
    <row r="1813" spans="1:3" x14ac:dyDescent="0.25">
      <c r="A1813">
        <v>-8055655.6347000003</v>
      </c>
      <c r="B1813">
        <v>6551.3644133928601</v>
      </c>
      <c r="C1813">
        <v>2.1000904962420399E-3</v>
      </c>
    </row>
    <row r="1814" spans="1:3" x14ac:dyDescent="0.25">
      <c r="A1814">
        <v>-8054721.1558230696</v>
      </c>
      <c r="B1814">
        <v>6551.3644133928601</v>
      </c>
      <c r="C1814">
        <v>2.75486102327704E-3</v>
      </c>
    </row>
    <row r="1815" spans="1:3" x14ac:dyDescent="0.25">
      <c r="A1815">
        <v>-8053786.6769461501</v>
      </c>
      <c r="B1815">
        <v>6551.3644133928601</v>
      </c>
      <c r="C1815">
        <v>3.7706131115555698E-3</v>
      </c>
    </row>
    <row r="1816" spans="1:3" x14ac:dyDescent="0.25">
      <c r="A1816">
        <v>-8052852.1980692297</v>
      </c>
      <c r="B1816">
        <v>6551.3644133928601</v>
      </c>
      <c r="C1816">
        <v>5.0757946446537902E-3</v>
      </c>
    </row>
    <row r="1817" spans="1:3" x14ac:dyDescent="0.25">
      <c r="A1817">
        <v>-8051917.7191923</v>
      </c>
      <c r="B1817">
        <v>6551.3644133928601</v>
      </c>
      <c r="C1817">
        <v>7.3674265295267096E-3</v>
      </c>
    </row>
    <row r="1818" spans="1:3" x14ac:dyDescent="0.25">
      <c r="A1818">
        <v>-8050983.2403153796</v>
      </c>
      <c r="B1818">
        <v>6551.3644133928601</v>
      </c>
      <c r="C1818">
        <v>9.8631018772721204E-3</v>
      </c>
    </row>
    <row r="1819" spans="1:3" x14ac:dyDescent="0.25">
      <c r="A1819">
        <v>-8050048.7614384601</v>
      </c>
      <c r="B1819">
        <v>6551.3644133928601</v>
      </c>
      <c r="C1819">
        <v>1.2817778624594199E-2</v>
      </c>
    </row>
    <row r="1820" spans="1:3" x14ac:dyDescent="0.25">
      <c r="A1820">
        <v>-8049114.2825615304</v>
      </c>
      <c r="B1820">
        <v>6551.3644133928601</v>
      </c>
      <c r="C1820">
        <v>1.63953639566898E-2</v>
      </c>
    </row>
    <row r="1821" spans="1:3" x14ac:dyDescent="0.25">
      <c r="A1821">
        <v>-8048179.8036846099</v>
      </c>
      <c r="B1821">
        <v>6551.3644133928601</v>
      </c>
      <c r="C1821">
        <v>2.2942919284105301E-2</v>
      </c>
    </row>
    <row r="1822" spans="1:3" x14ac:dyDescent="0.25">
      <c r="A1822">
        <v>-8047245.3248076905</v>
      </c>
      <c r="B1822">
        <v>6551.3644133928601</v>
      </c>
      <c r="C1822">
        <v>3.0023852363228701E-2</v>
      </c>
    </row>
    <row r="1823" spans="1:3" x14ac:dyDescent="0.25">
      <c r="A1823">
        <v>-8046310.8459307598</v>
      </c>
      <c r="B1823">
        <v>6551.3644133928601</v>
      </c>
      <c r="C1823">
        <v>4.4984545558690997E-2</v>
      </c>
    </row>
    <row r="1824" spans="1:3" x14ac:dyDescent="0.25">
      <c r="A1824">
        <v>-8045376.3670538403</v>
      </c>
      <c r="B1824">
        <v>6551.3644133928601</v>
      </c>
      <c r="C1824">
        <v>5.6661397218704203E-2</v>
      </c>
    </row>
    <row r="1825" spans="1:3" x14ac:dyDescent="0.25">
      <c r="A1825">
        <v>-8044441.8881769199</v>
      </c>
      <c r="B1825">
        <v>6551.3644133928601</v>
      </c>
      <c r="C1825">
        <v>7.0862501859664903E-2</v>
      </c>
    </row>
    <row r="1826" spans="1:3" x14ac:dyDescent="0.25">
      <c r="A1826">
        <v>-8043507.4093000004</v>
      </c>
      <c r="B1826">
        <v>6551.3644133928601</v>
      </c>
      <c r="C1826">
        <v>8.5375308990478502E-2</v>
      </c>
    </row>
    <row r="1827" spans="1:3" x14ac:dyDescent="0.25">
      <c r="A1827">
        <v>-8042572.9304230697</v>
      </c>
      <c r="B1827">
        <v>6551.3644133928601</v>
      </c>
      <c r="C1827">
        <v>0.10076218098402</v>
      </c>
    </row>
    <row r="1828" spans="1:3" x14ac:dyDescent="0.25">
      <c r="A1828">
        <v>-8041638.4515461503</v>
      </c>
      <c r="B1828">
        <v>6551.3644133928601</v>
      </c>
      <c r="C1828">
        <v>0.119398318231105</v>
      </c>
    </row>
    <row r="1829" spans="1:3" x14ac:dyDescent="0.25">
      <c r="A1829">
        <v>-8040703.9726692298</v>
      </c>
      <c r="B1829">
        <v>6551.3644133928601</v>
      </c>
      <c r="C1829">
        <v>0.13980118930339799</v>
      </c>
    </row>
    <row r="1830" spans="1:3" x14ac:dyDescent="0.25">
      <c r="A1830">
        <v>-8039769.4937923001</v>
      </c>
      <c r="B1830">
        <v>6551.3644133928601</v>
      </c>
      <c r="C1830">
        <v>0.15228639543056399</v>
      </c>
    </row>
    <row r="1831" spans="1:3" x14ac:dyDescent="0.25">
      <c r="A1831">
        <v>-8038835.0149153797</v>
      </c>
      <c r="B1831">
        <v>6551.3644133928601</v>
      </c>
      <c r="C1831">
        <v>0.17242196202278101</v>
      </c>
    </row>
    <row r="1832" spans="1:3" x14ac:dyDescent="0.25">
      <c r="A1832">
        <v>-8037900.5360384602</v>
      </c>
      <c r="B1832">
        <v>6551.3644133928601</v>
      </c>
      <c r="C1832">
        <v>0.19067153334617601</v>
      </c>
    </row>
    <row r="1833" spans="1:3" x14ac:dyDescent="0.25">
      <c r="A1833">
        <v>-8036966.0571615295</v>
      </c>
      <c r="B1833">
        <v>6551.3644133928601</v>
      </c>
      <c r="C1833">
        <v>0.22659486532211301</v>
      </c>
    </row>
    <row r="1834" spans="1:3" x14ac:dyDescent="0.25">
      <c r="A1834">
        <v>-8036031.5782846101</v>
      </c>
      <c r="B1834">
        <v>6551.3644133928601</v>
      </c>
      <c r="C1834">
        <v>0.242998927831649</v>
      </c>
    </row>
    <row r="1835" spans="1:3" x14ac:dyDescent="0.25">
      <c r="A1835">
        <v>-8035097.0994076896</v>
      </c>
      <c r="B1835">
        <v>6551.3644133928601</v>
      </c>
      <c r="C1835">
        <v>0.256111830472946</v>
      </c>
    </row>
    <row r="1836" spans="1:3" x14ac:dyDescent="0.25">
      <c r="A1836">
        <v>-8034162.6205307599</v>
      </c>
      <c r="B1836">
        <v>6551.3644133928601</v>
      </c>
      <c r="C1836">
        <v>0.27448600530624301</v>
      </c>
    </row>
    <row r="1837" spans="1:3" x14ac:dyDescent="0.25">
      <c r="A1837">
        <v>-8033228.1416538404</v>
      </c>
      <c r="B1837">
        <v>6551.3644133928601</v>
      </c>
      <c r="C1837">
        <v>0.28648030757903997</v>
      </c>
    </row>
    <row r="1838" spans="1:3" x14ac:dyDescent="0.25">
      <c r="A1838">
        <v>-8032293.66277692</v>
      </c>
      <c r="B1838">
        <v>6551.3644133928601</v>
      </c>
      <c r="C1838">
        <v>0.29757896065711897</v>
      </c>
    </row>
    <row r="1839" spans="1:3" x14ac:dyDescent="0.25">
      <c r="A1839">
        <v>-8031359.1838999996</v>
      </c>
      <c r="B1839">
        <v>6551.3644133928601</v>
      </c>
      <c r="C1839">
        <v>0.30844968557357699</v>
      </c>
    </row>
    <row r="1840" spans="1:3" x14ac:dyDescent="0.25">
      <c r="A1840">
        <v>-8030424.7050230699</v>
      </c>
      <c r="B1840">
        <v>6551.3644133928601</v>
      </c>
      <c r="C1840">
        <v>0.30937138199806202</v>
      </c>
    </row>
    <row r="1841" spans="1:3" x14ac:dyDescent="0.25">
      <c r="A1841">
        <v>-8029490.2261461504</v>
      </c>
      <c r="B1841">
        <v>6551.3644133928601</v>
      </c>
      <c r="C1841">
        <v>0.324682116508483</v>
      </c>
    </row>
    <row r="1842" spans="1:3" x14ac:dyDescent="0.25">
      <c r="A1842">
        <v>-8028555.74726923</v>
      </c>
      <c r="B1842">
        <v>6551.3644133928601</v>
      </c>
      <c r="C1842">
        <v>0.325930505990982</v>
      </c>
    </row>
    <row r="1843" spans="1:3" x14ac:dyDescent="0.25">
      <c r="A1843">
        <v>-8027621.2683923002</v>
      </c>
      <c r="B1843">
        <v>6551.3644133928601</v>
      </c>
      <c r="C1843">
        <v>0.325605869293212</v>
      </c>
    </row>
    <row r="1844" spans="1:3" x14ac:dyDescent="0.25">
      <c r="A1844">
        <v>-8026686.7895153798</v>
      </c>
      <c r="B1844">
        <v>6551.3644133928601</v>
      </c>
      <c r="C1844">
        <v>0.32554331421852101</v>
      </c>
    </row>
    <row r="1845" spans="1:3" x14ac:dyDescent="0.25">
      <c r="A1845">
        <v>-8025752.3106384603</v>
      </c>
      <c r="B1845">
        <v>6551.3644133928601</v>
      </c>
      <c r="C1845">
        <v>0</v>
      </c>
    </row>
    <row r="1846" spans="1:3" x14ac:dyDescent="0.25">
      <c r="A1846">
        <v>-8024817.8317615297</v>
      </c>
      <c r="B1846">
        <v>6551.3644133928601</v>
      </c>
      <c r="C1846">
        <v>0</v>
      </c>
    </row>
    <row r="1847" spans="1:3" x14ac:dyDescent="0.25">
      <c r="A1847">
        <v>-8023883.3528846102</v>
      </c>
      <c r="B1847">
        <v>6551.3644133928601</v>
      </c>
      <c r="C1847">
        <v>0</v>
      </c>
    </row>
    <row r="1848" spans="1:3" x14ac:dyDescent="0.25">
      <c r="A1848">
        <v>-8022948.8740076898</v>
      </c>
      <c r="B1848">
        <v>6551.3644133928601</v>
      </c>
      <c r="C1848">
        <v>0</v>
      </c>
    </row>
    <row r="1849" spans="1:3" x14ac:dyDescent="0.25">
      <c r="A1849">
        <v>-8022014.39513076</v>
      </c>
      <c r="B1849">
        <v>6551.3644133928601</v>
      </c>
      <c r="C1849">
        <v>0</v>
      </c>
    </row>
    <row r="1850" spans="1:3" x14ac:dyDescent="0.25">
      <c r="A1850">
        <v>-8021079.9162538396</v>
      </c>
      <c r="B1850">
        <v>6551.3644133928601</v>
      </c>
      <c r="C1850">
        <v>0</v>
      </c>
    </row>
    <row r="1851" spans="1:3" x14ac:dyDescent="0.25">
      <c r="A1851">
        <v>-8020145.4373769201</v>
      </c>
      <c r="B1851">
        <v>6551.3644133928601</v>
      </c>
      <c r="C1851">
        <v>0</v>
      </c>
    </row>
    <row r="1852" spans="1:3" x14ac:dyDescent="0.25">
      <c r="A1852">
        <v>-8019210.9584999997</v>
      </c>
      <c r="B1852">
        <v>6551.3644133928601</v>
      </c>
      <c r="C1852">
        <v>0</v>
      </c>
    </row>
    <row r="1853" spans="1:3" x14ac:dyDescent="0.25">
      <c r="A1853">
        <v>-8018276.47962307</v>
      </c>
      <c r="B1853">
        <v>6551.3644133928601</v>
      </c>
      <c r="C1853">
        <v>0</v>
      </c>
    </row>
    <row r="1854" spans="1:3" x14ac:dyDescent="0.25">
      <c r="A1854">
        <v>-8017342.0007461496</v>
      </c>
      <c r="B1854">
        <v>6551.3644133928601</v>
      </c>
      <c r="C1854">
        <v>0</v>
      </c>
    </row>
    <row r="1855" spans="1:3" x14ac:dyDescent="0.25">
      <c r="A1855">
        <v>-8016407.5218692301</v>
      </c>
      <c r="B1855">
        <v>6551.3644133928601</v>
      </c>
      <c r="C1855">
        <v>0</v>
      </c>
    </row>
    <row r="1856" spans="1:3" x14ac:dyDescent="0.25">
      <c r="A1856">
        <v>-8015473.0429923004</v>
      </c>
      <c r="B1856">
        <v>6551.3644133928601</v>
      </c>
      <c r="C1856">
        <v>0</v>
      </c>
    </row>
    <row r="1857" spans="1:3" x14ac:dyDescent="0.25">
      <c r="A1857">
        <v>-8014538.5641153799</v>
      </c>
      <c r="B1857">
        <v>6551.3644133928601</v>
      </c>
      <c r="C1857">
        <v>0</v>
      </c>
    </row>
    <row r="1858" spans="1:3" x14ac:dyDescent="0.25">
      <c r="A1858">
        <v>-8063131.4657153804</v>
      </c>
      <c r="B1858">
        <v>5616.8855366071402</v>
      </c>
      <c r="C1858">
        <v>1.0050248238258E-4</v>
      </c>
    </row>
    <row r="1859" spans="1:3" x14ac:dyDescent="0.25">
      <c r="A1859">
        <v>-8062196.98683846</v>
      </c>
      <c r="B1859">
        <v>5616.8855366071402</v>
      </c>
      <c r="C1859">
        <v>1.9089257693849501E-4</v>
      </c>
    </row>
    <row r="1860" spans="1:3" x14ac:dyDescent="0.25">
      <c r="A1860">
        <v>-8061262.5079615302</v>
      </c>
      <c r="B1860">
        <v>5616.8855366071402</v>
      </c>
      <c r="C1860">
        <v>3.0478203552774998E-4</v>
      </c>
    </row>
    <row r="1861" spans="1:3" x14ac:dyDescent="0.25">
      <c r="A1861">
        <v>-8060328.0290846098</v>
      </c>
      <c r="B1861">
        <v>5616.8855366071402</v>
      </c>
      <c r="C1861">
        <v>4.0201330557465499E-4</v>
      </c>
    </row>
    <row r="1862" spans="1:3" x14ac:dyDescent="0.25">
      <c r="A1862">
        <v>-8059393.5502076903</v>
      </c>
      <c r="B1862">
        <v>5616.8855366071402</v>
      </c>
      <c r="C1862">
        <v>7.1226496947929198E-4</v>
      </c>
    </row>
    <row r="1863" spans="1:3" x14ac:dyDescent="0.25">
      <c r="A1863">
        <v>-8058459.0713307597</v>
      </c>
      <c r="B1863">
        <v>5616.8855366071402</v>
      </c>
      <c r="C1863">
        <v>8.7838131003081701E-4</v>
      </c>
    </row>
    <row r="1864" spans="1:3" x14ac:dyDescent="0.25">
      <c r="A1864">
        <v>-8057524.5924538402</v>
      </c>
      <c r="B1864">
        <v>5616.8855366071402</v>
      </c>
      <c r="C1864">
        <v>1.42199918627738E-3</v>
      </c>
    </row>
    <row r="1865" spans="1:3" x14ac:dyDescent="0.25">
      <c r="A1865">
        <v>-8056590.1135769198</v>
      </c>
      <c r="B1865">
        <v>5616.8855366071402</v>
      </c>
      <c r="C1865">
        <v>1.82448618579655E-3</v>
      </c>
    </row>
    <row r="1866" spans="1:3" x14ac:dyDescent="0.25">
      <c r="A1866">
        <v>-8055655.6347000003</v>
      </c>
      <c r="B1866">
        <v>5616.8855366071402</v>
      </c>
      <c r="C1866">
        <v>2.73918663151562E-3</v>
      </c>
    </row>
    <row r="1867" spans="1:3" x14ac:dyDescent="0.25">
      <c r="A1867">
        <v>-8054721.1558230696</v>
      </c>
      <c r="B1867">
        <v>5616.8855366071402</v>
      </c>
      <c r="C1867">
        <v>3.4387086052447501E-3</v>
      </c>
    </row>
    <row r="1868" spans="1:3" x14ac:dyDescent="0.25">
      <c r="A1868">
        <v>-8053786.6769461501</v>
      </c>
      <c r="B1868">
        <v>5616.8855366071402</v>
      </c>
      <c r="C1868">
        <v>4.48266277089715E-3</v>
      </c>
    </row>
    <row r="1869" spans="1:3" x14ac:dyDescent="0.25">
      <c r="A1869">
        <v>-8052852.1980692297</v>
      </c>
      <c r="B1869">
        <v>5616.8855366071402</v>
      </c>
      <c r="C1869">
        <v>6.0024037957191398E-3</v>
      </c>
    </row>
    <row r="1870" spans="1:3" x14ac:dyDescent="0.25">
      <c r="A1870">
        <v>-8051917.7191923</v>
      </c>
      <c r="B1870">
        <v>5616.8855366071402</v>
      </c>
      <c r="C1870">
        <v>8.3899255841970392E-3</v>
      </c>
    </row>
    <row r="1871" spans="1:3" x14ac:dyDescent="0.25">
      <c r="A1871">
        <v>-8050983.2403153796</v>
      </c>
      <c r="B1871">
        <v>5616.8855366071402</v>
      </c>
      <c r="C1871">
        <v>1.1257424019277E-2</v>
      </c>
    </row>
    <row r="1872" spans="1:3" x14ac:dyDescent="0.25">
      <c r="A1872">
        <v>-8050048.7614384601</v>
      </c>
      <c r="B1872">
        <v>5616.8855366071402</v>
      </c>
      <c r="C1872">
        <v>1.43712842836976E-2</v>
      </c>
    </row>
    <row r="1873" spans="1:3" x14ac:dyDescent="0.25">
      <c r="A1873">
        <v>-8049114.2825615304</v>
      </c>
      <c r="B1873">
        <v>5616.8855366071402</v>
      </c>
      <c r="C1873">
        <v>2.2924160584807299E-2</v>
      </c>
    </row>
    <row r="1874" spans="1:3" x14ac:dyDescent="0.25">
      <c r="A1874">
        <v>-8048179.8036846099</v>
      </c>
      <c r="B1874">
        <v>5616.8855366071402</v>
      </c>
      <c r="C1874">
        <v>3.0662909150123499E-2</v>
      </c>
    </row>
    <row r="1875" spans="1:3" x14ac:dyDescent="0.25">
      <c r="A1875">
        <v>-8047245.3248076905</v>
      </c>
      <c r="B1875">
        <v>5616.8855366071402</v>
      </c>
      <c r="C1875">
        <v>3.8384944200515698E-2</v>
      </c>
    </row>
    <row r="1876" spans="1:3" x14ac:dyDescent="0.25">
      <c r="A1876">
        <v>-8046310.8459307598</v>
      </c>
      <c r="B1876">
        <v>5616.8855366071402</v>
      </c>
      <c r="C1876">
        <v>4.8140246421098702E-2</v>
      </c>
    </row>
    <row r="1877" spans="1:3" x14ac:dyDescent="0.25">
      <c r="A1877">
        <v>-8045376.3670538403</v>
      </c>
      <c r="B1877">
        <v>5616.8855366071402</v>
      </c>
      <c r="C1877">
        <v>5.9455022215843201E-2</v>
      </c>
    </row>
    <row r="1878" spans="1:3" x14ac:dyDescent="0.25">
      <c r="A1878">
        <v>-8044441.8881769199</v>
      </c>
      <c r="B1878">
        <v>5616.8855366071402</v>
      </c>
      <c r="C1878">
        <v>7.3614738881587899E-2</v>
      </c>
    </row>
    <row r="1879" spans="1:3" x14ac:dyDescent="0.25">
      <c r="A1879">
        <v>-8043507.4093000004</v>
      </c>
      <c r="B1879">
        <v>5616.8855366071402</v>
      </c>
      <c r="C1879">
        <v>8.8007293641567202E-2</v>
      </c>
    </row>
    <row r="1880" spans="1:3" x14ac:dyDescent="0.25">
      <c r="A1880">
        <v>-8042572.9304230697</v>
      </c>
      <c r="B1880">
        <v>5616.8855366071402</v>
      </c>
      <c r="C1880">
        <v>0.103912599384784</v>
      </c>
    </row>
    <row r="1881" spans="1:3" x14ac:dyDescent="0.25">
      <c r="A1881">
        <v>-8041638.4515461503</v>
      </c>
      <c r="B1881">
        <v>5616.8855366071402</v>
      </c>
      <c r="C1881">
        <v>0.123141162097454</v>
      </c>
    </row>
    <row r="1882" spans="1:3" x14ac:dyDescent="0.25">
      <c r="A1882">
        <v>-8040703.9726692298</v>
      </c>
      <c r="B1882">
        <v>5616.8855366071402</v>
      </c>
      <c r="C1882">
        <v>0.142292961478233</v>
      </c>
    </row>
    <row r="1883" spans="1:3" x14ac:dyDescent="0.25">
      <c r="A1883">
        <v>-8039769.4937923001</v>
      </c>
      <c r="B1883">
        <v>5616.8855366071402</v>
      </c>
      <c r="C1883">
        <v>0.17313914000988001</v>
      </c>
    </row>
    <row r="1884" spans="1:3" x14ac:dyDescent="0.25">
      <c r="A1884">
        <v>-8038835.0149153797</v>
      </c>
      <c r="B1884">
        <v>5616.8855366071402</v>
      </c>
      <c r="C1884">
        <v>0.191030994057655</v>
      </c>
    </row>
    <row r="1885" spans="1:3" x14ac:dyDescent="0.25">
      <c r="A1885">
        <v>-8037900.5360384602</v>
      </c>
      <c r="B1885">
        <v>5616.8855366071402</v>
      </c>
      <c r="C1885">
        <v>0.209575399756431</v>
      </c>
    </row>
    <row r="1886" spans="1:3" x14ac:dyDescent="0.25">
      <c r="A1886">
        <v>-8036966.0571615295</v>
      </c>
      <c r="B1886">
        <v>5616.8855366071402</v>
      </c>
      <c r="C1886">
        <v>0.22822938859462699</v>
      </c>
    </row>
    <row r="1887" spans="1:3" x14ac:dyDescent="0.25">
      <c r="A1887">
        <v>-8036031.5782846101</v>
      </c>
      <c r="B1887">
        <v>5616.8855366071402</v>
      </c>
      <c r="C1887">
        <v>0.244422957301139</v>
      </c>
    </row>
    <row r="1888" spans="1:3" x14ac:dyDescent="0.25">
      <c r="A1888">
        <v>-8035097.0994076896</v>
      </c>
      <c r="B1888">
        <v>5616.8855366071402</v>
      </c>
      <c r="C1888">
        <v>0.25754979252815202</v>
      </c>
    </row>
    <row r="1889" spans="1:3" x14ac:dyDescent="0.25">
      <c r="A1889">
        <v>-8034162.6205307599</v>
      </c>
      <c r="B1889">
        <v>5616.8855366071402</v>
      </c>
      <c r="C1889">
        <v>0.27568307518959001</v>
      </c>
    </row>
    <row r="1890" spans="1:3" x14ac:dyDescent="0.25">
      <c r="A1890">
        <v>-8033228.1416538404</v>
      </c>
      <c r="B1890">
        <v>5616.8855366071402</v>
      </c>
      <c r="C1890">
        <v>0.28775531053543002</v>
      </c>
    </row>
    <row r="1891" spans="1:3" x14ac:dyDescent="0.25">
      <c r="A1891">
        <v>-8032293.66277692</v>
      </c>
      <c r="B1891">
        <v>5616.8855366071402</v>
      </c>
      <c r="C1891">
        <v>0.29862469434738098</v>
      </c>
    </row>
    <row r="1892" spans="1:3" x14ac:dyDescent="0.25">
      <c r="A1892">
        <v>-8031359.1838999996</v>
      </c>
      <c r="B1892">
        <v>5616.8855366071402</v>
      </c>
      <c r="C1892">
        <v>0.30927968025207497</v>
      </c>
    </row>
    <row r="1893" spans="1:3" x14ac:dyDescent="0.25">
      <c r="A1893">
        <v>-8030424.7050230699</v>
      </c>
      <c r="B1893">
        <v>5616.8855366071402</v>
      </c>
      <c r="C1893">
        <v>0.32490512728691101</v>
      </c>
    </row>
    <row r="1894" spans="1:3" x14ac:dyDescent="0.25">
      <c r="A1894">
        <v>-8029490.2261461504</v>
      </c>
      <c r="B1894">
        <v>5616.8855366071402</v>
      </c>
      <c r="C1894">
        <v>0.32576486468315102</v>
      </c>
    </row>
    <row r="1895" spans="1:3" x14ac:dyDescent="0.25">
      <c r="A1895">
        <v>-8028555.74726923</v>
      </c>
      <c r="B1895">
        <v>5616.8855366071402</v>
      </c>
      <c r="C1895">
        <v>0.32644489407539301</v>
      </c>
    </row>
    <row r="1896" spans="1:3" x14ac:dyDescent="0.25">
      <c r="A1896">
        <v>-8027621.2683923002</v>
      </c>
      <c r="B1896">
        <v>5616.8855366071402</v>
      </c>
      <c r="C1896">
        <v>0.32597371935844399</v>
      </c>
    </row>
    <row r="1897" spans="1:3" x14ac:dyDescent="0.25">
      <c r="A1897">
        <v>-8026686.7895153798</v>
      </c>
      <c r="B1897">
        <v>5616.8855366071402</v>
      </c>
      <c r="C1897">
        <v>0</v>
      </c>
    </row>
    <row r="1898" spans="1:3" x14ac:dyDescent="0.25">
      <c r="A1898">
        <v>-8025752.3106384603</v>
      </c>
      <c r="B1898">
        <v>5616.8855366071402</v>
      </c>
      <c r="C1898">
        <v>0</v>
      </c>
    </row>
    <row r="1899" spans="1:3" x14ac:dyDescent="0.25">
      <c r="A1899">
        <v>-8024817.8317615297</v>
      </c>
      <c r="B1899">
        <v>5616.8855366071402</v>
      </c>
      <c r="C1899">
        <v>0</v>
      </c>
    </row>
    <row r="1900" spans="1:3" x14ac:dyDescent="0.25">
      <c r="A1900">
        <v>-8023883.3528846102</v>
      </c>
      <c r="B1900">
        <v>5616.8855366071402</v>
      </c>
      <c r="C1900">
        <v>0</v>
      </c>
    </row>
    <row r="1901" spans="1:3" x14ac:dyDescent="0.25">
      <c r="A1901">
        <v>-8022948.8740076898</v>
      </c>
      <c r="B1901">
        <v>5616.8855366071402</v>
      </c>
      <c r="C1901">
        <v>0</v>
      </c>
    </row>
    <row r="1902" spans="1:3" x14ac:dyDescent="0.25">
      <c r="A1902">
        <v>-8022014.39513076</v>
      </c>
      <c r="B1902">
        <v>5616.8855366071402</v>
      </c>
      <c r="C1902">
        <v>0</v>
      </c>
    </row>
    <row r="1903" spans="1:3" x14ac:dyDescent="0.25">
      <c r="A1903">
        <v>-8021079.9162538396</v>
      </c>
      <c r="B1903">
        <v>5616.8855366071402</v>
      </c>
      <c r="C1903">
        <v>0</v>
      </c>
    </row>
    <row r="1904" spans="1:3" x14ac:dyDescent="0.25">
      <c r="A1904">
        <v>-8020145.4373769201</v>
      </c>
      <c r="B1904">
        <v>5616.8855366071402</v>
      </c>
      <c r="C1904">
        <v>0</v>
      </c>
    </row>
    <row r="1905" spans="1:3" x14ac:dyDescent="0.25">
      <c r="A1905">
        <v>-8019210.9584999997</v>
      </c>
      <c r="B1905">
        <v>5616.8855366071402</v>
      </c>
      <c r="C1905">
        <v>0</v>
      </c>
    </row>
    <row r="1906" spans="1:3" x14ac:dyDescent="0.25">
      <c r="A1906">
        <v>-8018276.47962307</v>
      </c>
      <c r="B1906">
        <v>5616.8855366071402</v>
      </c>
      <c r="C1906">
        <v>0</v>
      </c>
    </row>
    <row r="1907" spans="1:3" x14ac:dyDescent="0.25">
      <c r="A1907">
        <v>-8017342.0007461496</v>
      </c>
      <c r="B1907">
        <v>5616.8855366071402</v>
      </c>
      <c r="C1907">
        <v>0</v>
      </c>
    </row>
    <row r="1908" spans="1:3" x14ac:dyDescent="0.25">
      <c r="A1908">
        <v>-8016407.5218692301</v>
      </c>
      <c r="B1908">
        <v>5616.8855366071402</v>
      </c>
      <c r="C1908">
        <v>0</v>
      </c>
    </row>
    <row r="1909" spans="1:3" x14ac:dyDescent="0.25">
      <c r="A1909">
        <v>-8015473.0429923004</v>
      </c>
      <c r="B1909">
        <v>5616.8855366071402</v>
      </c>
      <c r="C1909">
        <v>0</v>
      </c>
    </row>
    <row r="1910" spans="1:3" x14ac:dyDescent="0.25">
      <c r="A1910">
        <v>-8014538.5641153799</v>
      </c>
      <c r="B1910">
        <v>5616.8855366071402</v>
      </c>
      <c r="C1910">
        <v>0</v>
      </c>
    </row>
    <row r="1911" spans="1:3" x14ac:dyDescent="0.25">
      <c r="A1911">
        <v>-8063131.4657153804</v>
      </c>
      <c r="B1911">
        <v>4682.4066598214204</v>
      </c>
      <c r="C1911">
        <v>1.5894850366748799E-4</v>
      </c>
    </row>
    <row r="1912" spans="1:3" x14ac:dyDescent="0.25">
      <c r="A1912">
        <v>-8062196.98683846</v>
      </c>
      <c r="B1912">
        <v>4682.4066598214204</v>
      </c>
      <c r="C1912">
        <v>4.04011603677645E-4</v>
      </c>
    </row>
    <row r="1913" spans="1:3" x14ac:dyDescent="0.25">
      <c r="A1913">
        <v>-8061262.5079615302</v>
      </c>
      <c r="B1913">
        <v>4682.4066598214204</v>
      </c>
      <c r="C1913">
        <v>3.8885552203282698E-4</v>
      </c>
    </row>
    <row r="1914" spans="1:3" x14ac:dyDescent="0.25">
      <c r="A1914">
        <v>-8060328.0290846098</v>
      </c>
      <c r="B1914">
        <v>4682.4066598214204</v>
      </c>
      <c r="C1914">
        <v>6.0812017181888201E-4</v>
      </c>
    </row>
    <row r="1915" spans="1:3" x14ac:dyDescent="0.25">
      <c r="A1915">
        <v>-8059393.5502076903</v>
      </c>
      <c r="B1915">
        <v>4682.4066598214204</v>
      </c>
      <c r="C1915">
        <v>1.01323425769805E-3</v>
      </c>
    </row>
    <row r="1916" spans="1:3" x14ac:dyDescent="0.25">
      <c r="A1916">
        <v>-8058459.0713307597</v>
      </c>
      <c r="B1916">
        <v>4682.4066598214204</v>
      </c>
      <c r="C1916">
        <v>1.2360436376184199E-3</v>
      </c>
    </row>
    <row r="1917" spans="1:3" x14ac:dyDescent="0.25">
      <c r="A1917">
        <v>-8057524.5924538402</v>
      </c>
      <c r="B1917">
        <v>4682.4066598214204</v>
      </c>
      <c r="C1917">
        <v>2.0272284746170001E-3</v>
      </c>
    </row>
    <row r="1918" spans="1:3" x14ac:dyDescent="0.25">
      <c r="A1918">
        <v>-8056590.1135769198</v>
      </c>
      <c r="B1918">
        <v>4682.4066598214204</v>
      </c>
      <c r="C1918">
        <v>2.5565675459802099E-3</v>
      </c>
    </row>
    <row r="1919" spans="1:3" x14ac:dyDescent="0.25">
      <c r="A1919">
        <v>-8055655.6347000003</v>
      </c>
      <c r="B1919">
        <v>4682.4066598214204</v>
      </c>
      <c r="C1919">
        <v>3.6430933978408501E-3</v>
      </c>
    </row>
    <row r="1920" spans="1:3" x14ac:dyDescent="0.25">
      <c r="A1920">
        <v>-8054721.1558230696</v>
      </c>
      <c r="B1920">
        <v>4682.4066598214204</v>
      </c>
      <c r="C1920">
        <v>4.5180534943938203E-3</v>
      </c>
    </row>
    <row r="1921" spans="1:3" x14ac:dyDescent="0.25">
      <c r="A1921">
        <v>-8053786.6769461501</v>
      </c>
      <c r="B1921">
        <v>4682.4066598214204</v>
      </c>
      <c r="C1921">
        <v>5.6881937198340797E-3</v>
      </c>
    </row>
    <row r="1922" spans="1:3" x14ac:dyDescent="0.25">
      <c r="A1922">
        <v>-8052852.1980692297</v>
      </c>
      <c r="B1922">
        <v>4682.4066598214204</v>
      </c>
      <c r="C1922">
        <v>8.4998849779367395E-3</v>
      </c>
    </row>
    <row r="1923" spans="1:3" x14ac:dyDescent="0.25">
      <c r="A1923">
        <v>-8051917.7191923</v>
      </c>
      <c r="B1923">
        <v>4682.4066598214204</v>
      </c>
      <c r="C1923">
        <v>1.0313954204320901E-2</v>
      </c>
    </row>
    <row r="1924" spans="1:3" x14ac:dyDescent="0.25">
      <c r="A1924">
        <v>-8050983.2403153796</v>
      </c>
      <c r="B1924">
        <v>4682.4066598214204</v>
      </c>
      <c r="C1924">
        <v>1.3394657522439899E-2</v>
      </c>
    </row>
    <row r="1925" spans="1:3" x14ac:dyDescent="0.25">
      <c r="A1925">
        <v>-8050048.7614384601</v>
      </c>
      <c r="B1925">
        <v>4682.4066598214204</v>
      </c>
      <c r="C1925">
        <v>1.65149252861738E-2</v>
      </c>
    </row>
    <row r="1926" spans="1:3" x14ac:dyDescent="0.25">
      <c r="A1926">
        <v>-8049114.2825615304</v>
      </c>
      <c r="B1926">
        <v>4682.4066598214204</v>
      </c>
      <c r="C1926">
        <v>2.6607027277350401E-2</v>
      </c>
    </row>
    <row r="1927" spans="1:3" x14ac:dyDescent="0.25">
      <c r="A1927">
        <v>-8048179.8036846099</v>
      </c>
      <c r="B1927">
        <v>4682.4066598214204</v>
      </c>
      <c r="C1927">
        <v>3.38496379554271E-2</v>
      </c>
    </row>
    <row r="1928" spans="1:3" x14ac:dyDescent="0.25">
      <c r="A1928">
        <v>-8047245.3248076905</v>
      </c>
      <c r="B1928">
        <v>4682.4066598214204</v>
      </c>
      <c r="C1928">
        <v>4.0882755070924703E-2</v>
      </c>
    </row>
    <row r="1929" spans="1:3" x14ac:dyDescent="0.25">
      <c r="A1929">
        <v>-8046310.8459307598</v>
      </c>
      <c r="B1929">
        <v>4682.4066598214204</v>
      </c>
      <c r="C1929">
        <v>5.1275879144668503E-2</v>
      </c>
    </row>
    <row r="1930" spans="1:3" x14ac:dyDescent="0.25">
      <c r="A1930">
        <v>-8045376.3670538403</v>
      </c>
      <c r="B1930">
        <v>4682.4066598214204</v>
      </c>
      <c r="C1930">
        <v>6.2970556318759904E-2</v>
      </c>
    </row>
    <row r="1931" spans="1:3" x14ac:dyDescent="0.25">
      <c r="A1931">
        <v>-8044441.8881769199</v>
      </c>
      <c r="B1931">
        <v>4682.4066598214204</v>
      </c>
      <c r="C1931">
        <v>7.7391289174556704E-2</v>
      </c>
    </row>
    <row r="1932" spans="1:3" x14ac:dyDescent="0.25">
      <c r="A1932">
        <v>-8043507.4093000004</v>
      </c>
      <c r="B1932">
        <v>4682.4066598214204</v>
      </c>
      <c r="C1932">
        <v>9.1687135398387895E-2</v>
      </c>
    </row>
    <row r="1933" spans="1:3" x14ac:dyDescent="0.25">
      <c r="A1933">
        <v>-8042572.9304230697</v>
      </c>
      <c r="B1933">
        <v>4682.4066598214204</v>
      </c>
      <c r="C1933">
        <v>0.107053309679031</v>
      </c>
    </row>
    <row r="1934" spans="1:3" x14ac:dyDescent="0.25">
      <c r="A1934">
        <v>-8041638.4515461503</v>
      </c>
      <c r="B1934">
        <v>4682.4066598214204</v>
      </c>
      <c r="C1934">
        <v>0.12662602961063299</v>
      </c>
    </row>
    <row r="1935" spans="1:3" x14ac:dyDescent="0.25">
      <c r="A1935">
        <v>-8040703.9726692298</v>
      </c>
      <c r="B1935">
        <v>4682.4066598214204</v>
      </c>
      <c r="C1935">
        <v>0.14493943750858301</v>
      </c>
    </row>
    <row r="1936" spans="1:3" x14ac:dyDescent="0.25">
      <c r="A1936">
        <v>-8039769.4937923001</v>
      </c>
      <c r="B1936">
        <v>4682.4066598214204</v>
      </c>
      <c r="C1936">
        <v>0.17503893375396701</v>
      </c>
    </row>
    <row r="1937" spans="1:3" x14ac:dyDescent="0.25">
      <c r="A1937">
        <v>-8038835.0149153797</v>
      </c>
      <c r="B1937">
        <v>4682.4066598214204</v>
      </c>
      <c r="C1937">
        <v>0.19383154809474901</v>
      </c>
    </row>
    <row r="1938" spans="1:3" x14ac:dyDescent="0.25">
      <c r="A1938">
        <v>-8037900.5360384602</v>
      </c>
      <c r="B1938">
        <v>4682.4066598214204</v>
      </c>
      <c r="C1938">
        <v>0.211669310927391</v>
      </c>
    </row>
    <row r="1939" spans="1:3" x14ac:dyDescent="0.25">
      <c r="A1939">
        <v>-8036966.0571615295</v>
      </c>
      <c r="B1939">
        <v>4682.4066598214204</v>
      </c>
      <c r="C1939">
        <v>0.23022411763667999</v>
      </c>
    </row>
    <row r="1940" spans="1:3" x14ac:dyDescent="0.25">
      <c r="A1940">
        <v>-8036031.5782846101</v>
      </c>
      <c r="B1940">
        <v>4682.4066598214204</v>
      </c>
      <c r="C1940">
        <v>0.245978638529777</v>
      </c>
    </row>
    <row r="1941" spans="1:3" x14ac:dyDescent="0.25">
      <c r="A1941">
        <v>-8035097.0994076896</v>
      </c>
      <c r="B1941">
        <v>4682.4066598214204</v>
      </c>
      <c r="C1941">
        <v>0.258933275938034</v>
      </c>
    </row>
    <row r="1942" spans="1:3" x14ac:dyDescent="0.25">
      <c r="A1942">
        <v>-8034162.6205307599</v>
      </c>
      <c r="B1942">
        <v>4682.4066598214204</v>
      </c>
      <c r="C1942">
        <v>0.27590468525886502</v>
      </c>
    </row>
    <row r="1943" spans="1:3" x14ac:dyDescent="0.25">
      <c r="A1943">
        <v>-8033228.1416538404</v>
      </c>
      <c r="B1943">
        <v>4682.4066598214204</v>
      </c>
      <c r="C1943">
        <v>0.28800603747367798</v>
      </c>
    </row>
    <row r="1944" spans="1:3" x14ac:dyDescent="0.25">
      <c r="A1944">
        <v>-8032293.66277692</v>
      </c>
      <c r="B1944">
        <v>4682.4066598214204</v>
      </c>
      <c r="C1944">
        <v>0.29955980181693997</v>
      </c>
    </row>
    <row r="1945" spans="1:3" x14ac:dyDescent="0.25">
      <c r="A1945">
        <v>-8031359.1838999996</v>
      </c>
      <c r="B1945">
        <v>4682.4066598214204</v>
      </c>
      <c r="C1945">
        <v>0.31057283282279902</v>
      </c>
    </row>
    <row r="1946" spans="1:3" x14ac:dyDescent="0.25">
      <c r="A1946">
        <v>-8030424.7050230699</v>
      </c>
      <c r="B1946">
        <v>4682.4066598214204</v>
      </c>
      <c r="C1946">
        <v>0.32565641403198198</v>
      </c>
    </row>
    <row r="1947" spans="1:3" x14ac:dyDescent="0.25">
      <c r="A1947">
        <v>-8029490.2261461504</v>
      </c>
      <c r="B1947">
        <v>4682.4066598214204</v>
      </c>
      <c r="C1947">
        <v>0.32655909657478299</v>
      </c>
    </row>
    <row r="1948" spans="1:3" x14ac:dyDescent="0.25">
      <c r="A1948">
        <v>-8028555.74726923</v>
      </c>
      <c r="B1948">
        <v>4682.4066598214204</v>
      </c>
      <c r="C1948">
        <v>0.325957000255584</v>
      </c>
    </row>
    <row r="1949" spans="1:3" x14ac:dyDescent="0.25">
      <c r="A1949">
        <v>-8027621.2683923002</v>
      </c>
      <c r="B1949">
        <v>4682.4066598214204</v>
      </c>
      <c r="C1949">
        <v>0.32656565308570801</v>
      </c>
    </row>
    <row r="1950" spans="1:3" x14ac:dyDescent="0.25">
      <c r="A1950">
        <v>-8026686.7895153798</v>
      </c>
      <c r="B1950">
        <v>4682.4066598214204</v>
      </c>
      <c r="C1950">
        <v>0</v>
      </c>
    </row>
    <row r="1951" spans="1:3" x14ac:dyDescent="0.25">
      <c r="A1951">
        <v>-8025752.3106384603</v>
      </c>
      <c r="B1951">
        <v>4682.4066598214204</v>
      </c>
      <c r="C1951">
        <v>0</v>
      </c>
    </row>
    <row r="1952" spans="1:3" x14ac:dyDescent="0.25">
      <c r="A1952">
        <v>-8024817.8317615297</v>
      </c>
      <c r="B1952">
        <v>4682.4066598214204</v>
      </c>
      <c r="C1952">
        <v>0</v>
      </c>
    </row>
    <row r="1953" spans="1:3" x14ac:dyDescent="0.25">
      <c r="A1953">
        <v>-8023883.3528846102</v>
      </c>
      <c r="B1953">
        <v>4682.4066598214204</v>
      </c>
      <c r="C1953">
        <v>0</v>
      </c>
    </row>
    <row r="1954" spans="1:3" x14ac:dyDescent="0.25">
      <c r="A1954">
        <v>-8022948.8740076898</v>
      </c>
      <c r="B1954">
        <v>4682.4066598214204</v>
      </c>
      <c r="C1954">
        <v>0</v>
      </c>
    </row>
    <row r="1955" spans="1:3" x14ac:dyDescent="0.25">
      <c r="A1955">
        <v>-8022014.39513076</v>
      </c>
      <c r="B1955">
        <v>4682.4066598214204</v>
      </c>
      <c r="C1955">
        <v>0</v>
      </c>
    </row>
    <row r="1956" spans="1:3" x14ac:dyDescent="0.25">
      <c r="A1956">
        <v>-8021079.9162538396</v>
      </c>
      <c r="B1956">
        <v>4682.4066598214204</v>
      </c>
      <c r="C1956">
        <v>0</v>
      </c>
    </row>
    <row r="1957" spans="1:3" x14ac:dyDescent="0.25">
      <c r="A1957">
        <v>-8020145.4373769201</v>
      </c>
      <c r="B1957">
        <v>4682.4066598214204</v>
      </c>
      <c r="C1957">
        <v>0</v>
      </c>
    </row>
    <row r="1958" spans="1:3" x14ac:dyDescent="0.25">
      <c r="A1958">
        <v>-8019210.9584999997</v>
      </c>
      <c r="B1958">
        <v>4682.4066598214204</v>
      </c>
      <c r="C1958">
        <v>0</v>
      </c>
    </row>
    <row r="1959" spans="1:3" x14ac:dyDescent="0.25">
      <c r="A1959">
        <v>-8018276.47962307</v>
      </c>
      <c r="B1959">
        <v>4682.4066598214204</v>
      </c>
      <c r="C1959">
        <v>0</v>
      </c>
    </row>
    <row r="1960" spans="1:3" x14ac:dyDescent="0.25">
      <c r="A1960">
        <v>-8017342.0007461496</v>
      </c>
      <c r="B1960">
        <v>4682.4066598214204</v>
      </c>
      <c r="C1960">
        <v>0</v>
      </c>
    </row>
    <row r="1961" spans="1:3" x14ac:dyDescent="0.25">
      <c r="A1961">
        <v>-8016407.5218692301</v>
      </c>
      <c r="B1961">
        <v>4682.4066598214204</v>
      </c>
      <c r="C1961">
        <v>0</v>
      </c>
    </row>
    <row r="1962" spans="1:3" x14ac:dyDescent="0.25">
      <c r="A1962">
        <v>-8015473.0429923004</v>
      </c>
      <c r="B1962">
        <v>4682.4066598214204</v>
      </c>
      <c r="C1962">
        <v>0</v>
      </c>
    </row>
    <row r="1963" spans="1:3" x14ac:dyDescent="0.25">
      <c r="A1963">
        <v>-8014538.5641153799</v>
      </c>
      <c r="B1963">
        <v>4682.4066598214204</v>
      </c>
      <c r="C1963">
        <v>0</v>
      </c>
    </row>
    <row r="1964" spans="1:3" x14ac:dyDescent="0.25">
      <c r="A1964">
        <v>-8063131.4657153804</v>
      </c>
      <c r="B1964">
        <v>3747.92778303571</v>
      </c>
      <c r="C1964">
        <v>3.29136324580758E-4</v>
      </c>
    </row>
    <row r="1965" spans="1:3" x14ac:dyDescent="0.25">
      <c r="A1965">
        <v>-8062196.98683846</v>
      </c>
      <c r="B1965">
        <v>3747.92778303571</v>
      </c>
      <c r="C1965">
        <v>4.02712728828191E-4</v>
      </c>
    </row>
    <row r="1966" spans="1:3" x14ac:dyDescent="0.25">
      <c r="A1966">
        <v>-8061262.5079615302</v>
      </c>
      <c r="B1966">
        <v>3747.92778303571</v>
      </c>
      <c r="C1966">
        <v>5.9497758047655203E-4</v>
      </c>
    </row>
    <row r="1967" spans="1:3" x14ac:dyDescent="0.25">
      <c r="A1967">
        <v>-8060328.0290846098</v>
      </c>
      <c r="B1967">
        <v>3747.92778303571</v>
      </c>
      <c r="C1967">
        <v>9.6627592574805E-4</v>
      </c>
    </row>
    <row r="1968" spans="1:3" x14ac:dyDescent="0.25">
      <c r="A1968">
        <v>-8059393.5502076903</v>
      </c>
      <c r="B1968">
        <v>3747.92778303571</v>
      </c>
      <c r="C1968">
        <v>1.0992045281454899E-3</v>
      </c>
    </row>
    <row r="1969" spans="1:3" x14ac:dyDescent="0.25">
      <c r="A1969">
        <v>-8058459.0713307597</v>
      </c>
      <c r="B1969">
        <v>3747.92778303571</v>
      </c>
      <c r="C1969">
        <v>1.8012525979429401E-3</v>
      </c>
    </row>
    <row r="1970" spans="1:3" x14ac:dyDescent="0.25">
      <c r="A1970">
        <v>-8057524.5924538402</v>
      </c>
      <c r="B1970">
        <v>3747.92778303571</v>
      </c>
      <c r="C1970">
        <v>2.8476598672568698E-3</v>
      </c>
    </row>
    <row r="1971" spans="1:3" x14ac:dyDescent="0.25">
      <c r="A1971">
        <v>-8056590.1135769198</v>
      </c>
      <c r="B1971">
        <v>3747.92778303571</v>
      </c>
      <c r="C1971">
        <v>3.4456823486834699E-3</v>
      </c>
    </row>
    <row r="1972" spans="1:3" x14ac:dyDescent="0.25">
      <c r="A1972">
        <v>-8055655.6347000003</v>
      </c>
      <c r="B1972">
        <v>3747.92778303571</v>
      </c>
      <c r="C1972">
        <v>5.0078295171260799E-3</v>
      </c>
    </row>
    <row r="1973" spans="1:3" x14ac:dyDescent="0.25">
      <c r="A1973">
        <v>-8054721.1558230696</v>
      </c>
      <c r="B1973">
        <v>3747.92778303571</v>
      </c>
      <c r="C1973">
        <v>5.9989206492900796E-3</v>
      </c>
    </row>
    <row r="1974" spans="1:3" x14ac:dyDescent="0.25">
      <c r="A1974">
        <v>-8053786.6769461501</v>
      </c>
      <c r="B1974">
        <v>3747.92778303571</v>
      </c>
      <c r="C1974">
        <v>7.3128477670252297E-3</v>
      </c>
    </row>
    <row r="1975" spans="1:3" x14ac:dyDescent="0.25">
      <c r="A1975">
        <v>-8052852.1980692297</v>
      </c>
      <c r="B1975">
        <v>3747.92778303571</v>
      </c>
      <c r="C1975">
        <v>1.0605993680655901E-2</v>
      </c>
    </row>
    <row r="1976" spans="1:3" x14ac:dyDescent="0.25">
      <c r="A1976">
        <v>-8051917.7191923</v>
      </c>
      <c r="B1976">
        <v>3747.92778303571</v>
      </c>
      <c r="C1976">
        <v>1.26465214416384E-2</v>
      </c>
    </row>
    <row r="1977" spans="1:3" x14ac:dyDescent="0.25">
      <c r="A1977">
        <v>-8050983.2403153796</v>
      </c>
      <c r="B1977">
        <v>3747.92778303571</v>
      </c>
      <c r="C1977">
        <v>1.58405732363462E-2</v>
      </c>
    </row>
    <row r="1978" spans="1:3" x14ac:dyDescent="0.25">
      <c r="A1978">
        <v>-8050048.7614384601</v>
      </c>
      <c r="B1978">
        <v>3747.92778303571</v>
      </c>
      <c r="C1978">
        <v>1.9380744546651799E-2</v>
      </c>
    </row>
    <row r="1979" spans="1:3" x14ac:dyDescent="0.25">
      <c r="A1979">
        <v>-8049114.2825615304</v>
      </c>
      <c r="B1979">
        <v>3747.92778303571</v>
      </c>
      <c r="C1979">
        <v>2.98610404133796E-2</v>
      </c>
    </row>
    <row r="1980" spans="1:3" x14ac:dyDescent="0.25">
      <c r="A1980">
        <v>-8048179.8036846099</v>
      </c>
      <c r="B1980">
        <v>3747.92778303571</v>
      </c>
      <c r="C1980">
        <v>3.6706499755382503E-2</v>
      </c>
    </row>
    <row r="1981" spans="1:3" x14ac:dyDescent="0.25">
      <c r="A1981">
        <v>-8047245.3248076905</v>
      </c>
      <c r="B1981">
        <v>3747.92778303571</v>
      </c>
      <c r="C1981">
        <v>4.4937573373317698E-2</v>
      </c>
    </row>
    <row r="1982" spans="1:3" x14ac:dyDescent="0.25">
      <c r="A1982">
        <v>-8046310.8459307598</v>
      </c>
      <c r="B1982">
        <v>3747.92778303571</v>
      </c>
      <c r="C1982">
        <v>5.5222731083631502E-2</v>
      </c>
    </row>
    <row r="1983" spans="1:3" x14ac:dyDescent="0.25">
      <c r="A1983">
        <v>-8045376.3670538403</v>
      </c>
      <c r="B1983">
        <v>3747.92778303571</v>
      </c>
      <c r="C1983">
        <v>6.6388808190822601E-2</v>
      </c>
    </row>
    <row r="1984" spans="1:3" x14ac:dyDescent="0.25">
      <c r="A1984">
        <v>-8044441.8881769199</v>
      </c>
      <c r="B1984">
        <v>3747.92778303571</v>
      </c>
      <c r="C1984">
        <v>8.0831721425056402E-2</v>
      </c>
    </row>
    <row r="1985" spans="1:3" x14ac:dyDescent="0.25">
      <c r="A1985">
        <v>-8043507.4093000004</v>
      </c>
      <c r="B1985">
        <v>3747.92778303571</v>
      </c>
      <c r="C1985">
        <v>9.5879554748535101E-2</v>
      </c>
    </row>
    <row r="1986" spans="1:3" x14ac:dyDescent="0.25">
      <c r="A1986">
        <v>-8042572.9304230697</v>
      </c>
      <c r="B1986">
        <v>3747.92778303571</v>
      </c>
      <c r="C1986">
        <v>0.111401908099651</v>
      </c>
    </row>
    <row r="1987" spans="1:3" x14ac:dyDescent="0.25">
      <c r="A1987">
        <v>-8041638.4515461503</v>
      </c>
      <c r="B1987">
        <v>3747.92778303571</v>
      </c>
      <c r="C1987">
        <v>0.130610466003417</v>
      </c>
    </row>
    <row r="1988" spans="1:3" x14ac:dyDescent="0.25">
      <c r="A1988">
        <v>-8040703.9726692298</v>
      </c>
      <c r="B1988">
        <v>3747.92778303571</v>
      </c>
      <c r="C1988">
        <v>0.14903980493545499</v>
      </c>
    </row>
    <row r="1989" spans="1:3" x14ac:dyDescent="0.25">
      <c r="A1989">
        <v>-8039769.4937923001</v>
      </c>
      <c r="B1989">
        <v>3747.92778303571</v>
      </c>
      <c r="C1989">
        <v>0.178037419915199</v>
      </c>
    </row>
    <row r="1990" spans="1:3" x14ac:dyDescent="0.25">
      <c r="A1990">
        <v>-8038835.0149153797</v>
      </c>
      <c r="B1990">
        <v>3747.92778303571</v>
      </c>
      <c r="C1990">
        <v>0.19646774232387501</v>
      </c>
    </row>
    <row r="1991" spans="1:3" x14ac:dyDescent="0.25">
      <c r="A1991">
        <v>-8037900.5360384602</v>
      </c>
      <c r="B1991">
        <v>3747.92778303571</v>
      </c>
      <c r="C1991">
        <v>0.213327705860137</v>
      </c>
    </row>
    <row r="1992" spans="1:3" x14ac:dyDescent="0.25">
      <c r="A1992">
        <v>-8036966.0571615295</v>
      </c>
      <c r="B1992">
        <v>3747.92778303571</v>
      </c>
      <c r="C1992">
        <v>0.23263506591319999</v>
      </c>
    </row>
    <row r="1993" spans="1:3" x14ac:dyDescent="0.25">
      <c r="A1993">
        <v>-8036031.5782846101</v>
      </c>
      <c r="B1993">
        <v>3747.92778303571</v>
      </c>
      <c r="C1993">
        <v>0.24791672825813199</v>
      </c>
    </row>
    <row r="1994" spans="1:3" x14ac:dyDescent="0.25">
      <c r="A1994">
        <v>-8035097.0994076896</v>
      </c>
      <c r="B1994">
        <v>3747.92778303571</v>
      </c>
      <c r="C1994">
        <v>0.26117601990699701</v>
      </c>
    </row>
    <row r="1995" spans="1:3" x14ac:dyDescent="0.25">
      <c r="A1995">
        <v>-8034162.6205307599</v>
      </c>
      <c r="B1995">
        <v>3747.92778303571</v>
      </c>
      <c r="C1995">
        <v>0.27808350324630698</v>
      </c>
    </row>
    <row r="1996" spans="1:3" x14ac:dyDescent="0.25">
      <c r="A1996">
        <v>-8033228.1416538404</v>
      </c>
      <c r="B1996">
        <v>3747.92778303571</v>
      </c>
      <c r="C1996">
        <v>0.28962948918342502</v>
      </c>
    </row>
    <row r="1997" spans="1:3" x14ac:dyDescent="0.25">
      <c r="A1997">
        <v>-8032293.66277692</v>
      </c>
      <c r="B1997">
        <v>3747.92778303571</v>
      </c>
      <c r="C1997">
        <v>0.30045890808105402</v>
      </c>
    </row>
    <row r="1998" spans="1:3" x14ac:dyDescent="0.25">
      <c r="A1998">
        <v>-8031359.1838999996</v>
      </c>
      <c r="B1998">
        <v>3747.92778303571</v>
      </c>
      <c r="C1998">
        <v>0.31074500083923301</v>
      </c>
    </row>
    <row r="1999" spans="1:3" x14ac:dyDescent="0.25">
      <c r="A1999">
        <v>-8030424.7050230699</v>
      </c>
      <c r="B1999">
        <v>3747.92778303571</v>
      </c>
      <c r="C1999">
        <v>0.32613718509674</v>
      </c>
    </row>
    <row r="2000" spans="1:3" x14ac:dyDescent="0.25">
      <c r="A2000">
        <v>-8029490.2261461504</v>
      </c>
      <c r="B2000">
        <v>3747.92778303571</v>
      </c>
      <c r="C2000">
        <v>0.32650166749954201</v>
      </c>
    </row>
    <row r="2001" spans="1:3" x14ac:dyDescent="0.25">
      <c r="A2001">
        <v>-8028555.74726923</v>
      </c>
      <c r="B2001">
        <v>3747.92778303571</v>
      </c>
      <c r="C2001">
        <v>0.32677170634269698</v>
      </c>
    </row>
    <row r="2002" spans="1:3" x14ac:dyDescent="0.25">
      <c r="A2002">
        <v>-8027621.2683923002</v>
      </c>
      <c r="B2002">
        <v>3747.92778303571</v>
      </c>
      <c r="C2002">
        <v>0</v>
      </c>
    </row>
    <row r="2003" spans="1:3" x14ac:dyDescent="0.25">
      <c r="A2003">
        <v>-8026686.7895153798</v>
      </c>
      <c r="B2003">
        <v>3747.92778303571</v>
      </c>
      <c r="C2003">
        <v>0</v>
      </c>
    </row>
    <row r="2004" spans="1:3" x14ac:dyDescent="0.25">
      <c r="A2004">
        <v>-8025752.3106384603</v>
      </c>
      <c r="B2004">
        <v>3747.92778303571</v>
      </c>
      <c r="C2004">
        <v>0</v>
      </c>
    </row>
    <row r="2005" spans="1:3" x14ac:dyDescent="0.25">
      <c r="A2005">
        <v>-8024817.8317615297</v>
      </c>
      <c r="B2005">
        <v>3747.92778303571</v>
      </c>
      <c r="C2005">
        <v>0</v>
      </c>
    </row>
    <row r="2006" spans="1:3" x14ac:dyDescent="0.25">
      <c r="A2006">
        <v>-8023883.3528846102</v>
      </c>
      <c r="B2006">
        <v>3747.92778303571</v>
      </c>
      <c r="C2006">
        <v>0</v>
      </c>
    </row>
    <row r="2007" spans="1:3" x14ac:dyDescent="0.25">
      <c r="A2007">
        <v>-8022948.8740076898</v>
      </c>
      <c r="B2007">
        <v>3747.92778303571</v>
      </c>
      <c r="C2007">
        <v>0</v>
      </c>
    </row>
    <row r="2008" spans="1:3" x14ac:dyDescent="0.25">
      <c r="A2008">
        <v>-8022014.39513076</v>
      </c>
      <c r="B2008">
        <v>3747.92778303571</v>
      </c>
      <c r="C2008">
        <v>0</v>
      </c>
    </row>
    <row r="2009" spans="1:3" x14ac:dyDescent="0.25">
      <c r="A2009">
        <v>-8021079.9162538396</v>
      </c>
      <c r="B2009">
        <v>3747.92778303571</v>
      </c>
      <c r="C2009">
        <v>0</v>
      </c>
    </row>
    <row r="2010" spans="1:3" x14ac:dyDescent="0.25">
      <c r="A2010">
        <v>-8020145.4373769201</v>
      </c>
      <c r="B2010">
        <v>3747.92778303571</v>
      </c>
      <c r="C2010">
        <v>0</v>
      </c>
    </row>
    <row r="2011" spans="1:3" x14ac:dyDescent="0.25">
      <c r="A2011">
        <v>-8019210.9584999997</v>
      </c>
      <c r="B2011">
        <v>3747.92778303571</v>
      </c>
      <c r="C2011">
        <v>0</v>
      </c>
    </row>
    <row r="2012" spans="1:3" x14ac:dyDescent="0.25">
      <c r="A2012">
        <v>-8018276.47962307</v>
      </c>
      <c r="B2012">
        <v>3747.92778303571</v>
      </c>
      <c r="C2012">
        <v>0</v>
      </c>
    </row>
    <row r="2013" spans="1:3" x14ac:dyDescent="0.25">
      <c r="A2013">
        <v>-8017342.0007461496</v>
      </c>
      <c r="B2013">
        <v>3747.92778303571</v>
      </c>
      <c r="C2013">
        <v>0</v>
      </c>
    </row>
    <row r="2014" spans="1:3" x14ac:dyDescent="0.25">
      <c r="A2014">
        <v>-8016407.5218692301</v>
      </c>
      <c r="B2014">
        <v>3747.92778303571</v>
      </c>
      <c r="C2014">
        <v>0</v>
      </c>
    </row>
    <row r="2015" spans="1:3" x14ac:dyDescent="0.25">
      <c r="A2015">
        <v>-8015473.0429923004</v>
      </c>
      <c r="B2015">
        <v>3747.92778303571</v>
      </c>
      <c r="C2015">
        <v>0</v>
      </c>
    </row>
    <row r="2016" spans="1:3" x14ac:dyDescent="0.25">
      <c r="A2016">
        <v>-8014538.5641153799</v>
      </c>
      <c r="B2016">
        <v>3747.92778303571</v>
      </c>
      <c r="C2016">
        <v>0</v>
      </c>
    </row>
    <row r="2017" spans="1:3" x14ac:dyDescent="0.25">
      <c r="A2017">
        <v>-8064065.9445922999</v>
      </c>
      <c r="B2017">
        <v>2813.4489062499902</v>
      </c>
      <c r="C2017">
        <v>2.71621189313009E-4</v>
      </c>
    </row>
    <row r="2018" spans="1:3" x14ac:dyDescent="0.25">
      <c r="A2018">
        <v>-8063131.4657153804</v>
      </c>
      <c r="B2018">
        <v>2813.4489062499902</v>
      </c>
      <c r="C2018">
        <v>5.1868398441001697E-4</v>
      </c>
    </row>
    <row r="2019" spans="1:3" x14ac:dyDescent="0.25">
      <c r="A2019">
        <v>-8062196.98683846</v>
      </c>
      <c r="B2019">
        <v>2813.4489062499902</v>
      </c>
      <c r="C2019">
        <v>6.09050621278584E-4</v>
      </c>
    </row>
    <row r="2020" spans="1:3" x14ac:dyDescent="0.25">
      <c r="A2020">
        <v>-8061262.5079615302</v>
      </c>
      <c r="B2020">
        <v>2813.4489062499902</v>
      </c>
      <c r="C2020">
        <v>8.7634578812867403E-4</v>
      </c>
    </row>
    <row r="2021" spans="1:3" x14ac:dyDescent="0.25">
      <c r="A2021">
        <v>-8060328.0290846098</v>
      </c>
      <c r="B2021">
        <v>2813.4489062499902</v>
      </c>
      <c r="C2021">
        <v>1.53396709356456E-3</v>
      </c>
    </row>
    <row r="2022" spans="1:3" x14ac:dyDescent="0.25">
      <c r="A2022">
        <v>-8059393.5502076903</v>
      </c>
      <c r="B2022">
        <v>2813.4489062499902</v>
      </c>
      <c r="C2022">
        <v>1.61652953829616E-3</v>
      </c>
    </row>
    <row r="2023" spans="1:3" x14ac:dyDescent="0.25">
      <c r="A2023">
        <v>-8058459.0713307597</v>
      </c>
      <c r="B2023">
        <v>2813.4489062499902</v>
      </c>
      <c r="C2023">
        <v>2.61227926239371E-3</v>
      </c>
    </row>
    <row r="2024" spans="1:3" x14ac:dyDescent="0.25">
      <c r="A2024">
        <v>-8057524.5924538402</v>
      </c>
      <c r="B2024">
        <v>2813.4489062499902</v>
      </c>
      <c r="C2024">
        <v>4.02780901640653E-3</v>
      </c>
    </row>
    <row r="2025" spans="1:3" x14ac:dyDescent="0.25">
      <c r="A2025">
        <v>-8056590.1135769198</v>
      </c>
      <c r="B2025">
        <v>2813.4489062499902</v>
      </c>
      <c r="C2025">
        <v>4.5008608140051304E-3</v>
      </c>
    </row>
    <row r="2026" spans="1:3" x14ac:dyDescent="0.25">
      <c r="A2026">
        <v>-8055655.6347000003</v>
      </c>
      <c r="B2026">
        <v>2813.4489062499902</v>
      </c>
      <c r="C2026">
        <v>6.9918301887810204E-3</v>
      </c>
    </row>
    <row r="2027" spans="1:3" x14ac:dyDescent="0.25">
      <c r="A2027">
        <v>-8054721.1558230696</v>
      </c>
      <c r="B2027">
        <v>2813.4489062499902</v>
      </c>
      <c r="C2027">
        <v>8.2166427746415104E-3</v>
      </c>
    </row>
    <row r="2028" spans="1:3" x14ac:dyDescent="0.25">
      <c r="A2028">
        <v>-8053786.6769461501</v>
      </c>
      <c r="B2028">
        <v>2813.4489062499902</v>
      </c>
      <c r="C2028">
        <v>9.3215620145201596E-3</v>
      </c>
    </row>
    <row r="2029" spans="1:3" x14ac:dyDescent="0.25">
      <c r="A2029">
        <v>-8052852.1980692297</v>
      </c>
      <c r="B2029">
        <v>2813.4489062499902</v>
      </c>
      <c r="C2029">
        <v>1.32036283612251E-2</v>
      </c>
    </row>
    <row r="2030" spans="1:3" x14ac:dyDescent="0.25">
      <c r="A2030">
        <v>-8051917.7191923</v>
      </c>
      <c r="B2030">
        <v>2813.4489062499902</v>
      </c>
      <c r="C2030">
        <v>1.5364685095846599E-2</v>
      </c>
    </row>
    <row r="2031" spans="1:3" x14ac:dyDescent="0.25">
      <c r="A2031">
        <v>-8050983.2403153796</v>
      </c>
      <c r="B2031">
        <v>2813.4489062499902</v>
      </c>
      <c r="C2031">
        <v>1.89468972384929E-2</v>
      </c>
    </row>
    <row r="2032" spans="1:3" x14ac:dyDescent="0.25">
      <c r="A2032">
        <v>-8050048.7614384601</v>
      </c>
      <c r="B2032">
        <v>2813.4489062499902</v>
      </c>
      <c r="C2032">
        <v>2.5114372372627199E-2</v>
      </c>
    </row>
    <row r="2033" spans="1:3" x14ac:dyDescent="0.25">
      <c r="A2033">
        <v>-8049114.2825615304</v>
      </c>
      <c r="B2033">
        <v>2813.4489062499902</v>
      </c>
      <c r="C2033">
        <v>3.4065861254930399E-2</v>
      </c>
    </row>
    <row r="2034" spans="1:3" x14ac:dyDescent="0.25">
      <c r="A2034">
        <v>-8048179.8036846099</v>
      </c>
      <c r="B2034">
        <v>2813.4489062499902</v>
      </c>
      <c r="C2034">
        <v>4.1579499840736299E-2</v>
      </c>
    </row>
    <row r="2035" spans="1:3" x14ac:dyDescent="0.25">
      <c r="A2035">
        <v>-8047245.3248076905</v>
      </c>
      <c r="B2035">
        <v>2813.4489062499902</v>
      </c>
      <c r="C2035">
        <v>4.90027032792568E-2</v>
      </c>
    </row>
    <row r="2036" spans="1:3" x14ac:dyDescent="0.25">
      <c r="A2036">
        <v>-8046310.8459307598</v>
      </c>
      <c r="B2036">
        <v>2813.4489062499902</v>
      </c>
      <c r="C2036">
        <v>6.3476167619228294E-2</v>
      </c>
    </row>
    <row r="2037" spans="1:3" x14ac:dyDescent="0.25">
      <c r="A2037">
        <v>-8045376.3670538403</v>
      </c>
      <c r="B2037">
        <v>2813.4489062499902</v>
      </c>
      <c r="C2037">
        <v>7.4680730700492803E-2</v>
      </c>
    </row>
    <row r="2038" spans="1:3" x14ac:dyDescent="0.25">
      <c r="A2038">
        <v>-8044441.8881769199</v>
      </c>
      <c r="B2038">
        <v>2813.4489062499902</v>
      </c>
      <c r="C2038">
        <v>8.8197633624076802E-2</v>
      </c>
    </row>
    <row r="2039" spans="1:3" x14ac:dyDescent="0.25">
      <c r="A2039">
        <v>-8043507.4093000004</v>
      </c>
      <c r="B2039">
        <v>2813.4489062499902</v>
      </c>
      <c r="C2039">
        <v>0.102561503648757</v>
      </c>
    </row>
    <row r="2040" spans="1:3" x14ac:dyDescent="0.25">
      <c r="A2040">
        <v>-8042572.9304230697</v>
      </c>
      <c r="B2040">
        <v>2813.4489062499902</v>
      </c>
      <c r="C2040">
        <v>0.11513078212738</v>
      </c>
    </row>
    <row r="2041" spans="1:3" x14ac:dyDescent="0.25">
      <c r="A2041">
        <v>-8041638.4515461503</v>
      </c>
      <c r="B2041">
        <v>2813.4489062499902</v>
      </c>
      <c r="C2041">
        <v>0.13535130023956199</v>
      </c>
    </row>
    <row r="2042" spans="1:3" x14ac:dyDescent="0.25">
      <c r="A2042">
        <v>-8040703.9726692298</v>
      </c>
      <c r="B2042">
        <v>2813.4489062499902</v>
      </c>
      <c r="C2042">
        <v>0.15290996432304299</v>
      </c>
    </row>
    <row r="2043" spans="1:3" x14ac:dyDescent="0.25">
      <c r="A2043">
        <v>-8039769.4937923001</v>
      </c>
      <c r="B2043">
        <v>2813.4489062499902</v>
      </c>
      <c r="C2043">
        <v>0.183837980031967</v>
      </c>
    </row>
    <row r="2044" spans="1:3" x14ac:dyDescent="0.25">
      <c r="A2044">
        <v>-8038835.0149153797</v>
      </c>
      <c r="B2044">
        <v>2813.4489062499902</v>
      </c>
      <c r="C2044">
        <v>0.19995506107807101</v>
      </c>
    </row>
    <row r="2045" spans="1:3" x14ac:dyDescent="0.25">
      <c r="A2045">
        <v>-8037900.5360384602</v>
      </c>
      <c r="B2045">
        <v>2813.4489062499902</v>
      </c>
      <c r="C2045">
        <v>0.21669869124889299</v>
      </c>
    </row>
    <row r="2046" spans="1:3" x14ac:dyDescent="0.25">
      <c r="A2046">
        <v>-8036966.0571615295</v>
      </c>
      <c r="B2046">
        <v>2813.4489062499902</v>
      </c>
      <c r="C2046">
        <v>0.23483270406723</v>
      </c>
    </row>
    <row r="2047" spans="1:3" x14ac:dyDescent="0.25">
      <c r="A2047">
        <v>-8036031.5782846101</v>
      </c>
      <c r="B2047">
        <v>2813.4489062499902</v>
      </c>
      <c r="C2047">
        <v>0.25027403235435403</v>
      </c>
    </row>
    <row r="2048" spans="1:3" x14ac:dyDescent="0.25">
      <c r="A2048">
        <v>-8035097.0994076896</v>
      </c>
      <c r="B2048">
        <v>2813.4489062499902</v>
      </c>
      <c r="C2048">
        <v>0.26329946517944303</v>
      </c>
    </row>
    <row r="2049" spans="1:3" x14ac:dyDescent="0.25">
      <c r="A2049">
        <v>-8034162.6205307599</v>
      </c>
      <c r="B2049">
        <v>2813.4489062499902</v>
      </c>
      <c r="C2049">
        <v>0.27996075153350802</v>
      </c>
    </row>
    <row r="2050" spans="1:3" x14ac:dyDescent="0.25">
      <c r="A2050">
        <v>-8033228.1416538404</v>
      </c>
      <c r="B2050">
        <v>2813.4489062499902</v>
      </c>
      <c r="C2050">
        <v>0.29145827889442399</v>
      </c>
    </row>
    <row r="2051" spans="1:3" x14ac:dyDescent="0.25">
      <c r="A2051">
        <v>-8032293.66277692</v>
      </c>
      <c r="B2051">
        <v>2813.4489062499902</v>
      </c>
      <c r="C2051">
        <v>0.30203062295913602</v>
      </c>
    </row>
    <row r="2052" spans="1:3" x14ac:dyDescent="0.25">
      <c r="A2052">
        <v>-8031359.1838999996</v>
      </c>
      <c r="B2052">
        <v>2813.4489062499902</v>
      </c>
      <c r="C2052">
        <v>0.31257557868957497</v>
      </c>
    </row>
    <row r="2053" spans="1:3" x14ac:dyDescent="0.25">
      <c r="A2053">
        <v>-8030424.7050230699</v>
      </c>
      <c r="B2053">
        <v>2813.4489062499902</v>
      </c>
      <c r="C2053">
        <v>0.32639998197555498</v>
      </c>
    </row>
    <row r="2054" spans="1:3" x14ac:dyDescent="0.25">
      <c r="A2054">
        <v>-8029490.2261461504</v>
      </c>
      <c r="B2054">
        <v>2813.4489062499902</v>
      </c>
      <c r="C2054">
        <v>0.32678619027137701</v>
      </c>
    </row>
    <row r="2055" spans="1:3" x14ac:dyDescent="0.25">
      <c r="A2055">
        <v>-8028555.74726923</v>
      </c>
      <c r="B2055">
        <v>2813.4489062499902</v>
      </c>
      <c r="C2055">
        <v>0.32683393359184199</v>
      </c>
    </row>
    <row r="2056" spans="1:3" x14ac:dyDescent="0.25">
      <c r="A2056">
        <v>-8027621.2683923002</v>
      </c>
      <c r="B2056">
        <v>2813.4489062499902</v>
      </c>
      <c r="C2056">
        <v>0</v>
      </c>
    </row>
    <row r="2057" spans="1:3" x14ac:dyDescent="0.25">
      <c r="A2057">
        <v>-8026686.7895153798</v>
      </c>
      <c r="B2057">
        <v>2813.4489062499902</v>
      </c>
      <c r="C2057">
        <v>0</v>
      </c>
    </row>
    <row r="2058" spans="1:3" x14ac:dyDescent="0.25">
      <c r="A2058">
        <v>-8025752.3106384603</v>
      </c>
      <c r="B2058">
        <v>2813.4489062499902</v>
      </c>
      <c r="C2058">
        <v>0</v>
      </c>
    </row>
    <row r="2059" spans="1:3" x14ac:dyDescent="0.25">
      <c r="A2059">
        <v>-8024817.8317615297</v>
      </c>
      <c r="B2059">
        <v>2813.4489062499902</v>
      </c>
      <c r="C2059">
        <v>0</v>
      </c>
    </row>
    <row r="2060" spans="1:3" x14ac:dyDescent="0.25">
      <c r="A2060">
        <v>-8023883.3528846102</v>
      </c>
      <c r="B2060">
        <v>2813.4489062499902</v>
      </c>
      <c r="C2060">
        <v>0</v>
      </c>
    </row>
    <row r="2061" spans="1:3" x14ac:dyDescent="0.25">
      <c r="A2061">
        <v>-8022948.8740076898</v>
      </c>
      <c r="B2061">
        <v>2813.4489062499902</v>
      </c>
      <c r="C2061">
        <v>0</v>
      </c>
    </row>
    <row r="2062" spans="1:3" x14ac:dyDescent="0.25">
      <c r="A2062">
        <v>-8022014.39513076</v>
      </c>
      <c r="B2062">
        <v>2813.4489062499902</v>
      </c>
      <c r="C2062">
        <v>0</v>
      </c>
    </row>
    <row r="2063" spans="1:3" x14ac:dyDescent="0.25">
      <c r="A2063">
        <v>-8021079.9162538396</v>
      </c>
      <c r="B2063">
        <v>2813.4489062499902</v>
      </c>
      <c r="C2063">
        <v>0</v>
      </c>
    </row>
    <row r="2064" spans="1:3" x14ac:dyDescent="0.25">
      <c r="A2064">
        <v>-8020145.4373769201</v>
      </c>
      <c r="B2064">
        <v>2813.4489062499902</v>
      </c>
      <c r="C2064">
        <v>0</v>
      </c>
    </row>
    <row r="2065" spans="1:3" x14ac:dyDescent="0.25">
      <c r="A2065">
        <v>-8019210.9584999997</v>
      </c>
      <c r="B2065">
        <v>2813.4489062499902</v>
      </c>
      <c r="C2065">
        <v>0</v>
      </c>
    </row>
    <row r="2066" spans="1:3" x14ac:dyDescent="0.25">
      <c r="A2066">
        <v>-8018276.47962307</v>
      </c>
      <c r="B2066">
        <v>2813.4489062499902</v>
      </c>
      <c r="C2066">
        <v>0</v>
      </c>
    </row>
    <row r="2067" spans="1:3" x14ac:dyDescent="0.25">
      <c r="A2067">
        <v>-8017342.0007461496</v>
      </c>
      <c r="B2067">
        <v>2813.4489062499902</v>
      </c>
      <c r="C2067">
        <v>0</v>
      </c>
    </row>
    <row r="2068" spans="1:3" x14ac:dyDescent="0.25">
      <c r="A2068">
        <v>-8016407.5218692301</v>
      </c>
      <c r="B2068">
        <v>2813.4489062499902</v>
      </c>
      <c r="C2068">
        <v>0</v>
      </c>
    </row>
    <row r="2069" spans="1:3" x14ac:dyDescent="0.25">
      <c r="A2069">
        <v>-8015473.0429923004</v>
      </c>
      <c r="B2069">
        <v>2813.4489062499902</v>
      </c>
      <c r="C2069">
        <v>0</v>
      </c>
    </row>
    <row r="2070" spans="1:3" x14ac:dyDescent="0.25">
      <c r="A2070">
        <v>-8014538.5641153799</v>
      </c>
      <c r="B2070">
        <v>2813.4489062499902</v>
      </c>
      <c r="C2070">
        <v>0</v>
      </c>
    </row>
    <row r="2071" spans="1:3" x14ac:dyDescent="0.25">
      <c r="A2071">
        <v>-8064065.9445922999</v>
      </c>
      <c r="B2071">
        <v>1878.9700294642801</v>
      </c>
      <c r="C2071">
        <v>5.1868398441001697E-4</v>
      </c>
    </row>
    <row r="2072" spans="1:3" x14ac:dyDescent="0.25">
      <c r="A2072">
        <v>-8063131.4657153804</v>
      </c>
      <c r="B2072">
        <v>1878.9700294642801</v>
      </c>
      <c r="C2072">
        <v>7.9243246000260104E-4</v>
      </c>
    </row>
    <row r="2073" spans="1:3" x14ac:dyDescent="0.25">
      <c r="A2073">
        <v>-8062196.98683846</v>
      </c>
      <c r="B2073">
        <v>1878.9700294642801</v>
      </c>
      <c r="C2073">
        <v>9.2383642913773602E-4</v>
      </c>
    </row>
    <row r="2074" spans="1:3" x14ac:dyDescent="0.25">
      <c r="A2074">
        <v>-8061262.5079615302</v>
      </c>
      <c r="B2074">
        <v>1878.9700294642801</v>
      </c>
      <c r="C2074">
        <v>1.4384073438122799E-3</v>
      </c>
    </row>
    <row r="2075" spans="1:3" x14ac:dyDescent="0.25">
      <c r="A2075">
        <v>-8060328.0290846098</v>
      </c>
      <c r="B2075">
        <v>1878.9700294642801</v>
      </c>
      <c r="C2075">
        <v>2.3283325135707799E-3</v>
      </c>
    </row>
    <row r="2076" spans="1:3" x14ac:dyDescent="0.25">
      <c r="A2076">
        <v>-8059393.5502076903</v>
      </c>
      <c r="B2076">
        <v>1878.9700294642801</v>
      </c>
      <c r="C2076">
        <v>2.4283928796648901E-3</v>
      </c>
    </row>
    <row r="2077" spans="1:3" x14ac:dyDescent="0.25">
      <c r="A2077">
        <v>-8058459.0713307597</v>
      </c>
      <c r="B2077">
        <v>1878.9700294642801</v>
      </c>
      <c r="C2077">
        <v>3.8098241202533202E-3</v>
      </c>
    </row>
    <row r="2078" spans="1:3" x14ac:dyDescent="0.25">
      <c r="A2078">
        <v>-8057524.5924538402</v>
      </c>
      <c r="B2078">
        <v>1878.9700294642801</v>
      </c>
      <c r="C2078">
        <v>6.0006701387465E-3</v>
      </c>
    </row>
    <row r="2079" spans="1:3" x14ac:dyDescent="0.25">
      <c r="A2079">
        <v>-8056590.1135769198</v>
      </c>
      <c r="B2079">
        <v>1878.9700294642801</v>
      </c>
      <c r="C2079">
        <v>6.4713275060057597E-3</v>
      </c>
    </row>
    <row r="2080" spans="1:3" x14ac:dyDescent="0.25">
      <c r="A2080">
        <v>-8055655.6347000003</v>
      </c>
      <c r="B2080">
        <v>1878.9700294642801</v>
      </c>
      <c r="C2080">
        <v>9.4765638932585699E-3</v>
      </c>
    </row>
    <row r="2081" spans="1:3" x14ac:dyDescent="0.25">
      <c r="A2081">
        <v>-8054721.1558230696</v>
      </c>
      <c r="B2081">
        <v>1878.9700294642801</v>
      </c>
      <c r="C2081">
        <v>1.06953401118516E-2</v>
      </c>
    </row>
    <row r="2082" spans="1:3" x14ac:dyDescent="0.25">
      <c r="A2082">
        <v>-8053786.6769461501</v>
      </c>
      <c r="B2082">
        <v>1878.9700294642801</v>
      </c>
      <c r="C2082">
        <v>1.42549853771924E-2</v>
      </c>
    </row>
    <row r="2083" spans="1:3" x14ac:dyDescent="0.25">
      <c r="A2083">
        <v>-8052852.1980692297</v>
      </c>
      <c r="B2083">
        <v>1878.9700294642801</v>
      </c>
      <c r="C2083">
        <v>1.6714306548237801E-2</v>
      </c>
    </row>
    <row r="2084" spans="1:3" x14ac:dyDescent="0.25">
      <c r="A2084">
        <v>-8051917.7191923</v>
      </c>
      <c r="B2084">
        <v>1878.9700294642801</v>
      </c>
      <c r="C2084">
        <v>1.9266668707132301E-2</v>
      </c>
    </row>
    <row r="2085" spans="1:3" x14ac:dyDescent="0.25">
      <c r="A2085">
        <v>-8050983.2403153796</v>
      </c>
      <c r="B2085">
        <v>1878.9700294642801</v>
      </c>
      <c r="C2085">
        <v>2.3216336965560899E-2</v>
      </c>
    </row>
    <row r="2086" spans="1:3" x14ac:dyDescent="0.25">
      <c r="A2086">
        <v>-8050048.7614384601</v>
      </c>
      <c r="B2086">
        <v>1878.9700294642801</v>
      </c>
      <c r="C2086">
        <v>3.07368375360965E-2</v>
      </c>
    </row>
    <row r="2087" spans="1:3" x14ac:dyDescent="0.25">
      <c r="A2087">
        <v>-8049114.2825615304</v>
      </c>
      <c r="B2087">
        <v>1878.9700294642801</v>
      </c>
      <c r="C2087">
        <v>3.9702352136373499E-2</v>
      </c>
    </row>
    <row r="2088" spans="1:3" x14ac:dyDescent="0.25">
      <c r="A2088">
        <v>-8048179.8036846099</v>
      </c>
      <c r="B2088">
        <v>1878.9700294642801</v>
      </c>
      <c r="C2088">
        <v>4.6777851879596703E-2</v>
      </c>
    </row>
    <row r="2089" spans="1:3" x14ac:dyDescent="0.25">
      <c r="A2089">
        <v>-8047245.3248076905</v>
      </c>
      <c r="B2089">
        <v>1878.9700294642801</v>
      </c>
      <c r="C2089">
        <v>5.5187731981277403E-2</v>
      </c>
    </row>
    <row r="2090" spans="1:3" x14ac:dyDescent="0.25">
      <c r="A2090">
        <v>-8046310.8459307598</v>
      </c>
      <c r="B2090">
        <v>1878.9700294642801</v>
      </c>
      <c r="C2090">
        <v>7.0138201117515495E-2</v>
      </c>
    </row>
    <row r="2091" spans="1:3" x14ac:dyDescent="0.25">
      <c r="A2091">
        <v>-8045376.3670538403</v>
      </c>
      <c r="B2091">
        <v>1878.9700294642801</v>
      </c>
      <c r="C2091">
        <v>8.1517606973648002E-2</v>
      </c>
    </row>
    <row r="2092" spans="1:3" x14ac:dyDescent="0.25">
      <c r="A2092">
        <v>-8044441.8881769199</v>
      </c>
      <c r="B2092">
        <v>1878.9700294642801</v>
      </c>
      <c r="C2092">
        <v>9.4520226120948694E-2</v>
      </c>
    </row>
    <row r="2093" spans="1:3" x14ac:dyDescent="0.25">
      <c r="A2093">
        <v>-8043507.4093000004</v>
      </c>
      <c r="B2093">
        <v>1878.9700294642801</v>
      </c>
      <c r="C2093">
        <v>0.11020474135875701</v>
      </c>
    </row>
    <row r="2094" spans="1:3" x14ac:dyDescent="0.25">
      <c r="A2094">
        <v>-8042572.9304230697</v>
      </c>
      <c r="B2094">
        <v>1878.9700294642801</v>
      </c>
      <c r="C2094">
        <v>0.121775269508361</v>
      </c>
    </row>
    <row r="2095" spans="1:3" x14ac:dyDescent="0.25">
      <c r="A2095">
        <v>-8041638.4515461503</v>
      </c>
      <c r="B2095">
        <v>1878.9700294642801</v>
      </c>
      <c r="C2095">
        <v>0.13931877911090801</v>
      </c>
    </row>
    <row r="2096" spans="1:3" x14ac:dyDescent="0.25">
      <c r="A2096">
        <v>-8040703.9726692298</v>
      </c>
      <c r="B2096">
        <v>1878.9700294642801</v>
      </c>
      <c r="C2096">
        <v>0.158183097839355</v>
      </c>
    </row>
    <row r="2097" spans="1:3" x14ac:dyDescent="0.25">
      <c r="A2097">
        <v>-8039769.4937923001</v>
      </c>
      <c r="B2097">
        <v>1878.9700294642801</v>
      </c>
      <c r="C2097">
        <v>0.188421726226806</v>
      </c>
    </row>
    <row r="2098" spans="1:3" x14ac:dyDescent="0.25">
      <c r="A2098">
        <v>-8038835.0149153797</v>
      </c>
      <c r="B2098">
        <v>1878.9700294642801</v>
      </c>
      <c r="C2098">
        <v>0.20329813659191101</v>
      </c>
    </row>
    <row r="2099" spans="1:3" x14ac:dyDescent="0.25">
      <c r="A2099">
        <v>-8037900.5360384602</v>
      </c>
      <c r="B2099">
        <v>1878.9700294642801</v>
      </c>
      <c r="C2099">
        <v>0.21965081989765101</v>
      </c>
    </row>
    <row r="2100" spans="1:3" x14ac:dyDescent="0.25">
      <c r="A2100">
        <v>-8036966.0571615295</v>
      </c>
      <c r="B2100">
        <v>1878.9700294642801</v>
      </c>
      <c r="C2100">
        <v>0.23803135752677901</v>
      </c>
    </row>
    <row r="2101" spans="1:3" x14ac:dyDescent="0.25">
      <c r="A2101">
        <v>-8036031.5782846101</v>
      </c>
      <c r="B2101">
        <v>1878.9700294642801</v>
      </c>
      <c r="C2101">
        <v>0.25296524167060802</v>
      </c>
    </row>
    <row r="2102" spans="1:3" x14ac:dyDescent="0.25">
      <c r="A2102">
        <v>-8035097.0994076896</v>
      </c>
      <c r="B2102">
        <v>1878.9700294642801</v>
      </c>
      <c r="C2102">
        <v>0.264977157115936</v>
      </c>
    </row>
    <row r="2103" spans="1:3" x14ac:dyDescent="0.25">
      <c r="A2103">
        <v>-8034162.6205307599</v>
      </c>
      <c r="B2103">
        <v>1878.9700294642801</v>
      </c>
      <c r="C2103">
        <v>0.281750828027725</v>
      </c>
    </row>
    <row r="2104" spans="1:3" x14ac:dyDescent="0.25">
      <c r="A2104">
        <v>-8033228.1416538404</v>
      </c>
      <c r="B2104">
        <v>1878.9700294642801</v>
      </c>
      <c r="C2104">
        <v>0.29275777935981701</v>
      </c>
    </row>
    <row r="2105" spans="1:3" x14ac:dyDescent="0.25">
      <c r="A2105">
        <v>-8032293.66277692</v>
      </c>
      <c r="B2105">
        <v>1878.9700294642801</v>
      </c>
      <c r="C2105">
        <v>0.30271291732788003</v>
      </c>
    </row>
    <row r="2106" spans="1:3" x14ac:dyDescent="0.25">
      <c r="A2106">
        <v>-8031359.1838999996</v>
      </c>
      <c r="B2106">
        <v>1878.9700294642801</v>
      </c>
      <c r="C2106">
        <v>0.31325501203536898</v>
      </c>
    </row>
    <row r="2107" spans="1:3" x14ac:dyDescent="0.25">
      <c r="A2107">
        <v>-8030424.7050230699</v>
      </c>
      <c r="B2107">
        <v>1878.9700294642801</v>
      </c>
      <c r="C2107">
        <v>0.32757905125617898</v>
      </c>
    </row>
    <row r="2108" spans="1:3" x14ac:dyDescent="0.25">
      <c r="A2108">
        <v>-8029490.2261461504</v>
      </c>
      <c r="B2108">
        <v>1878.9700294642801</v>
      </c>
      <c r="C2108">
        <v>0.32734376192092801</v>
      </c>
    </row>
    <row r="2109" spans="1:3" x14ac:dyDescent="0.25">
      <c r="A2109">
        <v>-8028555.74726923</v>
      </c>
      <c r="B2109">
        <v>1878.9700294642801</v>
      </c>
      <c r="C2109">
        <v>0</v>
      </c>
    </row>
    <row r="2110" spans="1:3" x14ac:dyDescent="0.25">
      <c r="A2110">
        <v>-8027621.2683923002</v>
      </c>
      <c r="B2110">
        <v>1878.9700294642801</v>
      </c>
      <c r="C2110">
        <v>0</v>
      </c>
    </row>
    <row r="2111" spans="1:3" x14ac:dyDescent="0.25">
      <c r="A2111">
        <v>-8026686.7895153798</v>
      </c>
      <c r="B2111">
        <v>1878.9700294642801</v>
      </c>
      <c r="C2111">
        <v>0</v>
      </c>
    </row>
    <row r="2112" spans="1:3" x14ac:dyDescent="0.25">
      <c r="A2112">
        <v>-8025752.3106384603</v>
      </c>
      <c r="B2112">
        <v>1878.9700294642801</v>
      </c>
      <c r="C2112">
        <v>0</v>
      </c>
    </row>
    <row r="2113" spans="1:3" x14ac:dyDescent="0.25">
      <c r="A2113">
        <v>-8024817.8317615297</v>
      </c>
      <c r="B2113">
        <v>1878.9700294642801</v>
      </c>
      <c r="C2113">
        <v>0</v>
      </c>
    </row>
    <row r="2114" spans="1:3" x14ac:dyDescent="0.25">
      <c r="A2114">
        <v>-8023883.3528846102</v>
      </c>
      <c r="B2114">
        <v>1878.9700294642801</v>
      </c>
      <c r="C2114">
        <v>0</v>
      </c>
    </row>
    <row r="2115" spans="1:3" x14ac:dyDescent="0.25">
      <c r="A2115">
        <v>-8022948.8740076898</v>
      </c>
      <c r="B2115">
        <v>1878.9700294642801</v>
      </c>
      <c r="C2115">
        <v>0</v>
      </c>
    </row>
    <row r="2116" spans="1:3" x14ac:dyDescent="0.25">
      <c r="A2116">
        <v>-8022014.39513076</v>
      </c>
      <c r="B2116">
        <v>1878.9700294642801</v>
      </c>
      <c r="C2116">
        <v>0</v>
      </c>
    </row>
    <row r="2117" spans="1:3" x14ac:dyDescent="0.25">
      <c r="A2117">
        <v>-8021079.9162538396</v>
      </c>
      <c r="B2117">
        <v>1878.9700294642801</v>
      </c>
      <c r="C2117">
        <v>0</v>
      </c>
    </row>
    <row r="2118" spans="1:3" x14ac:dyDescent="0.25">
      <c r="A2118">
        <v>-8020145.4373769201</v>
      </c>
      <c r="B2118">
        <v>1878.9700294642801</v>
      </c>
      <c r="C2118">
        <v>0</v>
      </c>
    </row>
    <row r="2119" spans="1:3" x14ac:dyDescent="0.25">
      <c r="A2119">
        <v>-8019210.9584999997</v>
      </c>
      <c r="B2119">
        <v>1878.9700294642801</v>
      </c>
      <c r="C2119">
        <v>0</v>
      </c>
    </row>
    <row r="2120" spans="1:3" x14ac:dyDescent="0.25">
      <c r="A2120">
        <v>-8018276.47962307</v>
      </c>
      <c r="B2120">
        <v>1878.9700294642801</v>
      </c>
      <c r="C2120">
        <v>0</v>
      </c>
    </row>
    <row r="2121" spans="1:3" x14ac:dyDescent="0.25">
      <c r="A2121">
        <v>-8017342.0007461496</v>
      </c>
      <c r="B2121">
        <v>1878.9700294642801</v>
      </c>
      <c r="C2121">
        <v>0</v>
      </c>
    </row>
    <row r="2122" spans="1:3" x14ac:dyDescent="0.25">
      <c r="A2122">
        <v>-8016407.5218692301</v>
      </c>
      <c r="B2122">
        <v>1878.9700294642801</v>
      </c>
      <c r="C2122">
        <v>0</v>
      </c>
    </row>
    <row r="2123" spans="1:3" x14ac:dyDescent="0.25">
      <c r="A2123">
        <v>-8015473.0429923004</v>
      </c>
      <c r="B2123">
        <v>1878.9700294642801</v>
      </c>
      <c r="C2123">
        <v>0</v>
      </c>
    </row>
    <row r="2124" spans="1:3" x14ac:dyDescent="0.25">
      <c r="A2124">
        <v>-8064065.9445922999</v>
      </c>
      <c r="B2124">
        <v>944.49115267857201</v>
      </c>
      <c r="C2124">
        <v>7.9243246000260104E-4</v>
      </c>
    </row>
    <row r="2125" spans="1:3" x14ac:dyDescent="0.25">
      <c r="A2125">
        <v>-8063131.4657153804</v>
      </c>
      <c r="B2125">
        <v>944.49115267857201</v>
      </c>
      <c r="C2125">
        <v>1.3050459092482901E-3</v>
      </c>
    </row>
    <row r="2126" spans="1:3" x14ac:dyDescent="0.25">
      <c r="A2126">
        <v>-8062196.98683846</v>
      </c>
      <c r="B2126">
        <v>944.49115267857201</v>
      </c>
      <c r="C2126">
        <v>1.4536821981891901E-3</v>
      </c>
    </row>
    <row r="2127" spans="1:3" x14ac:dyDescent="0.25">
      <c r="A2127">
        <v>-8061262.5079615302</v>
      </c>
      <c r="B2127">
        <v>944.49115267857201</v>
      </c>
      <c r="C2127">
        <v>2.2331965155899499E-3</v>
      </c>
    </row>
    <row r="2128" spans="1:3" x14ac:dyDescent="0.25">
      <c r="A2128">
        <v>-8060328.0290846098</v>
      </c>
      <c r="B2128">
        <v>944.49115267857201</v>
      </c>
      <c r="C2128">
        <v>2.45014764368534E-3</v>
      </c>
    </row>
    <row r="2129" spans="1:3" x14ac:dyDescent="0.25">
      <c r="A2129">
        <v>-8059393.5502076903</v>
      </c>
      <c r="B2129">
        <v>944.49115267857201</v>
      </c>
      <c r="C2129">
        <v>3.5478991921991101E-3</v>
      </c>
    </row>
    <row r="2130" spans="1:3" x14ac:dyDescent="0.25">
      <c r="A2130">
        <v>-8058459.0713307597</v>
      </c>
      <c r="B2130">
        <v>944.49115267857201</v>
      </c>
      <c r="C2130">
        <v>5.5803866125643201E-3</v>
      </c>
    </row>
    <row r="2131" spans="1:3" x14ac:dyDescent="0.25">
      <c r="A2131">
        <v>-8057524.5924538402</v>
      </c>
      <c r="B2131">
        <v>944.49115267857201</v>
      </c>
      <c r="C2131">
        <v>6.29436690360307E-3</v>
      </c>
    </row>
    <row r="2132" spans="1:3" x14ac:dyDescent="0.25">
      <c r="A2132">
        <v>-8056590.1135769198</v>
      </c>
      <c r="B2132">
        <v>944.49115267857201</v>
      </c>
      <c r="C2132">
        <v>8.5732638835906896E-3</v>
      </c>
    </row>
    <row r="2133" spans="1:3" x14ac:dyDescent="0.25">
      <c r="A2133">
        <v>-8055655.6347000003</v>
      </c>
      <c r="B2133">
        <v>944.49115267857201</v>
      </c>
      <c r="C2133">
        <v>1.21996887028217E-2</v>
      </c>
    </row>
    <row r="2134" spans="1:3" x14ac:dyDescent="0.25">
      <c r="A2134">
        <v>-8054721.1558230696</v>
      </c>
      <c r="B2134">
        <v>944.49115267857201</v>
      </c>
      <c r="C2134">
        <v>1.38348639011383E-2</v>
      </c>
    </row>
    <row r="2135" spans="1:3" x14ac:dyDescent="0.25">
      <c r="A2135">
        <v>-8053786.6769461501</v>
      </c>
      <c r="B2135">
        <v>944.49115267857201</v>
      </c>
      <c r="C2135">
        <v>1.9310386851429901E-2</v>
      </c>
    </row>
    <row r="2136" spans="1:3" x14ac:dyDescent="0.25">
      <c r="A2136">
        <v>-8052852.1980692297</v>
      </c>
      <c r="B2136">
        <v>944.49115267857201</v>
      </c>
      <c r="C2136">
        <v>2.20528785139322E-2</v>
      </c>
    </row>
    <row r="2137" spans="1:3" x14ac:dyDescent="0.25">
      <c r="A2137">
        <v>-8051917.7191923</v>
      </c>
      <c r="B2137">
        <v>944.49115267857201</v>
      </c>
      <c r="C2137">
        <v>2.4533707648515701E-2</v>
      </c>
    </row>
    <row r="2138" spans="1:3" x14ac:dyDescent="0.25">
      <c r="A2138">
        <v>-8050983.2403153796</v>
      </c>
      <c r="B2138">
        <v>944.49115267857201</v>
      </c>
      <c r="C2138">
        <v>2.9984828084707201E-2</v>
      </c>
    </row>
    <row r="2139" spans="1:3" x14ac:dyDescent="0.25">
      <c r="A2139">
        <v>-8050048.7614384601</v>
      </c>
      <c r="B2139">
        <v>944.49115267857201</v>
      </c>
      <c r="C2139">
        <v>3.7163097411394098E-2</v>
      </c>
    </row>
    <row r="2140" spans="1:3" x14ac:dyDescent="0.25">
      <c r="A2140">
        <v>-8049114.2825615304</v>
      </c>
      <c r="B2140">
        <v>944.49115267857201</v>
      </c>
      <c r="C2140">
        <v>4.1849717497825602E-2</v>
      </c>
    </row>
    <row r="2141" spans="1:3" x14ac:dyDescent="0.25">
      <c r="A2141">
        <v>-8048179.8036846099</v>
      </c>
      <c r="B2141">
        <v>944.49115267857201</v>
      </c>
      <c r="C2141">
        <v>4.82708737254142E-2</v>
      </c>
    </row>
    <row r="2142" spans="1:3" x14ac:dyDescent="0.25">
      <c r="A2142">
        <v>-8047245.3248076905</v>
      </c>
      <c r="B2142">
        <v>944.49115267857201</v>
      </c>
      <c r="C2142">
        <v>5.6727718561887699E-2</v>
      </c>
    </row>
    <row r="2143" spans="1:3" x14ac:dyDescent="0.25">
      <c r="A2143">
        <v>-8046310.8459307598</v>
      </c>
      <c r="B2143">
        <v>944.49115267857201</v>
      </c>
      <c r="C2143">
        <v>7.67684280872344E-2</v>
      </c>
    </row>
    <row r="2144" spans="1:3" x14ac:dyDescent="0.25">
      <c r="A2144">
        <v>-8045376.3670538403</v>
      </c>
      <c r="B2144">
        <v>944.49115267857201</v>
      </c>
      <c r="C2144">
        <v>8.8422156870365101E-2</v>
      </c>
    </row>
    <row r="2145" spans="1:3" x14ac:dyDescent="0.25">
      <c r="A2145">
        <v>-8044441.8881769199</v>
      </c>
      <c r="B2145">
        <v>944.49115267857201</v>
      </c>
      <c r="C2145">
        <v>0.101877778768539</v>
      </c>
    </row>
    <row r="2146" spans="1:3" x14ac:dyDescent="0.25">
      <c r="A2146">
        <v>-8043507.4093000004</v>
      </c>
      <c r="B2146">
        <v>944.49115267857201</v>
      </c>
      <c r="C2146">
        <v>0.117531411349773</v>
      </c>
    </row>
    <row r="2147" spans="1:3" x14ac:dyDescent="0.25">
      <c r="A2147">
        <v>-8042572.9304230697</v>
      </c>
      <c r="B2147">
        <v>944.49115267857201</v>
      </c>
      <c r="C2147">
        <v>0.127575382590293</v>
      </c>
    </row>
    <row r="2148" spans="1:3" x14ac:dyDescent="0.25">
      <c r="A2148">
        <v>-8041638.4515461503</v>
      </c>
      <c r="B2148">
        <v>944.49115267857201</v>
      </c>
      <c r="C2148">
        <v>0.145386517047882</v>
      </c>
    </row>
    <row r="2149" spans="1:3" x14ac:dyDescent="0.25">
      <c r="A2149">
        <v>-8040703.9726692298</v>
      </c>
      <c r="B2149">
        <v>944.49115267857201</v>
      </c>
      <c r="C2149">
        <v>0.163878127932548</v>
      </c>
    </row>
    <row r="2150" spans="1:3" x14ac:dyDescent="0.25">
      <c r="A2150">
        <v>-8039769.4937923001</v>
      </c>
      <c r="B2150">
        <v>944.49115267857201</v>
      </c>
      <c r="C2150">
        <v>0.17625941336154899</v>
      </c>
    </row>
    <row r="2151" spans="1:3" x14ac:dyDescent="0.25">
      <c r="A2151">
        <v>-8038835.0149153797</v>
      </c>
      <c r="B2151">
        <v>944.49115267857201</v>
      </c>
      <c r="C2151">
        <v>0.19249150156974701</v>
      </c>
    </row>
    <row r="2152" spans="1:3" x14ac:dyDescent="0.25">
      <c r="A2152">
        <v>-8037900.5360384602</v>
      </c>
      <c r="B2152">
        <v>944.49115267857201</v>
      </c>
      <c r="C2152">
        <v>0.209257632493972</v>
      </c>
    </row>
    <row r="2153" spans="1:3" x14ac:dyDescent="0.25">
      <c r="A2153">
        <v>-8036966.0571615295</v>
      </c>
      <c r="B2153">
        <v>944.49115267857201</v>
      </c>
      <c r="C2153">
        <v>0.242367133498191</v>
      </c>
    </row>
    <row r="2154" spans="1:3" x14ac:dyDescent="0.25">
      <c r="A2154">
        <v>-8036031.5782846101</v>
      </c>
      <c r="B2154">
        <v>944.49115267857201</v>
      </c>
      <c r="C2154">
        <v>0.257252126932144</v>
      </c>
    </row>
    <row r="2155" spans="1:3" x14ac:dyDescent="0.25">
      <c r="A2155">
        <v>-8035097.0994076896</v>
      </c>
      <c r="B2155">
        <v>944.49115267857201</v>
      </c>
      <c r="C2155">
        <v>0.26792860031127902</v>
      </c>
    </row>
    <row r="2156" spans="1:3" x14ac:dyDescent="0.25">
      <c r="A2156">
        <v>-8034162.6205307599</v>
      </c>
      <c r="B2156">
        <v>944.49115267857201</v>
      </c>
      <c r="C2156">
        <v>0.28352683782577498</v>
      </c>
    </row>
    <row r="2157" spans="1:3" x14ac:dyDescent="0.25">
      <c r="A2157">
        <v>-8033228.1416538404</v>
      </c>
      <c r="B2157">
        <v>944.49115267857201</v>
      </c>
      <c r="C2157">
        <v>0.29393345117568898</v>
      </c>
    </row>
    <row r="2158" spans="1:3" x14ac:dyDescent="0.25">
      <c r="A2158">
        <v>-8032293.66277692</v>
      </c>
      <c r="B2158">
        <v>944.49115267857201</v>
      </c>
      <c r="C2158">
        <v>0.30334785580634999</v>
      </c>
    </row>
    <row r="2159" spans="1:3" x14ac:dyDescent="0.25">
      <c r="A2159">
        <v>-8031359.1838999996</v>
      </c>
      <c r="B2159">
        <v>944.49115267857201</v>
      </c>
      <c r="C2159">
        <v>0.31397533416748002</v>
      </c>
    </row>
    <row r="2160" spans="1:3" x14ac:dyDescent="0.25">
      <c r="A2160">
        <v>-8030424.7050230699</v>
      </c>
      <c r="B2160">
        <v>944.49115267857201</v>
      </c>
      <c r="C2160">
        <v>0.31360948085784901</v>
      </c>
    </row>
    <row r="2161" spans="1:3" x14ac:dyDescent="0.25">
      <c r="A2161">
        <v>-8029490.2261461504</v>
      </c>
      <c r="B2161">
        <v>944.49115267857201</v>
      </c>
      <c r="C2161">
        <v>0.32693308591842601</v>
      </c>
    </row>
    <row r="2162" spans="1:3" x14ac:dyDescent="0.25">
      <c r="A2162">
        <v>-8028555.74726923</v>
      </c>
      <c r="B2162">
        <v>944.49115267857201</v>
      </c>
      <c r="C2162">
        <v>0</v>
      </c>
    </row>
    <row r="2163" spans="1:3" x14ac:dyDescent="0.25">
      <c r="A2163">
        <v>-8027621.2683923002</v>
      </c>
      <c r="B2163">
        <v>944.49115267857201</v>
      </c>
      <c r="C2163">
        <v>0</v>
      </c>
    </row>
    <row r="2164" spans="1:3" x14ac:dyDescent="0.25">
      <c r="A2164">
        <v>-8026686.7895153798</v>
      </c>
      <c r="B2164">
        <v>944.49115267857201</v>
      </c>
      <c r="C2164">
        <v>0</v>
      </c>
    </row>
    <row r="2165" spans="1:3" x14ac:dyDescent="0.25">
      <c r="A2165">
        <v>-8025752.3106384603</v>
      </c>
      <c r="B2165">
        <v>944.49115267857201</v>
      </c>
      <c r="C2165">
        <v>0</v>
      </c>
    </row>
    <row r="2166" spans="1:3" x14ac:dyDescent="0.25">
      <c r="A2166">
        <v>-8024817.8317615297</v>
      </c>
      <c r="B2166">
        <v>944.49115267857201</v>
      </c>
      <c r="C2166">
        <v>0</v>
      </c>
    </row>
    <row r="2167" spans="1:3" x14ac:dyDescent="0.25">
      <c r="A2167">
        <v>-8023883.3528846102</v>
      </c>
      <c r="B2167">
        <v>944.49115267857201</v>
      </c>
      <c r="C2167">
        <v>0</v>
      </c>
    </row>
    <row r="2168" spans="1:3" x14ac:dyDescent="0.25">
      <c r="A2168">
        <v>-8022948.8740076898</v>
      </c>
      <c r="B2168">
        <v>944.49115267857201</v>
      </c>
      <c r="C2168">
        <v>0</v>
      </c>
    </row>
    <row r="2169" spans="1:3" x14ac:dyDescent="0.25">
      <c r="A2169">
        <v>-8022014.39513076</v>
      </c>
      <c r="B2169">
        <v>944.49115267857201</v>
      </c>
      <c r="C2169">
        <v>0</v>
      </c>
    </row>
    <row r="2170" spans="1:3" x14ac:dyDescent="0.25">
      <c r="A2170">
        <v>-8021079.9162538396</v>
      </c>
      <c r="B2170">
        <v>944.49115267857201</v>
      </c>
      <c r="C2170">
        <v>0</v>
      </c>
    </row>
    <row r="2171" spans="1:3" x14ac:dyDescent="0.25">
      <c r="A2171">
        <v>-8020145.4373769201</v>
      </c>
      <c r="B2171">
        <v>944.49115267857201</v>
      </c>
      <c r="C2171">
        <v>0</v>
      </c>
    </row>
    <row r="2172" spans="1:3" x14ac:dyDescent="0.25">
      <c r="A2172">
        <v>-8019210.9584999997</v>
      </c>
      <c r="B2172">
        <v>944.49115267857201</v>
      </c>
      <c r="C2172">
        <v>0</v>
      </c>
    </row>
    <row r="2173" spans="1:3" x14ac:dyDescent="0.25">
      <c r="A2173">
        <v>-8018276.47962307</v>
      </c>
      <c r="B2173">
        <v>944.49115267857201</v>
      </c>
      <c r="C2173">
        <v>0</v>
      </c>
    </row>
    <row r="2174" spans="1:3" x14ac:dyDescent="0.25">
      <c r="A2174">
        <v>-8017342.0007461496</v>
      </c>
      <c r="B2174">
        <v>944.49115267857201</v>
      </c>
      <c r="C2174">
        <v>0</v>
      </c>
    </row>
    <row r="2175" spans="1:3" x14ac:dyDescent="0.25">
      <c r="A2175">
        <v>-8016407.5218692301</v>
      </c>
      <c r="B2175">
        <v>944.49115267857201</v>
      </c>
      <c r="C2175">
        <v>0</v>
      </c>
    </row>
    <row r="2176" spans="1:3" x14ac:dyDescent="0.25">
      <c r="A2176">
        <v>-8015473.0429923004</v>
      </c>
      <c r="B2176">
        <v>944.49115267857201</v>
      </c>
      <c r="C2176">
        <v>0</v>
      </c>
    </row>
    <row r="2177" spans="1:3" x14ac:dyDescent="0.25">
      <c r="A2177">
        <v>-8065000.4234692296</v>
      </c>
      <c r="B2177">
        <v>10.0122758928555</v>
      </c>
      <c r="C2177">
        <v>7.7687768498435595E-4</v>
      </c>
    </row>
    <row r="2178" spans="1:3" x14ac:dyDescent="0.25">
      <c r="A2178">
        <v>-8064065.9445922999</v>
      </c>
      <c r="B2178">
        <v>10.0122758928555</v>
      </c>
      <c r="C2178">
        <v>1.24572473578155E-3</v>
      </c>
    </row>
    <row r="2179" spans="1:3" x14ac:dyDescent="0.25">
      <c r="A2179">
        <v>-8063131.4657153804</v>
      </c>
      <c r="B2179">
        <v>10.0122758928555</v>
      </c>
      <c r="C2179">
        <v>1.3757594861090101E-3</v>
      </c>
    </row>
    <row r="2180" spans="1:3" x14ac:dyDescent="0.25">
      <c r="A2180">
        <v>-8062196.98683846</v>
      </c>
      <c r="B2180">
        <v>10.0122758928555</v>
      </c>
      <c r="C2180">
        <v>2.21444107592105E-3</v>
      </c>
    </row>
    <row r="2181" spans="1:3" x14ac:dyDescent="0.25">
      <c r="A2181">
        <v>-8061262.5079615302</v>
      </c>
      <c r="B2181">
        <v>10.0122758928555</v>
      </c>
      <c r="C2181">
        <v>3.38884908705949E-3</v>
      </c>
    </row>
    <row r="2182" spans="1:3" x14ac:dyDescent="0.25">
      <c r="A2182">
        <v>-8060328.0290846098</v>
      </c>
      <c r="B2182">
        <v>10.0122758928555</v>
      </c>
      <c r="C2182">
        <v>3.7119269836694002E-3</v>
      </c>
    </row>
    <row r="2183" spans="1:3" x14ac:dyDescent="0.25">
      <c r="A2183">
        <v>-8059393.5502076903</v>
      </c>
      <c r="B2183">
        <v>10.0122758928555</v>
      </c>
      <c r="C2183">
        <v>5.4535502567887298E-3</v>
      </c>
    </row>
    <row r="2184" spans="1:3" x14ac:dyDescent="0.25">
      <c r="A2184">
        <v>-8058459.0713307597</v>
      </c>
      <c r="B2184">
        <v>10.0122758928555</v>
      </c>
      <c r="C2184">
        <v>7.9226037487387605E-3</v>
      </c>
    </row>
    <row r="2185" spans="1:3" x14ac:dyDescent="0.25">
      <c r="A2185">
        <v>-8057524.5924538402</v>
      </c>
      <c r="B2185">
        <v>10.0122758928555</v>
      </c>
      <c r="C2185">
        <v>8.2468073815107294E-3</v>
      </c>
    </row>
    <row r="2186" spans="1:3" x14ac:dyDescent="0.25">
      <c r="A2186">
        <v>-8056590.1135769198</v>
      </c>
      <c r="B2186">
        <v>10.0122758928555</v>
      </c>
      <c r="C2186">
        <v>1.1503621935844401E-2</v>
      </c>
    </row>
    <row r="2187" spans="1:3" x14ac:dyDescent="0.25">
      <c r="A2187">
        <v>-8055655.6347000003</v>
      </c>
      <c r="B2187">
        <v>10.0122758928555</v>
      </c>
      <c r="C2187">
        <v>1.6917450353503199E-2</v>
      </c>
    </row>
    <row r="2188" spans="1:3" x14ac:dyDescent="0.25">
      <c r="A2188">
        <v>-8054721.1558230696</v>
      </c>
      <c r="B2188">
        <v>10.0122758928555</v>
      </c>
      <c r="C2188">
        <v>1.7846195027232101E-2</v>
      </c>
    </row>
    <row r="2189" spans="1:3" x14ac:dyDescent="0.25">
      <c r="A2189">
        <v>-8053786.6769461501</v>
      </c>
      <c r="B2189">
        <v>10.0122758928555</v>
      </c>
      <c r="C2189">
        <v>2.52423956990242E-2</v>
      </c>
    </row>
    <row r="2190" spans="1:3" x14ac:dyDescent="0.25">
      <c r="A2190">
        <v>-8052852.1980692297</v>
      </c>
      <c r="B2190">
        <v>10.0122758928555</v>
      </c>
      <c r="C2190">
        <v>2.8581310063600499E-2</v>
      </c>
    </row>
    <row r="2191" spans="1:3" x14ac:dyDescent="0.25">
      <c r="A2191">
        <v>-8051917.7191923</v>
      </c>
      <c r="B2191">
        <v>10.0122758928555</v>
      </c>
      <c r="C2191">
        <v>3.1194975599646499E-2</v>
      </c>
    </row>
    <row r="2192" spans="1:3" x14ac:dyDescent="0.25">
      <c r="A2192">
        <v>-8050983.2403153796</v>
      </c>
      <c r="B2192">
        <v>10.0122758928555</v>
      </c>
      <c r="C2192">
        <v>4.0992174297571099E-2</v>
      </c>
    </row>
    <row r="2193" spans="1:3" x14ac:dyDescent="0.25">
      <c r="A2193">
        <v>-8050048.7614384601</v>
      </c>
      <c r="B2193">
        <v>10.0122758928555</v>
      </c>
      <c r="C2193">
        <v>4.5129612088203402E-2</v>
      </c>
    </row>
    <row r="2194" spans="1:3" x14ac:dyDescent="0.25">
      <c r="A2194">
        <v>-8049114.2825615304</v>
      </c>
      <c r="B2194">
        <v>10.0122758928555</v>
      </c>
      <c r="C2194">
        <v>4.9803577363491003E-2</v>
      </c>
    </row>
    <row r="2195" spans="1:3" x14ac:dyDescent="0.25">
      <c r="A2195">
        <v>-8048179.8036846099</v>
      </c>
      <c r="B2195">
        <v>10.0122758928555</v>
      </c>
      <c r="C2195">
        <v>5.7180590927600798E-2</v>
      </c>
    </row>
    <row r="2196" spans="1:3" x14ac:dyDescent="0.25">
      <c r="A2196">
        <v>-8047245.3248076905</v>
      </c>
      <c r="B2196">
        <v>10.0122758928555</v>
      </c>
      <c r="C2196">
        <v>7.1647875010967199E-2</v>
      </c>
    </row>
    <row r="2197" spans="1:3" x14ac:dyDescent="0.25">
      <c r="A2197">
        <v>-8046310.8459307598</v>
      </c>
      <c r="B2197">
        <v>10.0122758928555</v>
      </c>
      <c r="C2197">
        <v>8.01280587911605E-2</v>
      </c>
    </row>
    <row r="2198" spans="1:3" x14ac:dyDescent="0.25">
      <c r="A2198">
        <v>-8045376.3670538403</v>
      </c>
      <c r="B2198">
        <v>10.0122758928555</v>
      </c>
      <c r="C2198">
        <v>9.0762540698051397E-2</v>
      </c>
    </row>
    <row r="2199" spans="1:3" x14ac:dyDescent="0.25">
      <c r="A2199">
        <v>-8044441.8881769199</v>
      </c>
      <c r="B2199">
        <v>10.0122758928555</v>
      </c>
      <c r="C2199">
        <v>0.110854670405387</v>
      </c>
    </row>
    <row r="2200" spans="1:3" x14ac:dyDescent="0.25">
      <c r="A2200">
        <v>-8043507.4093000004</v>
      </c>
      <c r="B2200">
        <v>10.0122758928555</v>
      </c>
      <c r="C2200">
        <v>0.12678167223930301</v>
      </c>
    </row>
    <row r="2201" spans="1:3" x14ac:dyDescent="0.25">
      <c r="A2201">
        <v>-8042572.9304230697</v>
      </c>
      <c r="B2201">
        <v>10.0122758928555</v>
      </c>
      <c r="C2201">
        <v>0.13834257423877699</v>
      </c>
    </row>
    <row r="2202" spans="1:3" x14ac:dyDescent="0.25">
      <c r="A2202">
        <v>-8041638.4515461503</v>
      </c>
      <c r="B2202">
        <v>10.0122758928555</v>
      </c>
      <c r="C2202">
        <v>0.152027547359466</v>
      </c>
    </row>
    <row r="2203" spans="1:3" x14ac:dyDescent="0.25">
      <c r="A2203">
        <v>-8040703.9726692298</v>
      </c>
      <c r="B2203">
        <v>10.0122758928555</v>
      </c>
      <c r="C2203">
        <v>0.17011794447898801</v>
      </c>
    </row>
    <row r="2204" spans="1:3" x14ac:dyDescent="0.25">
      <c r="A2204">
        <v>-8039769.4937923001</v>
      </c>
      <c r="B2204">
        <v>10.0122758928555</v>
      </c>
      <c r="C2204">
        <v>0.18228873610496499</v>
      </c>
    </row>
    <row r="2205" spans="1:3" x14ac:dyDescent="0.25">
      <c r="A2205">
        <v>-8038835.0149153797</v>
      </c>
      <c r="B2205">
        <v>10.0122758928555</v>
      </c>
      <c r="C2205">
        <v>0.19908729195594699</v>
      </c>
    </row>
    <row r="2206" spans="1:3" x14ac:dyDescent="0.25">
      <c r="A2206">
        <v>-8037900.5360384602</v>
      </c>
      <c r="B2206">
        <v>10.0122758928555</v>
      </c>
      <c r="C2206">
        <v>0.21306033432483601</v>
      </c>
    </row>
    <row r="2207" spans="1:3" x14ac:dyDescent="0.25">
      <c r="A2207">
        <v>-8036966.0571615295</v>
      </c>
      <c r="B2207">
        <v>10.0122758928555</v>
      </c>
      <c r="C2207">
        <v>0.229427769780158</v>
      </c>
    </row>
    <row r="2208" spans="1:3" x14ac:dyDescent="0.25">
      <c r="A2208">
        <v>-8036031.5782846101</v>
      </c>
      <c r="B2208">
        <v>10.0122758928555</v>
      </c>
      <c r="C2208">
        <v>0.24681816995143799</v>
      </c>
    </row>
    <row r="2209" spans="1:3" x14ac:dyDescent="0.25">
      <c r="A2209">
        <v>-8035097.0994076896</v>
      </c>
      <c r="B2209">
        <v>10.0122758928555</v>
      </c>
      <c r="C2209">
        <v>0.25891715288162198</v>
      </c>
    </row>
    <row r="2210" spans="1:3" x14ac:dyDescent="0.25">
      <c r="A2210">
        <v>-8034162.6205307599</v>
      </c>
      <c r="B2210">
        <v>10.0122758928555</v>
      </c>
      <c r="C2210">
        <v>0.28636154532432501</v>
      </c>
    </row>
    <row r="2211" spans="1:3" x14ac:dyDescent="0.25">
      <c r="A2211">
        <v>-8033228.1416538404</v>
      </c>
      <c r="B2211">
        <v>10.0122758928555</v>
      </c>
      <c r="C2211">
        <v>0.28473910689353898</v>
      </c>
    </row>
    <row r="2212" spans="1:3" x14ac:dyDescent="0.25">
      <c r="A2212">
        <v>-8032293.66277692</v>
      </c>
      <c r="B2212">
        <v>10.0122758928555</v>
      </c>
      <c r="C2212">
        <v>0.29526522755622803</v>
      </c>
    </row>
    <row r="2213" spans="1:3" x14ac:dyDescent="0.25">
      <c r="A2213">
        <v>-8031359.1838999996</v>
      </c>
      <c r="B2213">
        <v>10.0122758928555</v>
      </c>
      <c r="C2213">
        <v>0.30507075786590498</v>
      </c>
    </row>
    <row r="2214" spans="1:3" x14ac:dyDescent="0.25">
      <c r="A2214">
        <v>-8030424.7050230699</v>
      </c>
      <c r="B2214">
        <v>10.0122758928555</v>
      </c>
      <c r="C2214">
        <v>0.31427711248397799</v>
      </c>
    </row>
    <row r="2215" spans="1:3" x14ac:dyDescent="0.25">
      <c r="A2215">
        <v>-8029490.2261461504</v>
      </c>
      <c r="B2215">
        <v>10.0122758928555</v>
      </c>
      <c r="C2215">
        <v>0</v>
      </c>
    </row>
    <row r="2216" spans="1:3" x14ac:dyDescent="0.25">
      <c r="A2216">
        <v>-8028555.74726923</v>
      </c>
      <c r="B2216">
        <v>10.0122758928555</v>
      </c>
      <c r="C2216">
        <v>0</v>
      </c>
    </row>
    <row r="2217" spans="1:3" x14ac:dyDescent="0.25">
      <c r="A2217">
        <v>-8027621.2683923002</v>
      </c>
      <c r="B2217">
        <v>10.0122758928555</v>
      </c>
      <c r="C2217">
        <v>0</v>
      </c>
    </row>
    <row r="2218" spans="1:3" x14ac:dyDescent="0.25">
      <c r="A2218">
        <v>-8026686.7895153798</v>
      </c>
      <c r="B2218">
        <v>10.0122758928555</v>
      </c>
      <c r="C2218">
        <v>0</v>
      </c>
    </row>
    <row r="2219" spans="1:3" x14ac:dyDescent="0.25">
      <c r="A2219">
        <v>-8025752.3106384603</v>
      </c>
      <c r="B2219">
        <v>10.0122758928555</v>
      </c>
      <c r="C2219">
        <v>0</v>
      </c>
    </row>
    <row r="2220" spans="1:3" x14ac:dyDescent="0.25">
      <c r="A2220">
        <v>-8024817.8317615297</v>
      </c>
      <c r="B2220">
        <v>10.0122758928555</v>
      </c>
      <c r="C2220">
        <v>0</v>
      </c>
    </row>
    <row r="2221" spans="1:3" x14ac:dyDescent="0.25">
      <c r="A2221">
        <v>-8023883.3528846102</v>
      </c>
      <c r="B2221">
        <v>10.0122758928555</v>
      </c>
      <c r="C2221">
        <v>0</v>
      </c>
    </row>
    <row r="2222" spans="1:3" x14ac:dyDescent="0.25">
      <c r="A2222">
        <v>-8022948.8740076898</v>
      </c>
      <c r="B2222">
        <v>10.0122758928555</v>
      </c>
      <c r="C2222">
        <v>0</v>
      </c>
    </row>
    <row r="2223" spans="1:3" x14ac:dyDescent="0.25">
      <c r="A2223">
        <v>-8022014.39513076</v>
      </c>
      <c r="B2223">
        <v>10.0122758928555</v>
      </c>
      <c r="C2223">
        <v>0</v>
      </c>
    </row>
    <row r="2224" spans="1:3" x14ac:dyDescent="0.25">
      <c r="A2224">
        <v>-8021079.9162538396</v>
      </c>
      <c r="B2224">
        <v>10.0122758928555</v>
      </c>
      <c r="C2224">
        <v>0</v>
      </c>
    </row>
    <row r="2225" spans="1:3" x14ac:dyDescent="0.25">
      <c r="A2225">
        <v>-8020145.4373769201</v>
      </c>
      <c r="B2225">
        <v>10.0122758928555</v>
      </c>
      <c r="C2225">
        <v>0</v>
      </c>
    </row>
    <row r="2226" spans="1:3" x14ac:dyDescent="0.25">
      <c r="A2226">
        <v>-8019210.9584999997</v>
      </c>
      <c r="B2226">
        <v>10.0122758928555</v>
      </c>
      <c r="C2226">
        <v>0</v>
      </c>
    </row>
    <row r="2227" spans="1:3" x14ac:dyDescent="0.25">
      <c r="A2227">
        <v>-8018276.47962307</v>
      </c>
      <c r="B2227">
        <v>10.0122758928555</v>
      </c>
      <c r="C2227">
        <v>0</v>
      </c>
    </row>
    <row r="2228" spans="1:3" x14ac:dyDescent="0.25">
      <c r="A2228">
        <v>-8017342.0007461496</v>
      </c>
      <c r="B2228">
        <v>10.0122758928555</v>
      </c>
      <c r="C2228">
        <v>0</v>
      </c>
    </row>
    <row r="2229" spans="1:3" x14ac:dyDescent="0.25">
      <c r="A2229">
        <v>-8016407.5218692301</v>
      </c>
      <c r="B2229">
        <v>10.0122758928555</v>
      </c>
      <c r="C2229">
        <v>0</v>
      </c>
    </row>
    <row r="2230" spans="1:3" x14ac:dyDescent="0.25">
      <c r="A2230">
        <v>-8015473.0429923004</v>
      </c>
      <c r="B2230">
        <v>10.0122758928555</v>
      </c>
      <c r="C2230">
        <v>0</v>
      </c>
    </row>
    <row r="2231" spans="1:3" x14ac:dyDescent="0.25">
      <c r="A2231">
        <v>-8065000.4234692296</v>
      </c>
      <c r="B2231">
        <v>-924.46660089285399</v>
      </c>
      <c r="C2231">
        <v>8.2087557530030597E-4</v>
      </c>
    </row>
    <row r="2232" spans="1:3" x14ac:dyDescent="0.25">
      <c r="A2232">
        <v>-8064065.9445922999</v>
      </c>
      <c r="B2232">
        <v>-924.46660089285399</v>
      </c>
      <c r="C2232">
        <v>1.3164618285372799E-3</v>
      </c>
    </row>
    <row r="2233" spans="1:3" x14ac:dyDescent="0.25">
      <c r="A2233">
        <v>-8063131.4657153804</v>
      </c>
      <c r="B2233">
        <v>-924.46660089285399</v>
      </c>
      <c r="C2233">
        <v>2.1368490997701801E-3</v>
      </c>
    </row>
    <row r="2234" spans="1:3" x14ac:dyDescent="0.25">
      <c r="A2234">
        <v>-8062196.98683846</v>
      </c>
      <c r="B2234">
        <v>-924.46660089285399</v>
      </c>
      <c r="C2234">
        <v>3.3066726755350802E-3</v>
      </c>
    </row>
    <row r="2235" spans="1:3" x14ac:dyDescent="0.25">
      <c r="A2235">
        <v>-8061262.5079615302</v>
      </c>
      <c r="B2235">
        <v>-924.46660089285399</v>
      </c>
      <c r="C2235">
        <v>5.2710687741637204E-3</v>
      </c>
    </row>
    <row r="2236" spans="1:3" x14ac:dyDescent="0.25">
      <c r="A2236">
        <v>-8060328.0290846098</v>
      </c>
      <c r="B2236">
        <v>-924.46660089285399</v>
      </c>
      <c r="C2236">
        <v>5.3948634304106201E-3</v>
      </c>
    </row>
    <row r="2237" spans="1:3" x14ac:dyDescent="0.25">
      <c r="A2237">
        <v>-8059393.5502076903</v>
      </c>
      <c r="B2237">
        <v>-924.46660089285399</v>
      </c>
      <c r="C2237">
        <v>7.7780894935131004E-3</v>
      </c>
    </row>
    <row r="2238" spans="1:3" x14ac:dyDescent="0.25">
      <c r="A2238">
        <v>-8058459.0713307597</v>
      </c>
      <c r="B2238">
        <v>-924.46660089285399</v>
      </c>
      <c r="C2238">
        <v>1.07749449089169E-2</v>
      </c>
    </row>
    <row r="2239" spans="1:3" x14ac:dyDescent="0.25">
      <c r="A2239">
        <v>-8057524.5924538402</v>
      </c>
      <c r="B2239">
        <v>-924.46660089285399</v>
      </c>
      <c r="C2239">
        <v>1.1248126626014701E-2</v>
      </c>
    </row>
    <row r="2240" spans="1:3" x14ac:dyDescent="0.25">
      <c r="A2240">
        <v>-8056590.1135769198</v>
      </c>
      <c r="B2240">
        <v>-924.46660089285399</v>
      </c>
      <c r="C2240">
        <v>1.6548279672860999E-2</v>
      </c>
    </row>
    <row r="2241" spans="1:3" x14ac:dyDescent="0.25">
      <c r="A2241">
        <v>-8055655.6347000003</v>
      </c>
      <c r="B2241">
        <v>-924.46660089285399</v>
      </c>
      <c r="C2241">
        <v>2.2817665711045199E-2</v>
      </c>
    </row>
    <row r="2242" spans="1:3" x14ac:dyDescent="0.25">
      <c r="A2242">
        <v>-8054721.1558230696</v>
      </c>
      <c r="B2242">
        <v>-924.46660089285399</v>
      </c>
      <c r="C2242">
        <v>2.38649621605873E-2</v>
      </c>
    </row>
    <row r="2243" spans="1:3" x14ac:dyDescent="0.25">
      <c r="A2243">
        <v>-8053786.6769461501</v>
      </c>
      <c r="B2243">
        <v>-924.46660089285399</v>
      </c>
      <c r="C2243">
        <v>3.1575709581375101E-2</v>
      </c>
    </row>
    <row r="2244" spans="1:3" x14ac:dyDescent="0.25">
      <c r="A2244">
        <v>-8052852.1980692297</v>
      </c>
      <c r="B2244">
        <v>-924.46660089285399</v>
      </c>
      <c r="C2244">
        <v>3.4677773714065503E-2</v>
      </c>
    </row>
    <row r="2245" spans="1:3" x14ac:dyDescent="0.25">
      <c r="A2245">
        <v>-8051917.7191923</v>
      </c>
      <c r="B2245">
        <v>-924.46660089285399</v>
      </c>
      <c r="C2245">
        <v>3.69431897997856E-2</v>
      </c>
    </row>
    <row r="2246" spans="1:3" x14ac:dyDescent="0.25">
      <c r="A2246">
        <v>-8050983.2403153796</v>
      </c>
      <c r="B2246">
        <v>-924.46660089285399</v>
      </c>
      <c r="C2246">
        <v>5.0378087908029501E-2</v>
      </c>
    </row>
    <row r="2247" spans="1:3" x14ac:dyDescent="0.25">
      <c r="A2247">
        <v>-8050048.7614384601</v>
      </c>
      <c r="B2247">
        <v>-924.46660089285399</v>
      </c>
      <c r="C2247">
        <v>5.4234717041254002E-2</v>
      </c>
    </row>
    <row r="2248" spans="1:3" x14ac:dyDescent="0.25">
      <c r="A2248">
        <v>-8049114.2825615304</v>
      </c>
      <c r="B2248">
        <v>-924.46660089285399</v>
      </c>
      <c r="C2248">
        <v>5.9113185852766002E-2</v>
      </c>
    </row>
    <row r="2249" spans="1:3" x14ac:dyDescent="0.25">
      <c r="A2249">
        <v>-8048179.8036846099</v>
      </c>
      <c r="B2249">
        <v>-924.46660089285399</v>
      </c>
      <c r="C2249">
        <v>6.8307459354400593E-2</v>
      </c>
    </row>
    <row r="2250" spans="1:3" x14ac:dyDescent="0.25">
      <c r="A2250">
        <v>-8047245.3248076905</v>
      </c>
      <c r="B2250">
        <v>-924.46660089285399</v>
      </c>
      <c r="C2250">
        <v>8.2239404320716802E-2</v>
      </c>
    </row>
    <row r="2251" spans="1:3" x14ac:dyDescent="0.25">
      <c r="A2251">
        <v>-8046310.8459307598</v>
      </c>
      <c r="B2251">
        <v>-924.46660089285399</v>
      </c>
      <c r="C2251">
        <v>9.0490050613880102E-2</v>
      </c>
    </row>
    <row r="2252" spans="1:3" x14ac:dyDescent="0.25">
      <c r="A2252">
        <v>-8045376.3670538403</v>
      </c>
      <c r="B2252">
        <v>-924.46660089285399</v>
      </c>
      <c r="C2252">
        <v>0.100546739995479</v>
      </c>
    </row>
    <row r="2253" spans="1:3" x14ac:dyDescent="0.25">
      <c r="A2253">
        <v>-8044441.8881769199</v>
      </c>
      <c r="B2253">
        <v>-924.46660089285399</v>
      </c>
      <c r="C2253">
        <v>0.11362800002098</v>
      </c>
    </row>
    <row r="2254" spans="1:3" x14ac:dyDescent="0.25">
      <c r="A2254">
        <v>-8043507.4093000004</v>
      </c>
      <c r="B2254">
        <v>-924.46660089285399</v>
      </c>
      <c r="C2254">
        <v>0.12477024644613199</v>
      </c>
    </row>
    <row r="2255" spans="1:3" x14ac:dyDescent="0.25">
      <c r="A2255">
        <v>-8042572.9304230697</v>
      </c>
      <c r="B2255">
        <v>-924.46660089285399</v>
      </c>
      <c r="C2255">
        <v>0.138807207345962</v>
      </c>
    </row>
    <row r="2256" spans="1:3" x14ac:dyDescent="0.25">
      <c r="A2256">
        <v>-8041638.4515461503</v>
      </c>
      <c r="B2256">
        <v>-924.46660089285399</v>
      </c>
      <c r="C2256">
        <v>0.15920230746269201</v>
      </c>
    </row>
    <row r="2257" spans="1:3" x14ac:dyDescent="0.25">
      <c r="A2257">
        <v>-8040703.9726692298</v>
      </c>
      <c r="B2257">
        <v>-924.46660089285399</v>
      </c>
      <c r="C2257">
        <v>0.17632277309894501</v>
      </c>
    </row>
    <row r="2258" spans="1:3" x14ac:dyDescent="0.25">
      <c r="A2258">
        <v>-8039769.4937923001</v>
      </c>
      <c r="B2258">
        <v>-924.46660089285399</v>
      </c>
      <c r="C2258">
        <v>0.18821077048778501</v>
      </c>
    </row>
    <row r="2259" spans="1:3" x14ac:dyDescent="0.25">
      <c r="A2259">
        <v>-8038835.0149153797</v>
      </c>
      <c r="B2259">
        <v>-924.46660089285399</v>
      </c>
      <c r="C2259">
        <v>0.20482940971851299</v>
      </c>
    </row>
    <row r="2260" spans="1:3" x14ac:dyDescent="0.25">
      <c r="A2260">
        <v>-8037900.5360384602</v>
      </c>
      <c r="B2260">
        <v>-924.46660089285399</v>
      </c>
      <c r="C2260">
        <v>0.21844862401485399</v>
      </c>
    </row>
    <row r="2261" spans="1:3" x14ac:dyDescent="0.25">
      <c r="A2261">
        <v>-8036966.0571615295</v>
      </c>
      <c r="B2261">
        <v>-924.46660089285399</v>
      </c>
      <c r="C2261">
        <v>0.233286723494529</v>
      </c>
    </row>
    <row r="2262" spans="1:3" x14ac:dyDescent="0.25">
      <c r="A2262">
        <v>-8036031.5782846101</v>
      </c>
      <c r="B2262">
        <v>-924.46660089285399</v>
      </c>
      <c r="C2262">
        <v>0.25036811828613198</v>
      </c>
    </row>
    <row r="2263" spans="1:3" x14ac:dyDescent="0.25">
      <c r="A2263">
        <v>-8035097.0994076896</v>
      </c>
      <c r="B2263">
        <v>-924.46660089285399</v>
      </c>
      <c r="C2263">
        <v>0.26225262880325301</v>
      </c>
    </row>
    <row r="2264" spans="1:3" x14ac:dyDescent="0.25">
      <c r="A2264">
        <v>-8034162.6205307599</v>
      </c>
      <c r="B2264">
        <v>-924.46660089285399</v>
      </c>
      <c r="C2264">
        <v>0.27308195829391402</v>
      </c>
    </row>
    <row r="2265" spans="1:3" x14ac:dyDescent="0.25">
      <c r="A2265">
        <v>-8033228.1416538404</v>
      </c>
      <c r="B2265">
        <v>-924.46660089285399</v>
      </c>
      <c r="C2265">
        <v>0.28818511962890597</v>
      </c>
    </row>
    <row r="2266" spans="1:3" x14ac:dyDescent="0.25">
      <c r="A2266">
        <v>-8032293.66277692</v>
      </c>
      <c r="B2266">
        <v>-924.46660089285399</v>
      </c>
      <c r="C2266">
        <v>0.286013454198837</v>
      </c>
    </row>
    <row r="2267" spans="1:3" x14ac:dyDescent="0.25">
      <c r="A2267">
        <v>-8031359.1838999996</v>
      </c>
      <c r="B2267">
        <v>-924.46660089285399</v>
      </c>
      <c r="C2267">
        <v>0.29710015654563898</v>
      </c>
    </row>
    <row r="2268" spans="1:3" x14ac:dyDescent="0.25">
      <c r="A2268">
        <v>-8030424.7050230699</v>
      </c>
      <c r="B2268">
        <v>-924.46660089285399</v>
      </c>
      <c r="C2268">
        <v>0</v>
      </c>
    </row>
    <row r="2269" spans="1:3" x14ac:dyDescent="0.25">
      <c r="A2269">
        <v>-8029490.2261461504</v>
      </c>
      <c r="B2269">
        <v>-924.46660089285399</v>
      </c>
      <c r="C2269">
        <v>0</v>
      </c>
    </row>
    <row r="2270" spans="1:3" x14ac:dyDescent="0.25">
      <c r="A2270">
        <v>-8028555.74726923</v>
      </c>
      <c r="B2270">
        <v>-924.46660089285399</v>
      </c>
      <c r="C2270">
        <v>0</v>
      </c>
    </row>
    <row r="2271" spans="1:3" x14ac:dyDescent="0.25">
      <c r="A2271">
        <v>-8027621.2683923002</v>
      </c>
      <c r="B2271">
        <v>-924.46660089285399</v>
      </c>
      <c r="C2271">
        <v>0</v>
      </c>
    </row>
    <row r="2272" spans="1:3" x14ac:dyDescent="0.25">
      <c r="A2272">
        <v>-8026686.7895153798</v>
      </c>
      <c r="B2272">
        <v>-924.46660089285399</v>
      </c>
      <c r="C2272">
        <v>0</v>
      </c>
    </row>
    <row r="2273" spans="1:3" x14ac:dyDescent="0.25">
      <c r="A2273">
        <v>-8025752.3106384603</v>
      </c>
      <c r="B2273">
        <v>-924.46660089285399</v>
      </c>
      <c r="C2273">
        <v>0</v>
      </c>
    </row>
    <row r="2274" spans="1:3" x14ac:dyDescent="0.25">
      <c r="A2274">
        <v>-8024817.8317615297</v>
      </c>
      <c r="B2274">
        <v>-924.46660089285399</v>
      </c>
      <c r="C2274">
        <v>0</v>
      </c>
    </row>
    <row r="2275" spans="1:3" x14ac:dyDescent="0.25">
      <c r="A2275">
        <v>-8023883.3528846102</v>
      </c>
      <c r="B2275">
        <v>-924.46660089285399</v>
      </c>
      <c r="C2275">
        <v>0</v>
      </c>
    </row>
    <row r="2276" spans="1:3" x14ac:dyDescent="0.25">
      <c r="A2276">
        <v>-8022948.8740076898</v>
      </c>
      <c r="B2276">
        <v>-924.46660089285399</v>
      </c>
      <c r="C2276">
        <v>0</v>
      </c>
    </row>
    <row r="2277" spans="1:3" x14ac:dyDescent="0.25">
      <c r="A2277">
        <v>-8022014.39513076</v>
      </c>
      <c r="B2277">
        <v>-924.46660089285399</v>
      </c>
      <c r="C2277">
        <v>0</v>
      </c>
    </row>
    <row r="2278" spans="1:3" x14ac:dyDescent="0.25">
      <c r="A2278">
        <v>-8021079.9162538396</v>
      </c>
      <c r="B2278">
        <v>-924.46660089285399</v>
      </c>
      <c r="C2278">
        <v>0</v>
      </c>
    </row>
    <row r="2279" spans="1:3" x14ac:dyDescent="0.25">
      <c r="A2279">
        <v>-8020145.4373769201</v>
      </c>
      <c r="B2279">
        <v>-924.46660089285399</v>
      </c>
      <c r="C2279">
        <v>0</v>
      </c>
    </row>
    <row r="2280" spans="1:3" x14ac:dyDescent="0.25">
      <c r="A2280">
        <v>-8019210.9584999997</v>
      </c>
      <c r="B2280">
        <v>-924.46660089285399</v>
      </c>
      <c r="C2280">
        <v>0</v>
      </c>
    </row>
    <row r="2281" spans="1:3" x14ac:dyDescent="0.25">
      <c r="A2281">
        <v>-8018276.47962307</v>
      </c>
      <c r="B2281">
        <v>-924.46660089285399</v>
      </c>
      <c r="C2281">
        <v>0</v>
      </c>
    </row>
    <row r="2282" spans="1:3" x14ac:dyDescent="0.25">
      <c r="A2282">
        <v>-8017342.0007461496</v>
      </c>
      <c r="B2282">
        <v>-924.46660089285399</v>
      </c>
      <c r="C2282">
        <v>0</v>
      </c>
    </row>
    <row r="2283" spans="1:3" x14ac:dyDescent="0.25">
      <c r="A2283">
        <v>-8016407.5218692301</v>
      </c>
      <c r="B2283">
        <v>-924.46660089285399</v>
      </c>
      <c r="C2283">
        <v>0</v>
      </c>
    </row>
    <row r="2284" spans="1:3" x14ac:dyDescent="0.25">
      <c r="A2284">
        <v>-8015473.0429923004</v>
      </c>
      <c r="B2284">
        <v>-924.46660089285399</v>
      </c>
      <c r="C2284">
        <v>0</v>
      </c>
    </row>
    <row r="2285" spans="1:3" x14ac:dyDescent="0.25">
      <c r="A2285">
        <v>-8065000.4234692296</v>
      </c>
      <c r="B2285">
        <v>-1858.9454776785699</v>
      </c>
      <c r="C2285">
        <v>1.3448215322569E-3</v>
      </c>
    </row>
    <row r="2286" spans="1:3" x14ac:dyDescent="0.25">
      <c r="A2286">
        <v>-8064065.9445922999</v>
      </c>
      <c r="B2286">
        <v>-1858.9454776785699</v>
      </c>
      <c r="C2286">
        <v>1.9939981866627901E-3</v>
      </c>
    </row>
    <row r="2287" spans="1:3" x14ac:dyDescent="0.25">
      <c r="A2287">
        <v>-8063131.4657153804</v>
      </c>
      <c r="B2287">
        <v>-1858.9454776785699</v>
      </c>
      <c r="C2287">
        <v>3.1650613527745E-3</v>
      </c>
    </row>
    <row r="2288" spans="1:3" x14ac:dyDescent="0.25">
      <c r="A2288">
        <v>-8062196.98683846</v>
      </c>
      <c r="B2288">
        <v>-1858.9454776785699</v>
      </c>
      <c r="C2288">
        <v>4.9039688892662499E-3</v>
      </c>
    </row>
    <row r="2289" spans="1:3" x14ac:dyDescent="0.25">
      <c r="A2289">
        <v>-8061262.5079615302</v>
      </c>
      <c r="B2289">
        <v>-1858.9454776785699</v>
      </c>
      <c r="C2289">
        <v>5.3255748935043803E-3</v>
      </c>
    </row>
    <row r="2290" spans="1:3" x14ac:dyDescent="0.25">
      <c r="A2290">
        <v>-8060328.0290846098</v>
      </c>
      <c r="B2290">
        <v>-1858.9454776785699</v>
      </c>
      <c r="C2290">
        <v>7.6436139643192196E-3</v>
      </c>
    </row>
    <row r="2291" spans="1:3" x14ac:dyDescent="0.25">
      <c r="A2291">
        <v>-8059393.5502076903</v>
      </c>
      <c r="B2291">
        <v>-1858.9454776785699</v>
      </c>
      <c r="C2291">
        <v>1.0598000138998E-2</v>
      </c>
    </row>
    <row r="2292" spans="1:3" x14ac:dyDescent="0.25">
      <c r="A2292">
        <v>-8058459.0713307597</v>
      </c>
      <c r="B2292">
        <v>-1858.9454776785699</v>
      </c>
      <c r="C2292">
        <v>1.5608962625265101E-2</v>
      </c>
    </row>
    <row r="2293" spans="1:3" x14ac:dyDescent="0.25">
      <c r="A2293">
        <v>-8057524.5924538402</v>
      </c>
      <c r="B2293">
        <v>-1858.9454776785699</v>
      </c>
      <c r="C2293">
        <v>1.6047408804297399E-2</v>
      </c>
    </row>
    <row r="2294" spans="1:3" x14ac:dyDescent="0.25">
      <c r="A2294">
        <v>-8056590.1135769198</v>
      </c>
      <c r="B2294">
        <v>-1858.9454776785699</v>
      </c>
      <c r="C2294">
        <v>2.2056682035326899E-2</v>
      </c>
    </row>
    <row r="2295" spans="1:3" x14ac:dyDescent="0.25">
      <c r="A2295">
        <v>-8055655.6347000003</v>
      </c>
      <c r="B2295">
        <v>-1858.9454776785699</v>
      </c>
      <c r="C2295">
        <v>2.3998055607080401E-2</v>
      </c>
    </row>
    <row r="2296" spans="1:3" x14ac:dyDescent="0.25">
      <c r="A2296">
        <v>-8054721.1558230696</v>
      </c>
      <c r="B2296">
        <v>-1858.9454776785699</v>
      </c>
      <c r="C2296">
        <v>3.0615128576755499E-2</v>
      </c>
    </row>
    <row r="2297" spans="1:3" x14ac:dyDescent="0.25">
      <c r="A2297">
        <v>-8053786.6769461501</v>
      </c>
      <c r="B2297">
        <v>-1858.9454776785699</v>
      </c>
      <c r="C2297">
        <v>4.06289510428905E-2</v>
      </c>
    </row>
    <row r="2298" spans="1:3" x14ac:dyDescent="0.25">
      <c r="A2298">
        <v>-8052852.1980692297</v>
      </c>
      <c r="B2298">
        <v>-1858.9454776785699</v>
      </c>
      <c r="C2298">
        <v>4.4041275978088303E-2</v>
      </c>
    </row>
    <row r="2299" spans="1:3" x14ac:dyDescent="0.25">
      <c r="A2299">
        <v>-8051917.7191923</v>
      </c>
      <c r="B2299">
        <v>-1858.9454776785699</v>
      </c>
      <c r="C2299">
        <v>4.6455703675746897E-2</v>
      </c>
    </row>
    <row r="2300" spans="1:3" x14ac:dyDescent="0.25">
      <c r="A2300">
        <v>-8050983.2403153796</v>
      </c>
      <c r="B2300">
        <v>-1858.9454776785699</v>
      </c>
      <c r="C2300">
        <v>5.9255786240100798E-2</v>
      </c>
    </row>
    <row r="2301" spans="1:3" x14ac:dyDescent="0.25">
      <c r="A2301">
        <v>-8050048.7614384601</v>
      </c>
      <c r="B2301">
        <v>-1858.9454776785699</v>
      </c>
      <c r="C2301">
        <v>6.3053727149963296E-2</v>
      </c>
    </row>
    <row r="2302" spans="1:3" x14ac:dyDescent="0.25">
      <c r="A2302">
        <v>-8049114.2825615304</v>
      </c>
      <c r="B2302">
        <v>-1858.9454776785699</v>
      </c>
      <c r="C2302">
        <v>6.9878354668617207E-2</v>
      </c>
    </row>
    <row r="2303" spans="1:3" x14ac:dyDescent="0.25">
      <c r="A2303">
        <v>-8048179.8036846099</v>
      </c>
      <c r="B2303">
        <v>-1858.9454776785699</v>
      </c>
      <c r="C2303">
        <v>8.79974365234375E-2</v>
      </c>
    </row>
    <row r="2304" spans="1:3" x14ac:dyDescent="0.25">
      <c r="A2304">
        <v>-8047245.3248076905</v>
      </c>
      <c r="B2304">
        <v>-1858.9454776785699</v>
      </c>
      <c r="C2304">
        <v>9.4251237809657995E-2</v>
      </c>
    </row>
    <row r="2305" spans="1:3" x14ac:dyDescent="0.25">
      <c r="A2305">
        <v>-8046310.8459307598</v>
      </c>
      <c r="B2305">
        <v>-1858.9454776785699</v>
      </c>
      <c r="C2305">
        <v>0.10269671678543001</v>
      </c>
    </row>
    <row r="2306" spans="1:3" x14ac:dyDescent="0.25">
      <c r="A2306">
        <v>-8045376.3670538403</v>
      </c>
      <c r="B2306">
        <v>-1858.9454776785699</v>
      </c>
      <c r="C2306">
        <v>0.113280229270458</v>
      </c>
    </row>
    <row r="2307" spans="1:3" x14ac:dyDescent="0.25">
      <c r="A2307">
        <v>-8044441.8881769199</v>
      </c>
      <c r="B2307">
        <v>-1858.9454776785699</v>
      </c>
      <c r="C2307">
        <v>0.124655410647392</v>
      </c>
    </row>
    <row r="2308" spans="1:3" x14ac:dyDescent="0.25">
      <c r="A2308">
        <v>-8043507.4093000004</v>
      </c>
      <c r="B2308">
        <v>-1858.9454776785699</v>
      </c>
      <c r="C2308">
        <v>0.137544810771942</v>
      </c>
    </row>
    <row r="2309" spans="1:3" x14ac:dyDescent="0.25">
      <c r="A2309">
        <v>-8042572.9304230697</v>
      </c>
      <c r="B2309">
        <v>-1858.9454776785699</v>
      </c>
      <c r="C2309">
        <v>0.149826824665069</v>
      </c>
    </row>
    <row r="2310" spans="1:3" x14ac:dyDescent="0.25">
      <c r="A2310">
        <v>-8041638.4515461503</v>
      </c>
      <c r="B2310">
        <v>-1858.9454776785699</v>
      </c>
      <c r="C2310">
        <v>0.160760939121246</v>
      </c>
    </row>
    <row r="2311" spans="1:3" x14ac:dyDescent="0.25">
      <c r="A2311">
        <v>-8040703.9726692298</v>
      </c>
      <c r="B2311">
        <v>-1858.9454776785699</v>
      </c>
      <c r="C2311">
        <v>0.17065455019473999</v>
      </c>
    </row>
    <row r="2312" spans="1:3" x14ac:dyDescent="0.25">
      <c r="A2312">
        <v>-8039769.4937923001</v>
      </c>
      <c r="B2312">
        <v>-1858.9454776785699</v>
      </c>
      <c r="C2312">
        <v>0.18755592405796001</v>
      </c>
    </row>
    <row r="2313" spans="1:3" x14ac:dyDescent="0.25">
      <c r="A2313">
        <v>-8038835.0149153797</v>
      </c>
      <c r="B2313">
        <v>-1858.9454776785699</v>
      </c>
      <c r="C2313">
        <v>0.212336480617523</v>
      </c>
    </row>
    <row r="2314" spans="1:3" x14ac:dyDescent="0.25">
      <c r="A2314">
        <v>-8037900.5360384602</v>
      </c>
      <c r="B2314">
        <v>-1858.9454776785699</v>
      </c>
      <c r="C2314">
        <v>0.224402621388435</v>
      </c>
    </row>
    <row r="2315" spans="1:3" x14ac:dyDescent="0.25">
      <c r="A2315">
        <v>-8036966.0571615295</v>
      </c>
      <c r="B2315">
        <v>-1858.9454776785699</v>
      </c>
      <c r="C2315">
        <v>0.23876105248928001</v>
      </c>
    </row>
    <row r="2316" spans="1:3" x14ac:dyDescent="0.25">
      <c r="A2316">
        <v>-8036031.5782846101</v>
      </c>
      <c r="B2316">
        <v>-1858.9454776785699</v>
      </c>
      <c r="C2316">
        <v>0.239684998989105</v>
      </c>
    </row>
    <row r="2317" spans="1:3" x14ac:dyDescent="0.25">
      <c r="A2317">
        <v>-8035097.0994076896</v>
      </c>
      <c r="B2317">
        <v>-1858.9454776785699</v>
      </c>
      <c r="C2317">
        <v>0.25283360481262201</v>
      </c>
    </row>
    <row r="2318" spans="1:3" x14ac:dyDescent="0.25">
      <c r="A2318">
        <v>-8034162.6205307599</v>
      </c>
      <c r="B2318">
        <v>-1858.9454776785699</v>
      </c>
      <c r="C2318">
        <v>0.26462307572364802</v>
      </c>
    </row>
    <row r="2319" spans="1:3" x14ac:dyDescent="0.25">
      <c r="A2319">
        <v>-8033228.1416538404</v>
      </c>
      <c r="B2319">
        <v>-1858.9454776785699</v>
      </c>
      <c r="C2319">
        <v>0.27545794844627303</v>
      </c>
    </row>
    <row r="2320" spans="1:3" x14ac:dyDescent="0.25">
      <c r="A2320">
        <v>-8032293.66277692</v>
      </c>
      <c r="B2320">
        <v>-1858.9454776785699</v>
      </c>
      <c r="C2320">
        <v>0.28898954391479398</v>
      </c>
    </row>
    <row r="2321" spans="1:3" x14ac:dyDescent="0.25">
      <c r="A2321">
        <v>-8031359.1838999996</v>
      </c>
      <c r="B2321">
        <v>-1858.9454776785699</v>
      </c>
      <c r="C2321">
        <v>0</v>
      </c>
    </row>
    <row r="2322" spans="1:3" x14ac:dyDescent="0.25">
      <c r="A2322">
        <v>-8030424.7050230699</v>
      </c>
      <c r="B2322">
        <v>-1858.9454776785699</v>
      </c>
      <c r="C2322">
        <v>0</v>
      </c>
    </row>
    <row r="2323" spans="1:3" x14ac:dyDescent="0.25">
      <c r="A2323">
        <v>-8029490.2261461504</v>
      </c>
      <c r="B2323">
        <v>-1858.9454776785699</v>
      </c>
      <c r="C2323">
        <v>0</v>
      </c>
    </row>
    <row r="2324" spans="1:3" x14ac:dyDescent="0.25">
      <c r="A2324">
        <v>-8028555.74726923</v>
      </c>
      <c r="B2324">
        <v>-1858.9454776785699</v>
      </c>
      <c r="C2324">
        <v>0</v>
      </c>
    </row>
    <row r="2325" spans="1:3" x14ac:dyDescent="0.25">
      <c r="A2325">
        <v>-8027621.2683923002</v>
      </c>
      <c r="B2325">
        <v>-1858.9454776785699</v>
      </c>
      <c r="C2325">
        <v>0</v>
      </c>
    </row>
    <row r="2326" spans="1:3" x14ac:dyDescent="0.25">
      <c r="A2326">
        <v>-8026686.7895153798</v>
      </c>
      <c r="B2326">
        <v>-1858.9454776785699</v>
      </c>
      <c r="C2326">
        <v>0</v>
      </c>
    </row>
    <row r="2327" spans="1:3" x14ac:dyDescent="0.25">
      <c r="A2327">
        <v>-8025752.3106384603</v>
      </c>
      <c r="B2327">
        <v>-1858.9454776785699</v>
      </c>
      <c r="C2327">
        <v>0</v>
      </c>
    </row>
    <row r="2328" spans="1:3" x14ac:dyDescent="0.25">
      <c r="A2328">
        <v>-8024817.8317615297</v>
      </c>
      <c r="B2328">
        <v>-1858.9454776785699</v>
      </c>
      <c r="C2328">
        <v>0</v>
      </c>
    </row>
    <row r="2329" spans="1:3" x14ac:dyDescent="0.25">
      <c r="A2329">
        <v>-8023883.3528846102</v>
      </c>
      <c r="B2329">
        <v>-1858.9454776785699</v>
      </c>
      <c r="C2329">
        <v>0</v>
      </c>
    </row>
    <row r="2330" spans="1:3" x14ac:dyDescent="0.25">
      <c r="A2330">
        <v>-8022948.8740076898</v>
      </c>
      <c r="B2330">
        <v>-1858.9454776785699</v>
      </c>
      <c r="C2330">
        <v>0</v>
      </c>
    </row>
    <row r="2331" spans="1:3" x14ac:dyDescent="0.25">
      <c r="A2331">
        <v>-8022014.39513076</v>
      </c>
      <c r="B2331">
        <v>-1858.9454776785699</v>
      </c>
      <c r="C2331">
        <v>0</v>
      </c>
    </row>
    <row r="2332" spans="1:3" x14ac:dyDescent="0.25">
      <c r="A2332">
        <v>-8021079.9162538396</v>
      </c>
      <c r="B2332">
        <v>-1858.9454776785699</v>
      </c>
      <c r="C2332">
        <v>0</v>
      </c>
    </row>
    <row r="2333" spans="1:3" x14ac:dyDescent="0.25">
      <c r="A2333">
        <v>-8020145.4373769201</v>
      </c>
      <c r="B2333">
        <v>-1858.9454776785699</v>
      </c>
      <c r="C2333">
        <v>0</v>
      </c>
    </row>
    <row r="2334" spans="1:3" x14ac:dyDescent="0.25">
      <c r="A2334">
        <v>-8019210.9584999997</v>
      </c>
      <c r="B2334">
        <v>-1858.9454776785699</v>
      </c>
      <c r="C2334">
        <v>0</v>
      </c>
    </row>
    <row r="2335" spans="1:3" x14ac:dyDescent="0.25">
      <c r="A2335">
        <v>-8018276.47962307</v>
      </c>
      <c r="B2335">
        <v>-1858.9454776785699</v>
      </c>
      <c r="C2335">
        <v>0</v>
      </c>
    </row>
    <row r="2336" spans="1:3" x14ac:dyDescent="0.25">
      <c r="A2336">
        <v>-8017342.0007461496</v>
      </c>
      <c r="B2336">
        <v>-1858.9454776785699</v>
      </c>
      <c r="C2336">
        <v>0</v>
      </c>
    </row>
    <row r="2337" spans="1:3" x14ac:dyDescent="0.25">
      <c r="A2337">
        <v>-8016407.5218692301</v>
      </c>
      <c r="B2337">
        <v>-1858.9454776785699</v>
      </c>
      <c r="C2337">
        <v>0</v>
      </c>
    </row>
    <row r="2338" spans="1:3" x14ac:dyDescent="0.25">
      <c r="A2338">
        <v>-8015473.0429923004</v>
      </c>
      <c r="B2338">
        <v>-1858.9454776785699</v>
      </c>
      <c r="C2338">
        <v>0</v>
      </c>
    </row>
    <row r="2339" spans="1:3" x14ac:dyDescent="0.25">
      <c r="A2339">
        <v>-8065934.90234615</v>
      </c>
      <c r="B2339">
        <v>-2793.42435446428</v>
      </c>
      <c r="C2339">
        <v>1.25232664868235E-3</v>
      </c>
    </row>
    <row r="2340" spans="1:3" x14ac:dyDescent="0.25">
      <c r="A2340">
        <v>-8065000.4234692296</v>
      </c>
      <c r="B2340">
        <v>-2793.42435446428</v>
      </c>
      <c r="C2340">
        <v>2.0127822645008499E-3</v>
      </c>
    </row>
    <row r="2341" spans="1:3" x14ac:dyDescent="0.25">
      <c r="A2341">
        <v>-8064065.9445922999</v>
      </c>
      <c r="B2341">
        <v>-2793.42435446428</v>
      </c>
      <c r="C2341">
        <v>2.1721099037677002E-3</v>
      </c>
    </row>
    <row r="2342" spans="1:3" x14ac:dyDescent="0.25">
      <c r="A2342">
        <v>-8063131.4657153804</v>
      </c>
      <c r="B2342">
        <v>-2793.42435446428</v>
      </c>
      <c r="C2342">
        <v>3.3785107079893299E-3</v>
      </c>
    </row>
    <row r="2343" spans="1:3" x14ac:dyDescent="0.25">
      <c r="A2343">
        <v>-8062196.98683846</v>
      </c>
      <c r="B2343">
        <v>-2793.42435446428</v>
      </c>
      <c r="C2343">
        <v>5.2060345187783198E-3</v>
      </c>
    </row>
    <row r="2344" spans="1:3" x14ac:dyDescent="0.25">
      <c r="A2344">
        <v>-8061262.5079615302</v>
      </c>
      <c r="B2344">
        <v>-2793.42435446428</v>
      </c>
      <c r="C2344">
        <v>7.4957655742764404E-3</v>
      </c>
    </row>
    <row r="2345" spans="1:3" x14ac:dyDescent="0.25">
      <c r="A2345">
        <v>-8060328.0290846098</v>
      </c>
      <c r="B2345">
        <v>-2793.42435446428</v>
      </c>
      <c r="C2345">
        <v>1.0365437716245599E-2</v>
      </c>
    </row>
    <row r="2346" spans="1:3" x14ac:dyDescent="0.25">
      <c r="A2346">
        <v>-8059393.5502076903</v>
      </c>
      <c r="B2346">
        <v>-2793.42435446428</v>
      </c>
      <c r="C2346">
        <v>1.54416151344776E-2</v>
      </c>
    </row>
    <row r="2347" spans="1:3" x14ac:dyDescent="0.25">
      <c r="A2347">
        <v>-8058459.0713307597</v>
      </c>
      <c r="B2347">
        <v>-2793.42435446428</v>
      </c>
      <c r="C2347">
        <v>1.5797873958945201E-2</v>
      </c>
    </row>
    <row r="2348" spans="1:3" x14ac:dyDescent="0.25">
      <c r="A2348">
        <v>-8057524.5924538402</v>
      </c>
      <c r="B2348">
        <v>-2793.42435446428</v>
      </c>
      <c r="C2348">
        <v>2.17987783253192E-2</v>
      </c>
    </row>
    <row r="2349" spans="1:3" x14ac:dyDescent="0.25">
      <c r="A2349">
        <v>-8056590.1135769198</v>
      </c>
      <c r="B2349">
        <v>-2793.42435446428</v>
      </c>
      <c r="C2349">
        <v>2.8956459835171599E-2</v>
      </c>
    </row>
    <row r="2350" spans="1:3" x14ac:dyDescent="0.25">
      <c r="A2350">
        <v>-8055655.6347000003</v>
      </c>
      <c r="B2350">
        <v>-2793.42435446428</v>
      </c>
      <c r="C2350">
        <v>3.13284061849117E-2</v>
      </c>
    </row>
    <row r="2351" spans="1:3" x14ac:dyDescent="0.25">
      <c r="A2351">
        <v>-8054721.1558230696</v>
      </c>
      <c r="B2351">
        <v>-2793.42435446428</v>
      </c>
      <c r="C2351">
        <v>3.9893288165330797E-2</v>
      </c>
    </row>
    <row r="2352" spans="1:3" x14ac:dyDescent="0.25">
      <c r="A2352">
        <v>-8053786.6769461501</v>
      </c>
      <c r="B2352">
        <v>-2793.42435446428</v>
      </c>
      <c r="C2352">
        <v>5.1006022840738199E-2</v>
      </c>
    </row>
    <row r="2353" spans="1:3" x14ac:dyDescent="0.25">
      <c r="A2353">
        <v>-8052852.1980692297</v>
      </c>
      <c r="B2353">
        <v>-2793.42435446428</v>
      </c>
      <c r="C2353">
        <v>5.31820580363273E-2</v>
      </c>
    </row>
    <row r="2354" spans="1:3" x14ac:dyDescent="0.25">
      <c r="A2354">
        <v>-8051917.7191923</v>
      </c>
      <c r="B2354">
        <v>-2793.42435446428</v>
      </c>
      <c r="C2354">
        <v>6.7512914538383401E-2</v>
      </c>
    </row>
    <row r="2355" spans="1:3" x14ac:dyDescent="0.25">
      <c r="A2355">
        <v>-8050983.2403153796</v>
      </c>
      <c r="B2355">
        <v>-2793.42435446428</v>
      </c>
      <c r="C2355">
        <v>7.3280811309814398E-2</v>
      </c>
    </row>
    <row r="2356" spans="1:3" x14ac:dyDescent="0.25">
      <c r="A2356">
        <v>-8050048.7614384601</v>
      </c>
      <c r="B2356">
        <v>-2793.42435446428</v>
      </c>
      <c r="C2356">
        <v>7.6755404472351005E-2</v>
      </c>
    </row>
    <row r="2357" spans="1:3" x14ac:dyDescent="0.25">
      <c r="A2357">
        <v>-8049114.2825615304</v>
      </c>
      <c r="B2357">
        <v>-2793.42435446428</v>
      </c>
      <c r="C2357">
        <v>8.1098474562168094E-2</v>
      </c>
    </row>
    <row r="2358" spans="1:3" x14ac:dyDescent="0.25">
      <c r="A2358">
        <v>-8048179.8036846099</v>
      </c>
      <c r="B2358">
        <v>-2793.42435446428</v>
      </c>
      <c r="C2358">
        <v>9.7728841006755801E-2</v>
      </c>
    </row>
    <row r="2359" spans="1:3" x14ac:dyDescent="0.25">
      <c r="A2359">
        <v>-8047245.3248076905</v>
      </c>
      <c r="B2359">
        <v>-2793.42435446428</v>
      </c>
      <c r="C2359">
        <v>0.10416570305824201</v>
      </c>
    </row>
    <row r="2360" spans="1:3" x14ac:dyDescent="0.25">
      <c r="A2360">
        <v>-8046310.8459307598</v>
      </c>
      <c r="B2360">
        <v>-2793.42435446428</v>
      </c>
      <c r="C2360">
        <v>0.115534640848636</v>
      </c>
    </row>
    <row r="2361" spans="1:3" x14ac:dyDescent="0.25">
      <c r="A2361">
        <v>-8045376.3670538403</v>
      </c>
      <c r="B2361">
        <v>-2793.42435446428</v>
      </c>
      <c r="C2361">
        <v>0.12887531518936099</v>
      </c>
    </row>
    <row r="2362" spans="1:3" x14ac:dyDescent="0.25">
      <c r="A2362">
        <v>-8044441.8881769199</v>
      </c>
      <c r="B2362">
        <v>-2793.42435446428</v>
      </c>
      <c r="C2362">
        <v>0.13778878748416901</v>
      </c>
    </row>
    <row r="2363" spans="1:3" x14ac:dyDescent="0.25">
      <c r="A2363">
        <v>-8043507.4093000004</v>
      </c>
      <c r="B2363">
        <v>-2793.42435446428</v>
      </c>
      <c r="C2363">
        <v>0.14924868941307001</v>
      </c>
    </row>
    <row r="2364" spans="1:3" x14ac:dyDescent="0.25">
      <c r="A2364">
        <v>-8042572.9304230697</v>
      </c>
      <c r="B2364">
        <v>-2793.42435446428</v>
      </c>
      <c r="C2364">
        <v>0.16111642122268599</v>
      </c>
    </row>
    <row r="2365" spans="1:3" x14ac:dyDescent="0.25">
      <c r="A2365">
        <v>-8041638.4515461503</v>
      </c>
      <c r="B2365">
        <v>-2793.42435446428</v>
      </c>
      <c r="C2365">
        <v>0.172986716032028</v>
      </c>
    </row>
    <row r="2366" spans="1:3" x14ac:dyDescent="0.25">
      <c r="A2366">
        <v>-8040703.9726692298</v>
      </c>
      <c r="B2366">
        <v>-2793.42435446428</v>
      </c>
      <c r="C2366">
        <v>0.17977441847324299</v>
      </c>
    </row>
    <row r="2367" spans="1:3" x14ac:dyDescent="0.25">
      <c r="A2367">
        <v>-8039769.4937923001</v>
      </c>
      <c r="B2367">
        <v>-2793.42435446428</v>
      </c>
      <c r="C2367">
        <v>0.19463576376438099</v>
      </c>
    </row>
    <row r="2368" spans="1:3" x14ac:dyDescent="0.25">
      <c r="A2368">
        <v>-8038835.0149153797</v>
      </c>
      <c r="B2368">
        <v>-2793.42435446428</v>
      </c>
      <c r="C2368">
        <v>0.20543748140335</v>
      </c>
    </row>
    <row r="2369" spans="1:3" x14ac:dyDescent="0.25">
      <c r="A2369">
        <v>-8037900.5360384602</v>
      </c>
      <c r="B2369">
        <v>-2793.42435446428</v>
      </c>
      <c r="C2369">
        <v>0.221120700240135</v>
      </c>
    </row>
    <row r="2370" spans="1:3" x14ac:dyDescent="0.25">
      <c r="A2370">
        <v>-8036966.0571615295</v>
      </c>
      <c r="B2370">
        <v>-2793.42435446428</v>
      </c>
      <c r="C2370">
        <v>0.23098221421241699</v>
      </c>
    </row>
    <row r="2371" spans="1:3" x14ac:dyDescent="0.25">
      <c r="A2371">
        <v>-8036031.5782846101</v>
      </c>
      <c r="B2371">
        <v>-2793.42435446428</v>
      </c>
      <c r="C2371">
        <v>0.24502822756767201</v>
      </c>
    </row>
    <row r="2372" spans="1:3" x14ac:dyDescent="0.25">
      <c r="A2372">
        <v>-8035097.0994076896</v>
      </c>
      <c r="B2372">
        <v>-2793.42435446428</v>
      </c>
      <c r="C2372">
        <v>0.257361680269241</v>
      </c>
    </row>
    <row r="2373" spans="1:3" x14ac:dyDescent="0.25">
      <c r="A2373">
        <v>-8034162.6205307599</v>
      </c>
      <c r="B2373">
        <v>-2793.42435446428</v>
      </c>
      <c r="C2373">
        <v>0.25470492243766701</v>
      </c>
    </row>
    <row r="2374" spans="1:3" x14ac:dyDescent="0.25">
      <c r="A2374">
        <v>-8033228.1416538404</v>
      </c>
      <c r="B2374">
        <v>-2793.42435446428</v>
      </c>
      <c r="C2374">
        <v>0.26767563819885198</v>
      </c>
    </row>
    <row r="2375" spans="1:3" x14ac:dyDescent="0.25">
      <c r="A2375">
        <v>-8032293.66277692</v>
      </c>
      <c r="B2375">
        <v>-2793.42435446428</v>
      </c>
      <c r="C2375">
        <v>0.27516975998878401</v>
      </c>
    </row>
    <row r="2376" spans="1:3" x14ac:dyDescent="0.25">
      <c r="A2376">
        <v>-8031359.1838999996</v>
      </c>
      <c r="B2376">
        <v>-2793.42435446428</v>
      </c>
      <c r="C2376">
        <v>0</v>
      </c>
    </row>
    <row r="2377" spans="1:3" x14ac:dyDescent="0.25">
      <c r="A2377">
        <v>-8030424.7050230699</v>
      </c>
      <c r="B2377">
        <v>-2793.42435446428</v>
      </c>
      <c r="C2377">
        <v>0</v>
      </c>
    </row>
    <row r="2378" spans="1:3" x14ac:dyDescent="0.25">
      <c r="A2378">
        <v>-8029490.2261461504</v>
      </c>
      <c r="B2378">
        <v>-2793.42435446428</v>
      </c>
      <c r="C2378">
        <v>0</v>
      </c>
    </row>
    <row r="2379" spans="1:3" x14ac:dyDescent="0.25">
      <c r="A2379">
        <v>-8028555.74726923</v>
      </c>
      <c r="B2379">
        <v>-2793.42435446428</v>
      </c>
      <c r="C2379">
        <v>0</v>
      </c>
    </row>
    <row r="2380" spans="1:3" x14ac:dyDescent="0.25">
      <c r="A2380">
        <v>-8027621.2683923002</v>
      </c>
      <c r="B2380">
        <v>-2793.42435446428</v>
      </c>
      <c r="C2380">
        <v>0</v>
      </c>
    </row>
    <row r="2381" spans="1:3" x14ac:dyDescent="0.25">
      <c r="A2381">
        <v>-8026686.7895153798</v>
      </c>
      <c r="B2381">
        <v>-2793.42435446428</v>
      </c>
      <c r="C2381">
        <v>0</v>
      </c>
    </row>
    <row r="2382" spans="1:3" x14ac:dyDescent="0.25">
      <c r="A2382">
        <v>-8025752.3106384603</v>
      </c>
      <c r="B2382">
        <v>-2793.42435446428</v>
      </c>
      <c r="C2382">
        <v>0</v>
      </c>
    </row>
    <row r="2383" spans="1:3" x14ac:dyDescent="0.25">
      <c r="A2383">
        <v>-8024817.8317615297</v>
      </c>
      <c r="B2383">
        <v>-2793.42435446428</v>
      </c>
      <c r="C2383">
        <v>0</v>
      </c>
    </row>
    <row r="2384" spans="1:3" x14ac:dyDescent="0.25">
      <c r="A2384">
        <v>-8023883.3528846102</v>
      </c>
      <c r="B2384">
        <v>-2793.42435446428</v>
      </c>
      <c r="C2384">
        <v>0</v>
      </c>
    </row>
    <row r="2385" spans="1:3" x14ac:dyDescent="0.25">
      <c r="A2385">
        <v>-8022948.8740076898</v>
      </c>
      <c r="B2385">
        <v>-2793.42435446428</v>
      </c>
      <c r="C2385">
        <v>0</v>
      </c>
    </row>
    <row r="2386" spans="1:3" x14ac:dyDescent="0.25">
      <c r="A2386">
        <v>-8022014.39513076</v>
      </c>
      <c r="B2386">
        <v>-2793.42435446428</v>
      </c>
      <c r="C2386">
        <v>0</v>
      </c>
    </row>
    <row r="2387" spans="1:3" x14ac:dyDescent="0.25">
      <c r="A2387">
        <v>-8021079.9162538396</v>
      </c>
      <c r="B2387">
        <v>-2793.42435446428</v>
      </c>
      <c r="C2387">
        <v>0</v>
      </c>
    </row>
    <row r="2388" spans="1:3" x14ac:dyDescent="0.25">
      <c r="A2388">
        <v>-8020145.4373769201</v>
      </c>
      <c r="B2388">
        <v>-2793.42435446428</v>
      </c>
      <c r="C2388">
        <v>0</v>
      </c>
    </row>
    <row r="2389" spans="1:3" x14ac:dyDescent="0.25">
      <c r="A2389">
        <v>-8019210.9584999997</v>
      </c>
      <c r="B2389">
        <v>-2793.42435446428</v>
      </c>
      <c r="C2389">
        <v>0</v>
      </c>
    </row>
    <row r="2390" spans="1:3" x14ac:dyDescent="0.25">
      <c r="A2390">
        <v>-8018276.47962307</v>
      </c>
      <c r="B2390">
        <v>-2793.42435446428</v>
      </c>
      <c r="C2390">
        <v>0</v>
      </c>
    </row>
    <row r="2391" spans="1:3" x14ac:dyDescent="0.25">
      <c r="A2391">
        <v>-8017342.0007461496</v>
      </c>
      <c r="B2391">
        <v>-2793.42435446428</v>
      </c>
      <c r="C2391">
        <v>0</v>
      </c>
    </row>
    <row r="2392" spans="1:3" x14ac:dyDescent="0.25">
      <c r="A2392">
        <v>-8016407.5218692301</v>
      </c>
      <c r="B2392">
        <v>-2793.42435446428</v>
      </c>
      <c r="C2392">
        <v>0</v>
      </c>
    </row>
    <row r="2393" spans="1:3" x14ac:dyDescent="0.25">
      <c r="A2393">
        <v>-8015473.0429923004</v>
      </c>
      <c r="B2393">
        <v>-2793.42435446428</v>
      </c>
      <c r="C2393">
        <v>0</v>
      </c>
    </row>
    <row r="2394" spans="1:3" x14ac:dyDescent="0.25">
      <c r="A2394">
        <v>-8065934.90234615</v>
      </c>
      <c r="B2394">
        <v>-3727.9032312499899</v>
      </c>
      <c r="C2394">
        <v>1.36746617499738E-3</v>
      </c>
    </row>
    <row r="2395" spans="1:3" x14ac:dyDescent="0.25">
      <c r="A2395">
        <v>-8065000.4234692296</v>
      </c>
      <c r="B2395">
        <v>-3727.9032312499899</v>
      </c>
      <c r="C2395">
        <v>2.1508485078811602E-3</v>
      </c>
    </row>
    <row r="2396" spans="1:3" x14ac:dyDescent="0.25">
      <c r="A2396">
        <v>-8064065.9445922999</v>
      </c>
      <c r="B2396">
        <v>-3727.9032312499899</v>
      </c>
      <c r="C2396">
        <v>3.32017592154443E-3</v>
      </c>
    </row>
    <row r="2397" spans="1:3" x14ac:dyDescent="0.25">
      <c r="A2397">
        <v>-8063131.4657153804</v>
      </c>
      <c r="B2397">
        <v>-3727.9032312499899</v>
      </c>
      <c r="C2397">
        <v>5.1643713377416099E-3</v>
      </c>
    </row>
    <row r="2398" spans="1:3" x14ac:dyDescent="0.25">
      <c r="A2398">
        <v>-8062196.98683846</v>
      </c>
      <c r="B2398">
        <v>-3727.9032312499899</v>
      </c>
      <c r="C2398">
        <v>7.3877796530723502E-3</v>
      </c>
    </row>
    <row r="2399" spans="1:3" x14ac:dyDescent="0.25">
      <c r="A2399">
        <v>-8061262.5079615302</v>
      </c>
      <c r="B2399">
        <v>-3727.9032312499899</v>
      </c>
      <c r="C2399">
        <v>9.9379681050777401E-3</v>
      </c>
    </row>
    <row r="2400" spans="1:3" x14ac:dyDescent="0.25">
      <c r="A2400">
        <v>-8060328.0290846098</v>
      </c>
      <c r="B2400">
        <v>-3727.9032312499899</v>
      </c>
      <c r="C2400">
        <v>1.4615436084568501E-2</v>
      </c>
    </row>
    <row r="2401" spans="1:3" x14ac:dyDescent="0.25">
      <c r="A2401">
        <v>-8059393.5502076903</v>
      </c>
      <c r="B2401">
        <v>-3727.9032312499899</v>
      </c>
      <c r="C2401">
        <v>1.55526883900165E-2</v>
      </c>
    </row>
    <row r="2402" spans="1:3" x14ac:dyDescent="0.25">
      <c r="A2402">
        <v>-8058459.0713307597</v>
      </c>
      <c r="B2402">
        <v>-3727.9032312499899</v>
      </c>
      <c r="C2402">
        <v>2.1415576338767998E-2</v>
      </c>
    </row>
    <row r="2403" spans="1:3" x14ac:dyDescent="0.25">
      <c r="A2403">
        <v>-8057524.5924538402</v>
      </c>
      <c r="B2403">
        <v>-3727.9032312499899</v>
      </c>
      <c r="C2403">
        <v>2.84622423350811E-2</v>
      </c>
    </row>
    <row r="2404" spans="1:3" x14ac:dyDescent="0.25">
      <c r="A2404">
        <v>-8056590.1135769198</v>
      </c>
      <c r="B2404">
        <v>-3727.9032312499899</v>
      </c>
      <c r="C2404">
        <v>3.7803035229444497E-2</v>
      </c>
    </row>
    <row r="2405" spans="1:3" x14ac:dyDescent="0.25">
      <c r="A2405">
        <v>-8055655.6347000003</v>
      </c>
      <c r="B2405">
        <v>-3727.9032312499899</v>
      </c>
      <c r="C2405">
        <v>3.8628399372100802E-2</v>
      </c>
    </row>
    <row r="2406" spans="1:3" x14ac:dyDescent="0.25">
      <c r="A2406">
        <v>-8054721.1558230696</v>
      </c>
      <c r="B2406">
        <v>-3727.9032312499899</v>
      </c>
      <c r="C2406">
        <v>5.0157140940427697E-2</v>
      </c>
    </row>
    <row r="2407" spans="1:3" x14ac:dyDescent="0.25">
      <c r="A2407">
        <v>-8053786.6769461501</v>
      </c>
      <c r="B2407">
        <v>-3727.9032312499899</v>
      </c>
      <c r="C2407">
        <v>6.3324376940727206E-2</v>
      </c>
    </row>
    <row r="2408" spans="1:3" x14ac:dyDescent="0.25">
      <c r="A2408">
        <v>-8052852.1980692297</v>
      </c>
      <c r="B2408">
        <v>-3727.9032312499899</v>
      </c>
      <c r="C2408">
        <v>6.5876007080078097E-2</v>
      </c>
    </row>
    <row r="2409" spans="1:3" x14ac:dyDescent="0.25">
      <c r="A2409">
        <v>-8051917.7191923</v>
      </c>
      <c r="B2409">
        <v>-3727.9032312499899</v>
      </c>
      <c r="C2409">
        <v>8.1993319094181005E-2</v>
      </c>
    </row>
    <row r="2410" spans="1:3" x14ac:dyDescent="0.25">
      <c r="A2410">
        <v>-8050983.2403153796</v>
      </c>
      <c r="B2410">
        <v>-3727.9032312499899</v>
      </c>
      <c r="C2410">
        <v>8.6550049483775995E-2</v>
      </c>
    </row>
    <row r="2411" spans="1:3" x14ac:dyDescent="0.25">
      <c r="A2411">
        <v>-8050048.7614384601</v>
      </c>
      <c r="B2411">
        <v>-3727.9032312499899</v>
      </c>
      <c r="C2411">
        <v>8.9754253625869695E-2</v>
      </c>
    </row>
    <row r="2412" spans="1:3" x14ac:dyDescent="0.25">
      <c r="A2412">
        <v>-8049114.2825615304</v>
      </c>
      <c r="B2412">
        <v>-3727.9032312499899</v>
      </c>
      <c r="C2412">
        <v>9.6265777945518397E-2</v>
      </c>
    </row>
    <row r="2413" spans="1:3" x14ac:dyDescent="0.25">
      <c r="A2413">
        <v>-8048179.8036846099</v>
      </c>
      <c r="B2413">
        <v>-3727.9032312499899</v>
      </c>
      <c r="C2413">
        <v>0.112411066889762</v>
      </c>
    </row>
    <row r="2414" spans="1:3" x14ac:dyDescent="0.25">
      <c r="A2414">
        <v>-8047245.3248076905</v>
      </c>
      <c r="B2414">
        <v>-3727.9032312499899</v>
      </c>
      <c r="C2414">
        <v>0.11843105405569</v>
      </c>
    </row>
    <row r="2415" spans="1:3" x14ac:dyDescent="0.25">
      <c r="A2415">
        <v>-8046310.8459307598</v>
      </c>
      <c r="B2415">
        <v>-3727.9032312499899</v>
      </c>
      <c r="C2415">
        <v>0.12640921771526301</v>
      </c>
    </row>
    <row r="2416" spans="1:3" x14ac:dyDescent="0.25">
      <c r="A2416">
        <v>-8045376.3670538403</v>
      </c>
      <c r="B2416">
        <v>-3727.9032312499899</v>
      </c>
      <c r="C2416">
        <v>0.135373339056968</v>
      </c>
    </row>
    <row r="2417" spans="1:3" x14ac:dyDescent="0.25">
      <c r="A2417">
        <v>-8044441.8881769199</v>
      </c>
      <c r="B2417">
        <v>-3727.9032312499899</v>
      </c>
      <c r="C2417">
        <v>0.144278734922409</v>
      </c>
    </row>
    <row r="2418" spans="1:3" x14ac:dyDescent="0.25">
      <c r="A2418">
        <v>-8043507.4093000004</v>
      </c>
      <c r="B2418">
        <v>-3727.9032312499899</v>
      </c>
      <c r="C2418">
        <v>0.15997739136219</v>
      </c>
    </row>
    <row r="2419" spans="1:3" x14ac:dyDescent="0.25">
      <c r="A2419">
        <v>-8042572.9304230697</v>
      </c>
      <c r="B2419">
        <v>-3727.9032312499899</v>
      </c>
      <c r="C2419">
        <v>0.17115753889083801</v>
      </c>
    </row>
    <row r="2420" spans="1:3" x14ac:dyDescent="0.25">
      <c r="A2420">
        <v>-8041638.4515461503</v>
      </c>
      <c r="B2420">
        <v>-3727.9032312499899</v>
      </c>
      <c r="C2420">
        <v>0.183285877108573</v>
      </c>
    </row>
    <row r="2421" spans="1:3" x14ac:dyDescent="0.25">
      <c r="A2421">
        <v>-8040703.9726692298</v>
      </c>
      <c r="B2421">
        <v>-3727.9032312499899</v>
      </c>
      <c r="C2421">
        <v>0.18944518268108301</v>
      </c>
    </row>
    <row r="2422" spans="1:3" x14ac:dyDescent="0.25">
      <c r="A2422">
        <v>-8039769.4937923001</v>
      </c>
      <c r="B2422">
        <v>-3727.9032312499899</v>
      </c>
      <c r="C2422">
        <v>0.20439501106739</v>
      </c>
    </row>
    <row r="2423" spans="1:3" x14ac:dyDescent="0.25">
      <c r="A2423">
        <v>-8038835.0149153797</v>
      </c>
      <c r="B2423">
        <v>-3727.9032312499899</v>
      </c>
      <c r="C2423">
        <v>0.207094997167587</v>
      </c>
    </row>
    <row r="2424" spans="1:3" x14ac:dyDescent="0.25">
      <c r="A2424">
        <v>-8037900.5360384602</v>
      </c>
      <c r="B2424">
        <v>-3727.9032312499899</v>
      </c>
      <c r="C2424">
        <v>0.216635331511497</v>
      </c>
    </row>
    <row r="2425" spans="1:3" x14ac:dyDescent="0.25">
      <c r="A2425">
        <v>-8036966.0571615295</v>
      </c>
      <c r="B2425">
        <v>-3727.9032312499899</v>
      </c>
      <c r="C2425">
        <v>0.22562654316425301</v>
      </c>
    </row>
    <row r="2426" spans="1:3" x14ac:dyDescent="0.25">
      <c r="A2426">
        <v>-8036031.5782846101</v>
      </c>
      <c r="B2426">
        <v>-3727.9032312499899</v>
      </c>
      <c r="C2426">
        <v>0.23794929683208399</v>
      </c>
    </row>
    <row r="2427" spans="1:3" x14ac:dyDescent="0.25">
      <c r="A2427">
        <v>-8035097.0994076896</v>
      </c>
      <c r="B2427">
        <v>-3727.9032312499899</v>
      </c>
      <c r="C2427">
        <v>0.24713501334190299</v>
      </c>
    </row>
    <row r="2428" spans="1:3" x14ac:dyDescent="0.25">
      <c r="A2428">
        <v>-8034162.6205307599</v>
      </c>
      <c r="B2428">
        <v>-3727.9032312499899</v>
      </c>
      <c r="C2428">
        <v>0.25850123167037897</v>
      </c>
    </row>
    <row r="2429" spans="1:3" x14ac:dyDescent="0.25">
      <c r="A2429">
        <v>-8033228.1416538404</v>
      </c>
      <c r="B2429">
        <v>-3727.9032312499899</v>
      </c>
      <c r="C2429">
        <v>0.25895917415618802</v>
      </c>
    </row>
    <row r="2430" spans="1:3" x14ac:dyDescent="0.25">
      <c r="A2430">
        <v>-8032293.66277692</v>
      </c>
      <c r="B2430">
        <v>-3727.9032312499899</v>
      </c>
      <c r="C2430">
        <v>0</v>
      </c>
    </row>
    <row r="2431" spans="1:3" x14ac:dyDescent="0.25">
      <c r="A2431">
        <v>-8031359.1838999996</v>
      </c>
      <c r="B2431">
        <v>-3727.9032312499899</v>
      </c>
      <c r="C2431">
        <v>0</v>
      </c>
    </row>
    <row r="2432" spans="1:3" x14ac:dyDescent="0.25">
      <c r="A2432">
        <v>-8030424.7050230699</v>
      </c>
      <c r="B2432">
        <v>-3727.9032312499899</v>
      </c>
      <c r="C2432">
        <v>0</v>
      </c>
    </row>
    <row r="2433" spans="1:3" x14ac:dyDescent="0.25">
      <c r="A2433">
        <v>-8029490.2261461504</v>
      </c>
      <c r="B2433">
        <v>-3727.9032312499899</v>
      </c>
      <c r="C2433">
        <v>0</v>
      </c>
    </row>
    <row r="2434" spans="1:3" x14ac:dyDescent="0.25">
      <c r="A2434">
        <v>-8028555.74726923</v>
      </c>
      <c r="B2434">
        <v>-3727.9032312499899</v>
      </c>
      <c r="C2434">
        <v>0</v>
      </c>
    </row>
    <row r="2435" spans="1:3" x14ac:dyDescent="0.25">
      <c r="A2435">
        <v>-8027621.2683923002</v>
      </c>
      <c r="B2435">
        <v>-3727.9032312499899</v>
      </c>
      <c r="C2435">
        <v>0</v>
      </c>
    </row>
    <row r="2436" spans="1:3" x14ac:dyDescent="0.25">
      <c r="A2436">
        <v>-8026686.7895153798</v>
      </c>
      <c r="B2436">
        <v>-3727.9032312499899</v>
      </c>
      <c r="C2436">
        <v>0</v>
      </c>
    </row>
    <row r="2437" spans="1:3" x14ac:dyDescent="0.25">
      <c r="A2437">
        <v>-8025752.3106384603</v>
      </c>
      <c r="B2437">
        <v>-3727.9032312499899</v>
      </c>
      <c r="C2437">
        <v>0</v>
      </c>
    </row>
    <row r="2438" spans="1:3" x14ac:dyDescent="0.25">
      <c r="A2438">
        <v>-8024817.8317615297</v>
      </c>
      <c r="B2438">
        <v>-3727.9032312499899</v>
      </c>
      <c r="C2438">
        <v>0</v>
      </c>
    </row>
    <row r="2439" spans="1:3" x14ac:dyDescent="0.25">
      <c r="A2439">
        <v>-8023883.3528846102</v>
      </c>
      <c r="B2439">
        <v>-3727.9032312499899</v>
      </c>
      <c r="C2439">
        <v>0</v>
      </c>
    </row>
    <row r="2440" spans="1:3" x14ac:dyDescent="0.25">
      <c r="A2440">
        <v>-8022948.8740076898</v>
      </c>
      <c r="B2440">
        <v>-3727.9032312499899</v>
      </c>
      <c r="C2440">
        <v>0</v>
      </c>
    </row>
    <row r="2441" spans="1:3" x14ac:dyDescent="0.25">
      <c r="A2441">
        <v>-8022014.39513076</v>
      </c>
      <c r="B2441">
        <v>-3727.9032312499899</v>
      </c>
      <c r="C2441">
        <v>0</v>
      </c>
    </row>
    <row r="2442" spans="1:3" x14ac:dyDescent="0.25">
      <c r="A2442">
        <v>-8021079.9162538396</v>
      </c>
      <c r="B2442">
        <v>-3727.9032312499899</v>
      </c>
      <c r="C2442">
        <v>0</v>
      </c>
    </row>
    <row r="2443" spans="1:3" x14ac:dyDescent="0.25">
      <c r="A2443">
        <v>-8020145.4373769201</v>
      </c>
      <c r="B2443">
        <v>-3727.9032312499899</v>
      </c>
      <c r="C2443">
        <v>0</v>
      </c>
    </row>
    <row r="2444" spans="1:3" x14ac:dyDescent="0.25">
      <c r="A2444">
        <v>-8019210.9584999997</v>
      </c>
      <c r="B2444">
        <v>-3727.9032312499899</v>
      </c>
      <c r="C2444">
        <v>0</v>
      </c>
    </row>
    <row r="2445" spans="1:3" x14ac:dyDescent="0.25">
      <c r="A2445">
        <v>-8018276.47962307</v>
      </c>
      <c r="B2445">
        <v>-3727.9032312499899</v>
      </c>
      <c r="C2445">
        <v>0</v>
      </c>
    </row>
    <row r="2446" spans="1:3" x14ac:dyDescent="0.25">
      <c r="A2446">
        <v>-8017342.0007461496</v>
      </c>
      <c r="B2446">
        <v>-3727.9032312499899</v>
      </c>
      <c r="C2446">
        <v>0</v>
      </c>
    </row>
    <row r="2447" spans="1:3" x14ac:dyDescent="0.25">
      <c r="A2447">
        <v>-8016407.5218692301</v>
      </c>
      <c r="B2447">
        <v>-3727.9032312499899</v>
      </c>
      <c r="C2447">
        <v>0</v>
      </c>
    </row>
    <row r="2448" spans="1:3" x14ac:dyDescent="0.25">
      <c r="A2448">
        <v>-8015473.0429923004</v>
      </c>
      <c r="B2448">
        <v>-3727.9032312499899</v>
      </c>
      <c r="C2448">
        <v>0</v>
      </c>
    </row>
    <row r="2449" spans="1:3" x14ac:dyDescent="0.25">
      <c r="A2449">
        <v>-8065934.90234615</v>
      </c>
      <c r="B2449">
        <v>-4662.3821080357102</v>
      </c>
      <c r="C2449">
        <v>2.1928909700363801E-3</v>
      </c>
    </row>
    <row r="2450" spans="1:3" x14ac:dyDescent="0.25">
      <c r="A2450">
        <v>-8065000.4234692296</v>
      </c>
      <c r="B2450">
        <v>-4662.3821080357102</v>
      </c>
      <c r="C2450">
        <v>3.2469846773892602E-3</v>
      </c>
    </row>
    <row r="2451" spans="1:3" x14ac:dyDescent="0.25">
      <c r="A2451">
        <v>-8064065.9445922999</v>
      </c>
      <c r="B2451">
        <v>-4662.3821080357102</v>
      </c>
      <c r="C2451">
        <v>4.8888474702834996E-3</v>
      </c>
    </row>
    <row r="2452" spans="1:3" x14ac:dyDescent="0.25">
      <c r="A2452">
        <v>-8063131.4657153804</v>
      </c>
      <c r="B2452">
        <v>-4662.3821080357102</v>
      </c>
      <c r="C2452">
        <v>7.0310798473656099E-3</v>
      </c>
    </row>
    <row r="2453" spans="1:3" x14ac:dyDescent="0.25">
      <c r="A2453">
        <v>-8062196.98683846</v>
      </c>
      <c r="B2453">
        <v>-4662.3821080357102</v>
      </c>
      <c r="C2453">
        <v>9.8147466778755101E-3</v>
      </c>
    </row>
    <row r="2454" spans="1:3" x14ac:dyDescent="0.25">
      <c r="A2454">
        <v>-8061262.5079615302</v>
      </c>
      <c r="B2454">
        <v>-4662.3821080357102</v>
      </c>
      <c r="C2454">
        <v>1.44995208829641E-2</v>
      </c>
    </row>
    <row r="2455" spans="1:3" x14ac:dyDescent="0.25">
      <c r="A2455">
        <v>-8060328.0290846098</v>
      </c>
      <c r="B2455">
        <v>-4662.3821080357102</v>
      </c>
      <c r="C2455">
        <v>1.53468968346714E-2</v>
      </c>
    </row>
    <row r="2456" spans="1:3" x14ac:dyDescent="0.25">
      <c r="A2456">
        <v>-8059393.5502076903</v>
      </c>
      <c r="B2456">
        <v>-4662.3821080357102</v>
      </c>
      <c r="C2456">
        <v>2.1108530461788101E-2</v>
      </c>
    </row>
    <row r="2457" spans="1:3" x14ac:dyDescent="0.25">
      <c r="A2457">
        <v>-8058459.0713307597</v>
      </c>
      <c r="B2457">
        <v>-4662.3821080357102</v>
      </c>
      <c r="C2457">
        <v>2.8101971372961901E-2</v>
      </c>
    </row>
    <row r="2458" spans="1:3" x14ac:dyDescent="0.25">
      <c r="A2458">
        <v>-8057524.5924538402</v>
      </c>
      <c r="B2458">
        <v>-4662.3821080357102</v>
      </c>
      <c r="C2458">
        <v>3.73411625623703E-2</v>
      </c>
    </row>
    <row r="2459" spans="1:3" x14ac:dyDescent="0.25">
      <c r="A2459">
        <v>-8056590.1135769198</v>
      </c>
      <c r="B2459">
        <v>-4662.3821080357102</v>
      </c>
      <c r="C2459">
        <v>4.6821601688861798E-2</v>
      </c>
    </row>
    <row r="2460" spans="1:3" x14ac:dyDescent="0.25">
      <c r="A2460">
        <v>-8055655.6347000003</v>
      </c>
      <c r="B2460">
        <v>-4662.3821080357102</v>
      </c>
      <c r="C2460">
        <v>4.9053054302930797E-2</v>
      </c>
    </row>
    <row r="2461" spans="1:3" x14ac:dyDescent="0.25">
      <c r="A2461">
        <v>-8054721.1558230696</v>
      </c>
      <c r="B2461">
        <v>-4662.3821080357102</v>
      </c>
      <c r="C2461">
        <v>6.2893882393836906E-2</v>
      </c>
    </row>
    <row r="2462" spans="1:3" x14ac:dyDescent="0.25">
      <c r="A2462">
        <v>-8053786.6769461501</v>
      </c>
      <c r="B2462">
        <v>-4662.3821080357102</v>
      </c>
      <c r="C2462">
        <v>6.6572353243827806E-2</v>
      </c>
    </row>
    <row r="2463" spans="1:3" x14ac:dyDescent="0.25">
      <c r="A2463">
        <v>-8052852.1980692297</v>
      </c>
      <c r="B2463">
        <v>-4662.3821080357102</v>
      </c>
      <c r="C2463">
        <v>7.9891361296176897E-2</v>
      </c>
    </row>
    <row r="2464" spans="1:3" x14ac:dyDescent="0.25">
      <c r="A2464">
        <v>-8051917.7191923</v>
      </c>
      <c r="B2464">
        <v>-4662.3821080357102</v>
      </c>
      <c r="C2464">
        <v>9.5669627189636203E-2</v>
      </c>
    </row>
    <row r="2465" spans="1:3" x14ac:dyDescent="0.25">
      <c r="A2465">
        <v>-8050983.2403153796</v>
      </c>
      <c r="B2465">
        <v>-4662.3821080357102</v>
      </c>
      <c r="C2465">
        <v>0.101242877542972</v>
      </c>
    </row>
    <row r="2466" spans="1:3" x14ac:dyDescent="0.25">
      <c r="A2466">
        <v>-8050048.7614384601</v>
      </c>
      <c r="B2466">
        <v>-4662.3821080357102</v>
      </c>
      <c r="C2466">
        <v>0.104890912771224</v>
      </c>
    </row>
    <row r="2467" spans="1:3" x14ac:dyDescent="0.25">
      <c r="A2467">
        <v>-8049114.2825615304</v>
      </c>
      <c r="B2467">
        <v>-4662.3821080357102</v>
      </c>
      <c r="C2467">
        <v>0.12515941262245101</v>
      </c>
    </row>
    <row r="2468" spans="1:3" x14ac:dyDescent="0.25">
      <c r="A2468">
        <v>-8048179.8036846099</v>
      </c>
      <c r="B2468">
        <v>-4662.3821080357102</v>
      </c>
      <c r="C2468">
        <v>0.13054201006889299</v>
      </c>
    </row>
    <row r="2469" spans="1:3" x14ac:dyDescent="0.25">
      <c r="A2469">
        <v>-8047245.3248076905</v>
      </c>
      <c r="B2469">
        <v>-4662.3821080357102</v>
      </c>
      <c r="C2469">
        <v>0.13634048402309401</v>
      </c>
    </row>
    <row r="2470" spans="1:3" x14ac:dyDescent="0.25">
      <c r="A2470">
        <v>-8046310.8459307598</v>
      </c>
      <c r="B2470">
        <v>-4662.3821080357102</v>
      </c>
      <c r="C2470">
        <v>0.14138887822627999</v>
      </c>
    </row>
    <row r="2471" spans="1:3" x14ac:dyDescent="0.25">
      <c r="A2471">
        <v>-8045376.3670538403</v>
      </c>
      <c r="B2471">
        <v>-4662.3821080357102</v>
      </c>
      <c r="C2471">
        <v>0.150935128331184</v>
      </c>
    </row>
    <row r="2472" spans="1:3" x14ac:dyDescent="0.25">
      <c r="A2472">
        <v>-8044441.8881769199</v>
      </c>
      <c r="B2472">
        <v>-4662.3821080357102</v>
      </c>
      <c r="C2472">
        <v>0.158613845705986</v>
      </c>
    </row>
    <row r="2473" spans="1:3" x14ac:dyDescent="0.25">
      <c r="A2473">
        <v>-8043507.4093000004</v>
      </c>
      <c r="B2473">
        <v>-4662.3821080357102</v>
      </c>
      <c r="C2473">
        <v>0.167704612016677</v>
      </c>
    </row>
    <row r="2474" spans="1:3" x14ac:dyDescent="0.25">
      <c r="A2474">
        <v>-8042572.9304230697</v>
      </c>
      <c r="B2474">
        <v>-4662.3821080357102</v>
      </c>
      <c r="C2474">
        <v>0.177029594779014</v>
      </c>
    </row>
    <row r="2475" spans="1:3" x14ac:dyDescent="0.25">
      <c r="A2475">
        <v>-8041638.4515461503</v>
      </c>
      <c r="B2475">
        <v>-4662.3821080357102</v>
      </c>
      <c r="C2475">
        <v>0.18897154927253701</v>
      </c>
    </row>
    <row r="2476" spans="1:3" x14ac:dyDescent="0.25">
      <c r="A2476">
        <v>-8040703.9726692298</v>
      </c>
      <c r="B2476">
        <v>-4662.3821080357102</v>
      </c>
      <c r="C2476">
        <v>0.19798174500465299</v>
      </c>
    </row>
    <row r="2477" spans="1:3" x14ac:dyDescent="0.25">
      <c r="A2477">
        <v>-8039769.4937923001</v>
      </c>
      <c r="B2477">
        <v>-4662.3821080357102</v>
      </c>
      <c r="C2477">
        <v>0.20193795859813601</v>
      </c>
    </row>
    <row r="2478" spans="1:3" x14ac:dyDescent="0.25">
      <c r="A2478">
        <v>-8038835.0149153797</v>
      </c>
      <c r="B2478">
        <v>-4662.3821080357102</v>
      </c>
      <c r="C2478">
        <v>0.21605980396270699</v>
      </c>
    </row>
    <row r="2479" spans="1:3" x14ac:dyDescent="0.25">
      <c r="A2479">
        <v>-8037900.5360384602</v>
      </c>
      <c r="B2479">
        <v>-4662.3821080357102</v>
      </c>
      <c r="C2479">
        <v>0.224762082099914</v>
      </c>
    </row>
    <row r="2480" spans="1:3" x14ac:dyDescent="0.25">
      <c r="A2480">
        <v>-8036966.0571615295</v>
      </c>
      <c r="B2480">
        <v>-4662.3821080357102</v>
      </c>
      <c r="C2480">
        <v>0.23318171501159601</v>
      </c>
    </row>
    <row r="2481" spans="1:3" x14ac:dyDescent="0.25">
      <c r="A2481">
        <v>-8036031.5782846101</v>
      </c>
      <c r="B2481">
        <v>-4662.3821080357102</v>
      </c>
      <c r="C2481">
        <v>0.22762481868267001</v>
      </c>
    </row>
    <row r="2482" spans="1:3" x14ac:dyDescent="0.25">
      <c r="A2482">
        <v>-8035097.0994076896</v>
      </c>
      <c r="B2482">
        <v>-4662.3821080357102</v>
      </c>
      <c r="C2482">
        <v>0.24058695137500699</v>
      </c>
    </row>
    <row r="2483" spans="1:3" x14ac:dyDescent="0.25">
      <c r="A2483">
        <v>-8034162.6205307599</v>
      </c>
      <c r="B2483">
        <v>-4662.3821080357102</v>
      </c>
      <c r="C2483">
        <v>0.24831210076808899</v>
      </c>
    </row>
    <row r="2484" spans="1:3" x14ac:dyDescent="0.25">
      <c r="A2484">
        <v>-8033228.1416538404</v>
      </c>
      <c r="B2484">
        <v>-4662.3821080357102</v>
      </c>
      <c r="C2484">
        <v>0</v>
      </c>
    </row>
    <row r="2485" spans="1:3" x14ac:dyDescent="0.25">
      <c r="A2485">
        <v>-8032293.66277692</v>
      </c>
      <c r="B2485">
        <v>-4662.3821080357102</v>
      </c>
      <c r="C2485">
        <v>0</v>
      </c>
    </row>
    <row r="2486" spans="1:3" x14ac:dyDescent="0.25">
      <c r="A2486">
        <v>-8031359.1838999996</v>
      </c>
      <c r="B2486">
        <v>-4662.3821080357102</v>
      </c>
      <c r="C2486">
        <v>0</v>
      </c>
    </row>
    <row r="2487" spans="1:3" x14ac:dyDescent="0.25">
      <c r="A2487">
        <v>-8030424.7050230699</v>
      </c>
      <c r="B2487">
        <v>-4662.3821080357102</v>
      </c>
      <c r="C2487">
        <v>0</v>
      </c>
    </row>
    <row r="2488" spans="1:3" x14ac:dyDescent="0.25">
      <c r="A2488">
        <v>-8029490.2261461504</v>
      </c>
      <c r="B2488">
        <v>-4662.3821080357102</v>
      </c>
      <c r="C2488">
        <v>0</v>
      </c>
    </row>
    <row r="2489" spans="1:3" x14ac:dyDescent="0.25">
      <c r="A2489">
        <v>-8028555.74726923</v>
      </c>
      <c r="B2489">
        <v>-4662.3821080357102</v>
      </c>
      <c r="C2489">
        <v>0</v>
      </c>
    </row>
    <row r="2490" spans="1:3" x14ac:dyDescent="0.25">
      <c r="A2490">
        <v>-8027621.2683923002</v>
      </c>
      <c r="B2490">
        <v>-4662.3821080357102</v>
      </c>
      <c r="C2490">
        <v>0</v>
      </c>
    </row>
    <row r="2491" spans="1:3" x14ac:dyDescent="0.25">
      <c r="A2491">
        <v>-8026686.7895153798</v>
      </c>
      <c r="B2491">
        <v>-4662.3821080357102</v>
      </c>
      <c r="C2491">
        <v>0</v>
      </c>
    </row>
    <row r="2492" spans="1:3" x14ac:dyDescent="0.25">
      <c r="A2492">
        <v>-8025752.3106384603</v>
      </c>
      <c r="B2492">
        <v>-4662.3821080357102</v>
      </c>
      <c r="C2492">
        <v>0</v>
      </c>
    </row>
    <row r="2493" spans="1:3" x14ac:dyDescent="0.25">
      <c r="A2493">
        <v>-8024817.8317615297</v>
      </c>
      <c r="B2493">
        <v>-4662.3821080357102</v>
      </c>
      <c r="C2493">
        <v>0</v>
      </c>
    </row>
    <row r="2494" spans="1:3" x14ac:dyDescent="0.25">
      <c r="A2494">
        <v>-8023883.3528846102</v>
      </c>
      <c r="B2494">
        <v>-4662.3821080357102</v>
      </c>
      <c r="C2494">
        <v>0</v>
      </c>
    </row>
    <row r="2495" spans="1:3" x14ac:dyDescent="0.25">
      <c r="A2495">
        <v>-8022948.8740076898</v>
      </c>
      <c r="B2495">
        <v>-4662.3821080357102</v>
      </c>
      <c r="C2495">
        <v>0</v>
      </c>
    </row>
    <row r="2496" spans="1:3" x14ac:dyDescent="0.25">
      <c r="A2496">
        <v>-8022014.39513076</v>
      </c>
      <c r="B2496">
        <v>-4662.3821080357102</v>
      </c>
      <c r="C2496">
        <v>0</v>
      </c>
    </row>
    <row r="2497" spans="1:3" x14ac:dyDescent="0.25">
      <c r="A2497">
        <v>-8021079.9162538396</v>
      </c>
      <c r="B2497">
        <v>-4662.3821080357102</v>
      </c>
      <c r="C2497">
        <v>0</v>
      </c>
    </row>
    <row r="2498" spans="1:3" x14ac:dyDescent="0.25">
      <c r="A2498">
        <v>-8020145.4373769201</v>
      </c>
      <c r="B2498">
        <v>-4662.3821080357102</v>
      </c>
      <c r="C2498">
        <v>0</v>
      </c>
    </row>
    <row r="2499" spans="1:3" x14ac:dyDescent="0.25">
      <c r="A2499">
        <v>-8019210.9584999997</v>
      </c>
      <c r="B2499">
        <v>-4662.3821080357102</v>
      </c>
      <c r="C2499">
        <v>0</v>
      </c>
    </row>
    <row r="2500" spans="1:3" x14ac:dyDescent="0.25">
      <c r="A2500">
        <v>-8018276.47962307</v>
      </c>
      <c r="B2500">
        <v>-4662.3821080357102</v>
      </c>
      <c r="C2500">
        <v>0</v>
      </c>
    </row>
    <row r="2501" spans="1:3" x14ac:dyDescent="0.25">
      <c r="A2501">
        <v>-8017342.0007461496</v>
      </c>
      <c r="B2501">
        <v>-4662.3821080357102</v>
      </c>
      <c r="C2501">
        <v>0</v>
      </c>
    </row>
    <row r="2502" spans="1:3" x14ac:dyDescent="0.25">
      <c r="A2502">
        <v>-8016407.5218692301</v>
      </c>
      <c r="B2502">
        <v>-4662.3821080357102</v>
      </c>
      <c r="C2502">
        <v>0</v>
      </c>
    </row>
    <row r="2503" spans="1:3" x14ac:dyDescent="0.25">
      <c r="A2503">
        <v>-8015473.0429923004</v>
      </c>
      <c r="B2503">
        <v>-4662.3821080357102</v>
      </c>
      <c r="C2503">
        <v>0</v>
      </c>
    </row>
    <row r="2504" spans="1:3" x14ac:dyDescent="0.25">
      <c r="A2504">
        <v>-8066869.3812230704</v>
      </c>
      <c r="B2504">
        <v>-5596.8609848214201</v>
      </c>
      <c r="C2504">
        <v>2.03569186851382E-3</v>
      </c>
    </row>
    <row r="2505" spans="1:3" x14ac:dyDescent="0.25">
      <c r="A2505">
        <v>-8065934.90234615</v>
      </c>
      <c r="B2505">
        <v>-5596.8609848214201</v>
      </c>
      <c r="C2505">
        <v>3.1500174663960899E-3</v>
      </c>
    </row>
    <row r="2506" spans="1:3" x14ac:dyDescent="0.25">
      <c r="A2506">
        <v>-8065000.4234692296</v>
      </c>
      <c r="B2506">
        <v>-5596.8609848214201</v>
      </c>
      <c r="C2506">
        <v>4.8608207143843096E-3</v>
      </c>
    </row>
    <row r="2507" spans="1:3" x14ac:dyDescent="0.25">
      <c r="A2507">
        <v>-8064065.9445922999</v>
      </c>
      <c r="B2507">
        <v>-5596.8609848214201</v>
      </c>
      <c r="C2507">
        <v>5.1984852179884902E-3</v>
      </c>
    </row>
    <row r="2508" spans="1:3" x14ac:dyDescent="0.25">
      <c r="A2508">
        <v>-8063131.4657153804</v>
      </c>
      <c r="B2508">
        <v>-5596.8609848214201</v>
      </c>
      <c r="C2508">
        <v>7.4462201446294698E-3</v>
      </c>
    </row>
    <row r="2509" spans="1:3" x14ac:dyDescent="0.25">
      <c r="A2509">
        <v>-8062196.98683846</v>
      </c>
      <c r="B2509">
        <v>-5596.8609848214201</v>
      </c>
      <c r="C2509">
        <v>1.0295612737536399E-2</v>
      </c>
    </row>
    <row r="2510" spans="1:3" x14ac:dyDescent="0.25">
      <c r="A2510">
        <v>-8061262.5079615302</v>
      </c>
      <c r="B2510">
        <v>-5596.8609848214201</v>
      </c>
      <c r="C2510">
        <v>1.5208782628178499E-2</v>
      </c>
    </row>
    <row r="2511" spans="1:3" x14ac:dyDescent="0.25">
      <c r="A2511">
        <v>-8060328.0290846098</v>
      </c>
      <c r="B2511">
        <v>-5596.8609848214201</v>
      </c>
      <c r="C2511">
        <v>2.09701973944902E-2</v>
      </c>
    </row>
    <row r="2512" spans="1:3" x14ac:dyDescent="0.25">
      <c r="A2512">
        <v>-8059393.5502076903</v>
      </c>
      <c r="B2512">
        <v>-5596.8609848214201</v>
      </c>
      <c r="C2512">
        <v>2.7817780151963199E-2</v>
      </c>
    </row>
    <row r="2513" spans="1:3" x14ac:dyDescent="0.25">
      <c r="A2513">
        <v>-8058459.0713307597</v>
      </c>
      <c r="B2513">
        <v>-5596.8609848214201</v>
      </c>
      <c r="C2513">
        <v>3.7002712488174397E-2</v>
      </c>
    </row>
    <row r="2514" spans="1:3" x14ac:dyDescent="0.25">
      <c r="A2514">
        <v>-8057524.5924538402</v>
      </c>
      <c r="B2514">
        <v>-5596.8609848214201</v>
      </c>
      <c r="C2514">
        <v>4.61767129600048E-2</v>
      </c>
    </row>
    <row r="2515" spans="1:3" x14ac:dyDescent="0.25">
      <c r="A2515">
        <v>-8056590.1135769198</v>
      </c>
      <c r="B2515">
        <v>-5596.8609848214201</v>
      </c>
      <c r="C2515">
        <v>4.8486478626728002E-2</v>
      </c>
    </row>
    <row r="2516" spans="1:3" x14ac:dyDescent="0.25">
      <c r="A2516">
        <v>-8055655.6347000003</v>
      </c>
      <c r="B2516">
        <v>-5596.8609848214201</v>
      </c>
      <c r="C2516">
        <v>6.18025474250316E-2</v>
      </c>
    </row>
    <row r="2517" spans="1:3" x14ac:dyDescent="0.25">
      <c r="A2517">
        <v>-8054721.1558230696</v>
      </c>
      <c r="B2517">
        <v>-5596.8609848214201</v>
      </c>
      <c r="C2517">
        <v>7.7192425727844197E-2</v>
      </c>
    </row>
    <row r="2518" spans="1:3" x14ac:dyDescent="0.25">
      <c r="A2518">
        <v>-8053786.6769461501</v>
      </c>
      <c r="B2518">
        <v>-5596.8609848214201</v>
      </c>
      <c r="C2518">
        <v>8.0414354801177895E-2</v>
      </c>
    </row>
    <row r="2519" spans="1:3" x14ac:dyDescent="0.25">
      <c r="A2519">
        <v>-8052852.1980692297</v>
      </c>
      <c r="B2519">
        <v>-5596.8609848214201</v>
      </c>
      <c r="C2519">
        <v>9.3673557043075506E-2</v>
      </c>
    </row>
    <row r="2520" spans="1:3" x14ac:dyDescent="0.25">
      <c r="A2520">
        <v>-8051917.7191923</v>
      </c>
      <c r="B2520">
        <v>-5596.8609848214201</v>
      </c>
      <c r="C2520">
        <v>0.113955780863761</v>
      </c>
    </row>
    <row r="2521" spans="1:3" x14ac:dyDescent="0.25">
      <c r="A2521">
        <v>-8050983.2403153796</v>
      </c>
      <c r="B2521">
        <v>-5596.8609848214201</v>
      </c>
      <c r="C2521">
        <v>0.11647953838109899</v>
      </c>
    </row>
    <row r="2522" spans="1:3" x14ac:dyDescent="0.25">
      <c r="A2522">
        <v>-8050048.7614384601</v>
      </c>
      <c r="B2522">
        <v>-5596.8609848214201</v>
      </c>
      <c r="C2522">
        <v>0.122278861701488</v>
      </c>
    </row>
    <row r="2523" spans="1:3" x14ac:dyDescent="0.25">
      <c r="A2523">
        <v>-8049114.2825615304</v>
      </c>
      <c r="B2523">
        <v>-5596.8609848214201</v>
      </c>
      <c r="C2523">
        <v>0.143254444003105</v>
      </c>
    </row>
    <row r="2524" spans="1:3" x14ac:dyDescent="0.25">
      <c r="A2524">
        <v>-8048179.8036846099</v>
      </c>
      <c r="B2524">
        <v>-5596.8609848214201</v>
      </c>
      <c r="C2524">
        <v>0.14878344535827601</v>
      </c>
    </row>
    <row r="2525" spans="1:3" x14ac:dyDescent="0.25">
      <c r="A2525">
        <v>-8047245.3248076905</v>
      </c>
      <c r="B2525">
        <v>-5596.8609848214201</v>
      </c>
      <c r="C2525">
        <v>0.152804359793663</v>
      </c>
    </row>
    <row r="2526" spans="1:3" x14ac:dyDescent="0.25">
      <c r="A2526">
        <v>-8046310.8459307598</v>
      </c>
      <c r="B2526">
        <v>-5596.8609848214201</v>
      </c>
      <c r="C2526">
        <v>0.16096869111060999</v>
      </c>
    </row>
    <row r="2527" spans="1:3" x14ac:dyDescent="0.25">
      <c r="A2527">
        <v>-8045376.3670538403</v>
      </c>
      <c r="B2527">
        <v>-5596.8609848214201</v>
      </c>
      <c r="C2527">
        <v>0.167234182357788</v>
      </c>
    </row>
    <row r="2528" spans="1:3" x14ac:dyDescent="0.25">
      <c r="A2528">
        <v>-8044441.8881769199</v>
      </c>
      <c r="B2528">
        <v>-5596.8609848214201</v>
      </c>
      <c r="C2528">
        <v>0.17464677989482799</v>
      </c>
    </row>
    <row r="2529" spans="1:3" x14ac:dyDescent="0.25">
      <c r="A2529">
        <v>-8043507.4093000004</v>
      </c>
      <c r="B2529">
        <v>-5596.8609848214201</v>
      </c>
      <c r="C2529">
        <v>0.18389728665351801</v>
      </c>
    </row>
    <row r="2530" spans="1:3" x14ac:dyDescent="0.25">
      <c r="A2530">
        <v>-8042572.9304230697</v>
      </c>
      <c r="B2530">
        <v>-5596.8609848214201</v>
      </c>
      <c r="C2530">
        <v>0.19228537380695301</v>
      </c>
    </row>
    <row r="2531" spans="1:3" x14ac:dyDescent="0.25">
      <c r="A2531">
        <v>-8041638.4515461503</v>
      </c>
      <c r="B2531">
        <v>-5596.8609848214201</v>
      </c>
      <c r="C2531">
        <v>0.196510449051856</v>
      </c>
    </row>
    <row r="2532" spans="1:3" x14ac:dyDescent="0.25">
      <c r="A2532">
        <v>-8040703.9726692298</v>
      </c>
      <c r="B2532">
        <v>-5596.8609848214201</v>
      </c>
      <c r="C2532">
        <v>0.205608054995536</v>
      </c>
    </row>
    <row r="2533" spans="1:3" x14ac:dyDescent="0.25">
      <c r="A2533">
        <v>-8039769.4937923001</v>
      </c>
      <c r="B2533">
        <v>-5596.8609848214201</v>
      </c>
      <c r="C2533">
        <v>0.20283339917659701</v>
      </c>
    </row>
    <row r="2534" spans="1:3" x14ac:dyDescent="0.25">
      <c r="A2534">
        <v>-8038835.0149153797</v>
      </c>
      <c r="B2534">
        <v>-5596.8609848214201</v>
      </c>
      <c r="C2534">
        <v>0.215182244777679</v>
      </c>
    </row>
    <row r="2535" spans="1:3" x14ac:dyDescent="0.25">
      <c r="A2535">
        <v>-8037900.5360384602</v>
      </c>
      <c r="B2535">
        <v>-5596.8609848214201</v>
      </c>
      <c r="C2535">
        <v>0.22904434800147999</v>
      </c>
    </row>
    <row r="2536" spans="1:3" x14ac:dyDescent="0.25">
      <c r="A2536">
        <v>-8036966.0571615295</v>
      </c>
      <c r="B2536">
        <v>-5596.8609848214201</v>
      </c>
      <c r="C2536">
        <v>0.22735774517059301</v>
      </c>
    </row>
    <row r="2537" spans="1:3" x14ac:dyDescent="0.25">
      <c r="A2537">
        <v>-8036031.5782846101</v>
      </c>
      <c r="B2537">
        <v>-5596.8609848214201</v>
      </c>
      <c r="C2537">
        <v>0.23465922474861101</v>
      </c>
    </row>
    <row r="2538" spans="1:3" x14ac:dyDescent="0.25">
      <c r="A2538">
        <v>-8035097.0994076896</v>
      </c>
      <c r="B2538">
        <v>-5596.8609848214201</v>
      </c>
      <c r="C2538">
        <v>0.234279915690422</v>
      </c>
    </row>
    <row r="2539" spans="1:3" x14ac:dyDescent="0.25">
      <c r="A2539">
        <v>-8034162.6205307599</v>
      </c>
      <c r="B2539">
        <v>-5596.8609848214201</v>
      </c>
      <c r="C2539">
        <v>0</v>
      </c>
    </row>
    <row r="2540" spans="1:3" x14ac:dyDescent="0.25">
      <c r="A2540">
        <v>-8033228.1416538404</v>
      </c>
      <c r="B2540">
        <v>-5596.8609848214201</v>
      </c>
      <c r="C2540">
        <v>0</v>
      </c>
    </row>
    <row r="2541" spans="1:3" x14ac:dyDescent="0.25">
      <c r="A2541">
        <v>-8032293.66277692</v>
      </c>
      <c r="B2541">
        <v>-5596.8609848214201</v>
      </c>
      <c r="C2541">
        <v>0</v>
      </c>
    </row>
    <row r="2542" spans="1:3" x14ac:dyDescent="0.25">
      <c r="A2542">
        <v>-8031359.1838999996</v>
      </c>
      <c r="B2542">
        <v>-5596.8609848214201</v>
      </c>
      <c r="C2542">
        <v>0</v>
      </c>
    </row>
    <row r="2543" spans="1:3" x14ac:dyDescent="0.25">
      <c r="A2543">
        <v>-8030424.7050230699</v>
      </c>
      <c r="B2543">
        <v>-5596.8609848214201</v>
      </c>
      <c r="C2543">
        <v>0</v>
      </c>
    </row>
    <row r="2544" spans="1:3" x14ac:dyDescent="0.25">
      <c r="A2544">
        <v>-8029490.2261461504</v>
      </c>
      <c r="B2544">
        <v>-5596.8609848214201</v>
      </c>
      <c r="C2544">
        <v>0</v>
      </c>
    </row>
    <row r="2545" spans="1:3" x14ac:dyDescent="0.25">
      <c r="A2545">
        <v>-8028555.74726923</v>
      </c>
      <c r="B2545">
        <v>-5596.8609848214201</v>
      </c>
      <c r="C2545">
        <v>0</v>
      </c>
    </row>
    <row r="2546" spans="1:3" x14ac:dyDescent="0.25">
      <c r="A2546">
        <v>-8027621.2683923002</v>
      </c>
      <c r="B2546">
        <v>-5596.8609848214201</v>
      </c>
      <c r="C2546">
        <v>0</v>
      </c>
    </row>
    <row r="2547" spans="1:3" x14ac:dyDescent="0.25">
      <c r="A2547">
        <v>-8026686.7895153798</v>
      </c>
      <c r="B2547">
        <v>-5596.8609848214201</v>
      </c>
      <c r="C2547">
        <v>0</v>
      </c>
    </row>
    <row r="2548" spans="1:3" x14ac:dyDescent="0.25">
      <c r="A2548">
        <v>-8025752.3106384603</v>
      </c>
      <c r="B2548">
        <v>-5596.8609848214201</v>
      </c>
      <c r="C2548">
        <v>0</v>
      </c>
    </row>
    <row r="2549" spans="1:3" x14ac:dyDescent="0.25">
      <c r="A2549">
        <v>-8024817.8317615297</v>
      </c>
      <c r="B2549">
        <v>-5596.8609848214201</v>
      </c>
      <c r="C2549">
        <v>0</v>
      </c>
    </row>
    <row r="2550" spans="1:3" x14ac:dyDescent="0.25">
      <c r="A2550">
        <v>-8023883.3528846102</v>
      </c>
      <c r="B2550">
        <v>-5596.8609848214201</v>
      </c>
      <c r="C2550">
        <v>0</v>
      </c>
    </row>
    <row r="2551" spans="1:3" x14ac:dyDescent="0.25">
      <c r="A2551">
        <v>-8022948.8740076898</v>
      </c>
      <c r="B2551">
        <v>-5596.8609848214201</v>
      </c>
      <c r="C2551">
        <v>0</v>
      </c>
    </row>
    <row r="2552" spans="1:3" x14ac:dyDescent="0.25">
      <c r="A2552">
        <v>-8022014.39513076</v>
      </c>
      <c r="B2552">
        <v>-5596.8609848214201</v>
      </c>
      <c r="C2552">
        <v>0</v>
      </c>
    </row>
    <row r="2553" spans="1:3" x14ac:dyDescent="0.25">
      <c r="A2553">
        <v>-8021079.9162538396</v>
      </c>
      <c r="B2553">
        <v>-5596.8609848214201</v>
      </c>
      <c r="C2553">
        <v>0</v>
      </c>
    </row>
    <row r="2554" spans="1:3" x14ac:dyDescent="0.25">
      <c r="A2554">
        <v>-8020145.4373769201</v>
      </c>
      <c r="B2554">
        <v>-5596.8609848214201</v>
      </c>
      <c r="C2554">
        <v>0</v>
      </c>
    </row>
    <row r="2555" spans="1:3" x14ac:dyDescent="0.25">
      <c r="A2555">
        <v>-8019210.9584999997</v>
      </c>
      <c r="B2555">
        <v>-5596.8609848214201</v>
      </c>
      <c r="C2555">
        <v>0</v>
      </c>
    </row>
    <row r="2556" spans="1:3" x14ac:dyDescent="0.25">
      <c r="A2556">
        <v>-8018276.47962307</v>
      </c>
      <c r="B2556">
        <v>-5596.8609848214201</v>
      </c>
      <c r="C2556">
        <v>0</v>
      </c>
    </row>
    <row r="2557" spans="1:3" x14ac:dyDescent="0.25">
      <c r="A2557">
        <v>-8017342.0007461496</v>
      </c>
      <c r="B2557">
        <v>-5596.8609848214201</v>
      </c>
      <c r="C2557">
        <v>0</v>
      </c>
    </row>
    <row r="2558" spans="1:3" x14ac:dyDescent="0.25">
      <c r="A2558">
        <v>-8016407.5218692301</v>
      </c>
      <c r="B2558">
        <v>-5596.8609848214201</v>
      </c>
      <c r="C2558">
        <v>0</v>
      </c>
    </row>
    <row r="2559" spans="1:3" x14ac:dyDescent="0.25">
      <c r="A2559">
        <v>-8015473.0429923004</v>
      </c>
      <c r="B2559">
        <v>-5596.8609848214201</v>
      </c>
      <c r="C2559">
        <v>0</v>
      </c>
    </row>
    <row r="2560" spans="1:3" x14ac:dyDescent="0.25">
      <c r="A2560">
        <v>-8066869.3812230704</v>
      </c>
      <c r="B2560">
        <v>-6531.3398616071399</v>
      </c>
      <c r="C2560">
        <v>2.1284297108650199E-3</v>
      </c>
    </row>
    <row r="2561" spans="1:3" x14ac:dyDescent="0.25">
      <c r="A2561">
        <v>-8065934.90234615</v>
      </c>
      <c r="B2561">
        <v>-6531.3398616071399</v>
      </c>
      <c r="C2561">
        <v>3.3035345841199099E-3</v>
      </c>
    </row>
    <row r="2562" spans="1:3" x14ac:dyDescent="0.25">
      <c r="A2562">
        <v>-8065000.4234692296</v>
      </c>
      <c r="B2562">
        <v>-6531.3398616071399</v>
      </c>
      <c r="C2562">
        <v>5.1459958776831601E-3</v>
      </c>
    </row>
    <row r="2563" spans="1:3" x14ac:dyDescent="0.25">
      <c r="A2563">
        <v>-8064065.9445922999</v>
      </c>
      <c r="B2563">
        <v>-6531.3398616071399</v>
      </c>
      <c r="C2563">
        <v>7.4647441506385803E-3</v>
      </c>
    </row>
    <row r="2564" spans="1:3" x14ac:dyDescent="0.25">
      <c r="A2564">
        <v>-8063131.4657153804</v>
      </c>
      <c r="B2564">
        <v>-6531.3398616071399</v>
      </c>
      <c r="C2564">
        <v>1.02662006393074E-2</v>
      </c>
    </row>
    <row r="2565" spans="1:3" x14ac:dyDescent="0.25">
      <c r="A2565">
        <v>-8062196.98683846</v>
      </c>
      <c r="B2565">
        <v>-6531.3398616071399</v>
      </c>
      <c r="C2565">
        <v>1.51250073686242E-2</v>
      </c>
    </row>
    <row r="2566" spans="1:3" x14ac:dyDescent="0.25">
      <c r="A2566">
        <v>-8061262.5079615302</v>
      </c>
      <c r="B2566">
        <v>-6531.3398616071399</v>
      </c>
      <c r="C2566">
        <v>2.01791748404502E-2</v>
      </c>
    </row>
    <row r="2567" spans="1:3" x14ac:dyDescent="0.25">
      <c r="A2567">
        <v>-8060328.0290846098</v>
      </c>
      <c r="B2567">
        <v>-6531.3398616071399</v>
      </c>
      <c r="C2567">
        <v>2.6773443445563299E-2</v>
      </c>
    </row>
    <row r="2568" spans="1:3" x14ac:dyDescent="0.25">
      <c r="A2568">
        <v>-8059393.5502076903</v>
      </c>
      <c r="B2568">
        <v>-6531.3398616071399</v>
      </c>
      <c r="C2568">
        <v>3.56518886983394E-2</v>
      </c>
    </row>
    <row r="2569" spans="1:3" x14ac:dyDescent="0.25">
      <c r="A2569">
        <v>-8058459.0713307597</v>
      </c>
      <c r="B2569">
        <v>-6531.3398616071399</v>
      </c>
      <c r="C2569">
        <v>4.5833561569452202E-2</v>
      </c>
    </row>
    <row r="2570" spans="1:3" x14ac:dyDescent="0.25">
      <c r="A2570">
        <v>-8057524.5924538402</v>
      </c>
      <c r="B2570">
        <v>-6531.3398616071399</v>
      </c>
      <c r="C2570">
        <v>4.77192029356956E-2</v>
      </c>
    </row>
    <row r="2571" spans="1:3" x14ac:dyDescent="0.25">
      <c r="A2571">
        <v>-8056590.1135769198</v>
      </c>
      <c r="B2571">
        <v>-6531.3398616071399</v>
      </c>
      <c r="C2571">
        <v>6.1070989817380898E-2</v>
      </c>
    </row>
    <row r="2572" spans="1:3" x14ac:dyDescent="0.25">
      <c r="A2572">
        <v>-8055655.6347000003</v>
      </c>
      <c r="B2572">
        <v>-6531.3398616071399</v>
      </c>
      <c r="C2572">
        <v>7.6219812035560594E-2</v>
      </c>
    </row>
    <row r="2573" spans="1:3" x14ac:dyDescent="0.25">
      <c r="A2573">
        <v>-8054721.1558230696</v>
      </c>
      <c r="B2573">
        <v>-6531.3398616071399</v>
      </c>
      <c r="C2573">
        <v>9.1196663677692399E-2</v>
      </c>
    </row>
    <row r="2574" spans="1:3" x14ac:dyDescent="0.25">
      <c r="A2574">
        <v>-8053786.6769461501</v>
      </c>
      <c r="B2574">
        <v>-6531.3398616071399</v>
      </c>
      <c r="C2574">
        <v>9.2464894056320093E-2</v>
      </c>
    </row>
    <row r="2575" spans="1:3" x14ac:dyDescent="0.25">
      <c r="A2575">
        <v>-8052852.1980692297</v>
      </c>
      <c r="B2575">
        <v>-6531.3398616071399</v>
      </c>
      <c r="C2575">
        <v>0.112099476158618</v>
      </c>
    </row>
    <row r="2576" spans="1:3" x14ac:dyDescent="0.25">
      <c r="A2576">
        <v>-8051917.7191923</v>
      </c>
      <c r="B2576">
        <v>-6531.3398616071399</v>
      </c>
      <c r="C2576">
        <v>0.132354691624641</v>
      </c>
    </row>
    <row r="2577" spans="1:3" x14ac:dyDescent="0.25">
      <c r="A2577">
        <v>-8050983.2403153796</v>
      </c>
      <c r="B2577">
        <v>-6531.3398616071399</v>
      </c>
      <c r="C2577">
        <v>0.13462655246257699</v>
      </c>
    </row>
    <row r="2578" spans="1:3" x14ac:dyDescent="0.25">
      <c r="A2578">
        <v>-8050048.7614384601</v>
      </c>
      <c r="B2578">
        <v>-6531.3398616071399</v>
      </c>
      <c r="C2578">
        <v>0.140107557177543</v>
      </c>
    </row>
    <row r="2579" spans="1:3" x14ac:dyDescent="0.25">
      <c r="A2579">
        <v>-8049114.2825615304</v>
      </c>
      <c r="B2579">
        <v>-6531.3398616071399</v>
      </c>
      <c r="C2579">
        <v>0.15479260683059601</v>
      </c>
    </row>
    <row r="2580" spans="1:3" x14ac:dyDescent="0.25">
      <c r="A2580">
        <v>-8048179.8036846099</v>
      </c>
      <c r="B2580">
        <v>-6531.3398616071399</v>
      </c>
      <c r="C2580">
        <v>0.15884722769260401</v>
      </c>
    </row>
    <row r="2581" spans="1:3" x14ac:dyDescent="0.25">
      <c r="A2581">
        <v>-8047245.3248076905</v>
      </c>
      <c r="B2581">
        <v>-6531.3398616071399</v>
      </c>
      <c r="C2581">
        <v>0.162745416164398</v>
      </c>
    </row>
    <row r="2582" spans="1:3" x14ac:dyDescent="0.25">
      <c r="A2582">
        <v>-8046310.8459307598</v>
      </c>
      <c r="B2582">
        <v>-6531.3398616071399</v>
      </c>
      <c r="C2582">
        <v>0.183923169970512</v>
      </c>
    </row>
    <row r="2583" spans="1:3" x14ac:dyDescent="0.25">
      <c r="A2583">
        <v>-8045376.3670538403</v>
      </c>
      <c r="B2583">
        <v>-6531.3398616071399</v>
      </c>
      <c r="C2583">
        <v>0.189390763640403</v>
      </c>
    </row>
    <row r="2584" spans="1:3" x14ac:dyDescent="0.25">
      <c r="A2584">
        <v>-8044441.8881769199</v>
      </c>
      <c r="B2584">
        <v>-6531.3398616071399</v>
      </c>
      <c r="C2584">
        <v>0.19476957619190199</v>
      </c>
    </row>
    <row r="2585" spans="1:3" x14ac:dyDescent="0.25">
      <c r="A2585">
        <v>-8043507.4093000004</v>
      </c>
      <c r="B2585">
        <v>-6531.3398616071399</v>
      </c>
      <c r="C2585">
        <v>0.20266698300838401</v>
      </c>
    </row>
    <row r="2586" spans="1:3" x14ac:dyDescent="0.25">
      <c r="A2586">
        <v>-8042572.9304230697</v>
      </c>
      <c r="B2586">
        <v>-6531.3398616071399</v>
      </c>
      <c r="C2586">
        <v>0.19658440351486201</v>
      </c>
    </row>
    <row r="2587" spans="1:3" x14ac:dyDescent="0.25">
      <c r="A2587">
        <v>-8041638.4515461503</v>
      </c>
      <c r="B2587">
        <v>-6531.3398616071399</v>
      </c>
      <c r="C2587">
        <v>0.20594199001788999</v>
      </c>
    </row>
    <row r="2588" spans="1:3" x14ac:dyDescent="0.25">
      <c r="A2588">
        <v>-8040703.9726692298</v>
      </c>
      <c r="B2588">
        <v>-6531.3398616071399</v>
      </c>
      <c r="C2588">
        <v>0.21452416479587499</v>
      </c>
    </row>
    <row r="2589" spans="1:3" x14ac:dyDescent="0.25">
      <c r="A2589">
        <v>-8039769.4937923001</v>
      </c>
      <c r="B2589">
        <v>-6531.3398616071399</v>
      </c>
      <c r="C2589">
        <v>0.215211242437362</v>
      </c>
    </row>
    <row r="2590" spans="1:3" x14ac:dyDescent="0.25">
      <c r="A2590">
        <v>-8038835.0149153797</v>
      </c>
      <c r="B2590">
        <v>-6531.3398616071399</v>
      </c>
      <c r="C2590">
        <v>0.22669342160224901</v>
      </c>
    </row>
    <row r="2591" spans="1:3" x14ac:dyDescent="0.25">
      <c r="A2591">
        <v>-8037900.5360384602</v>
      </c>
      <c r="B2591">
        <v>-6531.3398616071399</v>
      </c>
      <c r="C2591">
        <v>0.228023827075958</v>
      </c>
    </row>
    <row r="2592" spans="1:3" x14ac:dyDescent="0.25">
      <c r="A2592">
        <v>-8036966.0571615295</v>
      </c>
      <c r="B2592">
        <v>-6531.3398616071399</v>
      </c>
      <c r="C2592">
        <v>0.22982764244079501</v>
      </c>
    </row>
    <row r="2593" spans="1:3" x14ac:dyDescent="0.25">
      <c r="A2593">
        <v>-8036031.5782846101</v>
      </c>
      <c r="B2593">
        <v>-6531.3398616071399</v>
      </c>
      <c r="C2593">
        <v>0.228758960962295</v>
      </c>
    </row>
    <row r="2594" spans="1:3" x14ac:dyDescent="0.25">
      <c r="A2594">
        <v>-8035097.0994076896</v>
      </c>
      <c r="B2594">
        <v>-6531.3398616071399</v>
      </c>
      <c r="C2594">
        <v>0</v>
      </c>
    </row>
    <row r="2595" spans="1:3" x14ac:dyDescent="0.25">
      <c r="A2595">
        <v>-8034162.6205307599</v>
      </c>
      <c r="B2595">
        <v>-6531.3398616071399</v>
      </c>
      <c r="C2595">
        <v>0</v>
      </c>
    </row>
    <row r="2596" spans="1:3" x14ac:dyDescent="0.25">
      <c r="A2596">
        <v>-8033228.1416538404</v>
      </c>
      <c r="B2596">
        <v>-6531.3398616071399</v>
      </c>
      <c r="C2596">
        <v>0</v>
      </c>
    </row>
    <row r="2597" spans="1:3" x14ac:dyDescent="0.25">
      <c r="A2597">
        <v>-8032293.66277692</v>
      </c>
      <c r="B2597">
        <v>-6531.3398616071399</v>
      </c>
      <c r="C2597">
        <v>0</v>
      </c>
    </row>
    <row r="2598" spans="1:3" x14ac:dyDescent="0.25">
      <c r="A2598">
        <v>-8031359.1838999996</v>
      </c>
      <c r="B2598">
        <v>-6531.3398616071399</v>
      </c>
      <c r="C2598">
        <v>0</v>
      </c>
    </row>
    <row r="2599" spans="1:3" x14ac:dyDescent="0.25">
      <c r="A2599">
        <v>-8030424.7050230699</v>
      </c>
      <c r="B2599">
        <v>-6531.3398616071399</v>
      </c>
      <c r="C2599">
        <v>0</v>
      </c>
    </row>
    <row r="2600" spans="1:3" x14ac:dyDescent="0.25">
      <c r="A2600">
        <v>-8029490.2261461504</v>
      </c>
      <c r="B2600">
        <v>-6531.3398616071399</v>
      </c>
      <c r="C2600">
        <v>0</v>
      </c>
    </row>
    <row r="2601" spans="1:3" x14ac:dyDescent="0.25">
      <c r="A2601">
        <v>-8028555.74726923</v>
      </c>
      <c r="B2601">
        <v>-6531.3398616071399</v>
      </c>
      <c r="C2601">
        <v>0</v>
      </c>
    </row>
    <row r="2602" spans="1:3" x14ac:dyDescent="0.25">
      <c r="A2602">
        <v>-8027621.2683923002</v>
      </c>
      <c r="B2602">
        <v>-6531.3398616071399</v>
      </c>
      <c r="C2602">
        <v>0</v>
      </c>
    </row>
    <row r="2603" spans="1:3" x14ac:dyDescent="0.25">
      <c r="A2603">
        <v>-8026686.7895153798</v>
      </c>
      <c r="B2603">
        <v>-6531.3398616071399</v>
      </c>
      <c r="C2603">
        <v>0</v>
      </c>
    </row>
    <row r="2604" spans="1:3" x14ac:dyDescent="0.25">
      <c r="A2604">
        <v>-8025752.3106384603</v>
      </c>
      <c r="B2604">
        <v>-6531.3398616071399</v>
      </c>
      <c r="C2604">
        <v>0</v>
      </c>
    </row>
    <row r="2605" spans="1:3" x14ac:dyDescent="0.25">
      <c r="A2605">
        <v>-8024817.8317615297</v>
      </c>
      <c r="B2605">
        <v>-6531.3398616071399</v>
      </c>
      <c r="C2605">
        <v>0</v>
      </c>
    </row>
    <row r="2606" spans="1:3" x14ac:dyDescent="0.25">
      <c r="A2606">
        <v>-8023883.3528846102</v>
      </c>
      <c r="B2606">
        <v>-6531.3398616071399</v>
      </c>
      <c r="C2606">
        <v>0</v>
      </c>
    </row>
    <row r="2607" spans="1:3" x14ac:dyDescent="0.25">
      <c r="A2607">
        <v>-8022948.8740076898</v>
      </c>
      <c r="B2607">
        <v>-6531.3398616071399</v>
      </c>
      <c r="C2607">
        <v>0</v>
      </c>
    </row>
    <row r="2608" spans="1:3" x14ac:dyDescent="0.25">
      <c r="A2608">
        <v>-8022014.39513076</v>
      </c>
      <c r="B2608">
        <v>-6531.3398616071399</v>
      </c>
      <c r="C2608">
        <v>0</v>
      </c>
    </row>
    <row r="2609" spans="1:3" x14ac:dyDescent="0.25">
      <c r="A2609">
        <v>-8021079.9162538396</v>
      </c>
      <c r="B2609">
        <v>-6531.3398616071399</v>
      </c>
      <c r="C2609">
        <v>0</v>
      </c>
    </row>
    <row r="2610" spans="1:3" x14ac:dyDescent="0.25">
      <c r="A2610">
        <v>-8020145.4373769201</v>
      </c>
      <c r="B2610">
        <v>-6531.3398616071399</v>
      </c>
      <c r="C2610">
        <v>0</v>
      </c>
    </row>
    <row r="2611" spans="1:3" x14ac:dyDescent="0.25">
      <c r="A2611">
        <v>-8019210.9584999997</v>
      </c>
      <c r="B2611">
        <v>-6531.3398616071399</v>
      </c>
      <c r="C2611">
        <v>0</v>
      </c>
    </row>
    <row r="2612" spans="1:3" x14ac:dyDescent="0.25">
      <c r="A2612">
        <v>-8018276.47962307</v>
      </c>
      <c r="B2612">
        <v>-6531.3398616071399</v>
      </c>
      <c r="C2612">
        <v>0</v>
      </c>
    </row>
    <row r="2613" spans="1:3" x14ac:dyDescent="0.25">
      <c r="A2613">
        <v>-8017342.0007461496</v>
      </c>
      <c r="B2613">
        <v>-6531.3398616071399</v>
      </c>
      <c r="C2613">
        <v>0</v>
      </c>
    </row>
    <row r="2614" spans="1:3" x14ac:dyDescent="0.25">
      <c r="A2614">
        <v>-8016407.5218692301</v>
      </c>
      <c r="B2614">
        <v>-6531.3398616071399</v>
      </c>
      <c r="C2614">
        <v>0</v>
      </c>
    </row>
    <row r="2615" spans="1:3" x14ac:dyDescent="0.25">
      <c r="A2615">
        <v>-8066869.3812230704</v>
      </c>
      <c r="B2615">
        <v>-7465.8187383928498</v>
      </c>
      <c r="C2615">
        <v>3.1858193688094599E-3</v>
      </c>
    </row>
    <row r="2616" spans="1:3" x14ac:dyDescent="0.25">
      <c r="A2616">
        <v>-8065934.90234615</v>
      </c>
      <c r="B2616">
        <v>-7465.8187383928498</v>
      </c>
      <c r="C2616">
        <v>4.9499589949846198E-3</v>
      </c>
    </row>
    <row r="2617" spans="1:3" x14ac:dyDescent="0.25">
      <c r="A2617">
        <v>-8065000.4234692296</v>
      </c>
      <c r="B2617">
        <v>-7465.8187383928498</v>
      </c>
      <c r="C2617">
        <v>7.1028266102075499E-3</v>
      </c>
    </row>
    <row r="2618" spans="1:3" x14ac:dyDescent="0.25">
      <c r="A2618">
        <v>-8064065.9445922999</v>
      </c>
      <c r="B2618">
        <v>-7465.8187383928498</v>
      </c>
      <c r="C2618">
        <v>9.9121695384383202E-3</v>
      </c>
    </row>
    <row r="2619" spans="1:3" x14ac:dyDescent="0.25">
      <c r="A2619">
        <v>-8063131.4657153804</v>
      </c>
      <c r="B2619">
        <v>-7465.8187383928498</v>
      </c>
      <c r="C2619">
        <v>1.44903063774108E-2</v>
      </c>
    </row>
    <row r="2620" spans="1:3" x14ac:dyDescent="0.25">
      <c r="A2620">
        <v>-8062196.98683846</v>
      </c>
      <c r="B2620">
        <v>-7465.8187383928498</v>
      </c>
      <c r="C2620">
        <v>2.0104873925447402E-2</v>
      </c>
    </row>
    <row r="2621" spans="1:3" x14ac:dyDescent="0.25">
      <c r="A2621">
        <v>-8061262.5079615302</v>
      </c>
      <c r="B2621">
        <v>-7465.8187383928498</v>
      </c>
      <c r="C2621">
        <v>2.11117211729288E-2</v>
      </c>
    </row>
    <row r="2622" spans="1:3" x14ac:dyDescent="0.25">
      <c r="A2622">
        <v>-8060328.0290846098</v>
      </c>
      <c r="B2622">
        <v>-7465.8187383928498</v>
      </c>
      <c r="C2622">
        <v>2.79285889118909E-2</v>
      </c>
    </row>
    <row r="2623" spans="1:3" x14ac:dyDescent="0.25">
      <c r="A2623">
        <v>-8059393.5502076903</v>
      </c>
      <c r="B2623">
        <v>-7465.8187383928498</v>
      </c>
      <c r="C2623">
        <v>3.7099171429872499E-2</v>
      </c>
    </row>
    <row r="2624" spans="1:3" x14ac:dyDescent="0.25">
      <c r="A2624">
        <v>-8058459.0713307597</v>
      </c>
      <c r="B2624">
        <v>-7465.8187383928498</v>
      </c>
      <c r="C2624">
        <v>4.7339767217636101E-2</v>
      </c>
    </row>
    <row r="2625" spans="1:3" x14ac:dyDescent="0.25">
      <c r="A2625">
        <v>-8057524.5924538402</v>
      </c>
      <c r="B2625">
        <v>-7465.8187383928498</v>
      </c>
      <c r="C2625">
        <v>6.04427270591259E-2</v>
      </c>
    </row>
    <row r="2626" spans="1:3" x14ac:dyDescent="0.25">
      <c r="A2626">
        <v>-8056590.1135769198</v>
      </c>
      <c r="B2626">
        <v>-7465.8187383928498</v>
      </c>
      <c r="C2626">
        <v>7.5619556009769398E-2</v>
      </c>
    </row>
    <row r="2627" spans="1:3" x14ac:dyDescent="0.25">
      <c r="A2627">
        <v>-8055655.6347000003</v>
      </c>
      <c r="B2627">
        <v>-7465.8187383928498</v>
      </c>
      <c r="C2627">
        <v>9.0281747281551306E-2</v>
      </c>
    </row>
    <row r="2628" spans="1:3" x14ac:dyDescent="0.25">
      <c r="A2628">
        <v>-8054721.1558230696</v>
      </c>
      <c r="B2628">
        <v>-7465.8187383928498</v>
      </c>
      <c r="C2628">
        <v>0.107336930930614</v>
      </c>
    </row>
    <row r="2629" spans="1:3" x14ac:dyDescent="0.25">
      <c r="A2629">
        <v>-8053786.6769461501</v>
      </c>
      <c r="B2629">
        <v>-7465.8187383928498</v>
      </c>
      <c r="C2629">
        <v>0.110591523349285</v>
      </c>
    </row>
    <row r="2630" spans="1:3" x14ac:dyDescent="0.25">
      <c r="A2630">
        <v>-8052852.1980692297</v>
      </c>
      <c r="B2630">
        <v>-7465.8187383928498</v>
      </c>
      <c r="C2630">
        <v>0.13074237108230499</v>
      </c>
    </row>
    <row r="2631" spans="1:3" x14ac:dyDescent="0.25">
      <c r="A2631">
        <v>-8051917.7191923</v>
      </c>
      <c r="B2631">
        <v>-7465.8187383928498</v>
      </c>
      <c r="C2631">
        <v>0.13477572798728901</v>
      </c>
    </row>
    <row r="2632" spans="1:3" x14ac:dyDescent="0.25">
      <c r="A2632">
        <v>-8050983.2403153796</v>
      </c>
      <c r="B2632">
        <v>-7465.8187383928498</v>
      </c>
      <c r="C2632">
        <v>0.14622318744659399</v>
      </c>
    </row>
    <row r="2633" spans="1:3" x14ac:dyDescent="0.25">
      <c r="A2633">
        <v>-8050048.7614384601</v>
      </c>
      <c r="B2633">
        <v>-7465.8187383928498</v>
      </c>
      <c r="C2633">
        <v>0.167242467403411</v>
      </c>
    </row>
    <row r="2634" spans="1:3" x14ac:dyDescent="0.25">
      <c r="A2634">
        <v>-8049114.2825615304</v>
      </c>
      <c r="B2634">
        <v>-7465.8187383928498</v>
      </c>
      <c r="C2634">
        <v>0.17362785339355399</v>
      </c>
    </row>
    <row r="2635" spans="1:3" x14ac:dyDescent="0.25">
      <c r="A2635">
        <v>-8048179.8036846099</v>
      </c>
      <c r="B2635">
        <v>-7465.8187383928498</v>
      </c>
      <c r="C2635">
        <v>0.17686429619789101</v>
      </c>
    </row>
    <row r="2636" spans="1:3" x14ac:dyDescent="0.25">
      <c r="A2636">
        <v>-8047245.3248076905</v>
      </c>
      <c r="B2636">
        <v>-7465.8187383928498</v>
      </c>
      <c r="C2636">
        <v>0.179974690079689</v>
      </c>
    </row>
    <row r="2637" spans="1:3" x14ac:dyDescent="0.25">
      <c r="A2637">
        <v>-8046310.8459307598</v>
      </c>
      <c r="B2637">
        <v>-7465.8187383928498</v>
      </c>
      <c r="C2637">
        <v>0.20004457235336301</v>
      </c>
    </row>
    <row r="2638" spans="1:3" x14ac:dyDescent="0.25">
      <c r="A2638">
        <v>-8045376.3670538403</v>
      </c>
      <c r="B2638">
        <v>-7465.8187383928498</v>
      </c>
      <c r="C2638">
        <v>0.204861685633659</v>
      </c>
    </row>
    <row r="2639" spans="1:3" x14ac:dyDescent="0.25">
      <c r="A2639">
        <v>-8044441.8881769199</v>
      </c>
      <c r="B2639">
        <v>-7465.8187383928498</v>
      </c>
      <c r="C2639">
        <v>0.20777103304862901</v>
      </c>
    </row>
    <row r="2640" spans="1:3" x14ac:dyDescent="0.25">
      <c r="A2640">
        <v>-8043507.4093000004</v>
      </c>
      <c r="B2640">
        <v>-7465.8187383928498</v>
      </c>
      <c r="C2640">
        <v>0.21572370827198001</v>
      </c>
    </row>
    <row r="2641" spans="1:3" x14ac:dyDescent="0.25">
      <c r="A2641">
        <v>-8042572.9304230697</v>
      </c>
      <c r="B2641">
        <v>-7465.8187383928498</v>
      </c>
      <c r="C2641">
        <v>0.20711685717105799</v>
      </c>
    </row>
    <row r="2642" spans="1:3" x14ac:dyDescent="0.25">
      <c r="A2642">
        <v>-8041638.4515461503</v>
      </c>
      <c r="B2642">
        <v>-7465.8187383928498</v>
      </c>
      <c r="C2642">
        <v>0.21395896375179199</v>
      </c>
    </row>
    <row r="2643" spans="1:3" x14ac:dyDescent="0.25">
      <c r="A2643">
        <v>-8040703.9726692298</v>
      </c>
      <c r="B2643">
        <v>-7465.8187383928498</v>
      </c>
      <c r="C2643">
        <v>0.221127599477767</v>
      </c>
    </row>
    <row r="2644" spans="1:3" x14ac:dyDescent="0.25">
      <c r="A2644">
        <v>-8039769.4937923001</v>
      </c>
      <c r="B2644">
        <v>-7465.8187383928498</v>
      </c>
      <c r="C2644">
        <v>0.22811561822891199</v>
      </c>
    </row>
    <row r="2645" spans="1:3" x14ac:dyDescent="0.25">
      <c r="A2645">
        <v>-8038835.0149153797</v>
      </c>
      <c r="B2645">
        <v>-7465.8187383928498</v>
      </c>
      <c r="C2645">
        <v>0.22590269148349701</v>
      </c>
    </row>
    <row r="2646" spans="1:3" x14ac:dyDescent="0.25">
      <c r="A2646">
        <v>-8037900.5360384602</v>
      </c>
      <c r="B2646">
        <v>-7465.8187383928498</v>
      </c>
      <c r="C2646">
        <v>0.230095669627189</v>
      </c>
    </row>
    <row r="2647" spans="1:3" x14ac:dyDescent="0.25">
      <c r="A2647">
        <v>-8036966.0571615295</v>
      </c>
      <c r="B2647">
        <v>-7465.8187383928498</v>
      </c>
      <c r="C2647">
        <v>0.23060299456119501</v>
      </c>
    </row>
    <row r="2648" spans="1:3" x14ac:dyDescent="0.25">
      <c r="A2648">
        <v>-8036031.5782846101</v>
      </c>
      <c r="B2648">
        <v>-7465.8187383928498</v>
      </c>
      <c r="C2648">
        <v>0.23047062754631001</v>
      </c>
    </row>
    <row r="2649" spans="1:3" x14ac:dyDescent="0.25">
      <c r="A2649">
        <v>-8035097.0994076896</v>
      </c>
      <c r="B2649">
        <v>-7465.8187383928498</v>
      </c>
      <c r="C2649">
        <v>0</v>
      </c>
    </row>
    <row r="2650" spans="1:3" x14ac:dyDescent="0.25">
      <c r="A2650">
        <v>-8034162.6205307599</v>
      </c>
      <c r="B2650">
        <v>-7465.8187383928498</v>
      </c>
      <c r="C2650">
        <v>0</v>
      </c>
    </row>
    <row r="2651" spans="1:3" x14ac:dyDescent="0.25">
      <c r="A2651">
        <v>-8033228.1416538404</v>
      </c>
      <c r="B2651">
        <v>-7465.8187383928498</v>
      </c>
      <c r="C2651">
        <v>0</v>
      </c>
    </row>
    <row r="2652" spans="1:3" x14ac:dyDescent="0.25">
      <c r="A2652">
        <v>-8032293.66277692</v>
      </c>
      <c r="B2652">
        <v>-7465.8187383928498</v>
      </c>
      <c r="C2652">
        <v>0</v>
      </c>
    </row>
    <row r="2653" spans="1:3" x14ac:dyDescent="0.25">
      <c r="A2653">
        <v>-8031359.1838999996</v>
      </c>
      <c r="B2653">
        <v>-7465.8187383928498</v>
      </c>
      <c r="C2653">
        <v>0</v>
      </c>
    </row>
    <row r="2654" spans="1:3" x14ac:dyDescent="0.25">
      <c r="A2654">
        <v>-8030424.7050230699</v>
      </c>
      <c r="B2654">
        <v>-7465.8187383928498</v>
      </c>
      <c r="C2654">
        <v>0</v>
      </c>
    </row>
    <row r="2655" spans="1:3" x14ac:dyDescent="0.25">
      <c r="A2655">
        <v>-8029490.2261461504</v>
      </c>
      <c r="B2655">
        <v>-7465.8187383928498</v>
      </c>
      <c r="C2655">
        <v>0</v>
      </c>
    </row>
    <row r="2656" spans="1:3" x14ac:dyDescent="0.25">
      <c r="A2656">
        <v>-8028555.74726923</v>
      </c>
      <c r="B2656">
        <v>-7465.8187383928498</v>
      </c>
      <c r="C2656">
        <v>0</v>
      </c>
    </row>
    <row r="2657" spans="1:3" x14ac:dyDescent="0.25">
      <c r="A2657">
        <v>-8027621.2683923002</v>
      </c>
      <c r="B2657">
        <v>-7465.8187383928498</v>
      </c>
      <c r="C2657">
        <v>0</v>
      </c>
    </row>
    <row r="2658" spans="1:3" x14ac:dyDescent="0.25">
      <c r="A2658">
        <v>-8026686.7895153798</v>
      </c>
      <c r="B2658">
        <v>-7465.8187383928498</v>
      </c>
      <c r="C2658">
        <v>0</v>
      </c>
    </row>
    <row r="2659" spans="1:3" x14ac:dyDescent="0.25">
      <c r="A2659">
        <v>-8025752.3106384603</v>
      </c>
      <c r="B2659">
        <v>-7465.8187383928498</v>
      </c>
      <c r="C2659">
        <v>0</v>
      </c>
    </row>
    <row r="2660" spans="1:3" x14ac:dyDescent="0.25">
      <c r="A2660">
        <v>-8024817.8317615297</v>
      </c>
      <c r="B2660">
        <v>-7465.8187383928498</v>
      </c>
      <c r="C2660">
        <v>0</v>
      </c>
    </row>
    <row r="2661" spans="1:3" x14ac:dyDescent="0.25">
      <c r="A2661">
        <v>-8023883.3528846102</v>
      </c>
      <c r="B2661">
        <v>-7465.8187383928498</v>
      </c>
      <c r="C2661">
        <v>0</v>
      </c>
    </row>
    <row r="2662" spans="1:3" x14ac:dyDescent="0.25">
      <c r="A2662">
        <v>-8022948.8740076898</v>
      </c>
      <c r="B2662">
        <v>-7465.8187383928498</v>
      </c>
      <c r="C2662">
        <v>0</v>
      </c>
    </row>
    <row r="2663" spans="1:3" x14ac:dyDescent="0.25">
      <c r="A2663">
        <v>-8022014.39513076</v>
      </c>
      <c r="B2663">
        <v>-7465.8187383928498</v>
      </c>
      <c r="C2663">
        <v>0</v>
      </c>
    </row>
    <row r="2664" spans="1:3" x14ac:dyDescent="0.25">
      <c r="A2664">
        <v>-8021079.9162538396</v>
      </c>
      <c r="B2664">
        <v>-7465.8187383928498</v>
      </c>
      <c r="C2664">
        <v>0</v>
      </c>
    </row>
    <row r="2665" spans="1:3" x14ac:dyDescent="0.25">
      <c r="A2665">
        <v>-8020145.4373769201</v>
      </c>
      <c r="B2665">
        <v>-7465.8187383928498</v>
      </c>
      <c r="C2665">
        <v>0</v>
      </c>
    </row>
    <row r="2666" spans="1:3" x14ac:dyDescent="0.25">
      <c r="A2666">
        <v>-8019210.9584999997</v>
      </c>
      <c r="B2666">
        <v>-7465.8187383928498</v>
      </c>
      <c r="C2666">
        <v>0</v>
      </c>
    </row>
    <row r="2667" spans="1:3" x14ac:dyDescent="0.25">
      <c r="A2667">
        <v>-8018276.47962307</v>
      </c>
      <c r="B2667">
        <v>-7465.8187383928498</v>
      </c>
      <c r="C2667">
        <v>0</v>
      </c>
    </row>
    <row r="2668" spans="1:3" x14ac:dyDescent="0.25">
      <c r="A2668">
        <v>-8017342.0007461496</v>
      </c>
      <c r="B2668">
        <v>-7465.8187383928498</v>
      </c>
      <c r="C2668">
        <v>0</v>
      </c>
    </row>
    <row r="2669" spans="1:3" x14ac:dyDescent="0.25">
      <c r="A2669">
        <v>-8067803.8601000002</v>
      </c>
      <c r="B2669">
        <v>-8400.2976151785606</v>
      </c>
      <c r="C2669">
        <v>2.0976031664758899E-3</v>
      </c>
    </row>
    <row r="2670" spans="1:3" x14ac:dyDescent="0.25">
      <c r="A2670">
        <v>-8066869.3812230704</v>
      </c>
      <c r="B2670">
        <v>-8400.2976151785606</v>
      </c>
      <c r="C2670">
        <v>3.4285201691091E-3</v>
      </c>
    </row>
    <row r="2671" spans="1:3" x14ac:dyDescent="0.25">
      <c r="A2671">
        <v>-8065934.90234615</v>
      </c>
      <c r="B2671">
        <v>-8400.2976151785606</v>
      </c>
      <c r="C2671">
        <v>5.2886647172272197E-3</v>
      </c>
    </row>
    <row r="2672" spans="1:3" x14ac:dyDescent="0.25">
      <c r="A2672">
        <v>-8065000.4234692296</v>
      </c>
      <c r="B2672">
        <v>-8400.2976151785606</v>
      </c>
      <c r="C2672">
        <v>7.5060706585645598E-3</v>
      </c>
    </row>
    <row r="2673" spans="1:3" x14ac:dyDescent="0.25">
      <c r="A2673">
        <v>-8064065.9445922999</v>
      </c>
      <c r="B2673">
        <v>-8400.2976151785606</v>
      </c>
      <c r="C2673">
        <v>1.0432310402393299E-2</v>
      </c>
    </row>
    <row r="2674" spans="1:3" x14ac:dyDescent="0.25">
      <c r="A2674">
        <v>-8063131.4657153804</v>
      </c>
      <c r="B2674">
        <v>-8400.2976151785606</v>
      </c>
      <c r="C2674">
        <v>1.52813624590635E-2</v>
      </c>
    </row>
    <row r="2675" spans="1:3" x14ac:dyDescent="0.25">
      <c r="A2675">
        <v>-8062196.98683846</v>
      </c>
      <c r="B2675">
        <v>-8400.2976151785606</v>
      </c>
      <c r="C2675">
        <v>2.1073650568723599E-2</v>
      </c>
    </row>
    <row r="2676" spans="1:3" x14ac:dyDescent="0.25">
      <c r="A2676">
        <v>-8061262.5079615302</v>
      </c>
      <c r="B2676">
        <v>-8400.2976151785606</v>
      </c>
      <c r="C2676">
        <v>2.7948027476668299E-2</v>
      </c>
    </row>
    <row r="2677" spans="1:3" x14ac:dyDescent="0.25">
      <c r="A2677">
        <v>-8060328.0290846098</v>
      </c>
      <c r="B2677">
        <v>-8400.2976151785606</v>
      </c>
      <c r="C2677">
        <v>3.7024084478616701E-2</v>
      </c>
    </row>
    <row r="2678" spans="1:3" x14ac:dyDescent="0.25">
      <c r="A2678">
        <v>-8059393.5502076903</v>
      </c>
      <c r="B2678">
        <v>-8400.2976151785606</v>
      </c>
      <c r="C2678">
        <v>4.7202814370393698E-2</v>
      </c>
    </row>
    <row r="2679" spans="1:3" x14ac:dyDescent="0.25">
      <c r="A2679">
        <v>-8058459.0713307597</v>
      </c>
      <c r="B2679">
        <v>-8400.2976151785606</v>
      </c>
      <c r="C2679">
        <v>5.8724205940961803E-2</v>
      </c>
    </row>
    <row r="2680" spans="1:3" x14ac:dyDescent="0.25">
      <c r="A2680">
        <v>-8057524.5924538402</v>
      </c>
      <c r="B2680">
        <v>-8400.2976151785606</v>
      </c>
      <c r="C2680">
        <v>7.2915613651275593E-2</v>
      </c>
    </row>
    <row r="2681" spans="1:3" x14ac:dyDescent="0.25">
      <c r="A2681">
        <v>-8056590.1135769198</v>
      </c>
      <c r="B2681">
        <v>-8400.2976151785606</v>
      </c>
      <c r="C2681">
        <v>8.8364049792289706E-2</v>
      </c>
    </row>
    <row r="2682" spans="1:3" x14ac:dyDescent="0.25">
      <c r="A2682">
        <v>-8055655.6347000003</v>
      </c>
      <c r="B2682">
        <v>-8400.2976151785606</v>
      </c>
      <c r="C2682">
        <v>0.106574788689613</v>
      </c>
    </row>
    <row r="2683" spans="1:3" x14ac:dyDescent="0.25">
      <c r="A2683">
        <v>-8054721.1558230696</v>
      </c>
      <c r="B2683">
        <v>-8400.2976151785606</v>
      </c>
      <c r="C2683">
        <v>0.10973100364208201</v>
      </c>
    </row>
    <row r="2684" spans="1:3" x14ac:dyDescent="0.25">
      <c r="A2684">
        <v>-8053786.6769461501</v>
      </c>
      <c r="B2684">
        <v>-8400.2976151785606</v>
      </c>
      <c r="C2684">
        <v>0.12937524914741499</v>
      </c>
    </row>
    <row r="2685" spans="1:3" x14ac:dyDescent="0.25">
      <c r="A2685">
        <v>-8052852.1980692297</v>
      </c>
      <c r="B2685">
        <v>-8400.2976151785606</v>
      </c>
      <c r="C2685">
        <v>0.14237597584724401</v>
      </c>
    </row>
    <row r="2686" spans="1:3" x14ac:dyDescent="0.25">
      <c r="A2686">
        <v>-8051917.7191923</v>
      </c>
      <c r="B2686">
        <v>-8400.2976151785606</v>
      </c>
      <c r="C2686">
        <v>0.14660318195819799</v>
      </c>
    </row>
    <row r="2687" spans="1:3" x14ac:dyDescent="0.25">
      <c r="A2687">
        <v>-8050983.2403153796</v>
      </c>
      <c r="B2687">
        <v>-8400.2976151785606</v>
      </c>
      <c r="C2687">
        <v>0.164271369576454</v>
      </c>
    </row>
    <row r="2688" spans="1:3" x14ac:dyDescent="0.25">
      <c r="A2688">
        <v>-8050048.7614384601</v>
      </c>
      <c r="B2688">
        <v>-8400.2976151785606</v>
      </c>
      <c r="C2688">
        <v>0.184761151671409</v>
      </c>
    </row>
    <row r="2689" spans="1:3" x14ac:dyDescent="0.25">
      <c r="A2689">
        <v>-8049114.2825615304</v>
      </c>
      <c r="B2689">
        <v>-8400.2976151785606</v>
      </c>
      <c r="C2689">
        <v>0.18727089464664401</v>
      </c>
    </row>
    <row r="2690" spans="1:3" x14ac:dyDescent="0.25">
      <c r="A2690">
        <v>-8048179.8036846099</v>
      </c>
      <c r="B2690">
        <v>-8400.2976151785606</v>
      </c>
      <c r="C2690">
        <v>0.19205369055271099</v>
      </c>
    </row>
    <row r="2691" spans="1:3" x14ac:dyDescent="0.25">
      <c r="A2691">
        <v>-8047245.3248076905</v>
      </c>
      <c r="B2691">
        <v>-8400.2976151785606</v>
      </c>
      <c r="C2691">
        <v>0.19734022021293601</v>
      </c>
    </row>
    <row r="2692" spans="1:3" x14ac:dyDescent="0.25">
      <c r="A2692">
        <v>-8046310.8459307598</v>
      </c>
      <c r="B2692">
        <v>-8400.2976151785606</v>
      </c>
      <c r="C2692">
        <v>0.212538212537765</v>
      </c>
    </row>
    <row r="2693" spans="1:3" x14ac:dyDescent="0.25">
      <c r="A2693">
        <v>-8045376.3670538403</v>
      </c>
      <c r="B2693">
        <v>-8400.2976151785606</v>
      </c>
      <c r="C2693">
        <v>0.216817706823348</v>
      </c>
    </row>
    <row r="2694" spans="1:3" x14ac:dyDescent="0.25">
      <c r="A2694">
        <v>-8044441.8881769199</v>
      </c>
      <c r="B2694">
        <v>-8400.2976151785606</v>
      </c>
      <c r="C2694">
        <v>0.22155533730983701</v>
      </c>
    </row>
    <row r="2695" spans="1:3" x14ac:dyDescent="0.25">
      <c r="A2695">
        <v>-8043507.4093000004</v>
      </c>
      <c r="B2695">
        <v>-8400.2976151785606</v>
      </c>
      <c r="C2695">
        <v>0.229478329420089</v>
      </c>
    </row>
    <row r="2696" spans="1:3" x14ac:dyDescent="0.25">
      <c r="A2696">
        <v>-8042572.9304230697</v>
      </c>
      <c r="B2696">
        <v>-8400.2976151785606</v>
      </c>
      <c r="C2696">
        <v>0.22202193737029999</v>
      </c>
    </row>
    <row r="2697" spans="1:3" x14ac:dyDescent="0.25">
      <c r="A2697">
        <v>-8041638.4515461503</v>
      </c>
      <c r="B2697">
        <v>-8400.2976151785606</v>
      </c>
      <c r="C2697">
        <v>0.228303402662277</v>
      </c>
    </row>
    <row r="2698" spans="1:3" x14ac:dyDescent="0.25">
      <c r="A2698">
        <v>-8040703.9726692298</v>
      </c>
      <c r="B2698">
        <v>-8400.2976151785606</v>
      </c>
      <c r="C2698">
        <v>0.23036594688892301</v>
      </c>
    </row>
    <row r="2699" spans="1:3" x14ac:dyDescent="0.25">
      <c r="A2699">
        <v>-8039769.4937923001</v>
      </c>
      <c r="B2699">
        <v>-8400.2976151785606</v>
      </c>
      <c r="C2699">
        <v>0.236795544624328</v>
      </c>
    </row>
    <row r="2700" spans="1:3" x14ac:dyDescent="0.25">
      <c r="A2700">
        <v>-8038835.0149153797</v>
      </c>
      <c r="B2700">
        <v>-8400.2976151785606</v>
      </c>
      <c r="C2700">
        <v>0.23175303637981401</v>
      </c>
    </row>
    <row r="2701" spans="1:3" x14ac:dyDescent="0.25">
      <c r="A2701">
        <v>-8037900.5360384602</v>
      </c>
      <c r="B2701">
        <v>-8400.2976151785606</v>
      </c>
      <c r="C2701">
        <v>0.22886821627616799</v>
      </c>
    </row>
    <row r="2702" spans="1:3" x14ac:dyDescent="0.25">
      <c r="A2702">
        <v>-8036966.0571615295</v>
      </c>
      <c r="B2702">
        <v>-8400.2976151785606</v>
      </c>
      <c r="C2702">
        <v>0.22960025072097701</v>
      </c>
    </row>
    <row r="2703" spans="1:3" x14ac:dyDescent="0.25">
      <c r="A2703">
        <v>-8036031.5782846101</v>
      </c>
      <c r="B2703">
        <v>-8400.2976151785606</v>
      </c>
      <c r="C2703">
        <v>0.230797559022903</v>
      </c>
    </row>
    <row r="2704" spans="1:3" x14ac:dyDescent="0.25">
      <c r="A2704">
        <v>-8035097.0994076896</v>
      </c>
      <c r="B2704">
        <v>-8400.2976151785606</v>
      </c>
      <c r="C2704">
        <v>0</v>
      </c>
    </row>
    <row r="2705" spans="1:3" x14ac:dyDescent="0.25">
      <c r="A2705">
        <v>-8034162.6205307599</v>
      </c>
      <c r="B2705">
        <v>-8400.2976151785606</v>
      </c>
      <c r="C2705">
        <v>0</v>
      </c>
    </row>
    <row r="2706" spans="1:3" x14ac:dyDescent="0.25">
      <c r="A2706">
        <v>-8033228.1416538404</v>
      </c>
      <c r="B2706">
        <v>-8400.2976151785606</v>
      </c>
      <c r="C2706">
        <v>0</v>
      </c>
    </row>
    <row r="2707" spans="1:3" x14ac:dyDescent="0.25">
      <c r="A2707">
        <v>-8032293.66277692</v>
      </c>
      <c r="B2707">
        <v>-8400.2976151785606</v>
      </c>
      <c r="C2707">
        <v>0</v>
      </c>
    </row>
    <row r="2708" spans="1:3" x14ac:dyDescent="0.25">
      <c r="A2708">
        <v>-8031359.1838999996</v>
      </c>
      <c r="B2708">
        <v>-8400.2976151785606</v>
      </c>
      <c r="C2708">
        <v>0</v>
      </c>
    </row>
    <row r="2709" spans="1:3" x14ac:dyDescent="0.25">
      <c r="A2709">
        <v>-8030424.7050230699</v>
      </c>
      <c r="B2709">
        <v>-8400.2976151785606</v>
      </c>
      <c r="C2709">
        <v>0</v>
      </c>
    </row>
    <row r="2710" spans="1:3" x14ac:dyDescent="0.25">
      <c r="A2710">
        <v>-8029490.2261461504</v>
      </c>
      <c r="B2710">
        <v>-8400.2976151785606</v>
      </c>
      <c r="C2710">
        <v>0</v>
      </c>
    </row>
    <row r="2711" spans="1:3" x14ac:dyDescent="0.25">
      <c r="A2711">
        <v>-8028555.74726923</v>
      </c>
      <c r="B2711">
        <v>-8400.2976151785606</v>
      </c>
      <c r="C2711">
        <v>0</v>
      </c>
    </row>
    <row r="2712" spans="1:3" x14ac:dyDescent="0.25">
      <c r="A2712">
        <v>-8027621.2683923002</v>
      </c>
      <c r="B2712">
        <v>-8400.2976151785606</v>
      </c>
      <c r="C2712">
        <v>0</v>
      </c>
    </row>
    <row r="2713" spans="1:3" x14ac:dyDescent="0.25">
      <c r="A2713">
        <v>-8026686.7895153798</v>
      </c>
      <c r="B2713">
        <v>-8400.2976151785606</v>
      </c>
      <c r="C2713">
        <v>0</v>
      </c>
    </row>
    <row r="2714" spans="1:3" x14ac:dyDescent="0.25">
      <c r="A2714">
        <v>-8025752.3106384603</v>
      </c>
      <c r="B2714">
        <v>-8400.2976151785606</v>
      </c>
      <c r="C2714">
        <v>0</v>
      </c>
    </row>
    <row r="2715" spans="1:3" x14ac:dyDescent="0.25">
      <c r="A2715">
        <v>-8024817.8317615297</v>
      </c>
      <c r="B2715">
        <v>-8400.2976151785606</v>
      </c>
      <c r="C2715">
        <v>0</v>
      </c>
    </row>
    <row r="2716" spans="1:3" x14ac:dyDescent="0.25">
      <c r="A2716">
        <v>-8023883.3528846102</v>
      </c>
      <c r="B2716">
        <v>-8400.2976151785606</v>
      </c>
      <c r="C2716">
        <v>0</v>
      </c>
    </row>
    <row r="2717" spans="1:3" x14ac:dyDescent="0.25">
      <c r="A2717">
        <v>-8022948.8740076898</v>
      </c>
      <c r="B2717">
        <v>-8400.2976151785606</v>
      </c>
      <c r="C2717">
        <v>0</v>
      </c>
    </row>
    <row r="2718" spans="1:3" x14ac:dyDescent="0.25">
      <c r="A2718">
        <v>-8022014.39513076</v>
      </c>
      <c r="B2718">
        <v>-8400.2976151785606</v>
      </c>
      <c r="C2718">
        <v>0</v>
      </c>
    </row>
    <row r="2719" spans="1:3" x14ac:dyDescent="0.25">
      <c r="A2719">
        <v>-8021079.9162538396</v>
      </c>
      <c r="B2719">
        <v>-8400.2976151785606</v>
      </c>
      <c r="C2719">
        <v>0</v>
      </c>
    </row>
    <row r="2720" spans="1:3" x14ac:dyDescent="0.25">
      <c r="A2720">
        <v>-8020145.4373769201</v>
      </c>
      <c r="B2720">
        <v>-8400.2976151785606</v>
      </c>
      <c r="C2720">
        <v>0</v>
      </c>
    </row>
    <row r="2721" spans="1:3" x14ac:dyDescent="0.25">
      <c r="A2721">
        <v>-8019210.9584999997</v>
      </c>
      <c r="B2721">
        <v>-8400.2976151785606</v>
      </c>
      <c r="C2721">
        <v>0</v>
      </c>
    </row>
    <row r="2722" spans="1:3" x14ac:dyDescent="0.25">
      <c r="A2722">
        <v>-8018276.47962307</v>
      </c>
      <c r="B2722">
        <v>-8400.2976151785606</v>
      </c>
      <c r="C2722">
        <v>0</v>
      </c>
    </row>
    <row r="2723" spans="1:3" x14ac:dyDescent="0.25">
      <c r="A2723">
        <v>-8067803.8601000002</v>
      </c>
      <c r="B2723">
        <v>-9334.7764919642796</v>
      </c>
      <c r="C2723">
        <v>2.2528264671564098E-3</v>
      </c>
    </row>
    <row r="2724" spans="1:3" x14ac:dyDescent="0.25">
      <c r="A2724">
        <v>-8066869.3812230704</v>
      </c>
      <c r="B2724">
        <v>-9334.7764919642796</v>
      </c>
      <c r="C2724">
        <v>3.4958112519234402E-3</v>
      </c>
    </row>
    <row r="2725" spans="1:3" x14ac:dyDescent="0.25">
      <c r="A2725">
        <v>-8065934.90234615</v>
      </c>
      <c r="B2725">
        <v>-9334.7764919642796</v>
      </c>
      <c r="C2725">
        <v>5.4068570025265199E-3</v>
      </c>
    </row>
    <row r="2726" spans="1:3" x14ac:dyDescent="0.25">
      <c r="A2726">
        <v>-8065000.4234692296</v>
      </c>
      <c r="B2726">
        <v>-9334.7764919642796</v>
      </c>
      <c r="C2726">
        <v>9.9888071417808498E-3</v>
      </c>
    </row>
    <row r="2727" spans="1:3" x14ac:dyDescent="0.25">
      <c r="A2727">
        <v>-8064065.9445922999</v>
      </c>
      <c r="B2727">
        <v>-9334.7764919642796</v>
      </c>
      <c r="C2727">
        <v>1.47539256140589E-2</v>
      </c>
    </row>
    <row r="2728" spans="1:3" x14ac:dyDescent="0.25">
      <c r="A2728">
        <v>-8063131.4657153804</v>
      </c>
      <c r="B2728">
        <v>-9334.7764919642796</v>
      </c>
      <c r="C2728">
        <v>2.03410144895315E-2</v>
      </c>
    </row>
    <row r="2729" spans="1:3" x14ac:dyDescent="0.25">
      <c r="A2729">
        <v>-8062196.98683846</v>
      </c>
      <c r="B2729">
        <v>-9334.7764919642796</v>
      </c>
      <c r="C2729">
        <v>2.69770082086324E-2</v>
      </c>
    </row>
    <row r="2730" spans="1:3" x14ac:dyDescent="0.25">
      <c r="A2730">
        <v>-8061262.5079615302</v>
      </c>
      <c r="B2730">
        <v>-9334.7764919642796</v>
      </c>
      <c r="C2730">
        <v>3.5762295126914902E-2</v>
      </c>
    </row>
    <row r="2731" spans="1:3" x14ac:dyDescent="0.25">
      <c r="A2731">
        <v>-8060328.0290846098</v>
      </c>
      <c r="B2731">
        <v>-9334.7764919642796</v>
      </c>
      <c r="C2731">
        <v>4.5786745846271501E-2</v>
      </c>
    </row>
    <row r="2732" spans="1:3" x14ac:dyDescent="0.25">
      <c r="A2732">
        <v>-8059393.5502076903</v>
      </c>
      <c r="B2732">
        <v>-9334.7764919642796</v>
      </c>
      <c r="C2732">
        <v>5.8562587946653297E-2</v>
      </c>
    </row>
    <row r="2733" spans="1:3" x14ac:dyDescent="0.25">
      <c r="A2733">
        <v>-8058459.0713307597</v>
      </c>
      <c r="B2733">
        <v>-9334.7764919642796</v>
      </c>
      <c r="C2733">
        <v>6.0686144977807902E-2</v>
      </c>
    </row>
    <row r="2734" spans="1:3" x14ac:dyDescent="0.25">
      <c r="A2734">
        <v>-8057524.5924538402</v>
      </c>
      <c r="B2734">
        <v>-9334.7764919642796</v>
      </c>
      <c r="C2734">
        <v>7.5551882386207497E-2</v>
      </c>
    </row>
    <row r="2735" spans="1:3" x14ac:dyDescent="0.25">
      <c r="A2735">
        <v>-8056590.1135769198</v>
      </c>
      <c r="B2735">
        <v>-9334.7764919642796</v>
      </c>
      <c r="C2735">
        <v>9.0218670666217804E-2</v>
      </c>
    </row>
    <row r="2736" spans="1:3" x14ac:dyDescent="0.25">
      <c r="A2736">
        <v>-8055655.6347000003</v>
      </c>
      <c r="B2736">
        <v>-9334.7764919642796</v>
      </c>
      <c r="C2736">
        <v>0.108957506716251</v>
      </c>
    </row>
    <row r="2737" spans="1:3" x14ac:dyDescent="0.25">
      <c r="A2737">
        <v>-8054721.1558230696</v>
      </c>
      <c r="B2737">
        <v>-9334.7764919642796</v>
      </c>
      <c r="C2737">
        <v>0.128722563385963</v>
      </c>
    </row>
    <row r="2738" spans="1:3" x14ac:dyDescent="0.25">
      <c r="A2738">
        <v>-8053786.6769461501</v>
      </c>
      <c r="B2738">
        <v>-9334.7764919642796</v>
      </c>
      <c r="C2738">
        <v>0.141447603702545</v>
      </c>
    </row>
    <row r="2739" spans="1:3" x14ac:dyDescent="0.25">
      <c r="A2739">
        <v>-8052852.1980692297</v>
      </c>
      <c r="B2739">
        <v>-9334.7764919642796</v>
      </c>
      <c r="C2739">
        <v>0.161234825849533</v>
      </c>
    </row>
    <row r="2740" spans="1:3" x14ac:dyDescent="0.25">
      <c r="A2740">
        <v>-8051917.7191923</v>
      </c>
      <c r="B2740">
        <v>-9334.7764919642796</v>
      </c>
      <c r="C2740">
        <v>0.163280099630355</v>
      </c>
    </row>
    <row r="2741" spans="1:3" x14ac:dyDescent="0.25">
      <c r="A2741">
        <v>-8050983.2403153796</v>
      </c>
      <c r="B2741">
        <v>-9334.7764919642796</v>
      </c>
      <c r="C2741">
        <v>0.18232196569442699</v>
      </c>
    </row>
    <row r="2742" spans="1:3" x14ac:dyDescent="0.25">
      <c r="A2742">
        <v>-8050048.7614384601</v>
      </c>
      <c r="B2742">
        <v>-9334.7764919642796</v>
      </c>
      <c r="C2742">
        <v>0.19913041591644201</v>
      </c>
    </row>
    <row r="2743" spans="1:3" x14ac:dyDescent="0.25">
      <c r="A2743">
        <v>-8049114.2825615304</v>
      </c>
      <c r="B2743">
        <v>-9334.7764919642796</v>
      </c>
      <c r="C2743">
        <v>0.20156836509704501</v>
      </c>
    </row>
    <row r="2744" spans="1:3" x14ac:dyDescent="0.25">
      <c r="A2744">
        <v>-8048179.8036846099</v>
      </c>
      <c r="B2744">
        <v>-9334.7764919642796</v>
      </c>
      <c r="C2744">
        <v>0.20718996226787501</v>
      </c>
    </row>
    <row r="2745" spans="1:3" x14ac:dyDescent="0.25">
      <c r="A2745">
        <v>-8047245.3248076905</v>
      </c>
      <c r="B2745">
        <v>-9334.7764919642796</v>
      </c>
      <c r="C2745">
        <v>0.22409728169441201</v>
      </c>
    </row>
    <row r="2746" spans="1:3" x14ac:dyDescent="0.25">
      <c r="A2746">
        <v>-8046310.8459307598</v>
      </c>
      <c r="B2746">
        <v>-9334.7764919642796</v>
      </c>
      <c r="C2746">
        <v>0.22675557434558799</v>
      </c>
    </row>
    <row r="2747" spans="1:3" x14ac:dyDescent="0.25">
      <c r="A2747">
        <v>-8045376.3670538403</v>
      </c>
      <c r="B2747">
        <v>-9334.7764919642796</v>
      </c>
      <c r="C2747">
        <v>0.23082827031612299</v>
      </c>
    </row>
    <row r="2748" spans="1:3" x14ac:dyDescent="0.25">
      <c r="A2748">
        <v>-8044441.8881769199</v>
      </c>
      <c r="B2748">
        <v>-9334.7764919642796</v>
      </c>
      <c r="C2748">
        <v>0.23452931642532299</v>
      </c>
    </row>
    <row r="2749" spans="1:3" x14ac:dyDescent="0.25">
      <c r="A2749">
        <v>-8043507.4093000004</v>
      </c>
      <c r="B2749">
        <v>-9334.7764919642796</v>
      </c>
      <c r="C2749">
        <v>0.24140337109565699</v>
      </c>
    </row>
    <row r="2750" spans="1:3" x14ac:dyDescent="0.25">
      <c r="A2750">
        <v>-8042572.9304230697</v>
      </c>
      <c r="B2750">
        <v>-9334.7764919642796</v>
      </c>
      <c r="C2750">
        <v>0.24357795715332001</v>
      </c>
    </row>
    <row r="2751" spans="1:3" x14ac:dyDescent="0.25">
      <c r="A2751">
        <v>-8041638.4515461503</v>
      </c>
      <c r="B2751">
        <v>-9334.7764919642796</v>
      </c>
      <c r="C2751">
        <v>0.23731894791126201</v>
      </c>
    </row>
    <row r="2752" spans="1:3" x14ac:dyDescent="0.25">
      <c r="A2752">
        <v>-8040703.9726692298</v>
      </c>
      <c r="B2752">
        <v>-9334.7764919642796</v>
      </c>
      <c r="C2752">
        <v>0.24332480132579801</v>
      </c>
    </row>
    <row r="2753" spans="1:3" x14ac:dyDescent="0.25">
      <c r="A2753">
        <v>-8039769.4937923001</v>
      </c>
      <c r="B2753">
        <v>-9334.7764919642796</v>
      </c>
      <c r="C2753">
        <v>0.243181318044662</v>
      </c>
    </row>
    <row r="2754" spans="1:3" x14ac:dyDescent="0.25">
      <c r="A2754">
        <v>-8038835.0149153797</v>
      </c>
      <c r="B2754">
        <v>-9334.7764919642796</v>
      </c>
      <c r="C2754">
        <v>0.23978953063488001</v>
      </c>
    </row>
    <row r="2755" spans="1:3" x14ac:dyDescent="0.25">
      <c r="A2755">
        <v>-8037900.5360384602</v>
      </c>
      <c r="B2755">
        <v>-9334.7764919642796</v>
      </c>
      <c r="C2755">
        <v>0.23399674892425501</v>
      </c>
    </row>
    <row r="2756" spans="1:3" x14ac:dyDescent="0.25">
      <c r="A2756">
        <v>-8036966.0571615295</v>
      </c>
      <c r="B2756">
        <v>-9334.7764919642796</v>
      </c>
      <c r="C2756">
        <v>0.23545409739017401</v>
      </c>
    </row>
    <row r="2757" spans="1:3" x14ac:dyDescent="0.25">
      <c r="A2757">
        <v>-8036031.5782846101</v>
      </c>
      <c r="B2757">
        <v>-9334.7764919642796</v>
      </c>
      <c r="C2757">
        <v>0</v>
      </c>
    </row>
    <row r="2758" spans="1:3" x14ac:dyDescent="0.25">
      <c r="A2758">
        <v>-8035097.0994076896</v>
      </c>
      <c r="B2758">
        <v>-9334.7764919642796</v>
      </c>
      <c r="C2758">
        <v>0</v>
      </c>
    </row>
    <row r="2759" spans="1:3" x14ac:dyDescent="0.25">
      <c r="A2759">
        <v>-8034162.6205307599</v>
      </c>
      <c r="B2759">
        <v>-9334.7764919642796</v>
      </c>
      <c r="C2759">
        <v>0</v>
      </c>
    </row>
    <row r="2760" spans="1:3" x14ac:dyDescent="0.25">
      <c r="A2760">
        <v>-8033228.1416538404</v>
      </c>
      <c r="B2760">
        <v>-9334.7764919642796</v>
      </c>
      <c r="C2760">
        <v>0</v>
      </c>
    </row>
    <row r="2761" spans="1:3" x14ac:dyDescent="0.25">
      <c r="A2761">
        <v>-8032293.66277692</v>
      </c>
      <c r="B2761">
        <v>-9334.7764919642796</v>
      </c>
      <c r="C2761">
        <v>0</v>
      </c>
    </row>
    <row r="2762" spans="1:3" x14ac:dyDescent="0.25">
      <c r="A2762">
        <v>-8031359.1838999996</v>
      </c>
      <c r="B2762">
        <v>-9334.7764919642796</v>
      </c>
      <c r="C2762">
        <v>0</v>
      </c>
    </row>
    <row r="2763" spans="1:3" x14ac:dyDescent="0.25">
      <c r="A2763">
        <v>-8030424.7050230699</v>
      </c>
      <c r="B2763">
        <v>-9334.7764919642796</v>
      </c>
      <c r="C2763">
        <v>0</v>
      </c>
    </row>
    <row r="2764" spans="1:3" x14ac:dyDescent="0.25">
      <c r="A2764">
        <v>-8029490.2261461504</v>
      </c>
      <c r="B2764">
        <v>-9334.7764919642796</v>
      </c>
      <c r="C2764">
        <v>0</v>
      </c>
    </row>
    <row r="2765" spans="1:3" x14ac:dyDescent="0.25">
      <c r="A2765">
        <v>-8028555.74726923</v>
      </c>
      <c r="B2765">
        <v>-9334.7764919642796</v>
      </c>
      <c r="C2765">
        <v>0</v>
      </c>
    </row>
    <row r="2766" spans="1:3" x14ac:dyDescent="0.25">
      <c r="A2766">
        <v>-8027621.2683923002</v>
      </c>
      <c r="B2766">
        <v>-9334.7764919642796</v>
      </c>
      <c r="C2766">
        <v>0</v>
      </c>
    </row>
    <row r="2767" spans="1:3" x14ac:dyDescent="0.25">
      <c r="A2767">
        <v>-8026686.7895153798</v>
      </c>
      <c r="B2767">
        <v>-9334.7764919642796</v>
      </c>
      <c r="C2767">
        <v>0</v>
      </c>
    </row>
    <row r="2768" spans="1:3" x14ac:dyDescent="0.25">
      <c r="A2768">
        <v>-8025752.3106384603</v>
      </c>
      <c r="B2768">
        <v>-9334.7764919642796</v>
      </c>
      <c r="C2768">
        <v>0</v>
      </c>
    </row>
    <row r="2769" spans="1:3" x14ac:dyDescent="0.25">
      <c r="A2769">
        <v>-8024817.8317615297</v>
      </c>
      <c r="B2769">
        <v>-9334.7764919642796</v>
      </c>
      <c r="C2769">
        <v>0</v>
      </c>
    </row>
    <row r="2770" spans="1:3" x14ac:dyDescent="0.25">
      <c r="A2770">
        <v>-8023883.3528846102</v>
      </c>
      <c r="B2770">
        <v>-9334.7764919642796</v>
      </c>
      <c r="C2770">
        <v>0</v>
      </c>
    </row>
    <row r="2771" spans="1:3" x14ac:dyDescent="0.25">
      <c r="A2771">
        <v>-8022948.8740076898</v>
      </c>
      <c r="B2771">
        <v>-9334.7764919642796</v>
      </c>
      <c r="C2771">
        <v>0</v>
      </c>
    </row>
    <row r="2772" spans="1:3" x14ac:dyDescent="0.25">
      <c r="A2772">
        <v>-8022014.39513076</v>
      </c>
      <c r="B2772">
        <v>-9334.7764919642796</v>
      </c>
      <c r="C2772">
        <v>0</v>
      </c>
    </row>
    <row r="2773" spans="1:3" x14ac:dyDescent="0.25">
      <c r="A2773">
        <v>-8021079.9162538396</v>
      </c>
      <c r="B2773">
        <v>-9334.7764919642796</v>
      </c>
      <c r="C2773">
        <v>0</v>
      </c>
    </row>
    <row r="2774" spans="1:3" x14ac:dyDescent="0.25">
      <c r="A2774">
        <v>-8020145.4373769201</v>
      </c>
      <c r="B2774">
        <v>-9334.7764919642796</v>
      </c>
      <c r="C2774">
        <v>0</v>
      </c>
    </row>
    <row r="2775" spans="1:3" x14ac:dyDescent="0.25">
      <c r="A2775">
        <v>-8067803.8601000002</v>
      </c>
      <c r="B2775">
        <v>-10269.2553687499</v>
      </c>
      <c r="C2775">
        <v>3.3103607129305601E-3</v>
      </c>
    </row>
    <row r="2776" spans="1:3" x14ac:dyDescent="0.25">
      <c r="A2776">
        <v>-8066869.3812230704</v>
      </c>
      <c r="B2776">
        <v>-10269.2553687499</v>
      </c>
      <c r="C2776">
        <v>5.2033085376024203E-3</v>
      </c>
    </row>
    <row r="2777" spans="1:3" x14ac:dyDescent="0.25">
      <c r="A2777">
        <v>-8065934.90234615</v>
      </c>
      <c r="B2777">
        <v>-10269.2553687499</v>
      </c>
      <c r="C2777">
        <v>7.4618393555283503E-3</v>
      </c>
    </row>
    <row r="2778" spans="1:3" x14ac:dyDescent="0.25">
      <c r="A2778">
        <v>-8065000.4234692296</v>
      </c>
      <c r="B2778">
        <v>-10269.2553687499</v>
      </c>
      <c r="C2778">
        <v>1.02198086678981E-2</v>
      </c>
    </row>
    <row r="2779" spans="1:3" x14ac:dyDescent="0.25">
      <c r="A2779">
        <v>-8064065.9445922999</v>
      </c>
      <c r="B2779">
        <v>-10269.2553687499</v>
      </c>
      <c r="C2779">
        <v>1.5021882019937E-2</v>
      </c>
    </row>
    <row r="2780" spans="1:3" x14ac:dyDescent="0.25">
      <c r="A2780">
        <v>-8063131.4657153804</v>
      </c>
      <c r="B2780">
        <v>-10269.2553687499</v>
      </c>
      <c r="C2780">
        <v>2.0849602296948402E-2</v>
      </c>
    </row>
    <row r="2781" spans="1:3" x14ac:dyDescent="0.25">
      <c r="A2781">
        <v>-8062196.98683846</v>
      </c>
      <c r="B2781">
        <v>-10269.2553687499</v>
      </c>
      <c r="C2781">
        <v>2.8263546526431999E-2</v>
      </c>
    </row>
    <row r="2782" spans="1:3" x14ac:dyDescent="0.25">
      <c r="A2782">
        <v>-8061262.5079615302</v>
      </c>
      <c r="B2782">
        <v>-10269.2553687499</v>
      </c>
      <c r="C2782">
        <v>3.7317272275686202E-2</v>
      </c>
    </row>
    <row r="2783" spans="1:3" x14ac:dyDescent="0.25">
      <c r="A2783">
        <v>-8060328.0290846098</v>
      </c>
      <c r="B2783">
        <v>-10269.2553687499</v>
      </c>
      <c r="C2783">
        <v>4.76103350520133E-2</v>
      </c>
    </row>
    <row r="2784" spans="1:3" x14ac:dyDescent="0.25">
      <c r="A2784">
        <v>-8059393.5502076903</v>
      </c>
      <c r="B2784">
        <v>-10269.2553687499</v>
      </c>
      <c r="C2784">
        <v>6.0724694281816399E-2</v>
      </c>
    </row>
    <row r="2785" spans="1:3" x14ac:dyDescent="0.25">
      <c r="A2785">
        <v>-8058459.0713307597</v>
      </c>
      <c r="B2785">
        <v>-10269.2553687499</v>
      </c>
      <c r="C2785">
        <v>7.5465686619281699E-2</v>
      </c>
    </row>
    <row r="2786" spans="1:3" x14ac:dyDescent="0.25">
      <c r="A2786">
        <v>-8057524.5924538402</v>
      </c>
      <c r="B2786">
        <v>-10269.2553687499</v>
      </c>
      <c r="C2786">
        <v>8.99020880460739E-2</v>
      </c>
    </row>
    <row r="2787" spans="1:3" x14ac:dyDescent="0.25">
      <c r="A2787">
        <v>-8056590.1135769198</v>
      </c>
      <c r="B2787">
        <v>-10269.2553687499</v>
      </c>
      <c r="C2787">
        <v>0.108425810933113</v>
      </c>
    </row>
    <row r="2788" spans="1:3" x14ac:dyDescent="0.25">
      <c r="A2788">
        <v>-8055655.6347000003</v>
      </c>
      <c r="B2788">
        <v>-10269.2553687499</v>
      </c>
      <c r="C2788">
        <v>0.125745549798011</v>
      </c>
    </row>
    <row r="2789" spans="1:3" x14ac:dyDescent="0.25">
      <c r="A2789">
        <v>-8054721.1558230696</v>
      </c>
      <c r="B2789">
        <v>-10269.2553687499</v>
      </c>
      <c r="C2789">
        <v>0.13846279680728901</v>
      </c>
    </row>
    <row r="2790" spans="1:3" x14ac:dyDescent="0.25">
      <c r="A2790">
        <v>-8053786.6769461501</v>
      </c>
      <c r="B2790">
        <v>-10269.2553687499</v>
      </c>
      <c r="C2790">
        <v>0.158142030239105</v>
      </c>
    </row>
    <row r="2791" spans="1:3" x14ac:dyDescent="0.25">
      <c r="A2791">
        <v>-8052852.1980692297</v>
      </c>
      <c r="B2791">
        <v>-10269.2553687499</v>
      </c>
      <c r="C2791">
        <v>0.161835327744483</v>
      </c>
    </row>
    <row r="2792" spans="1:3" x14ac:dyDescent="0.25">
      <c r="A2792">
        <v>-8051917.7191923</v>
      </c>
      <c r="B2792">
        <v>-10269.2553687499</v>
      </c>
      <c r="C2792">
        <v>0.18089459836482999</v>
      </c>
    </row>
    <row r="2793" spans="1:3" x14ac:dyDescent="0.25">
      <c r="A2793">
        <v>-8050983.2403153796</v>
      </c>
      <c r="B2793">
        <v>-10269.2553687499</v>
      </c>
      <c r="C2793">
        <v>0.19726119935512501</v>
      </c>
    </row>
    <row r="2794" spans="1:3" x14ac:dyDescent="0.25">
      <c r="A2794">
        <v>-8050048.7614384601</v>
      </c>
      <c r="B2794">
        <v>-10269.2553687499</v>
      </c>
      <c r="C2794">
        <v>0.20116171240806499</v>
      </c>
    </row>
    <row r="2795" spans="1:3" x14ac:dyDescent="0.25">
      <c r="A2795">
        <v>-8049114.2825615304</v>
      </c>
      <c r="B2795">
        <v>-10269.2553687499</v>
      </c>
      <c r="C2795">
        <v>0.216622039675712</v>
      </c>
    </row>
    <row r="2796" spans="1:3" x14ac:dyDescent="0.25">
      <c r="A2796">
        <v>-8048179.8036846099</v>
      </c>
      <c r="B2796">
        <v>-10269.2553687499</v>
      </c>
      <c r="C2796">
        <v>0.22151638567447601</v>
      </c>
    </row>
    <row r="2797" spans="1:3" x14ac:dyDescent="0.25">
      <c r="A2797">
        <v>-8047245.3248076905</v>
      </c>
      <c r="B2797">
        <v>-10269.2553687499</v>
      </c>
      <c r="C2797">
        <v>0.23865497112274101</v>
      </c>
    </row>
    <row r="2798" spans="1:3" x14ac:dyDescent="0.25">
      <c r="A2798">
        <v>-8046310.8459307598</v>
      </c>
      <c r="B2798">
        <v>-10269.2553687499</v>
      </c>
      <c r="C2798">
        <v>0.24127185344696001</v>
      </c>
    </row>
    <row r="2799" spans="1:3" x14ac:dyDescent="0.25">
      <c r="A2799">
        <v>-8045376.3670538403</v>
      </c>
      <c r="B2799">
        <v>-10269.2553687499</v>
      </c>
      <c r="C2799">
        <v>0.244441002607345</v>
      </c>
    </row>
    <row r="2800" spans="1:3" x14ac:dyDescent="0.25">
      <c r="A2800">
        <v>-8044441.8881769199</v>
      </c>
      <c r="B2800">
        <v>-10269.2553687499</v>
      </c>
      <c r="C2800">
        <v>0.249915465712547</v>
      </c>
    </row>
    <row r="2801" spans="1:3" x14ac:dyDescent="0.25">
      <c r="A2801">
        <v>-8043507.4093000004</v>
      </c>
      <c r="B2801">
        <v>-10269.2553687499</v>
      </c>
      <c r="C2801">
        <v>0.25163763761520302</v>
      </c>
    </row>
    <row r="2802" spans="1:3" x14ac:dyDescent="0.25">
      <c r="A2802">
        <v>-8042572.9304230697</v>
      </c>
      <c r="B2802">
        <v>-10269.2553687499</v>
      </c>
      <c r="C2802">
        <v>0.25545242428779602</v>
      </c>
    </row>
    <row r="2803" spans="1:3" x14ac:dyDescent="0.25">
      <c r="A2803">
        <v>-8041638.4515461503</v>
      </c>
      <c r="B2803">
        <v>-10269.2553687499</v>
      </c>
      <c r="C2803">
        <v>0.24788345396518699</v>
      </c>
    </row>
    <row r="2804" spans="1:3" x14ac:dyDescent="0.25">
      <c r="A2804">
        <v>-8040703.9726692298</v>
      </c>
      <c r="B2804">
        <v>-10269.2553687499</v>
      </c>
      <c r="C2804">
        <v>0.25212022662162697</v>
      </c>
    </row>
    <row r="2805" spans="1:3" x14ac:dyDescent="0.25">
      <c r="A2805">
        <v>-8039769.4937923001</v>
      </c>
      <c r="B2805">
        <v>-10269.2553687499</v>
      </c>
      <c r="C2805">
        <v>0.24408279359340601</v>
      </c>
    </row>
    <row r="2806" spans="1:3" x14ac:dyDescent="0.25">
      <c r="A2806">
        <v>-8038835.0149153797</v>
      </c>
      <c r="B2806">
        <v>-10269.2553687499</v>
      </c>
      <c r="C2806">
        <v>0.24580122530460299</v>
      </c>
    </row>
    <row r="2807" spans="1:3" x14ac:dyDescent="0.25">
      <c r="A2807">
        <v>-8037900.5360384602</v>
      </c>
      <c r="B2807">
        <v>-10269.2553687499</v>
      </c>
      <c r="C2807">
        <v>0.23921351134777</v>
      </c>
    </row>
    <row r="2808" spans="1:3" x14ac:dyDescent="0.25">
      <c r="A2808">
        <v>-8036966.0571615295</v>
      </c>
      <c r="B2808">
        <v>-10269.2553687499</v>
      </c>
      <c r="C2808">
        <v>0</v>
      </c>
    </row>
    <row r="2809" spans="1:3" x14ac:dyDescent="0.25">
      <c r="A2809">
        <v>-8036031.5782846101</v>
      </c>
      <c r="B2809">
        <v>-10269.2553687499</v>
      </c>
      <c r="C2809">
        <v>0</v>
      </c>
    </row>
    <row r="2810" spans="1:3" x14ac:dyDescent="0.25">
      <c r="A2810">
        <v>-8035097.0994076896</v>
      </c>
      <c r="B2810">
        <v>-10269.2553687499</v>
      </c>
      <c r="C2810">
        <v>0</v>
      </c>
    </row>
    <row r="2811" spans="1:3" x14ac:dyDescent="0.25">
      <c r="A2811">
        <v>-8034162.6205307599</v>
      </c>
      <c r="B2811">
        <v>-10269.2553687499</v>
      </c>
      <c r="C2811">
        <v>0</v>
      </c>
    </row>
    <row r="2812" spans="1:3" x14ac:dyDescent="0.25">
      <c r="A2812">
        <v>-8033228.1416538404</v>
      </c>
      <c r="B2812">
        <v>-10269.2553687499</v>
      </c>
      <c r="C2812">
        <v>0</v>
      </c>
    </row>
    <row r="2813" spans="1:3" x14ac:dyDescent="0.25">
      <c r="A2813">
        <v>-8032293.66277692</v>
      </c>
      <c r="B2813">
        <v>-10269.2553687499</v>
      </c>
      <c r="C2813">
        <v>0</v>
      </c>
    </row>
    <row r="2814" spans="1:3" x14ac:dyDescent="0.25">
      <c r="A2814">
        <v>-8031359.1838999996</v>
      </c>
      <c r="B2814">
        <v>-10269.2553687499</v>
      </c>
      <c r="C2814">
        <v>0</v>
      </c>
    </row>
    <row r="2815" spans="1:3" x14ac:dyDescent="0.25">
      <c r="A2815">
        <v>-8030424.7050230699</v>
      </c>
      <c r="B2815">
        <v>-10269.2553687499</v>
      </c>
      <c r="C2815">
        <v>0</v>
      </c>
    </row>
    <row r="2816" spans="1:3" x14ac:dyDescent="0.25">
      <c r="A2816">
        <v>-8029490.2261461504</v>
      </c>
      <c r="B2816">
        <v>-10269.2553687499</v>
      </c>
      <c r="C2816">
        <v>0</v>
      </c>
    </row>
    <row r="2817" spans="1:3" x14ac:dyDescent="0.25">
      <c r="A2817">
        <v>-8028555.74726923</v>
      </c>
      <c r="B2817">
        <v>-10269.2553687499</v>
      </c>
      <c r="C2817">
        <v>0</v>
      </c>
    </row>
    <row r="2818" spans="1:3" x14ac:dyDescent="0.25">
      <c r="A2818">
        <v>-8027621.2683923002</v>
      </c>
      <c r="B2818">
        <v>-10269.2553687499</v>
      </c>
      <c r="C2818">
        <v>0</v>
      </c>
    </row>
    <row r="2819" spans="1:3" x14ac:dyDescent="0.25">
      <c r="A2819">
        <v>-8026686.7895153798</v>
      </c>
      <c r="B2819">
        <v>-10269.2553687499</v>
      </c>
      <c r="C2819">
        <v>0</v>
      </c>
    </row>
    <row r="2820" spans="1:3" x14ac:dyDescent="0.25">
      <c r="A2820">
        <v>-8025752.3106384603</v>
      </c>
      <c r="B2820">
        <v>-10269.2553687499</v>
      </c>
      <c r="C2820">
        <v>0</v>
      </c>
    </row>
    <row r="2821" spans="1:3" x14ac:dyDescent="0.25">
      <c r="A2821">
        <v>-8024817.8317615297</v>
      </c>
      <c r="B2821">
        <v>-10269.2553687499</v>
      </c>
      <c r="C2821">
        <v>0</v>
      </c>
    </row>
    <row r="2822" spans="1:3" x14ac:dyDescent="0.25">
      <c r="A2822">
        <v>-8023883.3528846102</v>
      </c>
      <c r="B2822">
        <v>-10269.2553687499</v>
      </c>
      <c r="C2822">
        <v>0</v>
      </c>
    </row>
    <row r="2823" spans="1:3" x14ac:dyDescent="0.25">
      <c r="A2823">
        <v>-8022948.8740076898</v>
      </c>
      <c r="B2823">
        <v>-10269.2553687499</v>
      </c>
      <c r="C2823">
        <v>0</v>
      </c>
    </row>
    <row r="2824" spans="1:3" x14ac:dyDescent="0.25">
      <c r="A2824">
        <v>-8022014.39513076</v>
      </c>
      <c r="B2824">
        <v>-10269.2553687499</v>
      </c>
      <c r="C2824">
        <v>0</v>
      </c>
    </row>
    <row r="2825" spans="1:3" x14ac:dyDescent="0.25">
      <c r="A2825">
        <v>-8021079.9162538396</v>
      </c>
      <c r="B2825">
        <v>-10269.2553687499</v>
      </c>
      <c r="C2825">
        <v>0</v>
      </c>
    </row>
    <row r="2826" spans="1:3" x14ac:dyDescent="0.25">
      <c r="A2826">
        <v>-8067803.8601000002</v>
      </c>
      <c r="B2826">
        <v>-11203.734245535699</v>
      </c>
      <c r="C2826">
        <v>3.48725705407559E-3</v>
      </c>
    </row>
    <row r="2827" spans="1:3" x14ac:dyDescent="0.25">
      <c r="A2827">
        <v>-8066869.3812230704</v>
      </c>
      <c r="B2827">
        <v>-11203.734245535699</v>
      </c>
      <c r="C2827">
        <v>5.4398975335061498E-3</v>
      </c>
    </row>
    <row r="2828" spans="1:3" x14ac:dyDescent="0.25">
      <c r="A2828">
        <v>-8065934.90234615</v>
      </c>
      <c r="B2828">
        <v>-11203.734245535699</v>
      </c>
      <c r="C2828">
        <v>7.5689810328185498E-3</v>
      </c>
    </row>
    <row r="2829" spans="1:3" x14ac:dyDescent="0.25">
      <c r="A2829">
        <v>-8065000.4234692296</v>
      </c>
      <c r="B2829">
        <v>-11203.734245535699</v>
      </c>
      <c r="C2829">
        <v>1.0879687033593601E-2</v>
      </c>
    </row>
    <row r="2830" spans="1:3" x14ac:dyDescent="0.25">
      <c r="A2830">
        <v>-8064065.9445922999</v>
      </c>
      <c r="B2830">
        <v>-11203.734245535699</v>
      </c>
      <c r="C2830">
        <v>1.59262493252754E-2</v>
      </c>
    </row>
    <row r="2831" spans="1:3" x14ac:dyDescent="0.25">
      <c r="A2831">
        <v>-8063131.4657153804</v>
      </c>
      <c r="B2831">
        <v>-11203.734245535699</v>
      </c>
      <c r="C2831">
        <v>2.16057058423757E-2</v>
      </c>
    </row>
    <row r="2832" spans="1:3" x14ac:dyDescent="0.25">
      <c r="A2832">
        <v>-8062196.98683846</v>
      </c>
      <c r="B2832">
        <v>-11203.734245535699</v>
      </c>
      <c r="C2832">
        <v>2.8690772131085299E-2</v>
      </c>
    </row>
    <row r="2833" spans="1:3" x14ac:dyDescent="0.25">
      <c r="A2833">
        <v>-8061262.5079615302</v>
      </c>
      <c r="B2833">
        <v>-11203.734245535699</v>
      </c>
      <c r="C2833">
        <v>3.7692341953516E-2</v>
      </c>
    </row>
    <row r="2834" spans="1:3" x14ac:dyDescent="0.25">
      <c r="A2834">
        <v>-8060328.0290846098</v>
      </c>
      <c r="B2834">
        <v>-11203.734245535699</v>
      </c>
      <c r="C2834">
        <v>5.9147797524928998E-2</v>
      </c>
    </row>
    <row r="2835" spans="1:3" x14ac:dyDescent="0.25">
      <c r="A2835">
        <v>-8059393.5502076903</v>
      </c>
      <c r="B2835">
        <v>-11203.734245535699</v>
      </c>
      <c r="C2835">
        <v>7.3369547724723802E-2</v>
      </c>
    </row>
    <row r="2836" spans="1:3" x14ac:dyDescent="0.25">
      <c r="A2836">
        <v>-8058459.0713307597</v>
      </c>
      <c r="B2836">
        <v>-11203.734245535699</v>
      </c>
      <c r="C2836">
        <v>8.8104985654353998E-2</v>
      </c>
    </row>
    <row r="2837" spans="1:3" x14ac:dyDescent="0.25">
      <c r="A2837">
        <v>-8057524.5924538402</v>
      </c>
      <c r="B2837">
        <v>-11203.734245535699</v>
      </c>
      <c r="C2837">
        <v>0.10599859803915</v>
      </c>
    </row>
    <row r="2838" spans="1:3" x14ac:dyDescent="0.25">
      <c r="A2838">
        <v>-8056590.1135769198</v>
      </c>
      <c r="B2838">
        <v>-11203.734245535699</v>
      </c>
      <c r="C2838">
        <v>0.12564305961132</v>
      </c>
    </row>
    <row r="2839" spans="1:3" x14ac:dyDescent="0.25">
      <c r="A2839">
        <v>-8055655.6347000003</v>
      </c>
      <c r="B2839">
        <v>-11203.734245535699</v>
      </c>
      <c r="C2839">
        <v>0.12840841710567399</v>
      </c>
    </row>
    <row r="2840" spans="1:3" x14ac:dyDescent="0.25">
      <c r="A2840">
        <v>-8054721.1558230696</v>
      </c>
      <c r="B2840">
        <v>-11203.734245535699</v>
      </c>
      <c r="C2840">
        <v>0.140948966145515</v>
      </c>
    </row>
    <row r="2841" spans="1:3" x14ac:dyDescent="0.25">
      <c r="A2841">
        <v>-8053786.6769461501</v>
      </c>
      <c r="B2841">
        <v>-11203.734245535699</v>
      </c>
      <c r="C2841">
        <v>0.16080287098884499</v>
      </c>
    </row>
    <row r="2842" spans="1:3" x14ac:dyDescent="0.25">
      <c r="A2842">
        <v>-8052852.1980692297</v>
      </c>
      <c r="B2842">
        <v>-11203.734245535699</v>
      </c>
      <c r="C2842">
        <v>0.17955727875232599</v>
      </c>
    </row>
    <row r="2843" spans="1:3" x14ac:dyDescent="0.25">
      <c r="A2843">
        <v>-8051917.7191923</v>
      </c>
      <c r="B2843">
        <v>-11203.734245535699</v>
      </c>
      <c r="C2843">
        <v>0.19591152667999201</v>
      </c>
    </row>
    <row r="2844" spans="1:3" x14ac:dyDescent="0.25">
      <c r="A2844">
        <v>-8050983.2403153796</v>
      </c>
      <c r="B2844">
        <v>-11203.734245535699</v>
      </c>
      <c r="C2844">
        <v>0.213755548000335</v>
      </c>
    </row>
    <row r="2845" spans="1:3" x14ac:dyDescent="0.25">
      <c r="A2845">
        <v>-8050048.7614384601</v>
      </c>
      <c r="B2845">
        <v>-11203.734245535699</v>
      </c>
      <c r="C2845">
        <v>0.21471771597862199</v>
      </c>
    </row>
    <row r="2846" spans="1:3" x14ac:dyDescent="0.25">
      <c r="A2846">
        <v>-8049114.2825615304</v>
      </c>
      <c r="B2846">
        <v>-11203.734245535699</v>
      </c>
      <c r="C2846">
        <v>0.23113903403282099</v>
      </c>
    </row>
    <row r="2847" spans="1:3" x14ac:dyDescent="0.25">
      <c r="A2847">
        <v>-8048179.8036846099</v>
      </c>
      <c r="B2847">
        <v>-11203.734245535699</v>
      </c>
      <c r="C2847">
        <v>0.23500865697860701</v>
      </c>
    </row>
    <row r="2848" spans="1:3" x14ac:dyDescent="0.25">
      <c r="A2848">
        <v>-8047245.3248076905</v>
      </c>
      <c r="B2848">
        <v>-11203.734245535699</v>
      </c>
      <c r="C2848">
        <v>0.24652175605297</v>
      </c>
    </row>
    <row r="2849" spans="1:3" x14ac:dyDescent="0.25">
      <c r="A2849">
        <v>-8046310.8459307598</v>
      </c>
      <c r="B2849">
        <v>-11203.734245535699</v>
      </c>
      <c r="C2849">
        <v>0.25142410397529602</v>
      </c>
    </row>
    <row r="2850" spans="1:3" x14ac:dyDescent="0.25">
      <c r="A2850">
        <v>-8045376.3670538403</v>
      </c>
      <c r="B2850">
        <v>-11203.734245535699</v>
      </c>
      <c r="C2850">
        <v>0.25458887219428999</v>
      </c>
    </row>
    <row r="2851" spans="1:3" x14ac:dyDescent="0.25">
      <c r="A2851">
        <v>-8044441.8881769199</v>
      </c>
      <c r="B2851">
        <v>-11203.734245535699</v>
      </c>
      <c r="C2851">
        <v>0.258944392204284</v>
      </c>
    </row>
    <row r="2852" spans="1:3" x14ac:dyDescent="0.25">
      <c r="A2852">
        <v>-8043507.4093000004</v>
      </c>
      <c r="B2852">
        <v>-11203.734245535699</v>
      </c>
      <c r="C2852">
        <v>0.26177263259887601</v>
      </c>
    </row>
    <row r="2853" spans="1:3" x14ac:dyDescent="0.25">
      <c r="A2853">
        <v>-8042572.9304230697</v>
      </c>
      <c r="B2853">
        <v>-11203.734245535699</v>
      </c>
      <c r="C2853">
        <v>0.263997912406921</v>
      </c>
    </row>
    <row r="2854" spans="1:3" x14ac:dyDescent="0.25">
      <c r="A2854">
        <v>-8041638.4515461503</v>
      </c>
      <c r="B2854">
        <v>-11203.734245535699</v>
      </c>
      <c r="C2854">
        <v>0.25739762187004001</v>
      </c>
    </row>
    <row r="2855" spans="1:3" x14ac:dyDescent="0.25">
      <c r="A2855">
        <v>-8040703.9726692298</v>
      </c>
      <c r="B2855">
        <v>-11203.734245535699</v>
      </c>
      <c r="C2855">
        <v>0.26094514131545998</v>
      </c>
    </row>
    <row r="2856" spans="1:3" x14ac:dyDescent="0.25">
      <c r="A2856">
        <v>-8039769.4937923001</v>
      </c>
      <c r="B2856">
        <v>-11203.734245535699</v>
      </c>
      <c r="C2856">
        <v>0.25212022662162697</v>
      </c>
    </row>
    <row r="2857" spans="1:3" x14ac:dyDescent="0.25">
      <c r="A2857">
        <v>-8038835.0149153797</v>
      </c>
      <c r="B2857">
        <v>-11203.734245535699</v>
      </c>
      <c r="C2857">
        <v>0.25376725196838301</v>
      </c>
    </row>
    <row r="2858" spans="1:3" x14ac:dyDescent="0.25">
      <c r="A2858">
        <v>-8037900.5360384602</v>
      </c>
      <c r="B2858">
        <v>-11203.734245535699</v>
      </c>
      <c r="C2858">
        <v>0</v>
      </c>
    </row>
    <row r="2859" spans="1:3" x14ac:dyDescent="0.25">
      <c r="A2859">
        <v>-8036966.0571615295</v>
      </c>
      <c r="B2859">
        <v>-11203.734245535699</v>
      </c>
      <c r="C2859">
        <v>0</v>
      </c>
    </row>
    <row r="2860" spans="1:3" x14ac:dyDescent="0.25">
      <c r="A2860">
        <v>-8036031.5782846101</v>
      </c>
      <c r="B2860">
        <v>-11203.734245535699</v>
      </c>
      <c r="C2860">
        <v>0</v>
      </c>
    </row>
    <row r="2861" spans="1:3" x14ac:dyDescent="0.25">
      <c r="A2861">
        <v>-8035097.0994076896</v>
      </c>
      <c r="B2861">
        <v>-11203.734245535699</v>
      </c>
      <c r="C2861">
        <v>0</v>
      </c>
    </row>
    <row r="2862" spans="1:3" x14ac:dyDescent="0.25">
      <c r="A2862">
        <v>-8034162.6205307599</v>
      </c>
      <c r="B2862">
        <v>-11203.734245535699</v>
      </c>
      <c r="C2862">
        <v>0</v>
      </c>
    </row>
    <row r="2863" spans="1:3" x14ac:dyDescent="0.25">
      <c r="A2863">
        <v>-8033228.1416538404</v>
      </c>
      <c r="B2863">
        <v>-11203.734245535699</v>
      </c>
      <c r="C2863">
        <v>0</v>
      </c>
    </row>
    <row r="2864" spans="1:3" x14ac:dyDescent="0.25">
      <c r="A2864">
        <v>-8032293.66277692</v>
      </c>
      <c r="B2864">
        <v>-11203.734245535699</v>
      </c>
      <c r="C2864">
        <v>0</v>
      </c>
    </row>
    <row r="2865" spans="1:3" x14ac:dyDescent="0.25">
      <c r="A2865">
        <v>-8031359.1838999996</v>
      </c>
      <c r="B2865">
        <v>-11203.734245535699</v>
      </c>
      <c r="C2865">
        <v>0</v>
      </c>
    </row>
    <row r="2866" spans="1:3" x14ac:dyDescent="0.25">
      <c r="A2866">
        <v>-8030424.7050230699</v>
      </c>
      <c r="B2866">
        <v>-11203.734245535699</v>
      </c>
      <c r="C2866">
        <v>0</v>
      </c>
    </row>
    <row r="2867" spans="1:3" x14ac:dyDescent="0.25">
      <c r="A2867">
        <v>-8029490.2261461504</v>
      </c>
      <c r="B2867">
        <v>-11203.734245535699</v>
      </c>
      <c r="C2867">
        <v>0</v>
      </c>
    </row>
    <row r="2868" spans="1:3" x14ac:dyDescent="0.25">
      <c r="A2868">
        <v>-8028555.74726923</v>
      </c>
      <c r="B2868">
        <v>-11203.734245535699</v>
      </c>
      <c r="C2868">
        <v>0</v>
      </c>
    </row>
    <row r="2869" spans="1:3" x14ac:dyDescent="0.25">
      <c r="A2869">
        <v>-8027621.2683923002</v>
      </c>
      <c r="B2869">
        <v>-11203.734245535699</v>
      </c>
      <c r="C2869">
        <v>0</v>
      </c>
    </row>
    <row r="2870" spans="1:3" x14ac:dyDescent="0.25">
      <c r="A2870">
        <v>-8026686.7895153798</v>
      </c>
      <c r="B2870">
        <v>-11203.734245535699</v>
      </c>
      <c r="C2870">
        <v>0</v>
      </c>
    </row>
    <row r="2871" spans="1:3" x14ac:dyDescent="0.25">
      <c r="A2871">
        <v>-8025752.3106384603</v>
      </c>
      <c r="B2871">
        <v>-11203.734245535699</v>
      </c>
      <c r="C2871">
        <v>0</v>
      </c>
    </row>
    <row r="2872" spans="1:3" x14ac:dyDescent="0.25">
      <c r="A2872">
        <v>-8024817.8317615297</v>
      </c>
      <c r="B2872">
        <v>-11203.734245535699</v>
      </c>
      <c r="C2872">
        <v>0</v>
      </c>
    </row>
    <row r="2873" spans="1:3" x14ac:dyDescent="0.25">
      <c r="A2873">
        <v>-8023883.3528846102</v>
      </c>
      <c r="B2873">
        <v>-11203.734245535699</v>
      </c>
      <c r="C2873">
        <v>0</v>
      </c>
    </row>
    <row r="2874" spans="1:3" x14ac:dyDescent="0.25">
      <c r="A2874">
        <v>-8022948.8740076898</v>
      </c>
      <c r="B2874">
        <v>-11203.734245535699</v>
      </c>
      <c r="C2874">
        <v>0</v>
      </c>
    </row>
    <row r="2875" spans="1:3" x14ac:dyDescent="0.25">
      <c r="A2875">
        <v>-8022014.39513076</v>
      </c>
      <c r="B2875">
        <v>-11203.734245535699</v>
      </c>
      <c r="C2875">
        <v>0</v>
      </c>
    </row>
    <row r="2876" spans="1:3" x14ac:dyDescent="0.25">
      <c r="A2876">
        <v>-8068738.3389769197</v>
      </c>
      <c r="B2876">
        <v>-12138.2131223214</v>
      </c>
      <c r="C2876">
        <v>2.42990138940513E-3</v>
      </c>
    </row>
    <row r="2877" spans="1:3" x14ac:dyDescent="0.25">
      <c r="A2877">
        <v>-8067803.8601000002</v>
      </c>
      <c r="B2877">
        <v>-12138.2131223214</v>
      </c>
      <c r="C2877">
        <v>3.7011289969086599E-3</v>
      </c>
    </row>
    <row r="2878" spans="1:3" x14ac:dyDescent="0.25">
      <c r="A2878">
        <v>-8066869.3812230704</v>
      </c>
      <c r="B2878">
        <v>-12138.2131223214</v>
      </c>
      <c r="C2878">
        <v>5.8765783905982902E-3</v>
      </c>
    </row>
    <row r="2879" spans="1:3" x14ac:dyDescent="0.25">
      <c r="A2879">
        <v>-8065934.90234615</v>
      </c>
      <c r="B2879">
        <v>-12138.2131223214</v>
      </c>
      <c r="C2879">
        <v>8.1318113952875103E-3</v>
      </c>
    </row>
    <row r="2880" spans="1:3" x14ac:dyDescent="0.25">
      <c r="A2880">
        <v>-8065000.4234692296</v>
      </c>
      <c r="B2880">
        <v>-12138.2131223214</v>
      </c>
      <c r="C2880">
        <v>1.1186858639121E-2</v>
      </c>
    </row>
    <row r="2881" spans="1:3" x14ac:dyDescent="0.25">
      <c r="A2881">
        <v>-8064065.9445922999</v>
      </c>
      <c r="B2881">
        <v>-12138.2131223214</v>
      </c>
      <c r="C2881">
        <v>1.64669379591941E-2</v>
      </c>
    </row>
    <row r="2882" spans="1:3" x14ac:dyDescent="0.25">
      <c r="A2882">
        <v>-8063131.4657153804</v>
      </c>
      <c r="B2882">
        <v>-12138.2131223214</v>
      </c>
      <c r="C2882">
        <v>2.77555901557207E-2</v>
      </c>
    </row>
    <row r="2883" spans="1:3" x14ac:dyDescent="0.25">
      <c r="A2883">
        <v>-8062196.98683846</v>
      </c>
      <c r="B2883">
        <v>-12138.2131223214</v>
      </c>
      <c r="C2883">
        <v>3.66455055773258E-2</v>
      </c>
    </row>
    <row r="2884" spans="1:3" x14ac:dyDescent="0.25">
      <c r="A2884">
        <v>-8061262.5079615302</v>
      </c>
      <c r="B2884">
        <v>-12138.2131223214</v>
      </c>
      <c r="C2884">
        <v>4.66300323605537E-2</v>
      </c>
    </row>
    <row r="2885" spans="1:3" x14ac:dyDescent="0.25">
      <c r="A2885">
        <v>-8060328.0290846098</v>
      </c>
      <c r="B2885">
        <v>-12138.2131223214</v>
      </c>
      <c r="C2885">
        <v>5.99000416696071E-2</v>
      </c>
    </row>
    <row r="2886" spans="1:3" x14ac:dyDescent="0.25">
      <c r="A2886">
        <v>-8059393.5502076903</v>
      </c>
      <c r="B2886">
        <v>-12138.2131223214</v>
      </c>
      <c r="C2886">
        <v>7.3818951845168998E-2</v>
      </c>
    </row>
    <row r="2887" spans="1:3" x14ac:dyDescent="0.25">
      <c r="A2887">
        <v>-8058459.0713307597</v>
      </c>
      <c r="B2887">
        <v>-12138.2131223214</v>
      </c>
      <c r="C2887">
        <v>8.8488638401031397E-2</v>
      </c>
    </row>
    <row r="2888" spans="1:3" x14ac:dyDescent="0.25">
      <c r="A2888">
        <v>-8057524.5924538402</v>
      </c>
      <c r="B2888">
        <v>-12138.2131223214</v>
      </c>
      <c r="C2888">
        <v>0.108744949102401</v>
      </c>
    </row>
    <row r="2889" spans="1:3" x14ac:dyDescent="0.25">
      <c r="A2889">
        <v>-8056590.1135769198</v>
      </c>
      <c r="B2889">
        <v>-12138.2131223214</v>
      </c>
      <c r="C2889">
        <v>0.12824635207653001</v>
      </c>
    </row>
    <row r="2890" spans="1:3" x14ac:dyDescent="0.25">
      <c r="A2890">
        <v>-8055655.6347000003</v>
      </c>
      <c r="B2890">
        <v>-12138.2131223214</v>
      </c>
      <c r="C2890">
        <v>0.14073055982589699</v>
      </c>
    </row>
    <row r="2891" spans="1:3" x14ac:dyDescent="0.25">
      <c r="A2891">
        <v>-8054721.1558230696</v>
      </c>
      <c r="B2891">
        <v>-12138.2131223214</v>
      </c>
      <c r="C2891">
        <v>0.16014611721038799</v>
      </c>
    </row>
    <row r="2892" spans="1:3" x14ac:dyDescent="0.25">
      <c r="A2892">
        <v>-8053786.6769461501</v>
      </c>
      <c r="B2892">
        <v>-12138.2131223214</v>
      </c>
      <c r="C2892">
        <v>0.17887428402900599</v>
      </c>
    </row>
    <row r="2893" spans="1:3" x14ac:dyDescent="0.25">
      <c r="A2893">
        <v>-8052852.1980692297</v>
      </c>
      <c r="B2893">
        <v>-12138.2131223214</v>
      </c>
      <c r="C2893">
        <v>0.19288316369056699</v>
      </c>
    </row>
    <row r="2894" spans="1:3" x14ac:dyDescent="0.25">
      <c r="A2894">
        <v>-8051917.7191923</v>
      </c>
      <c r="B2894">
        <v>-12138.2131223214</v>
      </c>
      <c r="C2894">
        <v>0.209687709808349</v>
      </c>
    </row>
    <row r="2895" spans="1:3" x14ac:dyDescent="0.25">
      <c r="A2895">
        <v>-8050983.2403153796</v>
      </c>
      <c r="B2895">
        <v>-12138.2131223214</v>
      </c>
      <c r="C2895">
        <v>0.21366076171398099</v>
      </c>
    </row>
    <row r="2896" spans="1:3" x14ac:dyDescent="0.25">
      <c r="A2896">
        <v>-8050048.7614384601</v>
      </c>
      <c r="B2896">
        <v>-12138.2131223214</v>
      </c>
      <c r="C2896">
        <v>0.22961960732936801</v>
      </c>
    </row>
    <row r="2897" spans="1:3" x14ac:dyDescent="0.25">
      <c r="A2897">
        <v>-8049114.2825615304</v>
      </c>
      <c r="B2897">
        <v>-12138.2131223214</v>
      </c>
      <c r="C2897">
        <v>0.242700800299644</v>
      </c>
    </row>
    <row r="2898" spans="1:3" x14ac:dyDescent="0.25">
      <c r="A2898">
        <v>-8048179.8036846099</v>
      </c>
      <c r="B2898">
        <v>-12138.2131223214</v>
      </c>
      <c r="C2898">
        <v>0.26078477501869202</v>
      </c>
    </row>
    <row r="2899" spans="1:3" x14ac:dyDescent="0.25">
      <c r="A2899">
        <v>-8047245.3248076905</v>
      </c>
      <c r="B2899">
        <v>-12138.2131223214</v>
      </c>
      <c r="C2899">
        <v>0.26257312297821001</v>
      </c>
    </row>
    <row r="2900" spans="1:3" x14ac:dyDescent="0.25">
      <c r="A2900">
        <v>-8046310.8459307598</v>
      </c>
      <c r="B2900">
        <v>-12138.2131223214</v>
      </c>
      <c r="C2900">
        <v>0.26593369245529103</v>
      </c>
    </row>
    <row r="2901" spans="1:3" x14ac:dyDescent="0.25">
      <c r="A2901">
        <v>-8045376.3670538403</v>
      </c>
      <c r="B2901">
        <v>-12138.2131223214</v>
      </c>
      <c r="C2901">
        <v>0.26877230405807401</v>
      </c>
    </row>
    <row r="2902" spans="1:3" x14ac:dyDescent="0.25">
      <c r="A2902">
        <v>-8044441.8881769199</v>
      </c>
      <c r="B2902">
        <v>-12138.2131223214</v>
      </c>
      <c r="C2902">
        <v>0.27232301235198902</v>
      </c>
    </row>
    <row r="2903" spans="1:3" x14ac:dyDescent="0.25">
      <c r="A2903">
        <v>-8043507.4093000004</v>
      </c>
      <c r="B2903">
        <v>-12138.2131223214</v>
      </c>
      <c r="C2903">
        <v>0.27452766895294101</v>
      </c>
    </row>
    <row r="2904" spans="1:3" x14ac:dyDescent="0.25">
      <c r="A2904">
        <v>-8042572.9304230697</v>
      </c>
      <c r="B2904">
        <v>-12138.2131223214</v>
      </c>
      <c r="C2904">
        <v>0.27735301852226202</v>
      </c>
    </row>
    <row r="2905" spans="1:3" x14ac:dyDescent="0.25">
      <c r="A2905">
        <v>-8041638.4515461503</v>
      </c>
      <c r="B2905">
        <v>-12138.2131223214</v>
      </c>
      <c r="C2905">
        <v>0.27837961912155101</v>
      </c>
    </row>
    <row r="2906" spans="1:3" x14ac:dyDescent="0.25">
      <c r="A2906">
        <v>-8040703.9726692298</v>
      </c>
      <c r="B2906">
        <v>-12138.2131223214</v>
      </c>
      <c r="C2906">
        <v>0.26802802085876398</v>
      </c>
    </row>
    <row r="2907" spans="1:3" x14ac:dyDescent="0.25">
      <c r="A2907">
        <v>-8039769.4937923001</v>
      </c>
      <c r="B2907">
        <v>-12138.2131223214</v>
      </c>
      <c r="C2907">
        <v>0.26093286275863598</v>
      </c>
    </row>
    <row r="2908" spans="1:3" x14ac:dyDescent="0.25">
      <c r="A2908">
        <v>-8038835.0149153797</v>
      </c>
      <c r="B2908">
        <v>-12138.2131223214</v>
      </c>
      <c r="C2908">
        <v>0</v>
      </c>
    </row>
    <row r="2909" spans="1:3" x14ac:dyDescent="0.25">
      <c r="A2909">
        <v>-8037900.5360384602</v>
      </c>
      <c r="B2909">
        <v>-12138.2131223214</v>
      </c>
      <c r="C2909">
        <v>0</v>
      </c>
    </row>
    <row r="2910" spans="1:3" x14ac:dyDescent="0.25">
      <c r="A2910">
        <v>-8036966.0571615295</v>
      </c>
      <c r="B2910">
        <v>-12138.2131223214</v>
      </c>
      <c r="C2910">
        <v>0</v>
      </c>
    </row>
    <row r="2911" spans="1:3" x14ac:dyDescent="0.25">
      <c r="A2911">
        <v>-8036031.5782846101</v>
      </c>
      <c r="B2911">
        <v>-12138.2131223214</v>
      </c>
      <c r="C2911">
        <v>0</v>
      </c>
    </row>
    <row r="2912" spans="1:3" x14ac:dyDescent="0.25">
      <c r="A2912">
        <v>-8035097.0994076896</v>
      </c>
      <c r="B2912">
        <v>-12138.2131223214</v>
      </c>
      <c r="C2912">
        <v>0</v>
      </c>
    </row>
    <row r="2913" spans="1:3" x14ac:dyDescent="0.25">
      <c r="A2913">
        <v>-8034162.6205307599</v>
      </c>
      <c r="B2913">
        <v>-12138.2131223214</v>
      </c>
      <c r="C2913">
        <v>0</v>
      </c>
    </row>
    <row r="2914" spans="1:3" x14ac:dyDescent="0.25">
      <c r="A2914">
        <v>-8033228.1416538404</v>
      </c>
      <c r="B2914">
        <v>-12138.2131223214</v>
      </c>
      <c r="C2914">
        <v>0</v>
      </c>
    </row>
    <row r="2915" spans="1:3" x14ac:dyDescent="0.25">
      <c r="A2915">
        <v>-8032293.66277692</v>
      </c>
      <c r="B2915">
        <v>-12138.2131223214</v>
      </c>
      <c r="C2915">
        <v>0</v>
      </c>
    </row>
    <row r="2916" spans="1:3" x14ac:dyDescent="0.25">
      <c r="A2916">
        <v>-8031359.1838999996</v>
      </c>
      <c r="B2916">
        <v>-12138.2131223214</v>
      </c>
      <c r="C2916">
        <v>0</v>
      </c>
    </row>
    <row r="2917" spans="1:3" x14ac:dyDescent="0.25">
      <c r="A2917">
        <v>-8030424.7050230699</v>
      </c>
      <c r="B2917">
        <v>-12138.2131223214</v>
      </c>
      <c r="C2917">
        <v>0</v>
      </c>
    </row>
    <row r="2918" spans="1:3" x14ac:dyDescent="0.25">
      <c r="A2918">
        <v>-8029490.2261461504</v>
      </c>
      <c r="B2918">
        <v>-12138.2131223214</v>
      </c>
      <c r="C2918">
        <v>0</v>
      </c>
    </row>
    <row r="2919" spans="1:3" x14ac:dyDescent="0.25">
      <c r="A2919">
        <v>-8028555.74726923</v>
      </c>
      <c r="B2919">
        <v>-12138.2131223214</v>
      </c>
      <c r="C2919">
        <v>0</v>
      </c>
    </row>
    <row r="2920" spans="1:3" x14ac:dyDescent="0.25">
      <c r="A2920">
        <v>-8027621.2683923002</v>
      </c>
      <c r="B2920">
        <v>-12138.2131223214</v>
      </c>
      <c r="C2920">
        <v>0</v>
      </c>
    </row>
    <row r="2921" spans="1:3" x14ac:dyDescent="0.25">
      <c r="A2921">
        <v>-8026686.7895153798</v>
      </c>
      <c r="B2921">
        <v>-12138.2131223214</v>
      </c>
      <c r="C2921">
        <v>0</v>
      </c>
    </row>
    <row r="2922" spans="1:3" x14ac:dyDescent="0.25">
      <c r="A2922">
        <v>-8025752.3106384603</v>
      </c>
      <c r="B2922">
        <v>-12138.2131223214</v>
      </c>
      <c r="C2922">
        <v>0</v>
      </c>
    </row>
    <row r="2923" spans="1:3" x14ac:dyDescent="0.25">
      <c r="A2923">
        <v>-8024817.8317615297</v>
      </c>
      <c r="B2923">
        <v>-12138.2131223214</v>
      </c>
      <c r="C2923">
        <v>0</v>
      </c>
    </row>
    <row r="2924" spans="1:3" x14ac:dyDescent="0.25">
      <c r="A2924">
        <v>-8023883.3528846102</v>
      </c>
      <c r="B2924">
        <v>-12138.2131223214</v>
      </c>
      <c r="C2924">
        <v>0</v>
      </c>
    </row>
    <row r="2925" spans="1:3" x14ac:dyDescent="0.25">
      <c r="A2925">
        <v>-8068738.3389769197</v>
      </c>
      <c r="B2925">
        <v>-13072.691999107101</v>
      </c>
      <c r="C2925">
        <v>2.7616031002253199E-3</v>
      </c>
    </row>
    <row r="2926" spans="1:3" x14ac:dyDescent="0.25">
      <c r="A2926">
        <v>-8067803.8601000002</v>
      </c>
      <c r="B2926">
        <v>-13072.691999107101</v>
      </c>
      <c r="C2926">
        <v>4.1630961932241899E-3</v>
      </c>
    </row>
    <row r="2927" spans="1:3" x14ac:dyDescent="0.25">
      <c r="A2927">
        <v>-8066869.3812230704</v>
      </c>
      <c r="B2927">
        <v>-13072.691999107101</v>
      </c>
      <c r="C2927">
        <v>6.3183908350765696E-3</v>
      </c>
    </row>
    <row r="2928" spans="1:3" x14ac:dyDescent="0.25">
      <c r="A2928">
        <v>-8065934.90234615</v>
      </c>
      <c r="B2928">
        <v>-13072.691999107101</v>
      </c>
      <c r="C2928">
        <v>1.0877870954573101E-2</v>
      </c>
    </row>
    <row r="2929" spans="1:3" x14ac:dyDescent="0.25">
      <c r="A2929">
        <v>-8065000.4234692296</v>
      </c>
      <c r="B2929">
        <v>-13072.691999107101</v>
      </c>
      <c r="C2929">
        <v>1.5791110694408399E-2</v>
      </c>
    </row>
    <row r="2930" spans="1:3" x14ac:dyDescent="0.25">
      <c r="A2930">
        <v>-8064065.9445922999</v>
      </c>
      <c r="B2930">
        <v>-13072.691999107101</v>
      </c>
      <c r="C2930">
        <v>2.1739616990089399E-2</v>
      </c>
    </row>
    <row r="2931" spans="1:3" x14ac:dyDescent="0.25">
      <c r="A2931">
        <v>-8063131.4657153804</v>
      </c>
      <c r="B2931">
        <v>-13072.691999107101</v>
      </c>
      <c r="C2931">
        <v>2.8242059051990499E-2</v>
      </c>
    </row>
    <row r="2932" spans="1:3" x14ac:dyDescent="0.25">
      <c r="A2932">
        <v>-8062196.98683846</v>
      </c>
      <c r="B2932">
        <v>-13072.691999107101</v>
      </c>
      <c r="C2932">
        <v>3.7264160811901002E-2</v>
      </c>
    </row>
    <row r="2933" spans="1:3" x14ac:dyDescent="0.25">
      <c r="A2933">
        <v>-8061262.5079615302</v>
      </c>
      <c r="B2933">
        <v>-13072.691999107101</v>
      </c>
      <c r="C2933">
        <v>4.7776989638805299E-2</v>
      </c>
    </row>
    <row r="2934" spans="1:3" x14ac:dyDescent="0.25">
      <c r="A2934">
        <v>-8060328.0290846098</v>
      </c>
      <c r="B2934">
        <v>-13072.691999107101</v>
      </c>
      <c r="C2934">
        <v>6.20503202080726E-2</v>
      </c>
    </row>
    <row r="2935" spans="1:3" x14ac:dyDescent="0.25">
      <c r="A2935">
        <v>-8059393.5502076903</v>
      </c>
      <c r="B2935">
        <v>-13072.691999107101</v>
      </c>
      <c r="C2935">
        <v>7.6622061431407901E-2</v>
      </c>
    </row>
    <row r="2936" spans="1:3" x14ac:dyDescent="0.25">
      <c r="A2936">
        <v>-8058459.0713307597</v>
      </c>
      <c r="B2936">
        <v>-13072.691999107101</v>
      </c>
      <c r="C2936">
        <v>9.0845808386802604E-2</v>
      </c>
    </row>
    <row r="2937" spans="1:3" x14ac:dyDescent="0.25">
      <c r="A2937">
        <v>-8057524.5924538402</v>
      </c>
      <c r="B2937">
        <v>-13072.691999107101</v>
      </c>
      <c r="C2937">
        <v>0.109695166349411</v>
      </c>
    </row>
    <row r="2938" spans="1:3" x14ac:dyDescent="0.25">
      <c r="A2938">
        <v>-8056590.1135769198</v>
      </c>
      <c r="B2938">
        <v>-13072.691999107101</v>
      </c>
      <c r="C2938">
        <v>0.128714069724082</v>
      </c>
    </row>
    <row r="2939" spans="1:3" x14ac:dyDescent="0.25">
      <c r="A2939">
        <v>-8055655.6347000003</v>
      </c>
      <c r="B2939">
        <v>-13072.691999107101</v>
      </c>
      <c r="C2939">
        <v>0.15744200348854001</v>
      </c>
    </row>
    <row r="2940" spans="1:3" x14ac:dyDescent="0.25">
      <c r="A2940">
        <v>-8054721.1558230696</v>
      </c>
      <c r="B2940">
        <v>-13072.691999107101</v>
      </c>
      <c r="C2940">
        <v>0.17596907913684801</v>
      </c>
    </row>
    <row r="2941" spans="1:3" x14ac:dyDescent="0.25">
      <c r="A2941">
        <v>-8053786.6769461501</v>
      </c>
      <c r="B2941">
        <v>-13072.691999107101</v>
      </c>
      <c r="C2941">
        <v>0.19275726377964</v>
      </c>
    </row>
    <row r="2942" spans="1:3" x14ac:dyDescent="0.25">
      <c r="A2942">
        <v>-8052852.1980692297</v>
      </c>
      <c r="B2942">
        <v>-13072.691999107101</v>
      </c>
      <c r="C2942">
        <v>0.19524598121643</v>
      </c>
    </row>
    <row r="2943" spans="1:3" x14ac:dyDescent="0.25">
      <c r="A2943">
        <v>-8051917.7191923</v>
      </c>
      <c r="B2943">
        <v>-13072.691999107101</v>
      </c>
      <c r="C2943">
        <v>0.21242964267730699</v>
      </c>
    </row>
    <row r="2944" spans="1:3" x14ac:dyDescent="0.25">
      <c r="A2944">
        <v>-8050983.2403153796</v>
      </c>
      <c r="B2944">
        <v>-13072.691999107101</v>
      </c>
      <c r="C2944">
        <v>0.22831897437572399</v>
      </c>
    </row>
    <row r="2945" spans="1:3" x14ac:dyDescent="0.25">
      <c r="A2945">
        <v>-8050048.7614384601</v>
      </c>
      <c r="B2945">
        <v>-13072.691999107101</v>
      </c>
      <c r="C2945">
        <v>0.24089579284191101</v>
      </c>
    </row>
    <row r="2946" spans="1:3" x14ac:dyDescent="0.25">
      <c r="A2946">
        <v>-8049114.2825615304</v>
      </c>
      <c r="B2946">
        <v>-13072.691999107101</v>
      </c>
      <c r="C2946">
        <v>0.25921285152435303</v>
      </c>
    </row>
    <row r="2947" spans="1:3" x14ac:dyDescent="0.25">
      <c r="A2947">
        <v>-8048179.8036846099</v>
      </c>
      <c r="B2947">
        <v>-13072.691999107101</v>
      </c>
      <c r="C2947">
        <v>0.26058280467986999</v>
      </c>
    </row>
    <row r="2948" spans="1:3" x14ac:dyDescent="0.25">
      <c r="A2948">
        <v>-8047245.3248076905</v>
      </c>
      <c r="B2948">
        <v>-13072.691999107101</v>
      </c>
      <c r="C2948">
        <v>0.27339914441108698</v>
      </c>
    </row>
    <row r="2949" spans="1:3" x14ac:dyDescent="0.25">
      <c r="A2949">
        <v>-8046310.8459307598</v>
      </c>
      <c r="B2949">
        <v>-13072.691999107101</v>
      </c>
      <c r="C2949">
        <v>0.27607250213623002</v>
      </c>
    </row>
    <row r="2950" spans="1:3" x14ac:dyDescent="0.25">
      <c r="A2950">
        <v>-8045376.3670538403</v>
      </c>
      <c r="B2950">
        <v>-13072.691999107101</v>
      </c>
      <c r="C2950">
        <v>0.279923886060714</v>
      </c>
    </row>
    <row r="2951" spans="1:3" x14ac:dyDescent="0.25">
      <c r="A2951">
        <v>-8044441.8881769199</v>
      </c>
      <c r="B2951">
        <v>-13072.691999107101</v>
      </c>
      <c r="C2951">
        <v>0.281685680150985</v>
      </c>
    </row>
    <row r="2952" spans="1:3" x14ac:dyDescent="0.25">
      <c r="A2952">
        <v>-8043507.4093000004</v>
      </c>
      <c r="B2952">
        <v>-13072.691999107101</v>
      </c>
      <c r="C2952">
        <v>0.28342288732528598</v>
      </c>
    </row>
    <row r="2953" spans="1:3" x14ac:dyDescent="0.25">
      <c r="A2953">
        <v>-8042572.9304230697</v>
      </c>
      <c r="B2953">
        <v>-13072.691999107101</v>
      </c>
      <c r="C2953">
        <v>0.28549212217330899</v>
      </c>
    </row>
    <row r="2954" spans="1:3" x14ac:dyDescent="0.25">
      <c r="A2954">
        <v>-8041638.4515461503</v>
      </c>
      <c r="B2954">
        <v>-13072.691999107101</v>
      </c>
      <c r="C2954">
        <v>0.278095543384552</v>
      </c>
    </row>
    <row r="2955" spans="1:3" x14ac:dyDescent="0.25">
      <c r="A2955">
        <v>-8040703.9726692298</v>
      </c>
      <c r="B2955">
        <v>-13072.691999107101</v>
      </c>
      <c r="C2955">
        <v>0.27951866388320901</v>
      </c>
    </row>
    <row r="2956" spans="1:3" x14ac:dyDescent="0.25">
      <c r="A2956">
        <v>-8039769.4937923001</v>
      </c>
      <c r="B2956">
        <v>-13072.691999107101</v>
      </c>
      <c r="C2956">
        <v>0</v>
      </c>
    </row>
    <row r="2957" spans="1:3" x14ac:dyDescent="0.25">
      <c r="A2957">
        <v>-8038835.0149153797</v>
      </c>
      <c r="B2957">
        <v>-13072.691999107101</v>
      </c>
      <c r="C2957">
        <v>0</v>
      </c>
    </row>
    <row r="2958" spans="1:3" x14ac:dyDescent="0.25">
      <c r="A2958">
        <v>-8037900.5360384602</v>
      </c>
      <c r="B2958">
        <v>-13072.691999107101</v>
      </c>
      <c r="C2958">
        <v>0</v>
      </c>
    </row>
    <row r="2959" spans="1:3" x14ac:dyDescent="0.25">
      <c r="A2959">
        <v>-8036966.0571615295</v>
      </c>
      <c r="B2959">
        <v>-13072.691999107101</v>
      </c>
      <c r="C2959">
        <v>0</v>
      </c>
    </row>
    <row r="2960" spans="1:3" x14ac:dyDescent="0.25">
      <c r="A2960">
        <v>-8036031.5782846101</v>
      </c>
      <c r="B2960">
        <v>-13072.691999107101</v>
      </c>
      <c r="C2960">
        <v>0</v>
      </c>
    </row>
    <row r="2961" spans="1:3" x14ac:dyDescent="0.25">
      <c r="A2961">
        <v>-8035097.0994076896</v>
      </c>
      <c r="B2961">
        <v>-13072.691999107101</v>
      </c>
      <c r="C2961">
        <v>0</v>
      </c>
    </row>
    <row r="2962" spans="1:3" x14ac:dyDescent="0.25">
      <c r="A2962">
        <v>-8034162.6205307599</v>
      </c>
      <c r="B2962">
        <v>-13072.691999107101</v>
      </c>
      <c r="C2962">
        <v>0</v>
      </c>
    </row>
    <row r="2963" spans="1:3" x14ac:dyDescent="0.25">
      <c r="A2963">
        <v>-8033228.1416538404</v>
      </c>
      <c r="B2963">
        <v>-13072.691999107101</v>
      </c>
      <c r="C2963">
        <v>0</v>
      </c>
    </row>
    <row r="2964" spans="1:3" x14ac:dyDescent="0.25">
      <c r="A2964">
        <v>-8032293.66277692</v>
      </c>
      <c r="B2964">
        <v>-13072.691999107101</v>
      </c>
      <c r="C2964">
        <v>0</v>
      </c>
    </row>
    <row r="2965" spans="1:3" x14ac:dyDescent="0.25">
      <c r="A2965">
        <v>-8031359.1838999996</v>
      </c>
      <c r="B2965">
        <v>-13072.691999107101</v>
      </c>
      <c r="C2965">
        <v>0</v>
      </c>
    </row>
    <row r="2966" spans="1:3" x14ac:dyDescent="0.25">
      <c r="A2966">
        <v>-8030424.7050230699</v>
      </c>
      <c r="B2966">
        <v>-13072.691999107101</v>
      </c>
      <c r="C2966">
        <v>0</v>
      </c>
    </row>
    <row r="2967" spans="1:3" x14ac:dyDescent="0.25">
      <c r="A2967">
        <v>-8029490.2261461504</v>
      </c>
      <c r="B2967">
        <v>-13072.691999107101</v>
      </c>
      <c r="C2967">
        <v>0</v>
      </c>
    </row>
    <row r="2968" spans="1:3" x14ac:dyDescent="0.25">
      <c r="A2968">
        <v>-8028555.74726923</v>
      </c>
      <c r="B2968">
        <v>-13072.691999107101</v>
      </c>
      <c r="C2968">
        <v>0</v>
      </c>
    </row>
    <row r="2969" spans="1:3" x14ac:dyDescent="0.25">
      <c r="A2969">
        <v>-8027621.2683923002</v>
      </c>
      <c r="B2969">
        <v>-13072.691999107101</v>
      </c>
      <c r="C2969">
        <v>0</v>
      </c>
    </row>
    <row r="2970" spans="1:3" x14ac:dyDescent="0.25">
      <c r="A2970">
        <v>-8026686.7895153798</v>
      </c>
      <c r="B2970">
        <v>-13072.691999107101</v>
      </c>
      <c r="C2970">
        <v>0</v>
      </c>
    </row>
    <row r="2971" spans="1:3" x14ac:dyDescent="0.25">
      <c r="A2971">
        <v>-8025752.3106384603</v>
      </c>
      <c r="B2971">
        <v>-13072.691999107101</v>
      </c>
      <c r="C2971">
        <v>0</v>
      </c>
    </row>
    <row r="2972" spans="1:3" x14ac:dyDescent="0.25">
      <c r="A2972">
        <v>-8024817.8317615297</v>
      </c>
      <c r="B2972">
        <v>-13072.691999107101</v>
      </c>
      <c r="C2972">
        <v>0</v>
      </c>
    </row>
    <row r="2973" spans="1:3" x14ac:dyDescent="0.25">
      <c r="A2973">
        <v>-8068738.3389769197</v>
      </c>
      <c r="B2973">
        <v>-14007.1708758928</v>
      </c>
      <c r="C2973">
        <v>3.0953970272093998E-3</v>
      </c>
    </row>
    <row r="2974" spans="1:3" x14ac:dyDescent="0.25">
      <c r="A2974">
        <v>-8067803.8601000002</v>
      </c>
      <c r="B2974">
        <v>-14007.1708758928</v>
      </c>
      <c r="C2974">
        <v>6.2240492552518801E-3</v>
      </c>
    </row>
    <row r="2975" spans="1:3" x14ac:dyDescent="0.25">
      <c r="A2975">
        <v>-8066869.3812230704</v>
      </c>
      <c r="B2975">
        <v>-14007.1708758928</v>
      </c>
      <c r="C2975">
        <v>8.3744004368781991E-3</v>
      </c>
    </row>
    <row r="2976" spans="1:3" x14ac:dyDescent="0.25">
      <c r="A2976">
        <v>-8065934.90234615</v>
      </c>
      <c r="B2976">
        <v>-14007.1708758928</v>
      </c>
      <c r="C2976">
        <v>1.1429252102971001E-2</v>
      </c>
    </row>
    <row r="2977" spans="1:3" x14ac:dyDescent="0.25">
      <c r="A2977">
        <v>-8065000.4234692296</v>
      </c>
      <c r="B2977">
        <v>-14007.1708758928</v>
      </c>
      <c r="C2977">
        <v>1.6441877931356399E-2</v>
      </c>
    </row>
    <row r="2978" spans="1:3" x14ac:dyDescent="0.25">
      <c r="A2978">
        <v>-8064065.9445922999</v>
      </c>
      <c r="B2978">
        <v>-14007.1708758928</v>
      </c>
      <c r="C2978">
        <v>2.2512480616569502E-2</v>
      </c>
    </row>
    <row r="2979" spans="1:3" x14ac:dyDescent="0.25">
      <c r="A2979">
        <v>-8063131.4657153804</v>
      </c>
      <c r="B2979">
        <v>-14007.1708758928</v>
      </c>
      <c r="C2979">
        <v>2.9920350760221402E-2</v>
      </c>
    </row>
    <row r="2980" spans="1:3" x14ac:dyDescent="0.25">
      <c r="A2980">
        <v>-8062196.98683846</v>
      </c>
      <c r="B2980">
        <v>-14007.1708758928</v>
      </c>
      <c r="C2980">
        <v>3.9350584149360601E-2</v>
      </c>
    </row>
    <row r="2981" spans="1:3" x14ac:dyDescent="0.25">
      <c r="A2981">
        <v>-8061262.5079615302</v>
      </c>
      <c r="B2981">
        <v>-14007.1708758928</v>
      </c>
      <c r="C2981">
        <v>5.0141226500272702E-2</v>
      </c>
    </row>
    <row r="2982" spans="1:3" x14ac:dyDescent="0.25">
      <c r="A2982">
        <v>-8060328.0290846098</v>
      </c>
      <c r="B2982">
        <v>-14007.1708758928</v>
      </c>
      <c r="C2982">
        <v>6.2977738678455297E-2</v>
      </c>
    </row>
    <row r="2983" spans="1:3" x14ac:dyDescent="0.25">
      <c r="A2983">
        <v>-8059393.5502076903</v>
      </c>
      <c r="B2983">
        <v>-14007.1708758928</v>
      </c>
      <c r="C2983">
        <v>7.74729549884796E-2</v>
      </c>
    </row>
    <row r="2984" spans="1:3" x14ac:dyDescent="0.25">
      <c r="A2984">
        <v>-8058459.0713307597</v>
      </c>
      <c r="B2984">
        <v>-14007.1708758928</v>
      </c>
      <c r="C2984">
        <v>0.107289001345634</v>
      </c>
    </row>
    <row r="2985" spans="1:3" x14ac:dyDescent="0.25">
      <c r="A2985">
        <v>-8057524.5924538402</v>
      </c>
      <c r="B2985">
        <v>-14007.1708758928</v>
      </c>
      <c r="C2985">
        <v>0.126970395445823</v>
      </c>
    </row>
    <row r="2986" spans="1:3" x14ac:dyDescent="0.25">
      <c r="A2986">
        <v>-8056590.1135769198</v>
      </c>
      <c r="B2986">
        <v>-14007.1708758928</v>
      </c>
      <c r="C2986">
        <v>0.138982489705085</v>
      </c>
    </row>
    <row r="2987" spans="1:3" x14ac:dyDescent="0.25">
      <c r="A2987">
        <v>-8055655.6347000003</v>
      </c>
      <c r="B2987">
        <v>-14007.1708758928</v>
      </c>
      <c r="C2987">
        <v>0.15792682766914301</v>
      </c>
    </row>
    <row r="2988" spans="1:3" x14ac:dyDescent="0.25">
      <c r="A2988">
        <v>-8054721.1558230696</v>
      </c>
      <c r="B2988">
        <v>-14007.1708758928</v>
      </c>
      <c r="C2988">
        <v>0.17631171643733901</v>
      </c>
    </row>
    <row r="2989" spans="1:3" x14ac:dyDescent="0.25">
      <c r="A2989">
        <v>-8053786.6769461501</v>
      </c>
      <c r="B2989">
        <v>-14007.1708758928</v>
      </c>
      <c r="C2989">
        <v>0.19313830137252799</v>
      </c>
    </row>
    <row r="2990" spans="1:3" x14ac:dyDescent="0.25">
      <c r="A2990">
        <v>-8052852.1980692297</v>
      </c>
      <c r="B2990">
        <v>-14007.1708758928</v>
      </c>
      <c r="C2990">
        <v>0.21215569972991899</v>
      </c>
    </row>
    <row r="2991" spans="1:3" x14ac:dyDescent="0.25">
      <c r="A2991">
        <v>-8051917.7191923</v>
      </c>
      <c r="B2991">
        <v>-14007.1708758928</v>
      </c>
      <c r="C2991">
        <v>0.22768652439117401</v>
      </c>
    </row>
    <row r="2992" spans="1:3" x14ac:dyDescent="0.25">
      <c r="A2992">
        <v>-8050983.2403153796</v>
      </c>
      <c r="B2992">
        <v>-14007.1708758928</v>
      </c>
      <c r="C2992">
        <v>0.24021612107753701</v>
      </c>
    </row>
    <row r="2993" spans="1:3" x14ac:dyDescent="0.25">
      <c r="A2993">
        <v>-8050048.7614384601</v>
      </c>
      <c r="B2993">
        <v>-14007.1708758928</v>
      </c>
      <c r="C2993">
        <v>0.25589853525161699</v>
      </c>
    </row>
    <row r="2994" spans="1:3" x14ac:dyDescent="0.25">
      <c r="A2994">
        <v>-8049114.2825615304</v>
      </c>
      <c r="B2994">
        <v>-14007.1708758928</v>
      </c>
      <c r="C2994">
        <v>0.25872400403022699</v>
      </c>
    </row>
    <row r="2995" spans="1:3" x14ac:dyDescent="0.25">
      <c r="A2995">
        <v>-8048179.8036846099</v>
      </c>
      <c r="B2995">
        <v>-14007.1708758928</v>
      </c>
      <c r="C2995">
        <v>0.27136608958244302</v>
      </c>
    </row>
    <row r="2996" spans="1:3" x14ac:dyDescent="0.25">
      <c r="A2996">
        <v>-8047245.3248076905</v>
      </c>
      <c r="B2996">
        <v>-14007.1708758928</v>
      </c>
      <c r="C2996">
        <v>0.282405495643615</v>
      </c>
    </row>
    <row r="2997" spans="1:3" x14ac:dyDescent="0.25">
      <c r="A2997">
        <v>-8046310.8459307598</v>
      </c>
      <c r="B2997">
        <v>-14007.1708758928</v>
      </c>
      <c r="C2997">
        <v>0.28560832142829801</v>
      </c>
    </row>
    <row r="2998" spans="1:3" x14ac:dyDescent="0.25">
      <c r="A2998">
        <v>-8045376.3670538403</v>
      </c>
      <c r="B2998">
        <v>-14007.1708758928</v>
      </c>
      <c r="C2998">
        <v>0.28724741935729903</v>
      </c>
    </row>
    <row r="2999" spans="1:3" x14ac:dyDescent="0.25">
      <c r="A2999">
        <v>-8044441.8881769199</v>
      </c>
      <c r="B2999">
        <v>-14007.1708758928</v>
      </c>
      <c r="C2999">
        <v>0.290137499570846</v>
      </c>
    </row>
    <row r="3000" spans="1:3" x14ac:dyDescent="0.25">
      <c r="A3000">
        <v>-8043507.4093000004</v>
      </c>
      <c r="B3000">
        <v>-14007.1708758928</v>
      </c>
      <c r="C3000">
        <v>0.29115229845046903</v>
      </c>
    </row>
    <row r="3001" spans="1:3" x14ac:dyDescent="0.25">
      <c r="A3001">
        <v>-8042572.9304230697</v>
      </c>
      <c r="B3001">
        <v>-14007.1708758928</v>
      </c>
      <c r="C3001">
        <v>0.29259943962097101</v>
      </c>
    </row>
    <row r="3002" spans="1:3" x14ac:dyDescent="0.25">
      <c r="A3002">
        <v>-8041638.4515461503</v>
      </c>
      <c r="B3002">
        <v>-14007.1708758928</v>
      </c>
      <c r="C3002">
        <v>0.28623422980308499</v>
      </c>
    </row>
    <row r="3003" spans="1:3" x14ac:dyDescent="0.25">
      <c r="A3003">
        <v>-8040703.9726692298</v>
      </c>
      <c r="B3003">
        <v>-14007.1708758928</v>
      </c>
      <c r="C3003">
        <v>0</v>
      </c>
    </row>
    <row r="3004" spans="1:3" x14ac:dyDescent="0.25">
      <c r="A3004">
        <v>-8039769.4937923001</v>
      </c>
      <c r="B3004">
        <v>-14007.1708758928</v>
      </c>
      <c r="C3004">
        <v>0</v>
      </c>
    </row>
    <row r="3005" spans="1:3" x14ac:dyDescent="0.25">
      <c r="A3005">
        <v>-8038835.0149153797</v>
      </c>
      <c r="B3005">
        <v>-14007.1708758928</v>
      </c>
      <c r="C3005">
        <v>0</v>
      </c>
    </row>
    <row r="3006" spans="1:3" x14ac:dyDescent="0.25">
      <c r="A3006">
        <v>-8037900.5360384602</v>
      </c>
      <c r="B3006">
        <v>-14007.1708758928</v>
      </c>
      <c r="C3006">
        <v>0</v>
      </c>
    </row>
    <row r="3007" spans="1:3" x14ac:dyDescent="0.25">
      <c r="A3007">
        <v>-8036966.0571615295</v>
      </c>
      <c r="B3007">
        <v>-14007.1708758928</v>
      </c>
      <c r="C3007">
        <v>0</v>
      </c>
    </row>
    <row r="3008" spans="1:3" x14ac:dyDescent="0.25">
      <c r="A3008">
        <v>-8036031.5782846101</v>
      </c>
      <c r="B3008">
        <v>-14007.1708758928</v>
      </c>
      <c r="C3008">
        <v>0</v>
      </c>
    </row>
    <row r="3009" spans="1:3" x14ac:dyDescent="0.25">
      <c r="A3009">
        <v>-8035097.0994076896</v>
      </c>
      <c r="B3009">
        <v>-14007.1708758928</v>
      </c>
      <c r="C3009">
        <v>0</v>
      </c>
    </row>
    <row r="3010" spans="1:3" x14ac:dyDescent="0.25">
      <c r="A3010">
        <v>-8034162.6205307599</v>
      </c>
      <c r="B3010">
        <v>-14007.1708758928</v>
      </c>
      <c r="C3010">
        <v>0</v>
      </c>
    </row>
    <row r="3011" spans="1:3" x14ac:dyDescent="0.25">
      <c r="A3011">
        <v>-8033228.1416538404</v>
      </c>
      <c r="B3011">
        <v>-14007.1708758928</v>
      </c>
      <c r="C3011">
        <v>0</v>
      </c>
    </row>
    <row r="3012" spans="1:3" x14ac:dyDescent="0.25">
      <c r="A3012">
        <v>-8032293.66277692</v>
      </c>
      <c r="B3012">
        <v>-14007.1708758928</v>
      </c>
      <c r="C3012">
        <v>0</v>
      </c>
    </row>
    <row r="3013" spans="1:3" x14ac:dyDescent="0.25">
      <c r="A3013">
        <v>-8031359.1838999996</v>
      </c>
      <c r="B3013">
        <v>-14007.1708758928</v>
      </c>
      <c r="C3013">
        <v>0</v>
      </c>
    </row>
    <row r="3014" spans="1:3" x14ac:dyDescent="0.25">
      <c r="A3014">
        <v>-8030424.7050230699</v>
      </c>
      <c r="B3014">
        <v>-14007.1708758928</v>
      </c>
      <c r="C3014">
        <v>0</v>
      </c>
    </row>
    <row r="3015" spans="1:3" x14ac:dyDescent="0.25">
      <c r="A3015">
        <v>-8029490.2261461504</v>
      </c>
      <c r="B3015">
        <v>-14007.1708758928</v>
      </c>
      <c r="C3015">
        <v>0</v>
      </c>
    </row>
    <row r="3016" spans="1:3" x14ac:dyDescent="0.25">
      <c r="A3016">
        <v>-8028555.74726923</v>
      </c>
      <c r="B3016">
        <v>-14007.1708758928</v>
      </c>
      <c r="C3016">
        <v>0</v>
      </c>
    </row>
    <row r="3017" spans="1:3" x14ac:dyDescent="0.25">
      <c r="A3017">
        <v>-8027621.2683923002</v>
      </c>
      <c r="B3017">
        <v>-14007.1708758928</v>
      </c>
      <c r="C3017">
        <v>0</v>
      </c>
    </row>
    <row r="3018" spans="1:3" x14ac:dyDescent="0.25">
      <c r="A3018">
        <v>-8026686.7895153798</v>
      </c>
      <c r="B3018">
        <v>-14007.1708758928</v>
      </c>
      <c r="C3018">
        <v>0</v>
      </c>
    </row>
    <row r="3019" spans="1:3" x14ac:dyDescent="0.25">
      <c r="A3019">
        <v>-8069672.8178538401</v>
      </c>
      <c r="B3019">
        <v>-14941.649752678501</v>
      </c>
      <c r="C3019">
        <v>2.96401255764067E-3</v>
      </c>
    </row>
    <row r="3020" spans="1:3" x14ac:dyDescent="0.25">
      <c r="A3020">
        <v>-8068738.3389769197</v>
      </c>
      <c r="B3020">
        <v>-14941.649752678501</v>
      </c>
      <c r="C3020">
        <v>4.21947659924626E-3</v>
      </c>
    </row>
    <row r="3021" spans="1:3" x14ac:dyDescent="0.25">
      <c r="A3021">
        <v>-8067803.8601000002</v>
      </c>
      <c r="B3021">
        <v>-14941.649752678501</v>
      </c>
      <c r="C3021">
        <v>6.4926752820611E-3</v>
      </c>
    </row>
    <row r="3022" spans="1:3" x14ac:dyDescent="0.25">
      <c r="A3022">
        <v>-8066869.3812230704</v>
      </c>
      <c r="B3022">
        <v>-14941.649752678501</v>
      </c>
      <c r="C3022">
        <v>9.0655116364359804E-3</v>
      </c>
    </row>
    <row r="3023" spans="1:3" x14ac:dyDescent="0.25">
      <c r="A3023">
        <v>-8065934.90234615</v>
      </c>
      <c r="B3023">
        <v>-14941.649752678501</v>
      </c>
      <c r="C3023">
        <v>1.22534232214093E-2</v>
      </c>
    </row>
    <row r="3024" spans="1:3" x14ac:dyDescent="0.25">
      <c r="A3024">
        <v>-8065000.4234692296</v>
      </c>
      <c r="B3024">
        <v>-14941.649752678501</v>
      </c>
      <c r="C3024">
        <v>1.78863424807786E-2</v>
      </c>
    </row>
    <row r="3025" spans="1:3" x14ac:dyDescent="0.25">
      <c r="A3025">
        <v>-8064065.9445922999</v>
      </c>
      <c r="B3025">
        <v>-14941.649752678501</v>
      </c>
      <c r="C3025">
        <v>2.40608993917703E-2</v>
      </c>
    </row>
    <row r="3026" spans="1:3" x14ac:dyDescent="0.25">
      <c r="A3026">
        <v>-8063131.4657153804</v>
      </c>
      <c r="B3026">
        <v>-14941.649752678501</v>
      </c>
      <c r="C3026">
        <v>3.0806047841906499E-2</v>
      </c>
    </row>
    <row r="3027" spans="1:3" x14ac:dyDescent="0.25">
      <c r="A3027">
        <v>-8062196.98683846</v>
      </c>
      <c r="B3027">
        <v>-14941.649752678501</v>
      </c>
      <c r="C3027">
        <v>4.0603686124086297E-2</v>
      </c>
    </row>
    <row r="3028" spans="1:3" x14ac:dyDescent="0.25">
      <c r="A3028">
        <v>-8061262.5079615302</v>
      </c>
      <c r="B3028">
        <v>-14941.649752678501</v>
      </c>
      <c r="C3028">
        <v>6.2267132103443097E-2</v>
      </c>
    </row>
    <row r="3029" spans="1:3" x14ac:dyDescent="0.25">
      <c r="A3029">
        <v>-8060328.0290846098</v>
      </c>
      <c r="B3029">
        <v>-14941.649752678501</v>
      </c>
      <c r="C3029">
        <v>7.60153457522392E-2</v>
      </c>
    </row>
    <row r="3030" spans="1:3" x14ac:dyDescent="0.25">
      <c r="A3030">
        <v>-8059393.5502076903</v>
      </c>
      <c r="B3030">
        <v>-14941.649752678501</v>
      </c>
      <c r="C3030">
        <v>9.0518206357955905E-2</v>
      </c>
    </row>
    <row r="3031" spans="1:3" x14ac:dyDescent="0.25">
      <c r="A3031">
        <v>-8058459.0713307597</v>
      </c>
      <c r="B3031">
        <v>-14941.649752678501</v>
      </c>
      <c r="C3031">
        <v>0.108636327087879</v>
      </c>
    </row>
    <row r="3032" spans="1:3" x14ac:dyDescent="0.25">
      <c r="A3032">
        <v>-8057524.5924538402</v>
      </c>
      <c r="B3032">
        <v>-14941.649752678501</v>
      </c>
      <c r="C3032">
        <v>0.127752244472503</v>
      </c>
    </row>
    <row r="3033" spans="1:3" x14ac:dyDescent="0.25">
      <c r="A3033">
        <v>-8056590.1135769198</v>
      </c>
      <c r="B3033">
        <v>-14941.649752678501</v>
      </c>
      <c r="C3033">
        <v>0.13993600010871801</v>
      </c>
    </row>
    <row r="3034" spans="1:3" x14ac:dyDescent="0.25">
      <c r="A3034">
        <v>-8055655.6347000003</v>
      </c>
      <c r="B3034">
        <v>-14941.649752678501</v>
      </c>
      <c r="C3034">
        <v>0.161102265119552</v>
      </c>
    </row>
    <row r="3035" spans="1:3" x14ac:dyDescent="0.25">
      <c r="A3035">
        <v>-8054721.1558230696</v>
      </c>
      <c r="B3035">
        <v>-14941.649752678501</v>
      </c>
      <c r="C3035">
        <v>0.17936342954635601</v>
      </c>
    </row>
    <row r="3036" spans="1:3" x14ac:dyDescent="0.25">
      <c r="A3036">
        <v>-8053786.6769461501</v>
      </c>
      <c r="B3036">
        <v>-14941.649752678501</v>
      </c>
      <c r="C3036">
        <v>0.19489535689353901</v>
      </c>
    </row>
    <row r="3037" spans="1:3" x14ac:dyDescent="0.25">
      <c r="A3037">
        <v>-8052852.1980692297</v>
      </c>
      <c r="B3037">
        <v>-14941.649752678501</v>
      </c>
      <c r="C3037">
        <v>0.212140753865242</v>
      </c>
    </row>
    <row r="3038" spans="1:3" x14ac:dyDescent="0.25">
      <c r="A3038">
        <v>-8051917.7191923</v>
      </c>
      <c r="B3038">
        <v>-14941.649752678501</v>
      </c>
      <c r="C3038">
        <v>0.228155627846717</v>
      </c>
    </row>
    <row r="3039" spans="1:3" x14ac:dyDescent="0.25">
      <c r="A3039">
        <v>-8050983.2403153796</v>
      </c>
      <c r="B3039">
        <v>-14941.649752678501</v>
      </c>
      <c r="C3039">
        <v>0.25523307919502197</v>
      </c>
    </row>
    <row r="3040" spans="1:3" x14ac:dyDescent="0.25">
      <c r="A3040">
        <v>-8050048.7614384601</v>
      </c>
      <c r="B3040">
        <v>-14941.649752678501</v>
      </c>
      <c r="C3040">
        <v>0.25795468688011097</v>
      </c>
    </row>
    <row r="3041" spans="1:3" x14ac:dyDescent="0.25">
      <c r="A3041">
        <v>-8049114.2825615304</v>
      </c>
      <c r="B3041">
        <v>-14941.649752678501</v>
      </c>
      <c r="C3041">
        <v>0.269898831844329</v>
      </c>
    </row>
    <row r="3042" spans="1:3" x14ac:dyDescent="0.25">
      <c r="A3042">
        <v>-8048179.8036846099</v>
      </c>
      <c r="B3042">
        <v>-14941.649752678501</v>
      </c>
      <c r="C3042">
        <v>0.28042829036712602</v>
      </c>
    </row>
    <row r="3043" spans="1:3" x14ac:dyDescent="0.25">
      <c r="A3043">
        <v>-8047245.3248076905</v>
      </c>
      <c r="B3043">
        <v>-14941.649752678501</v>
      </c>
      <c r="C3043">
        <v>0.29147717356681802</v>
      </c>
    </row>
    <row r="3044" spans="1:3" x14ac:dyDescent="0.25">
      <c r="A3044">
        <v>-8046310.8459307598</v>
      </c>
      <c r="B3044">
        <v>-14941.649752678501</v>
      </c>
      <c r="C3044">
        <v>0.29259741306304898</v>
      </c>
    </row>
    <row r="3045" spans="1:3" x14ac:dyDescent="0.25">
      <c r="A3045">
        <v>-8045376.3670538403</v>
      </c>
      <c r="B3045">
        <v>-14941.649752678501</v>
      </c>
      <c r="C3045">
        <v>0.29530704021453802</v>
      </c>
    </row>
    <row r="3046" spans="1:3" x14ac:dyDescent="0.25">
      <c r="A3046">
        <v>-8044441.8881769199</v>
      </c>
      <c r="B3046">
        <v>-14941.649752678501</v>
      </c>
      <c r="C3046">
        <v>0.29754334688186601</v>
      </c>
    </row>
    <row r="3047" spans="1:3" x14ac:dyDescent="0.25">
      <c r="A3047">
        <v>-8043507.4093000004</v>
      </c>
      <c r="B3047">
        <v>-14941.649752678501</v>
      </c>
      <c r="C3047">
        <v>0.299037635326385</v>
      </c>
    </row>
    <row r="3048" spans="1:3" x14ac:dyDescent="0.25">
      <c r="A3048">
        <v>-8042572.9304230697</v>
      </c>
      <c r="B3048">
        <v>-14941.649752678501</v>
      </c>
      <c r="C3048">
        <v>0.30019965767860401</v>
      </c>
    </row>
    <row r="3049" spans="1:3" x14ac:dyDescent="0.25">
      <c r="A3049">
        <v>-8041638.4515461503</v>
      </c>
      <c r="B3049">
        <v>-14941.649752678501</v>
      </c>
      <c r="C3049">
        <v>0</v>
      </c>
    </row>
    <row r="3050" spans="1:3" x14ac:dyDescent="0.25">
      <c r="A3050">
        <v>-8040703.9726692298</v>
      </c>
      <c r="B3050">
        <v>-14941.649752678501</v>
      </c>
      <c r="C3050">
        <v>0</v>
      </c>
    </row>
    <row r="3051" spans="1:3" x14ac:dyDescent="0.25">
      <c r="A3051">
        <v>-8039769.4937923001</v>
      </c>
      <c r="B3051">
        <v>-14941.649752678501</v>
      </c>
      <c r="C3051">
        <v>0</v>
      </c>
    </row>
    <row r="3052" spans="1:3" x14ac:dyDescent="0.25">
      <c r="A3052">
        <v>-8038835.0149153797</v>
      </c>
      <c r="B3052">
        <v>-14941.649752678501</v>
      </c>
      <c r="C3052">
        <v>0</v>
      </c>
    </row>
    <row r="3053" spans="1:3" x14ac:dyDescent="0.25">
      <c r="A3053">
        <v>-8037900.5360384602</v>
      </c>
      <c r="B3053">
        <v>-14941.649752678501</v>
      </c>
      <c r="C3053">
        <v>0</v>
      </c>
    </row>
    <row r="3054" spans="1:3" x14ac:dyDescent="0.25">
      <c r="A3054">
        <v>-8036966.0571615295</v>
      </c>
      <c r="B3054">
        <v>-14941.649752678501</v>
      </c>
      <c r="C3054">
        <v>0</v>
      </c>
    </row>
    <row r="3055" spans="1:3" x14ac:dyDescent="0.25">
      <c r="A3055">
        <v>-8036031.5782846101</v>
      </c>
      <c r="B3055">
        <v>-14941.649752678501</v>
      </c>
      <c r="C3055">
        <v>0</v>
      </c>
    </row>
    <row r="3056" spans="1:3" x14ac:dyDescent="0.25">
      <c r="A3056">
        <v>-8035097.0994076896</v>
      </c>
      <c r="B3056">
        <v>-14941.649752678501</v>
      </c>
      <c r="C3056">
        <v>0</v>
      </c>
    </row>
    <row r="3057" spans="1:3" x14ac:dyDescent="0.25">
      <c r="A3057">
        <v>-8034162.6205307599</v>
      </c>
      <c r="B3057">
        <v>-14941.649752678501</v>
      </c>
      <c r="C3057">
        <v>0</v>
      </c>
    </row>
    <row r="3058" spans="1:3" x14ac:dyDescent="0.25">
      <c r="A3058">
        <v>-8033228.1416538404</v>
      </c>
      <c r="B3058">
        <v>-14941.649752678501</v>
      </c>
      <c r="C3058">
        <v>0</v>
      </c>
    </row>
    <row r="3059" spans="1:3" x14ac:dyDescent="0.25">
      <c r="A3059">
        <v>-8032293.66277692</v>
      </c>
      <c r="B3059">
        <v>-14941.649752678501</v>
      </c>
      <c r="C3059">
        <v>0</v>
      </c>
    </row>
    <row r="3060" spans="1:3" x14ac:dyDescent="0.25">
      <c r="A3060">
        <v>-8031359.1838999996</v>
      </c>
      <c r="B3060">
        <v>-14941.649752678501</v>
      </c>
      <c r="C3060">
        <v>0</v>
      </c>
    </row>
    <row r="3061" spans="1:3" x14ac:dyDescent="0.25">
      <c r="A3061">
        <v>-8030424.7050230699</v>
      </c>
      <c r="B3061">
        <v>-14941.649752678501</v>
      </c>
      <c r="C3061">
        <v>0</v>
      </c>
    </row>
    <row r="3062" spans="1:3" x14ac:dyDescent="0.25">
      <c r="A3062">
        <v>-8029490.2261461504</v>
      </c>
      <c r="B3062">
        <v>-14941.649752678501</v>
      </c>
      <c r="C3062">
        <v>0</v>
      </c>
    </row>
    <row r="3063" spans="1:3" x14ac:dyDescent="0.25">
      <c r="A3063">
        <v>-8028555.74726923</v>
      </c>
      <c r="B3063">
        <v>-14941.649752678501</v>
      </c>
      <c r="C3063">
        <v>0</v>
      </c>
    </row>
    <row r="3064" spans="1:3" x14ac:dyDescent="0.25">
      <c r="A3064">
        <v>-8027621.2683923002</v>
      </c>
      <c r="B3064">
        <v>-14941.649752678501</v>
      </c>
      <c r="C3064">
        <v>0</v>
      </c>
    </row>
    <row r="3065" spans="1:3" x14ac:dyDescent="0.25">
      <c r="A3065">
        <v>-8069672.8178538401</v>
      </c>
      <c r="B3065">
        <v>-15876.1286294642</v>
      </c>
      <c r="C3065">
        <v>3.4066007938235898E-3</v>
      </c>
    </row>
    <row r="3066" spans="1:3" x14ac:dyDescent="0.25">
      <c r="A3066">
        <v>-8068738.3389769197</v>
      </c>
      <c r="B3066">
        <v>-15876.1286294642</v>
      </c>
      <c r="C3066">
        <v>4.8458655364811403E-3</v>
      </c>
    </row>
    <row r="3067" spans="1:3" x14ac:dyDescent="0.25">
      <c r="A3067">
        <v>-8067803.8601000002</v>
      </c>
      <c r="B3067">
        <v>-15876.1286294642</v>
      </c>
      <c r="C3067">
        <v>7.4213729240000196E-3</v>
      </c>
    </row>
    <row r="3068" spans="1:3" x14ac:dyDescent="0.25">
      <c r="A3068">
        <v>-8066869.3812230704</v>
      </c>
      <c r="B3068">
        <v>-15876.1286294642</v>
      </c>
      <c r="C3068">
        <v>9.9957743659615499E-3</v>
      </c>
    </row>
    <row r="3069" spans="1:3" x14ac:dyDescent="0.25">
      <c r="A3069">
        <v>-8065934.90234615</v>
      </c>
      <c r="B3069">
        <v>-15876.1286294642</v>
      </c>
      <c r="C3069">
        <v>1.3454273343086199E-2</v>
      </c>
    </row>
    <row r="3070" spans="1:3" x14ac:dyDescent="0.25">
      <c r="A3070">
        <v>-8065000.4234692296</v>
      </c>
      <c r="B3070">
        <v>-15876.1286294642</v>
      </c>
      <c r="C3070">
        <v>1.8951604142784999E-2</v>
      </c>
    </row>
    <row r="3071" spans="1:3" x14ac:dyDescent="0.25">
      <c r="A3071">
        <v>-8064065.9445922999</v>
      </c>
      <c r="B3071">
        <v>-15876.1286294642</v>
      </c>
      <c r="C3071">
        <v>2.5202959775924599E-2</v>
      </c>
    </row>
    <row r="3072" spans="1:3" x14ac:dyDescent="0.25">
      <c r="A3072">
        <v>-8063131.4657153804</v>
      </c>
      <c r="B3072">
        <v>-15876.1286294642</v>
      </c>
      <c r="C3072">
        <v>3.9331093430519097E-2</v>
      </c>
    </row>
    <row r="3073" spans="1:3" x14ac:dyDescent="0.25">
      <c r="A3073">
        <v>-8062196.98683846</v>
      </c>
      <c r="B3073">
        <v>-15876.1286294642</v>
      </c>
      <c r="C3073">
        <v>5.0244294106960199E-2</v>
      </c>
    </row>
    <row r="3074" spans="1:3" x14ac:dyDescent="0.25">
      <c r="A3074">
        <v>-8061262.5079615302</v>
      </c>
      <c r="B3074">
        <v>-15876.1286294642</v>
      </c>
      <c r="C3074">
        <v>6.3516490161418901E-2</v>
      </c>
    </row>
    <row r="3075" spans="1:3" x14ac:dyDescent="0.25">
      <c r="A3075">
        <v>-8060328.0290846098</v>
      </c>
      <c r="B3075">
        <v>-15876.1286294642</v>
      </c>
      <c r="C3075">
        <v>7.7223271131515503E-2</v>
      </c>
    </row>
    <row r="3076" spans="1:3" x14ac:dyDescent="0.25">
      <c r="A3076">
        <v>-8059393.5502076903</v>
      </c>
      <c r="B3076">
        <v>-15876.1286294642</v>
      </c>
      <c r="C3076">
        <v>9.2349521815776797E-2</v>
      </c>
    </row>
    <row r="3077" spans="1:3" x14ac:dyDescent="0.25">
      <c r="A3077">
        <v>-8058459.0713307597</v>
      </c>
      <c r="B3077">
        <v>-15876.1286294642</v>
      </c>
      <c r="C3077">
        <v>0.111895844340324</v>
      </c>
    </row>
    <row r="3078" spans="1:3" x14ac:dyDescent="0.25">
      <c r="A3078">
        <v>-8057524.5924538402</v>
      </c>
      <c r="B3078">
        <v>-15876.1286294642</v>
      </c>
      <c r="C3078">
        <v>0.13080137968063299</v>
      </c>
    </row>
    <row r="3079" spans="1:3" x14ac:dyDescent="0.25">
      <c r="A3079">
        <v>-8056590.1135769198</v>
      </c>
      <c r="B3079">
        <v>-15876.1286294642</v>
      </c>
      <c r="C3079">
        <v>0.14322209358215299</v>
      </c>
    </row>
    <row r="3080" spans="1:3" x14ac:dyDescent="0.25">
      <c r="A3080">
        <v>-8055655.6347000003</v>
      </c>
      <c r="B3080">
        <v>-15876.1286294642</v>
      </c>
      <c r="C3080">
        <v>0.16204448044299999</v>
      </c>
    </row>
    <row r="3081" spans="1:3" x14ac:dyDescent="0.25">
      <c r="A3081">
        <v>-8054721.1558230696</v>
      </c>
      <c r="B3081">
        <v>-15876.1286294642</v>
      </c>
      <c r="C3081">
        <v>0.18015344440937001</v>
      </c>
    </row>
    <row r="3082" spans="1:3" x14ac:dyDescent="0.25">
      <c r="A3082">
        <v>-8053786.6769461501</v>
      </c>
      <c r="B3082">
        <v>-15876.1286294642</v>
      </c>
      <c r="C3082">
        <v>0.20963859558105399</v>
      </c>
    </row>
    <row r="3083" spans="1:3" x14ac:dyDescent="0.25">
      <c r="A3083">
        <v>-8052852.1980692297</v>
      </c>
      <c r="B3083">
        <v>-15876.1286294642</v>
      </c>
      <c r="C3083">
        <v>0.225411817431449</v>
      </c>
    </row>
    <row r="3084" spans="1:3" x14ac:dyDescent="0.25">
      <c r="A3084">
        <v>-8051917.7191923</v>
      </c>
      <c r="B3084">
        <v>-15876.1286294642</v>
      </c>
      <c r="C3084">
        <v>0.23764438927173601</v>
      </c>
    </row>
    <row r="3085" spans="1:3" x14ac:dyDescent="0.25">
      <c r="A3085">
        <v>-8050983.2403153796</v>
      </c>
      <c r="B3085">
        <v>-15876.1286294642</v>
      </c>
      <c r="C3085">
        <v>0.25541949272155701</v>
      </c>
    </row>
    <row r="3086" spans="1:3" x14ac:dyDescent="0.25">
      <c r="A3086">
        <v>-8050048.7614384601</v>
      </c>
      <c r="B3086">
        <v>-15876.1286294642</v>
      </c>
      <c r="C3086">
        <v>0.26744702458381597</v>
      </c>
    </row>
    <row r="3087" spans="1:3" x14ac:dyDescent="0.25">
      <c r="A3087">
        <v>-8049114.2825615304</v>
      </c>
      <c r="B3087">
        <v>-15876.1286294642</v>
      </c>
      <c r="C3087">
        <v>0.27827563881874001</v>
      </c>
    </row>
    <row r="3088" spans="1:3" x14ac:dyDescent="0.25">
      <c r="A3088">
        <v>-8048179.8036846099</v>
      </c>
      <c r="B3088">
        <v>-15876.1286294642</v>
      </c>
      <c r="C3088">
        <v>0.29051718115806502</v>
      </c>
    </row>
    <row r="3089" spans="1:3" x14ac:dyDescent="0.25">
      <c r="A3089">
        <v>-8047245.3248076905</v>
      </c>
      <c r="B3089">
        <v>-15876.1286294642</v>
      </c>
      <c r="C3089">
        <v>0.29114484786987299</v>
      </c>
    </row>
    <row r="3090" spans="1:3" x14ac:dyDescent="0.25">
      <c r="A3090">
        <v>-8046310.8459307598</v>
      </c>
      <c r="B3090">
        <v>-15876.1286294642</v>
      </c>
      <c r="C3090">
        <v>0.30614203214645302</v>
      </c>
    </row>
    <row r="3091" spans="1:3" x14ac:dyDescent="0.25">
      <c r="A3091">
        <v>-8045376.3670538403</v>
      </c>
      <c r="B3091">
        <v>-15876.1286294642</v>
      </c>
      <c r="C3091">
        <v>0.307961106300354</v>
      </c>
    </row>
    <row r="3092" spans="1:3" x14ac:dyDescent="0.25">
      <c r="A3092">
        <v>-8044441.8881769199</v>
      </c>
      <c r="B3092">
        <v>-15876.1286294642</v>
      </c>
      <c r="C3092">
        <v>0.30957609415054299</v>
      </c>
    </row>
    <row r="3093" spans="1:3" x14ac:dyDescent="0.25">
      <c r="A3093">
        <v>-8043507.4093000004</v>
      </c>
      <c r="B3093">
        <v>-15876.1286294642</v>
      </c>
      <c r="C3093">
        <v>0.31066438555717402</v>
      </c>
    </row>
    <row r="3094" spans="1:3" x14ac:dyDescent="0.25">
      <c r="A3094">
        <v>-8042572.9304230697</v>
      </c>
      <c r="B3094">
        <v>-15876.1286294642</v>
      </c>
      <c r="C3094">
        <v>0</v>
      </c>
    </row>
    <row r="3095" spans="1:3" x14ac:dyDescent="0.25">
      <c r="A3095">
        <v>-8041638.4515461503</v>
      </c>
      <c r="B3095">
        <v>-15876.1286294642</v>
      </c>
      <c r="C3095">
        <v>0</v>
      </c>
    </row>
    <row r="3096" spans="1:3" x14ac:dyDescent="0.25">
      <c r="A3096">
        <v>-8040703.9726692298</v>
      </c>
      <c r="B3096">
        <v>-15876.1286294642</v>
      </c>
      <c r="C3096">
        <v>0</v>
      </c>
    </row>
    <row r="3097" spans="1:3" x14ac:dyDescent="0.25">
      <c r="A3097">
        <v>-8039769.4937923001</v>
      </c>
      <c r="B3097">
        <v>-15876.1286294642</v>
      </c>
      <c r="C3097">
        <v>0</v>
      </c>
    </row>
    <row r="3098" spans="1:3" x14ac:dyDescent="0.25">
      <c r="A3098">
        <v>-8038835.0149153797</v>
      </c>
      <c r="B3098">
        <v>-15876.1286294642</v>
      </c>
      <c r="C3098">
        <v>0</v>
      </c>
    </row>
    <row r="3099" spans="1:3" x14ac:dyDescent="0.25">
      <c r="A3099">
        <v>-8037900.5360384602</v>
      </c>
      <c r="B3099">
        <v>-15876.1286294642</v>
      </c>
      <c r="C3099">
        <v>0</v>
      </c>
    </row>
    <row r="3100" spans="1:3" x14ac:dyDescent="0.25">
      <c r="A3100">
        <v>-8036966.0571615295</v>
      </c>
      <c r="B3100">
        <v>-15876.1286294642</v>
      </c>
      <c r="C3100">
        <v>0</v>
      </c>
    </row>
    <row r="3101" spans="1:3" x14ac:dyDescent="0.25">
      <c r="A3101">
        <v>-8036031.5782846101</v>
      </c>
      <c r="B3101">
        <v>-15876.1286294642</v>
      </c>
      <c r="C3101">
        <v>0</v>
      </c>
    </row>
    <row r="3102" spans="1:3" x14ac:dyDescent="0.25">
      <c r="A3102">
        <v>-8035097.0994076896</v>
      </c>
      <c r="B3102">
        <v>-15876.1286294642</v>
      </c>
      <c r="C3102">
        <v>0</v>
      </c>
    </row>
    <row r="3103" spans="1:3" x14ac:dyDescent="0.25">
      <c r="A3103">
        <v>-8034162.6205307599</v>
      </c>
      <c r="B3103">
        <v>-15876.1286294642</v>
      </c>
      <c r="C3103">
        <v>0</v>
      </c>
    </row>
    <row r="3104" spans="1:3" x14ac:dyDescent="0.25">
      <c r="A3104">
        <v>-8033228.1416538404</v>
      </c>
      <c r="B3104">
        <v>-15876.1286294642</v>
      </c>
      <c r="C3104">
        <v>0</v>
      </c>
    </row>
    <row r="3105" spans="1:3" x14ac:dyDescent="0.25">
      <c r="A3105">
        <v>-8032293.66277692</v>
      </c>
      <c r="B3105">
        <v>-15876.1286294642</v>
      </c>
      <c r="C3105">
        <v>0</v>
      </c>
    </row>
    <row r="3106" spans="1:3" x14ac:dyDescent="0.25">
      <c r="A3106">
        <v>-8031359.1838999996</v>
      </c>
      <c r="B3106">
        <v>-15876.1286294642</v>
      </c>
      <c r="C3106">
        <v>0</v>
      </c>
    </row>
    <row r="3107" spans="1:3" x14ac:dyDescent="0.25">
      <c r="A3107">
        <v>-8030424.7050230699</v>
      </c>
      <c r="B3107">
        <v>-15876.1286294642</v>
      </c>
      <c r="C3107">
        <v>0</v>
      </c>
    </row>
    <row r="3108" spans="1:3" x14ac:dyDescent="0.25">
      <c r="A3108">
        <v>-8029490.2261461504</v>
      </c>
      <c r="B3108">
        <v>-15876.1286294642</v>
      </c>
      <c r="C3108">
        <v>0</v>
      </c>
    </row>
    <row r="3109" spans="1:3" x14ac:dyDescent="0.25">
      <c r="A3109">
        <v>-8028555.74726923</v>
      </c>
      <c r="B3109">
        <v>-15876.1286294642</v>
      </c>
      <c r="C3109">
        <v>0</v>
      </c>
    </row>
    <row r="3110" spans="1:3" x14ac:dyDescent="0.25">
      <c r="A3110">
        <v>-8069672.8178538401</v>
      </c>
      <c r="B3110">
        <v>-16810.607506249999</v>
      </c>
      <c r="C3110">
        <v>4.0778187103569499E-3</v>
      </c>
    </row>
    <row r="3111" spans="1:3" x14ac:dyDescent="0.25">
      <c r="A3111">
        <v>-8068738.3389769197</v>
      </c>
      <c r="B3111">
        <v>-16810.607506249999</v>
      </c>
      <c r="C3111">
        <v>5.8057657442986896E-3</v>
      </c>
    </row>
    <row r="3112" spans="1:3" x14ac:dyDescent="0.25">
      <c r="A3112">
        <v>-8067803.8601000002</v>
      </c>
      <c r="B3112">
        <v>-16810.607506249999</v>
      </c>
      <c r="C3112">
        <v>8.2114385440945608E-3</v>
      </c>
    </row>
    <row r="3113" spans="1:3" x14ac:dyDescent="0.25">
      <c r="A3113">
        <v>-8066869.3812230704</v>
      </c>
      <c r="B3113">
        <v>-16810.607506249999</v>
      </c>
      <c r="C3113">
        <v>1.1306337080895901E-2</v>
      </c>
    </row>
    <row r="3114" spans="1:3" x14ac:dyDescent="0.25">
      <c r="A3114">
        <v>-8065934.90234615</v>
      </c>
      <c r="B3114">
        <v>-16810.607506249999</v>
      </c>
      <c r="C3114">
        <v>1.8609743565320899E-2</v>
      </c>
    </row>
    <row r="3115" spans="1:3" x14ac:dyDescent="0.25">
      <c r="A3115">
        <v>-8065000.4234692296</v>
      </c>
      <c r="B3115">
        <v>-16810.607506249999</v>
      </c>
      <c r="C3115">
        <v>2.5127304717898299E-2</v>
      </c>
    </row>
    <row r="3116" spans="1:3" x14ac:dyDescent="0.25">
      <c r="A3116">
        <v>-8064065.9445922999</v>
      </c>
      <c r="B3116">
        <v>-16810.607506249999</v>
      </c>
      <c r="C3116">
        <v>3.1448822468519197E-2</v>
      </c>
    </row>
    <row r="3117" spans="1:3" x14ac:dyDescent="0.25">
      <c r="A3117">
        <v>-8063131.4657153804</v>
      </c>
      <c r="B3117">
        <v>-16810.607506249999</v>
      </c>
      <c r="C3117">
        <v>4.10060957074165E-2</v>
      </c>
    </row>
    <row r="3118" spans="1:3" x14ac:dyDescent="0.25">
      <c r="A3118">
        <v>-8062196.98683846</v>
      </c>
      <c r="B3118">
        <v>-16810.607506249999</v>
      </c>
      <c r="C3118">
        <v>5.1764193922281203E-2</v>
      </c>
    </row>
    <row r="3119" spans="1:3" x14ac:dyDescent="0.25">
      <c r="A3119">
        <v>-8061262.5079615302</v>
      </c>
      <c r="B3119">
        <v>-16810.607506249999</v>
      </c>
      <c r="C3119">
        <v>6.5145350992679499E-2</v>
      </c>
    </row>
    <row r="3120" spans="1:3" x14ac:dyDescent="0.25">
      <c r="A3120">
        <v>-8060328.0290846098</v>
      </c>
      <c r="B3120">
        <v>-16810.607506249999</v>
      </c>
      <c r="C3120">
        <v>8.0754503607749897E-2</v>
      </c>
    </row>
    <row r="3121" spans="1:3" x14ac:dyDescent="0.25">
      <c r="A3121">
        <v>-8059393.5502076903</v>
      </c>
      <c r="B3121">
        <v>-16810.607506249999</v>
      </c>
      <c r="C3121">
        <v>9.5445789396762806E-2</v>
      </c>
    </row>
    <row r="3122" spans="1:3" x14ac:dyDescent="0.25">
      <c r="A3122">
        <v>-8058459.0713307597</v>
      </c>
      <c r="B3122">
        <v>-16810.607506249999</v>
      </c>
      <c r="C3122">
        <v>0.113300763070583</v>
      </c>
    </row>
    <row r="3123" spans="1:3" x14ac:dyDescent="0.25">
      <c r="A3123">
        <v>-8057524.5924538402</v>
      </c>
      <c r="B3123">
        <v>-16810.607506249999</v>
      </c>
      <c r="C3123">
        <v>0.131878957152366</v>
      </c>
    </row>
    <row r="3124" spans="1:3" x14ac:dyDescent="0.25">
      <c r="A3124">
        <v>-8056590.1135769198</v>
      </c>
      <c r="B3124">
        <v>-16810.607506249999</v>
      </c>
      <c r="C3124">
        <v>0.15993417799472801</v>
      </c>
    </row>
    <row r="3125" spans="1:3" x14ac:dyDescent="0.25">
      <c r="A3125">
        <v>-8055655.6347000003</v>
      </c>
      <c r="B3125">
        <v>-16810.607506249999</v>
      </c>
      <c r="C3125">
        <v>0.17794807255268</v>
      </c>
    </row>
    <row r="3126" spans="1:3" x14ac:dyDescent="0.25">
      <c r="A3126">
        <v>-8054721.1558230696</v>
      </c>
      <c r="B3126">
        <v>-16810.607506249999</v>
      </c>
      <c r="C3126">
        <v>0.19417805969715099</v>
      </c>
    </row>
    <row r="3127" spans="1:3" x14ac:dyDescent="0.25">
      <c r="A3127">
        <v>-8053786.6769461501</v>
      </c>
      <c r="B3127">
        <v>-16810.607506249999</v>
      </c>
      <c r="C3127">
        <v>0.210263341665267</v>
      </c>
    </row>
    <row r="3128" spans="1:3" x14ac:dyDescent="0.25">
      <c r="A3128">
        <v>-8052852.1980692297</v>
      </c>
      <c r="B3128">
        <v>-16810.607506249999</v>
      </c>
      <c r="C3128">
        <v>0.22597317397594399</v>
      </c>
    </row>
    <row r="3129" spans="1:3" x14ac:dyDescent="0.25">
      <c r="A3129">
        <v>-8051917.7191923</v>
      </c>
      <c r="B3129">
        <v>-16810.607506249999</v>
      </c>
      <c r="C3129">
        <v>0.23803807795047699</v>
      </c>
    </row>
    <row r="3130" spans="1:3" x14ac:dyDescent="0.25">
      <c r="A3130">
        <v>-8050983.2403153796</v>
      </c>
      <c r="B3130">
        <v>-16810.607506249999</v>
      </c>
      <c r="C3130">
        <v>0.257547616958618</v>
      </c>
    </row>
    <row r="3131" spans="1:3" x14ac:dyDescent="0.25">
      <c r="A3131">
        <v>-8050048.7614384601</v>
      </c>
      <c r="B3131">
        <v>-16810.607506249999</v>
      </c>
      <c r="C3131">
        <v>0.26894095540046598</v>
      </c>
    </row>
    <row r="3132" spans="1:3" x14ac:dyDescent="0.25">
      <c r="A3132">
        <v>-8049114.2825615304</v>
      </c>
      <c r="B3132">
        <v>-16810.607506249999</v>
      </c>
      <c r="C3132">
        <v>0.279482811689376</v>
      </c>
    </row>
    <row r="3133" spans="1:3" x14ac:dyDescent="0.25">
      <c r="A3133">
        <v>-8048179.8036846099</v>
      </c>
      <c r="B3133">
        <v>-16810.607506249999</v>
      </c>
      <c r="C3133">
        <v>0.29065701365470797</v>
      </c>
    </row>
    <row r="3134" spans="1:3" x14ac:dyDescent="0.25">
      <c r="A3134">
        <v>-8047245.3248076905</v>
      </c>
      <c r="B3134">
        <v>-16810.607506249999</v>
      </c>
      <c r="C3134">
        <v>0.30521354079246499</v>
      </c>
    </row>
    <row r="3135" spans="1:3" x14ac:dyDescent="0.25">
      <c r="A3135">
        <v>-8046310.8459307598</v>
      </c>
      <c r="B3135">
        <v>-16810.607506249999</v>
      </c>
      <c r="C3135">
        <v>0.30684980750083901</v>
      </c>
    </row>
    <row r="3136" spans="1:3" x14ac:dyDescent="0.25">
      <c r="A3136">
        <v>-8045376.3670538403</v>
      </c>
      <c r="B3136">
        <v>-16810.607506249999</v>
      </c>
      <c r="C3136">
        <v>0.30821713805198597</v>
      </c>
    </row>
    <row r="3137" spans="1:3" x14ac:dyDescent="0.25">
      <c r="A3137">
        <v>-8044441.8881769199</v>
      </c>
      <c r="B3137">
        <v>-16810.607506249999</v>
      </c>
      <c r="C3137">
        <v>0.30904155969619701</v>
      </c>
    </row>
    <row r="3138" spans="1:3" x14ac:dyDescent="0.25">
      <c r="A3138">
        <v>-8043507.4093000004</v>
      </c>
      <c r="B3138">
        <v>-16810.607506249999</v>
      </c>
      <c r="C3138">
        <v>0.30949929356575001</v>
      </c>
    </row>
    <row r="3139" spans="1:3" x14ac:dyDescent="0.25">
      <c r="A3139">
        <v>-8042572.9304230697</v>
      </c>
      <c r="B3139">
        <v>-16810.607506249999</v>
      </c>
      <c r="C3139">
        <v>0</v>
      </c>
    </row>
    <row r="3140" spans="1:3" x14ac:dyDescent="0.25">
      <c r="A3140">
        <v>-8041638.4515461503</v>
      </c>
      <c r="B3140">
        <v>-16810.607506249999</v>
      </c>
      <c r="C3140">
        <v>0</v>
      </c>
    </row>
    <row r="3141" spans="1:3" x14ac:dyDescent="0.25">
      <c r="A3141">
        <v>-8040703.9726692298</v>
      </c>
      <c r="B3141">
        <v>-16810.607506249999</v>
      </c>
      <c r="C3141">
        <v>0</v>
      </c>
    </row>
    <row r="3142" spans="1:3" x14ac:dyDescent="0.25">
      <c r="A3142">
        <v>-8039769.4937923001</v>
      </c>
      <c r="B3142">
        <v>-16810.607506249999</v>
      </c>
      <c r="C3142">
        <v>0</v>
      </c>
    </row>
    <row r="3143" spans="1:3" x14ac:dyDescent="0.25">
      <c r="A3143">
        <v>-8038835.0149153797</v>
      </c>
      <c r="B3143">
        <v>-16810.607506249999</v>
      </c>
      <c r="C3143">
        <v>0</v>
      </c>
    </row>
    <row r="3144" spans="1:3" x14ac:dyDescent="0.25">
      <c r="A3144">
        <v>-8037900.5360384602</v>
      </c>
      <c r="B3144">
        <v>-16810.607506249999</v>
      </c>
      <c r="C3144">
        <v>0</v>
      </c>
    </row>
    <row r="3145" spans="1:3" x14ac:dyDescent="0.25">
      <c r="A3145">
        <v>-8036966.0571615295</v>
      </c>
      <c r="B3145">
        <v>-16810.607506249999</v>
      </c>
      <c r="C3145">
        <v>0</v>
      </c>
    </row>
    <row r="3146" spans="1:3" x14ac:dyDescent="0.25">
      <c r="A3146">
        <v>-8036031.5782846101</v>
      </c>
      <c r="B3146">
        <v>-16810.607506249999</v>
      </c>
      <c r="C3146">
        <v>0</v>
      </c>
    </row>
    <row r="3147" spans="1:3" x14ac:dyDescent="0.25">
      <c r="A3147">
        <v>-8035097.0994076896</v>
      </c>
      <c r="B3147">
        <v>-16810.607506249999</v>
      </c>
      <c r="C3147">
        <v>0</v>
      </c>
    </row>
    <row r="3148" spans="1:3" x14ac:dyDescent="0.25">
      <c r="A3148">
        <v>-8034162.6205307599</v>
      </c>
      <c r="B3148">
        <v>-16810.607506249999</v>
      </c>
      <c r="C3148">
        <v>0</v>
      </c>
    </row>
    <row r="3149" spans="1:3" x14ac:dyDescent="0.25">
      <c r="A3149">
        <v>-8033228.1416538404</v>
      </c>
      <c r="B3149">
        <v>-16810.607506249999</v>
      </c>
      <c r="C3149">
        <v>0</v>
      </c>
    </row>
    <row r="3150" spans="1:3" x14ac:dyDescent="0.25">
      <c r="A3150">
        <v>-8032293.66277692</v>
      </c>
      <c r="B3150">
        <v>-16810.607506249999</v>
      </c>
      <c r="C3150">
        <v>0</v>
      </c>
    </row>
    <row r="3151" spans="1:3" x14ac:dyDescent="0.25">
      <c r="A3151">
        <v>-8031359.1838999996</v>
      </c>
      <c r="B3151">
        <v>-16810.607506249999</v>
      </c>
      <c r="C3151">
        <v>0</v>
      </c>
    </row>
    <row r="3152" spans="1:3" x14ac:dyDescent="0.25">
      <c r="A3152">
        <v>-8030424.7050230699</v>
      </c>
      <c r="B3152">
        <v>-16810.607506249999</v>
      </c>
      <c r="C3152">
        <v>0</v>
      </c>
    </row>
    <row r="3153" spans="1:3" x14ac:dyDescent="0.25">
      <c r="A3153">
        <v>-8070607.2967307596</v>
      </c>
      <c r="B3153">
        <v>-17745.086383035701</v>
      </c>
      <c r="C3153">
        <v>3.5282154567539601E-3</v>
      </c>
    </row>
    <row r="3154" spans="1:3" x14ac:dyDescent="0.25">
      <c r="A3154">
        <v>-8069672.8178538401</v>
      </c>
      <c r="B3154">
        <v>-17745.086383035701</v>
      </c>
      <c r="C3154">
        <v>4.3651359155774099E-3</v>
      </c>
    </row>
    <row r="3155" spans="1:3" x14ac:dyDescent="0.25">
      <c r="A3155">
        <v>-8068738.3389769197</v>
      </c>
      <c r="B3155">
        <v>-17745.086383035701</v>
      </c>
      <c r="C3155">
        <v>6.3341828063130301E-3</v>
      </c>
    </row>
    <row r="3156" spans="1:3" x14ac:dyDescent="0.25">
      <c r="A3156">
        <v>-8067803.8601000002</v>
      </c>
      <c r="B3156">
        <v>-17745.086383035701</v>
      </c>
      <c r="C3156">
        <v>8.8544487953186E-3</v>
      </c>
    </row>
    <row r="3157" spans="1:3" x14ac:dyDescent="0.25">
      <c r="A3157">
        <v>-8066869.3812230704</v>
      </c>
      <c r="B3157">
        <v>-17745.086383035701</v>
      </c>
      <c r="C3157">
        <v>1.1498440988361801E-2</v>
      </c>
    </row>
    <row r="3158" spans="1:3" x14ac:dyDescent="0.25">
      <c r="A3158">
        <v>-8065934.90234615</v>
      </c>
      <c r="B3158">
        <v>-17745.086383035701</v>
      </c>
      <c r="C3158">
        <v>1.9723203033208798E-2</v>
      </c>
    </row>
    <row r="3159" spans="1:3" x14ac:dyDescent="0.25">
      <c r="A3159">
        <v>-8065000.4234692296</v>
      </c>
      <c r="B3159">
        <v>-17745.086383035701</v>
      </c>
      <c r="C3159">
        <v>2.5909492745995501E-2</v>
      </c>
    </row>
    <row r="3160" spans="1:3" x14ac:dyDescent="0.25">
      <c r="A3160">
        <v>-8064065.9445922999</v>
      </c>
      <c r="B3160">
        <v>-17745.086383035701</v>
      </c>
      <c r="C3160">
        <v>3.29300947487354E-2</v>
      </c>
    </row>
    <row r="3161" spans="1:3" x14ac:dyDescent="0.25">
      <c r="A3161">
        <v>-8063131.4657153804</v>
      </c>
      <c r="B3161">
        <v>-17745.086383035701</v>
      </c>
      <c r="C3161">
        <v>4.3848853558301898E-2</v>
      </c>
    </row>
    <row r="3162" spans="1:3" x14ac:dyDescent="0.25">
      <c r="A3162">
        <v>-8062196.98683846</v>
      </c>
      <c r="B3162">
        <v>-17745.086383035701</v>
      </c>
      <c r="C3162">
        <v>5.5015038698911597E-2</v>
      </c>
    </row>
    <row r="3163" spans="1:3" x14ac:dyDescent="0.25">
      <c r="A3163">
        <v>-8061262.5079615302</v>
      </c>
      <c r="B3163">
        <v>-17745.086383035701</v>
      </c>
      <c r="C3163">
        <v>6.7346848547458593E-2</v>
      </c>
    </row>
    <row r="3164" spans="1:3" x14ac:dyDescent="0.25">
      <c r="A3164">
        <v>-8060328.0290846098</v>
      </c>
      <c r="B3164">
        <v>-17745.086383035701</v>
      </c>
      <c r="C3164">
        <v>8.2645736634731196E-2</v>
      </c>
    </row>
    <row r="3165" spans="1:3" x14ac:dyDescent="0.25">
      <c r="A3165">
        <v>-8059393.5502076903</v>
      </c>
      <c r="B3165">
        <v>-17745.086383035701</v>
      </c>
      <c r="C3165">
        <v>9.7147323191165896E-2</v>
      </c>
    </row>
    <row r="3166" spans="1:3" x14ac:dyDescent="0.25">
      <c r="A3166">
        <v>-8058459.0713307597</v>
      </c>
      <c r="B3166">
        <v>-17745.086383035701</v>
      </c>
      <c r="C3166">
        <v>0.114871323108673</v>
      </c>
    </row>
    <row r="3167" spans="1:3" x14ac:dyDescent="0.25">
      <c r="A3167">
        <v>-8057524.5924538402</v>
      </c>
      <c r="B3167">
        <v>-17745.086383035701</v>
      </c>
      <c r="C3167">
        <v>0.13286329805850899</v>
      </c>
    </row>
    <row r="3168" spans="1:3" x14ac:dyDescent="0.25">
      <c r="A3168">
        <v>-8056590.1135769198</v>
      </c>
      <c r="B3168">
        <v>-17745.086383035701</v>
      </c>
      <c r="C3168">
        <v>0.16144259274005801</v>
      </c>
    </row>
    <row r="3169" spans="1:3" x14ac:dyDescent="0.25">
      <c r="A3169">
        <v>-8055655.6347000003</v>
      </c>
      <c r="B3169">
        <v>-17745.086383035701</v>
      </c>
      <c r="C3169">
        <v>0.17936100065708099</v>
      </c>
    </row>
    <row r="3170" spans="1:3" x14ac:dyDescent="0.25">
      <c r="A3170">
        <v>-8054721.1558230696</v>
      </c>
      <c r="B3170">
        <v>-17745.086383035701</v>
      </c>
      <c r="C3170">
        <v>0.19516369700431799</v>
      </c>
    </row>
    <row r="3171" spans="1:3" x14ac:dyDescent="0.25">
      <c r="A3171">
        <v>-8053786.6769461501</v>
      </c>
      <c r="B3171">
        <v>-17745.086383035701</v>
      </c>
      <c r="C3171">
        <v>0.213567003607749</v>
      </c>
    </row>
    <row r="3172" spans="1:3" x14ac:dyDescent="0.25">
      <c r="A3172">
        <v>-8052852.1980692297</v>
      </c>
      <c r="B3172">
        <v>-17745.086383035701</v>
      </c>
      <c r="C3172">
        <v>0.22854788601398399</v>
      </c>
    </row>
    <row r="3173" spans="1:3" x14ac:dyDescent="0.25">
      <c r="A3173">
        <v>-8051917.7191923</v>
      </c>
      <c r="B3173">
        <v>-17745.086383035701</v>
      </c>
      <c r="C3173">
        <v>0.24042624235153101</v>
      </c>
    </row>
    <row r="3174" spans="1:3" x14ac:dyDescent="0.25">
      <c r="A3174">
        <v>-8050983.2403153796</v>
      </c>
      <c r="B3174">
        <v>-17745.086383035701</v>
      </c>
      <c r="C3174">
        <v>0.25780484080314597</v>
      </c>
    </row>
    <row r="3175" spans="1:3" x14ac:dyDescent="0.25">
      <c r="A3175">
        <v>-8050048.7614384601</v>
      </c>
      <c r="B3175">
        <v>-17745.086383035701</v>
      </c>
      <c r="C3175">
        <v>0.26908436417579601</v>
      </c>
    </row>
    <row r="3176" spans="1:3" x14ac:dyDescent="0.25">
      <c r="A3176">
        <v>-8049114.2825615304</v>
      </c>
      <c r="B3176">
        <v>-17745.086383035701</v>
      </c>
      <c r="C3176">
        <v>0.27893313765525801</v>
      </c>
    </row>
    <row r="3177" spans="1:3" x14ac:dyDescent="0.25">
      <c r="A3177">
        <v>-8048179.8036846099</v>
      </c>
      <c r="B3177">
        <v>-17745.086383035701</v>
      </c>
      <c r="C3177">
        <v>0.28979438543319702</v>
      </c>
    </row>
    <row r="3178" spans="1:3" x14ac:dyDescent="0.25">
      <c r="A3178">
        <v>-8047245.3248076905</v>
      </c>
      <c r="B3178">
        <v>-17745.086383035701</v>
      </c>
      <c r="C3178">
        <v>0.30452567338943398</v>
      </c>
    </row>
    <row r="3179" spans="1:3" x14ac:dyDescent="0.25">
      <c r="A3179">
        <v>-8046310.8459307598</v>
      </c>
      <c r="B3179">
        <v>-17745.086383035701</v>
      </c>
      <c r="C3179">
        <v>0.30583342909812899</v>
      </c>
    </row>
    <row r="3180" spans="1:3" x14ac:dyDescent="0.25">
      <c r="A3180">
        <v>-8045376.3670538403</v>
      </c>
      <c r="B3180">
        <v>-17745.086383035701</v>
      </c>
      <c r="C3180">
        <v>0.30713140964508001</v>
      </c>
    </row>
    <row r="3181" spans="1:3" x14ac:dyDescent="0.25">
      <c r="A3181">
        <v>-8044441.8881769199</v>
      </c>
      <c r="B3181">
        <v>-17745.086383035701</v>
      </c>
      <c r="C3181">
        <v>0.30791595578193598</v>
      </c>
    </row>
    <row r="3182" spans="1:3" x14ac:dyDescent="0.25">
      <c r="A3182">
        <v>-8043507.4093000004</v>
      </c>
      <c r="B3182">
        <v>-17745.086383035701</v>
      </c>
      <c r="C3182">
        <v>0</v>
      </c>
    </row>
    <row r="3183" spans="1:3" x14ac:dyDescent="0.25">
      <c r="A3183">
        <v>-8042572.9304230697</v>
      </c>
      <c r="B3183">
        <v>-17745.086383035701</v>
      </c>
      <c r="C3183">
        <v>0</v>
      </c>
    </row>
    <row r="3184" spans="1:3" x14ac:dyDescent="0.25">
      <c r="A3184">
        <v>-8041638.4515461503</v>
      </c>
      <c r="B3184">
        <v>-17745.086383035701</v>
      </c>
      <c r="C3184">
        <v>0</v>
      </c>
    </row>
    <row r="3185" spans="1:3" x14ac:dyDescent="0.25">
      <c r="A3185">
        <v>-8040703.9726692298</v>
      </c>
      <c r="B3185">
        <v>-17745.086383035701</v>
      </c>
      <c r="C3185">
        <v>0</v>
      </c>
    </row>
    <row r="3186" spans="1:3" x14ac:dyDescent="0.25">
      <c r="A3186">
        <v>-8039769.4937923001</v>
      </c>
      <c r="B3186">
        <v>-17745.086383035701</v>
      </c>
      <c r="C3186">
        <v>0</v>
      </c>
    </row>
    <row r="3187" spans="1:3" x14ac:dyDescent="0.25">
      <c r="A3187">
        <v>-8038835.0149153797</v>
      </c>
      <c r="B3187">
        <v>-17745.086383035701</v>
      </c>
      <c r="C3187">
        <v>0</v>
      </c>
    </row>
    <row r="3188" spans="1:3" x14ac:dyDescent="0.25">
      <c r="A3188">
        <v>-8037900.5360384602</v>
      </c>
      <c r="B3188">
        <v>-17745.086383035701</v>
      </c>
      <c r="C3188">
        <v>0</v>
      </c>
    </row>
    <row r="3189" spans="1:3" x14ac:dyDescent="0.25">
      <c r="A3189">
        <v>-8036966.0571615295</v>
      </c>
      <c r="B3189">
        <v>-17745.086383035701</v>
      </c>
      <c r="C3189">
        <v>0</v>
      </c>
    </row>
    <row r="3190" spans="1:3" x14ac:dyDescent="0.25">
      <c r="A3190">
        <v>-8036031.5782846101</v>
      </c>
      <c r="B3190">
        <v>-17745.086383035701</v>
      </c>
      <c r="C3190">
        <v>0</v>
      </c>
    </row>
    <row r="3191" spans="1:3" x14ac:dyDescent="0.25">
      <c r="A3191">
        <v>-8035097.0994076896</v>
      </c>
      <c r="B3191">
        <v>-17745.086383035701</v>
      </c>
      <c r="C3191">
        <v>0</v>
      </c>
    </row>
    <row r="3192" spans="1:3" x14ac:dyDescent="0.25">
      <c r="A3192">
        <v>-8034162.6205307599</v>
      </c>
      <c r="B3192">
        <v>-17745.086383035701</v>
      </c>
      <c r="C3192">
        <v>0</v>
      </c>
    </row>
    <row r="3193" spans="1:3" x14ac:dyDescent="0.25">
      <c r="A3193">
        <v>-8033228.1416538404</v>
      </c>
      <c r="B3193">
        <v>-17745.086383035701</v>
      </c>
      <c r="C3193">
        <v>0</v>
      </c>
    </row>
    <row r="3194" spans="1:3" x14ac:dyDescent="0.25">
      <c r="A3194">
        <v>-8032293.66277692</v>
      </c>
      <c r="B3194">
        <v>-17745.086383035701</v>
      </c>
      <c r="C3194">
        <v>0</v>
      </c>
    </row>
    <row r="3195" spans="1:3" x14ac:dyDescent="0.25">
      <c r="A3195">
        <v>-8031359.1838999996</v>
      </c>
      <c r="B3195">
        <v>-17745.086383035701</v>
      </c>
      <c r="C3195">
        <v>0</v>
      </c>
    </row>
    <row r="3196" spans="1:3" x14ac:dyDescent="0.25">
      <c r="A3196">
        <v>-8070607.2967307596</v>
      </c>
      <c r="B3196">
        <v>-18679.5652598214</v>
      </c>
      <c r="C3196">
        <v>4.0189954452216599E-3</v>
      </c>
    </row>
    <row r="3197" spans="1:3" x14ac:dyDescent="0.25">
      <c r="A3197">
        <v>-8069672.8178538401</v>
      </c>
      <c r="B3197">
        <v>-18679.5652598214</v>
      </c>
      <c r="C3197">
        <v>5.2510784007608804E-3</v>
      </c>
    </row>
    <row r="3198" spans="1:3" x14ac:dyDescent="0.25">
      <c r="A3198">
        <v>-8068738.3389769197</v>
      </c>
      <c r="B3198">
        <v>-18679.5652598214</v>
      </c>
      <c r="C3198">
        <v>7.3937522247433602E-3</v>
      </c>
    </row>
    <row r="3199" spans="1:3" x14ac:dyDescent="0.25">
      <c r="A3199">
        <v>-8067803.8601000002</v>
      </c>
      <c r="B3199">
        <v>-18679.5652598214</v>
      </c>
      <c r="C3199">
        <v>1.0215964168310099E-2</v>
      </c>
    </row>
    <row r="3200" spans="1:3" x14ac:dyDescent="0.25">
      <c r="A3200">
        <v>-8066869.3812230704</v>
      </c>
      <c r="B3200">
        <v>-18679.5652598214</v>
      </c>
      <c r="C3200">
        <v>1.3401752337813299E-2</v>
      </c>
    </row>
    <row r="3201" spans="1:3" x14ac:dyDescent="0.25">
      <c r="A3201">
        <v>-8065934.90234615</v>
      </c>
      <c r="B3201">
        <v>-18679.5652598214</v>
      </c>
      <c r="C3201">
        <v>2.13678609579801E-2</v>
      </c>
    </row>
    <row r="3202" spans="1:3" x14ac:dyDescent="0.25">
      <c r="A3202">
        <v>-8065000.4234692296</v>
      </c>
      <c r="B3202">
        <v>-18679.5652598214</v>
      </c>
      <c r="C3202">
        <v>2.7496907860040599E-2</v>
      </c>
    </row>
    <row r="3203" spans="1:3" x14ac:dyDescent="0.25">
      <c r="A3203">
        <v>-8064065.9445922999</v>
      </c>
      <c r="B3203">
        <v>-18679.5652598214</v>
      </c>
      <c r="C3203">
        <v>3.5198006778955397E-2</v>
      </c>
    </row>
    <row r="3204" spans="1:3" x14ac:dyDescent="0.25">
      <c r="A3204">
        <v>-8063131.4657153804</v>
      </c>
      <c r="B3204">
        <v>-18679.5652598214</v>
      </c>
      <c r="C3204">
        <v>4.5169994235038702E-2</v>
      </c>
    </row>
    <row r="3205" spans="1:3" x14ac:dyDescent="0.25">
      <c r="A3205">
        <v>-8062196.98683846</v>
      </c>
      <c r="B3205">
        <v>-18679.5652598214</v>
      </c>
      <c r="C3205">
        <v>5.47023825347423E-2</v>
      </c>
    </row>
    <row r="3206" spans="1:3" x14ac:dyDescent="0.25">
      <c r="A3206">
        <v>-8061262.5079615302</v>
      </c>
      <c r="B3206">
        <v>-18679.5652598214</v>
      </c>
      <c r="C3206">
        <v>6.7733928561210605E-2</v>
      </c>
    </row>
    <row r="3207" spans="1:3" x14ac:dyDescent="0.25">
      <c r="A3207">
        <v>-8060328.0290846098</v>
      </c>
      <c r="B3207">
        <v>-18679.5652598214</v>
      </c>
      <c r="C3207">
        <v>8.4397740662097903E-2</v>
      </c>
    </row>
    <row r="3208" spans="1:3" x14ac:dyDescent="0.25">
      <c r="A3208">
        <v>-8059393.5502076903</v>
      </c>
      <c r="B3208">
        <v>-18679.5652598214</v>
      </c>
      <c r="C3208">
        <v>9.8921179771423298E-2</v>
      </c>
    </row>
    <row r="3209" spans="1:3" x14ac:dyDescent="0.25">
      <c r="A3209">
        <v>-8058459.0713307597</v>
      </c>
      <c r="B3209">
        <v>-18679.5652598214</v>
      </c>
      <c r="C3209">
        <v>0.11644490063190401</v>
      </c>
    </row>
    <row r="3210" spans="1:3" x14ac:dyDescent="0.25">
      <c r="A3210">
        <v>-8057524.5924538402</v>
      </c>
      <c r="B3210">
        <v>-18679.5652598214</v>
      </c>
      <c r="C3210">
        <v>0.134549289941787</v>
      </c>
    </row>
    <row r="3211" spans="1:3" x14ac:dyDescent="0.25">
      <c r="A3211">
        <v>-8056590.1135769198</v>
      </c>
      <c r="B3211">
        <v>-18679.5652598214</v>
      </c>
      <c r="C3211">
        <v>0.16254372894763899</v>
      </c>
    </row>
    <row r="3212" spans="1:3" x14ac:dyDescent="0.25">
      <c r="A3212">
        <v>-8055655.6347000003</v>
      </c>
      <c r="B3212">
        <v>-18679.5652598214</v>
      </c>
      <c r="C3212">
        <v>0.180354788899421</v>
      </c>
    </row>
    <row r="3213" spans="1:3" x14ac:dyDescent="0.25">
      <c r="A3213">
        <v>-8054721.1558230696</v>
      </c>
      <c r="B3213">
        <v>-18679.5652598214</v>
      </c>
      <c r="C3213">
        <v>0.19623386859893699</v>
      </c>
    </row>
    <row r="3214" spans="1:3" x14ac:dyDescent="0.25">
      <c r="A3214">
        <v>-8053786.6769461501</v>
      </c>
      <c r="B3214">
        <v>-18679.5652598214</v>
      </c>
      <c r="C3214">
        <v>0.211974292993545</v>
      </c>
    </row>
    <row r="3215" spans="1:3" x14ac:dyDescent="0.25">
      <c r="A3215">
        <v>-8052852.1980692297</v>
      </c>
      <c r="B3215">
        <v>-18679.5652598214</v>
      </c>
      <c r="C3215">
        <v>0.226876035332679</v>
      </c>
    </row>
    <row r="3216" spans="1:3" x14ac:dyDescent="0.25">
      <c r="A3216">
        <v>-8051917.7191923</v>
      </c>
      <c r="B3216">
        <v>-18679.5652598214</v>
      </c>
      <c r="C3216">
        <v>0.23904795944690699</v>
      </c>
    </row>
    <row r="3217" spans="1:3" x14ac:dyDescent="0.25">
      <c r="A3217">
        <v>-8050983.2403153796</v>
      </c>
      <c r="B3217">
        <v>-18679.5652598214</v>
      </c>
      <c r="C3217">
        <v>0.25837215781211798</v>
      </c>
    </row>
    <row r="3218" spans="1:3" x14ac:dyDescent="0.25">
      <c r="A3218">
        <v>-8050048.7614384601</v>
      </c>
      <c r="B3218">
        <v>-18679.5652598214</v>
      </c>
      <c r="C3218">
        <v>0.26936227083206099</v>
      </c>
    </row>
    <row r="3219" spans="1:3" x14ac:dyDescent="0.25">
      <c r="A3219">
        <v>-8049114.2825615304</v>
      </c>
      <c r="B3219">
        <v>-18679.5652598214</v>
      </c>
      <c r="C3219">
        <v>0.27908992767333901</v>
      </c>
    </row>
    <row r="3220" spans="1:3" x14ac:dyDescent="0.25">
      <c r="A3220">
        <v>-8048179.8036846099</v>
      </c>
      <c r="B3220">
        <v>-18679.5652598214</v>
      </c>
      <c r="C3220">
        <v>0.28991371393203702</v>
      </c>
    </row>
    <row r="3221" spans="1:3" x14ac:dyDescent="0.25">
      <c r="A3221">
        <v>-8047245.3248076905</v>
      </c>
      <c r="B3221">
        <v>-18679.5652598214</v>
      </c>
      <c r="C3221">
        <v>0.30394291877746499</v>
      </c>
    </row>
    <row r="3222" spans="1:3" x14ac:dyDescent="0.25">
      <c r="A3222">
        <v>-8046310.8459307598</v>
      </c>
      <c r="B3222">
        <v>-18679.5652598214</v>
      </c>
      <c r="C3222">
        <v>0.30532556772232</v>
      </c>
    </row>
    <row r="3223" spans="1:3" x14ac:dyDescent="0.25">
      <c r="A3223">
        <v>-8045376.3670538403</v>
      </c>
      <c r="B3223">
        <v>-18679.5652598214</v>
      </c>
      <c r="C3223">
        <v>0.30632808804512002</v>
      </c>
    </row>
    <row r="3224" spans="1:3" x14ac:dyDescent="0.25">
      <c r="A3224">
        <v>-8044441.8881769199</v>
      </c>
      <c r="B3224">
        <v>-18679.5652598214</v>
      </c>
      <c r="C3224">
        <v>0</v>
      </c>
    </row>
    <row r="3225" spans="1:3" x14ac:dyDescent="0.25">
      <c r="A3225">
        <v>-8043507.4093000004</v>
      </c>
      <c r="B3225">
        <v>-18679.5652598214</v>
      </c>
      <c r="C3225">
        <v>0</v>
      </c>
    </row>
    <row r="3226" spans="1:3" x14ac:dyDescent="0.25">
      <c r="A3226">
        <v>-8042572.9304230697</v>
      </c>
      <c r="B3226">
        <v>-18679.5652598214</v>
      </c>
      <c r="C3226">
        <v>0</v>
      </c>
    </row>
    <row r="3227" spans="1:3" x14ac:dyDescent="0.25">
      <c r="A3227">
        <v>-8041638.4515461503</v>
      </c>
      <c r="B3227">
        <v>-18679.5652598214</v>
      </c>
      <c r="C3227">
        <v>0</v>
      </c>
    </row>
    <row r="3228" spans="1:3" x14ac:dyDescent="0.25">
      <c r="A3228">
        <v>-8040703.9726692298</v>
      </c>
      <c r="B3228">
        <v>-18679.5652598214</v>
      </c>
      <c r="C3228">
        <v>0</v>
      </c>
    </row>
    <row r="3229" spans="1:3" x14ac:dyDescent="0.25">
      <c r="A3229">
        <v>-8039769.4937923001</v>
      </c>
      <c r="B3229">
        <v>-18679.5652598214</v>
      </c>
      <c r="C3229">
        <v>0</v>
      </c>
    </row>
    <row r="3230" spans="1:3" x14ac:dyDescent="0.25">
      <c r="A3230">
        <v>-8038835.0149153797</v>
      </c>
      <c r="B3230">
        <v>-18679.5652598214</v>
      </c>
      <c r="C3230">
        <v>0</v>
      </c>
    </row>
    <row r="3231" spans="1:3" x14ac:dyDescent="0.25">
      <c r="A3231">
        <v>-8037900.5360384602</v>
      </c>
      <c r="B3231">
        <v>-18679.5652598214</v>
      </c>
      <c r="C3231">
        <v>0</v>
      </c>
    </row>
    <row r="3232" spans="1:3" x14ac:dyDescent="0.25">
      <c r="A3232">
        <v>-8036966.0571615295</v>
      </c>
      <c r="B3232">
        <v>-18679.5652598214</v>
      </c>
      <c r="C3232">
        <v>0</v>
      </c>
    </row>
    <row r="3233" spans="1:3" x14ac:dyDescent="0.25">
      <c r="A3233">
        <v>-8036031.5782846101</v>
      </c>
      <c r="B3233">
        <v>-18679.5652598214</v>
      </c>
      <c r="C3233">
        <v>0</v>
      </c>
    </row>
    <row r="3234" spans="1:3" x14ac:dyDescent="0.25">
      <c r="A3234">
        <v>-8035097.0994076896</v>
      </c>
      <c r="B3234">
        <v>-18679.5652598214</v>
      </c>
      <c r="C3234">
        <v>0</v>
      </c>
    </row>
    <row r="3235" spans="1:3" x14ac:dyDescent="0.25">
      <c r="A3235">
        <v>-8034162.6205307599</v>
      </c>
      <c r="B3235">
        <v>-18679.5652598214</v>
      </c>
      <c r="C3235">
        <v>0</v>
      </c>
    </row>
    <row r="3236" spans="1:3" x14ac:dyDescent="0.25">
      <c r="A3236">
        <v>-8033228.1416538404</v>
      </c>
      <c r="B3236">
        <v>-18679.5652598214</v>
      </c>
      <c r="C3236">
        <v>0</v>
      </c>
    </row>
    <row r="3237" spans="1:3" x14ac:dyDescent="0.25">
      <c r="A3237">
        <v>-8032293.66277692</v>
      </c>
      <c r="B3237">
        <v>-18679.5652598214</v>
      </c>
      <c r="C3237">
        <v>0</v>
      </c>
    </row>
    <row r="3238" spans="1:3" x14ac:dyDescent="0.25">
      <c r="A3238">
        <v>-8070607.2967307596</v>
      </c>
      <c r="B3238">
        <v>-19614.044136607099</v>
      </c>
      <c r="C3238">
        <v>4.8488876782357597E-3</v>
      </c>
    </row>
    <row r="3239" spans="1:3" x14ac:dyDescent="0.25">
      <c r="A3239">
        <v>-8069672.8178538401</v>
      </c>
      <c r="B3239">
        <v>-19614.044136607099</v>
      </c>
      <c r="C3239">
        <v>5.9288167394697597E-3</v>
      </c>
    </row>
    <row r="3240" spans="1:3" x14ac:dyDescent="0.25">
      <c r="A3240">
        <v>-8068738.3389769197</v>
      </c>
      <c r="B3240">
        <v>-19614.044136607099</v>
      </c>
      <c r="C3240">
        <v>8.3055719733238203E-3</v>
      </c>
    </row>
    <row r="3241" spans="1:3" x14ac:dyDescent="0.25">
      <c r="A3241">
        <v>-8067803.8601000002</v>
      </c>
      <c r="B3241">
        <v>-19614.044136607099</v>
      </c>
      <c r="C3241">
        <v>1.16976182907819E-2</v>
      </c>
    </row>
    <row r="3242" spans="1:3" x14ac:dyDescent="0.25">
      <c r="A3242">
        <v>-8066869.3812230704</v>
      </c>
      <c r="B3242">
        <v>-19614.044136607099</v>
      </c>
      <c r="C3242">
        <v>1.52680454775691E-2</v>
      </c>
    </row>
    <row r="3243" spans="1:3" x14ac:dyDescent="0.25">
      <c r="A3243">
        <v>-8065934.90234615</v>
      </c>
      <c r="B3243">
        <v>-19614.044136607099</v>
      </c>
      <c r="C3243">
        <v>2.33195591717958E-2</v>
      </c>
    </row>
    <row r="3244" spans="1:3" x14ac:dyDescent="0.25">
      <c r="A3244">
        <v>-8065000.4234692296</v>
      </c>
      <c r="B3244">
        <v>-19614.044136607099</v>
      </c>
      <c r="C3244">
        <v>3.02504189312458E-2</v>
      </c>
    </row>
    <row r="3245" spans="1:3" x14ac:dyDescent="0.25">
      <c r="A3245">
        <v>-8064065.9445922999</v>
      </c>
      <c r="B3245">
        <v>-19614.044136607099</v>
      </c>
      <c r="C3245">
        <v>3.7545416504144599E-2</v>
      </c>
    </row>
    <row r="3246" spans="1:3" x14ac:dyDescent="0.25">
      <c r="A3246">
        <v>-8063131.4657153804</v>
      </c>
      <c r="B3246">
        <v>-19614.044136607099</v>
      </c>
      <c r="C3246">
        <v>4.64246608316898E-2</v>
      </c>
    </row>
    <row r="3247" spans="1:3" x14ac:dyDescent="0.25">
      <c r="A3247">
        <v>-8062196.98683846</v>
      </c>
      <c r="B3247">
        <v>-19614.044136607099</v>
      </c>
      <c r="C3247">
        <v>5.68404085934162E-2</v>
      </c>
    </row>
    <row r="3248" spans="1:3" x14ac:dyDescent="0.25">
      <c r="A3248">
        <v>-8061262.5079615302</v>
      </c>
      <c r="B3248">
        <v>-19614.044136607099</v>
      </c>
      <c r="C3248">
        <v>7.0437140762805897E-2</v>
      </c>
    </row>
    <row r="3249" spans="1:3" x14ac:dyDescent="0.25">
      <c r="A3249">
        <v>-8060328.0290846098</v>
      </c>
      <c r="B3249">
        <v>-19614.044136607099</v>
      </c>
      <c r="C3249">
        <v>8.4656260907649897E-2</v>
      </c>
    </row>
    <row r="3250" spans="1:3" x14ac:dyDescent="0.25">
      <c r="A3250">
        <v>-8059393.5502076903</v>
      </c>
      <c r="B3250">
        <v>-19614.044136607099</v>
      </c>
      <c r="C3250">
        <v>9.9133588373661E-2</v>
      </c>
    </row>
    <row r="3251" spans="1:3" x14ac:dyDescent="0.25">
      <c r="A3251">
        <v>-8058459.0713307597</v>
      </c>
      <c r="B3251">
        <v>-19614.044136607099</v>
      </c>
      <c r="C3251">
        <v>0.118088573217391</v>
      </c>
    </row>
    <row r="3252" spans="1:3" x14ac:dyDescent="0.25">
      <c r="A3252">
        <v>-8057524.5924538402</v>
      </c>
      <c r="B3252">
        <v>-19614.044136607099</v>
      </c>
      <c r="C3252">
        <v>0.13714896142482699</v>
      </c>
    </row>
    <row r="3253" spans="1:3" x14ac:dyDescent="0.25">
      <c r="A3253">
        <v>-8056590.1135769198</v>
      </c>
      <c r="B3253">
        <v>-19614.044136607099</v>
      </c>
      <c r="C3253">
        <v>0.16385051608085599</v>
      </c>
    </row>
    <row r="3254" spans="1:3" x14ac:dyDescent="0.25">
      <c r="A3254">
        <v>-8055655.6347000003</v>
      </c>
      <c r="B3254">
        <v>-19614.044136607099</v>
      </c>
      <c r="C3254">
        <v>0.18136575818061801</v>
      </c>
    </row>
    <row r="3255" spans="1:3" x14ac:dyDescent="0.25">
      <c r="A3255">
        <v>-8054721.1558230696</v>
      </c>
      <c r="B3255">
        <v>-19614.044136607099</v>
      </c>
      <c r="C3255">
        <v>0.19731856882572099</v>
      </c>
    </row>
    <row r="3256" spans="1:3" x14ac:dyDescent="0.25">
      <c r="A3256">
        <v>-8053786.6769461501</v>
      </c>
      <c r="B3256">
        <v>-19614.044136607099</v>
      </c>
      <c r="C3256">
        <v>0.213137507438659</v>
      </c>
    </row>
    <row r="3257" spans="1:3" x14ac:dyDescent="0.25">
      <c r="A3257">
        <v>-8052852.1980692297</v>
      </c>
      <c r="B3257">
        <v>-19614.044136607099</v>
      </c>
      <c r="C3257">
        <v>0.228030741214752</v>
      </c>
    </row>
    <row r="3258" spans="1:3" x14ac:dyDescent="0.25">
      <c r="A3258">
        <v>-8051917.7191923</v>
      </c>
      <c r="B3258">
        <v>-19614.044136607099</v>
      </c>
      <c r="C3258">
        <v>0.239265546202659</v>
      </c>
    </row>
    <row r="3259" spans="1:3" x14ac:dyDescent="0.25">
      <c r="A3259">
        <v>-8050983.2403153796</v>
      </c>
      <c r="B3259">
        <v>-19614.044136607099</v>
      </c>
      <c r="C3259">
        <v>0.25601232051849299</v>
      </c>
    </row>
    <row r="3260" spans="1:3" x14ac:dyDescent="0.25">
      <c r="A3260">
        <v>-8050048.7614384601</v>
      </c>
      <c r="B3260">
        <v>-19614.044136607099</v>
      </c>
      <c r="C3260">
        <v>0.267809897661209</v>
      </c>
    </row>
    <row r="3261" spans="1:3" x14ac:dyDescent="0.25">
      <c r="A3261">
        <v>-8049114.2825615304</v>
      </c>
      <c r="B3261">
        <v>-19614.044136607099</v>
      </c>
      <c r="C3261">
        <v>0.27787125110626198</v>
      </c>
    </row>
    <row r="3262" spans="1:3" x14ac:dyDescent="0.25">
      <c r="A3262">
        <v>-8048179.8036846099</v>
      </c>
      <c r="B3262">
        <v>-19614.044136607099</v>
      </c>
      <c r="C3262">
        <v>0.289301067590713</v>
      </c>
    </row>
    <row r="3263" spans="1:3" x14ac:dyDescent="0.25">
      <c r="A3263">
        <v>-8047245.3248076905</v>
      </c>
      <c r="B3263">
        <v>-19614.044136607099</v>
      </c>
      <c r="C3263">
        <v>0.30279996991157498</v>
      </c>
    </row>
    <row r="3264" spans="1:3" x14ac:dyDescent="0.25">
      <c r="A3264">
        <v>-8046310.8459307598</v>
      </c>
      <c r="B3264">
        <v>-19614.044136607099</v>
      </c>
      <c r="C3264">
        <v>0.30369815230369501</v>
      </c>
    </row>
    <row r="3265" spans="1:3" x14ac:dyDescent="0.25">
      <c r="A3265">
        <v>-8045376.3670538403</v>
      </c>
      <c r="B3265">
        <v>-19614.044136607099</v>
      </c>
      <c r="C3265">
        <v>0.304837226867675</v>
      </c>
    </row>
    <row r="3266" spans="1:3" x14ac:dyDescent="0.25">
      <c r="A3266">
        <v>-8044441.8881769199</v>
      </c>
      <c r="B3266">
        <v>-19614.044136607099</v>
      </c>
      <c r="C3266">
        <v>0</v>
      </c>
    </row>
    <row r="3267" spans="1:3" x14ac:dyDescent="0.25">
      <c r="A3267">
        <v>-8043507.4093000004</v>
      </c>
      <c r="B3267">
        <v>-19614.044136607099</v>
      </c>
      <c r="C3267">
        <v>0</v>
      </c>
    </row>
    <row r="3268" spans="1:3" x14ac:dyDescent="0.25">
      <c r="A3268">
        <v>-8042572.9304230697</v>
      </c>
      <c r="B3268">
        <v>-19614.044136607099</v>
      </c>
      <c r="C3268">
        <v>0</v>
      </c>
    </row>
    <row r="3269" spans="1:3" x14ac:dyDescent="0.25">
      <c r="A3269">
        <v>-8041638.4515461503</v>
      </c>
      <c r="B3269">
        <v>-19614.044136607099</v>
      </c>
      <c r="C3269">
        <v>0</v>
      </c>
    </row>
    <row r="3270" spans="1:3" x14ac:dyDescent="0.25">
      <c r="A3270">
        <v>-8040703.9726692298</v>
      </c>
      <c r="B3270">
        <v>-19614.044136607099</v>
      </c>
      <c r="C3270">
        <v>0</v>
      </c>
    </row>
    <row r="3271" spans="1:3" x14ac:dyDescent="0.25">
      <c r="A3271">
        <v>-8039769.4937923001</v>
      </c>
      <c r="B3271">
        <v>-19614.044136607099</v>
      </c>
      <c r="C3271">
        <v>0</v>
      </c>
    </row>
    <row r="3272" spans="1:3" x14ac:dyDescent="0.25">
      <c r="A3272">
        <v>-8038835.0149153797</v>
      </c>
      <c r="B3272">
        <v>-19614.044136607099</v>
      </c>
      <c r="C3272">
        <v>0</v>
      </c>
    </row>
    <row r="3273" spans="1:3" x14ac:dyDescent="0.25">
      <c r="A3273">
        <v>-8037900.5360384602</v>
      </c>
      <c r="B3273">
        <v>-19614.044136607099</v>
      </c>
      <c r="C3273">
        <v>0</v>
      </c>
    </row>
    <row r="3274" spans="1:3" x14ac:dyDescent="0.25">
      <c r="A3274">
        <v>-8036966.0571615295</v>
      </c>
      <c r="B3274">
        <v>-19614.044136607099</v>
      </c>
      <c r="C3274">
        <v>0</v>
      </c>
    </row>
    <row r="3275" spans="1:3" x14ac:dyDescent="0.25">
      <c r="A3275">
        <v>-8036031.5782846101</v>
      </c>
      <c r="B3275">
        <v>-19614.044136607099</v>
      </c>
      <c r="C3275">
        <v>0</v>
      </c>
    </row>
    <row r="3276" spans="1:3" x14ac:dyDescent="0.25">
      <c r="A3276">
        <v>-8035097.0994076896</v>
      </c>
      <c r="B3276">
        <v>-19614.044136607099</v>
      </c>
      <c r="C3276">
        <v>0</v>
      </c>
    </row>
    <row r="3277" spans="1:3" x14ac:dyDescent="0.25">
      <c r="A3277">
        <v>-8034162.6205307599</v>
      </c>
      <c r="B3277">
        <v>-19614.044136607099</v>
      </c>
      <c r="C3277">
        <v>0</v>
      </c>
    </row>
    <row r="3278" spans="1:3" x14ac:dyDescent="0.25">
      <c r="A3278">
        <v>-8071541.7756076902</v>
      </c>
      <c r="B3278">
        <v>-20548.523013392802</v>
      </c>
      <c r="C3278">
        <v>4.0877736173570104E-3</v>
      </c>
    </row>
    <row r="3279" spans="1:3" x14ac:dyDescent="0.25">
      <c r="A3279">
        <v>-8070607.2967307596</v>
      </c>
      <c r="B3279">
        <v>-20548.523013392802</v>
      </c>
      <c r="C3279">
        <v>5.4177218116819798E-3</v>
      </c>
    </row>
    <row r="3280" spans="1:3" x14ac:dyDescent="0.25">
      <c r="A3280">
        <v>-8069672.8178538401</v>
      </c>
      <c r="B3280">
        <v>-20548.523013392802</v>
      </c>
      <c r="C3280">
        <v>7.0358240045607003E-3</v>
      </c>
    </row>
    <row r="3281" spans="1:3" x14ac:dyDescent="0.25">
      <c r="A3281">
        <v>-8068738.3389769197</v>
      </c>
      <c r="B3281">
        <v>-20548.523013392802</v>
      </c>
      <c r="C3281">
        <v>9.8246848210692406E-3</v>
      </c>
    </row>
    <row r="3282" spans="1:3" x14ac:dyDescent="0.25">
      <c r="A3282">
        <v>-8067803.8601000002</v>
      </c>
      <c r="B3282">
        <v>-20548.523013392802</v>
      </c>
      <c r="C3282">
        <v>1.34121840819716E-2</v>
      </c>
    </row>
    <row r="3283" spans="1:3" x14ac:dyDescent="0.25">
      <c r="A3283">
        <v>-8066869.3812230704</v>
      </c>
      <c r="B3283">
        <v>-20548.523013392802</v>
      </c>
      <c r="C3283">
        <v>1.6347417607903401E-2</v>
      </c>
    </row>
    <row r="3284" spans="1:3" x14ac:dyDescent="0.25">
      <c r="A3284">
        <v>-8065934.90234615</v>
      </c>
      <c r="B3284">
        <v>-20548.523013392802</v>
      </c>
      <c r="C3284">
        <v>2.4476142600178701E-2</v>
      </c>
    </row>
    <row r="3285" spans="1:3" x14ac:dyDescent="0.25">
      <c r="A3285">
        <v>-8065000.4234692296</v>
      </c>
      <c r="B3285">
        <v>-20548.523013392802</v>
      </c>
      <c r="C3285">
        <v>3.1893722712993601E-2</v>
      </c>
    </row>
    <row r="3286" spans="1:3" x14ac:dyDescent="0.25">
      <c r="A3286">
        <v>-8064065.9445922999</v>
      </c>
      <c r="B3286">
        <v>-20548.523013392802</v>
      </c>
      <c r="C3286">
        <v>3.9996970444917603E-2</v>
      </c>
    </row>
    <row r="3287" spans="1:3" x14ac:dyDescent="0.25">
      <c r="A3287">
        <v>-8063131.4657153804</v>
      </c>
      <c r="B3287">
        <v>-20548.523013392802</v>
      </c>
      <c r="C3287">
        <v>4.9068354070186601E-2</v>
      </c>
    </row>
    <row r="3288" spans="1:3" x14ac:dyDescent="0.25">
      <c r="A3288">
        <v>-8062196.98683846</v>
      </c>
      <c r="B3288">
        <v>-20548.523013392802</v>
      </c>
      <c r="C3288">
        <v>5.9260282665491097E-2</v>
      </c>
    </row>
    <row r="3289" spans="1:3" x14ac:dyDescent="0.25">
      <c r="A3289">
        <v>-8061262.5079615302</v>
      </c>
      <c r="B3289">
        <v>-20548.523013392802</v>
      </c>
      <c r="C3289">
        <v>7.2922199964523302E-2</v>
      </c>
    </row>
    <row r="3290" spans="1:3" x14ac:dyDescent="0.25">
      <c r="A3290">
        <v>-8060328.0290846098</v>
      </c>
      <c r="B3290">
        <v>-20548.523013392802</v>
      </c>
      <c r="C3290">
        <v>8.6785800755023901E-2</v>
      </c>
    </row>
    <row r="3291" spans="1:3" x14ac:dyDescent="0.25">
      <c r="A3291">
        <v>-8059393.5502076903</v>
      </c>
      <c r="B3291">
        <v>-20548.523013392802</v>
      </c>
      <c r="C3291">
        <v>0.10128452628850899</v>
      </c>
    </row>
    <row r="3292" spans="1:3" x14ac:dyDescent="0.25">
      <c r="A3292">
        <v>-8058459.0713307597</v>
      </c>
      <c r="B3292">
        <v>-20548.523013392802</v>
      </c>
      <c r="C3292">
        <v>0.11790724098682399</v>
      </c>
    </row>
    <row r="3293" spans="1:3" x14ac:dyDescent="0.25">
      <c r="A3293">
        <v>-8057524.5924538402</v>
      </c>
      <c r="B3293">
        <v>-20548.523013392802</v>
      </c>
      <c r="C3293">
        <v>0.136589109897613</v>
      </c>
    </row>
    <row r="3294" spans="1:3" x14ac:dyDescent="0.25">
      <c r="A3294">
        <v>-8056590.1135769198</v>
      </c>
      <c r="B3294">
        <v>-20548.523013392802</v>
      </c>
      <c r="C3294">
        <v>0.16332077980041501</v>
      </c>
    </row>
    <row r="3295" spans="1:3" x14ac:dyDescent="0.25">
      <c r="A3295">
        <v>-8055655.6347000003</v>
      </c>
      <c r="B3295">
        <v>-20548.523013392802</v>
      </c>
      <c r="C3295">
        <v>0.18250860273837999</v>
      </c>
    </row>
    <row r="3296" spans="1:3" x14ac:dyDescent="0.25">
      <c r="A3296">
        <v>-8054721.1558230696</v>
      </c>
      <c r="B3296">
        <v>-20548.523013392802</v>
      </c>
      <c r="C3296">
        <v>0.198331728577613</v>
      </c>
    </row>
    <row r="3297" spans="1:3" x14ac:dyDescent="0.25">
      <c r="A3297">
        <v>-8053786.6769461501</v>
      </c>
      <c r="B3297">
        <v>-20548.523013392802</v>
      </c>
      <c r="C3297">
        <v>0.21345704793930001</v>
      </c>
    </row>
    <row r="3298" spans="1:3" x14ac:dyDescent="0.25">
      <c r="A3298">
        <v>-8052852.1980692297</v>
      </c>
      <c r="B3298">
        <v>-20548.523013392802</v>
      </c>
      <c r="C3298">
        <v>0.22850951552391</v>
      </c>
    </row>
    <row r="3299" spans="1:3" x14ac:dyDescent="0.25">
      <c r="A3299">
        <v>-8051917.7191923</v>
      </c>
      <c r="B3299">
        <v>-20548.523013392802</v>
      </c>
      <c r="C3299">
        <v>0.23961685597896501</v>
      </c>
    </row>
    <row r="3300" spans="1:3" x14ac:dyDescent="0.25">
      <c r="A3300">
        <v>-8050983.2403153796</v>
      </c>
      <c r="B3300">
        <v>-20548.523013392802</v>
      </c>
      <c r="C3300">
        <v>0.25599977374076799</v>
      </c>
    </row>
    <row r="3301" spans="1:3" x14ac:dyDescent="0.25">
      <c r="A3301">
        <v>-8050048.7614384601</v>
      </c>
      <c r="B3301">
        <v>-20548.523013392802</v>
      </c>
      <c r="C3301">
        <v>0.26735857129096902</v>
      </c>
    </row>
    <row r="3302" spans="1:3" x14ac:dyDescent="0.25">
      <c r="A3302">
        <v>-8049114.2825615304</v>
      </c>
      <c r="B3302">
        <v>-20548.523013392802</v>
      </c>
      <c r="C3302">
        <v>0.27730447053909302</v>
      </c>
    </row>
    <row r="3303" spans="1:3" x14ac:dyDescent="0.25">
      <c r="A3303">
        <v>-8048179.8036846099</v>
      </c>
      <c r="B3303">
        <v>-20548.523013392802</v>
      </c>
      <c r="C3303">
        <v>0.287167727947235</v>
      </c>
    </row>
    <row r="3304" spans="1:3" x14ac:dyDescent="0.25">
      <c r="A3304">
        <v>-8047245.3248076905</v>
      </c>
      <c r="B3304">
        <v>-20548.523013392802</v>
      </c>
      <c r="C3304">
        <v>0.30234825611114502</v>
      </c>
    </row>
    <row r="3305" spans="1:3" x14ac:dyDescent="0.25">
      <c r="A3305">
        <v>-8046310.8459307598</v>
      </c>
      <c r="B3305">
        <v>-20548.523013392802</v>
      </c>
      <c r="C3305">
        <v>0.30246815085411</v>
      </c>
    </row>
    <row r="3306" spans="1:3" x14ac:dyDescent="0.25">
      <c r="A3306">
        <v>-8045376.3670538403</v>
      </c>
      <c r="B3306">
        <v>-20548.523013392802</v>
      </c>
      <c r="C3306">
        <v>0</v>
      </c>
    </row>
    <row r="3307" spans="1:3" x14ac:dyDescent="0.25">
      <c r="A3307">
        <v>-8044441.8881769199</v>
      </c>
      <c r="B3307">
        <v>-20548.523013392802</v>
      </c>
      <c r="C3307">
        <v>0</v>
      </c>
    </row>
    <row r="3308" spans="1:3" x14ac:dyDescent="0.25">
      <c r="A3308">
        <v>-8043507.4093000004</v>
      </c>
      <c r="B3308">
        <v>-20548.523013392802</v>
      </c>
      <c r="C3308">
        <v>0</v>
      </c>
    </row>
    <row r="3309" spans="1:3" x14ac:dyDescent="0.25">
      <c r="A3309">
        <v>-8042572.9304230697</v>
      </c>
      <c r="B3309">
        <v>-20548.523013392802</v>
      </c>
      <c r="C3309">
        <v>0</v>
      </c>
    </row>
    <row r="3310" spans="1:3" x14ac:dyDescent="0.25">
      <c r="A3310">
        <v>-8041638.4515461503</v>
      </c>
      <c r="B3310">
        <v>-20548.523013392802</v>
      </c>
      <c r="C3310">
        <v>0</v>
      </c>
    </row>
    <row r="3311" spans="1:3" x14ac:dyDescent="0.25">
      <c r="A3311">
        <v>-8040703.9726692298</v>
      </c>
      <c r="B3311">
        <v>-20548.523013392802</v>
      </c>
      <c r="C3311">
        <v>0</v>
      </c>
    </row>
    <row r="3312" spans="1:3" x14ac:dyDescent="0.25">
      <c r="A3312">
        <v>-8039769.4937923001</v>
      </c>
      <c r="B3312">
        <v>-20548.523013392802</v>
      </c>
      <c r="C3312">
        <v>0</v>
      </c>
    </row>
    <row r="3313" spans="1:3" x14ac:dyDescent="0.25">
      <c r="A3313">
        <v>-8038835.0149153797</v>
      </c>
      <c r="B3313">
        <v>-20548.523013392802</v>
      </c>
      <c r="C3313">
        <v>0</v>
      </c>
    </row>
    <row r="3314" spans="1:3" x14ac:dyDescent="0.25">
      <c r="A3314">
        <v>-8037900.5360384602</v>
      </c>
      <c r="B3314">
        <v>-20548.523013392802</v>
      </c>
      <c r="C3314">
        <v>0</v>
      </c>
    </row>
    <row r="3315" spans="1:3" x14ac:dyDescent="0.25">
      <c r="A3315">
        <v>-8036966.0571615295</v>
      </c>
      <c r="B3315">
        <v>-20548.523013392802</v>
      </c>
      <c r="C3315">
        <v>0</v>
      </c>
    </row>
    <row r="3316" spans="1:3" x14ac:dyDescent="0.25">
      <c r="A3316">
        <v>-8036031.5782846101</v>
      </c>
      <c r="B3316">
        <v>-20548.523013392802</v>
      </c>
      <c r="C3316">
        <v>0</v>
      </c>
    </row>
    <row r="3317" spans="1:3" x14ac:dyDescent="0.25">
      <c r="A3317">
        <v>-8035097.0994076896</v>
      </c>
      <c r="B3317">
        <v>-20548.523013392802</v>
      </c>
      <c r="C3317">
        <v>0</v>
      </c>
    </row>
    <row r="3318" spans="1:3" x14ac:dyDescent="0.25">
      <c r="A3318">
        <v>-8071541.7756076902</v>
      </c>
      <c r="B3318">
        <v>-21483.001890178501</v>
      </c>
      <c r="C3318">
        <v>4.6590310521423799E-3</v>
      </c>
    </row>
    <row r="3319" spans="1:3" x14ac:dyDescent="0.25">
      <c r="A3319">
        <v>-8070607.2967307596</v>
      </c>
      <c r="B3319">
        <v>-21483.001890178501</v>
      </c>
      <c r="C3319">
        <v>6.3751288689672904E-3</v>
      </c>
    </row>
    <row r="3320" spans="1:3" x14ac:dyDescent="0.25">
      <c r="A3320">
        <v>-8069672.8178538401</v>
      </c>
      <c r="B3320">
        <v>-21483.001890178501</v>
      </c>
      <c r="C3320">
        <v>8.42469558119773E-3</v>
      </c>
    </row>
    <row r="3321" spans="1:3" x14ac:dyDescent="0.25">
      <c r="A3321">
        <v>-8068738.3389769197</v>
      </c>
      <c r="B3321">
        <v>-21483.001890178501</v>
      </c>
      <c r="C3321">
        <v>1.1260287836194E-2</v>
      </c>
    </row>
    <row r="3322" spans="1:3" x14ac:dyDescent="0.25">
      <c r="A3322">
        <v>-8067803.8601000002</v>
      </c>
      <c r="B3322">
        <v>-21483.001890178501</v>
      </c>
      <c r="C3322">
        <v>1.4428168535232501E-2</v>
      </c>
    </row>
    <row r="3323" spans="1:3" x14ac:dyDescent="0.25">
      <c r="A3323">
        <v>-8066869.3812230704</v>
      </c>
      <c r="B3323">
        <v>-21483.001890178501</v>
      </c>
      <c r="C3323">
        <v>1.80620420724153E-2</v>
      </c>
    </row>
    <row r="3324" spans="1:3" x14ac:dyDescent="0.25">
      <c r="A3324">
        <v>-8065934.90234615</v>
      </c>
      <c r="B3324">
        <v>-21483.001890178501</v>
      </c>
      <c r="C3324">
        <v>2.2479012608528099E-2</v>
      </c>
    </row>
    <row r="3325" spans="1:3" x14ac:dyDescent="0.25">
      <c r="A3325">
        <v>-8065000.4234692296</v>
      </c>
      <c r="B3325">
        <v>-21483.001890178501</v>
      </c>
      <c r="C3325">
        <v>2.9761293902993199E-2</v>
      </c>
    </row>
    <row r="3326" spans="1:3" x14ac:dyDescent="0.25">
      <c r="A3326">
        <v>-8064065.9445922999</v>
      </c>
      <c r="B3326">
        <v>-21483.001890178501</v>
      </c>
      <c r="C3326">
        <v>3.6809917539358097E-2</v>
      </c>
    </row>
    <row r="3327" spans="1:3" x14ac:dyDescent="0.25">
      <c r="A3327">
        <v>-8063131.4657153804</v>
      </c>
      <c r="B3327">
        <v>-21483.001890178501</v>
      </c>
      <c r="C3327">
        <v>5.1378555595874703E-2</v>
      </c>
    </row>
    <row r="3328" spans="1:3" x14ac:dyDescent="0.25">
      <c r="A3328">
        <v>-8062196.98683846</v>
      </c>
      <c r="B3328">
        <v>-21483.001890178501</v>
      </c>
      <c r="C3328">
        <v>6.2684521079063402E-2</v>
      </c>
    </row>
    <row r="3329" spans="1:3" x14ac:dyDescent="0.25">
      <c r="A3329">
        <v>-8061262.5079615302</v>
      </c>
      <c r="B3329">
        <v>-21483.001890178501</v>
      </c>
      <c r="C3329">
        <v>7.58940353989601E-2</v>
      </c>
    </row>
    <row r="3330" spans="1:3" x14ac:dyDescent="0.25">
      <c r="A3330">
        <v>-8060328.0290846098</v>
      </c>
      <c r="B3330">
        <v>-21483.001890178501</v>
      </c>
      <c r="C3330">
        <v>8.9619658887386294E-2</v>
      </c>
    </row>
    <row r="3331" spans="1:3" x14ac:dyDescent="0.25">
      <c r="A3331">
        <v>-8059393.5502076903</v>
      </c>
      <c r="B3331">
        <v>-21483.001890178501</v>
      </c>
      <c r="C3331">
        <v>0.10312320291995999</v>
      </c>
    </row>
    <row r="3332" spans="1:3" x14ac:dyDescent="0.25">
      <c r="A3332">
        <v>-8058459.0713307597</v>
      </c>
      <c r="B3332">
        <v>-21483.001890178501</v>
      </c>
      <c r="C3332">
        <v>0.11959540843963599</v>
      </c>
    </row>
    <row r="3333" spans="1:3" x14ac:dyDescent="0.25">
      <c r="A3333">
        <v>-8057524.5924538402</v>
      </c>
      <c r="B3333">
        <v>-21483.001890178501</v>
      </c>
      <c r="C3333">
        <v>0.138054609298706</v>
      </c>
    </row>
    <row r="3334" spans="1:3" x14ac:dyDescent="0.25">
      <c r="A3334">
        <v>-8056590.1135769198</v>
      </c>
      <c r="B3334">
        <v>-21483.001890178501</v>
      </c>
      <c r="C3334">
        <v>0.14947605133056599</v>
      </c>
    </row>
    <row r="3335" spans="1:3" x14ac:dyDescent="0.25">
      <c r="A3335">
        <v>-8055655.6347000003</v>
      </c>
      <c r="B3335">
        <v>-21483.001890178501</v>
      </c>
      <c r="C3335">
        <v>0.16664972901344199</v>
      </c>
    </row>
    <row r="3336" spans="1:3" x14ac:dyDescent="0.25">
      <c r="A3336">
        <v>-8054721.1558230696</v>
      </c>
      <c r="B3336">
        <v>-21483.001890178501</v>
      </c>
      <c r="C3336">
        <v>0.18388313055038399</v>
      </c>
    </row>
    <row r="3337" spans="1:3" x14ac:dyDescent="0.25">
      <c r="A3337">
        <v>-8053786.6769461501</v>
      </c>
      <c r="B3337">
        <v>-21483.001890178501</v>
      </c>
      <c r="C3337">
        <v>0.212865024805068</v>
      </c>
    </row>
    <row r="3338" spans="1:3" x14ac:dyDescent="0.25">
      <c r="A3338">
        <v>-8052852.1980692297</v>
      </c>
      <c r="B3338">
        <v>-21483.001890178501</v>
      </c>
      <c r="C3338">
        <v>0.229354292154312</v>
      </c>
    </row>
    <row r="3339" spans="1:3" x14ac:dyDescent="0.25">
      <c r="A3339">
        <v>-8051917.7191923</v>
      </c>
      <c r="B3339">
        <v>-21483.001890178501</v>
      </c>
      <c r="C3339">
        <v>0.24027864634990601</v>
      </c>
    </row>
    <row r="3340" spans="1:3" x14ac:dyDescent="0.25">
      <c r="A3340">
        <v>-8050983.2403153796</v>
      </c>
      <c r="B3340">
        <v>-21483.001890178501</v>
      </c>
      <c r="C3340">
        <v>0.25605747103691101</v>
      </c>
    </row>
    <row r="3341" spans="1:3" x14ac:dyDescent="0.25">
      <c r="A3341">
        <v>-8050048.7614384601</v>
      </c>
      <c r="B3341">
        <v>-21483.001890178501</v>
      </c>
      <c r="C3341">
        <v>0.26536646485328602</v>
      </c>
    </row>
    <row r="3342" spans="1:3" x14ac:dyDescent="0.25">
      <c r="A3342">
        <v>-8049114.2825615304</v>
      </c>
      <c r="B3342">
        <v>-21483.001890178501</v>
      </c>
      <c r="C3342">
        <v>0.27556496858596802</v>
      </c>
    </row>
    <row r="3343" spans="1:3" x14ac:dyDescent="0.25">
      <c r="A3343">
        <v>-8048179.8036846099</v>
      </c>
      <c r="B3343">
        <v>-21483.001890178501</v>
      </c>
      <c r="C3343">
        <v>0.28551736474037098</v>
      </c>
    </row>
    <row r="3344" spans="1:3" x14ac:dyDescent="0.25">
      <c r="A3344">
        <v>-8047245.3248076905</v>
      </c>
      <c r="B3344">
        <v>-21483.001890178501</v>
      </c>
      <c r="C3344">
        <v>0</v>
      </c>
    </row>
    <row r="3345" spans="1:3" x14ac:dyDescent="0.25">
      <c r="A3345">
        <v>-8046310.8459307598</v>
      </c>
      <c r="B3345">
        <v>-21483.001890178501</v>
      </c>
      <c r="C3345">
        <v>0</v>
      </c>
    </row>
    <row r="3346" spans="1:3" x14ac:dyDescent="0.25">
      <c r="A3346">
        <v>-8045376.3670538403</v>
      </c>
      <c r="B3346">
        <v>-21483.001890178501</v>
      </c>
      <c r="C3346">
        <v>0</v>
      </c>
    </row>
    <row r="3347" spans="1:3" x14ac:dyDescent="0.25">
      <c r="A3347">
        <v>-8044441.8881769199</v>
      </c>
      <c r="B3347">
        <v>-21483.001890178501</v>
      </c>
      <c r="C3347">
        <v>0</v>
      </c>
    </row>
    <row r="3348" spans="1:3" x14ac:dyDescent="0.25">
      <c r="A3348">
        <v>-8043507.4093000004</v>
      </c>
      <c r="B3348">
        <v>-21483.001890178501</v>
      </c>
      <c r="C3348">
        <v>0</v>
      </c>
    </row>
    <row r="3349" spans="1:3" x14ac:dyDescent="0.25">
      <c r="A3349">
        <v>-8042572.9304230697</v>
      </c>
      <c r="B3349">
        <v>-21483.001890178501</v>
      </c>
      <c r="C3349">
        <v>0</v>
      </c>
    </row>
    <row r="3350" spans="1:3" x14ac:dyDescent="0.25">
      <c r="A3350">
        <v>-8041638.4515461503</v>
      </c>
      <c r="B3350">
        <v>-21483.001890178501</v>
      </c>
      <c r="C3350">
        <v>0</v>
      </c>
    </row>
    <row r="3351" spans="1:3" x14ac:dyDescent="0.25">
      <c r="A3351">
        <v>-8040703.9726692298</v>
      </c>
      <c r="B3351">
        <v>-21483.001890178501</v>
      </c>
      <c r="C3351">
        <v>0</v>
      </c>
    </row>
    <row r="3352" spans="1:3" x14ac:dyDescent="0.25">
      <c r="A3352">
        <v>-8039769.4937923001</v>
      </c>
      <c r="B3352">
        <v>-21483.001890178501</v>
      </c>
      <c r="C3352">
        <v>0</v>
      </c>
    </row>
    <row r="3353" spans="1:3" x14ac:dyDescent="0.25">
      <c r="A3353">
        <v>-8038835.0149153797</v>
      </c>
      <c r="B3353">
        <v>-21483.001890178501</v>
      </c>
      <c r="C3353">
        <v>0</v>
      </c>
    </row>
    <row r="3354" spans="1:3" x14ac:dyDescent="0.25">
      <c r="A3354">
        <v>-8037900.5360384602</v>
      </c>
      <c r="B3354">
        <v>-21483.001890178501</v>
      </c>
      <c r="C3354">
        <v>0</v>
      </c>
    </row>
    <row r="3355" spans="1:3" x14ac:dyDescent="0.25">
      <c r="A3355">
        <v>-8036966.0571615295</v>
      </c>
      <c r="B3355">
        <v>-21483.001890178501</v>
      </c>
      <c r="C3355">
        <v>0</v>
      </c>
    </row>
    <row r="3356" spans="1:3" x14ac:dyDescent="0.25">
      <c r="A3356">
        <v>-8071541.7756076902</v>
      </c>
      <c r="B3356">
        <v>-22417.4807669642</v>
      </c>
      <c r="C3356">
        <v>5.7954303920269004E-3</v>
      </c>
    </row>
    <row r="3357" spans="1:3" x14ac:dyDescent="0.25">
      <c r="A3357">
        <v>-8070607.2967307596</v>
      </c>
      <c r="B3357">
        <v>-22417.4807669642</v>
      </c>
      <c r="C3357">
        <v>7.4861957691609799E-3</v>
      </c>
    </row>
    <row r="3358" spans="1:3" x14ac:dyDescent="0.25">
      <c r="A3358">
        <v>-8069672.8178538401</v>
      </c>
      <c r="B3358">
        <v>-22417.4807669642</v>
      </c>
      <c r="C3358">
        <v>9.9254706874489698E-3</v>
      </c>
    </row>
    <row r="3359" spans="1:3" x14ac:dyDescent="0.25">
      <c r="A3359">
        <v>-8068738.3389769197</v>
      </c>
      <c r="B3359">
        <v>-22417.4807669642</v>
      </c>
      <c r="C3359">
        <v>1.3265430927276599E-2</v>
      </c>
    </row>
    <row r="3360" spans="1:3" x14ac:dyDescent="0.25">
      <c r="A3360">
        <v>-8067803.8601000002</v>
      </c>
      <c r="B3360">
        <v>-22417.4807669642</v>
      </c>
      <c r="C3360">
        <v>1.6508745029568599E-2</v>
      </c>
    </row>
    <row r="3361" spans="1:3" x14ac:dyDescent="0.25">
      <c r="A3361">
        <v>-8066869.3812230704</v>
      </c>
      <c r="B3361">
        <v>-22417.4807669642</v>
      </c>
      <c r="C3361">
        <v>1.9957067444920502E-2</v>
      </c>
    </row>
    <row r="3362" spans="1:3" x14ac:dyDescent="0.25">
      <c r="A3362">
        <v>-8065934.90234615</v>
      </c>
      <c r="B3362">
        <v>-22417.4807669642</v>
      </c>
      <c r="C3362">
        <v>2.5102291256189301E-2</v>
      </c>
    </row>
    <row r="3363" spans="1:3" x14ac:dyDescent="0.25">
      <c r="A3363">
        <v>-8065000.4234692296</v>
      </c>
      <c r="B3363">
        <v>-22417.4807669642</v>
      </c>
      <c r="C3363">
        <v>3.2801616936921997E-2</v>
      </c>
    </row>
    <row r="3364" spans="1:3" x14ac:dyDescent="0.25">
      <c r="A3364">
        <v>-8064065.9445922999</v>
      </c>
      <c r="B3364">
        <v>-22417.4807669642</v>
      </c>
      <c r="C3364">
        <v>3.8900099694728803E-2</v>
      </c>
    </row>
    <row r="3365" spans="1:3" x14ac:dyDescent="0.25">
      <c r="A3365">
        <v>-8063131.4657153804</v>
      </c>
      <c r="B3365">
        <v>-22417.4807669642</v>
      </c>
      <c r="C3365">
        <v>4.6945434063672999E-2</v>
      </c>
    </row>
    <row r="3366" spans="1:3" x14ac:dyDescent="0.25">
      <c r="A3366">
        <v>-8062196.98683846</v>
      </c>
      <c r="B3366">
        <v>-22417.4807669642</v>
      </c>
      <c r="C3366">
        <v>5.6093875318765599E-2</v>
      </c>
    </row>
    <row r="3367" spans="1:3" x14ac:dyDescent="0.25">
      <c r="A3367">
        <v>-8061262.5079615302</v>
      </c>
      <c r="B3367">
        <v>-22417.4807669642</v>
      </c>
      <c r="C3367">
        <v>7.6836101710796301E-2</v>
      </c>
    </row>
    <row r="3368" spans="1:3" x14ac:dyDescent="0.25">
      <c r="A3368">
        <v>-8060328.0290846098</v>
      </c>
      <c r="B3368">
        <v>-22417.4807669642</v>
      </c>
      <c r="C3368">
        <v>9.1624192893504999E-2</v>
      </c>
    </row>
    <row r="3369" spans="1:3" x14ac:dyDescent="0.25">
      <c r="A3369">
        <v>-8059393.5502076903</v>
      </c>
      <c r="B3369">
        <v>-22417.4807669642</v>
      </c>
      <c r="C3369">
        <v>0.105594612658023</v>
      </c>
    </row>
    <row r="3370" spans="1:3" x14ac:dyDescent="0.25">
      <c r="A3370">
        <v>-8058459.0713307597</v>
      </c>
      <c r="B3370">
        <v>-22417.4807669642</v>
      </c>
      <c r="C3370">
        <v>0.12183220684528299</v>
      </c>
    </row>
    <row r="3371" spans="1:3" x14ac:dyDescent="0.25">
      <c r="A3371">
        <v>-8057524.5924538402</v>
      </c>
      <c r="B3371">
        <v>-22417.4807669642</v>
      </c>
      <c r="C3371">
        <v>0.13987194001674599</v>
      </c>
    </row>
    <row r="3372" spans="1:3" x14ac:dyDescent="0.25">
      <c r="A3372">
        <v>-8056590.1135769198</v>
      </c>
      <c r="B3372">
        <v>-22417.4807669642</v>
      </c>
      <c r="C3372">
        <v>0.15111365914344699</v>
      </c>
    </row>
    <row r="3373" spans="1:3" x14ac:dyDescent="0.25">
      <c r="A3373">
        <v>-8055655.6347000003</v>
      </c>
      <c r="B3373">
        <v>-22417.4807669642</v>
      </c>
      <c r="C3373">
        <v>0.16884997487068101</v>
      </c>
    </row>
    <row r="3374" spans="1:3" x14ac:dyDescent="0.25">
      <c r="A3374">
        <v>-8054721.1558230696</v>
      </c>
      <c r="B3374">
        <v>-22417.4807669642</v>
      </c>
      <c r="C3374">
        <v>0.18479214608669201</v>
      </c>
    </row>
    <row r="3375" spans="1:3" x14ac:dyDescent="0.25">
      <c r="A3375">
        <v>-8053786.6769461501</v>
      </c>
      <c r="B3375">
        <v>-22417.4807669642</v>
      </c>
      <c r="C3375">
        <v>0.19958931207656799</v>
      </c>
    </row>
    <row r="3376" spans="1:3" x14ac:dyDescent="0.25">
      <c r="A3376">
        <v>-8052852.1980692297</v>
      </c>
      <c r="B3376">
        <v>-22417.4807669642</v>
      </c>
      <c r="C3376">
        <v>0</v>
      </c>
    </row>
    <row r="3377" spans="1:3" x14ac:dyDescent="0.25">
      <c r="A3377">
        <v>-8051917.7191923</v>
      </c>
      <c r="B3377">
        <v>-22417.4807669642</v>
      </c>
      <c r="C3377">
        <v>0.227738916873931</v>
      </c>
    </row>
    <row r="3378" spans="1:3" x14ac:dyDescent="0.25">
      <c r="A3378">
        <v>-8050983.2403153796</v>
      </c>
      <c r="B3378">
        <v>-22417.4807669642</v>
      </c>
      <c r="C3378">
        <v>0.25376629829406699</v>
      </c>
    </row>
    <row r="3379" spans="1:3" x14ac:dyDescent="0.25">
      <c r="A3379">
        <v>-8050048.7614384601</v>
      </c>
      <c r="B3379">
        <v>-22417.4807669642</v>
      </c>
      <c r="C3379">
        <v>0.255411386489868</v>
      </c>
    </row>
    <row r="3380" spans="1:3" x14ac:dyDescent="0.25">
      <c r="A3380">
        <v>-8049114.2825615304</v>
      </c>
      <c r="B3380">
        <v>-22417.4807669642</v>
      </c>
      <c r="C3380">
        <v>0</v>
      </c>
    </row>
    <row r="3381" spans="1:3" x14ac:dyDescent="0.25">
      <c r="A3381">
        <v>-8048179.8036846099</v>
      </c>
      <c r="B3381">
        <v>-22417.4807669642</v>
      </c>
      <c r="C3381">
        <v>0</v>
      </c>
    </row>
    <row r="3382" spans="1:3" x14ac:dyDescent="0.25">
      <c r="A3382">
        <v>-8047245.3248076905</v>
      </c>
      <c r="B3382">
        <v>-22417.4807669642</v>
      </c>
      <c r="C3382">
        <v>0</v>
      </c>
    </row>
    <row r="3383" spans="1:3" x14ac:dyDescent="0.25">
      <c r="A3383">
        <v>-8046310.8459307598</v>
      </c>
      <c r="B3383">
        <v>-22417.4807669642</v>
      </c>
      <c r="C3383">
        <v>0</v>
      </c>
    </row>
    <row r="3384" spans="1:3" x14ac:dyDescent="0.25">
      <c r="A3384">
        <v>-8045376.3670538403</v>
      </c>
      <c r="B3384">
        <v>-22417.4807669642</v>
      </c>
      <c r="C3384">
        <v>0</v>
      </c>
    </row>
    <row r="3385" spans="1:3" x14ac:dyDescent="0.25">
      <c r="A3385">
        <v>-8044441.8881769199</v>
      </c>
      <c r="B3385">
        <v>-22417.4807669642</v>
      </c>
      <c r="C3385">
        <v>0</v>
      </c>
    </row>
    <row r="3386" spans="1:3" x14ac:dyDescent="0.25">
      <c r="A3386">
        <v>-8043507.4093000004</v>
      </c>
      <c r="B3386">
        <v>-22417.4807669642</v>
      </c>
      <c r="C3386">
        <v>0</v>
      </c>
    </row>
    <row r="3387" spans="1:3" x14ac:dyDescent="0.25">
      <c r="A3387">
        <v>-8042572.9304230697</v>
      </c>
      <c r="B3387">
        <v>-22417.4807669642</v>
      </c>
      <c r="C3387">
        <v>0</v>
      </c>
    </row>
    <row r="3388" spans="1:3" x14ac:dyDescent="0.25">
      <c r="A3388">
        <v>-8041638.4515461503</v>
      </c>
      <c r="B3388">
        <v>-22417.4807669642</v>
      </c>
      <c r="C3388">
        <v>0</v>
      </c>
    </row>
    <row r="3389" spans="1:3" x14ac:dyDescent="0.25">
      <c r="A3389">
        <v>-8040703.9726692298</v>
      </c>
      <c r="B3389">
        <v>-22417.4807669642</v>
      </c>
      <c r="C3389">
        <v>0</v>
      </c>
    </row>
    <row r="3390" spans="1:3" x14ac:dyDescent="0.25">
      <c r="A3390">
        <v>-8039769.4937923001</v>
      </c>
      <c r="B3390">
        <v>-22417.4807669642</v>
      </c>
      <c r="C3390">
        <v>0</v>
      </c>
    </row>
    <row r="3391" spans="1:3" x14ac:dyDescent="0.25">
      <c r="A3391">
        <v>-8038835.0149153797</v>
      </c>
      <c r="B3391">
        <v>-22417.4807669642</v>
      </c>
      <c r="C3391">
        <v>0</v>
      </c>
    </row>
    <row r="3392" spans="1:3" x14ac:dyDescent="0.25">
      <c r="A3392">
        <v>-8037900.5360384602</v>
      </c>
      <c r="B3392">
        <v>-22417.4807669642</v>
      </c>
      <c r="C3392">
        <v>0</v>
      </c>
    </row>
    <row r="3393" spans="1:3" x14ac:dyDescent="0.25">
      <c r="A3393">
        <v>-8072476.2544846097</v>
      </c>
      <c r="B3393">
        <v>-23351.95964375</v>
      </c>
      <c r="C3393">
        <v>5.5318116210400997E-3</v>
      </c>
    </row>
    <row r="3394" spans="1:3" x14ac:dyDescent="0.25">
      <c r="A3394">
        <v>-8071541.7756076902</v>
      </c>
      <c r="B3394">
        <v>-23351.95964375</v>
      </c>
      <c r="C3394">
        <v>7.12268566712737E-3</v>
      </c>
    </row>
    <row r="3395" spans="1:3" x14ac:dyDescent="0.25">
      <c r="A3395">
        <v>-8070607.2967307596</v>
      </c>
      <c r="B3395">
        <v>-23351.95964375</v>
      </c>
      <c r="C3395">
        <v>8.6379311978816899E-3</v>
      </c>
    </row>
    <row r="3396" spans="1:3" x14ac:dyDescent="0.25">
      <c r="A3396">
        <v>-8069672.8178538401</v>
      </c>
      <c r="B3396">
        <v>-23351.95964375</v>
      </c>
      <c r="C3396">
        <v>1.1085640639066601E-2</v>
      </c>
    </row>
    <row r="3397" spans="1:3" x14ac:dyDescent="0.25">
      <c r="A3397">
        <v>-8068738.3389769197</v>
      </c>
      <c r="B3397">
        <v>-23351.95964375</v>
      </c>
      <c r="C3397">
        <v>1.42875174060463E-2</v>
      </c>
    </row>
    <row r="3398" spans="1:3" x14ac:dyDescent="0.25">
      <c r="A3398">
        <v>-8067803.8601000002</v>
      </c>
      <c r="B3398">
        <v>-23351.95964375</v>
      </c>
      <c r="C3398">
        <v>1.8112102523446E-2</v>
      </c>
    </row>
    <row r="3399" spans="1:3" x14ac:dyDescent="0.25">
      <c r="A3399">
        <v>-8066869.3812230704</v>
      </c>
      <c r="B3399">
        <v>-23351.95964375</v>
      </c>
      <c r="C3399">
        <v>2.29120180010795E-2</v>
      </c>
    </row>
    <row r="3400" spans="1:3" x14ac:dyDescent="0.25">
      <c r="A3400">
        <v>-8065934.90234615</v>
      </c>
      <c r="B3400">
        <v>-23351.95964375</v>
      </c>
      <c r="C3400">
        <v>2.8394155204296102E-2</v>
      </c>
    </row>
    <row r="3401" spans="1:3" x14ac:dyDescent="0.25">
      <c r="A3401">
        <v>-8065000.4234692296</v>
      </c>
      <c r="B3401">
        <v>-23351.95964375</v>
      </c>
      <c r="C3401">
        <v>3.5615172237157801E-2</v>
      </c>
    </row>
    <row r="3402" spans="1:3" x14ac:dyDescent="0.25">
      <c r="A3402">
        <v>-8064065.9445922999</v>
      </c>
      <c r="B3402">
        <v>-23351.95964375</v>
      </c>
      <c r="C3402">
        <v>4.16067764163017E-2</v>
      </c>
    </row>
    <row r="3403" spans="1:3" x14ac:dyDescent="0.25">
      <c r="A3403">
        <v>-8063131.4657153804</v>
      </c>
      <c r="B3403">
        <v>-23351.95964375</v>
      </c>
      <c r="C3403">
        <v>4.9403347074985497E-2</v>
      </c>
    </row>
    <row r="3404" spans="1:3" x14ac:dyDescent="0.25">
      <c r="A3404">
        <v>-8062196.98683846</v>
      </c>
      <c r="B3404">
        <v>-23351.95964375</v>
      </c>
      <c r="C3404">
        <v>5.9608869254588998E-2</v>
      </c>
    </row>
    <row r="3405" spans="1:3" x14ac:dyDescent="0.25">
      <c r="A3405">
        <v>-8061262.5079615302</v>
      </c>
      <c r="B3405">
        <v>-23351.95964375</v>
      </c>
      <c r="C3405">
        <v>7.0356532931327806E-2</v>
      </c>
    </row>
    <row r="3406" spans="1:3" x14ac:dyDescent="0.25">
      <c r="A3406">
        <v>-8060328.0290846098</v>
      </c>
      <c r="B3406">
        <v>-23351.95964375</v>
      </c>
      <c r="C3406">
        <v>8.2351148128509494E-2</v>
      </c>
    </row>
    <row r="3407" spans="1:3" x14ac:dyDescent="0.25">
      <c r="A3407">
        <v>-8059393.5502076903</v>
      </c>
      <c r="B3407">
        <v>-23351.95964375</v>
      </c>
      <c r="C3407">
        <v>9.5441289246082306E-2</v>
      </c>
    </row>
    <row r="3408" spans="1:3" x14ac:dyDescent="0.25">
      <c r="A3408">
        <v>-8058459.0713307597</v>
      </c>
      <c r="B3408">
        <v>-23351.95964375</v>
      </c>
      <c r="C3408">
        <v>0.123390860855579</v>
      </c>
    </row>
    <row r="3409" spans="1:3" x14ac:dyDescent="0.25">
      <c r="A3409">
        <v>-8057524.5924538402</v>
      </c>
      <c r="B3409">
        <v>-23351.95964375</v>
      </c>
      <c r="C3409">
        <v>0.141299977898597</v>
      </c>
    </row>
    <row r="3410" spans="1:3" x14ac:dyDescent="0.25">
      <c r="A3410">
        <v>-8056590.1135769198</v>
      </c>
      <c r="B3410">
        <v>-23351.95964375</v>
      </c>
      <c r="C3410">
        <v>0.15320357680320701</v>
      </c>
    </row>
    <row r="3411" spans="1:3" x14ac:dyDescent="0.25">
      <c r="A3411">
        <v>-8055655.6347000003</v>
      </c>
      <c r="B3411">
        <v>-23351.95964375</v>
      </c>
      <c r="C3411">
        <v>0.17072111368179299</v>
      </c>
    </row>
    <row r="3412" spans="1:3" x14ac:dyDescent="0.25">
      <c r="A3412">
        <v>-8054721.1558230696</v>
      </c>
      <c r="B3412">
        <v>-23351.95964375</v>
      </c>
      <c r="C3412">
        <v>0.184308886528015</v>
      </c>
    </row>
    <row r="3413" spans="1:3" x14ac:dyDescent="0.25">
      <c r="A3413">
        <v>-8053786.6769461501</v>
      </c>
      <c r="B3413">
        <v>-23351.95964375</v>
      </c>
      <c r="C3413">
        <v>0.18551652133464799</v>
      </c>
    </row>
    <row r="3414" spans="1:3" x14ac:dyDescent="0.25">
      <c r="A3414">
        <v>-8052852.1980692297</v>
      </c>
      <c r="B3414">
        <v>-23351.95964375</v>
      </c>
      <c r="C3414">
        <v>0</v>
      </c>
    </row>
    <row r="3415" spans="1:3" x14ac:dyDescent="0.25">
      <c r="A3415">
        <v>-8051917.7191923</v>
      </c>
      <c r="B3415">
        <v>-23351.95964375</v>
      </c>
      <c r="C3415">
        <v>0</v>
      </c>
    </row>
    <row r="3416" spans="1:3" x14ac:dyDescent="0.25">
      <c r="A3416">
        <v>-8050983.2403153796</v>
      </c>
      <c r="B3416">
        <v>-23351.95964375</v>
      </c>
      <c r="C3416">
        <v>0</v>
      </c>
    </row>
    <row r="3417" spans="1:3" x14ac:dyDescent="0.25">
      <c r="A3417">
        <v>-8050048.7614384601</v>
      </c>
      <c r="B3417">
        <v>-23351.95964375</v>
      </c>
      <c r="C3417">
        <v>0</v>
      </c>
    </row>
    <row r="3418" spans="1:3" x14ac:dyDescent="0.25">
      <c r="A3418">
        <v>-8049114.2825615304</v>
      </c>
      <c r="B3418">
        <v>-23351.95964375</v>
      </c>
      <c r="C3418">
        <v>0</v>
      </c>
    </row>
    <row r="3419" spans="1:3" x14ac:dyDescent="0.25">
      <c r="A3419">
        <v>-8048179.8036846099</v>
      </c>
      <c r="B3419">
        <v>-23351.95964375</v>
      </c>
      <c r="C3419">
        <v>0</v>
      </c>
    </row>
    <row r="3420" spans="1:3" x14ac:dyDescent="0.25">
      <c r="A3420">
        <v>-8047245.3248076905</v>
      </c>
      <c r="B3420">
        <v>-23351.95964375</v>
      </c>
      <c r="C3420">
        <v>0</v>
      </c>
    </row>
    <row r="3421" spans="1:3" x14ac:dyDescent="0.25">
      <c r="A3421">
        <v>-8046310.8459307598</v>
      </c>
      <c r="B3421">
        <v>-23351.95964375</v>
      </c>
      <c r="C3421">
        <v>0</v>
      </c>
    </row>
    <row r="3422" spans="1:3" x14ac:dyDescent="0.25">
      <c r="A3422">
        <v>-8045376.3670538403</v>
      </c>
      <c r="B3422">
        <v>-23351.95964375</v>
      </c>
      <c r="C3422">
        <v>0</v>
      </c>
    </row>
    <row r="3423" spans="1:3" x14ac:dyDescent="0.25">
      <c r="A3423">
        <v>-8044441.8881769199</v>
      </c>
      <c r="B3423">
        <v>-23351.95964375</v>
      </c>
      <c r="C3423">
        <v>0</v>
      </c>
    </row>
    <row r="3424" spans="1:3" x14ac:dyDescent="0.25">
      <c r="A3424">
        <v>-8043507.4093000004</v>
      </c>
      <c r="B3424">
        <v>-23351.95964375</v>
      </c>
      <c r="C3424">
        <v>0</v>
      </c>
    </row>
    <row r="3425" spans="1:3" x14ac:dyDescent="0.25">
      <c r="A3425">
        <v>-8042572.9304230697</v>
      </c>
      <c r="B3425">
        <v>-23351.95964375</v>
      </c>
      <c r="C3425">
        <v>0</v>
      </c>
    </row>
    <row r="3426" spans="1:3" x14ac:dyDescent="0.25">
      <c r="A3426">
        <v>-8041638.4515461503</v>
      </c>
      <c r="B3426">
        <v>-23351.95964375</v>
      </c>
      <c r="C3426">
        <v>0</v>
      </c>
    </row>
    <row r="3427" spans="1:3" x14ac:dyDescent="0.25">
      <c r="A3427">
        <v>-8040703.9726692298</v>
      </c>
      <c r="B3427">
        <v>-23351.95964375</v>
      </c>
      <c r="C3427">
        <v>0</v>
      </c>
    </row>
    <row r="3428" spans="1:3" x14ac:dyDescent="0.25">
      <c r="A3428">
        <v>-8039769.4937923001</v>
      </c>
      <c r="B3428">
        <v>-23351.95964375</v>
      </c>
      <c r="C3428">
        <v>0</v>
      </c>
    </row>
    <row r="3429" spans="1:3" x14ac:dyDescent="0.25">
      <c r="A3429">
        <v>-8038835.0149153797</v>
      </c>
      <c r="B3429">
        <v>-23351.95964375</v>
      </c>
      <c r="C3429">
        <v>0</v>
      </c>
    </row>
    <row r="3430" spans="1:3" x14ac:dyDescent="0.25">
      <c r="A3430">
        <v>-8072476.2544846097</v>
      </c>
      <c r="B3430">
        <v>-24286.438520535699</v>
      </c>
      <c r="C3430">
        <v>6.4944601617753497E-3</v>
      </c>
    </row>
    <row r="3431" spans="1:3" x14ac:dyDescent="0.25">
      <c r="A3431">
        <v>-8071541.7756076902</v>
      </c>
      <c r="B3431">
        <v>-24286.438520535699</v>
      </c>
      <c r="C3431">
        <v>7.37204495817422E-3</v>
      </c>
    </row>
    <row r="3432" spans="1:3" x14ac:dyDescent="0.25">
      <c r="A3432">
        <v>-8070607.2967307596</v>
      </c>
      <c r="B3432">
        <v>-24286.438520535699</v>
      </c>
      <c r="C3432">
        <v>9.8230801522731694E-3</v>
      </c>
    </row>
    <row r="3433" spans="1:3" x14ac:dyDescent="0.25">
      <c r="A3433">
        <v>-8069672.8178538401</v>
      </c>
      <c r="B3433">
        <v>-24286.438520535699</v>
      </c>
      <c r="C3433">
        <v>1.29388757050037E-2</v>
      </c>
    </row>
    <row r="3434" spans="1:3" x14ac:dyDescent="0.25">
      <c r="A3434">
        <v>-8068738.3389769197</v>
      </c>
      <c r="B3434">
        <v>-24286.438520535699</v>
      </c>
      <c r="C3434">
        <v>1.6235686838626799E-2</v>
      </c>
    </row>
    <row r="3435" spans="1:3" x14ac:dyDescent="0.25">
      <c r="A3435">
        <v>-8067803.8601000002</v>
      </c>
      <c r="B3435">
        <v>-24286.438520535699</v>
      </c>
      <c r="C3435">
        <v>1.8956830725073801E-2</v>
      </c>
    </row>
    <row r="3436" spans="1:3" x14ac:dyDescent="0.25">
      <c r="A3436">
        <v>-8066869.3812230704</v>
      </c>
      <c r="B3436">
        <v>-24286.438520535699</v>
      </c>
      <c r="C3436">
        <v>2.3491969332098898E-2</v>
      </c>
    </row>
    <row r="3437" spans="1:3" x14ac:dyDescent="0.25">
      <c r="A3437">
        <v>-8065934.90234615</v>
      </c>
      <c r="B3437">
        <v>-24286.438520535699</v>
      </c>
      <c r="C3437">
        <v>3.1761530786752701E-2</v>
      </c>
    </row>
    <row r="3438" spans="1:3" x14ac:dyDescent="0.25">
      <c r="A3438">
        <v>-8065000.4234692296</v>
      </c>
      <c r="B3438">
        <v>-24286.438520535699</v>
      </c>
      <c r="C3438">
        <v>3.7377271801233201E-2</v>
      </c>
    </row>
    <row r="3439" spans="1:3" x14ac:dyDescent="0.25">
      <c r="A3439">
        <v>-8064065.9445922999</v>
      </c>
      <c r="B3439">
        <v>-24286.438520535699</v>
      </c>
      <c r="C3439">
        <v>4.4538050889968803E-2</v>
      </c>
    </row>
    <row r="3440" spans="1:3" x14ac:dyDescent="0.25">
      <c r="A3440">
        <v>-8063131.4657153804</v>
      </c>
      <c r="B3440">
        <v>-24286.438520535699</v>
      </c>
      <c r="C3440">
        <v>5.3128510713577201E-2</v>
      </c>
    </row>
    <row r="3441" spans="1:3" x14ac:dyDescent="0.25">
      <c r="A3441">
        <v>-8062196.98683846</v>
      </c>
      <c r="B3441">
        <v>-24286.438520535699</v>
      </c>
      <c r="C3441">
        <v>6.2790714204311301E-2</v>
      </c>
    </row>
    <row r="3442" spans="1:3" x14ac:dyDescent="0.25">
      <c r="A3442">
        <v>-8061262.5079615302</v>
      </c>
      <c r="B3442">
        <v>-24286.438520535699</v>
      </c>
      <c r="C3442">
        <v>7.2472900152206393E-2</v>
      </c>
    </row>
    <row r="3443" spans="1:3" x14ac:dyDescent="0.25">
      <c r="A3443">
        <v>-8060328.0290846098</v>
      </c>
      <c r="B3443">
        <v>-24286.438520535699</v>
      </c>
      <c r="C3443">
        <v>8.5417933762073503E-2</v>
      </c>
    </row>
    <row r="3444" spans="1:3" x14ac:dyDescent="0.25">
      <c r="A3444">
        <v>-8059393.5502076903</v>
      </c>
      <c r="B3444">
        <v>-24286.438520535699</v>
      </c>
      <c r="C3444">
        <v>9.8311722278594901E-2</v>
      </c>
    </row>
    <row r="3445" spans="1:3" x14ac:dyDescent="0.25">
      <c r="A3445">
        <v>-8058459.0713307597</v>
      </c>
      <c r="B3445">
        <v>-24286.438520535699</v>
      </c>
      <c r="C3445">
        <v>0.111729368567466</v>
      </c>
    </row>
    <row r="3446" spans="1:3" x14ac:dyDescent="0.25">
      <c r="A3446">
        <v>-8057524.5924538402</v>
      </c>
      <c r="B3446">
        <v>-24286.438520535699</v>
      </c>
      <c r="C3446">
        <v>0.126704812049865</v>
      </c>
    </row>
    <row r="3447" spans="1:3" x14ac:dyDescent="0.25">
      <c r="A3447">
        <v>-8056590.1135769198</v>
      </c>
      <c r="B3447">
        <v>-24286.438520535699</v>
      </c>
      <c r="C3447">
        <v>0.14369036257266901</v>
      </c>
    </row>
    <row r="3448" spans="1:3" x14ac:dyDescent="0.25">
      <c r="A3448">
        <v>-8055655.6347000003</v>
      </c>
      <c r="B3448">
        <v>-24286.438520535699</v>
      </c>
      <c r="C3448">
        <v>0.15480631589889499</v>
      </c>
    </row>
    <row r="3449" spans="1:3" x14ac:dyDescent="0.25">
      <c r="A3449">
        <v>-8054721.1558230696</v>
      </c>
      <c r="B3449">
        <v>-24286.438520535699</v>
      </c>
      <c r="C3449">
        <v>0.17072111368179299</v>
      </c>
    </row>
    <row r="3450" spans="1:3" x14ac:dyDescent="0.25">
      <c r="A3450">
        <v>-8053786.6769461501</v>
      </c>
      <c r="B3450">
        <v>-24286.438520535699</v>
      </c>
      <c r="C3450">
        <v>0</v>
      </c>
    </row>
    <row r="3451" spans="1:3" x14ac:dyDescent="0.25">
      <c r="A3451">
        <v>-8052852.1980692297</v>
      </c>
      <c r="B3451">
        <v>-24286.438520535699</v>
      </c>
      <c r="C3451">
        <v>0</v>
      </c>
    </row>
    <row r="3452" spans="1:3" x14ac:dyDescent="0.25">
      <c r="A3452">
        <v>-8051917.7191923</v>
      </c>
      <c r="B3452">
        <v>-24286.438520535699</v>
      </c>
      <c r="C3452">
        <v>0</v>
      </c>
    </row>
    <row r="3453" spans="1:3" x14ac:dyDescent="0.25">
      <c r="A3453">
        <v>-8050983.2403153796</v>
      </c>
      <c r="B3453">
        <v>-24286.438520535699</v>
      </c>
      <c r="C3453">
        <v>0</v>
      </c>
    </row>
    <row r="3454" spans="1:3" x14ac:dyDescent="0.25">
      <c r="A3454">
        <v>-8050048.7614384601</v>
      </c>
      <c r="B3454">
        <v>-24286.438520535699</v>
      </c>
      <c r="C3454">
        <v>0</v>
      </c>
    </row>
    <row r="3455" spans="1:3" x14ac:dyDescent="0.25">
      <c r="A3455">
        <v>-8049114.2825615304</v>
      </c>
      <c r="B3455">
        <v>-24286.438520535699</v>
      </c>
      <c r="C3455">
        <v>0</v>
      </c>
    </row>
    <row r="3456" spans="1:3" x14ac:dyDescent="0.25">
      <c r="A3456">
        <v>-8048179.8036846099</v>
      </c>
      <c r="B3456">
        <v>-24286.438520535699</v>
      </c>
      <c r="C3456">
        <v>0</v>
      </c>
    </row>
    <row r="3457" spans="1:3" x14ac:dyDescent="0.25">
      <c r="A3457">
        <v>-8047245.3248076905</v>
      </c>
      <c r="B3457">
        <v>-24286.438520535699</v>
      </c>
      <c r="C3457">
        <v>0</v>
      </c>
    </row>
    <row r="3458" spans="1:3" x14ac:dyDescent="0.25">
      <c r="A3458">
        <v>-8046310.8459307598</v>
      </c>
      <c r="B3458">
        <v>-24286.438520535699</v>
      </c>
      <c r="C3458">
        <v>0</v>
      </c>
    </row>
    <row r="3459" spans="1:3" x14ac:dyDescent="0.25">
      <c r="A3459">
        <v>-8045376.3670538403</v>
      </c>
      <c r="B3459">
        <v>-24286.438520535699</v>
      </c>
      <c r="C3459">
        <v>0</v>
      </c>
    </row>
    <row r="3460" spans="1:3" x14ac:dyDescent="0.25">
      <c r="A3460">
        <v>-8044441.8881769199</v>
      </c>
      <c r="B3460">
        <v>-24286.438520535699</v>
      </c>
      <c r="C3460">
        <v>0</v>
      </c>
    </row>
    <row r="3461" spans="1:3" x14ac:dyDescent="0.25">
      <c r="A3461">
        <v>-8043507.4093000004</v>
      </c>
      <c r="B3461">
        <v>-24286.438520535699</v>
      </c>
      <c r="C3461">
        <v>0</v>
      </c>
    </row>
    <row r="3462" spans="1:3" x14ac:dyDescent="0.25">
      <c r="A3462">
        <v>-8042572.9304230697</v>
      </c>
      <c r="B3462">
        <v>-24286.438520535699</v>
      </c>
      <c r="C3462">
        <v>0</v>
      </c>
    </row>
    <row r="3463" spans="1:3" x14ac:dyDescent="0.25">
      <c r="A3463">
        <v>-8041638.4515461503</v>
      </c>
      <c r="B3463">
        <v>-24286.438520535699</v>
      </c>
      <c r="C3463">
        <v>0</v>
      </c>
    </row>
    <row r="3464" spans="1:3" x14ac:dyDescent="0.25">
      <c r="A3464">
        <v>-8040703.9726692298</v>
      </c>
      <c r="B3464">
        <v>-24286.438520535699</v>
      </c>
      <c r="C3464">
        <v>0</v>
      </c>
    </row>
    <row r="3465" spans="1:3" x14ac:dyDescent="0.25">
      <c r="A3465">
        <v>-8072476.2544846097</v>
      </c>
      <c r="B3465">
        <v>-25220.917397321398</v>
      </c>
      <c r="C3465">
        <v>6.9438996724784296E-3</v>
      </c>
    </row>
    <row r="3466" spans="1:3" x14ac:dyDescent="0.25">
      <c r="A3466">
        <v>-8071541.7756076902</v>
      </c>
      <c r="B3466">
        <v>-25220.917397321398</v>
      </c>
      <c r="C3466">
        <v>9.1985166072845407E-3</v>
      </c>
    </row>
    <row r="3467" spans="1:3" x14ac:dyDescent="0.25">
      <c r="A3467">
        <v>-8070607.2967307596</v>
      </c>
      <c r="B3467">
        <v>-25220.917397321398</v>
      </c>
      <c r="C3467">
        <v>1.16889355704188E-2</v>
      </c>
    </row>
    <row r="3468" spans="1:3" x14ac:dyDescent="0.25">
      <c r="A3468">
        <v>-8069672.8178538401</v>
      </c>
      <c r="B3468">
        <v>-25220.917397321398</v>
      </c>
      <c r="C3468">
        <v>1.49350520223379E-2</v>
      </c>
    </row>
    <row r="3469" spans="1:3" x14ac:dyDescent="0.25">
      <c r="A3469">
        <v>-8068738.3389769197</v>
      </c>
      <c r="B3469">
        <v>-25220.917397321398</v>
      </c>
      <c r="C3469">
        <v>1.8780929967761002E-2</v>
      </c>
    </row>
    <row r="3470" spans="1:3" x14ac:dyDescent="0.25">
      <c r="A3470">
        <v>-8067803.8601000002</v>
      </c>
      <c r="B3470">
        <v>-25220.917397321398</v>
      </c>
      <c r="C3470">
        <v>2.1573018282651901E-2</v>
      </c>
    </row>
    <row r="3471" spans="1:3" x14ac:dyDescent="0.25">
      <c r="A3471">
        <v>-8066869.3812230704</v>
      </c>
      <c r="B3471">
        <v>-25220.917397321398</v>
      </c>
      <c r="C3471">
        <v>2.6874816045165E-2</v>
      </c>
    </row>
    <row r="3472" spans="1:3" x14ac:dyDescent="0.25">
      <c r="A3472">
        <v>-8065934.90234615</v>
      </c>
      <c r="B3472">
        <v>-25220.917397321398</v>
      </c>
      <c r="C3472">
        <v>3.12750376760959E-2</v>
      </c>
    </row>
    <row r="3473" spans="1:3" x14ac:dyDescent="0.25">
      <c r="A3473">
        <v>-8065000.4234692296</v>
      </c>
      <c r="B3473">
        <v>-25220.917397321398</v>
      </c>
      <c r="C3473">
        <v>3.6317225545644698E-2</v>
      </c>
    </row>
    <row r="3474" spans="1:3" x14ac:dyDescent="0.25">
      <c r="A3474">
        <v>-8064065.9445922999</v>
      </c>
      <c r="B3474">
        <v>-25220.917397321398</v>
      </c>
      <c r="C3474">
        <v>4.2237576097249901E-2</v>
      </c>
    </row>
    <row r="3475" spans="1:3" x14ac:dyDescent="0.25">
      <c r="A3475">
        <v>-8063131.4657153804</v>
      </c>
      <c r="B3475">
        <v>-25220.917397321398</v>
      </c>
      <c r="C3475">
        <v>5.7290904223918901E-2</v>
      </c>
    </row>
    <row r="3476" spans="1:3" x14ac:dyDescent="0.25">
      <c r="A3476">
        <v>-8062196.98683846</v>
      </c>
      <c r="B3476">
        <v>-25220.917397321398</v>
      </c>
      <c r="C3476">
        <v>6.6052302718162495E-2</v>
      </c>
    </row>
    <row r="3477" spans="1:3" x14ac:dyDescent="0.25">
      <c r="A3477">
        <v>-8061262.5079615302</v>
      </c>
      <c r="B3477">
        <v>-25220.917397321398</v>
      </c>
      <c r="C3477">
        <v>7.5713641941547297E-2</v>
      </c>
    </row>
    <row r="3478" spans="1:3" x14ac:dyDescent="0.25">
      <c r="A3478">
        <v>-8060328.0290846098</v>
      </c>
      <c r="B3478">
        <v>-25220.917397321398</v>
      </c>
      <c r="C3478">
        <v>8.8206350803375203E-2</v>
      </c>
    </row>
    <row r="3479" spans="1:3" x14ac:dyDescent="0.25">
      <c r="A3479">
        <v>-8059393.5502076903</v>
      </c>
      <c r="B3479">
        <v>-25220.917397321398</v>
      </c>
      <c r="C3479">
        <v>0.100467406213283</v>
      </c>
    </row>
    <row r="3480" spans="1:3" x14ac:dyDescent="0.25">
      <c r="A3480">
        <v>-8058459.0713307597</v>
      </c>
      <c r="B3480">
        <v>-25220.917397321398</v>
      </c>
      <c r="C3480">
        <v>0.11363385617733</v>
      </c>
    </row>
    <row r="3481" spans="1:3" x14ac:dyDescent="0.25">
      <c r="A3481">
        <v>-8057524.5924538402</v>
      </c>
      <c r="B3481">
        <v>-25220.917397321398</v>
      </c>
      <c r="C3481">
        <v>0.12800210714340199</v>
      </c>
    </row>
    <row r="3482" spans="1:3" x14ac:dyDescent="0.25">
      <c r="A3482">
        <v>-8056590.1135769198</v>
      </c>
      <c r="B3482">
        <v>-25220.917397321398</v>
      </c>
      <c r="C3482">
        <v>0.128481119871139</v>
      </c>
    </row>
    <row r="3483" spans="1:3" x14ac:dyDescent="0.25">
      <c r="A3483">
        <v>-8055655.6347000003</v>
      </c>
      <c r="B3483">
        <v>-25220.917397321398</v>
      </c>
      <c r="C3483">
        <v>0.14540974795818301</v>
      </c>
    </row>
    <row r="3484" spans="1:3" x14ac:dyDescent="0.25">
      <c r="A3484">
        <v>-8054721.1558230696</v>
      </c>
      <c r="B3484">
        <v>-25220.917397321398</v>
      </c>
      <c r="C3484">
        <v>0</v>
      </c>
    </row>
    <row r="3485" spans="1:3" x14ac:dyDescent="0.25">
      <c r="A3485">
        <v>-8053786.6769461501</v>
      </c>
      <c r="B3485">
        <v>-25220.917397321398</v>
      </c>
      <c r="C3485">
        <v>0</v>
      </c>
    </row>
    <row r="3486" spans="1:3" x14ac:dyDescent="0.25">
      <c r="A3486">
        <v>-8052852.1980692297</v>
      </c>
      <c r="B3486">
        <v>-25220.917397321398</v>
      </c>
      <c r="C3486">
        <v>0</v>
      </c>
    </row>
    <row r="3487" spans="1:3" x14ac:dyDescent="0.25">
      <c r="A3487">
        <v>-8051917.7191923</v>
      </c>
      <c r="B3487">
        <v>-25220.917397321398</v>
      </c>
      <c r="C3487">
        <v>0</v>
      </c>
    </row>
    <row r="3488" spans="1:3" x14ac:dyDescent="0.25">
      <c r="A3488">
        <v>-8050983.2403153796</v>
      </c>
      <c r="B3488">
        <v>-25220.917397321398</v>
      </c>
      <c r="C3488">
        <v>0</v>
      </c>
    </row>
    <row r="3489" spans="1:3" x14ac:dyDescent="0.25">
      <c r="A3489">
        <v>-8050048.7614384601</v>
      </c>
      <c r="B3489">
        <v>-25220.917397321398</v>
      </c>
      <c r="C3489">
        <v>0</v>
      </c>
    </row>
    <row r="3490" spans="1:3" x14ac:dyDescent="0.25">
      <c r="A3490">
        <v>-8049114.2825615304</v>
      </c>
      <c r="B3490">
        <v>-25220.917397321398</v>
      </c>
      <c r="C3490">
        <v>0</v>
      </c>
    </row>
    <row r="3491" spans="1:3" x14ac:dyDescent="0.25">
      <c r="A3491">
        <v>-8048179.8036846099</v>
      </c>
      <c r="B3491">
        <v>-25220.917397321398</v>
      </c>
      <c r="C3491">
        <v>0</v>
      </c>
    </row>
    <row r="3492" spans="1:3" x14ac:dyDescent="0.25">
      <c r="A3492">
        <v>-8047245.3248076905</v>
      </c>
      <c r="B3492">
        <v>-25220.917397321398</v>
      </c>
      <c r="C3492">
        <v>0</v>
      </c>
    </row>
    <row r="3493" spans="1:3" x14ac:dyDescent="0.25">
      <c r="A3493">
        <v>-8046310.8459307598</v>
      </c>
      <c r="B3493">
        <v>-25220.917397321398</v>
      </c>
      <c r="C3493">
        <v>0</v>
      </c>
    </row>
    <row r="3494" spans="1:3" x14ac:dyDescent="0.25">
      <c r="A3494">
        <v>-8045376.3670538403</v>
      </c>
      <c r="B3494">
        <v>-25220.917397321398</v>
      </c>
      <c r="C3494">
        <v>0</v>
      </c>
    </row>
    <row r="3495" spans="1:3" x14ac:dyDescent="0.25">
      <c r="A3495">
        <v>-8044441.8881769199</v>
      </c>
      <c r="B3495">
        <v>-25220.917397321398</v>
      </c>
      <c r="C3495">
        <v>0</v>
      </c>
    </row>
    <row r="3496" spans="1:3" x14ac:dyDescent="0.25">
      <c r="A3496">
        <v>-8043507.4093000004</v>
      </c>
      <c r="B3496">
        <v>-25220.917397321398</v>
      </c>
      <c r="C3496">
        <v>0</v>
      </c>
    </row>
    <row r="3497" spans="1:3" x14ac:dyDescent="0.25">
      <c r="A3497">
        <v>-8042572.9304230697</v>
      </c>
      <c r="B3497">
        <v>-25220.917397321398</v>
      </c>
      <c r="C3497">
        <v>0</v>
      </c>
    </row>
    <row r="3498" spans="1:3" x14ac:dyDescent="0.25">
      <c r="A3498">
        <v>-8041638.4515461503</v>
      </c>
      <c r="B3498">
        <v>-25220.917397321398</v>
      </c>
      <c r="C3498">
        <v>0</v>
      </c>
    </row>
    <row r="3499" spans="1:3" x14ac:dyDescent="0.25">
      <c r="A3499">
        <v>-8073410.7333615301</v>
      </c>
      <c r="B3499">
        <v>-26155.396274107101</v>
      </c>
      <c r="C3499">
        <v>6.4545446075498997E-3</v>
      </c>
    </row>
    <row r="3500" spans="1:3" x14ac:dyDescent="0.25">
      <c r="A3500">
        <v>-8072476.2544846097</v>
      </c>
      <c r="B3500">
        <v>-26155.396274107101</v>
      </c>
      <c r="C3500">
        <v>8.0348830670118297E-3</v>
      </c>
    </row>
    <row r="3501" spans="1:3" x14ac:dyDescent="0.25">
      <c r="A3501">
        <v>-8071541.7756076902</v>
      </c>
      <c r="B3501">
        <v>-26155.396274107101</v>
      </c>
      <c r="C3501">
        <v>1.0886186733841801E-2</v>
      </c>
    </row>
    <row r="3502" spans="1:3" x14ac:dyDescent="0.25">
      <c r="A3502">
        <v>-8070607.2967307596</v>
      </c>
      <c r="B3502">
        <v>-26155.396274107101</v>
      </c>
      <c r="C3502">
        <v>1.39766847714781E-2</v>
      </c>
    </row>
    <row r="3503" spans="1:3" x14ac:dyDescent="0.25">
      <c r="A3503">
        <v>-8069672.8178538401</v>
      </c>
      <c r="B3503">
        <v>-26155.396274107101</v>
      </c>
      <c r="C3503">
        <v>1.7498750239610599E-2</v>
      </c>
    </row>
    <row r="3504" spans="1:3" x14ac:dyDescent="0.25">
      <c r="A3504">
        <v>-8068738.3389769197</v>
      </c>
      <c r="B3504">
        <v>-26155.396274107101</v>
      </c>
      <c r="C3504">
        <v>2.16272268444299E-2</v>
      </c>
    </row>
    <row r="3505" spans="1:3" x14ac:dyDescent="0.25">
      <c r="A3505">
        <v>-8067803.8601000002</v>
      </c>
      <c r="B3505">
        <v>-26155.396274107101</v>
      </c>
      <c r="C3505">
        <v>2.49342061579227E-2</v>
      </c>
    </row>
    <row r="3506" spans="1:3" x14ac:dyDescent="0.25">
      <c r="A3506">
        <v>-8066869.3812230704</v>
      </c>
      <c r="B3506">
        <v>-26155.396274107101</v>
      </c>
      <c r="C3506">
        <v>2.9171621426939898E-2</v>
      </c>
    </row>
    <row r="3507" spans="1:3" x14ac:dyDescent="0.25">
      <c r="A3507">
        <v>-8065934.90234615</v>
      </c>
      <c r="B3507">
        <v>-26155.396274107101</v>
      </c>
      <c r="C3507">
        <v>3.4751489758491502E-2</v>
      </c>
    </row>
    <row r="3508" spans="1:3" x14ac:dyDescent="0.25">
      <c r="A3508">
        <v>-8065000.4234692296</v>
      </c>
      <c r="B3508">
        <v>-26155.396274107101</v>
      </c>
      <c r="C3508">
        <v>3.9218563586473403E-2</v>
      </c>
    </row>
    <row r="3509" spans="1:3" x14ac:dyDescent="0.25">
      <c r="A3509">
        <v>-8064065.9445922999</v>
      </c>
      <c r="B3509">
        <v>-26155.396274107101</v>
      </c>
      <c r="C3509">
        <v>4.7734312713146203E-2</v>
      </c>
    </row>
    <row r="3510" spans="1:3" x14ac:dyDescent="0.25">
      <c r="A3510">
        <v>-8063131.4657153804</v>
      </c>
      <c r="B3510">
        <v>-26155.396274107101</v>
      </c>
      <c r="C3510">
        <v>5.6085083633661201E-2</v>
      </c>
    </row>
    <row r="3511" spans="1:3" x14ac:dyDescent="0.25">
      <c r="A3511">
        <v>-8062196.98683846</v>
      </c>
      <c r="B3511">
        <v>-26155.396274107101</v>
      </c>
      <c r="C3511">
        <v>6.2347583472728701E-2</v>
      </c>
    </row>
    <row r="3512" spans="1:3" x14ac:dyDescent="0.25">
      <c r="A3512">
        <v>-8061262.5079615302</v>
      </c>
      <c r="B3512">
        <v>-26155.396274107101</v>
      </c>
      <c r="C3512">
        <v>7.1888141334056799E-2</v>
      </c>
    </row>
    <row r="3513" spans="1:3" x14ac:dyDescent="0.25">
      <c r="A3513">
        <v>-8060328.0290846098</v>
      </c>
      <c r="B3513">
        <v>-26155.396274107101</v>
      </c>
      <c r="C3513">
        <v>8.1077165901660905E-2</v>
      </c>
    </row>
    <row r="3514" spans="1:3" x14ac:dyDescent="0.25">
      <c r="A3514">
        <v>-8059393.5502076903</v>
      </c>
      <c r="B3514">
        <v>-26155.396274107101</v>
      </c>
      <c r="C3514">
        <v>9.18900892138481E-2</v>
      </c>
    </row>
    <row r="3515" spans="1:3" x14ac:dyDescent="0.25">
      <c r="A3515">
        <v>-8058459.0713307597</v>
      </c>
      <c r="B3515">
        <v>-26155.396274107101</v>
      </c>
      <c r="C3515">
        <v>0.104215197265148</v>
      </c>
    </row>
    <row r="3516" spans="1:3" x14ac:dyDescent="0.25">
      <c r="A3516">
        <v>-8057524.5924538402</v>
      </c>
      <c r="B3516">
        <v>-26155.396274107101</v>
      </c>
      <c r="C3516">
        <v>0.11748993396759</v>
      </c>
    </row>
    <row r="3517" spans="1:3" x14ac:dyDescent="0.25">
      <c r="A3517">
        <v>-8056590.1135769198</v>
      </c>
      <c r="B3517">
        <v>-26155.396274107101</v>
      </c>
      <c r="C3517">
        <v>0.128730043768882</v>
      </c>
    </row>
    <row r="3518" spans="1:3" x14ac:dyDescent="0.25">
      <c r="A3518">
        <v>-8055655.6347000003</v>
      </c>
      <c r="B3518">
        <v>-26155.396274107101</v>
      </c>
      <c r="C3518">
        <v>0.12948836386203699</v>
      </c>
    </row>
    <row r="3519" spans="1:3" x14ac:dyDescent="0.25">
      <c r="A3519">
        <v>-8054721.1558230696</v>
      </c>
      <c r="B3519">
        <v>-26155.396274107101</v>
      </c>
      <c r="C3519">
        <v>0</v>
      </c>
    </row>
    <row r="3520" spans="1:3" x14ac:dyDescent="0.25">
      <c r="A3520">
        <v>-8053786.6769461501</v>
      </c>
      <c r="B3520">
        <v>-26155.396274107101</v>
      </c>
      <c r="C3520">
        <v>0</v>
      </c>
    </row>
    <row r="3521" spans="1:3" x14ac:dyDescent="0.25">
      <c r="A3521">
        <v>-8052852.1980692297</v>
      </c>
      <c r="B3521">
        <v>-26155.396274107101</v>
      </c>
      <c r="C3521">
        <v>0</v>
      </c>
    </row>
    <row r="3522" spans="1:3" x14ac:dyDescent="0.25">
      <c r="A3522">
        <v>-8051917.7191923</v>
      </c>
      <c r="B3522">
        <v>-26155.396274107101</v>
      </c>
      <c r="C3522">
        <v>0</v>
      </c>
    </row>
    <row r="3523" spans="1:3" x14ac:dyDescent="0.25">
      <c r="A3523">
        <v>-8050983.2403153796</v>
      </c>
      <c r="B3523">
        <v>-26155.396274107101</v>
      </c>
      <c r="C3523">
        <v>0</v>
      </c>
    </row>
    <row r="3524" spans="1:3" x14ac:dyDescent="0.25">
      <c r="A3524">
        <v>-8050048.7614384601</v>
      </c>
      <c r="B3524">
        <v>-26155.396274107101</v>
      </c>
      <c r="C3524">
        <v>0</v>
      </c>
    </row>
    <row r="3525" spans="1:3" x14ac:dyDescent="0.25">
      <c r="A3525">
        <v>-8049114.2825615304</v>
      </c>
      <c r="B3525">
        <v>-26155.396274107101</v>
      </c>
      <c r="C3525">
        <v>0</v>
      </c>
    </row>
    <row r="3526" spans="1:3" x14ac:dyDescent="0.25">
      <c r="A3526">
        <v>-8048179.8036846099</v>
      </c>
      <c r="B3526">
        <v>-26155.396274107101</v>
      </c>
      <c r="C3526">
        <v>0</v>
      </c>
    </row>
    <row r="3527" spans="1:3" x14ac:dyDescent="0.25">
      <c r="A3527">
        <v>-8047245.3248076905</v>
      </c>
      <c r="B3527">
        <v>-26155.396274107101</v>
      </c>
      <c r="C3527">
        <v>0</v>
      </c>
    </row>
    <row r="3528" spans="1:3" x14ac:dyDescent="0.25">
      <c r="A3528">
        <v>-8046310.8459307598</v>
      </c>
      <c r="B3528">
        <v>-26155.396274107101</v>
      </c>
      <c r="C3528">
        <v>0</v>
      </c>
    </row>
    <row r="3529" spans="1:3" x14ac:dyDescent="0.25">
      <c r="A3529">
        <v>-8045376.3670538403</v>
      </c>
      <c r="B3529">
        <v>-26155.396274107101</v>
      </c>
      <c r="C3529">
        <v>0</v>
      </c>
    </row>
    <row r="3530" spans="1:3" x14ac:dyDescent="0.25">
      <c r="A3530">
        <v>-8044441.8881769199</v>
      </c>
      <c r="B3530">
        <v>-26155.396274107101</v>
      </c>
      <c r="C3530">
        <v>0</v>
      </c>
    </row>
    <row r="3531" spans="1:3" x14ac:dyDescent="0.25">
      <c r="A3531">
        <v>-8043507.4093000004</v>
      </c>
      <c r="B3531">
        <v>-26155.396274107101</v>
      </c>
      <c r="C3531">
        <v>0</v>
      </c>
    </row>
    <row r="3532" spans="1:3" x14ac:dyDescent="0.25">
      <c r="A3532">
        <v>-8042572.9304230697</v>
      </c>
      <c r="B3532">
        <v>-26155.396274107101</v>
      </c>
      <c r="C3532">
        <v>0</v>
      </c>
    </row>
    <row r="3533" spans="1:3" x14ac:dyDescent="0.25">
      <c r="A3533">
        <v>-8073410.7333615301</v>
      </c>
      <c r="B3533">
        <v>-27089.8751508928</v>
      </c>
      <c r="C3533">
        <v>7.7469581738114296E-3</v>
      </c>
    </row>
    <row r="3534" spans="1:3" x14ac:dyDescent="0.25">
      <c r="A3534">
        <v>-8072476.2544846097</v>
      </c>
      <c r="B3534">
        <v>-27089.8751508928</v>
      </c>
      <c r="C3534">
        <v>9.7939046099781903E-3</v>
      </c>
    </row>
    <row r="3535" spans="1:3" x14ac:dyDescent="0.25">
      <c r="A3535">
        <v>-8071541.7756076902</v>
      </c>
      <c r="B3535">
        <v>-27089.8751508928</v>
      </c>
      <c r="C3535">
        <v>1.2429024092853E-2</v>
      </c>
    </row>
    <row r="3536" spans="1:3" x14ac:dyDescent="0.25">
      <c r="A3536">
        <v>-8070607.2967307596</v>
      </c>
      <c r="B3536">
        <v>-27089.8751508928</v>
      </c>
      <c r="C3536">
        <v>1.55355082824826E-2</v>
      </c>
    </row>
    <row r="3537" spans="1:3" x14ac:dyDescent="0.25">
      <c r="A3537">
        <v>-8069672.8178538401</v>
      </c>
      <c r="B3537">
        <v>-27089.8751508928</v>
      </c>
      <c r="C3537">
        <v>1.8938878551125499E-2</v>
      </c>
    </row>
    <row r="3538" spans="1:3" x14ac:dyDescent="0.25">
      <c r="A3538">
        <v>-8068738.3389769197</v>
      </c>
      <c r="B3538">
        <v>-27089.8751508928</v>
      </c>
      <c r="C3538">
        <v>2.1599393337965001E-2</v>
      </c>
    </row>
    <row r="3539" spans="1:3" x14ac:dyDescent="0.25">
      <c r="A3539">
        <v>-8067803.8601000002</v>
      </c>
      <c r="B3539">
        <v>-27089.8751508928</v>
      </c>
      <c r="C3539">
        <v>2.7351828292012201E-2</v>
      </c>
    </row>
    <row r="3540" spans="1:3" x14ac:dyDescent="0.25">
      <c r="A3540">
        <v>-8066869.3812230704</v>
      </c>
      <c r="B3540">
        <v>-27089.8751508928</v>
      </c>
      <c r="C3540">
        <v>3.2667946070432601E-2</v>
      </c>
    </row>
    <row r="3541" spans="1:3" x14ac:dyDescent="0.25">
      <c r="A3541">
        <v>-8065934.90234615</v>
      </c>
      <c r="B3541">
        <v>-27089.8751508928</v>
      </c>
      <c r="C3541">
        <v>3.8451723754405899E-2</v>
      </c>
    </row>
    <row r="3542" spans="1:3" x14ac:dyDescent="0.25">
      <c r="A3542">
        <v>-8065000.4234692296</v>
      </c>
      <c r="B3542">
        <v>-27089.8751508928</v>
      </c>
      <c r="C3542">
        <v>4.3340388685464797E-2</v>
      </c>
    </row>
    <row r="3543" spans="1:3" x14ac:dyDescent="0.25">
      <c r="A3543">
        <v>-8064065.9445922999</v>
      </c>
      <c r="B3543">
        <v>-27089.8751508928</v>
      </c>
      <c r="C3543">
        <v>5.1875077188014901E-2</v>
      </c>
    </row>
    <row r="3544" spans="1:3" x14ac:dyDescent="0.25">
      <c r="A3544">
        <v>-8063131.4657153804</v>
      </c>
      <c r="B3544">
        <v>-27089.8751508928</v>
      </c>
      <c r="C3544">
        <v>5.9963475912809303E-2</v>
      </c>
    </row>
    <row r="3545" spans="1:3" x14ac:dyDescent="0.25">
      <c r="A3545">
        <v>-8062196.98683846</v>
      </c>
      <c r="B3545">
        <v>-27089.8751508928</v>
      </c>
      <c r="C3545">
        <v>6.6062569618225001E-2</v>
      </c>
    </row>
    <row r="3546" spans="1:3" x14ac:dyDescent="0.25">
      <c r="A3546">
        <v>-8061262.5079615302</v>
      </c>
      <c r="B3546">
        <v>-27089.8751508928</v>
      </c>
      <c r="C3546">
        <v>7.5228929519653306E-2</v>
      </c>
    </row>
    <row r="3547" spans="1:3" x14ac:dyDescent="0.25">
      <c r="A3547">
        <v>-8060328.0290846098</v>
      </c>
      <c r="B3547">
        <v>-27089.8751508928</v>
      </c>
      <c r="C3547">
        <v>8.3081677556037903E-2</v>
      </c>
    </row>
    <row r="3548" spans="1:3" x14ac:dyDescent="0.25">
      <c r="A3548">
        <v>-8059393.5502076903</v>
      </c>
      <c r="B3548">
        <v>-27089.8751508928</v>
      </c>
      <c r="C3548">
        <v>8.5008144378662095E-2</v>
      </c>
    </row>
    <row r="3549" spans="1:3" x14ac:dyDescent="0.25">
      <c r="A3549">
        <v>-8058459.0713307597</v>
      </c>
      <c r="B3549">
        <v>-27089.8751508928</v>
      </c>
      <c r="C3549">
        <v>9.5384359359741197E-2</v>
      </c>
    </row>
    <row r="3550" spans="1:3" x14ac:dyDescent="0.25">
      <c r="A3550">
        <v>-8057524.5924538402</v>
      </c>
      <c r="B3550">
        <v>-27089.8751508928</v>
      </c>
      <c r="C3550">
        <v>0.107850134372711</v>
      </c>
    </row>
    <row r="3551" spans="1:3" x14ac:dyDescent="0.25">
      <c r="A3551">
        <v>-8056590.1135769198</v>
      </c>
      <c r="B3551">
        <v>-27089.8751508928</v>
      </c>
      <c r="C3551">
        <v>0.11732504516839901</v>
      </c>
    </row>
    <row r="3552" spans="1:3" x14ac:dyDescent="0.25">
      <c r="A3552">
        <v>-8055655.6347000003</v>
      </c>
      <c r="B3552">
        <v>-27089.8751508928</v>
      </c>
      <c r="C3552">
        <v>0.114742040634155</v>
      </c>
    </row>
    <row r="3553" spans="1:3" x14ac:dyDescent="0.25">
      <c r="A3553">
        <v>-8054721.1558230696</v>
      </c>
      <c r="B3553">
        <v>-27089.8751508928</v>
      </c>
      <c r="C3553">
        <v>0</v>
      </c>
    </row>
    <row r="3554" spans="1:3" x14ac:dyDescent="0.25">
      <c r="A3554">
        <v>-8053786.6769461501</v>
      </c>
      <c r="B3554">
        <v>-27089.8751508928</v>
      </c>
      <c r="C3554">
        <v>0</v>
      </c>
    </row>
    <row r="3555" spans="1:3" x14ac:dyDescent="0.25">
      <c r="A3555">
        <v>-8052852.1980692297</v>
      </c>
      <c r="B3555">
        <v>-27089.8751508928</v>
      </c>
      <c r="C3555">
        <v>0</v>
      </c>
    </row>
    <row r="3556" spans="1:3" x14ac:dyDescent="0.25">
      <c r="A3556">
        <v>-8051917.7191923</v>
      </c>
      <c r="B3556">
        <v>-27089.8751508928</v>
      </c>
      <c r="C3556">
        <v>0</v>
      </c>
    </row>
    <row r="3557" spans="1:3" x14ac:dyDescent="0.25">
      <c r="A3557">
        <v>-8050983.2403153796</v>
      </c>
      <c r="B3557">
        <v>-27089.8751508928</v>
      </c>
      <c r="C3557">
        <v>0</v>
      </c>
    </row>
    <row r="3558" spans="1:3" x14ac:dyDescent="0.25">
      <c r="A3558">
        <v>-8050048.7614384601</v>
      </c>
      <c r="B3558">
        <v>-27089.8751508928</v>
      </c>
      <c r="C3558">
        <v>0</v>
      </c>
    </row>
    <row r="3559" spans="1:3" x14ac:dyDescent="0.25">
      <c r="A3559">
        <v>-8049114.2825615304</v>
      </c>
      <c r="B3559">
        <v>-27089.8751508928</v>
      </c>
      <c r="C3559">
        <v>0</v>
      </c>
    </row>
    <row r="3560" spans="1:3" x14ac:dyDescent="0.25">
      <c r="A3560">
        <v>-8048179.8036846099</v>
      </c>
      <c r="B3560">
        <v>-27089.8751508928</v>
      </c>
      <c r="C3560">
        <v>0</v>
      </c>
    </row>
    <row r="3561" spans="1:3" x14ac:dyDescent="0.25">
      <c r="A3561">
        <v>-8047245.3248076905</v>
      </c>
      <c r="B3561">
        <v>-27089.8751508928</v>
      </c>
      <c r="C3561">
        <v>0</v>
      </c>
    </row>
    <row r="3562" spans="1:3" x14ac:dyDescent="0.25">
      <c r="A3562">
        <v>-8046310.8459307598</v>
      </c>
      <c r="B3562">
        <v>-27089.8751508928</v>
      </c>
      <c r="C3562">
        <v>0</v>
      </c>
    </row>
    <row r="3563" spans="1:3" x14ac:dyDescent="0.25">
      <c r="A3563">
        <v>-8045376.3670538403</v>
      </c>
      <c r="B3563">
        <v>-27089.8751508928</v>
      </c>
      <c r="C3563">
        <v>0</v>
      </c>
    </row>
    <row r="3564" spans="1:3" x14ac:dyDescent="0.25">
      <c r="A3564">
        <v>-8044441.8881769199</v>
      </c>
      <c r="B3564">
        <v>-27089.8751508928</v>
      </c>
      <c r="C3564">
        <v>0</v>
      </c>
    </row>
    <row r="3565" spans="1:3" x14ac:dyDescent="0.25">
      <c r="A3565">
        <v>-8043507.4093000004</v>
      </c>
      <c r="B3565">
        <v>-27089.8751508928</v>
      </c>
      <c r="C3565">
        <v>0</v>
      </c>
    </row>
    <row r="3566" spans="1:3" x14ac:dyDescent="0.25">
      <c r="A3566">
        <v>-8073410.7333615301</v>
      </c>
      <c r="B3566">
        <v>-28024.354027678499</v>
      </c>
      <c r="C3566">
        <v>8.2157813012599893E-3</v>
      </c>
    </row>
    <row r="3567" spans="1:3" x14ac:dyDescent="0.25">
      <c r="A3567">
        <v>-8072476.2544846097</v>
      </c>
      <c r="B3567">
        <v>-28024.354027678499</v>
      </c>
      <c r="C3567">
        <v>1.0309311561286401E-2</v>
      </c>
    </row>
    <row r="3568" spans="1:3" x14ac:dyDescent="0.25">
      <c r="A3568">
        <v>-8071541.7756076902</v>
      </c>
      <c r="B3568">
        <v>-28024.354027678499</v>
      </c>
      <c r="C3568">
        <v>1.2875041924417E-2</v>
      </c>
    </row>
    <row r="3569" spans="1:3" x14ac:dyDescent="0.25">
      <c r="A3569">
        <v>-8070607.2967307596</v>
      </c>
      <c r="B3569">
        <v>-28024.354027678499</v>
      </c>
      <c r="C3569">
        <v>1.6182471066713298E-2</v>
      </c>
    </row>
    <row r="3570" spans="1:3" x14ac:dyDescent="0.25">
      <c r="A3570">
        <v>-8069672.8178538401</v>
      </c>
      <c r="B3570">
        <v>-28024.354027678499</v>
      </c>
      <c r="C3570">
        <v>1.9548451527953099E-2</v>
      </c>
    </row>
    <row r="3571" spans="1:3" x14ac:dyDescent="0.25">
      <c r="A3571">
        <v>-8068738.3389769197</v>
      </c>
      <c r="B3571">
        <v>-28024.354027678499</v>
      </c>
      <c r="C3571">
        <v>2.5108216330409001E-2</v>
      </c>
    </row>
    <row r="3572" spans="1:3" x14ac:dyDescent="0.25">
      <c r="A3572">
        <v>-8067803.8601000002</v>
      </c>
      <c r="B3572">
        <v>-28024.354027678499</v>
      </c>
      <c r="C3572">
        <v>3.0354104936122801E-2</v>
      </c>
    </row>
    <row r="3573" spans="1:3" x14ac:dyDescent="0.25">
      <c r="A3573">
        <v>-8066869.3812230704</v>
      </c>
      <c r="B3573">
        <v>-28024.354027678499</v>
      </c>
      <c r="C3573">
        <v>3.5183437168598099E-2</v>
      </c>
    </row>
    <row r="3574" spans="1:3" x14ac:dyDescent="0.25">
      <c r="A3574">
        <v>-8065934.90234615</v>
      </c>
      <c r="B3574">
        <v>-28024.354027678499</v>
      </c>
      <c r="C3574">
        <v>3.8945566862821503E-2</v>
      </c>
    </row>
    <row r="3575" spans="1:3" x14ac:dyDescent="0.25">
      <c r="A3575">
        <v>-8065000.4234692296</v>
      </c>
      <c r="B3575">
        <v>-28024.354027678499</v>
      </c>
      <c r="C3575">
        <v>4.4978193938732099E-2</v>
      </c>
    </row>
    <row r="3576" spans="1:3" x14ac:dyDescent="0.25">
      <c r="A3576">
        <v>-8064065.9445922999</v>
      </c>
      <c r="B3576">
        <v>-28024.354027678499</v>
      </c>
      <c r="C3576">
        <v>5.1628272980451501E-2</v>
      </c>
    </row>
    <row r="3577" spans="1:3" x14ac:dyDescent="0.25">
      <c r="A3577">
        <v>-8063131.4657153804</v>
      </c>
      <c r="B3577">
        <v>-28024.354027678499</v>
      </c>
      <c r="C3577">
        <v>5.7306509464979102E-2</v>
      </c>
    </row>
    <row r="3578" spans="1:3" x14ac:dyDescent="0.25">
      <c r="A3578">
        <v>-8062196.98683846</v>
      </c>
      <c r="B3578">
        <v>-28024.354027678499</v>
      </c>
      <c r="C3578">
        <v>6.3873387873172704E-2</v>
      </c>
    </row>
    <row r="3579" spans="1:3" x14ac:dyDescent="0.25">
      <c r="A3579">
        <v>-8061262.5079615302</v>
      </c>
      <c r="B3579">
        <v>-28024.354027678499</v>
      </c>
      <c r="C3579">
        <v>7.2732560336589799E-2</v>
      </c>
    </row>
    <row r="3580" spans="1:3" x14ac:dyDescent="0.25">
      <c r="A3580">
        <v>-8060328.0290846098</v>
      </c>
      <c r="B3580">
        <v>-28024.354027678499</v>
      </c>
      <c r="C3580">
        <v>8.0311387777328394E-2</v>
      </c>
    </row>
    <row r="3581" spans="1:3" x14ac:dyDescent="0.25">
      <c r="A3581">
        <v>-8059393.5502076903</v>
      </c>
      <c r="B3581">
        <v>-28024.354027678499</v>
      </c>
      <c r="C3581">
        <v>8.8889881968498202E-2</v>
      </c>
    </row>
    <row r="3582" spans="1:3" x14ac:dyDescent="0.25">
      <c r="A3582">
        <v>-8058459.0713307597</v>
      </c>
      <c r="B3582">
        <v>-28024.354027678499</v>
      </c>
      <c r="C3582">
        <v>8.7713167071342399E-2</v>
      </c>
    </row>
    <row r="3583" spans="1:3" x14ac:dyDescent="0.25">
      <c r="A3583">
        <v>-8057524.5924538402</v>
      </c>
      <c r="B3583">
        <v>-28024.354027678499</v>
      </c>
      <c r="C3583">
        <v>9.8924398422241197E-2</v>
      </c>
    </row>
    <row r="3584" spans="1:3" x14ac:dyDescent="0.25">
      <c r="A3584">
        <v>-8056590.1135769198</v>
      </c>
      <c r="B3584">
        <v>-28024.354027678499</v>
      </c>
      <c r="C3584">
        <v>0.10654454678297</v>
      </c>
    </row>
    <row r="3585" spans="1:3" x14ac:dyDescent="0.25">
      <c r="A3585">
        <v>-8055655.6347000003</v>
      </c>
      <c r="B3585">
        <v>-28024.354027678499</v>
      </c>
      <c r="C3585">
        <v>0</v>
      </c>
    </row>
    <row r="3586" spans="1:3" x14ac:dyDescent="0.25">
      <c r="A3586">
        <v>-8054721.1558230696</v>
      </c>
      <c r="B3586">
        <v>-28024.354027678499</v>
      </c>
      <c r="C3586">
        <v>0</v>
      </c>
    </row>
    <row r="3587" spans="1:3" x14ac:dyDescent="0.25">
      <c r="A3587">
        <v>-8053786.6769461501</v>
      </c>
      <c r="B3587">
        <v>-28024.354027678499</v>
      </c>
      <c r="C3587">
        <v>0</v>
      </c>
    </row>
    <row r="3588" spans="1:3" x14ac:dyDescent="0.25">
      <c r="A3588">
        <v>-8052852.1980692297</v>
      </c>
      <c r="B3588">
        <v>-28024.354027678499</v>
      </c>
      <c r="C3588">
        <v>0</v>
      </c>
    </row>
    <row r="3589" spans="1:3" x14ac:dyDescent="0.25">
      <c r="A3589">
        <v>-8051917.7191923</v>
      </c>
      <c r="B3589">
        <v>-28024.354027678499</v>
      </c>
      <c r="C3589">
        <v>0</v>
      </c>
    </row>
    <row r="3590" spans="1:3" x14ac:dyDescent="0.25">
      <c r="A3590">
        <v>-8050983.2403153796</v>
      </c>
      <c r="B3590">
        <v>-28024.354027678499</v>
      </c>
      <c r="C3590">
        <v>0</v>
      </c>
    </row>
    <row r="3591" spans="1:3" x14ac:dyDescent="0.25">
      <c r="A3591">
        <v>-8050048.7614384601</v>
      </c>
      <c r="B3591">
        <v>-28024.354027678499</v>
      </c>
      <c r="C3591">
        <v>0</v>
      </c>
    </row>
    <row r="3592" spans="1:3" x14ac:dyDescent="0.25">
      <c r="A3592">
        <v>-8049114.2825615304</v>
      </c>
      <c r="B3592">
        <v>-28024.354027678499</v>
      </c>
      <c r="C3592">
        <v>0</v>
      </c>
    </row>
    <row r="3593" spans="1:3" x14ac:dyDescent="0.25">
      <c r="A3593">
        <v>-8048179.8036846099</v>
      </c>
      <c r="B3593">
        <v>-28024.354027678499</v>
      </c>
      <c r="C3593">
        <v>0</v>
      </c>
    </row>
    <row r="3594" spans="1:3" x14ac:dyDescent="0.25">
      <c r="A3594">
        <v>-8047245.3248076905</v>
      </c>
      <c r="B3594">
        <v>-28024.354027678499</v>
      </c>
      <c r="C3594">
        <v>0</v>
      </c>
    </row>
    <row r="3595" spans="1:3" x14ac:dyDescent="0.25">
      <c r="A3595">
        <v>-8046310.8459307598</v>
      </c>
      <c r="B3595">
        <v>-28024.354027678499</v>
      </c>
      <c r="C3595">
        <v>0</v>
      </c>
    </row>
    <row r="3596" spans="1:3" x14ac:dyDescent="0.25">
      <c r="A3596">
        <v>-8045376.3670538403</v>
      </c>
      <c r="B3596">
        <v>-28024.354027678499</v>
      </c>
      <c r="C3596">
        <v>0</v>
      </c>
    </row>
    <row r="3597" spans="1:3" x14ac:dyDescent="0.25">
      <c r="A3597">
        <v>-8044441.8881769199</v>
      </c>
      <c r="B3597">
        <v>-28024.354027678499</v>
      </c>
      <c r="C3597">
        <v>0</v>
      </c>
    </row>
    <row r="3598" spans="1:3" x14ac:dyDescent="0.25">
      <c r="A3598">
        <v>-8073410.7333615301</v>
      </c>
      <c r="B3598">
        <v>-28958.832904464201</v>
      </c>
      <c r="C3598">
        <v>9.4179566949605907E-3</v>
      </c>
    </row>
    <row r="3599" spans="1:3" x14ac:dyDescent="0.25">
      <c r="A3599">
        <v>-8072476.2544846097</v>
      </c>
      <c r="B3599">
        <v>-28958.832904464201</v>
      </c>
      <c r="C3599">
        <v>1.17602096870541E-2</v>
      </c>
    </row>
    <row r="3600" spans="1:3" x14ac:dyDescent="0.25">
      <c r="A3600">
        <v>-8071541.7756076902</v>
      </c>
      <c r="B3600">
        <v>-28958.832904464201</v>
      </c>
      <c r="C3600">
        <v>1.46776670590043E-2</v>
      </c>
    </row>
    <row r="3601" spans="1:3" x14ac:dyDescent="0.25">
      <c r="A3601">
        <v>-8070607.2967307596</v>
      </c>
      <c r="B3601">
        <v>-28958.832904464201</v>
      </c>
      <c r="C3601">
        <v>1.8343543633818599E-2</v>
      </c>
    </row>
    <row r="3602" spans="1:3" x14ac:dyDescent="0.25">
      <c r="A3602">
        <v>-8069672.8178538401</v>
      </c>
      <c r="B3602">
        <v>-28958.832904464201</v>
      </c>
      <c r="C3602">
        <v>2.2172134369611698E-2</v>
      </c>
    </row>
    <row r="3603" spans="1:3" x14ac:dyDescent="0.25">
      <c r="A3603">
        <v>-8068738.3389769197</v>
      </c>
      <c r="B3603">
        <v>-28958.832904464201</v>
      </c>
      <c r="C3603">
        <v>2.7136070653796099E-2</v>
      </c>
    </row>
    <row r="3604" spans="1:3" x14ac:dyDescent="0.25">
      <c r="A3604">
        <v>-8067803.8601000002</v>
      </c>
      <c r="B3604">
        <v>-28958.832904464201</v>
      </c>
      <c r="C3604">
        <v>3.33050079643726E-2</v>
      </c>
    </row>
    <row r="3605" spans="1:3" x14ac:dyDescent="0.25">
      <c r="A3605">
        <v>-8066869.3812230704</v>
      </c>
      <c r="B3605">
        <v>-28958.832904464201</v>
      </c>
      <c r="C3605">
        <v>3.59302796423435E-2</v>
      </c>
    </row>
    <row r="3606" spans="1:3" x14ac:dyDescent="0.25">
      <c r="A3606">
        <v>-8065934.90234615</v>
      </c>
      <c r="B3606">
        <v>-28958.832904464201</v>
      </c>
      <c r="C3606">
        <v>4.1561055928468697E-2</v>
      </c>
    </row>
    <row r="3607" spans="1:3" x14ac:dyDescent="0.25">
      <c r="A3607">
        <v>-8065000.4234692296</v>
      </c>
      <c r="B3607">
        <v>-28958.832904464201</v>
      </c>
      <c r="C3607">
        <v>4.7680538147687898E-2</v>
      </c>
    </row>
    <row r="3608" spans="1:3" x14ac:dyDescent="0.25">
      <c r="A3608">
        <v>-8064065.9445922999</v>
      </c>
      <c r="B3608">
        <v>-28958.832904464201</v>
      </c>
      <c r="C3608">
        <v>5.4090086370706503E-2</v>
      </c>
    </row>
    <row r="3609" spans="1:3" x14ac:dyDescent="0.25">
      <c r="A3609">
        <v>-8063131.4657153804</v>
      </c>
      <c r="B3609">
        <v>-28958.832904464201</v>
      </c>
      <c r="C3609">
        <v>5.9358950704336097E-2</v>
      </c>
    </row>
    <row r="3610" spans="1:3" x14ac:dyDescent="0.25">
      <c r="A3610">
        <v>-8062196.98683846</v>
      </c>
      <c r="B3610">
        <v>-28958.832904464201</v>
      </c>
      <c r="C3610">
        <v>6.22580051422119E-2</v>
      </c>
    </row>
    <row r="3611" spans="1:3" x14ac:dyDescent="0.25">
      <c r="A3611">
        <v>-8061262.5079615302</v>
      </c>
      <c r="B3611">
        <v>-28958.832904464201</v>
      </c>
      <c r="C3611">
        <v>7.1042381227016393E-2</v>
      </c>
    </row>
    <row r="3612" spans="1:3" x14ac:dyDescent="0.25">
      <c r="A3612">
        <v>-8060328.0290846098</v>
      </c>
      <c r="B3612">
        <v>-28958.832904464201</v>
      </c>
      <c r="C3612">
        <v>7.6822169125080095E-2</v>
      </c>
    </row>
    <row r="3613" spans="1:3" x14ac:dyDescent="0.25">
      <c r="A3613">
        <v>-8059393.5502076903</v>
      </c>
      <c r="B3613">
        <v>-28958.832904464201</v>
      </c>
      <c r="C3613">
        <v>8.4054484963416998E-2</v>
      </c>
    </row>
    <row r="3614" spans="1:3" x14ac:dyDescent="0.25">
      <c r="A3614">
        <v>-8058459.0713307597</v>
      </c>
      <c r="B3614">
        <v>-28958.832904464201</v>
      </c>
      <c r="C3614">
        <v>9.0202108025550801E-2</v>
      </c>
    </row>
    <row r="3615" spans="1:3" x14ac:dyDescent="0.25">
      <c r="A3615">
        <v>-8057524.5924538402</v>
      </c>
      <c r="B3615">
        <v>-28958.832904464201</v>
      </c>
      <c r="C3615">
        <v>0</v>
      </c>
    </row>
    <row r="3616" spans="1:3" x14ac:dyDescent="0.25">
      <c r="A3616">
        <v>-8056590.1135769198</v>
      </c>
      <c r="B3616">
        <v>-28958.832904464201</v>
      </c>
      <c r="C3616">
        <v>0</v>
      </c>
    </row>
    <row r="3617" spans="1:3" x14ac:dyDescent="0.25">
      <c r="A3617">
        <v>-8055655.6347000003</v>
      </c>
      <c r="B3617">
        <v>-28958.832904464201</v>
      </c>
      <c r="C3617">
        <v>0</v>
      </c>
    </row>
    <row r="3618" spans="1:3" x14ac:dyDescent="0.25">
      <c r="A3618">
        <v>-8054721.1558230696</v>
      </c>
      <c r="B3618">
        <v>-28958.832904464201</v>
      </c>
      <c r="C3618">
        <v>0</v>
      </c>
    </row>
    <row r="3619" spans="1:3" x14ac:dyDescent="0.25">
      <c r="A3619">
        <v>-8053786.6769461501</v>
      </c>
      <c r="B3619">
        <v>-28958.832904464201</v>
      </c>
      <c r="C3619">
        <v>0</v>
      </c>
    </row>
    <row r="3620" spans="1:3" x14ac:dyDescent="0.25">
      <c r="A3620">
        <v>-8052852.1980692297</v>
      </c>
      <c r="B3620">
        <v>-28958.832904464201</v>
      </c>
      <c r="C3620">
        <v>0</v>
      </c>
    </row>
    <row r="3621" spans="1:3" x14ac:dyDescent="0.25">
      <c r="A3621">
        <v>-8051917.7191923</v>
      </c>
      <c r="B3621">
        <v>-28958.832904464201</v>
      </c>
      <c r="C3621">
        <v>0</v>
      </c>
    </row>
    <row r="3622" spans="1:3" x14ac:dyDescent="0.25">
      <c r="A3622">
        <v>-8050983.2403153796</v>
      </c>
      <c r="B3622">
        <v>-28958.832904464201</v>
      </c>
      <c r="C3622">
        <v>0</v>
      </c>
    </row>
    <row r="3623" spans="1:3" x14ac:dyDescent="0.25">
      <c r="A3623">
        <v>-8050048.7614384601</v>
      </c>
      <c r="B3623">
        <v>-28958.832904464201</v>
      </c>
      <c r="C3623">
        <v>0</v>
      </c>
    </row>
    <row r="3624" spans="1:3" x14ac:dyDescent="0.25">
      <c r="A3624">
        <v>-8049114.2825615304</v>
      </c>
      <c r="B3624">
        <v>-28958.832904464201</v>
      </c>
      <c r="C3624">
        <v>0</v>
      </c>
    </row>
    <row r="3625" spans="1:3" x14ac:dyDescent="0.25">
      <c r="A3625">
        <v>-8048179.8036846099</v>
      </c>
      <c r="B3625">
        <v>-28958.832904464201</v>
      </c>
      <c r="C3625">
        <v>0</v>
      </c>
    </row>
    <row r="3626" spans="1:3" x14ac:dyDescent="0.25">
      <c r="A3626">
        <v>-8047245.3248076905</v>
      </c>
      <c r="B3626">
        <v>-28958.832904464201</v>
      </c>
      <c r="C3626">
        <v>0</v>
      </c>
    </row>
    <row r="3627" spans="1:3" x14ac:dyDescent="0.25">
      <c r="A3627">
        <v>-8046310.8459307598</v>
      </c>
      <c r="B3627">
        <v>-28958.832904464201</v>
      </c>
      <c r="C3627">
        <v>0</v>
      </c>
    </row>
    <row r="3628" spans="1:3" x14ac:dyDescent="0.25">
      <c r="A3628">
        <v>-8045376.3670538403</v>
      </c>
      <c r="B3628">
        <v>-28958.832904464201</v>
      </c>
      <c r="C3628">
        <v>0</v>
      </c>
    </row>
    <row r="3629" spans="1:3" x14ac:dyDescent="0.25">
      <c r="A3629">
        <v>-8074345.2122384598</v>
      </c>
      <c r="B3629">
        <v>-29893.3117812499</v>
      </c>
      <c r="C3629">
        <v>7.9838782548904402E-3</v>
      </c>
    </row>
    <row r="3630" spans="1:3" x14ac:dyDescent="0.25">
      <c r="A3630">
        <v>-8073410.7333615301</v>
      </c>
      <c r="B3630">
        <v>-29893.3117812499</v>
      </c>
      <c r="C3630">
        <v>9.7418418154120393E-3</v>
      </c>
    </row>
    <row r="3631" spans="1:3" x14ac:dyDescent="0.25">
      <c r="A3631">
        <v>-8072476.2544846097</v>
      </c>
      <c r="B3631">
        <v>-29893.3117812499</v>
      </c>
      <c r="C3631">
        <v>1.35486116632819E-2</v>
      </c>
    </row>
    <row r="3632" spans="1:3" x14ac:dyDescent="0.25">
      <c r="A3632">
        <v>-8071541.7756076902</v>
      </c>
      <c r="B3632">
        <v>-29893.3117812499</v>
      </c>
      <c r="C3632">
        <v>1.77906733006238E-2</v>
      </c>
    </row>
    <row r="3633" spans="1:3" x14ac:dyDescent="0.25">
      <c r="A3633">
        <v>-8070607.2967307596</v>
      </c>
      <c r="B3633">
        <v>-29893.3117812499</v>
      </c>
      <c r="C3633">
        <v>2.13978122919797E-2</v>
      </c>
    </row>
    <row r="3634" spans="1:3" x14ac:dyDescent="0.25">
      <c r="A3634">
        <v>-8069672.8178538401</v>
      </c>
      <c r="B3634">
        <v>-29893.3117812499</v>
      </c>
      <c r="C3634">
        <v>2.4757131934165899E-2</v>
      </c>
    </row>
    <row r="3635" spans="1:3" x14ac:dyDescent="0.25">
      <c r="A3635">
        <v>-8068738.3389769197</v>
      </c>
      <c r="B3635">
        <v>-29893.3117812499</v>
      </c>
      <c r="C3635">
        <v>2.9713027179241101E-2</v>
      </c>
    </row>
    <row r="3636" spans="1:3" x14ac:dyDescent="0.25">
      <c r="A3636">
        <v>-8067803.8601000002</v>
      </c>
      <c r="B3636">
        <v>-29893.3117812499</v>
      </c>
      <c r="C3636">
        <v>3.2845765352249097E-2</v>
      </c>
    </row>
    <row r="3637" spans="1:3" x14ac:dyDescent="0.25">
      <c r="A3637">
        <v>-8066869.3812230704</v>
      </c>
      <c r="B3637">
        <v>-29893.3117812499</v>
      </c>
      <c r="C3637">
        <v>3.71361933648586E-2</v>
      </c>
    </row>
    <row r="3638" spans="1:3" x14ac:dyDescent="0.25">
      <c r="A3638">
        <v>-8065934.90234615</v>
      </c>
      <c r="B3638">
        <v>-29893.3117812499</v>
      </c>
      <c r="C3638">
        <v>4.3471910059452001E-2</v>
      </c>
    </row>
    <row r="3639" spans="1:3" x14ac:dyDescent="0.25">
      <c r="A3639">
        <v>-8065000.4234692296</v>
      </c>
      <c r="B3639">
        <v>-29893.3117812499</v>
      </c>
      <c r="C3639">
        <v>5.0480745732784202E-2</v>
      </c>
    </row>
    <row r="3640" spans="1:3" x14ac:dyDescent="0.25">
      <c r="A3640">
        <v>-8064065.9445922999</v>
      </c>
      <c r="B3640">
        <v>-29893.3117812499</v>
      </c>
      <c r="C3640">
        <v>5.5857833474874399E-2</v>
      </c>
    </row>
    <row r="3641" spans="1:3" x14ac:dyDescent="0.25">
      <c r="A3641">
        <v>-8063131.4657153804</v>
      </c>
      <c r="B3641">
        <v>-29893.3117812499</v>
      </c>
      <c r="C3641">
        <v>5.98846077919006E-2</v>
      </c>
    </row>
    <row r="3642" spans="1:3" x14ac:dyDescent="0.25">
      <c r="A3642">
        <v>-8062196.98683846</v>
      </c>
      <c r="B3642">
        <v>-29893.3117812499</v>
      </c>
      <c r="C3642">
        <v>6.7455045878887093E-2</v>
      </c>
    </row>
    <row r="3643" spans="1:3" x14ac:dyDescent="0.25">
      <c r="A3643">
        <v>-8061262.5079615302</v>
      </c>
      <c r="B3643">
        <v>-29893.3117812499</v>
      </c>
      <c r="C3643">
        <v>7.2615005075931494E-2</v>
      </c>
    </row>
    <row r="3644" spans="1:3" x14ac:dyDescent="0.25">
      <c r="A3644">
        <v>-8060328.0290846098</v>
      </c>
      <c r="B3644">
        <v>-29893.3117812499</v>
      </c>
      <c r="C3644">
        <v>7.5141727924346896E-2</v>
      </c>
    </row>
    <row r="3645" spans="1:3" x14ac:dyDescent="0.25">
      <c r="A3645">
        <v>-8059393.5502076903</v>
      </c>
      <c r="B3645">
        <v>-29893.3117812499</v>
      </c>
      <c r="C3645">
        <v>8.0647088587284005E-2</v>
      </c>
    </row>
    <row r="3646" spans="1:3" x14ac:dyDescent="0.25">
      <c r="A3646">
        <v>-8058459.0713307597</v>
      </c>
      <c r="B3646">
        <v>-29893.3117812499</v>
      </c>
      <c r="C3646">
        <v>7.9917810857295907E-2</v>
      </c>
    </row>
    <row r="3647" spans="1:3" x14ac:dyDescent="0.25">
      <c r="A3647">
        <v>-8057524.5924538402</v>
      </c>
      <c r="B3647">
        <v>-29893.3117812499</v>
      </c>
      <c r="C3647">
        <v>0</v>
      </c>
    </row>
    <row r="3648" spans="1:3" x14ac:dyDescent="0.25">
      <c r="A3648">
        <v>-8056590.1135769198</v>
      </c>
      <c r="B3648">
        <v>-29893.3117812499</v>
      </c>
      <c r="C3648">
        <v>0</v>
      </c>
    </row>
    <row r="3649" spans="1:3" x14ac:dyDescent="0.25">
      <c r="A3649">
        <v>-8055655.6347000003</v>
      </c>
      <c r="B3649">
        <v>-29893.3117812499</v>
      </c>
      <c r="C3649">
        <v>0</v>
      </c>
    </row>
    <row r="3650" spans="1:3" x14ac:dyDescent="0.25">
      <c r="A3650">
        <v>-8054721.1558230696</v>
      </c>
      <c r="B3650">
        <v>-29893.3117812499</v>
      </c>
      <c r="C3650">
        <v>0</v>
      </c>
    </row>
    <row r="3651" spans="1:3" x14ac:dyDescent="0.25">
      <c r="A3651">
        <v>-8053786.6769461501</v>
      </c>
      <c r="B3651">
        <v>-29893.3117812499</v>
      </c>
      <c r="C3651">
        <v>0</v>
      </c>
    </row>
    <row r="3652" spans="1:3" x14ac:dyDescent="0.25">
      <c r="A3652">
        <v>-8052852.1980692297</v>
      </c>
      <c r="B3652">
        <v>-29893.3117812499</v>
      </c>
      <c r="C3652">
        <v>0</v>
      </c>
    </row>
    <row r="3653" spans="1:3" x14ac:dyDescent="0.25">
      <c r="A3653">
        <v>-8051917.7191923</v>
      </c>
      <c r="B3653">
        <v>-29893.3117812499</v>
      </c>
      <c r="C3653">
        <v>0</v>
      </c>
    </row>
    <row r="3654" spans="1:3" x14ac:dyDescent="0.25">
      <c r="A3654">
        <v>-8050983.2403153796</v>
      </c>
      <c r="B3654">
        <v>-29893.3117812499</v>
      </c>
      <c r="C3654">
        <v>0</v>
      </c>
    </row>
    <row r="3655" spans="1:3" x14ac:dyDescent="0.25">
      <c r="A3655">
        <v>-8050048.7614384601</v>
      </c>
      <c r="B3655">
        <v>-29893.3117812499</v>
      </c>
      <c r="C3655">
        <v>0</v>
      </c>
    </row>
    <row r="3656" spans="1:3" x14ac:dyDescent="0.25">
      <c r="A3656">
        <v>-8049114.2825615304</v>
      </c>
      <c r="B3656">
        <v>-29893.3117812499</v>
      </c>
      <c r="C3656">
        <v>0</v>
      </c>
    </row>
    <row r="3657" spans="1:3" x14ac:dyDescent="0.25">
      <c r="A3657">
        <v>-8048179.8036846099</v>
      </c>
      <c r="B3657">
        <v>-29893.3117812499</v>
      </c>
      <c r="C3657">
        <v>0</v>
      </c>
    </row>
    <row r="3658" spans="1:3" x14ac:dyDescent="0.25">
      <c r="A3658">
        <v>-8047245.3248076905</v>
      </c>
      <c r="B3658">
        <v>-29893.3117812499</v>
      </c>
      <c r="C3658">
        <v>0</v>
      </c>
    </row>
    <row r="3659" spans="1:3" x14ac:dyDescent="0.25">
      <c r="A3659">
        <v>-8046310.8459307598</v>
      </c>
      <c r="B3659">
        <v>-29893.3117812499</v>
      </c>
      <c r="C3659">
        <v>0</v>
      </c>
    </row>
    <row r="3660" spans="1:3" x14ac:dyDescent="0.25">
      <c r="A3660">
        <v>-8074345.2122384598</v>
      </c>
      <c r="B3660">
        <v>-30827.790658035701</v>
      </c>
      <c r="C3660">
        <v>8.4756882861256495E-3</v>
      </c>
    </row>
    <row r="3661" spans="1:3" x14ac:dyDescent="0.25">
      <c r="A3661">
        <v>-8073410.7333615301</v>
      </c>
      <c r="B3661">
        <v>-30827.790658035701</v>
      </c>
      <c r="C3661">
        <v>1.20552908629179E-2</v>
      </c>
    </row>
    <row r="3662" spans="1:3" x14ac:dyDescent="0.25">
      <c r="A3662">
        <v>-8072476.2544846097</v>
      </c>
      <c r="B3662">
        <v>-30827.790658035701</v>
      </c>
      <c r="C3662">
        <v>1.4827860519289899E-2</v>
      </c>
    </row>
    <row r="3663" spans="1:3" x14ac:dyDescent="0.25">
      <c r="A3663">
        <v>-8071541.7756076902</v>
      </c>
      <c r="B3663">
        <v>-30827.790658035701</v>
      </c>
      <c r="C3663">
        <v>1.8489414826035399E-2</v>
      </c>
    </row>
    <row r="3664" spans="1:3" x14ac:dyDescent="0.25">
      <c r="A3664">
        <v>-8070607.2967307596</v>
      </c>
      <c r="B3664">
        <v>-30827.790658035701</v>
      </c>
      <c r="C3664">
        <v>2.1377515047788599E-2</v>
      </c>
    </row>
    <row r="3665" spans="1:3" x14ac:dyDescent="0.25">
      <c r="A3665">
        <v>-8069672.8178538401</v>
      </c>
      <c r="B3665">
        <v>-30827.790658035701</v>
      </c>
      <c r="C3665">
        <v>2.5339486077427802E-2</v>
      </c>
    </row>
    <row r="3666" spans="1:3" x14ac:dyDescent="0.25">
      <c r="A3666">
        <v>-8068738.3389769197</v>
      </c>
      <c r="B3666">
        <v>-30827.790658035701</v>
      </c>
      <c r="C3666">
        <v>3.06025072932243E-2</v>
      </c>
    </row>
    <row r="3667" spans="1:3" x14ac:dyDescent="0.25">
      <c r="A3667">
        <v>-8067803.8601000002</v>
      </c>
      <c r="B3667">
        <v>-30827.790658035701</v>
      </c>
      <c r="C3667">
        <v>3.6011323332786498E-2</v>
      </c>
    </row>
    <row r="3668" spans="1:3" x14ac:dyDescent="0.25">
      <c r="A3668">
        <v>-8066869.3812230704</v>
      </c>
      <c r="B3668">
        <v>-30827.790658035701</v>
      </c>
      <c r="C3668">
        <v>4.1043374687433201E-2</v>
      </c>
    </row>
    <row r="3669" spans="1:3" x14ac:dyDescent="0.25">
      <c r="A3669">
        <v>-8065934.90234615</v>
      </c>
      <c r="B3669">
        <v>-30827.790658035701</v>
      </c>
      <c r="C3669">
        <v>4.6561326831579201E-2</v>
      </c>
    </row>
    <row r="3670" spans="1:3" x14ac:dyDescent="0.25">
      <c r="A3670">
        <v>-8065000.4234692296</v>
      </c>
      <c r="B3670">
        <v>-30827.790658035701</v>
      </c>
      <c r="C3670">
        <v>5.15700541436672E-2</v>
      </c>
    </row>
    <row r="3671" spans="1:3" x14ac:dyDescent="0.25">
      <c r="A3671">
        <v>-8064065.9445922999</v>
      </c>
      <c r="B3671">
        <v>-30827.790658035701</v>
      </c>
      <c r="C3671">
        <v>5.6989595293998697E-2</v>
      </c>
    </row>
    <row r="3672" spans="1:3" x14ac:dyDescent="0.25">
      <c r="A3672">
        <v>-8063131.4657153804</v>
      </c>
      <c r="B3672">
        <v>-30827.790658035701</v>
      </c>
      <c r="C3672">
        <v>6.0522448271512902E-2</v>
      </c>
    </row>
    <row r="3673" spans="1:3" x14ac:dyDescent="0.25">
      <c r="A3673">
        <v>-8062196.98683846</v>
      </c>
      <c r="B3673">
        <v>-30827.790658035701</v>
      </c>
      <c r="C3673">
        <v>6.6430099308490698E-2</v>
      </c>
    </row>
    <row r="3674" spans="1:3" x14ac:dyDescent="0.25">
      <c r="A3674">
        <v>-8061262.5079615302</v>
      </c>
      <c r="B3674">
        <v>-30827.790658035701</v>
      </c>
      <c r="C3674">
        <v>7.2156235575675895E-2</v>
      </c>
    </row>
    <row r="3675" spans="1:3" x14ac:dyDescent="0.25">
      <c r="A3675">
        <v>-8060328.0290846098</v>
      </c>
      <c r="B3675">
        <v>-30827.790658035701</v>
      </c>
      <c r="C3675">
        <v>7.3328927159309304E-2</v>
      </c>
    </row>
    <row r="3676" spans="1:3" x14ac:dyDescent="0.25">
      <c r="A3676">
        <v>-8059393.5502076903</v>
      </c>
      <c r="B3676">
        <v>-30827.790658035701</v>
      </c>
      <c r="C3676">
        <v>7.7295884490013095E-2</v>
      </c>
    </row>
    <row r="3677" spans="1:3" x14ac:dyDescent="0.25">
      <c r="A3677">
        <v>-8058459.0713307597</v>
      </c>
      <c r="B3677">
        <v>-30827.790658035701</v>
      </c>
      <c r="C3677">
        <v>0</v>
      </c>
    </row>
    <row r="3678" spans="1:3" x14ac:dyDescent="0.25">
      <c r="A3678">
        <v>-8057524.5924538402</v>
      </c>
      <c r="B3678">
        <v>-30827.790658035701</v>
      </c>
      <c r="C3678">
        <v>0</v>
      </c>
    </row>
    <row r="3679" spans="1:3" x14ac:dyDescent="0.25">
      <c r="A3679">
        <v>-8056590.1135769198</v>
      </c>
      <c r="B3679">
        <v>-30827.790658035701</v>
      </c>
      <c r="C3679">
        <v>0</v>
      </c>
    </row>
    <row r="3680" spans="1:3" x14ac:dyDescent="0.25">
      <c r="A3680">
        <v>-8055655.6347000003</v>
      </c>
      <c r="B3680">
        <v>-30827.790658035701</v>
      </c>
      <c r="C3680">
        <v>0</v>
      </c>
    </row>
    <row r="3681" spans="1:3" x14ac:dyDescent="0.25">
      <c r="A3681">
        <v>-8054721.1558230696</v>
      </c>
      <c r="B3681">
        <v>-30827.790658035701</v>
      </c>
      <c r="C3681">
        <v>0</v>
      </c>
    </row>
    <row r="3682" spans="1:3" x14ac:dyDescent="0.25">
      <c r="A3682">
        <v>-8053786.6769461501</v>
      </c>
      <c r="B3682">
        <v>-30827.790658035701</v>
      </c>
      <c r="C3682">
        <v>0</v>
      </c>
    </row>
    <row r="3683" spans="1:3" x14ac:dyDescent="0.25">
      <c r="A3683">
        <v>-8052852.1980692297</v>
      </c>
      <c r="B3683">
        <v>-30827.790658035701</v>
      </c>
      <c r="C3683">
        <v>0</v>
      </c>
    </row>
    <row r="3684" spans="1:3" x14ac:dyDescent="0.25">
      <c r="A3684">
        <v>-8051917.7191923</v>
      </c>
      <c r="B3684">
        <v>-30827.790658035701</v>
      </c>
      <c r="C3684">
        <v>0</v>
      </c>
    </row>
    <row r="3685" spans="1:3" x14ac:dyDescent="0.25">
      <c r="A3685">
        <v>-8050983.2403153796</v>
      </c>
      <c r="B3685">
        <v>-30827.790658035701</v>
      </c>
      <c r="C3685">
        <v>0</v>
      </c>
    </row>
    <row r="3686" spans="1:3" x14ac:dyDescent="0.25">
      <c r="A3686">
        <v>-8050048.7614384601</v>
      </c>
      <c r="B3686">
        <v>-30827.790658035701</v>
      </c>
      <c r="C3686">
        <v>0</v>
      </c>
    </row>
    <row r="3687" spans="1:3" x14ac:dyDescent="0.25">
      <c r="A3687">
        <v>-8049114.2825615304</v>
      </c>
      <c r="B3687">
        <v>-30827.790658035701</v>
      </c>
      <c r="C3687">
        <v>0</v>
      </c>
    </row>
    <row r="3688" spans="1:3" x14ac:dyDescent="0.25">
      <c r="A3688">
        <v>-8048179.8036846099</v>
      </c>
      <c r="B3688">
        <v>-30827.790658035701</v>
      </c>
      <c r="C3688">
        <v>0</v>
      </c>
    </row>
    <row r="3689" spans="1:3" x14ac:dyDescent="0.25">
      <c r="A3689">
        <v>-8047245.3248076905</v>
      </c>
      <c r="B3689">
        <v>-30827.790658035701</v>
      </c>
      <c r="C3689">
        <v>0</v>
      </c>
    </row>
    <row r="3690" spans="1:3" x14ac:dyDescent="0.25">
      <c r="A3690">
        <v>-8074345.2122384598</v>
      </c>
      <c r="B3690">
        <v>-31762.2695348214</v>
      </c>
      <c r="C3690">
        <v>9.1852545738220197E-3</v>
      </c>
    </row>
    <row r="3691" spans="1:3" x14ac:dyDescent="0.25">
      <c r="A3691">
        <v>-8073410.7333615301</v>
      </c>
      <c r="B3691">
        <v>-31762.2695348214</v>
      </c>
      <c r="C3691">
        <v>1.20720053091645E-2</v>
      </c>
    </row>
    <row r="3692" spans="1:3" x14ac:dyDescent="0.25">
      <c r="A3692">
        <v>-8072476.2544846097</v>
      </c>
      <c r="B3692">
        <v>-31762.2695348214</v>
      </c>
      <c r="C3692">
        <v>1.48752760142087E-2</v>
      </c>
    </row>
    <row r="3693" spans="1:3" x14ac:dyDescent="0.25">
      <c r="A3693">
        <v>-8071541.7756076902</v>
      </c>
      <c r="B3693">
        <v>-31762.2695348214</v>
      </c>
      <c r="C3693">
        <v>1.84499882161617E-2</v>
      </c>
    </row>
    <row r="3694" spans="1:3" x14ac:dyDescent="0.25">
      <c r="A3694">
        <v>-8070607.2967307596</v>
      </c>
      <c r="B3694">
        <v>-31762.2695348214</v>
      </c>
      <c r="C3694">
        <v>2.1838303655385902E-2</v>
      </c>
    </row>
    <row r="3695" spans="1:3" x14ac:dyDescent="0.25">
      <c r="A3695">
        <v>-8069672.8178538401</v>
      </c>
      <c r="B3695">
        <v>-31762.2695348214</v>
      </c>
      <c r="C3695">
        <v>2.8090212494134899E-2</v>
      </c>
    </row>
    <row r="3696" spans="1:3" x14ac:dyDescent="0.25">
      <c r="A3696">
        <v>-8068738.3389769197</v>
      </c>
      <c r="B3696">
        <v>-31762.2695348214</v>
      </c>
      <c r="C3696">
        <v>3.3583190292119897E-2</v>
      </c>
    </row>
    <row r="3697" spans="1:3" x14ac:dyDescent="0.25">
      <c r="A3697">
        <v>-8067803.8601000002</v>
      </c>
      <c r="B3697">
        <v>-31762.2695348214</v>
      </c>
      <c r="C3697">
        <v>3.6982137709855999E-2</v>
      </c>
    </row>
    <row r="3698" spans="1:3" x14ac:dyDescent="0.25">
      <c r="A3698">
        <v>-8066869.3812230704</v>
      </c>
      <c r="B3698">
        <v>-31762.2695348214</v>
      </c>
      <c r="C3698">
        <v>4.3326638638973201E-2</v>
      </c>
    </row>
    <row r="3699" spans="1:3" x14ac:dyDescent="0.25">
      <c r="A3699">
        <v>-8065934.90234615</v>
      </c>
      <c r="B3699">
        <v>-31762.2695348214</v>
      </c>
      <c r="C3699">
        <v>4.7948215156793497E-2</v>
      </c>
    </row>
    <row r="3700" spans="1:3" x14ac:dyDescent="0.25">
      <c r="A3700">
        <v>-8065000.4234692296</v>
      </c>
      <c r="B3700">
        <v>-31762.2695348214</v>
      </c>
      <c r="C3700">
        <v>5.2920918911695397E-2</v>
      </c>
    </row>
    <row r="3701" spans="1:3" x14ac:dyDescent="0.25">
      <c r="A3701">
        <v>-8064065.9445922999</v>
      </c>
      <c r="B3701">
        <v>-31762.2695348214</v>
      </c>
      <c r="C3701">
        <v>5.6562978774309103E-2</v>
      </c>
    </row>
    <row r="3702" spans="1:3" x14ac:dyDescent="0.25">
      <c r="A3702">
        <v>-8063131.4657153804</v>
      </c>
      <c r="B3702">
        <v>-31762.2695348214</v>
      </c>
      <c r="C3702">
        <v>6.2566325068473802E-2</v>
      </c>
    </row>
    <row r="3703" spans="1:3" x14ac:dyDescent="0.25">
      <c r="A3703">
        <v>-8062196.98683846</v>
      </c>
      <c r="B3703">
        <v>-31762.2695348214</v>
      </c>
      <c r="C3703">
        <v>6.6126920282840701E-2</v>
      </c>
    </row>
    <row r="3704" spans="1:3" x14ac:dyDescent="0.25">
      <c r="A3704">
        <v>-8061262.5079615302</v>
      </c>
      <c r="B3704">
        <v>-31762.2695348214</v>
      </c>
      <c r="C3704">
        <v>7.0709876716136905E-2</v>
      </c>
    </row>
    <row r="3705" spans="1:3" x14ac:dyDescent="0.25">
      <c r="A3705">
        <v>-8060328.0290846098</v>
      </c>
      <c r="B3705">
        <v>-31762.2695348214</v>
      </c>
      <c r="C3705">
        <v>7.4519969522953006E-2</v>
      </c>
    </row>
    <row r="3706" spans="1:3" x14ac:dyDescent="0.25">
      <c r="A3706">
        <v>-8059393.5502076903</v>
      </c>
      <c r="B3706">
        <v>-31762.2695348214</v>
      </c>
      <c r="C3706">
        <v>7.4037455022334997E-2</v>
      </c>
    </row>
    <row r="3707" spans="1:3" x14ac:dyDescent="0.25">
      <c r="A3707">
        <v>-8058459.0713307597</v>
      </c>
      <c r="B3707">
        <v>-31762.2695348214</v>
      </c>
      <c r="C3707">
        <v>0</v>
      </c>
    </row>
    <row r="3708" spans="1:3" x14ac:dyDescent="0.25">
      <c r="A3708">
        <v>-8057524.5924538402</v>
      </c>
      <c r="B3708">
        <v>-31762.2695348214</v>
      </c>
      <c r="C3708">
        <v>0</v>
      </c>
    </row>
    <row r="3709" spans="1:3" x14ac:dyDescent="0.25">
      <c r="A3709">
        <v>-8056590.1135769198</v>
      </c>
      <c r="B3709">
        <v>-31762.2695348214</v>
      </c>
      <c r="C3709">
        <v>0</v>
      </c>
    </row>
    <row r="3710" spans="1:3" x14ac:dyDescent="0.25">
      <c r="A3710">
        <v>-8055655.6347000003</v>
      </c>
      <c r="B3710">
        <v>-31762.2695348214</v>
      </c>
      <c r="C3710">
        <v>0</v>
      </c>
    </row>
    <row r="3711" spans="1:3" x14ac:dyDescent="0.25">
      <c r="A3711">
        <v>-8054721.1558230696</v>
      </c>
      <c r="B3711">
        <v>-31762.2695348214</v>
      </c>
      <c r="C3711">
        <v>0</v>
      </c>
    </row>
    <row r="3712" spans="1:3" x14ac:dyDescent="0.25">
      <c r="A3712">
        <v>-8053786.6769461501</v>
      </c>
      <c r="B3712">
        <v>-31762.2695348214</v>
      </c>
      <c r="C3712">
        <v>0</v>
      </c>
    </row>
    <row r="3713" spans="1:3" x14ac:dyDescent="0.25">
      <c r="A3713">
        <v>-8052852.1980692297</v>
      </c>
      <c r="B3713">
        <v>-31762.2695348214</v>
      </c>
      <c r="C3713">
        <v>0</v>
      </c>
    </row>
    <row r="3714" spans="1:3" x14ac:dyDescent="0.25">
      <c r="A3714">
        <v>-8051917.7191923</v>
      </c>
      <c r="B3714">
        <v>-31762.2695348214</v>
      </c>
      <c r="C3714">
        <v>0</v>
      </c>
    </row>
    <row r="3715" spans="1:3" x14ac:dyDescent="0.25">
      <c r="A3715">
        <v>-8050983.2403153796</v>
      </c>
      <c r="B3715">
        <v>-31762.2695348214</v>
      </c>
      <c r="C3715">
        <v>0</v>
      </c>
    </row>
    <row r="3716" spans="1:3" x14ac:dyDescent="0.25">
      <c r="A3716">
        <v>-8050048.7614384601</v>
      </c>
      <c r="B3716">
        <v>-31762.2695348214</v>
      </c>
      <c r="C3716">
        <v>0</v>
      </c>
    </row>
    <row r="3717" spans="1:3" x14ac:dyDescent="0.25">
      <c r="A3717">
        <v>-8049114.2825615304</v>
      </c>
      <c r="B3717">
        <v>-31762.2695348214</v>
      </c>
      <c r="C3717">
        <v>0</v>
      </c>
    </row>
    <row r="3718" spans="1:3" x14ac:dyDescent="0.25">
      <c r="A3718">
        <v>-8048179.8036846099</v>
      </c>
      <c r="B3718">
        <v>-31762.2695348214</v>
      </c>
      <c r="C3718">
        <v>0</v>
      </c>
    </row>
    <row r="3719" spans="1:3" x14ac:dyDescent="0.25">
      <c r="A3719">
        <v>-8075279.6911153803</v>
      </c>
      <c r="B3719">
        <v>-32696.748411607099</v>
      </c>
      <c r="C3719">
        <v>7.8892894089221902E-3</v>
      </c>
    </row>
    <row r="3720" spans="1:3" x14ac:dyDescent="0.25">
      <c r="A3720">
        <v>-8074345.2122384598</v>
      </c>
      <c r="B3720">
        <v>-32696.748411607099</v>
      </c>
      <c r="C3720">
        <v>9.8442202433943696E-3</v>
      </c>
    </row>
    <row r="3721" spans="1:3" x14ac:dyDescent="0.25">
      <c r="A3721">
        <v>-8073410.7333615301</v>
      </c>
      <c r="B3721">
        <v>-32696.748411607099</v>
      </c>
      <c r="C3721">
        <v>1.28256892785429E-2</v>
      </c>
    </row>
    <row r="3722" spans="1:3" x14ac:dyDescent="0.25">
      <c r="A3722">
        <v>-8072476.2544846097</v>
      </c>
      <c r="B3722">
        <v>-32696.748411607099</v>
      </c>
      <c r="C3722">
        <v>1.5849288552999399E-2</v>
      </c>
    </row>
    <row r="3723" spans="1:3" x14ac:dyDescent="0.25">
      <c r="A3723">
        <v>-8071541.7756076902</v>
      </c>
      <c r="B3723">
        <v>-32696.748411607099</v>
      </c>
      <c r="C3723">
        <v>1.92932430654764E-2</v>
      </c>
    </row>
    <row r="3724" spans="1:3" x14ac:dyDescent="0.25">
      <c r="A3724">
        <v>-8070607.2967307596</v>
      </c>
      <c r="B3724">
        <v>-32696.748411607099</v>
      </c>
      <c r="C3724">
        <v>2.4437824264168701E-2</v>
      </c>
    </row>
    <row r="3725" spans="1:3" x14ac:dyDescent="0.25">
      <c r="A3725">
        <v>-8069672.8178538401</v>
      </c>
      <c r="B3725">
        <v>-32696.748411607099</v>
      </c>
      <c r="C3725">
        <v>2.9369186609983399E-2</v>
      </c>
    </row>
    <row r="3726" spans="1:3" x14ac:dyDescent="0.25">
      <c r="A3726">
        <v>-8068738.3389769197</v>
      </c>
      <c r="B3726">
        <v>-32696.748411607099</v>
      </c>
      <c r="C3726">
        <v>3.32345105707645E-2</v>
      </c>
    </row>
    <row r="3727" spans="1:3" x14ac:dyDescent="0.25">
      <c r="A3727">
        <v>-8067803.8601000002</v>
      </c>
      <c r="B3727">
        <v>-32696.748411607099</v>
      </c>
      <c r="C3727">
        <v>3.7771645933389601E-2</v>
      </c>
    </row>
    <row r="3728" spans="1:3" x14ac:dyDescent="0.25">
      <c r="A3728">
        <v>-8066869.3812230704</v>
      </c>
      <c r="B3728">
        <v>-32696.748411607099</v>
      </c>
      <c r="C3728">
        <v>4.3507698923349297E-2</v>
      </c>
    </row>
    <row r="3729" spans="1:3" x14ac:dyDescent="0.25">
      <c r="A3729">
        <v>-8065934.90234615</v>
      </c>
      <c r="B3729">
        <v>-32696.748411607099</v>
      </c>
      <c r="C3729">
        <v>4.8364277929067598E-2</v>
      </c>
    </row>
    <row r="3730" spans="1:3" x14ac:dyDescent="0.25">
      <c r="A3730">
        <v>-8065000.4234692296</v>
      </c>
      <c r="B3730">
        <v>-32696.748411607099</v>
      </c>
      <c r="C3730">
        <v>5.3075984120368902E-2</v>
      </c>
    </row>
    <row r="3731" spans="1:3" x14ac:dyDescent="0.25">
      <c r="A3731">
        <v>-8064065.9445922999</v>
      </c>
      <c r="B3731">
        <v>-32696.748411607099</v>
      </c>
      <c r="C3731">
        <v>5.7824939489364603E-2</v>
      </c>
    </row>
    <row r="3732" spans="1:3" x14ac:dyDescent="0.25">
      <c r="A3732">
        <v>-8063131.4657153804</v>
      </c>
      <c r="B3732">
        <v>-32696.748411607099</v>
      </c>
      <c r="C3732">
        <v>6.2651939690112998E-2</v>
      </c>
    </row>
    <row r="3733" spans="1:3" x14ac:dyDescent="0.25">
      <c r="A3733">
        <v>-8062196.98683846</v>
      </c>
      <c r="B3733">
        <v>-32696.748411607099</v>
      </c>
      <c r="C3733">
        <v>6.6177174448966897E-2</v>
      </c>
    </row>
    <row r="3734" spans="1:3" x14ac:dyDescent="0.25">
      <c r="A3734">
        <v>-8061262.5079615302</v>
      </c>
      <c r="B3734">
        <v>-32696.748411607099</v>
      </c>
      <c r="C3734">
        <v>6.9885306060314095E-2</v>
      </c>
    </row>
    <row r="3735" spans="1:3" x14ac:dyDescent="0.25">
      <c r="A3735">
        <v>-8060328.0290846098</v>
      </c>
      <c r="B3735">
        <v>-32696.748411607099</v>
      </c>
      <c r="C3735">
        <v>7.2843685746192904E-2</v>
      </c>
    </row>
    <row r="3736" spans="1:3" x14ac:dyDescent="0.25">
      <c r="A3736">
        <v>-8059393.5502076903</v>
      </c>
      <c r="B3736">
        <v>-32696.748411607099</v>
      </c>
      <c r="C3736">
        <v>7.2108700871467493E-2</v>
      </c>
    </row>
    <row r="3737" spans="1:3" x14ac:dyDescent="0.25">
      <c r="A3737">
        <v>-8058459.0713307597</v>
      </c>
      <c r="B3737">
        <v>-32696.748411607099</v>
      </c>
      <c r="C3737">
        <v>0</v>
      </c>
    </row>
    <row r="3738" spans="1:3" x14ac:dyDescent="0.25">
      <c r="A3738">
        <v>-8057524.5924538402</v>
      </c>
      <c r="B3738">
        <v>-32696.748411607099</v>
      </c>
      <c r="C3738">
        <v>0</v>
      </c>
    </row>
    <row r="3739" spans="1:3" x14ac:dyDescent="0.25">
      <c r="A3739">
        <v>-8056590.1135769198</v>
      </c>
      <c r="B3739">
        <v>-32696.748411607099</v>
      </c>
      <c r="C3739">
        <v>0</v>
      </c>
    </row>
    <row r="3740" spans="1:3" x14ac:dyDescent="0.25">
      <c r="A3740">
        <v>-8055655.6347000003</v>
      </c>
      <c r="B3740">
        <v>-32696.748411607099</v>
      </c>
      <c r="C3740">
        <v>0</v>
      </c>
    </row>
    <row r="3741" spans="1:3" x14ac:dyDescent="0.25">
      <c r="A3741">
        <v>-8054721.1558230696</v>
      </c>
      <c r="B3741">
        <v>-32696.748411607099</v>
      </c>
      <c r="C3741">
        <v>0</v>
      </c>
    </row>
    <row r="3742" spans="1:3" x14ac:dyDescent="0.25">
      <c r="A3742">
        <v>-8053786.6769461501</v>
      </c>
      <c r="B3742">
        <v>-32696.748411607099</v>
      </c>
      <c r="C3742">
        <v>0</v>
      </c>
    </row>
    <row r="3743" spans="1:3" x14ac:dyDescent="0.25">
      <c r="A3743">
        <v>-8052852.1980692297</v>
      </c>
      <c r="B3743">
        <v>-32696.748411607099</v>
      </c>
      <c r="C3743">
        <v>0</v>
      </c>
    </row>
    <row r="3744" spans="1:3" x14ac:dyDescent="0.25">
      <c r="A3744">
        <v>-8051917.7191923</v>
      </c>
      <c r="B3744">
        <v>-32696.748411607099</v>
      </c>
      <c r="C3744">
        <v>0</v>
      </c>
    </row>
    <row r="3745" spans="1:3" x14ac:dyDescent="0.25">
      <c r="A3745">
        <v>-8050983.2403153796</v>
      </c>
      <c r="B3745">
        <v>-32696.748411607099</v>
      </c>
      <c r="C3745">
        <v>0</v>
      </c>
    </row>
    <row r="3746" spans="1:3" x14ac:dyDescent="0.25">
      <c r="A3746">
        <v>-8050048.7614384601</v>
      </c>
      <c r="B3746">
        <v>-32696.748411607099</v>
      </c>
      <c r="C3746">
        <v>0</v>
      </c>
    </row>
    <row r="3747" spans="1:3" x14ac:dyDescent="0.25">
      <c r="A3747">
        <v>-8049114.2825615304</v>
      </c>
      <c r="B3747">
        <v>-32696.748411607099</v>
      </c>
      <c r="C3747">
        <v>0</v>
      </c>
    </row>
    <row r="3748" spans="1:3" x14ac:dyDescent="0.25">
      <c r="A3748">
        <v>-8075279.6911153803</v>
      </c>
      <c r="B3748">
        <v>-33631.227288392802</v>
      </c>
      <c r="C3748">
        <v>7.9234763979911804E-3</v>
      </c>
    </row>
    <row r="3749" spans="1:3" x14ac:dyDescent="0.25">
      <c r="A3749">
        <v>-8074345.2122384598</v>
      </c>
      <c r="B3749">
        <v>-33631.227288392802</v>
      </c>
      <c r="C3749">
        <v>1.06392940506339E-2</v>
      </c>
    </row>
    <row r="3750" spans="1:3" x14ac:dyDescent="0.25">
      <c r="A3750">
        <v>-8073410.7333615301</v>
      </c>
      <c r="B3750">
        <v>-33631.227288392802</v>
      </c>
      <c r="C3750">
        <v>1.37632237747311E-2</v>
      </c>
    </row>
    <row r="3751" spans="1:3" x14ac:dyDescent="0.25">
      <c r="A3751">
        <v>-8072476.2544846097</v>
      </c>
      <c r="B3751">
        <v>-33631.227288392802</v>
      </c>
      <c r="C3751">
        <v>1.8160041421651799E-2</v>
      </c>
    </row>
    <row r="3752" spans="1:3" x14ac:dyDescent="0.25">
      <c r="A3752">
        <v>-8071541.7756076902</v>
      </c>
      <c r="B3752">
        <v>-33631.227288392802</v>
      </c>
      <c r="C3752">
        <v>2.1622044965624799E-2</v>
      </c>
    </row>
    <row r="3753" spans="1:3" x14ac:dyDescent="0.25">
      <c r="A3753">
        <v>-8070607.2967307596</v>
      </c>
      <c r="B3753">
        <v>-33631.227288392802</v>
      </c>
      <c r="C3753">
        <v>2.57785785943269E-2</v>
      </c>
    </row>
    <row r="3754" spans="1:3" x14ac:dyDescent="0.25">
      <c r="A3754">
        <v>-8069672.8178538401</v>
      </c>
      <c r="B3754">
        <v>-33631.227288392802</v>
      </c>
      <c r="C3754">
        <v>2.9384026303887301E-2</v>
      </c>
    </row>
    <row r="3755" spans="1:3" x14ac:dyDescent="0.25">
      <c r="A3755">
        <v>-8068738.3389769197</v>
      </c>
      <c r="B3755">
        <v>-33631.227288392802</v>
      </c>
      <c r="C3755">
        <v>3.4224279224872499E-2</v>
      </c>
    </row>
    <row r="3756" spans="1:3" x14ac:dyDescent="0.25">
      <c r="A3756">
        <v>-8067803.8601000002</v>
      </c>
      <c r="B3756">
        <v>-33631.227288392802</v>
      </c>
      <c r="C3756">
        <v>3.7991825491189901E-2</v>
      </c>
    </row>
    <row r="3757" spans="1:3" x14ac:dyDescent="0.25">
      <c r="A3757">
        <v>-8066869.3812230704</v>
      </c>
      <c r="B3757">
        <v>-33631.227288392802</v>
      </c>
      <c r="C3757">
        <v>4.4024940580129603E-2</v>
      </c>
    </row>
    <row r="3758" spans="1:3" x14ac:dyDescent="0.25">
      <c r="A3758">
        <v>-8065934.90234615</v>
      </c>
      <c r="B3758">
        <v>-33631.227288392802</v>
      </c>
      <c r="C3758">
        <v>5.0616059452295303E-2</v>
      </c>
    </row>
    <row r="3759" spans="1:3" x14ac:dyDescent="0.25">
      <c r="A3759">
        <v>-8065000.4234692296</v>
      </c>
      <c r="B3759">
        <v>-33631.227288392802</v>
      </c>
      <c r="C3759">
        <v>5.44434338808059E-2</v>
      </c>
    </row>
    <row r="3760" spans="1:3" x14ac:dyDescent="0.25">
      <c r="A3760">
        <v>-8064065.9445922999</v>
      </c>
      <c r="B3760">
        <v>-33631.227288392802</v>
      </c>
      <c r="C3760">
        <v>5.9460505843162502E-2</v>
      </c>
    </row>
    <row r="3761" spans="1:3" x14ac:dyDescent="0.25">
      <c r="A3761">
        <v>-8063131.4657153804</v>
      </c>
      <c r="B3761">
        <v>-33631.227288392802</v>
      </c>
      <c r="C3761">
        <v>6.3903369009494698E-2</v>
      </c>
    </row>
    <row r="3762" spans="1:3" x14ac:dyDescent="0.25">
      <c r="A3762">
        <v>-8062196.98683846</v>
      </c>
      <c r="B3762">
        <v>-33631.227288392802</v>
      </c>
      <c r="C3762">
        <v>6.50536194443702E-2</v>
      </c>
    </row>
    <row r="3763" spans="1:3" x14ac:dyDescent="0.25">
      <c r="A3763">
        <v>-8061262.5079615302</v>
      </c>
      <c r="B3763">
        <v>-33631.227288392802</v>
      </c>
      <c r="C3763">
        <v>7.0688650012016199E-2</v>
      </c>
    </row>
    <row r="3764" spans="1:3" x14ac:dyDescent="0.25">
      <c r="A3764">
        <v>-8060328.0290846098</v>
      </c>
      <c r="B3764">
        <v>-33631.227288392802</v>
      </c>
      <c r="C3764">
        <v>7.2639018297195407E-2</v>
      </c>
    </row>
    <row r="3765" spans="1:3" x14ac:dyDescent="0.25">
      <c r="A3765">
        <v>-8059393.5502076903</v>
      </c>
      <c r="B3765">
        <v>-33631.227288392802</v>
      </c>
      <c r="C3765">
        <v>7.1796745061874306E-2</v>
      </c>
    </row>
    <row r="3766" spans="1:3" x14ac:dyDescent="0.25">
      <c r="A3766">
        <v>-8058459.0713307597</v>
      </c>
      <c r="B3766">
        <v>-33631.227288392802</v>
      </c>
      <c r="C3766">
        <v>0</v>
      </c>
    </row>
    <row r="3767" spans="1:3" x14ac:dyDescent="0.25">
      <c r="A3767">
        <v>-8057524.5924538402</v>
      </c>
      <c r="B3767">
        <v>-33631.227288392802</v>
      </c>
      <c r="C3767">
        <v>0</v>
      </c>
    </row>
    <row r="3768" spans="1:3" x14ac:dyDescent="0.25">
      <c r="A3768">
        <v>-8056590.1135769198</v>
      </c>
      <c r="B3768">
        <v>-33631.227288392802</v>
      </c>
      <c r="C3768">
        <v>0</v>
      </c>
    </row>
    <row r="3769" spans="1:3" x14ac:dyDescent="0.25">
      <c r="A3769">
        <v>-8055655.6347000003</v>
      </c>
      <c r="B3769">
        <v>-33631.227288392802</v>
      </c>
      <c r="C3769">
        <v>0</v>
      </c>
    </row>
    <row r="3770" spans="1:3" x14ac:dyDescent="0.25">
      <c r="A3770">
        <v>-8054721.1558230696</v>
      </c>
      <c r="B3770">
        <v>-33631.227288392802</v>
      </c>
      <c r="C3770">
        <v>0</v>
      </c>
    </row>
    <row r="3771" spans="1:3" x14ac:dyDescent="0.25">
      <c r="A3771">
        <v>-8053786.6769461501</v>
      </c>
      <c r="B3771">
        <v>-33631.227288392802</v>
      </c>
      <c r="C3771">
        <v>0</v>
      </c>
    </row>
    <row r="3772" spans="1:3" x14ac:dyDescent="0.25">
      <c r="A3772">
        <v>-8052852.1980692297</v>
      </c>
      <c r="B3772">
        <v>-33631.227288392802</v>
      </c>
      <c r="C3772">
        <v>0</v>
      </c>
    </row>
    <row r="3773" spans="1:3" x14ac:dyDescent="0.25">
      <c r="A3773">
        <v>-8051917.7191923</v>
      </c>
      <c r="B3773">
        <v>-33631.227288392802</v>
      </c>
      <c r="C3773">
        <v>0</v>
      </c>
    </row>
    <row r="3774" spans="1:3" x14ac:dyDescent="0.25">
      <c r="A3774">
        <v>-8050983.2403153796</v>
      </c>
      <c r="B3774">
        <v>-33631.227288392802</v>
      </c>
      <c r="C3774">
        <v>0</v>
      </c>
    </row>
    <row r="3775" spans="1:3" x14ac:dyDescent="0.25">
      <c r="A3775">
        <v>-8050048.7614384601</v>
      </c>
      <c r="B3775">
        <v>-33631.227288392802</v>
      </c>
      <c r="C3775">
        <v>0</v>
      </c>
    </row>
    <row r="3776" spans="1:3" x14ac:dyDescent="0.25">
      <c r="A3776">
        <v>-8075279.6911153803</v>
      </c>
      <c r="B3776">
        <v>-34565.706165178497</v>
      </c>
      <c r="C3776">
        <v>8.6784539744257892E-3</v>
      </c>
    </row>
    <row r="3777" spans="1:3" x14ac:dyDescent="0.25">
      <c r="A3777">
        <v>-8074345.2122384598</v>
      </c>
      <c r="B3777">
        <v>-34565.706165178497</v>
      </c>
      <c r="C3777">
        <v>1.17890201508998E-2</v>
      </c>
    </row>
    <row r="3778" spans="1:3" x14ac:dyDescent="0.25">
      <c r="A3778">
        <v>-8073410.7333615301</v>
      </c>
      <c r="B3778">
        <v>-34565.706165178497</v>
      </c>
      <c r="C3778">
        <v>1.50204552337527E-2</v>
      </c>
    </row>
    <row r="3779" spans="1:3" x14ac:dyDescent="0.25">
      <c r="A3779">
        <v>-8072476.2544846097</v>
      </c>
      <c r="B3779">
        <v>-34565.706165178497</v>
      </c>
      <c r="C3779">
        <v>1.8158365041017501E-2</v>
      </c>
    </row>
    <row r="3780" spans="1:3" x14ac:dyDescent="0.25">
      <c r="A3780">
        <v>-8071541.7756076902</v>
      </c>
      <c r="B3780">
        <v>-34565.706165178497</v>
      </c>
      <c r="C3780">
        <v>2.1573727950453699E-2</v>
      </c>
    </row>
    <row r="3781" spans="1:3" x14ac:dyDescent="0.25">
      <c r="A3781">
        <v>-8070607.2967307596</v>
      </c>
      <c r="B3781">
        <v>-34565.706165178497</v>
      </c>
      <c r="C3781">
        <v>2.5909695774316701E-2</v>
      </c>
    </row>
    <row r="3782" spans="1:3" x14ac:dyDescent="0.25">
      <c r="A3782">
        <v>-8069672.8178538401</v>
      </c>
      <c r="B3782">
        <v>-34565.706165178497</v>
      </c>
      <c r="C3782">
        <v>3.0204763635993E-2</v>
      </c>
    </row>
    <row r="3783" spans="1:3" x14ac:dyDescent="0.25">
      <c r="A3783">
        <v>-8068738.3389769197</v>
      </c>
      <c r="B3783">
        <v>-34565.706165178497</v>
      </c>
      <c r="C3783">
        <v>3.4663971513509702E-2</v>
      </c>
    </row>
    <row r="3784" spans="1:3" x14ac:dyDescent="0.25">
      <c r="A3784">
        <v>-8067803.8601000002</v>
      </c>
      <c r="B3784">
        <v>-34565.706165178497</v>
      </c>
      <c r="C3784">
        <v>4.0584914386272403E-2</v>
      </c>
    </row>
    <row r="3785" spans="1:3" x14ac:dyDescent="0.25">
      <c r="A3785">
        <v>-8066869.3812230704</v>
      </c>
      <c r="B3785">
        <v>-34565.706165178497</v>
      </c>
      <c r="C3785">
        <v>4.6044316142797401E-2</v>
      </c>
    </row>
    <row r="3786" spans="1:3" x14ac:dyDescent="0.25">
      <c r="A3786">
        <v>-8065934.90234615</v>
      </c>
      <c r="B3786">
        <v>-34565.706165178497</v>
      </c>
      <c r="C3786">
        <v>5.0812870264053303E-2</v>
      </c>
    </row>
    <row r="3787" spans="1:3" x14ac:dyDescent="0.25">
      <c r="A3787">
        <v>-8065000.4234692296</v>
      </c>
      <c r="B3787">
        <v>-34565.706165178497</v>
      </c>
      <c r="C3787">
        <v>5.48985823988914E-2</v>
      </c>
    </row>
    <row r="3788" spans="1:3" x14ac:dyDescent="0.25">
      <c r="A3788">
        <v>-8064065.9445922999</v>
      </c>
      <c r="B3788">
        <v>-34565.706165178497</v>
      </c>
      <c r="C3788">
        <v>5.9193879365921E-2</v>
      </c>
    </row>
    <row r="3789" spans="1:3" x14ac:dyDescent="0.25">
      <c r="A3789">
        <v>-8063131.4657153804</v>
      </c>
      <c r="B3789">
        <v>-34565.706165178497</v>
      </c>
      <c r="C3789">
        <v>6.3064292073249803E-2</v>
      </c>
    </row>
    <row r="3790" spans="1:3" x14ac:dyDescent="0.25">
      <c r="A3790">
        <v>-8062196.98683846</v>
      </c>
      <c r="B3790">
        <v>-34565.706165178497</v>
      </c>
      <c r="C3790">
        <v>6.7904986441135406E-2</v>
      </c>
    </row>
    <row r="3791" spans="1:3" x14ac:dyDescent="0.25">
      <c r="A3791">
        <v>-8061262.5079615302</v>
      </c>
      <c r="B3791">
        <v>-34565.706165178497</v>
      </c>
      <c r="C3791">
        <v>6.94845840334892E-2</v>
      </c>
    </row>
    <row r="3792" spans="1:3" x14ac:dyDescent="0.25">
      <c r="A3792">
        <v>-8060328.0290846098</v>
      </c>
      <c r="B3792">
        <v>-34565.706165178497</v>
      </c>
      <c r="C3792">
        <v>6.9440670311450903E-2</v>
      </c>
    </row>
    <row r="3793" spans="1:3" x14ac:dyDescent="0.25">
      <c r="A3793">
        <v>-8059393.5502076903</v>
      </c>
      <c r="B3793">
        <v>-34565.706165178497</v>
      </c>
      <c r="C3793">
        <v>0</v>
      </c>
    </row>
    <row r="3794" spans="1:3" x14ac:dyDescent="0.25">
      <c r="A3794">
        <v>-8058459.0713307597</v>
      </c>
      <c r="B3794">
        <v>-34565.706165178497</v>
      </c>
      <c r="C3794">
        <v>0</v>
      </c>
    </row>
    <row r="3795" spans="1:3" x14ac:dyDescent="0.25">
      <c r="A3795">
        <v>-8057524.5924538402</v>
      </c>
      <c r="B3795">
        <v>-34565.706165178497</v>
      </c>
      <c r="C3795">
        <v>0</v>
      </c>
    </row>
    <row r="3796" spans="1:3" x14ac:dyDescent="0.25">
      <c r="A3796">
        <v>-8056590.1135769198</v>
      </c>
      <c r="B3796">
        <v>-34565.706165178497</v>
      </c>
      <c r="C3796">
        <v>0</v>
      </c>
    </row>
    <row r="3797" spans="1:3" x14ac:dyDescent="0.25">
      <c r="A3797">
        <v>-8055655.6347000003</v>
      </c>
      <c r="B3797">
        <v>-34565.706165178497</v>
      </c>
      <c r="C3797">
        <v>0</v>
      </c>
    </row>
    <row r="3798" spans="1:3" x14ac:dyDescent="0.25">
      <c r="A3798">
        <v>-8054721.1558230696</v>
      </c>
      <c r="B3798">
        <v>-34565.706165178497</v>
      </c>
      <c r="C3798">
        <v>0</v>
      </c>
    </row>
    <row r="3799" spans="1:3" x14ac:dyDescent="0.25">
      <c r="A3799">
        <v>-8053786.6769461501</v>
      </c>
      <c r="B3799">
        <v>-34565.706165178497</v>
      </c>
      <c r="C3799">
        <v>0</v>
      </c>
    </row>
    <row r="3800" spans="1:3" x14ac:dyDescent="0.25">
      <c r="A3800">
        <v>-8052852.1980692297</v>
      </c>
      <c r="B3800">
        <v>-34565.706165178497</v>
      </c>
      <c r="C3800">
        <v>0</v>
      </c>
    </row>
    <row r="3801" spans="1:3" x14ac:dyDescent="0.25">
      <c r="A3801">
        <v>-8051917.7191923</v>
      </c>
      <c r="B3801">
        <v>-34565.706165178497</v>
      </c>
      <c r="C3801">
        <v>0</v>
      </c>
    </row>
    <row r="3802" spans="1:3" x14ac:dyDescent="0.25">
      <c r="A3802">
        <v>-8050983.2403153796</v>
      </c>
      <c r="B3802">
        <v>-34565.706165178497</v>
      </c>
      <c r="C3802">
        <v>0</v>
      </c>
    </row>
    <row r="3803" spans="1:3" x14ac:dyDescent="0.25">
      <c r="A3803">
        <v>-8076214.1699922998</v>
      </c>
      <c r="B3803">
        <v>-35500.1850419642</v>
      </c>
      <c r="C3803">
        <v>6.8178330548107598E-3</v>
      </c>
    </row>
    <row r="3804" spans="1:3" x14ac:dyDescent="0.25">
      <c r="A3804">
        <v>-8075279.6911153803</v>
      </c>
      <c r="B3804">
        <v>-35500.1850419642</v>
      </c>
      <c r="C3804">
        <v>8.8071580976247701E-3</v>
      </c>
    </row>
    <row r="3805" spans="1:3" x14ac:dyDescent="0.25">
      <c r="A3805">
        <v>-8074345.2122384598</v>
      </c>
      <c r="B3805">
        <v>-35500.1850419642</v>
      </c>
      <c r="C3805">
        <v>1.1961310170590799E-2</v>
      </c>
    </row>
    <row r="3806" spans="1:3" x14ac:dyDescent="0.25">
      <c r="A3806">
        <v>-8073410.7333615301</v>
      </c>
      <c r="B3806">
        <v>-35500.1850419642</v>
      </c>
      <c r="C3806">
        <v>1.46121336147189E-2</v>
      </c>
    </row>
    <row r="3807" spans="1:3" x14ac:dyDescent="0.25">
      <c r="A3807">
        <v>-8072476.2544846097</v>
      </c>
      <c r="B3807">
        <v>-35500.1850419642</v>
      </c>
      <c r="C3807">
        <v>1.76315624266862E-2</v>
      </c>
    </row>
    <row r="3808" spans="1:3" x14ac:dyDescent="0.25">
      <c r="A3808">
        <v>-8071541.7756076902</v>
      </c>
      <c r="B3808">
        <v>-35500.1850419642</v>
      </c>
      <c r="C3808">
        <v>2.3002905771136201E-2</v>
      </c>
    </row>
    <row r="3809" spans="1:3" x14ac:dyDescent="0.25">
      <c r="A3809">
        <v>-8070607.2967307596</v>
      </c>
      <c r="B3809">
        <v>-35500.1850419642</v>
      </c>
      <c r="C3809">
        <v>2.70560588687658E-2</v>
      </c>
    </row>
    <row r="3810" spans="1:3" x14ac:dyDescent="0.25">
      <c r="A3810">
        <v>-8069672.8178538401</v>
      </c>
      <c r="B3810">
        <v>-35500.1850419642</v>
      </c>
      <c r="C3810">
        <v>3.1181177124380999E-2</v>
      </c>
    </row>
    <row r="3811" spans="1:3" x14ac:dyDescent="0.25">
      <c r="A3811">
        <v>-8068738.3389769197</v>
      </c>
      <c r="B3811">
        <v>-35500.1850419642</v>
      </c>
      <c r="C3811">
        <v>3.6027926951646798E-2</v>
      </c>
    </row>
    <row r="3812" spans="1:3" x14ac:dyDescent="0.25">
      <c r="A3812">
        <v>-8067803.8601000002</v>
      </c>
      <c r="B3812">
        <v>-35500.1850419642</v>
      </c>
      <c r="C3812">
        <v>4.1826523840427302E-2</v>
      </c>
    </row>
    <row r="3813" spans="1:3" x14ac:dyDescent="0.25">
      <c r="A3813">
        <v>-8066869.3812230704</v>
      </c>
      <c r="B3813">
        <v>-35500.1850419642</v>
      </c>
      <c r="C3813">
        <v>4.58630584180355E-2</v>
      </c>
    </row>
    <row r="3814" spans="1:3" x14ac:dyDescent="0.25">
      <c r="A3814">
        <v>-8065934.90234615</v>
      </c>
      <c r="B3814">
        <v>-35500.1850419642</v>
      </c>
      <c r="C3814">
        <v>4.9610473215579903E-2</v>
      </c>
    </row>
    <row r="3815" spans="1:3" x14ac:dyDescent="0.25">
      <c r="A3815">
        <v>-8065000.4234692296</v>
      </c>
      <c r="B3815">
        <v>-35500.1850419642</v>
      </c>
      <c r="C3815">
        <v>5.5617727339267703E-2</v>
      </c>
    </row>
    <row r="3816" spans="1:3" x14ac:dyDescent="0.25">
      <c r="A3816">
        <v>-8064065.9445922999</v>
      </c>
      <c r="B3816">
        <v>-35500.1850419642</v>
      </c>
      <c r="C3816">
        <v>5.9274110943078898E-2</v>
      </c>
    </row>
    <row r="3817" spans="1:3" x14ac:dyDescent="0.25">
      <c r="A3817">
        <v>-8063131.4657153804</v>
      </c>
      <c r="B3817">
        <v>-35500.1850419642</v>
      </c>
      <c r="C3817">
        <v>6.2858298420905998E-2</v>
      </c>
    </row>
    <row r="3818" spans="1:3" x14ac:dyDescent="0.25">
      <c r="A3818">
        <v>-8062196.98683846</v>
      </c>
      <c r="B3818">
        <v>-35500.1850419642</v>
      </c>
      <c r="C3818">
        <v>6.7174576222896507E-2</v>
      </c>
    </row>
    <row r="3819" spans="1:3" x14ac:dyDescent="0.25">
      <c r="A3819">
        <v>-8061262.5079615302</v>
      </c>
      <c r="B3819">
        <v>-35500.1850419642</v>
      </c>
      <c r="C3819">
        <v>6.7081734538078294E-2</v>
      </c>
    </row>
    <row r="3820" spans="1:3" x14ac:dyDescent="0.25">
      <c r="A3820">
        <v>-8060328.0290846098</v>
      </c>
      <c r="B3820">
        <v>-35500.1850419642</v>
      </c>
      <c r="C3820">
        <v>6.8592660129070199E-2</v>
      </c>
    </row>
    <row r="3821" spans="1:3" x14ac:dyDescent="0.25">
      <c r="A3821">
        <v>-8059393.5502076903</v>
      </c>
      <c r="B3821">
        <v>-35500.1850419642</v>
      </c>
      <c r="C3821">
        <v>0</v>
      </c>
    </row>
    <row r="3822" spans="1:3" x14ac:dyDescent="0.25">
      <c r="A3822">
        <v>-8058459.0713307597</v>
      </c>
      <c r="B3822">
        <v>-35500.1850419642</v>
      </c>
      <c r="C3822">
        <v>0</v>
      </c>
    </row>
    <row r="3823" spans="1:3" x14ac:dyDescent="0.25">
      <c r="A3823">
        <v>-8057524.5924538402</v>
      </c>
      <c r="B3823">
        <v>-35500.1850419642</v>
      </c>
      <c r="C3823">
        <v>0</v>
      </c>
    </row>
    <row r="3824" spans="1:3" x14ac:dyDescent="0.25">
      <c r="A3824">
        <v>-8056590.1135769198</v>
      </c>
      <c r="B3824">
        <v>-35500.1850419642</v>
      </c>
      <c r="C3824">
        <v>0</v>
      </c>
    </row>
    <row r="3825" spans="1:3" x14ac:dyDescent="0.25">
      <c r="A3825">
        <v>-8055655.6347000003</v>
      </c>
      <c r="B3825">
        <v>-35500.1850419642</v>
      </c>
      <c r="C3825">
        <v>0</v>
      </c>
    </row>
    <row r="3826" spans="1:3" x14ac:dyDescent="0.25">
      <c r="A3826">
        <v>-8054721.1558230696</v>
      </c>
      <c r="B3826">
        <v>-35500.1850419642</v>
      </c>
      <c r="C3826">
        <v>0</v>
      </c>
    </row>
    <row r="3827" spans="1:3" x14ac:dyDescent="0.25">
      <c r="A3827">
        <v>-8053786.6769461501</v>
      </c>
      <c r="B3827">
        <v>-35500.1850419642</v>
      </c>
      <c r="C3827">
        <v>0</v>
      </c>
    </row>
    <row r="3828" spans="1:3" x14ac:dyDescent="0.25">
      <c r="A3828">
        <v>-8052852.1980692297</v>
      </c>
      <c r="B3828">
        <v>-35500.1850419642</v>
      </c>
      <c r="C3828">
        <v>0</v>
      </c>
    </row>
    <row r="3829" spans="1:3" x14ac:dyDescent="0.25">
      <c r="A3829">
        <v>-8051917.7191923</v>
      </c>
      <c r="B3829">
        <v>-35500.1850419642</v>
      </c>
      <c r="C3829">
        <v>0</v>
      </c>
    </row>
    <row r="3830" spans="1:3" x14ac:dyDescent="0.25">
      <c r="A3830">
        <v>-8076214.1699922998</v>
      </c>
      <c r="B3830">
        <v>-36434.663918749902</v>
      </c>
      <c r="C3830">
        <v>7.0245126262307098E-3</v>
      </c>
    </row>
    <row r="3831" spans="1:3" x14ac:dyDescent="0.25">
      <c r="A3831">
        <v>-8075279.6911153803</v>
      </c>
      <c r="B3831">
        <v>-36434.663918749902</v>
      </c>
      <c r="C3831">
        <v>9.2436792328953708E-3</v>
      </c>
    </row>
    <row r="3832" spans="1:3" x14ac:dyDescent="0.25">
      <c r="A3832">
        <v>-8074345.2122384598</v>
      </c>
      <c r="B3832">
        <v>-36434.663918749902</v>
      </c>
      <c r="C3832">
        <v>1.2223348021507201E-2</v>
      </c>
    </row>
    <row r="3833" spans="1:3" x14ac:dyDescent="0.25">
      <c r="A3833">
        <v>-8073410.7333615301</v>
      </c>
      <c r="B3833">
        <v>-36434.663918749902</v>
      </c>
      <c r="C3833">
        <v>1.48990219458937E-2</v>
      </c>
    </row>
    <row r="3834" spans="1:3" x14ac:dyDescent="0.25">
      <c r="A3834">
        <v>-8072476.2544846097</v>
      </c>
      <c r="B3834">
        <v>-36434.663918749902</v>
      </c>
      <c r="C3834">
        <v>1.8824055790901101E-2</v>
      </c>
    </row>
    <row r="3835" spans="1:3" x14ac:dyDescent="0.25">
      <c r="A3835">
        <v>-8071541.7756076902</v>
      </c>
      <c r="B3835">
        <v>-36434.663918749902</v>
      </c>
      <c r="C3835">
        <v>2.2561552003026002E-2</v>
      </c>
    </row>
    <row r="3836" spans="1:3" x14ac:dyDescent="0.25">
      <c r="A3836">
        <v>-8070607.2967307596</v>
      </c>
      <c r="B3836">
        <v>-36434.663918749902</v>
      </c>
      <c r="C3836">
        <v>2.6366252452134999E-2</v>
      </c>
    </row>
    <row r="3837" spans="1:3" x14ac:dyDescent="0.25">
      <c r="A3837">
        <v>-8069672.8178538401</v>
      </c>
      <c r="B3837">
        <v>-36434.663918749902</v>
      </c>
      <c r="C3837">
        <v>3.1390380114316899E-2</v>
      </c>
    </row>
    <row r="3838" spans="1:3" x14ac:dyDescent="0.25">
      <c r="A3838">
        <v>-8068738.3389769197</v>
      </c>
      <c r="B3838">
        <v>-36434.663918749902</v>
      </c>
      <c r="C3838">
        <v>3.6079559475183397E-2</v>
      </c>
    </row>
    <row r="3839" spans="1:3" x14ac:dyDescent="0.25">
      <c r="A3839">
        <v>-8067803.8601000002</v>
      </c>
      <c r="B3839">
        <v>-36434.663918749902</v>
      </c>
      <c r="C3839">
        <v>4.19739224016666E-2</v>
      </c>
    </row>
    <row r="3840" spans="1:3" x14ac:dyDescent="0.25">
      <c r="A3840">
        <v>-8066869.3812230704</v>
      </c>
      <c r="B3840">
        <v>-36434.663918749902</v>
      </c>
      <c r="C3840">
        <v>4.5777976512908901E-2</v>
      </c>
    </row>
    <row r="3841" spans="1:3" x14ac:dyDescent="0.25">
      <c r="A3841">
        <v>-8065934.90234615</v>
      </c>
      <c r="B3841">
        <v>-36434.663918749902</v>
      </c>
      <c r="C3841">
        <v>5.0520014017820303E-2</v>
      </c>
    </row>
    <row r="3842" spans="1:3" x14ac:dyDescent="0.25">
      <c r="A3842">
        <v>-8065000.4234692296</v>
      </c>
      <c r="B3842">
        <v>-36434.663918749902</v>
      </c>
      <c r="C3842">
        <v>5.4588571190833997E-2</v>
      </c>
    </row>
    <row r="3843" spans="1:3" x14ac:dyDescent="0.25">
      <c r="A3843">
        <v>-8064065.9445922999</v>
      </c>
      <c r="B3843">
        <v>-36434.663918749902</v>
      </c>
      <c r="C3843">
        <v>5.8442760258912999E-2</v>
      </c>
    </row>
    <row r="3844" spans="1:3" x14ac:dyDescent="0.25">
      <c r="A3844">
        <v>-8063131.4657153804</v>
      </c>
      <c r="B3844">
        <v>-36434.663918749902</v>
      </c>
      <c r="C3844">
        <v>6.1864595860242802E-2</v>
      </c>
    </row>
    <row r="3845" spans="1:3" x14ac:dyDescent="0.25">
      <c r="A3845">
        <v>-8062196.98683846</v>
      </c>
      <c r="B3845">
        <v>-36434.663918749902</v>
      </c>
      <c r="C3845">
        <v>6.5871112048625904E-2</v>
      </c>
    </row>
    <row r="3846" spans="1:3" x14ac:dyDescent="0.25">
      <c r="A3846">
        <v>-8061262.5079615302</v>
      </c>
      <c r="B3846">
        <v>-36434.663918749902</v>
      </c>
      <c r="C3846">
        <v>6.6849790513515403E-2</v>
      </c>
    </row>
    <row r="3847" spans="1:3" x14ac:dyDescent="0.25">
      <c r="A3847">
        <v>-8060328.0290846098</v>
      </c>
      <c r="B3847">
        <v>-36434.663918749902</v>
      </c>
      <c r="C3847">
        <v>6.6828750073909704E-2</v>
      </c>
    </row>
    <row r="3848" spans="1:3" x14ac:dyDescent="0.25">
      <c r="A3848">
        <v>-8059393.5502076903</v>
      </c>
      <c r="B3848">
        <v>-36434.663918749902</v>
      </c>
      <c r="C3848">
        <v>0</v>
      </c>
    </row>
    <row r="3849" spans="1:3" x14ac:dyDescent="0.25">
      <c r="A3849">
        <v>-8058459.0713307597</v>
      </c>
      <c r="B3849">
        <v>-36434.663918749902</v>
      </c>
      <c r="C3849">
        <v>0</v>
      </c>
    </row>
    <row r="3850" spans="1:3" x14ac:dyDescent="0.25">
      <c r="A3850">
        <v>-8057524.5924538402</v>
      </c>
      <c r="B3850">
        <v>-36434.663918749902</v>
      </c>
      <c r="C3850">
        <v>0</v>
      </c>
    </row>
    <row r="3851" spans="1:3" x14ac:dyDescent="0.25">
      <c r="A3851">
        <v>-8056590.1135769198</v>
      </c>
      <c r="B3851">
        <v>-36434.663918749902</v>
      </c>
      <c r="C3851">
        <v>0</v>
      </c>
    </row>
    <row r="3852" spans="1:3" x14ac:dyDescent="0.25">
      <c r="A3852">
        <v>-8055655.6347000003</v>
      </c>
      <c r="B3852">
        <v>-36434.663918749902</v>
      </c>
      <c r="C3852">
        <v>0</v>
      </c>
    </row>
    <row r="3853" spans="1:3" x14ac:dyDescent="0.25">
      <c r="A3853">
        <v>-8054721.1558230696</v>
      </c>
      <c r="B3853">
        <v>-36434.663918749902</v>
      </c>
      <c r="C3853">
        <v>0</v>
      </c>
    </row>
    <row r="3854" spans="1:3" x14ac:dyDescent="0.25">
      <c r="A3854">
        <v>-8053786.6769461501</v>
      </c>
      <c r="B3854">
        <v>-36434.663918749902</v>
      </c>
      <c r="C3854">
        <v>0</v>
      </c>
    </row>
    <row r="3855" spans="1:3" x14ac:dyDescent="0.25">
      <c r="A3855">
        <v>-8052852.1980692297</v>
      </c>
      <c r="B3855">
        <v>-36434.663918749902</v>
      </c>
      <c r="C3855">
        <v>0</v>
      </c>
    </row>
    <row r="3856" spans="1:3" x14ac:dyDescent="0.25">
      <c r="A3856">
        <v>-8076214.1699922998</v>
      </c>
      <c r="B3856">
        <v>-37369.142795535699</v>
      </c>
      <c r="C3856">
        <v>7.1379975415766196E-3</v>
      </c>
    </row>
    <row r="3857" spans="1:3" x14ac:dyDescent="0.25">
      <c r="A3857">
        <v>-8075279.6911153803</v>
      </c>
      <c r="B3857">
        <v>-37369.142795535699</v>
      </c>
      <c r="C3857">
        <v>9.2907827347516996E-3</v>
      </c>
    </row>
    <row r="3858" spans="1:3" x14ac:dyDescent="0.25">
      <c r="A3858">
        <v>-8074345.2122384598</v>
      </c>
      <c r="B3858">
        <v>-37369.142795535699</v>
      </c>
      <c r="C3858">
        <v>1.3613545335829201E-2</v>
      </c>
    </row>
    <row r="3859" spans="1:3" x14ac:dyDescent="0.25">
      <c r="A3859">
        <v>-8073410.7333615301</v>
      </c>
      <c r="B3859">
        <v>-37369.142795535699</v>
      </c>
      <c r="C3859">
        <v>1.6199540346860799E-2</v>
      </c>
    </row>
    <row r="3860" spans="1:3" x14ac:dyDescent="0.25">
      <c r="A3860">
        <v>-8072476.2544846097</v>
      </c>
      <c r="B3860">
        <v>-37369.142795535699</v>
      </c>
      <c r="C3860">
        <v>1.92583668977022E-2</v>
      </c>
    </row>
    <row r="3861" spans="1:3" x14ac:dyDescent="0.25">
      <c r="A3861">
        <v>-8071541.7756076902</v>
      </c>
      <c r="B3861">
        <v>-37369.142795535699</v>
      </c>
      <c r="C3861">
        <v>2.3088589310646002E-2</v>
      </c>
    </row>
    <row r="3862" spans="1:3" x14ac:dyDescent="0.25">
      <c r="A3862">
        <v>-8070607.2967307596</v>
      </c>
      <c r="B3862">
        <v>-37369.142795535699</v>
      </c>
      <c r="C3862">
        <v>2.6882782578468298E-2</v>
      </c>
    </row>
    <row r="3863" spans="1:3" x14ac:dyDescent="0.25">
      <c r="A3863">
        <v>-8069672.8178538401</v>
      </c>
      <c r="B3863">
        <v>-37369.142795535699</v>
      </c>
      <c r="C3863">
        <v>3.0806081369519199E-2</v>
      </c>
    </row>
    <row r="3864" spans="1:3" x14ac:dyDescent="0.25">
      <c r="A3864">
        <v>-8068738.3389769197</v>
      </c>
      <c r="B3864">
        <v>-37369.142795535699</v>
      </c>
      <c r="C3864">
        <v>3.6435343325138002E-2</v>
      </c>
    </row>
    <row r="3865" spans="1:3" x14ac:dyDescent="0.25">
      <c r="A3865">
        <v>-8067803.8601000002</v>
      </c>
      <c r="B3865">
        <v>-37369.142795535699</v>
      </c>
      <c r="C3865">
        <v>4.3308708816766697E-2</v>
      </c>
    </row>
    <row r="3866" spans="1:3" x14ac:dyDescent="0.25">
      <c r="A3866">
        <v>-8066869.3812230704</v>
      </c>
      <c r="B3866">
        <v>-37369.142795535699</v>
      </c>
      <c r="C3866">
        <v>4.6944759786128901E-2</v>
      </c>
    </row>
    <row r="3867" spans="1:3" x14ac:dyDescent="0.25">
      <c r="A3867">
        <v>-8065934.90234615</v>
      </c>
      <c r="B3867">
        <v>-37369.142795535699</v>
      </c>
      <c r="C3867">
        <v>5.1501866430044098E-2</v>
      </c>
    </row>
    <row r="3868" spans="1:3" x14ac:dyDescent="0.25">
      <c r="A3868">
        <v>-8065000.4234692296</v>
      </c>
      <c r="B3868">
        <v>-37369.142795535699</v>
      </c>
      <c r="C3868">
        <v>5.5306043475866297E-2</v>
      </c>
    </row>
    <row r="3869" spans="1:3" x14ac:dyDescent="0.25">
      <c r="A3869">
        <v>-8064065.9445922999</v>
      </c>
      <c r="B3869">
        <v>-37369.142795535699</v>
      </c>
      <c r="C3869">
        <v>5.8355681598186403E-2</v>
      </c>
    </row>
    <row r="3870" spans="1:3" x14ac:dyDescent="0.25">
      <c r="A3870">
        <v>-8063131.4657153804</v>
      </c>
      <c r="B3870">
        <v>-37369.142795535699</v>
      </c>
      <c r="C3870">
        <v>6.1564333736896501E-2</v>
      </c>
    </row>
    <row r="3871" spans="1:3" x14ac:dyDescent="0.25">
      <c r="A3871">
        <v>-8062196.98683846</v>
      </c>
      <c r="B3871">
        <v>-37369.142795535699</v>
      </c>
      <c r="C3871">
        <v>6.4721524715423501E-2</v>
      </c>
    </row>
    <row r="3872" spans="1:3" x14ac:dyDescent="0.25">
      <c r="A3872">
        <v>-8061262.5079615302</v>
      </c>
      <c r="B3872">
        <v>-37369.142795535699</v>
      </c>
      <c r="C3872">
        <v>6.6225059330463396E-2</v>
      </c>
    </row>
    <row r="3873" spans="1:3" x14ac:dyDescent="0.25">
      <c r="A3873">
        <v>-8060328.0290846098</v>
      </c>
      <c r="B3873">
        <v>-37369.142795535699</v>
      </c>
      <c r="C3873">
        <v>6.6182732582092202E-2</v>
      </c>
    </row>
    <row r="3874" spans="1:3" x14ac:dyDescent="0.25">
      <c r="A3874">
        <v>-8059393.5502076903</v>
      </c>
      <c r="B3874">
        <v>-37369.142795535699</v>
      </c>
      <c r="C3874">
        <v>0</v>
      </c>
    </row>
    <row r="3875" spans="1:3" x14ac:dyDescent="0.25">
      <c r="A3875">
        <v>-8058459.0713307597</v>
      </c>
      <c r="B3875">
        <v>-37369.142795535699</v>
      </c>
      <c r="C3875">
        <v>0</v>
      </c>
    </row>
    <row r="3876" spans="1:3" x14ac:dyDescent="0.25">
      <c r="A3876">
        <v>-8057524.5924538402</v>
      </c>
      <c r="B3876">
        <v>-37369.142795535699</v>
      </c>
      <c r="C3876">
        <v>0</v>
      </c>
    </row>
    <row r="3877" spans="1:3" x14ac:dyDescent="0.25">
      <c r="A3877">
        <v>-8056590.1135769198</v>
      </c>
      <c r="B3877">
        <v>-37369.142795535699</v>
      </c>
      <c r="C3877">
        <v>0</v>
      </c>
    </row>
    <row r="3878" spans="1:3" x14ac:dyDescent="0.25">
      <c r="A3878">
        <v>-8055655.6347000003</v>
      </c>
      <c r="B3878">
        <v>-37369.142795535699</v>
      </c>
      <c r="C3878">
        <v>0</v>
      </c>
    </row>
    <row r="3879" spans="1:3" x14ac:dyDescent="0.25">
      <c r="A3879">
        <v>-8054721.1558230696</v>
      </c>
      <c r="B3879">
        <v>-37369.142795535699</v>
      </c>
      <c r="C3879">
        <v>0</v>
      </c>
    </row>
    <row r="3880" spans="1:3" x14ac:dyDescent="0.25">
      <c r="A3880">
        <v>-8053786.6769461501</v>
      </c>
      <c r="B3880">
        <v>-37369.142795535699</v>
      </c>
      <c r="C3880">
        <v>0</v>
      </c>
    </row>
    <row r="3881" spans="1:3" x14ac:dyDescent="0.25">
      <c r="A3881">
        <v>-8052852.1980692297</v>
      </c>
      <c r="B3881">
        <v>-37369.142795535699</v>
      </c>
      <c r="C3881">
        <v>0</v>
      </c>
    </row>
    <row r="3882" spans="1:3" x14ac:dyDescent="0.25">
      <c r="A3882">
        <v>-8077148.6488692304</v>
      </c>
      <c r="B3882">
        <v>-38303.621672321402</v>
      </c>
      <c r="C3882">
        <v>5.7447701692581099E-3</v>
      </c>
    </row>
    <row r="3883" spans="1:3" x14ac:dyDescent="0.25">
      <c r="A3883">
        <v>-8076214.1699922998</v>
      </c>
      <c r="B3883">
        <v>-38303.621672321402</v>
      </c>
      <c r="C3883">
        <v>8.2645276561379398E-3</v>
      </c>
    </row>
    <row r="3884" spans="1:3" x14ac:dyDescent="0.25">
      <c r="A3884">
        <v>-8075279.6911153803</v>
      </c>
      <c r="B3884">
        <v>-38303.621672321402</v>
      </c>
      <c r="C3884">
        <v>1.05601642280817E-2</v>
      </c>
    </row>
    <row r="3885" spans="1:3" x14ac:dyDescent="0.25">
      <c r="A3885">
        <v>-8074345.2122384598</v>
      </c>
      <c r="B3885">
        <v>-38303.621672321402</v>
      </c>
      <c r="C3885">
        <v>1.38809829950332E-2</v>
      </c>
    </row>
    <row r="3886" spans="1:3" x14ac:dyDescent="0.25">
      <c r="A3886">
        <v>-8073410.7333615301</v>
      </c>
      <c r="B3886">
        <v>-38303.621672321402</v>
      </c>
      <c r="C3886">
        <v>1.6361257061362201E-2</v>
      </c>
    </row>
    <row r="3887" spans="1:3" x14ac:dyDescent="0.25">
      <c r="A3887">
        <v>-8072476.2544846097</v>
      </c>
      <c r="B3887">
        <v>-38303.621672321402</v>
      </c>
      <c r="C3887">
        <v>2.0587136968970202E-2</v>
      </c>
    </row>
    <row r="3888" spans="1:3" x14ac:dyDescent="0.25">
      <c r="A3888">
        <v>-8071541.7756076902</v>
      </c>
      <c r="B3888">
        <v>-38303.621672321402</v>
      </c>
      <c r="C3888">
        <v>2.39541605114936E-2</v>
      </c>
    </row>
    <row r="3889" spans="1:3" x14ac:dyDescent="0.25">
      <c r="A3889">
        <v>-8070607.2967307596</v>
      </c>
      <c r="B3889">
        <v>-38303.621672321402</v>
      </c>
      <c r="C3889">
        <v>2.8068795800209E-2</v>
      </c>
    </row>
    <row r="3890" spans="1:3" x14ac:dyDescent="0.25">
      <c r="A3890">
        <v>-8069672.8178538401</v>
      </c>
      <c r="B3890">
        <v>-38303.621672321402</v>
      </c>
      <c r="C3890">
        <v>3.2966464757919298E-2</v>
      </c>
    </row>
    <row r="3891" spans="1:3" x14ac:dyDescent="0.25">
      <c r="A3891">
        <v>-8068738.3389769197</v>
      </c>
      <c r="B3891">
        <v>-38303.621672321402</v>
      </c>
      <c r="C3891">
        <v>3.7923082709312397E-2</v>
      </c>
    </row>
    <row r="3892" spans="1:3" x14ac:dyDescent="0.25">
      <c r="A3892">
        <v>-8067803.8601000002</v>
      </c>
      <c r="B3892">
        <v>-38303.621672321402</v>
      </c>
      <c r="C3892">
        <v>4.3080598115921E-2</v>
      </c>
    </row>
    <row r="3893" spans="1:3" x14ac:dyDescent="0.25">
      <c r="A3893">
        <v>-8066869.3812230704</v>
      </c>
      <c r="B3893">
        <v>-38303.621672321402</v>
      </c>
      <c r="C3893">
        <v>4.6897135674953398E-2</v>
      </c>
    </row>
    <row r="3894" spans="1:3" x14ac:dyDescent="0.25">
      <c r="A3894">
        <v>-8065934.90234615</v>
      </c>
      <c r="B3894">
        <v>-38303.621672321402</v>
      </c>
      <c r="C3894">
        <v>5.0655476748943301E-2</v>
      </c>
    </row>
    <row r="3895" spans="1:3" x14ac:dyDescent="0.25">
      <c r="A3895">
        <v>-8065000.4234692296</v>
      </c>
      <c r="B3895">
        <v>-38303.621672321402</v>
      </c>
      <c r="C3895">
        <v>5.4915130138397203E-2</v>
      </c>
    </row>
    <row r="3896" spans="1:3" x14ac:dyDescent="0.25">
      <c r="A3896">
        <v>-8064065.9445922999</v>
      </c>
      <c r="B3896">
        <v>-38303.621672321402</v>
      </c>
      <c r="C3896">
        <v>5.8379620313644402E-2</v>
      </c>
    </row>
    <row r="3897" spans="1:3" x14ac:dyDescent="0.25">
      <c r="A3897">
        <v>-8063131.4657153804</v>
      </c>
      <c r="B3897">
        <v>-38303.621672321402</v>
      </c>
      <c r="C3897">
        <v>6.1111584305763203E-2</v>
      </c>
    </row>
    <row r="3898" spans="1:3" x14ac:dyDescent="0.25">
      <c r="A3898">
        <v>-8062196.98683846</v>
      </c>
      <c r="B3898">
        <v>-38303.621672321402</v>
      </c>
      <c r="C3898">
        <v>6.3218891620635903E-2</v>
      </c>
    </row>
    <row r="3899" spans="1:3" x14ac:dyDescent="0.25">
      <c r="A3899">
        <v>-8061262.5079615302</v>
      </c>
      <c r="B3899">
        <v>-38303.621672321402</v>
      </c>
      <c r="C3899">
        <v>6.4572460949420901E-2</v>
      </c>
    </row>
    <row r="3900" spans="1:3" x14ac:dyDescent="0.25">
      <c r="A3900">
        <v>-8060328.0290846098</v>
      </c>
      <c r="B3900">
        <v>-38303.621672321402</v>
      </c>
      <c r="C3900">
        <v>0</v>
      </c>
    </row>
    <row r="3901" spans="1:3" x14ac:dyDescent="0.25">
      <c r="A3901">
        <v>-8059393.5502076903</v>
      </c>
      <c r="B3901">
        <v>-38303.621672321402</v>
      </c>
      <c r="C3901">
        <v>0</v>
      </c>
    </row>
    <row r="3902" spans="1:3" x14ac:dyDescent="0.25">
      <c r="A3902">
        <v>-8058459.0713307597</v>
      </c>
      <c r="B3902">
        <v>-38303.621672321402</v>
      </c>
      <c r="C3902">
        <v>0</v>
      </c>
    </row>
    <row r="3903" spans="1:3" x14ac:dyDescent="0.25">
      <c r="A3903">
        <v>-8057524.5924538402</v>
      </c>
      <c r="B3903">
        <v>-38303.621672321402</v>
      </c>
      <c r="C3903">
        <v>0</v>
      </c>
    </row>
    <row r="3904" spans="1:3" x14ac:dyDescent="0.25">
      <c r="A3904">
        <v>-8056590.1135769198</v>
      </c>
      <c r="B3904">
        <v>-38303.621672321402</v>
      </c>
      <c r="C3904">
        <v>0</v>
      </c>
    </row>
    <row r="3905" spans="1:3" x14ac:dyDescent="0.25">
      <c r="A3905">
        <v>-8055655.6347000003</v>
      </c>
      <c r="B3905">
        <v>-38303.621672321402</v>
      </c>
      <c r="C3905">
        <v>0</v>
      </c>
    </row>
    <row r="3906" spans="1:3" x14ac:dyDescent="0.25">
      <c r="A3906">
        <v>-8054721.1558230696</v>
      </c>
      <c r="B3906">
        <v>-38303.621672321402</v>
      </c>
      <c r="C3906">
        <v>0</v>
      </c>
    </row>
    <row r="3907" spans="1:3" x14ac:dyDescent="0.25">
      <c r="A3907">
        <v>-8053786.6769461501</v>
      </c>
      <c r="B3907">
        <v>-38303.621672321402</v>
      </c>
      <c r="C3907">
        <v>0</v>
      </c>
    </row>
    <row r="3908" spans="1:3" x14ac:dyDescent="0.25">
      <c r="A3908">
        <v>-8077148.6488692304</v>
      </c>
      <c r="B3908">
        <v>-39238.100549107097</v>
      </c>
      <c r="C3908">
        <v>6.2120067887008103E-3</v>
      </c>
    </row>
    <row r="3909" spans="1:3" x14ac:dyDescent="0.25">
      <c r="A3909">
        <v>-8076214.1699922998</v>
      </c>
      <c r="B3909">
        <v>-39238.100549107097</v>
      </c>
      <c r="C3909">
        <v>8.9656515046954103E-3</v>
      </c>
    </row>
    <row r="3910" spans="1:3" x14ac:dyDescent="0.25">
      <c r="A3910">
        <v>-8075279.6911153803</v>
      </c>
      <c r="B3910">
        <v>-39238.100549107097</v>
      </c>
      <c r="C3910">
        <v>1.15803694352507E-2</v>
      </c>
    </row>
    <row r="3911" spans="1:3" x14ac:dyDescent="0.25">
      <c r="A3911">
        <v>-8074345.2122384598</v>
      </c>
      <c r="B3911">
        <v>-39238.100549107097</v>
      </c>
      <c r="C3911">
        <v>1.40283880755305E-2</v>
      </c>
    </row>
    <row r="3912" spans="1:3" x14ac:dyDescent="0.25">
      <c r="A3912">
        <v>-8073410.7333615301</v>
      </c>
      <c r="B3912">
        <v>-39238.100549107097</v>
      </c>
      <c r="C3912">
        <v>1.6375308856367999E-2</v>
      </c>
    </row>
    <row r="3913" spans="1:3" x14ac:dyDescent="0.25">
      <c r="A3913">
        <v>-8072476.2544846097</v>
      </c>
      <c r="B3913">
        <v>-39238.100549107097</v>
      </c>
      <c r="C3913">
        <v>2.13206782937049E-2</v>
      </c>
    </row>
    <row r="3914" spans="1:3" x14ac:dyDescent="0.25">
      <c r="A3914">
        <v>-8071541.7756076902</v>
      </c>
      <c r="B3914">
        <v>-39238.100549107097</v>
      </c>
      <c r="C3914">
        <v>2.5245545431971501E-2</v>
      </c>
    </row>
    <row r="3915" spans="1:3" x14ac:dyDescent="0.25">
      <c r="A3915">
        <v>-8070607.2967307596</v>
      </c>
      <c r="B3915">
        <v>-39238.100549107097</v>
      </c>
      <c r="C3915">
        <v>2.9393905773758802E-2</v>
      </c>
    </row>
    <row r="3916" spans="1:3" x14ac:dyDescent="0.25">
      <c r="A3916">
        <v>-8069672.8178538401</v>
      </c>
      <c r="B3916">
        <v>-39238.100549107097</v>
      </c>
      <c r="C3916">
        <v>3.4235846251249299E-2</v>
      </c>
    </row>
    <row r="3917" spans="1:3" x14ac:dyDescent="0.25">
      <c r="A3917">
        <v>-8068738.3389769197</v>
      </c>
      <c r="B3917">
        <v>-39238.100549107097</v>
      </c>
      <c r="C3917">
        <v>3.9363157004117903E-2</v>
      </c>
    </row>
    <row r="3918" spans="1:3" x14ac:dyDescent="0.25">
      <c r="A3918">
        <v>-8067803.8601000002</v>
      </c>
      <c r="B3918">
        <v>-39238.100549107097</v>
      </c>
      <c r="C3918">
        <v>4.2240213602781199E-2</v>
      </c>
    </row>
    <row r="3919" spans="1:3" x14ac:dyDescent="0.25">
      <c r="A3919">
        <v>-8066869.3812230704</v>
      </c>
      <c r="B3919">
        <v>-39238.100549107097</v>
      </c>
      <c r="C3919">
        <v>4.5170947909355101E-2</v>
      </c>
    </row>
    <row r="3920" spans="1:3" x14ac:dyDescent="0.25">
      <c r="A3920">
        <v>-8065934.90234615</v>
      </c>
      <c r="B3920">
        <v>-39238.100549107097</v>
      </c>
      <c r="C3920">
        <v>5.0648618489503798E-2</v>
      </c>
    </row>
    <row r="3921" spans="1:3" x14ac:dyDescent="0.25">
      <c r="A3921">
        <v>-8065000.4234692296</v>
      </c>
      <c r="B3921">
        <v>-39238.100549107097</v>
      </c>
      <c r="C3921">
        <v>5.4413858801126397E-2</v>
      </c>
    </row>
    <row r="3922" spans="1:3" x14ac:dyDescent="0.25">
      <c r="A3922">
        <v>-8064065.9445922999</v>
      </c>
      <c r="B3922">
        <v>-39238.100549107097</v>
      </c>
      <c r="C3922">
        <v>5.7929128408432E-2</v>
      </c>
    </row>
    <row r="3923" spans="1:3" x14ac:dyDescent="0.25">
      <c r="A3923">
        <v>-8063131.4657153804</v>
      </c>
      <c r="B3923">
        <v>-39238.100549107097</v>
      </c>
      <c r="C3923">
        <v>5.9808637946844101E-2</v>
      </c>
    </row>
    <row r="3924" spans="1:3" x14ac:dyDescent="0.25">
      <c r="A3924">
        <v>-8062196.98683846</v>
      </c>
      <c r="B3924">
        <v>-39238.100549107097</v>
      </c>
      <c r="C3924">
        <v>5.9638261795043897E-2</v>
      </c>
    </row>
    <row r="3925" spans="1:3" x14ac:dyDescent="0.25">
      <c r="A3925">
        <v>-8061262.5079615302</v>
      </c>
      <c r="B3925">
        <v>-39238.100549107097</v>
      </c>
      <c r="C3925">
        <v>0</v>
      </c>
    </row>
    <row r="3926" spans="1:3" x14ac:dyDescent="0.25">
      <c r="A3926">
        <v>-8060328.0290846098</v>
      </c>
      <c r="B3926">
        <v>-39238.100549107097</v>
      </c>
      <c r="C3926">
        <v>0</v>
      </c>
    </row>
    <row r="3927" spans="1:3" x14ac:dyDescent="0.25">
      <c r="A3927">
        <v>-8059393.5502076903</v>
      </c>
      <c r="B3927">
        <v>-39238.100549107097</v>
      </c>
      <c r="C3927">
        <v>0</v>
      </c>
    </row>
    <row r="3928" spans="1:3" x14ac:dyDescent="0.25">
      <c r="A3928">
        <v>-8058459.0713307597</v>
      </c>
      <c r="B3928">
        <v>-39238.100549107097</v>
      </c>
      <c r="C3928">
        <v>0</v>
      </c>
    </row>
    <row r="3929" spans="1:3" x14ac:dyDescent="0.25">
      <c r="A3929">
        <v>-8057524.5924538402</v>
      </c>
      <c r="B3929">
        <v>-39238.100549107097</v>
      </c>
      <c r="C3929">
        <v>0</v>
      </c>
    </row>
    <row r="3930" spans="1:3" x14ac:dyDescent="0.25">
      <c r="A3930">
        <v>-8056590.1135769198</v>
      </c>
      <c r="B3930">
        <v>-39238.100549107097</v>
      </c>
      <c r="C3930">
        <v>0</v>
      </c>
    </row>
    <row r="3931" spans="1:3" x14ac:dyDescent="0.25">
      <c r="A3931">
        <v>-8055655.6347000003</v>
      </c>
      <c r="B3931">
        <v>-39238.100549107097</v>
      </c>
      <c r="C3931">
        <v>0</v>
      </c>
    </row>
    <row r="3932" spans="1:3" x14ac:dyDescent="0.25">
      <c r="A3932">
        <v>-8054721.1558230696</v>
      </c>
      <c r="B3932">
        <v>-39238.100549107097</v>
      </c>
      <c r="C3932">
        <v>0</v>
      </c>
    </row>
    <row r="3933" spans="1:3" x14ac:dyDescent="0.25">
      <c r="A3933">
        <v>-8077148.6488692304</v>
      </c>
      <c r="B3933">
        <v>-40172.5794258928</v>
      </c>
      <c r="C3933">
        <v>6.7944601178169198E-3</v>
      </c>
    </row>
    <row r="3934" spans="1:3" x14ac:dyDescent="0.25">
      <c r="A3934">
        <v>-8076214.1699922998</v>
      </c>
      <c r="B3934">
        <v>-40172.5794258928</v>
      </c>
      <c r="C3934">
        <v>1.02107170969247E-2</v>
      </c>
    </row>
    <row r="3935" spans="1:3" x14ac:dyDescent="0.25">
      <c r="A3935">
        <v>-8075279.6911153803</v>
      </c>
      <c r="B3935">
        <v>-40172.5794258928</v>
      </c>
      <c r="C3935">
        <v>1.3019642792642099E-2</v>
      </c>
    </row>
    <row r="3936" spans="1:3" x14ac:dyDescent="0.25">
      <c r="A3936">
        <v>-8074345.2122384598</v>
      </c>
      <c r="B3936">
        <v>-40172.5794258928</v>
      </c>
      <c r="C3936">
        <v>1.5564096160233E-2</v>
      </c>
    </row>
    <row r="3937" spans="1:3" x14ac:dyDescent="0.25">
      <c r="A3937">
        <v>-8073410.7333615301</v>
      </c>
      <c r="B3937">
        <v>-40172.5794258928</v>
      </c>
      <c r="C3937">
        <v>1.8023947253823201E-2</v>
      </c>
    </row>
    <row r="3938" spans="1:3" x14ac:dyDescent="0.25">
      <c r="A3938">
        <v>-8072476.2544846097</v>
      </c>
      <c r="B3938">
        <v>-40172.5794258928</v>
      </c>
      <c r="C3938">
        <v>2.1624963730573599E-2</v>
      </c>
    </row>
    <row r="3939" spans="1:3" x14ac:dyDescent="0.25">
      <c r="A3939">
        <v>-8071541.7756076902</v>
      </c>
      <c r="B3939">
        <v>-40172.5794258928</v>
      </c>
      <c r="C3939">
        <v>2.5724636390805199E-2</v>
      </c>
    </row>
    <row r="3940" spans="1:3" x14ac:dyDescent="0.25">
      <c r="A3940">
        <v>-8070607.2967307596</v>
      </c>
      <c r="B3940">
        <v>-40172.5794258928</v>
      </c>
      <c r="C3940">
        <v>3.0363967642187999E-2</v>
      </c>
    </row>
    <row r="3941" spans="1:3" x14ac:dyDescent="0.25">
      <c r="A3941">
        <v>-8069672.8178538401</v>
      </c>
      <c r="B3941">
        <v>-40172.5794258928</v>
      </c>
      <c r="C3941">
        <v>3.6981090903282103E-2</v>
      </c>
    </row>
    <row r="3942" spans="1:3" x14ac:dyDescent="0.25">
      <c r="A3942">
        <v>-8068738.3389769197</v>
      </c>
      <c r="B3942">
        <v>-40172.5794258928</v>
      </c>
      <c r="C3942">
        <v>4.0793947875499698E-2</v>
      </c>
    </row>
    <row r="3943" spans="1:3" x14ac:dyDescent="0.25">
      <c r="A3943">
        <v>-8067803.8601000002</v>
      </c>
      <c r="B3943">
        <v>-40172.5794258928</v>
      </c>
      <c r="C3943">
        <v>4.4265229254961E-2</v>
      </c>
    </row>
    <row r="3944" spans="1:3" x14ac:dyDescent="0.25">
      <c r="A3944">
        <v>-8066869.3812230704</v>
      </c>
      <c r="B3944">
        <v>-40172.5794258928</v>
      </c>
      <c r="C3944">
        <v>4.6766363084316198E-2</v>
      </c>
    </row>
    <row r="3945" spans="1:3" x14ac:dyDescent="0.25">
      <c r="A3945">
        <v>-8065934.90234615</v>
      </c>
      <c r="B3945">
        <v>-40172.5794258928</v>
      </c>
      <c r="C3945">
        <v>4.9498669803142499E-2</v>
      </c>
    </row>
    <row r="3946" spans="1:3" x14ac:dyDescent="0.25">
      <c r="A3946">
        <v>-8065000.4234692296</v>
      </c>
      <c r="B3946">
        <v>-40172.5794258928</v>
      </c>
      <c r="C3946">
        <v>5.3096022456884301E-2</v>
      </c>
    </row>
    <row r="3947" spans="1:3" x14ac:dyDescent="0.25">
      <c r="A3947">
        <v>-8064065.9445922999</v>
      </c>
      <c r="B3947">
        <v>-40172.5794258928</v>
      </c>
      <c r="C3947">
        <v>5.5574160069227198E-2</v>
      </c>
    </row>
    <row r="3948" spans="1:3" x14ac:dyDescent="0.25">
      <c r="A3948">
        <v>-8063131.4657153804</v>
      </c>
      <c r="B3948">
        <v>-40172.5794258928</v>
      </c>
      <c r="C3948">
        <v>5.78562654554843E-2</v>
      </c>
    </row>
    <row r="3949" spans="1:3" x14ac:dyDescent="0.25">
      <c r="A3949">
        <v>-8062196.98683846</v>
      </c>
      <c r="B3949">
        <v>-40172.5794258928</v>
      </c>
      <c r="C3949">
        <v>5.7558719068765599E-2</v>
      </c>
    </row>
    <row r="3950" spans="1:3" x14ac:dyDescent="0.25">
      <c r="A3950">
        <v>-8061262.5079615302</v>
      </c>
      <c r="B3950">
        <v>-40172.5794258928</v>
      </c>
      <c r="C3950">
        <v>0</v>
      </c>
    </row>
    <row r="3951" spans="1:3" x14ac:dyDescent="0.25">
      <c r="A3951">
        <v>-8060328.0290846098</v>
      </c>
      <c r="B3951">
        <v>-40172.5794258928</v>
      </c>
      <c r="C3951">
        <v>0</v>
      </c>
    </row>
    <row r="3952" spans="1:3" x14ac:dyDescent="0.25">
      <c r="A3952">
        <v>-8059393.5502076903</v>
      </c>
      <c r="B3952">
        <v>-40172.5794258928</v>
      </c>
      <c r="C3952">
        <v>0</v>
      </c>
    </row>
    <row r="3953" spans="1:3" x14ac:dyDescent="0.25">
      <c r="A3953">
        <v>-8058459.0713307597</v>
      </c>
      <c r="B3953">
        <v>-40172.5794258928</v>
      </c>
      <c r="C3953">
        <v>0</v>
      </c>
    </row>
    <row r="3954" spans="1:3" x14ac:dyDescent="0.25">
      <c r="A3954">
        <v>-8057524.5924538402</v>
      </c>
      <c r="B3954">
        <v>-40172.5794258928</v>
      </c>
      <c r="C3954">
        <v>0</v>
      </c>
    </row>
    <row r="3955" spans="1:3" x14ac:dyDescent="0.25">
      <c r="A3955">
        <v>-8056590.1135769198</v>
      </c>
      <c r="B3955">
        <v>-40172.5794258928</v>
      </c>
      <c r="C3955">
        <v>0</v>
      </c>
    </row>
    <row r="3956" spans="1:3" x14ac:dyDescent="0.25">
      <c r="A3956">
        <v>-8055655.6347000003</v>
      </c>
      <c r="B3956">
        <v>-40172.5794258928</v>
      </c>
      <c r="C3956">
        <v>0</v>
      </c>
    </row>
    <row r="3957" spans="1:3" x14ac:dyDescent="0.25">
      <c r="A3957">
        <v>-8078083.1277461499</v>
      </c>
      <c r="B3957">
        <v>-41107.058302678503</v>
      </c>
      <c r="C3957">
        <v>5.9651392512023397E-3</v>
      </c>
    </row>
    <row r="3958" spans="1:3" x14ac:dyDescent="0.25">
      <c r="A3958">
        <v>-8077148.6488692304</v>
      </c>
      <c r="B3958">
        <v>-41107.058302678503</v>
      </c>
      <c r="C3958">
        <v>7.5927493162453097E-3</v>
      </c>
    </row>
    <row r="3959" spans="1:3" x14ac:dyDescent="0.25">
      <c r="A3959">
        <v>-8076214.1699922998</v>
      </c>
      <c r="B3959">
        <v>-41107.058302678503</v>
      </c>
      <c r="C3959">
        <v>1.09124444425106E-2</v>
      </c>
    </row>
    <row r="3960" spans="1:3" x14ac:dyDescent="0.25">
      <c r="A3960">
        <v>-8075279.6911153803</v>
      </c>
      <c r="B3960">
        <v>-41107.058302678503</v>
      </c>
      <c r="C3960">
        <v>1.34121589362621E-2</v>
      </c>
    </row>
    <row r="3961" spans="1:3" x14ac:dyDescent="0.25">
      <c r="A3961">
        <v>-8074345.2122384598</v>
      </c>
      <c r="B3961">
        <v>-41107.058302678503</v>
      </c>
      <c r="C3961">
        <v>1.7650982365012099E-2</v>
      </c>
    </row>
    <row r="3962" spans="1:3" x14ac:dyDescent="0.25">
      <c r="A3962">
        <v>-8073410.7333615301</v>
      </c>
      <c r="B3962">
        <v>-41107.058302678503</v>
      </c>
      <c r="C3962">
        <v>2.14224252849817E-2</v>
      </c>
    </row>
    <row r="3963" spans="1:3" x14ac:dyDescent="0.25">
      <c r="A3963">
        <v>-8072476.2544846097</v>
      </c>
      <c r="B3963">
        <v>-41107.058302678503</v>
      </c>
      <c r="C3963">
        <v>2.39002481102943E-2</v>
      </c>
    </row>
    <row r="3964" spans="1:3" x14ac:dyDescent="0.25">
      <c r="A3964">
        <v>-8071541.7756076902</v>
      </c>
      <c r="B3964">
        <v>-41107.058302678503</v>
      </c>
      <c r="C3964">
        <v>2.8234358876943502E-2</v>
      </c>
    </row>
    <row r="3965" spans="1:3" x14ac:dyDescent="0.25">
      <c r="A3965">
        <v>-8070607.2967307596</v>
      </c>
      <c r="B3965">
        <v>-41107.058302678503</v>
      </c>
      <c r="C3965">
        <v>3.11485826969146E-2</v>
      </c>
    </row>
    <row r="3966" spans="1:3" x14ac:dyDescent="0.25">
      <c r="A3966">
        <v>-8069672.8178538401</v>
      </c>
      <c r="B3966">
        <v>-41107.058302678503</v>
      </c>
      <c r="C3966">
        <v>3.9582137018442098E-2</v>
      </c>
    </row>
    <row r="3967" spans="1:3" x14ac:dyDescent="0.25">
      <c r="A3967">
        <v>-8068738.3389769197</v>
      </c>
      <c r="B3967">
        <v>-41107.058302678503</v>
      </c>
      <c r="C3967">
        <v>4.3358977884054101E-2</v>
      </c>
    </row>
    <row r="3968" spans="1:3" x14ac:dyDescent="0.25">
      <c r="A3968">
        <v>-8067803.8601000002</v>
      </c>
      <c r="B3968">
        <v>-41107.058302678503</v>
      </c>
      <c r="C3968">
        <v>4.66489233076572E-2</v>
      </c>
    </row>
    <row r="3969" spans="1:3" x14ac:dyDescent="0.25">
      <c r="A3969">
        <v>-8066869.3812230704</v>
      </c>
      <c r="B3969">
        <v>-41107.058302678503</v>
      </c>
      <c r="C3969">
        <v>4.8225220292806598E-2</v>
      </c>
    </row>
    <row r="3970" spans="1:3" x14ac:dyDescent="0.25">
      <c r="A3970">
        <v>-8065934.90234615</v>
      </c>
      <c r="B3970">
        <v>-41107.058302678503</v>
      </c>
      <c r="C3970">
        <v>5.2067134529352098E-2</v>
      </c>
    </row>
    <row r="3971" spans="1:3" x14ac:dyDescent="0.25">
      <c r="A3971">
        <v>-8065000.4234692296</v>
      </c>
      <c r="B3971">
        <v>-41107.058302678503</v>
      </c>
      <c r="C3971">
        <v>5.2351657301187501E-2</v>
      </c>
    </row>
    <row r="3972" spans="1:3" x14ac:dyDescent="0.25">
      <c r="A3972">
        <v>-8064065.9445922999</v>
      </c>
      <c r="B3972">
        <v>-41107.058302678503</v>
      </c>
      <c r="C3972">
        <v>5.4332781583070699E-2</v>
      </c>
    </row>
    <row r="3973" spans="1:3" x14ac:dyDescent="0.25">
      <c r="A3973">
        <v>-8063131.4657153804</v>
      </c>
      <c r="B3973">
        <v>-41107.058302678503</v>
      </c>
      <c r="C3973">
        <v>5.5971860885620103E-2</v>
      </c>
    </row>
    <row r="3974" spans="1:3" x14ac:dyDescent="0.25">
      <c r="A3974">
        <v>-8062196.98683846</v>
      </c>
      <c r="B3974">
        <v>-41107.058302678503</v>
      </c>
      <c r="C3974">
        <v>5.4747920483350698E-2</v>
      </c>
    </row>
    <row r="3975" spans="1:3" x14ac:dyDescent="0.25">
      <c r="A3975">
        <v>-8061262.5079615302</v>
      </c>
      <c r="B3975">
        <v>-41107.058302678503</v>
      </c>
      <c r="C3975">
        <v>0</v>
      </c>
    </row>
    <row r="3976" spans="1:3" x14ac:dyDescent="0.25">
      <c r="A3976">
        <v>-8060328.0290846098</v>
      </c>
      <c r="B3976">
        <v>-41107.058302678503</v>
      </c>
      <c r="C3976">
        <v>0</v>
      </c>
    </row>
    <row r="3977" spans="1:3" x14ac:dyDescent="0.25">
      <c r="A3977">
        <v>-8059393.5502076903</v>
      </c>
      <c r="B3977">
        <v>-41107.058302678503</v>
      </c>
      <c r="C3977">
        <v>0</v>
      </c>
    </row>
    <row r="3978" spans="1:3" x14ac:dyDescent="0.25">
      <c r="A3978">
        <v>-8058459.0713307597</v>
      </c>
      <c r="B3978">
        <v>-41107.058302678503</v>
      </c>
      <c r="C3978">
        <v>0</v>
      </c>
    </row>
    <row r="3979" spans="1:3" x14ac:dyDescent="0.25">
      <c r="A3979">
        <v>-8057524.5924538402</v>
      </c>
      <c r="B3979">
        <v>-41107.058302678503</v>
      </c>
      <c r="C3979">
        <v>0</v>
      </c>
    </row>
    <row r="3980" spans="1:3" x14ac:dyDescent="0.25">
      <c r="A3980">
        <v>-8056590.1135769198</v>
      </c>
      <c r="B3980">
        <v>-41107.058302678503</v>
      </c>
      <c r="C3980">
        <v>0</v>
      </c>
    </row>
    <row r="3981" spans="1:3" x14ac:dyDescent="0.25">
      <c r="A3981">
        <v>-8078083.1277461499</v>
      </c>
      <c r="B3981">
        <v>-42041.537179464198</v>
      </c>
      <c r="C3981">
        <v>6.5132924355566502E-3</v>
      </c>
    </row>
    <row r="3982" spans="1:3" x14ac:dyDescent="0.25">
      <c r="A3982">
        <v>-8077148.6488692304</v>
      </c>
      <c r="B3982">
        <v>-42041.537179464198</v>
      </c>
      <c r="C3982">
        <v>9.3600265681743604E-3</v>
      </c>
    </row>
    <row r="3983" spans="1:3" x14ac:dyDescent="0.25">
      <c r="A3983">
        <v>-8076214.1699922998</v>
      </c>
      <c r="B3983">
        <v>-42041.537179464198</v>
      </c>
      <c r="C3983">
        <v>1.31678134202957E-2</v>
      </c>
    </row>
    <row r="3984" spans="1:3" x14ac:dyDescent="0.25">
      <c r="A3984">
        <v>-8075279.6911153803</v>
      </c>
      <c r="B3984">
        <v>-42041.537179464198</v>
      </c>
      <c r="C3984">
        <v>1.47665822878479E-2</v>
      </c>
    </row>
    <row r="3985" spans="1:3" x14ac:dyDescent="0.25">
      <c r="A3985">
        <v>-8074345.2122384598</v>
      </c>
      <c r="B3985">
        <v>-42041.537179464198</v>
      </c>
      <c r="C3985">
        <v>1.9889233633875798E-2</v>
      </c>
    </row>
    <row r="3986" spans="1:3" x14ac:dyDescent="0.25">
      <c r="A3986">
        <v>-8073410.7333615301</v>
      </c>
      <c r="B3986">
        <v>-42041.537179464198</v>
      </c>
      <c r="C3986">
        <v>2.52537745982408E-2</v>
      </c>
    </row>
    <row r="3987" spans="1:3" x14ac:dyDescent="0.25">
      <c r="A3987">
        <v>-8072476.2544846097</v>
      </c>
      <c r="B3987">
        <v>-42041.537179464198</v>
      </c>
      <c r="C3987">
        <v>2.7673268690705199E-2</v>
      </c>
    </row>
    <row r="3988" spans="1:3" x14ac:dyDescent="0.25">
      <c r="A3988">
        <v>-8071541.7756076902</v>
      </c>
      <c r="B3988">
        <v>-42041.537179464198</v>
      </c>
      <c r="C3988">
        <v>3.2072637230157797E-2</v>
      </c>
    </row>
    <row r="3989" spans="1:3" x14ac:dyDescent="0.25">
      <c r="A3989">
        <v>-8070607.2967307596</v>
      </c>
      <c r="B3989">
        <v>-42041.537179464198</v>
      </c>
      <c r="C3989">
        <v>3.4904710948467199E-2</v>
      </c>
    </row>
    <row r="3990" spans="1:3" x14ac:dyDescent="0.25">
      <c r="A3990">
        <v>-8069672.8178538401</v>
      </c>
      <c r="B3990">
        <v>-42041.537179464198</v>
      </c>
      <c r="C3990">
        <v>4.23842296004295E-2</v>
      </c>
    </row>
    <row r="3991" spans="1:3" x14ac:dyDescent="0.25">
      <c r="A3991">
        <v>-8068738.3389769197</v>
      </c>
      <c r="B3991">
        <v>-42041.537179464198</v>
      </c>
      <c r="C3991">
        <v>4.7991815954446702E-2</v>
      </c>
    </row>
    <row r="3992" spans="1:3" x14ac:dyDescent="0.25">
      <c r="A3992">
        <v>-8067803.8601000002</v>
      </c>
      <c r="B3992">
        <v>-42041.537179464198</v>
      </c>
      <c r="C3992">
        <v>4.9217313528060899E-2</v>
      </c>
    </row>
    <row r="3993" spans="1:3" x14ac:dyDescent="0.25">
      <c r="A3993">
        <v>-8066869.3812230704</v>
      </c>
      <c r="B3993">
        <v>-42041.537179464198</v>
      </c>
      <c r="C3993">
        <v>4.8874866217374802E-2</v>
      </c>
    </row>
    <row r="3994" spans="1:3" x14ac:dyDescent="0.25">
      <c r="A3994">
        <v>-8065934.90234615</v>
      </c>
      <c r="B3994">
        <v>-42041.537179464198</v>
      </c>
      <c r="C3994">
        <v>5.2534397691488197E-2</v>
      </c>
    </row>
    <row r="3995" spans="1:3" x14ac:dyDescent="0.25">
      <c r="A3995">
        <v>-8065000.4234692296</v>
      </c>
      <c r="B3995">
        <v>-42041.537179464198</v>
      </c>
      <c r="C3995">
        <v>5.3024236112833002E-2</v>
      </c>
    </row>
    <row r="3996" spans="1:3" x14ac:dyDescent="0.25">
      <c r="A3996">
        <v>-8064065.9445922999</v>
      </c>
      <c r="B3996">
        <v>-42041.537179464198</v>
      </c>
      <c r="C3996">
        <v>5.33723048865795E-2</v>
      </c>
    </row>
    <row r="3997" spans="1:3" x14ac:dyDescent="0.25">
      <c r="A3997">
        <v>-8063131.4657153804</v>
      </c>
      <c r="B3997">
        <v>-42041.537179464198</v>
      </c>
      <c r="C3997">
        <v>5.4155018180608701E-2</v>
      </c>
    </row>
    <row r="3998" spans="1:3" x14ac:dyDescent="0.25">
      <c r="A3998">
        <v>-8062196.98683846</v>
      </c>
      <c r="B3998">
        <v>-42041.537179464198</v>
      </c>
      <c r="C3998">
        <v>0</v>
      </c>
    </row>
    <row r="3999" spans="1:3" x14ac:dyDescent="0.25">
      <c r="A3999">
        <v>-8061262.5079615302</v>
      </c>
      <c r="B3999">
        <v>-42041.537179464198</v>
      </c>
      <c r="C3999">
        <v>0</v>
      </c>
    </row>
    <row r="4000" spans="1:3" x14ac:dyDescent="0.25">
      <c r="A4000">
        <v>-8060328.0290846098</v>
      </c>
      <c r="B4000">
        <v>-42041.537179464198</v>
      </c>
      <c r="C4000">
        <v>0</v>
      </c>
    </row>
    <row r="4001" spans="1:3" x14ac:dyDescent="0.25">
      <c r="A4001">
        <v>-8059393.5502076903</v>
      </c>
      <c r="B4001">
        <v>-42041.537179464198</v>
      </c>
      <c r="C4001">
        <v>0</v>
      </c>
    </row>
    <row r="4002" spans="1:3" x14ac:dyDescent="0.25">
      <c r="A4002">
        <v>-8058459.0713307597</v>
      </c>
      <c r="B4002">
        <v>-42041.537179464198</v>
      </c>
      <c r="C4002">
        <v>0</v>
      </c>
    </row>
    <row r="4003" spans="1:3" x14ac:dyDescent="0.25">
      <c r="A4003">
        <v>-8057524.5924538402</v>
      </c>
      <c r="B4003">
        <v>-42041.537179464198</v>
      </c>
      <c r="C4003">
        <v>0</v>
      </c>
    </row>
    <row r="4004" spans="1:3" x14ac:dyDescent="0.25">
      <c r="A4004">
        <v>-8078083.1277461499</v>
      </c>
      <c r="B4004">
        <v>-42976.0160562499</v>
      </c>
      <c r="C4004">
        <v>8.1947967410087499E-3</v>
      </c>
    </row>
    <row r="4005" spans="1:3" x14ac:dyDescent="0.25">
      <c r="A4005">
        <v>-8077148.6488692304</v>
      </c>
      <c r="B4005">
        <v>-42976.0160562499</v>
      </c>
      <c r="C4005">
        <v>1.17151672020554E-2</v>
      </c>
    </row>
    <row r="4006" spans="1:3" x14ac:dyDescent="0.25">
      <c r="A4006">
        <v>-8076214.1699922998</v>
      </c>
      <c r="B4006">
        <v>-42976.0160562499</v>
      </c>
      <c r="C4006">
        <v>1.59048698842525E-2</v>
      </c>
    </row>
    <row r="4007" spans="1:3" x14ac:dyDescent="0.25">
      <c r="A4007">
        <v>-8075279.6911153803</v>
      </c>
      <c r="B4007">
        <v>-42976.0160562499</v>
      </c>
      <c r="C4007">
        <v>1.7359578981995499E-2</v>
      </c>
    </row>
    <row r="4008" spans="1:3" x14ac:dyDescent="0.25">
      <c r="A4008">
        <v>-8074345.2122384598</v>
      </c>
      <c r="B4008">
        <v>-42976.0160562499</v>
      </c>
      <c r="C4008">
        <v>2.3683361709117799E-2</v>
      </c>
    </row>
    <row r="4009" spans="1:3" x14ac:dyDescent="0.25">
      <c r="A4009">
        <v>-8073410.7333615301</v>
      </c>
      <c r="B4009">
        <v>-42976.0160562499</v>
      </c>
      <c r="C4009">
        <v>2.9262293130159302E-2</v>
      </c>
    </row>
    <row r="4010" spans="1:3" x14ac:dyDescent="0.25">
      <c r="A4010">
        <v>-8072476.2544846097</v>
      </c>
      <c r="B4010">
        <v>-42976.0160562499</v>
      </c>
      <c r="C4010">
        <v>3.4303072839975302E-2</v>
      </c>
    </row>
    <row r="4011" spans="1:3" x14ac:dyDescent="0.25">
      <c r="A4011">
        <v>-8071541.7756076902</v>
      </c>
      <c r="B4011">
        <v>-42976.0160562499</v>
      </c>
      <c r="C4011">
        <v>3.7243995815515497E-2</v>
      </c>
    </row>
    <row r="4012" spans="1:3" x14ac:dyDescent="0.25">
      <c r="A4012">
        <v>-8070607.2967307596</v>
      </c>
      <c r="B4012">
        <v>-42976.0160562499</v>
      </c>
      <c r="C4012">
        <v>4.3635640293359701E-2</v>
      </c>
    </row>
    <row r="4013" spans="1:3" x14ac:dyDescent="0.25">
      <c r="A4013">
        <v>-8069672.8178538401</v>
      </c>
      <c r="B4013">
        <v>-42976.0160562499</v>
      </c>
      <c r="C4013">
        <v>4.7223392874002401E-2</v>
      </c>
    </row>
    <row r="4014" spans="1:3" x14ac:dyDescent="0.25">
      <c r="A4014">
        <v>-8068738.3389769197</v>
      </c>
      <c r="B4014">
        <v>-42976.0160562499</v>
      </c>
      <c r="C4014">
        <v>5.3675275295972803E-2</v>
      </c>
    </row>
    <row r="4015" spans="1:3" x14ac:dyDescent="0.25">
      <c r="A4015">
        <v>-8067803.8601000002</v>
      </c>
      <c r="B4015">
        <v>-42976.0160562499</v>
      </c>
      <c r="C4015">
        <v>5.3673807531595202E-2</v>
      </c>
    </row>
    <row r="4016" spans="1:3" x14ac:dyDescent="0.25">
      <c r="A4016">
        <v>-8066869.3812230704</v>
      </c>
      <c r="B4016">
        <v>-42976.0160562499</v>
      </c>
      <c r="C4016">
        <v>5.5438693612813901E-2</v>
      </c>
    </row>
    <row r="4017" spans="1:3" x14ac:dyDescent="0.25">
      <c r="A4017">
        <v>-8065934.90234615</v>
      </c>
      <c r="B4017">
        <v>-42976.0160562499</v>
      </c>
      <c r="C4017">
        <v>5.3179908543825101E-2</v>
      </c>
    </row>
    <row r="4018" spans="1:3" x14ac:dyDescent="0.25">
      <c r="A4018">
        <v>-8065000.4234692296</v>
      </c>
      <c r="B4018">
        <v>-42976.0160562499</v>
      </c>
      <c r="C4018">
        <v>5.3470823913812603E-2</v>
      </c>
    </row>
    <row r="4019" spans="1:3" x14ac:dyDescent="0.25">
      <c r="A4019">
        <v>-8064065.9445922999</v>
      </c>
      <c r="B4019">
        <v>-42976.0160562499</v>
      </c>
      <c r="C4019">
        <v>5.0067596137523603E-2</v>
      </c>
    </row>
    <row r="4020" spans="1:3" x14ac:dyDescent="0.25">
      <c r="A4020">
        <v>-8063131.4657153804</v>
      </c>
      <c r="B4020">
        <v>-42976.0160562499</v>
      </c>
      <c r="C4020">
        <v>0</v>
      </c>
    </row>
    <row r="4021" spans="1:3" x14ac:dyDescent="0.25">
      <c r="A4021">
        <v>-8062196.98683846</v>
      </c>
      <c r="B4021">
        <v>-42976.0160562499</v>
      </c>
      <c r="C4021">
        <v>0</v>
      </c>
    </row>
    <row r="4022" spans="1:3" x14ac:dyDescent="0.25">
      <c r="A4022">
        <v>-8061262.5079615302</v>
      </c>
      <c r="B4022">
        <v>-42976.0160562499</v>
      </c>
      <c r="C4022">
        <v>0</v>
      </c>
    </row>
    <row r="4023" spans="1:3" x14ac:dyDescent="0.25">
      <c r="A4023">
        <v>-8060328.0290846098</v>
      </c>
      <c r="B4023">
        <v>-42976.0160562499</v>
      </c>
      <c r="C4023">
        <v>0</v>
      </c>
    </row>
    <row r="4024" spans="1:3" x14ac:dyDescent="0.25">
      <c r="A4024">
        <v>-8059393.5502076903</v>
      </c>
      <c r="B4024">
        <v>-42976.0160562499</v>
      </c>
      <c r="C4024">
        <v>0</v>
      </c>
    </row>
    <row r="4025" spans="1:3" x14ac:dyDescent="0.25">
      <c r="A4025">
        <v>-8058459.0713307597</v>
      </c>
      <c r="B4025">
        <v>-42976.0160562499</v>
      </c>
      <c r="C4025">
        <v>0</v>
      </c>
    </row>
    <row r="4026" spans="1:3" x14ac:dyDescent="0.25">
      <c r="A4026">
        <v>-8079017.6066230703</v>
      </c>
      <c r="B4026">
        <v>-43910.494933035698</v>
      </c>
      <c r="C4026">
        <v>8.0501949414610793E-3</v>
      </c>
    </row>
    <row r="4027" spans="1:3" x14ac:dyDescent="0.25">
      <c r="A4027">
        <v>-8078083.1277461499</v>
      </c>
      <c r="B4027">
        <v>-43910.494933035698</v>
      </c>
      <c r="C4027">
        <v>1.0355336591601301E-2</v>
      </c>
    </row>
    <row r="4028" spans="1:3" x14ac:dyDescent="0.25">
      <c r="A4028">
        <v>-8077148.6488692304</v>
      </c>
      <c r="B4028">
        <v>-43910.494933035698</v>
      </c>
      <c r="C4028">
        <v>1.56035861000418E-2</v>
      </c>
    </row>
    <row r="4029" spans="1:3" x14ac:dyDescent="0.25">
      <c r="A4029">
        <v>-8076214.1699922998</v>
      </c>
      <c r="B4029">
        <v>-43910.494933035698</v>
      </c>
      <c r="C4029">
        <v>1.8930792808532701E-2</v>
      </c>
    </row>
    <row r="4030" spans="1:3" x14ac:dyDescent="0.25">
      <c r="A4030">
        <v>-8075279.6911153803</v>
      </c>
      <c r="B4030">
        <v>-43910.494933035698</v>
      </c>
      <c r="C4030">
        <v>2.1823864430189101E-2</v>
      </c>
    </row>
    <row r="4031" spans="1:3" x14ac:dyDescent="0.25">
      <c r="A4031">
        <v>-8074345.2122384598</v>
      </c>
      <c r="B4031">
        <v>-43910.494933035698</v>
      </c>
      <c r="C4031">
        <v>2.9698446393013E-2</v>
      </c>
    </row>
    <row r="4032" spans="1:3" x14ac:dyDescent="0.25">
      <c r="A4032">
        <v>-8073410.7333615301</v>
      </c>
      <c r="B4032">
        <v>-43910.494933035698</v>
      </c>
      <c r="C4032">
        <v>3.12321931123733E-2</v>
      </c>
    </row>
    <row r="4033" spans="1:3" x14ac:dyDescent="0.25">
      <c r="A4033">
        <v>-8072476.2544846097</v>
      </c>
      <c r="B4033">
        <v>-43910.494933035698</v>
      </c>
      <c r="C4033">
        <v>4.1007749736309003E-2</v>
      </c>
    </row>
    <row r="4034" spans="1:3" x14ac:dyDescent="0.25">
      <c r="A4034">
        <v>-8071541.7756076902</v>
      </c>
      <c r="B4034">
        <v>-43910.494933035698</v>
      </c>
      <c r="C4034">
        <v>4.34612222015857E-2</v>
      </c>
    </row>
    <row r="4035" spans="1:3" x14ac:dyDescent="0.25">
      <c r="A4035">
        <v>-8070607.2967307596</v>
      </c>
      <c r="B4035">
        <v>-43910.494933035698</v>
      </c>
      <c r="C4035">
        <v>5.0310444086790002E-2</v>
      </c>
    </row>
    <row r="4036" spans="1:3" x14ac:dyDescent="0.25">
      <c r="A4036">
        <v>-8069672.8178538401</v>
      </c>
      <c r="B4036">
        <v>-43910.494933035698</v>
      </c>
      <c r="C4036">
        <v>5.3869884461164398E-2</v>
      </c>
    </row>
    <row r="4037" spans="1:3" x14ac:dyDescent="0.25">
      <c r="A4037">
        <v>-8068738.3389769197</v>
      </c>
      <c r="B4037">
        <v>-43910.494933035698</v>
      </c>
      <c r="C4037">
        <v>5.9820570051669998E-2</v>
      </c>
    </row>
    <row r="4038" spans="1:3" x14ac:dyDescent="0.25">
      <c r="A4038">
        <v>-8067803.8601000002</v>
      </c>
      <c r="B4038">
        <v>-43910.494933035698</v>
      </c>
      <c r="C4038">
        <v>6.0086868703365298E-2</v>
      </c>
    </row>
    <row r="4039" spans="1:3" x14ac:dyDescent="0.25">
      <c r="A4039">
        <v>-8066869.3812230704</v>
      </c>
      <c r="B4039">
        <v>-43910.494933035698</v>
      </c>
      <c r="C4039">
        <v>5.56958653032779E-2</v>
      </c>
    </row>
    <row r="4040" spans="1:3" x14ac:dyDescent="0.25">
      <c r="A4040">
        <v>-8065934.90234615</v>
      </c>
      <c r="B4040">
        <v>-43910.494933035698</v>
      </c>
      <c r="C4040">
        <v>5.63398674130439E-2</v>
      </c>
    </row>
    <row r="4041" spans="1:3" x14ac:dyDescent="0.25">
      <c r="A4041">
        <v>-8065000.4234692296</v>
      </c>
      <c r="B4041">
        <v>-43910.494933035698</v>
      </c>
      <c r="C4041">
        <v>5.3179908543825101E-2</v>
      </c>
    </row>
    <row r="4042" spans="1:3" x14ac:dyDescent="0.25">
      <c r="A4042">
        <v>-8064065.9445922999</v>
      </c>
      <c r="B4042">
        <v>-43910.494933035698</v>
      </c>
      <c r="C4042">
        <v>4.9778435379266697E-2</v>
      </c>
    </row>
    <row r="4043" spans="1:3" x14ac:dyDescent="0.25">
      <c r="A4043">
        <v>-8063131.4657153804</v>
      </c>
      <c r="B4043">
        <v>-43910.494933035698</v>
      </c>
      <c r="C4043">
        <v>0</v>
      </c>
    </row>
    <row r="4044" spans="1:3" x14ac:dyDescent="0.25">
      <c r="A4044">
        <v>-8062196.98683846</v>
      </c>
      <c r="B4044">
        <v>-43910.494933035698</v>
      </c>
      <c r="C4044">
        <v>0</v>
      </c>
    </row>
    <row r="4045" spans="1:3" x14ac:dyDescent="0.25">
      <c r="A4045">
        <v>-8061262.5079615302</v>
      </c>
      <c r="B4045">
        <v>-43910.494933035698</v>
      </c>
      <c r="C4045">
        <v>0</v>
      </c>
    </row>
    <row r="4046" spans="1:3" x14ac:dyDescent="0.25">
      <c r="A4046">
        <v>-8060328.0290846098</v>
      </c>
      <c r="B4046">
        <v>-43910.494933035698</v>
      </c>
      <c r="C4046">
        <v>0</v>
      </c>
    </row>
    <row r="4047" spans="1:3" x14ac:dyDescent="0.25">
      <c r="A4047">
        <v>-8059393.5502076903</v>
      </c>
      <c r="B4047">
        <v>-43910.494933035698</v>
      </c>
      <c r="C4047">
        <v>0</v>
      </c>
    </row>
    <row r="4048" spans="1:3" x14ac:dyDescent="0.25">
      <c r="A4048">
        <v>-8079017.6066230703</v>
      </c>
      <c r="B4048">
        <v>-44844.9738098214</v>
      </c>
      <c r="C4048">
        <v>9.3250181525945594E-3</v>
      </c>
    </row>
    <row r="4049" spans="1:3" x14ac:dyDescent="0.25">
      <c r="A4049">
        <v>-8078083.1277461499</v>
      </c>
      <c r="B4049">
        <v>-44844.9738098214</v>
      </c>
      <c r="C4049">
        <v>1.3826449401676599E-2</v>
      </c>
    </row>
    <row r="4050" spans="1:3" x14ac:dyDescent="0.25">
      <c r="A4050">
        <v>-8077148.6488692304</v>
      </c>
      <c r="B4050">
        <v>-44844.9738098214</v>
      </c>
      <c r="C4050">
        <v>1.88673548400402E-2</v>
      </c>
    </row>
    <row r="4051" spans="1:3" x14ac:dyDescent="0.25">
      <c r="A4051">
        <v>-8076214.1699922998</v>
      </c>
      <c r="B4051">
        <v>-44844.9738098214</v>
      </c>
      <c r="C4051">
        <v>2.09614410996437E-2</v>
      </c>
    </row>
    <row r="4052" spans="1:3" x14ac:dyDescent="0.25">
      <c r="A4052">
        <v>-8075279.6911153803</v>
      </c>
      <c r="B4052">
        <v>-44844.9738098214</v>
      </c>
      <c r="C4052">
        <v>2.7947075664997101E-2</v>
      </c>
    </row>
    <row r="4053" spans="1:3" x14ac:dyDescent="0.25">
      <c r="A4053">
        <v>-8074345.2122384598</v>
      </c>
      <c r="B4053">
        <v>-44844.9738098214</v>
      </c>
      <c r="C4053">
        <v>3.7620048969983999E-2</v>
      </c>
    </row>
    <row r="4054" spans="1:3" x14ac:dyDescent="0.25">
      <c r="A4054">
        <v>-8073410.7333615301</v>
      </c>
      <c r="B4054">
        <v>-44844.9738098214</v>
      </c>
      <c r="C4054">
        <v>3.9371747523546198E-2</v>
      </c>
    </row>
    <row r="4055" spans="1:3" x14ac:dyDescent="0.25">
      <c r="A4055">
        <v>-8072476.2544846097</v>
      </c>
      <c r="B4055">
        <v>-44844.9738098214</v>
      </c>
      <c r="C4055">
        <v>4.8604961484670597E-2</v>
      </c>
    </row>
    <row r="4056" spans="1:3" x14ac:dyDescent="0.25">
      <c r="A4056">
        <v>-8071541.7756076902</v>
      </c>
      <c r="B4056">
        <v>-44844.9738098214</v>
      </c>
      <c r="C4056">
        <v>5.1635593175887999E-2</v>
      </c>
    </row>
    <row r="4057" spans="1:3" x14ac:dyDescent="0.25">
      <c r="A4057">
        <v>-8070607.2967307596</v>
      </c>
      <c r="B4057">
        <v>-44844.9738098214</v>
      </c>
      <c r="C4057">
        <v>6.1234999448060899E-2</v>
      </c>
    </row>
    <row r="4058" spans="1:3" x14ac:dyDescent="0.25">
      <c r="A4058">
        <v>-8069672.8178538401</v>
      </c>
      <c r="B4058">
        <v>-44844.9738098214</v>
      </c>
      <c r="C4058">
        <v>6.7065857350826194E-2</v>
      </c>
    </row>
    <row r="4059" spans="1:3" x14ac:dyDescent="0.25">
      <c r="A4059">
        <v>-8068738.3389769197</v>
      </c>
      <c r="B4059">
        <v>-44844.9738098214</v>
      </c>
      <c r="C4059">
        <v>6.9303154945373494E-2</v>
      </c>
    </row>
    <row r="4060" spans="1:3" x14ac:dyDescent="0.25">
      <c r="A4060">
        <v>-8067803.8601000002</v>
      </c>
      <c r="B4060">
        <v>-44844.9738098214</v>
      </c>
      <c r="C4060">
        <v>7.1876361966133104E-2</v>
      </c>
    </row>
    <row r="4061" spans="1:3" x14ac:dyDescent="0.25">
      <c r="A4061">
        <v>-8066869.3812230704</v>
      </c>
      <c r="B4061">
        <v>-44844.9738098214</v>
      </c>
      <c r="C4061">
        <v>6.3605591654777499E-2</v>
      </c>
    </row>
    <row r="4062" spans="1:3" x14ac:dyDescent="0.25">
      <c r="A4062">
        <v>-8065934.90234615</v>
      </c>
      <c r="B4062">
        <v>-44844.9738098214</v>
      </c>
      <c r="C4062">
        <v>5.5657885968685102E-2</v>
      </c>
    </row>
    <row r="4063" spans="1:3" x14ac:dyDescent="0.25">
      <c r="A4063">
        <v>-8065000.4234692296</v>
      </c>
      <c r="B4063">
        <v>-44844.9738098214</v>
      </c>
      <c r="C4063">
        <v>5.1793709397315903E-2</v>
      </c>
    </row>
    <row r="4064" spans="1:3" x14ac:dyDescent="0.25">
      <c r="A4064">
        <v>-8064065.9445922999</v>
      </c>
      <c r="B4064">
        <v>-44844.9738098214</v>
      </c>
      <c r="C4064">
        <v>0</v>
      </c>
    </row>
    <row r="4065" spans="1:3" x14ac:dyDescent="0.25">
      <c r="A4065">
        <v>-8063131.4657153804</v>
      </c>
      <c r="B4065">
        <v>-44844.9738098214</v>
      </c>
      <c r="C4065">
        <v>0</v>
      </c>
    </row>
    <row r="4066" spans="1:3" x14ac:dyDescent="0.25">
      <c r="A4066">
        <v>-8062196.98683846</v>
      </c>
      <c r="B4066">
        <v>-44844.9738098214</v>
      </c>
      <c r="C4066">
        <v>0</v>
      </c>
    </row>
    <row r="4067" spans="1:3" x14ac:dyDescent="0.25">
      <c r="A4067">
        <v>-8061262.5079615302</v>
      </c>
      <c r="B4067">
        <v>-44844.9738098214</v>
      </c>
      <c r="C4067">
        <v>0</v>
      </c>
    </row>
    <row r="4068" spans="1:3" x14ac:dyDescent="0.25">
      <c r="A4068">
        <v>-8060328.0290846098</v>
      </c>
      <c r="B4068">
        <v>-44844.9738098214</v>
      </c>
      <c r="C4068">
        <v>0</v>
      </c>
    </row>
    <row r="4069" spans="1:3" x14ac:dyDescent="0.25">
      <c r="A4069">
        <v>-8079017.6066230703</v>
      </c>
      <c r="B4069">
        <v>-45779.452686607103</v>
      </c>
      <c r="C4069">
        <v>1.32804699242115E-2</v>
      </c>
    </row>
    <row r="4070" spans="1:3" x14ac:dyDescent="0.25">
      <c r="A4070">
        <v>-8078083.1277461499</v>
      </c>
      <c r="B4070">
        <v>-45779.452686607103</v>
      </c>
      <c r="C4070">
        <v>1.8791714683175E-2</v>
      </c>
    </row>
    <row r="4071" spans="1:3" x14ac:dyDescent="0.25">
      <c r="A4071">
        <v>-8077148.6488692304</v>
      </c>
      <c r="B4071">
        <v>-45779.452686607103</v>
      </c>
      <c r="C4071">
        <v>2.1476410329341802E-2</v>
      </c>
    </row>
    <row r="4072" spans="1:3" x14ac:dyDescent="0.25">
      <c r="A4072">
        <v>-8076214.1699922998</v>
      </c>
      <c r="B4072">
        <v>-45779.452686607103</v>
      </c>
      <c r="C4072">
        <v>2.7400657534599301E-2</v>
      </c>
    </row>
    <row r="4073" spans="1:3" x14ac:dyDescent="0.25">
      <c r="A4073">
        <v>-8075279.6911153803</v>
      </c>
      <c r="B4073">
        <v>-45779.452686607103</v>
      </c>
      <c r="C4073">
        <v>3.61967384815216E-2</v>
      </c>
    </row>
    <row r="4074" spans="1:3" x14ac:dyDescent="0.25">
      <c r="A4074">
        <v>-8074345.2122384598</v>
      </c>
      <c r="B4074">
        <v>-45779.452686607103</v>
      </c>
      <c r="C4074">
        <v>4.7959178686141898E-2</v>
      </c>
    </row>
    <row r="4075" spans="1:3" x14ac:dyDescent="0.25">
      <c r="A4075">
        <v>-8073410.7333615301</v>
      </c>
      <c r="B4075">
        <v>-45779.452686607103</v>
      </c>
      <c r="C4075">
        <v>4.9556110054254497E-2</v>
      </c>
    </row>
    <row r="4076" spans="1:3" x14ac:dyDescent="0.25">
      <c r="A4076">
        <v>-8072476.2544846097</v>
      </c>
      <c r="B4076">
        <v>-45779.452686607103</v>
      </c>
      <c r="C4076">
        <v>6.0313507914543103E-2</v>
      </c>
    </row>
    <row r="4077" spans="1:3" x14ac:dyDescent="0.25">
      <c r="A4077">
        <v>-8071541.7756076902</v>
      </c>
      <c r="B4077">
        <v>-45779.452686607103</v>
      </c>
      <c r="C4077">
        <v>6.8135596811771296E-2</v>
      </c>
    </row>
    <row r="4078" spans="1:3" x14ac:dyDescent="0.25">
      <c r="A4078">
        <v>-8070607.2967307596</v>
      </c>
      <c r="B4078">
        <v>-45779.452686607103</v>
      </c>
      <c r="C4078">
        <v>7.3584511876106207E-2</v>
      </c>
    </row>
    <row r="4079" spans="1:3" x14ac:dyDescent="0.25">
      <c r="A4079">
        <v>-8069672.8178538401</v>
      </c>
      <c r="B4079">
        <v>-45779.452686607103</v>
      </c>
      <c r="C4079">
        <v>7.9960986971855094E-2</v>
      </c>
    </row>
    <row r="4080" spans="1:3" x14ac:dyDescent="0.25">
      <c r="A4080">
        <v>-8068738.3389769197</v>
      </c>
      <c r="B4080">
        <v>-45779.452686607103</v>
      </c>
      <c r="C4080">
        <v>8.0763265490531894E-2</v>
      </c>
    </row>
    <row r="4081" spans="1:3" x14ac:dyDescent="0.25">
      <c r="A4081">
        <v>-8067803.8601000002</v>
      </c>
      <c r="B4081">
        <v>-45779.452686607103</v>
      </c>
      <c r="C4081">
        <v>7.8395754098892198E-2</v>
      </c>
    </row>
    <row r="4082" spans="1:3" x14ac:dyDescent="0.25">
      <c r="A4082">
        <v>-8066869.3812230704</v>
      </c>
      <c r="B4082">
        <v>-45779.452686607103</v>
      </c>
      <c r="C4082">
        <v>6.7730858922004603E-2</v>
      </c>
    </row>
    <row r="4083" spans="1:3" x14ac:dyDescent="0.25">
      <c r="A4083">
        <v>-8065934.90234615</v>
      </c>
      <c r="B4083">
        <v>-45779.452686607103</v>
      </c>
      <c r="C4083">
        <v>5.7612355798482798E-2</v>
      </c>
    </row>
    <row r="4084" spans="1:3" x14ac:dyDescent="0.25">
      <c r="A4084">
        <v>-8065000.4234692296</v>
      </c>
      <c r="B4084">
        <v>-45779.452686607103</v>
      </c>
      <c r="C4084">
        <v>0</v>
      </c>
    </row>
    <row r="4085" spans="1:3" x14ac:dyDescent="0.25">
      <c r="A4085">
        <v>-8064065.9445922999</v>
      </c>
      <c r="B4085">
        <v>-45779.452686607103</v>
      </c>
      <c r="C4085">
        <v>0</v>
      </c>
    </row>
    <row r="4086" spans="1:3" x14ac:dyDescent="0.25">
      <c r="A4086">
        <v>-8063131.4657153804</v>
      </c>
      <c r="B4086">
        <v>-45779.452686607103</v>
      </c>
      <c r="C4086">
        <v>0</v>
      </c>
    </row>
    <row r="4087" spans="1:3" x14ac:dyDescent="0.25">
      <c r="A4087">
        <v>-8062196.98683846</v>
      </c>
      <c r="B4087">
        <v>-45779.452686607103</v>
      </c>
      <c r="C4087">
        <v>0</v>
      </c>
    </row>
    <row r="4088" spans="1:3" x14ac:dyDescent="0.25">
      <c r="A4088">
        <v>-8061262.5079615302</v>
      </c>
      <c r="B4088">
        <v>-45779.452686607103</v>
      </c>
      <c r="C4088">
        <v>0</v>
      </c>
    </row>
    <row r="4089" spans="1:3" x14ac:dyDescent="0.25">
      <c r="A4089">
        <v>-8079952.0855</v>
      </c>
      <c r="B4089">
        <v>-46713.931563392798</v>
      </c>
      <c r="C4089">
        <v>1.09211094677448E-2</v>
      </c>
    </row>
    <row r="4090" spans="1:3" x14ac:dyDescent="0.25">
      <c r="A4090">
        <v>-8079017.6066230703</v>
      </c>
      <c r="B4090">
        <v>-46713.931563392798</v>
      </c>
      <c r="C4090">
        <v>1.5792034566402401E-2</v>
      </c>
    </row>
    <row r="4091" spans="1:3" x14ac:dyDescent="0.25">
      <c r="A4091">
        <v>-8078083.1277461499</v>
      </c>
      <c r="B4091">
        <v>-46713.931563392798</v>
      </c>
      <c r="C4091">
        <v>2.23704017698764E-2</v>
      </c>
    </row>
    <row r="4092" spans="1:3" x14ac:dyDescent="0.25">
      <c r="A4092">
        <v>-8077148.6488692304</v>
      </c>
      <c r="B4092">
        <v>-46713.931563392798</v>
      </c>
      <c r="C4092">
        <v>2.9488634318113299E-2</v>
      </c>
    </row>
    <row r="4093" spans="1:3" x14ac:dyDescent="0.25">
      <c r="A4093">
        <v>-8076214.1699922998</v>
      </c>
      <c r="B4093">
        <v>-46713.931563392798</v>
      </c>
      <c r="C4093">
        <v>3.7120804190635598E-2</v>
      </c>
    </row>
    <row r="4094" spans="1:3" x14ac:dyDescent="0.25">
      <c r="A4094">
        <v>-8075279.6911153803</v>
      </c>
      <c r="B4094">
        <v>-46713.931563392798</v>
      </c>
      <c r="C4094">
        <v>4.5758172869682298E-2</v>
      </c>
    </row>
    <row r="4095" spans="1:3" x14ac:dyDescent="0.25">
      <c r="A4095">
        <v>-8074345.2122384598</v>
      </c>
      <c r="B4095">
        <v>-46713.931563392798</v>
      </c>
      <c r="C4095">
        <v>5.6464448571205098E-2</v>
      </c>
    </row>
    <row r="4096" spans="1:3" x14ac:dyDescent="0.25">
      <c r="A4096">
        <v>-8073410.7333615301</v>
      </c>
      <c r="B4096">
        <v>-46713.931563392798</v>
      </c>
      <c r="C4096">
        <v>6.1752196401357602E-2</v>
      </c>
    </row>
    <row r="4097" spans="1:3" x14ac:dyDescent="0.25">
      <c r="A4097">
        <v>-8072476.2544846097</v>
      </c>
      <c r="B4097">
        <v>-46713.931563392798</v>
      </c>
      <c r="C4097">
        <v>7.3871530592441503E-2</v>
      </c>
    </row>
    <row r="4098" spans="1:3" x14ac:dyDescent="0.25">
      <c r="A4098">
        <v>-8071541.7756076902</v>
      </c>
      <c r="B4098">
        <v>-46713.931563392798</v>
      </c>
      <c r="C4098">
        <v>7.5195677578449194E-2</v>
      </c>
    </row>
    <row r="4099" spans="1:3" x14ac:dyDescent="0.25">
      <c r="A4099">
        <v>-8070607.2967307596</v>
      </c>
      <c r="B4099">
        <v>-46713.931563392798</v>
      </c>
      <c r="C4099">
        <v>8.5969686508178697E-2</v>
      </c>
    </row>
    <row r="4100" spans="1:3" x14ac:dyDescent="0.25">
      <c r="A4100">
        <v>-8069672.8178538401</v>
      </c>
      <c r="B4100">
        <v>-46713.931563392798</v>
      </c>
      <c r="C4100">
        <v>9.1631688177585602E-2</v>
      </c>
    </row>
    <row r="4101" spans="1:3" x14ac:dyDescent="0.25">
      <c r="A4101">
        <v>-8068738.3389769197</v>
      </c>
      <c r="B4101">
        <v>-46713.931563392798</v>
      </c>
      <c r="C4101">
        <v>9.2608250677585602E-2</v>
      </c>
    </row>
    <row r="4102" spans="1:3" x14ac:dyDescent="0.25">
      <c r="A4102">
        <v>-8067803.8601000002</v>
      </c>
      <c r="B4102">
        <v>-46713.931563392798</v>
      </c>
      <c r="C4102">
        <v>0</v>
      </c>
    </row>
    <row r="4103" spans="1:3" x14ac:dyDescent="0.25">
      <c r="A4103">
        <v>-8066869.3812230704</v>
      </c>
      <c r="B4103">
        <v>-46713.931563392798</v>
      </c>
      <c r="C4103">
        <v>0</v>
      </c>
    </row>
    <row r="4104" spans="1:3" x14ac:dyDescent="0.25">
      <c r="A4104">
        <v>-8065934.90234615</v>
      </c>
      <c r="B4104">
        <v>-46713.931563392798</v>
      </c>
      <c r="C4104">
        <v>0</v>
      </c>
    </row>
    <row r="4105" spans="1:3" x14ac:dyDescent="0.25">
      <c r="A4105">
        <v>-8065000.4234692296</v>
      </c>
      <c r="B4105">
        <v>-46713.931563392798</v>
      </c>
      <c r="C4105">
        <v>0</v>
      </c>
    </row>
    <row r="4106" spans="1:3" x14ac:dyDescent="0.25">
      <c r="A4106">
        <v>-8064065.9445922999</v>
      </c>
      <c r="B4106">
        <v>-46713.931563392798</v>
      </c>
      <c r="C4106">
        <v>0</v>
      </c>
    </row>
    <row r="4107" spans="1:3" x14ac:dyDescent="0.25">
      <c r="A4107">
        <v>-8063131.4657153804</v>
      </c>
      <c r="B4107">
        <v>-46713.931563392798</v>
      </c>
      <c r="C4107">
        <v>0</v>
      </c>
    </row>
    <row r="4108" spans="1:3" x14ac:dyDescent="0.25">
      <c r="A4108">
        <v>-8062196.98683846</v>
      </c>
      <c r="B4108">
        <v>-46713.931563392798</v>
      </c>
      <c r="C4108">
        <v>0</v>
      </c>
    </row>
    <row r="4109" spans="1:3" x14ac:dyDescent="0.25">
      <c r="A4109">
        <v>-8079952.0855</v>
      </c>
      <c r="B4109">
        <v>-47648.410440178501</v>
      </c>
      <c r="C4109">
        <v>1.52824949473142E-2</v>
      </c>
    </row>
    <row r="4110" spans="1:3" x14ac:dyDescent="0.25">
      <c r="A4110">
        <v>-8079017.6066230703</v>
      </c>
      <c r="B4110">
        <v>-47648.410440178501</v>
      </c>
      <c r="C4110">
        <v>2.1852662786841299E-2</v>
      </c>
    </row>
    <row r="4111" spans="1:3" x14ac:dyDescent="0.25">
      <c r="A4111">
        <v>-8078083.1277461499</v>
      </c>
      <c r="B4111">
        <v>-47648.410440178501</v>
      </c>
      <c r="C4111">
        <v>2.8869092464447001E-2</v>
      </c>
    </row>
    <row r="4112" spans="1:3" x14ac:dyDescent="0.25">
      <c r="A4112">
        <v>-8077148.6488692304</v>
      </c>
      <c r="B4112">
        <v>-47648.410440178501</v>
      </c>
      <c r="C4112">
        <v>3.6334749311208697E-2</v>
      </c>
    </row>
    <row r="4113" spans="1:3" x14ac:dyDescent="0.25">
      <c r="A4113">
        <v>-8076214.1699922998</v>
      </c>
      <c r="B4113">
        <v>-47648.410440178501</v>
      </c>
      <c r="C4113">
        <v>4.8720251768827397E-2</v>
      </c>
    </row>
    <row r="4114" spans="1:3" x14ac:dyDescent="0.25">
      <c r="A4114">
        <v>-8075279.6911153803</v>
      </c>
      <c r="B4114">
        <v>-47648.410440178501</v>
      </c>
      <c r="C4114">
        <v>5.8892097324132898E-2</v>
      </c>
    </row>
    <row r="4115" spans="1:3" x14ac:dyDescent="0.25">
      <c r="A4115">
        <v>-8074345.2122384598</v>
      </c>
      <c r="B4115">
        <v>-47648.410440178501</v>
      </c>
      <c r="C4115">
        <v>6.5101340413093498E-2</v>
      </c>
    </row>
    <row r="4116" spans="1:3" x14ac:dyDescent="0.25">
      <c r="A4116">
        <v>-8073410.7333615301</v>
      </c>
      <c r="B4116">
        <v>-47648.410440178501</v>
      </c>
      <c r="C4116">
        <v>7.6597236096858895E-2</v>
      </c>
    </row>
    <row r="4117" spans="1:3" x14ac:dyDescent="0.25">
      <c r="A4117">
        <v>-8072476.2544846097</v>
      </c>
      <c r="B4117">
        <v>-47648.410440178501</v>
      </c>
      <c r="C4117">
        <v>8.6711861193180001E-2</v>
      </c>
    </row>
    <row r="4118" spans="1:3" x14ac:dyDescent="0.25">
      <c r="A4118">
        <v>-8071541.7756076902</v>
      </c>
      <c r="B4118">
        <v>-47648.410440178501</v>
      </c>
      <c r="C4118">
        <v>8.79243984818458E-2</v>
      </c>
    </row>
    <row r="4119" spans="1:3" x14ac:dyDescent="0.25">
      <c r="A4119">
        <v>-8070607.2967307596</v>
      </c>
      <c r="B4119">
        <v>-47648.410440178501</v>
      </c>
      <c r="C4119">
        <v>0.107534199953079</v>
      </c>
    </row>
    <row r="4120" spans="1:3" x14ac:dyDescent="0.25">
      <c r="A4120">
        <v>-8069672.8178538401</v>
      </c>
      <c r="B4120">
        <v>-47648.410440178501</v>
      </c>
      <c r="C4120">
        <v>0.108929760754108</v>
      </c>
    </row>
    <row r="4121" spans="1:3" x14ac:dyDescent="0.25">
      <c r="A4121">
        <v>-8068738.3389769197</v>
      </c>
      <c r="B4121">
        <v>-47648.410440178501</v>
      </c>
      <c r="C4121">
        <v>0.11425569653511</v>
      </c>
    </row>
    <row r="4122" spans="1:3" x14ac:dyDescent="0.25">
      <c r="A4122">
        <v>-8067803.8601000002</v>
      </c>
      <c r="B4122">
        <v>-47648.410440178501</v>
      </c>
      <c r="C4122">
        <v>0</v>
      </c>
    </row>
    <row r="4123" spans="1:3" x14ac:dyDescent="0.25">
      <c r="A4123">
        <v>-8066869.3812230704</v>
      </c>
      <c r="B4123">
        <v>-47648.410440178501</v>
      </c>
      <c r="C4123">
        <v>0</v>
      </c>
    </row>
    <row r="4124" spans="1:3" x14ac:dyDescent="0.25">
      <c r="A4124">
        <v>-8065934.90234615</v>
      </c>
      <c r="B4124">
        <v>-47648.410440178501</v>
      </c>
      <c r="C4124">
        <v>0</v>
      </c>
    </row>
    <row r="4125" spans="1:3" x14ac:dyDescent="0.25">
      <c r="A4125">
        <v>-8065000.4234692296</v>
      </c>
      <c r="B4125">
        <v>-47648.410440178501</v>
      </c>
      <c r="C4125">
        <v>0</v>
      </c>
    </row>
    <row r="4126" spans="1:3" x14ac:dyDescent="0.25">
      <c r="A4126">
        <v>-8064065.9445922999</v>
      </c>
      <c r="B4126">
        <v>-47648.410440178501</v>
      </c>
      <c r="C4126">
        <v>0</v>
      </c>
    </row>
    <row r="4127" spans="1:3" x14ac:dyDescent="0.25">
      <c r="A4127">
        <v>-8063131.4657153804</v>
      </c>
      <c r="B4127">
        <v>-47648.410440178501</v>
      </c>
      <c r="C4127">
        <v>0</v>
      </c>
    </row>
    <row r="4128" spans="1:3" x14ac:dyDescent="0.25">
      <c r="A4128">
        <v>-8079952.0855</v>
      </c>
      <c r="B4128">
        <v>-48582.889316964203</v>
      </c>
      <c r="C4128">
        <v>2.1267985925078298E-2</v>
      </c>
    </row>
    <row r="4129" spans="1:3" x14ac:dyDescent="0.25">
      <c r="A4129">
        <v>-8079017.6066230703</v>
      </c>
      <c r="B4129">
        <v>-48582.889316964203</v>
      </c>
      <c r="C4129">
        <v>3.1012950465083101E-2</v>
      </c>
    </row>
    <row r="4130" spans="1:3" x14ac:dyDescent="0.25">
      <c r="A4130">
        <v>-8078083.1277461499</v>
      </c>
      <c r="B4130">
        <v>-48582.889316964203</v>
      </c>
      <c r="C4130">
        <v>3.1315375119447701E-2</v>
      </c>
    </row>
    <row r="4131" spans="1:3" x14ac:dyDescent="0.25">
      <c r="A4131">
        <v>-8077148.6488692304</v>
      </c>
      <c r="B4131">
        <v>-48582.889316964203</v>
      </c>
      <c r="C4131">
        <v>4.35495190322399E-2</v>
      </c>
    </row>
    <row r="4132" spans="1:3" x14ac:dyDescent="0.25">
      <c r="A4132">
        <v>-8076214.1699922998</v>
      </c>
      <c r="B4132">
        <v>-48582.889316964203</v>
      </c>
      <c r="C4132">
        <v>5.8024916797876303E-2</v>
      </c>
    </row>
    <row r="4133" spans="1:3" x14ac:dyDescent="0.25">
      <c r="A4133">
        <v>-8075279.6911153803</v>
      </c>
      <c r="B4133">
        <v>-48582.889316964203</v>
      </c>
      <c r="C4133">
        <v>6.8659566342830602E-2</v>
      </c>
    </row>
    <row r="4134" spans="1:3" x14ac:dyDescent="0.25">
      <c r="A4134">
        <v>-8074345.2122384598</v>
      </c>
      <c r="B4134">
        <v>-48582.889316964203</v>
      </c>
      <c r="C4134">
        <v>8.2349874079227406E-2</v>
      </c>
    </row>
    <row r="4135" spans="1:3" x14ac:dyDescent="0.25">
      <c r="A4135">
        <v>-8073410.7333615301</v>
      </c>
      <c r="B4135">
        <v>-48582.889316964203</v>
      </c>
      <c r="C4135">
        <v>9.1866552829742404E-2</v>
      </c>
    </row>
    <row r="4136" spans="1:3" x14ac:dyDescent="0.25">
      <c r="A4136">
        <v>-8072476.2544846097</v>
      </c>
      <c r="B4136">
        <v>-48582.889316964203</v>
      </c>
      <c r="C4136">
        <v>0.10470283776521599</v>
      </c>
    </row>
    <row r="4137" spans="1:3" x14ac:dyDescent="0.25">
      <c r="A4137">
        <v>-8071541.7756076902</v>
      </c>
      <c r="B4137">
        <v>-48582.889316964203</v>
      </c>
      <c r="C4137">
        <v>0.11350093781947999</v>
      </c>
    </row>
    <row r="4138" spans="1:3" x14ac:dyDescent="0.25">
      <c r="A4138">
        <v>-8070607.2967307596</v>
      </c>
      <c r="B4138">
        <v>-48582.889316964203</v>
      </c>
      <c r="C4138">
        <v>0.12573488056659601</v>
      </c>
    </row>
    <row r="4139" spans="1:3" x14ac:dyDescent="0.25">
      <c r="A4139">
        <v>-8069672.8178538401</v>
      </c>
      <c r="B4139">
        <v>-48582.889316964203</v>
      </c>
      <c r="C4139">
        <v>0.12672649323940199</v>
      </c>
    </row>
    <row r="4140" spans="1:3" x14ac:dyDescent="0.25">
      <c r="A4140">
        <v>-8068738.3389769197</v>
      </c>
      <c r="B4140">
        <v>-48582.889316964203</v>
      </c>
      <c r="C4140">
        <v>0.13163010776042899</v>
      </c>
    </row>
    <row r="4141" spans="1:3" x14ac:dyDescent="0.25">
      <c r="A4141">
        <v>-8067803.8601000002</v>
      </c>
      <c r="B4141">
        <v>-48582.889316964203</v>
      </c>
      <c r="C4141">
        <v>0</v>
      </c>
    </row>
    <row r="4142" spans="1:3" x14ac:dyDescent="0.25">
      <c r="A4142">
        <v>-8066869.3812230704</v>
      </c>
      <c r="B4142">
        <v>-48582.889316964203</v>
      </c>
      <c r="C4142">
        <v>0</v>
      </c>
    </row>
    <row r="4143" spans="1:3" x14ac:dyDescent="0.25">
      <c r="A4143">
        <v>-8065934.90234615</v>
      </c>
      <c r="B4143">
        <v>-48582.889316964203</v>
      </c>
      <c r="C4143">
        <v>0</v>
      </c>
    </row>
    <row r="4144" spans="1:3" x14ac:dyDescent="0.25">
      <c r="A4144">
        <v>-8065000.4234692296</v>
      </c>
      <c r="B4144">
        <v>-48582.889316964203</v>
      </c>
      <c r="C4144">
        <v>0</v>
      </c>
    </row>
    <row r="4145" spans="1:3" x14ac:dyDescent="0.25">
      <c r="A4145">
        <v>-8064065.9445922999</v>
      </c>
      <c r="B4145">
        <v>-48582.889316964203</v>
      </c>
      <c r="C4145">
        <v>0</v>
      </c>
    </row>
    <row r="4146" spans="1:3" x14ac:dyDescent="0.25">
      <c r="A4146">
        <v>-8080886.5643769205</v>
      </c>
      <c r="B4146">
        <v>-49517.368193749899</v>
      </c>
      <c r="C4146">
        <v>1.8859483301639501E-2</v>
      </c>
    </row>
    <row r="4147" spans="1:3" x14ac:dyDescent="0.25">
      <c r="A4147">
        <v>-8079952.0855</v>
      </c>
      <c r="B4147">
        <v>-49517.368193749899</v>
      </c>
      <c r="C4147">
        <v>2.7587570250034301E-2</v>
      </c>
    </row>
    <row r="4148" spans="1:3" x14ac:dyDescent="0.25">
      <c r="A4148">
        <v>-8079017.6066230703</v>
      </c>
      <c r="B4148">
        <v>-49517.368193749899</v>
      </c>
      <c r="C4148">
        <v>3.50722633302211E-2</v>
      </c>
    </row>
    <row r="4149" spans="1:3" x14ac:dyDescent="0.25">
      <c r="A4149">
        <v>-8078083.1277461499</v>
      </c>
      <c r="B4149">
        <v>-49517.368193749899</v>
      </c>
      <c r="C4149">
        <v>4.2677309364080401E-2</v>
      </c>
    </row>
    <row r="4150" spans="1:3" x14ac:dyDescent="0.25">
      <c r="A4150">
        <v>-8077148.6488692304</v>
      </c>
      <c r="B4150">
        <v>-49517.368193749899</v>
      </c>
      <c r="C4150">
        <v>5.7370830327272401E-2</v>
      </c>
    </row>
    <row r="4151" spans="1:3" x14ac:dyDescent="0.25">
      <c r="A4151">
        <v>-8076214.1699922998</v>
      </c>
      <c r="B4151">
        <v>-49517.368193749899</v>
      </c>
      <c r="C4151">
        <v>6.7878089845180498E-2</v>
      </c>
    </row>
    <row r="4152" spans="1:3" x14ac:dyDescent="0.25">
      <c r="A4152">
        <v>-8075279.6911153803</v>
      </c>
      <c r="B4152">
        <v>-49517.368193749899</v>
      </c>
      <c r="C4152">
        <v>8.6504593491554205E-2</v>
      </c>
    </row>
    <row r="4153" spans="1:3" x14ac:dyDescent="0.25">
      <c r="A4153">
        <v>-8074345.2122384598</v>
      </c>
      <c r="B4153">
        <v>-49517.368193749899</v>
      </c>
      <c r="C4153">
        <v>9.9554516375064794E-2</v>
      </c>
    </row>
    <row r="4154" spans="1:3" x14ac:dyDescent="0.25">
      <c r="A4154">
        <v>-8073410.7333615301</v>
      </c>
      <c r="B4154">
        <v>-49517.368193749899</v>
      </c>
      <c r="C4154">
        <v>0.111742831766605</v>
      </c>
    </row>
    <row r="4155" spans="1:3" x14ac:dyDescent="0.25">
      <c r="A4155">
        <v>-8072476.2544846097</v>
      </c>
      <c r="B4155">
        <v>-49517.368193749899</v>
      </c>
      <c r="C4155">
        <v>0.112530797719955</v>
      </c>
    </row>
    <row r="4156" spans="1:3" x14ac:dyDescent="0.25">
      <c r="A4156">
        <v>-8071541.7756076902</v>
      </c>
      <c r="B4156">
        <v>-49517.368193749899</v>
      </c>
      <c r="C4156">
        <v>0.13545699417591001</v>
      </c>
    </row>
    <row r="4157" spans="1:3" x14ac:dyDescent="0.25">
      <c r="A4157">
        <v>-8070607.2967307596</v>
      </c>
      <c r="B4157">
        <v>-49517.368193749899</v>
      </c>
      <c r="C4157">
        <v>0.14657194912433599</v>
      </c>
    </row>
    <row r="4158" spans="1:3" x14ac:dyDescent="0.25">
      <c r="A4158">
        <v>-8069672.8178538401</v>
      </c>
      <c r="B4158">
        <v>-49517.368193749899</v>
      </c>
      <c r="C4158">
        <v>0.14739871025085399</v>
      </c>
    </row>
    <row r="4159" spans="1:3" x14ac:dyDescent="0.25">
      <c r="A4159">
        <v>-8068738.3389769197</v>
      </c>
      <c r="B4159">
        <v>-49517.368193749899</v>
      </c>
      <c r="C4159">
        <v>0.15269976854324299</v>
      </c>
    </row>
    <row r="4160" spans="1:3" x14ac:dyDescent="0.25">
      <c r="A4160">
        <v>-8067803.8601000002</v>
      </c>
      <c r="B4160">
        <v>-49517.368193749899</v>
      </c>
      <c r="C4160">
        <v>0</v>
      </c>
    </row>
    <row r="4161" spans="1:3" x14ac:dyDescent="0.25">
      <c r="A4161">
        <v>-8066869.3812230704</v>
      </c>
      <c r="B4161">
        <v>-49517.368193749899</v>
      </c>
      <c r="C4161">
        <v>0</v>
      </c>
    </row>
    <row r="4162" spans="1:3" x14ac:dyDescent="0.25">
      <c r="A4162">
        <v>-8065934.90234615</v>
      </c>
      <c r="B4162">
        <v>-49517.368193749899</v>
      </c>
      <c r="C4162">
        <v>0</v>
      </c>
    </row>
    <row r="4163" spans="1:3" x14ac:dyDescent="0.25">
      <c r="A4163">
        <v>-8065000.4234692296</v>
      </c>
      <c r="B4163">
        <v>-49517.368193749899</v>
      </c>
      <c r="C4163">
        <v>0</v>
      </c>
    </row>
    <row r="4164" spans="1:3" x14ac:dyDescent="0.25">
      <c r="A4164">
        <v>-8064065.9445922999</v>
      </c>
      <c r="B4164">
        <v>-49517.368193749899</v>
      </c>
      <c r="C4164">
        <v>0</v>
      </c>
    </row>
    <row r="4165" spans="1:3" x14ac:dyDescent="0.25">
      <c r="A4165">
        <v>-8080886.5643769205</v>
      </c>
      <c r="B4165">
        <v>-50451.847070535703</v>
      </c>
      <c r="C4165">
        <v>2.18451600521802E-2</v>
      </c>
    </row>
    <row r="4166" spans="1:3" x14ac:dyDescent="0.25">
      <c r="A4166">
        <v>-8079952.0855</v>
      </c>
      <c r="B4166">
        <v>-50451.847070535703</v>
      </c>
      <c r="C4166">
        <v>3.4748062491416903E-2</v>
      </c>
    </row>
    <row r="4167" spans="1:3" x14ac:dyDescent="0.25">
      <c r="A4167">
        <v>-8079017.6066230703</v>
      </c>
      <c r="B4167">
        <v>-50451.847070535703</v>
      </c>
      <c r="C4167">
        <v>4.2261362075805602E-2</v>
      </c>
    </row>
    <row r="4168" spans="1:3" x14ac:dyDescent="0.25">
      <c r="A4168">
        <v>-8078083.1277461499</v>
      </c>
      <c r="B4168">
        <v>-50451.847070535703</v>
      </c>
      <c r="C4168">
        <v>5.6852325797080903E-2</v>
      </c>
    </row>
    <row r="4169" spans="1:3" x14ac:dyDescent="0.25">
      <c r="A4169">
        <v>-8077148.6488692304</v>
      </c>
      <c r="B4169">
        <v>-50451.847070535703</v>
      </c>
      <c r="C4169">
        <v>7.4641823768615695E-2</v>
      </c>
    </row>
    <row r="4170" spans="1:3" x14ac:dyDescent="0.25">
      <c r="A4170">
        <v>-8076214.1699922998</v>
      </c>
      <c r="B4170">
        <v>-50451.847070535703</v>
      </c>
      <c r="C4170">
        <v>8.5741676390170996E-2</v>
      </c>
    </row>
    <row r="4171" spans="1:3" x14ac:dyDescent="0.25">
      <c r="A4171">
        <v>-8075279.6911153803</v>
      </c>
      <c r="B4171">
        <v>-50451.847070535703</v>
      </c>
      <c r="C4171">
        <v>9.5098607242107294E-2</v>
      </c>
    </row>
    <row r="4172" spans="1:3" x14ac:dyDescent="0.25">
      <c r="A4172">
        <v>-8074345.2122384598</v>
      </c>
      <c r="B4172">
        <v>-50451.847070535703</v>
      </c>
      <c r="C4172">
        <v>0.10539434105157799</v>
      </c>
    </row>
    <row r="4173" spans="1:3" x14ac:dyDescent="0.25">
      <c r="A4173">
        <v>-8073410.7333615301</v>
      </c>
      <c r="B4173">
        <v>-50451.847070535703</v>
      </c>
      <c r="C4173">
        <v>0.129091471433639</v>
      </c>
    </row>
    <row r="4174" spans="1:3" x14ac:dyDescent="0.25">
      <c r="A4174">
        <v>-8072476.2544846097</v>
      </c>
      <c r="B4174">
        <v>-50451.847070535703</v>
      </c>
      <c r="C4174">
        <v>0.134329453110694</v>
      </c>
    </row>
    <row r="4175" spans="1:3" x14ac:dyDescent="0.25">
      <c r="A4175">
        <v>-8071541.7756076902</v>
      </c>
      <c r="B4175">
        <v>-50451.847070535703</v>
      </c>
      <c r="C4175">
        <v>0.15871256589889499</v>
      </c>
    </row>
    <row r="4176" spans="1:3" x14ac:dyDescent="0.25">
      <c r="A4176">
        <v>-8070607.2967307596</v>
      </c>
      <c r="B4176">
        <v>-50451.847070535703</v>
      </c>
      <c r="C4176">
        <v>0.17111082375049499</v>
      </c>
    </row>
    <row r="4177" spans="1:3" x14ac:dyDescent="0.25">
      <c r="A4177">
        <v>-8069672.8178538401</v>
      </c>
      <c r="B4177">
        <v>-50451.847070535703</v>
      </c>
      <c r="C4177">
        <v>0.17150691151618899</v>
      </c>
    </row>
    <row r="4178" spans="1:3" x14ac:dyDescent="0.25">
      <c r="A4178">
        <v>-8068738.3389769197</v>
      </c>
      <c r="B4178">
        <v>-50451.847070535703</v>
      </c>
      <c r="C4178">
        <v>0.175834760069847</v>
      </c>
    </row>
    <row r="4179" spans="1:3" x14ac:dyDescent="0.25">
      <c r="A4179">
        <v>-8067803.8601000002</v>
      </c>
      <c r="B4179">
        <v>-50451.847070535703</v>
      </c>
      <c r="C4179">
        <v>0</v>
      </c>
    </row>
    <row r="4180" spans="1:3" x14ac:dyDescent="0.25">
      <c r="A4180">
        <v>-8066869.3812230704</v>
      </c>
      <c r="B4180">
        <v>-50451.847070535703</v>
      </c>
      <c r="C4180">
        <v>0</v>
      </c>
    </row>
    <row r="4181" spans="1:3" x14ac:dyDescent="0.25">
      <c r="A4181">
        <v>-8065934.90234615</v>
      </c>
      <c r="B4181">
        <v>-50451.847070535703</v>
      </c>
      <c r="C4181">
        <v>0</v>
      </c>
    </row>
    <row r="4182" spans="1:3" x14ac:dyDescent="0.25">
      <c r="A4182">
        <v>-8065000.4234692296</v>
      </c>
      <c r="B4182">
        <v>-50451.847070535703</v>
      </c>
      <c r="C4182">
        <v>0</v>
      </c>
    </row>
    <row r="4183" spans="1:3" x14ac:dyDescent="0.25">
      <c r="A4183">
        <v>-8064065.9445922999</v>
      </c>
      <c r="B4183">
        <v>-50451.847070535703</v>
      </c>
      <c r="C4183">
        <v>0</v>
      </c>
    </row>
    <row r="4184" spans="1:3" x14ac:dyDescent="0.25">
      <c r="A4184">
        <v>-8080886.5643769205</v>
      </c>
      <c r="B4184">
        <v>-51386.325947321398</v>
      </c>
      <c r="C4184">
        <v>3.1547494232654502E-2</v>
      </c>
    </row>
    <row r="4185" spans="1:3" x14ac:dyDescent="0.25">
      <c r="A4185">
        <v>-8079952.0855</v>
      </c>
      <c r="B4185">
        <v>-51386.325947321398</v>
      </c>
      <c r="C4185">
        <v>4.4573653489351203E-2</v>
      </c>
    </row>
    <row r="4186" spans="1:3" x14ac:dyDescent="0.25">
      <c r="A4186">
        <v>-8079017.6066230703</v>
      </c>
      <c r="B4186">
        <v>-51386.325947321398</v>
      </c>
      <c r="C4186">
        <v>5.2543457597494098E-2</v>
      </c>
    </row>
    <row r="4187" spans="1:3" x14ac:dyDescent="0.25">
      <c r="A4187">
        <v>-8078083.1277461499</v>
      </c>
      <c r="B4187">
        <v>-51386.325947321398</v>
      </c>
      <c r="C4187">
        <v>6.9465711712837205E-2</v>
      </c>
    </row>
    <row r="4188" spans="1:3" x14ac:dyDescent="0.25">
      <c r="A4188">
        <v>-8077148.6488692304</v>
      </c>
      <c r="B4188">
        <v>-51386.325947321398</v>
      </c>
      <c r="C4188">
        <v>7.9790621995925903E-2</v>
      </c>
    </row>
    <row r="4189" spans="1:3" x14ac:dyDescent="0.25">
      <c r="A4189">
        <v>-8076214.1699922998</v>
      </c>
      <c r="B4189">
        <v>-51386.325947321398</v>
      </c>
      <c r="C4189">
        <v>9.44939479231834E-2</v>
      </c>
    </row>
    <row r="4190" spans="1:3" x14ac:dyDescent="0.25">
      <c r="A4190">
        <v>-8075279.6911153803</v>
      </c>
      <c r="B4190">
        <v>-51386.325947321398</v>
      </c>
      <c r="C4190">
        <v>0.117078609764575</v>
      </c>
    </row>
    <row r="4191" spans="1:3" x14ac:dyDescent="0.25">
      <c r="A4191">
        <v>-8074345.2122384598</v>
      </c>
      <c r="B4191">
        <v>-51386.325947321398</v>
      </c>
      <c r="C4191">
        <v>0.12828786671161599</v>
      </c>
    </row>
    <row r="4192" spans="1:3" x14ac:dyDescent="0.25">
      <c r="A4192">
        <v>-8073410.7333615301</v>
      </c>
      <c r="B4192">
        <v>-51386.325947321398</v>
      </c>
      <c r="C4192">
        <v>0.15332792699337</v>
      </c>
    </row>
    <row r="4193" spans="1:3" x14ac:dyDescent="0.25">
      <c r="A4193">
        <v>-8072476.2544846097</v>
      </c>
      <c r="B4193">
        <v>-51386.325947321398</v>
      </c>
      <c r="C4193">
        <v>0.15792314708232799</v>
      </c>
    </row>
    <row r="4194" spans="1:3" x14ac:dyDescent="0.25">
      <c r="A4194">
        <v>-8071541.7756076902</v>
      </c>
      <c r="B4194">
        <v>-51386.325947321398</v>
      </c>
      <c r="C4194">
        <v>0.184844240546226</v>
      </c>
    </row>
    <row r="4195" spans="1:3" x14ac:dyDescent="0.25">
      <c r="A4195">
        <v>-8070607.2967307596</v>
      </c>
      <c r="B4195">
        <v>-51386.325947321398</v>
      </c>
      <c r="C4195">
        <v>0.19259041547775199</v>
      </c>
    </row>
    <row r="4196" spans="1:3" x14ac:dyDescent="0.25">
      <c r="A4196">
        <v>-8069672.8178538401</v>
      </c>
      <c r="B4196">
        <v>-51386.325947321398</v>
      </c>
      <c r="C4196">
        <v>0.19619654119014701</v>
      </c>
    </row>
    <row r="4197" spans="1:3" x14ac:dyDescent="0.25">
      <c r="A4197">
        <v>-8068738.3389769197</v>
      </c>
      <c r="B4197">
        <v>-51386.325947321398</v>
      </c>
      <c r="C4197">
        <v>0.199811056256294</v>
      </c>
    </row>
    <row r="4198" spans="1:3" x14ac:dyDescent="0.25">
      <c r="A4198">
        <v>-8067803.8601000002</v>
      </c>
      <c r="B4198">
        <v>-51386.325947321398</v>
      </c>
      <c r="C4198">
        <v>0.221805855631828</v>
      </c>
    </row>
    <row r="4199" spans="1:3" x14ac:dyDescent="0.25">
      <c r="A4199">
        <v>-8066869.3812230704</v>
      </c>
      <c r="B4199">
        <v>-51386.325947321398</v>
      </c>
      <c r="C4199">
        <v>0</v>
      </c>
    </row>
    <row r="4200" spans="1:3" x14ac:dyDescent="0.25">
      <c r="A4200">
        <v>-8065934.90234615</v>
      </c>
      <c r="B4200">
        <v>-51386.325947321398</v>
      </c>
      <c r="C4200">
        <v>0</v>
      </c>
    </row>
    <row r="4201" spans="1:3" x14ac:dyDescent="0.25">
      <c r="A4201">
        <v>-8065000.4234692296</v>
      </c>
      <c r="B4201">
        <v>-51386.325947321398</v>
      </c>
      <c r="C4201">
        <v>0</v>
      </c>
    </row>
    <row r="4202" spans="1:3" x14ac:dyDescent="0.25">
      <c r="A4202">
        <v>-8064065.9445922999</v>
      </c>
      <c r="B4202">
        <v>-51386.325947321398</v>
      </c>
      <c r="C4202">
        <v>0</v>
      </c>
    </row>
    <row r="4203" spans="1:3" x14ac:dyDescent="0.25">
      <c r="A4203">
        <v>-8063131.4657153804</v>
      </c>
      <c r="B4203">
        <v>-51386.325947321398</v>
      </c>
      <c r="C4203">
        <v>0</v>
      </c>
    </row>
    <row r="4204" spans="1:3" x14ac:dyDescent="0.25">
      <c r="A4204">
        <v>-8081821.0432538399</v>
      </c>
      <c r="B4204">
        <v>-52320.804824107101</v>
      </c>
      <c r="C4204">
        <v>2.9376145452260902E-2</v>
      </c>
    </row>
    <row r="4205" spans="1:3" x14ac:dyDescent="0.25">
      <c r="A4205">
        <v>-8080886.5643769205</v>
      </c>
      <c r="B4205">
        <v>-52320.804824107101</v>
      </c>
      <c r="C4205">
        <v>4.15364354848861E-2</v>
      </c>
    </row>
    <row r="4206" spans="1:3" x14ac:dyDescent="0.25">
      <c r="A4206">
        <v>-8079952.0855</v>
      </c>
      <c r="B4206">
        <v>-52320.804824107101</v>
      </c>
      <c r="C4206">
        <v>4.4488560408353799E-2</v>
      </c>
    </row>
    <row r="4207" spans="1:3" x14ac:dyDescent="0.25">
      <c r="A4207">
        <v>-8079017.6066230703</v>
      </c>
      <c r="B4207">
        <v>-52320.804824107101</v>
      </c>
      <c r="C4207">
        <v>6.05203732848167E-2</v>
      </c>
    </row>
    <row r="4208" spans="1:3" x14ac:dyDescent="0.25">
      <c r="A4208">
        <v>-8078083.1277461499</v>
      </c>
      <c r="B4208">
        <v>-52320.804824107101</v>
      </c>
      <c r="C4208">
        <v>7.9261220991611397E-2</v>
      </c>
    </row>
    <row r="4209" spans="1:3" x14ac:dyDescent="0.25">
      <c r="A4209">
        <v>-8077148.6488692304</v>
      </c>
      <c r="B4209">
        <v>-52320.804824107101</v>
      </c>
      <c r="C4209">
        <v>8.8945202529430306E-2</v>
      </c>
    </row>
    <row r="4210" spans="1:3" x14ac:dyDescent="0.25">
      <c r="A4210">
        <v>-8076214.1699922998</v>
      </c>
      <c r="B4210">
        <v>-52320.804824107101</v>
      </c>
      <c r="C4210">
        <v>0.113530300557613</v>
      </c>
    </row>
    <row r="4211" spans="1:3" x14ac:dyDescent="0.25">
      <c r="A4211">
        <v>-8075279.6911153803</v>
      </c>
      <c r="B4211">
        <v>-52320.804824107101</v>
      </c>
      <c r="C4211">
        <v>0.14253400266170499</v>
      </c>
    </row>
    <row r="4212" spans="1:3" x14ac:dyDescent="0.25">
      <c r="A4212">
        <v>-8074345.2122384598</v>
      </c>
      <c r="B4212">
        <v>-52320.804824107101</v>
      </c>
      <c r="C4212">
        <v>0.15301278233528101</v>
      </c>
    </row>
    <row r="4213" spans="1:3" x14ac:dyDescent="0.25">
      <c r="A4213">
        <v>-8073410.7333615301</v>
      </c>
      <c r="B4213">
        <v>-52320.804824107101</v>
      </c>
      <c r="C4213">
        <v>0.179412975907325</v>
      </c>
    </row>
    <row r="4214" spans="1:3" x14ac:dyDescent="0.25">
      <c r="A4214">
        <v>-8072476.2544846097</v>
      </c>
      <c r="B4214">
        <v>-52320.804824107101</v>
      </c>
      <c r="C4214">
        <v>0.179742991924285</v>
      </c>
    </row>
    <row r="4215" spans="1:3" x14ac:dyDescent="0.25">
      <c r="A4215">
        <v>-8071541.7756076902</v>
      </c>
      <c r="B4215">
        <v>-52320.804824107101</v>
      </c>
      <c r="C4215">
        <v>0.21073751151561701</v>
      </c>
    </row>
    <row r="4216" spans="1:3" x14ac:dyDescent="0.25">
      <c r="A4216">
        <v>-8070607.2967307596</v>
      </c>
      <c r="B4216">
        <v>-52320.804824107101</v>
      </c>
      <c r="C4216">
        <v>0.21401059627532901</v>
      </c>
    </row>
    <row r="4217" spans="1:3" x14ac:dyDescent="0.25">
      <c r="A4217">
        <v>-8069672.8178538401</v>
      </c>
      <c r="B4217">
        <v>-52320.804824107101</v>
      </c>
      <c r="C4217">
        <v>0.22145099937915799</v>
      </c>
    </row>
    <row r="4218" spans="1:3" x14ac:dyDescent="0.25">
      <c r="A4218">
        <v>-8068738.3389769197</v>
      </c>
      <c r="B4218">
        <v>-52320.804824107101</v>
      </c>
      <c r="C4218">
        <v>0.23371796309947901</v>
      </c>
    </row>
    <row r="4219" spans="1:3" x14ac:dyDescent="0.25">
      <c r="A4219">
        <v>-8067803.8601000002</v>
      </c>
      <c r="B4219">
        <v>-52320.804824107101</v>
      </c>
      <c r="C4219">
        <v>0.25228354334831199</v>
      </c>
    </row>
    <row r="4220" spans="1:3" x14ac:dyDescent="0.25">
      <c r="A4220">
        <v>-8066869.3812230704</v>
      </c>
      <c r="B4220">
        <v>-52320.804824107101</v>
      </c>
      <c r="C4220">
        <v>0</v>
      </c>
    </row>
    <row r="4221" spans="1:3" x14ac:dyDescent="0.25">
      <c r="A4221">
        <v>-8065934.90234615</v>
      </c>
      <c r="B4221">
        <v>-52320.804824107101</v>
      </c>
      <c r="C4221">
        <v>0</v>
      </c>
    </row>
    <row r="4222" spans="1:3" x14ac:dyDescent="0.25">
      <c r="A4222">
        <v>-8065000.4234692296</v>
      </c>
      <c r="B4222">
        <v>-52320.804824107101</v>
      </c>
      <c r="C4222">
        <v>0</v>
      </c>
    </row>
    <row r="4223" spans="1:3" x14ac:dyDescent="0.25">
      <c r="A4223">
        <v>-8064065.9445922999</v>
      </c>
      <c r="B4223">
        <v>-52320.804824107101</v>
      </c>
      <c r="C4223">
        <v>0</v>
      </c>
    </row>
    <row r="4224" spans="1:3" x14ac:dyDescent="0.25">
      <c r="A4224">
        <v>-8063131.4657153804</v>
      </c>
      <c r="B4224">
        <v>-52320.804824107101</v>
      </c>
      <c r="C4224">
        <v>0</v>
      </c>
    </row>
    <row r="4225" spans="1:3" x14ac:dyDescent="0.25">
      <c r="A4225">
        <v>-8062196.98683846</v>
      </c>
      <c r="B4225">
        <v>-52320.804824107101</v>
      </c>
      <c r="C4225">
        <v>0</v>
      </c>
    </row>
    <row r="4226" spans="1:3" x14ac:dyDescent="0.25">
      <c r="A4226">
        <v>-8081821.0432538399</v>
      </c>
      <c r="B4226">
        <v>-53255.283700892804</v>
      </c>
      <c r="C4226">
        <v>3.5959348082542399E-2</v>
      </c>
    </row>
    <row r="4227" spans="1:3" x14ac:dyDescent="0.25">
      <c r="A4227">
        <v>-8080886.5643769205</v>
      </c>
      <c r="B4227">
        <v>-53255.283700892804</v>
      </c>
      <c r="C4227">
        <v>5.0091087818145703E-2</v>
      </c>
    </row>
    <row r="4228" spans="1:3" x14ac:dyDescent="0.25">
      <c r="A4228">
        <v>-8079952.0855</v>
      </c>
      <c r="B4228">
        <v>-53255.283700892804</v>
      </c>
      <c r="C4228">
        <v>5.6917056441306998E-2</v>
      </c>
    </row>
    <row r="4229" spans="1:3" x14ac:dyDescent="0.25">
      <c r="A4229">
        <v>-8079017.6066230703</v>
      </c>
      <c r="B4229">
        <v>-53255.283700892804</v>
      </c>
      <c r="C4229">
        <v>7.55009725689888E-2</v>
      </c>
    </row>
    <row r="4230" spans="1:3" x14ac:dyDescent="0.25">
      <c r="A4230">
        <v>-8078083.1277461499</v>
      </c>
      <c r="B4230">
        <v>-53255.283700892804</v>
      </c>
      <c r="C4230">
        <v>0.102181881666183</v>
      </c>
    </row>
    <row r="4231" spans="1:3" x14ac:dyDescent="0.25">
      <c r="A4231">
        <v>-8077148.6488692304</v>
      </c>
      <c r="B4231">
        <v>-53255.283700892804</v>
      </c>
      <c r="C4231">
        <v>0.11323370039463</v>
      </c>
    </row>
    <row r="4232" spans="1:3" x14ac:dyDescent="0.25">
      <c r="A4232">
        <v>-8076214.1699922998</v>
      </c>
      <c r="B4232">
        <v>-53255.283700892804</v>
      </c>
      <c r="C4232">
        <v>0.13778796792030301</v>
      </c>
    </row>
    <row r="4233" spans="1:3" x14ac:dyDescent="0.25">
      <c r="A4233">
        <v>-8075279.6911153803</v>
      </c>
      <c r="B4233">
        <v>-53255.283700892804</v>
      </c>
      <c r="C4233">
        <v>0.14838925004005399</v>
      </c>
    </row>
    <row r="4234" spans="1:3" x14ac:dyDescent="0.25">
      <c r="A4234">
        <v>-8074345.2122384598</v>
      </c>
      <c r="B4234">
        <v>-53255.283700892804</v>
      </c>
      <c r="C4234">
        <v>0.175483077764511</v>
      </c>
    </row>
    <row r="4235" spans="1:3" x14ac:dyDescent="0.25">
      <c r="A4235">
        <v>-8073410.7333615301</v>
      </c>
      <c r="B4235">
        <v>-53255.283700892804</v>
      </c>
      <c r="C4235">
        <v>0.19907234609127</v>
      </c>
    </row>
    <row r="4236" spans="1:3" x14ac:dyDescent="0.25">
      <c r="A4236">
        <v>-8072476.2544846097</v>
      </c>
      <c r="B4236">
        <v>-53255.283700892804</v>
      </c>
      <c r="C4236">
        <v>0.21024115383625</v>
      </c>
    </row>
    <row r="4237" spans="1:3" x14ac:dyDescent="0.25">
      <c r="A4237">
        <v>-8071541.7756076902</v>
      </c>
      <c r="B4237">
        <v>-53255.283700892804</v>
      </c>
      <c r="C4237">
        <v>0.238681584596633</v>
      </c>
    </row>
    <row r="4238" spans="1:3" x14ac:dyDescent="0.25">
      <c r="A4238">
        <v>-8070607.2967307596</v>
      </c>
      <c r="B4238">
        <v>-53255.283700892804</v>
      </c>
      <c r="C4238">
        <v>0.24125410616397799</v>
      </c>
    </row>
    <row r="4239" spans="1:3" x14ac:dyDescent="0.25">
      <c r="A4239">
        <v>-8069672.8178538401</v>
      </c>
      <c r="B4239">
        <v>-53255.283700892804</v>
      </c>
      <c r="C4239">
        <v>0.25211477279663003</v>
      </c>
    </row>
    <row r="4240" spans="1:3" x14ac:dyDescent="0.25">
      <c r="A4240">
        <v>-8068738.3389769197</v>
      </c>
      <c r="B4240">
        <v>-53255.283700892804</v>
      </c>
      <c r="C4240">
        <v>0.27779564261436401</v>
      </c>
    </row>
    <row r="4241" spans="1:3" x14ac:dyDescent="0.25">
      <c r="A4241">
        <v>-8067803.8601000002</v>
      </c>
      <c r="B4241">
        <v>-53255.283700892804</v>
      </c>
      <c r="C4241">
        <v>0.27986535429954501</v>
      </c>
    </row>
    <row r="4242" spans="1:3" x14ac:dyDescent="0.25">
      <c r="A4242">
        <v>-8066869.3812230704</v>
      </c>
      <c r="B4242">
        <v>-53255.283700892804</v>
      </c>
      <c r="C4242">
        <v>0</v>
      </c>
    </row>
    <row r="4243" spans="1:3" x14ac:dyDescent="0.25">
      <c r="A4243">
        <v>-8065934.90234615</v>
      </c>
      <c r="B4243">
        <v>-53255.283700892804</v>
      </c>
      <c r="C4243">
        <v>0</v>
      </c>
    </row>
    <row r="4244" spans="1:3" x14ac:dyDescent="0.25">
      <c r="A4244">
        <v>-8065000.4234692296</v>
      </c>
      <c r="B4244">
        <v>-53255.283700892804</v>
      </c>
      <c r="C4244">
        <v>0</v>
      </c>
    </row>
    <row r="4245" spans="1:3" x14ac:dyDescent="0.25">
      <c r="A4245">
        <v>-8064065.9445922999</v>
      </c>
      <c r="B4245">
        <v>-53255.283700892804</v>
      </c>
      <c r="C4245">
        <v>0</v>
      </c>
    </row>
    <row r="4246" spans="1:3" x14ac:dyDescent="0.25">
      <c r="A4246">
        <v>-8063131.4657153804</v>
      </c>
      <c r="B4246">
        <v>-53255.283700892804</v>
      </c>
      <c r="C4246">
        <v>0</v>
      </c>
    </row>
    <row r="4247" spans="1:3" x14ac:dyDescent="0.25">
      <c r="A4247">
        <v>-8062196.98683846</v>
      </c>
      <c r="B4247">
        <v>-53255.283700892804</v>
      </c>
      <c r="C4247">
        <v>0</v>
      </c>
    </row>
    <row r="4248" spans="1:3" x14ac:dyDescent="0.25">
      <c r="A4248">
        <v>-8082755.5221307604</v>
      </c>
      <c r="B4248">
        <v>-54189.762577678499</v>
      </c>
      <c r="C4248">
        <v>3.43619994819164E-2</v>
      </c>
    </row>
    <row r="4249" spans="1:3" x14ac:dyDescent="0.25">
      <c r="A4249">
        <v>-8081821.0432538399</v>
      </c>
      <c r="B4249">
        <v>-54189.762577678499</v>
      </c>
      <c r="C4249">
        <v>3.9465777575969599E-2</v>
      </c>
    </row>
    <row r="4250" spans="1:3" x14ac:dyDescent="0.25">
      <c r="A4250">
        <v>-8080886.5643769205</v>
      </c>
      <c r="B4250">
        <v>-54189.762577678499</v>
      </c>
      <c r="C4250">
        <v>5.6858070194721201E-2</v>
      </c>
    </row>
    <row r="4251" spans="1:3" x14ac:dyDescent="0.25">
      <c r="A4251">
        <v>-8079952.0855</v>
      </c>
      <c r="B4251">
        <v>-54189.762577678499</v>
      </c>
      <c r="C4251">
        <v>7.5428098440170205E-2</v>
      </c>
    </row>
    <row r="4252" spans="1:3" x14ac:dyDescent="0.25">
      <c r="A4252">
        <v>-8079017.6066230703</v>
      </c>
      <c r="B4252">
        <v>-54189.762577678499</v>
      </c>
      <c r="C4252">
        <v>9.79300811886787E-2</v>
      </c>
    </row>
    <row r="4253" spans="1:3" x14ac:dyDescent="0.25">
      <c r="A4253">
        <v>-8078083.1277461499</v>
      </c>
      <c r="B4253">
        <v>-54189.762577678499</v>
      </c>
      <c r="C4253">
        <v>0.10838754475116701</v>
      </c>
    </row>
    <row r="4254" spans="1:3" x14ac:dyDescent="0.25">
      <c r="A4254">
        <v>-8077148.6488692304</v>
      </c>
      <c r="B4254">
        <v>-54189.762577678499</v>
      </c>
      <c r="C4254">
        <v>0.12891353666782299</v>
      </c>
    </row>
    <row r="4255" spans="1:3" x14ac:dyDescent="0.25">
      <c r="A4255">
        <v>-8076214.1699922998</v>
      </c>
      <c r="B4255">
        <v>-54189.762577678499</v>
      </c>
      <c r="C4255">
        <v>0.15472075343132</v>
      </c>
    </row>
    <row r="4256" spans="1:3" x14ac:dyDescent="0.25">
      <c r="A4256">
        <v>-8075279.6911153803</v>
      </c>
      <c r="B4256">
        <v>-54189.762577678499</v>
      </c>
      <c r="C4256">
        <v>0.164342001080513</v>
      </c>
    </row>
    <row r="4257" spans="1:3" x14ac:dyDescent="0.25">
      <c r="A4257">
        <v>-8074345.2122384598</v>
      </c>
      <c r="B4257">
        <v>-54189.762577678499</v>
      </c>
      <c r="C4257">
        <v>0.19561798870563499</v>
      </c>
    </row>
    <row r="4258" spans="1:3" x14ac:dyDescent="0.25">
      <c r="A4258">
        <v>-8073410.7333615301</v>
      </c>
      <c r="B4258">
        <v>-54189.762577678499</v>
      </c>
      <c r="C4258">
        <v>0.227799743413925</v>
      </c>
    </row>
    <row r="4259" spans="1:3" x14ac:dyDescent="0.25">
      <c r="A4259">
        <v>-8072476.2544846097</v>
      </c>
      <c r="B4259">
        <v>-54189.762577678499</v>
      </c>
      <c r="C4259">
        <v>0.235520854592323</v>
      </c>
    </row>
    <row r="4260" spans="1:3" x14ac:dyDescent="0.25">
      <c r="A4260">
        <v>-8071541.7756076902</v>
      </c>
      <c r="B4260">
        <v>-54189.762577678499</v>
      </c>
      <c r="C4260">
        <v>0.26561638712882901</v>
      </c>
    </row>
    <row r="4261" spans="1:3" x14ac:dyDescent="0.25">
      <c r="A4261">
        <v>-8070607.2967307596</v>
      </c>
      <c r="B4261">
        <v>-54189.762577678499</v>
      </c>
      <c r="C4261">
        <v>0.27119353413581798</v>
      </c>
    </row>
    <row r="4262" spans="1:3" x14ac:dyDescent="0.25">
      <c r="A4262">
        <v>-8069672.8178538401</v>
      </c>
      <c r="B4262">
        <v>-54189.762577678499</v>
      </c>
      <c r="C4262">
        <v>0.27767443656921298</v>
      </c>
    </row>
    <row r="4263" spans="1:3" x14ac:dyDescent="0.25">
      <c r="A4263">
        <v>-8068738.3389769197</v>
      </c>
      <c r="B4263">
        <v>-54189.762577678499</v>
      </c>
      <c r="C4263">
        <v>0.309292942285537</v>
      </c>
    </row>
    <row r="4264" spans="1:3" x14ac:dyDescent="0.25">
      <c r="A4264">
        <v>-8067803.8601000002</v>
      </c>
      <c r="B4264">
        <v>-54189.762577678499</v>
      </c>
      <c r="C4264">
        <v>0.31077226996421797</v>
      </c>
    </row>
    <row r="4265" spans="1:3" x14ac:dyDescent="0.25">
      <c r="A4265">
        <v>-8066869.3812230704</v>
      </c>
      <c r="B4265">
        <v>-54189.762577678499</v>
      </c>
      <c r="C4265">
        <v>0.31239140033721902</v>
      </c>
    </row>
    <row r="4266" spans="1:3" x14ac:dyDescent="0.25">
      <c r="A4266">
        <v>-8065934.90234615</v>
      </c>
      <c r="B4266">
        <v>-54189.762577678499</v>
      </c>
      <c r="C4266">
        <v>0</v>
      </c>
    </row>
    <row r="4267" spans="1:3" x14ac:dyDescent="0.25">
      <c r="A4267">
        <v>-8065000.4234692296</v>
      </c>
      <c r="B4267">
        <v>-54189.762577678499</v>
      </c>
      <c r="C4267">
        <v>0</v>
      </c>
    </row>
    <row r="4268" spans="1:3" x14ac:dyDescent="0.25">
      <c r="A4268">
        <v>-8064065.9445922999</v>
      </c>
      <c r="B4268">
        <v>-54189.762577678499</v>
      </c>
      <c r="C4268">
        <v>0</v>
      </c>
    </row>
    <row r="4269" spans="1:3" x14ac:dyDescent="0.25">
      <c r="A4269">
        <v>-8063131.4657153804</v>
      </c>
      <c r="B4269">
        <v>-54189.762577678499</v>
      </c>
      <c r="C4269">
        <v>0</v>
      </c>
    </row>
    <row r="4270" spans="1:3" x14ac:dyDescent="0.25">
      <c r="A4270">
        <v>-8062196.98683846</v>
      </c>
      <c r="B4270">
        <v>-54189.762577678499</v>
      </c>
      <c r="C4270">
        <v>0</v>
      </c>
    </row>
    <row r="4271" spans="1:3" x14ac:dyDescent="0.25">
      <c r="A4271">
        <v>-8061262.5079615302</v>
      </c>
      <c r="B4271">
        <v>-54189.762577678499</v>
      </c>
      <c r="C4271">
        <v>0</v>
      </c>
    </row>
    <row r="4272" spans="1:3" x14ac:dyDescent="0.25">
      <c r="A4272">
        <v>-8082755.5221307604</v>
      </c>
      <c r="B4272">
        <v>-55124.241454464202</v>
      </c>
      <c r="C4272">
        <v>3.5968817770481103E-2</v>
      </c>
    </row>
    <row r="4273" spans="1:3" x14ac:dyDescent="0.25">
      <c r="A4273">
        <v>-8081821.0432538399</v>
      </c>
      <c r="B4273">
        <v>-55124.241454464202</v>
      </c>
      <c r="C4273">
        <v>5.0043914467096301E-2</v>
      </c>
    </row>
    <row r="4274" spans="1:3" x14ac:dyDescent="0.25">
      <c r="A4274">
        <v>-8080886.5643769205</v>
      </c>
      <c r="B4274">
        <v>-55124.241454464202</v>
      </c>
      <c r="C4274">
        <v>6.7463032901286996E-2</v>
      </c>
    </row>
    <row r="4275" spans="1:3" x14ac:dyDescent="0.25">
      <c r="A4275">
        <v>-8079952.0855</v>
      </c>
      <c r="B4275">
        <v>-55124.241454464202</v>
      </c>
      <c r="C4275">
        <v>8.9851804077625205E-2</v>
      </c>
    </row>
    <row r="4276" spans="1:3" x14ac:dyDescent="0.25">
      <c r="A4276">
        <v>-8079017.6066230703</v>
      </c>
      <c r="B4276">
        <v>-55124.241454464202</v>
      </c>
      <c r="C4276">
        <v>0.115012042224407</v>
      </c>
    </row>
    <row r="4277" spans="1:3" x14ac:dyDescent="0.25">
      <c r="A4277">
        <v>-8078083.1277461499</v>
      </c>
      <c r="B4277">
        <v>-55124.241454464202</v>
      </c>
      <c r="C4277">
        <v>0.12450086325407</v>
      </c>
    </row>
    <row r="4278" spans="1:3" x14ac:dyDescent="0.25">
      <c r="A4278">
        <v>-8077148.6488692304</v>
      </c>
      <c r="B4278">
        <v>-55124.241454464202</v>
      </c>
      <c r="C4278">
        <v>0.15206857025623299</v>
      </c>
    </row>
    <row r="4279" spans="1:3" x14ac:dyDescent="0.25">
      <c r="A4279">
        <v>-8076214.1699922998</v>
      </c>
      <c r="B4279">
        <v>-55124.241454464202</v>
      </c>
      <c r="C4279">
        <v>0.18226805329322801</v>
      </c>
    </row>
    <row r="4280" spans="1:3" x14ac:dyDescent="0.25">
      <c r="A4280">
        <v>-8075279.6911153803</v>
      </c>
      <c r="B4280">
        <v>-55124.241454464202</v>
      </c>
      <c r="C4280">
        <v>0.19216735661029799</v>
      </c>
    </row>
    <row r="4281" spans="1:3" x14ac:dyDescent="0.25">
      <c r="A4281">
        <v>-8074345.2122384598</v>
      </c>
      <c r="B4281">
        <v>-55124.241454464202</v>
      </c>
      <c r="C4281">
        <v>0.22490572929382299</v>
      </c>
    </row>
    <row r="4282" spans="1:3" x14ac:dyDescent="0.25">
      <c r="A4282">
        <v>-8073410.7333615301</v>
      </c>
      <c r="B4282">
        <v>-55124.241454464202</v>
      </c>
      <c r="C4282">
        <v>0.23538094758987399</v>
      </c>
    </row>
    <row r="4283" spans="1:3" x14ac:dyDescent="0.25">
      <c r="A4283">
        <v>-8072476.2544846097</v>
      </c>
      <c r="B4283">
        <v>-55124.241454464202</v>
      </c>
      <c r="C4283">
        <v>0.26551750302314697</v>
      </c>
    </row>
    <row r="4284" spans="1:3" x14ac:dyDescent="0.25">
      <c r="A4284">
        <v>-8071541.7756076902</v>
      </c>
      <c r="B4284">
        <v>-55124.241454464202</v>
      </c>
      <c r="C4284">
        <v>0.29230973124504001</v>
      </c>
    </row>
    <row r="4285" spans="1:3" x14ac:dyDescent="0.25">
      <c r="A4285">
        <v>-8070607.2967307596</v>
      </c>
      <c r="B4285">
        <v>-55124.241454464202</v>
      </c>
      <c r="C4285">
        <v>0.30090728402137701</v>
      </c>
    </row>
    <row r="4286" spans="1:3" x14ac:dyDescent="0.25">
      <c r="A4286">
        <v>-8069672.8178538401</v>
      </c>
      <c r="B4286">
        <v>-55124.241454464202</v>
      </c>
      <c r="C4286">
        <v>0.309210985898971</v>
      </c>
    </row>
    <row r="4287" spans="1:3" x14ac:dyDescent="0.25">
      <c r="A4287">
        <v>-8068738.3389769197</v>
      </c>
      <c r="B4287">
        <v>-55124.241454464202</v>
      </c>
      <c r="C4287">
        <v>0.33702993392944303</v>
      </c>
    </row>
    <row r="4288" spans="1:3" x14ac:dyDescent="0.25">
      <c r="A4288">
        <v>-8067803.8601000002</v>
      </c>
      <c r="B4288">
        <v>-55124.241454464202</v>
      </c>
      <c r="C4288">
        <v>0.34506171941757202</v>
      </c>
    </row>
    <row r="4289" spans="1:3" x14ac:dyDescent="0.25">
      <c r="A4289">
        <v>-8066869.3812230704</v>
      </c>
      <c r="B4289">
        <v>-55124.241454464202</v>
      </c>
      <c r="C4289">
        <v>0.34504580497741599</v>
      </c>
    </row>
    <row r="4290" spans="1:3" x14ac:dyDescent="0.25">
      <c r="A4290">
        <v>-8065934.90234615</v>
      </c>
      <c r="B4290">
        <v>-55124.241454464202</v>
      </c>
      <c r="C4290">
        <v>0.352409988641738</v>
      </c>
    </row>
    <row r="4291" spans="1:3" x14ac:dyDescent="0.25">
      <c r="A4291">
        <v>-8065000.4234692296</v>
      </c>
      <c r="B4291">
        <v>-55124.241454464202</v>
      </c>
      <c r="C4291">
        <v>0</v>
      </c>
    </row>
    <row r="4292" spans="1:3" x14ac:dyDescent="0.25">
      <c r="A4292">
        <v>-8064065.9445922999</v>
      </c>
      <c r="B4292">
        <v>-55124.241454464202</v>
      </c>
      <c r="C4292">
        <v>0</v>
      </c>
    </row>
    <row r="4293" spans="1:3" x14ac:dyDescent="0.25">
      <c r="A4293">
        <v>-8063131.4657153804</v>
      </c>
      <c r="B4293">
        <v>-55124.241454464202</v>
      </c>
      <c r="C4293">
        <v>0</v>
      </c>
    </row>
    <row r="4294" spans="1:3" x14ac:dyDescent="0.25">
      <c r="A4294">
        <v>-8062196.98683846</v>
      </c>
      <c r="B4294">
        <v>-55124.241454464202</v>
      </c>
      <c r="C4294">
        <v>0</v>
      </c>
    </row>
    <row r="4295" spans="1:3" x14ac:dyDescent="0.25">
      <c r="A4295">
        <v>-8061262.5079615302</v>
      </c>
      <c r="B4295">
        <v>-55124.241454464202</v>
      </c>
      <c r="C4295">
        <v>0</v>
      </c>
    </row>
    <row r="4296" spans="1:3" x14ac:dyDescent="0.25">
      <c r="A4296">
        <v>-8082755.5221307604</v>
      </c>
      <c r="B4296">
        <v>-56058.720331249999</v>
      </c>
      <c r="C4296">
        <v>4.4820040464401197E-2</v>
      </c>
    </row>
    <row r="4297" spans="1:3" x14ac:dyDescent="0.25">
      <c r="A4297">
        <v>-8081821.0432538399</v>
      </c>
      <c r="B4297">
        <v>-56058.720331249999</v>
      </c>
      <c r="C4297">
        <v>6.10782168805599E-2</v>
      </c>
    </row>
    <row r="4298" spans="1:3" x14ac:dyDescent="0.25">
      <c r="A4298">
        <v>-8080886.5643769205</v>
      </c>
      <c r="B4298">
        <v>-56058.720331249999</v>
      </c>
      <c r="C4298">
        <v>8.2560800015926306E-2</v>
      </c>
    </row>
    <row r="4299" spans="1:3" x14ac:dyDescent="0.25">
      <c r="A4299">
        <v>-8079952.0855</v>
      </c>
      <c r="B4299">
        <v>-56058.720331249999</v>
      </c>
      <c r="C4299">
        <v>8.9862875640392303E-2</v>
      </c>
    </row>
    <row r="4300" spans="1:3" x14ac:dyDescent="0.25">
      <c r="A4300">
        <v>-8079017.6066230703</v>
      </c>
      <c r="B4300">
        <v>-56058.720331249999</v>
      </c>
      <c r="C4300">
        <v>0.120790675282478</v>
      </c>
    </row>
    <row r="4301" spans="1:3" x14ac:dyDescent="0.25">
      <c r="A4301">
        <v>-8078083.1277461499</v>
      </c>
      <c r="B4301">
        <v>-56058.720331249999</v>
      </c>
      <c r="C4301">
        <v>0.14820823073387099</v>
      </c>
    </row>
    <row r="4302" spans="1:3" x14ac:dyDescent="0.25">
      <c r="A4302">
        <v>-8077148.6488692304</v>
      </c>
      <c r="B4302">
        <v>-56058.720331249999</v>
      </c>
      <c r="C4302">
        <v>0.18001778423786099</v>
      </c>
    </row>
    <row r="4303" spans="1:3" x14ac:dyDescent="0.25">
      <c r="A4303">
        <v>-8076214.1699922998</v>
      </c>
      <c r="B4303">
        <v>-56058.720331249999</v>
      </c>
      <c r="C4303">
        <v>0.19210512936115201</v>
      </c>
    </row>
    <row r="4304" spans="1:3" x14ac:dyDescent="0.25">
      <c r="A4304">
        <v>-8075279.6911153803</v>
      </c>
      <c r="B4304">
        <v>-56058.720331249999</v>
      </c>
      <c r="C4304">
        <v>0.22478857636451699</v>
      </c>
    </row>
    <row r="4305" spans="1:3" x14ac:dyDescent="0.25">
      <c r="A4305">
        <v>-8074345.2122384598</v>
      </c>
      <c r="B4305">
        <v>-56058.720331249999</v>
      </c>
      <c r="C4305">
        <v>0.24956484138965601</v>
      </c>
    </row>
    <row r="4306" spans="1:3" x14ac:dyDescent="0.25">
      <c r="A4306">
        <v>-8073410.7333615301</v>
      </c>
      <c r="B4306">
        <v>-56058.720331249999</v>
      </c>
      <c r="C4306">
        <v>0.256325513124465</v>
      </c>
    </row>
    <row r="4307" spans="1:3" x14ac:dyDescent="0.25">
      <c r="A4307">
        <v>-8072476.2544846097</v>
      </c>
      <c r="B4307">
        <v>-56058.720331249999</v>
      </c>
      <c r="C4307">
        <v>0.29035276174545199</v>
      </c>
    </row>
    <row r="4308" spans="1:3" x14ac:dyDescent="0.25">
      <c r="A4308">
        <v>-8071541.7756076902</v>
      </c>
      <c r="B4308">
        <v>-56058.720331249999</v>
      </c>
      <c r="C4308">
        <v>0.32617086172103799</v>
      </c>
    </row>
    <row r="4309" spans="1:3" x14ac:dyDescent="0.25">
      <c r="A4309">
        <v>-8070607.2967307596</v>
      </c>
      <c r="B4309">
        <v>-56058.720331249999</v>
      </c>
      <c r="C4309">
        <v>0.33414572477340598</v>
      </c>
    </row>
    <row r="4310" spans="1:3" x14ac:dyDescent="0.25">
      <c r="A4310">
        <v>-8069672.8178538401</v>
      </c>
      <c r="B4310">
        <v>-56058.720331249999</v>
      </c>
      <c r="C4310">
        <v>0.34234640002250599</v>
      </c>
    </row>
    <row r="4311" spans="1:3" x14ac:dyDescent="0.25">
      <c r="A4311">
        <v>-8068738.3389769197</v>
      </c>
      <c r="B4311">
        <v>-56058.720331249999</v>
      </c>
      <c r="C4311">
        <v>0.36602696776389998</v>
      </c>
    </row>
    <row r="4312" spans="1:3" x14ac:dyDescent="0.25">
      <c r="A4312">
        <v>-8067803.8601000002</v>
      </c>
      <c r="B4312">
        <v>-56058.720331249999</v>
      </c>
      <c r="C4312">
        <v>0.37211072444915699</v>
      </c>
    </row>
    <row r="4313" spans="1:3" x14ac:dyDescent="0.25">
      <c r="A4313">
        <v>-8066869.3812230704</v>
      </c>
      <c r="B4313">
        <v>-56058.720331249999</v>
      </c>
      <c r="C4313">
        <v>0.37379053235053999</v>
      </c>
    </row>
    <row r="4314" spans="1:3" x14ac:dyDescent="0.25">
      <c r="A4314">
        <v>-8065934.90234615</v>
      </c>
      <c r="B4314">
        <v>-56058.720331249999</v>
      </c>
      <c r="C4314">
        <v>0.37775012850761402</v>
      </c>
    </row>
    <row r="4315" spans="1:3" x14ac:dyDescent="0.25">
      <c r="A4315">
        <v>-8065000.4234692296</v>
      </c>
      <c r="B4315">
        <v>-56058.720331249999</v>
      </c>
      <c r="C4315">
        <v>0</v>
      </c>
    </row>
    <row r="4316" spans="1:3" x14ac:dyDescent="0.25">
      <c r="A4316">
        <v>-8064065.9445922999</v>
      </c>
      <c r="B4316">
        <v>-56058.720331249999</v>
      </c>
      <c r="C4316">
        <v>0</v>
      </c>
    </row>
    <row r="4317" spans="1:3" x14ac:dyDescent="0.25">
      <c r="A4317">
        <v>-8063131.4657153804</v>
      </c>
      <c r="B4317">
        <v>-56058.720331249999</v>
      </c>
      <c r="C4317">
        <v>0</v>
      </c>
    </row>
    <row r="4318" spans="1:3" x14ac:dyDescent="0.25">
      <c r="A4318">
        <v>-8062196.98683846</v>
      </c>
      <c r="B4318">
        <v>-56058.720331249999</v>
      </c>
      <c r="C4318">
        <v>0</v>
      </c>
    </row>
    <row r="4319" spans="1:3" x14ac:dyDescent="0.25">
      <c r="A4319">
        <v>-8061262.5079615302</v>
      </c>
      <c r="B4319">
        <v>-56058.720331249999</v>
      </c>
      <c r="C4319">
        <v>0</v>
      </c>
    </row>
    <row r="4320" spans="1:3" x14ac:dyDescent="0.25">
      <c r="A4320">
        <v>-8060328.0290846098</v>
      </c>
      <c r="B4320">
        <v>-56058.720331249999</v>
      </c>
      <c r="C4320">
        <v>0</v>
      </c>
    </row>
    <row r="4321" spans="1:3" x14ac:dyDescent="0.25">
      <c r="A4321">
        <v>-8083690.0010076901</v>
      </c>
      <c r="B4321">
        <v>-56993.199208035701</v>
      </c>
      <c r="C4321">
        <v>4.0250200778245898E-2</v>
      </c>
    </row>
    <row r="4322" spans="1:3" x14ac:dyDescent="0.25">
      <c r="A4322">
        <v>-8082755.5221307604</v>
      </c>
      <c r="B4322">
        <v>-56993.199208035701</v>
      </c>
      <c r="C4322">
        <v>4.4820040464401197E-2</v>
      </c>
    </row>
    <row r="4323" spans="1:3" x14ac:dyDescent="0.25">
      <c r="A4323">
        <v>-8081821.0432538399</v>
      </c>
      <c r="B4323">
        <v>-56993.199208035701</v>
      </c>
      <c r="C4323">
        <v>6.4917005598545005E-2</v>
      </c>
    </row>
    <row r="4324" spans="1:3" x14ac:dyDescent="0.25">
      <c r="A4324">
        <v>-8080886.5643769205</v>
      </c>
      <c r="B4324">
        <v>-56993.199208035701</v>
      </c>
      <c r="C4324">
        <v>8.6908668279647799E-2</v>
      </c>
    </row>
    <row r="4325" spans="1:3" x14ac:dyDescent="0.25">
      <c r="A4325">
        <v>-8079952.0855</v>
      </c>
      <c r="B4325">
        <v>-56993.199208035701</v>
      </c>
      <c r="C4325">
        <v>0.11203302443027401</v>
      </c>
    </row>
    <row r="4326" spans="1:3" x14ac:dyDescent="0.25">
      <c r="A4326">
        <v>-8079017.6066230703</v>
      </c>
      <c r="B4326">
        <v>-56993.199208035701</v>
      </c>
      <c r="C4326">
        <v>0.13943083584308599</v>
      </c>
    </row>
    <row r="4327" spans="1:3" x14ac:dyDescent="0.25">
      <c r="A4327">
        <v>-8078083.1277461499</v>
      </c>
      <c r="B4327">
        <v>-56993.199208035701</v>
      </c>
      <c r="C4327">
        <v>0.17159841954707999</v>
      </c>
    </row>
    <row r="4328" spans="1:3" x14ac:dyDescent="0.25">
      <c r="A4328">
        <v>-8077148.6488692304</v>
      </c>
      <c r="B4328">
        <v>-56993.199208035701</v>
      </c>
      <c r="C4328">
        <v>0.204894959926605</v>
      </c>
    </row>
    <row r="4329" spans="1:3" x14ac:dyDescent="0.25">
      <c r="A4329">
        <v>-8076214.1699922998</v>
      </c>
      <c r="B4329">
        <v>-56993.199208035701</v>
      </c>
      <c r="C4329">
        <v>0.215452060103416</v>
      </c>
    </row>
    <row r="4330" spans="1:3" x14ac:dyDescent="0.25">
      <c r="A4330">
        <v>-8075279.6911153803</v>
      </c>
      <c r="B4330">
        <v>-56993.199208035701</v>
      </c>
      <c r="C4330">
        <v>0.24698801338672599</v>
      </c>
    </row>
    <row r="4331" spans="1:3" x14ac:dyDescent="0.25">
      <c r="A4331">
        <v>-8074345.2122384598</v>
      </c>
      <c r="B4331">
        <v>-56993.199208035701</v>
      </c>
      <c r="C4331">
        <v>0.27983689308166498</v>
      </c>
    </row>
    <row r="4332" spans="1:3" x14ac:dyDescent="0.25">
      <c r="A4332">
        <v>-8073410.7333615301</v>
      </c>
      <c r="B4332">
        <v>-56993.199208035701</v>
      </c>
      <c r="C4332">
        <v>0.288152545690536</v>
      </c>
    </row>
    <row r="4333" spans="1:3" x14ac:dyDescent="0.25">
      <c r="A4333">
        <v>-8072476.2544846097</v>
      </c>
      <c r="B4333">
        <v>-56993.199208035701</v>
      </c>
      <c r="C4333">
        <v>0.32457736134529103</v>
      </c>
    </row>
    <row r="4334" spans="1:3" x14ac:dyDescent="0.25">
      <c r="A4334">
        <v>-8071541.7756076902</v>
      </c>
      <c r="B4334">
        <v>-56993.199208035701</v>
      </c>
      <c r="C4334">
        <v>0.331849545240402</v>
      </c>
    </row>
    <row r="4335" spans="1:3" x14ac:dyDescent="0.25">
      <c r="A4335">
        <v>-8070607.2967307596</v>
      </c>
      <c r="B4335">
        <v>-56993.199208035701</v>
      </c>
      <c r="C4335">
        <v>0.363578081130981</v>
      </c>
    </row>
    <row r="4336" spans="1:3" x14ac:dyDescent="0.25">
      <c r="A4336">
        <v>-8069672.8178538401</v>
      </c>
      <c r="B4336">
        <v>-56993.199208035701</v>
      </c>
      <c r="C4336">
        <v>0.36486580967903098</v>
      </c>
    </row>
    <row r="4337" spans="1:3" x14ac:dyDescent="0.25">
      <c r="A4337">
        <v>-8068738.3389769197</v>
      </c>
      <c r="B4337">
        <v>-56993.199208035701</v>
      </c>
      <c r="C4337">
        <v>0.39778238534927302</v>
      </c>
    </row>
    <row r="4338" spans="1:3" x14ac:dyDescent="0.25">
      <c r="A4338">
        <v>-8067803.8601000002</v>
      </c>
      <c r="B4338">
        <v>-56993.199208035701</v>
      </c>
      <c r="C4338">
        <v>0.40222325921058599</v>
      </c>
    </row>
    <row r="4339" spans="1:3" x14ac:dyDescent="0.25">
      <c r="A4339">
        <v>-8066869.3812230704</v>
      </c>
      <c r="B4339">
        <v>-56993.199208035701</v>
      </c>
      <c r="C4339">
        <v>0.40914317965507502</v>
      </c>
    </row>
    <row r="4340" spans="1:3" x14ac:dyDescent="0.25">
      <c r="A4340">
        <v>-8065934.90234615</v>
      </c>
      <c r="B4340">
        <v>-56993.199208035701</v>
      </c>
      <c r="C4340">
        <v>0.40914317965507502</v>
      </c>
    </row>
    <row r="4341" spans="1:3" x14ac:dyDescent="0.25">
      <c r="A4341">
        <v>-8065000.4234692296</v>
      </c>
      <c r="B4341">
        <v>-56993.199208035701</v>
      </c>
      <c r="C4341">
        <v>0.43558746576309199</v>
      </c>
    </row>
    <row r="4342" spans="1:3" x14ac:dyDescent="0.25">
      <c r="A4342">
        <v>-8064065.9445922999</v>
      </c>
      <c r="B4342">
        <v>-56993.199208035701</v>
      </c>
      <c r="C4342">
        <v>0</v>
      </c>
    </row>
    <row r="4343" spans="1:3" x14ac:dyDescent="0.25">
      <c r="A4343">
        <v>-8063131.4657153804</v>
      </c>
      <c r="B4343">
        <v>-56993.199208035701</v>
      </c>
      <c r="C4343">
        <v>0</v>
      </c>
    </row>
    <row r="4344" spans="1:3" x14ac:dyDescent="0.25">
      <c r="A4344">
        <v>-8062196.98683846</v>
      </c>
      <c r="B4344">
        <v>-56993.199208035701</v>
      </c>
      <c r="C4344">
        <v>0</v>
      </c>
    </row>
    <row r="4345" spans="1:3" x14ac:dyDescent="0.25">
      <c r="A4345">
        <v>-8061262.5079615302</v>
      </c>
      <c r="B4345">
        <v>-56993.199208035701</v>
      </c>
      <c r="C4345">
        <v>0</v>
      </c>
    </row>
    <row r="4346" spans="1:3" x14ac:dyDescent="0.25">
      <c r="A4346">
        <v>-8060328.0290846098</v>
      </c>
      <c r="B4346">
        <v>-56993.199208035701</v>
      </c>
      <c r="C4346">
        <v>0</v>
      </c>
    </row>
    <row r="4347" spans="1:3" x14ac:dyDescent="0.25">
      <c r="A4347">
        <v>-8083690.0010076901</v>
      </c>
      <c r="B4347">
        <v>-57927.678084821397</v>
      </c>
      <c r="C4347">
        <v>4.3315693736076299E-2</v>
      </c>
    </row>
    <row r="4348" spans="1:3" x14ac:dyDescent="0.25">
      <c r="A4348">
        <v>-8082755.5221307604</v>
      </c>
      <c r="B4348">
        <v>-57927.678084821397</v>
      </c>
      <c r="C4348">
        <v>5.9309281408786697E-2</v>
      </c>
    </row>
    <row r="4349" spans="1:3" x14ac:dyDescent="0.25">
      <c r="A4349">
        <v>-8081821.0432538399</v>
      </c>
      <c r="B4349">
        <v>-57927.678084821397</v>
      </c>
      <c r="C4349">
        <v>8.0233536660671206E-2</v>
      </c>
    </row>
    <row r="4350" spans="1:3" x14ac:dyDescent="0.25">
      <c r="A4350">
        <v>-8080886.5643769205</v>
      </c>
      <c r="B4350">
        <v>-57927.678084821397</v>
      </c>
      <c r="C4350">
        <v>0.105048507452011</v>
      </c>
    </row>
    <row r="4351" spans="1:3" x14ac:dyDescent="0.25">
      <c r="A4351">
        <v>-8079952.0855</v>
      </c>
      <c r="B4351">
        <v>-57927.678084821397</v>
      </c>
      <c r="C4351">
        <v>0.13155525922775199</v>
      </c>
    </row>
    <row r="4352" spans="1:3" x14ac:dyDescent="0.25">
      <c r="A4352">
        <v>-8079017.6066230703</v>
      </c>
      <c r="B4352">
        <v>-57927.678084821397</v>
      </c>
      <c r="C4352">
        <v>0.16391472518444</v>
      </c>
    </row>
    <row r="4353" spans="1:3" x14ac:dyDescent="0.25">
      <c r="A4353">
        <v>-8078083.1277461499</v>
      </c>
      <c r="B4353">
        <v>-57927.678084821397</v>
      </c>
      <c r="C4353">
        <v>0.17159110307693401</v>
      </c>
    </row>
    <row r="4354" spans="1:3" x14ac:dyDescent="0.25">
      <c r="A4354">
        <v>-8077148.6488692304</v>
      </c>
      <c r="B4354">
        <v>-57927.678084821397</v>
      </c>
      <c r="C4354">
        <v>0.204877704381942</v>
      </c>
    </row>
    <row r="4355" spans="1:3" x14ac:dyDescent="0.25">
      <c r="A4355">
        <v>-8076214.1699922998</v>
      </c>
      <c r="B4355">
        <v>-57927.678084821397</v>
      </c>
      <c r="C4355">
        <v>0.23874907195567999</v>
      </c>
    </row>
    <row r="4356" spans="1:3" x14ac:dyDescent="0.25">
      <c r="A4356">
        <v>-8075279.6911153803</v>
      </c>
      <c r="B4356">
        <v>-57927.678084821397</v>
      </c>
      <c r="C4356">
        <v>0.27437219023704501</v>
      </c>
    </row>
    <row r="4357" spans="1:3" x14ac:dyDescent="0.25">
      <c r="A4357">
        <v>-8074345.2122384598</v>
      </c>
      <c r="B4357">
        <v>-57927.678084821397</v>
      </c>
      <c r="C4357">
        <v>0.28569465875625599</v>
      </c>
    </row>
    <row r="4358" spans="1:3" x14ac:dyDescent="0.25">
      <c r="A4358">
        <v>-8073410.7333615301</v>
      </c>
      <c r="B4358">
        <v>-57927.678084821397</v>
      </c>
      <c r="C4358">
        <v>0.32278403639793302</v>
      </c>
    </row>
    <row r="4359" spans="1:3" x14ac:dyDescent="0.25">
      <c r="A4359">
        <v>-8072476.2544846097</v>
      </c>
      <c r="B4359">
        <v>-57927.678084821397</v>
      </c>
      <c r="C4359">
        <v>0.35433977842330899</v>
      </c>
    </row>
    <row r="4360" spans="1:3" x14ac:dyDescent="0.25">
      <c r="A4360">
        <v>-8071541.7756076902</v>
      </c>
      <c r="B4360">
        <v>-57927.678084821397</v>
      </c>
      <c r="C4360">
        <v>0.35569936037063499</v>
      </c>
    </row>
    <row r="4361" spans="1:3" x14ac:dyDescent="0.25">
      <c r="A4361">
        <v>-8070607.2967307596</v>
      </c>
      <c r="B4361">
        <v>-57927.678084821397</v>
      </c>
      <c r="C4361">
        <v>0.39152592420577997</v>
      </c>
    </row>
    <row r="4362" spans="1:3" x14ac:dyDescent="0.25">
      <c r="A4362">
        <v>-8069672.8178538401</v>
      </c>
      <c r="B4362">
        <v>-57927.678084821397</v>
      </c>
      <c r="C4362">
        <v>0.425041854381561</v>
      </c>
    </row>
    <row r="4363" spans="1:3" x14ac:dyDescent="0.25">
      <c r="A4363">
        <v>-8068738.3389769197</v>
      </c>
      <c r="B4363">
        <v>-57927.678084821397</v>
      </c>
      <c r="C4363">
        <v>0.42879670858383101</v>
      </c>
    </row>
    <row r="4364" spans="1:3" x14ac:dyDescent="0.25">
      <c r="A4364">
        <v>-8067803.8601000002</v>
      </c>
      <c r="B4364">
        <v>-57927.678084821397</v>
      </c>
      <c r="C4364">
        <v>0.43441152572631803</v>
      </c>
    </row>
    <row r="4365" spans="1:3" x14ac:dyDescent="0.25">
      <c r="A4365">
        <v>-8066869.3812230704</v>
      </c>
      <c r="B4365">
        <v>-57927.678084821397</v>
      </c>
      <c r="C4365">
        <v>0.43562895059585499</v>
      </c>
    </row>
    <row r="4366" spans="1:3" x14ac:dyDescent="0.25">
      <c r="A4366">
        <v>-8065934.90234615</v>
      </c>
      <c r="B4366">
        <v>-57927.678084821397</v>
      </c>
      <c r="C4366">
        <v>0.46098023653030301</v>
      </c>
    </row>
    <row r="4367" spans="1:3" x14ac:dyDescent="0.25">
      <c r="A4367">
        <v>-8065000.4234692296</v>
      </c>
      <c r="B4367">
        <v>-57927.678084821397</v>
      </c>
      <c r="C4367">
        <v>0.46096611022949202</v>
      </c>
    </row>
    <row r="4368" spans="1:3" x14ac:dyDescent="0.25">
      <c r="A4368">
        <v>-8064065.9445922999</v>
      </c>
      <c r="B4368">
        <v>-57927.678084821397</v>
      </c>
      <c r="C4368">
        <v>0</v>
      </c>
    </row>
    <row r="4369" spans="1:3" x14ac:dyDescent="0.25">
      <c r="A4369">
        <v>-8063131.4657153804</v>
      </c>
      <c r="B4369">
        <v>-57927.678084821397</v>
      </c>
      <c r="C4369">
        <v>0</v>
      </c>
    </row>
    <row r="4370" spans="1:3" x14ac:dyDescent="0.25">
      <c r="A4370">
        <v>-8062196.98683846</v>
      </c>
      <c r="B4370">
        <v>-57927.678084821397</v>
      </c>
      <c r="C4370">
        <v>0</v>
      </c>
    </row>
    <row r="4371" spans="1:3" x14ac:dyDescent="0.25">
      <c r="A4371">
        <v>-8061262.5079615302</v>
      </c>
      <c r="B4371">
        <v>-57927.678084821397</v>
      </c>
      <c r="C4371">
        <v>0</v>
      </c>
    </row>
    <row r="4372" spans="1:3" x14ac:dyDescent="0.25">
      <c r="A4372">
        <v>-8060328.0290846098</v>
      </c>
      <c r="B4372">
        <v>-57927.678084821397</v>
      </c>
      <c r="C4372">
        <v>0</v>
      </c>
    </row>
    <row r="4373" spans="1:3" x14ac:dyDescent="0.25">
      <c r="A4373">
        <v>-8059393.5502076903</v>
      </c>
      <c r="B4373">
        <v>-57927.678084821397</v>
      </c>
      <c r="C4373">
        <v>0</v>
      </c>
    </row>
    <row r="4374" spans="1:3" x14ac:dyDescent="0.25">
      <c r="A4374">
        <v>-8083690.0010076901</v>
      </c>
      <c r="B4374">
        <v>-58862.156961607099</v>
      </c>
      <c r="C4374">
        <v>5.4756812751293099E-2</v>
      </c>
    </row>
    <row r="4375" spans="1:3" x14ac:dyDescent="0.25">
      <c r="A4375">
        <v>-8082755.5221307604</v>
      </c>
      <c r="B4375">
        <v>-58862.156961607099</v>
      </c>
      <c r="C4375">
        <v>7.5059734284877694E-2</v>
      </c>
    </row>
    <row r="4376" spans="1:3" x14ac:dyDescent="0.25">
      <c r="A4376">
        <v>-8081821.0432538399</v>
      </c>
      <c r="B4376">
        <v>-58862.156961607099</v>
      </c>
      <c r="C4376">
        <v>9.9023438990116106E-2</v>
      </c>
    </row>
    <row r="4377" spans="1:3" x14ac:dyDescent="0.25">
      <c r="A4377">
        <v>-8080886.5643769205</v>
      </c>
      <c r="B4377">
        <v>-58862.156961607099</v>
      </c>
      <c r="C4377">
        <v>0.10506800562143299</v>
      </c>
    </row>
    <row r="4378" spans="1:3" x14ac:dyDescent="0.25">
      <c r="A4378">
        <v>-8079952.0855</v>
      </c>
      <c r="B4378">
        <v>-58862.156961607099</v>
      </c>
      <c r="C4378">
        <v>0.13160604238510101</v>
      </c>
    </row>
    <row r="4379" spans="1:3" x14ac:dyDescent="0.25">
      <c r="A4379">
        <v>-8079017.6066230703</v>
      </c>
      <c r="B4379">
        <v>-58862.156961607099</v>
      </c>
      <c r="C4379">
        <v>0.163955017924308</v>
      </c>
    </row>
    <row r="4380" spans="1:3" x14ac:dyDescent="0.25">
      <c r="A4380">
        <v>-8078083.1277461499</v>
      </c>
      <c r="B4380">
        <v>-58862.156961607099</v>
      </c>
      <c r="C4380">
        <v>0.19760720431804599</v>
      </c>
    </row>
    <row r="4381" spans="1:3" x14ac:dyDescent="0.25">
      <c r="A4381">
        <v>-8077148.6488692304</v>
      </c>
      <c r="B4381">
        <v>-58862.156961607099</v>
      </c>
      <c r="C4381">
        <v>0.234553858637809</v>
      </c>
    </row>
    <row r="4382" spans="1:3" x14ac:dyDescent="0.25">
      <c r="A4382">
        <v>-8076214.1699922998</v>
      </c>
      <c r="B4382">
        <v>-58862.156961607099</v>
      </c>
      <c r="C4382">
        <v>0.27226600050926197</v>
      </c>
    </row>
    <row r="4383" spans="1:3" x14ac:dyDescent="0.25">
      <c r="A4383">
        <v>-8075279.6911153803</v>
      </c>
      <c r="B4383">
        <v>-58862.156961607099</v>
      </c>
      <c r="C4383">
        <v>0.30894872546195901</v>
      </c>
    </row>
    <row r="4384" spans="1:3" x14ac:dyDescent="0.25">
      <c r="A4384">
        <v>-8074345.2122384598</v>
      </c>
      <c r="B4384">
        <v>-58862.156961607099</v>
      </c>
      <c r="C4384">
        <v>0.31570312380790699</v>
      </c>
    </row>
    <row r="4385" spans="1:3" x14ac:dyDescent="0.25">
      <c r="A4385">
        <v>-8073410.7333615301</v>
      </c>
      <c r="B4385">
        <v>-58862.156961607099</v>
      </c>
      <c r="C4385">
        <v>0.34779959917068398</v>
      </c>
    </row>
    <row r="4386" spans="1:3" x14ac:dyDescent="0.25">
      <c r="A4386">
        <v>-8072476.2544846097</v>
      </c>
      <c r="B4386">
        <v>-58862.156961607099</v>
      </c>
      <c r="C4386">
        <v>0.38365426659584001</v>
      </c>
    </row>
    <row r="4387" spans="1:3" x14ac:dyDescent="0.25">
      <c r="A4387">
        <v>-8071541.7756076902</v>
      </c>
      <c r="B4387">
        <v>-58862.156961607099</v>
      </c>
      <c r="C4387">
        <v>0.389877408742904</v>
      </c>
    </row>
    <row r="4388" spans="1:3" x14ac:dyDescent="0.25">
      <c r="A4388">
        <v>-8070607.2967307596</v>
      </c>
      <c r="B4388">
        <v>-58862.156961607099</v>
      </c>
      <c r="C4388">
        <v>0.42414367198943997</v>
      </c>
    </row>
    <row r="4389" spans="1:3" x14ac:dyDescent="0.25">
      <c r="A4389">
        <v>-8069672.8178538401</v>
      </c>
      <c r="B4389">
        <v>-58862.156961607099</v>
      </c>
      <c r="C4389">
        <v>0.42805531620979298</v>
      </c>
    </row>
    <row r="4390" spans="1:3" x14ac:dyDescent="0.25">
      <c r="A4390">
        <v>-8068738.3389769197</v>
      </c>
      <c r="B4390">
        <v>-58862.156961607099</v>
      </c>
      <c r="C4390">
        <v>0.45655256509780801</v>
      </c>
    </row>
    <row r="4391" spans="1:3" x14ac:dyDescent="0.25">
      <c r="A4391">
        <v>-8067803.8601000002</v>
      </c>
      <c r="B4391">
        <v>-58862.156961607099</v>
      </c>
      <c r="C4391">
        <v>0.45733144879341098</v>
      </c>
    </row>
    <row r="4392" spans="1:3" x14ac:dyDescent="0.25">
      <c r="A4392">
        <v>-8066869.3812230704</v>
      </c>
      <c r="B4392">
        <v>-58862.156961607099</v>
      </c>
      <c r="C4392">
        <v>0.46099975705146701</v>
      </c>
    </row>
    <row r="4393" spans="1:3" x14ac:dyDescent="0.25">
      <c r="A4393">
        <v>-8065934.90234615</v>
      </c>
      <c r="B4393">
        <v>-58862.156961607099</v>
      </c>
      <c r="C4393">
        <v>0.489285588264465</v>
      </c>
    </row>
    <row r="4394" spans="1:3" x14ac:dyDescent="0.25">
      <c r="A4394">
        <v>-8065000.4234692296</v>
      </c>
      <c r="B4394">
        <v>-58862.156961607099</v>
      </c>
      <c r="C4394">
        <v>0.48930856585502602</v>
      </c>
    </row>
    <row r="4395" spans="1:3" x14ac:dyDescent="0.25">
      <c r="A4395">
        <v>-8064065.9445922999</v>
      </c>
      <c r="B4395">
        <v>-58862.156961607099</v>
      </c>
      <c r="C4395">
        <v>0</v>
      </c>
    </row>
    <row r="4396" spans="1:3" x14ac:dyDescent="0.25">
      <c r="A4396">
        <v>-8063131.4657153804</v>
      </c>
      <c r="B4396">
        <v>-58862.156961607099</v>
      </c>
      <c r="C4396">
        <v>0</v>
      </c>
    </row>
    <row r="4397" spans="1:3" x14ac:dyDescent="0.25">
      <c r="A4397">
        <v>-8062196.98683846</v>
      </c>
      <c r="B4397">
        <v>-58862.156961607099</v>
      </c>
      <c r="C4397">
        <v>0</v>
      </c>
    </row>
    <row r="4398" spans="1:3" x14ac:dyDescent="0.25">
      <c r="A4398">
        <v>-8061262.5079615302</v>
      </c>
      <c r="B4398">
        <v>-58862.156961607099</v>
      </c>
      <c r="C4398">
        <v>0</v>
      </c>
    </row>
    <row r="4399" spans="1:3" x14ac:dyDescent="0.25">
      <c r="A4399">
        <v>-8060328.0290846098</v>
      </c>
      <c r="B4399">
        <v>-58862.156961607099</v>
      </c>
      <c r="C4399">
        <v>0</v>
      </c>
    </row>
    <row r="4400" spans="1:3" x14ac:dyDescent="0.25">
      <c r="A4400">
        <v>-8059393.5502076903</v>
      </c>
      <c r="B4400">
        <v>-58862.156961607099</v>
      </c>
      <c r="C4400">
        <v>0</v>
      </c>
    </row>
    <row r="4401" spans="1:3" x14ac:dyDescent="0.25">
      <c r="A4401">
        <v>-8084624.4798846096</v>
      </c>
      <c r="B4401">
        <v>-59796.635838392802</v>
      </c>
      <c r="C4401">
        <v>5.0934024155139902E-2</v>
      </c>
    </row>
    <row r="4402" spans="1:3" x14ac:dyDescent="0.25">
      <c r="A4402">
        <v>-8083690.0010076901</v>
      </c>
      <c r="B4402">
        <v>-59796.635838392802</v>
      </c>
      <c r="C4402">
        <v>5.4746661335229797E-2</v>
      </c>
    </row>
    <row r="4403" spans="1:3" x14ac:dyDescent="0.25">
      <c r="A4403">
        <v>-8082755.5221307604</v>
      </c>
      <c r="B4403">
        <v>-59796.635838392802</v>
      </c>
      <c r="C4403">
        <v>7.5094431638717596E-2</v>
      </c>
    </row>
    <row r="4404" spans="1:3" x14ac:dyDescent="0.25">
      <c r="A4404">
        <v>-8081821.0432538399</v>
      </c>
      <c r="B4404">
        <v>-59796.635838392802</v>
      </c>
      <c r="C4404">
        <v>9.9031433463096605E-2</v>
      </c>
    </row>
    <row r="4405" spans="1:3" x14ac:dyDescent="0.25">
      <c r="A4405">
        <v>-8080886.5643769205</v>
      </c>
      <c r="B4405">
        <v>-59796.635838392802</v>
      </c>
      <c r="C4405">
        <v>0.12530758976936299</v>
      </c>
    </row>
    <row r="4406" spans="1:3" x14ac:dyDescent="0.25">
      <c r="A4406">
        <v>-8079952.0855</v>
      </c>
      <c r="B4406">
        <v>-59796.635838392802</v>
      </c>
      <c r="C4406">
        <v>0.161735594272613</v>
      </c>
    </row>
    <row r="4407" spans="1:3" x14ac:dyDescent="0.25">
      <c r="A4407">
        <v>-8079017.6066230703</v>
      </c>
      <c r="B4407">
        <v>-59796.635838392802</v>
      </c>
      <c r="C4407">
        <v>0.19519905745983099</v>
      </c>
    </row>
    <row r="4408" spans="1:3" x14ac:dyDescent="0.25">
      <c r="A4408">
        <v>-8078083.1277461499</v>
      </c>
      <c r="B4408">
        <v>-59796.635838392802</v>
      </c>
      <c r="C4408">
        <v>0.22710601985454501</v>
      </c>
    </row>
    <row r="4409" spans="1:3" x14ac:dyDescent="0.25">
      <c r="A4409">
        <v>-8077148.6488692304</v>
      </c>
      <c r="B4409">
        <v>-59796.635838392802</v>
      </c>
      <c r="C4409">
        <v>0.263806521892547</v>
      </c>
    </row>
    <row r="4410" spans="1:3" x14ac:dyDescent="0.25">
      <c r="A4410">
        <v>-8076214.1699922998</v>
      </c>
      <c r="B4410">
        <v>-59796.635838392802</v>
      </c>
      <c r="C4410">
        <v>0.272311151027679</v>
      </c>
    </row>
    <row r="4411" spans="1:3" x14ac:dyDescent="0.25">
      <c r="A4411">
        <v>-8075279.6911153803</v>
      </c>
      <c r="B4411">
        <v>-59796.635838392802</v>
      </c>
      <c r="C4411">
        <v>0.308987826108932</v>
      </c>
    </row>
    <row r="4412" spans="1:3" x14ac:dyDescent="0.25">
      <c r="A4412">
        <v>-8074345.2122384598</v>
      </c>
      <c r="B4412">
        <v>-59796.635838392802</v>
      </c>
      <c r="C4412">
        <v>0.34166392683982799</v>
      </c>
    </row>
    <row r="4413" spans="1:3" x14ac:dyDescent="0.25">
      <c r="A4413">
        <v>-8073410.7333615301</v>
      </c>
      <c r="B4413">
        <v>-59796.635838392802</v>
      </c>
      <c r="C4413">
        <v>0.37813434004783603</v>
      </c>
    </row>
    <row r="4414" spans="1:3" x14ac:dyDescent="0.25">
      <c r="A4414">
        <v>-8072476.2544846097</v>
      </c>
      <c r="B4414">
        <v>-59796.635838392802</v>
      </c>
      <c r="C4414">
        <v>0.38368803262710499</v>
      </c>
    </row>
    <row r="4415" spans="1:3" x14ac:dyDescent="0.25">
      <c r="A4415">
        <v>-8071541.7756076902</v>
      </c>
      <c r="B4415">
        <v>-59796.635838392802</v>
      </c>
      <c r="C4415">
        <v>0.41914141178131098</v>
      </c>
    </row>
    <row r="4416" spans="1:3" x14ac:dyDescent="0.25">
      <c r="A4416">
        <v>-8070607.2967307596</v>
      </c>
      <c r="B4416">
        <v>-59796.635838392802</v>
      </c>
      <c r="C4416">
        <v>0.44834709167480402</v>
      </c>
    </row>
    <row r="4417" spans="1:3" x14ac:dyDescent="0.25">
      <c r="A4417">
        <v>-8069672.8178538401</v>
      </c>
      <c r="B4417">
        <v>-59796.635838392802</v>
      </c>
      <c r="C4417">
        <v>0.45593178272247298</v>
      </c>
    </row>
    <row r="4418" spans="1:3" x14ac:dyDescent="0.25">
      <c r="A4418">
        <v>-8068738.3389769197</v>
      </c>
      <c r="B4418">
        <v>-59796.635838392802</v>
      </c>
      <c r="C4418">
        <v>0.48339420557022</v>
      </c>
    </row>
    <row r="4419" spans="1:3" x14ac:dyDescent="0.25">
      <c r="A4419">
        <v>-8067803.8601000002</v>
      </c>
      <c r="B4419">
        <v>-59796.635838392802</v>
      </c>
      <c r="C4419">
        <v>0.48632365465164101</v>
      </c>
    </row>
    <row r="4420" spans="1:3" x14ac:dyDescent="0.25">
      <c r="A4420">
        <v>-8066869.3812230704</v>
      </c>
      <c r="B4420">
        <v>-59796.635838392802</v>
      </c>
      <c r="C4420">
        <v>0.48931765556335399</v>
      </c>
    </row>
    <row r="4421" spans="1:3" x14ac:dyDescent="0.25">
      <c r="A4421">
        <v>-8065934.90234615</v>
      </c>
      <c r="B4421">
        <v>-59796.635838392802</v>
      </c>
      <c r="C4421">
        <v>0.51551270484924305</v>
      </c>
    </row>
    <row r="4422" spans="1:3" x14ac:dyDescent="0.25">
      <c r="A4422">
        <v>-8065000.4234692296</v>
      </c>
      <c r="B4422">
        <v>-59796.635838392802</v>
      </c>
      <c r="C4422">
        <v>0.51550996303558305</v>
      </c>
    </row>
    <row r="4423" spans="1:3" x14ac:dyDescent="0.25">
      <c r="A4423">
        <v>-8064065.9445922999</v>
      </c>
      <c r="B4423">
        <v>-59796.635838392802</v>
      </c>
      <c r="C4423">
        <v>0</v>
      </c>
    </row>
    <row r="4424" spans="1:3" x14ac:dyDescent="0.25">
      <c r="A4424">
        <v>-8063131.4657153804</v>
      </c>
      <c r="B4424">
        <v>-59796.635838392802</v>
      </c>
      <c r="C4424">
        <v>0</v>
      </c>
    </row>
    <row r="4425" spans="1:3" x14ac:dyDescent="0.25">
      <c r="A4425">
        <v>-8062196.98683846</v>
      </c>
      <c r="B4425">
        <v>-59796.635838392802</v>
      </c>
      <c r="C4425">
        <v>0</v>
      </c>
    </row>
    <row r="4426" spans="1:3" x14ac:dyDescent="0.25">
      <c r="A4426">
        <v>-8061262.5079615302</v>
      </c>
      <c r="B4426">
        <v>-59796.635838392802</v>
      </c>
      <c r="C4426">
        <v>0</v>
      </c>
    </row>
    <row r="4427" spans="1:3" x14ac:dyDescent="0.25">
      <c r="A4427">
        <v>-8060328.0290846098</v>
      </c>
      <c r="B4427">
        <v>-59796.635838392802</v>
      </c>
      <c r="C4427">
        <v>0</v>
      </c>
    </row>
    <row r="4428" spans="1:3" x14ac:dyDescent="0.25">
      <c r="A4428">
        <v>-8059393.5502076903</v>
      </c>
      <c r="B4428">
        <v>-59796.635838392802</v>
      </c>
      <c r="C4428">
        <v>0</v>
      </c>
    </row>
    <row r="4429" spans="1:3" x14ac:dyDescent="0.25">
      <c r="A4429">
        <v>-8058459.0713307597</v>
      </c>
      <c r="B4429">
        <v>-59796.635838392802</v>
      </c>
      <c r="C4429">
        <v>0</v>
      </c>
    </row>
    <row r="4430" spans="1:3" x14ac:dyDescent="0.25">
      <c r="A4430">
        <v>-8084624.4798846096</v>
      </c>
      <c r="B4430">
        <v>-60731.114715178497</v>
      </c>
      <c r="C4430">
        <v>5.0131756812333998E-2</v>
      </c>
    </row>
    <row r="4431" spans="1:3" x14ac:dyDescent="0.25">
      <c r="A4431">
        <v>-8083690.0010076901</v>
      </c>
      <c r="B4431">
        <v>-60731.114715178497</v>
      </c>
      <c r="C4431">
        <v>7.0073179900646196E-2</v>
      </c>
    </row>
    <row r="4432" spans="1:3" x14ac:dyDescent="0.25">
      <c r="A4432">
        <v>-8082755.5221307604</v>
      </c>
      <c r="B4432">
        <v>-60731.114715178497</v>
      </c>
      <c r="C4432">
        <v>9.4393990933895097E-2</v>
      </c>
    </row>
    <row r="4433" spans="1:3" x14ac:dyDescent="0.25">
      <c r="A4433">
        <v>-8081821.0432538399</v>
      </c>
      <c r="B4433">
        <v>-60731.114715178497</v>
      </c>
      <c r="C4433">
        <v>0.123445011675357</v>
      </c>
    </row>
    <row r="4434" spans="1:3" x14ac:dyDescent="0.25">
      <c r="A4434">
        <v>-8080886.5643769205</v>
      </c>
      <c r="B4434">
        <v>-60731.114715178497</v>
      </c>
      <c r="C4434">
        <v>0.15510831773281</v>
      </c>
    </row>
    <row r="4435" spans="1:3" x14ac:dyDescent="0.25">
      <c r="A4435">
        <v>-8079952.0855</v>
      </c>
      <c r="B4435">
        <v>-60731.114715178497</v>
      </c>
      <c r="C4435">
        <v>0.189099460840225</v>
      </c>
    </row>
    <row r="4436" spans="1:3" x14ac:dyDescent="0.25">
      <c r="A4436">
        <v>-8079017.6066230703</v>
      </c>
      <c r="B4436">
        <v>-60731.114715178497</v>
      </c>
      <c r="C4436">
        <v>0.195202276110649</v>
      </c>
    </row>
    <row r="4437" spans="1:3" x14ac:dyDescent="0.25">
      <c r="A4437">
        <v>-8078083.1277461499</v>
      </c>
      <c r="B4437">
        <v>-60731.114715178497</v>
      </c>
      <c r="C4437">
        <v>0.22712349891662501</v>
      </c>
    </row>
    <row r="4438" spans="1:3" x14ac:dyDescent="0.25">
      <c r="A4438">
        <v>-8077148.6488692304</v>
      </c>
      <c r="B4438">
        <v>-60731.114715178497</v>
      </c>
      <c r="C4438">
        <v>0.26387545466423001</v>
      </c>
    </row>
    <row r="4439" spans="1:3" x14ac:dyDescent="0.25">
      <c r="A4439">
        <v>-8076214.1699922998</v>
      </c>
      <c r="B4439">
        <v>-60731.114715178497</v>
      </c>
      <c r="C4439">
        <v>0.30271974205970698</v>
      </c>
    </row>
    <row r="4440" spans="1:3" x14ac:dyDescent="0.25">
      <c r="A4440">
        <v>-8075279.6911153803</v>
      </c>
      <c r="B4440">
        <v>-60731.114715178497</v>
      </c>
      <c r="C4440">
        <v>0.33441469073295499</v>
      </c>
    </row>
    <row r="4441" spans="1:3" x14ac:dyDescent="0.25">
      <c r="A4441">
        <v>-8074345.2122384598</v>
      </c>
      <c r="B4441">
        <v>-60731.114715178497</v>
      </c>
      <c r="C4441">
        <v>0.37172949314117398</v>
      </c>
    </row>
    <row r="4442" spans="1:3" x14ac:dyDescent="0.25">
      <c r="A4442">
        <v>-8073410.7333615301</v>
      </c>
      <c r="B4442">
        <v>-60731.114715178497</v>
      </c>
      <c r="C4442">
        <v>0.40923315286636303</v>
      </c>
    </row>
    <row r="4443" spans="1:3" x14ac:dyDescent="0.25">
      <c r="A4443">
        <v>-8072476.2544846097</v>
      </c>
      <c r="B4443">
        <v>-60731.114715178497</v>
      </c>
      <c r="C4443">
        <v>0.41822186112403797</v>
      </c>
    </row>
    <row r="4444" spans="1:3" x14ac:dyDescent="0.25">
      <c r="A4444">
        <v>-8071541.7756076902</v>
      </c>
      <c r="B4444">
        <v>-60731.114715178497</v>
      </c>
      <c r="C4444">
        <v>0.44716036319732599</v>
      </c>
    </row>
    <row r="4445" spans="1:3" x14ac:dyDescent="0.25">
      <c r="A4445">
        <v>-8070607.2967307596</v>
      </c>
      <c r="B4445">
        <v>-60731.114715178497</v>
      </c>
      <c r="C4445">
        <v>0.47857916355133001</v>
      </c>
    </row>
    <row r="4446" spans="1:3" x14ac:dyDescent="0.25">
      <c r="A4446">
        <v>-8069672.8178538401</v>
      </c>
      <c r="B4446">
        <v>-60731.114715178497</v>
      </c>
      <c r="C4446">
        <v>0.48286324739456099</v>
      </c>
    </row>
    <row r="4447" spans="1:3" x14ac:dyDescent="0.25">
      <c r="A4447">
        <v>-8068738.3389769197</v>
      </c>
      <c r="B4447">
        <v>-60731.114715178497</v>
      </c>
      <c r="C4447">
        <v>0.51039379835128695</v>
      </c>
    </row>
    <row r="4448" spans="1:3" x14ac:dyDescent="0.25">
      <c r="A4448">
        <v>-8067803.8601000002</v>
      </c>
      <c r="B4448">
        <v>-60731.114715178497</v>
      </c>
      <c r="C4448">
        <v>0.51279842853546098</v>
      </c>
    </row>
    <row r="4449" spans="1:3" x14ac:dyDescent="0.25">
      <c r="A4449">
        <v>-8066869.3812230704</v>
      </c>
      <c r="B4449">
        <v>-60731.114715178497</v>
      </c>
      <c r="C4449">
        <v>0.51476752758026101</v>
      </c>
    </row>
    <row r="4450" spans="1:3" x14ac:dyDescent="0.25">
      <c r="A4450">
        <v>-8065934.90234615</v>
      </c>
      <c r="B4450">
        <v>-60731.114715178497</v>
      </c>
      <c r="C4450">
        <v>0.53987115621566695</v>
      </c>
    </row>
    <row r="4451" spans="1:3" x14ac:dyDescent="0.25">
      <c r="A4451">
        <v>-8065000.4234692296</v>
      </c>
      <c r="B4451">
        <v>-60731.114715178497</v>
      </c>
      <c r="C4451">
        <v>0.54194515943527199</v>
      </c>
    </row>
    <row r="4452" spans="1:3" x14ac:dyDescent="0.25">
      <c r="A4452">
        <v>-8064065.9445922999</v>
      </c>
      <c r="B4452">
        <v>-60731.114715178497</v>
      </c>
      <c r="C4452">
        <v>0</v>
      </c>
    </row>
    <row r="4453" spans="1:3" x14ac:dyDescent="0.25">
      <c r="A4453">
        <v>-8063131.4657153804</v>
      </c>
      <c r="B4453">
        <v>-60731.114715178497</v>
      </c>
      <c r="C4453">
        <v>0</v>
      </c>
    </row>
    <row r="4454" spans="1:3" x14ac:dyDescent="0.25">
      <c r="A4454">
        <v>-8062196.98683846</v>
      </c>
      <c r="B4454">
        <v>-60731.114715178497</v>
      </c>
      <c r="C4454">
        <v>0</v>
      </c>
    </row>
    <row r="4455" spans="1:3" x14ac:dyDescent="0.25">
      <c r="A4455">
        <v>-8061262.5079615302</v>
      </c>
      <c r="B4455">
        <v>-60731.114715178497</v>
      </c>
      <c r="C4455">
        <v>0</v>
      </c>
    </row>
    <row r="4456" spans="1:3" x14ac:dyDescent="0.25">
      <c r="A4456">
        <v>-8060328.0290846098</v>
      </c>
      <c r="B4456">
        <v>-60731.114715178497</v>
      </c>
      <c r="C4456">
        <v>0</v>
      </c>
    </row>
    <row r="4457" spans="1:3" x14ac:dyDescent="0.25">
      <c r="A4457">
        <v>-8059393.5502076903</v>
      </c>
      <c r="B4457">
        <v>-60731.114715178497</v>
      </c>
      <c r="C4457">
        <v>0</v>
      </c>
    </row>
    <row r="4458" spans="1:3" x14ac:dyDescent="0.25">
      <c r="A4458">
        <v>-8058459.0713307597</v>
      </c>
      <c r="B4458">
        <v>-60731.114715178497</v>
      </c>
      <c r="C4458">
        <v>0</v>
      </c>
    </row>
    <row r="4459" spans="1:3" x14ac:dyDescent="0.25">
      <c r="A4459">
        <v>-8084624.4798846096</v>
      </c>
      <c r="B4459">
        <v>-61665.5935919642</v>
      </c>
      <c r="C4459">
        <v>6.9340825080871499E-2</v>
      </c>
    </row>
    <row r="4460" spans="1:3" x14ac:dyDescent="0.25">
      <c r="A4460">
        <v>-8083690.0010076901</v>
      </c>
      <c r="B4460">
        <v>-61665.5935919642</v>
      </c>
      <c r="C4460">
        <v>9.2479534447193104E-2</v>
      </c>
    </row>
    <row r="4461" spans="1:3" x14ac:dyDescent="0.25">
      <c r="A4461">
        <v>-8082755.5221307604</v>
      </c>
      <c r="B4461">
        <v>-61665.5935919642</v>
      </c>
      <c r="C4461">
        <v>0.117636680603027</v>
      </c>
    </row>
    <row r="4462" spans="1:3" x14ac:dyDescent="0.25">
      <c r="A4462">
        <v>-8081821.0432538399</v>
      </c>
      <c r="B4462">
        <v>-61665.5935919642</v>
      </c>
      <c r="C4462">
        <v>0.122260741889476</v>
      </c>
    </row>
    <row r="4463" spans="1:3" x14ac:dyDescent="0.25">
      <c r="A4463">
        <v>-8080886.5643769205</v>
      </c>
      <c r="B4463">
        <v>-61665.5935919642</v>
      </c>
      <c r="C4463">
        <v>0.155140921473503</v>
      </c>
    </row>
    <row r="4464" spans="1:3" x14ac:dyDescent="0.25">
      <c r="A4464">
        <v>-8079952.0855</v>
      </c>
      <c r="B4464">
        <v>-61665.5935919642</v>
      </c>
      <c r="C4464">
        <v>0.18911002576351099</v>
      </c>
    </row>
    <row r="4465" spans="1:3" x14ac:dyDescent="0.25">
      <c r="A4465">
        <v>-8079017.6066230703</v>
      </c>
      <c r="B4465">
        <v>-61665.5935919642</v>
      </c>
      <c r="C4465">
        <v>0.22113989293575201</v>
      </c>
    </row>
    <row r="4466" spans="1:3" x14ac:dyDescent="0.25">
      <c r="A4466">
        <v>-8078083.1277461499</v>
      </c>
      <c r="B4466">
        <v>-61665.5935919642</v>
      </c>
      <c r="C4466">
        <v>0.257543325424194</v>
      </c>
    </row>
    <row r="4467" spans="1:3" x14ac:dyDescent="0.25">
      <c r="A4467">
        <v>-8077148.6488692304</v>
      </c>
      <c r="B4467">
        <v>-61665.5935919642</v>
      </c>
      <c r="C4467">
        <v>0.29741770029067899</v>
      </c>
    </row>
    <row r="4468" spans="1:3" x14ac:dyDescent="0.25">
      <c r="A4468">
        <v>-8076214.1699922998</v>
      </c>
      <c r="B4468">
        <v>-61665.5935919642</v>
      </c>
      <c r="C4468">
        <v>0.33047932386398299</v>
      </c>
    </row>
    <row r="4469" spans="1:3" x14ac:dyDescent="0.25">
      <c r="A4469">
        <v>-8075279.6911153803</v>
      </c>
      <c r="B4469">
        <v>-61665.5935919642</v>
      </c>
      <c r="C4469">
        <v>0.37050583958625699</v>
      </c>
    </row>
    <row r="4470" spans="1:3" x14ac:dyDescent="0.25">
      <c r="A4470">
        <v>-8074345.2122384598</v>
      </c>
      <c r="B4470">
        <v>-61665.5935919642</v>
      </c>
      <c r="C4470">
        <v>0.37546956539153997</v>
      </c>
    </row>
    <row r="4471" spans="1:3" x14ac:dyDescent="0.25">
      <c r="A4471">
        <v>-8073410.7333615301</v>
      </c>
      <c r="B4471">
        <v>-61665.5935919642</v>
      </c>
      <c r="C4471">
        <v>0.411629319190979</v>
      </c>
    </row>
    <row r="4472" spans="1:3" x14ac:dyDescent="0.25">
      <c r="A4472">
        <v>-8072476.2544846097</v>
      </c>
      <c r="B4472">
        <v>-61665.5935919642</v>
      </c>
      <c r="C4472">
        <v>0.44229003787040699</v>
      </c>
    </row>
    <row r="4473" spans="1:3" x14ac:dyDescent="0.25">
      <c r="A4473">
        <v>-8071541.7756076902</v>
      </c>
      <c r="B4473">
        <v>-61665.5935919642</v>
      </c>
      <c r="C4473">
        <v>0.47467094659805198</v>
      </c>
    </row>
    <row r="4474" spans="1:3" x14ac:dyDescent="0.25">
      <c r="A4474">
        <v>-8070607.2967307596</v>
      </c>
      <c r="B4474">
        <v>-61665.5935919642</v>
      </c>
      <c r="C4474">
        <v>0.478616923093795</v>
      </c>
    </row>
    <row r="4475" spans="1:3" x14ac:dyDescent="0.25">
      <c r="A4475">
        <v>-8069672.8178538401</v>
      </c>
      <c r="B4475">
        <v>-61665.5935919642</v>
      </c>
      <c r="C4475">
        <v>0.507371366024017</v>
      </c>
    </row>
    <row r="4476" spans="1:3" x14ac:dyDescent="0.25">
      <c r="A4476">
        <v>-8068738.3389769197</v>
      </c>
      <c r="B4476">
        <v>-61665.5935919642</v>
      </c>
      <c r="C4476">
        <v>0.53500777482986395</v>
      </c>
    </row>
    <row r="4477" spans="1:3" x14ac:dyDescent="0.25">
      <c r="A4477">
        <v>-8067803.8601000002</v>
      </c>
      <c r="B4477">
        <v>-61665.5935919642</v>
      </c>
      <c r="C4477">
        <v>0.53704428672790505</v>
      </c>
    </row>
    <row r="4478" spans="1:3" x14ac:dyDescent="0.25">
      <c r="A4478">
        <v>-8066869.3812230704</v>
      </c>
      <c r="B4478">
        <v>-61665.5935919642</v>
      </c>
      <c r="C4478">
        <v>0.53924149274826005</v>
      </c>
    </row>
    <row r="4479" spans="1:3" x14ac:dyDescent="0.25">
      <c r="A4479">
        <v>-8065934.90234615</v>
      </c>
      <c r="B4479">
        <v>-61665.5935919642</v>
      </c>
      <c r="C4479">
        <v>0.56146645545959395</v>
      </c>
    </row>
    <row r="4480" spans="1:3" x14ac:dyDescent="0.25">
      <c r="A4480">
        <v>-8065000.4234692296</v>
      </c>
      <c r="B4480">
        <v>-61665.5935919642</v>
      </c>
      <c r="C4480">
        <v>0.56146645545959395</v>
      </c>
    </row>
    <row r="4481" spans="1:3" x14ac:dyDescent="0.25">
      <c r="A4481">
        <v>-8064065.9445922999</v>
      </c>
      <c r="B4481">
        <v>-61665.5935919642</v>
      </c>
      <c r="C4481">
        <v>0</v>
      </c>
    </row>
    <row r="4482" spans="1:3" x14ac:dyDescent="0.25">
      <c r="A4482">
        <v>-8063131.4657153804</v>
      </c>
      <c r="B4482">
        <v>-61665.5935919642</v>
      </c>
      <c r="C4482">
        <v>0</v>
      </c>
    </row>
    <row r="4483" spans="1:3" x14ac:dyDescent="0.25">
      <c r="A4483">
        <v>-8062196.98683846</v>
      </c>
      <c r="B4483">
        <v>-61665.5935919642</v>
      </c>
      <c r="C4483">
        <v>0</v>
      </c>
    </row>
    <row r="4484" spans="1:3" x14ac:dyDescent="0.25">
      <c r="A4484">
        <v>-8061262.5079615302</v>
      </c>
      <c r="B4484">
        <v>-61665.5935919642</v>
      </c>
      <c r="C4484">
        <v>0</v>
      </c>
    </row>
    <row r="4485" spans="1:3" x14ac:dyDescent="0.25">
      <c r="A4485">
        <v>-8060328.0290846098</v>
      </c>
      <c r="B4485">
        <v>-61665.5935919642</v>
      </c>
      <c r="C4485">
        <v>0</v>
      </c>
    </row>
    <row r="4486" spans="1:3" x14ac:dyDescent="0.25">
      <c r="A4486">
        <v>-8059393.5502076903</v>
      </c>
      <c r="B4486">
        <v>-61665.5935919642</v>
      </c>
      <c r="C4486">
        <v>0</v>
      </c>
    </row>
    <row r="4487" spans="1:3" x14ac:dyDescent="0.25">
      <c r="A4487">
        <v>-8058459.0713307597</v>
      </c>
      <c r="B4487">
        <v>-61665.5935919642</v>
      </c>
      <c r="C4487">
        <v>0</v>
      </c>
    </row>
    <row r="4488" spans="1:3" x14ac:dyDescent="0.25">
      <c r="A4488">
        <v>-8057524.5924538402</v>
      </c>
      <c r="B4488">
        <v>-61665.5935919642</v>
      </c>
      <c r="C4488">
        <v>0</v>
      </c>
    </row>
    <row r="4489" spans="1:3" x14ac:dyDescent="0.25">
      <c r="A4489">
        <v>-8085558.95876153</v>
      </c>
      <c r="B4489">
        <v>-62600.072468749997</v>
      </c>
      <c r="C4489">
        <v>4.7826100140809999E-2</v>
      </c>
    </row>
    <row r="4490" spans="1:3" x14ac:dyDescent="0.25">
      <c r="A4490">
        <v>-8084624.4798846096</v>
      </c>
      <c r="B4490">
        <v>-62600.072468749997</v>
      </c>
      <c r="C4490">
        <v>6.9355033338069902E-2</v>
      </c>
    </row>
    <row r="4491" spans="1:3" x14ac:dyDescent="0.25">
      <c r="A4491">
        <v>-8083690.0010076901</v>
      </c>
      <c r="B4491">
        <v>-62600.072468749997</v>
      </c>
      <c r="C4491">
        <v>9.249809384346E-2</v>
      </c>
    </row>
    <row r="4492" spans="1:3" x14ac:dyDescent="0.25">
      <c r="A4492">
        <v>-8082755.5221307604</v>
      </c>
      <c r="B4492">
        <v>-62600.072468749997</v>
      </c>
      <c r="C4492">
        <v>0.117695145308971</v>
      </c>
    </row>
    <row r="4493" spans="1:3" x14ac:dyDescent="0.25">
      <c r="A4493">
        <v>-8081821.0432538399</v>
      </c>
      <c r="B4493">
        <v>-62600.072468749997</v>
      </c>
      <c r="C4493">
        <v>0.14906547963619199</v>
      </c>
    </row>
    <row r="4494" spans="1:3" x14ac:dyDescent="0.25">
      <c r="A4494">
        <v>-8080886.5643769205</v>
      </c>
      <c r="B4494">
        <v>-62600.072468749997</v>
      </c>
      <c r="C4494">
        <v>0.18215078115463201</v>
      </c>
    </row>
    <row r="4495" spans="1:3" x14ac:dyDescent="0.25">
      <c r="A4495">
        <v>-8079952.0855</v>
      </c>
      <c r="B4495">
        <v>-62600.072468749997</v>
      </c>
      <c r="C4495">
        <v>0.21443822979926999</v>
      </c>
    </row>
    <row r="4496" spans="1:3" x14ac:dyDescent="0.25">
      <c r="A4496">
        <v>-8079017.6066230703</v>
      </c>
      <c r="B4496">
        <v>-62600.072468749997</v>
      </c>
      <c r="C4496">
        <v>0.25115254521369901</v>
      </c>
    </row>
    <row r="4497" spans="1:3" x14ac:dyDescent="0.25">
      <c r="A4497">
        <v>-8078083.1277461499</v>
      </c>
      <c r="B4497">
        <v>-62600.072468749997</v>
      </c>
      <c r="C4497">
        <v>0.29219388961791898</v>
      </c>
    </row>
    <row r="4498" spans="1:3" x14ac:dyDescent="0.25">
      <c r="A4498">
        <v>-8077148.6488692304</v>
      </c>
      <c r="B4498">
        <v>-62600.072468749997</v>
      </c>
      <c r="C4498">
        <v>0.29744493961334201</v>
      </c>
    </row>
    <row r="4499" spans="1:3" x14ac:dyDescent="0.25">
      <c r="A4499">
        <v>-8076214.1699922998</v>
      </c>
      <c r="B4499">
        <v>-62600.072468749997</v>
      </c>
      <c r="C4499">
        <v>0.330526113510131</v>
      </c>
    </row>
    <row r="4500" spans="1:3" x14ac:dyDescent="0.25">
      <c r="A4500">
        <v>-8075279.6911153803</v>
      </c>
      <c r="B4500">
        <v>-62600.072468749997</v>
      </c>
      <c r="C4500">
        <v>0.370558351278305</v>
      </c>
    </row>
    <row r="4501" spans="1:3" x14ac:dyDescent="0.25">
      <c r="A4501">
        <v>-8074345.2122384598</v>
      </c>
      <c r="B4501">
        <v>-62600.072468749997</v>
      </c>
      <c r="C4501">
        <v>0.40700507164001398</v>
      </c>
    </row>
    <row r="4502" spans="1:3" x14ac:dyDescent="0.25">
      <c r="A4502">
        <v>-8073410.7333615301</v>
      </c>
      <c r="B4502">
        <v>-62600.072468749997</v>
      </c>
      <c r="C4502">
        <v>0.43746694922447199</v>
      </c>
    </row>
    <row r="4503" spans="1:3" x14ac:dyDescent="0.25">
      <c r="A4503">
        <v>-8072476.2544846097</v>
      </c>
      <c r="B4503">
        <v>-62600.072468749997</v>
      </c>
      <c r="C4503">
        <v>0.47120043635368303</v>
      </c>
    </row>
    <row r="4504" spans="1:3" x14ac:dyDescent="0.25">
      <c r="A4504">
        <v>-8071541.7756076902</v>
      </c>
      <c r="B4504">
        <v>-62600.072468749997</v>
      </c>
      <c r="C4504">
        <v>0.50086581707000699</v>
      </c>
    </row>
    <row r="4505" spans="1:3" x14ac:dyDescent="0.25">
      <c r="A4505">
        <v>-8070607.2967307596</v>
      </c>
      <c r="B4505">
        <v>-62600.072468749997</v>
      </c>
      <c r="C4505">
        <v>0.50340718030929499</v>
      </c>
    </row>
    <row r="4506" spans="1:3" x14ac:dyDescent="0.25">
      <c r="A4506">
        <v>-8069672.8178538401</v>
      </c>
      <c r="B4506">
        <v>-62600.072468749997</v>
      </c>
      <c r="C4506">
        <v>0.53279763460159302</v>
      </c>
    </row>
    <row r="4507" spans="1:3" x14ac:dyDescent="0.25">
      <c r="A4507">
        <v>-8068738.3389769197</v>
      </c>
      <c r="B4507">
        <v>-62600.072468749997</v>
      </c>
      <c r="C4507">
        <v>0.53455626964569003</v>
      </c>
    </row>
    <row r="4508" spans="1:3" x14ac:dyDescent="0.25">
      <c r="A4508">
        <v>-8067803.8601000002</v>
      </c>
      <c r="B4508">
        <v>-62600.072468749997</v>
      </c>
      <c r="C4508">
        <v>0.55733329057693404</v>
      </c>
    </row>
    <row r="4509" spans="1:3" x14ac:dyDescent="0.25">
      <c r="A4509">
        <v>-8066869.3812230704</v>
      </c>
      <c r="B4509">
        <v>-62600.072468749997</v>
      </c>
      <c r="C4509">
        <v>0.58025926351547197</v>
      </c>
    </row>
    <row r="4510" spans="1:3" x14ac:dyDescent="0.25">
      <c r="A4510">
        <v>-8065934.90234615</v>
      </c>
      <c r="B4510">
        <v>-62600.072468749997</v>
      </c>
      <c r="C4510">
        <v>0.58190280199050903</v>
      </c>
    </row>
    <row r="4511" spans="1:3" x14ac:dyDescent="0.25">
      <c r="A4511">
        <v>-8065000.4234692296</v>
      </c>
      <c r="B4511">
        <v>-62600.072468749997</v>
      </c>
      <c r="C4511">
        <v>0.58191508054733199</v>
      </c>
    </row>
    <row r="4512" spans="1:3" x14ac:dyDescent="0.25">
      <c r="A4512">
        <v>-8064065.9445922999</v>
      </c>
      <c r="B4512">
        <v>-62600.072468749997</v>
      </c>
      <c r="C4512">
        <v>0</v>
      </c>
    </row>
    <row r="4513" spans="1:3" x14ac:dyDescent="0.25">
      <c r="A4513">
        <v>-8063131.4657153804</v>
      </c>
      <c r="B4513">
        <v>-62600.072468749997</v>
      </c>
      <c r="C4513">
        <v>0</v>
      </c>
    </row>
    <row r="4514" spans="1:3" x14ac:dyDescent="0.25">
      <c r="A4514">
        <v>-8062196.98683846</v>
      </c>
      <c r="B4514">
        <v>-62600.072468749997</v>
      </c>
      <c r="C4514">
        <v>0</v>
      </c>
    </row>
    <row r="4515" spans="1:3" x14ac:dyDescent="0.25">
      <c r="A4515">
        <v>-8061262.5079615302</v>
      </c>
      <c r="B4515">
        <v>-62600.072468749997</v>
      </c>
      <c r="C4515">
        <v>0</v>
      </c>
    </row>
    <row r="4516" spans="1:3" x14ac:dyDescent="0.25">
      <c r="A4516">
        <v>-8060328.0290846098</v>
      </c>
      <c r="B4516">
        <v>-62600.072468749997</v>
      </c>
      <c r="C4516">
        <v>0</v>
      </c>
    </row>
    <row r="4517" spans="1:3" x14ac:dyDescent="0.25">
      <c r="A4517">
        <v>-8059393.5502076903</v>
      </c>
      <c r="B4517">
        <v>-62600.072468749997</v>
      </c>
      <c r="C4517">
        <v>0</v>
      </c>
    </row>
    <row r="4518" spans="1:3" x14ac:dyDescent="0.25">
      <c r="A4518">
        <v>-8058459.0713307597</v>
      </c>
      <c r="B4518">
        <v>-62600.072468749997</v>
      </c>
      <c r="C4518">
        <v>0</v>
      </c>
    </row>
    <row r="4519" spans="1:3" x14ac:dyDescent="0.25">
      <c r="A4519">
        <v>-8057524.5924538402</v>
      </c>
      <c r="B4519">
        <v>-62600.072468749997</v>
      </c>
      <c r="C4519">
        <v>0</v>
      </c>
    </row>
    <row r="4520" spans="1:3" x14ac:dyDescent="0.25">
      <c r="A4520">
        <v>-8085558.95876153</v>
      </c>
      <c r="B4520">
        <v>-63534.5513455357</v>
      </c>
      <c r="C4520">
        <v>4.78421226143836E-2</v>
      </c>
    </row>
    <row r="4521" spans="1:3" x14ac:dyDescent="0.25">
      <c r="A4521">
        <v>-8084624.4798846096</v>
      </c>
      <c r="B4521">
        <v>-63534.5513455357</v>
      </c>
      <c r="C4521">
        <v>6.9376163184642695E-2</v>
      </c>
    </row>
    <row r="4522" spans="1:3" x14ac:dyDescent="0.25">
      <c r="A4522">
        <v>-8083690.0010076901</v>
      </c>
      <c r="B4522">
        <v>-63534.5513455357</v>
      </c>
      <c r="C4522">
        <v>9.2567563056945801E-2</v>
      </c>
    </row>
    <row r="4523" spans="1:3" x14ac:dyDescent="0.25">
      <c r="A4523">
        <v>-8082755.5221307604</v>
      </c>
      <c r="B4523">
        <v>-63534.5513455357</v>
      </c>
      <c r="C4523">
        <v>0.117715261876583</v>
      </c>
    </row>
    <row r="4524" spans="1:3" x14ac:dyDescent="0.25">
      <c r="A4524">
        <v>-8081821.0432538399</v>
      </c>
      <c r="B4524">
        <v>-63534.5513455357</v>
      </c>
      <c r="C4524">
        <v>0.149106696248054</v>
      </c>
    </row>
    <row r="4525" spans="1:3" x14ac:dyDescent="0.25">
      <c r="A4525">
        <v>-8080886.5643769205</v>
      </c>
      <c r="B4525">
        <v>-63534.5513455357</v>
      </c>
      <c r="C4525">
        <v>0.18219015002250599</v>
      </c>
    </row>
    <row r="4526" spans="1:3" x14ac:dyDescent="0.25">
      <c r="A4526">
        <v>-8079952.0855</v>
      </c>
      <c r="B4526">
        <v>-63534.5513455357</v>
      </c>
      <c r="C4526">
        <v>0.214509427547454</v>
      </c>
    </row>
    <row r="4527" spans="1:3" x14ac:dyDescent="0.25">
      <c r="A4527">
        <v>-8079017.6066230703</v>
      </c>
      <c r="B4527">
        <v>-63534.5513455357</v>
      </c>
      <c r="C4527">
        <v>0.25120186805724998</v>
      </c>
    </row>
    <row r="4528" spans="1:3" x14ac:dyDescent="0.25">
      <c r="A4528">
        <v>-8078083.1277461499</v>
      </c>
      <c r="B4528">
        <v>-63534.5513455357</v>
      </c>
      <c r="C4528">
        <v>0.29081508517265298</v>
      </c>
    </row>
    <row r="4529" spans="1:3" x14ac:dyDescent="0.25">
      <c r="A4529">
        <v>-8077148.6488692304</v>
      </c>
      <c r="B4529">
        <v>-63534.5513455357</v>
      </c>
      <c r="C4529">
        <v>0.32456105947494501</v>
      </c>
    </row>
    <row r="4530" spans="1:3" x14ac:dyDescent="0.25">
      <c r="A4530">
        <v>-8076214.1699922998</v>
      </c>
      <c r="B4530">
        <v>-63534.5513455357</v>
      </c>
      <c r="C4530">
        <v>0.36290636658668501</v>
      </c>
    </row>
    <row r="4531" spans="1:3" x14ac:dyDescent="0.25">
      <c r="A4531">
        <v>-8075279.6911153803</v>
      </c>
      <c r="B4531">
        <v>-63534.5513455357</v>
      </c>
      <c r="C4531">
        <v>0.40289145708084101</v>
      </c>
    </row>
    <row r="4532" spans="1:3" x14ac:dyDescent="0.25">
      <c r="A4532">
        <v>-8074345.2122384598</v>
      </c>
      <c r="B4532">
        <v>-63534.5513455357</v>
      </c>
      <c r="C4532">
        <v>0.433461964130401</v>
      </c>
    </row>
    <row r="4533" spans="1:3" x14ac:dyDescent="0.25">
      <c r="A4533">
        <v>-8073410.7333615301</v>
      </c>
      <c r="B4533">
        <v>-63534.5513455357</v>
      </c>
      <c r="C4533">
        <v>0.467118650674819</v>
      </c>
    </row>
    <row r="4534" spans="1:3" x14ac:dyDescent="0.25">
      <c r="A4534">
        <v>-8072476.2544846097</v>
      </c>
      <c r="B4534">
        <v>-63534.5513455357</v>
      </c>
      <c r="C4534">
        <v>0.47037941217422402</v>
      </c>
    </row>
    <row r="4535" spans="1:3" x14ac:dyDescent="0.25">
      <c r="A4535">
        <v>-8071541.7756076902</v>
      </c>
      <c r="B4535">
        <v>-63534.5513455357</v>
      </c>
      <c r="C4535">
        <v>0.500263571739196</v>
      </c>
    </row>
    <row r="4536" spans="1:3" x14ac:dyDescent="0.25">
      <c r="A4536">
        <v>-8070607.2967307596</v>
      </c>
      <c r="B4536">
        <v>-63534.5513455357</v>
      </c>
      <c r="C4536">
        <v>0.52886480093002297</v>
      </c>
    </row>
    <row r="4537" spans="1:3" x14ac:dyDescent="0.25">
      <c r="A4537">
        <v>-8069672.8178538401</v>
      </c>
      <c r="B4537">
        <v>-63534.5513455357</v>
      </c>
      <c r="C4537">
        <v>0.55328661203384299</v>
      </c>
    </row>
    <row r="4538" spans="1:3" x14ac:dyDescent="0.25">
      <c r="A4538">
        <v>-8068738.3389769197</v>
      </c>
      <c r="B4538">
        <v>-63534.5513455357</v>
      </c>
      <c r="C4538">
        <v>0.55549651384353604</v>
      </c>
    </row>
    <row r="4539" spans="1:3" x14ac:dyDescent="0.25">
      <c r="A4539">
        <v>-8067803.8601000002</v>
      </c>
      <c r="B4539">
        <v>-63534.5513455357</v>
      </c>
      <c r="C4539">
        <v>0.578219354152679</v>
      </c>
    </row>
    <row r="4540" spans="1:3" x14ac:dyDescent="0.25">
      <c r="A4540">
        <v>-8066869.3812230704</v>
      </c>
      <c r="B4540">
        <v>-63534.5513455357</v>
      </c>
      <c r="C4540">
        <v>0.59985136985778797</v>
      </c>
    </row>
    <row r="4541" spans="1:3" x14ac:dyDescent="0.25">
      <c r="A4541">
        <v>-8065934.90234615</v>
      </c>
      <c r="B4541">
        <v>-63534.5513455357</v>
      </c>
      <c r="C4541">
        <v>0.60135585069656305</v>
      </c>
    </row>
    <row r="4542" spans="1:3" x14ac:dyDescent="0.25">
      <c r="A4542">
        <v>-8065000.4234692296</v>
      </c>
      <c r="B4542">
        <v>-63534.5513455357</v>
      </c>
      <c r="C4542">
        <v>0.60133653879165605</v>
      </c>
    </row>
    <row r="4543" spans="1:3" x14ac:dyDescent="0.25">
      <c r="A4543">
        <v>-8064065.9445922999</v>
      </c>
      <c r="B4543">
        <v>-63534.5513455357</v>
      </c>
      <c r="C4543">
        <v>0.60133653879165605</v>
      </c>
    </row>
    <row r="4544" spans="1:3" x14ac:dyDescent="0.25">
      <c r="A4544">
        <v>-8063131.4657153804</v>
      </c>
      <c r="B4544">
        <v>-63534.5513455357</v>
      </c>
      <c r="C4544">
        <v>0</v>
      </c>
    </row>
    <row r="4545" spans="1:3" x14ac:dyDescent="0.25">
      <c r="A4545">
        <v>-8062196.98683846</v>
      </c>
      <c r="B4545">
        <v>-63534.5513455357</v>
      </c>
      <c r="C4545">
        <v>0</v>
      </c>
    </row>
    <row r="4546" spans="1:3" x14ac:dyDescent="0.25">
      <c r="A4546">
        <v>-8061262.5079615302</v>
      </c>
      <c r="B4546">
        <v>-63534.5513455357</v>
      </c>
      <c r="C4546">
        <v>0</v>
      </c>
    </row>
    <row r="4547" spans="1:3" x14ac:dyDescent="0.25">
      <c r="A4547">
        <v>-8060328.0290846098</v>
      </c>
      <c r="B4547">
        <v>-63534.5513455357</v>
      </c>
      <c r="C4547">
        <v>0</v>
      </c>
    </row>
    <row r="4548" spans="1:3" x14ac:dyDescent="0.25">
      <c r="A4548">
        <v>-8059393.5502076903</v>
      </c>
      <c r="B4548">
        <v>-63534.5513455357</v>
      </c>
      <c r="C4548">
        <v>0</v>
      </c>
    </row>
    <row r="4549" spans="1:3" x14ac:dyDescent="0.25">
      <c r="A4549">
        <v>-8058459.0713307597</v>
      </c>
      <c r="B4549">
        <v>-63534.5513455357</v>
      </c>
      <c r="C4549">
        <v>0</v>
      </c>
    </row>
    <row r="4550" spans="1:3" x14ac:dyDescent="0.25">
      <c r="A4550">
        <v>-8057524.5924538402</v>
      </c>
      <c r="B4550">
        <v>-63534.5513455357</v>
      </c>
      <c r="C4550">
        <v>0</v>
      </c>
    </row>
    <row r="4551" spans="1:3" x14ac:dyDescent="0.25">
      <c r="A4551">
        <v>-8056590.1135769198</v>
      </c>
      <c r="B4551">
        <v>-63534.5513455357</v>
      </c>
      <c r="C4551">
        <v>0</v>
      </c>
    </row>
    <row r="4552" spans="1:3" x14ac:dyDescent="0.25">
      <c r="A4552">
        <v>-8086493.4376384597</v>
      </c>
      <c r="B4552">
        <v>-64469.030222321402</v>
      </c>
      <c r="C4552">
        <v>3.3953148871660198E-2</v>
      </c>
    </row>
    <row r="4553" spans="1:3" x14ac:dyDescent="0.25">
      <c r="A4553">
        <v>-8085558.95876153</v>
      </c>
      <c r="B4553">
        <v>-64469.030222321402</v>
      </c>
      <c r="C4553">
        <v>4.7547750174999202E-2</v>
      </c>
    </row>
    <row r="4554" spans="1:3" x14ac:dyDescent="0.25">
      <c r="A4554">
        <v>-8084624.4798846096</v>
      </c>
      <c r="B4554">
        <v>-64469.030222321402</v>
      </c>
      <c r="C4554">
        <v>6.8891339004039695E-2</v>
      </c>
    </row>
    <row r="4555" spans="1:3" x14ac:dyDescent="0.25">
      <c r="A4555">
        <v>-8083690.0010076901</v>
      </c>
      <c r="B4555">
        <v>-64469.030222321402</v>
      </c>
      <c r="C4555">
        <v>9.2012554407119695E-2</v>
      </c>
    </row>
    <row r="4556" spans="1:3" x14ac:dyDescent="0.25">
      <c r="A4556">
        <v>-8082755.5221307604</v>
      </c>
      <c r="B4556">
        <v>-64469.030222321402</v>
      </c>
      <c r="C4556">
        <v>0.117788799107074</v>
      </c>
    </row>
    <row r="4557" spans="1:3" x14ac:dyDescent="0.25">
      <c r="A4557">
        <v>-8081821.0432538399</v>
      </c>
      <c r="B4557">
        <v>-64469.030222321402</v>
      </c>
      <c r="C4557">
        <v>0.149165198206901</v>
      </c>
    </row>
    <row r="4558" spans="1:3" x14ac:dyDescent="0.25">
      <c r="A4558">
        <v>-8080886.5643769205</v>
      </c>
      <c r="B4558">
        <v>-64469.030222321402</v>
      </c>
      <c r="C4558">
        <v>0.182298928499221</v>
      </c>
    </row>
    <row r="4559" spans="1:3" x14ac:dyDescent="0.25">
      <c r="A4559">
        <v>-8079952.0855</v>
      </c>
      <c r="B4559">
        <v>-64469.030222321402</v>
      </c>
      <c r="C4559">
        <v>0.24693208932876501</v>
      </c>
    </row>
    <row r="4560" spans="1:3" x14ac:dyDescent="0.25">
      <c r="A4560">
        <v>-8079017.6066230703</v>
      </c>
      <c r="B4560">
        <v>-64469.030222321402</v>
      </c>
      <c r="C4560">
        <v>0.28700008988380399</v>
      </c>
    </row>
    <row r="4561" spans="1:3" x14ac:dyDescent="0.25">
      <c r="A4561">
        <v>-8078083.1277461499</v>
      </c>
      <c r="B4561">
        <v>-64469.030222321402</v>
      </c>
      <c r="C4561">
        <v>0.32040730118751498</v>
      </c>
    </row>
    <row r="4562" spans="1:3" x14ac:dyDescent="0.25">
      <c r="A4562">
        <v>-8077148.6488692304</v>
      </c>
      <c r="B4562">
        <v>-64469.030222321402</v>
      </c>
      <c r="C4562">
        <v>0.35876896977424599</v>
      </c>
    </row>
    <row r="4563" spans="1:3" x14ac:dyDescent="0.25">
      <c r="A4563">
        <v>-8076214.1699922998</v>
      </c>
      <c r="B4563">
        <v>-64469.030222321402</v>
      </c>
      <c r="C4563">
        <v>0.39653059840202298</v>
      </c>
    </row>
    <row r="4564" spans="1:3" x14ac:dyDescent="0.25">
      <c r="A4564">
        <v>-8075279.6911153803</v>
      </c>
      <c r="B4564">
        <v>-64469.030222321402</v>
      </c>
      <c r="C4564">
        <v>0.40192842483520502</v>
      </c>
    </row>
    <row r="4565" spans="1:3" x14ac:dyDescent="0.25">
      <c r="A4565">
        <v>-8074345.2122384598</v>
      </c>
      <c r="B4565">
        <v>-64469.030222321402</v>
      </c>
      <c r="C4565">
        <v>0.43266645073890603</v>
      </c>
    </row>
    <row r="4566" spans="1:3" x14ac:dyDescent="0.25">
      <c r="A4566">
        <v>-8073410.7333615301</v>
      </c>
      <c r="B4566">
        <v>-64469.030222321402</v>
      </c>
      <c r="C4566">
        <v>0.466447234153747</v>
      </c>
    </row>
    <row r="4567" spans="1:3" x14ac:dyDescent="0.25">
      <c r="A4567">
        <v>-8072476.2544846097</v>
      </c>
      <c r="B4567">
        <v>-64469.030222321402</v>
      </c>
      <c r="C4567">
        <v>0.497175693511962</v>
      </c>
    </row>
    <row r="4568" spans="1:3" x14ac:dyDescent="0.25">
      <c r="A4568">
        <v>-8071541.7756076902</v>
      </c>
      <c r="B4568">
        <v>-64469.030222321402</v>
      </c>
      <c r="C4568">
        <v>0.52664172649383501</v>
      </c>
    </row>
    <row r="4569" spans="1:3" x14ac:dyDescent="0.25">
      <c r="A4569">
        <v>-8070607.2967307596</v>
      </c>
      <c r="B4569">
        <v>-64469.030222321402</v>
      </c>
      <c r="C4569">
        <v>0.54995095729827803</v>
      </c>
    </row>
    <row r="4570" spans="1:3" x14ac:dyDescent="0.25">
      <c r="A4570">
        <v>-8069672.8178538401</v>
      </c>
      <c r="B4570">
        <v>-64469.030222321402</v>
      </c>
      <c r="C4570">
        <v>0.57465475797653098</v>
      </c>
    </row>
    <row r="4571" spans="1:3" x14ac:dyDescent="0.25">
      <c r="A4571">
        <v>-8068738.3389769197</v>
      </c>
      <c r="B4571">
        <v>-64469.030222321402</v>
      </c>
      <c r="C4571">
        <v>0.57640880346298196</v>
      </c>
    </row>
    <row r="4572" spans="1:3" x14ac:dyDescent="0.25">
      <c r="A4572">
        <v>-8067803.8601000002</v>
      </c>
      <c r="B4572">
        <v>-64469.030222321402</v>
      </c>
      <c r="C4572">
        <v>0.59832942485809304</v>
      </c>
    </row>
    <row r="4573" spans="1:3" x14ac:dyDescent="0.25">
      <c r="A4573">
        <v>-8066869.3812230704</v>
      </c>
      <c r="B4573">
        <v>-64469.030222321402</v>
      </c>
      <c r="C4573">
        <v>0.59955513477325395</v>
      </c>
    </row>
    <row r="4574" spans="1:3" x14ac:dyDescent="0.25">
      <c r="A4574">
        <v>-8065934.90234615</v>
      </c>
      <c r="B4574">
        <v>-64469.030222321402</v>
      </c>
      <c r="C4574">
        <v>0.61864984035491899</v>
      </c>
    </row>
    <row r="4575" spans="1:3" x14ac:dyDescent="0.25">
      <c r="A4575">
        <v>-8065000.4234692296</v>
      </c>
      <c r="B4575">
        <v>-64469.030222321402</v>
      </c>
      <c r="C4575">
        <v>0.61862534284591597</v>
      </c>
    </row>
    <row r="4576" spans="1:3" x14ac:dyDescent="0.25">
      <c r="A4576">
        <v>-8064065.9445922999</v>
      </c>
      <c r="B4576">
        <v>-64469.030222321402</v>
      </c>
      <c r="C4576">
        <v>0.61862426996231001</v>
      </c>
    </row>
    <row r="4577" spans="1:3" x14ac:dyDescent="0.25">
      <c r="A4577">
        <v>-8063131.4657153804</v>
      </c>
      <c r="B4577">
        <v>-64469.030222321402</v>
      </c>
      <c r="C4577">
        <v>0</v>
      </c>
    </row>
    <row r="4578" spans="1:3" x14ac:dyDescent="0.25">
      <c r="A4578">
        <v>-8062196.98683846</v>
      </c>
      <c r="B4578">
        <v>-64469.030222321402</v>
      </c>
      <c r="C4578">
        <v>0</v>
      </c>
    </row>
    <row r="4579" spans="1:3" x14ac:dyDescent="0.25">
      <c r="A4579">
        <v>-8061262.5079615302</v>
      </c>
      <c r="B4579">
        <v>-64469.030222321402</v>
      </c>
      <c r="C4579">
        <v>0</v>
      </c>
    </row>
    <row r="4580" spans="1:3" x14ac:dyDescent="0.25">
      <c r="A4580">
        <v>-8060328.0290846098</v>
      </c>
      <c r="B4580">
        <v>-64469.030222321402</v>
      </c>
      <c r="C4580">
        <v>0</v>
      </c>
    </row>
    <row r="4581" spans="1:3" x14ac:dyDescent="0.25">
      <c r="A4581">
        <v>-8059393.5502076903</v>
      </c>
      <c r="B4581">
        <v>-64469.030222321402</v>
      </c>
      <c r="C4581">
        <v>0</v>
      </c>
    </row>
    <row r="4582" spans="1:3" x14ac:dyDescent="0.25">
      <c r="A4582">
        <v>-8058459.0713307597</v>
      </c>
      <c r="B4582">
        <v>-64469.030222321402</v>
      </c>
      <c r="C4582">
        <v>0</v>
      </c>
    </row>
    <row r="4583" spans="1:3" x14ac:dyDescent="0.25">
      <c r="A4583">
        <v>-8057524.5924538402</v>
      </c>
      <c r="B4583">
        <v>-64469.030222321402</v>
      </c>
      <c r="C4583">
        <v>0</v>
      </c>
    </row>
    <row r="4584" spans="1:3" x14ac:dyDescent="0.25">
      <c r="A4584">
        <v>-8056590.1135769198</v>
      </c>
      <c r="B4584">
        <v>-64469.030222321402</v>
      </c>
      <c r="C4584">
        <v>0</v>
      </c>
    </row>
    <row r="4585" spans="1:3" x14ac:dyDescent="0.25">
      <c r="A4585">
        <v>-8086493.4376384597</v>
      </c>
      <c r="B4585">
        <v>-65403.509099107097</v>
      </c>
      <c r="C4585">
        <v>3.4025222063064499E-2</v>
      </c>
    </row>
    <row r="4586" spans="1:3" x14ac:dyDescent="0.25">
      <c r="A4586">
        <v>-8085558.95876153</v>
      </c>
      <c r="B4586">
        <v>-65403.509099107097</v>
      </c>
      <c r="C4586">
        <v>4.7619692981243099E-2</v>
      </c>
    </row>
    <row r="4587" spans="1:3" x14ac:dyDescent="0.25">
      <c r="A4587">
        <v>-8084624.4798846096</v>
      </c>
      <c r="B4587">
        <v>-65403.509099107097</v>
      </c>
      <c r="C4587">
        <v>6.8973280489444705E-2</v>
      </c>
    </row>
    <row r="4588" spans="1:3" x14ac:dyDescent="0.25">
      <c r="A4588">
        <v>-8083690.0010076901</v>
      </c>
      <c r="B4588">
        <v>-65403.509099107097</v>
      </c>
      <c r="C4588">
        <v>0.113747254014015</v>
      </c>
    </row>
    <row r="4589" spans="1:3" x14ac:dyDescent="0.25">
      <c r="A4589">
        <v>-8082755.5221307604</v>
      </c>
      <c r="B4589">
        <v>-65403.509099107097</v>
      </c>
      <c r="C4589">
        <v>0.14471535384654899</v>
      </c>
    </row>
    <row r="4590" spans="1:3" x14ac:dyDescent="0.25">
      <c r="A4590">
        <v>-8081821.0432538399</v>
      </c>
      <c r="B4590">
        <v>-65403.509099107097</v>
      </c>
      <c r="C4590">
        <v>0.17773073911666801</v>
      </c>
    </row>
    <row r="4591" spans="1:3" x14ac:dyDescent="0.25">
      <c r="A4591">
        <v>-8080886.5643769205</v>
      </c>
      <c r="B4591">
        <v>-65403.509099107097</v>
      </c>
      <c r="C4591">
        <v>0.209298610687255</v>
      </c>
    </row>
    <row r="4592" spans="1:3" x14ac:dyDescent="0.25">
      <c r="A4592">
        <v>-8079952.0855</v>
      </c>
      <c r="B4592">
        <v>-65403.509099107097</v>
      </c>
      <c r="C4592">
        <v>0.24699072539806299</v>
      </c>
    </row>
    <row r="4593" spans="1:3" x14ac:dyDescent="0.25">
      <c r="A4593">
        <v>-8079017.6066230703</v>
      </c>
      <c r="B4593">
        <v>-65403.509099107097</v>
      </c>
      <c r="C4593">
        <v>0.28711694478988598</v>
      </c>
    </row>
    <row r="4594" spans="1:3" x14ac:dyDescent="0.25">
      <c r="A4594">
        <v>-8078083.1277461499</v>
      </c>
      <c r="B4594">
        <v>-65403.509099107097</v>
      </c>
      <c r="C4594">
        <v>0.320479065179824</v>
      </c>
    </row>
    <row r="4595" spans="1:3" x14ac:dyDescent="0.25">
      <c r="A4595">
        <v>-8077148.6488692304</v>
      </c>
      <c r="B4595">
        <v>-65403.509099107097</v>
      </c>
      <c r="C4595">
        <v>0.35882687568664501</v>
      </c>
    </row>
    <row r="4596" spans="1:3" x14ac:dyDescent="0.25">
      <c r="A4596">
        <v>-8076214.1699922998</v>
      </c>
      <c r="B4596">
        <v>-65403.509099107097</v>
      </c>
      <c r="C4596">
        <v>0.39660665392875599</v>
      </c>
    </row>
    <row r="4597" spans="1:3" x14ac:dyDescent="0.25">
      <c r="A4597">
        <v>-8075279.6911153803</v>
      </c>
      <c r="B4597">
        <v>-65403.509099107097</v>
      </c>
      <c r="C4597">
        <v>0.42858830094337402</v>
      </c>
    </row>
    <row r="4598" spans="1:3" x14ac:dyDescent="0.25">
      <c r="A4598">
        <v>-8074345.2122384598</v>
      </c>
      <c r="B4598">
        <v>-65403.509099107097</v>
      </c>
      <c r="C4598">
        <v>0.46238666772842402</v>
      </c>
    </row>
    <row r="4599" spans="1:3" x14ac:dyDescent="0.25">
      <c r="A4599">
        <v>-8073410.7333615301</v>
      </c>
      <c r="B4599">
        <v>-65403.509099107097</v>
      </c>
      <c r="C4599">
        <v>0.49320137500762901</v>
      </c>
    </row>
    <row r="4600" spans="1:3" x14ac:dyDescent="0.25">
      <c r="A4600">
        <v>-8072476.2544846097</v>
      </c>
      <c r="B4600">
        <v>-65403.509099107097</v>
      </c>
      <c r="C4600">
        <v>0.52346539497375399</v>
      </c>
    </row>
    <row r="4601" spans="1:3" x14ac:dyDescent="0.25">
      <c r="A4601">
        <v>-8071541.7756076902</v>
      </c>
      <c r="B4601">
        <v>-65403.509099107097</v>
      </c>
      <c r="C4601">
        <v>0.52607184648513705</v>
      </c>
    </row>
    <row r="4602" spans="1:3" x14ac:dyDescent="0.25">
      <c r="A4602">
        <v>-8070607.2967307596</v>
      </c>
      <c r="B4602">
        <v>-65403.509099107097</v>
      </c>
      <c r="C4602">
        <v>0.55003249645233099</v>
      </c>
    </row>
    <row r="4603" spans="1:3" x14ac:dyDescent="0.25">
      <c r="A4603">
        <v>-8069672.8178538401</v>
      </c>
      <c r="B4603">
        <v>-65403.509099107097</v>
      </c>
      <c r="C4603">
        <v>0.57427108287811202</v>
      </c>
    </row>
    <row r="4604" spans="1:3" x14ac:dyDescent="0.25">
      <c r="A4604">
        <v>-8068738.3389769197</v>
      </c>
      <c r="B4604">
        <v>-65403.509099107097</v>
      </c>
      <c r="C4604">
        <v>0.59636902809143</v>
      </c>
    </row>
    <row r="4605" spans="1:3" x14ac:dyDescent="0.25">
      <c r="A4605">
        <v>-8067803.8601000002</v>
      </c>
      <c r="B4605">
        <v>-65403.509099107097</v>
      </c>
      <c r="C4605">
        <v>0.61545586585998502</v>
      </c>
    </row>
    <row r="4606" spans="1:3" x14ac:dyDescent="0.25">
      <c r="A4606">
        <v>-8066869.3812230704</v>
      </c>
      <c r="B4606">
        <v>-65403.509099107097</v>
      </c>
      <c r="C4606">
        <v>0.61687439680099398</v>
      </c>
    </row>
    <row r="4607" spans="1:3" x14ac:dyDescent="0.25">
      <c r="A4607">
        <v>-8065934.90234615</v>
      </c>
      <c r="B4607">
        <v>-65403.509099107097</v>
      </c>
      <c r="C4607">
        <v>0.63442528247833196</v>
      </c>
    </row>
    <row r="4608" spans="1:3" x14ac:dyDescent="0.25">
      <c r="A4608">
        <v>-8065000.4234692296</v>
      </c>
      <c r="B4608">
        <v>-65403.509099107097</v>
      </c>
      <c r="C4608">
        <v>0.63445180654525701</v>
      </c>
    </row>
    <row r="4609" spans="1:3" x14ac:dyDescent="0.25">
      <c r="A4609">
        <v>-8064065.9445922999</v>
      </c>
      <c r="B4609">
        <v>-65403.509099107097</v>
      </c>
      <c r="C4609">
        <v>0.63442242145538297</v>
      </c>
    </row>
    <row r="4610" spans="1:3" x14ac:dyDescent="0.25">
      <c r="A4610">
        <v>-8063131.4657153804</v>
      </c>
      <c r="B4610">
        <v>-65403.509099107097</v>
      </c>
      <c r="C4610">
        <v>0</v>
      </c>
    </row>
    <row r="4611" spans="1:3" x14ac:dyDescent="0.25">
      <c r="A4611">
        <v>-8062196.98683846</v>
      </c>
      <c r="B4611">
        <v>-65403.509099107097</v>
      </c>
      <c r="C4611">
        <v>0</v>
      </c>
    </row>
    <row r="4612" spans="1:3" x14ac:dyDescent="0.25">
      <c r="A4612">
        <v>-8061262.5079615302</v>
      </c>
      <c r="B4612">
        <v>-65403.509099107097</v>
      </c>
      <c r="C4612">
        <v>0</v>
      </c>
    </row>
    <row r="4613" spans="1:3" x14ac:dyDescent="0.25">
      <c r="A4613">
        <v>-8060328.0290846098</v>
      </c>
      <c r="B4613">
        <v>-65403.509099107097</v>
      </c>
      <c r="C4613">
        <v>0</v>
      </c>
    </row>
    <row r="4614" spans="1:3" x14ac:dyDescent="0.25">
      <c r="A4614">
        <v>-8059393.5502076903</v>
      </c>
      <c r="B4614">
        <v>-65403.509099107097</v>
      </c>
      <c r="C4614">
        <v>0</v>
      </c>
    </row>
    <row r="4615" spans="1:3" x14ac:dyDescent="0.25">
      <c r="A4615">
        <v>-8058459.0713307597</v>
      </c>
      <c r="B4615">
        <v>-65403.509099107097</v>
      </c>
      <c r="C4615">
        <v>0</v>
      </c>
    </row>
    <row r="4616" spans="1:3" x14ac:dyDescent="0.25">
      <c r="A4616">
        <v>-8057524.5924538402</v>
      </c>
      <c r="B4616">
        <v>-65403.509099107097</v>
      </c>
      <c r="C4616">
        <v>0</v>
      </c>
    </row>
    <row r="4617" spans="1:3" x14ac:dyDescent="0.25">
      <c r="A4617">
        <v>-8056590.1135769198</v>
      </c>
      <c r="B4617">
        <v>-65403.509099107097</v>
      </c>
      <c r="C4617">
        <v>0</v>
      </c>
    </row>
    <row r="4618" spans="1:3" x14ac:dyDescent="0.25">
      <c r="A4618">
        <v>-8055655.6347000003</v>
      </c>
      <c r="B4618">
        <v>-65403.509099107097</v>
      </c>
      <c r="C4618">
        <v>0</v>
      </c>
    </row>
    <row r="4619" spans="1:3" x14ac:dyDescent="0.25">
      <c r="A4619">
        <v>-8086493.4376384597</v>
      </c>
      <c r="B4619">
        <v>-66337.9879758928</v>
      </c>
      <c r="C4619">
        <v>4.6072006225585903E-2</v>
      </c>
    </row>
    <row r="4620" spans="1:3" x14ac:dyDescent="0.25">
      <c r="A4620">
        <v>-8085558.95876153</v>
      </c>
      <c r="B4620">
        <v>-66337.9879758928</v>
      </c>
      <c r="C4620">
        <v>6.4463630318641593E-2</v>
      </c>
    </row>
    <row r="4621" spans="1:3" x14ac:dyDescent="0.25">
      <c r="A4621">
        <v>-8084624.4798846096</v>
      </c>
      <c r="B4621">
        <v>-66337.9879758928</v>
      </c>
      <c r="C4621">
        <v>8.6607053875923101E-2</v>
      </c>
    </row>
    <row r="4622" spans="1:3" x14ac:dyDescent="0.25">
      <c r="A4622">
        <v>-8083690.0010076901</v>
      </c>
      <c r="B4622">
        <v>-66337.9879758928</v>
      </c>
      <c r="C4622">
        <v>0.111492231488227</v>
      </c>
    </row>
    <row r="4623" spans="1:3" x14ac:dyDescent="0.25">
      <c r="A4623">
        <v>-8082755.5221307604</v>
      </c>
      <c r="B4623">
        <v>-66337.9879758928</v>
      </c>
      <c r="C4623">
        <v>0.142345160245895</v>
      </c>
    </row>
    <row r="4624" spans="1:3" x14ac:dyDescent="0.25">
      <c r="A4624">
        <v>-8081821.0432538399</v>
      </c>
      <c r="B4624">
        <v>-66337.9879758928</v>
      </c>
      <c r="C4624">
        <v>0.17781709134578699</v>
      </c>
    </row>
    <row r="4625" spans="1:3" x14ac:dyDescent="0.25">
      <c r="A4625">
        <v>-8080886.5643769205</v>
      </c>
      <c r="B4625">
        <v>-66337.9879758928</v>
      </c>
      <c r="C4625">
        <v>0.209427624940872</v>
      </c>
    </row>
    <row r="4626" spans="1:3" x14ac:dyDescent="0.25">
      <c r="A4626">
        <v>-8079952.0855</v>
      </c>
      <c r="B4626">
        <v>-66337.9879758928</v>
      </c>
      <c r="C4626">
        <v>0.246215015649795</v>
      </c>
    </row>
    <row r="4627" spans="1:3" x14ac:dyDescent="0.25">
      <c r="A4627">
        <v>-8079017.6066230703</v>
      </c>
      <c r="B4627">
        <v>-66337.9879758928</v>
      </c>
      <c r="C4627">
        <v>0.286250680685043</v>
      </c>
    </row>
    <row r="4628" spans="1:3" x14ac:dyDescent="0.25">
      <c r="A4628">
        <v>-8078083.1277461499</v>
      </c>
      <c r="B4628">
        <v>-66337.9879758928</v>
      </c>
      <c r="C4628">
        <v>0.31966501474380399</v>
      </c>
    </row>
    <row r="4629" spans="1:3" x14ac:dyDescent="0.25">
      <c r="A4629">
        <v>-8077148.6488692304</v>
      </c>
      <c r="B4629">
        <v>-66337.9879758928</v>
      </c>
      <c r="C4629">
        <v>0.35794019699096602</v>
      </c>
    </row>
    <row r="4630" spans="1:3" x14ac:dyDescent="0.25">
      <c r="A4630">
        <v>-8076214.1699922998</v>
      </c>
      <c r="B4630">
        <v>-66337.9879758928</v>
      </c>
      <c r="C4630">
        <v>0.39577606320381098</v>
      </c>
    </row>
    <row r="4631" spans="1:3" x14ac:dyDescent="0.25">
      <c r="A4631">
        <v>-8075279.6911153803</v>
      </c>
      <c r="B4631">
        <v>-66337.9879758928</v>
      </c>
      <c r="C4631">
        <v>0.42606863379478399</v>
      </c>
    </row>
    <row r="4632" spans="1:3" x14ac:dyDescent="0.25">
      <c r="A4632">
        <v>-8074345.2122384598</v>
      </c>
      <c r="B4632">
        <v>-66337.9879758928</v>
      </c>
      <c r="C4632">
        <v>0.460188388824462</v>
      </c>
    </row>
    <row r="4633" spans="1:3" x14ac:dyDescent="0.25">
      <c r="A4633">
        <v>-8073410.7333615301</v>
      </c>
      <c r="B4633">
        <v>-66337.9879758928</v>
      </c>
      <c r="C4633">
        <v>0.49099096655845598</v>
      </c>
    </row>
    <row r="4634" spans="1:3" x14ac:dyDescent="0.25">
      <c r="A4634">
        <v>-8072476.2544846097</v>
      </c>
      <c r="B4634">
        <v>-66337.9879758928</v>
      </c>
      <c r="C4634">
        <v>0.52303159236907903</v>
      </c>
    </row>
    <row r="4635" spans="1:3" x14ac:dyDescent="0.25">
      <c r="A4635">
        <v>-8071541.7756076902</v>
      </c>
      <c r="B4635">
        <v>-66337.9879758928</v>
      </c>
      <c r="C4635">
        <v>0.54750549793243397</v>
      </c>
    </row>
    <row r="4636" spans="1:3" x14ac:dyDescent="0.25">
      <c r="A4636">
        <v>-8070607.2967307596</v>
      </c>
      <c r="B4636">
        <v>-66337.9879758928</v>
      </c>
      <c r="C4636">
        <v>0.57167589664459195</v>
      </c>
    </row>
    <row r="4637" spans="1:3" x14ac:dyDescent="0.25">
      <c r="A4637">
        <v>-8069672.8178538401</v>
      </c>
      <c r="B4637">
        <v>-66337.9879758928</v>
      </c>
      <c r="C4637">
        <v>0.59438025951385398</v>
      </c>
    </row>
    <row r="4638" spans="1:3" x14ac:dyDescent="0.25">
      <c r="A4638">
        <v>-8068738.3389769197</v>
      </c>
      <c r="B4638">
        <v>-66337.9879758928</v>
      </c>
      <c r="C4638">
        <v>0.61411529779434204</v>
      </c>
    </row>
    <row r="4639" spans="1:3" x14ac:dyDescent="0.25">
      <c r="A4639">
        <v>-8067803.8601000002</v>
      </c>
      <c r="B4639">
        <v>-66337.9879758928</v>
      </c>
      <c r="C4639">
        <v>0.63162964582443204</v>
      </c>
    </row>
    <row r="4640" spans="1:3" x14ac:dyDescent="0.25">
      <c r="A4640">
        <v>-8066869.3812230704</v>
      </c>
      <c r="B4640">
        <v>-66337.9879758928</v>
      </c>
      <c r="C4640">
        <v>0.632956743240356</v>
      </c>
    </row>
    <row r="4641" spans="1:3" x14ac:dyDescent="0.25">
      <c r="A4641">
        <v>-8065934.90234615</v>
      </c>
      <c r="B4641">
        <v>-66337.9879758928</v>
      </c>
      <c r="C4641">
        <v>0.64693027734756403</v>
      </c>
    </row>
    <row r="4642" spans="1:3" x14ac:dyDescent="0.25">
      <c r="A4642">
        <v>-8065000.4234692296</v>
      </c>
      <c r="B4642">
        <v>-66337.9879758928</v>
      </c>
      <c r="C4642">
        <v>0.64807271957397405</v>
      </c>
    </row>
    <row r="4643" spans="1:3" x14ac:dyDescent="0.25">
      <c r="A4643">
        <v>-8064065.9445922999</v>
      </c>
      <c r="B4643">
        <v>-66337.9879758928</v>
      </c>
      <c r="C4643">
        <v>0.64803588390350297</v>
      </c>
    </row>
    <row r="4644" spans="1:3" x14ac:dyDescent="0.25">
      <c r="A4644">
        <v>-8063131.4657153804</v>
      </c>
      <c r="B4644">
        <v>-66337.9879758928</v>
      </c>
      <c r="C4644">
        <v>0</v>
      </c>
    </row>
    <row r="4645" spans="1:3" x14ac:dyDescent="0.25">
      <c r="A4645">
        <v>-8062196.98683846</v>
      </c>
      <c r="B4645">
        <v>-66337.9879758928</v>
      </c>
      <c r="C4645">
        <v>0</v>
      </c>
    </row>
    <row r="4646" spans="1:3" x14ac:dyDescent="0.25">
      <c r="A4646">
        <v>-8061262.5079615302</v>
      </c>
      <c r="B4646">
        <v>-66337.9879758928</v>
      </c>
      <c r="C4646">
        <v>0</v>
      </c>
    </row>
    <row r="4647" spans="1:3" x14ac:dyDescent="0.25">
      <c r="A4647">
        <v>-8060328.0290846098</v>
      </c>
      <c r="B4647">
        <v>-66337.9879758928</v>
      </c>
      <c r="C4647">
        <v>0</v>
      </c>
    </row>
    <row r="4648" spans="1:3" x14ac:dyDescent="0.25">
      <c r="A4648">
        <v>-8059393.5502076903</v>
      </c>
      <c r="B4648">
        <v>-66337.9879758928</v>
      </c>
      <c r="C4648">
        <v>0</v>
      </c>
    </row>
    <row r="4649" spans="1:3" x14ac:dyDescent="0.25">
      <c r="A4649">
        <v>-8058459.0713307597</v>
      </c>
      <c r="B4649">
        <v>-66337.9879758928</v>
      </c>
      <c r="C4649">
        <v>0</v>
      </c>
    </row>
    <row r="4650" spans="1:3" x14ac:dyDescent="0.25">
      <c r="A4650">
        <v>-8057524.5924538402</v>
      </c>
      <c r="B4650">
        <v>-66337.9879758928</v>
      </c>
      <c r="C4650">
        <v>0</v>
      </c>
    </row>
    <row r="4651" spans="1:3" x14ac:dyDescent="0.25">
      <c r="A4651">
        <v>-8056590.1135769198</v>
      </c>
      <c r="B4651">
        <v>-66337.9879758928</v>
      </c>
      <c r="C4651">
        <v>0</v>
      </c>
    </row>
    <row r="4652" spans="1:3" x14ac:dyDescent="0.25">
      <c r="A4652">
        <v>-8055655.6347000003</v>
      </c>
      <c r="B4652">
        <v>-66337.9879758928</v>
      </c>
      <c r="C4652">
        <v>0</v>
      </c>
    </row>
    <row r="4653" spans="1:3" x14ac:dyDescent="0.25">
      <c r="A4653">
        <v>-8087427.9165153801</v>
      </c>
      <c r="B4653">
        <v>-67272.466852678495</v>
      </c>
      <c r="C4653">
        <v>3.2453764230012797E-2</v>
      </c>
    </row>
    <row r="4654" spans="1:3" x14ac:dyDescent="0.25">
      <c r="A4654">
        <v>-8086493.4376384597</v>
      </c>
      <c r="B4654">
        <v>-67272.466852678495</v>
      </c>
      <c r="C4654">
        <v>4.5910593122243798E-2</v>
      </c>
    </row>
    <row r="4655" spans="1:3" x14ac:dyDescent="0.25">
      <c r="A4655">
        <v>-8085558.95876153</v>
      </c>
      <c r="B4655">
        <v>-67272.466852678495</v>
      </c>
      <c r="C4655">
        <v>6.4243137836456202E-2</v>
      </c>
    </row>
    <row r="4656" spans="1:3" x14ac:dyDescent="0.25">
      <c r="A4656">
        <v>-8084624.4798846096</v>
      </c>
      <c r="B4656">
        <v>-67272.466852678495</v>
      </c>
      <c r="C4656">
        <v>8.6650580167770302E-2</v>
      </c>
    </row>
    <row r="4657" spans="1:3" x14ac:dyDescent="0.25">
      <c r="A4657">
        <v>-8083690.0010076901</v>
      </c>
      <c r="B4657">
        <v>-67272.466852678495</v>
      </c>
      <c r="C4657">
        <v>0.111625269055366</v>
      </c>
    </row>
    <row r="4658" spans="1:3" x14ac:dyDescent="0.25">
      <c r="A4658">
        <v>-8082755.5221307604</v>
      </c>
      <c r="B4658">
        <v>-67272.466852678495</v>
      </c>
      <c r="C4658">
        <v>0.14246894419193201</v>
      </c>
    </row>
    <row r="4659" spans="1:3" x14ac:dyDescent="0.25">
      <c r="A4659">
        <v>-8081821.0432538399</v>
      </c>
      <c r="B4659">
        <v>-67272.466852678495</v>
      </c>
      <c r="C4659">
        <v>0.175403252243995</v>
      </c>
    </row>
    <row r="4660" spans="1:3" x14ac:dyDescent="0.25">
      <c r="A4660">
        <v>-8080886.5643769205</v>
      </c>
      <c r="B4660">
        <v>-67272.466852678495</v>
      </c>
      <c r="C4660">
        <v>0.20699256658553999</v>
      </c>
    </row>
    <row r="4661" spans="1:3" x14ac:dyDescent="0.25">
      <c r="A4661">
        <v>-8079952.0855</v>
      </c>
      <c r="B4661">
        <v>-67272.466852678495</v>
      </c>
      <c r="C4661">
        <v>0.246333137154579</v>
      </c>
    </row>
    <row r="4662" spans="1:3" x14ac:dyDescent="0.25">
      <c r="A4662">
        <v>-8079017.6066230703</v>
      </c>
      <c r="B4662">
        <v>-67272.466852678495</v>
      </c>
      <c r="C4662">
        <v>0.28638714551925598</v>
      </c>
    </row>
    <row r="4663" spans="1:3" x14ac:dyDescent="0.25">
      <c r="A4663">
        <v>-8078083.1277461499</v>
      </c>
      <c r="B4663">
        <v>-67272.466852678495</v>
      </c>
      <c r="C4663">
        <v>0.31901082396507202</v>
      </c>
    </row>
    <row r="4664" spans="1:3" x14ac:dyDescent="0.25">
      <c r="A4664">
        <v>-8077148.6488692304</v>
      </c>
      <c r="B4664">
        <v>-67272.466852678495</v>
      </c>
      <c r="C4664">
        <v>0.35732957720756497</v>
      </c>
    </row>
    <row r="4665" spans="1:3" x14ac:dyDescent="0.25">
      <c r="A4665">
        <v>-8076214.1699922998</v>
      </c>
      <c r="B4665">
        <v>-67272.466852678495</v>
      </c>
      <c r="C4665">
        <v>0.39510709047317499</v>
      </c>
    </row>
    <row r="4666" spans="1:3" x14ac:dyDescent="0.25">
      <c r="A4666">
        <v>-8075279.6911153803</v>
      </c>
      <c r="B4666">
        <v>-67272.466852678495</v>
      </c>
      <c r="C4666">
        <v>0.45695689320564198</v>
      </c>
    </row>
    <row r="4667" spans="1:3" x14ac:dyDescent="0.25">
      <c r="A4667">
        <v>-8074345.2122384598</v>
      </c>
      <c r="B4667">
        <v>-67272.466852678495</v>
      </c>
      <c r="C4667">
        <v>0.48810154199600198</v>
      </c>
    </row>
    <row r="4668" spans="1:3" x14ac:dyDescent="0.25">
      <c r="A4668">
        <v>-8073410.7333615301</v>
      </c>
      <c r="B4668">
        <v>-67272.466852678495</v>
      </c>
      <c r="C4668">
        <v>0.51821154356002797</v>
      </c>
    </row>
    <row r="4669" spans="1:3" x14ac:dyDescent="0.25">
      <c r="A4669">
        <v>-8072476.2544846097</v>
      </c>
      <c r="B4669">
        <v>-67272.466852678495</v>
      </c>
      <c r="C4669">
        <v>0.54320573806762595</v>
      </c>
    </row>
    <row r="4670" spans="1:3" x14ac:dyDescent="0.25">
      <c r="A4670">
        <v>-8071541.7756076902</v>
      </c>
      <c r="B4670">
        <v>-67272.466852678495</v>
      </c>
      <c r="C4670">
        <v>0.56801825761795</v>
      </c>
    </row>
    <row r="4671" spans="1:3" x14ac:dyDescent="0.25">
      <c r="A4671">
        <v>-8070607.2967307596</v>
      </c>
      <c r="B4671">
        <v>-67272.466852678495</v>
      </c>
      <c r="C4671">
        <v>0.59098494052886896</v>
      </c>
    </row>
    <row r="4672" spans="1:3" x14ac:dyDescent="0.25">
      <c r="A4672">
        <v>-8069672.8178538401</v>
      </c>
      <c r="B4672">
        <v>-67272.466852678495</v>
      </c>
      <c r="C4672">
        <v>0.59446167945861805</v>
      </c>
    </row>
    <row r="4673" spans="1:3" x14ac:dyDescent="0.25">
      <c r="A4673">
        <v>-8068738.3389769197</v>
      </c>
      <c r="B4673">
        <v>-67272.466852678495</v>
      </c>
      <c r="C4673">
        <v>0.61269646883010798</v>
      </c>
    </row>
    <row r="4674" spans="1:3" x14ac:dyDescent="0.25">
      <c r="A4674">
        <v>-8067803.8601000002</v>
      </c>
      <c r="B4674">
        <v>-67272.466852678495</v>
      </c>
      <c r="C4674">
        <v>0.63040286302566495</v>
      </c>
    </row>
    <row r="4675" spans="1:3" x14ac:dyDescent="0.25">
      <c r="A4675">
        <v>-8066869.3812230704</v>
      </c>
      <c r="B4675">
        <v>-67272.466852678495</v>
      </c>
      <c r="C4675">
        <v>0.64574521780014005</v>
      </c>
    </row>
    <row r="4676" spans="1:3" x14ac:dyDescent="0.25">
      <c r="A4676">
        <v>-8065934.90234615</v>
      </c>
      <c r="B4676">
        <v>-67272.466852678495</v>
      </c>
      <c r="C4676">
        <v>0.657354176044464</v>
      </c>
    </row>
    <row r="4677" spans="1:3" x14ac:dyDescent="0.25">
      <c r="A4677">
        <v>-8065000.4234692296</v>
      </c>
      <c r="B4677">
        <v>-67272.466852678495</v>
      </c>
      <c r="C4677">
        <v>0.657354176044464</v>
      </c>
    </row>
    <row r="4678" spans="1:3" x14ac:dyDescent="0.25">
      <c r="A4678">
        <v>-8064065.9445922999</v>
      </c>
      <c r="B4678">
        <v>-67272.466852678495</v>
      </c>
      <c r="C4678">
        <v>0.66809558868408203</v>
      </c>
    </row>
    <row r="4679" spans="1:3" x14ac:dyDescent="0.25">
      <c r="A4679">
        <v>-8063131.4657153804</v>
      </c>
      <c r="B4679">
        <v>-67272.466852678495</v>
      </c>
      <c r="C4679">
        <v>0</v>
      </c>
    </row>
    <row r="4680" spans="1:3" x14ac:dyDescent="0.25">
      <c r="A4680">
        <v>-8062196.98683846</v>
      </c>
      <c r="B4680">
        <v>-67272.466852678495</v>
      </c>
      <c r="C4680">
        <v>0</v>
      </c>
    </row>
    <row r="4681" spans="1:3" x14ac:dyDescent="0.25">
      <c r="A4681">
        <v>-8061262.5079615302</v>
      </c>
      <c r="B4681">
        <v>-67272.466852678495</v>
      </c>
      <c r="C4681">
        <v>0</v>
      </c>
    </row>
    <row r="4682" spans="1:3" x14ac:dyDescent="0.25">
      <c r="A4682">
        <v>-8060328.0290846098</v>
      </c>
      <c r="B4682">
        <v>-67272.466852678495</v>
      </c>
      <c r="C4682">
        <v>0</v>
      </c>
    </row>
    <row r="4683" spans="1:3" x14ac:dyDescent="0.25">
      <c r="A4683">
        <v>-8059393.5502076903</v>
      </c>
      <c r="B4683">
        <v>-67272.466852678495</v>
      </c>
      <c r="C4683">
        <v>0</v>
      </c>
    </row>
    <row r="4684" spans="1:3" x14ac:dyDescent="0.25">
      <c r="A4684">
        <v>-8058459.0713307597</v>
      </c>
      <c r="B4684">
        <v>-67272.466852678495</v>
      </c>
      <c r="C4684">
        <v>0</v>
      </c>
    </row>
    <row r="4685" spans="1:3" x14ac:dyDescent="0.25">
      <c r="A4685">
        <v>-8057524.5924538402</v>
      </c>
      <c r="B4685">
        <v>-67272.466852678495</v>
      </c>
      <c r="C4685">
        <v>0</v>
      </c>
    </row>
    <row r="4686" spans="1:3" x14ac:dyDescent="0.25">
      <c r="A4686">
        <v>-8056590.1135769198</v>
      </c>
      <c r="B4686">
        <v>-67272.466852678495</v>
      </c>
      <c r="C4686">
        <v>0</v>
      </c>
    </row>
    <row r="4687" spans="1:3" x14ac:dyDescent="0.25">
      <c r="A4687">
        <v>-8055655.6347000003</v>
      </c>
      <c r="B4687">
        <v>-67272.466852678495</v>
      </c>
      <c r="C4687">
        <v>0</v>
      </c>
    </row>
    <row r="4688" spans="1:3" x14ac:dyDescent="0.25">
      <c r="A4688">
        <v>-8054721.1558230696</v>
      </c>
      <c r="B4688">
        <v>-67272.466852678495</v>
      </c>
      <c r="C4688">
        <v>0</v>
      </c>
    </row>
    <row r="4689" spans="1:3" x14ac:dyDescent="0.25">
      <c r="A4689">
        <v>-8087427.9165153801</v>
      </c>
      <c r="B4689">
        <v>-68206.945729464205</v>
      </c>
      <c r="C4689">
        <v>3.18070165812969E-2</v>
      </c>
    </row>
    <row r="4690" spans="1:3" x14ac:dyDescent="0.25">
      <c r="A4690">
        <v>-8086493.4376384597</v>
      </c>
      <c r="B4690">
        <v>-68206.945729464205</v>
      </c>
      <c r="C4690">
        <v>4.5988123863935401E-2</v>
      </c>
    </row>
    <row r="4691" spans="1:3" x14ac:dyDescent="0.25">
      <c r="A4691">
        <v>-8085558.95876153</v>
      </c>
      <c r="B4691">
        <v>-68206.945729464205</v>
      </c>
      <c r="C4691">
        <v>6.4381346106529194E-2</v>
      </c>
    </row>
    <row r="4692" spans="1:3" x14ac:dyDescent="0.25">
      <c r="A4692">
        <v>-8084624.4798846096</v>
      </c>
      <c r="B4692">
        <v>-68206.945729464205</v>
      </c>
      <c r="C4692">
        <v>8.6540572345256805E-2</v>
      </c>
    </row>
    <row r="4693" spans="1:3" x14ac:dyDescent="0.25">
      <c r="A4693">
        <v>-8083690.0010076901</v>
      </c>
      <c r="B4693">
        <v>-68206.945729464205</v>
      </c>
      <c r="C4693">
        <v>0.111324064433574</v>
      </c>
    </row>
    <row r="4694" spans="1:3" x14ac:dyDescent="0.25">
      <c r="A4694">
        <v>-8082755.5221307604</v>
      </c>
      <c r="B4694">
        <v>-68206.945729464205</v>
      </c>
      <c r="C4694">
        <v>0.142190352082252</v>
      </c>
    </row>
    <row r="4695" spans="1:3" x14ac:dyDescent="0.25">
      <c r="A4695">
        <v>-8081821.0432538399</v>
      </c>
      <c r="B4695">
        <v>-68206.945729464205</v>
      </c>
      <c r="C4695">
        <v>0.17497846484184201</v>
      </c>
    </row>
    <row r="4696" spans="1:3" x14ac:dyDescent="0.25">
      <c r="A4696">
        <v>-8080886.5643769205</v>
      </c>
      <c r="B4696">
        <v>-68206.945729464205</v>
      </c>
      <c r="C4696">
        <v>0.20656533539295099</v>
      </c>
    </row>
    <row r="4697" spans="1:3" x14ac:dyDescent="0.25">
      <c r="A4697">
        <v>-8079952.0855</v>
      </c>
      <c r="B4697">
        <v>-68206.945729464205</v>
      </c>
      <c r="C4697">
        <v>0.28030860424041698</v>
      </c>
    </row>
    <row r="4698" spans="1:3" x14ac:dyDescent="0.25">
      <c r="A4698">
        <v>-8079017.6066230703</v>
      </c>
      <c r="B4698">
        <v>-68206.945729464205</v>
      </c>
      <c r="C4698">
        <v>0.31400772929191501</v>
      </c>
    </row>
    <row r="4699" spans="1:3" x14ac:dyDescent="0.25">
      <c r="A4699">
        <v>-8078083.1277461499</v>
      </c>
      <c r="B4699">
        <v>-68206.945729464205</v>
      </c>
      <c r="C4699">
        <v>0.35227859020233099</v>
      </c>
    </row>
    <row r="4700" spans="1:3" x14ac:dyDescent="0.25">
      <c r="A4700">
        <v>-8077148.6488692304</v>
      </c>
      <c r="B4700">
        <v>-68206.945729464205</v>
      </c>
      <c r="C4700">
        <v>0.39203411340713501</v>
      </c>
    </row>
    <row r="4701" spans="1:3" x14ac:dyDescent="0.25">
      <c r="A4701">
        <v>-8076214.1699922998</v>
      </c>
      <c r="B4701">
        <v>-68206.945729464205</v>
      </c>
      <c r="C4701">
        <v>0.42336708307266202</v>
      </c>
    </row>
    <row r="4702" spans="1:3" x14ac:dyDescent="0.25">
      <c r="A4702">
        <v>-8075279.6911153803</v>
      </c>
      <c r="B4702">
        <v>-68206.945729464205</v>
      </c>
      <c r="C4702">
        <v>0.45698907971382102</v>
      </c>
    </row>
    <row r="4703" spans="1:3" x14ac:dyDescent="0.25">
      <c r="A4703">
        <v>-8074345.2122384598</v>
      </c>
      <c r="B4703">
        <v>-68206.945729464205</v>
      </c>
      <c r="C4703">
        <v>0.48765882849693198</v>
      </c>
    </row>
    <row r="4704" spans="1:3" x14ac:dyDescent="0.25">
      <c r="A4704">
        <v>-8073410.7333615301</v>
      </c>
      <c r="B4704">
        <v>-68206.945729464205</v>
      </c>
      <c r="C4704">
        <v>0.51799643039703303</v>
      </c>
    </row>
    <row r="4705" spans="1:3" x14ac:dyDescent="0.25">
      <c r="A4705">
        <v>-8072476.2544846097</v>
      </c>
      <c r="B4705">
        <v>-68206.945729464205</v>
      </c>
      <c r="C4705">
        <v>0.54285085201263406</v>
      </c>
    </row>
    <row r="4706" spans="1:3" x14ac:dyDescent="0.25">
      <c r="A4706">
        <v>-8071541.7756076902</v>
      </c>
      <c r="B4706">
        <v>-68206.945729464205</v>
      </c>
      <c r="C4706">
        <v>0.56770116090774503</v>
      </c>
    </row>
    <row r="4707" spans="1:3" x14ac:dyDescent="0.25">
      <c r="A4707">
        <v>-8070607.2967307596</v>
      </c>
      <c r="B4707">
        <v>-68206.945729464205</v>
      </c>
      <c r="C4707">
        <v>0.59070527553558305</v>
      </c>
    </row>
    <row r="4708" spans="1:3" x14ac:dyDescent="0.25">
      <c r="A4708">
        <v>-8069672.8178538401</v>
      </c>
      <c r="B4708">
        <v>-68206.945729464205</v>
      </c>
      <c r="C4708">
        <v>0.610692918300628</v>
      </c>
    </row>
    <row r="4709" spans="1:3" x14ac:dyDescent="0.25">
      <c r="A4709">
        <v>-8068738.3389769197</v>
      </c>
      <c r="B4709">
        <v>-68206.945729464205</v>
      </c>
      <c r="C4709">
        <v>0.62920510768890303</v>
      </c>
    </row>
    <row r="4710" spans="1:3" x14ac:dyDescent="0.25">
      <c r="A4710">
        <v>-8067803.8601000002</v>
      </c>
      <c r="B4710">
        <v>-68206.945729464205</v>
      </c>
      <c r="C4710">
        <v>0.64345306158065696</v>
      </c>
    </row>
    <row r="4711" spans="1:3" x14ac:dyDescent="0.25">
      <c r="A4711">
        <v>-8066869.3812230704</v>
      </c>
      <c r="B4711">
        <v>-68206.945729464205</v>
      </c>
      <c r="C4711">
        <v>0.65518057346343905</v>
      </c>
    </row>
    <row r="4712" spans="1:3" x14ac:dyDescent="0.25">
      <c r="A4712">
        <v>-8065934.90234615</v>
      </c>
      <c r="B4712">
        <v>-68206.945729464205</v>
      </c>
      <c r="C4712">
        <v>0.66702872514724698</v>
      </c>
    </row>
    <row r="4713" spans="1:3" x14ac:dyDescent="0.25">
      <c r="A4713">
        <v>-8065000.4234692296</v>
      </c>
      <c r="B4713">
        <v>-68206.945729464205</v>
      </c>
      <c r="C4713">
        <v>0.667028307914733</v>
      </c>
    </row>
    <row r="4714" spans="1:3" x14ac:dyDescent="0.25">
      <c r="A4714">
        <v>-8064065.9445922999</v>
      </c>
      <c r="B4714">
        <v>-68206.945729464205</v>
      </c>
      <c r="C4714">
        <v>0.67509472370147705</v>
      </c>
    </row>
    <row r="4715" spans="1:3" x14ac:dyDescent="0.25">
      <c r="A4715">
        <v>-8063131.4657153804</v>
      </c>
      <c r="B4715">
        <v>-68206.945729464205</v>
      </c>
      <c r="C4715">
        <v>0</v>
      </c>
    </row>
    <row r="4716" spans="1:3" x14ac:dyDescent="0.25">
      <c r="A4716">
        <v>-8062196.98683846</v>
      </c>
      <c r="B4716">
        <v>-68206.945729464205</v>
      </c>
      <c r="C4716">
        <v>0</v>
      </c>
    </row>
    <row r="4717" spans="1:3" x14ac:dyDescent="0.25">
      <c r="A4717">
        <v>-8061262.5079615302</v>
      </c>
      <c r="B4717">
        <v>-68206.945729464205</v>
      </c>
      <c r="C4717">
        <v>0</v>
      </c>
    </row>
    <row r="4718" spans="1:3" x14ac:dyDescent="0.25">
      <c r="A4718">
        <v>-8060328.0290846098</v>
      </c>
      <c r="B4718">
        <v>-68206.945729464205</v>
      </c>
      <c r="C4718">
        <v>0</v>
      </c>
    </row>
    <row r="4719" spans="1:3" x14ac:dyDescent="0.25">
      <c r="A4719">
        <v>-8059393.5502076903</v>
      </c>
      <c r="B4719">
        <v>-68206.945729464205</v>
      </c>
      <c r="C4719">
        <v>0</v>
      </c>
    </row>
    <row r="4720" spans="1:3" x14ac:dyDescent="0.25">
      <c r="A4720">
        <v>-8058459.0713307597</v>
      </c>
      <c r="B4720">
        <v>-68206.945729464205</v>
      </c>
      <c r="C4720">
        <v>0</v>
      </c>
    </row>
    <row r="4721" spans="1:3" x14ac:dyDescent="0.25">
      <c r="A4721">
        <v>-8057524.5924538402</v>
      </c>
      <c r="B4721">
        <v>-68206.945729464205</v>
      </c>
      <c r="C4721">
        <v>0</v>
      </c>
    </row>
    <row r="4722" spans="1:3" x14ac:dyDescent="0.25">
      <c r="A4722">
        <v>-8056590.1135769198</v>
      </c>
      <c r="B4722">
        <v>-68206.945729464205</v>
      </c>
      <c r="C4722">
        <v>0</v>
      </c>
    </row>
    <row r="4723" spans="1:3" x14ac:dyDescent="0.25">
      <c r="A4723">
        <v>-8055655.6347000003</v>
      </c>
      <c r="B4723">
        <v>-68206.945729464205</v>
      </c>
      <c r="C4723">
        <v>0</v>
      </c>
    </row>
    <row r="4724" spans="1:3" x14ac:dyDescent="0.25">
      <c r="A4724">
        <v>-8054721.1558230696</v>
      </c>
      <c r="B4724">
        <v>-68206.945729464205</v>
      </c>
      <c r="C4724">
        <v>0</v>
      </c>
    </row>
    <row r="4725" spans="1:3" x14ac:dyDescent="0.25">
      <c r="A4725">
        <v>-8087427.9165153801</v>
      </c>
      <c r="B4725">
        <v>-69141.424606250002</v>
      </c>
      <c r="C4725">
        <v>3.1929612159728997E-2</v>
      </c>
    </row>
    <row r="4726" spans="1:3" x14ac:dyDescent="0.25">
      <c r="A4726">
        <v>-8086493.4376384597</v>
      </c>
      <c r="B4726">
        <v>-69141.424606250002</v>
      </c>
      <c r="C4726">
        <v>4.50362861156463E-2</v>
      </c>
    </row>
    <row r="4727" spans="1:3" x14ac:dyDescent="0.25">
      <c r="A4727">
        <v>-8085558.95876153</v>
      </c>
      <c r="B4727">
        <v>-69141.424606250002</v>
      </c>
      <c r="C4727">
        <v>6.33842498064041E-2</v>
      </c>
    </row>
    <row r="4728" spans="1:3" x14ac:dyDescent="0.25">
      <c r="A4728">
        <v>-8084624.4798846096</v>
      </c>
      <c r="B4728">
        <v>-69141.424606250002</v>
      </c>
      <c r="C4728">
        <v>8.6728878319263403E-2</v>
      </c>
    </row>
    <row r="4729" spans="1:3" x14ac:dyDescent="0.25">
      <c r="A4729">
        <v>-8083690.0010076901</v>
      </c>
      <c r="B4729">
        <v>-69141.424606250002</v>
      </c>
      <c r="C4729">
        <v>0.13986648619174899</v>
      </c>
    </row>
    <row r="4730" spans="1:3" x14ac:dyDescent="0.25">
      <c r="A4730">
        <v>-8082755.5221307604</v>
      </c>
      <c r="B4730">
        <v>-69141.424606250002</v>
      </c>
      <c r="C4730">
        <v>0.17251406610011999</v>
      </c>
    </row>
    <row r="4731" spans="1:3" x14ac:dyDescent="0.25">
      <c r="A4731">
        <v>-8081821.0432538399</v>
      </c>
      <c r="B4731">
        <v>-69141.424606250002</v>
      </c>
      <c r="C4731">
        <v>0.20394033193588201</v>
      </c>
    </row>
    <row r="4732" spans="1:3" x14ac:dyDescent="0.25">
      <c r="A4732">
        <v>-8080886.5643769205</v>
      </c>
      <c r="B4732">
        <v>-69141.424606250002</v>
      </c>
      <c r="C4732">
        <v>0.24012237787246701</v>
      </c>
    </row>
    <row r="4733" spans="1:3" x14ac:dyDescent="0.25">
      <c r="A4733">
        <v>-8079952.0855</v>
      </c>
      <c r="B4733">
        <v>-69141.424606250002</v>
      </c>
      <c r="C4733">
        <v>0.28012850880622803</v>
      </c>
    </row>
    <row r="4734" spans="1:3" x14ac:dyDescent="0.25">
      <c r="A4734">
        <v>-8079017.6066230703</v>
      </c>
      <c r="B4734">
        <v>-69141.424606250002</v>
      </c>
      <c r="C4734">
        <v>0.31379795074462802</v>
      </c>
    </row>
    <row r="4735" spans="1:3" x14ac:dyDescent="0.25">
      <c r="A4735">
        <v>-8078083.1277461499</v>
      </c>
      <c r="B4735">
        <v>-69141.424606250002</v>
      </c>
      <c r="C4735">
        <v>0.35194161534309298</v>
      </c>
    </row>
    <row r="4736" spans="1:3" x14ac:dyDescent="0.25">
      <c r="A4736">
        <v>-8077148.6488692304</v>
      </c>
      <c r="B4736">
        <v>-69141.424606250002</v>
      </c>
      <c r="C4736">
        <v>0.38965058326721103</v>
      </c>
    </row>
    <row r="4737" spans="1:3" x14ac:dyDescent="0.25">
      <c r="A4737">
        <v>-8076214.1699922998</v>
      </c>
      <c r="B4737">
        <v>-69141.424606250002</v>
      </c>
      <c r="C4737">
        <v>0.42095762491226102</v>
      </c>
    </row>
    <row r="4738" spans="1:3" x14ac:dyDescent="0.25">
      <c r="A4738">
        <v>-8075279.6911153803</v>
      </c>
      <c r="B4738">
        <v>-69141.424606250002</v>
      </c>
      <c r="C4738">
        <v>0.45539551973342801</v>
      </c>
    </row>
    <row r="4739" spans="1:3" x14ac:dyDescent="0.25">
      <c r="A4739">
        <v>-8074345.2122384598</v>
      </c>
      <c r="B4739">
        <v>-69141.424606250002</v>
      </c>
      <c r="C4739">
        <v>0.48779180645942599</v>
      </c>
    </row>
    <row r="4740" spans="1:3" x14ac:dyDescent="0.25">
      <c r="A4740">
        <v>-8073410.7333615301</v>
      </c>
      <c r="B4740">
        <v>-69141.424606250002</v>
      </c>
      <c r="C4740">
        <v>0.51763874292373602</v>
      </c>
    </row>
    <row r="4741" spans="1:3" x14ac:dyDescent="0.25">
      <c r="A4741">
        <v>-8072476.2544846097</v>
      </c>
      <c r="B4741">
        <v>-69141.424606250002</v>
      </c>
      <c r="C4741">
        <v>0.54276210069656305</v>
      </c>
    </row>
    <row r="4742" spans="1:3" x14ac:dyDescent="0.25">
      <c r="A4742">
        <v>-8071541.7756076902</v>
      </c>
      <c r="B4742">
        <v>-69141.424606250002</v>
      </c>
      <c r="C4742">
        <v>0.56572294235229403</v>
      </c>
    </row>
    <row r="4743" spans="1:3" x14ac:dyDescent="0.25">
      <c r="A4743">
        <v>-8070607.2967307596</v>
      </c>
      <c r="B4743">
        <v>-69141.424606250002</v>
      </c>
      <c r="C4743">
        <v>0.58905148506164495</v>
      </c>
    </row>
    <row r="4744" spans="1:3" x14ac:dyDescent="0.25">
      <c r="A4744">
        <v>-8069672.8178538401</v>
      </c>
      <c r="B4744">
        <v>-69141.424606250002</v>
      </c>
      <c r="C4744">
        <v>0.60941743850707997</v>
      </c>
    </row>
    <row r="4745" spans="1:3" x14ac:dyDescent="0.25">
      <c r="A4745">
        <v>-8068738.3389769197</v>
      </c>
      <c r="B4745">
        <v>-69141.424606250002</v>
      </c>
      <c r="C4745">
        <v>0.62745821475982599</v>
      </c>
    </row>
    <row r="4746" spans="1:3" x14ac:dyDescent="0.25">
      <c r="A4746">
        <v>-8067803.8601000002</v>
      </c>
      <c r="B4746">
        <v>-69141.424606250002</v>
      </c>
      <c r="C4746">
        <v>0.64329141378402699</v>
      </c>
    </row>
    <row r="4747" spans="1:3" x14ac:dyDescent="0.25">
      <c r="A4747">
        <v>-8066869.3812230704</v>
      </c>
      <c r="B4747">
        <v>-69141.424606250002</v>
      </c>
      <c r="C4747">
        <v>0.65415030717849698</v>
      </c>
    </row>
    <row r="4748" spans="1:3" x14ac:dyDescent="0.25">
      <c r="A4748">
        <v>-8065934.90234615</v>
      </c>
      <c r="B4748">
        <v>-69141.424606250002</v>
      </c>
      <c r="C4748">
        <v>0.66609030961990301</v>
      </c>
    </row>
    <row r="4749" spans="1:3" x14ac:dyDescent="0.25">
      <c r="A4749">
        <v>-8065000.4234692296</v>
      </c>
      <c r="B4749">
        <v>-69141.424606250002</v>
      </c>
      <c r="C4749">
        <v>0.67442345619201605</v>
      </c>
    </row>
    <row r="4750" spans="1:3" x14ac:dyDescent="0.25">
      <c r="A4750">
        <v>-8064065.9445922999</v>
      </c>
      <c r="B4750">
        <v>-69141.424606250002</v>
      </c>
      <c r="C4750">
        <v>0.68087345361709495</v>
      </c>
    </row>
    <row r="4751" spans="1:3" x14ac:dyDescent="0.25">
      <c r="A4751">
        <v>-8063131.4657153804</v>
      </c>
      <c r="B4751">
        <v>-69141.424606250002</v>
      </c>
      <c r="C4751">
        <v>0</v>
      </c>
    </row>
    <row r="4752" spans="1:3" x14ac:dyDescent="0.25">
      <c r="A4752">
        <v>-8062196.98683846</v>
      </c>
      <c r="B4752">
        <v>-69141.424606250002</v>
      </c>
      <c r="C4752">
        <v>0</v>
      </c>
    </row>
    <row r="4753" spans="1:3" x14ac:dyDescent="0.25">
      <c r="A4753">
        <v>-8061262.5079615302</v>
      </c>
      <c r="B4753">
        <v>-69141.424606250002</v>
      </c>
      <c r="C4753">
        <v>0</v>
      </c>
    </row>
    <row r="4754" spans="1:3" x14ac:dyDescent="0.25">
      <c r="A4754">
        <v>-8060328.0290846098</v>
      </c>
      <c r="B4754">
        <v>-69141.424606250002</v>
      </c>
      <c r="C4754">
        <v>0</v>
      </c>
    </row>
    <row r="4755" spans="1:3" x14ac:dyDescent="0.25">
      <c r="A4755">
        <v>-8059393.5502076903</v>
      </c>
      <c r="B4755">
        <v>-69141.424606250002</v>
      </c>
      <c r="C4755">
        <v>0</v>
      </c>
    </row>
    <row r="4756" spans="1:3" x14ac:dyDescent="0.25">
      <c r="A4756">
        <v>-8058459.0713307597</v>
      </c>
      <c r="B4756">
        <v>-69141.424606250002</v>
      </c>
      <c r="C4756">
        <v>0</v>
      </c>
    </row>
    <row r="4757" spans="1:3" x14ac:dyDescent="0.25">
      <c r="A4757">
        <v>-8057524.5924538402</v>
      </c>
      <c r="B4757">
        <v>-69141.424606250002</v>
      </c>
      <c r="C4757">
        <v>0</v>
      </c>
    </row>
    <row r="4758" spans="1:3" x14ac:dyDescent="0.25">
      <c r="A4758">
        <v>-8056590.1135769198</v>
      </c>
      <c r="B4758">
        <v>-69141.424606250002</v>
      </c>
      <c r="C4758">
        <v>0</v>
      </c>
    </row>
    <row r="4759" spans="1:3" x14ac:dyDescent="0.25">
      <c r="A4759">
        <v>-8055655.6347000003</v>
      </c>
      <c r="B4759">
        <v>-69141.424606250002</v>
      </c>
      <c r="C4759">
        <v>0</v>
      </c>
    </row>
    <row r="4760" spans="1:3" x14ac:dyDescent="0.25">
      <c r="A4760">
        <v>-8054721.1558230696</v>
      </c>
      <c r="B4760">
        <v>-69141.424606250002</v>
      </c>
      <c r="C4760">
        <v>0</v>
      </c>
    </row>
    <row r="4761" spans="1:3" x14ac:dyDescent="0.25">
      <c r="A4761">
        <v>-8053786.6769461501</v>
      </c>
      <c r="B4761">
        <v>-69141.424606250002</v>
      </c>
      <c r="C4761">
        <v>0</v>
      </c>
    </row>
    <row r="4762" spans="1:3" x14ac:dyDescent="0.25">
      <c r="A4762">
        <v>-8088362.3953922996</v>
      </c>
      <c r="B4762">
        <v>-70075.903483035698</v>
      </c>
      <c r="C4762">
        <v>3.1259622424840899E-2</v>
      </c>
    </row>
    <row r="4763" spans="1:3" x14ac:dyDescent="0.25">
      <c r="A4763">
        <v>-8087427.9165153801</v>
      </c>
      <c r="B4763">
        <v>-70075.903483035698</v>
      </c>
      <c r="C4763">
        <v>4.40634898841381E-2</v>
      </c>
    </row>
    <row r="4764" spans="1:3" x14ac:dyDescent="0.25">
      <c r="A4764">
        <v>-8086493.4376384597</v>
      </c>
      <c r="B4764">
        <v>-70075.903483035698</v>
      </c>
      <c r="C4764">
        <v>6.1982121318578699E-2</v>
      </c>
    </row>
    <row r="4765" spans="1:3" x14ac:dyDescent="0.25">
      <c r="A4765">
        <v>-8085558.95876153</v>
      </c>
      <c r="B4765">
        <v>-70075.903483035698</v>
      </c>
      <c r="C4765">
        <v>8.38322043418884E-2</v>
      </c>
    </row>
    <row r="4766" spans="1:3" x14ac:dyDescent="0.25">
      <c r="A4766">
        <v>-8084624.4798846096</v>
      </c>
      <c r="B4766">
        <v>-70075.903483035698</v>
      </c>
      <c r="C4766">
        <v>0.107719384133815</v>
      </c>
    </row>
    <row r="4767" spans="1:3" x14ac:dyDescent="0.25">
      <c r="A4767">
        <v>-8083690.0010076901</v>
      </c>
      <c r="B4767">
        <v>-70075.903483035698</v>
      </c>
      <c r="C4767">
        <v>0.138001844286918</v>
      </c>
    </row>
    <row r="4768" spans="1:3" x14ac:dyDescent="0.25">
      <c r="A4768">
        <v>-8082755.5221307604</v>
      </c>
      <c r="B4768">
        <v>-70075.903483035698</v>
      </c>
      <c r="C4768">
        <v>0.17079338431358301</v>
      </c>
    </row>
    <row r="4769" spans="1:3" x14ac:dyDescent="0.25">
      <c r="A4769">
        <v>-8081821.0432538399</v>
      </c>
      <c r="B4769">
        <v>-70075.903483035698</v>
      </c>
      <c r="C4769">
        <v>0.20387117564678101</v>
      </c>
    </row>
    <row r="4770" spans="1:3" x14ac:dyDescent="0.25">
      <c r="A4770">
        <v>-8080886.5643769205</v>
      </c>
      <c r="B4770">
        <v>-70075.903483035698</v>
      </c>
      <c r="C4770">
        <v>0.240419000387191</v>
      </c>
    </row>
    <row r="4771" spans="1:3" x14ac:dyDescent="0.25">
      <c r="A4771">
        <v>-8079952.0855</v>
      </c>
      <c r="B4771">
        <v>-70075.903483035698</v>
      </c>
      <c r="C4771">
        <v>0.28040719032287498</v>
      </c>
    </row>
    <row r="4772" spans="1:3" x14ac:dyDescent="0.25">
      <c r="A4772">
        <v>-8079017.6066230703</v>
      </c>
      <c r="B4772">
        <v>-70075.903483035698</v>
      </c>
      <c r="C4772">
        <v>0.31413093209266602</v>
      </c>
    </row>
    <row r="4773" spans="1:3" x14ac:dyDescent="0.25">
      <c r="A4773">
        <v>-8078083.1277461499</v>
      </c>
      <c r="B4773">
        <v>-70075.903483035698</v>
      </c>
      <c r="C4773">
        <v>0.35221067070960899</v>
      </c>
    </row>
    <row r="4774" spans="1:3" x14ac:dyDescent="0.25">
      <c r="A4774">
        <v>-8077148.6488692304</v>
      </c>
      <c r="B4774">
        <v>-70075.903483035698</v>
      </c>
      <c r="C4774">
        <v>0.38951829075813199</v>
      </c>
    </row>
    <row r="4775" spans="1:3" x14ac:dyDescent="0.25">
      <c r="A4775">
        <v>-8076214.1699922998</v>
      </c>
      <c r="B4775">
        <v>-70075.903483035698</v>
      </c>
      <c r="C4775">
        <v>0.42072024941444303</v>
      </c>
    </row>
    <row r="4776" spans="1:3" x14ac:dyDescent="0.25">
      <c r="A4776">
        <v>-8075279.6911153803</v>
      </c>
      <c r="B4776">
        <v>-70075.903483035698</v>
      </c>
      <c r="C4776">
        <v>0.45514822006225503</v>
      </c>
    </row>
    <row r="4777" spans="1:3" x14ac:dyDescent="0.25">
      <c r="A4777">
        <v>-8074345.2122384598</v>
      </c>
      <c r="B4777">
        <v>-70075.903483035698</v>
      </c>
      <c r="C4777">
        <v>0.485698461532592</v>
      </c>
    </row>
    <row r="4778" spans="1:3" x14ac:dyDescent="0.25">
      <c r="A4778">
        <v>-8073410.7333615301</v>
      </c>
      <c r="B4778">
        <v>-70075.903483035698</v>
      </c>
      <c r="C4778">
        <v>0.51589781045913596</v>
      </c>
    </row>
    <row r="4779" spans="1:3" x14ac:dyDescent="0.25">
      <c r="A4779">
        <v>-8072476.2544846097</v>
      </c>
      <c r="B4779">
        <v>-70075.903483035698</v>
      </c>
      <c r="C4779">
        <v>0.540804862976074</v>
      </c>
    </row>
    <row r="4780" spans="1:3" x14ac:dyDescent="0.25">
      <c r="A4780">
        <v>-8071541.7756076902</v>
      </c>
      <c r="B4780">
        <v>-70075.903483035698</v>
      </c>
      <c r="C4780">
        <v>0.565898478031158</v>
      </c>
    </row>
    <row r="4781" spans="1:3" x14ac:dyDescent="0.25">
      <c r="A4781">
        <v>-8070607.2967307596</v>
      </c>
      <c r="B4781">
        <v>-70075.903483035698</v>
      </c>
      <c r="C4781">
        <v>0.607765793800354</v>
      </c>
    </row>
    <row r="4782" spans="1:3" x14ac:dyDescent="0.25">
      <c r="A4782">
        <v>-8069672.8178538401</v>
      </c>
      <c r="B4782">
        <v>-70075.903483035698</v>
      </c>
      <c r="C4782">
        <v>0.62501287460327104</v>
      </c>
    </row>
    <row r="4783" spans="1:3" x14ac:dyDescent="0.25">
      <c r="A4783">
        <v>-8068738.3389769197</v>
      </c>
      <c r="B4783">
        <v>-70075.903483035698</v>
      </c>
      <c r="C4783">
        <v>0.64082247018813998</v>
      </c>
    </row>
    <row r="4784" spans="1:3" x14ac:dyDescent="0.25">
      <c r="A4784">
        <v>-8067803.8601000002</v>
      </c>
      <c r="B4784">
        <v>-70075.903483035698</v>
      </c>
      <c r="C4784">
        <v>0.65267980098724299</v>
      </c>
    </row>
    <row r="4785" spans="1:3" x14ac:dyDescent="0.25">
      <c r="A4785">
        <v>-8066869.3812230704</v>
      </c>
      <c r="B4785">
        <v>-70075.903483035698</v>
      </c>
      <c r="C4785">
        <v>0.66499656438827504</v>
      </c>
    </row>
    <row r="4786" spans="1:3" x14ac:dyDescent="0.25">
      <c r="A4786">
        <v>-8065934.90234615</v>
      </c>
      <c r="B4786">
        <v>-70075.903483035698</v>
      </c>
      <c r="C4786">
        <v>0.67359840869903498</v>
      </c>
    </row>
    <row r="4787" spans="1:3" x14ac:dyDescent="0.25">
      <c r="A4787">
        <v>-8065000.4234692296</v>
      </c>
      <c r="B4787">
        <v>-70075.903483035698</v>
      </c>
      <c r="C4787">
        <v>0.68020111322402899</v>
      </c>
    </row>
    <row r="4788" spans="1:3" x14ac:dyDescent="0.25">
      <c r="A4788">
        <v>-8064065.9445922999</v>
      </c>
      <c r="B4788">
        <v>-70075.903483035698</v>
      </c>
      <c r="C4788">
        <v>0.68671554327011097</v>
      </c>
    </row>
    <row r="4789" spans="1:3" x14ac:dyDescent="0.25">
      <c r="A4789">
        <v>-8063131.4657153804</v>
      </c>
      <c r="B4789">
        <v>-70075.903483035698</v>
      </c>
      <c r="C4789">
        <v>0.68671554327011097</v>
      </c>
    </row>
    <row r="4790" spans="1:3" x14ac:dyDescent="0.25">
      <c r="A4790">
        <v>-8062196.98683846</v>
      </c>
      <c r="B4790">
        <v>-70075.903483035698</v>
      </c>
      <c r="C4790">
        <v>0.69222438335418701</v>
      </c>
    </row>
    <row r="4791" spans="1:3" x14ac:dyDescent="0.25">
      <c r="A4791">
        <v>-8061262.5079615302</v>
      </c>
      <c r="B4791">
        <v>-70075.903483035698</v>
      </c>
      <c r="C4791">
        <v>0.69050830602645796</v>
      </c>
    </row>
    <row r="4792" spans="1:3" x14ac:dyDescent="0.25">
      <c r="A4792">
        <v>-8060328.0290846098</v>
      </c>
      <c r="B4792">
        <v>-70075.903483035698</v>
      </c>
      <c r="C4792">
        <v>0</v>
      </c>
    </row>
    <row r="4793" spans="1:3" x14ac:dyDescent="0.25">
      <c r="A4793">
        <v>-8059393.5502076903</v>
      </c>
      <c r="B4793">
        <v>-70075.903483035698</v>
      </c>
      <c r="C4793">
        <v>0</v>
      </c>
    </row>
    <row r="4794" spans="1:3" x14ac:dyDescent="0.25">
      <c r="A4794">
        <v>-8058459.0713307597</v>
      </c>
      <c r="B4794">
        <v>-70075.903483035698</v>
      </c>
      <c r="C4794">
        <v>0</v>
      </c>
    </row>
    <row r="4795" spans="1:3" x14ac:dyDescent="0.25">
      <c r="A4795">
        <v>-8057524.5924538402</v>
      </c>
      <c r="B4795">
        <v>-70075.903483035698</v>
      </c>
      <c r="C4795">
        <v>0</v>
      </c>
    </row>
    <row r="4796" spans="1:3" x14ac:dyDescent="0.25">
      <c r="A4796">
        <v>-8056590.1135769198</v>
      </c>
      <c r="B4796">
        <v>-70075.903483035698</v>
      </c>
      <c r="C4796">
        <v>0</v>
      </c>
    </row>
    <row r="4797" spans="1:3" x14ac:dyDescent="0.25">
      <c r="A4797">
        <v>-8055655.6347000003</v>
      </c>
      <c r="B4797">
        <v>-70075.903483035698</v>
      </c>
      <c r="C4797">
        <v>0</v>
      </c>
    </row>
    <row r="4798" spans="1:3" x14ac:dyDescent="0.25">
      <c r="A4798">
        <v>-8054721.1558230696</v>
      </c>
      <c r="B4798">
        <v>-70075.903483035698</v>
      </c>
      <c r="C4798">
        <v>0</v>
      </c>
    </row>
    <row r="4799" spans="1:3" x14ac:dyDescent="0.25">
      <c r="A4799">
        <v>-8053786.6769461501</v>
      </c>
      <c r="B4799">
        <v>-70075.903483035698</v>
      </c>
      <c r="C4799">
        <v>0</v>
      </c>
    </row>
    <row r="4800" spans="1:3" x14ac:dyDescent="0.25">
      <c r="A4800">
        <v>-8052852.1980692297</v>
      </c>
      <c r="B4800">
        <v>-70075.903483035698</v>
      </c>
      <c r="C4800">
        <v>0</v>
      </c>
    </row>
    <row r="4801" spans="1:3" x14ac:dyDescent="0.25">
      <c r="A4801">
        <v>-8088362.3953922996</v>
      </c>
      <c r="B4801">
        <v>-71010.382359821393</v>
      </c>
      <c r="C4801">
        <v>3.1358636915683698E-2</v>
      </c>
    </row>
    <row r="4802" spans="1:3" x14ac:dyDescent="0.25">
      <c r="A4802">
        <v>-8087427.9165153801</v>
      </c>
      <c r="B4802">
        <v>-71010.382359821393</v>
      </c>
      <c r="C4802">
        <v>4.41495291888713E-2</v>
      </c>
    </row>
    <row r="4803" spans="1:3" x14ac:dyDescent="0.25">
      <c r="A4803">
        <v>-8086493.4376384597</v>
      </c>
      <c r="B4803">
        <v>-71010.382359821393</v>
      </c>
      <c r="C4803">
        <v>6.2190823256969403E-2</v>
      </c>
    </row>
    <row r="4804" spans="1:3" x14ac:dyDescent="0.25">
      <c r="A4804">
        <v>-8085558.95876153</v>
      </c>
      <c r="B4804">
        <v>-71010.382359821393</v>
      </c>
      <c r="C4804">
        <v>8.4060639142990098E-2</v>
      </c>
    </row>
    <row r="4805" spans="1:3" x14ac:dyDescent="0.25">
      <c r="A4805">
        <v>-8084624.4798846096</v>
      </c>
      <c r="B4805">
        <v>-71010.382359821393</v>
      </c>
      <c r="C4805">
        <v>0.108097165822982</v>
      </c>
    </row>
    <row r="4806" spans="1:3" x14ac:dyDescent="0.25">
      <c r="A4806">
        <v>-8083690.0010076901</v>
      </c>
      <c r="B4806">
        <v>-71010.382359821393</v>
      </c>
      <c r="C4806">
        <v>0.13815405964851299</v>
      </c>
    </row>
    <row r="4807" spans="1:3" x14ac:dyDescent="0.25">
      <c r="A4807">
        <v>-8082755.5221307604</v>
      </c>
      <c r="B4807">
        <v>-71010.382359821393</v>
      </c>
      <c r="C4807">
        <v>0.170971915125846</v>
      </c>
    </row>
    <row r="4808" spans="1:3" x14ac:dyDescent="0.25">
      <c r="A4808">
        <v>-8081821.0432538399</v>
      </c>
      <c r="B4808">
        <v>-71010.382359821393</v>
      </c>
      <c r="C4808">
        <v>0.202224105596542</v>
      </c>
    </row>
    <row r="4809" spans="1:3" x14ac:dyDescent="0.25">
      <c r="A4809">
        <v>-8080886.5643769205</v>
      </c>
      <c r="B4809">
        <v>-71010.382359821393</v>
      </c>
      <c r="C4809">
        <v>0.23871235549449901</v>
      </c>
    </row>
    <row r="4810" spans="1:3" x14ac:dyDescent="0.25">
      <c r="A4810">
        <v>-8079952.0855</v>
      </c>
      <c r="B4810">
        <v>-71010.382359821393</v>
      </c>
      <c r="C4810">
        <v>0.27887552976608199</v>
      </c>
    </row>
    <row r="4811" spans="1:3" x14ac:dyDescent="0.25">
      <c r="A4811">
        <v>-8079017.6066230703</v>
      </c>
      <c r="B4811">
        <v>-71010.382359821393</v>
      </c>
      <c r="C4811">
        <v>0.31397694349288902</v>
      </c>
    </row>
    <row r="4812" spans="1:3" x14ac:dyDescent="0.25">
      <c r="A4812">
        <v>-8078083.1277461499</v>
      </c>
      <c r="B4812">
        <v>-71010.382359821393</v>
      </c>
      <c r="C4812">
        <v>0.35222446918487499</v>
      </c>
    </row>
    <row r="4813" spans="1:3" x14ac:dyDescent="0.25">
      <c r="A4813">
        <v>-8077148.6488692304</v>
      </c>
      <c r="B4813">
        <v>-71010.382359821393</v>
      </c>
      <c r="C4813">
        <v>0.38982561230659402</v>
      </c>
    </row>
    <row r="4814" spans="1:3" x14ac:dyDescent="0.25">
      <c r="A4814">
        <v>-8076214.1699922998</v>
      </c>
      <c r="B4814">
        <v>-71010.382359821393</v>
      </c>
      <c r="C4814">
        <v>0.42069956660270602</v>
      </c>
    </row>
    <row r="4815" spans="1:3" x14ac:dyDescent="0.25">
      <c r="A4815">
        <v>-8075279.6911153803</v>
      </c>
      <c r="B4815">
        <v>-71010.382359821393</v>
      </c>
      <c r="C4815">
        <v>0.48401555418968201</v>
      </c>
    </row>
    <row r="4816" spans="1:3" x14ac:dyDescent="0.25">
      <c r="A4816">
        <v>-8074345.2122384598</v>
      </c>
      <c r="B4816">
        <v>-71010.382359821393</v>
      </c>
      <c r="C4816">
        <v>0.51317363977432195</v>
      </c>
    </row>
    <row r="4817" spans="1:3" x14ac:dyDescent="0.25">
      <c r="A4817">
        <v>-8073410.7333615301</v>
      </c>
      <c r="B4817">
        <v>-71010.382359821393</v>
      </c>
      <c r="C4817">
        <v>0.53756397962570102</v>
      </c>
    </row>
    <row r="4818" spans="1:3" x14ac:dyDescent="0.25">
      <c r="A4818">
        <v>-8072476.2544846097</v>
      </c>
      <c r="B4818">
        <v>-71010.382359821393</v>
      </c>
      <c r="C4818">
        <v>0.56263101100921598</v>
      </c>
    </row>
    <row r="4819" spans="1:3" x14ac:dyDescent="0.25">
      <c r="A4819">
        <v>-8071541.7756076902</v>
      </c>
      <c r="B4819">
        <v>-71010.382359821393</v>
      </c>
      <c r="C4819">
        <v>0.58586317300796498</v>
      </c>
    </row>
    <row r="4820" spans="1:3" x14ac:dyDescent="0.25">
      <c r="A4820">
        <v>-8070607.2967307596</v>
      </c>
      <c r="B4820">
        <v>-71010.382359821393</v>
      </c>
      <c r="C4820">
        <v>0.60619729757308904</v>
      </c>
    </row>
    <row r="4821" spans="1:3" x14ac:dyDescent="0.25">
      <c r="A4821">
        <v>-8069672.8178538401</v>
      </c>
      <c r="B4821">
        <v>-71010.382359821393</v>
      </c>
      <c r="C4821">
        <v>0.62491720914840598</v>
      </c>
    </row>
    <row r="4822" spans="1:3" x14ac:dyDescent="0.25">
      <c r="A4822">
        <v>-8068738.3389769197</v>
      </c>
      <c r="B4822">
        <v>-71010.382359821393</v>
      </c>
      <c r="C4822">
        <v>0.63973408937454201</v>
      </c>
    </row>
    <row r="4823" spans="1:3" x14ac:dyDescent="0.25">
      <c r="A4823">
        <v>-8067803.8601000002</v>
      </c>
      <c r="B4823">
        <v>-71010.382359821393</v>
      </c>
      <c r="C4823">
        <v>0.651830554008483</v>
      </c>
    </row>
    <row r="4824" spans="1:3" x14ac:dyDescent="0.25">
      <c r="A4824">
        <v>-8066869.3812230704</v>
      </c>
      <c r="B4824">
        <v>-71010.382359821393</v>
      </c>
      <c r="C4824">
        <v>0.662913918495178</v>
      </c>
    </row>
    <row r="4825" spans="1:3" x14ac:dyDescent="0.25">
      <c r="A4825">
        <v>-8065934.90234615</v>
      </c>
      <c r="B4825">
        <v>-71010.382359821393</v>
      </c>
      <c r="C4825">
        <v>0.67210954427719105</v>
      </c>
    </row>
    <row r="4826" spans="1:3" x14ac:dyDescent="0.25">
      <c r="A4826">
        <v>-8065000.4234692296</v>
      </c>
      <c r="B4826">
        <v>-71010.382359821393</v>
      </c>
      <c r="C4826">
        <v>0.67880284786224299</v>
      </c>
    </row>
    <row r="4827" spans="1:3" x14ac:dyDescent="0.25">
      <c r="A4827">
        <v>-8064065.9445922999</v>
      </c>
      <c r="B4827">
        <v>-71010.382359821393</v>
      </c>
      <c r="C4827">
        <v>0.68556374311447099</v>
      </c>
    </row>
    <row r="4828" spans="1:3" x14ac:dyDescent="0.25">
      <c r="A4828">
        <v>-8063131.4657153804</v>
      </c>
      <c r="B4828">
        <v>-71010.382359821393</v>
      </c>
      <c r="C4828">
        <v>0.69235539436340299</v>
      </c>
    </row>
    <row r="4829" spans="1:3" x14ac:dyDescent="0.25">
      <c r="A4829">
        <v>-8062196.98683846</v>
      </c>
      <c r="B4829">
        <v>-71010.382359821393</v>
      </c>
      <c r="C4829">
        <v>0.69139713048934903</v>
      </c>
    </row>
    <row r="4830" spans="1:3" x14ac:dyDescent="0.25">
      <c r="A4830">
        <v>-8061262.5079615302</v>
      </c>
      <c r="B4830">
        <v>-71010.382359821393</v>
      </c>
      <c r="C4830">
        <v>0.69731712341308505</v>
      </c>
    </row>
    <row r="4831" spans="1:3" x14ac:dyDescent="0.25">
      <c r="A4831">
        <v>-8060328.0290846098</v>
      </c>
      <c r="B4831">
        <v>-71010.382359821393</v>
      </c>
      <c r="C4831">
        <v>0</v>
      </c>
    </row>
    <row r="4832" spans="1:3" x14ac:dyDescent="0.25">
      <c r="A4832">
        <v>-8059393.5502076903</v>
      </c>
      <c r="B4832">
        <v>-71010.382359821393</v>
      </c>
      <c r="C4832">
        <v>0</v>
      </c>
    </row>
    <row r="4833" spans="1:3" x14ac:dyDescent="0.25">
      <c r="A4833">
        <v>-8058459.0713307597</v>
      </c>
      <c r="B4833">
        <v>-71010.382359821393</v>
      </c>
      <c r="C4833">
        <v>0</v>
      </c>
    </row>
    <row r="4834" spans="1:3" x14ac:dyDescent="0.25">
      <c r="A4834">
        <v>-8057524.5924538402</v>
      </c>
      <c r="B4834">
        <v>-71010.382359821393</v>
      </c>
      <c r="C4834">
        <v>0</v>
      </c>
    </row>
    <row r="4835" spans="1:3" x14ac:dyDescent="0.25">
      <c r="A4835">
        <v>-8056590.1135769198</v>
      </c>
      <c r="B4835">
        <v>-71010.382359821393</v>
      </c>
      <c r="C4835">
        <v>0</v>
      </c>
    </row>
    <row r="4836" spans="1:3" x14ac:dyDescent="0.25">
      <c r="A4836">
        <v>-8055655.6347000003</v>
      </c>
      <c r="B4836">
        <v>-71010.382359821393</v>
      </c>
      <c r="C4836">
        <v>0</v>
      </c>
    </row>
    <row r="4837" spans="1:3" x14ac:dyDescent="0.25">
      <c r="A4837">
        <v>-8054721.1558230696</v>
      </c>
      <c r="B4837">
        <v>-71010.382359821393</v>
      </c>
      <c r="C4837">
        <v>0</v>
      </c>
    </row>
    <row r="4838" spans="1:3" x14ac:dyDescent="0.25">
      <c r="A4838">
        <v>-8053786.6769461501</v>
      </c>
      <c r="B4838">
        <v>-71010.382359821393</v>
      </c>
      <c r="C4838">
        <v>0</v>
      </c>
    </row>
    <row r="4839" spans="1:3" x14ac:dyDescent="0.25">
      <c r="A4839">
        <v>-8052852.1980692297</v>
      </c>
      <c r="B4839">
        <v>-71010.382359821393</v>
      </c>
      <c r="C4839">
        <v>0</v>
      </c>
    </row>
    <row r="4840" spans="1:3" x14ac:dyDescent="0.25">
      <c r="A4840">
        <v>-8051917.7191923</v>
      </c>
      <c r="B4840">
        <v>-71010.382359821393</v>
      </c>
      <c r="C4840">
        <v>0</v>
      </c>
    </row>
    <row r="4841" spans="1:3" x14ac:dyDescent="0.25">
      <c r="A4841">
        <v>-8050983.2403153796</v>
      </c>
      <c r="B4841">
        <v>-71010.382359821393</v>
      </c>
      <c r="C4841">
        <v>0</v>
      </c>
    </row>
    <row r="4842" spans="1:3" x14ac:dyDescent="0.25">
      <c r="A4842">
        <v>-8088362.3953922996</v>
      </c>
      <c r="B4842">
        <v>-71944.861236607103</v>
      </c>
      <c r="C4842">
        <v>3.12050990760326E-2</v>
      </c>
    </row>
    <row r="4843" spans="1:3" x14ac:dyDescent="0.25">
      <c r="A4843">
        <v>-8087427.9165153801</v>
      </c>
      <c r="B4843">
        <v>-71944.861236607103</v>
      </c>
      <c r="C4843">
        <v>4.3931156396865803E-2</v>
      </c>
    </row>
    <row r="4844" spans="1:3" x14ac:dyDescent="0.25">
      <c r="A4844">
        <v>-8086493.4376384597</v>
      </c>
      <c r="B4844">
        <v>-71944.861236607103</v>
      </c>
      <c r="C4844">
        <v>6.2439601868391002E-2</v>
      </c>
    </row>
    <row r="4845" spans="1:3" x14ac:dyDescent="0.25">
      <c r="A4845">
        <v>-8085558.95876153</v>
      </c>
      <c r="B4845">
        <v>-71944.861236607103</v>
      </c>
      <c r="C4845">
        <v>8.4573365747928606E-2</v>
      </c>
    </row>
    <row r="4846" spans="1:3" x14ac:dyDescent="0.25">
      <c r="A4846">
        <v>-8084624.4798846096</v>
      </c>
      <c r="B4846">
        <v>-71944.861236607103</v>
      </c>
      <c r="C4846">
        <v>0.108333587646484</v>
      </c>
    </row>
    <row r="4847" spans="1:3" x14ac:dyDescent="0.25">
      <c r="A4847">
        <v>-8083690.0010076901</v>
      </c>
      <c r="B4847">
        <v>-71944.861236607103</v>
      </c>
      <c r="C4847">
        <v>0.13864032924175199</v>
      </c>
    </row>
    <row r="4848" spans="1:3" x14ac:dyDescent="0.25">
      <c r="A4848">
        <v>-8082755.5221307604</v>
      </c>
      <c r="B4848">
        <v>-71944.861236607103</v>
      </c>
      <c r="C4848">
        <v>0.17143294215202301</v>
      </c>
    </row>
    <row r="4849" spans="1:3" x14ac:dyDescent="0.25">
      <c r="A4849">
        <v>-8081821.0432538399</v>
      </c>
      <c r="B4849">
        <v>-71944.861236607103</v>
      </c>
      <c r="C4849">
        <v>0.20260734856128601</v>
      </c>
    </row>
    <row r="4850" spans="1:3" x14ac:dyDescent="0.25">
      <c r="A4850">
        <v>-8080886.5643769205</v>
      </c>
      <c r="B4850">
        <v>-71944.861236607103</v>
      </c>
      <c r="C4850">
        <v>0.23897466063499401</v>
      </c>
    </row>
    <row r="4851" spans="1:3" x14ac:dyDescent="0.25">
      <c r="A4851">
        <v>-8079952.0855</v>
      </c>
      <c r="B4851">
        <v>-71944.861236607103</v>
      </c>
      <c r="C4851">
        <v>0.27890360355377097</v>
      </c>
    </row>
    <row r="4852" spans="1:3" x14ac:dyDescent="0.25">
      <c r="A4852">
        <v>-8079017.6066230703</v>
      </c>
      <c r="B4852">
        <v>-71944.861236607103</v>
      </c>
      <c r="C4852">
        <v>0.348485738039016</v>
      </c>
    </row>
    <row r="4853" spans="1:3" x14ac:dyDescent="0.25">
      <c r="A4853">
        <v>-8078083.1277461499</v>
      </c>
      <c r="B4853">
        <v>-71944.861236607103</v>
      </c>
      <c r="C4853">
        <v>0.38644376397132801</v>
      </c>
    </row>
    <row r="4854" spans="1:3" x14ac:dyDescent="0.25">
      <c r="A4854">
        <v>-8077148.6488692304</v>
      </c>
      <c r="B4854">
        <v>-71944.861236607103</v>
      </c>
      <c r="C4854">
        <v>0.41755276918411199</v>
      </c>
    </row>
    <row r="4855" spans="1:3" x14ac:dyDescent="0.25">
      <c r="A4855">
        <v>-8076214.1699922998</v>
      </c>
      <c r="B4855">
        <v>-71944.861236607103</v>
      </c>
      <c r="C4855">
        <v>0.45184761285781799</v>
      </c>
    </row>
    <row r="4856" spans="1:3" x14ac:dyDescent="0.25">
      <c r="A4856">
        <v>-8075279.6911153803</v>
      </c>
      <c r="B4856">
        <v>-71944.861236607103</v>
      </c>
      <c r="C4856">
        <v>0.48258444666862399</v>
      </c>
    </row>
    <row r="4857" spans="1:3" x14ac:dyDescent="0.25">
      <c r="A4857">
        <v>-8074345.2122384598</v>
      </c>
      <c r="B4857">
        <v>-71944.861236607103</v>
      </c>
      <c r="C4857">
        <v>0.51331830024719205</v>
      </c>
    </row>
    <row r="4858" spans="1:3" x14ac:dyDescent="0.25">
      <c r="A4858">
        <v>-8073410.7333615301</v>
      </c>
      <c r="B4858">
        <v>-71944.861236607103</v>
      </c>
      <c r="C4858">
        <v>0.53764045238494795</v>
      </c>
    </row>
    <row r="4859" spans="1:3" x14ac:dyDescent="0.25">
      <c r="A4859">
        <v>-8072476.2544846097</v>
      </c>
      <c r="B4859">
        <v>-71944.861236607103</v>
      </c>
      <c r="C4859">
        <v>0.56266391277313199</v>
      </c>
    </row>
    <row r="4860" spans="1:3" x14ac:dyDescent="0.25">
      <c r="A4860">
        <v>-8071541.7756076902</v>
      </c>
      <c r="B4860">
        <v>-71944.861236607103</v>
      </c>
      <c r="C4860">
        <v>0.58474594354629505</v>
      </c>
    </row>
    <row r="4861" spans="1:3" x14ac:dyDescent="0.25">
      <c r="A4861">
        <v>-8070607.2967307596</v>
      </c>
      <c r="B4861">
        <v>-71944.861236607103</v>
      </c>
      <c r="C4861">
        <v>0.60510271787643399</v>
      </c>
    </row>
    <row r="4862" spans="1:3" x14ac:dyDescent="0.25">
      <c r="A4862">
        <v>-8069672.8178538401</v>
      </c>
      <c r="B4862">
        <v>-71944.861236607103</v>
      </c>
      <c r="C4862">
        <v>0.62360846996307295</v>
      </c>
    </row>
    <row r="4863" spans="1:3" x14ac:dyDescent="0.25">
      <c r="A4863">
        <v>-8068738.3389769197</v>
      </c>
      <c r="B4863">
        <v>-71944.861236607103</v>
      </c>
      <c r="C4863">
        <v>0.63845568895339899</v>
      </c>
    </row>
    <row r="4864" spans="1:3" x14ac:dyDescent="0.25">
      <c r="A4864">
        <v>-8067803.8601000002</v>
      </c>
      <c r="B4864">
        <v>-71944.861236607103</v>
      </c>
      <c r="C4864">
        <v>0.650776267051696</v>
      </c>
    </row>
    <row r="4865" spans="1:3" x14ac:dyDescent="0.25">
      <c r="A4865">
        <v>-8066869.3812230704</v>
      </c>
      <c r="B4865">
        <v>-71944.861236607103</v>
      </c>
      <c r="C4865">
        <v>0.66190820932388295</v>
      </c>
    </row>
    <row r="4866" spans="1:3" x14ac:dyDescent="0.25">
      <c r="A4866">
        <v>-8065934.90234615</v>
      </c>
      <c r="B4866">
        <v>-71944.861236607103</v>
      </c>
      <c r="C4866">
        <v>0.67135185003280595</v>
      </c>
    </row>
    <row r="4867" spans="1:3" x14ac:dyDescent="0.25">
      <c r="A4867">
        <v>-8065000.4234692296</v>
      </c>
      <c r="B4867">
        <v>-71944.861236607103</v>
      </c>
      <c r="C4867">
        <v>0.67807137966155995</v>
      </c>
    </row>
    <row r="4868" spans="1:3" x14ac:dyDescent="0.25">
      <c r="A4868">
        <v>-8064065.9445922999</v>
      </c>
      <c r="B4868">
        <v>-71944.861236607103</v>
      </c>
      <c r="C4868">
        <v>0.68477910757064797</v>
      </c>
    </row>
    <row r="4869" spans="1:3" x14ac:dyDescent="0.25">
      <c r="A4869">
        <v>-8063131.4657153804</v>
      </c>
      <c r="B4869">
        <v>-71944.861236607103</v>
      </c>
      <c r="C4869">
        <v>0.69160002470016402</v>
      </c>
    </row>
    <row r="4870" spans="1:3" x14ac:dyDescent="0.25">
      <c r="A4870">
        <v>-8062196.98683846</v>
      </c>
      <c r="B4870">
        <v>-71944.861236607103</v>
      </c>
      <c r="C4870">
        <v>0.69741785526275601</v>
      </c>
    </row>
    <row r="4871" spans="1:3" x14ac:dyDescent="0.25">
      <c r="A4871">
        <v>-8061262.5079615302</v>
      </c>
      <c r="B4871">
        <v>-71944.861236607103</v>
      </c>
      <c r="C4871">
        <v>0.69738787412643399</v>
      </c>
    </row>
    <row r="4872" spans="1:3" x14ac:dyDescent="0.25">
      <c r="A4872">
        <v>-8060328.0290846098</v>
      </c>
      <c r="B4872">
        <v>-71944.861236607103</v>
      </c>
      <c r="C4872">
        <v>0.69628965854644698</v>
      </c>
    </row>
    <row r="4873" spans="1:3" x14ac:dyDescent="0.25">
      <c r="A4873">
        <v>-8059393.5502076903</v>
      </c>
      <c r="B4873">
        <v>-71944.861236607103</v>
      </c>
      <c r="C4873">
        <v>0</v>
      </c>
    </row>
    <row r="4874" spans="1:3" x14ac:dyDescent="0.25">
      <c r="A4874">
        <v>-8058459.0713307597</v>
      </c>
      <c r="B4874">
        <v>-71944.861236607103</v>
      </c>
      <c r="C4874">
        <v>0</v>
      </c>
    </row>
    <row r="4875" spans="1:3" x14ac:dyDescent="0.25">
      <c r="A4875">
        <v>-8057524.5924538402</v>
      </c>
      <c r="B4875">
        <v>-71944.861236607103</v>
      </c>
      <c r="C4875">
        <v>0</v>
      </c>
    </row>
    <row r="4876" spans="1:3" x14ac:dyDescent="0.25">
      <c r="A4876">
        <v>-8056590.1135769198</v>
      </c>
      <c r="B4876">
        <v>-71944.861236607103</v>
      </c>
      <c r="C4876">
        <v>0</v>
      </c>
    </row>
    <row r="4877" spans="1:3" x14ac:dyDescent="0.25">
      <c r="A4877">
        <v>-8055655.6347000003</v>
      </c>
      <c r="B4877">
        <v>-71944.861236607103</v>
      </c>
      <c r="C4877">
        <v>0</v>
      </c>
    </row>
    <row r="4878" spans="1:3" x14ac:dyDescent="0.25">
      <c r="A4878">
        <v>-8054721.1558230696</v>
      </c>
      <c r="B4878">
        <v>-71944.861236607103</v>
      </c>
      <c r="C4878">
        <v>0</v>
      </c>
    </row>
    <row r="4879" spans="1:3" x14ac:dyDescent="0.25">
      <c r="A4879">
        <v>-8053786.6769461501</v>
      </c>
      <c r="B4879">
        <v>-71944.861236607103</v>
      </c>
      <c r="C4879">
        <v>0</v>
      </c>
    </row>
    <row r="4880" spans="1:3" x14ac:dyDescent="0.25">
      <c r="A4880">
        <v>-8052852.1980692297</v>
      </c>
      <c r="B4880">
        <v>-71944.861236607103</v>
      </c>
      <c r="C4880">
        <v>0</v>
      </c>
    </row>
    <row r="4881" spans="1:3" x14ac:dyDescent="0.25">
      <c r="A4881">
        <v>-8051917.7191923</v>
      </c>
      <c r="B4881">
        <v>-71944.861236607103</v>
      </c>
      <c r="C4881">
        <v>0</v>
      </c>
    </row>
    <row r="4882" spans="1:3" x14ac:dyDescent="0.25">
      <c r="A4882">
        <v>-8050983.2403153796</v>
      </c>
      <c r="B4882">
        <v>-71944.861236607103</v>
      </c>
      <c r="C4882">
        <v>0</v>
      </c>
    </row>
    <row r="4883" spans="1:3" x14ac:dyDescent="0.25">
      <c r="A4883">
        <v>-8050048.7614384601</v>
      </c>
      <c r="B4883">
        <v>-71944.861236607103</v>
      </c>
      <c r="C4883">
        <v>0</v>
      </c>
    </row>
    <row r="4884" spans="1:3" x14ac:dyDescent="0.25">
      <c r="A4884">
        <v>-8049114.2825615304</v>
      </c>
      <c r="B4884">
        <v>-71944.861236607103</v>
      </c>
      <c r="C4884">
        <v>0</v>
      </c>
    </row>
    <row r="4885" spans="1:3" x14ac:dyDescent="0.25">
      <c r="A4885">
        <v>-8089296.8742692303</v>
      </c>
      <c r="B4885">
        <v>-72879.340113392798</v>
      </c>
      <c r="C4885">
        <v>2.13111955672502E-2</v>
      </c>
    </row>
    <row r="4886" spans="1:3" x14ac:dyDescent="0.25">
      <c r="A4886">
        <v>-8088362.3953922996</v>
      </c>
      <c r="B4886">
        <v>-72879.340113392798</v>
      </c>
      <c r="C4886">
        <v>3.1417869031429201E-2</v>
      </c>
    </row>
    <row r="4887" spans="1:3" x14ac:dyDescent="0.25">
      <c r="A4887">
        <v>-8087427.9165153801</v>
      </c>
      <c r="B4887">
        <v>-72879.340113392798</v>
      </c>
      <c r="C4887">
        <v>4.4098924845457001E-2</v>
      </c>
    </row>
    <row r="4888" spans="1:3" x14ac:dyDescent="0.25">
      <c r="A4888">
        <v>-8086493.4376384597</v>
      </c>
      <c r="B4888">
        <v>-72879.340113392798</v>
      </c>
      <c r="C4888">
        <v>6.2020022422075202E-2</v>
      </c>
    </row>
    <row r="4889" spans="1:3" x14ac:dyDescent="0.25">
      <c r="A4889">
        <v>-8085558.95876153</v>
      </c>
      <c r="B4889">
        <v>-72879.340113392798</v>
      </c>
      <c r="C4889">
        <v>8.36469531059265E-2</v>
      </c>
    </row>
    <row r="4890" spans="1:3" x14ac:dyDescent="0.25">
      <c r="A4890">
        <v>-8084624.4798846096</v>
      </c>
      <c r="B4890">
        <v>-72879.340113392798</v>
      </c>
      <c r="C4890">
        <v>0.107716001570224</v>
      </c>
    </row>
    <row r="4891" spans="1:3" x14ac:dyDescent="0.25">
      <c r="A4891">
        <v>-8083690.0010076901</v>
      </c>
      <c r="B4891">
        <v>-72879.340113392798</v>
      </c>
      <c r="C4891">
        <v>0.13884128630161199</v>
      </c>
    </row>
    <row r="4892" spans="1:3" x14ac:dyDescent="0.25">
      <c r="A4892">
        <v>-8082755.5221307604</v>
      </c>
      <c r="B4892">
        <v>-72879.340113392798</v>
      </c>
      <c r="C4892">
        <v>0.17167443037033001</v>
      </c>
    </row>
    <row r="4893" spans="1:3" x14ac:dyDescent="0.25">
      <c r="A4893">
        <v>-8081821.0432538399</v>
      </c>
      <c r="B4893">
        <v>-72879.340113392798</v>
      </c>
      <c r="C4893">
        <v>0.203023761510848</v>
      </c>
    </row>
    <row r="4894" spans="1:3" x14ac:dyDescent="0.25">
      <c r="A4894">
        <v>-8080886.5643769205</v>
      </c>
      <c r="B4894">
        <v>-72879.340113392798</v>
      </c>
      <c r="C4894">
        <v>0.23943969607353199</v>
      </c>
    </row>
    <row r="4895" spans="1:3" x14ac:dyDescent="0.25">
      <c r="A4895">
        <v>-8079952.0855</v>
      </c>
      <c r="B4895">
        <v>-72879.340113392798</v>
      </c>
      <c r="C4895">
        <v>0.27957466244697499</v>
      </c>
    </row>
    <row r="4896" spans="1:3" x14ac:dyDescent="0.25">
      <c r="A4896">
        <v>-8079017.6066230703</v>
      </c>
      <c r="B4896">
        <v>-72879.340113392798</v>
      </c>
      <c r="C4896">
        <v>0.34878137707710199</v>
      </c>
    </row>
    <row r="4897" spans="1:3" x14ac:dyDescent="0.25">
      <c r="A4897">
        <v>-8078083.1277461499</v>
      </c>
      <c r="B4897">
        <v>-72879.340113392798</v>
      </c>
      <c r="C4897">
        <v>0.38679447770118702</v>
      </c>
    </row>
    <row r="4898" spans="1:3" x14ac:dyDescent="0.25">
      <c r="A4898">
        <v>-8077148.6488692304</v>
      </c>
      <c r="B4898">
        <v>-72879.340113392798</v>
      </c>
      <c r="C4898">
        <v>0.41669493913650502</v>
      </c>
    </row>
    <row r="4899" spans="1:3" x14ac:dyDescent="0.25">
      <c r="A4899">
        <v>-8076214.1699922998</v>
      </c>
      <c r="B4899">
        <v>-72879.340113392798</v>
      </c>
      <c r="C4899">
        <v>0.45109766721725397</v>
      </c>
    </row>
    <row r="4900" spans="1:3" x14ac:dyDescent="0.25">
      <c r="A4900">
        <v>-8075279.6911153803</v>
      </c>
      <c r="B4900">
        <v>-72879.340113392798</v>
      </c>
      <c r="C4900">
        <v>0.48176869750022799</v>
      </c>
    </row>
    <row r="4901" spans="1:3" x14ac:dyDescent="0.25">
      <c r="A4901">
        <v>-8074345.2122384598</v>
      </c>
      <c r="B4901">
        <v>-72879.340113392798</v>
      </c>
      <c r="C4901">
        <v>0.51225459575652998</v>
      </c>
    </row>
    <row r="4902" spans="1:3" x14ac:dyDescent="0.25">
      <c r="A4902">
        <v>-8073410.7333615301</v>
      </c>
      <c r="B4902">
        <v>-72879.340113392798</v>
      </c>
      <c r="C4902">
        <v>0.53728264570236195</v>
      </c>
    </row>
    <row r="4903" spans="1:3" x14ac:dyDescent="0.25">
      <c r="A4903">
        <v>-8072476.2544846097</v>
      </c>
      <c r="B4903">
        <v>-72879.340113392798</v>
      </c>
      <c r="C4903">
        <v>0.56157439947128196</v>
      </c>
    </row>
    <row r="4904" spans="1:3" x14ac:dyDescent="0.25">
      <c r="A4904">
        <v>-8071541.7756076902</v>
      </c>
      <c r="B4904">
        <v>-72879.340113392798</v>
      </c>
      <c r="C4904">
        <v>0.58507287502288796</v>
      </c>
    </row>
    <row r="4905" spans="1:3" x14ac:dyDescent="0.25">
      <c r="A4905">
        <v>-8070607.2967307596</v>
      </c>
      <c r="B4905">
        <v>-72879.340113392798</v>
      </c>
      <c r="C4905">
        <v>0.60423117876052801</v>
      </c>
    </row>
    <row r="4906" spans="1:3" x14ac:dyDescent="0.25">
      <c r="A4906">
        <v>-8069672.8178538401</v>
      </c>
      <c r="B4906">
        <v>-72879.340113392798</v>
      </c>
      <c r="C4906">
        <v>0.62264955043792702</v>
      </c>
    </row>
    <row r="4907" spans="1:3" x14ac:dyDescent="0.25">
      <c r="A4907">
        <v>-8068738.3389769197</v>
      </c>
      <c r="B4907">
        <v>-72879.340113392798</v>
      </c>
      <c r="C4907">
        <v>0.63837283849716098</v>
      </c>
    </row>
    <row r="4908" spans="1:3" x14ac:dyDescent="0.25">
      <c r="A4908">
        <v>-8067803.8601000002</v>
      </c>
      <c r="B4908">
        <v>-72879.340113392798</v>
      </c>
      <c r="C4908">
        <v>0.649680495262145</v>
      </c>
    </row>
    <row r="4909" spans="1:3" x14ac:dyDescent="0.25">
      <c r="A4909">
        <v>-8066869.3812230704</v>
      </c>
      <c r="B4909">
        <v>-72879.340113392798</v>
      </c>
      <c r="C4909">
        <v>0.66086578369140603</v>
      </c>
    </row>
    <row r="4910" spans="1:3" x14ac:dyDescent="0.25">
      <c r="A4910">
        <v>-8065934.90234615</v>
      </c>
      <c r="B4910">
        <v>-72879.340113392798</v>
      </c>
      <c r="C4910">
        <v>0.67050135135650601</v>
      </c>
    </row>
    <row r="4911" spans="1:3" x14ac:dyDescent="0.25">
      <c r="A4911">
        <v>-8065000.4234692296</v>
      </c>
      <c r="B4911">
        <v>-72879.340113392798</v>
      </c>
      <c r="C4911">
        <v>0.677234947681427</v>
      </c>
    </row>
    <row r="4912" spans="1:3" x14ac:dyDescent="0.25">
      <c r="A4912">
        <v>-8064065.9445922999</v>
      </c>
      <c r="B4912">
        <v>-72879.340113392798</v>
      </c>
      <c r="C4912">
        <v>0.68406516313552801</v>
      </c>
    </row>
    <row r="4913" spans="1:3" x14ac:dyDescent="0.25">
      <c r="A4913">
        <v>-8063131.4657153804</v>
      </c>
      <c r="B4913">
        <v>-72879.340113392798</v>
      </c>
      <c r="C4913">
        <v>0.69077575206756503</v>
      </c>
    </row>
    <row r="4914" spans="1:3" x14ac:dyDescent="0.25">
      <c r="A4914">
        <v>-8062196.98683846</v>
      </c>
      <c r="B4914">
        <v>-72879.340113392798</v>
      </c>
      <c r="C4914">
        <v>0.69650113582610995</v>
      </c>
    </row>
    <row r="4915" spans="1:3" x14ac:dyDescent="0.25">
      <c r="A4915">
        <v>-8061262.5079615302</v>
      </c>
      <c r="B4915">
        <v>-72879.340113392798</v>
      </c>
      <c r="C4915">
        <v>0.696466743946075</v>
      </c>
    </row>
    <row r="4916" spans="1:3" x14ac:dyDescent="0.25">
      <c r="A4916">
        <v>-8060328.0290846098</v>
      </c>
      <c r="B4916">
        <v>-72879.340113392798</v>
      </c>
      <c r="C4916">
        <v>0.69553333520889205</v>
      </c>
    </row>
    <row r="4917" spans="1:3" x14ac:dyDescent="0.25">
      <c r="A4917">
        <v>-8059393.5502076903</v>
      </c>
      <c r="B4917">
        <v>-72879.340113392798</v>
      </c>
      <c r="C4917">
        <v>0</v>
      </c>
    </row>
    <row r="4918" spans="1:3" x14ac:dyDescent="0.25">
      <c r="A4918">
        <v>-8058459.0713307597</v>
      </c>
      <c r="B4918">
        <v>-72879.340113392798</v>
      </c>
      <c r="C4918">
        <v>0</v>
      </c>
    </row>
    <row r="4919" spans="1:3" x14ac:dyDescent="0.25">
      <c r="A4919">
        <v>-8057524.5924538402</v>
      </c>
      <c r="B4919">
        <v>-72879.340113392798</v>
      </c>
      <c r="C4919">
        <v>0</v>
      </c>
    </row>
    <row r="4920" spans="1:3" x14ac:dyDescent="0.25">
      <c r="A4920">
        <v>-8056590.1135769198</v>
      </c>
      <c r="B4920">
        <v>-72879.340113392798</v>
      </c>
      <c r="C4920">
        <v>0</v>
      </c>
    </row>
    <row r="4921" spans="1:3" x14ac:dyDescent="0.25">
      <c r="A4921">
        <v>-8055655.6347000003</v>
      </c>
      <c r="B4921">
        <v>-72879.340113392798</v>
      </c>
      <c r="C4921">
        <v>0</v>
      </c>
    </row>
    <row r="4922" spans="1:3" x14ac:dyDescent="0.25">
      <c r="A4922">
        <v>-8054721.1558230696</v>
      </c>
      <c r="B4922">
        <v>-72879.340113392798</v>
      </c>
      <c r="C4922">
        <v>0</v>
      </c>
    </row>
    <row r="4923" spans="1:3" x14ac:dyDescent="0.25">
      <c r="A4923">
        <v>-8053786.6769461501</v>
      </c>
      <c r="B4923">
        <v>-72879.340113392798</v>
      </c>
      <c r="C4923">
        <v>0</v>
      </c>
    </row>
    <row r="4924" spans="1:3" x14ac:dyDescent="0.25">
      <c r="A4924">
        <v>-8052852.1980692297</v>
      </c>
      <c r="B4924">
        <v>-72879.340113392798</v>
      </c>
      <c r="C4924">
        <v>0</v>
      </c>
    </row>
    <row r="4925" spans="1:3" x14ac:dyDescent="0.25">
      <c r="A4925">
        <v>-8051917.7191923</v>
      </c>
      <c r="B4925">
        <v>-72879.340113392798</v>
      </c>
      <c r="C4925">
        <v>0</v>
      </c>
    </row>
    <row r="4926" spans="1:3" x14ac:dyDescent="0.25">
      <c r="A4926">
        <v>-8050983.2403153796</v>
      </c>
      <c r="B4926">
        <v>-72879.340113392798</v>
      </c>
      <c r="C4926">
        <v>0</v>
      </c>
    </row>
    <row r="4927" spans="1:3" x14ac:dyDescent="0.25">
      <c r="A4927">
        <v>-8050048.7614384601</v>
      </c>
      <c r="B4927">
        <v>-72879.340113392798</v>
      </c>
      <c r="C4927">
        <v>0</v>
      </c>
    </row>
    <row r="4928" spans="1:3" x14ac:dyDescent="0.25">
      <c r="A4928">
        <v>-8049114.2825615304</v>
      </c>
      <c r="B4928">
        <v>-72879.340113392798</v>
      </c>
      <c r="C4928">
        <v>0</v>
      </c>
    </row>
    <row r="4929" spans="1:3" x14ac:dyDescent="0.25">
      <c r="A4929">
        <v>-8048179.8036846099</v>
      </c>
      <c r="B4929">
        <v>-72879.340113392798</v>
      </c>
      <c r="C4929">
        <v>0</v>
      </c>
    </row>
    <row r="4930" spans="1:3" x14ac:dyDescent="0.25">
      <c r="A4930">
        <v>-8089296.8742692303</v>
      </c>
      <c r="B4930">
        <v>-73813.818990178494</v>
      </c>
      <c r="C4930">
        <v>2.1484022960066702E-2</v>
      </c>
    </row>
    <row r="4931" spans="1:3" x14ac:dyDescent="0.25">
      <c r="A4931">
        <v>-8088362.3953922996</v>
      </c>
      <c r="B4931">
        <v>-73813.818990178494</v>
      </c>
      <c r="C4931">
        <v>3.1398795545101103E-2</v>
      </c>
    </row>
    <row r="4932" spans="1:3" x14ac:dyDescent="0.25">
      <c r="A4932">
        <v>-8087427.9165153801</v>
      </c>
      <c r="B4932">
        <v>-73813.818990178494</v>
      </c>
      <c r="C4932">
        <v>4.4507738202810197E-2</v>
      </c>
    </row>
    <row r="4933" spans="1:3" x14ac:dyDescent="0.25">
      <c r="A4933">
        <v>-8086493.4376384597</v>
      </c>
      <c r="B4933">
        <v>-73813.818990178494</v>
      </c>
      <c r="C4933">
        <v>6.2678702175617204E-2</v>
      </c>
    </row>
    <row r="4934" spans="1:3" x14ac:dyDescent="0.25">
      <c r="A4934">
        <v>-8085558.95876153</v>
      </c>
      <c r="B4934">
        <v>-73813.818990178494</v>
      </c>
      <c r="C4934">
        <v>8.4221467375755296E-2</v>
      </c>
    </row>
    <row r="4935" spans="1:3" x14ac:dyDescent="0.25">
      <c r="A4935">
        <v>-8084624.4798846096</v>
      </c>
      <c r="B4935">
        <v>-73813.818990178494</v>
      </c>
      <c r="C4935">
        <v>0.10850508511066401</v>
      </c>
    </row>
    <row r="4936" spans="1:3" x14ac:dyDescent="0.25">
      <c r="A4936">
        <v>-8083690.0010076901</v>
      </c>
      <c r="B4936">
        <v>-73813.818990178494</v>
      </c>
      <c r="C4936">
        <v>0.13862620294094</v>
      </c>
    </row>
    <row r="4937" spans="1:3" x14ac:dyDescent="0.25">
      <c r="A4937">
        <v>-8082755.5221307604</v>
      </c>
      <c r="B4937">
        <v>-73813.818990178494</v>
      </c>
      <c r="C4937">
        <v>0.17076368629932401</v>
      </c>
    </row>
    <row r="4938" spans="1:3" x14ac:dyDescent="0.25">
      <c r="A4938">
        <v>-8081821.0432538399</v>
      </c>
      <c r="B4938">
        <v>-73813.818990178494</v>
      </c>
      <c r="C4938">
        <v>0.20254753530025399</v>
      </c>
    </row>
    <row r="4939" spans="1:3" x14ac:dyDescent="0.25">
      <c r="A4939">
        <v>-8080886.5643769205</v>
      </c>
      <c r="B4939">
        <v>-73813.818990178494</v>
      </c>
      <c r="C4939">
        <v>0.23885081708431199</v>
      </c>
    </row>
    <row r="4940" spans="1:3" x14ac:dyDescent="0.25">
      <c r="A4940">
        <v>-8079952.0855</v>
      </c>
      <c r="B4940">
        <v>-73813.818990178494</v>
      </c>
      <c r="C4940">
        <v>0.278729617595672</v>
      </c>
    </row>
    <row r="4941" spans="1:3" x14ac:dyDescent="0.25">
      <c r="A4941">
        <v>-8079017.6066230703</v>
      </c>
      <c r="B4941">
        <v>-73813.818990178494</v>
      </c>
      <c r="C4941">
        <v>0.34829801321029602</v>
      </c>
    </row>
    <row r="4942" spans="1:3" x14ac:dyDescent="0.25">
      <c r="A4942">
        <v>-8078083.1277461499</v>
      </c>
      <c r="B4942">
        <v>-73813.818990178494</v>
      </c>
      <c r="C4942">
        <v>0.38608449697494501</v>
      </c>
    </row>
    <row r="4943" spans="1:3" x14ac:dyDescent="0.25">
      <c r="A4943">
        <v>-8077148.6488692304</v>
      </c>
      <c r="B4943">
        <v>-73813.818990178494</v>
      </c>
      <c r="C4943">
        <v>0.41732254624366699</v>
      </c>
    </row>
    <row r="4944" spans="1:3" x14ac:dyDescent="0.25">
      <c r="A4944">
        <v>-8076214.1699922998</v>
      </c>
      <c r="B4944">
        <v>-73813.818990178494</v>
      </c>
      <c r="C4944">
        <v>0.451248109340667</v>
      </c>
    </row>
    <row r="4945" spans="1:3" x14ac:dyDescent="0.25">
      <c r="A4945">
        <v>-8075279.6911153803</v>
      </c>
      <c r="B4945">
        <v>-73813.818990178494</v>
      </c>
      <c r="C4945">
        <v>0.48217713832855202</v>
      </c>
    </row>
    <row r="4946" spans="1:3" x14ac:dyDescent="0.25">
      <c r="A4946">
        <v>-8074345.2122384598</v>
      </c>
      <c r="B4946">
        <v>-73813.818990178494</v>
      </c>
      <c r="C4946">
        <v>0.51266944408416704</v>
      </c>
    </row>
    <row r="4947" spans="1:3" x14ac:dyDescent="0.25">
      <c r="A4947">
        <v>-8073410.7333615301</v>
      </c>
      <c r="B4947">
        <v>-73813.818990178494</v>
      </c>
      <c r="C4947">
        <v>0.536540567874908</v>
      </c>
    </row>
    <row r="4948" spans="1:3" x14ac:dyDescent="0.25">
      <c r="A4948">
        <v>-8072476.2544846097</v>
      </c>
      <c r="B4948">
        <v>-73813.818990178494</v>
      </c>
      <c r="C4948">
        <v>0.56121933460235496</v>
      </c>
    </row>
    <row r="4949" spans="1:3" x14ac:dyDescent="0.25">
      <c r="A4949">
        <v>-8071541.7756076902</v>
      </c>
      <c r="B4949">
        <v>-73813.818990178494</v>
      </c>
      <c r="C4949">
        <v>0.58421128988265902</v>
      </c>
    </row>
    <row r="4950" spans="1:3" x14ac:dyDescent="0.25">
      <c r="A4950">
        <v>-8070607.2967307596</v>
      </c>
      <c r="B4950">
        <v>-73813.818990178494</v>
      </c>
      <c r="C4950">
        <v>0.60349047183990401</v>
      </c>
    </row>
    <row r="4951" spans="1:3" x14ac:dyDescent="0.25">
      <c r="A4951">
        <v>-8069672.8178538401</v>
      </c>
      <c r="B4951">
        <v>-73813.818990178494</v>
      </c>
      <c r="C4951">
        <v>0.621906757354736</v>
      </c>
    </row>
    <row r="4952" spans="1:3" x14ac:dyDescent="0.25">
      <c r="A4952">
        <v>-8068738.3389769197</v>
      </c>
      <c r="B4952">
        <v>-73813.818990178494</v>
      </c>
      <c r="C4952">
        <v>0.63750779628753595</v>
      </c>
    </row>
    <row r="4953" spans="1:3" x14ac:dyDescent="0.25">
      <c r="A4953">
        <v>-8067803.8601000002</v>
      </c>
      <c r="B4953">
        <v>-73813.818990178494</v>
      </c>
      <c r="C4953">
        <v>0.64885616302490201</v>
      </c>
    </row>
    <row r="4954" spans="1:3" x14ac:dyDescent="0.25">
      <c r="A4954">
        <v>-8066869.3812230704</v>
      </c>
      <c r="B4954">
        <v>-73813.818990178494</v>
      </c>
      <c r="C4954">
        <v>0.66010409593582098</v>
      </c>
    </row>
    <row r="4955" spans="1:3" x14ac:dyDescent="0.25">
      <c r="A4955">
        <v>-8065934.90234615</v>
      </c>
      <c r="B4955">
        <v>-73813.818990178494</v>
      </c>
      <c r="C4955">
        <v>0.66869854927062899</v>
      </c>
    </row>
    <row r="4956" spans="1:3" x14ac:dyDescent="0.25">
      <c r="A4956">
        <v>-8065000.4234692296</v>
      </c>
      <c r="B4956">
        <v>-73813.818990178494</v>
      </c>
      <c r="C4956">
        <v>0.67630887031555098</v>
      </c>
    </row>
    <row r="4957" spans="1:3" x14ac:dyDescent="0.25">
      <c r="A4957">
        <v>-8064065.9445922999</v>
      </c>
      <c r="B4957">
        <v>-73813.818990178494</v>
      </c>
      <c r="C4957">
        <v>0.68317389488220204</v>
      </c>
    </row>
    <row r="4958" spans="1:3" x14ac:dyDescent="0.25">
      <c r="A4958">
        <v>-8063131.4657153804</v>
      </c>
      <c r="B4958">
        <v>-73813.818990178494</v>
      </c>
      <c r="C4958">
        <v>0.68916976451873702</v>
      </c>
    </row>
    <row r="4959" spans="1:3" x14ac:dyDescent="0.25">
      <c r="A4959">
        <v>-8062196.98683846</v>
      </c>
      <c r="B4959">
        <v>-73813.818990178494</v>
      </c>
      <c r="C4959">
        <v>0.69580107927322299</v>
      </c>
    </row>
    <row r="4960" spans="1:3" x14ac:dyDescent="0.25">
      <c r="A4960">
        <v>-8061262.5079615302</v>
      </c>
      <c r="B4960">
        <v>-73813.818990178494</v>
      </c>
      <c r="C4960">
        <v>0</v>
      </c>
    </row>
    <row r="4961" spans="1:3" x14ac:dyDescent="0.25">
      <c r="A4961">
        <v>-8060328.0290846098</v>
      </c>
      <c r="B4961">
        <v>-73813.818990178494</v>
      </c>
      <c r="C4961">
        <v>0</v>
      </c>
    </row>
    <row r="4962" spans="1:3" x14ac:dyDescent="0.25">
      <c r="A4962">
        <v>-8059393.5502076903</v>
      </c>
      <c r="B4962">
        <v>-73813.818990178494</v>
      </c>
      <c r="C4962">
        <v>0</v>
      </c>
    </row>
    <row r="4963" spans="1:3" x14ac:dyDescent="0.25">
      <c r="A4963">
        <v>-8058459.0713307597</v>
      </c>
      <c r="B4963">
        <v>-73813.818990178494</v>
      </c>
      <c r="C4963">
        <v>0</v>
      </c>
    </row>
    <row r="4964" spans="1:3" x14ac:dyDescent="0.25">
      <c r="A4964">
        <v>-8057524.5924538402</v>
      </c>
      <c r="B4964">
        <v>-73813.818990178494</v>
      </c>
      <c r="C4964">
        <v>0</v>
      </c>
    </row>
    <row r="4965" spans="1:3" x14ac:dyDescent="0.25">
      <c r="A4965">
        <v>-8056590.1135769198</v>
      </c>
      <c r="B4965">
        <v>-73813.818990178494</v>
      </c>
      <c r="C4965">
        <v>0</v>
      </c>
    </row>
    <row r="4966" spans="1:3" x14ac:dyDescent="0.25">
      <c r="A4966">
        <v>-8055655.6347000003</v>
      </c>
      <c r="B4966">
        <v>-73813.818990178494</v>
      </c>
      <c r="C4966">
        <v>0</v>
      </c>
    </row>
    <row r="4967" spans="1:3" x14ac:dyDescent="0.25">
      <c r="A4967">
        <v>-8054721.1558230696</v>
      </c>
      <c r="B4967">
        <v>-73813.818990178494</v>
      </c>
      <c r="C4967">
        <v>0</v>
      </c>
    </row>
    <row r="4968" spans="1:3" x14ac:dyDescent="0.25">
      <c r="A4968">
        <v>-8053786.6769461501</v>
      </c>
      <c r="B4968">
        <v>-73813.818990178494</v>
      </c>
      <c r="C4968">
        <v>0</v>
      </c>
    </row>
    <row r="4969" spans="1:3" x14ac:dyDescent="0.25">
      <c r="A4969">
        <v>-8052852.1980692297</v>
      </c>
      <c r="B4969">
        <v>-73813.818990178494</v>
      </c>
      <c r="C4969">
        <v>0</v>
      </c>
    </row>
    <row r="4970" spans="1:3" x14ac:dyDescent="0.25">
      <c r="A4970">
        <v>-8051917.7191923</v>
      </c>
      <c r="B4970">
        <v>-73813.818990178494</v>
      </c>
      <c r="C4970">
        <v>0</v>
      </c>
    </row>
    <row r="4971" spans="1:3" x14ac:dyDescent="0.25">
      <c r="A4971">
        <v>-8050983.2403153796</v>
      </c>
      <c r="B4971">
        <v>-73813.818990178494</v>
      </c>
      <c r="C4971">
        <v>0</v>
      </c>
    </row>
    <row r="4972" spans="1:3" x14ac:dyDescent="0.25">
      <c r="A4972">
        <v>-8050048.7614384601</v>
      </c>
      <c r="B4972">
        <v>-73813.818990178494</v>
      </c>
      <c r="C4972">
        <v>0</v>
      </c>
    </row>
    <row r="4973" spans="1:3" x14ac:dyDescent="0.25">
      <c r="A4973">
        <v>-8049114.2825615304</v>
      </c>
      <c r="B4973">
        <v>-73813.818990178494</v>
      </c>
      <c r="C4973">
        <v>0</v>
      </c>
    </row>
    <row r="4974" spans="1:3" x14ac:dyDescent="0.25">
      <c r="A4974">
        <v>-8048179.8036846099</v>
      </c>
      <c r="B4974">
        <v>-73813.818990178494</v>
      </c>
      <c r="C4974">
        <v>0</v>
      </c>
    </row>
    <row r="4975" spans="1:3" x14ac:dyDescent="0.25">
      <c r="A4975">
        <v>-8047245.3248076905</v>
      </c>
      <c r="B4975">
        <v>-73813.818990178494</v>
      </c>
      <c r="C4975">
        <v>0</v>
      </c>
    </row>
    <row r="4976" spans="1:3" x14ac:dyDescent="0.25">
      <c r="A4976">
        <v>-8046310.8459307598</v>
      </c>
      <c r="B4976">
        <v>-73813.818990178494</v>
      </c>
      <c r="C4976">
        <v>0</v>
      </c>
    </row>
    <row r="4977" spans="1:3" x14ac:dyDescent="0.25">
      <c r="A4977">
        <v>-8089296.8742692303</v>
      </c>
      <c r="B4977">
        <v>-74748.297866964203</v>
      </c>
      <c r="C4977">
        <v>2.1737677976489001E-2</v>
      </c>
    </row>
    <row r="4978" spans="1:3" x14ac:dyDescent="0.25">
      <c r="A4978">
        <v>-8088362.3953922996</v>
      </c>
      <c r="B4978">
        <v>-74748.297866964203</v>
      </c>
      <c r="C4978">
        <v>3.1886063516139901E-2</v>
      </c>
    </row>
    <row r="4979" spans="1:3" x14ac:dyDescent="0.25">
      <c r="A4979">
        <v>-8087427.9165153801</v>
      </c>
      <c r="B4979">
        <v>-74748.297866964203</v>
      </c>
      <c r="C4979">
        <v>4.49864417314529E-2</v>
      </c>
    </row>
    <row r="4980" spans="1:3" x14ac:dyDescent="0.25">
      <c r="A4980">
        <v>-8086493.4376384597</v>
      </c>
      <c r="B4980">
        <v>-74748.297866964203</v>
      </c>
      <c r="C4980">
        <v>6.3310734927654197E-2</v>
      </c>
    </row>
    <row r="4981" spans="1:3" x14ac:dyDescent="0.25">
      <c r="A4981">
        <v>-8085558.95876153</v>
      </c>
      <c r="B4981">
        <v>-74748.297866964203</v>
      </c>
      <c r="C4981">
        <v>8.4832280874252305E-2</v>
      </c>
    </row>
    <row r="4982" spans="1:3" x14ac:dyDescent="0.25">
      <c r="A4982">
        <v>-8084624.4798846096</v>
      </c>
      <c r="B4982">
        <v>-74748.297866964203</v>
      </c>
      <c r="C4982">
        <v>0.109357446432113</v>
      </c>
    </row>
    <row r="4983" spans="1:3" x14ac:dyDescent="0.25">
      <c r="A4983">
        <v>-8083690.0010076901</v>
      </c>
      <c r="B4983">
        <v>-74748.297866964203</v>
      </c>
      <c r="C4983">
        <v>0.139250397682189</v>
      </c>
    </row>
    <row r="4984" spans="1:3" x14ac:dyDescent="0.25">
      <c r="A4984">
        <v>-8082755.5221307604</v>
      </c>
      <c r="B4984">
        <v>-74748.297866964203</v>
      </c>
      <c r="C4984">
        <v>0.17195454239845201</v>
      </c>
    </row>
    <row r="4985" spans="1:3" x14ac:dyDescent="0.25">
      <c r="A4985">
        <v>-8081821.0432538399</v>
      </c>
      <c r="B4985">
        <v>-74748.297866964203</v>
      </c>
      <c r="C4985">
        <v>0.20341543853282901</v>
      </c>
    </row>
    <row r="4986" spans="1:3" x14ac:dyDescent="0.25">
      <c r="A4986">
        <v>-8080886.5643769205</v>
      </c>
      <c r="B4986">
        <v>-74748.297866964203</v>
      </c>
      <c r="C4986">
        <v>0.239572659134864</v>
      </c>
    </row>
    <row r="4987" spans="1:3" x14ac:dyDescent="0.25">
      <c r="A4987">
        <v>-8079952.0855</v>
      </c>
      <c r="B4987">
        <v>-74748.297866964203</v>
      </c>
      <c r="C4987">
        <v>0.27812168002128601</v>
      </c>
    </row>
    <row r="4988" spans="1:3" x14ac:dyDescent="0.25">
      <c r="A4988">
        <v>-8079017.6066230703</v>
      </c>
      <c r="B4988">
        <v>-74748.297866964203</v>
      </c>
      <c r="C4988">
        <v>0.31113046407699502</v>
      </c>
    </row>
    <row r="4989" spans="1:3" x14ac:dyDescent="0.25">
      <c r="A4989">
        <v>-8078083.1277461499</v>
      </c>
      <c r="B4989">
        <v>-74748.297866964203</v>
      </c>
      <c r="C4989">
        <v>0.34983187913894598</v>
      </c>
    </row>
    <row r="4990" spans="1:3" x14ac:dyDescent="0.25">
      <c r="A4990">
        <v>-8077148.6488692304</v>
      </c>
      <c r="B4990">
        <v>-74748.297866964203</v>
      </c>
      <c r="C4990">
        <v>0.387154310941696</v>
      </c>
    </row>
    <row r="4991" spans="1:3" x14ac:dyDescent="0.25">
      <c r="A4991">
        <v>-8076214.1699922998</v>
      </c>
      <c r="B4991">
        <v>-74748.297866964203</v>
      </c>
      <c r="C4991">
        <v>0.418222546577453</v>
      </c>
    </row>
    <row r="4992" spans="1:3" x14ac:dyDescent="0.25">
      <c r="A4992">
        <v>-8075279.6911153803</v>
      </c>
      <c r="B4992">
        <v>-74748.297866964203</v>
      </c>
      <c r="C4992">
        <v>0.48180159926414401</v>
      </c>
    </row>
    <row r="4993" spans="1:3" x14ac:dyDescent="0.25">
      <c r="A4993">
        <v>-8074345.2122384598</v>
      </c>
      <c r="B4993">
        <v>-74748.297866964203</v>
      </c>
      <c r="C4993">
        <v>0.51223266124725297</v>
      </c>
    </row>
    <row r="4994" spans="1:3" x14ac:dyDescent="0.25">
      <c r="A4994">
        <v>-8073410.7333615301</v>
      </c>
      <c r="B4994">
        <v>-74748.297866964203</v>
      </c>
      <c r="C4994">
        <v>0.53675270080566395</v>
      </c>
    </row>
    <row r="4995" spans="1:3" x14ac:dyDescent="0.25">
      <c r="A4995">
        <v>-8072476.2544846097</v>
      </c>
      <c r="B4995">
        <v>-74748.297866964203</v>
      </c>
      <c r="C4995">
        <v>0.56086075305938698</v>
      </c>
    </row>
    <row r="4996" spans="1:3" x14ac:dyDescent="0.25">
      <c r="A4996">
        <v>-8071541.7756076902</v>
      </c>
      <c r="B4996">
        <v>-74748.297866964203</v>
      </c>
      <c r="C4996">
        <v>0.58386826515197698</v>
      </c>
    </row>
    <row r="4997" spans="1:3" x14ac:dyDescent="0.25">
      <c r="A4997">
        <v>-8070607.2967307596</v>
      </c>
      <c r="B4997">
        <v>-74748.297866964203</v>
      </c>
      <c r="C4997">
        <v>0.60326451063156095</v>
      </c>
    </row>
    <row r="4998" spans="1:3" x14ac:dyDescent="0.25">
      <c r="A4998">
        <v>-8069672.8178538401</v>
      </c>
      <c r="B4998">
        <v>-74748.297866964203</v>
      </c>
      <c r="C4998">
        <v>0.62127393484115601</v>
      </c>
    </row>
    <row r="4999" spans="1:3" x14ac:dyDescent="0.25">
      <c r="A4999">
        <v>-8068738.3389769197</v>
      </c>
      <c r="B4999">
        <v>-74748.297866964203</v>
      </c>
      <c r="C4999">
        <v>0.63701796531677202</v>
      </c>
    </row>
    <row r="5000" spans="1:3" x14ac:dyDescent="0.25">
      <c r="A5000">
        <v>-8067803.8601000002</v>
      </c>
      <c r="B5000">
        <v>-74748.297866964203</v>
      </c>
      <c r="C5000">
        <v>0.64836555719375599</v>
      </c>
    </row>
    <row r="5001" spans="1:3" x14ac:dyDescent="0.25">
      <c r="A5001">
        <v>-8066869.3812230704</v>
      </c>
      <c r="B5001">
        <v>-74748.297866964203</v>
      </c>
      <c r="C5001">
        <v>0.65965604782104403</v>
      </c>
    </row>
    <row r="5002" spans="1:3" x14ac:dyDescent="0.25">
      <c r="A5002">
        <v>-8065934.90234615</v>
      </c>
      <c r="B5002">
        <v>-74748.297866964203</v>
      </c>
      <c r="C5002">
        <v>0.66812491416931097</v>
      </c>
    </row>
    <row r="5003" spans="1:3" x14ac:dyDescent="0.25">
      <c r="A5003">
        <v>-8065000.4234692296</v>
      </c>
      <c r="B5003">
        <v>-74748.297866964203</v>
      </c>
      <c r="C5003">
        <v>0.67565804719924905</v>
      </c>
    </row>
    <row r="5004" spans="1:3" x14ac:dyDescent="0.25">
      <c r="A5004">
        <v>-8064065.9445922999</v>
      </c>
      <c r="B5004">
        <v>-74748.297866964203</v>
      </c>
      <c r="C5004">
        <v>0.682470142841339</v>
      </c>
    </row>
    <row r="5005" spans="1:3" x14ac:dyDescent="0.25">
      <c r="A5005">
        <v>-8063131.4657153804</v>
      </c>
      <c r="B5005">
        <v>-74748.297866964203</v>
      </c>
      <c r="C5005">
        <v>0.68854713439941395</v>
      </c>
    </row>
    <row r="5006" spans="1:3" x14ac:dyDescent="0.25">
      <c r="A5006">
        <v>-8062196.98683846</v>
      </c>
      <c r="B5006">
        <v>-74748.297866964203</v>
      </c>
      <c r="C5006">
        <v>0</v>
      </c>
    </row>
    <row r="5007" spans="1:3" x14ac:dyDescent="0.25">
      <c r="A5007">
        <v>-8061262.5079615302</v>
      </c>
      <c r="B5007">
        <v>-74748.297866964203</v>
      </c>
      <c r="C5007">
        <v>0</v>
      </c>
    </row>
    <row r="5008" spans="1:3" x14ac:dyDescent="0.25">
      <c r="A5008">
        <v>-8060328.0290846098</v>
      </c>
      <c r="B5008">
        <v>-74748.297866964203</v>
      </c>
      <c r="C5008">
        <v>0</v>
      </c>
    </row>
    <row r="5009" spans="1:3" x14ac:dyDescent="0.25">
      <c r="A5009">
        <v>-8059393.5502076903</v>
      </c>
      <c r="B5009">
        <v>-74748.297866964203</v>
      </c>
      <c r="C5009">
        <v>0</v>
      </c>
    </row>
    <row r="5010" spans="1:3" x14ac:dyDescent="0.25">
      <c r="A5010">
        <v>-8058459.0713307597</v>
      </c>
      <c r="B5010">
        <v>-74748.297866964203</v>
      </c>
      <c r="C5010">
        <v>0</v>
      </c>
    </row>
    <row r="5011" spans="1:3" x14ac:dyDescent="0.25">
      <c r="A5011">
        <v>-8057524.5924538402</v>
      </c>
      <c r="B5011">
        <v>-74748.297866964203</v>
      </c>
      <c r="C5011">
        <v>0</v>
      </c>
    </row>
    <row r="5012" spans="1:3" x14ac:dyDescent="0.25">
      <c r="A5012">
        <v>-8056590.1135769198</v>
      </c>
      <c r="B5012">
        <v>-74748.297866964203</v>
      </c>
      <c r="C5012">
        <v>0</v>
      </c>
    </row>
    <row r="5013" spans="1:3" x14ac:dyDescent="0.25">
      <c r="A5013">
        <v>-8055655.6347000003</v>
      </c>
      <c r="B5013">
        <v>-74748.297866964203</v>
      </c>
      <c r="C5013">
        <v>0</v>
      </c>
    </row>
    <row r="5014" spans="1:3" x14ac:dyDescent="0.25">
      <c r="A5014">
        <v>-8054721.1558230696</v>
      </c>
      <c r="B5014">
        <v>-74748.297866964203</v>
      </c>
      <c r="C5014">
        <v>0</v>
      </c>
    </row>
    <row r="5015" spans="1:3" x14ac:dyDescent="0.25">
      <c r="A5015">
        <v>-8053786.6769461501</v>
      </c>
      <c r="B5015">
        <v>-74748.297866964203</v>
      </c>
      <c r="C5015">
        <v>0</v>
      </c>
    </row>
    <row r="5016" spans="1:3" x14ac:dyDescent="0.25">
      <c r="A5016">
        <v>-8052852.1980692297</v>
      </c>
      <c r="B5016">
        <v>-74748.297866964203</v>
      </c>
      <c r="C5016">
        <v>0</v>
      </c>
    </row>
    <row r="5017" spans="1:3" x14ac:dyDescent="0.25">
      <c r="A5017">
        <v>-8051917.7191923</v>
      </c>
      <c r="B5017">
        <v>-74748.297866964203</v>
      </c>
      <c r="C5017">
        <v>0</v>
      </c>
    </row>
    <row r="5018" spans="1:3" x14ac:dyDescent="0.25">
      <c r="A5018">
        <v>-8050983.2403153796</v>
      </c>
      <c r="B5018">
        <v>-74748.297866964203</v>
      </c>
      <c r="C5018">
        <v>0</v>
      </c>
    </row>
    <row r="5019" spans="1:3" x14ac:dyDescent="0.25">
      <c r="A5019">
        <v>-8050048.7614384601</v>
      </c>
      <c r="B5019">
        <v>-74748.297866964203</v>
      </c>
      <c r="C5019">
        <v>0</v>
      </c>
    </row>
    <row r="5020" spans="1:3" x14ac:dyDescent="0.25">
      <c r="A5020">
        <v>-8049114.2825615304</v>
      </c>
      <c r="B5020">
        <v>-74748.297866964203</v>
      </c>
      <c r="C5020">
        <v>0</v>
      </c>
    </row>
    <row r="5021" spans="1:3" x14ac:dyDescent="0.25">
      <c r="A5021">
        <v>-8048179.8036846099</v>
      </c>
      <c r="B5021">
        <v>-74748.297866964203</v>
      </c>
      <c r="C5021">
        <v>0</v>
      </c>
    </row>
    <row r="5022" spans="1:3" x14ac:dyDescent="0.25">
      <c r="A5022">
        <v>-8047245.3248076905</v>
      </c>
      <c r="B5022">
        <v>-74748.297866964203</v>
      </c>
      <c r="C5022">
        <v>0</v>
      </c>
    </row>
    <row r="5023" spans="1:3" x14ac:dyDescent="0.25">
      <c r="A5023">
        <v>-8046310.8459307598</v>
      </c>
      <c r="B5023">
        <v>-74748.297866964203</v>
      </c>
      <c r="C5023">
        <v>0</v>
      </c>
    </row>
    <row r="5024" spans="1:3" x14ac:dyDescent="0.25">
      <c r="A5024">
        <v>-8045376.3670538403</v>
      </c>
      <c r="B5024">
        <v>-74748.297866964203</v>
      </c>
      <c r="C5024">
        <v>0</v>
      </c>
    </row>
    <row r="5025" spans="1:3" x14ac:dyDescent="0.25">
      <c r="A5025">
        <v>-8044441.8881769199</v>
      </c>
      <c r="B5025">
        <v>-74748.297866964203</v>
      </c>
      <c r="C5025">
        <v>0</v>
      </c>
    </row>
    <row r="5026" spans="1:3" x14ac:dyDescent="0.25">
      <c r="A5026">
        <v>-8090231.3531461498</v>
      </c>
      <c r="B5026">
        <v>-75682.776743750001</v>
      </c>
      <c r="C5026">
        <v>9.7031267359852704E-3</v>
      </c>
    </row>
    <row r="5027" spans="1:3" x14ac:dyDescent="0.25">
      <c r="A5027">
        <v>-8089296.8742692303</v>
      </c>
      <c r="B5027">
        <v>-75682.776743750001</v>
      </c>
      <c r="C5027">
        <v>1.50541011244058E-2</v>
      </c>
    </row>
    <row r="5028" spans="1:3" x14ac:dyDescent="0.25">
      <c r="A5028">
        <v>-8088362.3953922996</v>
      </c>
      <c r="B5028">
        <v>-75682.776743750001</v>
      </c>
      <c r="C5028">
        <v>3.2239239662885603E-2</v>
      </c>
    </row>
    <row r="5029" spans="1:3" x14ac:dyDescent="0.25">
      <c r="A5029">
        <v>-8087427.9165153801</v>
      </c>
      <c r="B5029">
        <v>-75682.776743750001</v>
      </c>
      <c r="C5029">
        <v>4.5275896787643398E-2</v>
      </c>
    </row>
    <row r="5030" spans="1:3" x14ac:dyDescent="0.25">
      <c r="A5030">
        <v>-8086493.4376384597</v>
      </c>
      <c r="B5030">
        <v>-75682.776743750001</v>
      </c>
      <c r="C5030">
        <v>6.3029676675796495E-2</v>
      </c>
    </row>
    <row r="5031" spans="1:3" x14ac:dyDescent="0.25">
      <c r="A5031">
        <v>-8085558.95876153</v>
      </c>
      <c r="B5031">
        <v>-75682.776743750001</v>
      </c>
      <c r="C5031">
        <v>8.5040114820003496E-2</v>
      </c>
    </row>
    <row r="5032" spans="1:3" x14ac:dyDescent="0.25">
      <c r="A5032">
        <v>-8084624.4798846096</v>
      </c>
      <c r="B5032">
        <v>-75682.776743750001</v>
      </c>
      <c r="C5032">
        <v>0.10986001044511701</v>
      </c>
    </row>
    <row r="5033" spans="1:3" x14ac:dyDescent="0.25">
      <c r="A5033">
        <v>-8083690.0010076901</v>
      </c>
      <c r="B5033">
        <v>-75682.776743750001</v>
      </c>
      <c r="C5033">
        <v>0.139954999089241</v>
      </c>
    </row>
    <row r="5034" spans="1:3" x14ac:dyDescent="0.25">
      <c r="A5034">
        <v>-8082755.5221307604</v>
      </c>
      <c r="B5034">
        <v>-75682.776743750001</v>
      </c>
      <c r="C5034">
        <v>0.172875061631202</v>
      </c>
    </row>
    <row r="5035" spans="1:3" x14ac:dyDescent="0.25">
      <c r="A5035">
        <v>-8081821.0432538399</v>
      </c>
      <c r="B5035">
        <v>-75682.776743750001</v>
      </c>
      <c r="C5035">
        <v>0.2036924213171</v>
      </c>
    </row>
    <row r="5036" spans="1:3" x14ac:dyDescent="0.25">
      <c r="A5036">
        <v>-8080886.5643769205</v>
      </c>
      <c r="B5036">
        <v>-75682.776743750001</v>
      </c>
      <c r="C5036">
        <v>0.239785701036453</v>
      </c>
    </row>
    <row r="5037" spans="1:3" x14ac:dyDescent="0.25">
      <c r="A5037">
        <v>-8079952.0855</v>
      </c>
      <c r="B5037">
        <v>-75682.776743750001</v>
      </c>
      <c r="C5037">
        <v>0.27916491031646701</v>
      </c>
    </row>
    <row r="5038" spans="1:3" x14ac:dyDescent="0.25">
      <c r="A5038">
        <v>-8079017.6066230703</v>
      </c>
      <c r="B5038">
        <v>-75682.776743750001</v>
      </c>
      <c r="C5038">
        <v>0.31236502528190602</v>
      </c>
    </row>
    <row r="5039" spans="1:3" x14ac:dyDescent="0.25">
      <c r="A5039">
        <v>-8078083.1277461499</v>
      </c>
      <c r="B5039">
        <v>-75682.776743750001</v>
      </c>
      <c r="C5039">
        <v>0.35112074017524703</v>
      </c>
    </row>
    <row r="5040" spans="1:3" x14ac:dyDescent="0.25">
      <c r="A5040">
        <v>-8077148.6488692304</v>
      </c>
      <c r="B5040">
        <v>-75682.776743750001</v>
      </c>
      <c r="C5040">
        <v>0.38819566369056702</v>
      </c>
    </row>
    <row r="5041" spans="1:3" x14ac:dyDescent="0.25">
      <c r="A5041">
        <v>-8076214.1699922998</v>
      </c>
      <c r="B5041">
        <v>-75682.776743750001</v>
      </c>
      <c r="C5041">
        <v>0.41808566451072599</v>
      </c>
    </row>
    <row r="5042" spans="1:3" x14ac:dyDescent="0.25">
      <c r="A5042">
        <v>-8075279.6911153803</v>
      </c>
      <c r="B5042">
        <v>-75682.776743750001</v>
      </c>
      <c r="C5042">
        <v>0.45259633660316401</v>
      </c>
    </row>
    <row r="5043" spans="1:3" x14ac:dyDescent="0.25">
      <c r="A5043">
        <v>-8074345.2122384598</v>
      </c>
      <c r="B5043">
        <v>-75682.776743750001</v>
      </c>
      <c r="C5043">
        <v>0.48311823606491</v>
      </c>
    </row>
    <row r="5044" spans="1:3" x14ac:dyDescent="0.25">
      <c r="A5044">
        <v>-8073410.7333615301</v>
      </c>
      <c r="B5044">
        <v>-75682.776743750001</v>
      </c>
      <c r="C5044">
        <v>0.51307141780853205</v>
      </c>
    </row>
    <row r="5045" spans="1:3" x14ac:dyDescent="0.25">
      <c r="A5045">
        <v>-8072476.2544846097</v>
      </c>
      <c r="B5045">
        <v>-75682.776743750001</v>
      </c>
      <c r="C5045">
        <v>0.53691989183425903</v>
      </c>
    </row>
    <row r="5046" spans="1:3" x14ac:dyDescent="0.25">
      <c r="A5046">
        <v>-8071541.7756076902</v>
      </c>
      <c r="B5046">
        <v>-75682.776743750001</v>
      </c>
      <c r="C5046">
        <v>0.56167799234390203</v>
      </c>
    </row>
    <row r="5047" spans="1:3" x14ac:dyDescent="0.25">
      <c r="A5047">
        <v>-8070607.2967307596</v>
      </c>
      <c r="B5047">
        <v>-75682.776743750001</v>
      </c>
      <c r="C5047">
        <v>0.60371279716491599</v>
      </c>
    </row>
    <row r="5048" spans="1:3" x14ac:dyDescent="0.25">
      <c r="A5048">
        <v>-8069672.8178538401</v>
      </c>
      <c r="B5048">
        <v>-75682.776743750001</v>
      </c>
      <c r="C5048">
        <v>0.62120729684829701</v>
      </c>
    </row>
    <row r="5049" spans="1:3" x14ac:dyDescent="0.25">
      <c r="A5049">
        <v>-8068738.3389769197</v>
      </c>
      <c r="B5049">
        <v>-75682.776743750001</v>
      </c>
      <c r="C5049">
        <v>0.636075139045715</v>
      </c>
    </row>
    <row r="5050" spans="1:3" x14ac:dyDescent="0.25">
      <c r="A5050">
        <v>-8067803.8601000002</v>
      </c>
      <c r="B5050">
        <v>-75682.776743750001</v>
      </c>
      <c r="C5050">
        <v>0.64779472351074197</v>
      </c>
    </row>
    <row r="5051" spans="1:3" x14ac:dyDescent="0.25">
      <c r="A5051">
        <v>-8066869.3812230704</v>
      </c>
      <c r="B5051">
        <v>-75682.776743750001</v>
      </c>
      <c r="C5051">
        <v>0.65918141603469804</v>
      </c>
    </row>
    <row r="5052" spans="1:3" x14ac:dyDescent="0.25">
      <c r="A5052">
        <v>-8065934.90234615</v>
      </c>
      <c r="B5052">
        <v>-75682.776743750001</v>
      </c>
      <c r="C5052">
        <v>0.66771638393402</v>
      </c>
    </row>
    <row r="5053" spans="1:3" x14ac:dyDescent="0.25">
      <c r="A5053">
        <v>-8065000.4234692296</v>
      </c>
      <c r="B5053">
        <v>-75682.776743750001</v>
      </c>
      <c r="C5053">
        <v>0.67518496513366599</v>
      </c>
    </row>
    <row r="5054" spans="1:3" x14ac:dyDescent="0.25">
      <c r="A5054">
        <v>-8064065.9445922999</v>
      </c>
      <c r="B5054">
        <v>-75682.776743750001</v>
      </c>
      <c r="C5054">
        <v>0.68199366331100397</v>
      </c>
    </row>
    <row r="5055" spans="1:3" x14ac:dyDescent="0.25">
      <c r="A5055">
        <v>-8063131.4657153804</v>
      </c>
      <c r="B5055">
        <v>-75682.776743750001</v>
      </c>
      <c r="C5055">
        <v>0</v>
      </c>
    </row>
    <row r="5056" spans="1:3" x14ac:dyDescent="0.25">
      <c r="A5056">
        <v>-8062196.98683846</v>
      </c>
      <c r="B5056">
        <v>-75682.776743750001</v>
      </c>
      <c r="C5056">
        <v>0</v>
      </c>
    </row>
    <row r="5057" spans="1:3" x14ac:dyDescent="0.25">
      <c r="A5057">
        <v>-8061262.5079615302</v>
      </c>
      <c r="B5057">
        <v>-75682.776743750001</v>
      </c>
      <c r="C5057">
        <v>0</v>
      </c>
    </row>
    <row r="5058" spans="1:3" x14ac:dyDescent="0.25">
      <c r="A5058">
        <v>-8060328.0290846098</v>
      </c>
      <c r="B5058">
        <v>-75682.776743750001</v>
      </c>
      <c r="C5058">
        <v>0</v>
      </c>
    </row>
    <row r="5059" spans="1:3" x14ac:dyDescent="0.25">
      <c r="A5059">
        <v>-8059393.5502076903</v>
      </c>
      <c r="B5059">
        <v>-75682.776743750001</v>
      </c>
      <c r="C5059">
        <v>0</v>
      </c>
    </row>
    <row r="5060" spans="1:3" x14ac:dyDescent="0.25">
      <c r="A5060">
        <v>-8058459.0713307597</v>
      </c>
      <c r="B5060">
        <v>-75682.776743750001</v>
      </c>
      <c r="C5060">
        <v>0</v>
      </c>
    </row>
    <row r="5061" spans="1:3" x14ac:dyDescent="0.25">
      <c r="A5061">
        <v>-8057524.5924538402</v>
      </c>
      <c r="B5061">
        <v>-75682.776743750001</v>
      </c>
      <c r="C5061">
        <v>0</v>
      </c>
    </row>
    <row r="5062" spans="1:3" x14ac:dyDescent="0.25">
      <c r="A5062">
        <v>-8056590.1135769198</v>
      </c>
      <c r="B5062">
        <v>-75682.776743750001</v>
      </c>
      <c r="C5062">
        <v>0</v>
      </c>
    </row>
    <row r="5063" spans="1:3" x14ac:dyDescent="0.25">
      <c r="A5063">
        <v>-8055655.6347000003</v>
      </c>
      <c r="B5063">
        <v>-75682.776743750001</v>
      </c>
      <c r="C5063">
        <v>0</v>
      </c>
    </row>
    <row r="5064" spans="1:3" x14ac:dyDescent="0.25">
      <c r="A5064">
        <v>-8054721.1558230696</v>
      </c>
      <c r="B5064">
        <v>-75682.776743750001</v>
      </c>
      <c r="C5064">
        <v>0</v>
      </c>
    </row>
    <row r="5065" spans="1:3" x14ac:dyDescent="0.25">
      <c r="A5065">
        <v>-8053786.6769461501</v>
      </c>
      <c r="B5065">
        <v>-75682.776743750001</v>
      </c>
      <c r="C5065">
        <v>0</v>
      </c>
    </row>
    <row r="5066" spans="1:3" x14ac:dyDescent="0.25">
      <c r="A5066">
        <v>-8052852.1980692297</v>
      </c>
      <c r="B5066">
        <v>-75682.776743750001</v>
      </c>
      <c r="C5066">
        <v>0</v>
      </c>
    </row>
    <row r="5067" spans="1:3" x14ac:dyDescent="0.25">
      <c r="A5067">
        <v>-8051917.7191923</v>
      </c>
      <c r="B5067">
        <v>-75682.776743750001</v>
      </c>
      <c r="C5067">
        <v>0</v>
      </c>
    </row>
    <row r="5068" spans="1:3" x14ac:dyDescent="0.25">
      <c r="A5068">
        <v>-8050983.2403153796</v>
      </c>
      <c r="B5068">
        <v>-75682.776743750001</v>
      </c>
      <c r="C5068">
        <v>0</v>
      </c>
    </row>
    <row r="5069" spans="1:3" x14ac:dyDescent="0.25">
      <c r="A5069">
        <v>-8050048.7614384601</v>
      </c>
      <c r="B5069">
        <v>-75682.776743750001</v>
      </c>
      <c r="C5069">
        <v>0</v>
      </c>
    </row>
    <row r="5070" spans="1:3" x14ac:dyDescent="0.25">
      <c r="A5070">
        <v>-8049114.2825615304</v>
      </c>
      <c r="B5070">
        <v>-75682.776743750001</v>
      </c>
      <c r="C5070">
        <v>0</v>
      </c>
    </row>
    <row r="5071" spans="1:3" x14ac:dyDescent="0.25">
      <c r="A5071">
        <v>-8048179.8036846099</v>
      </c>
      <c r="B5071">
        <v>-75682.776743750001</v>
      </c>
      <c r="C5071">
        <v>0</v>
      </c>
    </row>
    <row r="5072" spans="1:3" x14ac:dyDescent="0.25">
      <c r="A5072">
        <v>-8047245.3248076905</v>
      </c>
      <c r="B5072">
        <v>-75682.776743750001</v>
      </c>
      <c r="C5072">
        <v>0</v>
      </c>
    </row>
    <row r="5073" spans="1:3" x14ac:dyDescent="0.25">
      <c r="A5073">
        <v>-8046310.8459307598</v>
      </c>
      <c r="B5073">
        <v>-75682.776743750001</v>
      </c>
      <c r="C5073">
        <v>0</v>
      </c>
    </row>
    <row r="5074" spans="1:3" x14ac:dyDescent="0.25">
      <c r="A5074">
        <v>-8045376.3670538403</v>
      </c>
      <c r="B5074">
        <v>-75682.776743750001</v>
      </c>
      <c r="C5074">
        <v>0</v>
      </c>
    </row>
    <row r="5075" spans="1:3" x14ac:dyDescent="0.25">
      <c r="A5075">
        <v>-8044441.8881769199</v>
      </c>
      <c r="B5075">
        <v>-75682.776743750001</v>
      </c>
      <c r="C5075">
        <v>0</v>
      </c>
    </row>
    <row r="5076" spans="1:3" x14ac:dyDescent="0.25">
      <c r="A5076">
        <v>-8043507.4093000004</v>
      </c>
      <c r="B5076">
        <v>-75682.776743750001</v>
      </c>
      <c r="C5076">
        <v>0</v>
      </c>
    </row>
    <row r="5077" spans="1:3" x14ac:dyDescent="0.25">
      <c r="A5077">
        <v>-8042572.9304230697</v>
      </c>
      <c r="B5077">
        <v>-75682.776743750001</v>
      </c>
      <c r="C5077">
        <v>0</v>
      </c>
    </row>
    <row r="5078" spans="1:3" x14ac:dyDescent="0.25">
      <c r="A5078">
        <v>-8090231.3531461498</v>
      </c>
      <c r="B5078">
        <v>-76617.255620535696</v>
      </c>
      <c r="C5078">
        <v>1.01437699049711E-2</v>
      </c>
    </row>
    <row r="5079" spans="1:3" x14ac:dyDescent="0.25">
      <c r="A5079">
        <v>-8089296.8742692303</v>
      </c>
      <c r="B5079">
        <v>-76617.255620535696</v>
      </c>
      <c r="C5079">
        <v>1.5116175636649101E-2</v>
      </c>
    </row>
    <row r="5080" spans="1:3" x14ac:dyDescent="0.25">
      <c r="A5080">
        <v>-8088362.3953922996</v>
      </c>
      <c r="B5080">
        <v>-76617.255620535696</v>
      </c>
      <c r="C5080">
        <v>2.3349730297923001E-2</v>
      </c>
    </row>
    <row r="5081" spans="1:3" x14ac:dyDescent="0.25">
      <c r="A5081">
        <v>-8087427.9165153801</v>
      </c>
      <c r="B5081">
        <v>-76617.255620535696</v>
      </c>
      <c r="C5081">
        <v>3.4344796091318103E-2</v>
      </c>
    </row>
    <row r="5082" spans="1:3" x14ac:dyDescent="0.25">
      <c r="A5082">
        <v>-8086493.4376384597</v>
      </c>
      <c r="B5082">
        <v>-76617.255620535696</v>
      </c>
      <c r="C5082">
        <v>4.7141484916210098E-2</v>
      </c>
    </row>
    <row r="5083" spans="1:3" x14ac:dyDescent="0.25">
      <c r="A5083">
        <v>-8085558.95876153</v>
      </c>
      <c r="B5083">
        <v>-76617.255620535696</v>
      </c>
      <c r="C5083">
        <v>6.6404677927493994E-2</v>
      </c>
    </row>
    <row r="5084" spans="1:3" x14ac:dyDescent="0.25">
      <c r="A5084">
        <v>-8084624.4798846096</v>
      </c>
      <c r="B5084">
        <v>-76617.255620535696</v>
      </c>
      <c r="C5084">
        <v>8.8139869272708796E-2</v>
      </c>
    </row>
    <row r="5085" spans="1:3" x14ac:dyDescent="0.25">
      <c r="A5085">
        <v>-8083690.0010076901</v>
      </c>
      <c r="B5085">
        <v>-76617.255620535696</v>
      </c>
      <c r="C5085">
        <v>0.141324251890182</v>
      </c>
    </row>
    <row r="5086" spans="1:3" x14ac:dyDescent="0.25">
      <c r="A5086">
        <v>-8082755.5221307604</v>
      </c>
      <c r="B5086">
        <v>-76617.255620535696</v>
      </c>
      <c r="C5086">
        <v>0.174015298485755</v>
      </c>
    </row>
    <row r="5087" spans="1:3" x14ac:dyDescent="0.25">
      <c r="A5087">
        <v>-8081821.0432538399</v>
      </c>
      <c r="B5087">
        <v>-76617.255620535696</v>
      </c>
      <c r="C5087">
        <v>0.20460496842861101</v>
      </c>
    </row>
    <row r="5088" spans="1:3" x14ac:dyDescent="0.25">
      <c r="A5088">
        <v>-8080886.5643769205</v>
      </c>
      <c r="B5088">
        <v>-76617.255620535696</v>
      </c>
      <c r="C5088">
        <v>0.23975074291229201</v>
      </c>
    </row>
    <row r="5089" spans="1:3" x14ac:dyDescent="0.25">
      <c r="A5089">
        <v>-8079952.0855</v>
      </c>
      <c r="B5089">
        <v>-76617.255620535696</v>
      </c>
      <c r="C5089">
        <v>0.28004285693168601</v>
      </c>
    </row>
    <row r="5090" spans="1:3" x14ac:dyDescent="0.25">
      <c r="A5090">
        <v>-8079017.6066230703</v>
      </c>
      <c r="B5090">
        <v>-76617.255620535696</v>
      </c>
      <c r="C5090">
        <v>0.31390470266342102</v>
      </c>
    </row>
    <row r="5091" spans="1:3" x14ac:dyDescent="0.25">
      <c r="A5091">
        <v>-8078083.1277461499</v>
      </c>
      <c r="B5091">
        <v>-76617.255620535696</v>
      </c>
      <c r="C5091">
        <v>0.351683259010314</v>
      </c>
    </row>
    <row r="5092" spans="1:3" x14ac:dyDescent="0.25">
      <c r="A5092">
        <v>-8077148.6488692304</v>
      </c>
      <c r="B5092">
        <v>-76617.255620535696</v>
      </c>
      <c r="C5092">
        <v>0.38857847452163602</v>
      </c>
    </row>
    <row r="5093" spans="1:3" x14ac:dyDescent="0.25">
      <c r="A5093">
        <v>-8076214.1699922998</v>
      </c>
      <c r="B5093">
        <v>-76617.255620535696</v>
      </c>
      <c r="C5093">
        <v>0.419458538293838</v>
      </c>
    </row>
    <row r="5094" spans="1:3" x14ac:dyDescent="0.25">
      <c r="A5094">
        <v>-8075279.6911153803</v>
      </c>
      <c r="B5094">
        <v>-76617.255620535696</v>
      </c>
      <c r="C5094">
        <v>0.452915430068969</v>
      </c>
    </row>
    <row r="5095" spans="1:3" x14ac:dyDescent="0.25">
      <c r="A5095">
        <v>-8074345.2122384598</v>
      </c>
      <c r="B5095">
        <v>-76617.255620535696</v>
      </c>
      <c r="C5095">
        <v>0.483384639024734</v>
      </c>
    </row>
    <row r="5096" spans="1:3" x14ac:dyDescent="0.25">
      <c r="A5096">
        <v>-8073410.7333615301</v>
      </c>
      <c r="B5096">
        <v>-76617.255620535696</v>
      </c>
      <c r="C5096">
        <v>0.51313710212707497</v>
      </c>
    </row>
    <row r="5097" spans="1:3" x14ac:dyDescent="0.25">
      <c r="A5097">
        <v>-8072476.2544846097</v>
      </c>
      <c r="B5097">
        <v>-76617.255620535696</v>
      </c>
      <c r="C5097">
        <v>0.53710848093032804</v>
      </c>
    </row>
    <row r="5098" spans="1:3" x14ac:dyDescent="0.25">
      <c r="A5098">
        <v>-8071541.7756076902</v>
      </c>
      <c r="B5098">
        <v>-76617.255620535696</v>
      </c>
      <c r="C5098">
        <v>0.56153309345245295</v>
      </c>
    </row>
    <row r="5099" spans="1:3" x14ac:dyDescent="0.25">
      <c r="A5099">
        <v>-8070607.2967307596</v>
      </c>
      <c r="B5099">
        <v>-76617.255620535696</v>
      </c>
      <c r="C5099">
        <v>0.584211826324462</v>
      </c>
    </row>
    <row r="5100" spans="1:3" x14ac:dyDescent="0.25">
      <c r="A5100">
        <v>-8069672.8178538401</v>
      </c>
      <c r="B5100">
        <v>-76617.255620535696</v>
      </c>
      <c r="C5100">
        <v>0.60382992029189997</v>
      </c>
    </row>
    <row r="5101" spans="1:3" x14ac:dyDescent="0.25">
      <c r="A5101">
        <v>-8068738.3389769197</v>
      </c>
      <c r="B5101">
        <v>-76617.255620535696</v>
      </c>
      <c r="C5101">
        <v>0.62132507562637296</v>
      </c>
    </row>
    <row r="5102" spans="1:3" x14ac:dyDescent="0.25">
      <c r="A5102">
        <v>-8067803.8601000002</v>
      </c>
      <c r="B5102">
        <v>-76617.255620535696</v>
      </c>
      <c r="C5102">
        <v>0.63663333654403598</v>
      </c>
    </row>
    <row r="5103" spans="1:3" x14ac:dyDescent="0.25">
      <c r="A5103">
        <v>-8066869.3812230704</v>
      </c>
      <c r="B5103">
        <v>-76617.255620535696</v>
      </c>
      <c r="C5103">
        <v>0.64780336618423395</v>
      </c>
    </row>
    <row r="5104" spans="1:3" x14ac:dyDescent="0.25">
      <c r="A5104">
        <v>-8065934.90234615</v>
      </c>
      <c r="B5104">
        <v>-76617.255620535696</v>
      </c>
      <c r="C5104">
        <v>0.65910536050796498</v>
      </c>
    </row>
    <row r="5105" spans="1:3" x14ac:dyDescent="0.25">
      <c r="A5105">
        <v>-8065000.4234692296</v>
      </c>
      <c r="B5105">
        <v>-76617.255620535696</v>
      </c>
      <c r="C5105">
        <v>0.66747647523880005</v>
      </c>
    </row>
    <row r="5106" spans="1:3" x14ac:dyDescent="0.25">
      <c r="A5106">
        <v>-8064065.9445922999</v>
      </c>
      <c r="B5106">
        <v>-76617.255620535696</v>
      </c>
      <c r="C5106">
        <v>0</v>
      </c>
    </row>
    <row r="5107" spans="1:3" x14ac:dyDescent="0.25">
      <c r="A5107">
        <v>-8063131.4657153804</v>
      </c>
      <c r="B5107">
        <v>-76617.255620535696</v>
      </c>
      <c r="C5107">
        <v>0</v>
      </c>
    </row>
    <row r="5108" spans="1:3" x14ac:dyDescent="0.25">
      <c r="A5108">
        <v>-8062196.98683846</v>
      </c>
      <c r="B5108">
        <v>-76617.255620535696</v>
      </c>
      <c r="C5108">
        <v>0</v>
      </c>
    </row>
    <row r="5109" spans="1:3" x14ac:dyDescent="0.25">
      <c r="A5109">
        <v>-8061262.5079615302</v>
      </c>
      <c r="B5109">
        <v>-76617.255620535696</v>
      </c>
      <c r="C5109">
        <v>0</v>
      </c>
    </row>
    <row r="5110" spans="1:3" x14ac:dyDescent="0.25">
      <c r="A5110">
        <v>-8060328.0290846098</v>
      </c>
      <c r="B5110">
        <v>-76617.255620535696</v>
      </c>
      <c r="C5110">
        <v>0</v>
      </c>
    </row>
    <row r="5111" spans="1:3" x14ac:dyDescent="0.25">
      <c r="A5111">
        <v>-8059393.5502076903</v>
      </c>
      <c r="B5111">
        <v>-76617.255620535696</v>
      </c>
      <c r="C5111">
        <v>0</v>
      </c>
    </row>
    <row r="5112" spans="1:3" x14ac:dyDescent="0.25">
      <c r="A5112">
        <v>-8058459.0713307597</v>
      </c>
      <c r="B5112">
        <v>-76617.255620535696</v>
      </c>
      <c r="C5112">
        <v>0</v>
      </c>
    </row>
    <row r="5113" spans="1:3" x14ac:dyDescent="0.25">
      <c r="A5113">
        <v>-8057524.5924538402</v>
      </c>
      <c r="B5113">
        <v>-76617.255620535696</v>
      </c>
      <c r="C5113">
        <v>0</v>
      </c>
    </row>
    <row r="5114" spans="1:3" x14ac:dyDescent="0.25">
      <c r="A5114">
        <v>-8056590.1135769198</v>
      </c>
      <c r="B5114">
        <v>-76617.255620535696</v>
      </c>
      <c r="C5114">
        <v>0</v>
      </c>
    </row>
    <row r="5115" spans="1:3" x14ac:dyDescent="0.25">
      <c r="A5115">
        <v>-8055655.6347000003</v>
      </c>
      <c r="B5115">
        <v>-76617.255620535696</v>
      </c>
      <c r="C5115">
        <v>0</v>
      </c>
    </row>
    <row r="5116" spans="1:3" x14ac:dyDescent="0.25">
      <c r="A5116">
        <v>-8054721.1558230696</v>
      </c>
      <c r="B5116">
        <v>-76617.255620535696</v>
      </c>
      <c r="C5116">
        <v>0</v>
      </c>
    </row>
    <row r="5117" spans="1:3" x14ac:dyDescent="0.25">
      <c r="A5117">
        <v>-8053786.6769461501</v>
      </c>
      <c r="B5117">
        <v>-76617.255620535696</v>
      </c>
      <c r="C5117">
        <v>0</v>
      </c>
    </row>
    <row r="5118" spans="1:3" x14ac:dyDescent="0.25">
      <c r="A5118">
        <v>-8052852.1980692297</v>
      </c>
      <c r="B5118">
        <v>-76617.255620535696</v>
      </c>
      <c r="C5118">
        <v>0</v>
      </c>
    </row>
    <row r="5119" spans="1:3" x14ac:dyDescent="0.25">
      <c r="A5119">
        <v>-8051917.7191923</v>
      </c>
      <c r="B5119">
        <v>-76617.255620535696</v>
      </c>
      <c r="C5119">
        <v>0</v>
      </c>
    </row>
    <row r="5120" spans="1:3" x14ac:dyDescent="0.25">
      <c r="A5120">
        <v>-8050983.2403153796</v>
      </c>
      <c r="B5120">
        <v>-76617.255620535696</v>
      </c>
      <c r="C5120">
        <v>0</v>
      </c>
    </row>
    <row r="5121" spans="1:3" x14ac:dyDescent="0.25">
      <c r="A5121">
        <v>-8050048.7614384601</v>
      </c>
      <c r="B5121">
        <v>-76617.255620535696</v>
      </c>
      <c r="C5121">
        <v>0</v>
      </c>
    </row>
    <row r="5122" spans="1:3" x14ac:dyDescent="0.25">
      <c r="A5122">
        <v>-8049114.2825615304</v>
      </c>
      <c r="B5122">
        <v>-76617.255620535696</v>
      </c>
      <c r="C5122">
        <v>0</v>
      </c>
    </row>
    <row r="5123" spans="1:3" x14ac:dyDescent="0.25">
      <c r="A5123">
        <v>-8048179.8036846099</v>
      </c>
      <c r="B5123">
        <v>-76617.255620535696</v>
      </c>
      <c r="C5123">
        <v>0</v>
      </c>
    </row>
    <row r="5124" spans="1:3" x14ac:dyDescent="0.25">
      <c r="A5124">
        <v>-8047245.3248076905</v>
      </c>
      <c r="B5124">
        <v>-76617.255620535696</v>
      </c>
      <c r="C5124">
        <v>0</v>
      </c>
    </row>
    <row r="5125" spans="1:3" x14ac:dyDescent="0.25">
      <c r="A5125">
        <v>-8046310.8459307598</v>
      </c>
      <c r="B5125">
        <v>-76617.255620535696</v>
      </c>
      <c r="C5125">
        <v>0</v>
      </c>
    </row>
    <row r="5126" spans="1:3" x14ac:dyDescent="0.25">
      <c r="A5126">
        <v>-8045376.3670538403</v>
      </c>
      <c r="B5126">
        <v>-76617.255620535696</v>
      </c>
      <c r="C5126">
        <v>0</v>
      </c>
    </row>
    <row r="5127" spans="1:3" x14ac:dyDescent="0.25">
      <c r="A5127">
        <v>-8044441.8881769199</v>
      </c>
      <c r="B5127">
        <v>-76617.255620535696</v>
      </c>
      <c r="C5127">
        <v>0</v>
      </c>
    </row>
    <row r="5128" spans="1:3" x14ac:dyDescent="0.25">
      <c r="A5128">
        <v>-8043507.4093000004</v>
      </c>
      <c r="B5128">
        <v>-76617.255620535696</v>
      </c>
      <c r="C5128">
        <v>0</v>
      </c>
    </row>
    <row r="5129" spans="1:3" x14ac:dyDescent="0.25">
      <c r="A5129">
        <v>-8042572.9304230697</v>
      </c>
      <c r="B5129">
        <v>-76617.255620535696</v>
      </c>
      <c r="C5129">
        <v>0</v>
      </c>
    </row>
    <row r="5130" spans="1:3" x14ac:dyDescent="0.25">
      <c r="A5130">
        <v>-8091165.8320230702</v>
      </c>
      <c r="B5130">
        <v>-77551.734497321406</v>
      </c>
      <c r="C5130">
        <v>6.6839321516454202E-3</v>
      </c>
    </row>
    <row r="5131" spans="1:3" x14ac:dyDescent="0.25">
      <c r="A5131">
        <v>-8090231.3531461498</v>
      </c>
      <c r="B5131">
        <v>-77551.734497321406</v>
      </c>
      <c r="C5131">
        <v>1.0928033851087E-2</v>
      </c>
    </row>
    <row r="5132" spans="1:3" x14ac:dyDescent="0.25">
      <c r="A5132">
        <v>-8089296.8742692303</v>
      </c>
      <c r="B5132">
        <v>-77551.734497321406</v>
      </c>
      <c r="C5132">
        <v>1.5781652182340601E-2</v>
      </c>
    </row>
    <row r="5133" spans="1:3" x14ac:dyDescent="0.25">
      <c r="A5133">
        <v>-8088362.3953922996</v>
      </c>
      <c r="B5133">
        <v>-77551.734497321406</v>
      </c>
      <c r="C5133">
        <v>2.4447375908493899E-2</v>
      </c>
    </row>
    <row r="5134" spans="1:3" x14ac:dyDescent="0.25">
      <c r="A5134">
        <v>-8087427.9165153801</v>
      </c>
      <c r="B5134">
        <v>-77551.734497321406</v>
      </c>
      <c r="C5134">
        <v>3.4734416753053603E-2</v>
      </c>
    </row>
    <row r="5135" spans="1:3" x14ac:dyDescent="0.25">
      <c r="A5135">
        <v>-8086493.4376384597</v>
      </c>
      <c r="B5135">
        <v>-77551.734497321406</v>
      </c>
      <c r="C5135">
        <v>4.8694971948861999E-2</v>
      </c>
    </row>
    <row r="5136" spans="1:3" x14ac:dyDescent="0.25">
      <c r="A5136">
        <v>-8085558.95876153</v>
      </c>
      <c r="B5136">
        <v>-77551.734497321406</v>
      </c>
      <c r="C5136">
        <v>6.8192400038242298E-2</v>
      </c>
    </row>
    <row r="5137" spans="1:3" x14ac:dyDescent="0.25">
      <c r="A5137">
        <v>-8084624.4798846096</v>
      </c>
      <c r="B5137">
        <v>-77551.734497321406</v>
      </c>
      <c r="C5137">
        <v>8.9250586926937103E-2</v>
      </c>
    </row>
    <row r="5138" spans="1:3" x14ac:dyDescent="0.25">
      <c r="A5138">
        <v>-8083690.0010076901</v>
      </c>
      <c r="B5138">
        <v>-77551.734497321406</v>
      </c>
      <c r="C5138">
        <v>0.114451721310615</v>
      </c>
    </row>
    <row r="5139" spans="1:3" x14ac:dyDescent="0.25">
      <c r="A5139">
        <v>-8082755.5221307604</v>
      </c>
      <c r="B5139">
        <v>-77551.734497321406</v>
      </c>
      <c r="C5139">
        <v>0.14621487259864799</v>
      </c>
    </row>
    <row r="5140" spans="1:3" x14ac:dyDescent="0.25">
      <c r="A5140">
        <v>-8081821.0432538399</v>
      </c>
      <c r="B5140">
        <v>-77551.734497321406</v>
      </c>
      <c r="C5140">
        <v>0.177910536527633</v>
      </c>
    </row>
    <row r="5141" spans="1:3" x14ac:dyDescent="0.25">
      <c r="A5141">
        <v>-8080886.5643769205</v>
      </c>
      <c r="B5141">
        <v>-77551.734497321406</v>
      </c>
      <c r="C5141">
        <v>0.20870949327945701</v>
      </c>
    </row>
    <row r="5142" spans="1:3" x14ac:dyDescent="0.25">
      <c r="A5142">
        <v>-8079952.0855</v>
      </c>
      <c r="B5142">
        <v>-77551.734497321406</v>
      </c>
      <c r="C5142">
        <v>0.28160738945007302</v>
      </c>
    </row>
    <row r="5143" spans="1:3" x14ac:dyDescent="0.25">
      <c r="A5143">
        <v>-8079017.6066230703</v>
      </c>
      <c r="B5143">
        <v>-77551.734497321406</v>
      </c>
      <c r="C5143">
        <v>0.31488022208213801</v>
      </c>
    </row>
    <row r="5144" spans="1:3" x14ac:dyDescent="0.25">
      <c r="A5144">
        <v>-8078083.1277461499</v>
      </c>
      <c r="B5144">
        <v>-77551.734497321406</v>
      </c>
      <c r="C5144">
        <v>0.35248520970344499</v>
      </c>
    </row>
    <row r="5145" spans="1:3" x14ac:dyDescent="0.25">
      <c r="A5145">
        <v>-8077148.6488692304</v>
      </c>
      <c r="B5145">
        <v>-77551.734497321406</v>
      </c>
      <c r="C5145">
        <v>0.38906824588775601</v>
      </c>
    </row>
    <row r="5146" spans="1:3" x14ac:dyDescent="0.25">
      <c r="A5146">
        <v>-8076214.1699922998</v>
      </c>
      <c r="B5146">
        <v>-77551.734497321406</v>
      </c>
      <c r="C5146">
        <v>0.419820517301559</v>
      </c>
    </row>
    <row r="5147" spans="1:3" x14ac:dyDescent="0.25">
      <c r="A5147">
        <v>-8075279.6911153803</v>
      </c>
      <c r="B5147">
        <v>-77551.734497321406</v>
      </c>
      <c r="C5147">
        <v>0.454158425331115</v>
      </c>
    </row>
    <row r="5148" spans="1:3" x14ac:dyDescent="0.25">
      <c r="A5148">
        <v>-8074345.2122384598</v>
      </c>
      <c r="B5148">
        <v>-77551.734497321406</v>
      </c>
      <c r="C5148">
        <v>0.48384964466094899</v>
      </c>
    </row>
    <row r="5149" spans="1:3" x14ac:dyDescent="0.25">
      <c r="A5149">
        <v>-8073410.7333615301</v>
      </c>
      <c r="B5149">
        <v>-77551.734497321406</v>
      </c>
      <c r="C5149">
        <v>0.51394307613372803</v>
      </c>
    </row>
    <row r="5150" spans="1:3" x14ac:dyDescent="0.25">
      <c r="A5150">
        <v>-8072476.2544846097</v>
      </c>
      <c r="B5150">
        <v>-77551.734497321406</v>
      </c>
      <c r="C5150">
        <v>0.53753161430358798</v>
      </c>
    </row>
    <row r="5151" spans="1:3" x14ac:dyDescent="0.25">
      <c r="A5151">
        <v>-8071541.7756076902</v>
      </c>
      <c r="B5151">
        <v>-77551.734497321406</v>
      </c>
      <c r="C5151">
        <v>0.56193256378173795</v>
      </c>
    </row>
    <row r="5152" spans="1:3" x14ac:dyDescent="0.25">
      <c r="A5152">
        <v>-8070607.2967307596</v>
      </c>
      <c r="B5152">
        <v>-77551.734497321406</v>
      </c>
      <c r="C5152">
        <v>0.58432906866073597</v>
      </c>
    </row>
    <row r="5153" spans="1:3" x14ac:dyDescent="0.25">
      <c r="A5153">
        <v>-8069672.8178538401</v>
      </c>
      <c r="B5153">
        <v>-77551.734497321406</v>
      </c>
      <c r="C5153">
        <v>0.60396361351013095</v>
      </c>
    </row>
    <row r="5154" spans="1:3" x14ac:dyDescent="0.25">
      <c r="A5154">
        <v>-8068738.3389769197</v>
      </c>
      <c r="B5154">
        <v>-77551.734497321406</v>
      </c>
      <c r="C5154">
        <v>0.62140250205993597</v>
      </c>
    </row>
    <row r="5155" spans="1:3" x14ac:dyDescent="0.25">
      <c r="A5155">
        <v>-8067803.8601000002</v>
      </c>
      <c r="B5155">
        <v>-77551.734497321406</v>
      </c>
      <c r="C5155">
        <v>0.63650369644164995</v>
      </c>
    </row>
    <row r="5156" spans="1:3" x14ac:dyDescent="0.25">
      <c r="A5156">
        <v>-8066869.3812230704</v>
      </c>
      <c r="B5156">
        <v>-77551.734497321406</v>
      </c>
      <c r="C5156">
        <v>0.64763349294662398</v>
      </c>
    </row>
    <row r="5157" spans="1:3" x14ac:dyDescent="0.25">
      <c r="A5157">
        <v>-8065934.90234615</v>
      </c>
      <c r="B5157">
        <v>-77551.734497321406</v>
      </c>
      <c r="C5157">
        <v>0.658988296985626</v>
      </c>
    </row>
    <row r="5158" spans="1:3" x14ac:dyDescent="0.25">
      <c r="A5158">
        <v>-8065000.4234692296</v>
      </c>
      <c r="B5158">
        <v>-77551.734497321406</v>
      </c>
      <c r="C5158">
        <v>0</v>
      </c>
    </row>
    <row r="5159" spans="1:3" x14ac:dyDescent="0.25">
      <c r="A5159">
        <v>-8064065.9445922999</v>
      </c>
      <c r="B5159">
        <v>-77551.734497321406</v>
      </c>
      <c r="C5159">
        <v>0</v>
      </c>
    </row>
    <row r="5160" spans="1:3" x14ac:dyDescent="0.25">
      <c r="A5160">
        <v>-8063131.4657153804</v>
      </c>
      <c r="B5160">
        <v>-77551.734497321406</v>
      </c>
      <c r="C5160">
        <v>0</v>
      </c>
    </row>
    <row r="5161" spans="1:3" x14ac:dyDescent="0.25">
      <c r="A5161">
        <v>-8062196.98683846</v>
      </c>
      <c r="B5161">
        <v>-77551.734497321406</v>
      </c>
      <c r="C5161">
        <v>0</v>
      </c>
    </row>
    <row r="5162" spans="1:3" x14ac:dyDescent="0.25">
      <c r="A5162">
        <v>-8061262.5079615302</v>
      </c>
      <c r="B5162">
        <v>-77551.734497321406</v>
      </c>
      <c r="C5162">
        <v>0</v>
      </c>
    </row>
    <row r="5163" spans="1:3" x14ac:dyDescent="0.25">
      <c r="A5163">
        <v>-8060328.0290846098</v>
      </c>
      <c r="B5163">
        <v>-77551.734497321406</v>
      </c>
      <c r="C5163">
        <v>0</v>
      </c>
    </row>
    <row r="5164" spans="1:3" x14ac:dyDescent="0.25">
      <c r="A5164">
        <v>-8059393.5502076903</v>
      </c>
      <c r="B5164">
        <v>-77551.734497321406</v>
      </c>
      <c r="C5164">
        <v>0</v>
      </c>
    </row>
    <row r="5165" spans="1:3" x14ac:dyDescent="0.25">
      <c r="A5165">
        <v>-8058459.0713307597</v>
      </c>
      <c r="B5165">
        <v>-77551.734497321406</v>
      </c>
      <c r="C5165">
        <v>0</v>
      </c>
    </row>
    <row r="5166" spans="1:3" x14ac:dyDescent="0.25">
      <c r="A5166">
        <v>-8057524.5924538402</v>
      </c>
      <c r="B5166">
        <v>-77551.734497321406</v>
      </c>
      <c r="C5166">
        <v>0</v>
      </c>
    </row>
    <row r="5167" spans="1:3" x14ac:dyDescent="0.25">
      <c r="A5167">
        <v>-8056590.1135769198</v>
      </c>
      <c r="B5167">
        <v>-77551.734497321406</v>
      </c>
      <c r="C5167">
        <v>0</v>
      </c>
    </row>
    <row r="5168" spans="1:3" x14ac:dyDescent="0.25">
      <c r="A5168">
        <v>-8055655.6347000003</v>
      </c>
      <c r="B5168">
        <v>-77551.734497321406</v>
      </c>
      <c r="C5168">
        <v>0</v>
      </c>
    </row>
    <row r="5169" spans="1:3" x14ac:dyDescent="0.25">
      <c r="A5169">
        <v>-8054721.1558230696</v>
      </c>
      <c r="B5169">
        <v>-77551.734497321406</v>
      </c>
      <c r="C5169">
        <v>0</v>
      </c>
    </row>
    <row r="5170" spans="1:3" x14ac:dyDescent="0.25">
      <c r="A5170">
        <v>-8053786.6769461501</v>
      </c>
      <c r="B5170">
        <v>-77551.734497321406</v>
      </c>
      <c r="C5170">
        <v>0</v>
      </c>
    </row>
    <row r="5171" spans="1:3" x14ac:dyDescent="0.25">
      <c r="A5171">
        <v>-8052852.1980692297</v>
      </c>
      <c r="B5171">
        <v>-77551.734497321406</v>
      </c>
      <c r="C5171">
        <v>0</v>
      </c>
    </row>
    <row r="5172" spans="1:3" x14ac:dyDescent="0.25">
      <c r="A5172">
        <v>-8051917.7191923</v>
      </c>
      <c r="B5172">
        <v>-77551.734497321406</v>
      </c>
      <c r="C5172">
        <v>0</v>
      </c>
    </row>
    <row r="5173" spans="1:3" x14ac:dyDescent="0.25">
      <c r="A5173">
        <v>-8050983.2403153796</v>
      </c>
      <c r="B5173">
        <v>-77551.734497321406</v>
      </c>
      <c r="C5173">
        <v>0</v>
      </c>
    </row>
    <row r="5174" spans="1:3" x14ac:dyDescent="0.25">
      <c r="A5174">
        <v>-8050048.7614384601</v>
      </c>
      <c r="B5174">
        <v>-77551.734497321406</v>
      </c>
      <c r="C5174">
        <v>0</v>
      </c>
    </row>
    <row r="5175" spans="1:3" x14ac:dyDescent="0.25">
      <c r="A5175">
        <v>-8049114.2825615304</v>
      </c>
      <c r="B5175">
        <v>-77551.734497321406</v>
      </c>
      <c r="C5175">
        <v>0</v>
      </c>
    </row>
    <row r="5176" spans="1:3" x14ac:dyDescent="0.25">
      <c r="A5176">
        <v>-8048179.8036846099</v>
      </c>
      <c r="B5176">
        <v>-77551.734497321406</v>
      </c>
      <c r="C5176">
        <v>0</v>
      </c>
    </row>
    <row r="5177" spans="1:3" x14ac:dyDescent="0.25">
      <c r="A5177">
        <v>-8047245.3248076905</v>
      </c>
      <c r="B5177">
        <v>-77551.734497321406</v>
      </c>
      <c r="C5177">
        <v>0</v>
      </c>
    </row>
    <row r="5178" spans="1:3" x14ac:dyDescent="0.25">
      <c r="A5178">
        <v>-8046310.8459307598</v>
      </c>
      <c r="B5178">
        <v>-77551.734497321406</v>
      </c>
      <c r="C5178">
        <v>0</v>
      </c>
    </row>
    <row r="5179" spans="1:3" x14ac:dyDescent="0.25">
      <c r="A5179">
        <v>-8045376.3670538403</v>
      </c>
      <c r="B5179">
        <v>-77551.734497321406</v>
      </c>
      <c r="C5179">
        <v>0</v>
      </c>
    </row>
    <row r="5180" spans="1:3" x14ac:dyDescent="0.25">
      <c r="A5180">
        <v>-8044441.8881769199</v>
      </c>
      <c r="B5180">
        <v>-77551.734497321406</v>
      </c>
      <c r="C5180">
        <v>0</v>
      </c>
    </row>
    <row r="5181" spans="1:3" x14ac:dyDescent="0.25">
      <c r="A5181">
        <v>-8043507.4093000004</v>
      </c>
      <c r="B5181">
        <v>-77551.734497321406</v>
      </c>
      <c r="C5181">
        <v>0</v>
      </c>
    </row>
    <row r="5182" spans="1:3" x14ac:dyDescent="0.25">
      <c r="A5182">
        <v>-8042572.9304230697</v>
      </c>
      <c r="B5182">
        <v>-77551.734497321406</v>
      </c>
      <c r="C5182">
        <v>0</v>
      </c>
    </row>
    <row r="5183" spans="1:3" x14ac:dyDescent="0.25">
      <c r="A5183">
        <v>-8091165.8320230702</v>
      </c>
      <c r="B5183">
        <v>-78486.213374107101</v>
      </c>
      <c r="C5183">
        <v>7.3449085466563702E-3</v>
      </c>
    </row>
    <row r="5184" spans="1:3" x14ac:dyDescent="0.25">
      <c r="A5184">
        <v>-8090231.3531461498</v>
      </c>
      <c r="B5184">
        <v>-78486.213374107101</v>
      </c>
      <c r="C5184">
        <v>1.08935693278908E-2</v>
      </c>
    </row>
    <row r="5185" spans="1:3" x14ac:dyDescent="0.25">
      <c r="A5185">
        <v>-8089296.8742692303</v>
      </c>
      <c r="B5185">
        <v>-78486.213374107101</v>
      </c>
      <c r="C5185">
        <v>1.7044369131326599E-2</v>
      </c>
    </row>
    <row r="5186" spans="1:3" x14ac:dyDescent="0.25">
      <c r="A5186">
        <v>-8088362.3953922996</v>
      </c>
      <c r="B5186">
        <v>-78486.213374107101</v>
      </c>
      <c r="C5186">
        <v>2.60309297591447E-2</v>
      </c>
    </row>
    <row r="5187" spans="1:3" x14ac:dyDescent="0.25">
      <c r="A5187">
        <v>-8087427.9165153801</v>
      </c>
      <c r="B5187">
        <v>-78486.213374107101</v>
      </c>
      <c r="C5187">
        <v>3.6172982305288301E-2</v>
      </c>
    </row>
    <row r="5188" spans="1:3" x14ac:dyDescent="0.25">
      <c r="A5188">
        <v>-8086493.4376384597</v>
      </c>
      <c r="B5188">
        <v>-78486.213374107101</v>
      </c>
      <c r="C5188">
        <v>5.0621185451745897E-2</v>
      </c>
    </row>
    <row r="5189" spans="1:3" x14ac:dyDescent="0.25">
      <c r="A5189">
        <v>-8085558.95876153</v>
      </c>
      <c r="B5189">
        <v>-78486.213374107101</v>
      </c>
      <c r="C5189">
        <v>7.0306994020938804E-2</v>
      </c>
    </row>
    <row r="5190" spans="1:3" x14ac:dyDescent="0.25">
      <c r="A5190">
        <v>-8084624.4798846096</v>
      </c>
      <c r="B5190">
        <v>-78486.213374107101</v>
      </c>
      <c r="C5190">
        <v>9.1527491807937594E-2</v>
      </c>
    </row>
    <row r="5191" spans="1:3" x14ac:dyDescent="0.25">
      <c r="A5191">
        <v>-8083690.0010076901</v>
      </c>
      <c r="B5191">
        <v>-78486.213374107101</v>
      </c>
      <c r="C5191">
        <v>0.117053069174289</v>
      </c>
    </row>
    <row r="5192" spans="1:3" x14ac:dyDescent="0.25">
      <c r="A5192">
        <v>-8082755.5221307604</v>
      </c>
      <c r="B5192">
        <v>-78486.213374107101</v>
      </c>
      <c r="C5192">
        <v>0.14703445136547</v>
      </c>
    </row>
    <row r="5193" spans="1:3" x14ac:dyDescent="0.25">
      <c r="A5193">
        <v>-8081821.0432538399</v>
      </c>
      <c r="B5193">
        <v>-78486.213374107101</v>
      </c>
      <c r="C5193">
        <v>0.18107710778713201</v>
      </c>
    </row>
    <row r="5194" spans="1:3" x14ac:dyDescent="0.25">
      <c r="A5194">
        <v>-8080886.5643769205</v>
      </c>
      <c r="B5194">
        <v>-78486.213374107101</v>
      </c>
      <c r="C5194">
        <v>0.210899487137794</v>
      </c>
    </row>
    <row r="5195" spans="1:3" x14ac:dyDescent="0.25">
      <c r="A5195">
        <v>-8079952.0855</v>
      </c>
      <c r="B5195">
        <v>-78486.213374107101</v>
      </c>
      <c r="C5195">
        <v>0.24616752564906999</v>
      </c>
    </row>
    <row r="5196" spans="1:3" x14ac:dyDescent="0.25">
      <c r="A5196">
        <v>-8079017.6066230703</v>
      </c>
      <c r="B5196">
        <v>-78486.213374107101</v>
      </c>
      <c r="C5196">
        <v>0.28719192743301297</v>
      </c>
    </row>
    <row r="5197" spans="1:3" x14ac:dyDescent="0.25">
      <c r="A5197">
        <v>-8078083.1277461499</v>
      </c>
      <c r="B5197">
        <v>-78486.213374107101</v>
      </c>
      <c r="C5197">
        <v>0.31802189350128102</v>
      </c>
    </row>
    <row r="5198" spans="1:3" x14ac:dyDescent="0.25">
      <c r="A5198">
        <v>-8077148.6488692304</v>
      </c>
      <c r="B5198">
        <v>-78486.213374107101</v>
      </c>
      <c r="C5198">
        <v>0.356149911880493</v>
      </c>
    </row>
    <row r="5199" spans="1:3" x14ac:dyDescent="0.25">
      <c r="A5199">
        <v>-8076214.1699922998</v>
      </c>
      <c r="B5199">
        <v>-78486.213374107101</v>
      </c>
      <c r="C5199">
        <v>0.39257568120956399</v>
      </c>
    </row>
    <row r="5200" spans="1:3" x14ac:dyDescent="0.25">
      <c r="A5200">
        <v>-8075279.6911153803</v>
      </c>
      <c r="B5200">
        <v>-78486.213374107101</v>
      </c>
      <c r="C5200">
        <v>0.45510357618331898</v>
      </c>
    </row>
    <row r="5201" spans="1:3" x14ac:dyDescent="0.25">
      <c r="A5201">
        <v>-8074345.2122384598</v>
      </c>
      <c r="B5201">
        <v>-78486.213374107101</v>
      </c>
      <c r="C5201">
        <v>0.484825789928436</v>
      </c>
    </row>
    <row r="5202" spans="1:3" x14ac:dyDescent="0.25">
      <c r="A5202">
        <v>-8073410.7333615301</v>
      </c>
      <c r="B5202">
        <v>-78486.213374107101</v>
      </c>
      <c r="C5202">
        <v>0.51457607746124201</v>
      </c>
    </row>
    <row r="5203" spans="1:3" x14ac:dyDescent="0.25">
      <c r="A5203">
        <v>-8072476.2544846097</v>
      </c>
      <c r="B5203">
        <v>-78486.213374107101</v>
      </c>
      <c r="C5203">
        <v>0.53871679306030196</v>
      </c>
    </row>
    <row r="5204" spans="1:3" x14ac:dyDescent="0.25">
      <c r="A5204">
        <v>-8071541.7756076902</v>
      </c>
      <c r="B5204">
        <v>-78486.213374107101</v>
      </c>
      <c r="C5204">
        <v>0.56215637922286898</v>
      </c>
    </row>
    <row r="5205" spans="1:3" x14ac:dyDescent="0.25">
      <c r="A5205">
        <v>-8070607.2967307596</v>
      </c>
      <c r="B5205">
        <v>-78486.213374107101</v>
      </c>
      <c r="C5205">
        <v>0.58468365669250399</v>
      </c>
    </row>
    <row r="5206" spans="1:3" x14ac:dyDescent="0.25">
      <c r="A5206">
        <v>-8069672.8178538401</v>
      </c>
      <c r="B5206">
        <v>-78486.213374107101</v>
      </c>
      <c r="C5206">
        <v>0.58518308401107699</v>
      </c>
    </row>
    <row r="5207" spans="1:3" x14ac:dyDescent="0.25">
      <c r="A5207">
        <v>-8068738.3389769197</v>
      </c>
      <c r="B5207">
        <v>-78486.213374107101</v>
      </c>
      <c r="C5207">
        <v>0.60426795482635398</v>
      </c>
    </row>
    <row r="5208" spans="1:3" x14ac:dyDescent="0.25">
      <c r="A5208">
        <v>-8067803.8601000002</v>
      </c>
      <c r="B5208">
        <v>-78486.213374107101</v>
      </c>
      <c r="C5208">
        <v>0.62140518426895097</v>
      </c>
    </row>
    <row r="5209" spans="1:3" x14ac:dyDescent="0.25">
      <c r="A5209">
        <v>-8066869.3812230704</v>
      </c>
      <c r="B5209">
        <v>-78486.213374107101</v>
      </c>
      <c r="C5209">
        <v>0.63643115758895796</v>
      </c>
    </row>
    <row r="5210" spans="1:3" x14ac:dyDescent="0.25">
      <c r="A5210">
        <v>-8065934.90234615</v>
      </c>
      <c r="B5210">
        <v>-78486.213374107101</v>
      </c>
      <c r="C5210">
        <v>0.63642078638076705</v>
      </c>
    </row>
    <row r="5211" spans="1:3" x14ac:dyDescent="0.25">
      <c r="A5211">
        <v>-8065000.4234692296</v>
      </c>
      <c r="B5211">
        <v>-78486.213374107101</v>
      </c>
      <c r="C5211">
        <v>0</v>
      </c>
    </row>
    <row r="5212" spans="1:3" x14ac:dyDescent="0.25">
      <c r="A5212">
        <v>-8064065.9445922999</v>
      </c>
      <c r="B5212">
        <v>-78486.213374107101</v>
      </c>
      <c r="C5212">
        <v>0</v>
      </c>
    </row>
    <row r="5213" spans="1:3" x14ac:dyDescent="0.25">
      <c r="A5213">
        <v>-8063131.4657153804</v>
      </c>
      <c r="B5213">
        <v>-78486.213374107101</v>
      </c>
      <c r="C5213">
        <v>0</v>
      </c>
    </row>
    <row r="5214" spans="1:3" x14ac:dyDescent="0.25">
      <c r="A5214">
        <v>-8062196.98683846</v>
      </c>
      <c r="B5214">
        <v>-78486.213374107101</v>
      </c>
      <c r="C5214">
        <v>0</v>
      </c>
    </row>
    <row r="5215" spans="1:3" x14ac:dyDescent="0.25">
      <c r="A5215">
        <v>-8061262.5079615302</v>
      </c>
      <c r="B5215">
        <v>-78486.213374107101</v>
      </c>
      <c r="C5215">
        <v>0</v>
      </c>
    </row>
    <row r="5216" spans="1:3" x14ac:dyDescent="0.25">
      <c r="A5216">
        <v>-8060328.0290846098</v>
      </c>
      <c r="B5216">
        <v>-78486.213374107101</v>
      </c>
      <c r="C5216">
        <v>0</v>
      </c>
    </row>
    <row r="5217" spans="1:3" x14ac:dyDescent="0.25">
      <c r="A5217">
        <v>-8059393.5502076903</v>
      </c>
      <c r="B5217">
        <v>-78486.213374107101</v>
      </c>
      <c r="C5217">
        <v>0</v>
      </c>
    </row>
    <row r="5218" spans="1:3" x14ac:dyDescent="0.25">
      <c r="A5218">
        <v>-8058459.0713307597</v>
      </c>
      <c r="B5218">
        <v>-78486.213374107101</v>
      </c>
      <c r="C5218">
        <v>0</v>
      </c>
    </row>
    <row r="5219" spans="1:3" x14ac:dyDescent="0.25">
      <c r="A5219">
        <v>-8057524.5924538402</v>
      </c>
      <c r="B5219">
        <v>-78486.213374107101</v>
      </c>
      <c r="C5219">
        <v>0</v>
      </c>
    </row>
    <row r="5220" spans="1:3" x14ac:dyDescent="0.25">
      <c r="A5220">
        <v>-8056590.1135769198</v>
      </c>
      <c r="B5220">
        <v>-78486.213374107101</v>
      </c>
      <c r="C5220">
        <v>0</v>
      </c>
    </row>
    <row r="5221" spans="1:3" x14ac:dyDescent="0.25">
      <c r="A5221">
        <v>-8055655.6347000003</v>
      </c>
      <c r="B5221">
        <v>-78486.213374107101</v>
      </c>
      <c r="C5221">
        <v>0</v>
      </c>
    </row>
    <row r="5222" spans="1:3" x14ac:dyDescent="0.25">
      <c r="A5222">
        <v>-8054721.1558230696</v>
      </c>
      <c r="B5222">
        <v>-78486.213374107101</v>
      </c>
      <c r="C5222">
        <v>0</v>
      </c>
    </row>
    <row r="5223" spans="1:3" x14ac:dyDescent="0.25">
      <c r="A5223">
        <v>-8053786.6769461501</v>
      </c>
      <c r="B5223">
        <v>-78486.213374107101</v>
      </c>
      <c r="C5223">
        <v>0</v>
      </c>
    </row>
    <row r="5224" spans="1:3" x14ac:dyDescent="0.25">
      <c r="A5224">
        <v>-8052852.1980692297</v>
      </c>
      <c r="B5224">
        <v>-78486.213374107101</v>
      </c>
      <c r="C5224">
        <v>0</v>
      </c>
    </row>
    <row r="5225" spans="1:3" x14ac:dyDescent="0.25">
      <c r="A5225">
        <v>-8051917.7191923</v>
      </c>
      <c r="B5225">
        <v>-78486.213374107101</v>
      </c>
      <c r="C5225">
        <v>0</v>
      </c>
    </row>
    <row r="5226" spans="1:3" x14ac:dyDescent="0.25">
      <c r="A5226">
        <v>-8050983.2403153796</v>
      </c>
      <c r="B5226">
        <v>-78486.213374107101</v>
      </c>
      <c r="C5226">
        <v>0</v>
      </c>
    </row>
    <row r="5227" spans="1:3" x14ac:dyDescent="0.25">
      <c r="A5227">
        <v>-8050048.7614384601</v>
      </c>
      <c r="B5227">
        <v>-78486.213374107101</v>
      </c>
      <c r="C5227">
        <v>0</v>
      </c>
    </row>
    <row r="5228" spans="1:3" x14ac:dyDescent="0.25">
      <c r="A5228">
        <v>-8049114.2825615304</v>
      </c>
      <c r="B5228">
        <v>-78486.213374107101</v>
      </c>
      <c r="C5228">
        <v>0</v>
      </c>
    </row>
    <row r="5229" spans="1:3" x14ac:dyDescent="0.25">
      <c r="A5229">
        <v>-8048179.8036846099</v>
      </c>
      <c r="B5229">
        <v>-78486.213374107101</v>
      </c>
      <c r="C5229">
        <v>0</v>
      </c>
    </row>
    <row r="5230" spans="1:3" x14ac:dyDescent="0.25">
      <c r="A5230">
        <v>-8047245.3248076905</v>
      </c>
      <c r="B5230">
        <v>-78486.213374107101</v>
      </c>
      <c r="C5230">
        <v>0</v>
      </c>
    </row>
    <row r="5231" spans="1:3" x14ac:dyDescent="0.25">
      <c r="A5231">
        <v>-8046310.8459307598</v>
      </c>
      <c r="B5231">
        <v>-78486.213374107101</v>
      </c>
      <c r="C5231">
        <v>0</v>
      </c>
    </row>
    <row r="5232" spans="1:3" x14ac:dyDescent="0.25">
      <c r="A5232">
        <v>-8045376.3670538403</v>
      </c>
      <c r="B5232">
        <v>-78486.213374107101</v>
      </c>
      <c r="C5232">
        <v>0</v>
      </c>
    </row>
    <row r="5233" spans="1:3" x14ac:dyDescent="0.25">
      <c r="A5233">
        <v>-8044441.8881769199</v>
      </c>
      <c r="B5233">
        <v>-78486.213374107101</v>
      </c>
      <c r="C5233">
        <v>0</v>
      </c>
    </row>
    <row r="5234" spans="1:3" x14ac:dyDescent="0.25">
      <c r="A5234">
        <v>-8043507.4093000004</v>
      </c>
      <c r="B5234">
        <v>-78486.213374107101</v>
      </c>
      <c r="C5234">
        <v>0</v>
      </c>
    </row>
    <row r="5235" spans="1:3" x14ac:dyDescent="0.25">
      <c r="A5235">
        <v>-8091165.8320230702</v>
      </c>
      <c r="B5235">
        <v>-79420.692250892796</v>
      </c>
      <c r="C5235">
        <v>6.5810848027467702E-3</v>
      </c>
    </row>
    <row r="5236" spans="1:3" x14ac:dyDescent="0.25">
      <c r="A5236">
        <v>-8090231.3531461498</v>
      </c>
      <c r="B5236">
        <v>-79420.692250892796</v>
      </c>
      <c r="C5236">
        <v>8.8462177664041502E-3</v>
      </c>
    </row>
    <row r="5237" spans="1:3" x14ac:dyDescent="0.25">
      <c r="A5237">
        <v>-8089296.8742692303</v>
      </c>
      <c r="B5237">
        <v>-79420.692250892796</v>
      </c>
      <c r="C5237">
        <v>1.39634981751441E-2</v>
      </c>
    </row>
    <row r="5238" spans="1:3" x14ac:dyDescent="0.25">
      <c r="A5238">
        <v>-8088362.3953922996</v>
      </c>
      <c r="B5238">
        <v>-79420.692250892796</v>
      </c>
      <c r="C5238">
        <v>2.82746702432632E-2</v>
      </c>
    </row>
    <row r="5239" spans="1:3" x14ac:dyDescent="0.25">
      <c r="A5239">
        <v>-8087427.9165153801</v>
      </c>
      <c r="B5239">
        <v>-79420.692250892796</v>
      </c>
      <c r="C5239">
        <v>3.8252331316471003E-2</v>
      </c>
    </row>
    <row r="5240" spans="1:3" x14ac:dyDescent="0.25">
      <c r="A5240">
        <v>-8086493.4376384597</v>
      </c>
      <c r="B5240">
        <v>-79420.692250892796</v>
      </c>
      <c r="C5240">
        <v>5.3450889885425498E-2</v>
      </c>
    </row>
    <row r="5241" spans="1:3" x14ac:dyDescent="0.25">
      <c r="A5241">
        <v>-8085558.95876153</v>
      </c>
      <c r="B5241">
        <v>-79420.692250892796</v>
      </c>
      <c r="C5241">
        <v>7.1155764162540394E-2</v>
      </c>
    </row>
    <row r="5242" spans="1:3" x14ac:dyDescent="0.25">
      <c r="A5242">
        <v>-8084624.4798846096</v>
      </c>
      <c r="B5242">
        <v>-79420.692250892796</v>
      </c>
      <c r="C5242">
        <v>9.5640197396278298E-2</v>
      </c>
    </row>
    <row r="5243" spans="1:3" x14ac:dyDescent="0.25">
      <c r="A5243">
        <v>-8083690.0010076901</v>
      </c>
      <c r="B5243">
        <v>-79420.692250892796</v>
      </c>
      <c r="C5243">
        <v>0.121948644518852</v>
      </c>
    </row>
    <row r="5244" spans="1:3" x14ac:dyDescent="0.25">
      <c r="A5244">
        <v>-8082755.5221307604</v>
      </c>
      <c r="B5244">
        <v>-79420.692250892796</v>
      </c>
      <c r="C5244">
        <v>0.15115667879581399</v>
      </c>
    </row>
    <row r="5245" spans="1:3" x14ac:dyDescent="0.25">
      <c r="A5245">
        <v>-8081821.0432538399</v>
      </c>
      <c r="B5245">
        <v>-79420.692250892796</v>
      </c>
      <c r="C5245">
        <v>0.18409432470798401</v>
      </c>
    </row>
    <row r="5246" spans="1:3" x14ac:dyDescent="0.25">
      <c r="A5246">
        <v>-8080886.5643769205</v>
      </c>
      <c r="B5246">
        <v>-79420.692250892796</v>
      </c>
      <c r="C5246">
        <v>0.21374669671058599</v>
      </c>
    </row>
    <row r="5247" spans="1:3" x14ac:dyDescent="0.25">
      <c r="A5247">
        <v>-8079952.0855</v>
      </c>
      <c r="B5247">
        <v>-79420.692250892796</v>
      </c>
      <c r="C5247">
        <v>0.24848465621471399</v>
      </c>
    </row>
    <row r="5248" spans="1:3" x14ac:dyDescent="0.25">
      <c r="A5248">
        <v>-8079017.6066230703</v>
      </c>
      <c r="B5248">
        <v>-79420.692250892796</v>
      </c>
      <c r="C5248">
        <v>0.288996040821075</v>
      </c>
    </row>
    <row r="5249" spans="1:3" x14ac:dyDescent="0.25">
      <c r="A5249">
        <v>-8078083.1277461499</v>
      </c>
      <c r="B5249">
        <v>-79420.692250892796</v>
      </c>
      <c r="C5249">
        <v>0.321473598480224</v>
      </c>
    </row>
    <row r="5250" spans="1:3" x14ac:dyDescent="0.25">
      <c r="A5250">
        <v>-8077148.6488692304</v>
      </c>
      <c r="B5250">
        <v>-79420.692250892796</v>
      </c>
      <c r="C5250">
        <v>0.35777044296264598</v>
      </c>
    </row>
    <row r="5251" spans="1:3" x14ac:dyDescent="0.25">
      <c r="A5251">
        <v>-8076214.1699922998</v>
      </c>
      <c r="B5251">
        <v>-79420.692250892796</v>
      </c>
      <c r="C5251">
        <v>0.394060909748077</v>
      </c>
    </row>
    <row r="5252" spans="1:3" x14ac:dyDescent="0.25">
      <c r="A5252">
        <v>-8075279.6911153803</v>
      </c>
      <c r="B5252">
        <v>-79420.692250892796</v>
      </c>
      <c r="C5252">
        <v>0.42462658882141102</v>
      </c>
    </row>
    <row r="5253" spans="1:3" x14ac:dyDescent="0.25">
      <c r="A5253">
        <v>-8074345.2122384598</v>
      </c>
      <c r="B5253">
        <v>-79420.692250892796</v>
      </c>
      <c r="C5253">
        <v>0.45740336179733199</v>
      </c>
    </row>
    <row r="5254" spans="1:3" x14ac:dyDescent="0.25">
      <c r="A5254">
        <v>-8073410.7333615301</v>
      </c>
      <c r="B5254">
        <v>-79420.692250892796</v>
      </c>
      <c r="C5254">
        <v>0.487234055995941</v>
      </c>
    </row>
    <row r="5255" spans="1:3" x14ac:dyDescent="0.25">
      <c r="A5255">
        <v>-8072476.2544846097</v>
      </c>
      <c r="B5255">
        <v>-79420.692250892796</v>
      </c>
      <c r="C5255">
        <v>0.51634228229522705</v>
      </c>
    </row>
    <row r="5256" spans="1:3" x14ac:dyDescent="0.25">
      <c r="A5256">
        <v>-8071541.7756076902</v>
      </c>
      <c r="B5256">
        <v>-79420.692250892796</v>
      </c>
      <c r="C5256">
        <v>0.539611876010894</v>
      </c>
    </row>
    <row r="5257" spans="1:3" x14ac:dyDescent="0.25">
      <c r="A5257">
        <v>-8070607.2967307596</v>
      </c>
      <c r="B5257">
        <v>-79420.692250892796</v>
      </c>
      <c r="C5257">
        <v>0.56393313407897905</v>
      </c>
    </row>
    <row r="5258" spans="1:3" x14ac:dyDescent="0.25">
      <c r="A5258">
        <v>-8069672.8178538401</v>
      </c>
      <c r="B5258">
        <v>-79420.692250892796</v>
      </c>
      <c r="C5258">
        <v>0.58583140373229903</v>
      </c>
    </row>
    <row r="5259" spans="1:3" x14ac:dyDescent="0.25">
      <c r="A5259">
        <v>-8068738.3389769197</v>
      </c>
      <c r="B5259">
        <v>-79420.692250892796</v>
      </c>
      <c r="C5259">
        <v>0.60491013526916504</v>
      </c>
    </row>
    <row r="5260" spans="1:3" x14ac:dyDescent="0.25">
      <c r="A5260">
        <v>-8067803.8601000002</v>
      </c>
      <c r="B5260">
        <v>-79420.692250892796</v>
      </c>
      <c r="C5260">
        <v>0.62176996469497603</v>
      </c>
    </row>
    <row r="5261" spans="1:3" x14ac:dyDescent="0.25">
      <c r="A5261">
        <v>-8066869.3812230704</v>
      </c>
      <c r="B5261">
        <v>-79420.692250892796</v>
      </c>
      <c r="C5261">
        <v>0.62212282419204701</v>
      </c>
    </row>
    <row r="5262" spans="1:3" x14ac:dyDescent="0.25">
      <c r="A5262">
        <v>-8065934.90234615</v>
      </c>
      <c r="B5262">
        <v>-79420.692250892796</v>
      </c>
      <c r="C5262">
        <v>0</v>
      </c>
    </row>
    <row r="5263" spans="1:3" x14ac:dyDescent="0.25">
      <c r="A5263">
        <v>-8065000.4234692296</v>
      </c>
      <c r="B5263">
        <v>-79420.692250892796</v>
      </c>
      <c r="C5263">
        <v>0</v>
      </c>
    </row>
    <row r="5264" spans="1:3" x14ac:dyDescent="0.25">
      <c r="A5264">
        <v>-8064065.9445922999</v>
      </c>
      <c r="B5264">
        <v>-79420.692250892796</v>
      </c>
      <c r="C5264">
        <v>0</v>
      </c>
    </row>
    <row r="5265" spans="1:3" x14ac:dyDescent="0.25">
      <c r="A5265">
        <v>-8063131.4657153804</v>
      </c>
      <c r="B5265">
        <v>-79420.692250892796</v>
      </c>
      <c r="C5265">
        <v>0</v>
      </c>
    </row>
    <row r="5266" spans="1:3" x14ac:dyDescent="0.25">
      <c r="A5266">
        <v>-8062196.98683846</v>
      </c>
      <c r="B5266">
        <v>-79420.692250892796</v>
      </c>
      <c r="C5266">
        <v>0</v>
      </c>
    </row>
    <row r="5267" spans="1:3" x14ac:dyDescent="0.25">
      <c r="A5267">
        <v>-8061262.5079615302</v>
      </c>
      <c r="B5267">
        <v>-79420.692250892796</v>
      </c>
      <c r="C5267">
        <v>0</v>
      </c>
    </row>
    <row r="5268" spans="1:3" x14ac:dyDescent="0.25">
      <c r="A5268">
        <v>-8060328.0290846098</v>
      </c>
      <c r="B5268">
        <v>-79420.692250892796</v>
      </c>
      <c r="C5268">
        <v>0</v>
      </c>
    </row>
    <row r="5269" spans="1:3" x14ac:dyDescent="0.25">
      <c r="A5269">
        <v>-8059393.5502076903</v>
      </c>
      <c r="B5269">
        <v>-79420.692250892796</v>
      </c>
      <c r="C5269">
        <v>0</v>
      </c>
    </row>
    <row r="5270" spans="1:3" x14ac:dyDescent="0.25">
      <c r="A5270">
        <v>-8058459.0713307597</v>
      </c>
      <c r="B5270">
        <v>-79420.692250892796</v>
      </c>
      <c r="C5270">
        <v>0</v>
      </c>
    </row>
    <row r="5271" spans="1:3" x14ac:dyDescent="0.25">
      <c r="A5271">
        <v>-8057524.5924538402</v>
      </c>
      <c r="B5271">
        <v>-79420.692250892796</v>
      </c>
      <c r="C5271">
        <v>0</v>
      </c>
    </row>
    <row r="5272" spans="1:3" x14ac:dyDescent="0.25">
      <c r="A5272">
        <v>-8056590.1135769198</v>
      </c>
      <c r="B5272">
        <v>-79420.692250892796</v>
      </c>
      <c r="C5272">
        <v>0</v>
      </c>
    </row>
    <row r="5273" spans="1:3" x14ac:dyDescent="0.25">
      <c r="A5273">
        <v>-8055655.6347000003</v>
      </c>
      <c r="B5273">
        <v>-79420.692250892796</v>
      </c>
      <c r="C5273">
        <v>0</v>
      </c>
    </row>
    <row r="5274" spans="1:3" x14ac:dyDescent="0.25">
      <c r="A5274">
        <v>-8054721.1558230696</v>
      </c>
      <c r="B5274">
        <v>-79420.692250892796</v>
      </c>
      <c r="C5274">
        <v>0</v>
      </c>
    </row>
    <row r="5275" spans="1:3" x14ac:dyDescent="0.25">
      <c r="A5275">
        <v>-8053786.6769461501</v>
      </c>
      <c r="B5275">
        <v>-79420.692250892796</v>
      </c>
      <c r="C5275">
        <v>0</v>
      </c>
    </row>
    <row r="5276" spans="1:3" x14ac:dyDescent="0.25">
      <c r="A5276">
        <v>-8052852.1980692297</v>
      </c>
      <c r="B5276">
        <v>-79420.692250892796</v>
      </c>
      <c r="C5276">
        <v>0</v>
      </c>
    </row>
    <row r="5277" spans="1:3" x14ac:dyDescent="0.25">
      <c r="A5277">
        <v>-8051917.7191923</v>
      </c>
      <c r="B5277">
        <v>-79420.692250892796</v>
      </c>
      <c r="C5277">
        <v>0</v>
      </c>
    </row>
    <row r="5278" spans="1:3" x14ac:dyDescent="0.25">
      <c r="A5278">
        <v>-8050983.2403153796</v>
      </c>
      <c r="B5278">
        <v>-79420.692250892796</v>
      </c>
      <c r="C5278">
        <v>0</v>
      </c>
    </row>
    <row r="5279" spans="1:3" x14ac:dyDescent="0.25">
      <c r="A5279">
        <v>-8050048.7614384601</v>
      </c>
      <c r="B5279">
        <v>-79420.692250892796</v>
      </c>
      <c r="C5279">
        <v>0</v>
      </c>
    </row>
    <row r="5280" spans="1:3" x14ac:dyDescent="0.25">
      <c r="A5280">
        <v>-8049114.2825615304</v>
      </c>
      <c r="B5280">
        <v>-79420.692250892796</v>
      </c>
      <c r="C5280">
        <v>0</v>
      </c>
    </row>
    <row r="5281" spans="1:3" x14ac:dyDescent="0.25">
      <c r="A5281">
        <v>-8048179.8036846099</v>
      </c>
      <c r="B5281">
        <v>-79420.692250892796</v>
      </c>
      <c r="C5281">
        <v>0</v>
      </c>
    </row>
    <row r="5282" spans="1:3" x14ac:dyDescent="0.25">
      <c r="A5282">
        <v>-8047245.3248076905</v>
      </c>
      <c r="B5282">
        <v>-79420.692250892796</v>
      </c>
      <c r="C5282">
        <v>0</v>
      </c>
    </row>
    <row r="5283" spans="1:3" x14ac:dyDescent="0.25">
      <c r="A5283">
        <v>-8046310.8459307598</v>
      </c>
      <c r="B5283">
        <v>-79420.692250892796</v>
      </c>
      <c r="C5283">
        <v>0</v>
      </c>
    </row>
    <row r="5284" spans="1:3" x14ac:dyDescent="0.25">
      <c r="A5284">
        <v>-8045376.3670538403</v>
      </c>
      <c r="B5284">
        <v>-79420.692250892796</v>
      </c>
      <c r="C5284">
        <v>0</v>
      </c>
    </row>
    <row r="5285" spans="1:3" x14ac:dyDescent="0.25">
      <c r="A5285">
        <v>-8044441.8881769199</v>
      </c>
      <c r="B5285">
        <v>-79420.692250892796</v>
      </c>
      <c r="C5285">
        <v>0</v>
      </c>
    </row>
    <row r="5286" spans="1:3" x14ac:dyDescent="0.25">
      <c r="A5286">
        <v>-8043507.4093000004</v>
      </c>
      <c r="B5286">
        <v>-79420.692250892796</v>
      </c>
      <c r="C5286">
        <v>0</v>
      </c>
    </row>
    <row r="5287" spans="1:3" x14ac:dyDescent="0.25">
      <c r="A5287">
        <v>-8092100.3108999897</v>
      </c>
      <c r="B5287">
        <v>-80355.171127678506</v>
      </c>
      <c r="C5287">
        <v>5.1731928251683703E-3</v>
      </c>
    </row>
    <row r="5288" spans="1:3" x14ac:dyDescent="0.25">
      <c r="A5288">
        <v>-8091165.8320230702</v>
      </c>
      <c r="B5288">
        <v>-80355.171127678506</v>
      </c>
      <c r="C5288">
        <v>6.7433919757604504E-3</v>
      </c>
    </row>
    <row r="5289" spans="1:3" x14ac:dyDescent="0.25">
      <c r="A5289">
        <v>-8090231.3531461498</v>
      </c>
      <c r="B5289">
        <v>-80355.171127678506</v>
      </c>
      <c r="C5289">
        <v>1.0428574867546499E-2</v>
      </c>
    </row>
    <row r="5290" spans="1:3" x14ac:dyDescent="0.25">
      <c r="A5290">
        <v>-8089296.8742692303</v>
      </c>
      <c r="B5290">
        <v>-80355.171127678506</v>
      </c>
      <c r="C5290">
        <v>1.6264475882053299E-2</v>
      </c>
    </row>
    <row r="5291" spans="1:3" x14ac:dyDescent="0.25">
      <c r="A5291">
        <v>-8088362.3953922996</v>
      </c>
      <c r="B5291">
        <v>-80355.171127678506</v>
      </c>
      <c r="C5291">
        <v>2.1302524954080498E-2</v>
      </c>
    </row>
    <row r="5292" spans="1:3" x14ac:dyDescent="0.25">
      <c r="A5292">
        <v>-8087427.9165153801</v>
      </c>
      <c r="B5292">
        <v>-80355.171127678506</v>
      </c>
      <c r="C5292">
        <v>3.2000057399272898E-2</v>
      </c>
    </row>
    <row r="5293" spans="1:3" x14ac:dyDescent="0.25">
      <c r="A5293">
        <v>-8086493.4376384597</v>
      </c>
      <c r="B5293">
        <v>-80355.171127678506</v>
      </c>
      <c r="C5293">
        <v>4.5885033905506099E-2</v>
      </c>
    </row>
    <row r="5294" spans="1:3" x14ac:dyDescent="0.25">
      <c r="A5294">
        <v>-8085558.95876153</v>
      </c>
      <c r="B5294">
        <v>-80355.171127678506</v>
      </c>
      <c r="C5294">
        <v>5.8880649507045697E-2</v>
      </c>
    </row>
    <row r="5295" spans="1:3" x14ac:dyDescent="0.25">
      <c r="A5295">
        <v>-8084624.4798846096</v>
      </c>
      <c r="B5295">
        <v>-80355.171127678506</v>
      </c>
      <c r="C5295">
        <v>8.0373555421829196E-2</v>
      </c>
    </row>
    <row r="5296" spans="1:3" x14ac:dyDescent="0.25">
      <c r="A5296">
        <v>-8083690.0010076901</v>
      </c>
      <c r="B5296">
        <v>-80355.171127678506</v>
      </c>
      <c r="C5296">
        <v>0.12682802975177701</v>
      </c>
    </row>
    <row r="5297" spans="1:3" x14ac:dyDescent="0.25">
      <c r="A5297">
        <v>-8082755.5221307604</v>
      </c>
      <c r="B5297">
        <v>-80355.171127678506</v>
      </c>
      <c r="C5297">
        <v>0.15525160729885101</v>
      </c>
    </row>
    <row r="5298" spans="1:3" x14ac:dyDescent="0.25">
      <c r="A5298">
        <v>-8081821.0432538399</v>
      </c>
      <c r="B5298">
        <v>-80355.171127678506</v>
      </c>
      <c r="C5298">
        <v>0.18898028135299599</v>
      </c>
    </row>
    <row r="5299" spans="1:3" x14ac:dyDescent="0.25">
      <c r="A5299">
        <v>-8080886.5643769205</v>
      </c>
      <c r="B5299">
        <v>-80355.171127678506</v>
      </c>
      <c r="C5299">
        <v>0.21827875077724401</v>
      </c>
    </row>
    <row r="5300" spans="1:3" x14ac:dyDescent="0.25">
      <c r="A5300">
        <v>-8079952.0855</v>
      </c>
      <c r="B5300">
        <v>-80355.171127678506</v>
      </c>
      <c r="C5300">
        <v>0.25667694211006098</v>
      </c>
    </row>
    <row r="5301" spans="1:3" x14ac:dyDescent="0.25">
      <c r="A5301">
        <v>-8079017.6066230703</v>
      </c>
      <c r="B5301">
        <v>-80355.171127678506</v>
      </c>
      <c r="C5301">
        <v>0.29342016577720598</v>
      </c>
    </row>
    <row r="5302" spans="1:3" x14ac:dyDescent="0.25">
      <c r="A5302">
        <v>-8078083.1277461499</v>
      </c>
      <c r="B5302">
        <v>-80355.171127678506</v>
      </c>
      <c r="C5302">
        <v>0.324622452259063</v>
      </c>
    </row>
    <row r="5303" spans="1:3" x14ac:dyDescent="0.25">
      <c r="A5303">
        <v>-8077148.6488692304</v>
      </c>
      <c r="B5303">
        <v>-80355.171127678506</v>
      </c>
      <c r="C5303">
        <v>0.36096787452697698</v>
      </c>
    </row>
    <row r="5304" spans="1:3" x14ac:dyDescent="0.25">
      <c r="A5304">
        <v>-8076214.1699922998</v>
      </c>
      <c r="B5304">
        <v>-80355.171127678506</v>
      </c>
      <c r="C5304">
        <v>0.397882670164108</v>
      </c>
    </row>
    <row r="5305" spans="1:3" x14ac:dyDescent="0.25">
      <c r="A5305">
        <v>-8075279.6911153803</v>
      </c>
      <c r="B5305">
        <v>-80355.171127678506</v>
      </c>
      <c r="C5305">
        <v>0.42697030305862399</v>
      </c>
    </row>
    <row r="5306" spans="1:3" x14ac:dyDescent="0.25">
      <c r="A5306">
        <v>-8074345.2122384598</v>
      </c>
      <c r="B5306">
        <v>-80355.171127678506</v>
      </c>
      <c r="C5306">
        <v>0.459428369998931</v>
      </c>
    </row>
    <row r="5307" spans="1:3" x14ac:dyDescent="0.25">
      <c r="A5307">
        <v>-8073410.7333615301</v>
      </c>
      <c r="B5307">
        <v>-80355.171127678506</v>
      </c>
      <c r="C5307">
        <v>0.48892107605934099</v>
      </c>
    </row>
    <row r="5308" spans="1:3" x14ac:dyDescent="0.25">
      <c r="A5308">
        <v>-8072476.2544846097</v>
      </c>
      <c r="B5308">
        <v>-80355.171127678506</v>
      </c>
      <c r="C5308">
        <v>0.51800853013992298</v>
      </c>
    </row>
    <row r="5309" spans="1:3" x14ac:dyDescent="0.25">
      <c r="A5309">
        <v>-8071541.7756076902</v>
      </c>
      <c r="B5309">
        <v>-80355.171127678506</v>
      </c>
      <c r="C5309">
        <v>0.51830893754959095</v>
      </c>
    </row>
    <row r="5310" spans="1:3" x14ac:dyDescent="0.25">
      <c r="A5310">
        <v>-8070607.2967307596</v>
      </c>
      <c r="B5310">
        <v>-80355.171127678506</v>
      </c>
      <c r="C5310">
        <v>0.54170787334442105</v>
      </c>
    </row>
    <row r="5311" spans="1:3" x14ac:dyDescent="0.25">
      <c r="A5311">
        <v>-8069672.8178538401</v>
      </c>
      <c r="B5311">
        <v>-80355.171127678506</v>
      </c>
      <c r="C5311">
        <v>0.565110623836517</v>
      </c>
    </row>
    <row r="5312" spans="1:3" x14ac:dyDescent="0.25">
      <c r="A5312">
        <v>-8068738.3389769197</v>
      </c>
      <c r="B5312">
        <v>-80355.171127678506</v>
      </c>
      <c r="C5312">
        <v>0.58696818351745605</v>
      </c>
    </row>
    <row r="5313" spans="1:3" x14ac:dyDescent="0.25">
      <c r="A5313">
        <v>-8067803.8601000002</v>
      </c>
      <c r="B5313">
        <v>-80355.171127678506</v>
      </c>
      <c r="C5313">
        <v>0.60581660270690896</v>
      </c>
    </row>
    <row r="5314" spans="1:3" x14ac:dyDescent="0.25">
      <c r="A5314">
        <v>-8066869.3812230704</v>
      </c>
      <c r="B5314">
        <v>-80355.171127678506</v>
      </c>
      <c r="C5314">
        <v>0.60544282197952204</v>
      </c>
    </row>
    <row r="5315" spans="1:3" x14ac:dyDescent="0.25">
      <c r="A5315">
        <v>-8065934.90234615</v>
      </c>
      <c r="B5315">
        <v>-80355.171127678506</v>
      </c>
      <c r="C5315">
        <v>0</v>
      </c>
    </row>
    <row r="5316" spans="1:3" x14ac:dyDescent="0.25">
      <c r="A5316">
        <v>-8065000.4234692296</v>
      </c>
      <c r="B5316">
        <v>-80355.171127678506</v>
      </c>
      <c r="C5316">
        <v>0</v>
      </c>
    </row>
    <row r="5317" spans="1:3" x14ac:dyDescent="0.25">
      <c r="A5317">
        <v>-8064065.9445922999</v>
      </c>
      <c r="B5317">
        <v>-80355.171127678506</v>
      </c>
      <c r="C5317">
        <v>0</v>
      </c>
    </row>
    <row r="5318" spans="1:3" x14ac:dyDescent="0.25">
      <c r="A5318">
        <v>-8063131.4657153804</v>
      </c>
      <c r="B5318">
        <v>-80355.171127678506</v>
      </c>
      <c r="C5318">
        <v>0</v>
      </c>
    </row>
    <row r="5319" spans="1:3" x14ac:dyDescent="0.25">
      <c r="A5319">
        <v>-8062196.98683846</v>
      </c>
      <c r="B5319">
        <v>-80355.171127678506</v>
      </c>
      <c r="C5319">
        <v>0</v>
      </c>
    </row>
    <row r="5320" spans="1:3" x14ac:dyDescent="0.25">
      <c r="A5320">
        <v>-8061262.5079615302</v>
      </c>
      <c r="B5320">
        <v>-80355.171127678506</v>
      </c>
      <c r="C5320">
        <v>0</v>
      </c>
    </row>
    <row r="5321" spans="1:3" x14ac:dyDescent="0.25">
      <c r="A5321">
        <v>-8060328.0290846098</v>
      </c>
      <c r="B5321">
        <v>-80355.171127678506</v>
      </c>
      <c r="C5321">
        <v>0</v>
      </c>
    </row>
    <row r="5322" spans="1:3" x14ac:dyDescent="0.25">
      <c r="A5322">
        <v>-8059393.5502076903</v>
      </c>
      <c r="B5322">
        <v>-80355.171127678506</v>
      </c>
      <c r="C5322">
        <v>0</v>
      </c>
    </row>
    <row r="5323" spans="1:3" x14ac:dyDescent="0.25">
      <c r="A5323">
        <v>-8058459.0713307597</v>
      </c>
      <c r="B5323">
        <v>-80355.171127678506</v>
      </c>
      <c r="C5323">
        <v>0</v>
      </c>
    </row>
    <row r="5324" spans="1:3" x14ac:dyDescent="0.25">
      <c r="A5324">
        <v>-8057524.5924538402</v>
      </c>
      <c r="B5324">
        <v>-80355.171127678506</v>
      </c>
      <c r="C5324">
        <v>0</v>
      </c>
    </row>
    <row r="5325" spans="1:3" x14ac:dyDescent="0.25">
      <c r="A5325">
        <v>-8056590.1135769198</v>
      </c>
      <c r="B5325">
        <v>-80355.171127678506</v>
      </c>
      <c r="C5325">
        <v>0</v>
      </c>
    </row>
    <row r="5326" spans="1:3" x14ac:dyDescent="0.25">
      <c r="A5326">
        <v>-8055655.6347000003</v>
      </c>
      <c r="B5326">
        <v>-80355.171127678506</v>
      </c>
      <c r="C5326">
        <v>0</v>
      </c>
    </row>
    <row r="5327" spans="1:3" x14ac:dyDescent="0.25">
      <c r="A5327">
        <v>-8054721.1558230696</v>
      </c>
      <c r="B5327">
        <v>-80355.171127678506</v>
      </c>
      <c r="C5327">
        <v>0</v>
      </c>
    </row>
    <row r="5328" spans="1:3" x14ac:dyDescent="0.25">
      <c r="A5328">
        <v>-8053786.6769461501</v>
      </c>
      <c r="B5328">
        <v>-80355.171127678506</v>
      </c>
      <c r="C5328">
        <v>0</v>
      </c>
    </row>
    <row r="5329" spans="1:3" x14ac:dyDescent="0.25">
      <c r="A5329">
        <v>-8052852.1980692297</v>
      </c>
      <c r="B5329">
        <v>-80355.171127678506</v>
      </c>
      <c r="C5329">
        <v>0</v>
      </c>
    </row>
    <row r="5330" spans="1:3" x14ac:dyDescent="0.25">
      <c r="A5330">
        <v>-8051917.7191923</v>
      </c>
      <c r="B5330">
        <v>-80355.171127678506</v>
      </c>
      <c r="C5330">
        <v>0</v>
      </c>
    </row>
    <row r="5331" spans="1:3" x14ac:dyDescent="0.25">
      <c r="A5331">
        <v>-8050983.2403153796</v>
      </c>
      <c r="B5331">
        <v>-80355.171127678506</v>
      </c>
      <c r="C5331">
        <v>0</v>
      </c>
    </row>
    <row r="5332" spans="1:3" x14ac:dyDescent="0.25">
      <c r="A5332">
        <v>-8050048.7614384601</v>
      </c>
      <c r="B5332">
        <v>-80355.171127678506</v>
      </c>
      <c r="C5332">
        <v>0</v>
      </c>
    </row>
    <row r="5333" spans="1:3" x14ac:dyDescent="0.25">
      <c r="A5333">
        <v>-8049114.2825615304</v>
      </c>
      <c r="B5333">
        <v>-80355.171127678506</v>
      </c>
      <c r="C5333">
        <v>0</v>
      </c>
    </row>
    <row r="5334" spans="1:3" x14ac:dyDescent="0.25">
      <c r="A5334">
        <v>-8048179.8036846099</v>
      </c>
      <c r="B5334">
        <v>-80355.171127678506</v>
      </c>
      <c r="C5334">
        <v>0</v>
      </c>
    </row>
    <row r="5335" spans="1:3" x14ac:dyDescent="0.25">
      <c r="A5335">
        <v>-8047245.3248076905</v>
      </c>
      <c r="B5335">
        <v>-80355.171127678506</v>
      </c>
      <c r="C5335">
        <v>0</v>
      </c>
    </row>
    <row r="5336" spans="1:3" x14ac:dyDescent="0.25">
      <c r="A5336">
        <v>-8046310.8459307598</v>
      </c>
      <c r="B5336">
        <v>-80355.171127678506</v>
      </c>
      <c r="C5336">
        <v>0</v>
      </c>
    </row>
    <row r="5337" spans="1:3" x14ac:dyDescent="0.25">
      <c r="A5337">
        <v>-8045376.3670538403</v>
      </c>
      <c r="B5337">
        <v>-80355.171127678506</v>
      </c>
      <c r="C5337">
        <v>0</v>
      </c>
    </row>
    <row r="5338" spans="1:3" x14ac:dyDescent="0.25">
      <c r="A5338">
        <v>-8044441.8881769199</v>
      </c>
      <c r="B5338">
        <v>-80355.171127678506</v>
      </c>
      <c r="C5338">
        <v>0</v>
      </c>
    </row>
    <row r="5339" spans="1:3" x14ac:dyDescent="0.25">
      <c r="A5339">
        <v>-8043507.4093000004</v>
      </c>
      <c r="B5339">
        <v>-80355.171127678506</v>
      </c>
      <c r="C5339">
        <v>0</v>
      </c>
    </row>
    <row r="5340" spans="1:3" x14ac:dyDescent="0.25">
      <c r="A5340">
        <v>-8092100.3108999897</v>
      </c>
      <c r="B5340">
        <v>-81289.650004464202</v>
      </c>
      <c r="C5340">
        <v>5.2303806878626303E-3</v>
      </c>
    </row>
    <row r="5341" spans="1:3" x14ac:dyDescent="0.25">
      <c r="A5341">
        <v>-8091165.8320230702</v>
      </c>
      <c r="B5341">
        <v>-81289.650004464202</v>
      </c>
      <c r="C5341">
        <v>8.2392357289791107E-3</v>
      </c>
    </row>
    <row r="5342" spans="1:3" x14ac:dyDescent="0.25">
      <c r="A5342">
        <v>-8090231.3531461498</v>
      </c>
      <c r="B5342">
        <v>-81289.650004464202</v>
      </c>
      <c r="C5342">
        <v>1.2723010964691601E-2</v>
      </c>
    </row>
    <row r="5343" spans="1:3" x14ac:dyDescent="0.25">
      <c r="A5343">
        <v>-8089296.8742692303</v>
      </c>
      <c r="B5343">
        <v>-81289.650004464202</v>
      </c>
      <c r="C5343">
        <v>1.9404528662562301E-2</v>
      </c>
    </row>
    <row r="5344" spans="1:3" x14ac:dyDescent="0.25">
      <c r="A5344">
        <v>-8088362.3953922996</v>
      </c>
      <c r="B5344">
        <v>-81289.650004464202</v>
      </c>
      <c r="C5344">
        <v>2.4769207462668402E-2</v>
      </c>
    </row>
    <row r="5345" spans="1:3" x14ac:dyDescent="0.25">
      <c r="A5345">
        <v>-8087427.9165153801</v>
      </c>
      <c r="B5345">
        <v>-81289.650004464202</v>
      </c>
      <c r="C5345">
        <v>3.6114357411861399E-2</v>
      </c>
    </row>
    <row r="5346" spans="1:3" x14ac:dyDescent="0.25">
      <c r="A5346">
        <v>-8086493.4376384597</v>
      </c>
      <c r="B5346">
        <v>-81289.650004464202</v>
      </c>
      <c r="C5346">
        <v>5.12935668230056E-2</v>
      </c>
    </row>
    <row r="5347" spans="1:3" x14ac:dyDescent="0.25">
      <c r="A5347">
        <v>-8085558.95876153</v>
      </c>
      <c r="B5347">
        <v>-81289.650004464202</v>
      </c>
      <c r="C5347">
        <v>6.3354268670081995E-2</v>
      </c>
    </row>
    <row r="5348" spans="1:3" x14ac:dyDescent="0.25">
      <c r="A5348">
        <v>-8084624.4798846096</v>
      </c>
      <c r="B5348">
        <v>-81289.650004464202</v>
      </c>
      <c r="C5348">
        <v>8.6678862571716295E-2</v>
      </c>
    </row>
    <row r="5349" spans="1:3" x14ac:dyDescent="0.25">
      <c r="A5349">
        <v>-8083690.0010076901</v>
      </c>
      <c r="B5349">
        <v>-81289.650004464202</v>
      </c>
      <c r="C5349">
        <v>0.108106099069118</v>
      </c>
    </row>
    <row r="5350" spans="1:3" x14ac:dyDescent="0.25">
      <c r="A5350">
        <v>-8082755.5221307604</v>
      </c>
      <c r="B5350">
        <v>-81289.650004464202</v>
      </c>
      <c r="C5350">
        <v>0.13599167764186801</v>
      </c>
    </row>
    <row r="5351" spans="1:3" x14ac:dyDescent="0.25">
      <c r="A5351">
        <v>-8081821.0432538399</v>
      </c>
      <c r="B5351">
        <v>-81289.650004464202</v>
      </c>
      <c r="C5351">
        <v>0.16962870955467199</v>
      </c>
    </row>
    <row r="5352" spans="1:3" x14ac:dyDescent="0.25">
      <c r="A5352">
        <v>-8080886.5643769205</v>
      </c>
      <c r="B5352">
        <v>-81289.650004464202</v>
      </c>
      <c r="C5352">
        <v>0.19900836050510401</v>
      </c>
    </row>
    <row r="5353" spans="1:3" x14ac:dyDescent="0.25">
      <c r="A5353">
        <v>-8079952.0855</v>
      </c>
      <c r="B5353">
        <v>-81289.650004464202</v>
      </c>
      <c r="C5353">
        <v>0.26341986656188898</v>
      </c>
    </row>
    <row r="5354" spans="1:3" x14ac:dyDescent="0.25">
      <c r="A5354">
        <v>-8079017.6066230703</v>
      </c>
      <c r="B5354">
        <v>-81289.650004464202</v>
      </c>
      <c r="C5354">
        <v>0.29785457253456099</v>
      </c>
    </row>
    <row r="5355" spans="1:3" x14ac:dyDescent="0.25">
      <c r="A5355">
        <v>-8078083.1277461499</v>
      </c>
      <c r="B5355">
        <v>-81289.650004464202</v>
      </c>
      <c r="C5355">
        <v>0.32833561301231301</v>
      </c>
    </row>
    <row r="5356" spans="1:3" x14ac:dyDescent="0.25">
      <c r="A5356">
        <v>-8077148.6488692304</v>
      </c>
      <c r="B5356">
        <v>-81289.650004464202</v>
      </c>
      <c r="C5356">
        <v>0.36378407478332497</v>
      </c>
    </row>
    <row r="5357" spans="1:3" x14ac:dyDescent="0.25">
      <c r="A5357">
        <v>-8076214.1699922998</v>
      </c>
      <c r="B5357">
        <v>-81289.650004464202</v>
      </c>
      <c r="C5357">
        <v>0.40077045559883101</v>
      </c>
    </row>
    <row r="5358" spans="1:3" x14ac:dyDescent="0.25">
      <c r="A5358">
        <v>-8075279.6911153803</v>
      </c>
      <c r="B5358">
        <v>-81289.650004464202</v>
      </c>
      <c r="C5358">
        <v>0.40294790267944303</v>
      </c>
    </row>
    <row r="5359" spans="1:3" x14ac:dyDescent="0.25">
      <c r="A5359">
        <v>-8074345.2122384598</v>
      </c>
      <c r="B5359">
        <v>-81289.650004464202</v>
      </c>
      <c r="C5359">
        <v>0.43177896738052302</v>
      </c>
    </row>
    <row r="5360" spans="1:3" x14ac:dyDescent="0.25">
      <c r="A5360">
        <v>-8073410.7333615301</v>
      </c>
      <c r="B5360">
        <v>-81289.650004464202</v>
      </c>
      <c r="C5360">
        <v>0.46283251047134299</v>
      </c>
    </row>
    <row r="5361" spans="1:3" x14ac:dyDescent="0.25">
      <c r="A5361">
        <v>-8072476.2544846097</v>
      </c>
      <c r="B5361">
        <v>-81289.650004464202</v>
      </c>
      <c r="C5361">
        <v>0.494141966104507</v>
      </c>
    </row>
    <row r="5362" spans="1:3" x14ac:dyDescent="0.25">
      <c r="A5362">
        <v>-8071541.7756076902</v>
      </c>
      <c r="B5362">
        <v>-81289.650004464202</v>
      </c>
      <c r="C5362">
        <v>0.52163064479827803</v>
      </c>
    </row>
    <row r="5363" spans="1:3" x14ac:dyDescent="0.25">
      <c r="A5363">
        <v>-8070607.2967307596</v>
      </c>
      <c r="B5363">
        <v>-81289.650004464202</v>
      </c>
      <c r="C5363">
        <v>0.54286283254623402</v>
      </c>
    </row>
    <row r="5364" spans="1:3" x14ac:dyDescent="0.25">
      <c r="A5364">
        <v>-8069672.8178538401</v>
      </c>
      <c r="B5364">
        <v>-81289.650004464202</v>
      </c>
      <c r="C5364">
        <v>0.56644886732101396</v>
      </c>
    </row>
    <row r="5365" spans="1:3" x14ac:dyDescent="0.25">
      <c r="A5365">
        <v>-8068738.3389769197</v>
      </c>
      <c r="B5365">
        <v>-81289.650004464202</v>
      </c>
      <c r="C5365">
        <v>0.56646025180816595</v>
      </c>
    </row>
    <row r="5366" spans="1:3" x14ac:dyDescent="0.25">
      <c r="A5366">
        <v>-8067803.8601000002</v>
      </c>
      <c r="B5366">
        <v>-81289.650004464202</v>
      </c>
      <c r="C5366">
        <v>0.587693750858306</v>
      </c>
    </row>
    <row r="5367" spans="1:3" x14ac:dyDescent="0.25">
      <c r="A5367">
        <v>-8066869.3812230704</v>
      </c>
      <c r="B5367">
        <v>-81289.650004464202</v>
      </c>
      <c r="C5367">
        <v>0.58689433336257901</v>
      </c>
    </row>
    <row r="5368" spans="1:3" x14ac:dyDescent="0.25">
      <c r="A5368">
        <v>-8065934.90234615</v>
      </c>
      <c r="B5368">
        <v>-81289.650004464202</v>
      </c>
      <c r="C5368">
        <v>0</v>
      </c>
    </row>
    <row r="5369" spans="1:3" x14ac:dyDescent="0.25">
      <c r="A5369">
        <v>-8065000.4234692296</v>
      </c>
      <c r="B5369">
        <v>-81289.650004464202</v>
      </c>
      <c r="C5369">
        <v>0</v>
      </c>
    </row>
    <row r="5370" spans="1:3" x14ac:dyDescent="0.25">
      <c r="A5370">
        <v>-8064065.9445922999</v>
      </c>
      <c r="B5370">
        <v>-81289.650004464202</v>
      </c>
      <c r="C5370">
        <v>0</v>
      </c>
    </row>
    <row r="5371" spans="1:3" x14ac:dyDescent="0.25">
      <c r="A5371">
        <v>-8063131.4657153804</v>
      </c>
      <c r="B5371">
        <v>-81289.650004464202</v>
      </c>
      <c r="C5371">
        <v>0</v>
      </c>
    </row>
    <row r="5372" spans="1:3" x14ac:dyDescent="0.25">
      <c r="A5372">
        <v>-8062196.98683846</v>
      </c>
      <c r="B5372">
        <v>-81289.650004464202</v>
      </c>
      <c r="C5372">
        <v>0</v>
      </c>
    </row>
    <row r="5373" spans="1:3" x14ac:dyDescent="0.25">
      <c r="A5373">
        <v>-8061262.5079615302</v>
      </c>
      <c r="B5373">
        <v>-81289.650004464202</v>
      </c>
      <c r="C5373">
        <v>0</v>
      </c>
    </row>
    <row r="5374" spans="1:3" x14ac:dyDescent="0.25">
      <c r="A5374">
        <v>-8060328.0290846098</v>
      </c>
      <c r="B5374">
        <v>-81289.650004464202</v>
      </c>
      <c r="C5374">
        <v>0</v>
      </c>
    </row>
    <row r="5375" spans="1:3" x14ac:dyDescent="0.25">
      <c r="A5375">
        <v>-8059393.5502076903</v>
      </c>
      <c r="B5375">
        <v>-81289.650004464202</v>
      </c>
      <c r="C5375">
        <v>0</v>
      </c>
    </row>
    <row r="5376" spans="1:3" x14ac:dyDescent="0.25">
      <c r="A5376">
        <v>-8058459.0713307597</v>
      </c>
      <c r="B5376">
        <v>-81289.650004464202</v>
      </c>
      <c r="C5376">
        <v>0</v>
      </c>
    </row>
    <row r="5377" spans="1:3" x14ac:dyDescent="0.25">
      <c r="A5377">
        <v>-8057524.5924538402</v>
      </c>
      <c r="B5377">
        <v>-81289.650004464202</v>
      </c>
      <c r="C5377">
        <v>0</v>
      </c>
    </row>
    <row r="5378" spans="1:3" x14ac:dyDescent="0.25">
      <c r="A5378">
        <v>-8056590.1135769198</v>
      </c>
      <c r="B5378">
        <v>-81289.650004464202</v>
      </c>
      <c r="C5378">
        <v>0</v>
      </c>
    </row>
    <row r="5379" spans="1:3" x14ac:dyDescent="0.25">
      <c r="A5379">
        <v>-8055655.6347000003</v>
      </c>
      <c r="B5379">
        <v>-81289.650004464202</v>
      </c>
      <c r="C5379">
        <v>0</v>
      </c>
    </row>
    <row r="5380" spans="1:3" x14ac:dyDescent="0.25">
      <c r="A5380">
        <v>-8054721.1558230696</v>
      </c>
      <c r="B5380">
        <v>-81289.650004464202</v>
      </c>
      <c r="C5380">
        <v>0</v>
      </c>
    </row>
    <row r="5381" spans="1:3" x14ac:dyDescent="0.25">
      <c r="A5381">
        <v>-8053786.6769461501</v>
      </c>
      <c r="B5381">
        <v>-81289.650004464202</v>
      </c>
      <c r="C5381">
        <v>0</v>
      </c>
    </row>
    <row r="5382" spans="1:3" x14ac:dyDescent="0.25">
      <c r="A5382">
        <v>-8052852.1980692297</v>
      </c>
      <c r="B5382">
        <v>-81289.650004464202</v>
      </c>
      <c r="C5382">
        <v>0</v>
      </c>
    </row>
    <row r="5383" spans="1:3" x14ac:dyDescent="0.25">
      <c r="A5383">
        <v>-8051917.7191923</v>
      </c>
      <c r="B5383">
        <v>-81289.650004464202</v>
      </c>
      <c r="C5383">
        <v>0</v>
      </c>
    </row>
    <row r="5384" spans="1:3" x14ac:dyDescent="0.25">
      <c r="A5384">
        <v>-8050983.2403153796</v>
      </c>
      <c r="B5384">
        <v>-81289.650004464202</v>
      </c>
      <c r="C5384">
        <v>0</v>
      </c>
    </row>
    <row r="5385" spans="1:3" x14ac:dyDescent="0.25">
      <c r="A5385">
        <v>-8050048.7614384601</v>
      </c>
      <c r="B5385">
        <v>-81289.650004464202</v>
      </c>
      <c r="C5385">
        <v>0</v>
      </c>
    </row>
    <row r="5386" spans="1:3" x14ac:dyDescent="0.25">
      <c r="A5386">
        <v>-8049114.2825615304</v>
      </c>
      <c r="B5386">
        <v>-81289.650004464202</v>
      </c>
      <c r="C5386">
        <v>0</v>
      </c>
    </row>
    <row r="5387" spans="1:3" x14ac:dyDescent="0.25">
      <c r="A5387">
        <v>-8048179.8036846099</v>
      </c>
      <c r="B5387">
        <v>-81289.650004464202</v>
      </c>
      <c r="C5387">
        <v>0</v>
      </c>
    </row>
    <row r="5388" spans="1:3" x14ac:dyDescent="0.25">
      <c r="A5388">
        <v>-8047245.3248076905</v>
      </c>
      <c r="B5388">
        <v>-81289.650004464202</v>
      </c>
      <c r="C5388">
        <v>0</v>
      </c>
    </row>
    <row r="5389" spans="1:3" x14ac:dyDescent="0.25">
      <c r="A5389">
        <v>-8046310.8459307598</v>
      </c>
      <c r="B5389">
        <v>-81289.650004464202</v>
      </c>
      <c r="C5389">
        <v>0</v>
      </c>
    </row>
    <row r="5390" spans="1:3" x14ac:dyDescent="0.25">
      <c r="A5390">
        <v>-8045376.3670538403</v>
      </c>
      <c r="B5390">
        <v>-81289.650004464202</v>
      </c>
      <c r="C5390">
        <v>0</v>
      </c>
    </row>
    <row r="5391" spans="1:3" x14ac:dyDescent="0.25">
      <c r="A5391">
        <v>-8044441.8881769199</v>
      </c>
      <c r="B5391">
        <v>-81289.650004464202</v>
      </c>
      <c r="C5391">
        <v>0</v>
      </c>
    </row>
    <row r="5392" spans="1:3" x14ac:dyDescent="0.25">
      <c r="A5392">
        <v>-8092100.3108999897</v>
      </c>
      <c r="B5392">
        <v>-82224.128881249897</v>
      </c>
      <c r="C5392">
        <v>6.7914989776909299E-3</v>
      </c>
    </row>
    <row r="5393" spans="1:3" x14ac:dyDescent="0.25">
      <c r="A5393">
        <v>-8091165.8320230702</v>
      </c>
      <c r="B5393">
        <v>-82224.128881249897</v>
      </c>
      <c r="C5393">
        <v>1.05569884181022E-2</v>
      </c>
    </row>
    <row r="5394" spans="1:3" x14ac:dyDescent="0.25">
      <c r="A5394">
        <v>-8090231.3531461498</v>
      </c>
      <c r="B5394">
        <v>-82224.128881249897</v>
      </c>
      <c r="C5394">
        <v>1.6030736267566601E-2</v>
      </c>
    </row>
    <row r="5395" spans="1:3" x14ac:dyDescent="0.25">
      <c r="A5395">
        <v>-8089296.8742692303</v>
      </c>
      <c r="B5395">
        <v>-82224.128881249897</v>
      </c>
      <c r="C5395">
        <v>1.9692488014698001E-2</v>
      </c>
    </row>
    <row r="5396" spans="1:3" x14ac:dyDescent="0.25">
      <c r="A5396">
        <v>-8088362.3953922996</v>
      </c>
      <c r="B5396">
        <v>-82224.128881249897</v>
      </c>
      <c r="C5396">
        <v>2.8715500608086499E-2</v>
      </c>
    </row>
    <row r="5397" spans="1:3" x14ac:dyDescent="0.25">
      <c r="A5397">
        <v>-8087427.9165153801</v>
      </c>
      <c r="B5397">
        <v>-82224.128881249897</v>
      </c>
      <c r="C5397">
        <v>4.1761733591556501E-2</v>
      </c>
    </row>
    <row r="5398" spans="1:3" x14ac:dyDescent="0.25">
      <c r="A5398">
        <v>-8086493.4376384597</v>
      </c>
      <c r="B5398">
        <v>-82224.128881249897</v>
      </c>
      <c r="C5398">
        <v>5.1809273660182897E-2</v>
      </c>
    </row>
    <row r="5399" spans="1:3" x14ac:dyDescent="0.25">
      <c r="A5399">
        <v>-8085558.95876153</v>
      </c>
      <c r="B5399">
        <v>-82224.128881249897</v>
      </c>
      <c r="C5399">
        <v>7.11521506309509E-2</v>
      </c>
    </row>
    <row r="5400" spans="1:3" x14ac:dyDescent="0.25">
      <c r="A5400">
        <v>-8084624.4798846096</v>
      </c>
      <c r="B5400">
        <v>-82224.128881249897</v>
      </c>
      <c r="C5400">
        <v>9.44882407784461E-2</v>
      </c>
    </row>
    <row r="5401" spans="1:3" x14ac:dyDescent="0.25">
      <c r="A5401">
        <v>-8083690.0010076901</v>
      </c>
      <c r="B5401">
        <v>-82224.128881249897</v>
      </c>
      <c r="C5401">
        <v>0.114827588200569</v>
      </c>
    </row>
    <row r="5402" spans="1:3" x14ac:dyDescent="0.25">
      <c r="A5402">
        <v>-8082755.5221307604</v>
      </c>
      <c r="B5402">
        <v>-82224.128881249897</v>
      </c>
      <c r="C5402">
        <v>0.14372009038925099</v>
      </c>
    </row>
    <row r="5403" spans="1:3" x14ac:dyDescent="0.25">
      <c r="A5403">
        <v>-8081821.0432538399</v>
      </c>
      <c r="B5403">
        <v>-82224.128881249897</v>
      </c>
      <c r="C5403">
        <v>0.178495272994041</v>
      </c>
    </row>
    <row r="5404" spans="1:3" x14ac:dyDescent="0.25">
      <c r="A5404">
        <v>-8080886.5643769205</v>
      </c>
      <c r="B5404">
        <v>-82224.128881249897</v>
      </c>
      <c r="C5404">
        <v>0.206731557846069</v>
      </c>
    </row>
    <row r="5405" spans="1:3" x14ac:dyDescent="0.25">
      <c r="A5405">
        <v>-8079952.0855</v>
      </c>
      <c r="B5405">
        <v>-82224.128881249897</v>
      </c>
      <c r="C5405">
        <v>0.23946201801299999</v>
      </c>
    </row>
    <row r="5406" spans="1:3" x14ac:dyDescent="0.25">
      <c r="A5406">
        <v>-8079017.6066230703</v>
      </c>
      <c r="B5406">
        <v>-82224.128881249897</v>
      </c>
      <c r="C5406">
        <v>0.27029386162757801</v>
      </c>
    </row>
    <row r="5407" spans="1:3" x14ac:dyDescent="0.25">
      <c r="A5407">
        <v>-8078083.1277461499</v>
      </c>
      <c r="B5407">
        <v>-82224.128881249897</v>
      </c>
      <c r="C5407">
        <v>0.30572164058685303</v>
      </c>
    </row>
    <row r="5408" spans="1:3" x14ac:dyDescent="0.25">
      <c r="A5408">
        <v>-8077148.6488692304</v>
      </c>
      <c r="B5408">
        <v>-82224.128881249897</v>
      </c>
      <c r="C5408">
        <v>0.335198044776916</v>
      </c>
    </row>
    <row r="5409" spans="1:3" x14ac:dyDescent="0.25">
      <c r="A5409">
        <v>-8076214.1699922998</v>
      </c>
      <c r="B5409">
        <v>-82224.128881249897</v>
      </c>
      <c r="C5409">
        <v>0.373544842004776</v>
      </c>
    </row>
    <row r="5410" spans="1:3" x14ac:dyDescent="0.25">
      <c r="A5410">
        <v>-8075279.6911153803</v>
      </c>
      <c r="B5410">
        <v>-82224.128881249897</v>
      </c>
      <c r="C5410">
        <v>0.40794256329536399</v>
      </c>
    </row>
    <row r="5411" spans="1:3" x14ac:dyDescent="0.25">
      <c r="A5411">
        <v>-8074345.2122384598</v>
      </c>
      <c r="B5411">
        <v>-82224.128881249897</v>
      </c>
      <c r="C5411">
        <v>0.43507492542266801</v>
      </c>
    </row>
    <row r="5412" spans="1:3" x14ac:dyDescent="0.25">
      <c r="A5412">
        <v>-8073410.7333615301</v>
      </c>
      <c r="B5412">
        <v>-82224.128881249897</v>
      </c>
      <c r="C5412">
        <v>0.46609589457511902</v>
      </c>
    </row>
    <row r="5413" spans="1:3" x14ac:dyDescent="0.25">
      <c r="A5413">
        <v>-8072476.2544846097</v>
      </c>
      <c r="B5413">
        <v>-82224.128881249897</v>
      </c>
      <c r="C5413">
        <v>0.47102808952331499</v>
      </c>
    </row>
    <row r="5414" spans="1:3" x14ac:dyDescent="0.25">
      <c r="A5414">
        <v>-8071541.7756076902</v>
      </c>
      <c r="B5414">
        <v>-82224.128881249897</v>
      </c>
      <c r="C5414">
        <v>0.49863564968109098</v>
      </c>
    </row>
    <row r="5415" spans="1:3" x14ac:dyDescent="0.25">
      <c r="A5415">
        <v>-8070607.2967307596</v>
      </c>
      <c r="B5415">
        <v>-82224.128881249897</v>
      </c>
      <c r="C5415">
        <v>0.52276211977005005</v>
      </c>
    </row>
    <row r="5416" spans="1:3" x14ac:dyDescent="0.25">
      <c r="A5416">
        <v>-8069672.8178538401</v>
      </c>
      <c r="B5416">
        <v>-82224.128881249897</v>
      </c>
      <c r="C5416">
        <v>0.54566836357116599</v>
      </c>
    </row>
    <row r="5417" spans="1:3" x14ac:dyDescent="0.25">
      <c r="A5417">
        <v>-8068738.3389769197</v>
      </c>
      <c r="B5417">
        <v>-82224.128881249897</v>
      </c>
      <c r="C5417">
        <v>0.54566836357116599</v>
      </c>
    </row>
    <row r="5418" spans="1:3" x14ac:dyDescent="0.25">
      <c r="A5418">
        <v>-8067803.8601000002</v>
      </c>
      <c r="B5418">
        <v>-82224.128881249897</v>
      </c>
      <c r="C5418">
        <v>0.56826120615005404</v>
      </c>
    </row>
    <row r="5419" spans="1:3" x14ac:dyDescent="0.25">
      <c r="A5419">
        <v>-8066869.3812230704</v>
      </c>
      <c r="B5419">
        <v>-82224.128881249897</v>
      </c>
      <c r="C5419">
        <v>0.56656599044799805</v>
      </c>
    </row>
    <row r="5420" spans="1:3" x14ac:dyDescent="0.25">
      <c r="A5420">
        <v>-8065934.90234615</v>
      </c>
      <c r="B5420">
        <v>-82224.128881249897</v>
      </c>
      <c r="C5420">
        <v>0</v>
      </c>
    </row>
    <row r="5421" spans="1:3" x14ac:dyDescent="0.25">
      <c r="A5421">
        <v>-8065000.4234692296</v>
      </c>
      <c r="B5421">
        <v>-82224.128881249897</v>
      </c>
      <c r="C5421">
        <v>0</v>
      </c>
    </row>
    <row r="5422" spans="1:3" x14ac:dyDescent="0.25">
      <c r="A5422">
        <v>-8064065.9445922999</v>
      </c>
      <c r="B5422">
        <v>-82224.128881249897</v>
      </c>
      <c r="C5422">
        <v>0</v>
      </c>
    </row>
    <row r="5423" spans="1:3" x14ac:dyDescent="0.25">
      <c r="A5423">
        <v>-8063131.4657153804</v>
      </c>
      <c r="B5423">
        <v>-82224.128881249897</v>
      </c>
      <c r="C5423">
        <v>0</v>
      </c>
    </row>
    <row r="5424" spans="1:3" x14ac:dyDescent="0.25">
      <c r="A5424">
        <v>-8062196.98683846</v>
      </c>
      <c r="B5424">
        <v>-82224.128881249897</v>
      </c>
      <c r="C5424">
        <v>0</v>
      </c>
    </row>
    <row r="5425" spans="1:3" x14ac:dyDescent="0.25">
      <c r="A5425">
        <v>-8061262.5079615302</v>
      </c>
      <c r="B5425">
        <v>-82224.128881249897</v>
      </c>
      <c r="C5425">
        <v>0</v>
      </c>
    </row>
    <row r="5426" spans="1:3" x14ac:dyDescent="0.25">
      <c r="A5426">
        <v>-8060328.0290846098</v>
      </c>
      <c r="B5426">
        <v>-82224.128881249897</v>
      </c>
      <c r="C5426">
        <v>0</v>
      </c>
    </row>
    <row r="5427" spans="1:3" x14ac:dyDescent="0.25">
      <c r="A5427">
        <v>-8059393.5502076903</v>
      </c>
      <c r="B5427">
        <v>-82224.128881249897</v>
      </c>
      <c r="C5427">
        <v>0</v>
      </c>
    </row>
    <row r="5428" spans="1:3" x14ac:dyDescent="0.25">
      <c r="A5428">
        <v>-8058459.0713307597</v>
      </c>
      <c r="B5428">
        <v>-82224.128881249897</v>
      </c>
      <c r="C5428">
        <v>0</v>
      </c>
    </row>
    <row r="5429" spans="1:3" x14ac:dyDescent="0.25">
      <c r="A5429">
        <v>-8057524.5924538402</v>
      </c>
      <c r="B5429">
        <v>-82224.128881249897</v>
      </c>
      <c r="C5429">
        <v>0</v>
      </c>
    </row>
    <row r="5430" spans="1:3" x14ac:dyDescent="0.25">
      <c r="A5430">
        <v>-8056590.1135769198</v>
      </c>
      <c r="B5430">
        <v>-82224.128881249897</v>
      </c>
      <c r="C5430">
        <v>0</v>
      </c>
    </row>
    <row r="5431" spans="1:3" x14ac:dyDescent="0.25">
      <c r="A5431">
        <v>-8055655.6347000003</v>
      </c>
      <c r="B5431">
        <v>-82224.128881249897</v>
      </c>
      <c r="C5431">
        <v>0</v>
      </c>
    </row>
    <row r="5432" spans="1:3" x14ac:dyDescent="0.25">
      <c r="A5432">
        <v>-8054721.1558230696</v>
      </c>
      <c r="B5432">
        <v>-82224.128881249897</v>
      </c>
      <c r="C5432">
        <v>0</v>
      </c>
    </row>
    <row r="5433" spans="1:3" x14ac:dyDescent="0.25">
      <c r="A5433">
        <v>-8053786.6769461501</v>
      </c>
      <c r="B5433">
        <v>-82224.128881249897</v>
      </c>
      <c r="C5433">
        <v>0</v>
      </c>
    </row>
    <row r="5434" spans="1:3" x14ac:dyDescent="0.25">
      <c r="A5434">
        <v>-8052852.1980692297</v>
      </c>
      <c r="B5434">
        <v>-82224.128881249897</v>
      </c>
      <c r="C5434">
        <v>0</v>
      </c>
    </row>
    <row r="5435" spans="1:3" x14ac:dyDescent="0.25">
      <c r="A5435">
        <v>-8051917.7191923</v>
      </c>
      <c r="B5435">
        <v>-82224.128881249897</v>
      </c>
      <c r="C5435">
        <v>0</v>
      </c>
    </row>
    <row r="5436" spans="1:3" x14ac:dyDescent="0.25">
      <c r="A5436">
        <v>-8050983.2403153796</v>
      </c>
      <c r="B5436">
        <v>-82224.128881249897</v>
      </c>
      <c r="C5436">
        <v>0</v>
      </c>
    </row>
    <row r="5437" spans="1:3" x14ac:dyDescent="0.25">
      <c r="A5437">
        <v>-8050048.7614384601</v>
      </c>
      <c r="B5437">
        <v>-82224.128881249897</v>
      </c>
      <c r="C5437">
        <v>0</v>
      </c>
    </row>
    <row r="5438" spans="1:3" x14ac:dyDescent="0.25">
      <c r="A5438">
        <v>-8049114.2825615304</v>
      </c>
      <c r="B5438">
        <v>-82224.128881249897</v>
      </c>
      <c r="C5438">
        <v>0</v>
      </c>
    </row>
    <row r="5439" spans="1:3" x14ac:dyDescent="0.25">
      <c r="A5439">
        <v>-8048179.8036846099</v>
      </c>
      <c r="B5439">
        <v>-82224.128881249897</v>
      </c>
      <c r="C5439">
        <v>0</v>
      </c>
    </row>
    <row r="5440" spans="1:3" x14ac:dyDescent="0.25">
      <c r="A5440">
        <v>-8047245.3248076905</v>
      </c>
      <c r="B5440">
        <v>-82224.128881249897</v>
      </c>
      <c r="C5440">
        <v>0</v>
      </c>
    </row>
    <row r="5441" spans="1:3" x14ac:dyDescent="0.25">
      <c r="A5441">
        <v>-8046310.8459307598</v>
      </c>
      <c r="B5441">
        <v>-82224.128881249897</v>
      </c>
      <c r="C5441">
        <v>0</v>
      </c>
    </row>
    <row r="5442" spans="1:3" x14ac:dyDescent="0.25">
      <c r="A5442">
        <v>-8045376.3670538403</v>
      </c>
      <c r="B5442">
        <v>-82224.128881249897</v>
      </c>
      <c r="C5442">
        <v>0</v>
      </c>
    </row>
    <row r="5443" spans="1:3" x14ac:dyDescent="0.25">
      <c r="A5443">
        <v>-8044441.8881769199</v>
      </c>
      <c r="B5443">
        <v>-82224.128881249897</v>
      </c>
      <c r="C5443">
        <v>0</v>
      </c>
    </row>
    <row r="5444" spans="1:3" x14ac:dyDescent="0.25">
      <c r="A5444">
        <v>-8093034.7897769203</v>
      </c>
      <c r="B5444">
        <v>-83158.607758035694</v>
      </c>
      <c r="C5444">
        <v>5.4985908791422801E-3</v>
      </c>
    </row>
    <row r="5445" spans="1:3" x14ac:dyDescent="0.25">
      <c r="A5445">
        <v>-8092100.3108999897</v>
      </c>
      <c r="B5445">
        <v>-83158.607758035694</v>
      </c>
      <c r="C5445">
        <v>8.4071028977632505E-3</v>
      </c>
    </row>
    <row r="5446" spans="1:3" x14ac:dyDescent="0.25">
      <c r="A5446">
        <v>-8091165.8320230702</v>
      </c>
      <c r="B5446">
        <v>-83158.607758035694</v>
      </c>
      <c r="C5446">
        <v>9.5765311270952207E-3</v>
      </c>
    </row>
    <row r="5447" spans="1:3" x14ac:dyDescent="0.25">
      <c r="A5447">
        <v>-8090231.3531461498</v>
      </c>
      <c r="B5447">
        <v>-83158.607758035694</v>
      </c>
      <c r="C5447">
        <v>1.4168025925755501E-2</v>
      </c>
    </row>
    <row r="5448" spans="1:3" x14ac:dyDescent="0.25">
      <c r="A5448">
        <v>-8089296.8742692303</v>
      </c>
      <c r="B5448">
        <v>-83158.607758035694</v>
      </c>
      <c r="C5448">
        <v>2.0595571026205999E-2</v>
      </c>
    </row>
    <row r="5449" spans="1:3" x14ac:dyDescent="0.25">
      <c r="A5449">
        <v>-8088362.3953922996</v>
      </c>
      <c r="B5449">
        <v>-83158.607758035694</v>
      </c>
      <c r="C5449">
        <v>3.4437991678714697E-2</v>
      </c>
    </row>
    <row r="5450" spans="1:3" x14ac:dyDescent="0.25">
      <c r="A5450">
        <v>-8087427.9165153801</v>
      </c>
      <c r="B5450">
        <v>-83158.607758035694</v>
      </c>
      <c r="C5450">
        <v>4.9575503915548297E-2</v>
      </c>
    </row>
    <row r="5451" spans="1:3" x14ac:dyDescent="0.25">
      <c r="A5451">
        <v>-8086493.4376384597</v>
      </c>
      <c r="B5451">
        <v>-83158.607758035694</v>
      </c>
      <c r="C5451">
        <v>5.9365868568420403E-2</v>
      </c>
    </row>
    <row r="5452" spans="1:3" x14ac:dyDescent="0.25">
      <c r="A5452">
        <v>-8085558.95876153</v>
      </c>
      <c r="B5452">
        <v>-83158.607758035694</v>
      </c>
      <c r="C5452">
        <v>7.8968383371829903E-2</v>
      </c>
    </row>
    <row r="5453" spans="1:3" x14ac:dyDescent="0.25">
      <c r="A5453">
        <v>-8084624.4798846096</v>
      </c>
      <c r="B5453">
        <v>-83158.607758035694</v>
      </c>
      <c r="C5453">
        <v>0.103969849646091</v>
      </c>
    </row>
    <row r="5454" spans="1:3" x14ac:dyDescent="0.25">
      <c r="A5454">
        <v>-8083690.0010076901</v>
      </c>
      <c r="B5454">
        <v>-83158.607758035694</v>
      </c>
      <c r="C5454">
        <v>0.123276710510253</v>
      </c>
    </row>
    <row r="5455" spans="1:3" x14ac:dyDescent="0.25">
      <c r="A5455">
        <v>-8082755.5221307604</v>
      </c>
      <c r="B5455">
        <v>-83158.607758035694</v>
      </c>
      <c r="C5455">
        <v>0.15326181054115201</v>
      </c>
    </row>
    <row r="5456" spans="1:3" x14ac:dyDescent="0.25">
      <c r="A5456">
        <v>-8081821.0432538399</v>
      </c>
      <c r="B5456">
        <v>-83158.607758035694</v>
      </c>
      <c r="C5456">
        <v>0.17945674061775199</v>
      </c>
    </row>
    <row r="5457" spans="1:3" x14ac:dyDescent="0.25">
      <c r="A5457">
        <v>-8080886.5643769205</v>
      </c>
      <c r="B5457">
        <v>-83158.607758035694</v>
      </c>
      <c r="C5457">
        <v>0.21409702301025299</v>
      </c>
    </row>
    <row r="5458" spans="1:3" x14ac:dyDescent="0.25">
      <c r="A5458">
        <v>-8079952.0855</v>
      </c>
      <c r="B5458">
        <v>-83158.607758035694</v>
      </c>
      <c r="C5458">
        <v>0.249167129397392</v>
      </c>
    </row>
    <row r="5459" spans="1:3" x14ac:dyDescent="0.25">
      <c r="A5459">
        <v>-8079017.6066230703</v>
      </c>
      <c r="B5459">
        <v>-83158.607758035694</v>
      </c>
      <c r="C5459">
        <v>0.28006792068481401</v>
      </c>
    </row>
    <row r="5460" spans="1:3" x14ac:dyDescent="0.25">
      <c r="A5460">
        <v>-8078083.1277461499</v>
      </c>
      <c r="B5460">
        <v>-83158.607758035694</v>
      </c>
      <c r="C5460">
        <v>0.31358173489570601</v>
      </c>
    </row>
    <row r="5461" spans="1:3" x14ac:dyDescent="0.25">
      <c r="A5461">
        <v>-8077148.6488692304</v>
      </c>
      <c r="B5461">
        <v>-83158.607758035694</v>
      </c>
      <c r="C5461">
        <v>0.316052436828613</v>
      </c>
    </row>
    <row r="5462" spans="1:3" x14ac:dyDescent="0.25">
      <c r="A5462">
        <v>-8076214.1699922998</v>
      </c>
      <c r="B5462">
        <v>-83158.607758035694</v>
      </c>
      <c r="C5462">
        <v>0.35041710734367298</v>
      </c>
    </row>
    <row r="5463" spans="1:3" x14ac:dyDescent="0.25">
      <c r="A5463">
        <v>-8075279.6911153803</v>
      </c>
      <c r="B5463">
        <v>-83158.607758035694</v>
      </c>
      <c r="C5463">
        <v>0.38337904214858998</v>
      </c>
    </row>
    <row r="5464" spans="1:3" x14ac:dyDescent="0.25">
      <c r="A5464">
        <v>-8074345.2122384598</v>
      </c>
      <c r="B5464">
        <v>-83158.607758035694</v>
      </c>
      <c r="C5464">
        <v>0.41500741243362399</v>
      </c>
    </row>
    <row r="5465" spans="1:3" x14ac:dyDescent="0.25">
      <c r="A5465">
        <v>-8073410.7333615301</v>
      </c>
      <c r="B5465">
        <v>-83158.607758035694</v>
      </c>
      <c r="C5465">
        <v>0.441494941711425</v>
      </c>
    </row>
    <row r="5466" spans="1:3" x14ac:dyDescent="0.25">
      <c r="A5466">
        <v>-8072476.2544846097</v>
      </c>
      <c r="B5466">
        <v>-83158.607758035694</v>
      </c>
      <c r="C5466">
        <v>0.47570228576660101</v>
      </c>
    </row>
    <row r="5467" spans="1:3" x14ac:dyDescent="0.25">
      <c r="A5467">
        <v>-8071541.7756076902</v>
      </c>
      <c r="B5467">
        <v>-83158.607758035694</v>
      </c>
      <c r="C5467">
        <v>0.50213521718978804</v>
      </c>
    </row>
    <row r="5468" spans="1:3" x14ac:dyDescent="0.25">
      <c r="A5468">
        <v>-8070607.2967307596</v>
      </c>
      <c r="B5468">
        <v>-83158.607758035694</v>
      </c>
      <c r="C5468">
        <v>0.49956658482551503</v>
      </c>
    </row>
    <row r="5469" spans="1:3" x14ac:dyDescent="0.25">
      <c r="A5469">
        <v>-8069672.8178538401</v>
      </c>
      <c r="B5469">
        <v>-83158.607758035694</v>
      </c>
      <c r="C5469">
        <v>0.52647644281387296</v>
      </c>
    </row>
    <row r="5470" spans="1:3" x14ac:dyDescent="0.25">
      <c r="A5470">
        <v>-8068738.3389769197</v>
      </c>
      <c r="B5470">
        <v>-83158.607758035694</v>
      </c>
      <c r="C5470">
        <v>0.526702880859375</v>
      </c>
    </row>
    <row r="5471" spans="1:3" x14ac:dyDescent="0.25">
      <c r="A5471">
        <v>-8067803.8601000002</v>
      </c>
      <c r="B5471">
        <v>-83158.607758035694</v>
      </c>
      <c r="C5471">
        <v>0.54848575592041005</v>
      </c>
    </row>
    <row r="5472" spans="1:3" x14ac:dyDescent="0.25">
      <c r="A5472">
        <v>-8066869.3812230704</v>
      </c>
      <c r="B5472">
        <v>-83158.607758035694</v>
      </c>
      <c r="C5472">
        <v>0</v>
      </c>
    </row>
    <row r="5473" spans="1:3" x14ac:dyDescent="0.25">
      <c r="A5473">
        <v>-8065934.90234615</v>
      </c>
      <c r="B5473">
        <v>-83158.607758035694</v>
      </c>
      <c r="C5473">
        <v>0</v>
      </c>
    </row>
    <row r="5474" spans="1:3" x14ac:dyDescent="0.25">
      <c r="A5474">
        <v>-8065000.4234692296</v>
      </c>
      <c r="B5474">
        <v>-83158.607758035694</v>
      </c>
      <c r="C5474">
        <v>0</v>
      </c>
    </row>
    <row r="5475" spans="1:3" x14ac:dyDescent="0.25">
      <c r="A5475">
        <v>-8064065.9445922999</v>
      </c>
      <c r="B5475">
        <v>-83158.607758035694</v>
      </c>
      <c r="C5475">
        <v>0</v>
      </c>
    </row>
    <row r="5476" spans="1:3" x14ac:dyDescent="0.25">
      <c r="A5476">
        <v>-8063131.4657153804</v>
      </c>
      <c r="B5476">
        <v>-83158.607758035694</v>
      </c>
      <c r="C5476">
        <v>0</v>
      </c>
    </row>
    <row r="5477" spans="1:3" x14ac:dyDescent="0.25">
      <c r="A5477">
        <v>-8062196.98683846</v>
      </c>
      <c r="B5477">
        <v>-83158.607758035694</v>
      </c>
      <c r="C5477">
        <v>0</v>
      </c>
    </row>
    <row r="5478" spans="1:3" x14ac:dyDescent="0.25">
      <c r="A5478">
        <v>-8061262.5079615302</v>
      </c>
      <c r="B5478">
        <v>-83158.607758035694</v>
      </c>
      <c r="C5478">
        <v>0</v>
      </c>
    </row>
    <row r="5479" spans="1:3" x14ac:dyDescent="0.25">
      <c r="A5479">
        <v>-8060328.0290846098</v>
      </c>
      <c r="B5479">
        <v>-83158.607758035694</v>
      </c>
      <c r="C5479">
        <v>0</v>
      </c>
    </row>
    <row r="5480" spans="1:3" x14ac:dyDescent="0.25">
      <c r="A5480">
        <v>-8059393.5502076903</v>
      </c>
      <c r="B5480">
        <v>-83158.607758035694</v>
      </c>
      <c r="C5480">
        <v>0</v>
      </c>
    </row>
    <row r="5481" spans="1:3" x14ac:dyDescent="0.25">
      <c r="A5481">
        <v>-8058459.0713307597</v>
      </c>
      <c r="B5481">
        <v>-83158.607758035694</v>
      </c>
      <c r="C5481">
        <v>0</v>
      </c>
    </row>
    <row r="5482" spans="1:3" x14ac:dyDescent="0.25">
      <c r="A5482">
        <v>-8057524.5924538402</v>
      </c>
      <c r="B5482">
        <v>-83158.607758035694</v>
      </c>
      <c r="C5482">
        <v>0</v>
      </c>
    </row>
    <row r="5483" spans="1:3" x14ac:dyDescent="0.25">
      <c r="A5483">
        <v>-8056590.1135769198</v>
      </c>
      <c r="B5483">
        <v>-83158.607758035694</v>
      </c>
      <c r="C5483">
        <v>0</v>
      </c>
    </row>
    <row r="5484" spans="1:3" x14ac:dyDescent="0.25">
      <c r="A5484">
        <v>-8055655.6347000003</v>
      </c>
      <c r="B5484">
        <v>-83158.607758035694</v>
      </c>
      <c r="C5484">
        <v>0</v>
      </c>
    </row>
    <row r="5485" spans="1:3" x14ac:dyDescent="0.25">
      <c r="A5485">
        <v>-8054721.1558230696</v>
      </c>
      <c r="B5485">
        <v>-83158.607758035694</v>
      </c>
      <c r="C5485">
        <v>0</v>
      </c>
    </row>
    <row r="5486" spans="1:3" x14ac:dyDescent="0.25">
      <c r="A5486">
        <v>-8053786.6769461501</v>
      </c>
      <c r="B5486">
        <v>-83158.607758035694</v>
      </c>
      <c r="C5486">
        <v>0</v>
      </c>
    </row>
    <row r="5487" spans="1:3" x14ac:dyDescent="0.25">
      <c r="A5487">
        <v>-8052852.1980692297</v>
      </c>
      <c r="B5487">
        <v>-83158.607758035694</v>
      </c>
      <c r="C5487">
        <v>0</v>
      </c>
    </row>
    <row r="5488" spans="1:3" x14ac:dyDescent="0.25">
      <c r="A5488">
        <v>-8051917.7191923</v>
      </c>
      <c r="B5488">
        <v>-83158.607758035694</v>
      </c>
      <c r="C5488">
        <v>0</v>
      </c>
    </row>
    <row r="5489" spans="1:3" x14ac:dyDescent="0.25">
      <c r="A5489">
        <v>-8050983.2403153796</v>
      </c>
      <c r="B5489">
        <v>-83158.607758035694</v>
      </c>
      <c r="C5489">
        <v>0</v>
      </c>
    </row>
    <row r="5490" spans="1:3" x14ac:dyDescent="0.25">
      <c r="A5490">
        <v>-8050048.7614384601</v>
      </c>
      <c r="B5490">
        <v>-83158.607758035694</v>
      </c>
      <c r="C5490">
        <v>0</v>
      </c>
    </row>
    <row r="5491" spans="1:3" x14ac:dyDescent="0.25">
      <c r="A5491">
        <v>-8049114.2825615304</v>
      </c>
      <c r="B5491">
        <v>-83158.607758035694</v>
      </c>
      <c r="C5491">
        <v>0</v>
      </c>
    </row>
    <row r="5492" spans="1:3" x14ac:dyDescent="0.25">
      <c r="A5492">
        <v>-8048179.8036846099</v>
      </c>
      <c r="B5492">
        <v>-83158.607758035694</v>
      </c>
      <c r="C5492">
        <v>0</v>
      </c>
    </row>
    <row r="5493" spans="1:3" x14ac:dyDescent="0.25">
      <c r="A5493">
        <v>-8047245.3248076905</v>
      </c>
      <c r="B5493">
        <v>-83158.607758035694</v>
      </c>
      <c r="C5493">
        <v>0</v>
      </c>
    </row>
    <row r="5494" spans="1:3" x14ac:dyDescent="0.25">
      <c r="A5494">
        <v>-8046310.8459307598</v>
      </c>
      <c r="B5494">
        <v>-83158.607758035694</v>
      </c>
      <c r="C5494">
        <v>0</v>
      </c>
    </row>
    <row r="5495" spans="1:3" x14ac:dyDescent="0.25">
      <c r="A5495">
        <v>-8045376.3670538403</v>
      </c>
      <c r="B5495">
        <v>-83158.607758035694</v>
      </c>
      <c r="C5495">
        <v>0</v>
      </c>
    </row>
    <row r="5496" spans="1:3" x14ac:dyDescent="0.25">
      <c r="A5496">
        <v>-8044441.8881769199</v>
      </c>
      <c r="B5496">
        <v>-83158.607758035694</v>
      </c>
      <c r="C5496">
        <v>0</v>
      </c>
    </row>
    <row r="5497" spans="1:3" x14ac:dyDescent="0.25">
      <c r="A5497">
        <v>-8093034.7897769203</v>
      </c>
      <c r="B5497">
        <v>-84093.086634821404</v>
      </c>
      <c r="C5497">
        <v>5.5251508019864498E-3</v>
      </c>
    </row>
    <row r="5498" spans="1:3" x14ac:dyDescent="0.25">
      <c r="A5498">
        <v>-8092100.3108999897</v>
      </c>
      <c r="B5498">
        <v>-84093.086634821404</v>
      </c>
      <c r="C5498">
        <v>8.4436386823654105E-3</v>
      </c>
    </row>
    <row r="5499" spans="1:3" x14ac:dyDescent="0.25">
      <c r="A5499">
        <v>-8091165.8320230702</v>
      </c>
      <c r="B5499">
        <v>-84093.086634821404</v>
      </c>
      <c r="C5499">
        <v>1.28391683101654E-2</v>
      </c>
    </row>
    <row r="5500" spans="1:3" x14ac:dyDescent="0.25">
      <c r="A5500">
        <v>-8090231.3531461498</v>
      </c>
      <c r="B5500">
        <v>-84093.086634821404</v>
      </c>
      <c r="C5500">
        <v>1.8480528146028501E-2</v>
      </c>
    </row>
    <row r="5501" spans="1:3" x14ac:dyDescent="0.25">
      <c r="A5501">
        <v>-8089296.8742692303</v>
      </c>
      <c r="B5501">
        <v>-84093.086634821404</v>
      </c>
      <c r="C5501">
        <v>2.6631822809576901E-2</v>
      </c>
    </row>
    <row r="5502" spans="1:3" x14ac:dyDescent="0.25">
      <c r="A5502">
        <v>-8088362.3953922996</v>
      </c>
      <c r="B5502">
        <v>-84093.086634821404</v>
      </c>
      <c r="C5502">
        <v>3.8834732025861698E-2</v>
      </c>
    </row>
    <row r="5503" spans="1:3" x14ac:dyDescent="0.25">
      <c r="A5503">
        <v>-8087427.9165153801</v>
      </c>
      <c r="B5503">
        <v>-84093.086634821404</v>
      </c>
      <c r="C5503">
        <v>4.4241257011890397E-2</v>
      </c>
    </row>
    <row r="5504" spans="1:3" x14ac:dyDescent="0.25">
      <c r="A5504">
        <v>-8086493.4376384597</v>
      </c>
      <c r="B5504">
        <v>-84093.086634821404</v>
      </c>
      <c r="C5504">
        <v>5.9954639524221399E-2</v>
      </c>
    </row>
    <row r="5505" spans="1:3" x14ac:dyDescent="0.25">
      <c r="A5505">
        <v>-8085558.95876153</v>
      </c>
      <c r="B5505">
        <v>-84093.086634821404</v>
      </c>
      <c r="C5505">
        <v>7.9783394932746804E-2</v>
      </c>
    </row>
    <row r="5506" spans="1:3" x14ac:dyDescent="0.25">
      <c r="A5506">
        <v>-8084624.4798846096</v>
      </c>
      <c r="B5506">
        <v>-84093.086634821404</v>
      </c>
      <c r="C5506">
        <v>0.10488771647214799</v>
      </c>
    </row>
    <row r="5507" spans="1:3" x14ac:dyDescent="0.25">
      <c r="A5507">
        <v>-8083690.0010076901</v>
      </c>
      <c r="B5507">
        <v>-84093.086634821404</v>
      </c>
      <c r="C5507">
        <v>0.13405171036720201</v>
      </c>
    </row>
    <row r="5508" spans="1:3" x14ac:dyDescent="0.25">
      <c r="A5508">
        <v>-8082755.5221307604</v>
      </c>
      <c r="B5508">
        <v>-84093.086634821404</v>
      </c>
      <c r="C5508">
        <v>0.163076862692832</v>
      </c>
    </row>
    <row r="5509" spans="1:3" x14ac:dyDescent="0.25">
      <c r="A5509">
        <v>-8081821.0432538399</v>
      </c>
      <c r="B5509">
        <v>-84093.086634821404</v>
      </c>
      <c r="C5509">
        <v>0.1682670712471</v>
      </c>
    </row>
    <row r="5510" spans="1:3" x14ac:dyDescent="0.25">
      <c r="A5510">
        <v>-8080886.5643769205</v>
      </c>
      <c r="B5510">
        <v>-84093.086634821404</v>
      </c>
      <c r="C5510">
        <v>0.20510707795619901</v>
      </c>
    </row>
    <row r="5511" spans="1:3" x14ac:dyDescent="0.25">
      <c r="A5511">
        <v>-8079952.0855</v>
      </c>
      <c r="B5511">
        <v>-84093.086634821404</v>
      </c>
      <c r="C5511">
        <v>0.243227988481521</v>
      </c>
    </row>
    <row r="5512" spans="1:3" x14ac:dyDescent="0.25">
      <c r="A5512">
        <v>-8079017.6066230703</v>
      </c>
      <c r="B5512">
        <v>-84093.086634821404</v>
      </c>
      <c r="C5512">
        <v>0.26680317521095198</v>
      </c>
    </row>
    <row r="5513" spans="1:3" x14ac:dyDescent="0.25">
      <c r="A5513">
        <v>-8078083.1277461499</v>
      </c>
      <c r="B5513">
        <v>-84093.086634821404</v>
      </c>
      <c r="C5513">
        <v>0.29474252462387002</v>
      </c>
    </row>
    <row r="5514" spans="1:3" x14ac:dyDescent="0.25">
      <c r="A5514">
        <v>-8077148.6488692304</v>
      </c>
      <c r="B5514">
        <v>-84093.086634821404</v>
      </c>
      <c r="C5514">
        <v>0.32559081912040699</v>
      </c>
    </row>
    <row r="5515" spans="1:3" x14ac:dyDescent="0.25">
      <c r="A5515">
        <v>-8076214.1699922998</v>
      </c>
      <c r="B5515">
        <v>-84093.086634821404</v>
      </c>
      <c r="C5515">
        <v>0.359685719013214</v>
      </c>
    </row>
    <row r="5516" spans="1:3" x14ac:dyDescent="0.25">
      <c r="A5516">
        <v>-8075279.6911153803</v>
      </c>
      <c r="B5516">
        <v>-84093.086634821404</v>
      </c>
      <c r="C5516">
        <v>0.39065650105476302</v>
      </c>
    </row>
    <row r="5517" spans="1:3" x14ac:dyDescent="0.25">
      <c r="A5517">
        <v>-8074345.2122384598</v>
      </c>
      <c r="B5517">
        <v>-84093.086634821404</v>
      </c>
      <c r="C5517">
        <v>0.39225709438323902</v>
      </c>
    </row>
    <row r="5518" spans="1:3" x14ac:dyDescent="0.25">
      <c r="A5518">
        <v>-8073410.7333615301</v>
      </c>
      <c r="B5518">
        <v>-84093.086634821404</v>
      </c>
      <c r="C5518">
        <v>0.422667175531387</v>
      </c>
    </row>
    <row r="5519" spans="1:3" x14ac:dyDescent="0.25">
      <c r="A5519">
        <v>-8072476.2544846097</v>
      </c>
      <c r="B5519">
        <v>-84093.086634821404</v>
      </c>
      <c r="C5519">
        <v>0.45421409606933499</v>
      </c>
    </row>
    <row r="5520" spans="1:3" x14ac:dyDescent="0.25">
      <c r="A5520">
        <v>-8071541.7756076902</v>
      </c>
      <c r="B5520">
        <v>-84093.086634821404</v>
      </c>
      <c r="C5520">
        <v>0.48218643665313698</v>
      </c>
    </row>
    <row r="5521" spans="1:3" x14ac:dyDescent="0.25">
      <c r="A5521">
        <v>-8070607.2967307596</v>
      </c>
      <c r="B5521">
        <v>-84093.086634821404</v>
      </c>
      <c r="C5521">
        <v>0.47798043489456099</v>
      </c>
    </row>
    <row r="5522" spans="1:3" x14ac:dyDescent="0.25">
      <c r="A5522">
        <v>-8069672.8178538401</v>
      </c>
      <c r="B5522">
        <v>-84093.086634821404</v>
      </c>
      <c r="C5522">
        <v>0.50386524200439398</v>
      </c>
    </row>
    <row r="5523" spans="1:3" x14ac:dyDescent="0.25">
      <c r="A5523">
        <v>-8068738.3389769197</v>
      </c>
      <c r="B5523">
        <v>-84093.086634821404</v>
      </c>
      <c r="C5523">
        <v>0.50410217046737604</v>
      </c>
    </row>
    <row r="5524" spans="1:3" x14ac:dyDescent="0.25">
      <c r="A5524">
        <v>-8067803.8601000002</v>
      </c>
      <c r="B5524">
        <v>-84093.086634821404</v>
      </c>
      <c r="C5524">
        <v>0.52993041276931696</v>
      </c>
    </row>
    <row r="5525" spans="1:3" x14ac:dyDescent="0.25">
      <c r="A5525">
        <v>-8066869.3812230704</v>
      </c>
      <c r="B5525">
        <v>-84093.086634821404</v>
      </c>
      <c r="C5525">
        <v>0</v>
      </c>
    </row>
    <row r="5526" spans="1:3" x14ac:dyDescent="0.25">
      <c r="A5526">
        <v>-8065934.90234615</v>
      </c>
      <c r="B5526">
        <v>-84093.086634821404</v>
      </c>
      <c r="C5526">
        <v>0</v>
      </c>
    </row>
    <row r="5527" spans="1:3" x14ac:dyDescent="0.25">
      <c r="A5527">
        <v>-8065000.4234692296</v>
      </c>
      <c r="B5527">
        <v>-84093.086634821404</v>
      </c>
      <c r="C5527">
        <v>0</v>
      </c>
    </row>
    <row r="5528" spans="1:3" x14ac:dyDescent="0.25">
      <c r="A5528">
        <v>-8064065.9445922999</v>
      </c>
      <c r="B5528">
        <v>-84093.086634821404</v>
      </c>
      <c r="C5528">
        <v>0</v>
      </c>
    </row>
    <row r="5529" spans="1:3" x14ac:dyDescent="0.25">
      <c r="A5529">
        <v>-8063131.4657153804</v>
      </c>
      <c r="B5529">
        <v>-84093.086634821404</v>
      </c>
      <c r="C5529">
        <v>0</v>
      </c>
    </row>
    <row r="5530" spans="1:3" x14ac:dyDescent="0.25">
      <c r="A5530">
        <v>-8062196.98683846</v>
      </c>
      <c r="B5530">
        <v>-84093.086634821404</v>
      </c>
      <c r="C5530">
        <v>0</v>
      </c>
    </row>
    <row r="5531" spans="1:3" x14ac:dyDescent="0.25">
      <c r="A5531">
        <v>-8061262.5079615302</v>
      </c>
      <c r="B5531">
        <v>-84093.086634821404</v>
      </c>
      <c r="C5531">
        <v>0</v>
      </c>
    </row>
    <row r="5532" spans="1:3" x14ac:dyDescent="0.25">
      <c r="A5532">
        <v>-8060328.0290846098</v>
      </c>
      <c r="B5532">
        <v>-84093.086634821404</v>
      </c>
      <c r="C5532">
        <v>0</v>
      </c>
    </row>
    <row r="5533" spans="1:3" x14ac:dyDescent="0.25">
      <c r="A5533">
        <v>-8059393.5502076903</v>
      </c>
      <c r="B5533">
        <v>-84093.086634821404</v>
      </c>
      <c r="C5533">
        <v>0</v>
      </c>
    </row>
    <row r="5534" spans="1:3" x14ac:dyDescent="0.25">
      <c r="A5534">
        <v>-8058459.0713307597</v>
      </c>
      <c r="B5534">
        <v>-84093.086634821404</v>
      </c>
      <c r="C5534">
        <v>0</v>
      </c>
    </row>
    <row r="5535" spans="1:3" x14ac:dyDescent="0.25">
      <c r="A5535">
        <v>-8057524.5924538402</v>
      </c>
      <c r="B5535">
        <v>-84093.086634821404</v>
      </c>
      <c r="C5535">
        <v>0</v>
      </c>
    </row>
    <row r="5536" spans="1:3" x14ac:dyDescent="0.25">
      <c r="A5536">
        <v>-8056590.1135769198</v>
      </c>
      <c r="B5536">
        <v>-84093.086634821404</v>
      </c>
      <c r="C5536">
        <v>0</v>
      </c>
    </row>
    <row r="5537" spans="1:3" x14ac:dyDescent="0.25">
      <c r="A5537">
        <v>-8055655.6347000003</v>
      </c>
      <c r="B5537">
        <v>-84093.086634821404</v>
      </c>
      <c r="C5537">
        <v>0</v>
      </c>
    </row>
    <row r="5538" spans="1:3" x14ac:dyDescent="0.25">
      <c r="A5538">
        <v>-8054721.1558230696</v>
      </c>
      <c r="B5538">
        <v>-84093.086634821404</v>
      </c>
      <c r="C5538">
        <v>0</v>
      </c>
    </row>
    <row r="5539" spans="1:3" x14ac:dyDescent="0.25">
      <c r="A5539">
        <v>-8053786.6769461501</v>
      </c>
      <c r="B5539">
        <v>-84093.086634821404</v>
      </c>
      <c r="C5539">
        <v>0</v>
      </c>
    </row>
    <row r="5540" spans="1:3" x14ac:dyDescent="0.25">
      <c r="A5540">
        <v>-8052852.1980692297</v>
      </c>
      <c r="B5540">
        <v>-84093.086634821404</v>
      </c>
      <c r="C5540">
        <v>0</v>
      </c>
    </row>
    <row r="5541" spans="1:3" x14ac:dyDescent="0.25">
      <c r="A5541">
        <v>-8051917.7191923</v>
      </c>
      <c r="B5541">
        <v>-84093.086634821404</v>
      </c>
      <c r="C5541">
        <v>0</v>
      </c>
    </row>
    <row r="5542" spans="1:3" x14ac:dyDescent="0.25">
      <c r="A5542">
        <v>-8050983.2403153796</v>
      </c>
      <c r="B5542">
        <v>-84093.086634821404</v>
      </c>
      <c r="C5542">
        <v>0</v>
      </c>
    </row>
    <row r="5543" spans="1:3" x14ac:dyDescent="0.25">
      <c r="A5543">
        <v>-8050048.7614384601</v>
      </c>
      <c r="B5543">
        <v>-84093.086634821404</v>
      </c>
      <c r="C5543">
        <v>0</v>
      </c>
    </row>
    <row r="5544" spans="1:3" x14ac:dyDescent="0.25">
      <c r="A5544">
        <v>-8049114.2825615304</v>
      </c>
      <c r="B5544">
        <v>-84093.086634821404</v>
      </c>
      <c r="C5544">
        <v>0</v>
      </c>
    </row>
    <row r="5545" spans="1:3" x14ac:dyDescent="0.25">
      <c r="A5545">
        <v>-8048179.8036846099</v>
      </c>
      <c r="B5545">
        <v>-84093.086634821404</v>
      </c>
      <c r="C5545">
        <v>0</v>
      </c>
    </row>
    <row r="5546" spans="1:3" x14ac:dyDescent="0.25">
      <c r="A5546">
        <v>-8047245.3248076905</v>
      </c>
      <c r="B5546">
        <v>-84093.086634821404</v>
      </c>
      <c r="C5546">
        <v>0</v>
      </c>
    </row>
    <row r="5547" spans="1:3" x14ac:dyDescent="0.25">
      <c r="A5547">
        <v>-8046310.8459307598</v>
      </c>
      <c r="B5547">
        <v>-84093.086634821404</v>
      </c>
      <c r="C5547">
        <v>0</v>
      </c>
    </row>
    <row r="5548" spans="1:3" x14ac:dyDescent="0.25">
      <c r="A5548">
        <v>-8045376.3670538403</v>
      </c>
      <c r="B5548">
        <v>-84093.086634821404</v>
      </c>
      <c r="C5548">
        <v>0</v>
      </c>
    </row>
    <row r="5549" spans="1:3" x14ac:dyDescent="0.25">
      <c r="A5549">
        <v>-8093969.2686538398</v>
      </c>
      <c r="B5549">
        <v>-85027.565511607099</v>
      </c>
      <c r="C5549">
        <v>5.2848760969936804E-3</v>
      </c>
    </row>
    <row r="5550" spans="1:3" x14ac:dyDescent="0.25">
      <c r="A5550">
        <v>-8093034.7897769203</v>
      </c>
      <c r="B5550">
        <v>-85027.565511607099</v>
      </c>
      <c r="C5550">
        <v>8.0129625275731E-3</v>
      </c>
    </row>
    <row r="5551" spans="1:3" x14ac:dyDescent="0.25">
      <c r="A5551">
        <v>-8092100.3108999897</v>
      </c>
      <c r="B5551">
        <v>-85027.565511607099</v>
      </c>
      <c r="C5551">
        <v>1.19362762197852E-2</v>
      </c>
    </row>
    <row r="5552" spans="1:3" x14ac:dyDescent="0.25">
      <c r="A5552">
        <v>-8091165.8320230702</v>
      </c>
      <c r="B5552">
        <v>-85027.565511607099</v>
      </c>
      <c r="C5552">
        <v>1.71394869685173E-2</v>
      </c>
    </row>
    <row r="5553" spans="1:3" x14ac:dyDescent="0.25">
      <c r="A5553">
        <v>-8090231.3531461498</v>
      </c>
      <c r="B5553">
        <v>-85027.565511607099</v>
      </c>
      <c r="C5553">
        <v>2.4611823260784101E-2</v>
      </c>
    </row>
    <row r="5554" spans="1:3" x14ac:dyDescent="0.25">
      <c r="A5554">
        <v>-8089296.8742692303</v>
      </c>
      <c r="B5554">
        <v>-85027.565511607099</v>
      </c>
      <c r="C5554">
        <v>2.73411609232425E-2</v>
      </c>
    </row>
    <row r="5555" spans="1:3" x14ac:dyDescent="0.25">
      <c r="A5555">
        <v>-8088362.3953922996</v>
      </c>
      <c r="B5555">
        <v>-85027.565511607099</v>
      </c>
      <c r="C5555">
        <v>3.9587780833244303E-2</v>
      </c>
    </row>
    <row r="5556" spans="1:3" x14ac:dyDescent="0.25">
      <c r="A5556">
        <v>-8087427.9165153801</v>
      </c>
      <c r="B5556">
        <v>-85027.565511607099</v>
      </c>
      <c r="C5556">
        <v>5.2465803921222597E-2</v>
      </c>
    </row>
    <row r="5557" spans="1:3" x14ac:dyDescent="0.25">
      <c r="A5557">
        <v>-8086493.4376384597</v>
      </c>
      <c r="B5557">
        <v>-85027.565511607099</v>
      </c>
      <c r="C5557">
        <v>7.0296801626682198E-2</v>
      </c>
    </row>
    <row r="5558" spans="1:3" x14ac:dyDescent="0.25">
      <c r="A5558">
        <v>-8085558.95876153</v>
      </c>
      <c r="B5558">
        <v>-85027.565511607099</v>
      </c>
      <c r="C5558">
        <v>9.3502931296825395E-2</v>
      </c>
    </row>
    <row r="5559" spans="1:3" x14ac:dyDescent="0.25">
      <c r="A5559">
        <v>-8084624.4798846096</v>
      </c>
      <c r="B5559">
        <v>-85027.565511607099</v>
      </c>
      <c r="C5559">
        <v>0.105663314461708</v>
      </c>
    </row>
    <row r="5560" spans="1:3" x14ac:dyDescent="0.25">
      <c r="A5560">
        <v>-8083690.0010076901</v>
      </c>
      <c r="B5560">
        <v>-85027.565511607099</v>
      </c>
      <c r="C5560">
        <v>0.131770029664039</v>
      </c>
    </row>
    <row r="5561" spans="1:3" x14ac:dyDescent="0.25">
      <c r="A5561">
        <v>-8082755.5221307604</v>
      </c>
      <c r="B5561">
        <v>-85027.565511607099</v>
      </c>
      <c r="C5561">
        <v>0.164435625076293</v>
      </c>
    </row>
    <row r="5562" spans="1:3" x14ac:dyDescent="0.25">
      <c r="A5562">
        <v>-8081821.0432538399</v>
      </c>
      <c r="B5562">
        <v>-85027.565511607099</v>
      </c>
      <c r="C5562">
        <v>0.18316838145256001</v>
      </c>
    </row>
    <row r="5563" spans="1:3" x14ac:dyDescent="0.25">
      <c r="A5563">
        <v>-8080886.5643769205</v>
      </c>
      <c r="B5563">
        <v>-85027.565511607099</v>
      </c>
      <c r="C5563">
        <v>0.222487792372703</v>
      </c>
    </row>
    <row r="5564" spans="1:3" x14ac:dyDescent="0.25">
      <c r="A5564">
        <v>-8079952.0855</v>
      </c>
      <c r="B5564">
        <v>-85027.565511607099</v>
      </c>
      <c r="C5564">
        <v>0.244432657957077</v>
      </c>
    </row>
    <row r="5565" spans="1:3" x14ac:dyDescent="0.25">
      <c r="A5565">
        <v>-8079017.6066230703</v>
      </c>
      <c r="B5565">
        <v>-85027.565511607099</v>
      </c>
      <c r="C5565">
        <v>0.26163512468338002</v>
      </c>
    </row>
    <row r="5566" spans="1:3" x14ac:dyDescent="0.25">
      <c r="A5566">
        <v>-8078083.1277461499</v>
      </c>
      <c r="B5566">
        <v>-85027.565511607099</v>
      </c>
      <c r="C5566">
        <v>0.28205633163452098</v>
      </c>
    </row>
    <row r="5567" spans="1:3" x14ac:dyDescent="0.25">
      <c r="A5567">
        <v>-8077148.6488692304</v>
      </c>
      <c r="B5567">
        <v>-85027.565511607099</v>
      </c>
      <c r="C5567">
        <v>0.32054954767227101</v>
      </c>
    </row>
    <row r="5568" spans="1:3" x14ac:dyDescent="0.25">
      <c r="A5568">
        <v>-8076214.1699922998</v>
      </c>
      <c r="B5568">
        <v>-85027.565511607099</v>
      </c>
      <c r="C5568">
        <v>0.348894864320755</v>
      </c>
    </row>
    <row r="5569" spans="1:3" x14ac:dyDescent="0.25">
      <c r="A5569">
        <v>-8075279.6911153803</v>
      </c>
      <c r="B5569">
        <v>-85027.565511607099</v>
      </c>
      <c r="C5569">
        <v>0.372827798128128</v>
      </c>
    </row>
    <row r="5570" spans="1:3" x14ac:dyDescent="0.25">
      <c r="A5570">
        <v>-8074345.2122384598</v>
      </c>
      <c r="B5570">
        <v>-85027.565511607099</v>
      </c>
      <c r="C5570">
        <v>0.40172880887985202</v>
      </c>
    </row>
    <row r="5571" spans="1:3" x14ac:dyDescent="0.25">
      <c r="A5571">
        <v>-8073410.7333615301</v>
      </c>
      <c r="B5571">
        <v>-85027.565511607099</v>
      </c>
      <c r="C5571">
        <v>0.438458442687988</v>
      </c>
    </row>
    <row r="5572" spans="1:3" x14ac:dyDescent="0.25">
      <c r="A5572">
        <v>-8072476.2544846097</v>
      </c>
      <c r="B5572">
        <v>-85027.565511607099</v>
      </c>
      <c r="C5572">
        <v>0.44023331999778698</v>
      </c>
    </row>
    <row r="5573" spans="1:3" x14ac:dyDescent="0.25">
      <c r="A5573">
        <v>-8071541.7756076902</v>
      </c>
      <c r="B5573">
        <v>-85027.565511607099</v>
      </c>
      <c r="C5573">
        <v>0.463462173938751</v>
      </c>
    </row>
    <row r="5574" spans="1:3" x14ac:dyDescent="0.25">
      <c r="A5574">
        <v>-8070607.2967307596</v>
      </c>
      <c r="B5574">
        <v>-85027.565511607099</v>
      </c>
      <c r="C5574">
        <v>0.49018013477325401</v>
      </c>
    </row>
    <row r="5575" spans="1:3" x14ac:dyDescent="0.25">
      <c r="A5575">
        <v>-8069672.8178538401</v>
      </c>
      <c r="B5575">
        <v>-85027.565511607099</v>
      </c>
      <c r="C5575">
        <v>0.48385870456695501</v>
      </c>
    </row>
    <row r="5576" spans="1:3" x14ac:dyDescent="0.25">
      <c r="A5576">
        <v>-8068738.3389769197</v>
      </c>
      <c r="B5576">
        <v>-85027.565511607099</v>
      </c>
      <c r="C5576">
        <v>0.48400712013244601</v>
      </c>
    </row>
    <row r="5577" spans="1:3" x14ac:dyDescent="0.25">
      <c r="A5577">
        <v>-8067803.8601000002</v>
      </c>
      <c r="B5577">
        <v>-85027.565511607099</v>
      </c>
      <c r="C5577">
        <v>0.50893771648406905</v>
      </c>
    </row>
    <row r="5578" spans="1:3" x14ac:dyDescent="0.25">
      <c r="A5578">
        <v>-8066869.3812230704</v>
      </c>
      <c r="B5578">
        <v>-85027.565511607099</v>
      </c>
      <c r="C5578">
        <v>0</v>
      </c>
    </row>
    <row r="5579" spans="1:3" x14ac:dyDescent="0.25">
      <c r="A5579">
        <v>-8065934.90234615</v>
      </c>
      <c r="B5579">
        <v>-85027.565511607099</v>
      </c>
      <c r="C5579">
        <v>0</v>
      </c>
    </row>
    <row r="5580" spans="1:3" x14ac:dyDescent="0.25">
      <c r="A5580">
        <v>-8065000.4234692296</v>
      </c>
      <c r="B5580">
        <v>-85027.565511607099</v>
      </c>
      <c r="C5580">
        <v>0</v>
      </c>
    </row>
    <row r="5581" spans="1:3" x14ac:dyDescent="0.25">
      <c r="A5581">
        <v>-8064065.9445922999</v>
      </c>
      <c r="B5581">
        <v>-85027.565511607099</v>
      </c>
      <c r="C5581">
        <v>0</v>
      </c>
    </row>
    <row r="5582" spans="1:3" x14ac:dyDescent="0.25">
      <c r="A5582">
        <v>-8063131.4657153804</v>
      </c>
      <c r="B5582">
        <v>-85027.565511607099</v>
      </c>
      <c r="C5582">
        <v>0</v>
      </c>
    </row>
    <row r="5583" spans="1:3" x14ac:dyDescent="0.25">
      <c r="A5583">
        <v>-8062196.98683846</v>
      </c>
      <c r="B5583">
        <v>-85027.565511607099</v>
      </c>
      <c r="C5583">
        <v>0</v>
      </c>
    </row>
    <row r="5584" spans="1:3" x14ac:dyDescent="0.25">
      <c r="A5584">
        <v>-8061262.5079615302</v>
      </c>
      <c r="B5584">
        <v>-85027.565511607099</v>
      </c>
      <c r="C5584">
        <v>0</v>
      </c>
    </row>
    <row r="5585" spans="1:3" x14ac:dyDescent="0.25">
      <c r="A5585">
        <v>-8060328.0290846098</v>
      </c>
      <c r="B5585">
        <v>-85027.565511607099</v>
      </c>
      <c r="C5585">
        <v>0</v>
      </c>
    </row>
    <row r="5586" spans="1:3" x14ac:dyDescent="0.25">
      <c r="A5586">
        <v>-8059393.5502076903</v>
      </c>
      <c r="B5586">
        <v>-85027.565511607099</v>
      </c>
      <c r="C5586">
        <v>0</v>
      </c>
    </row>
    <row r="5587" spans="1:3" x14ac:dyDescent="0.25">
      <c r="A5587">
        <v>-8058459.0713307597</v>
      </c>
      <c r="B5587">
        <v>-85027.565511607099</v>
      </c>
      <c r="C5587">
        <v>0</v>
      </c>
    </row>
    <row r="5588" spans="1:3" x14ac:dyDescent="0.25">
      <c r="A5588">
        <v>-8057524.5924538402</v>
      </c>
      <c r="B5588">
        <v>-85027.565511607099</v>
      </c>
      <c r="C5588">
        <v>0</v>
      </c>
    </row>
    <row r="5589" spans="1:3" x14ac:dyDescent="0.25">
      <c r="A5589">
        <v>-8056590.1135769198</v>
      </c>
      <c r="B5589">
        <v>-85027.565511607099</v>
      </c>
      <c r="C5589">
        <v>0</v>
      </c>
    </row>
    <row r="5590" spans="1:3" x14ac:dyDescent="0.25">
      <c r="A5590">
        <v>-8055655.6347000003</v>
      </c>
      <c r="B5590">
        <v>-85027.565511607099</v>
      </c>
      <c r="C5590">
        <v>0</v>
      </c>
    </row>
    <row r="5591" spans="1:3" x14ac:dyDescent="0.25">
      <c r="A5591">
        <v>-8054721.1558230696</v>
      </c>
      <c r="B5591">
        <v>-85027.565511607099</v>
      </c>
      <c r="C5591">
        <v>0</v>
      </c>
    </row>
    <row r="5592" spans="1:3" x14ac:dyDescent="0.25">
      <c r="A5592">
        <v>-8053786.6769461501</v>
      </c>
      <c r="B5592">
        <v>-85027.565511607099</v>
      </c>
      <c r="C5592">
        <v>0</v>
      </c>
    </row>
    <row r="5593" spans="1:3" x14ac:dyDescent="0.25">
      <c r="A5593">
        <v>-8052852.1980692297</v>
      </c>
      <c r="B5593">
        <v>-85027.565511607099</v>
      </c>
      <c r="C5593">
        <v>0</v>
      </c>
    </row>
    <row r="5594" spans="1:3" x14ac:dyDescent="0.25">
      <c r="A5594">
        <v>-8051917.7191923</v>
      </c>
      <c r="B5594">
        <v>-85027.565511607099</v>
      </c>
      <c r="C5594">
        <v>0</v>
      </c>
    </row>
    <row r="5595" spans="1:3" x14ac:dyDescent="0.25">
      <c r="A5595">
        <v>-8050983.2403153796</v>
      </c>
      <c r="B5595">
        <v>-85027.565511607099</v>
      </c>
      <c r="C5595">
        <v>0</v>
      </c>
    </row>
    <row r="5596" spans="1:3" x14ac:dyDescent="0.25">
      <c r="A5596">
        <v>-8050048.7614384601</v>
      </c>
      <c r="B5596">
        <v>-85027.565511607099</v>
      </c>
      <c r="C5596">
        <v>0</v>
      </c>
    </row>
    <row r="5597" spans="1:3" x14ac:dyDescent="0.25">
      <c r="A5597">
        <v>-8049114.2825615304</v>
      </c>
      <c r="B5597">
        <v>-85027.565511607099</v>
      </c>
      <c r="C5597">
        <v>0</v>
      </c>
    </row>
    <row r="5598" spans="1:3" x14ac:dyDescent="0.25">
      <c r="A5598">
        <v>-8048179.8036846099</v>
      </c>
      <c r="B5598">
        <v>-85027.565511607099</v>
      </c>
      <c r="C5598">
        <v>0</v>
      </c>
    </row>
    <row r="5599" spans="1:3" x14ac:dyDescent="0.25">
      <c r="A5599">
        <v>-8047245.3248076905</v>
      </c>
      <c r="B5599">
        <v>-85027.565511607099</v>
      </c>
      <c r="C5599">
        <v>0</v>
      </c>
    </row>
    <row r="5600" spans="1:3" x14ac:dyDescent="0.25">
      <c r="A5600">
        <v>-8046310.8459307598</v>
      </c>
      <c r="B5600">
        <v>-85027.565511607099</v>
      </c>
      <c r="C5600">
        <v>0</v>
      </c>
    </row>
    <row r="5601" spans="1:3" x14ac:dyDescent="0.25">
      <c r="A5601">
        <v>-8045376.3670538403</v>
      </c>
      <c r="B5601">
        <v>-85027.565511607099</v>
      </c>
      <c r="C5601">
        <v>0</v>
      </c>
    </row>
    <row r="5602" spans="1:3" x14ac:dyDescent="0.25">
      <c r="A5602">
        <v>-8094903.7475307602</v>
      </c>
      <c r="B5602">
        <v>-85962.044388392795</v>
      </c>
      <c r="C5602">
        <v>5.0086425617337201E-3</v>
      </c>
    </row>
    <row r="5603" spans="1:3" x14ac:dyDescent="0.25">
      <c r="A5603">
        <v>-8093969.2686538398</v>
      </c>
      <c r="B5603">
        <v>-85962.044388392795</v>
      </c>
      <c r="C5603">
        <v>7.4899038299918097E-3</v>
      </c>
    </row>
    <row r="5604" spans="1:3" x14ac:dyDescent="0.25">
      <c r="A5604">
        <v>-8093034.7897769203</v>
      </c>
      <c r="B5604">
        <v>-85962.044388392795</v>
      </c>
      <c r="C5604">
        <v>1.1247031390666899E-2</v>
      </c>
    </row>
    <row r="5605" spans="1:3" x14ac:dyDescent="0.25">
      <c r="A5605">
        <v>-8092100.3108999897</v>
      </c>
      <c r="B5605">
        <v>-85962.044388392795</v>
      </c>
      <c r="C5605">
        <v>1.2123564258217799E-2</v>
      </c>
    </row>
    <row r="5606" spans="1:3" x14ac:dyDescent="0.25">
      <c r="A5606">
        <v>-8091165.8320230702</v>
      </c>
      <c r="B5606">
        <v>-85962.044388392795</v>
      </c>
      <c r="C5606">
        <v>1.7199145630002001E-2</v>
      </c>
    </row>
    <row r="5607" spans="1:3" x14ac:dyDescent="0.25">
      <c r="A5607">
        <v>-8090231.3531461498</v>
      </c>
      <c r="B5607">
        <v>-85962.044388392795</v>
      </c>
      <c r="C5607">
        <v>2.4669041857123299E-2</v>
      </c>
    </row>
    <row r="5608" spans="1:3" x14ac:dyDescent="0.25">
      <c r="A5608">
        <v>-8089296.8742692303</v>
      </c>
      <c r="B5608">
        <v>-85962.044388392795</v>
      </c>
      <c r="C5608">
        <v>3.5514973104000001E-2</v>
      </c>
    </row>
    <row r="5609" spans="1:3" x14ac:dyDescent="0.25">
      <c r="A5609">
        <v>-8088362.3953922996</v>
      </c>
      <c r="B5609">
        <v>-85962.044388392795</v>
      </c>
      <c r="C5609">
        <v>4.7901928424835198E-2</v>
      </c>
    </row>
    <row r="5610" spans="1:3" x14ac:dyDescent="0.25">
      <c r="A5610">
        <v>-8087427.9165153801</v>
      </c>
      <c r="B5610">
        <v>-85962.044388392795</v>
      </c>
      <c r="C5610">
        <v>6.3776195049285805E-2</v>
      </c>
    </row>
    <row r="5611" spans="1:3" x14ac:dyDescent="0.25">
      <c r="A5611">
        <v>-8086493.4376384597</v>
      </c>
      <c r="B5611">
        <v>-85962.044388392795</v>
      </c>
      <c r="C5611">
        <v>8.6312420666217804E-2</v>
      </c>
    </row>
    <row r="5612" spans="1:3" x14ac:dyDescent="0.25">
      <c r="A5612">
        <v>-8085558.95876153</v>
      </c>
      <c r="B5612">
        <v>-85962.044388392795</v>
      </c>
      <c r="C5612">
        <v>9.5376834273338304E-2</v>
      </c>
    </row>
    <row r="5613" spans="1:3" x14ac:dyDescent="0.25">
      <c r="A5613">
        <v>-8084624.4798846096</v>
      </c>
      <c r="B5613">
        <v>-85962.044388392795</v>
      </c>
      <c r="C5613">
        <v>0.118516363203525</v>
      </c>
    </row>
    <row r="5614" spans="1:3" x14ac:dyDescent="0.25">
      <c r="A5614">
        <v>-8083690.0010076901</v>
      </c>
      <c r="B5614">
        <v>-85962.044388392795</v>
      </c>
      <c r="C5614">
        <v>0.139375790953636</v>
      </c>
    </row>
    <row r="5615" spans="1:3" x14ac:dyDescent="0.25">
      <c r="A5615">
        <v>-8082755.5221307604</v>
      </c>
      <c r="B5615">
        <v>-85962.044388392795</v>
      </c>
      <c r="C5615">
        <v>0.153147682547569</v>
      </c>
    </row>
    <row r="5616" spans="1:3" x14ac:dyDescent="0.25">
      <c r="A5616">
        <v>-8081821.0432538399</v>
      </c>
      <c r="B5616">
        <v>-85962.044388392795</v>
      </c>
      <c r="C5616">
        <v>0.18918560445308599</v>
      </c>
    </row>
    <row r="5617" spans="1:3" x14ac:dyDescent="0.25">
      <c r="A5617">
        <v>-8080886.5643769205</v>
      </c>
      <c r="B5617">
        <v>-85962.044388392795</v>
      </c>
      <c r="C5617">
        <v>0.22097872197627999</v>
      </c>
    </row>
    <row r="5618" spans="1:3" x14ac:dyDescent="0.25">
      <c r="A5618">
        <v>-8079952.0855</v>
      </c>
      <c r="B5618">
        <v>-85962.044388392795</v>
      </c>
      <c r="C5618">
        <v>0.241278156638145</v>
      </c>
    </row>
    <row r="5619" spans="1:3" x14ac:dyDescent="0.25">
      <c r="A5619">
        <v>-8079017.6066230703</v>
      </c>
      <c r="B5619">
        <v>-85962.044388392795</v>
      </c>
      <c r="C5619">
        <v>0.278538078069686</v>
      </c>
    </row>
    <row r="5620" spans="1:3" x14ac:dyDescent="0.25">
      <c r="A5620">
        <v>-8078083.1277461499</v>
      </c>
      <c r="B5620">
        <v>-85962.044388392795</v>
      </c>
      <c r="C5620">
        <v>0.29721194505691501</v>
      </c>
    </row>
    <row r="5621" spans="1:3" x14ac:dyDescent="0.25">
      <c r="A5621">
        <v>-8077148.6488692304</v>
      </c>
      <c r="B5621">
        <v>-85962.044388392795</v>
      </c>
      <c r="C5621">
        <v>0.33815973997116</v>
      </c>
    </row>
    <row r="5622" spans="1:3" x14ac:dyDescent="0.25">
      <c r="A5622">
        <v>-8076214.1699922998</v>
      </c>
      <c r="B5622">
        <v>-85962.044388392795</v>
      </c>
      <c r="C5622">
        <v>0.34151306748390098</v>
      </c>
    </row>
    <row r="5623" spans="1:3" x14ac:dyDescent="0.25">
      <c r="A5623">
        <v>-8075279.6911153803</v>
      </c>
      <c r="B5623">
        <v>-85962.044388392795</v>
      </c>
      <c r="C5623">
        <v>0.36529037356376598</v>
      </c>
    </row>
    <row r="5624" spans="1:3" x14ac:dyDescent="0.25">
      <c r="A5624">
        <v>-8074345.2122384598</v>
      </c>
      <c r="B5624">
        <v>-85962.044388392795</v>
      </c>
      <c r="C5624">
        <v>0.387214034795761</v>
      </c>
    </row>
    <row r="5625" spans="1:3" x14ac:dyDescent="0.25">
      <c r="A5625">
        <v>-8073410.7333615301</v>
      </c>
      <c r="B5625">
        <v>-85962.044388392795</v>
      </c>
      <c r="C5625">
        <v>0.42514359951019198</v>
      </c>
    </row>
    <row r="5626" spans="1:3" x14ac:dyDescent="0.25">
      <c r="A5626">
        <v>-8072476.2544846097</v>
      </c>
      <c r="B5626">
        <v>-85962.044388392795</v>
      </c>
      <c r="C5626">
        <v>0.42705073952674799</v>
      </c>
    </row>
    <row r="5627" spans="1:3" x14ac:dyDescent="0.25">
      <c r="A5627">
        <v>-8071541.7756076902</v>
      </c>
      <c r="B5627">
        <v>-85962.044388392795</v>
      </c>
      <c r="C5627">
        <v>0.45224806666374201</v>
      </c>
    </row>
    <row r="5628" spans="1:3" x14ac:dyDescent="0.25">
      <c r="A5628">
        <v>-8070607.2967307596</v>
      </c>
      <c r="B5628">
        <v>-85962.044388392795</v>
      </c>
      <c r="C5628">
        <v>0.47362568974494901</v>
      </c>
    </row>
    <row r="5629" spans="1:3" x14ac:dyDescent="0.25">
      <c r="A5629">
        <v>-8069672.8178538401</v>
      </c>
      <c r="B5629">
        <v>-85962.044388392795</v>
      </c>
      <c r="C5629">
        <v>0.46492102742195102</v>
      </c>
    </row>
    <row r="5630" spans="1:3" x14ac:dyDescent="0.25">
      <c r="A5630">
        <v>-8068738.3389769197</v>
      </c>
      <c r="B5630">
        <v>-85962.044388392795</v>
      </c>
      <c r="C5630">
        <v>0.46556347608566201</v>
      </c>
    </row>
    <row r="5631" spans="1:3" x14ac:dyDescent="0.25">
      <c r="A5631">
        <v>-8067803.8601000002</v>
      </c>
      <c r="B5631">
        <v>-85962.044388392795</v>
      </c>
      <c r="C5631">
        <v>0.49125471711158702</v>
      </c>
    </row>
    <row r="5632" spans="1:3" x14ac:dyDescent="0.25">
      <c r="A5632">
        <v>-8066869.3812230704</v>
      </c>
      <c r="B5632">
        <v>-85962.044388392795</v>
      </c>
      <c r="C5632">
        <v>0</v>
      </c>
    </row>
    <row r="5633" spans="1:3" x14ac:dyDescent="0.25">
      <c r="A5633">
        <v>-8065934.90234615</v>
      </c>
      <c r="B5633">
        <v>-85962.044388392795</v>
      </c>
      <c r="C5633">
        <v>0</v>
      </c>
    </row>
    <row r="5634" spans="1:3" x14ac:dyDescent="0.25">
      <c r="A5634">
        <v>-8065000.4234692296</v>
      </c>
      <c r="B5634">
        <v>-85962.044388392795</v>
      </c>
      <c r="C5634">
        <v>0</v>
      </c>
    </row>
    <row r="5635" spans="1:3" x14ac:dyDescent="0.25">
      <c r="A5635">
        <v>-8064065.9445922999</v>
      </c>
      <c r="B5635">
        <v>-85962.044388392795</v>
      </c>
      <c r="C5635">
        <v>0</v>
      </c>
    </row>
    <row r="5636" spans="1:3" x14ac:dyDescent="0.25">
      <c r="A5636">
        <v>-8063131.4657153804</v>
      </c>
      <c r="B5636">
        <v>-85962.044388392795</v>
      </c>
      <c r="C5636">
        <v>0</v>
      </c>
    </row>
    <row r="5637" spans="1:3" x14ac:dyDescent="0.25">
      <c r="A5637">
        <v>-8062196.98683846</v>
      </c>
      <c r="B5637">
        <v>-85962.044388392795</v>
      </c>
      <c r="C5637">
        <v>0</v>
      </c>
    </row>
    <row r="5638" spans="1:3" x14ac:dyDescent="0.25">
      <c r="A5638">
        <v>-8061262.5079615302</v>
      </c>
      <c r="B5638">
        <v>-85962.044388392795</v>
      </c>
      <c r="C5638">
        <v>0</v>
      </c>
    </row>
    <row r="5639" spans="1:3" x14ac:dyDescent="0.25">
      <c r="A5639">
        <v>-8060328.0290846098</v>
      </c>
      <c r="B5639">
        <v>-85962.044388392795</v>
      </c>
      <c r="C5639">
        <v>0</v>
      </c>
    </row>
    <row r="5640" spans="1:3" x14ac:dyDescent="0.25">
      <c r="A5640">
        <v>-8059393.5502076903</v>
      </c>
      <c r="B5640">
        <v>-85962.044388392795</v>
      </c>
      <c r="C5640">
        <v>0</v>
      </c>
    </row>
    <row r="5641" spans="1:3" x14ac:dyDescent="0.25">
      <c r="A5641">
        <v>-8058459.0713307597</v>
      </c>
      <c r="B5641">
        <v>-85962.044388392795</v>
      </c>
      <c r="C5641">
        <v>0</v>
      </c>
    </row>
    <row r="5642" spans="1:3" x14ac:dyDescent="0.25">
      <c r="A5642">
        <v>-8057524.5924538402</v>
      </c>
      <c r="B5642">
        <v>-85962.044388392795</v>
      </c>
      <c r="C5642">
        <v>0</v>
      </c>
    </row>
    <row r="5643" spans="1:3" x14ac:dyDescent="0.25">
      <c r="A5643">
        <v>-8056590.1135769198</v>
      </c>
      <c r="B5643">
        <v>-85962.044388392795</v>
      </c>
      <c r="C5643">
        <v>0</v>
      </c>
    </row>
    <row r="5644" spans="1:3" x14ac:dyDescent="0.25">
      <c r="A5644">
        <v>-8055655.6347000003</v>
      </c>
      <c r="B5644">
        <v>-85962.044388392795</v>
      </c>
      <c r="C5644">
        <v>0</v>
      </c>
    </row>
    <row r="5645" spans="1:3" x14ac:dyDescent="0.25">
      <c r="A5645">
        <v>-8094903.7475307602</v>
      </c>
      <c r="B5645">
        <v>-86896.523265178505</v>
      </c>
      <c r="C5645">
        <v>5.1072593778371802E-3</v>
      </c>
    </row>
    <row r="5646" spans="1:3" x14ac:dyDescent="0.25">
      <c r="A5646">
        <v>-8093969.2686538398</v>
      </c>
      <c r="B5646">
        <v>-86896.523265178505</v>
      </c>
      <c r="C5646">
        <v>7.63335591182112E-3</v>
      </c>
    </row>
    <row r="5647" spans="1:3" x14ac:dyDescent="0.25">
      <c r="A5647">
        <v>-8093034.7897769203</v>
      </c>
      <c r="B5647">
        <v>-86896.523265178505</v>
      </c>
      <c r="C5647">
        <v>1.1195539496839E-2</v>
      </c>
    </row>
    <row r="5648" spans="1:3" x14ac:dyDescent="0.25">
      <c r="A5648">
        <v>-8092100.3108999897</v>
      </c>
      <c r="B5648">
        <v>-86896.523265178505</v>
      </c>
      <c r="C5648">
        <v>1.5733504667878099E-2</v>
      </c>
    </row>
    <row r="5649" spans="1:3" x14ac:dyDescent="0.25">
      <c r="A5649">
        <v>-8091165.8320230702</v>
      </c>
      <c r="B5649">
        <v>-86896.523265178505</v>
      </c>
      <c r="C5649">
        <v>2.2722914814949001E-2</v>
      </c>
    </row>
    <row r="5650" spans="1:3" x14ac:dyDescent="0.25">
      <c r="A5650">
        <v>-8090231.3531461498</v>
      </c>
      <c r="B5650">
        <v>-86896.523265178505</v>
      </c>
      <c r="C5650">
        <v>3.2433316111564602E-2</v>
      </c>
    </row>
    <row r="5651" spans="1:3" x14ac:dyDescent="0.25">
      <c r="A5651">
        <v>-8089296.8742692303</v>
      </c>
      <c r="B5651">
        <v>-86896.523265178505</v>
      </c>
      <c r="C5651">
        <v>4.3558210134506198E-2</v>
      </c>
    </row>
    <row r="5652" spans="1:3" x14ac:dyDescent="0.25">
      <c r="A5652">
        <v>-8088362.3953922996</v>
      </c>
      <c r="B5652">
        <v>-86896.523265178505</v>
      </c>
      <c r="C5652">
        <v>6.0154318809509201E-2</v>
      </c>
    </row>
    <row r="5653" spans="1:3" x14ac:dyDescent="0.25">
      <c r="A5653">
        <v>-8087427.9165153801</v>
      </c>
      <c r="B5653">
        <v>-86896.523265178505</v>
      </c>
      <c r="C5653">
        <v>6.2004745006561203E-2</v>
      </c>
    </row>
    <row r="5654" spans="1:3" x14ac:dyDescent="0.25">
      <c r="A5654">
        <v>-8086493.4376384597</v>
      </c>
      <c r="B5654">
        <v>-86896.523265178505</v>
      </c>
      <c r="C5654">
        <v>8.2324825227260506E-2</v>
      </c>
    </row>
    <row r="5655" spans="1:3" x14ac:dyDescent="0.25">
      <c r="A5655">
        <v>-8085558.95876153</v>
      </c>
      <c r="B5655">
        <v>-86896.523265178505</v>
      </c>
      <c r="C5655">
        <v>0.102534510195255</v>
      </c>
    </row>
    <row r="5656" spans="1:3" x14ac:dyDescent="0.25">
      <c r="A5656">
        <v>-8084624.4798846096</v>
      </c>
      <c r="B5656">
        <v>-86896.523265178505</v>
      </c>
      <c r="C5656">
        <v>0.12908568978309601</v>
      </c>
    </row>
    <row r="5657" spans="1:3" x14ac:dyDescent="0.25">
      <c r="A5657">
        <v>-8083690.0010076901</v>
      </c>
      <c r="B5657">
        <v>-86896.523265178505</v>
      </c>
      <c r="C5657">
        <v>0.16209292411804099</v>
      </c>
    </row>
    <row r="5658" spans="1:3" x14ac:dyDescent="0.25">
      <c r="A5658">
        <v>-8082755.5221307604</v>
      </c>
      <c r="B5658">
        <v>-86896.523265178505</v>
      </c>
      <c r="C5658">
        <v>0.174301087856292</v>
      </c>
    </row>
    <row r="5659" spans="1:3" x14ac:dyDescent="0.25">
      <c r="A5659">
        <v>-8081821.0432538399</v>
      </c>
      <c r="B5659">
        <v>-86896.523265178505</v>
      </c>
      <c r="C5659">
        <v>0.20725513994693701</v>
      </c>
    </row>
    <row r="5660" spans="1:3" x14ac:dyDescent="0.25">
      <c r="A5660">
        <v>-8080886.5643769205</v>
      </c>
      <c r="B5660">
        <v>-86896.523265178505</v>
      </c>
      <c r="C5660">
        <v>0.232350423932075</v>
      </c>
    </row>
    <row r="5661" spans="1:3" x14ac:dyDescent="0.25">
      <c r="A5661">
        <v>-8079952.0855</v>
      </c>
      <c r="B5661">
        <v>-86896.523265178505</v>
      </c>
      <c r="C5661">
        <v>0.24674046039581199</v>
      </c>
    </row>
    <row r="5662" spans="1:3" x14ac:dyDescent="0.25">
      <c r="A5662">
        <v>-8079017.6066230703</v>
      </c>
      <c r="B5662">
        <v>-86896.523265178505</v>
      </c>
      <c r="C5662">
        <v>0.28549733757972701</v>
      </c>
    </row>
    <row r="5663" spans="1:3" x14ac:dyDescent="0.25">
      <c r="A5663">
        <v>-8078083.1277461499</v>
      </c>
      <c r="B5663">
        <v>-86896.523265178505</v>
      </c>
      <c r="C5663">
        <v>0.30241656303405701</v>
      </c>
    </row>
    <row r="5664" spans="1:3" x14ac:dyDescent="0.25">
      <c r="A5664">
        <v>-8077148.6488692304</v>
      </c>
      <c r="B5664">
        <v>-86896.523265178505</v>
      </c>
      <c r="C5664">
        <v>0.33965060114860501</v>
      </c>
    </row>
    <row r="5665" spans="1:3" x14ac:dyDescent="0.25">
      <c r="A5665">
        <v>-8076214.1699922998</v>
      </c>
      <c r="B5665">
        <v>-86896.523265178505</v>
      </c>
      <c r="C5665">
        <v>0.35951769351959201</v>
      </c>
    </row>
    <row r="5666" spans="1:3" x14ac:dyDescent="0.25">
      <c r="A5666">
        <v>-8075279.6911153803</v>
      </c>
      <c r="B5666">
        <v>-86896.523265178505</v>
      </c>
      <c r="C5666">
        <v>0.38114285469055098</v>
      </c>
    </row>
    <row r="5667" spans="1:3" x14ac:dyDescent="0.25">
      <c r="A5667">
        <v>-8074345.2122384598</v>
      </c>
      <c r="B5667">
        <v>-86896.523265178505</v>
      </c>
      <c r="C5667">
        <v>0.38308346271514798</v>
      </c>
    </row>
    <row r="5668" spans="1:3" x14ac:dyDescent="0.25">
      <c r="A5668">
        <v>-8073410.7333615301</v>
      </c>
      <c r="B5668">
        <v>-86896.523265178505</v>
      </c>
      <c r="C5668">
        <v>0.41701802611351002</v>
      </c>
    </row>
    <row r="5669" spans="1:3" x14ac:dyDescent="0.25">
      <c r="A5669">
        <v>-8072476.2544846097</v>
      </c>
      <c r="B5669">
        <v>-86896.523265178505</v>
      </c>
      <c r="C5669">
        <v>0.43925431370735102</v>
      </c>
    </row>
    <row r="5670" spans="1:3" x14ac:dyDescent="0.25">
      <c r="A5670">
        <v>-8071541.7756076902</v>
      </c>
      <c r="B5670">
        <v>-86896.523265178505</v>
      </c>
      <c r="C5670">
        <v>0.44039192795753401</v>
      </c>
    </row>
    <row r="5671" spans="1:3" x14ac:dyDescent="0.25">
      <c r="A5671">
        <v>-8070607.2967307596</v>
      </c>
      <c r="B5671">
        <v>-86896.523265178505</v>
      </c>
      <c r="C5671">
        <v>0.46402138471603299</v>
      </c>
    </row>
    <row r="5672" spans="1:3" x14ac:dyDescent="0.25">
      <c r="A5672">
        <v>-8069672.8178538401</v>
      </c>
      <c r="B5672">
        <v>-86896.523265178505</v>
      </c>
      <c r="C5672">
        <v>0.45426541566848699</v>
      </c>
    </row>
    <row r="5673" spans="1:3" x14ac:dyDescent="0.25">
      <c r="A5673">
        <v>-8068738.3389769197</v>
      </c>
      <c r="B5673">
        <v>-86896.523265178505</v>
      </c>
      <c r="C5673">
        <v>0.45336660742759699</v>
      </c>
    </row>
    <row r="5674" spans="1:3" x14ac:dyDescent="0.25">
      <c r="A5674">
        <v>-8067803.8601000002</v>
      </c>
      <c r="B5674">
        <v>-86896.523265178505</v>
      </c>
      <c r="C5674">
        <v>0</v>
      </c>
    </row>
    <row r="5675" spans="1:3" x14ac:dyDescent="0.25">
      <c r="A5675">
        <v>-8066869.3812230704</v>
      </c>
      <c r="B5675">
        <v>-86896.523265178505</v>
      </c>
      <c r="C5675">
        <v>0</v>
      </c>
    </row>
    <row r="5676" spans="1:3" x14ac:dyDescent="0.25">
      <c r="A5676">
        <v>-8065934.90234615</v>
      </c>
      <c r="B5676">
        <v>-86896.523265178505</v>
      </c>
      <c r="C5676">
        <v>0</v>
      </c>
    </row>
    <row r="5677" spans="1:3" x14ac:dyDescent="0.25">
      <c r="A5677">
        <v>-8065000.4234692296</v>
      </c>
      <c r="B5677">
        <v>-86896.523265178505</v>
      </c>
      <c r="C5677">
        <v>0</v>
      </c>
    </row>
    <row r="5678" spans="1:3" x14ac:dyDescent="0.25">
      <c r="A5678">
        <v>-8064065.9445922999</v>
      </c>
      <c r="B5678">
        <v>-86896.523265178505</v>
      </c>
      <c r="C5678">
        <v>0</v>
      </c>
    </row>
    <row r="5679" spans="1:3" x14ac:dyDescent="0.25">
      <c r="A5679">
        <v>-8063131.4657153804</v>
      </c>
      <c r="B5679">
        <v>-86896.523265178505</v>
      </c>
      <c r="C5679">
        <v>0</v>
      </c>
    </row>
    <row r="5680" spans="1:3" x14ac:dyDescent="0.25">
      <c r="A5680">
        <v>-8062196.98683846</v>
      </c>
      <c r="B5680">
        <v>-86896.523265178505</v>
      </c>
      <c r="C5680">
        <v>0</v>
      </c>
    </row>
    <row r="5681" spans="1:3" x14ac:dyDescent="0.25">
      <c r="A5681">
        <v>-8061262.5079615302</v>
      </c>
      <c r="B5681">
        <v>-86896.523265178505</v>
      </c>
      <c r="C5681">
        <v>0</v>
      </c>
    </row>
    <row r="5682" spans="1:3" x14ac:dyDescent="0.25">
      <c r="A5682">
        <v>-8060328.0290846098</v>
      </c>
      <c r="B5682">
        <v>-86896.523265178505</v>
      </c>
      <c r="C5682">
        <v>0</v>
      </c>
    </row>
    <row r="5683" spans="1:3" x14ac:dyDescent="0.25">
      <c r="A5683">
        <v>-8059393.5502076903</v>
      </c>
      <c r="B5683">
        <v>-86896.523265178505</v>
      </c>
      <c r="C5683">
        <v>0</v>
      </c>
    </row>
    <row r="5684" spans="1:3" x14ac:dyDescent="0.25">
      <c r="A5684">
        <v>-8058459.0713307597</v>
      </c>
      <c r="B5684">
        <v>-86896.523265178505</v>
      </c>
      <c r="C5684">
        <v>0</v>
      </c>
    </row>
    <row r="5685" spans="1:3" x14ac:dyDescent="0.25">
      <c r="A5685">
        <v>-8057524.5924538402</v>
      </c>
      <c r="B5685">
        <v>-86896.523265178505</v>
      </c>
      <c r="C5685">
        <v>0</v>
      </c>
    </row>
    <row r="5686" spans="1:3" x14ac:dyDescent="0.25">
      <c r="A5686">
        <v>-8056590.1135769198</v>
      </c>
      <c r="B5686">
        <v>-86896.523265178505</v>
      </c>
      <c r="C5686">
        <v>0</v>
      </c>
    </row>
    <row r="5687" spans="1:3" x14ac:dyDescent="0.25">
      <c r="A5687">
        <v>-8055655.6347000003</v>
      </c>
      <c r="B5687">
        <v>-86896.523265178505</v>
      </c>
      <c r="C5687">
        <v>0</v>
      </c>
    </row>
    <row r="5688" spans="1:3" x14ac:dyDescent="0.25">
      <c r="A5688">
        <v>-8095838.22640769</v>
      </c>
      <c r="B5688">
        <v>-87831.0021419642</v>
      </c>
      <c r="C5688">
        <v>5.1234941929578703E-3</v>
      </c>
    </row>
    <row r="5689" spans="1:3" x14ac:dyDescent="0.25">
      <c r="A5689">
        <v>-8094903.7475307602</v>
      </c>
      <c r="B5689">
        <v>-87831.0021419642</v>
      </c>
      <c r="C5689">
        <v>7.5340350158512497E-3</v>
      </c>
    </row>
    <row r="5690" spans="1:3" x14ac:dyDescent="0.25">
      <c r="A5690">
        <v>-8093969.2686538398</v>
      </c>
      <c r="B5690">
        <v>-87831.0021419642</v>
      </c>
      <c r="C5690">
        <v>1.11610544845461E-2</v>
      </c>
    </row>
    <row r="5691" spans="1:3" x14ac:dyDescent="0.25">
      <c r="A5691">
        <v>-8093034.7897769203</v>
      </c>
      <c r="B5691">
        <v>-87831.0021419642</v>
      </c>
      <c r="C5691">
        <v>1.5511520206928199E-2</v>
      </c>
    </row>
    <row r="5692" spans="1:3" x14ac:dyDescent="0.25">
      <c r="A5692">
        <v>-8092100.3108999897</v>
      </c>
      <c r="B5692">
        <v>-87831.0021419642</v>
      </c>
      <c r="C5692">
        <v>2.2030865773558599E-2</v>
      </c>
    </row>
    <row r="5693" spans="1:3" x14ac:dyDescent="0.25">
      <c r="A5693">
        <v>-8091165.8320230702</v>
      </c>
      <c r="B5693">
        <v>-87831.0021419642</v>
      </c>
      <c r="C5693">
        <v>3.1138340011239E-2</v>
      </c>
    </row>
    <row r="5694" spans="1:3" x14ac:dyDescent="0.25">
      <c r="A5694">
        <v>-8090231.3531461498</v>
      </c>
      <c r="B5694">
        <v>-87831.0021419642</v>
      </c>
      <c r="C5694">
        <v>3.2769508659839602E-2</v>
      </c>
    </row>
    <row r="5695" spans="1:3" x14ac:dyDescent="0.25">
      <c r="A5695">
        <v>-8089296.8742692303</v>
      </c>
      <c r="B5695">
        <v>-87831.0021419642</v>
      </c>
      <c r="C5695">
        <v>4.40191328525543E-2</v>
      </c>
    </row>
    <row r="5696" spans="1:3" x14ac:dyDescent="0.25">
      <c r="A5696">
        <v>-8088362.3953922996</v>
      </c>
      <c r="B5696">
        <v>-87831.0021419642</v>
      </c>
      <c r="C5696">
        <v>5.8004632592201198E-2</v>
      </c>
    </row>
    <row r="5697" spans="1:3" x14ac:dyDescent="0.25">
      <c r="A5697">
        <v>-8087427.9165153801</v>
      </c>
      <c r="B5697">
        <v>-87831.0021419642</v>
      </c>
      <c r="C5697">
        <v>7.7351331710815402E-2</v>
      </c>
    </row>
    <row r="5698" spans="1:3" x14ac:dyDescent="0.25">
      <c r="A5698">
        <v>-8086493.4376384597</v>
      </c>
      <c r="B5698">
        <v>-87831.0021419642</v>
      </c>
      <c r="C5698">
        <v>9.5591276884078896E-2</v>
      </c>
    </row>
    <row r="5699" spans="1:3" x14ac:dyDescent="0.25">
      <c r="A5699">
        <v>-8085558.95876153</v>
      </c>
      <c r="B5699">
        <v>-87831.0021419642</v>
      </c>
      <c r="C5699">
        <v>0.122044920921325</v>
      </c>
    </row>
    <row r="5700" spans="1:3" x14ac:dyDescent="0.25">
      <c r="A5700">
        <v>-8084624.4798846096</v>
      </c>
      <c r="B5700">
        <v>-87831.0021419642</v>
      </c>
      <c r="C5700">
        <v>0.149455621838569</v>
      </c>
    </row>
    <row r="5701" spans="1:3" x14ac:dyDescent="0.25">
      <c r="A5701">
        <v>-8083690.0010076901</v>
      </c>
      <c r="B5701">
        <v>-87831.0021419642</v>
      </c>
      <c r="C5701">
        <v>0.157039359211921</v>
      </c>
    </row>
    <row r="5702" spans="1:3" x14ac:dyDescent="0.25">
      <c r="A5702">
        <v>-8082755.5221307604</v>
      </c>
      <c r="B5702">
        <v>-87831.0021419642</v>
      </c>
      <c r="C5702">
        <v>0.187693506479263</v>
      </c>
    </row>
    <row r="5703" spans="1:3" x14ac:dyDescent="0.25">
      <c r="A5703">
        <v>-8081821.0432538399</v>
      </c>
      <c r="B5703">
        <v>-87831.0021419642</v>
      </c>
      <c r="C5703">
        <v>0.22183479368686601</v>
      </c>
    </row>
    <row r="5704" spans="1:3" x14ac:dyDescent="0.25">
      <c r="A5704">
        <v>-8080886.5643769205</v>
      </c>
      <c r="B5704">
        <v>-87831.0021419642</v>
      </c>
      <c r="C5704">
        <v>0.233700111508369</v>
      </c>
    </row>
    <row r="5705" spans="1:3" x14ac:dyDescent="0.25">
      <c r="A5705">
        <v>-8079952.0855</v>
      </c>
      <c r="B5705">
        <v>-87831.0021419642</v>
      </c>
      <c r="C5705">
        <v>0.27141812443733199</v>
      </c>
    </row>
    <row r="5706" spans="1:3" x14ac:dyDescent="0.25">
      <c r="A5706">
        <v>-8079017.6066230703</v>
      </c>
      <c r="B5706">
        <v>-87831.0021419642</v>
      </c>
      <c r="C5706">
        <v>0.30825844407081598</v>
      </c>
    </row>
    <row r="5707" spans="1:3" x14ac:dyDescent="0.25">
      <c r="A5707">
        <v>-8078083.1277461499</v>
      </c>
      <c r="B5707">
        <v>-87831.0021419642</v>
      </c>
      <c r="C5707">
        <v>0.31163319945335299</v>
      </c>
    </row>
    <row r="5708" spans="1:3" x14ac:dyDescent="0.25">
      <c r="A5708">
        <v>-8077148.6488692304</v>
      </c>
      <c r="B5708">
        <v>-87831.0021419642</v>
      </c>
      <c r="C5708">
        <v>0.34822952747344899</v>
      </c>
    </row>
    <row r="5709" spans="1:3" x14ac:dyDescent="0.25">
      <c r="A5709">
        <v>-8076214.1699922998</v>
      </c>
      <c r="B5709">
        <v>-87831.0021419642</v>
      </c>
      <c r="C5709">
        <v>0.36154168844223</v>
      </c>
    </row>
    <row r="5710" spans="1:3" x14ac:dyDescent="0.25">
      <c r="A5710">
        <v>-8075279.6911153803</v>
      </c>
      <c r="B5710">
        <v>-87831.0021419642</v>
      </c>
      <c r="C5710">
        <v>0.379057526588439</v>
      </c>
    </row>
    <row r="5711" spans="1:3" x14ac:dyDescent="0.25">
      <c r="A5711">
        <v>-8074345.2122384598</v>
      </c>
      <c r="B5711">
        <v>-87831.0021419642</v>
      </c>
      <c r="C5711">
        <v>0.38100576400756803</v>
      </c>
    </row>
    <row r="5712" spans="1:3" x14ac:dyDescent="0.25">
      <c r="A5712">
        <v>-8073410.7333615301</v>
      </c>
      <c r="B5712">
        <v>-87831.0021419642</v>
      </c>
      <c r="C5712">
        <v>0.41878855228424</v>
      </c>
    </row>
    <row r="5713" spans="1:3" x14ac:dyDescent="0.25">
      <c r="A5713">
        <v>-8072476.2544846097</v>
      </c>
      <c r="B5713">
        <v>-87831.0021419642</v>
      </c>
      <c r="C5713">
        <v>0.43497478961944502</v>
      </c>
    </row>
    <row r="5714" spans="1:3" x14ac:dyDescent="0.25">
      <c r="A5714">
        <v>-8071541.7756076902</v>
      </c>
      <c r="B5714">
        <v>-87831.0021419642</v>
      </c>
      <c r="C5714">
        <v>0.43555745482444702</v>
      </c>
    </row>
    <row r="5715" spans="1:3" x14ac:dyDescent="0.25">
      <c r="A5715">
        <v>-8070607.2967307596</v>
      </c>
      <c r="B5715">
        <v>-87831.0021419642</v>
      </c>
      <c r="C5715">
        <v>0.45597350597381497</v>
      </c>
    </row>
    <row r="5716" spans="1:3" x14ac:dyDescent="0.25">
      <c r="A5716">
        <v>-8069672.8178538401</v>
      </c>
      <c r="B5716">
        <v>-87831.0021419642</v>
      </c>
      <c r="C5716">
        <v>0.44253918528556802</v>
      </c>
    </row>
    <row r="5717" spans="1:3" x14ac:dyDescent="0.25">
      <c r="A5717">
        <v>-8068738.3389769197</v>
      </c>
      <c r="B5717">
        <v>-87831.0021419642</v>
      </c>
      <c r="C5717">
        <v>0.44164583086967402</v>
      </c>
    </row>
    <row r="5718" spans="1:3" x14ac:dyDescent="0.25">
      <c r="A5718">
        <v>-8067803.8601000002</v>
      </c>
      <c r="B5718">
        <v>-87831.0021419642</v>
      </c>
      <c r="C5718">
        <v>0</v>
      </c>
    </row>
    <row r="5719" spans="1:3" x14ac:dyDescent="0.25">
      <c r="A5719">
        <v>-8066869.3812230704</v>
      </c>
      <c r="B5719">
        <v>-87831.0021419642</v>
      </c>
      <c r="C5719">
        <v>0</v>
      </c>
    </row>
    <row r="5720" spans="1:3" x14ac:dyDescent="0.25">
      <c r="A5720">
        <v>-8065934.90234615</v>
      </c>
      <c r="B5720">
        <v>-87831.0021419642</v>
      </c>
      <c r="C5720">
        <v>0</v>
      </c>
    </row>
    <row r="5721" spans="1:3" x14ac:dyDescent="0.25">
      <c r="A5721">
        <v>-8065000.4234692296</v>
      </c>
      <c r="B5721">
        <v>-87831.0021419642</v>
      </c>
      <c r="C5721">
        <v>0</v>
      </c>
    </row>
    <row r="5722" spans="1:3" x14ac:dyDescent="0.25">
      <c r="A5722">
        <v>-8064065.9445922999</v>
      </c>
      <c r="B5722">
        <v>-87831.0021419642</v>
      </c>
      <c r="C5722">
        <v>0</v>
      </c>
    </row>
    <row r="5723" spans="1:3" x14ac:dyDescent="0.25">
      <c r="A5723">
        <v>-8063131.4657153804</v>
      </c>
      <c r="B5723">
        <v>-87831.0021419642</v>
      </c>
      <c r="C5723">
        <v>0</v>
      </c>
    </row>
    <row r="5724" spans="1:3" x14ac:dyDescent="0.25">
      <c r="A5724">
        <v>-8062196.98683846</v>
      </c>
      <c r="B5724">
        <v>-87831.0021419642</v>
      </c>
      <c r="C5724">
        <v>0</v>
      </c>
    </row>
    <row r="5725" spans="1:3" x14ac:dyDescent="0.25">
      <c r="A5725">
        <v>-8061262.5079615302</v>
      </c>
      <c r="B5725">
        <v>-87831.0021419642</v>
      </c>
      <c r="C5725">
        <v>0</v>
      </c>
    </row>
    <row r="5726" spans="1:3" x14ac:dyDescent="0.25">
      <c r="A5726">
        <v>-8060328.0290846098</v>
      </c>
      <c r="B5726">
        <v>-87831.0021419642</v>
      </c>
      <c r="C5726">
        <v>0</v>
      </c>
    </row>
    <row r="5727" spans="1:3" x14ac:dyDescent="0.25">
      <c r="A5727">
        <v>-8059393.5502076903</v>
      </c>
      <c r="B5727">
        <v>-87831.0021419642</v>
      </c>
      <c r="C5727">
        <v>0</v>
      </c>
    </row>
    <row r="5728" spans="1:3" x14ac:dyDescent="0.25">
      <c r="A5728">
        <v>-8058459.0713307597</v>
      </c>
      <c r="B5728">
        <v>-87831.0021419642</v>
      </c>
      <c r="C5728">
        <v>0</v>
      </c>
    </row>
    <row r="5729" spans="1:3" x14ac:dyDescent="0.25">
      <c r="A5729">
        <v>-8057524.5924538402</v>
      </c>
      <c r="B5729">
        <v>-87831.0021419642</v>
      </c>
      <c r="C5729">
        <v>0</v>
      </c>
    </row>
    <row r="5730" spans="1:3" x14ac:dyDescent="0.25">
      <c r="A5730">
        <v>-8056590.1135769198</v>
      </c>
      <c r="B5730">
        <v>-87831.0021419642</v>
      </c>
      <c r="C5730">
        <v>0</v>
      </c>
    </row>
    <row r="5731" spans="1:3" x14ac:dyDescent="0.25">
      <c r="A5731">
        <v>-8096772.7052846104</v>
      </c>
      <c r="B5731">
        <v>-88765.481018749895</v>
      </c>
      <c r="C5731">
        <v>3.6471348721534001E-3</v>
      </c>
    </row>
    <row r="5732" spans="1:3" x14ac:dyDescent="0.25">
      <c r="A5732">
        <v>-8095838.22640769</v>
      </c>
      <c r="B5732">
        <v>-88765.481018749895</v>
      </c>
      <c r="C5732">
        <v>7.6410551555454696E-3</v>
      </c>
    </row>
    <row r="5733" spans="1:3" x14ac:dyDescent="0.25">
      <c r="A5733">
        <v>-8094903.7475307602</v>
      </c>
      <c r="B5733">
        <v>-88765.481018749895</v>
      </c>
      <c r="C5733">
        <v>1.09542608261108E-2</v>
      </c>
    </row>
    <row r="5734" spans="1:3" x14ac:dyDescent="0.25">
      <c r="A5734">
        <v>-8093969.2686538398</v>
      </c>
      <c r="B5734">
        <v>-88765.481018749895</v>
      </c>
      <c r="C5734">
        <v>1.5429580584168399E-2</v>
      </c>
    </row>
    <row r="5735" spans="1:3" x14ac:dyDescent="0.25">
      <c r="A5735">
        <v>-8093034.7897769203</v>
      </c>
      <c r="B5735">
        <v>-88765.481018749895</v>
      </c>
      <c r="C5735">
        <v>1.6035636886954301E-2</v>
      </c>
    </row>
    <row r="5736" spans="1:3" x14ac:dyDescent="0.25">
      <c r="A5736">
        <v>-8092100.3108999897</v>
      </c>
      <c r="B5736">
        <v>-88765.481018749895</v>
      </c>
      <c r="C5736">
        <v>2.24259216338396E-2</v>
      </c>
    </row>
    <row r="5737" spans="1:3" x14ac:dyDescent="0.25">
      <c r="A5737">
        <v>-8091165.8320230702</v>
      </c>
      <c r="B5737">
        <v>-88765.481018749895</v>
      </c>
      <c r="C5737">
        <v>3.1541191041469498E-2</v>
      </c>
    </row>
    <row r="5738" spans="1:3" x14ac:dyDescent="0.25">
      <c r="A5738">
        <v>-8090231.3531461498</v>
      </c>
      <c r="B5738">
        <v>-88765.481018749895</v>
      </c>
      <c r="C5738">
        <v>4.1864108294248498E-2</v>
      </c>
    </row>
    <row r="5739" spans="1:3" x14ac:dyDescent="0.25">
      <c r="A5739">
        <v>-8089296.8742692303</v>
      </c>
      <c r="B5739">
        <v>-88765.481018749895</v>
      </c>
      <c r="C5739">
        <v>5.4605409502983003E-2</v>
      </c>
    </row>
    <row r="5740" spans="1:3" x14ac:dyDescent="0.25">
      <c r="A5740">
        <v>-8088362.3953922996</v>
      </c>
      <c r="B5740">
        <v>-88765.481018749895</v>
      </c>
      <c r="C5740">
        <v>7.2350062429904896E-2</v>
      </c>
    </row>
    <row r="5741" spans="1:3" x14ac:dyDescent="0.25">
      <c r="A5741">
        <v>-8087427.9165153801</v>
      </c>
      <c r="B5741">
        <v>-88765.481018749895</v>
      </c>
      <c r="C5741">
        <v>8.9027509093284607E-2</v>
      </c>
    </row>
    <row r="5742" spans="1:3" x14ac:dyDescent="0.25">
      <c r="A5742">
        <v>-8086493.4376384597</v>
      </c>
      <c r="B5742">
        <v>-88765.481018749895</v>
      </c>
      <c r="C5742">
        <v>0.11453717947006201</v>
      </c>
    </row>
    <row r="5743" spans="1:3" x14ac:dyDescent="0.25">
      <c r="A5743">
        <v>-8085558.95876153</v>
      </c>
      <c r="B5743">
        <v>-88765.481018749895</v>
      </c>
      <c r="C5743">
        <v>0.119959309697151</v>
      </c>
    </row>
    <row r="5744" spans="1:3" x14ac:dyDescent="0.25">
      <c r="A5744">
        <v>-8084624.4798846096</v>
      </c>
      <c r="B5744">
        <v>-88765.481018749895</v>
      </c>
      <c r="C5744">
        <v>0.15125435590743999</v>
      </c>
    </row>
    <row r="5745" spans="1:3" x14ac:dyDescent="0.25">
      <c r="A5745">
        <v>-8083690.0010076901</v>
      </c>
      <c r="B5745">
        <v>-88765.481018749895</v>
      </c>
      <c r="C5745">
        <v>0.180394187569618</v>
      </c>
    </row>
    <row r="5746" spans="1:3" x14ac:dyDescent="0.25">
      <c r="A5746">
        <v>-8082755.5221307604</v>
      </c>
      <c r="B5746">
        <v>-88765.481018749895</v>
      </c>
      <c r="C5746">
        <v>0.20842035114765101</v>
      </c>
    </row>
    <row r="5747" spans="1:3" x14ac:dyDescent="0.25">
      <c r="A5747">
        <v>-8081821.0432538399</v>
      </c>
      <c r="B5747">
        <v>-88765.481018749895</v>
      </c>
      <c r="C5747">
        <v>0.24182033538818301</v>
      </c>
    </row>
    <row r="5748" spans="1:3" x14ac:dyDescent="0.25">
      <c r="A5748">
        <v>-8080886.5643769205</v>
      </c>
      <c r="B5748">
        <v>-88765.481018749895</v>
      </c>
      <c r="C5748">
        <v>0.25083762407302801</v>
      </c>
    </row>
    <row r="5749" spans="1:3" x14ac:dyDescent="0.25">
      <c r="A5749">
        <v>-8079952.0855</v>
      </c>
      <c r="B5749">
        <v>-88765.481018749895</v>
      </c>
      <c r="C5749">
        <v>0.28844332695007302</v>
      </c>
    </row>
    <row r="5750" spans="1:3" x14ac:dyDescent="0.25">
      <c r="A5750">
        <v>-8079017.6066230703</v>
      </c>
      <c r="B5750">
        <v>-88765.481018749895</v>
      </c>
      <c r="C5750">
        <v>0.29944038391113198</v>
      </c>
    </row>
    <row r="5751" spans="1:3" x14ac:dyDescent="0.25">
      <c r="A5751">
        <v>-8078083.1277461499</v>
      </c>
      <c r="B5751">
        <v>-88765.481018749895</v>
      </c>
      <c r="C5751">
        <v>0.33490327000617898</v>
      </c>
    </row>
    <row r="5752" spans="1:3" x14ac:dyDescent="0.25">
      <c r="A5752">
        <v>-8077148.6488692304</v>
      </c>
      <c r="B5752">
        <v>-88765.481018749895</v>
      </c>
      <c r="C5752">
        <v>0.371833115816116</v>
      </c>
    </row>
    <row r="5753" spans="1:3" x14ac:dyDescent="0.25">
      <c r="A5753">
        <v>-8076214.1699922998</v>
      </c>
      <c r="B5753">
        <v>-88765.481018749895</v>
      </c>
      <c r="C5753">
        <v>0.37361487746238697</v>
      </c>
    </row>
    <row r="5754" spans="1:3" x14ac:dyDescent="0.25">
      <c r="A5754">
        <v>-8075279.6911153803</v>
      </c>
      <c r="B5754">
        <v>-88765.481018749895</v>
      </c>
      <c r="C5754">
        <v>0.38614338636398299</v>
      </c>
    </row>
    <row r="5755" spans="1:3" x14ac:dyDescent="0.25">
      <c r="A5755">
        <v>-8074345.2122384598</v>
      </c>
      <c r="B5755">
        <v>-88765.481018749895</v>
      </c>
      <c r="C5755">
        <v>0.40075081586837702</v>
      </c>
    </row>
    <row r="5756" spans="1:3" x14ac:dyDescent="0.25">
      <c r="A5756">
        <v>-8073410.7333615301</v>
      </c>
      <c r="B5756">
        <v>-88765.481018749895</v>
      </c>
      <c r="C5756">
        <v>0.42074504494666998</v>
      </c>
    </row>
    <row r="5757" spans="1:3" x14ac:dyDescent="0.25">
      <c r="A5757">
        <v>-8072476.2544846097</v>
      </c>
      <c r="B5757">
        <v>-88765.481018749895</v>
      </c>
      <c r="C5757">
        <v>0.43642327189445401</v>
      </c>
    </row>
    <row r="5758" spans="1:3" x14ac:dyDescent="0.25">
      <c r="A5758">
        <v>-8071541.7756076902</v>
      </c>
      <c r="B5758">
        <v>-88765.481018749895</v>
      </c>
      <c r="C5758">
        <v>0.43755713105201699</v>
      </c>
    </row>
    <row r="5759" spans="1:3" x14ac:dyDescent="0.25">
      <c r="A5759">
        <v>-8070607.2967307596</v>
      </c>
      <c r="B5759">
        <v>-88765.481018749895</v>
      </c>
      <c r="C5759">
        <v>0.45199364423751798</v>
      </c>
    </row>
    <row r="5760" spans="1:3" x14ac:dyDescent="0.25">
      <c r="A5760">
        <v>-8069672.8178538401</v>
      </c>
      <c r="B5760">
        <v>-88765.481018749895</v>
      </c>
      <c r="C5760">
        <v>0.437746942043304</v>
      </c>
    </row>
    <row r="5761" spans="1:3" x14ac:dyDescent="0.25">
      <c r="A5761">
        <v>-8068738.3389769197</v>
      </c>
      <c r="B5761">
        <v>-88765.481018749895</v>
      </c>
      <c r="C5761">
        <v>0.43694853782653797</v>
      </c>
    </row>
    <row r="5762" spans="1:3" x14ac:dyDescent="0.25">
      <c r="A5762">
        <v>-8067803.8601000002</v>
      </c>
      <c r="B5762">
        <v>-88765.481018749895</v>
      </c>
      <c r="C5762">
        <v>0</v>
      </c>
    </row>
    <row r="5763" spans="1:3" x14ac:dyDescent="0.25">
      <c r="A5763">
        <v>-8066869.3812230704</v>
      </c>
      <c r="B5763">
        <v>-88765.481018749895</v>
      </c>
      <c r="C5763">
        <v>0</v>
      </c>
    </row>
    <row r="5764" spans="1:3" x14ac:dyDescent="0.25">
      <c r="A5764">
        <v>-8065934.90234615</v>
      </c>
      <c r="B5764">
        <v>-88765.481018749895</v>
      </c>
      <c r="C5764">
        <v>0</v>
      </c>
    </row>
    <row r="5765" spans="1:3" x14ac:dyDescent="0.25">
      <c r="A5765">
        <v>-8065000.4234692296</v>
      </c>
      <c r="B5765">
        <v>-88765.481018749895</v>
      </c>
      <c r="C5765">
        <v>0</v>
      </c>
    </row>
    <row r="5766" spans="1:3" x14ac:dyDescent="0.25">
      <c r="A5766">
        <v>-8064065.9445922999</v>
      </c>
      <c r="B5766">
        <v>-88765.481018749895</v>
      </c>
      <c r="C5766">
        <v>0</v>
      </c>
    </row>
    <row r="5767" spans="1:3" x14ac:dyDescent="0.25">
      <c r="A5767">
        <v>-8063131.4657153804</v>
      </c>
      <c r="B5767">
        <v>-88765.481018749895</v>
      </c>
      <c r="C5767">
        <v>0</v>
      </c>
    </row>
    <row r="5768" spans="1:3" x14ac:dyDescent="0.25">
      <c r="A5768">
        <v>-8062196.98683846</v>
      </c>
      <c r="B5768">
        <v>-88765.481018749895</v>
      </c>
      <c r="C5768">
        <v>0</v>
      </c>
    </row>
    <row r="5769" spans="1:3" x14ac:dyDescent="0.25">
      <c r="A5769">
        <v>-8061262.5079615302</v>
      </c>
      <c r="B5769">
        <v>-88765.481018749895</v>
      </c>
      <c r="C5769">
        <v>0</v>
      </c>
    </row>
    <row r="5770" spans="1:3" x14ac:dyDescent="0.25">
      <c r="A5770">
        <v>-8060328.0290846098</v>
      </c>
      <c r="B5770">
        <v>-88765.481018749895</v>
      </c>
      <c r="C5770">
        <v>0</v>
      </c>
    </row>
    <row r="5771" spans="1:3" x14ac:dyDescent="0.25">
      <c r="A5771">
        <v>-8059393.5502076903</v>
      </c>
      <c r="B5771">
        <v>-88765.481018749895</v>
      </c>
      <c r="C5771">
        <v>0</v>
      </c>
    </row>
    <row r="5772" spans="1:3" x14ac:dyDescent="0.25">
      <c r="A5772">
        <v>-8058459.0713307597</v>
      </c>
      <c r="B5772">
        <v>-88765.481018749895</v>
      </c>
      <c r="C5772">
        <v>0</v>
      </c>
    </row>
    <row r="5773" spans="1:3" x14ac:dyDescent="0.25">
      <c r="A5773">
        <v>-8057524.5924538402</v>
      </c>
      <c r="B5773">
        <v>-88765.481018749895</v>
      </c>
      <c r="C5773">
        <v>0</v>
      </c>
    </row>
    <row r="5774" spans="1:3" x14ac:dyDescent="0.25">
      <c r="A5774">
        <v>-8097707.1841615299</v>
      </c>
      <c r="B5774">
        <v>-89699.959895535707</v>
      </c>
      <c r="C5774">
        <v>3.8279767613857902E-3</v>
      </c>
    </row>
    <row r="5775" spans="1:3" x14ac:dyDescent="0.25">
      <c r="A5775">
        <v>-8096772.7052846104</v>
      </c>
      <c r="B5775">
        <v>-89699.959895535707</v>
      </c>
      <c r="C5775">
        <v>5.5029289796948398E-3</v>
      </c>
    </row>
    <row r="5776" spans="1:3" x14ac:dyDescent="0.25">
      <c r="A5776">
        <v>-8095838.22640769</v>
      </c>
      <c r="B5776">
        <v>-89699.959895535707</v>
      </c>
      <c r="C5776">
        <v>7.9455077648162807E-3</v>
      </c>
    </row>
    <row r="5777" spans="1:3" x14ac:dyDescent="0.25">
      <c r="A5777">
        <v>-8094903.7475307602</v>
      </c>
      <c r="B5777">
        <v>-89699.959895535707</v>
      </c>
      <c r="C5777">
        <v>1.1231574229895999E-2</v>
      </c>
    </row>
    <row r="5778" spans="1:3" x14ac:dyDescent="0.25">
      <c r="A5778">
        <v>-8093969.2686538398</v>
      </c>
      <c r="B5778">
        <v>-89699.959895535707</v>
      </c>
      <c r="C5778">
        <v>1.5836723148822701E-2</v>
      </c>
    </row>
    <row r="5779" spans="1:3" x14ac:dyDescent="0.25">
      <c r="A5779">
        <v>-8093034.7897769203</v>
      </c>
      <c r="B5779">
        <v>-89699.959895535707</v>
      </c>
      <c r="C5779">
        <v>2.1978126838803201E-2</v>
      </c>
    </row>
    <row r="5780" spans="1:3" x14ac:dyDescent="0.25">
      <c r="A5780">
        <v>-8092100.3108999897</v>
      </c>
      <c r="B5780">
        <v>-89699.959895535707</v>
      </c>
      <c r="C5780">
        <v>3.09747904539108E-2</v>
      </c>
    </row>
    <row r="5781" spans="1:3" x14ac:dyDescent="0.25">
      <c r="A5781">
        <v>-8091165.8320230702</v>
      </c>
      <c r="B5781">
        <v>-89699.959895535707</v>
      </c>
      <c r="C5781">
        <v>4.0832623839378301E-2</v>
      </c>
    </row>
    <row r="5782" spans="1:3" x14ac:dyDescent="0.25">
      <c r="A5782">
        <v>-8090231.3531461498</v>
      </c>
      <c r="B5782">
        <v>-89699.959895535707</v>
      </c>
      <c r="C5782">
        <v>5.3231131285429001E-2</v>
      </c>
    </row>
    <row r="5783" spans="1:3" x14ac:dyDescent="0.25">
      <c r="A5783">
        <v>-8089296.8742692303</v>
      </c>
      <c r="B5783">
        <v>-89699.959895535707</v>
      </c>
      <c r="C5783">
        <v>7.1550622582435594E-2</v>
      </c>
    </row>
    <row r="5784" spans="1:3" x14ac:dyDescent="0.25">
      <c r="A5784">
        <v>-8088362.3953922996</v>
      </c>
      <c r="B5784">
        <v>-89699.959895535707</v>
      </c>
      <c r="C5784">
        <v>7.3918029665946905E-2</v>
      </c>
    </row>
    <row r="5785" spans="1:3" x14ac:dyDescent="0.25">
      <c r="A5785">
        <v>-8087427.9165153801</v>
      </c>
      <c r="B5785">
        <v>-89699.959895535707</v>
      </c>
      <c r="C5785">
        <v>9.0469278395175906E-2</v>
      </c>
    </row>
    <row r="5786" spans="1:3" x14ac:dyDescent="0.25">
      <c r="A5786">
        <v>-8086493.4376384597</v>
      </c>
      <c r="B5786">
        <v>-89699.959895535707</v>
      </c>
      <c r="C5786">
        <v>0.113060392439365</v>
      </c>
    </row>
    <row r="5787" spans="1:3" x14ac:dyDescent="0.25">
      <c r="A5787">
        <v>-8085558.95876153</v>
      </c>
      <c r="B5787">
        <v>-89699.959895535707</v>
      </c>
      <c r="C5787">
        <v>0.14326040446758201</v>
      </c>
    </row>
    <row r="5788" spans="1:3" x14ac:dyDescent="0.25">
      <c r="A5788">
        <v>-8084624.4798846096</v>
      </c>
      <c r="B5788">
        <v>-89699.959895535707</v>
      </c>
      <c r="C5788">
        <v>0.170623674988746</v>
      </c>
    </row>
    <row r="5789" spans="1:3" x14ac:dyDescent="0.25">
      <c r="A5789">
        <v>-8083690.0010076901</v>
      </c>
      <c r="B5789">
        <v>-89699.959895535707</v>
      </c>
      <c r="C5789">
        <v>0.20191733539104401</v>
      </c>
    </row>
    <row r="5790" spans="1:3" x14ac:dyDescent="0.25">
      <c r="A5790">
        <v>-8082755.5221307604</v>
      </c>
      <c r="B5790">
        <v>-89699.959895535707</v>
      </c>
      <c r="C5790">
        <v>0.236545220017433</v>
      </c>
    </row>
    <row r="5791" spans="1:3" x14ac:dyDescent="0.25">
      <c r="A5791">
        <v>-8081821.0432538399</v>
      </c>
      <c r="B5791">
        <v>-89699.959895535707</v>
      </c>
      <c r="C5791">
        <v>0.243071839213371</v>
      </c>
    </row>
    <row r="5792" spans="1:3" x14ac:dyDescent="0.25">
      <c r="A5792">
        <v>-8080886.5643769205</v>
      </c>
      <c r="B5792">
        <v>-89699.959895535707</v>
      </c>
      <c r="C5792">
        <v>0.27954292297363198</v>
      </c>
    </row>
    <row r="5793" spans="1:3" x14ac:dyDescent="0.25">
      <c r="A5793">
        <v>-8079952.0855</v>
      </c>
      <c r="B5793">
        <v>-89699.959895535707</v>
      </c>
      <c r="C5793">
        <v>0.30933246016502303</v>
      </c>
    </row>
    <row r="5794" spans="1:3" x14ac:dyDescent="0.25">
      <c r="A5794">
        <v>-8079017.6066230703</v>
      </c>
      <c r="B5794">
        <v>-89699.959895535707</v>
      </c>
      <c r="C5794">
        <v>0.31792002916335999</v>
      </c>
    </row>
    <row r="5795" spans="1:3" x14ac:dyDescent="0.25">
      <c r="A5795">
        <v>-8078083.1277461499</v>
      </c>
      <c r="B5795">
        <v>-89699.959895535707</v>
      </c>
      <c r="C5795">
        <v>0.35327899456024098</v>
      </c>
    </row>
    <row r="5796" spans="1:3" x14ac:dyDescent="0.25">
      <c r="A5796">
        <v>-8077148.6488692304</v>
      </c>
      <c r="B5796">
        <v>-89699.959895535707</v>
      </c>
      <c r="C5796">
        <v>0.38448926806449801</v>
      </c>
    </row>
    <row r="5797" spans="1:3" x14ac:dyDescent="0.25">
      <c r="A5797">
        <v>-8076214.1699922998</v>
      </c>
      <c r="B5797">
        <v>-89699.959895535707</v>
      </c>
      <c r="C5797">
        <v>0.38719803094863797</v>
      </c>
    </row>
    <row r="5798" spans="1:3" x14ac:dyDescent="0.25">
      <c r="A5798">
        <v>-8075279.6911153803</v>
      </c>
      <c r="B5798">
        <v>-89699.959895535707</v>
      </c>
      <c r="C5798">
        <v>0.397117048501968</v>
      </c>
    </row>
    <row r="5799" spans="1:3" x14ac:dyDescent="0.25">
      <c r="A5799">
        <v>-8074345.2122384598</v>
      </c>
      <c r="B5799">
        <v>-89699.959895535707</v>
      </c>
      <c r="C5799">
        <v>0.42817616462707497</v>
      </c>
    </row>
    <row r="5800" spans="1:3" x14ac:dyDescent="0.25">
      <c r="A5800">
        <v>-8073410.7333615301</v>
      </c>
      <c r="B5800">
        <v>-89699.959895535707</v>
      </c>
      <c r="C5800">
        <v>0.42916780710220298</v>
      </c>
    </row>
    <row r="5801" spans="1:3" x14ac:dyDescent="0.25">
      <c r="A5801">
        <v>-8072476.2544846097</v>
      </c>
      <c r="B5801">
        <v>-89699.959895535707</v>
      </c>
      <c r="C5801">
        <v>0.440610021352767</v>
      </c>
    </row>
    <row r="5802" spans="1:3" x14ac:dyDescent="0.25">
      <c r="A5802">
        <v>-8071541.7756076902</v>
      </c>
      <c r="B5802">
        <v>-89699.959895535707</v>
      </c>
      <c r="C5802">
        <v>0.44154706597328103</v>
      </c>
    </row>
    <row r="5803" spans="1:3" x14ac:dyDescent="0.25">
      <c r="A5803">
        <v>-8070607.2967307596</v>
      </c>
      <c r="B5803">
        <v>-89699.959895535707</v>
      </c>
      <c r="C5803">
        <v>0.45532172918319702</v>
      </c>
    </row>
    <row r="5804" spans="1:3" x14ac:dyDescent="0.25">
      <c r="A5804">
        <v>-8069672.8178538401</v>
      </c>
      <c r="B5804">
        <v>-89699.959895535707</v>
      </c>
      <c r="C5804">
        <v>0.45602026581764199</v>
      </c>
    </row>
    <row r="5805" spans="1:3" x14ac:dyDescent="0.25">
      <c r="A5805">
        <v>-8068738.3389769197</v>
      </c>
      <c r="B5805">
        <v>-89699.959895535707</v>
      </c>
      <c r="C5805">
        <v>0.43847817182540799</v>
      </c>
    </row>
    <row r="5806" spans="1:3" x14ac:dyDescent="0.25">
      <c r="A5806">
        <v>-8067803.8601000002</v>
      </c>
      <c r="B5806">
        <v>-89699.959895535707</v>
      </c>
      <c r="C5806">
        <v>0</v>
      </c>
    </row>
    <row r="5807" spans="1:3" x14ac:dyDescent="0.25">
      <c r="A5807">
        <v>-8066869.3812230704</v>
      </c>
      <c r="B5807">
        <v>-89699.959895535707</v>
      </c>
      <c r="C5807">
        <v>0</v>
      </c>
    </row>
    <row r="5808" spans="1:3" x14ac:dyDescent="0.25">
      <c r="A5808">
        <v>-8065934.90234615</v>
      </c>
      <c r="B5808">
        <v>-89699.959895535707</v>
      </c>
      <c r="C5808">
        <v>0</v>
      </c>
    </row>
    <row r="5809" spans="1:3" x14ac:dyDescent="0.25">
      <c r="A5809">
        <v>-8065000.4234692296</v>
      </c>
      <c r="B5809">
        <v>-89699.959895535707</v>
      </c>
      <c r="C5809">
        <v>0</v>
      </c>
    </row>
    <row r="5810" spans="1:3" x14ac:dyDescent="0.25">
      <c r="A5810">
        <v>-8064065.9445922999</v>
      </c>
      <c r="B5810">
        <v>-89699.959895535707</v>
      </c>
      <c r="C5810">
        <v>0</v>
      </c>
    </row>
    <row r="5811" spans="1:3" x14ac:dyDescent="0.25">
      <c r="A5811">
        <v>-8063131.4657153804</v>
      </c>
      <c r="B5811">
        <v>-89699.959895535707</v>
      </c>
      <c r="C5811">
        <v>0</v>
      </c>
    </row>
    <row r="5812" spans="1:3" x14ac:dyDescent="0.25">
      <c r="A5812">
        <v>-8062196.98683846</v>
      </c>
      <c r="B5812">
        <v>-89699.959895535707</v>
      </c>
      <c r="C5812">
        <v>0</v>
      </c>
    </row>
    <row r="5813" spans="1:3" x14ac:dyDescent="0.25">
      <c r="A5813">
        <v>-8061262.5079615302</v>
      </c>
      <c r="B5813">
        <v>-89699.959895535707</v>
      </c>
      <c r="C5813">
        <v>0</v>
      </c>
    </row>
    <row r="5814" spans="1:3" x14ac:dyDescent="0.25">
      <c r="A5814">
        <v>-8060328.0290846098</v>
      </c>
      <c r="B5814">
        <v>-89699.959895535707</v>
      </c>
      <c r="C5814">
        <v>0</v>
      </c>
    </row>
    <row r="5815" spans="1:3" x14ac:dyDescent="0.25">
      <c r="A5815">
        <v>-8059393.5502076903</v>
      </c>
      <c r="B5815">
        <v>-89699.959895535707</v>
      </c>
      <c r="C5815">
        <v>0</v>
      </c>
    </row>
    <row r="5816" spans="1:3" x14ac:dyDescent="0.25">
      <c r="A5816">
        <v>-8058459.0713307597</v>
      </c>
      <c r="B5816">
        <v>-89699.959895535707</v>
      </c>
      <c r="C5816">
        <v>0</v>
      </c>
    </row>
    <row r="5817" spans="1:3" x14ac:dyDescent="0.25">
      <c r="A5817">
        <v>-8057524.5924538402</v>
      </c>
      <c r="B5817">
        <v>-89699.959895535707</v>
      </c>
      <c r="C5817">
        <v>0</v>
      </c>
    </row>
    <row r="5818" spans="1:3" x14ac:dyDescent="0.25">
      <c r="A5818">
        <v>-8098641.6630384596</v>
      </c>
      <c r="B5818">
        <v>-90634.438772321402</v>
      </c>
      <c r="C5818">
        <v>2.9724680352956E-3</v>
      </c>
    </row>
    <row r="5819" spans="1:3" x14ac:dyDescent="0.25">
      <c r="A5819">
        <v>-8097707.1841615299</v>
      </c>
      <c r="B5819">
        <v>-90634.438772321402</v>
      </c>
      <c r="C5819">
        <v>4.2744278907775801E-3</v>
      </c>
    </row>
    <row r="5820" spans="1:3" x14ac:dyDescent="0.25">
      <c r="A5820">
        <v>-8096772.7052846104</v>
      </c>
      <c r="B5820">
        <v>-90634.438772321402</v>
      </c>
      <c r="C5820">
        <v>5.9085995890200103E-3</v>
      </c>
    </row>
    <row r="5821" spans="1:3" x14ac:dyDescent="0.25">
      <c r="A5821">
        <v>-8095838.22640769</v>
      </c>
      <c r="B5821">
        <v>-90634.438772321402</v>
      </c>
      <c r="C5821">
        <v>8.2567175850272092E-3</v>
      </c>
    </row>
    <row r="5822" spans="1:3" x14ac:dyDescent="0.25">
      <c r="A5822">
        <v>-8094903.7475307602</v>
      </c>
      <c r="B5822">
        <v>-90634.438772321402</v>
      </c>
      <c r="C5822">
        <v>1.22235044836997E-2</v>
      </c>
    </row>
    <row r="5823" spans="1:3" x14ac:dyDescent="0.25">
      <c r="A5823">
        <v>-8093969.2686538398</v>
      </c>
      <c r="B5823">
        <v>-90634.438772321402</v>
      </c>
      <c r="C5823">
        <v>1.6615474596619599E-2</v>
      </c>
    </row>
    <row r="5824" spans="1:3" x14ac:dyDescent="0.25">
      <c r="A5824">
        <v>-8093034.7897769203</v>
      </c>
      <c r="B5824">
        <v>-90634.438772321402</v>
      </c>
      <c r="C5824">
        <v>2.2715520113706499E-2</v>
      </c>
    </row>
    <row r="5825" spans="1:3" x14ac:dyDescent="0.25">
      <c r="A5825">
        <v>-8092100.3108999897</v>
      </c>
      <c r="B5825">
        <v>-90634.438772321402</v>
      </c>
      <c r="C5825">
        <v>3.2037623226642602E-2</v>
      </c>
    </row>
    <row r="5826" spans="1:3" x14ac:dyDescent="0.25">
      <c r="A5826">
        <v>-8091165.8320230702</v>
      </c>
      <c r="B5826">
        <v>-90634.438772321402</v>
      </c>
      <c r="C5826">
        <v>4.1993141174316399E-2</v>
      </c>
    </row>
    <row r="5827" spans="1:3" x14ac:dyDescent="0.25">
      <c r="A5827">
        <v>-8090231.3531461498</v>
      </c>
      <c r="B5827">
        <v>-90634.438772321402</v>
      </c>
      <c r="C5827">
        <v>5.4669901728629997E-2</v>
      </c>
    </row>
    <row r="5828" spans="1:3" x14ac:dyDescent="0.25">
      <c r="A5828">
        <v>-8089296.8742692303</v>
      </c>
      <c r="B5828">
        <v>-90634.438772321402</v>
      </c>
      <c r="C5828">
        <v>7.1840092539787195E-2</v>
      </c>
    </row>
    <row r="5829" spans="1:3" x14ac:dyDescent="0.25">
      <c r="A5829">
        <v>-8088362.3953922996</v>
      </c>
      <c r="B5829">
        <v>-90634.438772321402</v>
      </c>
      <c r="C5829">
        <v>8.74683633446693E-2</v>
      </c>
    </row>
    <row r="5830" spans="1:3" x14ac:dyDescent="0.25">
      <c r="A5830">
        <v>-8087427.9165153801</v>
      </c>
      <c r="B5830">
        <v>-90634.438772321402</v>
      </c>
      <c r="C5830">
        <v>0.110389061272144</v>
      </c>
    </row>
    <row r="5831" spans="1:3" x14ac:dyDescent="0.25">
      <c r="A5831">
        <v>-8086493.4376384597</v>
      </c>
      <c r="B5831">
        <v>-90634.438772321402</v>
      </c>
      <c r="C5831">
        <v>0.139860063791275</v>
      </c>
    </row>
    <row r="5832" spans="1:3" x14ac:dyDescent="0.25">
      <c r="A5832">
        <v>-8085558.95876153</v>
      </c>
      <c r="B5832">
        <v>-90634.438772321402</v>
      </c>
      <c r="C5832">
        <v>0.16661120951175601</v>
      </c>
    </row>
    <row r="5833" spans="1:3" x14ac:dyDescent="0.25">
      <c r="A5833">
        <v>-8084624.4798846096</v>
      </c>
      <c r="B5833">
        <v>-90634.438772321402</v>
      </c>
      <c r="C5833">
        <v>0.197040855884552</v>
      </c>
    </row>
    <row r="5834" spans="1:3" x14ac:dyDescent="0.25">
      <c r="A5834">
        <v>-8083690.0010076901</v>
      </c>
      <c r="B5834">
        <v>-90634.438772321402</v>
      </c>
      <c r="C5834">
        <v>0.199828296899795</v>
      </c>
    </row>
    <row r="5835" spans="1:3" x14ac:dyDescent="0.25">
      <c r="A5835">
        <v>-8082755.5221307604</v>
      </c>
      <c r="B5835">
        <v>-90634.438772321402</v>
      </c>
      <c r="C5835">
        <v>0.23398220539093001</v>
      </c>
    </row>
    <row r="5836" spans="1:3" x14ac:dyDescent="0.25">
      <c r="A5836">
        <v>-8081821.0432538399</v>
      </c>
      <c r="B5836">
        <v>-90634.438772321402</v>
      </c>
      <c r="C5836">
        <v>0.27021273970603898</v>
      </c>
    </row>
    <row r="5837" spans="1:3" x14ac:dyDescent="0.25">
      <c r="A5837">
        <v>-8080886.5643769205</v>
      </c>
      <c r="B5837">
        <v>-90634.438772321402</v>
      </c>
      <c r="C5837">
        <v>0.30282089114189098</v>
      </c>
    </row>
    <row r="5838" spans="1:3" x14ac:dyDescent="0.25">
      <c r="A5838">
        <v>-8079952.0855</v>
      </c>
      <c r="B5838">
        <v>-90634.438772321402</v>
      </c>
      <c r="C5838">
        <v>0.338416278362274</v>
      </c>
    </row>
    <row r="5839" spans="1:3" x14ac:dyDescent="0.25">
      <c r="A5839">
        <v>-8079017.6066230703</v>
      </c>
      <c r="B5839">
        <v>-90634.438772321402</v>
      </c>
      <c r="C5839">
        <v>0.344357579946517</v>
      </c>
    </row>
    <row r="5840" spans="1:3" x14ac:dyDescent="0.25">
      <c r="A5840">
        <v>-8078083.1277461499</v>
      </c>
      <c r="B5840">
        <v>-90634.438772321402</v>
      </c>
      <c r="C5840">
        <v>0.37124517560005099</v>
      </c>
    </row>
    <row r="5841" spans="1:3" x14ac:dyDescent="0.25">
      <c r="A5841">
        <v>-8077148.6488692304</v>
      </c>
      <c r="B5841">
        <v>-90634.438772321402</v>
      </c>
      <c r="C5841">
        <v>0.37869775295257502</v>
      </c>
    </row>
    <row r="5842" spans="1:3" x14ac:dyDescent="0.25">
      <c r="A5842">
        <v>-8076214.1699922998</v>
      </c>
      <c r="B5842">
        <v>-90634.438772321402</v>
      </c>
      <c r="C5842">
        <v>0.409257411956787</v>
      </c>
    </row>
    <row r="5843" spans="1:3" x14ac:dyDescent="0.25">
      <c r="A5843">
        <v>-8075279.6911153803</v>
      </c>
      <c r="B5843">
        <v>-90634.438772321402</v>
      </c>
      <c r="C5843">
        <v>0.41192984580993602</v>
      </c>
    </row>
    <row r="5844" spans="1:3" x14ac:dyDescent="0.25">
      <c r="A5844">
        <v>-8074345.2122384598</v>
      </c>
      <c r="B5844">
        <v>-90634.438772321402</v>
      </c>
      <c r="C5844">
        <v>0.442151129245758</v>
      </c>
    </row>
    <row r="5845" spans="1:3" x14ac:dyDescent="0.25">
      <c r="A5845">
        <v>-8073410.7333615301</v>
      </c>
      <c r="B5845">
        <v>-90634.438772321402</v>
      </c>
      <c r="C5845">
        <v>0.44401168823242099</v>
      </c>
    </row>
    <row r="5846" spans="1:3" x14ac:dyDescent="0.25">
      <c r="A5846">
        <v>-8072476.2544846097</v>
      </c>
      <c r="B5846">
        <v>-90634.438772321402</v>
      </c>
      <c r="C5846">
        <v>0.45165783166885298</v>
      </c>
    </row>
    <row r="5847" spans="1:3" x14ac:dyDescent="0.25">
      <c r="A5847">
        <v>-8071541.7756076902</v>
      </c>
      <c r="B5847">
        <v>-90634.438772321402</v>
      </c>
      <c r="C5847">
        <v>0.45267537236213601</v>
      </c>
    </row>
    <row r="5848" spans="1:3" x14ac:dyDescent="0.25">
      <c r="A5848">
        <v>-8070607.2967307596</v>
      </c>
      <c r="B5848">
        <v>-90634.438772321402</v>
      </c>
      <c r="C5848">
        <v>0.46243956685066201</v>
      </c>
    </row>
    <row r="5849" spans="1:3" x14ac:dyDescent="0.25">
      <c r="A5849">
        <v>-8069672.8178538401</v>
      </c>
      <c r="B5849">
        <v>-90634.438772321402</v>
      </c>
      <c r="C5849">
        <v>0.462452292442321</v>
      </c>
    </row>
    <row r="5850" spans="1:3" x14ac:dyDescent="0.25">
      <c r="A5850">
        <v>-8068738.3389769197</v>
      </c>
      <c r="B5850">
        <v>-90634.438772321402</v>
      </c>
      <c r="C5850">
        <v>0</v>
      </c>
    </row>
    <row r="5851" spans="1:3" x14ac:dyDescent="0.25">
      <c r="A5851">
        <v>-8067803.8601000002</v>
      </c>
      <c r="B5851">
        <v>-90634.438772321402</v>
      </c>
      <c r="C5851">
        <v>0</v>
      </c>
    </row>
    <row r="5852" spans="1:3" x14ac:dyDescent="0.25">
      <c r="A5852">
        <v>-8066869.3812230704</v>
      </c>
      <c r="B5852">
        <v>-90634.438772321402</v>
      </c>
      <c r="C5852">
        <v>0</v>
      </c>
    </row>
    <row r="5853" spans="1:3" x14ac:dyDescent="0.25">
      <c r="A5853">
        <v>-8065934.90234615</v>
      </c>
      <c r="B5853">
        <v>-90634.438772321402</v>
      </c>
      <c r="C5853">
        <v>0</v>
      </c>
    </row>
    <row r="5854" spans="1:3" x14ac:dyDescent="0.25">
      <c r="A5854">
        <v>-8065000.4234692296</v>
      </c>
      <c r="B5854">
        <v>-90634.438772321402</v>
      </c>
      <c r="C5854">
        <v>0</v>
      </c>
    </row>
    <row r="5855" spans="1:3" x14ac:dyDescent="0.25">
      <c r="A5855">
        <v>-8064065.9445922999</v>
      </c>
      <c r="B5855">
        <v>-90634.438772321402</v>
      </c>
      <c r="C5855">
        <v>0</v>
      </c>
    </row>
    <row r="5856" spans="1:3" x14ac:dyDescent="0.25">
      <c r="A5856">
        <v>-8063131.4657153804</v>
      </c>
      <c r="B5856">
        <v>-90634.438772321402</v>
      </c>
      <c r="C5856">
        <v>0</v>
      </c>
    </row>
    <row r="5857" spans="1:3" x14ac:dyDescent="0.25">
      <c r="A5857">
        <v>-8062196.98683846</v>
      </c>
      <c r="B5857">
        <v>-90634.438772321402</v>
      </c>
      <c r="C5857">
        <v>0</v>
      </c>
    </row>
    <row r="5858" spans="1:3" x14ac:dyDescent="0.25">
      <c r="A5858">
        <v>-8061262.5079615302</v>
      </c>
      <c r="B5858">
        <v>-90634.438772321402</v>
      </c>
      <c r="C5858">
        <v>0</v>
      </c>
    </row>
    <row r="5859" spans="1:3" x14ac:dyDescent="0.25">
      <c r="A5859">
        <v>-8060328.0290846098</v>
      </c>
      <c r="B5859">
        <v>-90634.438772321402</v>
      </c>
      <c r="C5859">
        <v>0</v>
      </c>
    </row>
    <row r="5860" spans="1:3" x14ac:dyDescent="0.25">
      <c r="A5860">
        <v>-8059393.5502076903</v>
      </c>
      <c r="B5860">
        <v>-90634.438772321402</v>
      </c>
      <c r="C5860">
        <v>0</v>
      </c>
    </row>
    <row r="5861" spans="1:3" x14ac:dyDescent="0.25">
      <c r="A5861">
        <v>-8058459.0713307597</v>
      </c>
      <c r="B5861">
        <v>-90634.438772321402</v>
      </c>
      <c r="C5861">
        <v>0</v>
      </c>
    </row>
    <row r="5862" spans="1:3" x14ac:dyDescent="0.25">
      <c r="A5862">
        <v>-8099576.14191538</v>
      </c>
      <c r="B5862">
        <v>-91568.917649107098</v>
      </c>
      <c r="C5862">
        <v>2.3676920682191801E-3</v>
      </c>
    </row>
    <row r="5863" spans="1:3" x14ac:dyDescent="0.25">
      <c r="A5863">
        <v>-8098641.6630384596</v>
      </c>
      <c r="B5863">
        <v>-91568.917649107098</v>
      </c>
      <c r="C5863">
        <v>3.6658726166933701E-3</v>
      </c>
    </row>
    <row r="5864" spans="1:3" x14ac:dyDescent="0.25">
      <c r="A5864">
        <v>-8097707.1841615299</v>
      </c>
      <c r="B5864">
        <v>-91568.917649107098</v>
      </c>
      <c r="C5864">
        <v>4.8963944427668996E-3</v>
      </c>
    </row>
    <row r="5865" spans="1:3" x14ac:dyDescent="0.25">
      <c r="A5865">
        <v>-8096772.7052846104</v>
      </c>
      <c r="B5865">
        <v>-91568.917649107098</v>
      </c>
      <c r="C5865">
        <v>6.6789458505809298E-3</v>
      </c>
    </row>
    <row r="5866" spans="1:3" x14ac:dyDescent="0.25">
      <c r="A5866">
        <v>-8095838.22640769</v>
      </c>
      <c r="B5866">
        <v>-91568.917649107098</v>
      </c>
      <c r="C5866">
        <v>9.0084094554185798E-3</v>
      </c>
    </row>
    <row r="5867" spans="1:3" x14ac:dyDescent="0.25">
      <c r="A5867">
        <v>-8094903.7475307602</v>
      </c>
      <c r="B5867">
        <v>-91568.917649107098</v>
      </c>
      <c r="C5867">
        <v>1.3198474422097199E-2</v>
      </c>
    </row>
    <row r="5868" spans="1:3" x14ac:dyDescent="0.25">
      <c r="A5868">
        <v>-8093969.2686538398</v>
      </c>
      <c r="B5868">
        <v>-91568.917649107098</v>
      </c>
      <c r="C5868">
        <v>1.7837541177868801E-2</v>
      </c>
    </row>
    <row r="5869" spans="1:3" x14ac:dyDescent="0.25">
      <c r="A5869">
        <v>-8093034.7897769203</v>
      </c>
      <c r="B5869">
        <v>-91568.917649107098</v>
      </c>
      <c r="C5869">
        <v>2.3903250694274899E-2</v>
      </c>
    </row>
    <row r="5870" spans="1:3" x14ac:dyDescent="0.25">
      <c r="A5870">
        <v>-8092100.3108999897</v>
      </c>
      <c r="B5870">
        <v>-91568.917649107098</v>
      </c>
      <c r="C5870">
        <v>3.2938688993453903E-2</v>
      </c>
    </row>
    <row r="5871" spans="1:3" x14ac:dyDescent="0.25">
      <c r="A5871">
        <v>-8091165.8320230702</v>
      </c>
      <c r="B5871">
        <v>-91568.917649107098</v>
      </c>
      <c r="C5871">
        <v>5.44224791228771E-2</v>
      </c>
    </row>
    <row r="5872" spans="1:3" x14ac:dyDescent="0.25">
      <c r="A5872">
        <v>-8090231.3531461498</v>
      </c>
      <c r="B5872">
        <v>-91568.917649107098</v>
      </c>
      <c r="C5872">
        <v>7.1488939225673606E-2</v>
      </c>
    </row>
    <row r="5873" spans="1:3" x14ac:dyDescent="0.25">
      <c r="A5873">
        <v>-8089296.8742692303</v>
      </c>
      <c r="B5873">
        <v>-91568.917649107098</v>
      </c>
      <c r="C5873">
        <v>8.6513847112655598E-2</v>
      </c>
    </row>
    <row r="5874" spans="1:3" x14ac:dyDescent="0.25">
      <c r="A5874">
        <v>-8088362.3953922996</v>
      </c>
      <c r="B5874">
        <v>-91568.917649107098</v>
      </c>
      <c r="C5874">
        <v>0.108445517718791</v>
      </c>
    </row>
    <row r="5875" spans="1:3" x14ac:dyDescent="0.25">
      <c r="A5875">
        <v>-8087427.9165153801</v>
      </c>
      <c r="B5875">
        <v>-91568.917649107098</v>
      </c>
      <c r="C5875">
        <v>0.136611282825469</v>
      </c>
    </row>
    <row r="5876" spans="1:3" x14ac:dyDescent="0.25">
      <c r="A5876">
        <v>-8086493.4376384597</v>
      </c>
      <c r="B5876">
        <v>-91568.917649107098</v>
      </c>
      <c r="C5876">
        <v>0.13983339071273801</v>
      </c>
    </row>
    <row r="5877" spans="1:3" x14ac:dyDescent="0.25">
      <c r="A5877">
        <v>-8085558.95876153</v>
      </c>
      <c r="B5877">
        <v>-91568.917649107098</v>
      </c>
      <c r="C5877">
        <v>0.16598622500896401</v>
      </c>
    </row>
    <row r="5878" spans="1:3" x14ac:dyDescent="0.25">
      <c r="A5878">
        <v>-8084624.4798846096</v>
      </c>
      <c r="B5878">
        <v>-91568.917649107098</v>
      </c>
      <c r="C5878">
        <v>0.197360068559646</v>
      </c>
    </row>
    <row r="5879" spans="1:3" x14ac:dyDescent="0.25">
      <c r="A5879">
        <v>-8083690.0010076901</v>
      </c>
      <c r="B5879">
        <v>-91568.917649107098</v>
      </c>
      <c r="C5879">
        <v>0.23097121715545599</v>
      </c>
    </row>
    <row r="5880" spans="1:3" x14ac:dyDescent="0.25">
      <c r="A5880">
        <v>-8082755.5221307604</v>
      </c>
      <c r="B5880">
        <v>-91568.917649107098</v>
      </c>
      <c r="C5880">
        <v>0.26506373286247198</v>
      </c>
    </row>
    <row r="5881" spans="1:3" x14ac:dyDescent="0.25">
      <c r="A5881">
        <v>-8081821.0432538399</v>
      </c>
      <c r="B5881">
        <v>-91568.917649107098</v>
      </c>
      <c r="C5881">
        <v>0.29527857899665799</v>
      </c>
    </row>
    <row r="5882" spans="1:3" x14ac:dyDescent="0.25">
      <c r="A5882">
        <v>-8080886.5643769205</v>
      </c>
      <c r="B5882">
        <v>-91568.917649107098</v>
      </c>
      <c r="C5882">
        <v>0.32954248785972501</v>
      </c>
    </row>
    <row r="5883" spans="1:3" x14ac:dyDescent="0.25">
      <c r="A5883">
        <v>-8079952.0855</v>
      </c>
      <c r="B5883">
        <v>-91568.917649107098</v>
      </c>
      <c r="C5883">
        <v>0.33410325646400402</v>
      </c>
    </row>
    <row r="5884" spans="1:3" x14ac:dyDescent="0.25">
      <c r="A5884">
        <v>-8079017.6066230703</v>
      </c>
      <c r="B5884">
        <v>-91568.917649107098</v>
      </c>
      <c r="C5884">
        <v>0.36499890685081399</v>
      </c>
    </row>
    <row r="5885" spans="1:3" x14ac:dyDescent="0.25">
      <c r="A5885">
        <v>-8078083.1277461499</v>
      </c>
      <c r="B5885">
        <v>-91568.917649107098</v>
      </c>
      <c r="C5885">
        <v>0.39156687259674</v>
      </c>
    </row>
    <row r="5886" spans="1:3" x14ac:dyDescent="0.25">
      <c r="A5886">
        <v>-8077148.6488692304</v>
      </c>
      <c r="B5886">
        <v>-91568.917649107098</v>
      </c>
      <c r="C5886">
        <v>0.39792317152023299</v>
      </c>
    </row>
    <row r="5887" spans="1:3" x14ac:dyDescent="0.25">
      <c r="A5887">
        <v>-8076214.1699922998</v>
      </c>
      <c r="B5887">
        <v>-91568.917649107098</v>
      </c>
      <c r="C5887">
        <v>0.42873635888099598</v>
      </c>
    </row>
    <row r="5888" spans="1:3" x14ac:dyDescent="0.25">
      <c r="A5888">
        <v>-8075279.6911153803</v>
      </c>
      <c r="B5888">
        <v>-91568.917649107098</v>
      </c>
      <c r="C5888">
        <v>0.42963933944702098</v>
      </c>
    </row>
    <row r="5889" spans="1:3" x14ac:dyDescent="0.25">
      <c r="A5889">
        <v>-8074345.2122384598</v>
      </c>
      <c r="B5889">
        <v>-91568.917649107098</v>
      </c>
      <c r="C5889">
        <v>0.45488038659095698</v>
      </c>
    </row>
    <row r="5890" spans="1:3" x14ac:dyDescent="0.25">
      <c r="A5890">
        <v>-8073410.7333615301</v>
      </c>
      <c r="B5890">
        <v>-91568.917649107098</v>
      </c>
      <c r="C5890">
        <v>0.46182039380073497</v>
      </c>
    </row>
    <row r="5891" spans="1:3" x14ac:dyDescent="0.25">
      <c r="A5891">
        <v>-8072476.2544846097</v>
      </c>
      <c r="B5891">
        <v>-91568.917649107098</v>
      </c>
      <c r="C5891">
        <v>0.46261680126190102</v>
      </c>
    </row>
    <row r="5892" spans="1:3" x14ac:dyDescent="0.25">
      <c r="A5892">
        <v>-8071541.7756076902</v>
      </c>
      <c r="B5892">
        <v>-91568.917649107098</v>
      </c>
      <c r="C5892">
        <v>0.46342304348945601</v>
      </c>
    </row>
    <row r="5893" spans="1:3" x14ac:dyDescent="0.25">
      <c r="A5893">
        <v>-8070607.2967307596</v>
      </c>
      <c r="B5893">
        <v>-91568.917649107098</v>
      </c>
      <c r="C5893">
        <v>0.46955531835556003</v>
      </c>
    </row>
    <row r="5894" spans="1:3" x14ac:dyDescent="0.25">
      <c r="A5894">
        <v>-8069672.8178538401</v>
      </c>
      <c r="B5894">
        <v>-91568.917649107098</v>
      </c>
      <c r="C5894">
        <v>0.45367181301116899</v>
      </c>
    </row>
    <row r="5895" spans="1:3" x14ac:dyDescent="0.25">
      <c r="A5895">
        <v>-8068738.3389769197</v>
      </c>
      <c r="B5895">
        <v>-91568.917649107098</v>
      </c>
      <c r="C5895">
        <v>0</v>
      </c>
    </row>
    <row r="5896" spans="1:3" x14ac:dyDescent="0.25">
      <c r="A5896">
        <v>-8067803.8601000002</v>
      </c>
      <c r="B5896">
        <v>-91568.917649107098</v>
      </c>
      <c r="C5896">
        <v>0</v>
      </c>
    </row>
    <row r="5897" spans="1:3" x14ac:dyDescent="0.25">
      <c r="A5897">
        <v>-8066869.3812230704</v>
      </c>
      <c r="B5897">
        <v>-91568.917649107098</v>
      </c>
      <c r="C5897">
        <v>0</v>
      </c>
    </row>
    <row r="5898" spans="1:3" x14ac:dyDescent="0.25">
      <c r="A5898">
        <v>-8065934.90234615</v>
      </c>
      <c r="B5898">
        <v>-91568.917649107098</v>
      </c>
      <c r="C5898">
        <v>0</v>
      </c>
    </row>
    <row r="5899" spans="1:3" x14ac:dyDescent="0.25">
      <c r="A5899">
        <v>-8065000.4234692296</v>
      </c>
      <c r="B5899">
        <v>-91568.917649107098</v>
      </c>
      <c r="C5899">
        <v>0</v>
      </c>
    </row>
    <row r="5900" spans="1:3" x14ac:dyDescent="0.25">
      <c r="A5900">
        <v>-8064065.9445922999</v>
      </c>
      <c r="B5900">
        <v>-91568.917649107098</v>
      </c>
      <c r="C5900">
        <v>0</v>
      </c>
    </row>
    <row r="5901" spans="1:3" x14ac:dyDescent="0.25">
      <c r="A5901">
        <v>-8063131.4657153804</v>
      </c>
      <c r="B5901">
        <v>-91568.917649107098</v>
      </c>
      <c r="C5901">
        <v>0</v>
      </c>
    </row>
    <row r="5902" spans="1:3" x14ac:dyDescent="0.25">
      <c r="A5902">
        <v>-8062196.98683846</v>
      </c>
      <c r="B5902">
        <v>-91568.917649107098</v>
      </c>
      <c r="C5902">
        <v>0</v>
      </c>
    </row>
    <row r="5903" spans="1:3" x14ac:dyDescent="0.25">
      <c r="A5903">
        <v>-8061262.5079615302</v>
      </c>
      <c r="B5903">
        <v>-91568.917649107098</v>
      </c>
      <c r="C5903">
        <v>0</v>
      </c>
    </row>
    <row r="5904" spans="1:3" x14ac:dyDescent="0.25">
      <c r="A5904">
        <v>-8060328.0290846098</v>
      </c>
      <c r="B5904">
        <v>-91568.917649107098</v>
      </c>
      <c r="C5904">
        <v>0</v>
      </c>
    </row>
    <row r="5905" spans="1:3" x14ac:dyDescent="0.25">
      <c r="A5905">
        <v>-8059393.5502076903</v>
      </c>
      <c r="B5905">
        <v>-91568.917649107098</v>
      </c>
      <c r="C5905">
        <v>0</v>
      </c>
    </row>
    <row r="5906" spans="1:3" x14ac:dyDescent="0.25">
      <c r="A5906">
        <v>-8058459.0713307597</v>
      </c>
      <c r="B5906">
        <v>-91568.917649107098</v>
      </c>
      <c r="C5906">
        <v>0</v>
      </c>
    </row>
    <row r="5907" spans="1:3" x14ac:dyDescent="0.25">
      <c r="A5907">
        <v>-8100510.6207923004</v>
      </c>
      <c r="B5907">
        <v>-92503.396525892793</v>
      </c>
      <c r="C5907">
        <v>2.4766451679170101E-3</v>
      </c>
    </row>
    <row r="5908" spans="1:3" x14ac:dyDescent="0.25">
      <c r="A5908">
        <v>-8099576.14191538</v>
      </c>
      <c r="B5908">
        <v>-92503.396525892793</v>
      </c>
      <c r="C5908">
        <v>3.1063386704772702E-3</v>
      </c>
    </row>
    <row r="5909" spans="1:3" x14ac:dyDescent="0.25">
      <c r="A5909">
        <v>-8098641.6630384596</v>
      </c>
      <c r="B5909">
        <v>-92503.396525892793</v>
      </c>
      <c r="C5909">
        <v>4.4589196331799004E-3</v>
      </c>
    </row>
    <row r="5910" spans="1:3" x14ac:dyDescent="0.25">
      <c r="A5910">
        <v>-8097707.1841615299</v>
      </c>
      <c r="B5910">
        <v>-92503.396525892793</v>
      </c>
      <c r="C5910">
        <v>5.8012302033603096E-3</v>
      </c>
    </row>
    <row r="5911" spans="1:3" x14ac:dyDescent="0.25">
      <c r="A5911">
        <v>-8096772.7052846104</v>
      </c>
      <c r="B5911">
        <v>-92503.396525892793</v>
      </c>
      <c r="C5911">
        <v>7.6898662373423498E-3</v>
      </c>
    </row>
    <row r="5912" spans="1:3" x14ac:dyDescent="0.25">
      <c r="A5912">
        <v>-8095838.22640769</v>
      </c>
      <c r="B5912">
        <v>-92503.396525892793</v>
      </c>
      <c r="C5912">
        <v>1.09225427731871E-2</v>
      </c>
    </row>
    <row r="5913" spans="1:3" x14ac:dyDescent="0.25">
      <c r="A5913">
        <v>-8094903.7475307602</v>
      </c>
      <c r="B5913">
        <v>-92503.396525892793</v>
      </c>
      <c r="C5913">
        <v>1.8387883901596E-2</v>
      </c>
    </row>
    <row r="5914" spans="1:3" x14ac:dyDescent="0.25">
      <c r="A5914">
        <v>-8093969.2686538398</v>
      </c>
      <c r="B5914">
        <v>-92503.396525892793</v>
      </c>
      <c r="C5914">
        <v>2.4887155741453101E-2</v>
      </c>
    </row>
    <row r="5915" spans="1:3" x14ac:dyDescent="0.25">
      <c r="A5915">
        <v>-8093034.7897769203</v>
      </c>
      <c r="B5915">
        <v>-92503.396525892793</v>
      </c>
      <c r="C5915">
        <v>3.3288802951574298E-2</v>
      </c>
    </row>
    <row r="5916" spans="1:3" x14ac:dyDescent="0.25">
      <c r="A5916">
        <v>-8092100.3108999897</v>
      </c>
      <c r="B5916">
        <v>-92503.396525892793</v>
      </c>
      <c r="C5916">
        <v>4.4219851493835401E-2</v>
      </c>
    </row>
    <row r="5917" spans="1:3" x14ac:dyDescent="0.25">
      <c r="A5917">
        <v>-8091165.8320230702</v>
      </c>
      <c r="B5917">
        <v>-92503.396525892793</v>
      </c>
      <c r="C5917">
        <v>5.6123986840248101E-2</v>
      </c>
    </row>
    <row r="5918" spans="1:3" x14ac:dyDescent="0.25">
      <c r="A5918">
        <v>-8090231.3531461498</v>
      </c>
      <c r="B5918">
        <v>-92503.396525892793</v>
      </c>
      <c r="C5918">
        <v>7.3051378130912697E-2</v>
      </c>
    </row>
    <row r="5919" spans="1:3" x14ac:dyDescent="0.25">
      <c r="A5919">
        <v>-8089296.8742692303</v>
      </c>
      <c r="B5919">
        <v>-92503.396525892793</v>
      </c>
      <c r="C5919">
        <v>8.7785869836807195E-2</v>
      </c>
    </row>
    <row r="5920" spans="1:3" x14ac:dyDescent="0.25">
      <c r="A5920">
        <v>-8088362.3953922996</v>
      </c>
      <c r="B5920">
        <v>-92503.396525892793</v>
      </c>
      <c r="C5920">
        <v>0.109800919890403</v>
      </c>
    </row>
    <row r="5921" spans="1:3" x14ac:dyDescent="0.25">
      <c r="A5921">
        <v>-8087427.9165153801</v>
      </c>
      <c r="B5921">
        <v>-92503.396525892793</v>
      </c>
      <c r="C5921">
        <v>0.13948699831962499</v>
      </c>
    </row>
    <row r="5922" spans="1:3" x14ac:dyDescent="0.25">
      <c r="A5922">
        <v>-8086493.4376384597</v>
      </c>
      <c r="B5922">
        <v>-92503.396525892793</v>
      </c>
      <c r="C5922">
        <v>0.165192976593971</v>
      </c>
    </row>
    <row r="5923" spans="1:3" x14ac:dyDescent="0.25">
      <c r="A5923">
        <v>-8085558.95876153</v>
      </c>
      <c r="B5923">
        <v>-92503.396525892793</v>
      </c>
      <c r="C5923">
        <v>0.19350616633892001</v>
      </c>
    </row>
    <row r="5924" spans="1:3" x14ac:dyDescent="0.25">
      <c r="A5924">
        <v>-8084624.4798846096</v>
      </c>
      <c r="B5924">
        <v>-92503.396525892793</v>
      </c>
      <c r="C5924">
        <v>0.226674288511276</v>
      </c>
    </row>
    <row r="5925" spans="1:3" x14ac:dyDescent="0.25">
      <c r="A5925">
        <v>-8083690.0010076901</v>
      </c>
      <c r="B5925">
        <v>-92503.396525892793</v>
      </c>
      <c r="C5925">
        <v>0.26085010170936501</v>
      </c>
    </row>
    <row r="5926" spans="1:3" x14ac:dyDescent="0.25">
      <c r="A5926">
        <v>-8082755.5221307604</v>
      </c>
      <c r="B5926">
        <v>-92503.396525892793</v>
      </c>
      <c r="C5926">
        <v>0.26390382647514299</v>
      </c>
    </row>
    <row r="5927" spans="1:3" x14ac:dyDescent="0.25">
      <c r="A5927">
        <v>-8081821.0432538399</v>
      </c>
      <c r="B5927">
        <v>-92503.396525892793</v>
      </c>
      <c r="C5927">
        <v>0.29580163955688399</v>
      </c>
    </row>
    <row r="5928" spans="1:3" x14ac:dyDescent="0.25">
      <c r="A5928">
        <v>-8080886.5643769205</v>
      </c>
      <c r="B5928">
        <v>-92503.396525892793</v>
      </c>
      <c r="C5928">
        <v>0.32996922731399497</v>
      </c>
    </row>
    <row r="5929" spans="1:3" x14ac:dyDescent="0.25">
      <c r="A5929">
        <v>-8079952.0855</v>
      </c>
      <c r="B5929">
        <v>-92503.396525892793</v>
      </c>
      <c r="C5929">
        <v>0.35786840319633401</v>
      </c>
    </row>
    <row r="5930" spans="1:3" x14ac:dyDescent="0.25">
      <c r="A5930">
        <v>-8079017.6066230703</v>
      </c>
      <c r="B5930">
        <v>-92503.396525892793</v>
      </c>
      <c r="C5930">
        <v>0.38699933886527998</v>
      </c>
    </row>
    <row r="5931" spans="1:3" x14ac:dyDescent="0.25">
      <c r="A5931">
        <v>-8078083.1277461499</v>
      </c>
      <c r="B5931">
        <v>-92503.396525892793</v>
      </c>
      <c r="C5931">
        <v>0.417486071586608</v>
      </c>
    </row>
    <row r="5932" spans="1:3" x14ac:dyDescent="0.25">
      <c r="A5932">
        <v>-8077148.6488692304</v>
      </c>
      <c r="B5932">
        <v>-92503.396525892793</v>
      </c>
      <c r="C5932">
        <v>0.42078155279159501</v>
      </c>
    </row>
    <row r="5933" spans="1:3" x14ac:dyDescent="0.25">
      <c r="A5933">
        <v>-8076214.1699922998</v>
      </c>
      <c r="B5933">
        <v>-92503.396525892793</v>
      </c>
      <c r="C5933">
        <v>0.44368213415145802</v>
      </c>
    </row>
    <row r="5934" spans="1:3" x14ac:dyDescent="0.25">
      <c r="A5934">
        <v>-8075279.6911153803</v>
      </c>
      <c r="B5934">
        <v>-92503.396525892793</v>
      </c>
      <c r="C5934">
        <v>0.44533687829971302</v>
      </c>
    </row>
    <row r="5935" spans="1:3" x14ac:dyDescent="0.25">
      <c r="A5935">
        <v>-8074345.2122384598</v>
      </c>
      <c r="B5935">
        <v>-92503.396525892793</v>
      </c>
      <c r="C5935">
        <v>0.46914693713188099</v>
      </c>
    </row>
    <row r="5936" spans="1:3" x14ac:dyDescent="0.25">
      <c r="A5936">
        <v>-8073410.7333615301</v>
      </c>
      <c r="B5936">
        <v>-92503.396525892793</v>
      </c>
      <c r="C5936">
        <v>0.47434955835342402</v>
      </c>
    </row>
    <row r="5937" spans="1:3" x14ac:dyDescent="0.25">
      <c r="A5937">
        <v>-8072476.2544846097</v>
      </c>
      <c r="B5937">
        <v>-92503.396525892793</v>
      </c>
      <c r="C5937">
        <v>0.47483527660369801</v>
      </c>
    </row>
    <row r="5938" spans="1:3" x14ac:dyDescent="0.25">
      <c r="A5938">
        <v>-8071541.7756076902</v>
      </c>
      <c r="B5938">
        <v>-92503.396525892793</v>
      </c>
      <c r="C5938">
        <v>0.47555494308471602</v>
      </c>
    </row>
    <row r="5939" spans="1:3" x14ac:dyDescent="0.25">
      <c r="A5939">
        <v>-8070607.2967307596</v>
      </c>
      <c r="B5939">
        <v>-92503.396525892793</v>
      </c>
      <c r="C5939">
        <v>0.47602796554565402</v>
      </c>
    </row>
    <row r="5940" spans="1:3" x14ac:dyDescent="0.25">
      <c r="A5940">
        <v>-8069672.8178538401</v>
      </c>
      <c r="B5940">
        <v>-92503.396525892793</v>
      </c>
      <c r="C5940">
        <v>0</v>
      </c>
    </row>
    <row r="5941" spans="1:3" x14ac:dyDescent="0.25">
      <c r="A5941">
        <v>-8068738.3389769197</v>
      </c>
      <c r="B5941">
        <v>-92503.396525892793</v>
      </c>
      <c r="C5941">
        <v>0</v>
      </c>
    </row>
    <row r="5942" spans="1:3" x14ac:dyDescent="0.25">
      <c r="A5942">
        <v>-8067803.8601000002</v>
      </c>
      <c r="B5942">
        <v>-92503.396525892793</v>
      </c>
      <c r="C5942">
        <v>0</v>
      </c>
    </row>
    <row r="5943" spans="1:3" x14ac:dyDescent="0.25">
      <c r="A5943">
        <v>-8066869.3812230704</v>
      </c>
      <c r="B5943">
        <v>-92503.396525892793</v>
      </c>
      <c r="C5943">
        <v>0</v>
      </c>
    </row>
    <row r="5944" spans="1:3" x14ac:dyDescent="0.25">
      <c r="A5944">
        <v>-8065934.90234615</v>
      </c>
      <c r="B5944">
        <v>-92503.396525892793</v>
      </c>
      <c r="C5944">
        <v>0</v>
      </c>
    </row>
    <row r="5945" spans="1:3" x14ac:dyDescent="0.25">
      <c r="A5945">
        <v>-8065000.4234692296</v>
      </c>
      <c r="B5945">
        <v>-92503.396525892793</v>
      </c>
      <c r="C5945">
        <v>0</v>
      </c>
    </row>
    <row r="5946" spans="1:3" x14ac:dyDescent="0.25">
      <c r="A5946">
        <v>-8064065.9445922999</v>
      </c>
      <c r="B5946">
        <v>-92503.396525892793</v>
      </c>
      <c r="C5946">
        <v>0</v>
      </c>
    </row>
    <row r="5947" spans="1:3" x14ac:dyDescent="0.25">
      <c r="A5947">
        <v>-8063131.4657153804</v>
      </c>
      <c r="B5947">
        <v>-92503.396525892793</v>
      </c>
      <c r="C5947">
        <v>0</v>
      </c>
    </row>
    <row r="5948" spans="1:3" x14ac:dyDescent="0.25">
      <c r="A5948">
        <v>-8062196.98683846</v>
      </c>
      <c r="B5948">
        <v>-92503.396525892793</v>
      </c>
      <c r="C5948">
        <v>0</v>
      </c>
    </row>
    <row r="5949" spans="1:3" x14ac:dyDescent="0.25">
      <c r="A5949">
        <v>-8061262.5079615302</v>
      </c>
      <c r="B5949">
        <v>-92503.396525892793</v>
      </c>
      <c r="C5949">
        <v>0</v>
      </c>
    </row>
    <row r="5950" spans="1:3" x14ac:dyDescent="0.25">
      <c r="A5950">
        <v>-8060328.0290846098</v>
      </c>
      <c r="B5950">
        <v>-92503.396525892793</v>
      </c>
      <c r="C5950">
        <v>0</v>
      </c>
    </row>
    <row r="5951" spans="1:3" x14ac:dyDescent="0.25">
      <c r="A5951">
        <v>-8059393.5502076903</v>
      </c>
      <c r="B5951">
        <v>-92503.396525892793</v>
      </c>
      <c r="C5951">
        <v>0</v>
      </c>
    </row>
    <row r="5952" spans="1:3" x14ac:dyDescent="0.25">
      <c r="A5952">
        <v>-8101445.0996692302</v>
      </c>
      <c r="B5952">
        <v>-93437.875402678503</v>
      </c>
      <c r="C5952">
        <v>2.1830834448337499E-3</v>
      </c>
    </row>
    <row r="5953" spans="1:3" x14ac:dyDescent="0.25">
      <c r="A5953">
        <v>-8100510.6207923004</v>
      </c>
      <c r="B5953">
        <v>-93437.875402678503</v>
      </c>
      <c r="C5953">
        <v>3.3549761865288002E-3</v>
      </c>
    </row>
    <row r="5954" spans="1:3" x14ac:dyDescent="0.25">
      <c r="A5954">
        <v>-8099576.14191538</v>
      </c>
      <c r="B5954">
        <v>-93437.875402678503</v>
      </c>
      <c r="C5954">
        <v>4.6567893587052796E-3</v>
      </c>
    </row>
    <row r="5955" spans="1:3" x14ac:dyDescent="0.25">
      <c r="A5955">
        <v>-8098641.6630384596</v>
      </c>
      <c r="B5955">
        <v>-93437.875402678503</v>
      </c>
      <c r="C5955">
        <v>6.7415926605463002E-3</v>
      </c>
    </row>
    <row r="5956" spans="1:3" x14ac:dyDescent="0.25">
      <c r="A5956">
        <v>-8097707.1841615299</v>
      </c>
      <c r="B5956">
        <v>-93437.875402678503</v>
      </c>
      <c r="C5956">
        <v>8.5410401225089992E-3</v>
      </c>
    </row>
    <row r="5957" spans="1:3" x14ac:dyDescent="0.25">
      <c r="A5957">
        <v>-8096772.7052846104</v>
      </c>
      <c r="B5957">
        <v>-93437.875402678503</v>
      </c>
      <c r="C5957">
        <v>1.0841475799679701E-2</v>
      </c>
    </row>
    <row r="5958" spans="1:3" x14ac:dyDescent="0.25">
      <c r="A5958">
        <v>-8095838.22640769</v>
      </c>
      <c r="B5958">
        <v>-93437.875402678503</v>
      </c>
      <c r="C5958">
        <v>1.5859240666031799E-2</v>
      </c>
    </row>
    <row r="5959" spans="1:3" x14ac:dyDescent="0.25">
      <c r="A5959">
        <v>-8094903.7475307602</v>
      </c>
      <c r="B5959">
        <v>-93437.875402678503</v>
      </c>
      <c r="C5959">
        <v>2.0294131711125301E-2</v>
      </c>
    </row>
    <row r="5960" spans="1:3" x14ac:dyDescent="0.25">
      <c r="A5960">
        <v>-8093969.2686538398</v>
      </c>
      <c r="B5960">
        <v>-93437.875402678503</v>
      </c>
      <c r="C5960">
        <v>2.6248289272189099E-2</v>
      </c>
    </row>
    <row r="5961" spans="1:3" x14ac:dyDescent="0.25">
      <c r="A5961">
        <v>-8093034.7897769203</v>
      </c>
      <c r="B5961">
        <v>-93437.875402678503</v>
      </c>
      <c r="C5961">
        <v>3.5244200378656297E-2</v>
      </c>
    </row>
    <row r="5962" spans="1:3" x14ac:dyDescent="0.25">
      <c r="A5962">
        <v>-8092100.3108999897</v>
      </c>
      <c r="B5962">
        <v>-93437.875402678503</v>
      </c>
      <c r="C5962">
        <v>4.6343378722667597E-2</v>
      </c>
    </row>
    <row r="5963" spans="1:3" x14ac:dyDescent="0.25">
      <c r="A5963">
        <v>-8091165.8320230702</v>
      </c>
      <c r="B5963">
        <v>-93437.875402678503</v>
      </c>
      <c r="C5963">
        <v>5.8096025139093302E-2</v>
      </c>
    </row>
    <row r="5964" spans="1:3" x14ac:dyDescent="0.25">
      <c r="A5964">
        <v>-8090231.3531461498</v>
      </c>
      <c r="B5964">
        <v>-93437.875402678503</v>
      </c>
      <c r="C5964">
        <v>7.4915051460266099E-2</v>
      </c>
    </row>
    <row r="5965" spans="1:3" x14ac:dyDescent="0.25">
      <c r="A5965">
        <v>-8089296.8742692303</v>
      </c>
      <c r="B5965">
        <v>-93437.875402678503</v>
      </c>
      <c r="C5965">
        <v>9.0318255126476205E-2</v>
      </c>
    </row>
    <row r="5966" spans="1:3" x14ac:dyDescent="0.25">
      <c r="A5966">
        <v>-8088362.3953922996</v>
      </c>
      <c r="B5966">
        <v>-93437.875402678503</v>
      </c>
      <c r="C5966">
        <v>0.112083747982978</v>
      </c>
    </row>
    <row r="5967" spans="1:3" x14ac:dyDescent="0.25">
      <c r="A5967">
        <v>-8087427.9165153801</v>
      </c>
      <c r="B5967">
        <v>-93437.875402678503</v>
      </c>
      <c r="C5967">
        <v>0.140609771013259</v>
      </c>
    </row>
    <row r="5968" spans="1:3" x14ac:dyDescent="0.25">
      <c r="A5968">
        <v>-8086493.4376384597</v>
      </c>
      <c r="B5968">
        <v>-93437.875402678503</v>
      </c>
      <c r="C5968">
        <v>0.16597144305705999</v>
      </c>
    </row>
    <row r="5969" spans="1:3" x14ac:dyDescent="0.25">
      <c r="A5969">
        <v>-8085558.95876153</v>
      </c>
      <c r="B5969">
        <v>-93437.875402678503</v>
      </c>
      <c r="C5969">
        <v>0.194611951708793</v>
      </c>
    </row>
    <row r="5970" spans="1:3" x14ac:dyDescent="0.25">
      <c r="A5970">
        <v>-8084624.4798846096</v>
      </c>
      <c r="B5970">
        <v>-93437.875402678503</v>
      </c>
      <c r="C5970">
        <v>0.22701573371887199</v>
      </c>
    </row>
    <row r="5971" spans="1:3" x14ac:dyDescent="0.25">
      <c r="A5971">
        <v>-8083690.0010076901</v>
      </c>
      <c r="B5971">
        <v>-93437.875402678503</v>
      </c>
      <c r="C5971">
        <v>0.26100456714630099</v>
      </c>
    </row>
    <row r="5972" spans="1:3" x14ac:dyDescent="0.25">
      <c r="A5972">
        <v>-8082755.5221307604</v>
      </c>
      <c r="B5972">
        <v>-93437.875402678503</v>
      </c>
      <c r="C5972">
        <v>0.29099604487419101</v>
      </c>
    </row>
    <row r="5973" spans="1:3" x14ac:dyDescent="0.25">
      <c r="A5973">
        <v>-8081821.0432538399</v>
      </c>
      <c r="B5973">
        <v>-93437.875402678503</v>
      </c>
      <c r="C5973">
        <v>0.32482829689979498</v>
      </c>
    </row>
    <row r="5974" spans="1:3" x14ac:dyDescent="0.25">
      <c r="A5974">
        <v>-8080886.5643769205</v>
      </c>
      <c r="B5974">
        <v>-93437.875402678503</v>
      </c>
      <c r="C5974">
        <v>0.35468581318855202</v>
      </c>
    </row>
    <row r="5975" spans="1:3" x14ac:dyDescent="0.25">
      <c r="A5975">
        <v>-8079952.0855</v>
      </c>
      <c r="B5975">
        <v>-93437.875402678503</v>
      </c>
      <c r="C5975">
        <v>0.38330855965614302</v>
      </c>
    </row>
    <row r="5976" spans="1:3" x14ac:dyDescent="0.25">
      <c r="A5976">
        <v>-8079017.6066230703</v>
      </c>
      <c r="B5976">
        <v>-93437.875402678503</v>
      </c>
      <c r="C5976">
        <v>0.413160949945449</v>
      </c>
    </row>
    <row r="5977" spans="1:3" x14ac:dyDescent="0.25">
      <c r="A5977">
        <v>-8078083.1277461499</v>
      </c>
      <c r="B5977">
        <v>-93437.875402678503</v>
      </c>
      <c r="C5977">
        <v>0.41619712114334101</v>
      </c>
    </row>
    <row r="5978" spans="1:3" x14ac:dyDescent="0.25">
      <c r="A5978">
        <v>-8077148.6488692304</v>
      </c>
      <c r="B5978">
        <v>-93437.875402678503</v>
      </c>
      <c r="C5978">
        <v>0.43836653232574402</v>
      </c>
    </row>
    <row r="5979" spans="1:3" x14ac:dyDescent="0.25">
      <c r="A5979">
        <v>-8076214.1699922998</v>
      </c>
      <c r="B5979">
        <v>-93437.875402678503</v>
      </c>
      <c r="C5979">
        <v>0.46122622489929099</v>
      </c>
    </row>
    <row r="5980" spans="1:3" x14ac:dyDescent="0.25">
      <c r="A5980">
        <v>-8075279.6911153803</v>
      </c>
      <c r="B5980">
        <v>-93437.875402678503</v>
      </c>
      <c r="C5980">
        <v>0.46479219198226901</v>
      </c>
    </row>
    <row r="5981" spans="1:3" x14ac:dyDescent="0.25">
      <c r="A5981">
        <v>-8074345.2122384598</v>
      </c>
      <c r="B5981">
        <v>-93437.875402678503</v>
      </c>
      <c r="C5981">
        <v>0.485414117574691</v>
      </c>
    </row>
    <row r="5982" spans="1:3" x14ac:dyDescent="0.25">
      <c r="A5982">
        <v>-8073410.7333615301</v>
      </c>
      <c r="B5982">
        <v>-93437.875402678503</v>
      </c>
      <c r="C5982">
        <v>0.48869028687477101</v>
      </c>
    </row>
    <row r="5983" spans="1:3" x14ac:dyDescent="0.25">
      <c r="A5983">
        <v>-8072476.2544846097</v>
      </c>
      <c r="B5983">
        <v>-93437.875402678503</v>
      </c>
      <c r="C5983">
        <v>0.489769667387008</v>
      </c>
    </row>
    <row r="5984" spans="1:3" x14ac:dyDescent="0.25">
      <c r="A5984">
        <v>-8071541.7756076902</v>
      </c>
      <c r="B5984">
        <v>-93437.875402678503</v>
      </c>
      <c r="C5984">
        <v>0.49051222205161998</v>
      </c>
    </row>
    <row r="5985" spans="1:3" x14ac:dyDescent="0.25">
      <c r="A5985">
        <v>-8070607.2967307596</v>
      </c>
      <c r="B5985">
        <v>-93437.875402678503</v>
      </c>
      <c r="C5985">
        <v>0.49093425273895203</v>
      </c>
    </row>
    <row r="5986" spans="1:3" x14ac:dyDescent="0.25">
      <c r="A5986">
        <v>-8069672.8178538401</v>
      </c>
      <c r="B5986">
        <v>-93437.875402678503</v>
      </c>
      <c r="C5986">
        <v>0</v>
      </c>
    </row>
    <row r="5987" spans="1:3" x14ac:dyDescent="0.25">
      <c r="A5987">
        <v>-8068738.3389769197</v>
      </c>
      <c r="B5987">
        <v>-93437.875402678503</v>
      </c>
      <c r="C5987">
        <v>0</v>
      </c>
    </row>
    <row r="5988" spans="1:3" x14ac:dyDescent="0.25">
      <c r="A5988">
        <v>-8067803.8601000002</v>
      </c>
      <c r="B5988">
        <v>-93437.875402678503</v>
      </c>
      <c r="C5988">
        <v>0</v>
      </c>
    </row>
    <row r="5989" spans="1:3" x14ac:dyDescent="0.25">
      <c r="A5989">
        <v>-8066869.3812230704</v>
      </c>
      <c r="B5989">
        <v>-93437.875402678503</v>
      </c>
      <c r="C5989">
        <v>0</v>
      </c>
    </row>
    <row r="5990" spans="1:3" x14ac:dyDescent="0.25">
      <c r="A5990">
        <v>-8065934.90234615</v>
      </c>
      <c r="B5990">
        <v>-93437.875402678503</v>
      </c>
      <c r="C5990">
        <v>0</v>
      </c>
    </row>
    <row r="5991" spans="1:3" x14ac:dyDescent="0.25">
      <c r="A5991">
        <v>-8065000.4234692296</v>
      </c>
      <c r="B5991">
        <v>-93437.875402678503</v>
      </c>
      <c r="C5991">
        <v>0</v>
      </c>
    </row>
    <row r="5992" spans="1:3" x14ac:dyDescent="0.25">
      <c r="A5992">
        <v>-8064065.9445922999</v>
      </c>
      <c r="B5992">
        <v>-93437.875402678503</v>
      </c>
      <c r="C5992">
        <v>0</v>
      </c>
    </row>
    <row r="5993" spans="1:3" x14ac:dyDescent="0.25">
      <c r="A5993">
        <v>-8063131.4657153804</v>
      </c>
      <c r="B5993">
        <v>-93437.875402678503</v>
      </c>
      <c r="C5993">
        <v>0</v>
      </c>
    </row>
    <row r="5994" spans="1:3" x14ac:dyDescent="0.25">
      <c r="A5994">
        <v>-8062196.98683846</v>
      </c>
      <c r="B5994">
        <v>-93437.875402678503</v>
      </c>
      <c r="C5994">
        <v>0</v>
      </c>
    </row>
    <row r="5995" spans="1:3" x14ac:dyDescent="0.25">
      <c r="A5995">
        <v>-8061262.5079615302</v>
      </c>
      <c r="B5995">
        <v>-93437.875402678503</v>
      </c>
      <c r="C5995">
        <v>0</v>
      </c>
    </row>
    <row r="5996" spans="1:3" x14ac:dyDescent="0.25">
      <c r="A5996">
        <v>-8060328.0290846098</v>
      </c>
      <c r="B5996">
        <v>-93437.875402678503</v>
      </c>
      <c r="C5996">
        <v>0</v>
      </c>
    </row>
    <row r="5997" spans="1:3" x14ac:dyDescent="0.25">
      <c r="A5997">
        <v>-8059393.5502076903</v>
      </c>
      <c r="B5997">
        <v>-93437.875402678503</v>
      </c>
      <c r="C5997">
        <v>0</v>
      </c>
    </row>
    <row r="5998" spans="1:3" x14ac:dyDescent="0.25">
      <c r="A5998">
        <v>-8101445.0996692302</v>
      </c>
      <c r="B5998">
        <v>-94372.354279464198</v>
      </c>
      <c r="C5998">
        <v>3.35072283633053E-3</v>
      </c>
    </row>
    <row r="5999" spans="1:3" x14ac:dyDescent="0.25">
      <c r="A5999">
        <v>-8100510.6207923004</v>
      </c>
      <c r="B5999">
        <v>-94372.354279464198</v>
      </c>
      <c r="C5999">
        <v>4.9839918501675103E-3</v>
      </c>
    </row>
    <row r="6000" spans="1:3" x14ac:dyDescent="0.25">
      <c r="A6000">
        <v>-8099576.14191538</v>
      </c>
      <c r="B6000">
        <v>-94372.354279464198</v>
      </c>
      <c r="C6000">
        <v>5.6871725246310199E-3</v>
      </c>
    </row>
    <row r="6001" spans="1:3" x14ac:dyDescent="0.25">
      <c r="A6001">
        <v>-8098641.6630384596</v>
      </c>
      <c r="B6001">
        <v>-94372.354279464198</v>
      </c>
      <c r="C6001">
        <v>8.6300820112228307E-3</v>
      </c>
    </row>
    <row r="6002" spans="1:3" x14ac:dyDescent="0.25">
      <c r="A6002">
        <v>-8097707.1841615299</v>
      </c>
      <c r="B6002">
        <v>-94372.354279464198</v>
      </c>
      <c r="C6002">
        <v>1.05228880420327E-2</v>
      </c>
    </row>
    <row r="6003" spans="1:3" x14ac:dyDescent="0.25">
      <c r="A6003">
        <v>-8096772.7052846104</v>
      </c>
      <c r="B6003">
        <v>-94372.354279464198</v>
      </c>
      <c r="C6003">
        <v>1.2805166654288699E-2</v>
      </c>
    </row>
    <row r="6004" spans="1:3" x14ac:dyDescent="0.25">
      <c r="A6004">
        <v>-8095838.22640769</v>
      </c>
      <c r="B6004">
        <v>-94372.354279464198</v>
      </c>
      <c r="C6004">
        <v>1.8045609816908802E-2</v>
      </c>
    </row>
    <row r="6005" spans="1:3" x14ac:dyDescent="0.25">
      <c r="A6005">
        <v>-8094903.7475307602</v>
      </c>
      <c r="B6005">
        <v>-94372.354279464198</v>
      </c>
      <c r="C6005">
        <v>2.2671880200505201E-2</v>
      </c>
    </row>
    <row r="6006" spans="1:3" x14ac:dyDescent="0.25">
      <c r="A6006">
        <v>-8093969.2686538398</v>
      </c>
      <c r="B6006">
        <v>-94372.354279464198</v>
      </c>
      <c r="C6006">
        <v>2.8497530147433201E-2</v>
      </c>
    </row>
    <row r="6007" spans="1:3" x14ac:dyDescent="0.25">
      <c r="A6007">
        <v>-8093034.7897769203</v>
      </c>
      <c r="B6007">
        <v>-94372.354279464198</v>
      </c>
      <c r="C6007">
        <v>3.9387617260217597E-2</v>
      </c>
    </row>
    <row r="6008" spans="1:3" x14ac:dyDescent="0.25">
      <c r="A6008">
        <v>-8092100.3108999897</v>
      </c>
      <c r="B6008">
        <v>-94372.354279464198</v>
      </c>
      <c r="C6008">
        <v>4.9426566809415803E-2</v>
      </c>
    </row>
    <row r="6009" spans="1:3" x14ac:dyDescent="0.25">
      <c r="A6009">
        <v>-8091165.8320230702</v>
      </c>
      <c r="B6009">
        <v>-94372.354279464198</v>
      </c>
      <c r="C6009">
        <v>6.0953941196203197E-2</v>
      </c>
    </row>
    <row r="6010" spans="1:3" x14ac:dyDescent="0.25">
      <c r="A6010">
        <v>-8090231.3531461498</v>
      </c>
      <c r="B6010">
        <v>-94372.354279464198</v>
      </c>
      <c r="C6010">
        <v>7.8057222068309701E-2</v>
      </c>
    </row>
    <row r="6011" spans="1:3" x14ac:dyDescent="0.25">
      <c r="A6011">
        <v>-8089296.8742692303</v>
      </c>
      <c r="B6011">
        <v>-94372.354279464198</v>
      </c>
      <c r="C6011">
        <v>9.5088183879852198E-2</v>
      </c>
    </row>
    <row r="6012" spans="1:3" x14ac:dyDescent="0.25">
      <c r="A6012">
        <v>-8088362.3953922996</v>
      </c>
      <c r="B6012">
        <v>-94372.354279464198</v>
      </c>
      <c r="C6012">
        <v>0.11630956828594199</v>
      </c>
    </row>
    <row r="6013" spans="1:3" x14ac:dyDescent="0.25">
      <c r="A6013">
        <v>-8087427.9165153801</v>
      </c>
      <c r="B6013">
        <v>-94372.354279464198</v>
      </c>
      <c r="C6013">
        <v>0.14411611855029999</v>
      </c>
    </row>
    <row r="6014" spans="1:3" x14ac:dyDescent="0.25">
      <c r="A6014">
        <v>-8086493.4376384597</v>
      </c>
      <c r="B6014">
        <v>-94372.354279464198</v>
      </c>
      <c r="C6014">
        <v>0.19491212069988201</v>
      </c>
    </row>
    <row r="6015" spans="1:3" x14ac:dyDescent="0.25">
      <c r="A6015">
        <v>-8085558.95876153</v>
      </c>
      <c r="B6015">
        <v>-94372.354279464198</v>
      </c>
      <c r="C6015">
        <v>0.22642073035240101</v>
      </c>
    </row>
    <row r="6016" spans="1:3" x14ac:dyDescent="0.25">
      <c r="A6016">
        <v>-8084624.4798846096</v>
      </c>
      <c r="B6016">
        <v>-94372.354279464198</v>
      </c>
      <c r="C6016">
        <v>0.25866100192070002</v>
      </c>
    </row>
    <row r="6017" spans="1:3" x14ac:dyDescent="0.25">
      <c r="A6017">
        <v>-8083690.0010076901</v>
      </c>
      <c r="B6017">
        <v>-94372.354279464198</v>
      </c>
      <c r="C6017">
        <v>0.28967735171317999</v>
      </c>
    </row>
    <row r="6018" spans="1:3" x14ac:dyDescent="0.25">
      <c r="A6018">
        <v>-8082755.5221307604</v>
      </c>
      <c r="B6018">
        <v>-94372.354279464198</v>
      </c>
      <c r="C6018">
        <v>0.32388263940811102</v>
      </c>
    </row>
    <row r="6019" spans="1:3" x14ac:dyDescent="0.25">
      <c r="A6019">
        <v>-8081821.0432538399</v>
      </c>
      <c r="B6019">
        <v>-94372.354279464198</v>
      </c>
      <c r="C6019">
        <v>0.35225251317024198</v>
      </c>
    </row>
    <row r="6020" spans="1:3" x14ac:dyDescent="0.25">
      <c r="A6020">
        <v>-8080886.5643769205</v>
      </c>
      <c r="B6020">
        <v>-94372.354279464198</v>
      </c>
      <c r="C6020">
        <v>0.35489502549171398</v>
      </c>
    </row>
    <row r="6021" spans="1:3" x14ac:dyDescent="0.25">
      <c r="A6021">
        <v>-8079952.0855</v>
      </c>
      <c r="B6021">
        <v>-94372.354279464198</v>
      </c>
      <c r="C6021">
        <v>0.38344174623489302</v>
      </c>
    </row>
    <row r="6022" spans="1:3" x14ac:dyDescent="0.25">
      <c r="A6022">
        <v>-8079017.6066230703</v>
      </c>
      <c r="B6022">
        <v>-94372.354279464198</v>
      </c>
      <c r="C6022">
        <v>0.412535190582275</v>
      </c>
    </row>
    <row r="6023" spans="1:3" x14ac:dyDescent="0.25">
      <c r="A6023">
        <v>-8078083.1277461499</v>
      </c>
      <c r="B6023">
        <v>-94372.354279464198</v>
      </c>
      <c r="C6023">
        <v>0.43529206514358498</v>
      </c>
    </row>
    <row r="6024" spans="1:3" x14ac:dyDescent="0.25">
      <c r="A6024">
        <v>-8077148.6488692304</v>
      </c>
      <c r="B6024">
        <v>-94372.354279464198</v>
      </c>
      <c r="C6024">
        <v>0.45692875981330799</v>
      </c>
    </row>
    <row r="6025" spans="1:3" x14ac:dyDescent="0.25">
      <c r="A6025">
        <v>-8076214.1699922998</v>
      </c>
      <c r="B6025">
        <v>-94372.354279464198</v>
      </c>
      <c r="C6025">
        <v>0.478838801383972</v>
      </c>
    </row>
    <row r="6026" spans="1:3" x14ac:dyDescent="0.25">
      <c r="A6026">
        <v>-8075279.6911153803</v>
      </c>
      <c r="B6026">
        <v>-94372.354279464198</v>
      </c>
      <c r="C6026">
        <v>0.481448084115982</v>
      </c>
    </row>
    <row r="6027" spans="1:3" x14ac:dyDescent="0.25">
      <c r="A6027">
        <v>-8074345.2122384598</v>
      </c>
      <c r="B6027">
        <v>-94372.354279464198</v>
      </c>
      <c r="C6027">
        <v>0.49855083227157498</v>
      </c>
    </row>
    <row r="6028" spans="1:3" x14ac:dyDescent="0.25">
      <c r="A6028">
        <v>-8073410.7333615301</v>
      </c>
      <c r="B6028">
        <v>-94372.354279464198</v>
      </c>
      <c r="C6028">
        <v>0.50197476148605302</v>
      </c>
    </row>
    <row r="6029" spans="1:3" x14ac:dyDescent="0.25">
      <c r="A6029">
        <v>-8072476.2544846097</v>
      </c>
      <c r="B6029">
        <v>-94372.354279464198</v>
      </c>
      <c r="C6029">
        <v>0.50241726636886497</v>
      </c>
    </row>
    <row r="6030" spans="1:3" x14ac:dyDescent="0.25">
      <c r="A6030">
        <v>-8071541.7756076902</v>
      </c>
      <c r="B6030">
        <v>-94372.354279464198</v>
      </c>
      <c r="C6030">
        <v>0.50238698720931996</v>
      </c>
    </row>
    <row r="6031" spans="1:3" x14ac:dyDescent="0.25">
      <c r="A6031">
        <v>-8070607.2967307596</v>
      </c>
      <c r="B6031">
        <v>-94372.354279464198</v>
      </c>
      <c r="C6031">
        <v>0.50292116403579701</v>
      </c>
    </row>
    <row r="6032" spans="1:3" x14ac:dyDescent="0.25">
      <c r="A6032">
        <v>-8069672.8178538401</v>
      </c>
      <c r="B6032">
        <v>-94372.354279464198</v>
      </c>
      <c r="C6032">
        <v>0</v>
      </c>
    </row>
    <row r="6033" spans="1:3" x14ac:dyDescent="0.25">
      <c r="A6033">
        <v>-8068738.3389769197</v>
      </c>
      <c r="B6033">
        <v>-94372.354279464198</v>
      </c>
      <c r="C6033">
        <v>0</v>
      </c>
    </row>
    <row r="6034" spans="1:3" x14ac:dyDescent="0.25">
      <c r="A6034">
        <v>-8067803.8601000002</v>
      </c>
      <c r="B6034">
        <v>-94372.354279464198</v>
      </c>
      <c r="C6034">
        <v>0</v>
      </c>
    </row>
    <row r="6035" spans="1:3" x14ac:dyDescent="0.25">
      <c r="A6035">
        <v>-8066869.3812230704</v>
      </c>
      <c r="B6035">
        <v>-94372.354279464198</v>
      </c>
      <c r="C6035">
        <v>0</v>
      </c>
    </row>
    <row r="6036" spans="1:3" x14ac:dyDescent="0.25">
      <c r="A6036">
        <v>-8065934.90234615</v>
      </c>
      <c r="B6036">
        <v>-94372.354279464198</v>
      </c>
      <c r="C6036">
        <v>0</v>
      </c>
    </row>
    <row r="6037" spans="1:3" x14ac:dyDescent="0.25">
      <c r="A6037">
        <v>-8065000.4234692296</v>
      </c>
      <c r="B6037">
        <v>-94372.354279464198</v>
      </c>
      <c r="C6037">
        <v>0</v>
      </c>
    </row>
    <row r="6038" spans="1:3" x14ac:dyDescent="0.25">
      <c r="A6038">
        <v>-8064065.9445922999</v>
      </c>
      <c r="B6038">
        <v>-94372.354279464198</v>
      </c>
      <c r="C6038">
        <v>0</v>
      </c>
    </row>
    <row r="6039" spans="1:3" x14ac:dyDescent="0.25">
      <c r="A6039">
        <v>-8063131.4657153804</v>
      </c>
      <c r="B6039">
        <v>-94372.354279464198</v>
      </c>
      <c r="C6039">
        <v>0</v>
      </c>
    </row>
    <row r="6040" spans="1:3" x14ac:dyDescent="0.25">
      <c r="A6040">
        <v>-8062196.98683846</v>
      </c>
      <c r="B6040">
        <v>-94372.354279464198</v>
      </c>
      <c r="C6040">
        <v>0</v>
      </c>
    </row>
    <row r="6041" spans="1:3" x14ac:dyDescent="0.25">
      <c r="A6041">
        <v>-8061262.5079615302</v>
      </c>
      <c r="B6041">
        <v>-94372.354279464198</v>
      </c>
      <c r="C6041">
        <v>0</v>
      </c>
    </row>
    <row r="6042" spans="1:3" x14ac:dyDescent="0.25">
      <c r="A6042">
        <v>-8060328.0290846098</v>
      </c>
      <c r="B6042">
        <v>-94372.354279464198</v>
      </c>
      <c r="C6042">
        <v>0</v>
      </c>
    </row>
    <row r="6043" spans="1:3" x14ac:dyDescent="0.25">
      <c r="A6043">
        <v>-8102379.5785461497</v>
      </c>
      <c r="B6043">
        <v>-95306.833156249995</v>
      </c>
      <c r="C6043">
        <v>3.0503910966217501E-3</v>
      </c>
    </row>
    <row r="6044" spans="1:3" x14ac:dyDescent="0.25">
      <c r="A6044">
        <v>-8101445.0996692302</v>
      </c>
      <c r="B6044">
        <v>-95306.833156249995</v>
      </c>
      <c r="C6044">
        <v>4.5738420449197197E-3</v>
      </c>
    </row>
    <row r="6045" spans="1:3" x14ac:dyDescent="0.25">
      <c r="A6045">
        <v>-8100510.6207923004</v>
      </c>
      <c r="B6045">
        <v>-95306.833156249995</v>
      </c>
      <c r="C6045">
        <v>6.58266758546233E-3</v>
      </c>
    </row>
    <row r="6046" spans="1:3" x14ac:dyDescent="0.25">
      <c r="A6046">
        <v>-8099576.14191538</v>
      </c>
      <c r="B6046">
        <v>-95306.833156249995</v>
      </c>
      <c r="C6046">
        <v>7.5663174502551504E-3</v>
      </c>
    </row>
    <row r="6047" spans="1:3" x14ac:dyDescent="0.25">
      <c r="A6047">
        <v>-8098641.6630384596</v>
      </c>
      <c r="B6047">
        <v>-95306.833156249995</v>
      </c>
      <c r="C6047">
        <v>1.0772529989480899E-2</v>
      </c>
    </row>
    <row r="6048" spans="1:3" x14ac:dyDescent="0.25">
      <c r="A6048">
        <v>-8097707.1841615299</v>
      </c>
      <c r="B6048">
        <v>-95306.833156249995</v>
      </c>
      <c r="C6048">
        <v>1.26936556771397E-2</v>
      </c>
    </row>
    <row r="6049" spans="1:3" x14ac:dyDescent="0.25">
      <c r="A6049">
        <v>-8096772.7052846104</v>
      </c>
      <c r="B6049">
        <v>-95306.833156249995</v>
      </c>
      <c r="C6049">
        <v>1.7044913023710199E-2</v>
      </c>
    </row>
    <row r="6050" spans="1:3" x14ac:dyDescent="0.25">
      <c r="A6050">
        <v>-8095838.22640769</v>
      </c>
      <c r="B6050">
        <v>-95306.833156249995</v>
      </c>
      <c r="C6050">
        <v>2.0834701135754499E-2</v>
      </c>
    </row>
    <row r="6051" spans="1:3" x14ac:dyDescent="0.25">
      <c r="A6051">
        <v>-8094903.7475307602</v>
      </c>
      <c r="B6051">
        <v>-95306.833156249995</v>
      </c>
      <c r="C6051">
        <v>2.5537597015499999E-2</v>
      </c>
    </row>
    <row r="6052" spans="1:3" x14ac:dyDescent="0.25">
      <c r="A6052">
        <v>-8093969.2686538398</v>
      </c>
      <c r="B6052">
        <v>-95306.833156249995</v>
      </c>
      <c r="C6052">
        <v>3.1319268047809601E-2</v>
      </c>
    </row>
    <row r="6053" spans="1:3" x14ac:dyDescent="0.25">
      <c r="A6053">
        <v>-8093034.7897769203</v>
      </c>
      <c r="B6053">
        <v>-95306.833156249995</v>
      </c>
      <c r="C6053">
        <v>4.3548557907342897E-2</v>
      </c>
    </row>
    <row r="6054" spans="1:3" x14ac:dyDescent="0.25">
      <c r="A6054">
        <v>-8092100.3108999897</v>
      </c>
      <c r="B6054">
        <v>-95306.833156249995</v>
      </c>
      <c r="C6054">
        <v>5.3690563887357698E-2</v>
      </c>
    </row>
    <row r="6055" spans="1:3" x14ac:dyDescent="0.25">
      <c r="A6055">
        <v>-8091165.8320230702</v>
      </c>
      <c r="B6055">
        <v>-95306.833156249995</v>
      </c>
      <c r="C6055">
        <v>7.9817987978458405E-2</v>
      </c>
    </row>
    <row r="6056" spans="1:3" x14ac:dyDescent="0.25">
      <c r="A6056">
        <v>-8090231.3531461498</v>
      </c>
      <c r="B6056">
        <v>-95306.833156249995</v>
      </c>
      <c r="C6056">
        <v>9.4717010855674702E-2</v>
      </c>
    </row>
    <row r="6057" spans="1:3" x14ac:dyDescent="0.25">
      <c r="A6057">
        <v>-8089296.8742692303</v>
      </c>
      <c r="B6057">
        <v>-95306.833156249995</v>
      </c>
      <c r="C6057">
        <v>0.11822355538606601</v>
      </c>
    </row>
    <row r="6058" spans="1:3" x14ac:dyDescent="0.25">
      <c r="A6058">
        <v>-8088362.3953922996</v>
      </c>
      <c r="B6058">
        <v>-95306.833156249995</v>
      </c>
      <c r="C6058">
        <v>0.145261615514755</v>
      </c>
    </row>
    <row r="6059" spans="1:3" x14ac:dyDescent="0.25">
      <c r="A6059">
        <v>-8087427.9165153801</v>
      </c>
      <c r="B6059">
        <v>-95306.833156249995</v>
      </c>
      <c r="C6059">
        <v>0.169432982802391</v>
      </c>
    </row>
    <row r="6060" spans="1:3" x14ac:dyDescent="0.25">
      <c r="A6060">
        <v>-8086493.4376384597</v>
      </c>
      <c r="B6060">
        <v>-95306.833156249995</v>
      </c>
      <c r="C6060">
        <v>0.19721311330795199</v>
      </c>
    </row>
    <row r="6061" spans="1:3" x14ac:dyDescent="0.25">
      <c r="A6061">
        <v>-8085558.95876153</v>
      </c>
      <c r="B6061">
        <v>-95306.833156249995</v>
      </c>
      <c r="C6061">
        <v>0.22825776040553999</v>
      </c>
    </row>
    <row r="6062" spans="1:3" x14ac:dyDescent="0.25">
      <c r="A6062">
        <v>-8084624.4798846096</v>
      </c>
      <c r="B6062">
        <v>-95306.833156249995</v>
      </c>
      <c r="C6062">
        <v>0.25990927219390803</v>
      </c>
    </row>
    <row r="6063" spans="1:3" x14ac:dyDescent="0.25">
      <c r="A6063">
        <v>-8083690.0010076901</v>
      </c>
      <c r="B6063">
        <v>-95306.833156249995</v>
      </c>
      <c r="C6063">
        <v>0.29059141874313299</v>
      </c>
    </row>
    <row r="6064" spans="1:3" x14ac:dyDescent="0.25">
      <c r="A6064">
        <v>-8082755.5221307604</v>
      </c>
      <c r="B6064">
        <v>-95306.833156249995</v>
      </c>
      <c r="C6064">
        <v>0.324307590723037</v>
      </c>
    </row>
    <row r="6065" spans="1:3" x14ac:dyDescent="0.25">
      <c r="A6065">
        <v>-8081821.0432538399</v>
      </c>
      <c r="B6065">
        <v>-95306.833156249995</v>
      </c>
      <c r="C6065">
        <v>0.353206396102905</v>
      </c>
    </row>
    <row r="6066" spans="1:3" x14ac:dyDescent="0.25">
      <c r="A6066">
        <v>-8080886.5643769205</v>
      </c>
      <c r="B6066">
        <v>-95306.833156249995</v>
      </c>
      <c r="C6066">
        <v>0.38049963116645802</v>
      </c>
    </row>
    <row r="6067" spans="1:3" x14ac:dyDescent="0.25">
      <c r="A6067">
        <v>-8079952.0855</v>
      </c>
      <c r="B6067">
        <v>-95306.833156249995</v>
      </c>
      <c r="C6067">
        <v>0.41007265448570202</v>
      </c>
    </row>
    <row r="6068" spans="1:3" x14ac:dyDescent="0.25">
      <c r="A6068">
        <v>-8079017.6066230703</v>
      </c>
      <c r="B6068">
        <v>-95306.833156249995</v>
      </c>
      <c r="C6068">
        <v>0.43213778734207098</v>
      </c>
    </row>
    <row r="6069" spans="1:3" x14ac:dyDescent="0.25">
      <c r="A6069">
        <v>-8078083.1277461499</v>
      </c>
      <c r="B6069">
        <v>-95306.833156249995</v>
      </c>
      <c r="C6069">
        <v>0.454295754432678</v>
      </c>
    </row>
    <row r="6070" spans="1:3" x14ac:dyDescent="0.25">
      <c r="A6070">
        <v>-8077148.6488692304</v>
      </c>
      <c r="B6070">
        <v>-95306.833156249995</v>
      </c>
      <c r="C6070">
        <v>0.47679051756858798</v>
      </c>
    </row>
    <row r="6071" spans="1:3" x14ac:dyDescent="0.25">
      <c r="A6071">
        <v>-8076214.1699922998</v>
      </c>
      <c r="B6071">
        <v>-95306.833156249995</v>
      </c>
      <c r="C6071">
        <v>0.47788149118423401</v>
      </c>
    </row>
    <row r="6072" spans="1:3" x14ac:dyDescent="0.25">
      <c r="A6072">
        <v>-8075279.6911153803</v>
      </c>
      <c r="B6072">
        <v>-95306.833156249995</v>
      </c>
      <c r="C6072">
        <v>0.495939880609512</v>
      </c>
    </row>
    <row r="6073" spans="1:3" x14ac:dyDescent="0.25">
      <c r="A6073">
        <v>-8074345.2122384598</v>
      </c>
      <c r="B6073">
        <v>-95306.833156249995</v>
      </c>
      <c r="C6073">
        <v>0.51110732555389404</v>
      </c>
    </row>
    <row r="6074" spans="1:3" x14ac:dyDescent="0.25">
      <c r="A6074">
        <v>-8073410.7333615301</v>
      </c>
      <c r="B6074">
        <v>-95306.833156249995</v>
      </c>
      <c r="C6074">
        <v>0.51388907432556097</v>
      </c>
    </row>
    <row r="6075" spans="1:3" x14ac:dyDescent="0.25">
      <c r="A6075">
        <v>-8072476.2544846097</v>
      </c>
      <c r="B6075">
        <v>-95306.833156249995</v>
      </c>
      <c r="C6075">
        <v>0.51403898000717096</v>
      </c>
    </row>
    <row r="6076" spans="1:3" x14ac:dyDescent="0.25">
      <c r="A6076">
        <v>-8071541.7756076902</v>
      </c>
      <c r="B6076">
        <v>-95306.833156249995</v>
      </c>
      <c r="C6076">
        <v>0.51401090621948198</v>
      </c>
    </row>
    <row r="6077" spans="1:3" x14ac:dyDescent="0.25">
      <c r="A6077">
        <v>-8070607.2967307596</v>
      </c>
      <c r="B6077">
        <v>-95306.833156249995</v>
      </c>
      <c r="C6077">
        <v>0.51444798707962003</v>
      </c>
    </row>
    <row r="6078" spans="1:3" x14ac:dyDescent="0.25">
      <c r="A6078">
        <v>-8069672.8178538401</v>
      </c>
      <c r="B6078">
        <v>-95306.833156249995</v>
      </c>
      <c r="C6078">
        <v>0</v>
      </c>
    </row>
    <row r="6079" spans="1:3" x14ac:dyDescent="0.25">
      <c r="A6079">
        <v>-8068738.3389769197</v>
      </c>
      <c r="B6079">
        <v>-95306.833156249995</v>
      </c>
      <c r="C6079">
        <v>0</v>
      </c>
    </row>
    <row r="6080" spans="1:3" x14ac:dyDescent="0.25">
      <c r="A6080">
        <v>-8067803.8601000002</v>
      </c>
      <c r="B6080">
        <v>-95306.833156249995</v>
      </c>
      <c r="C6080">
        <v>0</v>
      </c>
    </row>
    <row r="6081" spans="1:3" x14ac:dyDescent="0.25">
      <c r="A6081">
        <v>-8066869.3812230704</v>
      </c>
      <c r="B6081">
        <v>-95306.833156249995</v>
      </c>
      <c r="C6081">
        <v>0</v>
      </c>
    </row>
    <row r="6082" spans="1:3" x14ac:dyDescent="0.25">
      <c r="A6082">
        <v>-8065934.90234615</v>
      </c>
      <c r="B6082">
        <v>-95306.833156249995</v>
      </c>
      <c r="C6082">
        <v>0</v>
      </c>
    </row>
    <row r="6083" spans="1:3" x14ac:dyDescent="0.25">
      <c r="A6083">
        <v>-8065000.4234692296</v>
      </c>
      <c r="B6083">
        <v>-95306.833156249995</v>
      </c>
      <c r="C6083">
        <v>0</v>
      </c>
    </row>
    <row r="6084" spans="1:3" x14ac:dyDescent="0.25">
      <c r="A6084">
        <v>-8064065.9445922999</v>
      </c>
      <c r="B6084">
        <v>-95306.833156249995</v>
      </c>
      <c r="C6084">
        <v>0</v>
      </c>
    </row>
    <row r="6085" spans="1:3" x14ac:dyDescent="0.25">
      <c r="A6085">
        <v>-8063131.4657153804</v>
      </c>
      <c r="B6085">
        <v>-95306.833156249995</v>
      </c>
      <c r="C6085">
        <v>0</v>
      </c>
    </row>
    <row r="6086" spans="1:3" x14ac:dyDescent="0.25">
      <c r="A6086">
        <v>-8062196.98683846</v>
      </c>
      <c r="B6086">
        <v>-95306.833156249995</v>
      </c>
      <c r="C6086">
        <v>0</v>
      </c>
    </row>
    <row r="6087" spans="1:3" x14ac:dyDescent="0.25">
      <c r="A6087">
        <v>-8061262.5079615302</v>
      </c>
      <c r="B6087">
        <v>-95306.833156249995</v>
      </c>
      <c r="C6087">
        <v>0</v>
      </c>
    </row>
    <row r="6088" spans="1:3" x14ac:dyDescent="0.25">
      <c r="A6088">
        <v>-8060328.0290846098</v>
      </c>
      <c r="B6088">
        <v>-95306.833156249995</v>
      </c>
      <c r="C6088">
        <v>0</v>
      </c>
    </row>
    <row r="6089" spans="1:3" x14ac:dyDescent="0.25">
      <c r="A6089">
        <v>-8103314.0574230701</v>
      </c>
      <c r="B6089">
        <v>-96241.312033035705</v>
      </c>
      <c r="C6089">
        <v>2.8323319274932098E-3</v>
      </c>
    </row>
    <row r="6090" spans="1:3" x14ac:dyDescent="0.25">
      <c r="A6090">
        <v>-8102379.5785461497</v>
      </c>
      <c r="B6090">
        <v>-96241.312033035705</v>
      </c>
      <c r="C6090">
        <v>4.1424622759222898E-3</v>
      </c>
    </row>
    <row r="6091" spans="1:3" x14ac:dyDescent="0.25">
      <c r="A6091">
        <v>-8101445.0996692302</v>
      </c>
      <c r="B6091">
        <v>-96241.312033035705</v>
      </c>
      <c r="C6091">
        <v>6.2081338837742797E-3</v>
      </c>
    </row>
    <row r="6092" spans="1:3" x14ac:dyDescent="0.25">
      <c r="A6092">
        <v>-8100510.6207923004</v>
      </c>
      <c r="B6092">
        <v>-96241.312033035705</v>
      </c>
      <c r="C6092">
        <v>6.9621079601347403E-3</v>
      </c>
    </row>
    <row r="6093" spans="1:3" x14ac:dyDescent="0.25">
      <c r="A6093">
        <v>-8099576.14191538</v>
      </c>
      <c r="B6093">
        <v>-96241.312033035705</v>
      </c>
      <c r="C6093">
        <v>9.7487000748515094E-3</v>
      </c>
    </row>
    <row r="6094" spans="1:3" x14ac:dyDescent="0.25">
      <c r="A6094">
        <v>-8098641.6630384596</v>
      </c>
      <c r="B6094">
        <v>-96241.312033035705</v>
      </c>
      <c r="C6094">
        <v>1.34442448616027E-2</v>
      </c>
    </row>
    <row r="6095" spans="1:3" x14ac:dyDescent="0.25">
      <c r="A6095">
        <v>-8097707.1841615299</v>
      </c>
      <c r="B6095">
        <v>-96241.312033035705</v>
      </c>
      <c r="C6095">
        <v>1.5709102153778E-2</v>
      </c>
    </row>
    <row r="6096" spans="1:3" x14ac:dyDescent="0.25">
      <c r="A6096">
        <v>-8096772.7052846104</v>
      </c>
      <c r="B6096">
        <v>-96241.312033035705</v>
      </c>
      <c r="C6096">
        <v>2.1538395434617899E-2</v>
      </c>
    </row>
    <row r="6097" spans="1:3" x14ac:dyDescent="0.25">
      <c r="A6097">
        <v>-8095838.22640769</v>
      </c>
      <c r="B6097">
        <v>-96241.312033035705</v>
      </c>
      <c r="C6097">
        <v>2.5348328053951201E-2</v>
      </c>
    </row>
    <row r="6098" spans="1:3" x14ac:dyDescent="0.25">
      <c r="A6098">
        <v>-8094903.7475307602</v>
      </c>
      <c r="B6098">
        <v>-96241.312033035705</v>
      </c>
      <c r="C6098">
        <v>3.4594818949699402E-2</v>
      </c>
    </row>
    <row r="6099" spans="1:3" x14ac:dyDescent="0.25">
      <c r="A6099">
        <v>-8093969.2686538398</v>
      </c>
      <c r="B6099">
        <v>-96241.312033035705</v>
      </c>
      <c r="C6099">
        <v>4.3308485299348803E-2</v>
      </c>
    </row>
    <row r="6100" spans="1:3" x14ac:dyDescent="0.25">
      <c r="A6100">
        <v>-8093034.7897769203</v>
      </c>
      <c r="B6100">
        <v>-96241.312033035705</v>
      </c>
      <c r="C6100">
        <v>5.6484468281268997E-2</v>
      </c>
    </row>
    <row r="6101" spans="1:3" x14ac:dyDescent="0.25">
      <c r="A6101">
        <v>-8092100.3108999897</v>
      </c>
      <c r="B6101">
        <v>-96241.312033035705</v>
      </c>
      <c r="C6101">
        <v>6.7852474749088204E-2</v>
      </c>
    </row>
    <row r="6102" spans="1:3" x14ac:dyDescent="0.25">
      <c r="A6102">
        <v>-8091165.8320230702</v>
      </c>
      <c r="B6102">
        <v>-96241.312033035705</v>
      </c>
      <c r="C6102">
        <v>8.3996087312698295E-2</v>
      </c>
    </row>
    <row r="6103" spans="1:3" x14ac:dyDescent="0.25">
      <c r="A6103">
        <v>-8090231.3531461498</v>
      </c>
      <c r="B6103">
        <v>-96241.312033035705</v>
      </c>
      <c r="C6103">
        <v>9.8747327923774705E-2</v>
      </c>
    </row>
    <row r="6104" spans="1:3" x14ac:dyDescent="0.25">
      <c r="A6104">
        <v>-8089296.8742692303</v>
      </c>
      <c r="B6104">
        <v>-96241.312033035705</v>
      </c>
      <c r="C6104">
        <v>0.122164644300937</v>
      </c>
    </row>
    <row r="6105" spans="1:3" x14ac:dyDescent="0.25">
      <c r="A6105">
        <v>-8088362.3953922996</v>
      </c>
      <c r="B6105">
        <v>-96241.312033035705</v>
      </c>
      <c r="C6105">
        <v>0.14906536042690199</v>
      </c>
    </row>
    <row r="6106" spans="1:3" x14ac:dyDescent="0.25">
      <c r="A6106">
        <v>-8087427.9165153801</v>
      </c>
      <c r="B6106">
        <v>-96241.312033035705</v>
      </c>
      <c r="C6106">
        <v>0.17270816862583099</v>
      </c>
    </row>
    <row r="6107" spans="1:3" x14ac:dyDescent="0.25">
      <c r="A6107">
        <v>-8086493.4376384597</v>
      </c>
      <c r="B6107">
        <v>-96241.312033035705</v>
      </c>
      <c r="C6107">
        <v>0.19970470666885301</v>
      </c>
    </row>
    <row r="6108" spans="1:3" x14ac:dyDescent="0.25">
      <c r="A6108">
        <v>-8085558.95876153</v>
      </c>
      <c r="B6108">
        <v>-96241.312033035705</v>
      </c>
      <c r="C6108">
        <v>0.23017363250255499</v>
      </c>
    </row>
    <row r="6109" spans="1:3" x14ac:dyDescent="0.25">
      <c r="A6109">
        <v>-8084624.4798846096</v>
      </c>
      <c r="B6109">
        <v>-96241.312033035705</v>
      </c>
      <c r="C6109">
        <v>0.261545419692993</v>
      </c>
    </row>
    <row r="6110" spans="1:3" x14ac:dyDescent="0.25">
      <c r="A6110">
        <v>-8083690.0010076901</v>
      </c>
      <c r="B6110">
        <v>-96241.312033035705</v>
      </c>
      <c r="C6110">
        <v>0.291892349720001</v>
      </c>
    </row>
    <row r="6111" spans="1:3" x14ac:dyDescent="0.25">
      <c r="A6111">
        <v>-8082755.5221307604</v>
      </c>
      <c r="B6111">
        <v>-96241.312033035705</v>
      </c>
      <c r="C6111">
        <v>0.32526248693466098</v>
      </c>
    </row>
    <row r="6112" spans="1:3" x14ac:dyDescent="0.25">
      <c r="A6112">
        <v>-8081821.0432538399</v>
      </c>
      <c r="B6112">
        <v>-96241.312033035705</v>
      </c>
      <c r="C6112">
        <v>0.35379260778427102</v>
      </c>
    </row>
    <row r="6113" spans="1:3" x14ac:dyDescent="0.25">
      <c r="A6113">
        <v>-8080886.5643769205</v>
      </c>
      <c r="B6113">
        <v>-96241.312033035705</v>
      </c>
      <c r="C6113">
        <v>0.38094732165336598</v>
      </c>
    </row>
    <row r="6114" spans="1:3" x14ac:dyDescent="0.25">
      <c r="A6114">
        <v>-8079952.0855</v>
      </c>
      <c r="B6114">
        <v>-96241.312033035705</v>
      </c>
      <c r="C6114">
        <v>0.41028836369514399</v>
      </c>
    </row>
    <row r="6115" spans="1:3" x14ac:dyDescent="0.25">
      <c r="A6115">
        <v>-8079017.6066230703</v>
      </c>
      <c r="B6115">
        <v>-96241.312033035705</v>
      </c>
      <c r="C6115">
        <v>0.43257096409797602</v>
      </c>
    </row>
    <row r="6116" spans="1:3" x14ac:dyDescent="0.25">
      <c r="A6116">
        <v>-8078083.1277461499</v>
      </c>
      <c r="B6116">
        <v>-96241.312033035705</v>
      </c>
      <c r="C6116">
        <v>0.45376518368721003</v>
      </c>
    </row>
    <row r="6117" spans="1:3" x14ac:dyDescent="0.25">
      <c r="A6117">
        <v>-8077148.6488692304</v>
      </c>
      <c r="B6117">
        <v>-96241.312033035705</v>
      </c>
      <c r="C6117">
        <v>0.47594720125198298</v>
      </c>
    </row>
    <row r="6118" spans="1:3" x14ac:dyDescent="0.25">
      <c r="A6118">
        <v>-8076214.1699922998</v>
      </c>
      <c r="B6118">
        <v>-96241.312033035705</v>
      </c>
      <c r="C6118">
        <v>0.49307140707969599</v>
      </c>
    </row>
    <row r="6119" spans="1:3" x14ac:dyDescent="0.25">
      <c r="A6119">
        <v>-8075279.6911153803</v>
      </c>
      <c r="B6119">
        <v>-96241.312033035705</v>
      </c>
      <c r="C6119">
        <v>0.50923061370849598</v>
      </c>
    </row>
    <row r="6120" spans="1:3" x14ac:dyDescent="0.25">
      <c r="A6120">
        <v>-8074345.2122384598</v>
      </c>
      <c r="B6120">
        <v>-96241.312033035705</v>
      </c>
      <c r="C6120">
        <v>0.52492338418960505</v>
      </c>
    </row>
    <row r="6121" spans="1:3" x14ac:dyDescent="0.25">
      <c r="A6121">
        <v>-8073410.7333615301</v>
      </c>
      <c r="B6121">
        <v>-96241.312033035705</v>
      </c>
      <c r="C6121">
        <v>0.52672141790390004</v>
      </c>
    </row>
    <row r="6122" spans="1:3" x14ac:dyDescent="0.25">
      <c r="A6122">
        <v>-8072476.2544846097</v>
      </c>
      <c r="B6122">
        <v>-96241.312033035705</v>
      </c>
      <c r="C6122">
        <v>0.52687031030654896</v>
      </c>
    </row>
    <row r="6123" spans="1:3" x14ac:dyDescent="0.25">
      <c r="A6123">
        <v>-8071541.7756076902</v>
      </c>
      <c r="B6123">
        <v>-96241.312033035705</v>
      </c>
      <c r="C6123">
        <v>0.52681994438171298</v>
      </c>
    </row>
    <row r="6124" spans="1:3" x14ac:dyDescent="0.25">
      <c r="A6124">
        <v>-8070607.2967307596</v>
      </c>
      <c r="B6124">
        <v>-96241.312033035705</v>
      </c>
      <c r="C6124">
        <v>0</v>
      </c>
    </row>
    <row r="6125" spans="1:3" x14ac:dyDescent="0.25">
      <c r="A6125">
        <v>-8069672.8178538401</v>
      </c>
      <c r="B6125">
        <v>-96241.312033035705</v>
      </c>
      <c r="C6125">
        <v>0</v>
      </c>
    </row>
    <row r="6126" spans="1:3" x14ac:dyDescent="0.25">
      <c r="A6126">
        <v>-8068738.3389769197</v>
      </c>
      <c r="B6126">
        <v>-96241.312033035705</v>
      </c>
      <c r="C6126">
        <v>0</v>
      </c>
    </row>
    <row r="6127" spans="1:3" x14ac:dyDescent="0.25">
      <c r="A6127">
        <v>-8067803.8601000002</v>
      </c>
      <c r="B6127">
        <v>-96241.312033035705</v>
      </c>
      <c r="C6127">
        <v>0</v>
      </c>
    </row>
    <row r="6128" spans="1:3" x14ac:dyDescent="0.25">
      <c r="A6128">
        <v>-8066869.3812230704</v>
      </c>
      <c r="B6128">
        <v>-96241.312033035705</v>
      </c>
      <c r="C6128">
        <v>0</v>
      </c>
    </row>
    <row r="6129" spans="1:3" x14ac:dyDescent="0.25">
      <c r="A6129">
        <v>-8065934.90234615</v>
      </c>
      <c r="B6129">
        <v>-96241.312033035705</v>
      </c>
      <c r="C6129">
        <v>0</v>
      </c>
    </row>
    <row r="6130" spans="1:3" x14ac:dyDescent="0.25">
      <c r="A6130">
        <v>-8065000.4234692296</v>
      </c>
      <c r="B6130">
        <v>-96241.312033035705</v>
      </c>
      <c r="C6130">
        <v>0</v>
      </c>
    </row>
    <row r="6131" spans="1:3" x14ac:dyDescent="0.25">
      <c r="A6131">
        <v>-8064065.9445922999</v>
      </c>
      <c r="B6131">
        <v>-96241.312033035705</v>
      </c>
      <c r="C6131">
        <v>0</v>
      </c>
    </row>
    <row r="6132" spans="1:3" x14ac:dyDescent="0.25">
      <c r="A6132">
        <v>-8063131.4657153804</v>
      </c>
      <c r="B6132">
        <v>-96241.312033035705</v>
      </c>
      <c r="C6132">
        <v>0</v>
      </c>
    </row>
    <row r="6133" spans="1:3" x14ac:dyDescent="0.25">
      <c r="A6133">
        <v>-8062196.98683846</v>
      </c>
      <c r="B6133">
        <v>-96241.312033035705</v>
      </c>
      <c r="C6133">
        <v>0</v>
      </c>
    </row>
    <row r="6134" spans="1:3" x14ac:dyDescent="0.25">
      <c r="A6134">
        <v>-8061262.5079615302</v>
      </c>
      <c r="B6134">
        <v>-96241.312033035705</v>
      </c>
      <c r="C6134">
        <v>0</v>
      </c>
    </row>
    <row r="6135" spans="1:3" x14ac:dyDescent="0.25">
      <c r="A6135">
        <v>-8060328.0290846098</v>
      </c>
      <c r="B6135">
        <v>-96241.312033035705</v>
      </c>
      <c r="C6135">
        <v>0</v>
      </c>
    </row>
    <row r="6136" spans="1:3" x14ac:dyDescent="0.25">
      <c r="A6136">
        <v>-8104248.5362999896</v>
      </c>
      <c r="B6136">
        <v>-97175.7909098214</v>
      </c>
      <c r="C6136">
        <v>3.7058677989989502E-3</v>
      </c>
    </row>
    <row r="6137" spans="1:3" x14ac:dyDescent="0.25">
      <c r="A6137">
        <v>-8103314.0574230701</v>
      </c>
      <c r="B6137">
        <v>-97175.7909098214</v>
      </c>
      <c r="C6137">
        <v>4.0504061616957101E-3</v>
      </c>
    </row>
    <row r="6138" spans="1:3" x14ac:dyDescent="0.25">
      <c r="A6138">
        <v>-8102379.5785461497</v>
      </c>
      <c r="B6138">
        <v>-97175.7909098214</v>
      </c>
      <c r="C6138">
        <v>5.9919911436736497E-3</v>
      </c>
    </row>
    <row r="6139" spans="1:3" x14ac:dyDescent="0.25">
      <c r="A6139">
        <v>-8101445.0996692302</v>
      </c>
      <c r="B6139">
        <v>-97175.7909098214</v>
      </c>
      <c r="C6139">
        <v>8.4015000611543603E-3</v>
      </c>
    </row>
    <row r="6140" spans="1:3" x14ac:dyDescent="0.25">
      <c r="A6140">
        <v>-8100510.6207923004</v>
      </c>
      <c r="B6140">
        <v>-97175.7909098214</v>
      </c>
      <c r="C6140">
        <v>9.2593384906649503E-3</v>
      </c>
    </row>
    <row r="6141" spans="1:3" x14ac:dyDescent="0.25">
      <c r="A6141">
        <v>-8099576.14191538</v>
      </c>
      <c r="B6141">
        <v>-97175.7909098214</v>
      </c>
      <c r="C6141">
        <v>1.35789532214403E-2</v>
      </c>
    </row>
    <row r="6142" spans="1:3" x14ac:dyDescent="0.25">
      <c r="A6142">
        <v>-8098641.6630384596</v>
      </c>
      <c r="B6142">
        <v>-97175.7909098214</v>
      </c>
      <c r="C6142">
        <v>1.93550176918506E-2</v>
      </c>
    </row>
    <row r="6143" spans="1:3" x14ac:dyDescent="0.25">
      <c r="A6143">
        <v>-8097707.1841615299</v>
      </c>
      <c r="B6143">
        <v>-97175.7909098214</v>
      </c>
      <c r="C6143">
        <v>2.1638514474034299E-2</v>
      </c>
    </row>
    <row r="6144" spans="1:3" x14ac:dyDescent="0.25">
      <c r="A6144">
        <v>-8096772.7052846104</v>
      </c>
      <c r="B6144">
        <v>-97175.7909098214</v>
      </c>
      <c r="C6144">
        <v>2.9576761648058801E-2</v>
      </c>
    </row>
    <row r="6145" spans="1:3" x14ac:dyDescent="0.25">
      <c r="A6145">
        <v>-8095838.22640769</v>
      </c>
      <c r="B6145">
        <v>-97175.7909098214</v>
      </c>
      <c r="C6145">
        <v>3.4126192331313997E-2</v>
      </c>
    </row>
    <row r="6146" spans="1:3" x14ac:dyDescent="0.25">
      <c r="A6146">
        <v>-8094903.7475307602</v>
      </c>
      <c r="B6146">
        <v>-97175.7909098214</v>
      </c>
      <c r="C6146">
        <v>3.9620697498321499E-2</v>
      </c>
    </row>
    <row r="6147" spans="1:3" x14ac:dyDescent="0.25">
      <c r="A6147">
        <v>-8093969.2686538398</v>
      </c>
      <c r="B6147">
        <v>-97175.7909098214</v>
      </c>
      <c r="C6147">
        <v>5.2773617208003901E-2</v>
      </c>
    </row>
    <row r="6148" spans="1:3" x14ac:dyDescent="0.25">
      <c r="A6148">
        <v>-8093034.7897769203</v>
      </c>
      <c r="B6148">
        <v>-97175.7909098214</v>
      </c>
      <c r="C6148">
        <v>6.1926458030939102E-2</v>
      </c>
    </row>
    <row r="6149" spans="1:3" x14ac:dyDescent="0.25">
      <c r="A6149">
        <v>-8092100.3108999897</v>
      </c>
      <c r="B6149">
        <v>-97175.7909098214</v>
      </c>
      <c r="C6149">
        <v>7.29025527834892E-2</v>
      </c>
    </row>
    <row r="6150" spans="1:3" x14ac:dyDescent="0.25">
      <c r="A6150">
        <v>-8091165.8320230702</v>
      </c>
      <c r="B6150">
        <v>-97175.7909098214</v>
      </c>
      <c r="C6150">
        <v>8.8834285736083901E-2</v>
      </c>
    </row>
    <row r="6151" spans="1:3" x14ac:dyDescent="0.25">
      <c r="A6151">
        <v>-8090231.3531461498</v>
      </c>
      <c r="B6151">
        <v>-97175.7909098214</v>
      </c>
      <c r="C6151">
        <v>0.108254753053188</v>
      </c>
    </row>
    <row r="6152" spans="1:3" x14ac:dyDescent="0.25">
      <c r="A6152">
        <v>-8089296.8742692303</v>
      </c>
      <c r="B6152">
        <v>-97175.7909098214</v>
      </c>
      <c r="C6152">
        <v>0.12775732576846999</v>
      </c>
    </row>
    <row r="6153" spans="1:3" x14ac:dyDescent="0.25">
      <c r="A6153">
        <v>-8088362.3953922996</v>
      </c>
      <c r="B6153">
        <v>-97175.7909098214</v>
      </c>
      <c r="C6153">
        <v>0.15400749444961501</v>
      </c>
    </row>
    <row r="6154" spans="1:3" x14ac:dyDescent="0.25">
      <c r="A6154">
        <v>-8087427.9165153801</v>
      </c>
      <c r="B6154">
        <v>-97175.7909098214</v>
      </c>
      <c r="C6154">
        <v>0.177076935768127</v>
      </c>
    </row>
    <row r="6155" spans="1:3" x14ac:dyDescent="0.25">
      <c r="A6155">
        <v>-8086493.4376384597</v>
      </c>
      <c r="B6155">
        <v>-97175.7909098214</v>
      </c>
      <c r="C6155">
        <v>0.203351750969886</v>
      </c>
    </row>
    <row r="6156" spans="1:3" x14ac:dyDescent="0.25">
      <c r="A6156">
        <v>-8085558.95876153</v>
      </c>
      <c r="B6156">
        <v>-97175.7909098214</v>
      </c>
      <c r="C6156">
        <v>0.234243348240852</v>
      </c>
    </row>
    <row r="6157" spans="1:3" x14ac:dyDescent="0.25">
      <c r="A6157">
        <v>-8084624.4798846096</v>
      </c>
      <c r="B6157">
        <v>-97175.7909098214</v>
      </c>
      <c r="C6157">
        <v>0.26542478799819902</v>
      </c>
    </row>
    <row r="6158" spans="1:3" x14ac:dyDescent="0.25">
      <c r="A6158">
        <v>-8083690.0010076901</v>
      </c>
      <c r="B6158">
        <v>-97175.7909098214</v>
      </c>
      <c r="C6158">
        <v>0.293326646089553</v>
      </c>
    </row>
    <row r="6159" spans="1:3" x14ac:dyDescent="0.25">
      <c r="A6159">
        <v>-8082755.5221307604</v>
      </c>
      <c r="B6159">
        <v>-97175.7909098214</v>
      </c>
      <c r="C6159">
        <v>0.32615968585014299</v>
      </c>
    </row>
    <row r="6160" spans="1:3" x14ac:dyDescent="0.25">
      <c r="A6160">
        <v>-8081821.0432538399</v>
      </c>
      <c r="B6160">
        <v>-97175.7909098214</v>
      </c>
      <c r="C6160">
        <v>0.38059791922569203</v>
      </c>
    </row>
    <row r="6161" spans="1:3" x14ac:dyDescent="0.25">
      <c r="A6161">
        <v>-8080886.5643769205</v>
      </c>
      <c r="B6161">
        <v>-97175.7909098214</v>
      </c>
      <c r="C6161">
        <v>0.40915074944496099</v>
      </c>
    </row>
    <row r="6162" spans="1:3" x14ac:dyDescent="0.25">
      <c r="A6162">
        <v>-8079952.0855</v>
      </c>
      <c r="B6162">
        <v>-97175.7909098214</v>
      </c>
      <c r="C6162">
        <v>0.43111178278923001</v>
      </c>
    </row>
    <row r="6163" spans="1:3" x14ac:dyDescent="0.25">
      <c r="A6163">
        <v>-8079017.6066230703</v>
      </c>
      <c r="B6163">
        <v>-97175.7909098214</v>
      </c>
      <c r="C6163">
        <v>0.45296728610992398</v>
      </c>
    </row>
    <row r="6164" spans="1:3" x14ac:dyDescent="0.25">
      <c r="A6164">
        <v>-8078083.1277461499</v>
      </c>
      <c r="B6164">
        <v>-97175.7909098214</v>
      </c>
      <c r="C6164">
        <v>0.47439950704574502</v>
      </c>
    </row>
    <row r="6165" spans="1:3" x14ac:dyDescent="0.25">
      <c r="A6165">
        <v>-8077148.6488692304</v>
      </c>
      <c r="B6165">
        <v>-97175.7909098214</v>
      </c>
      <c r="C6165">
        <v>0.49218639731407099</v>
      </c>
    </row>
    <row r="6166" spans="1:3" x14ac:dyDescent="0.25">
      <c r="A6166">
        <v>-8076214.1699922998</v>
      </c>
      <c r="B6166">
        <v>-97175.7909098214</v>
      </c>
      <c r="C6166">
        <v>0.50804966688156095</v>
      </c>
    </row>
    <row r="6167" spans="1:3" x14ac:dyDescent="0.25">
      <c r="A6167">
        <v>-8075279.6911153803</v>
      </c>
      <c r="B6167">
        <v>-97175.7909098214</v>
      </c>
      <c r="C6167">
        <v>0.52327442169189398</v>
      </c>
    </row>
    <row r="6168" spans="1:3" x14ac:dyDescent="0.25">
      <c r="A6168">
        <v>-8074345.2122384598</v>
      </c>
      <c r="B6168">
        <v>-97175.7909098214</v>
      </c>
      <c r="C6168">
        <v>0.52414697408676103</v>
      </c>
    </row>
    <row r="6169" spans="1:3" x14ac:dyDescent="0.25">
      <c r="A6169">
        <v>-8073410.7333615301</v>
      </c>
      <c r="B6169">
        <v>-97175.7909098214</v>
      </c>
      <c r="C6169">
        <v>0.53634542226791304</v>
      </c>
    </row>
    <row r="6170" spans="1:3" x14ac:dyDescent="0.25">
      <c r="A6170">
        <v>-8072476.2544846097</v>
      </c>
      <c r="B6170">
        <v>-97175.7909098214</v>
      </c>
      <c r="C6170">
        <v>0.537309229373931</v>
      </c>
    </row>
    <row r="6171" spans="1:3" x14ac:dyDescent="0.25">
      <c r="A6171">
        <v>-8071541.7756076902</v>
      </c>
      <c r="B6171">
        <v>-97175.7909098214</v>
      </c>
      <c r="C6171">
        <v>0.53706431388854903</v>
      </c>
    </row>
    <row r="6172" spans="1:3" x14ac:dyDescent="0.25">
      <c r="A6172">
        <v>-8070607.2967307596</v>
      </c>
      <c r="B6172">
        <v>-97175.7909098214</v>
      </c>
      <c r="C6172">
        <v>0</v>
      </c>
    </row>
    <row r="6173" spans="1:3" x14ac:dyDescent="0.25">
      <c r="A6173">
        <v>-8069672.8178538401</v>
      </c>
      <c r="B6173">
        <v>-97175.7909098214</v>
      </c>
      <c r="C6173">
        <v>0</v>
      </c>
    </row>
    <row r="6174" spans="1:3" x14ac:dyDescent="0.25">
      <c r="A6174">
        <v>-8068738.3389769197</v>
      </c>
      <c r="B6174">
        <v>-97175.7909098214</v>
      </c>
      <c r="C6174">
        <v>0</v>
      </c>
    </row>
    <row r="6175" spans="1:3" x14ac:dyDescent="0.25">
      <c r="A6175">
        <v>-8067803.8601000002</v>
      </c>
      <c r="B6175">
        <v>-97175.7909098214</v>
      </c>
      <c r="C6175">
        <v>0</v>
      </c>
    </row>
    <row r="6176" spans="1:3" x14ac:dyDescent="0.25">
      <c r="A6176">
        <v>-8066869.3812230704</v>
      </c>
      <c r="B6176">
        <v>-97175.7909098214</v>
      </c>
      <c r="C6176">
        <v>0</v>
      </c>
    </row>
    <row r="6177" spans="1:3" x14ac:dyDescent="0.25">
      <c r="A6177">
        <v>-8065934.90234615</v>
      </c>
      <c r="B6177">
        <v>-97175.7909098214</v>
      </c>
      <c r="C6177">
        <v>0</v>
      </c>
    </row>
    <row r="6178" spans="1:3" x14ac:dyDescent="0.25">
      <c r="A6178">
        <v>-8065000.4234692296</v>
      </c>
      <c r="B6178">
        <v>-97175.7909098214</v>
      </c>
      <c r="C6178">
        <v>0</v>
      </c>
    </row>
    <row r="6179" spans="1:3" x14ac:dyDescent="0.25">
      <c r="A6179">
        <v>-8064065.9445922999</v>
      </c>
      <c r="B6179">
        <v>-97175.7909098214</v>
      </c>
      <c r="C6179">
        <v>0</v>
      </c>
    </row>
    <row r="6180" spans="1:3" x14ac:dyDescent="0.25">
      <c r="A6180">
        <v>-8063131.4657153804</v>
      </c>
      <c r="B6180">
        <v>-97175.7909098214</v>
      </c>
      <c r="C6180">
        <v>0</v>
      </c>
    </row>
    <row r="6181" spans="1:3" x14ac:dyDescent="0.25">
      <c r="A6181">
        <v>-8062196.98683846</v>
      </c>
      <c r="B6181">
        <v>-97175.7909098214</v>
      </c>
      <c r="C6181">
        <v>0</v>
      </c>
    </row>
    <row r="6182" spans="1:3" x14ac:dyDescent="0.25">
      <c r="A6182">
        <v>-8061262.5079615302</v>
      </c>
      <c r="B6182">
        <v>-97175.7909098214</v>
      </c>
      <c r="C6182">
        <v>0</v>
      </c>
    </row>
    <row r="6183" spans="1:3" x14ac:dyDescent="0.25">
      <c r="A6183">
        <v>-8105183.0151769202</v>
      </c>
      <c r="B6183">
        <v>-98110.269786607096</v>
      </c>
      <c r="C6183">
        <v>3.8203115109354201E-3</v>
      </c>
    </row>
    <row r="6184" spans="1:3" x14ac:dyDescent="0.25">
      <c r="A6184">
        <v>-8104248.5362999896</v>
      </c>
      <c r="B6184">
        <v>-98110.269786607096</v>
      </c>
      <c r="C6184">
        <v>5.7723480276763396E-3</v>
      </c>
    </row>
    <row r="6185" spans="1:3" x14ac:dyDescent="0.25">
      <c r="A6185">
        <v>-8103314.0574230701</v>
      </c>
      <c r="B6185">
        <v>-98110.269786607096</v>
      </c>
      <c r="C6185">
        <v>6.2053846195340096E-3</v>
      </c>
    </row>
    <row r="6186" spans="1:3" x14ac:dyDescent="0.25">
      <c r="A6186">
        <v>-8102379.5785461497</v>
      </c>
      <c r="B6186">
        <v>-98110.269786607096</v>
      </c>
      <c r="C6186">
        <v>8.4996102377772297E-3</v>
      </c>
    </row>
    <row r="6187" spans="1:3" x14ac:dyDescent="0.25">
      <c r="A6187">
        <v>-8101445.0996692302</v>
      </c>
      <c r="B6187">
        <v>-98110.269786607096</v>
      </c>
      <c r="C6187">
        <v>1.1206510476767999E-2</v>
      </c>
    </row>
    <row r="6188" spans="1:3" x14ac:dyDescent="0.25">
      <c r="A6188">
        <v>-8100510.6207923004</v>
      </c>
      <c r="B6188">
        <v>-98110.269786607096</v>
      </c>
      <c r="C6188">
        <v>1.23175317421555E-2</v>
      </c>
    </row>
    <row r="6189" spans="1:3" x14ac:dyDescent="0.25">
      <c r="A6189">
        <v>-8099576.14191538</v>
      </c>
      <c r="B6189">
        <v>-98110.269786607096</v>
      </c>
      <c r="C6189">
        <v>1.7507161945104498E-2</v>
      </c>
    </row>
    <row r="6190" spans="1:3" x14ac:dyDescent="0.25">
      <c r="A6190">
        <v>-8098641.6630384596</v>
      </c>
      <c r="B6190">
        <v>-98110.269786607096</v>
      </c>
      <c r="C6190">
        <v>2.4060282856225901E-2</v>
      </c>
    </row>
    <row r="6191" spans="1:3" x14ac:dyDescent="0.25">
      <c r="A6191">
        <v>-8097707.1841615299</v>
      </c>
      <c r="B6191">
        <v>-98110.269786607096</v>
      </c>
      <c r="C6191">
        <v>2.69260331988334E-2</v>
      </c>
    </row>
    <row r="6192" spans="1:3" x14ac:dyDescent="0.25">
      <c r="A6192">
        <v>-8096772.7052846104</v>
      </c>
      <c r="B6192">
        <v>-98110.269786607096</v>
      </c>
      <c r="C6192">
        <v>3.5484313964843701E-2</v>
      </c>
    </row>
    <row r="6193" spans="1:3" x14ac:dyDescent="0.25">
      <c r="A6193">
        <v>-8095838.22640769</v>
      </c>
      <c r="B6193">
        <v>-98110.269786607096</v>
      </c>
      <c r="C6193">
        <v>4.0301054716110202E-2</v>
      </c>
    </row>
    <row r="6194" spans="1:3" x14ac:dyDescent="0.25">
      <c r="A6194">
        <v>-8094903.7475307602</v>
      </c>
      <c r="B6194">
        <v>-98110.269786607096</v>
      </c>
      <c r="C6194">
        <v>4.5495964586734702E-2</v>
      </c>
    </row>
    <row r="6195" spans="1:3" x14ac:dyDescent="0.25">
      <c r="A6195">
        <v>-8093969.2686538398</v>
      </c>
      <c r="B6195">
        <v>-98110.269786607096</v>
      </c>
      <c r="C6195">
        <v>6.01590573787689E-2</v>
      </c>
    </row>
    <row r="6196" spans="1:3" x14ac:dyDescent="0.25">
      <c r="A6196">
        <v>-8093034.7897769203</v>
      </c>
      <c r="B6196">
        <v>-98110.269786607096</v>
      </c>
      <c r="C6196">
        <v>6.9170638918876606E-2</v>
      </c>
    </row>
    <row r="6197" spans="1:3" x14ac:dyDescent="0.25">
      <c r="A6197">
        <v>-8092100.3108999897</v>
      </c>
      <c r="B6197">
        <v>-98110.269786607096</v>
      </c>
      <c r="C6197">
        <v>7.9757809638976995E-2</v>
      </c>
    </row>
    <row r="6198" spans="1:3" x14ac:dyDescent="0.25">
      <c r="A6198">
        <v>-8091165.8320230702</v>
      </c>
      <c r="B6198">
        <v>-98110.269786607096</v>
      </c>
      <c r="C6198">
        <v>9.5535881817340795E-2</v>
      </c>
    </row>
    <row r="6199" spans="1:3" x14ac:dyDescent="0.25">
      <c r="A6199">
        <v>-8090231.3531461498</v>
      </c>
      <c r="B6199">
        <v>-98110.269786607096</v>
      </c>
      <c r="C6199">
        <v>0.11534800380468301</v>
      </c>
    </row>
    <row r="6200" spans="1:3" x14ac:dyDescent="0.25">
      <c r="A6200">
        <v>-8089296.8742692303</v>
      </c>
      <c r="B6200">
        <v>-98110.269786607096</v>
      </c>
      <c r="C6200">
        <v>0.134151056408882</v>
      </c>
    </row>
    <row r="6201" spans="1:3" x14ac:dyDescent="0.25">
      <c r="A6201">
        <v>-8088362.3953922996</v>
      </c>
      <c r="B6201">
        <v>-98110.269786607096</v>
      </c>
      <c r="C6201">
        <v>0.15974880754947601</v>
      </c>
    </row>
    <row r="6202" spans="1:3" x14ac:dyDescent="0.25">
      <c r="A6202">
        <v>-8087427.9165153801</v>
      </c>
      <c r="B6202">
        <v>-98110.269786607096</v>
      </c>
      <c r="C6202">
        <v>0.18213066458702001</v>
      </c>
    </row>
    <row r="6203" spans="1:3" x14ac:dyDescent="0.25">
      <c r="A6203">
        <v>-8086493.4376384597</v>
      </c>
      <c r="B6203">
        <v>-98110.269786607096</v>
      </c>
      <c r="C6203">
        <v>0.235688060522079</v>
      </c>
    </row>
    <row r="6204" spans="1:3" x14ac:dyDescent="0.25">
      <c r="A6204">
        <v>-8085558.95876153</v>
      </c>
      <c r="B6204">
        <v>-98110.269786607096</v>
      </c>
      <c r="C6204">
        <v>0.26723235845565702</v>
      </c>
    </row>
    <row r="6205" spans="1:3" x14ac:dyDescent="0.25">
      <c r="A6205">
        <v>-8084624.4798846096</v>
      </c>
      <c r="B6205">
        <v>-98110.269786607096</v>
      </c>
      <c r="C6205">
        <v>0.29604047536849898</v>
      </c>
    </row>
    <row r="6206" spans="1:3" x14ac:dyDescent="0.25">
      <c r="A6206">
        <v>-8083690.0010076901</v>
      </c>
      <c r="B6206">
        <v>-98110.269786607096</v>
      </c>
      <c r="C6206">
        <v>0.32575526833534202</v>
      </c>
    </row>
    <row r="6207" spans="1:3" x14ac:dyDescent="0.25">
      <c r="A6207">
        <v>-8082755.5221307604</v>
      </c>
      <c r="B6207">
        <v>-98110.269786607096</v>
      </c>
      <c r="C6207">
        <v>0.35436439514160101</v>
      </c>
    </row>
    <row r="6208" spans="1:3" x14ac:dyDescent="0.25">
      <c r="A6208">
        <v>-8081821.0432538399</v>
      </c>
      <c r="B6208">
        <v>-98110.269786607096</v>
      </c>
      <c r="C6208">
        <v>0.38169908523559498</v>
      </c>
    </row>
    <row r="6209" spans="1:3" x14ac:dyDescent="0.25">
      <c r="A6209">
        <v>-8080886.5643769205</v>
      </c>
      <c r="B6209">
        <v>-98110.269786607096</v>
      </c>
      <c r="C6209">
        <v>0.41020968556404103</v>
      </c>
    </row>
    <row r="6210" spans="1:3" x14ac:dyDescent="0.25">
      <c r="A6210">
        <v>-8079952.0855</v>
      </c>
      <c r="B6210">
        <v>-98110.269786607096</v>
      </c>
      <c r="C6210">
        <v>0.43151393532752902</v>
      </c>
    </row>
    <row r="6211" spans="1:3" x14ac:dyDescent="0.25">
      <c r="A6211">
        <v>-8079017.6066230703</v>
      </c>
      <c r="B6211">
        <v>-98110.269786607096</v>
      </c>
      <c r="C6211">
        <v>0.45313665270805298</v>
      </c>
    </row>
    <row r="6212" spans="1:3" x14ac:dyDescent="0.25">
      <c r="A6212">
        <v>-8078083.1277461499</v>
      </c>
      <c r="B6212">
        <v>-98110.269786607096</v>
      </c>
      <c r="C6212">
        <v>0.47461095452308599</v>
      </c>
    </row>
    <row r="6213" spans="1:3" x14ac:dyDescent="0.25">
      <c r="A6213">
        <v>-8077148.6488692304</v>
      </c>
      <c r="B6213">
        <v>-98110.269786607096</v>
      </c>
      <c r="C6213">
        <v>0.49204757809638899</v>
      </c>
    </row>
    <row r="6214" spans="1:3" x14ac:dyDescent="0.25">
      <c r="A6214">
        <v>-8076214.1699922998</v>
      </c>
      <c r="B6214">
        <v>-98110.269786607096</v>
      </c>
      <c r="C6214">
        <v>0.50804328918456998</v>
      </c>
    </row>
    <row r="6215" spans="1:3" x14ac:dyDescent="0.25">
      <c r="A6215">
        <v>-8075279.6911153803</v>
      </c>
      <c r="B6215">
        <v>-98110.269786607096</v>
      </c>
      <c r="C6215">
        <v>0.52295267581939597</v>
      </c>
    </row>
    <row r="6216" spans="1:3" x14ac:dyDescent="0.25">
      <c r="A6216">
        <v>-8074345.2122384598</v>
      </c>
      <c r="B6216">
        <v>-98110.269786607096</v>
      </c>
      <c r="C6216">
        <v>0.53515774011611905</v>
      </c>
    </row>
    <row r="6217" spans="1:3" x14ac:dyDescent="0.25">
      <c r="A6217">
        <v>-8073410.7333615301</v>
      </c>
      <c r="B6217">
        <v>-98110.269786607096</v>
      </c>
      <c r="C6217">
        <v>0.53621768951416005</v>
      </c>
    </row>
    <row r="6218" spans="1:3" x14ac:dyDescent="0.25">
      <c r="A6218">
        <v>-8072476.2544846097</v>
      </c>
      <c r="B6218">
        <v>-98110.269786607096</v>
      </c>
      <c r="C6218">
        <v>0.54967570304870605</v>
      </c>
    </row>
    <row r="6219" spans="1:3" x14ac:dyDescent="0.25">
      <c r="A6219">
        <v>-8071541.7756076902</v>
      </c>
      <c r="B6219">
        <v>-98110.269786607096</v>
      </c>
      <c r="C6219">
        <v>0.54948580265045099</v>
      </c>
    </row>
    <row r="6220" spans="1:3" x14ac:dyDescent="0.25">
      <c r="A6220">
        <v>-8070607.2967307596</v>
      </c>
      <c r="B6220">
        <v>-98110.269786607096</v>
      </c>
      <c r="C6220">
        <v>0</v>
      </c>
    </row>
    <row r="6221" spans="1:3" x14ac:dyDescent="0.25">
      <c r="A6221">
        <v>-8069672.8178538401</v>
      </c>
      <c r="B6221">
        <v>-98110.269786607096</v>
      </c>
      <c r="C6221">
        <v>0</v>
      </c>
    </row>
    <row r="6222" spans="1:3" x14ac:dyDescent="0.25">
      <c r="A6222">
        <v>-8068738.3389769197</v>
      </c>
      <c r="B6222">
        <v>-98110.269786607096</v>
      </c>
      <c r="C6222">
        <v>0</v>
      </c>
    </row>
    <row r="6223" spans="1:3" x14ac:dyDescent="0.25">
      <c r="A6223">
        <v>-8067803.8601000002</v>
      </c>
      <c r="B6223">
        <v>-98110.269786607096</v>
      </c>
      <c r="C6223">
        <v>0</v>
      </c>
    </row>
    <row r="6224" spans="1:3" x14ac:dyDescent="0.25">
      <c r="A6224">
        <v>-8066869.3812230704</v>
      </c>
      <c r="B6224">
        <v>-98110.269786607096</v>
      </c>
      <c r="C6224">
        <v>0</v>
      </c>
    </row>
    <row r="6225" spans="1:3" x14ac:dyDescent="0.25">
      <c r="A6225">
        <v>-8065934.90234615</v>
      </c>
      <c r="B6225">
        <v>-98110.269786607096</v>
      </c>
      <c r="C6225">
        <v>0</v>
      </c>
    </row>
    <row r="6226" spans="1:3" x14ac:dyDescent="0.25">
      <c r="A6226">
        <v>-8065000.4234692296</v>
      </c>
      <c r="B6226">
        <v>-98110.269786607096</v>
      </c>
      <c r="C6226">
        <v>0</v>
      </c>
    </row>
    <row r="6227" spans="1:3" x14ac:dyDescent="0.25">
      <c r="A6227">
        <v>-8064065.9445922999</v>
      </c>
      <c r="B6227">
        <v>-98110.269786607096</v>
      </c>
      <c r="C6227">
        <v>0</v>
      </c>
    </row>
    <row r="6228" spans="1:3" x14ac:dyDescent="0.25">
      <c r="A6228">
        <v>-8063131.4657153804</v>
      </c>
      <c r="B6228">
        <v>-98110.269786607096</v>
      </c>
      <c r="C6228">
        <v>0</v>
      </c>
    </row>
    <row r="6229" spans="1:3" x14ac:dyDescent="0.25">
      <c r="A6229">
        <v>-8062196.98683846</v>
      </c>
      <c r="B6229">
        <v>-98110.269786607096</v>
      </c>
      <c r="C6229">
        <v>0</v>
      </c>
    </row>
    <row r="6230" spans="1:3" x14ac:dyDescent="0.25">
      <c r="A6230">
        <v>-8061262.5079615302</v>
      </c>
      <c r="B6230">
        <v>-98110.269786607096</v>
      </c>
      <c r="C6230">
        <v>0</v>
      </c>
    </row>
    <row r="6231" spans="1:3" x14ac:dyDescent="0.25">
      <c r="A6231">
        <v>-8106117.4940538397</v>
      </c>
      <c r="B6231">
        <v>-99044.748663392806</v>
      </c>
      <c r="C6231">
        <v>3.9267828688025396E-3</v>
      </c>
    </row>
    <row r="6232" spans="1:3" x14ac:dyDescent="0.25">
      <c r="A6232">
        <v>-8105183.0151769202</v>
      </c>
      <c r="B6232">
        <v>-99044.748663392806</v>
      </c>
      <c r="C6232">
        <v>5.7992539368569799E-3</v>
      </c>
    </row>
    <row r="6233" spans="1:3" x14ac:dyDescent="0.25">
      <c r="A6233">
        <v>-8104248.5362999896</v>
      </c>
      <c r="B6233">
        <v>-99044.748663392806</v>
      </c>
      <c r="C6233">
        <v>6.0277432203292803E-3</v>
      </c>
    </row>
    <row r="6234" spans="1:3" x14ac:dyDescent="0.25">
      <c r="A6234">
        <v>-8103314.0574230701</v>
      </c>
      <c r="B6234">
        <v>-99044.748663392806</v>
      </c>
      <c r="C6234">
        <v>8.2040987908840093E-3</v>
      </c>
    </row>
    <row r="6235" spans="1:3" x14ac:dyDescent="0.25">
      <c r="A6235">
        <v>-8102379.5785461497</v>
      </c>
      <c r="B6235">
        <v>-99044.748663392806</v>
      </c>
      <c r="C6235">
        <v>1.1065071448683701E-2</v>
      </c>
    </row>
    <row r="6236" spans="1:3" x14ac:dyDescent="0.25">
      <c r="A6236">
        <v>-8101445.0996692302</v>
      </c>
      <c r="B6236">
        <v>-99044.748663392806</v>
      </c>
      <c r="C6236">
        <v>1.5710350126027998E-2</v>
      </c>
    </row>
    <row r="6237" spans="1:3" x14ac:dyDescent="0.25">
      <c r="A6237">
        <v>-8100510.6207923004</v>
      </c>
      <c r="B6237">
        <v>-99044.748663392806</v>
      </c>
      <c r="C6237">
        <v>1.6786521300673402E-2</v>
      </c>
    </row>
    <row r="6238" spans="1:3" x14ac:dyDescent="0.25">
      <c r="A6238">
        <v>-8099576.14191538</v>
      </c>
      <c r="B6238">
        <v>-99044.748663392806</v>
      </c>
      <c r="C6238">
        <v>2.2776717320084499E-2</v>
      </c>
    </row>
    <row r="6239" spans="1:3" x14ac:dyDescent="0.25">
      <c r="A6239">
        <v>-8098641.6630384596</v>
      </c>
      <c r="B6239">
        <v>-99044.748663392806</v>
      </c>
      <c r="C6239">
        <v>2.52224635332822E-2</v>
      </c>
    </row>
    <row r="6240" spans="1:3" x14ac:dyDescent="0.25">
      <c r="A6240">
        <v>-8097707.1841615299</v>
      </c>
      <c r="B6240">
        <v>-99044.748663392806</v>
      </c>
      <c r="C6240">
        <v>3.2970245927572202E-2</v>
      </c>
    </row>
    <row r="6241" spans="1:3" x14ac:dyDescent="0.25">
      <c r="A6241">
        <v>-8096772.7052846104</v>
      </c>
      <c r="B6241">
        <v>-99044.748663392806</v>
      </c>
      <c r="C6241">
        <v>4.3557532131671899E-2</v>
      </c>
    </row>
    <row r="6242" spans="1:3" x14ac:dyDescent="0.25">
      <c r="A6242">
        <v>-8095838.22640769</v>
      </c>
      <c r="B6242">
        <v>-99044.748663392806</v>
      </c>
      <c r="C6242">
        <v>4.7077190130949E-2</v>
      </c>
    </row>
    <row r="6243" spans="1:3" x14ac:dyDescent="0.25">
      <c r="A6243">
        <v>-8094903.7475307602</v>
      </c>
      <c r="B6243">
        <v>-99044.748663392806</v>
      </c>
      <c r="C6243">
        <v>5.3237523883581099E-2</v>
      </c>
    </row>
    <row r="6244" spans="1:3" x14ac:dyDescent="0.25">
      <c r="A6244">
        <v>-8093969.2686538398</v>
      </c>
      <c r="B6244">
        <v>-99044.748663392806</v>
      </c>
      <c r="C6244">
        <v>6.8662054836750003E-2</v>
      </c>
    </row>
    <row r="6245" spans="1:3" x14ac:dyDescent="0.25">
      <c r="A6245">
        <v>-8093034.7897769203</v>
      </c>
      <c r="B6245">
        <v>-99044.748663392806</v>
      </c>
      <c r="C6245">
        <v>7.7953703701496097E-2</v>
      </c>
    </row>
    <row r="6246" spans="1:3" x14ac:dyDescent="0.25">
      <c r="A6246">
        <v>-8092100.3108999897</v>
      </c>
      <c r="B6246">
        <v>-99044.748663392806</v>
      </c>
      <c r="C6246">
        <v>8.7423294782638494E-2</v>
      </c>
    </row>
    <row r="6247" spans="1:3" x14ac:dyDescent="0.25">
      <c r="A6247">
        <v>-8091165.8320230702</v>
      </c>
      <c r="B6247">
        <v>-99044.748663392806</v>
      </c>
      <c r="C6247">
        <v>0.110404960811138</v>
      </c>
    </row>
    <row r="6248" spans="1:3" x14ac:dyDescent="0.25">
      <c r="A6248">
        <v>-8090231.3531461498</v>
      </c>
      <c r="B6248">
        <v>-99044.748663392806</v>
      </c>
      <c r="C6248">
        <v>0.139513865113258</v>
      </c>
    </row>
    <row r="6249" spans="1:3" x14ac:dyDescent="0.25">
      <c r="A6249">
        <v>-8089296.8742692303</v>
      </c>
      <c r="B6249">
        <v>-99044.748663392806</v>
      </c>
      <c r="C6249">
        <v>0.16474206745624501</v>
      </c>
    </row>
    <row r="6250" spans="1:3" x14ac:dyDescent="0.25">
      <c r="A6250">
        <v>-8088362.3953922996</v>
      </c>
      <c r="B6250">
        <v>-99044.748663392806</v>
      </c>
      <c r="C6250">
        <v>0.18746790289878801</v>
      </c>
    </row>
    <row r="6251" spans="1:3" x14ac:dyDescent="0.25">
      <c r="A6251">
        <v>-8087427.9165153801</v>
      </c>
      <c r="B6251">
        <v>-99044.748663392806</v>
      </c>
      <c r="C6251">
        <v>0.212301179766654</v>
      </c>
    </row>
    <row r="6252" spans="1:3" x14ac:dyDescent="0.25">
      <c r="A6252">
        <v>-8086493.4376384597</v>
      </c>
      <c r="B6252">
        <v>-99044.748663392806</v>
      </c>
      <c r="C6252">
        <v>0.24070088565349501</v>
      </c>
    </row>
    <row r="6253" spans="1:3" x14ac:dyDescent="0.25">
      <c r="A6253">
        <v>-8085558.95876153</v>
      </c>
      <c r="B6253">
        <v>-99044.748663392806</v>
      </c>
      <c r="C6253">
        <v>0.27130028605461098</v>
      </c>
    </row>
    <row r="6254" spans="1:3" x14ac:dyDescent="0.25">
      <c r="A6254">
        <v>-8084624.4798846096</v>
      </c>
      <c r="B6254">
        <v>-99044.748663392806</v>
      </c>
      <c r="C6254">
        <v>0.29938384890556302</v>
      </c>
    </row>
    <row r="6255" spans="1:3" x14ac:dyDescent="0.25">
      <c r="A6255">
        <v>-8083690.0010076901</v>
      </c>
      <c r="B6255">
        <v>-99044.748663392806</v>
      </c>
      <c r="C6255">
        <v>0.33007484674453702</v>
      </c>
    </row>
    <row r="6256" spans="1:3" x14ac:dyDescent="0.25">
      <c r="A6256">
        <v>-8082755.5221307604</v>
      </c>
      <c r="B6256">
        <v>-99044.748663392806</v>
      </c>
      <c r="C6256">
        <v>0.355993121862411</v>
      </c>
    </row>
    <row r="6257" spans="1:3" x14ac:dyDescent="0.25">
      <c r="A6257">
        <v>-8081821.0432538399</v>
      </c>
      <c r="B6257">
        <v>-99044.748663392806</v>
      </c>
      <c r="C6257">
        <v>0.382725089788436</v>
      </c>
    </row>
    <row r="6258" spans="1:3" x14ac:dyDescent="0.25">
      <c r="A6258">
        <v>-8080886.5643769205</v>
      </c>
      <c r="B6258">
        <v>-99044.748663392806</v>
      </c>
      <c r="C6258">
        <v>0.410924702882766</v>
      </c>
    </row>
    <row r="6259" spans="1:3" x14ac:dyDescent="0.25">
      <c r="A6259">
        <v>-8079952.0855</v>
      </c>
      <c r="B6259">
        <v>-99044.748663392806</v>
      </c>
      <c r="C6259">
        <v>0.43272235989570601</v>
      </c>
    </row>
    <row r="6260" spans="1:3" x14ac:dyDescent="0.25">
      <c r="A6260">
        <v>-8079017.6066230703</v>
      </c>
      <c r="B6260">
        <v>-99044.748663392806</v>
      </c>
      <c r="C6260">
        <v>0.45413786172866799</v>
      </c>
    </row>
    <row r="6261" spans="1:3" x14ac:dyDescent="0.25">
      <c r="A6261">
        <v>-8078083.1277461499</v>
      </c>
      <c r="B6261">
        <v>-99044.748663392806</v>
      </c>
      <c r="C6261">
        <v>0.47541970014572099</v>
      </c>
    </row>
    <row r="6262" spans="1:3" x14ac:dyDescent="0.25">
      <c r="A6262">
        <v>-8077148.6488692304</v>
      </c>
      <c r="B6262">
        <v>-99044.748663392806</v>
      </c>
      <c r="C6262">
        <v>0.49238419532775801</v>
      </c>
    </row>
    <row r="6263" spans="1:3" x14ac:dyDescent="0.25">
      <c r="A6263">
        <v>-8076214.1699922998</v>
      </c>
      <c r="B6263">
        <v>-99044.748663392806</v>
      </c>
      <c r="C6263">
        <v>0.50778222084045399</v>
      </c>
    </row>
    <row r="6264" spans="1:3" x14ac:dyDescent="0.25">
      <c r="A6264">
        <v>-8075279.6911153803</v>
      </c>
      <c r="B6264">
        <v>-99044.748663392806</v>
      </c>
      <c r="C6264">
        <v>0.52326297760009699</v>
      </c>
    </row>
    <row r="6265" spans="1:3" x14ac:dyDescent="0.25">
      <c r="A6265">
        <v>-8074345.2122384598</v>
      </c>
      <c r="B6265">
        <v>-99044.748663392806</v>
      </c>
      <c r="C6265">
        <v>0.53501504659652699</v>
      </c>
    </row>
    <row r="6266" spans="1:3" x14ac:dyDescent="0.25">
      <c r="A6266">
        <v>-8073410.7333615301</v>
      </c>
      <c r="B6266">
        <v>-99044.748663392806</v>
      </c>
      <c r="C6266">
        <v>0.54829502105712802</v>
      </c>
    </row>
    <row r="6267" spans="1:3" x14ac:dyDescent="0.25">
      <c r="A6267">
        <v>-8072476.2544846097</v>
      </c>
      <c r="B6267">
        <v>-99044.748663392806</v>
      </c>
      <c r="C6267">
        <v>0.54929018020629805</v>
      </c>
    </row>
    <row r="6268" spans="1:3" x14ac:dyDescent="0.25">
      <c r="A6268">
        <v>-8071541.7756076902</v>
      </c>
      <c r="B6268">
        <v>-99044.748663392806</v>
      </c>
      <c r="C6268">
        <v>0.54904669523239102</v>
      </c>
    </row>
    <row r="6269" spans="1:3" x14ac:dyDescent="0.25">
      <c r="A6269">
        <v>-8070607.2967307596</v>
      </c>
      <c r="B6269">
        <v>-99044.748663392806</v>
      </c>
      <c r="C6269">
        <v>0</v>
      </c>
    </row>
    <row r="6270" spans="1:3" x14ac:dyDescent="0.25">
      <c r="A6270">
        <v>-8069672.8178538401</v>
      </c>
      <c r="B6270">
        <v>-99044.748663392806</v>
      </c>
      <c r="C6270">
        <v>0</v>
      </c>
    </row>
    <row r="6271" spans="1:3" x14ac:dyDescent="0.25">
      <c r="A6271">
        <v>-8068738.3389769197</v>
      </c>
      <c r="B6271">
        <v>-99044.748663392806</v>
      </c>
      <c r="C6271">
        <v>0</v>
      </c>
    </row>
    <row r="6272" spans="1:3" x14ac:dyDescent="0.25">
      <c r="A6272">
        <v>-8067803.8601000002</v>
      </c>
      <c r="B6272">
        <v>-99044.748663392806</v>
      </c>
      <c r="C6272">
        <v>0</v>
      </c>
    </row>
    <row r="6273" spans="1:3" x14ac:dyDescent="0.25">
      <c r="A6273">
        <v>-8066869.3812230704</v>
      </c>
      <c r="B6273">
        <v>-99044.748663392806</v>
      </c>
      <c r="C6273">
        <v>0</v>
      </c>
    </row>
    <row r="6274" spans="1:3" x14ac:dyDescent="0.25">
      <c r="A6274">
        <v>-8065934.90234615</v>
      </c>
      <c r="B6274">
        <v>-99044.748663392806</v>
      </c>
      <c r="C6274">
        <v>0</v>
      </c>
    </row>
    <row r="6275" spans="1:3" x14ac:dyDescent="0.25">
      <c r="A6275">
        <v>-8065000.4234692296</v>
      </c>
      <c r="B6275">
        <v>-99044.748663392806</v>
      </c>
      <c r="C6275">
        <v>0</v>
      </c>
    </row>
    <row r="6276" spans="1:3" x14ac:dyDescent="0.25">
      <c r="A6276">
        <v>-8064065.9445922999</v>
      </c>
      <c r="B6276">
        <v>-99044.748663392806</v>
      </c>
      <c r="C6276">
        <v>0</v>
      </c>
    </row>
    <row r="6277" spans="1:3" x14ac:dyDescent="0.25">
      <c r="A6277">
        <v>-8063131.4657153804</v>
      </c>
      <c r="B6277">
        <v>-99044.748663392806</v>
      </c>
      <c r="C6277">
        <v>0</v>
      </c>
    </row>
    <row r="6278" spans="1:3" x14ac:dyDescent="0.25">
      <c r="A6278">
        <v>-8062196.98683846</v>
      </c>
      <c r="B6278">
        <v>-99044.748663392806</v>
      </c>
      <c r="C6278">
        <v>0</v>
      </c>
    </row>
    <row r="6279" spans="1:3" x14ac:dyDescent="0.25">
      <c r="A6279">
        <v>-8061262.5079615302</v>
      </c>
      <c r="B6279">
        <v>-99044.748663392806</v>
      </c>
      <c r="C6279">
        <v>0</v>
      </c>
    </row>
    <row r="6280" spans="1:3" x14ac:dyDescent="0.25">
      <c r="A6280">
        <v>-8107051.9729307601</v>
      </c>
      <c r="B6280">
        <v>-99979.227540178501</v>
      </c>
      <c r="C6280">
        <v>3.1001179013401201E-3</v>
      </c>
    </row>
    <row r="6281" spans="1:3" x14ac:dyDescent="0.25">
      <c r="A6281">
        <v>-8106117.4940538397</v>
      </c>
      <c r="B6281">
        <v>-99979.227540178501</v>
      </c>
      <c r="C6281">
        <v>4.1777812875807199E-3</v>
      </c>
    </row>
    <row r="6282" spans="1:3" x14ac:dyDescent="0.25">
      <c r="A6282">
        <v>-8105183.0151769202</v>
      </c>
      <c r="B6282">
        <v>-99979.227540178501</v>
      </c>
      <c r="C6282">
        <v>6.2877619639038996E-3</v>
      </c>
    </row>
    <row r="6283" spans="1:3" x14ac:dyDescent="0.25">
      <c r="A6283">
        <v>-8104248.5362999896</v>
      </c>
      <c r="B6283">
        <v>-99979.227540178501</v>
      </c>
      <c r="C6283">
        <v>8.3360252901911701E-3</v>
      </c>
    </row>
    <row r="6284" spans="1:3" x14ac:dyDescent="0.25">
      <c r="A6284">
        <v>-8103314.0574230701</v>
      </c>
      <c r="B6284">
        <v>-99979.227540178501</v>
      </c>
      <c r="C6284">
        <v>1.1202082037925699E-2</v>
      </c>
    </row>
    <row r="6285" spans="1:3" x14ac:dyDescent="0.25">
      <c r="A6285">
        <v>-8102379.5785461497</v>
      </c>
      <c r="B6285">
        <v>-99979.227540178501</v>
      </c>
      <c r="C6285">
        <v>1.55860446393489E-2</v>
      </c>
    </row>
    <row r="6286" spans="1:3" x14ac:dyDescent="0.25">
      <c r="A6286">
        <v>-8101445.0996692302</v>
      </c>
      <c r="B6286">
        <v>-99979.227540178501</v>
      </c>
      <c r="C6286">
        <v>1.65901370346546E-2</v>
      </c>
    </row>
    <row r="6287" spans="1:3" x14ac:dyDescent="0.25">
      <c r="A6287">
        <v>-8100510.6207923004</v>
      </c>
      <c r="B6287">
        <v>-99979.227540178501</v>
      </c>
      <c r="C6287">
        <v>2.2232033312320699E-2</v>
      </c>
    </row>
    <row r="6288" spans="1:3" x14ac:dyDescent="0.25">
      <c r="A6288">
        <v>-8099576.14191538</v>
      </c>
      <c r="B6288">
        <v>-99979.227540178501</v>
      </c>
      <c r="C6288">
        <v>2.9272966086864399E-2</v>
      </c>
    </row>
    <row r="6289" spans="1:3" x14ac:dyDescent="0.25">
      <c r="A6289">
        <v>-8098641.6630384596</v>
      </c>
      <c r="B6289">
        <v>-99979.227540178501</v>
      </c>
      <c r="C6289">
        <v>3.0660465359687802E-2</v>
      </c>
    </row>
    <row r="6290" spans="1:3" x14ac:dyDescent="0.25">
      <c r="A6290">
        <v>-8097707.1841615299</v>
      </c>
      <c r="B6290">
        <v>-99979.227540178501</v>
      </c>
      <c r="C6290">
        <v>4.0221147239208201E-2</v>
      </c>
    </row>
    <row r="6291" spans="1:3" x14ac:dyDescent="0.25">
      <c r="A6291">
        <v>-8096772.7052846104</v>
      </c>
      <c r="B6291">
        <v>-99979.227540178501</v>
      </c>
      <c r="C6291">
        <v>5.1729049533605499E-2</v>
      </c>
    </row>
    <row r="6292" spans="1:3" x14ac:dyDescent="0.25">
      <c r="A6292">
        <v>-8095838.22640769</v>
      </c>
      <c r="B6292">
        <v>-99979.227540178501</v>
      </c>
      <c r="C6292">
        <v>5.6202095001935903E-2</v>
      </c>
    </row>
    <row r="6293" spans="1:3" x14ac:dyDescent="0.25">
      <c r="A6293">
        <v>-8094903.7475307602</v>
      </c>
      <c r="B6293">
        <v>-99979.227540178501</v>
      </c>
      <c r="C6293">
        <v>7.1748919785022694E-2</v>
      </c>
    </row>
    <row r="6294" spans="1:3" x14ac:dyDescent="0.25">
      <c r="A6294">
        <v>-8093969.2686538398</v>
      </c>
      <c r="B6294">
        <v>-99979.227540178501</v>
      </c>
      <c r="C6294">
        <v>8.0140642821788705E-2</v>
      </c>
    </row>
    <row r="6295" spans="1:3" x14ac:dyDescent="0.25">
      <c r="A6295">
        <v>-8093034.7897769203</v>
      </c>
      <c r="B6295">
        <v>-99979.227540178501</v>
      </c>
      <c r="C6295">
        <v>8.7047189474105793E-2</v>
      </c>
    </row>
    <row r="6296" spans="1:3" x14ac:dyDescent="0.25">
      <c r="A6296">
        <v>-8092100.3108999897</v>
      </c>
      <c r="B6296">
        <v>-99979.227540178501</v>
      </c>
      <c r="C6296">
        <v>9.8055854439735399E-2</v>
      </c>
    </row>
    <row r="6297" spans="1:3" x14ac:dyDescent="0.25">
      <c r="A6297">
        <v>-8091165.8320230702</v>
      </c>
      <c r="B6297">
        <v>-99979.227540178501</v>
      </c>
      <c r="C6297">
        <v>0.12075440585613199</v>
      </c>
    </row>
    <row r="6298" spans="1:3" x14ac:dyDescent="0.25">
      <c r="A6298">
        <v>-8090231.3531461498</v>
      </c>
      <c r="B6298">
        <v>-99979.227540178501</v>
      </c>
      <c r="C6298">
        <v>0.14835700392723</v>
      </c>
    </row>
    <row r="6299" spans="1:3" x14ac:dyDescent="0.25">
      <c r="A6299">
        <v>-8089296.8742692303</v>
      </c>
      <c r="B6299">
        <v>-99979.227540178501</v>
      </c>
      <c r="C6299">
        <v>0.17219801247119901</v>
      </c>
    </row>
    <row r="6300" spans="1:3" x14ac:dyDescent="0.25">
      <c r="A6300">
        <v>-8088362.3953922996</v>
      </c>
      <c r="B6300">
        <v>-99979.227540178501</v>
      </c>
      <c r="C6300">
        <v>0.19418559968471499</v>
      </c>
    </row>
    <row r="6301" spans="1:3" x14ac:dyDescent="0.25">
      <c r="A6301">
        <v>-8087427.9165153801</v>
      </c>
      <c r="B6301">
        <v>-99979.227540178501</v>
      </c>
      <c r="C6301">
        <v>0.218543350696563</v>
      </c>
    </row>
    <row r="6302" spans="1:3" x14ac:dyDescent="0.25">
      <c r="A6302">
        <v>-8086493.4376384597</v>
      </c>
      <c r="B6302">
        <v>-99979.227540178501</v>
      </c>
      <c r="C6302">
        <v>0.24757643043994901</v>
      </c>
    </row>
    <row r="6303" spans="1:3" x14ac:dyDescent="0.25">
      <c r="A6303">
        <v>-8085558.95876153</v>
      </c>
      <c r="B6303">
        <v>-99979.227540178501</v>
      </c>
      <c r="C6303">
        <v>0.27625459432601901</v>
      </c>
    </row>
    <row r="6304" spans="1:3" x14ac:dyDescent="0.25">
      <c r="A6304">
        <v>-8084624.4798846096</v>
      </c>
      <c r="B6304">
        <v>-99979.227540178501</v>
      </c>
      <c r="C6304">
        <v>0.30351877212524397</v>
      </c>
    </row>
    <row r="6305" spans="1:3" x14ac:dyDescent="0.25">
      <c r="A6305">
        <v>-8083690.0010076901</v>
      </c>
      <c r="B6305">
        <v>-99979.227540178501</v>
      </c>
      <c r="C6305">
        <v>0.33347186446189803</v>
      </c>
    </row>
    <row r="6306" spans="1:3" x14ac:dyDescent="0.25">
      <c r="A6306">
        <v>-8082755.5221307604</v>
      </c>
      <c r="B6306">
        <v>-99979.227540178501</v>
      </c>
      <c r="C6306">
        <v>0.35870525240898099</v>
      </c>
    </row>
    <row r="6307" spans="1:3" x14ac:dyDescent="0.25">
      <c r="A6307">
        <v>-8081821.0432538399</v>
      </c>
      <c r="B6307">
        <v>-99979.227540178501</v>
      </c>
      <c r="C6307">
        <v>0.38492849469184798</v>
      </c>
    </row>
    <row r="6308" spans="1:3" x14ac:dyDescent="0.25">
      <c r="A6308">
        <v>-8080886.5643769205</v>
      </c>
      <c r="B6308">
        <v>-99979.227540178501</v>
      </c>
      <c r="C6308">
        <v>0.412754505872726</v>
      </c>
    </row>
    <row r="6309" spans="1:3" x14ac:dyDescent="0.25">
      <c r="A6309">
        <v>-8079952.0855</v>
      </c>
      <c r="B6309">
        <v>-99979.227540178501</v>
      </c>
      <c r="C6309">
        <v>0.43427887558937001</v>
      </c>
    </row>
    <row r="6310" spans="1:3" x14ac:dyDescent="0.25">
      <c r="A6310">
        <v>-8079017.6066230703</v>
      </c>
      <c r="B6310">
        <v>-99979.227540178501</v>
      </c>
      <c r="C6310">
        <v>0.45431679487228299</v>
      </c>
    </row>
    <row r="6311" spans="1:3" x14ac:dyDescent="0.25">
      <c r="A6311">
        <v>-8078083.1277461499</v>
      </c>
      <c r="B6311">
        <v>-99979.227540178501</v>
      </c>
      <c r="C6311">
        <v>0.47585603594779902</v>
      </c>
    </row>
    <row r="6312" spans="1:3" x14ac:dyDescent="0.25">
      <c r="A6312">
        <v>-8077148.6488692304</v>
      </c>
      <c r="B6312">
        <v>-99979.227540178501</v>
      </c>
      <c r="C6312">
        <v>0.49297735095024098</v>
      </c>
    </row>
    <row r="6313" spans="1:3" x14ac:dyDescent="0.25">
      <c r="A6313">
        <v>-8076214.1699922998</v>
      </c>
      <c r="B6313">
        <v>-99979.227540178501</v>
      </c>
      <c r="C6313">
        <v>0.50756144523620605</v>
      </c>
    </row>
    <row r="6314" spans="1:3" x14ac:dyDescent="0.25">
      <c r="A6314">
        <v>-8075279.6911153803</v>
      </c>
      <c r="B6314">
        <v>-99979.227540178501</v>
      </c>
      <c r="C6314">
        <v>0.52292811870574896</v>
      </c>
    </row>
    <row r="6315" spans="1:3" x14ac:dyDescent="0.25">
      <c r="A6315">
        <v>-8074345.2122384598</v>
      </c>
      <c r="B6315">
        <v>-99979.227540178501</v>
      </c>
      <c r="C6315">
        <v>0.53455126285552901</v>
      </c>
    </row>
    <row r="6316" spans="1:3" x14ac:dyDescent="0.25">
      <c r="A6316">
        <v>-8073410.7333615301</v>
      </c>
      <c r="B6316">
        <v>-99979.227540178501</v>
      </c>
      <c r="C6316">
        <v>0.54813545942306496</v>
      </c>
    </row>
    <row r="6317" spans="1:3" x14ac:dyDescent="0.25">
      <c r="A6317">
        <v>-8072476.2544846097</v>
      </c>
      <c r="B6317">
        <v>-99979.227540178501</v>
      </c>
      <c r="C6317">
        <v>0.54849988222122104</v>
      </c>
    </row>
    <row r="6318" spans="1:3" x14ac:dyDescent="0.25">
      <c r="A6318">
        <v>-8071541.7756076902</v>
      </c>
      <c r="B6318">
        <v>-99979.227540178501</v>
      </c>
      <c r="C6318">
        <v>0.54831326007842995</v>
      </c>
    </row>
    <row r="6319" spans="1:3" x14ac:dyDescent="0.25">
      <c r="A6319">
        <v>-8070607.2967307596</v>
      </c>
      <c r="B6319">
        <v>-99979.227540178501</v>
      </c>
      <c r="C6319">
        <v>0</v>
      </c>
    </row>
    <row r="6320" spans="1:3" x14ac:dyDescent="0.25">
      <c r="A6320">
        <v>-8069672.8178538401</v>
      </c>
      <c r="B6320">
        <v>-99979.227540178501</v>
      </c>
      <c r="C6320">
        <v>0</v>
      </c>
    </row>
    <row r="6321" spans="1:3" x14ac:dyDescent="0.25">
      <c r="A6321">
        <v>-8068738.3389769197</v>
      </c>
      <c r="B6321">
        <v>-99979.227540178501</v>
      </c>
      <c r="C6321">
        <v>0</v>
      </c>
    </row>
    <row r="6322" spans="1:3" x14ac:dyDescent="0.25">
      <c r="A6322">
        <v>-8067803.8601000002</v>
      </c>
      <c r="B6322">
        <v>-99979.227540178501</v>
      </c>
      <c r="C6322">
        <v>0</v>
      </c>
    </row>
    <row r="6323" spans="1:3" x14ac:dyDescent="0.25">
      <c r="A6323">
        <v>-8066869.3812230704</v>
      </c>
      <c r="B6323">
        <v>-99979.227540178501</v>
      </c>
      <c r="C6323">
        <v>0</v>
      </c>
    </row>
    <row r="6324" spans="1:3" x14ac:dyDescent="0.25">
      <c r="A6324">
        <v>-8065934.90234615</v>
      </c>
      <c r="B6324">
        <v>-99979.227540178501</v>
      </c>
      <c r="C6324">
        <v>0</v>
      </c>
    </row>
    <row r="6325" spans="1:3" x14ac:dyDescent="0.25">
      <c r="A6325">
        <v>-8065000.4234692296</v>
      </c>
      <c r="B6325">
        <v>-99979.227540178501</v>
      </c>
      <c r="C6325">
        <v>0</v>
      </c>
    </row>
    <row r="6326" spans="1:3" x14ac:dyDescent="0.25">
      <c r="A6326">
        <v>-8064065.9445922999</v>
      </c>
      <c r="B6326">
        <v>-99979.227540178501</v>
      </c>
      <c r="C6326">
        <v>0</v>
      </c>
    </row>
    <row r="6327" spans="1:3" x14ac:dyDescent="0.25">
      <c r="A6327">
        <v>-8063131.4657153804</v>
      </c>
      <c r="B6327">
        <v>-99979.227540178501</v>
      </c>
      <c r="C6327">
        <v>0</v>
      </c>
    </row>
    <row r="6328" spans="1:3" x14ac:dyDescent="0.25">
      <c r="A6328">
        <v>-8062196.98683846</v>
      </c>
      <c r="B6328">
        <v>-99979.227540178501</v>
      </c>
      <c r="C6328">
        <v>0</v>
      </c>
    </row>
    <row r="6329" spans="1:3" x14ac:dyDescent="0.25">
      <c r="A6329">
        <v>-8107986.4518076899</v>
      </c>
      <c r="B6329">
        <v>-100913.70641696401</v>
      </c>
      <c r="C6329">
        <v>3.3231247216462998E-3</v>
      </c>
    </row>
    <row r="6330" spans="1:3" x14ac:dyDescent="0.25">
      <c r="A6330">
        <v>-8107051.9729307601</v>
      </c>
      <c r="B6330">
        <v>-100913.70641696401</v>
      </c>
      <c r="C6330">
        <v>4.5131971128284896E-3</v>
      </c>
    </row>
    <row r="6331" spans="1:3" x14ac:dyDescent="0.25">
      <c r="A6331">
        <v>-8106117.4940538397</v>
      </c>
      <c r="B6331">
        <v>-100913.70641696401</v>
      </c>
      <c r="C6331">
        <v>6.4015206880867403E-3</v>
      </c>
    </row>
    <row r="6332" spans="1:3" x14ac:dyDescent="0.25">
      <c r="A6332">
        <v>-8105183.0151769202</v>
      </c>
      <c r="B6332">
        <v>-100913.70641696401</v>
      </c>
      <c r="C6332">
        <v>8.8104233145713806E-3</v>
      </c>
    </row>
    <row r="6333" spans="1:3" x14ac:dyDescent="0.25">
      <c r="A6333">
        <v>-8104248.5362999896</v>
      </c>
      <c r="B6333">
        <v>-100913.70641696401</v>
      </c>
      <c r="C6333">
        <v>1.13965403288602E-2</v>
      </c>
    </row>
    <row r="6334" spans="1:3" x14ac:dyDescent="0.25">
      <c r="A6334">
        <v>-8103314.0574230701</v>
      </c>
      <c r="B6334">
        <v>-100913.70641696401</v>
      </c>
      <c r="C6334">
        <v>1.5938345342874499E-2</v>
      </c>
    </row>
    <row r="6335" spans="1:3" x14ac:dyDescent="0.25">
      <c r="A6335">
        <v>-8102379.5785461497</v>
      </c>
      <c r="B6335">
        <v>-100913.70641696401</v>
      </c>
      <c r="C6335">
        <v>1.6866056248545602E-2</v>
      </c>
    </row>
    <row r="6336" spans="1:3" x14ac:dyDescent="0.25">
      <c r="A6336">
        <v>-8101445.0996692302</v>
      </c>
      <c r="B6336">
        <v>-100913.70641696401</v>
      </c>
      <c r="C6336">
        <v>2.1625952795147799E-2</v>
      </c>
    </row>
    <row r="6337" spans="1:3" x14ac:dyDescent="0.25">
      <c r="A6337">
        <v>-8100510.6207923004</v>
      </c>
      <c r="B6337">
        <v>-100913.70641696401</v>
      </c>
      <c r="C6337">
        <v>2.7873616665601699E-2</v>
      </c>
    </row>
    <row r="6338" spans="1:3" x14ac:dyDescent="0.25">
      <c r="A6338">
        <v>-8099576.14191538</v>
      </c>
      <c r="B6338">
        <v>-100913.70641696401</v>
      </c>
      <c r="C6338">
        <v>3.6856383085250799E-2</v>
      </c>
    </row>
    <row r="6339" spans="1:3" x14ac:dyDescent="0.25">
      <c r="A6339">
        <v>-8098641.6630384596</v>
      </c>
      <c r="B6339">
        <v>-100913.70641696401</v>
      </c>
      <c r="C6339">
        <v>3.90524677932262E-2</v>
      </c>
    </row>
    <row r="6340" spans="1:3" x14ac:dyDescent="0.25">
      <c r="A6340">
        <v>-8097707.1841615299</v>
      </c>
      <c r="B6340">
        <v>-100913.70641696401</v>
      </c>
      <c r="C6340">
        <v>4.9888849258422803E-2</v>
      </c>
    </row>
    <row r="6341" spans="1:3" x14ac:dyDescent="0.25">
      <c r="A6341">
        <v>-8096772.7052846104</v>
      </c>
      <c r="B6341">
        <v>-100913.70641696401</v>
      </c>
      <c r="C6341">
        <v>6.3518777489662101E-2</v>
      </c>
    </row>
    <row r="6342" spans="1:3" x14ac:dyDescent="0.25">
      <c r="A6342">
        <v>-8095838.22640769</v>
      </c>
      <c r="B6342">
        <v>-100913.70641696401</v>
      </c>
      <c r="C6342">
        <v>6.78864941000938E-2</v>
      </c>
    </row>
    <row r="6343" spans="1:3" x14ac:dyDescent="0.25">
      <c r="A6343">
        <v>-8094903.7475307602</v>
      </c>
      <c r="B6343">
        <v>-100913.70641696401</v>
      </c>
      <c r="C6343">
        <v>8.4333226084709098E-2</v>
      </c>
    </row>
    <row r="6344" spans="1:3" x14ac:dyDescent="0.25">
      <c r="A6344">
        <v>-8093969.2686538398</v>
      </c>
      <c r="B6344">
        <v>-100913.70641696401</v>
      </c>
      <c r="C6344">
        <v>9.0351179242133997E-2</v>
      </c>
    </row>
    <row r="6345" spans="1:3" x14ac:dyDescent="0.25">
      <c r="A6345">
        <v>-8093034.7897769203</v>
      </c>
      <c r="B6345">
        <v>-100913.70641696401</v>
      </c>
      <c r="C6345">
        <v>9.8691806197166401E-2</v>
      </c>
    </row>
    <row r="6346" spans="1:3" x14ac:dyDescent="0.25">
      <c r="A6346">
        <v>-8092100.3108999897</v>
      </c>
      <c r="B6346">
        <v>-100913.70641696401</v>
      </c>
      <c r="C6346">
        <v>0.109312288463115</v>
      </c>
    </row>
    <row r="6347" spans="1:3" x14ac:dyDescent="0.25">
      <c r="A6347">
        <v>-8091165.8320230702</v>
      </c>
      <c r="B6347">
        <v>-100913.70641696401</v>
      </c>
      <c r="C6347">
        <v>0.13173863291740401</v>
      </c>
    </row>
    <row r="6348" spans="1:3" x14ac:dyDescent="0.25">
      <c r="A6348">
        <v>-8090231.3531461498</v>
      </c>
      <c r="B6348">
        <v>-100913.70641696401</v>
      </c>
      <c r="C6348">
        <v>0.15770258009433699</v>
      </c>
    </row>
    <row r="6349" spans="1:3" x14ac:dyDescent="0.25">
      <c r="A6349">
        <v>-8089296.8742692303</v>
      </c>
      <c r="B6349">
        <v>-100913.70641696401</v>
      </c>
      <c r="C6349">
        <v>0.180338814854621</v>
      </c>
    </row>
    <row r="6350" spans="1:3" x14ac:dyDescent="0.25">
      <c r="A6350">
        <v>-8088362.3953922996</v>
      </c>
      <c r="B6350">
        <v>-100913.70641696401</v>
      </c>
      <c r="C6350">
        <v>0.20209895074367501</v>
      </c>
    </row>
    <row r="6351" spans="1:3" x14ac:dyDescent="0.25">
      <c r="A6351">
        <v>-8087427.9165153801</v>
      </c>
      <c r="B6351">
        <v>-100913.70641696401</v>
      </c>
      <c r="C6351">
        <v>0.224793821573257</v>
      </c>
    </row>
    <row r="6352" spans="1:3" x14ac:dyDescent="0.25">
      <c r="A6352">
        <v>-8086493.4376384597</v>
      </c>
      <c r="B6352">
        <v>-100913.70641696401</v>
      </c>
      <c r="C6352">
        <v>0.25278851389884899</v>
      </c>
    </row>
    <row r="6353" spans="1:3" x14ac:dyDescent="0.25">
      <c r="A6353">
        <v>-8085558.95876153</v>
      </c>
      <c r="B6353">
        <v>-100913.70641696401</v>
      </c>
      <c r="C6353">
        <v>0.28056493401527399</v>
      </c>
    </row>
    <row r="6354" spans="1:3" x14ac:dyDescent="0.25">
      <c r="A6354">
        <v>-8084624.4798846096</v>
      </c>
      <c r="B6354">
        <v>-100913.70641696401</v>
      </c>
      <c r="C6354">
        <v>0.307922303676605</v>
      </c>
    </row>
    <row r="6355" spans="1:3" x14ac:dyDescent="0.25">
      <c r="A6355">
        <v>-8083690.0010076901</v>
      </c>
      <c r="B6355">
        <v>-100913.70641696401</v>
      </c>
      <c r="C6355">
        <v>0.337303787469863</v>
      </c>
    </row>
    <row r="6356" spans="1:3" x14ac:dyDescent="0.25">
      <c r="A6356">
        <v>-8082755.5221307604</v>
      </c>
      <c r="B6356">
        <v>-100913.70641696401</v>
      </c>
      <c r="C6356">
        <v>0.36180305480956998</v>
      </c>
    </row>
    <row r="6357" spans="1:3" x14ac:dyDescent="0.25">
      <c r="A6357">
        <v>-8081821.0432538399</v>
      </c>
      <c r="B6357">
        <v>-100913.70641696401</v>
      </c>
      <c r="C6357">
        <v>0.38759288191795299</v>
      </c>
    </row>
    <row r="6358" spans="1:3" x14ac:dyDescent="0.25">
      <c r="A6358">
        <v>-8080886.5643769205</v>
      </c>
      <c r="B6358">
        <v>-100913.70641696401</v>
      </c>
      <c r="C6358">
        <v>0.41481137275695801</v>
      </c>
    </row>
    <row r="6359" spans="1:3" x14ac:dyDescent="0.25">
      <c r="A6359">
        <v>-8079952.0855</v>
      </c>
      <c r="B6359">
        <v>-100913.70641696401</v>
      </c>
      <c r="C6359">
        <v>0.43609800934791498</v>
      </c>
    </row>
    <row r="6360" spans="1:3" x14ac:dyDescent="0.25">
      <c r="A6360">
        <v>-8079017.6066230703</v>
      </c>
      <c r="B6360">
        <v>-100913.70641696401</v>
      </c>
      <c r="C6360">
        <v>0.45575672388076699</v>
      </c>
    </row>
    <row r="6361" spans="1:3" x14ac:dyDescent="0.25">
      <c r="A6361">
        <v>-8078083.1277461499</v>
      </c>
      <c r="B6361">
        <v>-100913.70641696401</v>
      </c>
      <c r="C6361">
        <v>0.47698053717613198</v>
      </c>
    </row>
    <row r="6362" spans="1:3" x14ac:dyDescent="0.25">
      <c r="A6362">
        <v>-8077148.6488692304</v>
      </c>
      <c r="B6362">
        <v>-100913.70641696401</v>
      </c>
      <c r="C6362">
        <v>0.492856234312057</v>
      </c>
    </row>
    <row r="6363" spans="1:3" x14ac:dyDescent="0.25">
      <c r="A6363">
        <v>-8076214.1699922998</v>
      </c>
      <c r="B6363">
        <v>-100913.70641696401</v>
      </c>
      <c r="C6363">
        <v>0.50801056623458796</v>
      </c>
    </row>
    <row r="6364" spans="1:3" x14ac:dyDescent="0.25">
      <c r="A6364">
        <v>-8075279.6911153803</v>
      </c>
      <c r="B6364">
        <v>-100913.70641696401</v>
      </c>
      <c r="C6364">
        <v>0.523085236549377</v>
      </c>
    </row>
    <row r="6365" spans="1:3" x14ac:dyDescent="0.25">
      <c r="A6365">
        <v>-8074345.2122384598</v>
      </c>
      <c r="B6365">
        <v>-100913.70641696401</v>
      </c>
      <c r="C6365">
        <v>0.53435599803924505</v>
      </c>
    </row>
    <row r="6366" spans="1:3" x14ac:dyDescent="0.25">
      <c r="A6366">
        <v>-8073410.7333615301</v>
      </c>
      <c r="B6366">
        <v>-100913.70641696401</v>
      </c>
      <c r="C6366">
        <v>0.54792845249176003</v>
      </c>
    </row>
    <row r="6367" spans="1:3" x14ac:dyDescent="0.25">
      <c r="A6367">
        <v>-8072476.2544846097</v>
      </c>
      <c r="B6367">
        <v>-100913.70641696401</v>
      </c>
      <c r="C6367">
        <v>0.54785209894180198</v>
      </c>
    </row>
    <row r="6368" spans="1:3" x14ac:dyDescent="0.25">
      <c r="A6368">
        <v>-8071541.7756076902</v>
      </c>
      <c r="B6368">
        <v>-100913.70641696401</v>
      </c>
      <c r="C6368">
        <v>0.54756832122802701</v>
      </c>
    </row>
    <row r="6369" spans="1:3" x14ac:dyDescent="0.25">
      <c r="A6369">
        <v>-8070607.2967307596</v>
      </c>
      <c r="B6369">
        <v>-100913.70641696401</v>
      </c>
      <c r="C6369">
        <v>0</v>
      </c>
    </row>
    <row r="6370" spans="1:3" x14ac:dyDescent="0.25">
      <c r="A6370">
        <v>-8069672.8178538401</v>
      </c>
      <c r="B6370">
        <v>-100913.70641696401</v>
      </c>
      <c r="C6370">
        <v>0</v>
      </c>
    </row>
    <row r="6371" spans="1:3" x14ac:dyDescent="0.25">
      <c r="A6371">
        <v>-8068738.3389769197</v>
      </c>
      <c r="B6371">
        <v>-100913.70641696401</v>
      </c>
      <c r="C6371">
        <v>0</v>
      </c>
    </row>
    <row r="6372" spans="1:3" x14ac:dyDescent="0.25">
      <c r="A6372">
        <v>-8067803.8601000002</v>
      </c>
      <c r="B6372">
        <v>-100913.70641696401</v>
      </c>
      <c r="C6372">
        <v>0</v>
      </c>
    </row>
    <row r="6373" spans="1:3" x14ac:dyDescent="0.25">
      <c r="A6373">
        <v>-8066869.3812230704</v>
      </c>
      <c r="B6373">
        <v>-100913.70641696401</v>
      </c>
      <c r="C6373">
        <v>0</v>
      </c>
    </row>
    <row r="6374" spans="1:3" x14ac:dyDescent="0.25">
      <c r="A6374">
        <v>-8065934.90234615</v>
      </c>
      <c r="B6374">
        <v>-100913.70641696401</v>
      </c>
      <c r="C6374">
        <v>0</v>
      </c>
    </row>
    <row r="6375" spans="1:3" x14ac:dyDescent="0.25">
      <c r="A6375">
        <v>-8065000.4234692296</v>
      </c>
      <c r="B6375">
        <v>-100913.70641696401</v>
      </c>
      <c r="C6375">
        <v>0</v>
      </c>
    </row>
    <row r="6376" spans="1:3" x14ac:dyDescent="0.25">
      <c r="A6376">
        <v>-8064065.9445922999</v>
      </c>
      <c r="B6376">
        <v>-100913.70641696401</v>
      </c>
      <c r="C6376">
        <v>0</v>
      </c>
    </row>
    <row r="6377" spans="1:3" x14ac:dyDescent="0.25">
      <c r="A6377">
        <v>-8063131.4657153804</v>
      </c>
      <c r="B6377">
        <v>-100913.70641696401</v>
      </c>
      <c r="C6377">
        <v>0</v>
      </c>
    </row>
    <row r="6378" spans="1:3" x14ac:dyDescent="0.25">
      <c r="A6378">
        <v>-8062196.98683846</v>
      </c>
      <c r="B6378">
        <v>-100913.70641696401</v>
      </c>
      <c r="C6378">
        <v>0</v>
      </c>
    </row>
    <row r="6379" spans="1:3" x14ac:dyDescent="0.25">
      <c r="A6379">
        <v>-8107986.4518076899</v>
      </c>
      <c r="B6379">
        <v>-101848.185293749</v>
      </c>
      <c r="C6379">
        <v>4.7775236889719902E-3</v>
      </c>
    </row>
    <row r="6380" spans="1:3" x14ac:dyDescent="0.25">
      <c r="A6380">
        <v>-8107051.9729307601</v>
      </c>
      <c r="B6380">
        <v>-101848.185293749</v>
      </c>
      <c r="C6380">
        <v>6.7266761325299696E-3</v>
      </c>
    </row>
    <row r="6381" spans="1:3" x14ac:dyDescent="0.25">
      <c r="A6381">
        <v>-8106117.4940538397</v>
      </c>
      <c r="B6381">
        <v>-101848.185293749</v>
      </c>
      <c r="C6381">
        <v>9.2336013913154602E-3</v>
      </c>
    </row>
    <row r="6382" spans="1:3" x14ac:dyDescent="0.25">
      <c r="A6382">
        <v>-8105183.0151769202</v>
      </c>
      <c r="B6382">
        <v>-101848.185293749</v>
      </c>
      <c r="C6382">
        <v>1.1776004917919599E-2</v>
      </c>
    </row>
    <row r="6383" spans="1:3" x14ac:dyDescent="0.25">
      <c r="A6383">
        <v>-8104248.5362999896</v>
      </c>
      <c r="B6383">
        <v>-101848.185293749</v>
      </c>
      <c r="C6383">
        <v>1.64189003407955E-2</v>
      </c>
    </row>
    <row r="6384" spans="1:3" x14ac:dyDescent="0.25">
      <c r="A6384">
        <v>-8103314.0574230701</v>
      </c>
      <c r="B6384">
        <v>-101848.185293749</v>
      </c>
      <c r="C6384">
        <v>1.6929231584072099E-2</v>
      </c>
    </row>
    <row r="6385" spans="1:3" x14ac:dyDescent="0.25">
      <c r="A6385">
        <v>-8102379.5785461497</v>
      </c>
      <c r="B6385">
        <v>-101848.185293749</v>
      </c>
      <c r="C6385">
        <v>2.2230137139558698E-2</v>
      </c>
    </row>
    <row r="6386" spans="1:3" x14ac:dyDescent="0.25">
      <c r="A6386">
        <v>-8101445.0996692302</v>
      </c>
      <c r="B6386">
        <v>-101848.185293749</v>
      </c>
      <c r="C6386">
        <v>2.8268640860915101E-2</v>
      </c>
    </row>
    <row r="6387" spans="1:3" x14ac:dyDescent="0.25">
      <c r="A6387">
        <v>-8100510.6207923004</v>
      </c>
      <c r="B6387">
        <v>-101848.185293749</v>
      </c>
      <c r="C6387">
        <v>3.6984965205192497E-2</v>
      </c>
    </row>
    <row r="6388" spans="1:3" x14ac:dyDescent="0.25">
      <c r="A6388">
        <v>-8099576.14191538</v>
      </c>
      <c r="B6388">
        <v>-101848.185293749</v>
      </c>
      <c r="C6388">
        <v>4.6520460397004998E-2</v>
      </c>
    </row>
    <row r="6389" spans="1:3" x14ac:dyDescent="0.25">
      <c r="A6389">
        <v>-8098641.6630384596</v>
      </c>
      <c r="B6389">
        <v>-101848.185293749</v>
      </c>
      <c r="C6389">
        <v>4.8949066549539497E-2</v>
      </c>
    </row>
    <row r="6390" spans="1:3" x14ac:dyDescent="0.25">
      <c r="A6390">
        <v>-8097707.1841615299</v>
      </c>
      <c r="B6390">
        <v>-101848.185293749</v>
      </c>
      <c r="C6390">
        <v>6.1971150338649701E-2</v>
      </c>
    </row>
    <row r="6391" spans="1:3" x14ac:dyDescent="0.25">
      <c r="A6391">
        <v>-8096772.7052846104</v>
      </c>
      <c r="B6391">
        <v>-101848.185293749</v>
      </c>
      <c r="C6391">
        <v>6.5696135163307107E-2</v>
      </c>
    </row>
    <row r="6392" spans="1:3" x14ac:dyDescent="0.25">
      <c r="A6392">
        <v>-8095838.22640769</v>
      </c>
      <c r="B6392">
        <v>-101848.185293749</v>
      </c>
      <c r="C6392">
        <v>8.0716721713542897E-2</v>
      </c>
    </row>
    <row r="6393" spans="1:3" x14ac:dyDescent="0.25">
      <c r="A6393">
        <v>-8094903.7475307602</v>
      </c>
      <c r="B6393">
        <v>-101848.185293749</v>
      </c>
      <c r="C6393">
        <v>9.5088377594947801E-2</v>
      </c>
    </row>
    <row r="6394" spans="1:3" x14ac:dyDescent="0.25">
      <c r="A6394">
        <v>-8093969.2686538398</v>
      </c>
      <c r="B6394">
        <v>-101848.185293749</v>
      </c>
      <c r="C6394">
        <v>0.10236670076847</v>
      </c>
    </row>
    <row r="6395" spans="1:3" x14ac:dyDescent="0.25">
      <c r="A6395">
        <v>-8093034.7897769203</v>
      </c>
      <c r="B6395">
        <v>-101848.185293749</v>
      </c>
      <c r="C6395">
        <v>0.110478214919567</v>
      </c>
    </row>
    <row r="6396" spans="1:3" x14ac:dyDescent="0.25">
      <c r="A6396">
        <v>-8092100.3108999897</v>
      </c>
      <c r="B6396">
        <v>-101848.185293749</v>
      </c>
      <c r="C6396">
        <v>0.13286012411117501</v>
      </c>
    </row>
    <row r="6397" spans="1:3" x14ac:dyDescent="0.25">
      <c r="A6397">
        <v>-8091165.8320230702</v>
      </c>
      <c r="B6397">
        <v>-101848.185293749</v>
      </c>
      <c r="C6397">
        <v>0.14569801092147799</v>
      </c>
    </row>
    <row r="6398" spans="1:3" x14ac:dyDescent="0.25">
      <c r="A6398">
        <v>-8090231.3531461498</v>
      </c>
      <c r="B6398">
        <v>-101848.185293749</v>
      </c>
      <c r="C6398">
        <v>0.16968922317028001</v>
      </c>
    </row>
    <row r="6399" spans="1:3" x14ac:dyDescent="0.25">
      <c r="A6399">
        <v>-8089296.8742692303</v>
      </c>
      <c r="B6399">
        <v>-101848.185293749</v>
      </c>
      <c r="C6399">
        <v>0.19166260957717801</v>
      </c>
    </row>
    <row r="6400" spans="1:3" x14ac:dyDescent="0.25">
      <c r="A6400">
        <v>-8088362.3953922996</v>
      </c>
      <c r="B6400">
        <v>-101848.185293749</v>
      </c>
      <c r="C6400">
        <v>0.210136368870735</v>
      </c>
    </row>
    <row r="6401" spans="1:3" x14ac:dyDescent="0.25">
      <c r="A6401">
        <v>-8087427.9165153801</v>
      </c>
      <c r="B6401">
        <v>-101848.185293749</v>
      </c>
      <c r="C6401">
        <v>0.233748093247413</v>
      </c>
    </row>
    <row r="6402" spans="1:3" x14ac:dyDescent="0.25">
      <c r="A6402">
        <v>-8086493.4376384597</v>
      </c>
      <c r="B6402">
        <v>-101848.185293749</v>
      </c>
      <c r="C6402">
        <v>0.26034989953040999</v>
      </c>
    </row>
    <row r="6403" spans="1:3" x14ac:dyDescent="0.25">
      <c r="A6403">
        <v>-8085558.95876153</v>
      </c>
      <c r="B6403">
        <v>-101848.185293749</v>
      </c>
      <c r="C6403">
        <v>0.287051200866699</v>
      </c>
    </row>
    <row r="6404" spans="1:3" x14ac:dyDescent="0.25">
      <c r="A6404">
        <v>-8084624.4798846096</v>
      </c>
      <c r="B6404">
        <v>-101848.185293749</v>
      </c>
      <c r="C6404">
        <v>0.31277525424957198</v>
      </c>
    </row>
    <row r="6405" spans="1:3" x14ac:dyDescent="0.25">
      <c r="A6405">
        <v>-8083690.0010076901</v>
      </c>
      <c r="B6405">
        <v>-101848.185293749</v>
      </c>
      <c r="C6405">
        <v>0.34239962697029103</v>
      </c>
    </row>
    <row r="6406" spans="1:3" x14ac:dyDescent="0.25">
      <c r="A6406">
        <v>-8082755.5221307604</v>
      </c>
      <c r="B6406">
        <v>-101848.185293749</v>
      </c>
      <c r="C6406">
        <v>0.36766725778579701</v>
      </c>
    </row>
    <row r="6407" spans="1:3" x14ac:dyDescent="0.25">
      <c r="A6407">
        <v>-8081821.0432538399</v>
      </c>
      <c r="B6407">
        <v>-101848.185293749</v>
      </c>
      <c r="C6407">
        <v>0.390447407960891</v>
      </c>
    </row>
    <row r="6408" spans="1:3" x14ac:dyDescent="0.25">
      <c r="A6408">
        <v>-8080886.5643769205</v>
      </c>
      <c r="B6408">
        <v>-101848.185293749</v>
      </c>
      <c r="C6408">
        <v>0.417483299970626</v>
      </c>
    </row>
    <row r="6409" spans="1:3" x14ac:dyDescent="0.25">
      <c r="A6409">
        <v>-8079952.0855</v>
      </c>
      <c r="B6409">
        <v>-101848.185293749</v>
      </c>
      <c r="C6409">
        <v>0.43827411532402</v>
      </c>
    </row>
    <row r="6410" spans="1:3" x14ac:dyDescent="0.25">
      <c r="A6410">
        <v>-8079017.6066230703</v>
      </c>
      <c r="B6410">
        <v>-101848.185293749</v>
      </c>
      <c r="C6410">
        <v>0.45668143033981301</v>
      </c>
    </row>
    <row r="6411" spans="1:3" x14ac:dyDescent="0.25">
      <c r="A6411">
        <v>-8078083.1277461499</v>
      </c>
      <c r="B6411">
        <v>-101848.185293749</v>
      </c>
      <c r="C6411">
        <v>0.47671389579772899</v>
      </c>
    </row>
    <row r="6412" spans="1:3" x14ac:dyDescent="0.25">
      <c r="A6412">
        <v>-8077148.6488692304</v>
      </c>
      <c r="B6412">
        <v>-101848.185293749</v>
      </c>
      <c r="C6412">
        <v>0.49356880784034701</v>
      </c>
    </row>
    <row r="6413" spans="1:3" x14ac:dyDescent="0.25">
      <c r="A6413">
        <v>-8076214.1699922998</v>
      </c>
      <c r="B6413">
        <v>-101848.185293749</v>
      </c>
      <c r="C6413">
        <v>0.50807541608810403</v>
      </c>
    </row>
    <row r="6414" spans="1:3" x14ac:dyDescent="0.25">
      <c r="A6414">
        <v>-8075279.6911153803</v>
      </c>
      <c r="B6414">
        <v>-101848.185293749</v>
      </c>
      <c r="C6414">
        <v>0.52389246225357</v>
      </c>
    </row>
    <row r="6415" spans="1:3" x14ac:dyDescent="0.25">
      <c r="A6415">
        <v>-8074345.2122384598</v>
      </c>
      <c r="B6415">
        <v>-101848.185293749</v>
      </c>
      <c r="C6415">
        <v>0.53477543592453003</v>
      </c>
    </row>
    <row r="6416" spans="1:3" x14ac:dyDescent="0.25">
      <c r="A6416">
        <v>-8073410.7333615301</v>
      </c>
      <c r="B6416">
        <v>-101848.185293749</v>
      </c>
      <c r="C6416">
        <v>0.54776304960250799</v>
      </c>
    </row>
    <row r="6417" spans="1:3" x14ac:dyDescent="0.25">
      <c r="A6417">
        <v>-8072476.2544846097</v>
      </c>
      <c r="B6417">
        <v>-101848.185293749</v>
      </c>
      <c r="C6417">
        <v>0.54751360416412298</v>
      </c>
    </row>
    <row r="6418" spans="1:3" x14ac:dyDescent="0.25">
      <c r="A6418">
        <v>-8071541.7756076902</v>
      </c>
      <c r="B6418">
        <v>-101848.185293749</v>
      </c>
      <c r="C6418">
        <v>0</v>
      </c>
    </row>
    <row r="6419" spans="1:3" x14ac:dyDescent="0.25">
      <c r="A6419">
        <v>-8070607.2967307596</v>
      </c>
      <c r="B6419">
        <v>-101848.185293749</v>
      </c>
      <c r="C6419">
        <v>0</v>
      </c>
    </row>
    <row r="6420" spans="1:3" x14ac:dyDescent="0.25">
      <c r="A6420">
        <v>-8069672.8178538401</v>
      </c>
      <c r="B6420">
        <v>-101848.185293749</v>
      </c>
      <c r="C6420">
        <v>0</v>
      </c>
    </row>
    <row r="6421" spans="1:3" x14ac:dyDescent="0.25">
      <c r="A6421">
        <v>-8068738.3389769197</v>
      </c>
      <c r="B6421">
        <v>-101848.185293749</v>
      </c>
      <c r="C6421">
        <v>0</v>
      </c>
    </row>
    <row r="6422" spans="1:3" x14ac:dyDescent="0.25">
      <c r="A6422">
        <v>-8067803.8601000002</v>
      </c>
      <c r="B6422">
        <v>-101848.185293749</v>
      </c>
      <c r="C6422">
        <v>0</v>
      </c>
    </row>
    <row r="6423" spans="1:3" x14ac:dyDescent="0.25">
      <c r="A6423">
        <v>-8066869.3812230704</v>
      </c>
      <c r="B6423">
        <v>-101848.185293749</v>
      </c>
      <c r="C6423">
        <v>0</v>
      </c>
    </row>
    <row r="6424" spans="1:3" x14ac:dyDescent="0.25">
      <c r="A6424">
        <v>-8065934.90234615</v>
      </c>
      <c r="B6424">
        <v>-101848.185293749</v>
      </c>
      <c r="C6424">
        <v>0</v>
      </c>
    </row>
    <row r="6425" spans="1:3" x14ac:dyDescent="0.25">
      <c r="A6425">
        <v>-8065000.4234692296</v>
      </c>
      <c r="B6425">
        <v>-101848.185293749</v>
      </c>
      <c r="C6425">
        <v>0</v>
      </c>
    </row>
    <row r="6426" spans="1:3" x14ac:dyDescent="0.25">
      <c r="A6426">
        <v>-8064065.9445922999</v>
      </c>
      <c r="B6426">
        <v>-101848.185293749</v>
      </c>
      <c r="C6426">
        <v>0</v>
      </c>
    </row>
    <row r="6427" spans="1:3" x14ac:dyDescent="0.25">
      <c r="A6427">
        <v>-8063131.4657153804</v>
      </c>
      <c r="B6427">
        <v>-101848.185293749</v>
      </c>
      <c r="C6427">
        <v>0</v>
      </c>
    </row>
    <row r="6428" spans="1:3" x14ac:dyDescent="0.25">
      <c r="A6428">
        <v>-8108920.9306846103</v>
      </c>
      <c r="B6428">
        <v>-102782.664170535</v>
      </c>
      <c r="C6428">
        <v>5.0091524608433203E-3</v>
      </c>
    </row>
    <row r="6429" spans="1:3" x14ac:dyDescent="0.25">
      <c r="A6429">
        <v>-8107986.4518076899</v>
      </c>
      <c r="B6429">
        <v>-102782.664170535</v>
      </c>
      <c r="C6429">
        <v>7.1361884474754299E-3</v>
      </c>
    </row>
    <row r="6430" spans="1:3" x14ac:dyDescent="0.25">
      <c r="A6430">
        <v>-8107051.9729307601</v>
      </c>
      <c r="B6430">
        <v>-102782.664170535</v>
      </c>
      <c r="C6430">
        <v>7.6537113636732101E-3</v>
      </c>
    </row>
    <row r="6431" spans="1:3" x14ac:dyDescent="0.25">
      <c r="A6431">
        <v>-8106117.4940538397</v>
      </c>
      <c r="B6431">
        <v>-102782.664170535</v>
      </c>
      <c r="C6431">
        <v>1.02269705384969E-2</v>
      </c>
    </row>
    <row r="6432" spans="1:3" x14ac:dyDescent="0.25">
      <c r="A6432">
        <v>-8105183.0151769202</v>
      </c>
      <c r="B6432">
        <v>-102782.664170535</v>
      </c>
      <c r="C6432">
        <v>1.31847215816378E-2</v>
      </c>
    </row>
    <row r="6433" spans="1:3" x14ac:dyDescent="0.25">
      <c r="A6433">
        <v>-8104248.5362999896</v>
      </c>
      <c r="B6433">
        <v>-102782.664170535</v>
      </c>
      <c r="C6433">
        <v>1.73799898475408E-2</v>
      </c>
    </row>
    <row r="6434" spans="1:3" x14ac:dyDescent="0.25">
      <c r="A6434">
        <v>-8103314.0574230701</v>
      </c>
      <c r="B6434">
        <v>-102782.664170535</v>
      </c>
      <c r="C6434">
        <v>2.3439809679985001E-2</v>
      </c>
    </row>
    <row r="6435" spans="1:3" x14ac:dyDescent="0.25">
      <c r="A6435">
        <v>-8102379.5785461497</v>
      </c>
      <c r="B6435">
        <v>-102782.664170535</v>
      </c>
      <c r="C6435">
        <v>2.9218330979347201E-2</v>
      </c>
    </row>
    <row r="6436" spans="1:3" x14ac:dyDescent="0.25">
      <c r="A6436">
        <v>-8101445.0996692302</v>
      </c>
      <c r="B6436">
        <v>-102782.664170535</v>
      </c>
      <c r="C6436">
        <v>3.7162523716688101E-2</v>
      </c>
    </row>
    <row r="6437" spans="1:3" x14ac:dyDescent="0.25">
      <c r="A6437">
        <v>-8100510.6207923004</v>
      </c>
      <c r="B6437">
        <v>-102782.664170535</v>
      </c>
      <c r="C6437">
        <v>4.6854384243488298E-2</v>
      </c>
    </row>
    <row r="6438" spans="1:3" x14ac:dyDescent="0.25">
      <c r="A6438">
        <v>-8099576.14191538</v>
      </c>
      <c r="B6438">
        <v>-102782.664170535</v>
      </c>
      <c r="C6438">
        <v>4.8933733254671E-2</v>
      </c>
    </row>
    <row r="6439" spans="1:3" x14ac:dyDescent="0.25">
      <c r="A6439">
        <v>-8098641.6630384596</v>
      </c>
      <c r="B6439">
        <v>-102782.664170535</v>
      </c>
      <c r="C6439">
        <v>6.0153622180223403E-2</v>
      </c>
    </row>
    <row r="6440" spans="1:3" x14ac:dyDescent="0.25">
      <c r="A6440">
        <v>-8097707.1841615299</v>
      </c>
      <c r="B6440">
        <v>-102782.664170535</v>
      </c>
      <c r="C6440">
        <v>7.4286185204982702E-2</v>
      </c>
    </row>
    <row r="6441" spans="1:3" x14ac:dyDescent="0.25">
      <c r="A6441">
        <v>-8096772.7052846104</v>
      </c>
      <c r="B6441">
        <v>-102782.664170535</v>
      </c>
      <c r="C6441">
        <v>7.7711023390293094E-2</v>
      </c>
    </row>
    <row r="6442" spans="1:3" x14ac:dyDescent="0.25">
      <c r="A6442">
        <v>-8095838.22640769</v>
      </c>
      <c r="B6442">
        <v>-102782.664170535</v>
      </c>
      <c r="C6442">
        <v>9.2539094388484899E-2</v>
      </c>
    </row>
    <row r="6443" spans="1:3" x14ac:dyDescent="0.25">
      <c r="A6443">
        <v>-8094903.7475307602</v>
      </c>
      <c r="B6443">
        <v>-102782.664170535</v>
      </c>
      <c r="C6443">
        <v>0.111608572304248</v>
      </c>
    </row>
    <row r="6444" spans="1:3" x14ac:dyDescent="0.25">
      <c r="A6444">
        <v>-8093969.2686538398</v>
      </c>
      <c r="B6444">
        <v>-102782.664170535</v>
      </c>
      <c r="C6444">
        <v>0.118669919669628</v>
      </c>
    </row>
    <row r="6445" spans="1:3" x14ac:dyDescent="0.25">
      <c r="A6445">
        <v>-8093034.7897769203</v>
      </c>
      <c r="B6445">
        <v>-102782.664170535</v>
      </c>
      <c r="C6445">
        <v>0.12593270838260601</v>
      </c>
    </row>
    <row r="6446" spans="1:3" x14ac:dyDescent="0.25">
      <c r="A6446">
        <v>-8092100.3108999897</v>
      </c>
      <c r="B6446">
        <v>-102782.664170535</v>
      </c>
      <c r="C6446">
        <v>0.148978561162948</v>
      </c>
    </row>
    <row r="6447" spans="1:3" x14ac:dyDescent="0.25">
      <c r="A6447">
        <v>-8091165.8320230702</v>
      </c>
      <c r="B6447">
        <v>-102782.664170535</v>
      </c>
      <c r="C6447">
        <v>0.158826604485511</v>
      </c>
    </row>
    <row r="6448" spans="1:3" x14ac:dyDescent="0.25">
      <c r="A6448">
        <v>-8090231.3531461498</v>
      </c>
      <c r="B6448">
        <v>-102782.664170535</v>
      </c>
      <c r="C6448">
        <v>0.18337918817996901</v>
      </c>
    </row>
    <row r="6449" spans="1:3" x14ac:dyDescent="0.25">
      <c r="A6449">
        <v>-8089296.8742692303</v>
      </c>
      <c r="B6449">
        <v>-102782.664170535</v>
      </c>
      <c r="C6449">
        <v>0.204327583312988</v>
      </c>
    </row>
    <row r="6450" spans="1:3" x14ac:dyDescent="0.25">
      <c r="A6450">
        <v>-8088362.3953922996</v>
      </c>
      <c r="B6450">
        <v>-102782.664170535</v>
      </c>
      <c r="C6450">
        <v>0.22147724032402</v>
      </c>
    </row>
    <row r="6451" spans="1:3" x14ac:dyDescent="0.25">
      <c r="A6451">
        <v>-8087427.9165153801</v>
      </c>
      <c r="B6451">
        <v>-102782.664170535</v>
      </c>
      <c r="C6451">
        <v>0.24365969002246801</v>
      </c>
    </row>
    <row r="6452" spans="1:3" x14ac:dyDescent="0.25">
      <c r="A6452">
        <v>-8086493.4376384597</v>
      </c>
      <c r="B6452">
        <v>-102782.664170535</v>
      </c>
      <c r="C6452">
        <v>0.269491076469421</v>
      </c>
    </row>
    <row r="6453" spans="1:3" x14ac:dyDescent="0.25">
      <c r="A6453">
        <v>-8085558.95876153</v>
      </c>
      <c r="B6453">
        <v>-102782.664170535</v>
      </c>
      <c r="C6453">
        <v>0.294933080673217</v>
      </c>
    </row>
    <row r="6454" spans="1:3" x14ac:dyDescent="0.25">
      <c r="A6454">
        <v>-8084624.4798846096</v>
      </c>
      <c r="B6454">
        <v>-102782.664170535</v>
      </c>
      <c r="C6454">
        <v>0.31952521204948398</v>
      </c>
    </row>
    <row r="6455" spans="1:3" x14ac:dyDescent="0.25">
      <c r="A6455">
        <v>-8083690.0010076901</v>
      </c>
      <c r="B6455">
        <v>-102782.664170535</v>
      </c>
      <c r="C6455">
        <v>0.34833991527557301</v>
      </c>
    </row>
    <row r="6456" spans="1:3" x14ac:dyDescent="0.25">
      <c r="A6456">
        <v>-8082755.5221307604</v>
      </c>
      <c r="B6456">
        <v>-102782.664170535</v>
      </c>
      <c r="C6456">
        <v>0.37280666828155501</v>
      </c>
    </row>
    <row r="6457" spans="1:3" x14ac:dyDescent="0.25">
      <c r="A6457">
        <v>-8081821.0432538399</v>
      </c>
      <c r="B6457">
        <v>-102782.664170535</v>
      </c>
      <c r="C6457">
        <v>0.39343762397766102</v>
      </c>
    </row>
    <row r="6458" spans="1:3" x14ac:dyDescent="0.25">
      <c r="A6458">
        <v>-8080886.5643769205</v>
      </c>
      <c r="B6458">
        <v>-102782.664170535</v>
      </c>
      <c r="C6458">
        <v>0.419960647821426</v>
      </c>
    </row>
    <row r="6459" spans="1:3" x14ac:dyDescent="0.25">
      <c r="A6459">
        <v>-8079952.0855</v>
      </c>
      <c r="B6459">
        <v>-102782.664170535</v>
      </c>
      <c r="C6459">
        <v>0.44054391980171198</v>
      </c>
    </row>
    <row r="6460" spans="1:3" x14ac:dyDescent="0.25">
      <c r="A6460">
        <v>-8079017.6066230703</v>
      </c>
      <c r="B6460">
        <v>-102782.664170535</v>
      </c>
      <c r="C6460">
        <v>0.45870572328567499</v>
      </c>
    </row>
    <row r="6461" spans="1:3" x14ac:dyDescent="0.25">
      <c r="A6461">
        <v>-8078083.1277461499</v>
      </c>
      <c r="B6461">
        <v>-102782.664170535</v>
      </c>
      <c r="C6461">
        <v>0.47838908433914101</v>
      </c>
    </row>
    <row r="6462" spans="1:3" x14ac:dyDescent="0.25">
      <c r="A6462">
        <v>-8077148.6488692304</v>
      </c>
      <c r="B6462">
        <v>-102782.664170535</v>
      </c>
      <c r="C6462">
        <v>0.49442115426063499</v>
      </c>
    </row>
    <row r="6463" spans="1:3" x14ac:dyDescent="0.25">
      <c r="A6463">
        <v>-8076214.1699922998</v>
      </c>
      <c r="B6463">
        <v>-102782.664170535</v>
      </c>
      <c r="C6463">
        <v>0.508844673633575</v>
      </c>
    </row>
    <row r="6464" spans="1:3" x14ac:dyDescent="0.25">
      <c r="A6464">
        <v>-8075279.6911153803</v>
      </c>
      <c r="B6464">
        <v>-102782.664170535</v>
      </c>
      <c r="C6464">
        <v>0.52349084615707298</v>
      </c>
    </row>
    <row r="6465" spans="1:3" x14ac:dyDescent="0.25">
      <c r="A6465">
        <v>-8074345.2122384598</v>
      </c>
      <c r="B6465">
        <v>-102782.664170535</v>
      </c>
      <c r="C6465">
        <v>0.53561741113662698</v>
      </c>
    </row>
    <row r="6466" spans="1:3" x14ac:dyDescent="0.25">
      <c r="A6466">
        <v>-8073410.7333615301</v>
      </c>
      <c r="B6466">
        <v>-102782.664170535</v>
      </c>
      <c r="C6466">
        <v>0.54791009426116899</v>
      </c>
    </row>
    <row r="6467" spans="1:3" x14ac:dyDescent="0.25">
      <c r="A6467">
        <v>-8072476.2544846097</v>
      </c>
      <c r="B6467">
        <v>-102782.664170535</v>
      </c>
      <c r="C6467">
        <v>0.54756414890289296</v>
      </c>
    </row>
    <row r="6468" spans="1:3" x14ac:dyDescent="0.25">
      <c r="A6468">
        <v>-8071541.7756076902</v>
      </c>
      <c r="B6468">
        <v>-102782.664170535</v>
      </c>
      <c r="C6468">
        <v>0</v>
      </c>
    </row>
    <row r="6469" spans="1:3" x14ac:dyDescent="0.25">
      <c r="A6469">
        <v>-8070607.2967307596</v>
      </c>
      <c r="B6469">
        <v>-102782.664170535</v>
      </c>
      <c r="C6469">
        <v>0</v>
      </c>
    </row>
    <row r="6470" spans="1:3" x14ac:dyDescent="0.25">
      <c r="A6470">
        <v>-8069672.8178538401</v>
      </c>
      <c r="B6470">
        <v>-102782.664170535</v>
      </c>
      <c r="C6470">
        <v>0</v>
      </c>
    </row>
    <row r="6471" spans="1:3" x14ac:dyDescent="0.25">
      <c r="A6471">
        <v>-8068738.3389769197</v>
      </c>
      <c r="B6471">
        <v>-102782.664170535</v>
      </c>
      <c r="C6471">
        <v>0</v>
      </c>
    </row>
    <row r="6472" spans="1:3" x14ac:dyDescent="0.25">
      <c r="A6472">
        <v>-8067803.8601000002</v>
      </c>
      <c r="B6472">
        <v>-102782.664170535</v>
      </c>
      <c r="C6472">
        <v>0</v>
      </c>
    </row>
    <row r="6473" spans="1:3" x14ac:dyDescent="0.25">
      <c r="A6473">
        <v>-8066869.3812230704</v>
      </c>
      <c r="B6473">
        <v>-102782.664170535</v>
      </c>
      <c r="C6473">
        <v>0</v>
      </c>
    </row>
    <row r="6474" spans="1:3" x14ac:dyDescent="0.25">
      <c r="A6474">
        <v>-8065934.90234615</v>
      </c>
      <c r="B6474">
        <v>-102782.664170535</v>
      </c>
      <c r="C6474">
        <v>0</v>
      </c>
    </row>
    <row r="6475" spans="1:3" x14ac:dyDescent="0.25">
      <c r="A6475">
        <v>-8065000.4234692296</v>
      </c>
      <c r="B6475">
        <v>-102782.664170535</v>
      </c>
      <c r="C6475">
        <v>0</v>
      </c>
    </row>
    <row r="6476" spans="1:3" x14ac:dyDescent="0.25">
      <c r="A6476">
        <v>-8064065.9445922999</v>
      </c>
      <c r="B6476">
        <v>-102782.664170535</v>
      </c>
      <c r="C6476">
        <v>0</v>
      </c>
    </row>
    <row r="6477" spans="1:3" x14ac:dyDescent="0.25">
      <c r="A6477">
        <v>-8063131.4657153804</v>
      </c>
      <c r="B6477">
        <v>-102782.664170535</v>
      </c>
      <c r="C6477">
        <v>0</v>
      </c>
    </row>
    <row r="6478" spans="1:3" x14ac:dyDescent="0.25">
      <c r="A6478">
        <v>-8109855.4095615298</v>
      </c>
      <c r="B6478">
        <v>-103717.14304732101</v>
      </c>
      <c r="C6478">
        <v>4.2154868133366099E-3</v>
      </c>
    </row>
    <row r="6479" spans="1:3" x14ac:dyDescent="0.25">
      <c r="A6479">
        <v>-8108920.9306846103</v>
      </c>
      <c r="B6479">
        <v>-103717.14304732101</v>
      </c>
      <c r="C6479">
        <v>5.8172256685793296E-3</v>
      </c>
    </row>
    <row r="6480" spans="1:3" x14ac:dyDescent="0.25">
      <c r="A6480">
        <v>-8107986.4518076899</v>
      </c>
      <c r="B6480">
        <v>-103717.14304732101</v>
      </c>
      <c r="C6480">
        <v>8.2466593012213707E-3</v>
      </c>
    </row>
    <row r="6481" spans="1:3" x14ac:dyDescent="0.25">
      <c r="A6481">
        <v>-8107051.9729307601</v>
      </c>
      <c r="B6481">
        <v>-103717.14304732101</v>
      </c>
      <c r="C6481">
        <v>1.0499185882508699E-2</v>
      </c>
    </row>
    <row r="6482" spans="1:3" x14ac:dyDescent="0.25">
      <c r="A6482">
        <v>-8106117.4940538397</v>
      </c>
      <c r="B6482">
        <v>-103717.14304732101</v>
      </c>
      <c r="C6482">
        <v>1.3687663711607401E-2</v>
      </c>
    </row>
    <row r="6483" spans="1:3" x14ac:dyDescent="0.25">
      <c r="A6483">
        <v>-8105183.0151769202</v>
      </c>
      <c r="B6483">
        <v>-103717.14304732101</v>
      </c>
      <c r="C6483">
        <v>1.8317105248570401E-2</v>
      </c>
    </row>
    <row r="6484" spans="1:3" x14ac:dyDescent="0.25">
      <c r="A6484">
        <v>-8104248.5362999896</v>
      </c>
      <c r="B6484">
        <v>-103717.14304732101</v>
      </c>
      <c r="C6484">
        <v>2.31515243649482E-2</v>
      </c>
    </row>
    <row r="6485" spans="1:3" x14ac:dyDescent="0.25">
      <c r="A6485">
        <v>-8103314.0574230701</v>
      </c>
      <c r="B6485">
        <v>-103717.14304732101</v>
      </c>
      <c r="C6485">
        <v>2.9759982600808099E-2</v>
      </c>
    </row>
    <row r="6486" spans="1:3" x14ac:dyDescent="0.25">
      <c r="A6486">
        <v>-8102379.5785461497</v>
      </c>
      <c r="B6486">
        <v>-103717.14304732101</v>
      </c>
      <c r="C6486">
        <v>3.7429455667734098E-2</v>
      </c>
    </row>
    <row r="6487" spans="1:3" x14ac:dyDescent="0.25">
      <c r="A6487">
        <v>-8101445.0996692302</v>
      </c>
      <c r="B6487">
        <v>-103717.14304732101</v>
      </c>
      <c r="C6487">
        <v>4.7077644616365398E-2</v>
      </c>
    </row>
    <row r="6488" spans="1:3" x14ac:dyDescent="0.25">
      <c r="A6488">
        <v>-8100510.6207923004</v>
      </c>
      <c r="B6488">
        <v>-103717.14304732101</v>
      </c>
      <c r="C6488">
        <v>4.8876214772462803E-2</v>
      </c>
    </row>
    <row r="6489" spans="1:3" x14ac:dyDescent="0.25">
      <c r="A6489">
        <v>-8099576.14191538</v>
      </c>
      <c r="B6489">
        <v>-103717.14304732101</v>
      </c>
      <c r="C6489">
        <v>6.0903802514076198E-2</v>
      </c>
    </row>
    <row r="6490" spans="1:3" x14ac:dyDescent="0.25">
      <c r="A6490">
        <v>-8098641.6630384596</v>
      </c>
      <c r="B6490">
        <v>-103717.14304732101</v>
      </c>
      <c r="C6490">
        <v>7.3549002408981295E-2</v>
      </c>
    </row>
    <row r="6491" spans="1:3" x14ac:dyDescent="0.25">
      <c r="A6491">
        <v>-8097707.1841615299</v>
      </c>
      <c r="B6491">
        <v>-103717.14304732101</v>
      </c>
      <c r="C6491">
        <v>8.7636910378932897E-2</v>
      </c>
    </row>
    <row r="6492" spans="1:3" x14ac:dyDescent="0.25">
      <c r="A6492">
        <v>-8096772.7052846104</v>
      </c>
      <c r="B6492">
        <v>-103717.14304732101</v>
      </c>
      <c r="C6492">
        <v>9.1504439711570698E-2</v>
      </c>
    </row>
    <row r="6493" spans="1:3" x14ac:dyDescent="0.25">
      <c r="A6493">
        <v>-8095838.22640769</v>
      </c>
      <c r="B6493">
        <v>-103717.14304732101</v>
      </c>
      <c r="C6493">
        <v>0.109115585684776</v>
      </c>
    </row>
    <row r="6494" spans="1:3" x14ac:dyDescent="0.25">
      <c r="A6494">
        <v>-8094903.7475307602</v>
      </c>
      <c r="B6494">
        <v>-103717.14304732101</v>
      </c>
      <c r="C6494">
        <v>0.129438340663909</v>
      </c>
    </row>
    <row r="6495" spans="1:3" x14ac:dyDescent="0.25">
      <c r="A6495">
        <v>-8093969.2686538398</v>
      </c>
      <c r="B6495">
        <v>-103717.14304732101</v>
      </c>
      <c r="C6495">
        <v>0.136418521404266</v>
      </c>
    </row>
    <row r="6496" spans="1:3" x14ac:dyDescent="0.25">
      <c r="A6496">
        <v>-8093034.7897769203</v>
      </c>
      <c r="B6496">
        <v>-103717.14304732101</v>
      </c>
      <c r="C6496">
        <v>0.14271424710750499</v>
      </c>
    </row>
    <row r="6497" spans="1:3" x14ac:dyDescent="0.25">
      <c r="A6497">
        <v>-8092100.3108999897</v>
      </c>
      <c r="B6497">
        <v>-103717.14304732101</v>
      </c>
      <c r="C6497">
        <v>0.15853027999401001</v>
      </c>
    </row>
    <row r="6498" spans="1:3" x14ac:dyDescent="0.25">
      <c r="A6498">
        <v>-8091165.8320230702</v>
      </c>
      <c r="B6498">
        <v>-103717.14304732101</v>
      </c>
      <c r="C6498">
        <v>0.17050430178642201</v>
      </c>
    </row>
    <row r="6499" spans="1:3" x14ac:dyDescent="0.25">
      <c r="A6499">
        <v>-8090231.3531461498</v>
      </c>
      <c r="B6499">
        <v>-103717.14304732101</v>
      </c>
      <c r="C6499">
        <v>0.18136334419250399</v>
      </c>
    </row>
    <row r="6500" spans="1:3" x14ac:dyDescent="0.25">
      <c r="A6500">
        <v>-8089296.8742692303</v>
      </c>
      <c r="B6500">
        <v>-103717.14304732101</v>
      </c>
      <c r="C6500">
        <v>0.20903801918029699</v>
      </c>
    </row>
    <row r="6501" spans="1:3" x14ac:dyDescent="0.25">
      <c r="A6501">
        <v>-8088362.3953922996</v>
      </c>
      <c r="B6501">
        <v>-103717.14304732101</v>
      </c>
      <c r="C6501">
        <v>0.22514507174491799</v>
      </c>
    </row>
    <row r="6502" spans="1:3" x14ac:dyDescent="0.25">
      <c r="A6502">
        <v>-8087427.9165153801</v>
      </c>
      <c r="B6502">
        <v>-103717.14304732101</v>
      </c>
      <c r="C6502">
        <v>0.24275670945644301</v>
      </c>
    </row>
    <row r="6503" spans="1:3" x14ac:dyDescent="0.25">
      <c r="A6503">
        <v>-8086493.4376384597</v>
      </c>
      <c r="B6503">
        <v>-103717.14304732101</v>
      </c>
      <c r="C6503">
        <v>0.28477603197097701</v>
      </c>
    </row>
    <row r="6504" spans="1:3" x14ac:dyDescent="0.25">
      <c r="A6504">
        <v>-8085558.95876153</v>
      </c>
      <c r="B6504">
        <v>-103717.14304732101</v>
      </c>
      <c r="C6504">
        <v>0.30825290083885099</v>
      </c>
    </row>
    <row r="6505" spans="1:3" x14ac:dyDescent="0.25">
      <c r="A6505">
        <v>-8084624.4798846096</v>
      </c>
      <c r="B6505">
        <v>-103717.14304732101</v>
      </c>
      <c r="C6505">
        <v>0.324920624494552</v>
      </c>
    </row>
    <row r="6506" spans="1:3" x14ac:dyDescent="0.25">
      <c r="A6506">
        <v>-8083690.0010076901</v>
      </c>
      <c r="B6506">
        <v>-103717.14304732101</v>
      </c>
      <c r="C6506">
        <v>0.352476596832275</v>
      </c>
    </row>
    <row r="6507" spans="1:3" x14ac:dyDescent="0.25">
      <c r="A6507">
        <v>-8082755.5221307604</v>
      </c>
      <c r="B6507">
        <v>-103717.14304732101</v>
      </c>
      <c r="C6507">
        <v>0.37635457515716497</v>
      </c>
    </row>
    <row r="6508" spans="1:3" x14ac:dyDescent="0.25">
      <c r="A6508">
        <v>-8081821.0432538399</v>
      </c>
      <c r="B6508">
        <v>-103717.14304732101</v>
      </c>
      <c r="C6508">
        <v>0.39706337451934798</v>
      </c>
    </row>
    <row r="6509" spans="1:3" x14ac:dyDescent="0.25">
      <c r="A6509">
        <v>-8080886.5643769205</v>
      </c>
      <c r="B6509">
        <v>-103717.14304732101</v>
      </c>
      <c r="C6509">
        <v>0.423778086900711</v>
      </c>
    </row>
    <row r="6510" spans="1:3" x14ac:dyDescent="0.25">
      <c r="A6510">
        <v>-8079952.0855</v>
      </c>
      <c r="B6510">
        <v>-103717.14304732101</v>
      </c>
      <c r="C6510">
        <v>0.44386687874794001</v>
      </c>
    </row>
    <row r="6511" spans="1:3" x14ac:dyDescent="0.25">
      <c r="A6511">
        <v>-8079017.6066230703</v>
      </c>
      <c r="B6511">
        <v>-103717.14304732101</v>
      </c>
      <c r="C6511">
        <v>0.46126720309257502</v>
      </c>
    </row>
    <row r="6512" spans="1:3" x14ac:dyDescent="0.25">
      <c r="A6512">
        <v>-8078083.1277461499</v>
      </c>
      <c r="B6512">
        <v>-103717.14304732101</v>
      </c>
      <c r="C6512">
        <v>0.47995579242706199</v>
      </c>
    </row>
    <row r="6513" spans="1:3" x14ac:dyDescent="0.25">
      <c r="A6513">
        <v>-8077148.6488692304</v>
      </c>
      <c r="B6513">
        <v>-103717.14304732101</v>
      </c>
      <c r="C6513">
        <v>0.49670439958572299</v>
      </c>
    </row>
    <row r="6514" spans="1:3" x14ac:dyDescent="0.25">
      <c r="A6514">
        <v>-8076214.1699922998</v>
      </c>
      <c r="B6514">
        <v>-103717.14304732101</v>
      </c>
      <c r="C6514">
        <v>0.50943768024444502</v>
      </c>
    </row>
    <row r="6515" spans="1:3" x14ac:dyDescent="0.25">
      <c r="A6515">
        <v>-8075279.6911153803</v>
      </c>
      <c r="B6515">
        <v>-103717.14304732101</v>
      </c>
      <c r="C6515">
        <v>0.52388733625411898</v>
      </c>
    </row>
    <row r="6516" spans="1:3" x14ac:dyDescent="0.25">
      <c r="A6516">
        <v>-8074345.2122384598</v>
      </c>
      <c r="B6516">
        <v>-103717.14304732101</v>
      </c>
      <c r="C6516">
        <v>0.53474307060241599</v>
      </c>
    </row>
    <row r="6517" spans="1:3" x14ac:dyDescent="0.25">
      <c r="A6517">
        <v>-8073410.7333615301</v>
      </c>
      <c r="B6517">
        <v>-103717.14304732101</v>
      </c>
      <c r="C6517">
        <v>0.53479087352752597</v>
      </c>
    </row>
    <row r="6518" spans="1:3" x14ac:dyDescent="0.25">
      <c r="A6518">
        <v>-8072476.2544846097</v>
      </c>
      <c r="B6518">
        <v>-103717.14304732101</v>
      </c>
      <c r="C6518">
        <v>0.54763764142990101</v>
      </c>
    </row>
    <row r="6519" spans="1:3" x14ac:dyDescent="0.25">
      <c r="A6519">
        <v>-8071541.7756076902</v>
      </c>
      <c r="B6519">
        <v>-103717.14304732101</v>
      </c>
      <c r="C6519">
        <v>0</v>
      </c>
    </row>
    <row r="6520" spans="1:3" x14ac:dyDescent="0.25">
      <c r="A6520">
        <v>-8070607.2967307596</v>
      </c>
      <c r="B6520">
        <v>-103717.14304732101</v>
      </c>
      <c r="C6520">
        <v>0</v>
      </c>
    </row>
    <row r="6521" spans="1:3" x14ac:dyDescent="0.25">
      <c r="A6521">
        <v>-8069672.8178538401</v>
      </c>
      <c r="B6521">
        <v>-103717.14304732101</v>
      </c>
      <c r="C6521">
        <v>0</v>
      </c>
    </row>
    <row r="6522" spans="1:3" x14ac:dyDescent="0.25">
      <c r="A6522">
        <v>-8068738.3389769197</v>
      </c>
      <c r="B6522">
        <v>-103717.14304732101</v>
      </c>
      <c r="C6522">
        <v>0</v>
      </c>
    </row>
    <row r="6523" spans="1:3" x14ac:dyDescent="0.25">
      <c r="A6523">
        <v>-8067803.8601000002</v>
      </c>
      <c r="B6523">
        <v>-103717.14304732101</v>
      </c>
      <c r="C6523">
        <v>0</v>
      </c>
    </row>
    <row r="6524" spans="1:3" x14ac:dyDescent="0.25">
      <c r="A6524">
        <v>-8066869.3812230704</v>
      </c>
      <c r="B6524">
        <v>-103717.14304732101</v>
      </c>
      <c r="C6524">
        <v>0</v>
      </c>
    </row>
    <row r="6525" spans="1:3" x14ac:dyDescent="0.25">
      <c r="A6525">
        <v>-8065934.90234615</v>
      </c>
      <c r="B6525">
        <v>-103717.14304732101</v>
      </c>
      <c r="C6525">
        <v>0</v>
      </c>
    </row>
    <row r="6526" spans="1:3" x14ac:dyDescent="0.25">
      <c r="A6526">
        <v>-8065000.4234692296</v>
      </c>
      <c r="B6526">
        <v>-103717.14304732101</v>
      </c>
      <c r="C6526">
        <v>0</v>
      </c>
    </row>
    <row r="6527" spans="1:3" x14ac:dyDescent="0.25">
      <c r="A6527">
        <v>-8064065.9445922999</v>
      </c>
      <c r="B6527">
        <v>-103717.14304732101</v>
      </c>
      <c r="C6527">
        <v>0</v>
      </c>
    </row>
    <row r="6528" spans="1:3" x14ac:dyDescent="0.25">
      <c r="A6528">
        <v>-8063131.4657153804</v>
      </c>
      <c r="B6528">
        <v>-103717.14304732101</v>
      </c>
      <c r="C6528">
        <v>0</v>
      </c>
    </row>
    <row r="6529" spans="1:3" x14ac:dyDescent="0.25">
      <c r="A6529">
        <v>-8110789.8884384604</v>
      </c>
      <c r="B6529">
        <v>-104651.62192410701</v>
      </c>
      <c r="C6529">
        <v>4.8105535097420198E-3</v>
      </c>
    </row>
    <row r="6530" spans="1:3" x14ac:dyDescent="0.25">
      <c r="A6530">
        <v>-8109855.4095615298</v>
      </c>
      <c r="B6530">
        <v>-104651.62192410701</v>
      </c>
      <c r="C6530">
        <v>6.0355323366820804E-3</v>
      </c>
    </row>
    <row r="6531" spans="1:3" x14ac:dyDescent="0.25">
      <c r="A6531">
        <v>-8108920.9306846103</v>
      </c>
      <c r="B6531">
        <v>-104651.62192410701</v>
      </c>
      <c r="C6531">
        <v>8.5735414177179302E-3</v>
      </c>
    </row>
    <row r="6532" spans="1:3" x14ac:dyDescent="0.25">
      <c r="A6532">
        <v>-8107986.4518076899</v>
      </c>
      <c r="B6532">
        <v>-104651.62192410701</v>
      </c>
      <c r="C6532">
        <v>1.1680988594889599E-2</v>
      </c>
    </row>
    <row r="6533" spans="1:3" x14ac:dyDescent="0.25">
      <c r="A6533">
        <v>-8107051.9729307601</v>
      </c>
      <c r="B6533">
        <v>-104651.62192410701</v>
      </c>
      <c r="C6533">
        <v>1.4199617318808999E-2</v>
      </c>
    </row>
    <row r="6534" spans="1:3" x14ac:dyDescent="0.25">
      <c r="A6534">
        <v>-8106117.4940538397</v>
      </c>
      <c r="B6534">
        <v>-104651.62192410701</v>
      </c>
      <c r="C6534">
        <v>1.90536491572856E-2</v>
      </c>
    </row>
    <row r="6535" spans="1:3" x14ac:dyDescent="0.25">
      <c r="A6535">
        <v>-8105183.0151769202</v>
      </c>
      <c r="B6535">
        <v>-104651.62192410701</v>
      </c>
      <c r="C6535">
        <v>2.4258116260170898E-2</v>
      </c>
    </row>
    <row r="6536" spans="1:3" x14ac:dyDescent="0.25">
      <c r="A6536">
        <v>-8104248.5362999896</v>
      </c>
      <c r="B6536">
        <v>-104651.62192410701</v>
      </c>
      <c r="C6536">
        <v>2.5874068960547399E-2</v>
      </c>
    </row>
    <row r="6537" spans="1:3" x14ac:dyDescent="0.25">
      <c r="A6537">
        <v>-8103314.0574230701</v>
      </c>
      <c r="B6537">
        <v>-104651.62192410701</v>
      </c>
      <c r="C6537">
        <v>3.2332319766283001E-2</v>
      </c>
    </row>
    <row r="6538" spans="1:3" x14ac:dyDescent="0.25">
      <c r="A6538">
        <v>-8102379.5785461497</v>
      </c>
      <c r="B6538">
        <v>-104651.62192410701</v>
      </c>
      <c r="C6538">
        <v>4.0844742208719198E-2</v>
      </c>
    </row>
    <row r="6539" spans="1:3" x14ac:dyDescent="0.25">
      <c r="A6539">
        <v>-8101445.0996692302</v>
      </c>
      <c r="B6539">
        <v>-104651.62192410701</v>
      </c>
      <c r="C6539">
        <v>4.9464046955108601E-2</v>
      </c>
    </row>
    <row r="6540" spans="1:3" x14ac:dyDescent="0.25">
      <c r="A6540">
        <v>-8100510.6207923004</v>
      </c>
      <c r="B6540">
        <v>-104651.62192410701</v>
      </c>
      <c r="C6540">
        <v>6.1541091650724397E-2</v>
      </c>
    </row>
    <row r="6541" spans="1:3" x14ac:dyDescent="0.25">
      <c r="A6541">
        <v>-8099576.14191538</v>
      </c>
      <c r="B6541">
        <v>-104651.62192410701</v>
      </c>
      <c r="C6541">
        <v>7.4344128370285006E-2</v>
      </c>
    </row>
    <row r="6542" spans="1:3" x14ac:dyDescent="0.25">
      <c r="A6542">
        <v>-8098641.6630384596</v>
      </c>
      <c r="B6542">
        <v>-104651.62192410701</v>
      </c>
      <c r="C6542">
        <v>8.8131017982959706E-2</v>
      </c>
    </row>
    <row r="6543" spans="1:3" x14ac:dyDescent="0.25">
      <c r="A6543">
        <v>-8097707.1841615299</v>
      </c>
      <c r="B6543">
        <v>-104651.62192410701</v>
      </c>
      <c r="C6543">
        <v>0.104788348078727</v>
      </c>
    </row>
    <row r="6544" spans="1:3" x14ac:dyDescent="0.25">
      <c r="A6544">
        <v>-8096772.7052846104</v>
      </c>
      <c r="B6544">
        <v>-104651.62192410701</v>
      </c>
      <c r="C6544">
        <v>0.10843397676944699</v>
      </c>
    </row>
    <row r="6545" spans="1:3" x14ac:dyDescent="0.25">
      <c r="A6545">
        <v>-8095838.22640769</v>
      </c>
      <c r="B6545">
        <v>-104651.62192410701</v>
      </c>
      <c r="C6545">
        <v>0.12574379146098999</v>
      </c>
    </row>
    <row r="6546" spans="1:3" x14ac:dyDescent="0.25">
      <c r="A6546">
        <v>-8094903.7475307602</v>
      </c>
      <c r="B6546">
        <v>-104651.62192410701</v>
      </c>
      <c r="C6546">
        <v>0.130744352936744</v>
      </c>
    </row>
    <row r="6547" spans="1:3" x14ac:dyDescent="0.25">
      <c r="A6547">
        <v>-8093969.2686538398</v>
      </c>
      <c r="B6547">
        <v>-104651.62192410701</v>
      </c>
      <c r="C6547">
        <v>0.14700335264205899</v>
      </c>
    </row>
    <row r="6548" spans="1:3" x14ac:dyDescent="0.25">
      <c r="A6548">
        <v>-8093034.7897769203</v>
      </c>
      <c r="B6548">
        <v>-104651.62192410701</v>
      </c>
      <c r="C6548">
        <v>0.169708937406539</v>
      </c>
    </row>
    <row r="6549" spans="1:3" x14ac:dyDescent="0.25">
      <c r="A6549">
        <v>-8092100.3108999897</v>
      </c>
      <c r="B6549">
        <v>-104651.62192410701</v>
      </c>
      <c r="C6549">
        <v>0.17739979922771401</v>
      </c>
    </row>
    <row r="6550" spans="1:3" x14ac:dyDescent="0.25">
      <c r="A6550">
        <v>-8091165.8320230702</v>
      </c>
      <c r="B6550">
        <v>-104651.62192410701</v>
      </c>
      <c r="C6550">
        <v>0.18825888633728</v>
      </c>
    </row>
    <row r="6551" spans="1:3" x14ac:dyDescent="0.25">
      <c r="A6551">
        <v>-8090231.3531461498</v>
      </c>
      <c r="B6551">
        <v>-104651.62192410701</v>
      </c>
      <c r="C6551">
        <v>0.198150560259819</v>
      </c>
    </row>
    <row r="6552" spans="1:3" x14ac:dyDescent="0.25">
      <c r="A6552">
        <v>-8089296.8742692303</v>
      </c>
      <c r="B6552">
        <v>-104651.62192410701</v>
      </c>
      <c r="C6552">
        <v>0.225015714764595</v>
      </c>
    </row>
    <row r="6553" spans="1:3" x14ac:dyDescent="0.25">
      <c r="A6553">
        <v>-8088362.3953922996</v>
      </c>
      <c r="B6553">
        <v>-104651.62192410701</v>
      </c>
      <c r="C6553">
        <v>0.23949119448661799</v>
      </c>
    </row>
    <row r="6554" spans="1:3" x14ac:dyDescent="0.25">
      <c r="A6554">
        <v>-8087427.9165153801</v>
      </c>
      <c r="B6554">
        <v>-104651.62192410701</v>
      </c>
      <c r="C6554">
        <v>0.25607973337173401</v>
      </c>
    </row>
    <row r="6555" spans="1:3" x14ac:dyDescent="0.25">
      <c r="A6555">
        <v>-8086493.4376384597</v>
      </c>
      <c r="B6555">
        <v>-104651.62192410701</v>
      </c>
      <c r="C6555">
        <v>0.27304887771606401</v>
      </c>
    </row>
    <row r="6556" spans="1:3" x14ac:dyDescent="0.25">
      <c r="A6556">
        <v>-8085558.95876153</v>
      </c>
      <c r="B6556">
        <v>-104651.62192410701</v>
      </c>
      <c r="C6556">
        <v>0.29479900002479498</v>
      </c>
    </row>
    <row r="6557" spans="1:3" x14ac:dyDescent="0.25">
      <c r="A6557">
        <v>-8084624.4798846096</v>
      </c>
      <c r="B6557">
        <v>-104651.62192410701</v>
      </c>
      <c r="C6557">
        <v>0.31202948093414301</v>
      </c>
    </row>
    <row r="6558" spans="1:3" x14ac:dyDescent="0.25">
      <c r="A6558">
        <v>-8083690.0010076901</v>
      </c>
      <c r="B6558">
        <v>-104651.62192410701</v>
      </c>
      <c r="C6558">
        <v>0.33445921540260298</v>
      </c>
    </row>
    <row r="6559" spans="1:3" x14ac:dyDescent="0.25">
      <c r="A6559">
        <v>-8082755.5221307604</v>
      </c>
      <c r="B6559">
        <v>-104651.62192410701</v>
      </c>
      <c r="C6559">
        <v>0.35985305905342102</v>
      </c>
    </row>
    <row r="6560" spans="1:3" x14ac:dyDescent="0.25">
      <c r="A6560">
        <v>-8081821.0432538399</v>
      </c>
      <c r="B6560">
        <v>-104651.62192410701</v>
      </c>
      <c r="C6560">
        <v>0.40489125251769997</v>
      </c>
    </row>
    <row r="6561" spans="1:3" x14ac:dyDescent="0.25">
      <c r="A6561">
        <v>-8080886.5643769205</v>
      </c>
      <c r="B6561">
        <v>-104651.62192410701</v>
      </c>
      <c r="C6561">
        <v>0.42690229415893499</v>
      </c>
    </row>
    <row r="6562" spans="1:3" x14ac:dyDescent="0.25">
      <c r="A6562">
        <v>-8079952.0855</v>
      </c>
      <c r="B6562">
        <v>-104651.62192410701</v>
      </c>
      <c r="C6562">
        <v>0.44491803646087602</v>
      </c>
    </row>
    <row r="6563" spans="1:3" x14ac:dyDescent="0.25">
      <c r="A6563">
        <v>-8079017.6066230703</v>
      </c>
      <c r="B6563">
        <v>-104651.62192410701</v>
      </c>
      <c r="C6563">
        <v>0.46378847956657399</v>
      </c>
    </row>
    <row r="6564" spans="1:3" x14ac:dyDescent="0.25">
      <c r="A6564">
        <v>-8078083.1277461499</v>
      </c>
      <c r="B6564">
        <v>-104651.62192410701</v>
      </c>
      <c r="C6564">
        <v>0.48180156946182201</v>
      </c>
    </row>
    <row r="6565" spans="1:3" x14ac:dyDescent="0.25">
      <c r="A6565">
        <v>-8077148.6488692304</v>
      </c>
      <c r="B6565">
        <v>-104651.62192410701</v>
      </c>
      <c r="C6565">
        <v>0.49818679690361001</v>
      </c>
    </row>
    <row r="6566" spans="1:3" x14ac:dyDescent="0.25">
      <c r="A6566">
        <v>-8076214.1699922998</v>
      </c>
      <c r="B6566">
        <v>-104651.62192410701</v>
      </c>
      <c r="C6566">
        <v>0.51040595769882202</v>
      </c>
    </row>
    <row r="6567" spans="1:3" x14ac:dyDescent="0.25">
      <c r="A6567">
        <v>-8075279.6911153803</v>
      </c>
      <c r="B6567">
        <v>-104651.62192410701</v>
      </c>
      <c r="C6567">
        <v>0.52475702762603704</v>
      </c>
    </row>
    <row r="6568" spans="1:3" x14ac:dyDescent="0.25">
      <c r="A6568">
        <v>-8074345.2122384598</v>
      </c>
      <c r="B6568">
        <v>-104651.62192410701</v>
      </c>
      <c r="C6568">
        <v>0.524028539657592</v>
      </c>
    </row>
    <row r="6569" spans="1:3" x14ac:dyDescent="0.25">
      <c r="A6569">
        <v>-8073410.7333615301</v>
      </c>
      <c r="B6569">
        <v>-104651.62192410701</v>
      </c>
      <c r="C6569">
        <v>0.53526914119720403</v>
      </c>
    </row>
    <row r="6570" spans="1:3" x14ac:dyDescent="0.25">
      <c r="A6570">
        <v>-8072476.2544846097</v>
      </c>
      <c r="B6570">
        <v>-104651.62192410701</v>
      </c>
      <c r="C6570">
        <v>0.53409951925277699</v>
      </c>
    </row>
    <row r="6571" spans="1:3" x14ac:dyDescent="0.25">
      <c r="A6571">
        <v>-8071541.7756076902</v>
      </c>
      <c r="B6571">
        <v>-104651.62192410701</v>
      </c>
      <c r="C6571">
        <v>0</v>
      </c>
    </row>
    <row r="6572" spans="1:3" x14ac:dyDescent="0.25">
      <c r="A6572">
        <v>-8070607.2967307596</v>
      </c>
      <c r="B6572">
        <v>-104651.62192410701</v>
      </c>
      <c r="C6572">
        <v>0</v>
      </c>
    </row>
    <row r="6573" spans="1:3" x14ac:dyDescent="0.25">
      <c r="A6573">
        <v>-8069672.8178538401</v>
      </c>
      <c r="B6573">
        <v>-104651.62192410701</v>
      </c>
      <c r="C6573">
        <v>0</v>
      </c>
    </row>
    <row r="6574" spans="1:3" x14ac:dyDescent="0.25">
      <c r="A6574">
        <v>-8068738.3389769197</v>
      </c>
      <c r="B6574">
        <v>-104651.62192410701</v>
      </c>
      <c r="C6574">
        <v>0</v>
      </c>
    </row>
    <row r="6575" spans="1:3" x14ac:dyDescent="0.25">
      <c r="A6575">
        <v>-8067803.8601000002</v>
      </c>
      <c r="B6575">
        <v>-104651.62192410701</v>
      </c>
      <c r="C6575">
        <v>0</v>
      </c>
    </row>
    <row r="6576" spans="1:3" x14ac:dyDescent="0.25">
      <c r="A6576">
        <v>-8066869.3812230704</v>
      </c>
      <c r="B6576">
        <v>-104651.62192410701</v>
      </c>
      <c r="C6576">
        <v>0</v>
      </c>
    </row>
    <row r="6577" spans="1:3" x14ac:dyDescent="0.25">
      <c r="A6577">
        <v>-8065934.90234615</v>
      </c>
      <c r="B6577">
        <v>-104651.62192410701</v>
      </c>
      <c r="C6577">
        <v>0</v>
      </c>
    </row>
    <row r="6578" spans="1:3" x14ac:dyDescent="0.25">
      <c r="A6578">
        <v>-8065000.4234692296</v>
      </c>
      <c r="B6578">
        <v>-104651.62192410701</v>
      </c>
      <c r="C6578">
        <v>0</v>
      </c>
    </row>
    <row r="6579" spans="1:3" x14ac:dyDescent="0.25">
      <c r="A6579">
        <v>-8064065.9445922999</v>
      </c>
      <c r="B6579">
        <v>-104651.62192410701</v>
      </c>
      <c r="C6579">
        <v>0</v>
      </c>
    </row>
    <row r="6580" spans="1:3" x14ac:dyDescent="0.25">
      <c r="A6580">
        <v>-8111724.3673153799</v>
      </c>
      <c r="B6580">
        <v>-105586.100800892</v>
      </c>
      <c r="C6580">
        <v>4.61259065195918E-3</v>
      </c>
    </row>
    <row r="6581" spans="1:3" x14ac:dyDescent="0.25">
      <c r="A6581">
        <v>-8110789.8884384604</v>
      </c>
      <c r="B6581">
        <v>-105586.100800892</v>
      </c>
      <c r="C6581">
        <v>6.0941050760447901E-3</v>
      </c>
    </row>
    <row r="6582" spans="1:3" x14ac:dyDescent="0.25">
      <c r="A6582">
        <v>-8109855.4095615298</v>
      </c>
      <c r="B6582">
        <v>-105586.100800892</v>
      </c>
      <c r="C6582">
        <v>7.4032298289239398E-3</v>
      </c>
    </row>
    <row r="6583" spans="1:3" x14ac:dyDescent="0.25">
      <c r="A6583">
        <v>-8108920.9306846103</v>
      </c>
      <c r="B6583">
        <v>-105586.100800892</v>
      </c>
      <c r="C6583">
        <v>1.0503825731575401E-2</v>
      </c>
    </row>
    <row r="6584" spans="1:3" x14ac:dyDescent="0.25">
      <c r="A6584">
        <v>-8107986.4518076899</v>
      </c>
      <c r="B6584">
        <v>-105586.100800892</v>
      </c>
      <c r="C6584">
        <v>1.33556062355637E-2</v>
      </c>
    </row>
    <row r="6585" spans="1:3" x14ac:dyDescent="0.25">
      <c r="A6585">
        <v>-8107051.9729307601</v>
      </c>
      <c r="B6585">
        <v>-105586.100800892</v>
      </c>
      <c r="C6585">
        <v>1.64295602589845E-2</v>
      </c>
    </row>
    <row r="6586" spans="1:3" x14ac:dyDescent="0.25">
      <c r="A6586">
        <v>-8106117.4940538397</v>
      </c>
      <c r="B6586">
        <v>-105586.100800892</v>
      </c>
      <c r="C6586">
        <v>2.1365547552704801E-2</v>
      </c>
    </row>
    <row r="6587" spans="1:3" x14ac:dyDescent="0.25">
      <c r="A6587">
        <v>-8105183.0151769202</v>
      </c>
      <c r="B6587">
        <v>-105586.100800892</v>
      </c>
      <c r="C6587">
        <v>2.7415428310632699E-2</v>
      </c>
    </row>
    <row r="6588" spans="1:3" x14ac:dyDescent="0.25">
      <c r="A6588">
        <v>-8104248.5362999896</v>
      </c>
      <c r="B6588">
        <v>-105586.100800892</v>
      </c>
      <c r="C6588">
        <v>3.30741554498672E-2</v>
      </c>
    </row>
    <row r="6589" spans="1:3" x14ac:dyDescent="0.25">
      <c r="A6589">
        <v>-8103314.0574230701</v>
      </c>
      <c r="B6589">
        <v>-105586.100800892</v>
      </c>
      <c r="C6589">
        <v>4.1351992636919001E-2</v>
      </c>
    </row>
    <row r="6590" spans="1:3" x14ac:dyDescent="0.25">
      <c r="A6590">
        <v>-8102379.5785461497</v>
      </c>
      <c r="B6590">
        <v>-105586.100800892</v>
      </c>
      <c r="C6590">
        <v>5.1096785813570002E-2</v>
      </c>
    </row>
    <row r="6591" spans="1:3" x14ac:dyDescent="0.25">
      <c r="A6591">
        <v>-8101445.0996692302</v>
      </c>
      <c r="B6591">
        <v>-105586.100800892</v>
      </c>
      <c r="C6591">
        <v>6.2812544405460302E-2</v>
      </c>
    </row>
    <row r="6592" spans="1:3" x14ac:dyDescent="0.25">
      <c r="A6592">
        <v>-8100510.6207923004</v>
      </c>
      <c r="B6592">
        <v>-105586.100800892</v>
      </c>
      <c r="C6592">
        <v>7.4613071978092096E-2</v>
      </c>
    </row>
    <row r="6593" spans="1:3" x14ac:dyDescent="0.25">
      <c r="A6593">
        <v>-8099576.14191538</v>
      </c>
      <c r="B6593">
        <v>-105586.100800892</v>
      </c>
      <c r="C6593">
        <v>8.6666405200958196E-2</v>
      </c>
    </row>
    <row r="6594" spans="1:3" x14ac:dyDescent="0.25">
      <c r="A6594">
        <v>-8098641.6630384596</v>
      </c>
      <c r="B6594">
        <v>-105586.100800892</v>
      </c>
      <c r="C6594">
        <v>0.103263944387435</v>
      </c>
    </row>
    <row r="6595" spans="1:3" x14ac:dyDescent="0.25">
      <c r="A6595">
        <v>-8097707.1841615299</v>
      </c>
      <c r="B6595">
        <v>-105586.100800892</v>
      </c>
      <c r="C6595">
        <v>0.10558791458606701</v>
      </c>
    </row>
    <row r="6596" spans="1:3" x14ac:dyDescent="0.25">
      <c r="A6596">
        <v>-8096772.7052846104</v>
      </c>
      <c r="B6596">
        <v>-105586.100800892</v>
      </c>
      <c r="C6596">
        <v>0.12396227568387901</v>
      </c>
    </row>
    <row r="6597" spans="1:3" x14ac:dyDescent="0.25">
      <c r="A6597">
        <v>-8095838.22640769</v>
      </c>
      <c r="B6597">
        <v>-105586.100800892</v>
      </c>
      <c r="C6597">
        <v>0.13736712932586601</v>
      </c>
    </row>
    <row r="6598" spans="1:3" x14ac:dyDescent="0.25">
      <c r="A6598">
        <v>-8094903.7475307602</v>
      </c>
      <c r="B6598">
        <v>-105586.100800892</v>
      </c>
      <c r="C6598">
        <v>0.14406986534595401</v>
      </c>
    </row>
    <row r="6599" spans="1:3" x14ac:dyDescent="0.25">
      <c r="A6599">
        <v>-8093969.2686538398</v>
      </c>
      <c r="B6599">
        <v>-105586.100800892</v>
      </c>
      <c r="C6599">
        <v>0.16644053161144201</v>
      </c>
    </row>
    <row r="6600" spans="1:3" x14ac:dyDescent="0.25">
      <c r="A6600">
        <v>-8093034.7897769203</v>
      </c>
      <c r="B6600">
        <v>-105586.100800892</v>
      </c>
      <c r="C6600">
        <v>0.18826247751712699</v>
      </c>
    </row>
    <row r="6601" spans="1:3" x14ac:dyDescent="0.25">
      <c r="A6601">
        <v>-8092100.3108999897</v>
      </c>
      <c r="B6601">
        <v>-105586.100800892</v>
      </c>
      <c r="C6601">
        <v>0.19555331766605299</v>
      </c>
    </row>
    <row r="6602" spans="1:3" x14ac:dyDescent="0.25">
      <c r="A6602">
        <v>-8091165.8320230702</v>
      </c>
      <c r="B6602">
        <v>-105586.100800892</v>
      </c>
      <c r="C6602">
        <v>0.20517081022262501</v>
      </c>
    </row>
    <row r="6603" spans="1:3" x14ac:dyDescent="0.25">
      <c r="A6603">
        <v>-8090231.3531461498</v>
      </c>
      <c r="B6603">
        <v>-105586.100800892</v>
      </c>
      <c r="C6603">
        <v>0.21486756205558699</v>
      </c>
    </row>
    <row r="6604" spans="1:3" x14ac:dyDescent="0.25">
      <c r="A6604">
        <v>-8089296.8742692303</v>
      </c>
      <c r="B6604">
        <v>-105586.100800892</v>
      </c>
      <c r="C6604">
        <v>0.238362371921539</v>
      </c>
    </row>
    <row r="6605" spans="1:3" x14ac:dyDescent="0.25">
      <c r="A6605">
        <v>-8088362.3953922996</v>
      </c>
      <c r="B6605">
        <v>-105586.100800892</v>
      </c>
      <c r="C6605">
        <v>0.25442826747894198</v>
      </c>
    </row>
    <row r="6606" spans="1:3" x14ac:dyDescent="0.25">
      <c r="A6606">
        <v>-8087427.9165153801</v>
      </c>
      <c r="B6606">
        <v>-105586.100800892</v>
      </c>
      <c r="C6606">
        <v>0.26864546537399198</v>
      </c>
    </row>
    <row r="6607" spans="1:3" x14ac:dyDescent="0.25">
      <c r="A6607">
        <v>-8086493.4376384597</v>
      </c>
      <c r="B6607">
        <v>-105586.100800892</v>
      </c>
      <c r="C6607">
        <v>0.28470486402511502</v>
      </c>
    </row>
    <row r="6608" spans="1:3" x14ac:dyDescent="0.25">
      <c r="A6608">
        <v>-8085558.95876153</v>
      </c>
      <c r="B6608">
        <v>-105586.100800892</v>
      </c>
      <c r="C6608">
        <v>0.30604740977287198</v>
      </c>
    </row>
    <row r="6609" spans="1:3" x14ac:dyDescent="0.25">
      <c r="A6609">
        <v>-8084624.4798846096</v>
      </c>
      <c r="B6609">
        <v>-105586.100800892</v>
      </c>
      <c r="C6609">
        <v>0.32094866037368702</v>
      </c>
    </row>
    <row r="6610" spans="1:3" x14ac:dyDescent="0.25">
      <c r="A6610">
        <v>-8083690.0010076901</v>
      </c>
      <c r="B6610">
        <v>-105586.100800892</v>
      </c>
      <c r="C6610">
        <v>0.34208521246910001</v>
      </c>
    </row>
    <row r="6611" spans="1:3" x14ac:dyDescent="0.25">
      <c r="A6611">
        <v>-8082755.5221307604</v>
      </c>
      <c r="B6611">
        <v>-105586.100800892</v>
      </c>
      <c r="C6611">
        <v>0.36639285087585399</v>
      </c>
    </row>
    <row r="6612" spans="1:3" x14ac:dyDescent="0.25">
      <c r="A6612">
        <v>-8081821.0432538399</v>
      </c>
      <c r="B6612">
        <v>-105586.100800892</v>
      </c>
      <c r="C6612">
        <v>0.388430535793304</v>
      </c>
    </row>
    <row r="6613" spans="1:3" x14ac:dyDescent="0.25">
      <c r="A6613">
        <v>-8080886.5643769205</v>
      </c>
      <c r="B6613">
        <v>-105586.100800892</v>
      </c>
      <c r="C6613">
        <v>0.407483160495758</v>
      </c>
    </row>
    <row r="6614" spans="1:3" x14ac:dyDescent="0.25">
      <c r="A6614">
        <v>-8079952.0855</v>
      </c>
      <c r="B6614">
        <v>-105586.100800892</v>
      </c>
      <c r="C6614">
        <v>0.42816191911697299</v>
      </c>
    </row>
    <row r="6615" spans="1:3" x14ac:dyDescent="0.25">
      <c r="A6615">
        <v>-8079017.6066230703</v>
      </c>
      <c r="B6615">
        <v>-105586.100800892</v>
      </c>
      <c r="C6615">
        <v>0.447669327259063</v>
      </c>
    </row>
    <row r="6616" spans="1:3" x14ac:dyDescent="0.25">
      <c r="A6616">
        <v>-8078083.1277461499</v>
      </c>
      <c r="B6616">
        <v>-105586.100800892</v>
      </c>
      <c r="C6616">
        <v>0.46481251716613697</v>
      </c>
    </row>
    <row r="6617" spans="1:3" x14ac:dyDescent="0.25">
      <c r="A6617">
        <v>-8077148.6488692304</v>
      </c>
      <c r="B6617">
        <v>-105586.100800892</v>
      </c>
      <c r="C6617">
        <v>0.48272272944450301</v>
      </c>
    </row>
    <row r="6618" spans="1:3" x14ac:dyDescent="0.25">
      <c r="A6618">
        <v>-8076214.1699922998</v>
      </c>
      <c r="B6618">
        <v>-105586.100800892</v>
      </c>
      <c r="C6618">
        <v>0.498213231563568</v>
      </c>
    </row>
    <row r="6619" spans="1:3" x14ac:dyDescent="0.25">
      <c r="A6619">
        <v>-8075279.6911153803</v>
      </c>
      <c r="B6619">
        <v>-105586.100800892</v>
      </c>
      <c r="C6619">
        <v>0.51110422611236495</v>
      </c>
    </row>
    <row r="6620" spans="1:3" x14ac:dyDescent="0.25">
      <c r="A6620">
        <v>-8074345.2122384598</v>
      </c>
      <c r="B6620">
        <v>-105586.100800892</v>
      </c>
      <c r="C6620">
        <v>0.524860799312591</v>
      </c>
    </row>
    <row r="6621" spans="1:3" x14ac:dyDescent="0.25">
      <c r="A6621">
        <v>-8073410.7333615301</v>
      </c>
      <c r="B6621">
        <v>-105586.100800892</v>
      </c>
      <c r="C6621">
        <v>0.52462828159332198</v>
      </c>
    </row>
    <row r="6622" spans="1:3" x14ac:dyDescent="0.25">
      <c r="A6622">
        <v>-8072476.2544846097</v>
      </c>
      <c r="B6622">
        <v>-105586.100800892</v>
      </c>
      <c r="C6622">
        <v>0.52316653728485096</v>
      </c>
    </row>
    <row r="6623" spans="1:3" x14ac:dyDescent="0.25">
      <c r="A6623">
        <v>-8071541.7756076902</v>
      </c>
      <c r="B6623">
        <v>-105586.100800892</v>
      </c>
      <c r="C6623">
        <v>0</v>
      </c>
    </row>
    <row r="6624" spans="1:3" x14ac:dyDescent="0.25">
      <c r="A6624">
        <v>-8070607.2967307596</v>
      </c>
      <c r="B6624">
        <v>-105586.100800892</v>
      </c>
      <c r="C6624">
        <v>0</v>
      </c>
    </row>
    <row r="6625" spans="1:3" x14ac:dyDescent="0.25">
      <c r="A6625">
        <v>-8069672.8178538401</v>
      </c>
      <c r="B6625">
        <v>-105586.100800892</v>
      </c>
      <c r="C6625">
        <v>0</v>
      </c>
    </row>
    <row r="6626" spans="1:3" x14ac:dyDescent="0.25">
      <c r="A6626">
        <v>-8068738.3389769197</v>
      </c>
      <c r="B6626">
        <v>-105586.100800892</v>
      </c>
      <c r="C6626">
        <v>0</v>
      </c>
    </row>
    <row r="6627" spans="1:3" x14ac:dyDescent="0.25">
      <c r="A6627">
        <v>-8067803.8601000002</v>
      </c>
      <c r="B6627">
        <v>-105586.100800892</v>
      </c>
      <c r="C6627">
        <v>0</v>
      </c>
    </row>
    <row r="6628" spans="1:3" x14ac:dyDescent="0.25">
      <c r="A6628">
        <v>-8066869.3812230704</v>
      </c>
      <c r="B6628">
        <v>-105586.100800892</v>
      </c>
      <c r="C6628">
        <v>0</v>
      </c>
    </row>
    <row r="6629" spans="1:3" x14ac:dyDescent="0.25">
      <c r="A6629">
        <v>-8065934.90234615</v>
      </c>
      <c r="B6629">
        <v>-105586.100800892</v>
      </c>
      <c r="C6629">
        <v>0</v>
      </c>
    </row>
    <row r="6630" spans="1:3" x14ac:dyDescent="0.25">
      <c r="A6630">
        <v>-8065000.4234692296</v>
      </c>
      <c r="B6630">
        <v>-105586.100800892</v>
      </c>
      <c r="C6630">
        <v>0</v>
      </c>
    </row>
    <row r="6631" spans="1:3" x14ac:dyDescent="0.25">
      <c r="A6631">
        <v>-8064065.9445922999</v>
      </c>
      <c r="B6631">
        <v>-105586.100800892</v>
      </c>
      <c r="C6631">
        <v>0</v>
      </c>
    </row>
    <row r="6632" spans="1:3" x14ac:dyDescent="0.25">
      <c r="A6632">
        <v>-8112658.8461923003</v>
      </c>
      <c r="B6632">
        <v>-106520.579677678</v>
      </c>
      <c r="C6632">
        <v>4.39964327961206E-3</v>
      </c>
    </row>
    <row r="6633" spans="1:3" x14ac:dyDescent="0.25">
      <c r="A6633">
        <v>-8111724.3673153799</v>
      </c>
      <c r="B6633">
        <v>-106520.579677678</v>
      </c>
      <c r="C6633">
        <v>5.72182331234216E-3</v>
      </c>
    </row>
    <row r="6634" spans="1:3" x14ac:dyDescent="0.25">
      <c r="A6634">
        <v>-8110789.8884384604</v>
      </c>
      <c r="B6634">
        <v>-106520.579677678</v>
      </c>
      <c r="C6634">
        <v>7.0539615117013402E-3</v>
      </c>
    </row>
    <row r="6635" spans="1:3" x14ac:dyDescent="0.25">
      <c r="A6635">
        <v>-8109855.4095615298</v>
      </c>
      <c r="B6635">
        <v>-106520.579677678</v>
      </c>
      <c r="C6635">
        <v>8.7189786136150308E-3</v>
      </c>
    </row>
    <row r="6636" spans="1:3" x14ac:dyDescent="0.25">
      <c r="A6636">
        <v>-8108920.9306846103</v>
      </c>
      <c r="B6636">
        <v>-106520.579677678</v>
      </c>
      <c r="C6636">
        <v>1.22490162029862E-2</v>
      </c>
    </row>
    <row r="6637" spans="1:3" x14ac:dyDescent="0.25">
      <c r="A6637">
        <v>-8107986.4518076899</v>
      </c>
      <c r="B6637">
        <v>-106520.579677678</v>
      </c>
      <c r="C6637">
        <v>1.7926685512065801E-2</v>
      </c>
    </row>
    <row r="6638" spans="1:3" x14ac:dyDescent="0.25">
      <c r="A6638">
        <v>-8107051.9729307601</v>
      </c>
      <c r="B6638">
        <v>-106520.579677678</v>
      </c>
      <c r="C6638">
        <v>2.2295374423265402E-2</v>
      </c>
    </row>
    <row r="6639" spans="1:3" x14ac:dyDescent="0.25">
      <c r="A6639">
        <v>-8106117.4940538397</v>
      </c>
      <c r="B6639">
        <v>-106520.579677678</v>
      </c>
      <c r="C6639">
        <v>2.81470660120248E-2</v>
      </c>
    </row>
    <row r="6640" spans="1:3" x14ac:dyDescent="0.25">
      <c r="A6640">
        <v>-8105183.0151769202</v>
      </c>
      <c r="B6640">
        <v>-106520.579677678</v>
      </c>
      <c r="C6640">
        <v>3.5891678184270803E-2</v>
      </c>
    </row>
    <row r="6641" spans="1:3" x14ac:dyDescent="0.25">
      <c r="A6641">
        <v>-8104248.5362999896</v>
      </c>
      <c r="B6641">
        <v>-106520.579677678</v>
      </c>
      <c r="C6641">
        <v>4.2882576584815903E-2</v>
      </c>
    </row>
    <row r="6642" spans="1:3" x14ac:dyDescent="0.25">
      <c r="A6642">
        <v>-8103314.0574230701</v>
      </c>
      <c r="B6642">
        <v>-106520.579677678</v>
      </c>
      <c r="C6642">
        <v>5.2353281527757603E-2</v>
      </c>
    </row>
    <row r="6643" spans="1:3" x14ac:dyDescent="0.25">
      <c r="A6643">
        <v>-8102379.5785461497</v>
      </c>
      <c r="B6643">
        <v>-106520.579677678</v>
      </c>
      <c r="C6643">
        <v>6.4152434468269307E-2</v>
      </c>
    </row>
    <row r="6644" spans="1:3" x14ac:dyDescent="0.25">
      <c r="A6644">
        <v>-8101445.0996692302</v>
      </c>
      <c r="B6644">
        <v>-106520.579677678</v>
      </c>
      <c r="C6644">
        <v>6.5374583005905096E-2</v>
      </c>
    </row>
    <row r="6645" spans="1:3" x14ac:dyDescent="0.25">
      <c r="A6645">
        <v>-8100510.6207923004</v>
      </c>
      <c r="B6645">
        <v>-106520.579677678</v>
      </c>
      <c r="C6645">
        <v>7.6941259205341297E-2</v>
      </c>
    </row>
    <row r="6646" spans="1:3" x14ac:dyDescent="0.25">
      <c r="A6646">
        <v>-8099576.14191538</v>
      </c>
      <c r="B6646">
        <v>-106520.579677678</v>
      </c>
      <c r="C6646">
        <v>9.0956829488277394E-2</v>
      </c>
    </row>
    <row r="6647" spans="1:3" x14ac:dyDescent="0.25">
      <c r="A6647">
        <v>-8098641.6630384596</v>
      </c>
      <c r="B6647">
        <v>-106520.579677678</v>
      </c>
      <c r="C6647">
        <v>0.106820650398731</v>
      </c>
    </row>
    <row r="6648" spans="1:3" x14ac:dyDescent="0.25">
      <c r="A6648">
        <v>-8097707.1841615299</v>
      </c>
      <c r="B6648">
        <v>-106520.579677678</v>
      </c>
      <c r="C6648">
        <v>0.12481066584587</v>
      </c>
    </row>
    <row r="6649" spans="1:3" x14ac:dyDescent="0.25">
      <c r="A6649">
        <v>-8096772.7052846104</v>
      </c>
      <c r="B6649">
        <v>-106520.579677678</v>
      </c>
      <c r="C6649">
        <v>0.13741330802440599</v>
      </c>
    </row>
    <row r="6650" spans="1:3" x14ac:dyDescent="0.25">
      <c r="A6650">
        <v>-8095838.22640769</v>
      </c>
      <c r="B6650">
        <v>-106520.579677678</v>
      </c>
      <c r="C6650">
        <v>0.15805763006210299</v>
      </c>
    </row>
    <row r="6651" spans="1:3" x14ac:dyDescent="0.25">
      <c r="A6651">
        <v>-8094903.7475307602</v>
      </c>
      <c r="B6651">
        <v>-106520.579677678</v>
      </c>
      <c r="C6651">
        <v>0.16141425073146801</v>
      </c>
    </row>
    <row r="6652" spans="1:3" x14ac:dyDescent="0.25">
      <c r="A6652">
        <v>-8093969.2686538398</v>
      </c>
      <c r="B6652">
        <v>-106520.579677678</v>
      </c>
      <c r="C6652">
        <v>0.18230468034744199</v>
      </c>
    </row>
    <row r="6653" spans="1:3" x14ac:dyDescent="0.25">
      <c r="A6653">
        <v>-8093034.7897769203</v>
      </c>
      <c r="B6653">
        <v>-106520.579677678</v>
      </c>
      <c r="C6653">
        <v>0.20123259723186401</v>
      </c>
    </row>
    <row r="6654" spans="1:3" x14ac:dyDescent="0.25">
      <c r="A6654">
        <v>-8092100.3108999897</v>
      </c>
      <c r="B6654">
        <v>-106520.579677678</v>
      </c>
      <c r="C6654">
        <v>0.20717087388038599</v>
      </c>
    </row>
    <row r="6655" spans="1:3" x14ac:dyDescent="0.25">
      <c r="A6655">
        <v>-8091165.8320230702</v>
      </c>
      <c r="B6655">
        <v>-106520.579677678</v>
      </c>
      <c r="C6655">
        <v>0.219843089580535</v>
      </c>
    </row>
    <row r="6656" spans="1:3" x14ac:dyDescent="0.25">
      <c r="A6656">
        <v>-8090231.3531461498</v>
      </c>
      <c r="B6656">
        <v>-106520.579677678</v>
      </c>
      <c r="C6656">
        <v>0.243297263979911</v>
      </c>
    </row>
    <row r="6657" spans="1:3" x14ac:dyDescent="0.25">
      <c r="A6657">
        <v>-8089296.8742692303</v>
      </c>
      <c r="B6657">
        <v>-106520.579677678</v>
      </c>
      <c r="C6657">
        <v>0.25518375635147</v>
      </c>
    </row>
    <row r="6658" spans="1:3" x14ac:dyDescent="0.25">
      <c r="A6658">
        <v>-8088362.3953922996</v>
      </c>
      <c r="B6658">
        <v>-106520.579677678</v>
      </c>
      <c r="C6658">
        <v>0.26886978745460499</v>
      </c>
    </row>
    <row r="6659" spans="1:3" x14ac:dyDescent="0.25">
      <c r="A6659">
        <v>-8087427.9165153801</v>
      </c>
      <c r="B6659">
        <v>-106520.579677678</v>
      </c>
      <c r="C6659">
        <v>0.283143579959869</v>
      </c>
    </row>
    <row r="6660" spans="1:3" x14ac:dyDescent="0.25">
      <c r="A6660">
        <v>-8086493.4376384597</v>
      </c>
      <c r="B6660">
        <v>-106520.579677678</v>
      </c>
      <c r="C6660">
        <v>0.29787728190422003</v>
      </c>
    </row>
    <row r="6661" spans="1:3" x14ac:dyDescent="0.25">
      <c r="A6661">
        <v>-8085558.95876153</v>
      </c>
      <c r="B6661">
        <v>-106520.579677678</v>
      </c>
      <c r="C6661">
        <v>0.31767949461936901</v>
      </c>
    </row>
    <row r="6662" spans="1:3" x14ac:dyDescent="0.25">
      <c r="A6662">
        <v>-8084624.4798846096</v>
      </c>
      <c r="B6662">
        <v>-106520.579677678</v>
      </c>
      <c r="C6662">
        <v>0.33883297443389798</v>
      </c>
    </row>
    <row r="6663" spans="1:3" x14ac:dyDescent="0.25">
      <c r="A6663">
        <v>-8083690.0010076901</v>
      </c>
      <c r="B6663">
        <v>-106520.579677678</v>
      </c>
      <c r="C6663">
        <v>0.35072201490402199</v>
      </c>
    </row>
    <row r="6664" spans="1:3" x14ac:dyDescent="0.25">
      <c r="A6664">
        <v>-8082755.5221307604</v>
      </c>
      <c r="B6664">
        <v>-106520.579677678</v>
      </c>
      <c r="C6664">
        <v>0.373772472143173</v>
      </c>
    </row>
    <row r="6665" spans="1:3" x14ac:dyDescent="0.25">
      <c r="A6665">
        <v>-8081821.0432538399</v>
      </c>
      <c r="B6665">
        <v>-106520.579677678</v>
      </c>
      <c r="C6665">
        <v>0.39636749029159501</v>
      </c>
    </row>
    <row r="6666" spans="1:3" x14ac:dyDescent="0.25">
      <c r="A6666">
        <v>-8080886.5643769205</v>
      </c>
      <c r="B6666">
        <v>-106520.579677678</v>
      </c>
      <c r="C6666">
        <v>0.41238993406295699</v>
      </c>
    </row>
    <row r="6667" spans="1:3" x14ac:dyDescent="0.25">
      <c r="A6667">
        <v>-8079952.0855</v>
      </c>
      <c r="B6667">
        <v>-106520.579677678</v>
      </c>
      <c r="C6667">
        <v>0.43266180157661399</v>
      </c>
    </row>
    <row r="6668" spans="1:3" x14ac:dyDescent="0.25">
      <c r="A6668">
        <v>-8079017.6066230703</v>
      </c>
      <c r="B6668">
        <v>-106520.579677678</v>
      </c>
      <c r="C6668">
        <v>0.45144394040107699</v>
      </c>
    </row>
    <row r="6669" spans="1:3" x14ac:dyDescent="0.25">
      <c r="A6669">
        <v>-8078083.1277461499</v>
      </c>
      <c r="B6669">
        <v>-106520.579677678</v>
      </c>
      <c r="C6669">
        <v>0.46684744954109098</v>
      </c>
    </row>
    <row r="6670" spans="1:3" x14ac:dyDescent="0.25">
      <c r="A6670">
        <v>-8077148.6488692304</v>
      </c>
      <c r="B6670">
        <v>-106520.579677678</v>
      </c>
      <c r="C6670">
        <v>0.485096424818038</v>
      </c>
    </row>
    <row r="6671" spans="1:3" x14ac:dyDescent="0.25">
      <c r="A6671">
        <v>-8076214.1699922998</v>
      </c>
      <c r="B6671">
        <v>-106520.579677678</v>
      </c>
      <c r="C6671">
        <v>0.48367741703987099</v>
      </c>
    </row>
    <row r="6672" spans="1:3" x14ac:dyDescent="0.25">
      <c r="A6672">
        <v>-8075279.6911153803</v>
      </c>
      <c r="B6672">
        <v>-106520.579677678</v>
      </c>
      <c r="C6672">
        <v>0.49691316485404902</v>
      </c>
    </row>
    <row r="6673" spans="1:3" x14ac:dyDescent="0.25">
      <c r="A6673">
        <v>-8074345.2122384598</v>
      </c>
      <c r="B6673">
        <v>-106520.579677678</v>
      </c>
      <c r="C6673">
        <v>0.51031696796417203</v>
      </c>
    </row>
    <row r="6674" spans="1:3" x14ac:dyDescent="0.25">
      <c r="A6674">
        <v>-8073410.7333615301</v>
      </c>
      <c r="B6674">
        <v>-106520.579677678</v>
      </c>
      <c r="C6674">
        <v>0.50947922468185403</v>
      </c>
    </row>
    <row r="6675" spans="1:3" x14ac:dyDescent="0.25">
      <c r="A6675">
        <v>-8072476.2544846097</v>
      </c>
      <c r="B6675">
        <v>-106520.579677678</v>
      </c>
      <c r="C6675">
        <v>0</v>
      </c>
    </row>
    <row r="6676" spans="1:3" x14ac:dyDescent="0.25">
      <c r="A6676">
        <v>-8071541.7756076902</v>
      </c>
      <c r="B6676">
        <v>-106520.579677678</v>
      </c>
      <c r="C6676">
        <v>0</v>
      </c>
    </row>
    <row r="6677" spans="1:3" x14ac:dyDescent="0.25">
      <c r="A6677">
        <v>-8070607.2967307596</v>
      </c>
      <c r="B6677">
        <v>-106520.579677678</v>
      </c>
      <c r="C6677">
        <v>0</v>
      </c>
    </row>
    <row r="6678" spans="1:3" x14ac:dyDescent="0.25">
      <c r="A6678">
        <v>-8069672.8178538401</v>
      </c>
      <c r="B6678">
        <v>-106520.579677678</v>
      </c>
      <c r="C6678">
        <v>0</v>
      </c>
    </row>
    <row r="6679" spans="1:3" x14ac:dyDescent="0.25">
      <c r="A6679">
        <v>-8068738.3389769197</v>
      </c>
      <c r="B6679">
        <v>-106520.579677678</v>
      </c>
      <c r="C6679">
        <v>0</v>
      </c>
    </row>
    <row r="6680" spans="1:3" x14ac:dyDescent="0.25">
      <c r="A6680">
        <v>-8067803.8601000002</v>
      </c>
      <c r="B6680">
        <v>-106520.579677678</v>
      </c>
      <c r="C6680">
        <v>0</v>
      </c>
    </row>
    <row r="6681" spans="1:3" x14ac:dyDescent="0.25">
      <c r="A6681">
        <v>-8066869.3812230704</v>
      </c>
      <c r="B6681">
        <v>-106520.579677678</v>
      </c>
      <c r="C6681">
        <v>0</v>
      </c>
    </row>
    <row r="6682" spans="1:3" x14ac:dyDescent="0.25">
      <c r="A6682">
        <v>-8065934.90234615</v>
      </c>
      <c r="B6682">
        <v>-106520.579677678</v>
      </c>
      <c r="C6682">
        <v>0</v>
      </c>
    </row>
    <row r="6683" spans="1:3" x14ac:dyDescent="0.25">
      <c r="A6683">
        <v>-8065000.4234692296</v>
      </c>
      <c r="B6683">
        <v>-106520.579677678</v>
      </c>
      <c r="C6683">
        <v>0</v>
      </c>
    </row>
    <row r="6684" spans="1:3" x14ac:dyDescent="0.25">
      <c r="A6684">
        <v>-8064065.9445922999</v>
      </c>
      <c r="B6684">
        <v>-106520.579677678</v>
      </c>
      <c r="C6684">
        <v>0</v>
      </c>
    </row>
    <row r="6685" spans="1:3" x14ac:dyDescent="0.25">
      <c r="A6685">
        <v>-8113593.32506923</v>
      </c>
      <c r="B6685">
        <v>-107455.05855446401</v>
      </c>
      <c r="C6685">
        <v>4.2634462006389999E-3</v>
      </c>
    </row>
    <row r="6686" spans="1:3" x14ac:dyDescent="0.25">
      <c r="A6686">
        <v>-8112658.8461923003</v>
      </c>
      <c r="B6686">
        <v>-107455.05855446401</v>
      </c>
      <c r="C6686">
        <v>5.5419295094907197E-3</v>
      </c>
    </row>
    <row r="6687" spans="1:3" x14ac:dyDescent="0.25">
      <c r="A6687">
        <v>-8111724.3673153799</v>
      </c>
      <c r="B6687">
        <v>-107455.05855446401</v>
      </c>
      <c r="C6687">
        <v>6.92533189430832E-3</v>
      </c>
    </row>
    <row r="6688" spans="1:3" x14ac:dyDescent="0.25">
      <c r="A6688">
        <v>-8110789.8884384604</v>
      </c>
      <c r="B6688">
        <v>-107455.05855446401</v>
      </c>
      <c r="C6688">
        <v>1.00165680050849E-2</v>
      </c>
    </row>
    <row r="6689" spans="1:3" x14ac:dyDescent="0.25">
      <c r="A6689">
        <v>-8109855.4095615298</v>
      </c>
      <c r="B6689">
        <v>-107455.05855446401</v>
      </c>
      <c r="C6689">
        <v>1.30643555894494E-2</v>
      </c>
    </row>
    <row r="6690" spans="1:3" x14ac:dyDescent="0.25">
      <c r="A6690">
        <v>-8108920.9306846103</v>
      </c>
      <c r="B6690">
        <v>-107455.05855446401</v>
      </c>
      <c r="C6690">
        <v>1.68960597366094E-2</v>
      </c>
    </row>
    <row r="6691" spans="1:3" x14ac:dyDescent="0.25">
      <c r="A6691">
        <v>-8107986.4518076899</v>
      </c>
      <c r="B6691">
        <v>-107455.05855446401</v>
      </c>
      <c r="C6691">
        <v>2.06715706735849E-2</v>
      </c>
    </row>
    <row r="6692" spans="1:3" x14ac:dyDescent="0.25">
      <c r="A6692">
        <v>-8107051.9729307601</v>
      </c>
      <c r="B6692">
        <v>-107455.05855446401</v>
      </c>
      <c r="C6692">
        <v>2.5243651121854699E-2</v>
      </c>
    </row>
    <row r="6693" spans="1:3" x14ac:dyDescent="0.25">
      <c r="A6693">
        <v>-8106117.4940538397</v>
      </c>
      <c r="B6693">
        <v>-107455.05855446401</v>
      </c>
      <c r="C6693">
        <v>3.2085739076137501E-2</v>
      </c>
    </row>
    <row r="6694" spans="1:3" x14ac:dyDescent="0.25">
      <c r="A6694">
        <v>-8105183.0151769202</v>
      </c>
      <c r="B6694">
        <v>-107455.05855446401</v>
      </c>
      <c r="C6694">
        <v>3.96777018904685E-2</v>
      </c>
    </row>
    <row r="6695" spans="1:3" x14ac:dyDescent="0.25">
      <c r="A6695">
        <v>-8104248.5362999896</v>
      </c>
      <c r="B6695">
        <v>-107455.05855446401</v>
      </c>
      <c r="C6695">
        <v>4.6562366187572403E-2</v>
      </c>
    </row>
    <row r="6696" spans="1:3" x14ac:dyDescent="0.25">
      <c r="A6696">
        <v>-8103314.0574230701</v>
      </c>
      <c r="B6696">
        <v>-107455.05855446401</v>
      </c>
      <c r="C6696">
        <v>5.5749349296092897E-2</v>
      </c>
    </row>
    <row r="6697" spans="1:3" x14ac:dyDescent="0.25">
      <c r="A6697">
        <v>-8102379.5785461497</v>
      </c>
      <c r="B6697">
        <v>-107455.05855446401</v>
      </c>
      <c r="C6697">
        <v>6.8760640919208499E-2</v>
      </c>
    </row>
    <row r="6698" spans="1:3" x14ac:dyDescent="0.25">
      <c r="A6698">
        <v>-8101445.0996692302</v>
      </c>
      <c r="B6698">
        <v>-107455.05855446401</v>
      </c>
      <c r="C6698">
        <v>7.9897411167621599E-2</v>
      </c>
    </row>
    <row r="6699" spans="1:3" x14ac:dyDescent="0.25">
      <c r="A6699">
        <v>-8100510.6207923004</v>
      </c>
      <c r="B6699">
        <v>-107455.05855446401</v>
      </c>
      <c r="C6699">
        <v>9.2964917421340901E-2</v>
      </c>
    </row>
    <row r="6700" spans="1:3" x14ac:dyDescent="0.25">
      <c r="A6700">
        <v>-8099576.14191538</v>
      </c>
      <c r="B6700">
        <v>-107455.05855446401</v>
      </c>
      <c r="C6700">
        <v>0.107739493250846</v>
      </c>
    </row>
    <row r="6701" spans="1:3" x14ac:dyDescent="0.25">
      <c r="A6701">
        <v>-8098641.6630384596</v>
      </c>
      <c r="B6701">
        <v>-107455.05855446401</v>
      </c>
      <c r="C6701">
        <v>0.12522365152835799</v>
      </c>
    </row>
    <row r="6702" spans="1:3" x14ac:dyDescent="0.25">
      <c r="A6702">
        <v>-8097707.1841615299</v>
      </c>
      <c r="B6702">
        <v>-107455.05855446401</v>
      </c>
      <c r="C6702">
        <v>0.13742539286613401</v>
      </c>
    </row>
    <row r="6703" spans="1:3" x14ac:dyDescent="0.25">
      <c r="A6703">
        <v>-8096772.7052846104</v>
      </c>
      <c r="B6703">
        <v>-107455.05855446401</v>
      </c>
      <c r="C6703">
        <v>0.157020688056945</v>
      </c>
    </row>
    <row r="6704" spans="1:3" x14ac:dyDescent="0.25">
      <c r="A6704">
        <v>-8095838.22640769</v>
      </c>
      <c r="B6704">
        <v>-107455.05855446401</v>
      </c>
      <c r="C6704">
        <v>0.160131260752677</v>
      </c>
    </row>
    <row r="6705" spans="1:3" x14ac:dyDescent="0.25">
      <c r="A6705">
        <v>-8094903.7475307602</v>
      </c>
      <c r="B6705">
        <v>-107455.05855446401</v>
      </c>
      <c r="C6705">
        <v>0.17954134941100999</v>
      </c>
    </row>
    <row r="6706" spans="1:3" x14ac:dyDescent="0.25">
      <c r="A6706">
        <v>-8093969.2686538398</v>
      </c>
      <c r="B6706">
        <v>-107455.05855446401</v>
      </c>
      <c r="C6706">
        <v>0.199604392051696</v>
      </c>
    </row>
    <row r="6707" spans="1:3" x14ac:dyDescent="0.25">
      <c r="A6707">
        <v>-8093034.7897769203</v>
      </c>
      <c r="B6707">
        <v>-107455.05855446401</v>
      </c>
      <c r="C6707">
        <v>0.204996392130851</v>
      </c>
    </row>
    <row r="6708" spans="1:3" x14ac:dyDescent="0.25">
      <c r="A6708">
        <v>-8092100.3108999897</v>
      </c>
      <c r="B6708">
        <v>-107455.05855446401</v>
      </c>
      <c r="C6708">
        <v>0.226873248815536</v>
      </c>
    </row>
    <row r="6709" spans="1:3" x14ac:dyDescent="0.25">
      <c r="A6709">
        <v>-8091165.8320230702</v>
      </c>
      <c r="B6709">
        <v>-107455.05855446401</v>
      </c>
      <c r="C6709">
        <v>0.23345173895359</v>
      </c>
    </row>
    <row r="6710" spans="1:3" x14ac:dyDescent="0.25">
      <c r="A6710">
        <v>-8090231.3531461498</v>
      </c>
      <c r="B6710">
        <v>-107455.05855446401</v>
      </c>
      <c r="C6710">
        <v>0.25530976057052601</v>
      </c>
    </row>
    <row r="6711" spans="1:3" x14ac:dyDescent="0.25">
      <c r="A6711">
        <v>-8089296.8742692303</v>
      </c>
      <c r="B6711">
        <v>-107455.05855446401</v>
      </c>
      <c r="C6711">
        <v>0.26229429244995101</v>
      </c>
    </row>
    <row r="6712" spans="1:3" x14ac:dyDescent="0.25">
      <c r="A6712">
        <v>-8088362.3953922996</v>
      </c>
      <c r="B6712">
        <v>-107455.05855446401</v>
      </c>
      <c r="C6712">
        <v>0.27289399504661499</v>
      </c>
    </row>
    <row r="6713" spans="1:3" x14ac:dyDescent="0.25">
      <c r="A6713">
        <v>-8087427.9165153801</v>
      </c>
      <c r="B6713">
        <v>-107455.05855446401</v>
      </c>
      <c r="C6713">
        <v>0.28384661674499501</v>
      </c>
    </row>
    <row r="6714" spans="1:3" x14ac:dyDescent="0.25">
      <c r="A6714">
        <v>-8086493.4376384597</v>
      </c>
      <c r="B6714">
        <v>-107455.05855446401</v>
      </c>
      <c r="C6714">
        <v>0.31053736805915799</v>
      </c>
    </row>
    <row r="6715" spans="1:3" x14ac:dyDescent="0.25">
      <c r="A6715">
        <v>-8085558.95876153</v>
      </c>
      <c r="B6715">
        <v>-107455.05855446401</v>
      </c>
      <c r="C6715">
        <v>0.32869711518287598</v>
      </c>
    </row>
    <row r="6716" spans="1:3" x14ac:dyDescent="0.25">
      <c r="A6716">
        <v>-8084624.4798846096</v>
      </c>
      <c r="B6716">
        <v>-107455.05855446401</v>
      </c>
      <c r="C6716">
        <v>0.34703686833381597</v>
      </c>
    </row>
    <row r="6717" spans="1:3" x14ac:dyDescent="0.25">
      <c r="A6717">
        <v>-8083690.0010076901</v>
      </c>
      <c r="B6717">
        <v>-107455.05855446401</v>
      </c>
      <c r="C6717">
        <v>0.35979169607162398</v>
      </c>
    </row>
    <row r="6718" spans="1:3" x14ac:dyDescent="0.25">
      <c r="A6718">
        <v>-8082755.5221307604</v>
      </c>
      <c r="B6718">
        <v>-107455.05855446401</v>
      </c>
      <c r="C6718">
        <v>0.38183891773223799</v>
      </c>
    </row>
    <row r="6719" spans="1:3" x14ac:dyDescent="0.25">
      <c r="A6719">
        <v>-8081821.0432538399</v>
      </c>
      <c r="B6719">
        <v>-107455.05855446401</v>
      </c>
      <c r="C6719">
        <v>0.39736968278884799</v>
      </c>
    </row>
    <row r="6720" spans="1:3" x14ac:dyDescent="0.25">
      <c r="A6720">
        <v>-8080886.5643769205</v>
      </c>
      <c r="B6720">
        <v>-107455.05855446401</v>
      </c>
      <c r="C6720">
        <v>0.39790916442870999</v>
      </c>
    </row>
    <row r="6721" spans="1:3" x14ac:dyDescent="0.25">
      <c r="A6721">
        <v>-8079952.0855</v>
      </c>
      <c r="B6721">
        <v>-107455.05855446401</v>
      </c>
      <c r="C6721">
        <v>0.413866937160491</v>
      </c>
    </row>
    <row r="6722" spans="1:3" x14ac:dyDescent="0.25">
      <c r="A6722">
        <v>-8079017.6066230703</v>
      </c>
      <c r="B6722">
        <v>-107455.05855446401</v>
      </c>
      <c r="C6722">
        <v>0.433836638927459</v>
      </c>
    </row>
    <row r="6723" spans="1:3" x14ac:dyDescent="0.25">
      <c r="A6723">
        <v>-8078083.1277461499</v>
      </c>
      <c r="B6723">
        <v>-107455.05855446401</v>
      </c>
      <c r="C6723">
        <v>0.45216587185859602</v>
      </c>
    </row>
    <row r="6724" spans="1:3" x14ac:dyDescent="0.25">
      <c r="A6724">
        <v>-8077148.6488692304</v>
      </c>
      <c r="B6724">
        <v>-107455.05855446401</v>
      </c>
      <c r="C6724">
        <v>0.46782654523849398</v>
      </c>
    </row>
    <row r="6725" spans="1:3" x14ac:dyDescent="0.25">
      <c r="A6725">
        <v>-8076214.1699922998</v>
      </c>
      <c r="B6725">
        <v>-107455.05855446401</v>
      </c>
      <c r="C6725">
        <v>0.48592892289161599</v>
      </c>
    </row>
    <row r="6726" spans="1:3" x14ac:dyDescent="0.25">
      <c r="A6726">
        <v>-8075279.6911153803</v>
      </c>
      <c r="B6726">
        <v>-107455.05855446401</v>
      </c>
      <c r="C6726">
        <v>0.483097553253173</v>
      </c>
    </row>
    <row r="6727" spans="1:3" x14ac:dyDescent="0.25">
      <c r="A6727">
        <v>-8074345.2122384598</v>
      </c>
      <c r="B6727">
        <v>-107455.05855446401</v>
      </c>
      <c r="C6727">
        <v>0.49724203348159701</v>
      </c>
    </row>
    <row r="6728" spans="1:3" x14ac:dyDescent="0.25">
      <c r="A6728">
        <v>-8073410.7333615301</v>
      </c>
      <c r="B6728">
        <v>-107455.05855446401</v>
      </c>
      <c r="C6728">
        <v>0.49547037482261602</v>
      </c>
    </row>
    <row r="6729" spans="1:3" x14ac:dyDescent="0.25">
      <c r="A6729">
        <v>-8072476.2544846097</v>
      </c>
      <c r="B6729">
        <v>-107455.05855446401</v>
      </c>
      <c r="C6729">
        <v>0</v>
      </c>
    </row>
    <row r="6730" spans="1:3" x14ac:dyDescent="0.25">
      <c r="A6730">
        <v>-8071541.7756076902</v>
      </c>
      <c r="B6730">
        <v>-107455.05855446401</v>
      </c>
      <c r="C6730">
        <v>0</v>
      </c>
    </row>
    <row r="6731" spans="1:3" x14ac:dyDescent="0.25">
      <c r="A6731">
        <v>-8070607.2967307596</v>
      </c>
      <c r="B6731">
        <v>-107455.05855446401</v>
      </c>
      <c r="C6731">
        <v>0</v>
      </c>
    </row>
    <row r="6732" spans="1:3" x14ac:dyDescent="0.25">
      <c r="A6732">
        <v>-8069672.8178538401</v>
      </c>
      <c r="B6732">
        <v>-107455.05855446401</v>
      </c>
      <c r="C6732">
        <v>0</v>
      </c>
    </row>
    <row r="6733" spans="1:3" x14ac:dyDescent="0.25">
      <c r="A6733">
        <v>-8068738.3389769197</v>
      </c>
      <c r="B6733">
        <v>-107455.05855446401</v>
      </c>
      <c r="C6733">
        <v>0</v>
      </c>
    </row>
    <row r="6734" spans="1:3" x14ac:dyDescent="0.25">
      <c r="A6734">
        <v>-8067803.8601000002</v>
      </c>
      <c r="B6734">
        <v>-107455.05855446401</v>
      </c>
      <c r="C6734">
        <v>0</v>
      </c>
    </row>
    <row r="6735" spans="1:3" x14ac:dyDescent="0.25">
      <c r="A6735">
        <v>-8066869.3812230704</v>
      </c>
      <c r="B6735">
        <v>-107455.05855446401</v>
      </c>
      <c r="C6735">
        <v>0</v>
      </c>
    </row>
    <row r="6736" spans="1:3" x14ac:dyDescent="0.25">
      <c r="A6736">
        <v>-8065934.90234615</v>
      </c>
      <c r="B6736">
        <v>-107455.05855446401</v>
      </c>
      <c r="C6736">
        <v>0</v>
      </c>
    </row>
    <row r="6737" spans="1:3" x14ac:dyDescent="0.25">
      <c r="A6737">
        <v>-8065000.4234692296</v>
      </c>
      <c r="B6737">
        <v>-107455.05855446401</v>
      </c>
      <c r="C6737">
        <v>0</v>
      </c>
    </row>
    <row r="6738" spans="1:3" x14ac:dyDescent="0.25">
      <c r="A6738">
        <v>-8113593.32506923</v>
      </c>
      <c r="B6738">
        <v>-108389.53743125001</v>
      </c>
      <c r="C6738">
        <v>5.2518094889819596E-3</v>
      </c>
    </row>
    <row r="6739" spans="1:3" x14ac:dyDescent="0.25">
      <c r="A6739">
        <v>-8112658.8461923003</v>
      </c>
      <c r="B6739">
        <v>-108389.53743125001</v>
      </c>
      <c r="C6739">
        <v>7.9559655860066397E-3</v>
      </c>
    </row>
    <row r="6740" spans="1:3" x14ac:dyDescent="0.25">
      <c r="A6740">
        <v>-8111724.3673153799</v>
      </c>
      <c r="B6740">
        <v>-108389.53743125001</v>
      </c>
      <c r="C6740">
        <v>9.7767515107989294E-3</v>
      </c>
    </row>
    <row r="6741" spans="1:3" x14ac:dyDescent="0.25">
      <c r="A6741">
        <v>-8110789.8884384604</v>
      </c>
      <c r="B6741">
        <v>-108389.53743125001</v>
      </c>
      <c r="C6741">
        <v>1.2033874168991999E-2</v>
      </c>
    </row>
    <row r="6742" spans="1:3" x14ac:dyDescent="0.25">
      <c r="A6742">
        <v>-8109855.4095615298</v>
      </c>
      <c r="B6742">
        <v>-108389.53743125001</v>
      </c>
      <c r="C6742">
        <v>1.6437074169516501E-2</v>
      </c>
    </row>
    <row r="6743" spans="1:3" x14ac:dyDescent="0.25">
      <c r="A6743">
        <v>-8108920.9306846103</v>
      </c>
      <c r="B6743">
        <v>-108389.53743125001</v>
      </c>
      <c r="C6743">
        <v>1.9736714661121299E-2</v>
      </c>
    </row>
    <row r="6744" spans="1:3" x14ac:dyDescent="0.25">
      <c r="A6744">
        <v>-8107986.4518076899</v>
      </c>
      <c r="B6744">
        <v>-108389.53743125001</v>
      </c>
      <c r="C6744">
        <v>2.4335511028766601E-2</v>
      </c>
    </row>
    <row r="6745" spans="1:3" x14ac:dyDescent="0.25">
      <c r="A6745">
        <v>-8107051.9729307601</v>
      </c>
      <c r="B6745">
        <v>-108389.53743125001</v>
      </c>
      <c r="C6745">
        <v>2.98550426959991E-2</v>
      </c>
    </row>
    <row r="6746" spans="1:3" x14ac:dyDescent="0.25">
      <c r="A6746">
        <v>-8106117.4940538397</v>
      </c>
      <c r="B6746">
        <v>-108389.53743125001</v>
      </c>
      <c r="C6746">
        <v>3.7581302225589697E-2</v>
      </c>
    </row>
    <row r="6747" spans="1:3" x14ac:dyDescent="0.25">
      <c r="A6747">
        <v>-8105183.0151769202</v>
      </c>
      <c r="B6747">
        <v>-108389.53743125001</v>
      </c>
      <c r="C6747">
        <v>4.30921390652656E-2</v>
      </c>
    </row>
    <row r="6748" spans="1:3" x14ac:dyDescent="0.25">
      <c r="A6748">
        <v>-8104248.5362999896</v>
      </c>
      <c r="B6748">
        <v>-108389.53743125001</v>
      </c>
      <c r="C6748">
        <v>5.1432572305202401E-2</v>
      </c>
    </row>
    <row r="6749" spans="1:3" x14ac:dyDescent="0.25">
      <c r="A6749">
        <v>-8103314.0574230701</v>
      </c>
      <c r="B6749">
        <v>-108389.53743125001</v>
      </c>
      <c r="C6749">
        <v>7.12916925549507E-2</v>
      </c>
    </row>
    <row r="6750" spans="1:3" x14ac:dyDescent="0.25">
      <c r="A6750">
        <v>-8102379.5785461497</v>
      </c>
      <c r="B6750">
        <v>-108389.53743125001</v>
      </c>
      <c r="C6750">
        <v>8.3090618252754198E-2</v>
      </c>
    </row>
    <row r="6751" spans="1:3" x14ac:dyDescent="0.25">
      <c r="A6751">
        <v>-8101445.0996692302</v>
      </c>
      <c r="B6751">
        <v>-108389.53743125001</v>
      </c>
      <c r="C6751">
        <v>9.4274193048477103E-2</v>
      </c>
    </row>
    <row r="6752" spans="1:3" x14ac:dyDescent="0.25">
      <c r="A6752">
        <v>-8100510.6207923004</v>
      </c>
      <c r="B6752">
        <v>-108389.53743125001</v>
      </c>
      <c r="C6752">
        <v>0.109664879739284</v>
      </c>
    </row>
    <row r="6753" spans="1:3" x14ac:dyDescent="0.25">
      <c r="A6753">
        <v>-8099576.14191538</v>
      </c>
      <c r="B6753">
        <v>-108389.53743125001</v>
      </c>
      <c r="C6753">
        <v>0.12625700235366799</v>
      </c>
    </row>
    <row r="6754" spans="1:3" x14ac:dyDescent="0.25">
      <c r="A6754">
        <v>-8098641.6630384596</v>
      </c>
      <c r="B6754">
        <v>-108389.53743125001</v>
      </c>
      <c r="C6754">
        <v>0.128210589289665</v>
      </c>
    </row>
    <row r="6755" spans="1:3" x14ac:dyDescent="0.25">
      <c r="A6755">
        <v>-8097707.1841615299</v>
      </c>
      <c r="B6755">
        <v>-108389.53743125001</v>
      </c>
      <c r="C6755">
        <v>0.14041854441165899</v>
      </c>
    </row>
    <row r="6756" spans="1:3" x14ac:dyDescent="0.25">
      <c r="A6756">
        <v>-8096772.7052846104</v>
      </c>
      <c r="B6756">
        <v>-108389.53743125001</v>
      </c>
      <c r="C6756">
        <v>0.15949848294258101</v>
      </c>
    </row>
    <row r="6757" spans="1:3" x14ac:dyDescent="0.25">
      <c r="A6757">
        <v>-8095838.22640769</v>
      </c>
      <c r="B6757">
        <v>-108389.53743125001</v>
      </c>
      <c r="C6757">
        <v>0.178238660097122</v>
      </c>
    </row>
    <row r="6758" spans="1:3" x14ac:dyDescent="0.25">
      <c r="A6758">
        <v>-8094903.7475307602</v>
      </c>
      <c r="B6758">
        <v>-108389.53743125001</v>
      </c>
      <c r="C6758">
        <v>0.19948881864547699</v>
      </c>
    </row>
    <row r="6759" spans="1:3" x14ac:dyDescent="0.25">
      <c r="A6759">
        <v>-8093969.2686538398</v>
      </c>
      <c r="B6759">
        <v>-108389.53743125001</v>
      </c>
      <c r="C6759">
        <v>0.220454201102256</v>
      </c>
    </row>
    <row r="6760" spans="1:3" x14ac:dyDescent="0.25">
      <c r="A6760">
        <v>-8093034.7897769203</v>
      </c>
      <c r="B6760">
        <v>-108389.53743125001</v>
      </c>
      <c r="C6760">
        <v>0.22481703758239699</v>
      </c>
    </row>
    <row r="6761" spans="1:3" x14ac:dyDescent="0.25">
      <c r="A6761">
        <v>-8092100.3108999897</v>
      </c>
      <c r="B6761">
        <v>-108389.53743125001</v>
      </c>
      <c r="C6761">
        <v>0.245094239711761</v>
      </c>
    </row>
    <row r="6762" spans="1:3" x14ac:dyDescent="0.25">
      <c r="A6762">
        <v>-8091165.8320230702</v>
      </c>
      <c r="B6762">
        <v>-108389.53743125001</v>
      </c>
      <c r="C6762">
        <v>0.25155863165855402</v>
      </c>
    </row>
    <row r="6763" spans="1:3" x14ac:dyDescent="0.25">
      <c r="A6763">
        <v>-8090231.3531461498</v>
      </c>
      <c r="B6763">
        <v>-108389.53743125001</v>
      </c>
      <c r="C6763">
        <v>0.26778024435043302</v>
      </c>
    </row>
    <row r="6764" spans="1:3" x14ac:dyDescent="0.25">
      <c r="A6764">
        <v>-8089296.8742692303</v>
      </c>
      <c r="B6764">
        <v>-108389.53743125001</v>
      </c>
      <c r="C6764">
        <v>0.27419018745422302</v>
      </c>
    </row>
    <row r="6765" spans="1:3" x14ac:dyDescent="0.25">
      <c r="A6765">
        <v>-8088362.3953922996</v>
      </c>
      <c r="B6765">
        <v>-108389.53743125001</v>
      </c>
      <c r="C6765">
        <v>0.28385108709335299</v>
      </c>
    </row>
    <row r="6766" spans="1:3" x14ac:dyDescent="0.25">
      <c r="A6766">
        <v>-8087427.9165153801</v>
      </c>
      <c r="B6766">
        <v>-108389.53743125001</v>
      </c>
      <c r="C6766">
        <v>0.29654958844184798</v>
      </c>
    </row>
    <row r="6767" spans="1:3" x14ac:dyDescent="0.25">
      <c r="A6767">
        <v>-8086493.4376384597</v>
      </c>
      <c r="B6767">
        <v>-108389.53743125001</v>
      </c>
      <c r="C6767">
        <v>0.308643579483032</v>
      </c>
    </row>
    <row r="6768" spans="1:3" x14ac:dyDescent="0.25">
      <c r="A6768">
        <v>-8085558.95876153</v>
      </c>
      <c r="B6768">
        <v>-108389.53743125001</v>
      </c>
      <c r="C6768">
        <v>0.32361909747123702</v>
      </c>
    </row>
    <row r="6769" spans="1:3" x14ac:dyDescent="0.25">
      <c r="A6769">
        <v>-8084624.4798846096</v>
      </c>
      <c r="B6769">
        <v>-108389.53743125001</v>
      </c>
      <c r="C6769">
        <v>0.33894997835159302</v>
      </c>
    </row>
    <row r="6770" spans="1:3" x14ac:dyDescent="0.25">
      <c r="A6770">
        <v>-8083690.0010076901</v>
      </c>
      <c r="B6770">
        <v>-108389.53743125001</v>
      </c>
      <c r="C6770">
        <v>0.35087376832961997</v>
      </c>
    </row>
    <row r="6771" spans="1:3" x14ac:dyDescent="0.25">
      <c r="A6771">
        <v>-8082755.5221307604</v>
      </c>
      <c r="B6771">
        <v>-108389.53743125001</v>
      </c>
      <c r="C6771">
        <v>0.36899799108505199</v>
      </c>
    </row>
    <row r="6772" spans="1:3" x14ac:dyDescent="0.25">
      <c r="A6772">
        <v>-8081821.0432538399</v>
      </c>
      <c r="B6772">
        <v>-108389.53743125001</v>
      </c>
      <c r="C6772">
        <v>0.38457226753234802</v>
      </c>
    </row>
    <row r="6773" spans="1:3" x14ac:dyDescent="0.25">
      <c r="A6773">
        <v>-8080886.5643769205</v>
      </c>
      <c r="B6773">
        <v>-108389.53743125001</v>
      </c>
      <c r="C6773">
        <v>0.40455010533332803</v>
      </c>
    </row>
    <row r="6774" spans="1:3" x14ac:dyDescent="0.25">
      <c r="A6774">
        <v>-8079952.0855</v>
      </c>
      <c r="B6774">
        <v>-108389.53743125001</v>
      </c>
      <c r="C6774">
        <v>0.419052064418792</v>
      </c>
    </row>
    <row r="6775" spans="1:3" x14ac:dyDescent="0.25">
      <c r="A6775">
        <v>-8079017.6066230703</v>
      </c>
      <c r="B6775">
        <v>-108389.53743125001</v>
      </c>
      <c r="C6775">
        <v>0.437911927700042</v>
      </c>
    </row>
    <row r="6776" spans="1:3" x14ac:dyDescent="0.25">
      <c r="A6776">
        <v>-8078083.1277461499</v>
      </c>
      <c r="B6776">
        <v>-108389.53743125001</v>
      </c>
      <c r="C6776">
        <v>0.43489751219749401</v>
      </c>
    </row>
    <row r="6777" spans="1:3" x14ac:dyDescent="0.25">
      <c r="A6777">
        <v>-8077148.6488692304</v>
      </c>
      <c r="B6777">
        <v>-108389.53743125001</v>
      </c>
      <c r="C6777">
        <v>0.44993948936462402</v>
      </c>
    </row>
    <row r="6778" spans="1:3" x14ac:dyDescent="0.25">
      <c r="A6778">
        <v>-8076214.1699922998</v>
      </c>
      <c r="B6778">
        <v>-108389.53743125001</v>
      </c>
      <c r="C6778">
        <v>0.466791450977325</v>
      </c>
    </row>
    <row r="6779" spans="1:3" x14ac:dyDescent="0.25">
      <c r="A6779">
        <v>-8075279.6911153803</v>
      </c>
      <c r="B6779">
        <v>-108389.53743125001</v>
      </c>
      <c r="C6779">
        <v>0.46636947989463801</v>
      </c>
    </row>
    <row r="6780" spans="1:3" x14ac:dyDescent="0.25">
      <c r="A6780">
        <v>-8074345.2122384598</v>
      </c>
      <c r="B6780">
        <v>-108389.53743125001</v>
      </c>
      <c r="C6780">
        <v>0.48342019319534302</v>
      </c>
    </row>
    <row r="6781" spans="1:3" x14ac:dyDescent="0.25">
      <c r="A6781">
        <v>-8073410.7333615301</v>
      </c>
      <c r="B6781">
        <v>-108389.53743125001</v>
      </c>
      <c r="C6781">
        <v>0</v>
      </c>
    </row>
    <row r="6782" spans="1:3" x14ac:dyDescent="0.25">
      <c r="A6782">
        <v>-8072476.2544846097</v>
      </c>
      <c r="B6782">
        <v>-108389.53743125001</v>
      </c>
      <c r="C6782">
        <v>0</v>
      </c>
    </row>
    <row r="6783" spans="1:3" x14ac:dyDescent="0.25">
      <c r="A6783">
        <v>-8071541.7756076902</v>
      </c>
      <c r="B6783">
        <v>-108389.53743125001</v>
      </c>
      <c r="C6783">
        <v>0</v>
      </c>
    </row>
    <row r="6784" spans="1:3" x14ac:dyDescent="0.25">
      <c r="A6784">
        <v>-8070607.2967307596</v>
      </c>
      <c r="B6784">
        <v>-108389.53743125001</v>
      </c>
      <c r="C6784">
        <v>0</v>
      </c>
    </row>
    <row r="6785" spans="1:3" x14ac:dyDescent="0.25">
      <c r="A6785">
        <v>-8069672.8178538401</v>
      </c>
      <c r="B6785">
        <v>-108389.53743125001</v>
      </c>
      <c r="C6785">
        <v>0</v>
      </c>
    </row>
    <row r="6786" spans="1:3" x14ac:dyDescent="0.25">
      <c r="A6786">
        <v>-8068738.3389769197</v>
      </c>
      <c r="B6786">
        <v>-108389.53743125001</v>
      </c>
      <c r="C6786">
        <v>0</v>
      </c>
    </row>
    <row r="6787" spans="1:3" x14ac:dyDescent="0.25">
      <c r="A6787">
        <v>-8067803.8601000002</v>
      </c>
      <c r="B6787">
        <v>-108389.53743125001</v>
      </c>
      <c r="C6787">
        <v>0</v>
      </c>
    </row>
    <row r="6788" spans="1:3" x14ac:dyDescent="0.25">
      <c r="A6788">
        <v>-8066869.3812230704</v>
      </c>
      <c r="B6788">
        <v>-108389.53743125001</v>
      </c>
      <c r="C6788">
        <v>0</v>
      </c>
    </row>
    <row r="6789" spans="1:3" x14ac:dyDescent="0.25">
      <c r="A6789">
        <v>-8065934.90234615</v>
      </c>
      <c r="B6789">
        <v>-108389.53743125001</v>
      </c>
      <c r="C6789">
        <v>0</v>
      </c>
    </row>
    <row r="6790" spans="1:3" x14ac:dyDescent="0.25">
      <c r="A6790">
        <v>-8065000.4234692296</v>
      </c>
      <c r="B6790">
        <v>-108389.53743125001</v>
      </c>
      <c r="C6790">
        <v>0</v>
      </c>
    </row>
    <row r="6791" spans="1:3" x14ac:dyDescent="0.25">
      <c r="A6791">
        <v>-8114527.8039461495</v>
      </c>
      <c r="B6791">
        <v>-109324.016308035</v>
      </c>
      <c r="C6791">
        <v>5.59108424931764E-3</v>
      </c>
    </row>
    <row r="6792" spans="1:3" x14ac:dyDescent="0.25">
      <c r="A6792">
        <v>-8113593.32506923</v>
      </c>
      <c r="B6792">
        <v>-109324.016308035</v>
      </c>
      <c r="C6792">
        <v>7.0149996317923E-3</v>
      </c>
    </row>
    <row r="6793" spans="1:3" x14ac:dyDescent="0.25">
      <c r="A6793">
        <v>-8112658.8461923003</v>
      </c>
      <c r="B6793">
        <v>-109324.016308035</v>
      </c>
      <c r="C6793">
        <v>9.4857541844248702E-3</v>
      </c>
    </row>
    <row r="6794" spans="1:3" x14ac:dyDescent="0.25">
      <c r="A6794">
        <v>-8111724.3673153799</v>
      </c>
      <c r="B6794">
        <v>-109324.016308035</v>
      </c>
      <c r="C6794">
        <v>1.17637934163212E-2</v>
      </c>
    </row>
    <row r="6795" spans="1:3" x14ac:dyDescent="0.25">
      <c r="A6795">
        <v>-8110789.8884384604</v>
      </c>
      <c r="B6795">
        <v>-109324.016308035</v>
      </c>
      <c r="C6795">
        <v>1.51690235361456E-2</v>
      </c>
    </row>
    <row r="6796" spans="1:3" x14ac:dyDescent="0.25">
      <c r="A6796">
        <v>-8109855.4095615298</v>
      </c>
      <c r="B6796">
        <v>-109324.016308035</v>
      </c>
      <c r="C6796">
        <v>1.9369870424270599E-2</v>
      </c>
    </row>
    <row r="6797" spans="1:3" x14ac:dyDescent="0.25">
      <c r="A6797">
        <v>-8108920.9306846103</v>
      </c>
      <c r="B6797">
        <v>-109324.016308035</v>
      </c>
      <c r="C6797">
        <v>2.3192739114165299E-2</v>
      </c>
    </row>
    <row r="6798" spans="1:3" x14ac:dyDescent="0.25">
      <c r="A6798">
        <v>-8107986.4518076899</v>
      </c>
      <c r="B6798">
        <v>-109324.016308035</v>
      </c>
      <c r="C6798">
        <v>2.6166137307882299E-2</v>
      </c>
    </row>
    <row r="6799" spans="1:3" x14ac:dyDescent="0.25">
      <c r="A6799">
        <v>-8107051.9729307601</v>
      </c>
      <c r="B6799">
        <v>-109324.016308035</v>
      </c>
      <c r="C6799">
        <v>3.3455736935138702E-2</v>
      </c>
    </row>
    <row r="6800" spans="1:3" x14ac:dyDescent="0.25">
      <c r="A6800">
        <v>-8106117.4940538397</v>
      </c>
      <c r="B6800">
        <v>-109324.016308035</v>
      </c>
      <c r="C6800">
        <v>4.5490663498639998E-2</v>
      </c>
    </row>
    <row r="6801" spans="1:3" x14ac:dyDescent="0.25">
      <c r="A6801">
        <v>-8105183.0151769202</v>
      </c>
      <c r="B6801">
        <v>-109324.016308035</v>
      </c>
      <c r="C6801">
        <v>5.4206348955631201E-2</v>
      </c>
    </row>
    <row r="6802" spans="1:3" x14ac:dyDescent="0.25">
      <c r="A6802">
        <v>-8104248.5362999896</v>
      </c>
      <c r="B6802">
        <v>-109324.016308035</v>
      </c>
      <c r="C6802">
        <v>6.3140541315078694E-2</v>
      </c>
    </row>
    <row r="6803" spans="1:3" x14ac:dyDescent="0.25">
      <c r="A6803">
        <v>-8103314.0574230701</v>
      </c>
      <c r="B6803">
        <v>-109324.016308035</v>
      </c>
      <c r="C6803">
        <v>7.6413281261920901E-2</v>
      </c>
    </row>
    <row r="6804" spans="1:3" x14ac:dyDescent="0.25">
      <c r="A6804">
        <v>-8102379.5785461497</v>
      </c>
      <c r="B6804">
        <v>-109324.016308035</v>
      </c>
      <c r="C6804">
        <v>8.6220853030681596E-2</v>
      </c>
    </row>
    <row r="6805" spans="1:3" x14ac:dyDescent="0.25">
      <c r="A6805">
        <v>-8101445.0996692302</v>
      </c>
      <c r="B6805">
        <v>-109324.016308035</v>
      </c>
      <c r="C6805">
        <v>9.8480001091956995E-2</v>
      </c>
    </row>
    <row r="6806" spans="1:3" x14ac:dyDescent="0.25">
      <c r="A6806">
        <v>-8100510.6207923004</v>
      </c>
      <c r="B6806">
        <v>-109324.016308035</v>
      </c>
      <c r="C6806">
        <v>0.113257981836795</v>
      </c>
    </row>
    <row r="6807" spans="1:3" x14ac:dyDescent="0.25">
      <c r="A6807">
        <v>-8099576.14191538</v>
      </c>
      <c r="B6807">
        <v>-109324.016308035</v>
      </c>
      <c r="C6807">
        <v>0.129484608769416</v>
      </c>
    </row>
    <row r="6808" spans="1:3" x14ac:dyDescent="0.25">
      <c r="A6808">
        <v>-8098641.6630384596</v>
      </c>
      <c r="B6808">
        <v>-109324.016308035</v>
      </c>
      <c r="C6808">
        <v>0.14024339616298601</v>
      </c>
    </row>
    <row r="6809" spans="1:3" x14ac:dyDescent="0.25">
      <c r="A6809">
        <v>-8097707.1841615299</v>
      </c>
      <c r="B6809">
        <v>-109324.016308035</v>
      </c>
      <c r="C6809">
        <v>0.161105021834373</v>
      </c>
    </row>
    <row r="6810" spans="1:3" x14ac:dyDescent="0.25">
      <c r="A6810">
        <v>-8096772.7052846104</v>
      </c>
      <c r="B6810">
        <v>-109324.016308035</v>
      </c>
      <c r="C6810">
        <v>0.179233327507972</v>
      </c>
    </row>
    <row r="6811" spans="1:3" x14ac:dyDescent="0.25">
      <c r="A6811">
        <v>-8095838.22640769</v>
      </c>
      <c r="B6811">
        <v>-109324.016308035</v>
      </c>
      <c r="C6811">
        <v>0.197430819272994</v>
      </c>
    </row>
    <row r="6812" spans="1:3" x14ac:dyDescent="0.25">
      <c r="A6812">
        <v>-8094903.7475307602</v>
      </c>
      <c r="B6812">
        <v>-109324.016308035</v>
      </c>
      <c r="C6812">
        <v>0.21859343349933599</v>
      </c>
    </row>
    <row r="6813" spans="1:3" x14ac:dyDescent="0.25">
      <c r="A6813">
        <v>-8093969.2686538398</v>
      </c>
      <c r="B6813">
        <v>-109324.016308035</v>
      </c>
      <c r="C6813">
        <v>0.222572222352027</v>
      </c>
    </row>
    <row r="6814" spans="1:3" x14ac:dyDescent="0.25">
      <c r="A6814">
        <v>-8093034.7897769203</v>
      </c>
      <c r="B6814">
        <v>-109324.016308035</v>
      </c>
      <c r="C6814">
        <v>0.24113993346691101</v>
      </c>
    </row>
    <row r="6815" spans="1:3" x14ac:dyDescent="0.25">
      <c r="A6815">
        <v>-8092100.3108999897</v>
      </c>
      <c r="B6815">
        <v>-109324.016308035</v>
      </c>
      <c r="C6815">
        <v>0.25834330916404702</v>
      </c>
    </row>
    <row r="6816" spans="1:3" x14ac:dyDescent="0.25">
      <c r="A6816">
        <v>-8091165.8320230702</v>
      </c>
      <c r="B6816">
        <v>-109324.016308035</v>
      </c>
      <c r="C6816">
        <v>0.28112918138504001</v>
      </c>
    </row>
    <row r="6817" spans="1:3" x14ac:dyDescent="0.25">
      <c r="A6817">
        <v>-8090231.3531461498</v>
      </c>
      <c r="B6817">
        <v>-109324.016308035</v>
      </c>
      <c r="C6817">
        <v>0.28658941388130099</v>
      </c>
    </row>
    <row r="6818" spans="1:3" x14ac:dyDescent="0.25">
      <c r="A6818">
        <v>-8089296.8742692303</v>
      </c>
      <c r="B6818">
        <v>-109324.016308035</v>
      </c>
      <c r="C6818">
        <v>0.29277694225311202</v>
      </c>
    </row>
    <row r="6819" spans="1:3" x14ac:dyDescent="0.25">
      <c r="A6819">
        <v>-8088362.3953922996</v>
      </c>
      <c r="B6819">
        <v>-109324.016308035</v>
      </c>
      <c r="C6819">
        <v>0.30211520195007302</v>
      </c>
    </row>
    <row r="6820" spans="1:3" x14ac:dyDescent="0.25">
      <c r="A6820">
        <v>-8087427.9165153801</v>
      </c>
      <c r="B6820">
        <v>-109324.016308035</v>
      </c>
      <c r="C6820">
        <v>0.31333971023559498</v>
      </c>
    </row>
    <row r="6821" spans="1:3" x14ac:dyDescent="0.25">
      <c r="A6821">
        <v>-8086493.4376384597</v>
      </c>
      <c r="B6821">
        <v>-109324.016308035</v>
      </c>
      <c r="C6821">
        <v>0.32462215423583901</v>
      </c>
    </row>
    <row r="6822" spans="1:3" x14ac:dyDescent="0.25">
      <c r="A6822">
        <v>-8085558.95876153</v>
      </c>
      <c r="B6822">
        <v>-109324.016308035</v>
      </c>
      <c r="C6822">
        <v>0.33609527349472001</v>
      </c>
    </row>
    <row r="6823" spans="1:3" x14ac:dyDescent="0.25">
      <c r="A6823">
        <v>-8084624.4798846096</v>
      </c>
      <c r="B6823">
        <v>-109324.016308035</v>
      </c>
      <c r="C6823">
        <v>0.35210284590721103</v>
      </c>
    </row>
    <row r="6824" spans="1:3" x14ac:dyDescent="0.25">
      <c r="A6824">
        <v>-8083690.0010076901</v>
      </c>
      <c r="B6824">
        <v>-109324.016308035</v>
      </c>
      <c r="C6824">
        <v>0.36949768662452598</v>
      </c>
    </row>
    <row r="6825" spans="1:3" x14ac:dyDescent="0.25">
      <c r="A6825">
        <v>-8082755.5221307604</v>
      </c>
      <c r="B6825">
        <v>-109324.016308035</v>
      </c>
      <c r="C6825">
        <v>0.36115765571594199</v>
      </c>
    </row>
    <row r="6826" spans="1:3" x14ac:dyDescent="0.25">
      <c r="A6826">
        <v>-8081821.0432538399</v>
      </c>
      <c r="B6826">
        <v>-109324.016308035</v>
      </c>
      <c r="C6826">
        <v>0.37226909399032498</v>
      </c>
    </row>
    <row r="6827" spans="1:3" x14ac:dyDescent="0.25">
      <c r="A6827">
        <v>-8080886.5643769205</v>
      </c>
      <c r="B6827">
        <v>-109324.016308035</v>
      </c>
      <c r="C6827">
        <v>0.386578649282455</v>
      </c>
    </row>
    <row r="6828" spans="1:3" x14ac:dyDescent="0.25">
      <c r="A6828">
        <v>-8079952.0855</v>
      </c>
      <c r="B6828">
        <v>-109324.016308035</v>
      </c>
      <c r="C6828">
        <v>0.40591272711753801</v>
      </c>
    </row>
    <row r="6829" spans="1:3" x14ac:dyDescent="0.25">
      <c r="A6829">
        <v>-8079017.6066230703</v>
      </c>
      <c r="B6829">
        <v>-109324.016308035</v>
      </c>
      <c r="C6829">
        <v>0.42059963941574002</v>
      </c>
    </row>
    <row r="6830" spans="1:3" x14ac:dyDescent="0.25">
      <c r="A6830">
        <v>-8078083.1277461499</v>
      </c>
      <c r="B6830">
        <v>-109324.016308035</v>
      </c>
      <c r="C6830">
        <v>0.43924060463905301</v>
      </c>
    </row>
    <row r="6831" spans="1:3" x14ac:dyDescent="0.25">
      <c r="A6831">
        <v>-8077148.6488692304</v>
      </c>
      <c r="B6831">
        <v>-109324.016308035</v>
      </c>
      <c r="C6831">
        <v>0.43575042486190702</v>
      </c>
    </row>
    <row r="6832" spans="1:3" x14ac:dyDescent="0.25">
      <c r="A6832">
        <v>-8076214.1699922998</v>
      </c>
      <c r="B6832">
        <v>-109324.016308035</v>
      </c>
      <c r="C6832">
        <v>0.450748890638351</v>
      </c>
    </row>
    <row r="6833" spans="1:3" x14ac:dyDescent="0.25">
      <c r="A6833">
        <v>-8075279.6911153803</v>
      </c>
      <c r="B6833">
        <v>-109324.016308035</v>
      </c>
      <c r="C6833">
        <v>0.44954299926757801</v>
      </c>
    </row>
    <row r="6834" spans="1:3" x14ac:dyDescent="0.25">
      <c r="A6834">
        <v>-8074345.2122384598</v>
      </c>
      <c r="B6834">
        <v>-109324.016308035</v>
      </c>
      <c r="C6834">
        <v>0.46463787555694502</v>
      </c>
    </row>
    <row r="6835" spans="1:3" x14ac:dyDescent="0.25">
      <c r="A6835">
        <v>-8073410.7333615301</v>
      </c>
      <c r="B6835">
        <v>-109324.016308035</v>
      </c>
      <c r="C6835">
        <v>0</v>
      </c>
    </row>
    <row r="6836" spans="1:3" x14ac:dyDescent="0.25">
      <c r="A6836">
        <v>-8072476.2544846097</v>
      </c>
      <c r="B6836">
        <v>-109324.016308035</v>
      </c>
      <c r="C6836">
        <v>0</v>
      </c>
    </row>
    <row r="6837" spans="1:3" x14ac:dyDescent="0.25">
      <c r="A6837">
        <v>-8071541.7756076902</v>
      </c>
      <c r="B6837">
        <v>-109324.016308035</v>
      </c>
      <c r="C6837">
        <v>0</v>
      </c>
    </row>
    <row r="6838" spans="1:3" x14ac:dyDescent="0.25">
      <c r="A6838">
        <v>-8070607.2967307596</v>
      </c>
      <c r="B6838">
        <v>-109324.016308035</v>
      </c>
      <c r="C6838">
        <v>0</v>
      </c>
    </row>
    <row r="6839" spans="1:3" x14ac:dyDescent="0.25">
      <c r="A6839">
        <v>-8069672.8178538401</v>
      </c>
      <c r="B6839">
        <v>-109324.016308035</v>
      </c>
      <c r="C6839">
        <v>0</v>
      </c>
    </row>
    <row r="6840" spans="1:3" x14ac:dyDescent="0.25">
      <c r="A6840">
        <v>-8068738.3389769197</v>
      </c>
      <c r="B6840">
        <v>-109324.016308035</v>
      </c>
      <c r="C6840">
        <v>0</v>
      </c>
    </row>
    <row r="6841" spans="1:3" x14ac:dyDescent="0.25">
      <c r="A6841">
        <v>-8067803.8601000002</v>
      </c>
      <c r="B6841">
        <v>-109324.016308035</v>
      </c>
      <c r="C6841">
        <v>0</v>
      </c>
    </row>
    <row r="6842" spans="1:3" x14ac:dyDescent="0.25">
      <c r="A6842">
        <v>-8066869.3812230704</v>
      </c>
      <c r="B6842">
        <v>-109324.016308035</v>
      </c>
      <c r="C6842">
        <v>0</v>
      </c>
    </row>
    <row r="6843" spans="1:3" x14ac:dyDescent="0.25">
      <c r="A6843">
        <v>-8065934.90234615</v>
      </c>
      <c r="B6843">
        <v>-109324.016308035</v>
      </c>
      <c r="C6843">
        <v>0</v>
      </c>
    </row>
    <row r="6844" spans="1:3" x14ac:dyDescent="0.25">
      <c r="A6844">
        <v>-8115462.28282307</v>
      </c>
      <c r="B6844">
        <v>-110258.495184821</v>
      </c>
      <c r="C6844">
        <v>5.2012056112289403E-3</v>
      </c>
    </row>
    <row r="6845" spans="1:3" x14ac:dyDescent="0.25">
      <c r="A6845">
        <v>-8114527.8039461495</v>
      </c>
      <c r="B6845">
        <v>-110258.495184821</v>
      </c>
      <c r="C6845">
        <v>7.3088421486318103E-3</v>
      </c>
    </row>
    <row r="6846" spans="1:3" x14ac:dyDescent="0.25">
      <c r="A6846">
        <v>-8113593.32506923</v>
      </c>
      <c r="B6846">
        <v>-110258.495184821</v>
      </c>
      <c r="C6846">
        <v>8.7704695761203696E-3</v>
      </c>
    </row>
    <row r="6847" spans="1:3" x14ac:dyDescent="0.25">
      <c r="A6847">
        <v>-8112658.8461923003</v>
      </c>
      <c r="B6847">
        <v>-110258.495184821</v>
      </c>
      <c r="C6847">
        <v>1.20171001181006E-2</v>
      </c>
    </row>
    <row r="6848" spans="1:3" x14ac:dyDescent="0.25">
      <c r="A6848">
        <v>-8111724.3673153799</v>
      </c>
      <c r="B6848">
        <v>-110258.495184821</v>
      </c>
      <c r="C6848">
        <v>1.51220150291919E-2</v>
      </c>
    </row>
    <row r="6849" spans="1:3" x14ac:dyDescent="0.25">
      <c r="A6849">
        <v>-8110789.8884384604</v>
      </c>
      <c r="B6849">
        <v>-110258.495184821</v>
      </c>
      <c r="C6849">
        <v>1.8618162721395399E-2</v>
      </c>
    </row>
    <row r="6850" spans="1:3" x14ac:dyDescent="0.25">
      <c r="A6850">
        <v>-8109855.4095615298</v>
      </c>
      <c r="B6850">
        <v>-110258.495184821</v>
      </c>
      <c r="C6850">
        <v>2.2995175793766899E-2</v>
      </c>
    </row>
    <row r="6851" spans="1:3" x14ac:dyDescent="0.25">
      <c r="A6851">
        <v>-8108920.9306846103</v>
      </c>
      <c r="B6851">
        <v>-110258.495184821</v>
      </c>
      <c r="C6851">
        <v>2.8265265747904701E-2</v>
      </c>
    </row>
    <row r="6852" spans="1:3" x14ac:dyDescent="0.25">
      <c r="A6852">
        <v>-8107986.4518076899</v>
      </c>
      <c r="B6852">
        <v>-110258.495184821</v>
      </c>
      <c r="C6852">
        <v>3.5743109881877802E-2</v>
      </c>
    </row>
    <row r="6853" spans="1:3" x14ac:dyDescent="0.25">
      <c r="A6853">
        <v>-8107051.9729307601</v>
      </c>
      <c r="B6853">
        <v>-110258.495184821</v>
      </c>
      <c r="C6853">
        <v>4.3179195374250398E-2</v>
      </c>
    </row>
    <row r="6854" spans="1:3" x14ac:dyDescent="0.25">
      <c r="A6854">
        <v>-8106117.4940538397</v>
      </c>
      <c r="B6854">
        <v>-110258.495184821</v>
      </c>
      <c r="C6854">
        <v>5.09349480271339E-2</v>
      </c>
    </row>
    <row r="6855" spans="1:3" x14ac:dyDescent="0.25">
      <c r="A6855">
        <v>-8105183.0151769202</v>
      </c>
      <c r="B6855">
        <v>-110258.495184821</v>
      </c>
      <c r="C6855">
        <v>5.8545928448438603E-2</v>
      </c>
    </row>
    <row r="6856" spans="1:3" x14ac:dyDescent="0.25">
      <c r="A6856">
        <v>-8104248.5362999896</v>
      </c>
      <c r="B6856">
        <v>-110258.495184821</v>
      </c>
      <c r="C6856">
        <v>6.8628616631030995E-2</v>
      </c>
    </row>
    <row r="6857" spans="1:3" x14ac:dyDescent="0.25">
      <c r="A6857">
        <v>-8103314.0574230701</v>
      </c>
      <c r="B6857">
        <v>-110258.495184821</v>
      </c>
      <c r="C6857">
        <v>7.9676091670989893E-2</v>
      </c>
    </row>
    <row r="6858" spans="1:3" x14ac:dyDescent="0.25">
      <c r="A6858">
        <v>-8102379.5785461497</v>
      </c>
      <c r="B6858">
        <v>-110258.495184821</v>
      </c>
      <c r="C6858">
        <v>9.1458067297935403E-2</v>
      </c>
    </row>
    <row r="6859" spans="1:3" x14ac:dyDescent="0.25">
      <c r="A6859">
        <v>-8101445.0996692302</v>
      </c>
      <c r="B6859">
        <v>-110258.495184821</v>
      </c>
      <c r="C6859">
        <v>0.10210157185792899</v>
      </c>
    </row>
    <row r="6860" spans="1:3" x14ac:dyDescent="0.25">
      <c r="A6860">
        <v>-8100510.6207923004</v>
      </c>
      <c r="B6860">
        <v>-110258.495184821</v>
      </c>
      <c r="C6860">
        <v>0.119077399373054</v>
      </c>
    </row>
    <row r="6861" spans="1:3" x14ac:dyDescent="0.25">
      <c r="A6861">
        <v>-8099576.14191538</v>
      </c>
      <c r="B6861">
        <v>-110258.495184821</v>
      </c>
      <c r="C6861">
        <v>0.134729444980621</v>
      </c>
    </row>
    <row r="6862" spans="1:3" x14ac:dyDescent="0.25">
      <c r="A6862">
        <v>-8098641.6630384596</v>
      </c>
      <c r="B6862">
        <v>-110258.495184821</v>
      </c>
      <c r="C6862">
        <v>0.162294462323188</v>
      </c>
    </row>
    <row r="6863" spans="1:3" x14ac:dyDescent="0.25">
      <c r="A6863">
        <v>-8097707.1841615299</v>
      </c>
      <c r="B6863">
        <v>-110258.495184821</v>
      </c>
      <c r="C6863">
        <v>0.17983072996139499</v>
      </c>
    </row>
    <row r="6864" spans="1:3" x14ac:dyDescent="0.25">
      <c r="A6864">
        <v>-8096772.7052846104</v>
      </c>
      <c r="B6864">
        <v>-110258.495184821</v>
      </c>
      <c r="C6864">
        <v>0.19777520000934601</v>
      </c>
    </row>
    <row r="6865" spans="1:3" x14ac:dyDescent="0.25">
      <c r="A6865">
        <v>-8095838.22640769</v>
      </c>
      <c r="B6865">
        <v>-110258.495184821</v>
      </c>
      <c r="C6865">
        <v>0.198893532156944</v>
      </c>
    </row>
    <row r="6866" spans="1:3" x14ac:dyDescent="0.25">
      <c r="A6866">
        <v>-8094903.7475307602</v>
      </c>
      <c r="B6866">
        <v>-110258.495184821</v>
      </c>
      <c r="C6866">
        <v>0.21883510053157801</v>
      </c>
    </row>
    <row r="6867" spans="1:3" x14ac:dyDescent="0.25">
      <c r="A6867">
        <v>-8093969.2686538398</v>
      </c>
      <c r="B6867">
        <v>-110258.495184821</v>
      </c>
      <c r="C6867">
        <v>0.237388014793395</v>
      </c>
    </row>
    <row r="6868" spans="1:3" x14ac:dyDescent="0.25">
      <c r="A6868">
        <v>-8093034.7897769203</v>
      </c>
      <c r="B6868">
        <v>-110258.495184821</v>
      </c>
      <c r="C6868">
        <v>0.25249704718589699</v>
      </c>
    </row>
    <row r="6869" spans="1:3" x14ac:dyDescent="0.25">
      <c r="A6869">
        <v>-8092100.3108999897</v>
      </c>
      <c r="B6869">
        <v>-110258.495184821</v>
      </c>
      <c r="C6869">
        <v>0.274533420801162</v>
      </c>
    </row>
    <row r="6870" spans="1:3" x14ac:dyDescent="0.25">
      <c r="A6870">
        <v>-8091165.8320230702</v>
      </c>
      <c r="B6870">
        <v>-110258.495184821</v>
      </c>
      <c r="C6870">
        <v>0.28209033608436501</v>
      </c>
    </row>
    <row r="6871" spans="1:3" x14ac:dyDescent="0.25">
      <c r="A6871">
        <v>-8090231.3531461498</v>
      </c>
      <c r="B6871">
        <v>-110258.495184821</v>
      </c>
      <c r="C6871">
        <v>0.30034726858138999</v>
      </c>
    </row>
    <row r="6872" spans="1:3" x14ac:dyDescent="0.25">
      <c r="A6872">
        <v>-8089296.8742692303</v>
      </c>
      <c r="B6872">
        <v>-110258.495184821</v>
      </c>
      <c r="C6872">
        <v>0.30606320500373801</v>
      </c>
    </row>
    <row r="6873" spans="1:3" x14ac:dyDescent="0.25">
      <c r="A6873">
        <v>-8088362.3953922996</v>
      </c>
      <c r="B6873">
        <v>-110258.495184821</v>
      </c>
      <c r="C6873">
        <v>0.314324051141738</v>
      </c>
    </row>
    <row r="6874" spans="1:3" x14ac:dyDescent="0.25">
      <c r="A6874">
        <v>-8087427.9165153801</v>
      </c>
      <c r="B6874">
        <v>-110258.495184821</v>
      </c>
      <c r="C6874">
        <v>0.32333543896675099</v>
      </c>
    </row>
    <row r="6875" spans="1:3" x14ac:dyDescent="0.25">
      <c r="A6875">
        <v>-8086493.4376384597</v>
      </c>
      <c r="B6875">
        <v>-110258.495184821</v>
      </c>
      <c r="C6875">
        <v>0.32505962252616799</v>
      </c>
    </row>
    <row r="6876" spans="1:3" x14ac:dyDescent="0.25">
      <c r="A6876">
        <v>-8085558.95876153</v>
      </c>
      <c r="B6876">
        <v>-110258.495184821</v>
      </c>
      <c r="C6876">
        <v>0.33558022975921598</v>
      </c>
    </row>
    <row r="6877" spans="1:3" x14ac:dyDescent="0.25">
      <c r="A6877">
        <v>-8084624.4798846096</v>
      </c>
      <c r="B6877">
        <v>-110258.495184821</v>
      </c>
      <c r="C6877">
        <v>0.347847759723663</v>
      </c>
    </row>
    <row r="6878" spans="1:3" x14ac:dyDescent="0.25">
      <c r="A6878">
        <v>-8083690.0010076901</v>
      </c>
      <c r="B6878">
        <v>-110258.495184821</v>
      </c>
      <c r="C6878">
        <v>0.35582831501960699</v>
      </c>
    </row>
    <row r="6879" spans="1:3" x14ac:dyDescent="0.25">
      <c r="A6879">
        <v>-8082755.5221307604</v>
      </c>
      <c r="B6879">
        <v>-110258.495184821</v>
      </c>
      <c r="C6879">
        <v>0.37157279253005898</v>
      </c>
    </row>
    <row r="6880" spans="1:3" x14ac:dyDescent="0.25">
      <c r="A6880">
        <v>-8081821.0432538399</v>
      </c>
      <c r="B6880">
        <v>-110258.495184821</v>
      </c>
      <c r="C6880">
        <v>0.37942293286323497</v>
      </c>
    </row>
    <row r="6881" spans="1:3" x14ac:dyDescent="0.25">
      <c r="A6881">
        <v>-8080886.5643769205</v>
      </c>
      <c r="B6881">
        <v>-110258.495184821</v>
      </c>
      <c r="C6881">
        <v>0.39384853839874201</v>
      </c>
    </row>
    <row r="6882" spans="1:3" x14ac:dyDescent="0.25">
      <c r="A6882">
        <v>-8079952.0855</v>
      </c>
      <c r="B6882">
        <v>-110258.495184821</v>
      </c>
      <c r="C6882">
        <v>0.38754200935363697</v>
      </c>
    </row>
    <row r="6883" spans="1:3" x14ac:dyDescent="0.25">
      <c r="A6883">
        <v>-8079017.6066230703</v>
      </c>
      <c r="B6883">
        <v>-110258.495184821</v>
      </c>
      <c r="C6883">
        <v>0.40134945511817899</v>
      </c>
    </row>
    <row r="6884" spans="1:3" x14ac:dyDescent="0.25">
      <c r="A6884">
        <v>-8078083.1277461499</v>
      </c>
      <c r="B6884">
        <v>-110258.495184821</v>
      </c>
      <c r="C6884">
        <v>0.42174258828163103</v>
      </c>
    </row>
    <row r="6885" spans="1:3" x14ac:dyDescent="0.25">
      <c r="A6885">
        <v>-8077148.6488692304</v>
      </c>
      <c r="B6885">
        <v>-110258.495184821</v>
      </c>
      <c r="C6885">
        <v>0.41728669404983498</v>
      </c>
    </row>
    <row r="6886" spans="1:3" x14ac:dyDescent="0.25">
      <c r="A6886">
        <v>-8076214.1699922998</v>
      </c>
      <c r="B6886">
        <v>-110258.495184821</v>
      </c>
      <c r="C6886">
        <v>0.43629407882690402</v>
      </c>
    </row>
    <row r="6887" spans="1:3" x14ac:dyDescent="0.25">
      <c r="A6887">
        <v>-8075279.6911153803</v>
      </c>
      <c r="B6887">
        <v>-110258.495184821</v>
      </c>
      <c r="C6887">
        <v>0.43049678206443698</v>
      </c>
    </row>
    <row r="6888" spans="1:3" x14ac:dyDescent="0.25">
      <c r="A6888">
        <v>-8074345.2122384598</v>
      </c>
      <c r="B6888">
        <v>-110258.495184821</v>
      </c>
      <c r="C6888">
        <v>0</v>
      </c>
    </row>
    <row r="6889" spans="1:3" x14ac:dyDescent="0.25">
      <c r="A6889">
        <v>-8073410.7333615301</v>
      </c>
      <c r="B6889">
        <v>-110258.495184821</v>
      </c>
      <c r="C6889">
        <v>0</v>
      </c>
    </row>
    <row r="6890" spans="1:3" x14ac:dyDescent="0.25">
      <c r="A6890">
        <v>-8072476.2544846097</v>
      </c>
      <c r="B6890">
        <v>-110258.495184821</v>
      </c>
      <c r="C6890">
        <v>0</v>
      </c>
    </row>
    <row r="6891" spans="1:3" x14ac:dyDescent="0.25">
      <c r="A6891">
        <v>-8071541.7756076902</v>
      </c>
      <c r="B6891">
        <v>-110258.495184821</v>
      </c>
      <c r="C6891">
        <v>0</v>
      </c>
    </row>
    <row r="6892" spans="1:3" x14ac:dyDescent="0.25">
      <c r="A6892">
        <v>-8070607.2967307596</v>
      </c>
      <c r="B6892">
        <v>-110258.495184821</v>
      </c>
      <c r="C6892">
        <v>0</v>
      </c>
    </row>
    <row r="6893" spans="1:3" x14ac:dyDescent="0.25">
      <c r="A6893">
        <v>-8069672.8178538401</v>
      </c>
      <c r="B6893">
        <v>-110258.495184821</v>
      </c>
      <c r="C6893">
        <v>0</v>
      </c>
    </row>
    <row r="6894" spans="1:3" x14ac:dyDescent="0.25">
      <c r="A6894">
        <v>-8068738.3389769197</v>
      </c>
      <c r="B6894">
        <v>-110258.495184821</v>
      </c>
      <c r="C6894">
        <v>0</v>
      </c>
    </row>
    <row r="6895" spans="1:3" x14ac:dyDescent="0.25">
      <c r="A6895">
        <v>-8067803.8601000002</v>
      </c>
      <c r="B6895">
        <v>-110258.495184821</v>
      </c>
      <c r="C6895">
        <v>0</v>
      </c>
    </row>
    <row r="6896" spans="1:3" x14ac:dyDescent="0.25">
      <c r="A6896">
        <v>-8066869.3812230704</v>
      </c>
      <c r="B6896">
        <v>-110258.495184821</v>
      </c>
      <c r="C6896">
        <v>0</v>
      </c>
    </row>
    <row r="6897" spans="1:3" x14ac:dyDescent="0.25">
      <c r="A6897">
        <v>-8065934.90234615</v>
      </c>
      <c r="B6897">
        <v>-110258.495184821</v>
      </c>
      <c r="C6897">
        <v>0</v>
      </c>
    </row>
    <row r="6898" spans="1:3" x14ac:dyDescent="0.25">
      <c r="A6898">
        <v>-8116396.7616999904</v>
      </c>
      <c r="B6898">
        <v>-111192.974061607</v>
      </c>
      <c r="C6898">
        <v>4.9638808704912602E-3</v>
      </c>
    </row>
    <row r="6899" spans="1:3" x14ac:dyDescent="0.25">
      <c r="A6899">
        <v>-8115462.28282307</v>
      </c>
      <c r="B6899">
        <v>-111192.974061607</v>
      </c>
      <c r="C6899">
        <v>6.4866659231483902E-3</v>
      </c>
    </row>
    <row r="6900" spans="1:3" x14ac:dyDescent="0.25">
      <c r="A6900">
        <v>-8114527.8039461495</v>
      </c>
      <c r="B6900">
        <v>-111192.974061607</v>
      </c>
      <c r="C6900">
        <v>9.4434525817632606E-3</v>
      </c>
    </row>
    <row r="6901" spans="1:3" x14ac:dyDescent="0.25">
      <c r="A6901">
        <v>-8113593.32506923</v>
      </c>
      <c r="B6901">
        <v>-111192.974061607</v>
      </c>
      <c r="C6901">
        <v>1.1399231851100901E-2</v>
      </c>
    </row>
    <row r="6902" spans="1:3" x14ac:dyDescent="0.25">
      <c r="A6902">
        <v>-8112658.8461923003</v>
      </c>
      <c r="B6902">
        <v>-111192.974061607</v>
      </c>
      <c r="C6902">
        <v>1.5010604634881001E-2</v>
      </c>
    </row>
    <row r="6903" spans="1:3" x14ac:dyDescent="0.25">
      <c r="A6903">
        <v>-8111724.3673153799</v>
      </c>
      <c r="B6903">
        <v>-111192.974061607</v>
      </c>
      <c r="C6903">
        <v>1.8816567957401199E-2</v>
      </c>
    </row>
    <row r="6904" spans="1:3" x14ac:dyDescent="0.25">
      <c r="A6904">
        <v>-8110789.8884384604</v>
      </c>
      <c r="B6904">
        <v>-111192.974061607</v>
      </c>
      <c r="C6904">
        <v>2.4276582524180398E-2</v>
      </c>
    </row>
    <row r="6905" spans="1:3" x14ac:dyDescent="0.25">
      <c r="A6905">
        <v>-8109855.4095615298</v>
      </c>
      <c r="B6905">
        <v>-111192.974061607</v>
      </c>
      <c r="C6905">
        <v>2.82342415302991E-2</v>
      </c>
    </row>
    <row r="6906" spans="1:3" x14ac:dyDescent="0.25">
      <c r="A6906">
        <v>-8108920.9306846103</v>
      </c>
      <c r="B6906">
        <v>-111192.974061607</v>
      </c>
      <c r="C6906">
        <v>3.3424749970435999E-2</v>
      </c>
    </row>
    <row r="6907" spans="1:3" x14ac:dyDescent="0.25">
      <c r="A6907">
        <v>-8107986.4518076899</v>
      </c>
      <c r="B6907">
        <v>-111192.974061607</v>
      </c>
      <c r="C6907">
        <v>4.2154561728238997E-2</v>
      </c>
    </row>
    <row r="6908" spans="1:3" x14ac:dyDescent="0.25">
      <c r="A6908">
        <v>-8107051.9729307601</v>
      </c>
      <c r="B6908">
        <v>-111192.974061607</v>
      </c>
      <c r="C6908">
        <v>4.9193564802408198E-2</v>
      </c>
    </row>
    <row r="6909" spans="1:3" x14ac:dyDescent="0.25">
      <c r="A6909">
        <v>-8106117.4940538397</v>
      </c>
      <c r="B6909">
        <v>-111192.974061607</v>
      </c>
      <c r="C6909">
        <v>5.56243658065795E-2</v>
      </c>
    </row>
    <row r="6910" spans="1:3" x14ac:dyDescent="0.25">
      <c r="A6910">
        <v>-8105183.0151769202</v>
      </c>
      <c r="B6910">
        <v>-111192.974061607</v>
      </c>
      <c r="C6910">
        <v>6.4586021006107303E-2</v>
      </c>
    </row>
    <row r="6911" spans="1:3" x14ac:dyDescent="0.25">
      <c r="A6911">
        <v>-8104248.5362999896</v>
      </c>
      <c r="B6911">
        <v>-111192.974061607</v>
      </c>
      <c r="C6911">
        <v>7.3221296072006198E-2</v>
      </c>
    </row>
    <row r="6912" spans="1:3" x14ac:dyDescent="0.25">
      <c r="A6912">
        <v>-8103314.0574230701</v>
      </c>
      <c r="B6912">
        <v>-111192.974061607</v>
      </c>
      <c r="C6912">
        <v>8.5102207958698203E-2</v>
      </c>
    </row>
    <row r="6913" spans="1:3" x14ac:dyDescent="0.25">
      <c r="A6913">
        <v>-8102379.5785461497</v>
      </c>
      <c r="B6913">
        <v>-111192.974061607</v>
      </c>
      <c r="C6913">
        <v>9.7201079130172702E-2</v>
      </c>
    </row>
    <row r="6914" spans="1:3" x14ac:dyDescent="0.25">
      <c r="A6914">
        <v>-8101445.0996692302</v>
      </c>
      <c r="B6914">
        <v>-111192.974061607</v>
      </c>
      <c r="C6914">
        <v>0.120499320328235</v>
      </c>
    </row>
    <row r="6915" spans="1:3" x14ac:dyDescent="0.25">
      <c r="A6915">
        <v>-8100510.6207923004</v>
      </c>
      <c r="B6915">
        <v>-111192.974061607</v>
      </c>
      <c r="C6915">
        <v>0.13741147518157901</v>
      </c>
    </row>
    <row r="6916" spans="1:3" x14ac:dyDescent="0.25">
      <c r="A6916">
        <v>-8099576.14191538</v>
      </c>
      <c r="B6916">
        <v>-111192.974061607</v>
      </c>
      <c r="C6916">
        <v>0.14837235212326</v>
      </c>
    </row>
    <row r="6917" spans="1:3" x14ac:dyDescent="0.25">
      <c r="A6917">
        <v>-8098641.6630384596</v>
      </c>
      <c r="B6917">
        <v>-111192.974061607</v>
      </c>
      <c r="C6917">
        <v>0.165863752365112</v>
      </c>
    </row>
    <row r="6918" spans="1:3" x14ac:dyDescent="0.25">
      <c r="A6918">
        <v>-8097707.1841615299</v>
      </c>
      <c r="B6918">
        <v>-111192.974061607</v>
      </c>
      <c r="C6918">
        <v>0.18235349655151301</v>
      </c>
    </row>
    <row r="6919" spans="1:3" x14ac:dyDescent="0.25">
      <c r="A6919">
        <v>-8096772.7052846104</v>
      </c>
      <c r="B6919">
        <v>-111192.974061607</v>
      </c>
      <c r="C6919">
        <v>0.19996604323387099</v>
      </c>
    </row>
    <row r="6920" spans="1:3" x14ac:dyDescent="0.25">
      <c r="A6920">
        <v>-8095838.22640769</v>
      </c>
      <c r="B6920">
        <v>-111192.974061607</v>
      </c>
      <c r="C6920">
        <v>0.21816685795783899</v>
      </c>
    </row>
    <row r="6921" spans="1:3" x14ac:dyDescent="0.25">
      <c r="A6921">
        <v>-8094903.7475307602</v>
      </c>
      <c r="B6921">
        <v>-111192.974061607</v>
      </c>
      <c r="C6921">
        <v>0.236121401190757</v>
      </c>
    </row>
    <row r="6922" spans="1:3" x14ac:dyDescent="0.25">
      <c r="A6922">
        <v>-8093969.2686538398</v>
      </c>
      <c r="B6922">
        <v>-111192.974061607</v>
      </c>
      <c r="C6922">
        <v>0.251477420330047</v>
      </c>
    </row>
    <row r="6923" spans="1:3" x14ac:dyDescent="0.25">
      <c r="A6923">
        <v>-8093034.7897769203</v>
      </c>
      <c r="B6923">
        <v>-111192.974061607</v>
      </c>
      <c r="C6923">
        <v>0.27416363358497597</v>
      </c>
    </row>
    <row r="6924" spans="1:3" x14ac:dyDescent="0.25">
      <c r="A6924">
        <v>-8092100.3108999897</v>
      </c>
      <c r="B6924">
        <v>-111192.974061607</v>
      </c>
      <c r="C6924">
        <v>0.27768296003341603</v>
      </c>
    </row>
    <row r="6925" spans="1:3" x14ac:dyDescent="0.25">
      <c r="A6925">
        <v>-8091165.8320230702</v>
      </c>
      <c r="B6925">
        <v>-111192.974061607</v>
      </c>
      <c r="C6925">
        <v>0.29207584261894198</v>
      </c>
    </row>
    <row r="6926" spans="1:3" x14ac:dyDescent="0.25">
      <c r="A6926">
        <v>-8090231.3531461498</v>
      </c>
      <c r="B6926">
        <v>-111192.974061607</v>
      </c>
      <c r="C6926">
        <v>0.30698353052139199</v>
      </c>
    </row>
    <row r="6927" spans="1:3" x14ac:dyDescent="0.25">
      <c r="A6927">
        <v>-8089296.8742692303</v>
      </c>
      <c r="B6927">
        <v>-111192.974061607</v>
      </c>
      <c r="C6927">
        <v>0.31257721781730602</v>
      </c>
    </row>
    <row r="6928" spans="1:3" x14ac:dyDescent="0.25">
      <c r="A6928">
        <v>-8088362.3953922996</v>
      </c>
      <c r="B6928">
        <v>-111192.974061607</v>
      </c>
      <c r="C6928">
        <v>0.31797111034393299</v>
      </c>
    </row>
    <row r="6929" spans="1:3" x14ac:dyDescent="0.25">
      <c r="A6929">
        <v>-8087427.9165153801</v>
      </c>
      <c r="B6929">
        <v>-111192.974061607</v>
      </c>
      <c r="C6929">
        <v>0.32570379972457802</v>
      </c>
    </row>
    <row r="6930" spans="1:3" x14ac:dyDescent="0.25">
      <c r="A6930">
        <v>-8086493.4376384597</v>
      </c>
      <c r="B6930">
        <v>-111192.974061607</v>
      </c>
      <c r="C6930">
        <v>0.33596560359001099</v>
      </c>
    </row>
    <row r="6931" spans="1:3" x14ac:dyDescent="0.25">
      <c r="A6931">
        <v>-8085558.95876153</v>
      </c>
      <c r="B6931">
        <v>-111192.974061607</v>
      </c>
      <c r="C6931">
        <v>0.34533849358558599</v>
      </c>
    </row>
    <row r="6932" spans="1:3" x14ac:dyDescent="0.25">
      <c r="A6932">
        <v>-8084624.4798846096</v>
      </c>
      <c r="B6932">
        <v>-111192.974061607</v>
      </c>
      <c r="C6932">
        <v>0.35744869709014798</v>
      </c>
    </row>
    <row r="6933" spans="1:3" x14ac:dyDescent="0.25">
      <c r="A6933">
        <v>-8083690.0010076901</v>
      </c>
      <c r="B6933">
        <v>-111192.974061607</v>
      </c>
      <c r="C6933">
        <v>0.350165575742721</v>
      </c>
    </row>
    <row r="6934" spans="1:3" x14ac:dyDescent="0.25">
      <c r="A6934">
        <v>-8082755.5221307604</v>
      </c>
      <c r="B6934">
        <v>-111192.974061607</v>
      </c>
      <c r="C6934">
        <v>0.35741794109344399</v>
      </c>
    </row>
    <row r="6935" spans="1:3" x14ac:dyDescent="0.25">
      <c r="A6935">
        <v>-8081821.0432538399</v>
      </c>
      <c r="B6935">
        <v>-111192.974061607</v>
      </c>
      <c r="C6935">
        <v>0.37415784597396801</v>
      </c>
    </row>
    <row r="6936" spans="1:3" x14ac:dyDescent="0.25">
      <c r="A6936">
        <v>-8080886.5643769205</v>
      </c>
      <c r="B6936">
        <v>-111192.974061607</v>
      </c>
      <c r="C6936">
        <v>0.380994021892547</v>
      </c>
    </row>
    <row r="6937" spans="1:3" x14ac:dyDescent="0.25">
      <c r="A6937">
        <v>-8079952.0855</v>
      </c>
      <c r="B6937">
        <v>-111192.974061607</v>
      </c>
      <c r="C6937">
        <v>0.39513152837753202</v>
      </c>
    </row>
    <row r="6938" spans="1:3" x14ac:dyDescent="0.25">
      <c r="A6938">
        <v>-8079017.6066230703</v>
      </c>
      <c r="B6938">
        <v>-111192.974061607</v>
      </c>
      <c r="C6938">
        <v>0.38890928030013999</v>
      </c>
    </row>
    <row r="6939" spans="1:3" x14ac:dyDescent="0.25">
      <c r="A6939">
        <v>-8078083.1277461499</v>
      </c>
      <c r="B6939">
        <v>-111192.974061607</v>
      </c>
      <c r="C6939">
        <v>0.40265843272209101</v>
      </c>
    </row>
    <row r="6940" spans="1:3" x14ac:dyDescent="0.25">
      <c r="A6940">
        <v>-8077148.6488692304</v>
      </c>
      <c r="B6940">
        <v>-111192.974061607</v>
      </c>
      <c r="C6940">
        <v>0.39771169424057001</v>
      </c>
    </row>
    <row r="6941" spans="1:3" x14ac:dyDescent="0.25">
      <c r="A6941">
        <v>-8076214.1699922998</v>
      </c>
      <c r="B6941">
        <v>-111192.974061607</v>
      </c>
      <c r="C6941">
        <v>0.41406607627868602</v>
      </c>
    </row>
    <row r="6942" spans="1:3" x14ac:dyDescent="0.25">
      <c r="A6942">
        <v>-8075279.6911153803</v>
      </c>
      <c r="B6942">
        <v>-111192.974061607</v>
      </c>
      <c r="C6942">
        <v>0.40908807516098</v>
      </c>
    </row>
    <row r="6943" spans="1:3" x14ac:dyDescent="0.25">
      <c r="A6943">
        <v>-8074345.2122384598</v>
      </c>
      <c r="B6943">
        <v>-111192.974061607</v>
      </c>
      <c r="C6943">
        <v>0</v>
      </c>
    </row>
    <row r="6944" spans="1:3" x14ac:dyDescent="0.25">
      <c r="A6944">
        <v>-8073410.7333615301</v>
      </c>
      <c r="B6944">
        <v>-111192.974061607</v>
      </c>
      <c r="C6944">
        <v>0</v>
      </c>
    </row>
    <row r="6945" spans="1:3" x14ac:dyDescent="0.25">
      <c r="A6945">
        <v>-8072476.2544846097</v>
      </c>
      <c r="B6945">
        <v>-111192.974061607</v>
      </c>
      <c r="C6945">
        <v>0</v>
      </c>
    </row>
    <row r="6946" spans="1:3" x14ac:dyDescent="0.25">
      <c r="A6946">
        <v>-8071541.7756076902</v>
      </c>
      <c r="B6946">
        <v>-111192.974061607</v>
      </c>
      <c r="C6946">
        <v>0</v>
      </c>
    </row>
    <row r="6947" spans="1:3" x14ac:dyDescent="0.25">
      <c r="A6947">
        <v>-8070607.2967307596</v>
      </c>
      <c r="B6947">
        <v>-111192.974061607</v>
      </c>
      <c r="C6947">
        <v>0</v>
      </c>
    </row>
    <row r="6948" spans="1:3" x14ac:dyDescent="0.25">
      <c r="A6948">
        <v>-8069672.8178538401</v>
      </c>
      <c r="B6948">
        <v>-111192.974061607</v>
      </c>
      <c r="C6948">
        <v>0</v>
      </c>
    </row>
    <row r="6949" spans="1:3" x14ac:dyDescent="0.25">
      <c r="A6949">
        <v>-8068738.3389769197</v>
      </c>
      <c r="B6949">
        <v>-111192.974061607</v>
      </c>
      <c r="C6949">
        <v>0</v>
      </c>
    </row>
    <row r="6950" spans="1:3" x14ac:dyDescent="0.25">
      <c r="A6950">
        <v>-8067803.8601000002</v>
      </c>
      <c r="B6950">
        <v>-111192.974061607</v>
      </c>
      <c r="C6950">
        <v>0</v>
      </c>
    </row>
    <row r="6951" spans="1:3" x14ac:dyDescent="0.25">
      <c r="A6951">
        <v>-8066869.3812230704</v>
      </c>
      <c r="B6951">
        <v>-111192.974061607</v>
      </c>
      <c r="C6951">
        <v>0</v>
      </c>
    </row>
    <row r="6952" spans="1:3" x14ac:dyDescent="0.25">
      <c r="A6952">
        <v>-8065934.90234615</v>
      </c>
      <c r="B6952">
        <v>-111192.974061607</v>
      </c>
      <c r="C6952">
        <v>0</v>
      </c>
    </row>
    <row r="6953" spans="1:3" x14ac:dyDescent="0.25">
      <c r="A6953">
        <v>-8117331.2405769201</v>
      </c>
      <c r="B6953">
        <v>-112127.452938392</v>
      </c>
      <c r="C6953">
        <v>4.5192763209342896E-3</v>
      </c>
    </row>
    <row r="6954" spans="1:3" x14ac:dyDescent="0.25">
      <c r="A6954">
        <v>-8116396.7616999904</v>
      </c>
      <c r="B6954">
        <v>-112127.452938392</v>
      </c>
      <c r="C6954">
        <v>6.2206597067415697E-3</v>
      </c>
    </row>
    <row r="6955" spans="1:3" x14ac:dyDescent="0.25">
      <c r="A6955">
        <v>-8115462.28282307</v>
      </c>
      <c r="B6955">
        <v>-112127.452938392</v>
      </c>
      <c r="C6955">
        <v>8.8593866676092096E-3</v>
      </c>
    </row>
    <row r="6956" spans="1:3" x14ac:dyDescent="0.25">
      <c r="A6956">
        <v>-8114527.8039461495</v>
      </c>
      <c r="B6956">
        <v>-112127.452938392</v>
      </c>
      <c r="C6956">
        <v>1.1657615192234501E-2</v>
      </c>
    </row>
    <row r="6957" spans="1:3" x14ac:dyDescent="0.25">
      <c r="A6957">
        <v>-8113593.32506923</v>
      </c>
      <c r="B6957">
        <v>-112127.452938392</v>
      </c>
      <c r="C6957">
        <v>1.42832295969128E-2</v>
      </c>
    </row>
    <row r="6958" spans="1:3" x14ac:dyDescent="0.25">
      <c r="A6958">
        <v>-8112658.8461923003</v>
      </c>
      <c r="B6958">
        <v>-112127.452938392</v>
      </c>
      <c r="C6958">
        <v>1.7726838588714499E-2</v>
      </c>
    </row>
    <row r="6959" spans="1:3" x14ac:dyDescent="0.25">
      <c r="A6959">
        <v>-8111724.3673153799</v>
      </c>
      <c r="B6959">
        <v>-112127.452938392</v>
      </c>
      <c r="C6959">
        <v>2.35301572829484E-2</v>
      </c>
    </row>
    <row r="6960" spans="1:3" x14ac:dyDescent="0.25">
      <c r="A6960">
        <v>-8110789.8884384604</v>
      </c>
      <c r="B6960">
        <v>-112127.452938392</v>
      </c>
      <c r="C6960">
        <v>2.8103379532694799E-2</v>
      </c>
    </row>
    <row r="6961" spans="1:3" x14ac:dyDescent="0.25">
      <c r="A6961">
        <v>-8109855.4095615298</v>
      </c>
      <c r="B6961">
        <v>-112127.452938392</v>
      </c>
      <c r="C6961">
        <v>3.3758819103240897E-2</v>
      </c>
    </row>
    <row r="6962" spans="1:3" x14ac:dyDescent="0.25">
      <c r="A6962">
        <v>-8108920.9306846103</v>
      </c>
      <c r="B6962">
        <v>-112127.452938392</v>
      </c>
      <c r="C6962">
        <v>3.9629317820072098E-2</v>
      </c>
    </row>
    <row r="6963" spans="1:3" x14ac:dyDescent="0.25">
      <c r="A6963">
        <v>-8107986.4518076899</v>
      </c>
      <c r="B6963">
        <v>-112127.452938392</v>
      </c>
      <c r="C6963">
        <v>4.7259863466024302E-2</v>
      </c>
    </row>
    <row r="6964" spans="1:3" x14ac:dyDescent="0.25">
      <c r="A6964">
        <v>-8107051.9729307601</v>
      </c>
      <c r="B6964">
        <v>-112127.452938392</v>
      </c>
      <c r="C6964">
        <v>5.2850618958473199E-2</v>
      </c>
    </row>
    <row r="6965" spans="1:3" x14ac:dyDescent="0.25">
      <c r="A6965">
        <v>-8106117.4940538397</v>
      </c>
      <c r="B6965">
        <v>-112127.452938392</v>
      </c>
      <c r="C6965">
        <v>6.0395311564207001E-2</v>
      </c>
    </row>
    <row r="6966" spans="1:3" x14ac:dyDescent="0.25">
      <c r="A6966">
        <v>-8105183.0151769202</v>
      </c>
      <c r="B6966">
        <v>-112127.452938392</v>
      </c>
      <c r="C6966">
        <v>6.9438785314559895E-2</v>
      </c>
    </row>
    <row r="6967" spans="1:3" x14ac:dyDescent="0.25">
      <c r="A6967">
        <v>-8104248.5362999896</v>
      </c>
      <c r="B6967">
        <v>-112127.452938392</v>
      </c>
      <c r="C6967">
        <v>8.8356360793113695E-2</v>
      </c>
    </row>
    <row r="6968" spans="1:3" x14ac:dyDescent="0.25">
      <c r="A6968">
        <v>-8103314.0574230701</v>
      </c>
      <c r="B6968">
        <v>-112127.452938392</v>
      </c>
      <c r="C6968">
        <v>9.9727123975753701E-2</v>
      </c>
    </row>
    <row r="6969" spans="1:3" x14ac:dyDescent="0.25">
      <c r="A6969">
        <v>-8102379.5785461497</v>
      </c>
      <c r="B6969">
        <v>-112127.452938392</v>
      </c>
      <c r="C6969">
        <v>0.11120241135358799</v>
      </c>
    </row>
    <row r="6970" spans="1:3" x14ac:dyDescent="0.25">
      <c r="A6970">
        <v>-8101445.0996692302</v>
      </c>
      <c r="B6970">
        <v>-112127.452938392</v>
      </c>
      <c r="C6970">
        <v>0.12628604471683499</v>
      </c>
    </row>
    <row r="6971" spans="1:3" x14ac:dyDescent="0.25">
      <c r="A6971">
        <v>-8100510.6207923004</v>
      </c>
      <c r="B6971">
        <v>-112127.452938392</v>
      </c>
      <c r="C6971">
        <v>0.14147064089774999</v>
      </c>
    </row>
    <row r="6972" spans="1:3" x14ac:dyDescent="0.25">
      <c r="A6972">
        <v>-8099576.14191538</v>
      </c>
      <c r="B6972">
        <v>-112127.452938392</v>
      </c>
      <c r="C6972">
        <v>0.15216788649558999</v>
      </c>
    </row>
    <row r="6973" spans="1:3" x14ac:dyDescent="0.25">
      <c r="A6973">
        <v>-8098641.6630384596</v>
      </c>
      <c r="B6973">
        <v>-112127.452938392</v>
      </c>
      <c r="C6973">
        <v>0.169061958789825</v>
      </c>
    </row>
    <row r="6974" spans="1:3" x14ac:dyDescent="0.25">
      <c r="A6974">
        <v>-8097707.1841615299</v>
      </c>
      <c r="B6974">
        <v>-112127.452938392</v>
      </c>
      <c r="C6974">
        <v>0.18530052900314301</v>
      </c>
    </row>
    <row r="6975" spans="1:3" x14ac:dyDescent="0.25">
      <c r="A6975">
        <v>-8096772.7052846104</v>
      </c>
      <c r="B6975">
        <v>-112127.452938392</v>
      </c>
      <c r="C6975">
        <v>0.20243963599205</v>
      </c>
    </row>
    <row r="6976" spans="1:3" x14ac:dyDescent="0.25">
      <c r="A6976">
        <v>-8095838.22640769</v>
      </c>
      <c r="B6976">
        <v>-112127.452938392</v>
      </c>
      <c r="C6976">
        <v>0.222305923700332</v>
      </c>
    </row>
    <row r="6977" spans="1:3" x14ac:dyDescent="0.25">
      <c r="A6977">
        <v>-8094903.7475307602</v>
      </c>
      <c r="B6977">
        <v>-112127.452938392</v>
      </c>
      <c r="C6977">
        <v>0.239421397447586</v>
      </c>
    </row>
    <row r="6978" spans="1:3" x14ac:dyDescent="0.25">
      <c r="A6978">
        <v>-8093969.2686538398</v>
      </c>
      <c r="B6978">
        <v>-112127.452938392</v>
      </c>
      <c r="C6978">
        <v>0.27233788371086098</v>
      </c>
    </row>
    <row r="6979" spans="1:3" x14ac:dyDescent="0.25">
      <c r="A6979">
        <v>-8093034.7897769203</v>
      </c>
      <c r="B6979">
        <v>-112127.452938392</v>
      </c>
      <c r="C6979">
        <v>0.27516159415245001</v>
      </c>
    </row>
    <row r="6980" spans="1:3" x14ac:dyDescent="0.25">
      <c r="A6980">
        <v>-8092100.3108999897</v>
      </c>
      <c r="B6980">
        <v>-112127.452938392</v>
      </c>
      <c r="C6980">
        <v>0.28982448577880798</v>
      </c>
    </row>
    <row r="6981" spans="1:3" x14ac:dyDescent="0.25">
      <c r="A6981">
        <v>-8091165.8320230702</v>
      </c>
      <c r="B6981">
        <v>-112127.452938392</v>
      </c>
      <c r="C6981">
        <v>0.30333331227302501</v>
      </c>
    </row>
    <row r="6982" spans="1:3" x14ac:dyDescent="0.25">
      <c r="A6982">
        <v>-8090231.3531461498</v>
      </c>
      <c r="B6982">
        <v>-112127.452938392</v>
      </c>
      <c r="C6982">
        <v>0.316554754972457</v>
      </c>
    </row>
    <row r="6983" spans="1:3" x14ac:dyDescent="0.25">
      <c r="A6983">
        <v>-8089296.8742692303</v>
      </c>
      <c r="B6983">
        <v>-112127.452938392</v>
      </c>
      <c r="C6983">
        <v>0.32197377085685702</v>
      </c>
    </row>
    <row r="6984" spans="1:3" x14ac:dyDescent="0.25">
      <c r="A6984">
        <v>-8088362.3953922996</v>
      </c>
      <c r="B6984">
        <v>-112127.452938392</v>
      </c>
      <c r="C6984">
        <v>0.32342183589935303</v>
      </c>
    </row>
    <row r="6985" spans="1:3" x14ac:dyDescent="0.25">
      <c r="A6985">
        <v>-8087427.9165153801</v>
      </c>
      <c r="B6985">
        <v>-112127.452938392</v>
      </c>
      <c r="C6985">
        <v>0.3287213742733</v>
      </c>
    </row>
    <row r="6986" spans="1:3" x14ac:dyDescent="0.25">
      <c r="A6986">
        <v>-8086493.4376384597</v>
      </c>
      <c r="B6986">
        <v>-112127.452938392</v>
      </c>
      <c r="C6986">
        <v>0.33586782217025701</v>
      </c>
    </row>
    <row r="6987" spans="1:3" x14ac:dyDescent="0.25">
      <c r="A6987">
        <v>-8085558.95876153</v>
      </c>
      <c r="B6987">
        <v>-112127.452938392</v>
      </c>
      <c r="C6987">
        <v>0.347054153680801</v>
      </c>
    </row>
    <row r="6988" spans="1:3" x14ac:dyDescent="0.25">
      <c r="A6988">
        <v>-8084624.4798846096</v>
      </c>
      <c r="B6988">
        <v>-112127.452938392</v>
      </c>
      <c r="C6988">
        <v>0.35468828678131098</v>
      </c>
    </row>
    <row r="6989" spans="1:3" x14ac:dyDescent="0.25">
      <c r="A6989">
        <v>-8083690.0010076901</v>
      </c>
      <c r="B6989">
        <v>-112127.452938392</v>
      </c>
      <c r="C6989">
        <v>0.35902434587478599</v>
      </c>
    </row>
    <row r="6990" spans="1:3" x14ac:dyDescent="0.25">
      <c r="A6990">
        <v>-8082755.5221307604</v>
      </c>
      <c r="B6990">
        <v>-112127.452938392</v>
      </c>
      <c r="C6990">
        <v>0.36611711978912298</v>
      </c>
    </row>
    <row r="6991" spans="1:3" x14ac:dyDescent="0.25">
      <c r="A6991">
        <v>-8081821.0432538399</v>
      </c>
      <c r="B6991">
        <v>-112127.452938392</v>
      </c>
      <c r="C6991">
        <v>0.36055114865303001</v>
      </c>
    </row>
    <row r="6992" spans="1:3" x14ac:dyDescent="0.25">
      <c r="A6992">
        <v>-8080886.5643769205</v>
      </c>
      <c r="B6992">
        <v>-112127.452938392</v>
      </c>
      <c r="C6992">
        <v>0.37580958008766102</v>
      </c>
    </row>
    <row r="6993" spans="1:3" x14ac:dyDescent="0.25">
      <c r="A6993">
        <v>-8079952.0855</v>
      </c>
      <c r="B6993">
        <v>-112127.452938392</v>
      </c>
      <c r="C6993">
        <v>0.37680360674857999</v>
      </c>
    </row>
    <row r="6994" spans="1:3" x14ac:dyDescent="0.25">
      <c r="A6994">
        <v>-8079017.6066230703</v>
      </c>
      <c r="B6994">
        <v>-112127.452938392</v>
      </c>
      <c r="C6994">
        <v>0.369881480932235</v>
      </c>
    </row>
    <row r="6995" spans="1:3" x14ac:dyDescent="0.25">
      <c r="A6995">
        <v>-8078083.1277461499</v>
      </c>
      <c r="B6995">
        <v>-112127.452938392</v>
      </c>
      <c r="C6995">
        <v>0.38436216115951499</v>
      </c>
    </row>
    <row r="6996" spans="1:3" x14ac:dyDescent="0.25">
      <c r="A6996">
        <v>-8077148.6488692304</v>
      </c>
      <c r="B6996">
        <v>-112127.452938392</v>
      </c>
      <c r="C6996">
        <v>0.39896413683891202</v>
      </c>
    </row>
    <row r="6997" spans="1:3" x14ac:dyDescent="0.25">
      <c r="A6997">
        <v>-8076214.1699922998</v>
      </c>
      <c r="B6997">
        <v>-112127.452938392</v>
      </c>
      <c r="C6997">
        <v>0.39446943998336698</v>
      </c>
    </row>
    <row r="6998" spans="1:3" x14ac:dyDescent="0.25">
      <c r="A6998">
        <v>-8075279.6911153803</v>
      </c>
      <c r="B6998">
        <v>-112127.452938392</v>
      </c>
      <c r="C6998">
        <v>0</v>
      </c>
    </row>
    <row r="6999" spans="1:3" x14ac:dyDescent="0.25">
      <c r="A6999">
        <v>-8074345.2122384598</v>
      </c>
      <c r="B6999">
        <v>-112127.452938392</v>
      </c>
      <c r="C6999">
        <v>0</v>
      </c>
    </row>
    <row r="7000" spans="1:3" x14ac:dyDescent="0.25">
      <c r="A7000">
        <v>-8073410.7333615301</v>
      </c>
      <c r="B7000">
        <v>-112127.452938392</v>
      </c>
      <c r="C7000">
        <v>0</v>
      </c>
    </row>
    <row r="7001" spans="1:3" x14ac:dyDescent="0.25">
      <c r="A7001">
        <v>-8072476.2544846097</v>
      </c>
      <c r="B7001">
        <v>-112127.452938392</v>
      </c>
      <c r="C7001">
        <v>0</v>
      </c>
    </row>
    <row r="7002" spans="1:3" x14ac:dyDescent="0.25">
      <c r="A7002">
        <v>-8071541.7756076902</v>
      </c>
      <c r="B7002">
        <v>-112127.452938392</v>
      </c>
      <c r="C7002">
        <v>0</v>
      </c>
    </row>
    <row r="7003" spans="1:3" x14ac:dyDescent="0.25">
      <c r="A7003">
        <v>-8070607.2967307596</v>
      </c>
      <c r="B7003">
        <v>-112127.452938392</v>
      </c>
      <c r="C7003">
        <v>0</v>
      </c>
    </row>
    <row r="7004" spans="1:3" x14ac:dyDescent="0.25">
      <c r="A7004">
        <v>-8069672.8178538401</v>
      </c>
      <c r="B7004">
        <v>-112127.452938392</v>
      </c>
      <c r="C7004">
        <v>0</v>
      </c>
    </row>
    <row r="7005" spans="1:3" x14ac:dyDescent="0.25">
      <c r="A7005">
        <v>-8068738.3389769197</v>
      </c>
      <c r="B7005">
        <v>-112127.452938392</v>
      </c>
      <c r="C7005">
        <v>0</v>
      </c>
    </row>
    <row r="7006" spans="1:3" x14ac:dyDescent="0.25">
      <c r="A7006">
        <v>-8067803.8601000002</v>
      </c>
      <c r="B7006">
        <v>-112127.452938392</v>
      </c>
      <c r="C7006">
        <v>0</v>
      </c>
    </row>
    <row r="7007" spans="1:3" x14ac:dyDescent="0.25">
      <c r="A7007">
        <v>-8066869.3812230704</v>
      </c>
      <c r="B7007">
        <v>-112127.452938392</v>
      </c>
      <c r="C7007">
        <v>0</v>
      </c>
    </row>
    <row r="7008" spans="1:3" x14ac:dyDescent="0.25">
      <c r="A7008">
        <v>-8118265.7194538396</v>
      </c>
      <c r="B7008">
        <v>-113061.931815178</v>
      </c>
      <c r="C7008">
        <v>3.9057678077369898E-3</v>
      </c>
    </row>
    <row r="7009" spans="1:3" x14ac:dyDescent="0.25">
      <c r="A7009">
        <v>-8117331.2405769201</v>
      </c>
      <c r="B7009">
        <v>-113061.931815178</v>
      </c>
      <c r="C7009">
        <v>5.5413725785910996E-3</v>
      </c>
    </row>
    <row r="7010" spans="1:3" x14ac:dyDescent="0.25">
      <c r="A7010">
        <v>-8116396.7616999904</v>
      </c>
      <c r="B7010">
        <v>-113061.931815178</v>
      </c>
      <c r="C7010">
        <v>7.7413148246705497E-3</v>
      </c>
    </row>
    <row r="7011" spans="1:3" x14ac:dyDescent="0.25">
      <c r="A7011">
        <v>-8115462.28282307</v>
      </c>
      <c r="B7011">
        <v>-113061.931815178</v>
      </c>
      <c r="C7011">
        <v>1.02799190208315E-2</v>
      </c>
    </row>
    <row r="7012" spans="1:3" x14ac:dyDescent="0.25">
      <c r="A7012">
        <v>-8114527.8039461495</v>
      </c>
      <c r="B7012">
        <v>-113061.931815178</v>
      </c>
      <c r="C7012">
        <v>1.41334719955921E-2</v>
      </c>
    </row>
    <row r="7013" spans="1:3" x14ac:dyDescent="0.25">
      <c r="A7013">
        <v>-8113593.32506923</v>
      </c>
      <c r="B7013">
        <v>-113061.931815178</v>
      </c>
      <c r="C7013">
        <v>1.64507161825895E-2</v>
      </c>
    </row>
    <row r="7014" spans="1:3" x14ac:dyDescent="0.25">
      <c r="A7014">
        <v>-8112658.8461923003</v>
      </c>
      <c r="B7014">
        <v>-113061.931815178</v>
      </c>
      <c r="C7014">
        <v>2.1181076765060401E-2</v>
      </c>
    </row>
    <row r="7015" spans="1:3" x14ac:dyDescent="0.25">
      <c r="A7015">
        <v>-8111724.3673153799</v>
      </c>
      <c r="B7015">
        <v>-113061.931815178</v>
      </c>
      <c r="C7015">
        <v>2.8056815266609102E-2</v>
      </c>
    </row>
    <row r="7016" spans="1:3" x14ac:dyDescent="0.25">
      <c r="A7016">
        <v>-8110789.8884384604</v>
      </c>
      <c r="B7016">
        <v>-113061.931815178</v>
      </c>
      <c r="C7016">
        <v>3.2838307321071597E-2</v>
      </c>
    </row>
    <row r="7017" spans="1:3" x14ac:dyDescent="0.25">
      <c r="A7017">
        <v>-8109855.4095615298</v>
      </c>
      <c r="B7017">
        <v>-113061.931815178</v>
      </c>
      <c r="C7017">
        <v>3.8958195596933302E-2</v>
      </c>
    </row>
    <row r="7018" spans="1:3" x14ac:dyDescent="0.25">
      <c r="A7018">
        <v>-8108920.9306846103</v>
      </c>
      <c r="B7018">
        <v>-113061.931815178</v>
      </c>
      <c r="C7018">
        <v>4.4899012893438298E-2</v>
      </c>
    </row>
    <row r="7019" spans="1:3" x14ac:dyDescent="0.25">
      <c r="A7019">
        <v>-8107986.4518076899</v>
      </c>
      <c r="B7019">
        <v>-113061.931815178</v>
      </c>
      <c r="C7019">
        <v>5.1992829889058997E-2</v>
      </c>
    </row>
    <row r="7020" spans="1:3" x14ac:dyDescent="0.25">
      <c r="A7020">
        <v>-8107051.9729307601</v>
      </c>
      <c r="B7020">
        <v>-113061.931815178</v>
      </c>
      <c r="C7020">
        <v>5.8961778879165601E-2</v>
      </c>
    </row>
    <row r="7021" spans="1:3" x14ac:dyDescent="0.25">
      <c r="A7021">
        <v>-8106117.4940538397</v>
      </c>
      <c r="B7021">
        <v>-113061.931815178</v>
      </c>
      <c r="C7021">
        <v>7.2175219655036899E-2</v>
      </c>
    </row>
    <row r="7022" spans="1:3" x14ac:dyDescent="0.25">
      <c r="A7022">
        <v>-8105183.0151769202</v>
      </c>
      <c r="B7022">
        <v>-113061.931815178</v>
      </c>
      <c r="C7022">
        <v>8.3193011581897694E-2</v>
      </c>
    </row>
    <row r="7023" spans="1:3" x14ac:dyDescent="0.25">
      <c r="A7023">
        <v>-8104248.5362999896</v>
      </c>
      <c r="B7023">
        <v>-113061.931815178</v>
      </c>
      <c r="C7023">
        <v>9.4625160098075797E-2</v>
      </c>
    </row>
    <row r="7024" spans="1:3" x14ac:dyDescent="0.25">
      <c r="A7024">
        <v>-8103314.0574230701</v>
      </c>
      <c r="B7024">
        <v>-113061.931815178</v>
      </c>
      <c r="C7024">
        <v>0.106238923966884</v>
      </c>
    </row>
    <row r="7025" spans="1:3" x14ac:dyDescent="0.25">
      <c r="A7025">
        <v>-8102379.5785461497</v>
      </c>
      <c r="B7025">
        <v>-113061.931815178</v>
      </c>
      <c r="C7025">
        <v>0.11707179993391</v>
      </c>
    </row>
    <row r="7026" spans="1:3" x14ac:dyDescent="0.25">
      <c r="A7026">
        <v>-8101445.0996692302</v>
      </c>
      <c r="B7026">
        <v>-113061.931815178</v>
      </c>
      <c r="C7026">
        <v>0.13100059330463401</v>
      </c>
    </row>
    <row r="7027" spans="1:3" x14ac:dyDescent="0.25">
      <c r="A7027">
        <v>-8100510.6207923004</v>
      </c>
      <c r="B7027">
        <v>-113061.931815178</v>
      </c>
      <c r="C7027">
        <v>0.14541158080100999</v>
      </c>
    </row>
    <row r="7028" spans="1:3" x14ac:dyDescent="0.25">
      <c r="A7028">
        <v>-8099576.14191538</v>
      </c>
      <c r="B7028">
        <v>-113061.931815178</v>
      </c>
      <c r="C7028">
        <v>0.15542429685592599</v>
      </c>
    </row>
    <row r="7029" spans="1:3" x14ac:dyDescent="0.25">
      <c r="A7029">
        <v>-8098641.6630384596</v>
      </c>
      <c r="B7029">
        <v>-113061.931815178</v>
      </c>
      <c r="C7029">
        <v>0.17183583974838201</v>
      </c>
    </row>
    <row r="7030" spans="1:3" x14ac:dyDescent="0.25">
      <c r="A7030">
        <v>-8097707.1841615299</v>
      </c>
      <c r="B7030">
        <v>-113061.931815178</v>
      </c>
      <c r="C7030">
        <v>0.18913927674293499</v>
      </c>
    </row>
    <row r="7031" spans="1:3" x14ac:dyDescent="0.25">
      <c r="A7031">
        <v>-8096772.7052846104</v>
      </c>
      <c r="B7031">
        <v>-113061.931815178</v>
      </c>
      <c r="C7031">
        <v>0.22165149450302099</v>
      </c>
    </row>
    <row r="7032" spans="1:3" x14ac:dyDescent="0.25">
      <c r="A7032">
        <v>-8095838.22640769</v>
      </c>
      <c r="B7032">
        <v>-113061.931815178</v>
      </c>
      <c r="C7032">
        <v>0.23921363055705999</v>
      </c>
    </row>
    <row r="7033" spans="1:3" x14ac:dyDescent="0.25">
      <c r="A7033">
        <v>-8094903.7475307602</v>
      </c>
      <c r="B7033">
        <v>-113061.931815178</v>
      </c>
      <c r="C7033">
        <v>0.253195911645889</v>
      </c>
    </row>
    <row r="7034" spans="1:3" x14ac:dyDescent="0.25">
      <c r="A7034">
        <v>-8093969.2686538398</v>
      </c>
      <c r="B7034">
        <v>-113061.931815178</v>
      </c>
      <c r="C7034">
        <v>0.27342596650123502</v>
      </c>
    </row>
    <row r="7035" spans="1:3" x14ac:dyDescent="0.25">
      <c r="A7035">
        <v>-8093034.7897769203</v>
      </c>
      <c r="B7035">
        <v>-113061.931815178</v>
      </c>
      <c r="C7035">
        <v>0.28637340664863498</v>
      </c>
    </row>
    <row r="7036" spans="1:3" x14ac:dyDescent="0.25">
      <c r="A7036">
        <v>-8092100.3108999897</v>
      </c>
      <c r="B7036">
        <v>-113061.931815178</v>
      </c>
      <c r="C7036">
        <v>0.29942774772643999</v>
      </c>
    </row>
    <row r="7037" spans="1:3" x14ac:dyDescent="0.25">
      <c r="A7037">
        <v>-8091165.8320230702</v>
      </c>
      <c r="B7037">
        <v>-113061.931815178</v>
      </c>
      <c r="C7037">
        <v>0.31102108955383301</v>
      </c>
    </row>
    <row r="7038" spans="1:3" x14ac:dyDescent="0.25">
      <c r="A7038">
        <v>-8090231.3531461498</v>
      </c>
      <c r="B7038">
        <v>-113061.931815178</v>
      </c>
      <c r="C7038">
        <v>0.31469702720642001</v>
      </c>
    </row>
    <row r="7039" spans="1:3" x14ac:dyDescent="0.25">
      <c r="A7039">
        <v>-8089296.8742692303</v>
      </c>
      <c r="B7039">
        <v>-113061.931815178</v>
      </c>
      <c r="C7039">
        <v>0.33039346337318398</v>
      </c>
    </row>
    <row r="7040" spans="1:3" x14ac:dyDescent="0.25">
      <c r="A7040">
        <v>-8088362.3953922996</v>
      </c>
      <c r="B7040">
        <v>-113061.931815178</v>
      </c>
      <c r="C7040">
        <v>0.33721685409545799</v>
      </c>
    </row>
    <row r="7041" spans="1:3" x14ac:dyDescent="0.25">
      <c r="A7041">
        <v>-8087427.9165153801</v>
      </c>
      <c r="B7041">
        <v>-113061.931815178</v>
      </c>
      <c r="C7041">
        <v>0.34186661243438698</v>
      </c>
    </row>
    <row r="7042" spans="1:3" x14ac:dyDescent="0.25">
      <c r="A7042">
        <v>-8086493.4376384597</v>
      </c>
      <c r="B7042">
        <v>-113061.931815178</v>
      </c>
      <c r="C7042">
        <v>0.348488599061965</v>
      </c>
    </row>
    <row r="7043" spans="1:3" x14ac:dyDescent="0.25">
      <c r="A7043">
        <v>-8085558.95876153</v>
      </c>
      <c r="B7043">
        <v>-113061.931815178</v>
      </c>
      <c r="C7043">
        <v>0.350284904241561</v>
      </c>
    </row>
    <row r="7044" spans="1:3" x14ac:dyDescent="0.25">
      <c r="A7044">
        <v>-8084624.4798846096</v>
      </c>
      <c r="B7044">
        <v>-113061.931815178</v>
      </c>
      <c r="C7044">
        <v>0.34853535890579201</v>
      </c>
    </row>
    <row r="7045" spans="1:3" x14ac:dyDescent="0.25">
      <c r="A7045">
        <v>-8083690.0010076901</v>
      </c>
      <c r="B7045">
        <v>-113061.931815178</v>
      </c>
      <c r="C7045">
        <v>0.357560515403747</v>
      </c>
    </row>
    <row r="7046" spans="1:3" x14ac:dyDescent="0.25">
      <c r="A7046">
        <v>-8082755.5221307604</v>
      </c>
      <c r="B7046">
        <v>-113061.931815178</v>
      </c>
      <c r="C7046">
        <v>0.36204707622527998</v>
      </c>
    </row>
    <row r="7047" spans="1:3" x14ac:dyDescent="0.25">
      <c r="A7047">
        <v>-8081821.0432538399</v>
      </c>
      <c r="B7047">
        <v>-113061.931815178</v>
      </c>
      <c r="C7047">
        <v>0.36764109134674</v>
      </c>
    </row>
    <row r="7048" spans="1:3" x14ac:dyDescent="0.25">
      <c r="A7048">
        <v>-8080886.5643769205</v>
      </c>
      <c r="B7048">
        <v>-113061.931815178</v>
      </c>
      <c r="C7048">
        <v>0.363437920808792</v>
      </c>
    </row>
    <row r="7049" spans="1:3" x14ac:dyDescent="0.25">
      <c r="A7049">
        <v>-8079952.0855</v>
      </c>
      <c r="B7049">
        <v>-113061.931815178</v>
      </c>
      <c r="C7049">
        <v>0.36879560351371699</v>
      </c>
    </row>
    <row r="7050" spans="1:3" x14ac:dyDescent="0.25">
      <c r="A7050">
        <v>-8079017.6066230703</v>
      </c>
      <c r="B7050">
        <v>-113061.931815178</v>
      </c>
      <c r="C7050">
        <v>0.36231613159179599</v>
      </c>
    </row>
    <row r="7051" spans="1:3" x14ac:dyDescent="0.25">
      <c r="A7051">
        <v>-8078083.1277461499</v>
      </c>
      <c r="B7051">
        <v>-113061.931815178</v>
      </c>
      <c r="C7051">
        <v>0.37224611639976501</v>
      </c>
    </row>
    <row r="7052" spans="1:3" x14ac:dyDescent="0.25">
      <c r="A7052">
        <v>-8077148.6488692304</v>
      </c>
      <c r="B7052">
        <v>-113061.931815178</v>
      </c>
      <c r="C7052">
        <v>0.38093742728233299</v>
      </c>
    </row>
    <row r="7053" spans="1:3" x14ac:dyDescent="0.25">
      <c r="A7053">
        <v>-8076214.1699922998</v>
      </c>
      <c r="B7053">
        <v>-113061.931815178</v>
      </c>
      <c r="C7053">
        <v>0.37350767850875799</v>
      </c>
    </row>
    <row r="7054" spans="1:3" x14ac:dyDescent="0.25">
      <c r="A7054">
        <v>-8075279.6911153803</v>
      </c>
      <c r="B7054">
        <v>-113061.931815178</v>
      </c>
      <c r="C7054">
        <v>0</v>
      </c>
    </row>
    <row r="7055" spans="1:3" x14ac:dyDescent="0.25">
      <c r="A7055">
        <v>-8074345.2122384598</v>
      </c>
      <c r="B7055">
        <v>-113061.931815178</v>
      </c>
      <c r="C7055">
        <v>0</v>
      </c>
    </row>
    <row r="7056" spans="1:3" x14ac:dyDescent="0.25">
      <c r="A7056">
        <v>-8073410.7333615301</v>
      </c>
      <c r="B7056">
        <v>-113061.931815178</v>
      </c>
      <c r="C7056">
        <v>0</v>
      </c>
    </row>
    <row r="7057" spans="1:3" x14ac:dyDescent="0.25">
      <c r="A7057">
        <v>-8072476.2544846097</v>
      </c>
      <c r="B7057">
        <v>-113061.931815178</v>
      </c>
      <c r="C7057">
        <v>0</v>
      </c>
    </row>
    <row r="7058" spans="1:3" x14ac:dyDescent="0.25">
      <c r="A7058">
        <v>-8071541.7756076902</v>
      </c>
      <c r="B7058">
        <v>-113061.931815178</v>
      </c>
      <c r="C7058">
        <v>0</v>
      </c>
    </row>
    <row r="7059" spans="1:3" x14ac:dyDescent="0.25">
      <c r="A7059">
        <v>-8070607.2967307596</v>
      </c>
      <c r="B7059">
        <v>-113061.931815178</v>
      </c>
      <c r="C7059">
        <v>0</v>
      </c>
    </row>
    <row r="7060" spans="1:3" x14ac:dyDescent="0.25">
      <c r="A7060">
        <v>-8069672.8178538401</v>
      </c>
      <c r="B7060">
        <v>-113061.931815178</v>
      </c>
      <c r="C7060">
        <v>0</v>
      </c>
    </row>
    <row r="7061" spans="1:3" x14ac:dyDescent="0.25">
      <c r="A7061">
        <v>-8068738.3389769197</v>
      </c>
      <c r="B7061">
        <v>-113061.931815178</v>
      </c>
      <c r="C7061">
        <v>0</v>
      </c>
    </row>
    <row r="7062" spans="1:3" x14ac:dyDescent="0.25">
      <c r="A7062">
        <v>-8067803.8601000002</v>
      </c>
      <c r="B7062">
        <v>-113061.931815178</v>
      </c>
      <c r="C7062">
        <v>0</v>
      </c>
    </row>
    <row r="7063" spans="1:3" x14ac:dyDescent="0.25">
      <c r="A7063">
        <v>-8066869.3812230704</v>
      </c>
      <c r="B7063">
        <v>-113061.931815178</v>
      </c>
      <c r="C7063">
        <v>0</v>
      </c>
    </row>
    <row r="7064" spans="1:3" x14ac:dyDescent="0.25">
      <c r="A7064">
        <v>-8119200.19833076</v>
      </c>
      <c r="B7064">
        <v>-113996.410691964</v>
      </c>
      <c r="C7064">
        <v>4.0047452785074702E-3</v>
      </c>
    </row>
    <row r="7065" spans="1:3" x14ac:dyDescent="0.25">
      <c r="A7065">
        <v>-8118265.7194538396</v>
      </c>
      <c r="B7065">
        <v>-113996.410691964</v>
      </c>
      <c r="C7065">
        <v>5.2501619793474596E-3</v>
      </c>
    </row>
    <row r="7066" spans="1:3" x14ac:dyDescent="0.25">
      <c r="A7066">
        <v>-8117331.2405769201</v>
      </c>
      <c r="B7066">
        <v>-113996.410691964</v>
      </c>
      <c r="C7066">
        <v>7.3263491503894303E-3</v>
      </c>
    </row>
    <row r="7067" spans="1:3" x14ac:dyDescent="0.25">
      <c r="A7067">
        <v>-8116396.7616999904</v>
      </c>
      <c r="B7067">
        <v>-113996.410691964</v>
      </c>
      <c r="C7067">
        <v>1.0042196139693199E-2</v>
      </c>
    </row>
    <row r="7068" spans="1:3" x14ac:dyDescent="0.25">
      <c r="A7068">
        <v>-8115462.28282307</v>
      </c>
      <c r="B7068">
        <v>-113996.410691964</v>
      </c>
      <c r="C7068">
        <v>1.3122597709298099E-2</v>
      </c>
    </row>
    <row r="7069" spans="1:3" x14ac:dyDescent="0.25">
      <c r="A7069">
        <v>-8114527.8039461495</v>
      </c>
      <c r="B7069">
        <v>-113996.410691964</v>
      </c>
      <c r="C7069">
        <v>1.57131496816873E-2</v>
      </c>
    </row>
    <row r="7070" spans="1:3" x14ac:dyDescent="0.25">
      <c r="A7070">
        <v>-8113593.32506923</v>
      </c>
      <c r="B7070">
        <v>-113996.410691964</v>
      </c>
      <c r="C7070">
        <v>2.00815889984369E-2</v>
      </c>
    </row>
    <row r="7071" spans="1:3" x14ac:dyDescent="0.25">
      <c r="A7071">
        <v>-8112658.8461923003</v>
      </c>
      <c r="B7071">
        <v>-113996.410691964</v>
      </c>
      <c r="C7071">
        <v>2.58617661893367E-2</v>
      </c>
    </row>
    <row r="7072" spans="1:3" x14ac:dyDescent="0.25">
      <c r="A7072">
        <v>-8111724.3673153799</v>
      </c>
      <c r="B7072">
        <v>-113996.410691964</v>
      </c>
      <c r="C7072">
        <v>3.2662529498338602E-2</v>
      </c>
    </row>
    <row r="7073" spans="1:3" x14ac:dyDescent="0.25">
      <c r="A7073">
        <v>-8110789.8884384604</v>
      </c>
      <c r="B7073">
        <v>-113996.410691964</v>
      </c>
      <c r="C7073">
        <v>3.6055140197277E-2</v>
      </c>
    </row>
    <row r="7074" spans="1:3" x14ac:dyDescent="0.25">
      <c r="A7074">
        <v>-8109855.4095615298</v>
      </c>
      <c r="B7074">
        <v>-113996.410691964</v>
      </c>
      <c r="C7074">
        <v>4.3066300451755503E-2</v>
      </c>
    </row>
    <row r="7075" spans="1:3" x14ac:dyDescent="0.25">
      <c r="A7075">
        <v>-8108920.9306846103</v>
      </c>
      <c r="B7075">
        <v>-113996.410691964</v>
      </c>
      <c r="C7075">
        <v>5.2980564534664099E-2</v>
      </c>
    </row>
    <row r="7076" spans="1:3" x14ac:dyDescent="0.25">
      <c r="A7076">
        <v>-8107986.4518076899</v>
      </c>
      <c r="B7076">
        <v>-113996.410691964</v>
      </c>
      <c r="C7076">
        <v>6.0636725276708603E-2</v>
      </c>
    </row>
    <row r="7077" spans="1:3" x14ac:dyDescent="0.25">
      <c r="A7077">
        <v>-8107051.9729307601</v>
      </c>
      <c r="B7077">
        <v>-113996.410691964</v>
      </c>
      <c r="C7077">
        <v>6.8646810948848697E-2</v>
      </c>
    </row>
    <row r="7078" spans="1:3" x14ac:dyDescent="0.25">
      <c r="A7078">
        <v>-8106117.4940538397</v>
      </c>
      <c r="B7078">
        <v>-113996.410691964</v>
      </c>
      <c r="C7078">
        <v>7.7224493026733301E-2</v>
      </c>
    </row>
    <row r="7079" spans="1:3" x14ac:dyDescent="0.25">
      <c r="A7079">
        <v>-8105183.0151769202</v>
      </c>
      <c r="B7079">
        <v>-113996.410691964</v>
      </c>
      <c r="C7079">
        <v>8.7636850774288094E-2</v>
      </c>
    </row>
    <row r="7080" spans="1:3" x14ac:dyDescent="0.25">
      <c r="A7080">
        <v>-8104248.5362999896</v>
      </c>
      <c r="B7080">
        <v>-113996.410691964</v>
      </c>
      <c r="C7080">
        <v>9.9156185984611497E-2</v>
      </c>
    </row>
    <row r="7081" spans="1:3" x14ac:dyDescent="0.25">
      <c r="A7081">
        <v>-8103314.0574230701</v>
      </c>
      <c r="B7081">
        <v>-113996.410691964</v>
      </c>
      <c r="C7081">
        <v>0.10982562601566299</v>
      </c>
    </row>
    <row r="7082" spans="1:3" x14ac:dyDescent="0.25">
      <c r="A7082">
        <v>-8102379.5785461497</v>
      </c>
      <c r="B7082">
        <v>-113996.410691964</v>
      </c>
      <c r="C7082">
        <v>0.120766282081604</v>
      </c>
    </row>
    <row r="7083" spans="1:3" x14ac:dyDescent="0.25">
      <c r="A7083">
        <v>-8101445.0996692302</v>
      </c>
      <c r="B7083">
        <v>-113996.410691964</v>
      </c>
      <c r="C7083">
        <v>0.13454119861125899</v>
      </c>
    </row>
    <row r="7084" spans="1:3" x14ac:dyDescent="0.25">
      <c r="A7084">
        <v>-8100510.6207923004</v>
      </c>
      <c r="B7084">
        <v>-113996.410691964</v>
      </c>
      <c r="C7084">
        <v>0.15068867802619901</v>
      </c>
    </row>
    <row r="7085" spans="1:3" x14ac:dyDescent="0.25">
      <c r="A7085">
        <v>-8099576.14191538</v>
      </c>
      <c r="B7085">
        <v>-113996.410691964</v>
      </c>
      <c r="C7085">
        <v>0.17586500942707001</v>
      </c>
    </row>
    <row r="7086" spans="1:3" x14ac:dyDescent="0.25">
      <c r="A7086">
        <v>-8098641.6630384596</v>
      </c>
      <c r="B7086">
        <v>-113996.410691964</v>
      </c>
      <c r="C7086">
        <v>0.19090096652507699</v>
      </c>
    </row>
    <row r="7087" spans="1:3" x14ac:dyDescent="0.25">
      <c r="A7087">
        <v>-8097707.1841615299</v>
      </c>
      <c r="B7087">
        <v>-113996.410691964</v>
      </c>
      <c r="C7087">
        <v>0.206344500184059</v>
      </c>
    </row>
    <row r="7088" spans="1:3" x14ac:dyDescent="0.25">
      <c r="A7088">
        <v>-8096772.7052846104</v>
      </c>
      <c r="B7088">
        <v>-113996.410691964</v>
      </c>
      <c r="C7088">
        <v>0.22333912551403001</v>
      </c>
    </row>
    <row r="7089" spans="1:3" x14ac:dyDescent="0.25">
      <c r="A7089">
        <v>-8095838.22640769</v>
      </c>
      <c r="B7089">
        <v>-113996.410691964</v>
      </c>
      <c r="C7089">
        <v>0.23973964154720301</v>
      </c>
    </row>
    <row r="7090" spans="1:3" x14ac:dyDescent="0.25">
      <c r="A7090">
        <v>-8094903.7475307602</v>
      </c>
      <c r="B7090">
        <v>-113996.410691964</v>
      </c>
      <c r="C7090">
        <v>0.253436058759689</v>
      </c>
    </row>
    <row r="7091" spans="1:3" x14ac:dyDescent="0.25">
      <c r="A7091">
        <v>-8093969.2686538398</v>
      </c>
      <c r="B7091">
        <v>-113996.410691964</v>
      </c>
      <c r="C7091">
        <v>0.27314388751983598</v>
      </c>
    </row>
    <row r="7092" spans="1:3" x14ac:dyDescent="0.25">
      <c r="A7092">
        <v>-8093034.7897769203</v>
      </c>
      <c r="B7092">
        <v>-113996.410691964</v>
      </c>
      <c r="C7092">
        <v>0.28724691271781899</v>
      </c>
    </row>
    <row r="7093" spans="1:3" x14ac:dyDescent="0.25">
      <c r="A7093">
        <v>-8092100.3108999897</v>
      </c>
      <c r="B7093">
        <v>-113996.410691964</v>
      </c>
      <c r="C7093">
        <v>0.29998034238815302</v>
      </c>
    </row>
    <row r="7094" spans="1:3" x14ac:dyDescent="0.25">
      <c r="A7094">
        <v>-8091165.8320230702</v>
      </c>
      <c r="B7094">
        <v>-113996.410691964</v>
      </c>
      <c r="C7094">
        <v>0.31372261047363198</v>
      </c>
    </row>
    <row r="7095" spans="1:3" x14ac:dyDescent="0.25">
      <c r="A7095">
        <v>-8090231.3531461498</v>
      </c>
      <c r="B7095">
        <v>-113996.410691964</v>
      </c>
      <c r="C7095">
        <v>0.32714888453483498</v>
      </c>
    </row>
    <row r="7096" spans="1:3" x14ac:dyDescent="0.25">
      <c r="A7096">
        <v>-8089296.8742692303</v>
      </c>
      <c r="B7096">
        <v>-113996.410691964</v>
      </c>
      <c r="C7096">
        <v>0.330047637224197</v>
      </c>
    </row>
    <row r="7097" spans="1:3" x14ac:dyDescent="0.25">
      <c r="A7097">
        <v>-8088362.3953922996</v>
      </c>
      <c r="B7097">
        <v>-113996.410691964</v>
      </c>
      <c r="C7097">
        <v>0.33402076363563499</v>
      </c>
    </row>
    <row r="7098" spans="1:3" x14ac:dyDescent="0.25">
      <c r="A7098">
        <v>-8087427.9165153801</v>
      </c>
      <c r="B7098">
        <v>-113996.410691964</v>
      </c>
      <c r="C7098">
        <v>0.33869364857673601</v>
      </c>
    </row>
    <row r="7099" spans="1:3" x14ac:dyDescent="0.25">
      <c r="A7099">
        <v>-8086493.4376384597</v>
      </c>
      <c r="B7099">
        <v>-113996.410691964</v>
      </c>
      <c r="C7099">
        <v>0.34328314661979598</v>
      </c>
    </row>
    <row r="7100" spans="1:3" x14ac:dyDescent="0.25">
      <c r="A7100">
        <v>-8085558.95876153</v>
      </c>
      <c r="B7100">
        <v>-113996.410691964</v>
      </c>
      <c r="C7100">
        <v>0.35023251175880399</v>
      </c>
    </row>
    <row r="7101" spans="1:3" x14ac:dyDescent="0.25">
      <c r="A7101">
        <v>-8084624.4798846096</v>
      </c>
      <c r="B7101">
        <v>-113996.410691964</v>
      </c>
      <c r="C7101">
        <v>0.35869178175926197</v>
      </c>
    </row>
    <row r="7102" spans="1:3" x14ac:dyDescent="0.25">
      <c r="A7102">
        <v>-8083690.0010076901</v>
      </c>
      <c r="B7102">
        <v>-113996.410691964</v>
      </c>
      <c r="C7102">
        <v>0.34999847412109297</v>
      </c>
    </row>
    <row r="7103" spans="1:3" x14ac:dyDescent="0.25">
      <c r="A7103">
        <v>-8082755.5221307604</v>
      </c>
      <c r="B7103">
        <v>-113996.410691964</v>
      </c>
      <c r="C7103">
        <v>0.35217386484146102</v>
      </c>
    </row>
    <row r="7104" spans="1:3" x14ac:dyDescent="0.25">
      <c r="A7104">
        <v>-8081821.0432538399</v>
      </c>
      <c r="B7104">
        <v>-113996.410691964</v>
      </c>
      <c r="C7104">
        <v>0.357546716928482</v>
      </c>
    </row>
    <row r="7105" spans="1:3" x14ac:dyDescent="0.25">
      <c r="A7105">
        <v>-8080886.5643769205</v>
      </c>
      <c r="B7105">
        <v>-113996.410691964</v>
      </c>
      <c r="C7105">
        <v>0.35016548633575401</v>
      </c>
    </row>
    <row r="7106" spans="1:3" x14ac:dyDescent="0.25">
      <c r="A7106">
        <v>-8079952.0855</v>
      </c>
      <c r="B7106">
        <v>-113996.410691964</v>
      </c>
      <c r="C7106">
        <v>0.35273686051368702</v>
      </c>
    </row>
    <row r="7107" spans="1:3" x14ac:dyDescent="0.25">
      <c r="A7107">
        <v>-8079017.6066230703</v>
      </c>
      <c r="B7107">
        <v>-113996.410691964</v>
      </c>
      <c r="C7107">
        <v>0.36219510436058</v>
      </c>
    </row>
    <row r="7108" spans="1:3" x14ac:dyDescent="0.25">
      <c r="A7108">
        <v>-8078083.1277461499</v>
      </c>
      <c r="B7108">
        <v>-113996.410691964</v>
      </c>
      <c r="C7108">
        <v>0.35473886132240201</v>
      </c>
    </row>
    <row r="7109" spans="1:3" x14ac:dyDescent="0.25">
      <c r="A7109">
        <v>-8077148.6488692304</v>
      </c>
      <c r="B7109">
        <v>-113996.410691964</v>
      </c>
      <c r="C7109">
        <v>0.36522299051284701</v>
      </c>
    </row>
    <row r="7110" spans="1:3" x14ac:dyDescent="0.25">
      <c r="A7110">
        <v>-8076214.1699922998</v>
      </c>
      <c r="B7110">
        <v>-113996.410691964</v>
      </c>
      <c r="C7110">
        <v>0</v>
      </c>
    </row>
    <row r="7111" spans="1:3" x14ac:dyDescent="0.25">
      <c r="A7111">
        <v>-8075279.6911153803</v>
      </c>
      <c r="B7111">
        <v>-113996.410691964</v>
      </c>
      <c r="C7111">
        <v>0</v>
      </c>
    </row>
    <row r="7112" spans="1:3" x14ac:dyDescent="0.25">
      <c r="A7112">
        <v>-8074345.2122384598</v>
      </c>
      <c r="B7112">
        <v>-113996.410691964</v>
      </c>
      <c r="C7112">
        <v>0</v>
      </c>
    </row>
    <row r="7113" spans="1:3" x14ac:dyDescent="0.25">
      <c r="A7113">
        <v>-8073410.7333615301</v>
      </c>
      <c r="B7113">
        <v>-113996.410691964</v>
      </c>
      <c r="C7113">
        <v>0</v>
      </c>
    </row>
    <row r="7114" spans="1:3" x14ac:dyDescent="0.25">
      <c r="A7114">
        <v>-8072476.2544846097</v>
      </c>
      <c r="B7114">
        <v>-113996.410691964</v>
      </c>
      <c r="C7114">
        <v>0</v>
      </c>
    </row>
    <row r="7115" spans="1:3" x14ac:dyDescent="0.25">
      <c r="A7115">
        <v>-8071541.7756076902</v>
      </c>
      <c r="B7115">
        <v>-113996.410691964</v>
      </c>
      <c r="C7115">
        <v>0</v>
      </c>
    </row>
    <row r="7116" spans="1:3" x14ac:dyDescent="0.25">
      <c r="A7116">
        <v>-8070607.2967307596</v>
      </c>
      <c r="B7116">
        <v>-113996.410691964</v>
      </c>
      <c r="C7116">
        <v>0</v>
      </c>
    </row>
    <row r="7117" spans="1:3" x14ac:dyDescent="0.25">
      <c r="A7117">
        <v>-8069672.8178538401</v>
      </c>
      <c r="B7117">
        <v>-113996.410691964</v>
      </c>
      <c r="C7117">
        <v>0</v>
      </c>
    </row>
    <row r="7118" spans="1:3" x14ac:dyDescent="0.25">
      <c r="A7118">
        <v>-8068738.3389769197</v>
      </c>
      <c r="B7118">
        <v>-113996.410691964</v>
      </c>
      <c r="C7118">
        <v>0</v>
      </c>
    </row>
    <row r="7119" spans="1:3" x14ac:dyDescent="0.25">
      <c r="A7119">
        <v>-8067803.8601000002</v>
      </c>
      <c r="B7119">
        <v>-113996.410691964</v>
      </c>
      <c r="C7119">
        <v>0</v>
      </c>
    </row>
    <row r="7120" spans="1:3" x14ac:dyDescent="0.25">
      <c r="A7120">
        <v>-8066869.3812230704</v>
      </c>
      <c r="B7120">
        <v>-113996.410691964</v>
      </c>
      <c r="C7120">
        <v>0</v>
      </c>
    </row>
    <row r="7121" spans="1:3" x14ac:dyDescent="0.25">
      <c r="A7121">
        <v>-8120134.6772076897</v>
      </c>
      <c r="B7121">
        <v>-114930.889568749</v>
      </c>
      <c r="C7121">
        <v>2.8881316538900098E-3</v>
      </c>
    </row>
    <row r="7122" spans="1:3" x14ac:dyDescent="0.25">
      <c r="A7122">
        <v>-8119200.19833076</v>
      </c>
      <c r="B7122">
        <v>-114930.889568749</v>
      </c>
      <c r="C7122">
        <v>4.3591628782451101E-3</v>
      </c>
    </row>
    <row r="7123" spans="1:3" x14ac:dyDescent="0.25">
      <c r="A7123">
        <v>-8118265.7194538396</v>
      </c>
      <c r="B7123">
        <v>-114930.889568749</v>
      </c>
      <c r="C7123">
        <v>5.6021213531494097E-3</v>
      </c>
    </row>
    <row r="7124" spans="1:3" x14ac:dyDescent="0.25">
      <c r="A7124">
        <v>-8117331.2405769201</v>
      </c>
      <c r="B7124">
        <v>-114930.889568749</v>
      </c>
      <c r="C7124">
        <v>7.7833030372858004E-3</v>
      </c>
    </row>
    <row r="7125" spans="1:3" x14ac:dyDescent="0.25">
      <c r="A7125">
        <v>-8116396.7616999904</v>
      </c>
      <c r="B7125">
        <v>-114930.889568749</v>
      </c>
      <c r="C7125">
        <v>1.1272568255662901E-2</v>
      </c>
    </row>
    <row r="7126" spans="1:3" x14ac:dyDescent="0.25">
      <c r="A7126">
        <v>-8115462.28282307</v>
      </c>
      <c r="B7126">
        <v>-114930.889568749</v>
      </c>
      <c r="C7126">
        <v>1.48101570084691E-2</v>
      </c>
    </row>
    <row r="7127" spans="1:3" x14ac:dyDescent="0.25">
      <c r="A7127">
        <v>-8114527.8039461495</v>
      </c>
      <c r="B7127">
        <v>-114930.889568749</v>
      </c>
      <c r="C7127">
        <v>1.95784401148557E-2</v>
      </c>
    </row>
    <row r="7128" spans="1:3" x14ac:dyDescent="0.25">
      <c r="A7128">
        <v>-8113593.32506923</v>
      </c>
      <c r="B7128">
        <v>-114930.889568749</v>
      </c>
      <c r="C7128">
        <v>2.4610714986920301E-2</v>
      </c>
    </row>
    <row r="7129" spans="1:3" x14ac:dyDescent="0.25">
      <c r="A7129">
        <v>-8112658.8461923003</v>
      </c>
      <c r="B7129">
        <v>-114930.889568749</v>
      </c>
      <c r="C7129">
        <v>3.0640438199043201E-2</v>
      </c>
    </row>
    <row r="7130" spans="1:3" x14ac:dyDescent="0.25">
      <c r="A7130">
        <v>-8111724.3673153799</v>
      </c>
      <c r="B7130">
        <v>-114930.889568749</v>
      </c>
      <c r="C7130">
        <v>3.3333439379930399E-2</v>
      </c>
    </row>
    <row r="7131" spans="1:3" x14ac:dyDescent="0.25">
      <c r="A7131">
        <v>-8110789.8884384604</v>
      </c>
      <c r="B7131">
        <v>-114930.889568749</v>
      </c>
      <c r="C7131">
        <v>4.0190935134887598E-2</v>
      </c>
    </row>
    <row r="7132" spans="1:3" x14ac:dyDescent="0.25">
      <c r="A7132">
        <v>-8109855.4095615298</v>
      </c>
      <c r="B7132">
        <v>-114930.889568749</v>
      </c>
      <c r="C7132">
        <v>4.7612506896257401E-2</v>
      </c>
    </row>
    <row r="7133" spans="1:3" x14ac:dyDescent="0.25">
      <c r="A7133">
        <v>-8108920.9306846103</v>
      </c>
      <c r="B7133">
        <v>-114930.889568749</v>
      </c>
      <c r="C7133">
        <v>5.7528268545865999E-2</v>
      </c>
    </row>
    <row r="7134" spans="1:3" x14ac:dyDescent="0.25">
      <c r="A7134">
        <v>-8107986.4518076899</v>
      </c>
      <c r="B7134">
        <v>-114930.889568749</v>
      </c>
      <c r="C7134">
        <v>6.54446706175804E-2</v>
      </c>
    </row>
    <row r="7135" spans="1:3" x14ac:dyDescent="0.25">
      <c r="A7135">
        <v>-8107051.9729307601</v>
      </c>
      <c r="B7135">
        <v>-114930.889568749</v>
      </c>
      <c r="C7135">
        <v>7.4502773582935305E-2</v>
      </c>
    </row>
    <row r="7136" spans="1:3" x14ac:dyDescent="0.25">
      <c r="A7136">
        <v>-8106117.4940538397</v>
      </c>
      <c r="B7136">
        <v>-114930.889568749</v>
      </c>
      <c r="C7136">
        <v>8.4308877587318407E-2</v>
      </c>
    </row>
    <row r="7137" spans="1:3" x14ac:dyDescent="0.25">
      <c r="A7137">
        <v>-8105183.0151769202</v>
      </c>
      <c r="B7137">
        <v>-114930.889568749</v>
      </c>
      <c r="C7137">
        <v>9.2936508357524802E-2</v>
      </c>
    </row>
    <row r="7138" spans="1:3" x14ac:dyDescent="0.25">
      <c r="A7138">
        <v>-8104248.5362999896</v>
      </c>
      <c r="B7138">
        <v>-114930.889568749</v>
      </c>
      <c r="C7138">
        <v>0.103495582938194</v>
      </c>
    </row>
    <row r="7139" spans="1:3" x14ac:dyDescent="0.25">
      <c r="A7139">
        <v>-8103314.0574230701</v>
      </c>
      <c r="B7139">
        <v>-114930.889568749</v>
      </c>
      <c r="C7139">
        <v>0.115560300648212</v>
      </c>
    </row>
    <row r="7140" spans="1:3" x14ac:dyDescent="0.25">
      <c r="A7140">
        <v>-8102379.5785461497</v>
      </c>
      <c r="B7140">
        <v>-114930.889568749</v>
      </c>
      <c r="C7140">
        <v>0.126113906502723</v>
      </c>
    </row>
    <row r="7141" spans="1:3" x14ac:dyDescent="0.25">
      <c r="A7141">
        <v>-8101445.0996692302</v>
      </c>
      <c r="B7141">
        <v>-114930.889568749</v>
      </c>
      <c r="C7141">
        <v>0.139452889561653</v>
      </c>
    </row>
    <row r="7142" spans="1:3" x14ac:dyDescent="0.25">
      <c r="A7142">
        <v>-8100510.6207923004</v>
      </c>
      <c r="B7142">
        <v>-114930.889568749</v>
      </c>
      <c r="C7142">
        <v>0.153219744563102</v>
      </c>
    </row>
    <row r="7143" spans="1:3" x14ac:dyDescent="0.25">
      <c r="A7143">
        <v>-8099576.14191538</v>
      </c>
      <c r="B7143">
        <v>-114930.889568749</v>
      </c>
      <c r="C7143">
        <v>0.17781656980514499</v>
      </c>
    </row>
    <row r="7144" spans="1:3" x14ac:dyDescent="0.25">
      <c r="A7144">
        <v>-8098641.6630384596</v>
      </c>
      <c r="B7144">
        <v>-114930.889568749</v>
      </c>
      <c r="C7144">
        <v>0.19191914796829199</v>
      </c>
    </row>
    <row r="7145" spans="1:3" x14ac:dyDescent="0.25">
      <c r="A7145">
        <v>-8097707.1841615299</v>
      </c>
      <c r="B7145">
        <v>-114930.889568749</v>
      </c>
      <c r="C7145">
        <v>0.209252148866653</v>
      </c>
    </row>
    <row r="7146" spans="1:3" x14ac:dyDescent="0.25">
      <c r="A7146">
        <v>-8096772.7052846104</v>
      </c>
      <c r="B7146">
        <v>-114930.889568749</v>
      </c>
      <c r="C7146">
        <v>0.22546648979187001</v>
      </c>
    </row>
    <row r="7147" spans="1:3" x14ac:dyDescent="0.25">
      <c r="A7147">
        <v>-8095838.22640769</v>
      </c>
      <c r="B7147">
        <v>-114930.889568749</v>
      </c>
      <c r="C7147">
        <v>0.241667449474334</v>
      </c>
    </row>
    <row r="7148" spans="1:3" x14ac:dyDescent="0.25">
      <c r="A7148">
        <v>-8094903.7475307602</v>
      </c>
      <c r="B7148">
        <v>-114930.889568749</v>
      </c>
      <c r="C7148">
        <v>0.254551202058792</v>
      </c>
    </row>
    <row r="7149" spans="1:3" x14ac:dyDescent="0.25">
      <c r="A7149">
        <v>-8093969.2686538398</v>
      </c>
      <c r="B7149">
        <v>-114930.889568749</v>
      </c>
      <c r="C7149">
        <v>0.27340692281723</v>
      </c>
    </row>
    <row r="7150" spans="1:3" x14ac:dyDescent="0.25">
      <c r="A7150">
        <v>-8093034.7897769203</v>
      </c>
      <c r="B7150">
        <v>-114930.889568749</v>
      </c>
      <c r="C7150">
        <v>0.28624045848846402</v>
      </c>
    </row>
    <row r="7151" spans="1:3" x14ac:dyDescent="0.25">
      <c r="A7151">
        <v>-8092100.3108999897</v>
      </c>
      <c r="B7151">
        <v>-114930.889568749</v>
      </c>
      <c r="C7151">
        <v>0.29910629987716603</v>
      </c>
    </row>
    <row r="7152" spans="1:3" x14ac:dyDescent="0.25">
      <c r="A7152">
        <v>-8091165.8320230702</v>
      </c>
      <c r="B7152">
        <v>-114930.889568749</v>
      </c>
      <c r="C7152">
        <v>0.310338705778121</v>
      </c>
    </row>
    <row r="7153" spans="1:3" x14ac:dyDescent="0.25">
      <c r="A7153">
        <v>-8090231.3531461498</v>
      </c>
      <c r="B7153">
        <v>-114930.889568749</v>
      </c>
      <c r="C7153">
        <v>0.32552897930145203</v>
      </c>
    </row>
    <row r="7154" spans="1:3" x14ac:dyDescent="0.25">
      <c r="A7154">
        <v>-8089296.8742692303</v>
      </c>
      <c r="B7154">
        <v>-114930.889568749</v>
      </c>
      <c r="C7154">
        <v>0.328677058219909</v>
      </c>
    </row>
    <row r="7155" spans="1:3" x14ac:dyDescent="0.25">
      <c r="A7155">
        <v>-8088362.3953922996</v>
      </c>
      <c r="B7155">
        <v>-114930.889568749</v>
      </c>
      <c r="C7155">
        <v>0.33408468961715598</v>
      </c>
    </row>
    <row r="7156" spans="1:3" x14ac:dyDescent="0.25">
      <c r="A7156">
        <v>-8087427.9165153801</v>
      </c>
      <c r="B7156">
        <v>-114930.889568749</v>
      </c>
      <c r="C7156">
        <v>0.33542466163635198</v>
      </c>
    </row>
    <row r="7157" spans="1:3" x14ac:dyDescent="0.25">
      <c r="A7157">
        <v>-8086493.4376384597</v>
      </c>
      <c r="B7157">
        <v>-114930.889568749</v>
      </c>
      <c r="C7157">
        <v>0.33990341424942</v>
      </c>
    </row>
    <row r="7158" spans="1:3" x14ac:dyDescent="0.25">
      <c r="A7158">
        <v>-8085558.95876153</v>
      </c>
      <c r="B7158">
        <v>-114930.889568749</v>
      </c>
      <c r="C7158">
        <v>0</v>
      </c>
    </row>
    <row r="7159" spans="1:3" x14ac:dyDescent="0.25">
      <c r="A7159">
        <v>-8084624.4798846096</v>
      </c>
      <c r="B7159">
        <v>-114930.889568749</v>
      </c>
      <c r="C7159">
        <v>0</v>
      </c>
    </row>
    <row r="7160" spans="1:3" x14ac:dyDescent="0.25">
      <c r="A7160">
        <v>-8083690.0010076901</v>
      </c>
      <c r="B7160">
        <v>-114930.889568749</v>
      </c>
      <c r="C7160">
        <v>0.34979262948036099</v>
      </c>
    </row>
    <row r="7161" spans="1:3" x14ac:dyDescent="0.25">
      <c r="A7161">
        <v>-8082755.5221307604</v>
      </c>
      <c r="B7161">
        <v>-114930.889568749</v>
      </c>
      <c r="C7161">
        <v>0.34417796134948703</v>
      </c>
    </row>
    <row r="7162" spans="1:3" x14ac:dyDescent="0.25">
      <c r="A7162">
        <v>-8081821.0432538399</v>
      </c>
      <c r="B7162">
        <v>-114930.889568749</v>
      </c>
      <c r="C7162">
        <v>0.34736308455467202</v>
      </c>
    </row>
    <row r="7163" spans="1:3" x14ac:dyDescent="0.25">
      <c r="A7163">
        <v>-8080886.5643769205</v>
      </c>
      <c r="B7163">
        <v>-114930.889568749</v>
      </c>
      <c r="C7163">
        <v>0.35005375742912198</v>
      </c>
    </row>
    <row r="7164" spans="1:3" x14ac:dyDescent="0.25">
      <c r="A7164">
        <v>-8079952.0855</v>
      </c>
      <c r="B7164">
        <v>-114930.889568749</v>
      </c>
      <c r="C7164">
        <v>0.33861362934112499</v>
      </c>
    </row>
    <row r="7165" spans="1:3" x14ac:dyDescent="0.25">
      <c r="A7165">
        <v>-8079017.6066230703</v>
      </c>
      <c r="B7165">
        <v>-114930.889568749</v>
      </c>
      <c r="C7165">
        <v>0.34548929333686801</v>
      </c>
    </row>
    <row r="7166" spans="1:3" x14ac:dyDescent="0.25">
      <c r="A7166">
        <v>-8078083.1277461499</v>
      </c>
      <c r="B7166">
        <v>-114930.889568749</v>
      </c>
      <c r="C7166">
        <v>0</v>
      </c>
    </row>
    <row r="7167" spans="1:3" x14ac:dyDescent="0.25">
      <c r="A7167">
        <v>-8077148.6488692304</v>
      </c>
      <c r="B7167">
        <v>-114930.889568749</v>
      </c>
      <c r="C7167">
        <v>0</v>
      </c>
    </row>
    <row r="7168" spans="1:3" x14ac:dyDescent="0.25">
      <c r="A7168">
        <v>-8076214.1699922998</v>
      </c>
      <c r="B7168">
        <v>-114930.889568749</v>
      </c>
      <c r="C7168">
        <v>0</v>
      </c>
    </row>
    <row r="7169" spans="1:3" x14ac:dyDescent="0.25">
      <c r="A7169">
        <v>-8075279.6911153803</v>
      </c>
      <c r="B7169">
        <v>-114930.889568749</v>
      </c>
      <c r="C7169">
        <v>0</v>
      </c>
    </row>
    <row r="7170" spans="1:3" x14ac:dyDescent="0.25">
      <c r="A7170">
        <v>-8074345.2122384598</v>
      </c>
      <c r="B7170">
        <v>-114930.889568749</v>
      </c>
      <c r="C7170">
        <v>0</v>
      </c>
    </row>
    <row r="7171" spans="1:3" x14ac:dyDescent="0.25">
      <c r="A7171">
        <v>-8073410.7333615301</v>
      </c>
      <c r="B7171">
        <v>-114930.889568749</v>
      </c>
      <c r="C7171">
        <v>0</v>
      </c>
    </row>
    <row r="7172" spans="1:3" x14ac:dyDescent="0.25">
      <c r="A7172">
        <v>-8072476.2544846097</v>
      </c>
      <c r="B7172">
        <v>-114930.889568749</v>
      </c>
      <c r="C7172">
        <v>0</v>
      </c>
    </row>
    <row r="7173" spans="1:3" x14ac:dyDescent="0.25">
      <c r="A7173">
        <v>-8071541.7756076902</v>
      </c>
      <c r="B7173">
        <v>-114930.889568749</v>
      </c>
      <c r="C7173">
        <v>0</v>
      </c>
    </row>
    <row r="7174" spans="1:3" x14ac:dyDescent="0.25">
      <c r="A7174">
        <v>-8070607.2967307596</v>
      </c>
      <c r="B7174">
        <v>-114930.889568749</v>
      </c>
      <c r="C7174">
        <v>0</v>
      </c>
    </row>
    <row r="7175" spans="1:3" x14ac:dyDescent="0.25">
      <c r="A7175">
        <v>-8069672.8178538401</v>
      </c>
      <c r="B7175">
        <v>-114930.889568749</v>
      </c>
      <c r="C7175">
        <v>0</v>
      </c>
    </row>
    <row r="7176" spans="1:3" x14ac:dyDescent="0.25">
      <c r="A7176">
        <v>-8068738.3389769197</v>
      </c>
      <c r="B7176">
        <v>-114930.889568749</v>
      </c>
      <c r="C7176">
        <v>0</v>
      </c>
    </row>
    <row r="7177" spans="1:3" x14ac:dyDescent="0.25">
      <c r="A7177">
        <v>-8067803.8601000002</v>
      </c>
      <c r="B7177">
        <v>-114930.889568749</v>
      </c>
      <c r="C7177">
        <v>0</v>
      </c>
    </row>
    <row r="7178" spans="1:3" x14ac:dyDescent="0.25">
      <c r="A7178">
        <v>-8120134.6772076897</v>
      </c>
      <c r="B7178">
        <v>-115865.368445535</v>
      </c>
      <c r="C7178">
        <v>3.9244885556399796E-3</v>
      </c>
    </row>
    <row r="7179" spans="1:3" x14ac:dyDescent="0.25">
      <c r="A7179">
        <v>-8119200.19833076</v>
      </c>
      <c r="B7179">
        <v>-115865.368445535</v>
      </c>
      <c r="C7179">
        <v>4.9627125263214103E-3</v>
      </c>
    </row>
    <row r="7180" spans="1:3" x14ac:dyDescent="0.25">
      <c r="A7180">
        <v>-8118265.7194538396</v>
      </c>
      <c r="B7180">
        <v>-115865.368445535</v>
      </c>
      <c r="C7180">
        <v>7.1381563320755898E-3</v>
      </c>
    </row>
    <row r="7181" spans="1:3" x14ac:dyDescent="0.25">
      <c r="A7181">
        <v>-8117331.2405769201</v>
      </c>
      <c r="B7181">
        <v>-115865.368445535</v>
      </c>
      <c r="C7181">
        <v>1.0096407495439001E-2</v>
      </c>
    </row>
    <row r="7182" spans="1:3" x14ac:dyDescent="0.25">
      <c r="A7182">
        <v>-8116396.7616999904</v>
      </c>
      <c r="B7182">
        <v>-115865.368445535</v>
      </c>
      <c r="C7182">
        <v>1.3835349120199601E-2</v>
      </c>
    </row>
    <row r="7183" spans="1:3" x14ac:dyDescent="0.25">
      <c r="A7183">
        <v>-8115462.28282307</v>
      </c>
      <c r="B7183">
        <v>-115865.368445535</v>
      </c>
      <c r="C7183">
        <v>1.7458789050579002E-2</v>
      </c>
    </row>
    <row r="7184" spans="1:3" x14ac:dyDescent="0.25">
      <c r="A7184">
        <v>-8114527.8039461495</v>
      </c>
      <c r="B7184">
        <v>-115865.368445535</v>
      </c>
      <c r="C7184">
        <v>2.2187612950801801E-2</v>
      </c>
    </row>
    <row r="7185" spans="1:3" x14ac:dyDescent="0.25">
      <c r="A7185">
        <v>-8113593.32506923</v>
      </c>
      <c r="B7185">
        <v>-115865.368445535</v>
      </c>
      <c r="C7185">
        <v>2.8377002105116799E-2</v>
      </c>
    </row>
    <row r="7186" spans="1:3" x14ac:dyDescent="0.25">
      <c r="A7186">
        <v>-8112658.8461923003</v>
      </c>
      <c r="B7186">
        <v>-115865.368445535</v>
      </c>
      <c r="C7186">
        <v>3.1614985316991799E-2</v>
      </c>
    </row>
    <row r="7187" spans="1:3" x14ac:dyDescent="0.25">
      <c r="A7187">
        <v>-8111724.3673153799</v>
      </c>
      <c r="B7187">
        <v>-115865.368445535</v>
      </c>
      <c r="C7187">
        <v>3.8598928600549601E-2</v>
      </c>
    </row>
    <row r="7188" spans="1:3" x14ac:dyDescent="0.25">
      <c r="A7188">
        <v>-8110789.8884384604</v>
      </c>
      <c r="B7188">
        <v>-115865.368445535</v>
      </c>
      <c r="C7188">
        <v>4.4991150498390101E-2</v>
      </c>
    </row>
    <row r="7189" spans="1:3" x14ac:dyDescent="0.25">
      <c r="A7189">
        <v>-8109855.4095615298</v>
      </c>
      <c r="B7189">
        <v>-115865.368445535</v>
      </c>
      <c r="C7189">
        <v>5.3743943572044303E-2</v>
      </c>
    </row>
    <row r="7190" spans="1:3" x14ac:dyDescent="0.25">
      <c r="A7190">
        <v>-8108920.9306846103</v>
      </c>
      <c r="B7190">
        <v>-115865.368445535</v>
      </c>
      <c r="C7190">
        <v>5.9339348226785597E-2</v>
      </c>
    </row>
    <row r="7191" spans="1:3" x14ac:dyDescent="0.25">
      <c r="A7191">
        <v>-8107986.4518076899</v>
      </c>
      <c r="B7191">
        <v>-115865.368445535</v>
      </c>
      <c r="C7191">
        <v>6.6216915845870902E-2</v>
      </c>
    </row>
    <row r="7192" spans="1:3" x14ac:dyDescent="0.25">
      <c r="A7192">
        <v>-8107051.9729307601</v>
      </c>
      <c r="B7192">
        <v>-115865.368445535</v>
      </c>
      <c r="C7192">
        <v>7.4009202420711503E-2</v>
      </c>
    </row>
    <row r="7193" spans="1:3" x14ac:dyDescent="0.25">
      <c r="A7193">
        <v>-8106117.4940538397</v>
      </c>
      <c r="B7193">
        <v>-115865.368445535</v>
      </c>
      <c r="C7193">
        <v>8.7216384708881295E-2</v>
      </c>
    </row>
    <row r="7194" spans="1:3" x14ac:dyDescent="0.25">
      <c r="A7194">
        <v>-8105183.0151769202</v>
      </c>
      <c r="B7194">
        <v>-115865.368445535</v>
      </c>
      <c r="C7194">
        <v>9.6977226436138098E-2</v>
      </c>
    </row>
    <row r="7195" spans="1:3" x14ac:dyDescent="0.25">
      <c r="A7195">
        <v>-8104248.5362999896</v>
      </c>
      <c r="B7195">
        <v>-115865.368445535</v>
      </c>
      <c r="C7195">
        <v>0.10939360409975001</v>
      </c>
    </row>
    <row r="7196" spans="1:3" x14ac:dyDescent="0.25">
      <c r="A7196">
        <v>-8103314.0574230701</v>
      </c>
      <c r="B7196">
        <v>-115865.368445535</v>
      </c>
      <c r="C7196">
        <v>0.119851924479007</v>
      </c>
    </row>
    <row r="7197" spans="1:3" x14ac:dyDescent="0.25">
      <c r="A7197">
        <v>-8102379.5785461497</v>
      </c>
      <c r="B7197">
        <v>-115865.368445535</v>
      </c>
      <c r="C7197">
        <v>0.12955226004123599</v>
      </c>
    </row>
    <row r="7198" spans="1:3" x14ac:dyDescent="0.25">
      <c r="A7198">
        <v>-8101445.0996692302</v>
      </c>
      <c r="B7198">
        <v>-115865.368445535</v>
      </c>
      <c r="C7198">
        <v>0.141883879899978</v>
      </c>
    </row>
    <row r="7199" spans="1:3" x14ac:dyDescent="0.25">
      <c r="A7199">
        <v>-8100510.6207923004</v>
      </c>
      <c r="B7199">
        <v>-115865.368445535</v>
      </c>
      <c r="C7199">
        <v>0.156005173921585</v>
      </c>
    </row>
    <row r="7200" spans="1:3" x14ac:dyDescent="0.25">
      <c r="A7200">
        <v>-8099576.14191538</v>
      </c>
      <c r="B7200">
        <v>-115865.368445535</v>
      </c>
      <c r="C7200">
        <v>0.16457268595695401</v>
      </c>
    </row>
    <row r="7201" spans="1:3" x14ac:dyDescent="0.25">
      <c r="A7201">
        <v>-8098641.6630384596</v>
      </c>
      <c r="B7201">
        <v>-115865.368445535</v>
      </c>
      <c r="C7201">
        <v>0.17946799099445301</v>
      </c>
    </row>
    <row r="7202" spans="1:3" x14ac:dyDescent="0.25">
      <c r="A7202">
        <v>-8097707.1841615299</v>
      </c>
      <c r="B7202">
        <v>-115865.368445535</v>
      </c>
      <c r="C7202">
        <v>0.19290608167648299</v>
      </c>
    </row>
    <row r="7203" spans="1:3" x14ac:dyDescent="0.25">
      <c r="A7203">
        <v>-8096772.7052846104</v>
      </c>
      <c r="B7203">
        <v>-115865.368445535</v>
      </c>
      <c r="C7203">
        <v>0.224545463919639</v>
      </c>
    </row>
    <row r="7204" spans="1:3" x14ac:dyDescent="0.25">
      <c r="A7204">
        <v>-8095838.22640769</v>
      </c>
      <c r="B7204">
        <v>-115865.368445535</v>
      </c>
      <c r="C7204">
        <v>0.241672128438949</v>
      </c>
    </row>
    <row r="7205" spans="1:3" x14ac:dyDescent="0.25">
      <c r="A7205">
        <v>-8094903.7475307602</v>
      </c>
      <c r="B7205">
        <v>-115865.368445535</v>
      </c>
      <c r="C7205">
        <v>0.254838436841964</v>
      </c>
    </row>
    <row r="7206" spans="1:3" x14ac:dyDescent="0.25">
      <c r="A7206">
        <v>-8093969.2686538398</v>
      </c>
      <c r="B7206">
        <v>-115865.368445535</v>
      </c>
      <c r="C7206">
        <v>0.27403283119201599</v>
      </c>
    </row>
    <row r="7207" spans="1:3" x14ac:dyDescent="0.25">
      <c r="A7207">
        <v>-8093034.7897769203</v>
      </c>
      <c r="B7207">
        <v>-115865.368445535</v>
      </c>
      <c r="C7207">
        <v>0.28745770454406699</v>
      </c>
    </row>
    <row r="7208" spans="1:3" x14ac:dyDescent="0.25">
      <c r="A7208">
        <v>-8092100.3108999897</v>
      </c>
      <c r="B7208">
        <v>-115865.368445535</v>
      </c>
      <c r="C7208">
        <v>0.29861971735954201</v>
      </c>
    </row>
    <row r="7209" spans="1:3" x14ac:dyDescent="0.25">
      <c r="A7209">
        <v>-8091165.8320230702</v>
      </c>
      <c r="B7209">
        <v>-115865.368445535</v>
      </c>
      <c r="C7209">
        <v>0</v>
      </c>
    </row>
    <row r="7210" spans="1:3" x14ac:dyDescent="0.25">
      <c r="A7210">
        <v>-8090231.3531461498</v>
      </c>
      <c r="B7210">
        <v>-115865.368445535</v>
      </c>
      <c r="C7210">
        <v>0.32337242364883401</v>
      </c>
    </row>
    <row r="7211" spans="1:3" x14ac:dyDescent="0.25">
      <c r="A7211">
        <v>-8089296.8742692303</v>
      </c>
      <c r="B7211">
        <v>-115865.368445535</v>
      </c>
      <c r="C7211">
        <v>0.32630485296249301</v>
      </c>
    </row>
    <row r="7212" spans="1:3" x14ac:dyDescent="0.25">
      <c r="A7212">
        <v>-8088362.3953922996</v>
      </c>
      <c r="B7212">
        <v>-115865.368445535</v>
      </c>
      <c r="C7212">
        <v>0</v>
      </c>
    </row>
    <row r="7213" spans="1:3" x14ac:dyDescent="0.25">
      <c r="A7213">
        <v>-8087427.9165153801</v>
      </c>
      <c r="B7213">
        <v>-115865.368445535</v>
      </c>
      <c r="C7213">
        <v>0</v>
      </c>
    </row>
    <row r="7214" spans="1:3" x14ac:dyDescent="0.25">
      <c r="A7214">
        <v>-8086493.4376384597</v>
      </c>
      <c r="B7214">
        <v>-115865.368445535</v>
      </c>
      <c r="C7214">
        <v>0</v>
      </c>
    </row>
    <row r="7215" spans="1:3" x14ac:dyDescent="0.25">
      <c r="A7215">
        <v>-8085558.95876153</v>
      </c>
      <c r="B7215">
        <v>-115865.368445535</v>
      </c>
      <c r="C7215">
        <v>0</v>
      </c>
    </row>
    <row r="7216" spans="1:3" x14ac:dyDescent="0.25">
      <c r="A7216">
        <v>-8084624.4798846096</v>
      </c>
      <c r="B7216">
        <v>-115865.368445535</v>
      </c>
      <c r="C7216">
        <v>0</v>
      </c>
    </row>
    <row r="7217" spans="1:3" x14ac:dyDescent="0.25">
      <c r="A7217">
        <v>-8083690.0010076901</v>
      </c>
      <c r="B7217">
        <v>-115865.368445535</v>
      </c>
      <c r="C7217">
        <v>0.33406463265419001</v>
      </c>
    </row>
    <row r="7218" spans="1:3" x14ac:dyDescent="0.25">
      <c r="A7218">
        <v>-8082755.5221307604</v>
      </c>
      <c r="B7218">
        <v>-115865.368445535</v>
      </c>
      <c r="C7218">
        <v>0.32764986157417197</v>
      </c>
    </row>
    <row r="7219" spans="1:3" x14ac:dyDescent="0.25">
      <c r="A7219">
        <v>-8081821.0432538399</v>
      </c>
      <c r="B7219">
        <v>-115865.368445535</v>
      </c>
      <c r="C7219">
        <v>0.330506652593612</v>
      </c>
    </row>
    <row r="7220" spans="1:3" x14ac:dyDescent="0.25">
      <c r="A7220">
        <v>-8080886.5643769205</v>
      </c>
      <c r="B7220">
        <v>-115865.368445535</v>
      </c>
      <c r="C7220">
        <v>0.339247345924377</v>
      </c>
    </row>
    <row r="7221" spans="1:3" x14ac:dyDescent="0.25">
      <c r="A7221">
        <v>-8079952.0855</v>
      </c>
      <c r="B7221">
        <v>-115865.368445535</v>
      </c>
      <c r="C7221">
        <v>0.31893992424011203</v>
      </c>
    </row>
    <row r="7222" spans="1:3" x14ac:dyDescent="0.25">
      <c r="A7222">
        <v>-8079017.6066230703</v>
      </c>
      <c r="B7222">
        <v>-115865.368445535</v>
      </c>
      <c r="C7222">
        <v>0</v>
      </c>
    </row>
    <row r="7223" spans="1:3" x14ac:dyDescent="0.25">
      <c r="A7223">
        <v>-8078083.1277461499</v>
      </c>
      <c r="B7223">
        <v>-115865.368445535</v>
      </c>
      <c r="C7223">
        <v>0</v>
      </c>
    </row>
    <row r="7224" spans="1:3" x14ac:dyDescent="0.25">
      <c r="A7224">
        <v>-8077148.6488692304</v>
      </c>
      <c r="B7224">
        <v>-115865.368445535</v>
      </c>
      <c r="C7224">
        <v>0</v>
      </c>
    </row>
    <row r="7225" spans="1:3" x14ac:dyDescent="0.25">
      <c r="A7225">
        <v>-8076214.1699922998</v>
      </c>
      <c r="B7225">
        <v>-115865.368445535</v>
      </c>
      <c r="C7225">
        <v>0</v>
      </c>
    </row>
    <row r="7226" spans="1:3" x14ac:dyDescent="0.25">
      <c r="A7226">
        <v>-8075279.6911153803</v>
      </c>
      <c r="B7226">
        <v>-115865.368445535</v>
      </c>
      <c r="C7226">
        <v>0</v>
      </c>
    </row>
    <row r="7227" spans="1:3" x14ac:dyDescent="0.25">
      <c r="A7227">
        <v>-8074345.2122384598</v>
      </c>
      <c r="B7227">
        <v>-115865.368445535</v>
      </c>
      <c r="C7227">
        <v>0</v>
      </c>
    </row>
    <row r="7228" spans="1:3" x14ac:dyDescent="0.25">
      <c r="A7228">
        <v>-8073410.7333615301</v>
      </c>
      <c r="B7228">
        <v>-115865.368445535</v>
      </c>
      <c r="C7228">
        <v>0</v>
      </c>
    </row>
    <row r="7229" spans="1:3" x14ac:dyDescent="0.25">
      <c r="A7229">
        <v>-8072476.2544846097</v>
      </c>
      <c r="B7229">
        <v>-115865.368445535</v>
      </c>
      <c r="C7229">
        <v>0</v>
      </c>
    </row>
    <row r="7230" spans="1:3" x14ac:dyDescent="0.25">
      <c r="A7230">
        <v>-8071541.7756076902</v>
      </c>
      <c r="B7230">
        <v>-115865.368445535</v>
      </c>
      <c r="C7230">
        <v>0</v>
      </c>
    </row>
    <row r="7231" spans="1:3" x14ac:dyDescent="0.25">
      <c r="A7231">
        <v>-8070607.2967307596</v>
      </c>
      <c r="B7231">
        <v>-115865.368445535</v>
      </c>
      <c r="C7231">
        <v>0</v>
      </c>
    </row>
    <row r="7232" spans="1:3" x14ac:dyDescent="0.25">
      <c r="A7232">
        <v>-8069672.8178538401</v>
      </c>
      <c r="B7232">
        <v>-115865.368445535</v>
      </c>
      <c r="C7232">
        <v>0</v>
      </c>
    </row>
    <row r="7233" spans="1:3" x14ac:dyDescent="0.25">
      <c r="A7233">
        <v>-8068738.3389769197</v>
      </c>
      <c r="B7233">
        <v>-115865.368445535</v>
      </c>
      <c r="C7233">
        <v>0</v>
      </c>
    </row>
    <row r="7234" spans="1:3" x14ac:dyDescent="0.25">
      <c r="A7234">
        <v>-8067803.8601000002</v>
      </c>
      <c r="B7234">
        <v>-115865.368445535</v>
      </c>
      <c r="C7234">
        <v>0</v>
      </c>
    </row>
    <row r="7235" spans="1:3" x14ac:dyDescent="0.25">
      <c r="A7235">
        <v>-8121069.1560846101</v>
      </c>
      <c r="B7235">
        <v>-116799.847322321</v>
      </c>
      <c r="C7235">
        <v>2.6214125100523199E-3</v>
      </c>
    </row>
    <row r="7236" spans="1:3" x14ac:dyDescent="0.25">
      <c r="A7236">
        <v>-8120134.6772076897</v>
      </c>
      <c r="B7236">
        <v>-116799.847322321</v>
      </c>
      <c r="C7236">
        <v>3.97723075002431E-3</v>
      </c>
    </row>
    <row r="7237" spans="1:3" x14ac:dyDescent="0.25">
      <c r="A7237">
        <v>-8119200.19833076</v>
      </c>
      <c r="B7237">
        <v>-116799.847322321</v>
      </c>
      <c r="C7237">
        <v>5.85838174447417E-3</v>
      </c>
    </row>
    <row r="7238" spans="1:3" x14ac:dyDescent="0.25">
      <c r="A7238">
        <v>-8118265.7194538396</v>
      </c>
      <c r="B7238">
        <v>-116799.847322321</v>
      </c>
      <c r="C7238">
        <v>9.1278348118066701E-3</v>
      </c>
    </row>
    <row r="7239" spans="1:3" x14ac:dyDescent="0.25">
      <c r="A7239">
        <v>-8117331.2405769201</v>
      </c>
      <c r="B7239">
        <v>-116799.847322321</v>
      </c>
      <c r="C7239">
        <v>1.2488950043916701E-2</v>
      </c>
    </row>
    <row r="7240" spans="1:3" x14ac:dyDescent="0.25">
      <c r="A7240">
        <v>-8116396.7616999904</v>
      </c>
      <c r="B7240">
        <v>-116799.847322321</v>
      </c>
      <c r="C7240">
        <v>1.6308058053255001E-2</v>
      </c>
    </row>
    <row r="7241" spans="1:3" x14ac:dyDescent="0.25">
      <c r="A7241">
        <v>-8115462.28282307</v>
      </c>
      <c r="B7241">
        <v>-116799.847322321</v>
      </c>
      <c r="C7241">
        <v>1.9929699599742799E-2</v>
      </c>
    </row>
    <row r="7242" spans="1:3" x14ac:dyDescent="0.25">
      <c r="A7242">
        <v>-8114527.8039461495</v>
      </c>
      <c r="B7242">
        <v>-116799.847322321</v>
      </c>
      <c r="C7242">
        <v>2.5750227272510501E-2</v>
      </c>
    </row>
    <row r="7243" spans="1:3" x14ac:dyDescent="0.25">
      <c r="A7243">
        <v>-8113593.32506923</v>
      </c>
      <c r="B7243">
        <v>-116799.847322321</v>
      </c>
      <c r="C7243">
        <v>3.1078981235623301E-2</v>
      </c>
    </row>
    <row r="7244" spans="1:3" x14ac:dyDescent="0.25">
      <c r="A7244">
        <v>-8112658.8461923003</v>
      </c>
      <c r="B7244">
        <v>-116799.847322321</v>
      </c>
      <c r="C7244">
        <v>3.6632005125284098E-2</v>
      </c>
    </row>
    <row r="7245" spans="1:3" x14ac:dyDescent="0.25">
      <c r="A7245">
        <v>-8111724.3673153799</v>
      </c>
      <c r="B7245">
        <v>-116799.847322321</v>
      </c>
      <c r="C7245">
        <v>4.19973991811275E-2</v>
      </c>
    </row>
    <row r="7246" spans="1:3" x14ac:dyDescent="0.25">
      <c r="A7246">
        <v>-8110789.8884384604</v>
      </c>
      <c r="B7246">
        <v>-116799.847322321</v>
      </c>
      <c r="C7246">
        <v>5.0559539347886998E-2</v>
      </c>
    </row>
    <row r="7247" spans="1:3" x14ac:dyDescent="0.25">
      <c r="A7247">
        <v>-8109855.4095615298</v>
      </c>
      <c r="B7247">
        <v>-116799.847322321</v>
      </c>
      <c r="C7247">
        <v>5.7575657963752698E-2</v>
      </c>
    </row>
    <row r="7248" spans="1:3" x14ac:dyDescent="0.25">
      <c r="A7248">
        <v>-8108920.9306846103</v>
      </c>
      <c r="B7248">
        <v>-116799.847322321</v>
      </c>
      <c r="C7248">
        <v>6.3237868249416296E-2</v>
      </c>
    </row>
    <row r="7249" spans="1:3" x14ac:dyDescent="0.25">
      <c r="A7249">
        <v>-8107986.4518076899</v>
      </c>
      <c r="B7249">
        <v>-116799.847322321</v>
      </c>
      <c r="C7249">
        <v>7.1188196539878804E-2</v>
      </c>
    </row>
    <row r="7250" spans="1:3" x14ac:dyDescent="0.25">
      <c r="A7250">
        <v>-8107051.9729307601</v>
      </c>
      <c r="B7250">
        <v>-116799.847322321</v>
      </c>
      <c r="C7250">
        <v>7.8915856778621604E-2</v>
      </c>
    </row>
    <row r="7251" spans="1:3" x14ac:dyDescent="0.25">
      <c r="A7251">
        <v>-8106117.4940538397</v>
      </c>
      <c r="B7251">
        <v>-116799.847322321</v>
      </c>
      <c r="C7251">
        <v>8.6570456624030998E-2</v>
      </c>
    </row>
    <row r="7252" spans="1:3" x14ac:dyDescent="0.25">
      <c r="A7252">
        <v>-8105183.0151769202</v>
      </c>
      <c r="B7252">
        <v>-116799.847322321</v>
      </c>
      <c r="C7252">
        <v>9.4899311661720206E-2</v>
      </c>
    </row>
    <row r="7253" spans="1:3" x14ac:dyDescent="0.25">
      <c r="A7253">
        <v>-8104248.5362999896</v>
      </c>
      <c r="B7253">
        <v>-116799.847322321</v>
      </c>
      <c r="C7253">
        <v>0.11205659061670301</v>
      </c>
    </row>
    <row r="7254" spans="1:3" x14ac:dyDescent="0.25">
      <c r="A7254">
        <v>-8103314.0574230701</v>
      </c>
      <c r="B7254">
        <v>-116799.847322321</v>
      </c>
      <c r="C7254">
        <v>0.122299648821353</v>
      </c>
    </row>
    <row r="7255" spans="1:3" x14ac:dyDescent="0.25">
      <c r="A7255">
        <v>-8102379.5785461497</v>
      </c>
      <c r="B7255">
        <v>-116799.847322321</v>
      </c>
      <c r="C7255">
        <v>0.13353812694549499</v>
      </c>
    </row>
    <row r="7256" spans="1:3" x14ac:dyDescent="0.25">
      <c r="A7256">
        <v>-8101445.0996692302</v>
      </c>
      <c r="B7256">
        <v>-116799.847322321</v>
      </c>
      <c r="C7256">
        <v>0.14469234645366599</v>
      </c>
    </row>
    <row r="7257" spans="1:3" x14ac:dyDescent="0.25">
      <c r="A7257">
        <v>-8100510.6207923004</v>
      </c>
      <c r="B7257">
        <v>-116799.847322321</v>
      </c>
      <c r="C7257">
        <v>0.15692032873630499</v>
      </c>
    </row>
    <row r="7258" spans="1:3" x14ac:dyDescent="0.25">
      <c r="A7258">
        <v>-8099576.14191538</v>
      </c>
      <c r="B7258">
        <v>-116799.847322321</v>
      </c>
      <c r="C7258">
        <v>0.16469818353652901</v>
      </c>
    </row>
    <row r="7259" spans="1:3" x14ac:dyDescent="0.25">
      <c r="A7259">
        <v>-8098641.6630384596</v>
      </c>
      <c r="B7259">
        <v>-116799.847322321</v>
      </c>
      <c r="C7259">
        <v>0.180512204766273</v>
      </c>
    </row>
    <row r="7260" spans="1:3" x14ac:dyDescent="0.25">
      <c r="A7260">
        <v>-8097707.1841615299</v>
      </c>
      <c r="B7260">
        <v>-116799.847322321</v>
      </c>
      <c r="C7260">
        <v>0.19399318099021901</v>
      </c>
    </row>
    <row r="7261" spans="1:3" x14ac:dyDescent="0.25">
      <c r="A7261">
        <v>-8096772.7052846104</v>
      </c>
      <c r="B7261">
        <v>-116799.847322321</v>
      </c>
      <c r="C7261">
        <v>0.208181858062744</v>
      </c>
    </row>
    <row r="7262" spans="1:3" x14ac:dyDescent="0.25">
      <c r="A7262">
        <v>-8095838.22640769</v>
      </c>
      <c r="B7262">
        <v>-116799.847322321</v>
      </c>
      <c r="C7262">
        <v>0.224664837121963</v>
      </c>
    </row>
    <row r="7263" spans="1:3" x14ac:dyDescent="0.25">
      <c r="A7263">
        <v>-8094903.7475307602</v>
      </c>
      <c r="B7263">
        <v>-116799.847322321</v>
      </c>
      <c r="C7263">
        <v>0.24050793051719599</v>
      </c>
    </row>
    <row r="7264" spans="1:3" x14ac:dyDescent="0.25">
      <c r="A7264">
        <v>-8093969.2686538398</v>
      </c>
      <c r="B7264">
        <v>-116799.847322321</v>
      </c>
      <c r="C7264">
        <v>0.25395008921623202</v>
      </c>
    </row>
    <row r="7265" spans="1:3" x14ac:dyDescent="0.25">
      <c r="A7265">
        <v>-8093034.7897769203</v>
      </c>
      <c r="B7265">
        <v>-116799.847322321</v>
      </c>
      <c r="C7265">
        <v>0</v>
      </c>
    </row>
    <row r="7266" spans="1:3" x14ac:dyDescent="0.25">
      <c r="A7266">
        <v>-8092100.3108999897</v>
      </c>
      <c r="B7266">
        <v>-116799.847322321</v>
      </c>
      <c r="C7266">
        <v>0</v>
      </c>
    </row>
    <row r="7267" spans="1:3" x14ac:dyDescent="0.25">
      <c r="A7267">
        <v>-8091165.8320230702</v>
      </c>
      <c r="B7267">
        <v>-116799.847322321</v>
      </c>
      <c r="C7267">
        <v>0</v>
      </c>
    </row>
    <row r="7268" spans="1:3" x14ac:dyDescent="0.25">
      <c r="A7268">
        <v>-8090231.3531461498</v>
      </c>
      <c r="B7268">
        <v>-116799.847322321</v>
      </c>
      <c r="C7268">
        <v>0</v>
      </c>
    </row>
    <row r="7269" spans="1:3" x14ac:dyDescent="0.25">
      <c r="A7269">
        <v>-8089296.8742692303</v>
      </c>
      <c r="B7269">
        <v>-116799.847322321</v>
      </c>
      <c r="C7269">
        <v>0</v>
      </c>
    </row>
    <row r="7270" spans="1:3" x14ac:dyDescent="0.25">
      <c r="A7270">
        <v>-8088362.3953922996</v>
      </c>
      <c r="B7270">
        <v>-116799.847322321</v>
      </c>
      <c r="C7270">
        <v>0</v>
      </c>
    </row>
    <row r="7271" spans="1:3" x14ac:dyDescent="0.25">
      <c r="A7271">
        <v>-8087427.9165153801</v>
      </c>
      <c r="B7271">
        <v>-116799.847322321</v>
      </c>
      <c r="C7271">
        <v>0</v>
      </c>
    </row>
    <row r="7272" spans="1:3" x14ac:dyDescent="0.25">
      <c r="A7272">
        <v>-8086493.4376384597</v>
      </c>
      <c r="B7272">
        <v>-116799.847322321</v>
      </c>
      <c r="C7272">
        <v>0</v>
      </c>
    </row>
    <row r="7273" spans="1:3" x14ac:dyDescent="0.25">
      <c r="A7273">
        <v>-8085558.95876153</v>
      </c>
      <c r="B7273">
        <v>-116799.847322321</v>
      </c>
      <c r="C7273">
        <v>0</v>
      </c>
    </row>
    <row r="7274" spans="1:3" x14ac:dyDescent="0.25">
      <c r="A7274">
        <v>-8084624.4798846096</v>
      </c>
      <c r="B7274">
        <v>-116799.847322321</v>
      </c>
      <c r="C7274">
        <v>0</v>
      </c>
    </row>
    <row r="7275" spans="1:3" x14ac:dyDescent="0.25">
      <c r="A7275">
        <v>-8083690.0010076901</v>
      </c>
      <c r="B7275">
        <v>-116799.847322321</v>
      </c>
      <c r="C7275">
        <v>0</v>
      </c>
    </row>
    <row r="7276" spans="1:3" x14ac:dyDescent="0.25">
      <c r="A7276">
        <v>-8082755.5221307604</v>
      </c>
      <c r="B7276">
        <v>-116799.847322321</v>
      </c>
      <c r="C7276">
        <v>0</v>
      </c>
    </row>
    <row r="7277" spans="1:3" x14ac:dyDescent="0.25">
      <c r="A7277">
        <v>-8081821.0432538399</v>
      </c>
      <c r="B7277">
        <v>-116799.847322321</v>
      </c>
      <c r="C7277">
        <v>0</v>
      </c>
    </row>
    <row r="7278" spans="1:3" x14ac:dyDescent="0.25">
      <c r="A7278">
        <v>-8080886.5643769205</v>
      </c>
      <c r="B7278">
        <v>-116799.847322321</v>
      </c>
      <c r="C7278">
        <v>0.317909836769104</v>
      </c>
    </row>
    <row r="7279" spans="1:3" x14ac:dyDescent="0.25">
      <c r="A7279">
        <v>-8079952.0855</v>
      </c>
      <c r="B7279">
        <v>-116799.847322321</v>
      </c>
      <c r="C7279">
        <v>0</v>
      </c>
    </row>
    <row r="7280" spans="1:3" x14ac:dyDescent="0.25">
      <c r="A7280">
        <v>-8079017.6066230703</v>
      </c>
      <c r="B7280">
        <v>-116799.847322321</v>
      </c>
      <c r="C7280">
        <v>0</v>
      </c>
    </row>
    <row r="7281" spans="1:3" x14ac:dyDescent="0.25">
      <c r="A7281">
        <v>-8078083.1277461499</v>
      </c>
      <c r="B7281">
        <v>-116799.847322321</v>
      </c>
      <c r="C7281">
        <v>0</v>
      </c>
    </row>
    <row r="7282" spans="1:3" x14ac:dyDescent="0.25">
      <c r="A7282">
        <v>-8077148.6488692304</v>
      </c>
      <c r="B7282">
        <v>-116799.847322321</v>
      </c>
      <c r="C7282">
        <v>0</v>
      </c>
    </row>
    <row r="7283" spans="1:3" x14ac:dyDescent="0.25">
      <c r="A7283">
        <v>-8076214.1699922998</v>
      </c>
      <c r="B7283">
        <v>-116799.847322321</v>
      </c>
      <c r="C7283">
        <v>0</v>
      </c>
    </row>
    <row r="7284" spans="1:3" x14ac:dyDescent="0.25">
      <c r="A7284">
        <v>-8075279.6911153803</v>
      </c>
      <c r="B7284">
        <v>-116799.847322321</v>
      </c>
      <c r="C7284">
        <v>0</v>
      </c>
    </row>
    <row r="7285" spans="1:3" x14ac:dyDescent="0.25">
      <c r="A7285">
        <v>-8074345.2122384598</v>
      </c>
      <c r="B7285">
        <v>-116799.847322321</v>
      </c>
      <c r="C7285">
        <v>0</v>
      </c>
    </row>
    <row r="7286" spans="1:3" x14ac:dyDescent="0.25">
      <c r="A7286">
        <v>-8073410.7333615301</v>
      </c>
      <c r="B7286">
        <v>-116799.847322321</v>
      </c>
      <c r="C7286">
        <v>0</v>
      </c>
    </row>
    <row r="7287" spans="1:3" x14ac:dyDescent="0.25">
      <c r="A7287">
        <v>-8072476.2544846097</v>
      </c>
      <c r="B7287">
        <v>-116799.847322321</v>
      </c>
      <c r="C7287">
        <v>0</v>
      </c>
    </row>
    <row r="7288" spans="1:3" x14ac:dyDescent="0.25">
      <c r="A7288">
        <v>-8071541.7756076902</v>
      </c>
      <c r="B7288">
        <v>-116799.847322321</v>
      </c>
      <c r="C7288">
        <v>0</v>
      </c>
    </row>
    <row r="7289" spans="1:3" x14ac:dyDescent="0.25">
      <c r="A7289">
        <v>-8070607.2967307596</v>
      </c>
      <c r="B7289">
        <v>-116799.847322321</v>
      </c>
      <c r="C7289">
        <v>0</v>
      </c>
    </row>
    <row r="7290" spans="1:3" x14ac:dyDescent="0.25">
      <c r="A7290">
        <v>-8069672.8178538401</v>
      </c>
      <c r="B7290">
        <v>-116799.847322321</v>
      </c>
      <c r="C7290">
        <v>0</v>
      </c>
    </row>
    <row r="7291" spans="1:3" x14ac:dyDescent="0.25">
      <c r="A7291">
        <v>-8068738.3389769197</v>
      </c>
      <c r="B7291">
        <v>-116799.847322321</v>
      </c>
      <c r="C7291">
        <v>0</v>
      </c>
    </row>
    <row r="7292" spans="1:3" x14ac:dyDescent="0.25">
      <c r="A7292">
        <v>-8067803.8601000002</v>
      </c>
      <c r="B7292">
        <v>-116799.847322321</v>
      </c>
      <c r="C7292">
        <v>0</v>
      </c>
    </row>
    <row r="7293" spans="1:3" x14ac:dyDescent="0.25">
      <c r="A7293">
        <v>-8122003.6349615296</v>
      </c>
      <c r="B7293">
        <v>-117734.326199107</v>
      </c>
      <c r="C7293">
        <v>1.9175009801983801E-3</v>
      </c>
    </row>
    <row r="7294" spans="1:3" x14ac:dyDescent="0.25">
      <c r="A7294">
        <v>-8121069.1560846101</v>
      </c>
      <c r="B7294">
        <v>-117734.326199107</v>
      </c>
      <c r="C7294">
        <v>3.1500002369284599E-3</v>
      </c>
    </row>
    <row r="7295" spans="1:3" x14ac:dyDescent="0.25">
      <c r="A7295">
        <v>-8120134.6772076897</v>
      </c>
      <c r="B7295">
        <v>-117734.326199107</v>
      </c>
      <c r="C7295">
        <v>4.6842289157211702E-3</v>
      </c>
    </row>
    <row r="7296" spans="1:3" x14ac:dyDescent="0.25">
      <c r="A7296">
        <v>-8119200.19833076</v>
      </c>
      <c r="B7296">
        <v>-117734.326199107</v>
      </c>
      <c r="C7296">
        <v>7.2249341756105397E-3</v>
      </c>
    </row>
    <row r="7297" spans="1:3" x14ac:dyDescent="0.25">
      <c r="A7297">
        <v>-8118265.7194538396</v>
      </c>
      <c r="B7297">
        <v>-117734.326199107</v>
      </c>
      <c r="C7297">
        <v>9.7739547491073608E-3</v>
      </c>
    </row>
    <row r="7298" spans="1:3" x14ac:dyDescent="0.25">
      <c r="A7298">
        <v>-8117331.2405769201</v>
      </c>
      <c r="B7298">
        <v>-117734.326199107</v>
      </c>
      <c r="C7298">
        <v>1.31366671994328E-2</v>
      </c>
    </row>
    <row r="7299" spans="1:3" x14ac:dyDescent="0.25">
      <c r="A7299">
        <v>-8116396.7616999904</v>
      </c>
      <c r="B7299">
        <v>-117734.326199107</v>
      </c>
      <c r="C7299">
        <v>1.72946657985448E-2</v>
      </c>
    </row>
    <row r="7300" spans="1:3" x14ac:dyDescent="0.25">
      <c r="A7300">
        <v>-8115462.28282307</v>
      </c>
      <c r="B7300">
        <v>-117734.326199107</v>
      </c>
      <c r="C7300">
        <v>2.0983699709177E-2</v>
      </c>
    </row>
    <row r="7301" spans="1:3" x14ac:dyDescent="0.25">
      <c r="A7301">
        <v>-8114527.8039461495</v>
      </c>
      <c r="B7301">
        <v>-117734.326199107</v>
      </c>
      <c r="C7301">
        <v>2.7635697275400099E-2</v>
      </c>
    </row>
    <row r="7302" spans="1:3" x14ac:dyDescent="0.25">
      <c r="A7302">
        <v>-8113593.32506923</v>
      </c>
      <c r="B7302">
        <v>-117734.326199107</v>
      </c>
      <c r="C7302">
        <v>3.3710837364196701E-2</v>
      </c>
    </row>
    <row r="7303" spans="1:3" x14ac:dyDescent="0.25">
      <c r="A7303">
        <v>-8112658.8461923003</v>
      </c>
      <c r="B7303">
        <v>-117734.326199107</v>
      </c>
      <c r="C7303">
        <v>3.8234680891036897E-2</v>
      </c>
    </row>
    <row r="7304" spans="1:3" x14ac:dyDescent="0.25">
      <c r="A7304">
        <v>-8111724.3673153799</v>
      </c>
      <c r="B7304">
        <v>-117734.326199107</v>
      </c>
      <c r="C7304">
        <v>4.6368591487407601E-2</v>
      </c>
    </row>
    <row r="7305" spans="1:3" x14ac:dyDescent="0.25">
      <c r="A7305">
        <v>-8110789.8884384604</v>
      </c>
      <c r="B7305">
        <v>-117734.326199107</v>
      </c>
      <c r="C7305">
        <v>5.3324200212955399E-2</v>
      </c>
    </row>
    <row r="7306" spans="1:3" x14ac:dyDescent="0.25">
      <c r="A7306">
        <v>-8109855.4095615298</v>
      </c>
      <c r="B7306">
        <v>-117734.326199107</v>
      </c>
      <c r="C7306">
        <v>6.0716688632964998E-2</v>
      </c>
    </row>
    <row r="7307" spans="1:3" x14ac:dyDescent="0.25">
      <c r="A7307">
        <v>-8108920.9306846103</v>
      </c>
      <c r="B7307">
        <v>-117734.326199107</v>
      </c>
      <c r="C7307">
        <v>6.7078314721584306E-2</v>
      </c>
    </row>
    <row r="7308" spans="1:3" x14ac:dyDescent="0.25">
      <c r="A7308">
        <v>-8107986.4518076899</v>
      </c>
      <c r="B7308">
        <v>-117734.326199107</v>
      </c>
      <c r="C7308">
        <v>7.5394086539745303E-2</v>
      </c>
    </row>
    <row r="7309" spans="1:3" x14ac:dyDescent="0.25">
      <c r="A7309">
        <v>-8107051.9729307601</v>
      </c>
      <c r="B7309">
        <v>-117734.326199107</v>
      </c>
      <c r="C7309">
        <v>8.1940092146396595E-2</v>
      </c>
    </row>
    <row r="7310" spans="1:3" x14ac:dyDescent="0.25">
      <c r="A7310">
        <v>-8106117.4940538397</v>
      </c>
      <c r="B7310">
        <v>-117734.326199107</v>
      </c>
      <c r="C7310">
        <v>8.9597582817077595E-2</v>
      </c>
    </row>
    <row r="7311" spans="1:3" x14ac:dyDescent="0.25">
      <c r="A7311">
        <v>-8105183.0151769202</v>
      </c>
      <c r="B7311">
        <v>-117734.326199107</v>
      </c>
      <c r="C7311">
        <v>9.8519653081893893E-2</v>
      </c>
    </row>
    <row r="7312" spans="1:3" x14ac:dyDescent="0.25">
      <c r="A7312">
        <v>-8104248.5362999896</v>
      </c>
      <c r="B7312">
        <v>-117734.326199107</v>
      </c>
      <c r="C7312">
        <v>0.107282020151615</v>
      </c>
    </row>
    <row r="7313" spans="1:3" x14ac:dyDescent="0.25">
      <c r="A7313">
        <v>-8103314.0574230701</v>
      </c>
      <c r="B7313">
        <v>-117734.326199107</v>
      </c>
      <c r="C7313">
        <v>0.11604538559913601</v>
      </c>
    </row>
    <row r="7314" spans="1:3" x14ac:dyDescent="0.25">
      <c r="A7314">
        <v>-8102379.5785461497</v>
      </c>
      <c r="B7314">
        <v>-117734.326199107</v>
      </c>
      <c r="C7314">
        <v>0.12613929808139801</v>
      </c>
    </row>
    <row r="7315" spans="1:3" x14ac:dyDescent="0.25">
      <c r="A7315">
        <v>-8101445.0996692302</v>
      </c>
      <c r="B7315">
        <v>-117734.326199107</v>
      </c>
      <c r="C7315">
        <v>0</v>
      </c>
    </row>
    <row r="7316" spans="1:3" x14ac:dyDescent="0.25">
      <c r="A7316">
        <v>-8100510.6207923004</v>
      </c>
      <c r="B7316">
        <v>-117734.326199107</v>
      </c>
      <c r="C7316">
        <v>0</v>
      </c>
    </row>
    <row r="7317" spans="1:3" x14ac:dyDescent="0.25">
      <c r="A7317">
        <v>-8099576.14191538</v>
      </c>
      <c r="B7317">
        <v>-117734.326199107</v>
      </c>
      <c r="C7317">
        <v>0</v>
      </c>
    </row>
    <row r="7318" spans="1:3" x14ac:dyDescent="0.25">
      <c r="A7318">
        <v>-8098641.6630384596</v>
      </c>
      <c r="B7318">
        <v>-117734.326199107</v>
      </c>
      <c r="C7318">
        <v>0</v>
      </c>
    </row>
    <row r="7319" spans="1:3" x14ac:dyDescent="0.25">
      <c r="A7319">
        <v>-8097707.1841615299</v>
      </c>
      <c r="B7319">
        <v>-117734.326199107</v>
      </c>
      <c r="C7319">
        <v>0.192734405398368</v>
      </c>
    </row>
    <row r="7320" spans="1:3" x14ac:dyDescent="0.25">
      <c r="A7320">
        <v>-8096772.7052846104</v>
      </c>
      <c r="B7320">
        <v>-117734.326199107</v>
      </c>
      <c r="C7320">
        <v>0.20794560015201499</v>
      </c>
    </row>
    <row r="7321" spans="1:3" x14ac:dyDescent="0.25">
      <c r="A7321">
        <v>-8095838.22640769</v>
      </c>
      <c r="B7321">
        <v>-117734.326199107</v>
      </c>
      <c r="C7321">
        <v>0</v>
      </c>
    </row>
    <row r="7322" spans="1:3" x14ac:dyDescent="0.25">
      <c r="A7322">
        <v>-8094903.7475307602</v>
      </c>
      <c r="B7322">
        <v>-117734.326199107</v>
      </c>
      <c r="C7322">
        <v>0</v>
      </c>
    </row>
    <row r="7323" spans="1:3" x14ac:dyDescent="0.25">
      <c r="A7323">
        <v>-8093969.2686538398</v>
      </c>
      <c r="B7323">
        <v>-117734.326199107</v>
      </c>
      <c r="C7323">
        <v>0</v>
      </c>
    </row>
    <row r="7324" spans="1:3" x14ac:dyDescent="0.25">
      <c r="A7324">
        <v>-8093034.7897769203</v>
      </c>
      <c r="B7324">
        <v>-117734.326199107</v>
      </c>
      <c r="C7324">
        <v>0</v>
      </c>
    </row>
    <row r="7325" spans="1:3" x14ac:dyDescent="0.25">
      <c r="A7325">
        <v>-8092100.3108999897</v>
      </c>
      <c r="B7325">
        <v>-117734.326199107</v>
      </c>
      <c r="C7325">
        <v>0</v>
      </c>
    </row>
    <row r="7326" spans="1:3" x14ac:dyDescent="0.25">
      <c r="A7326">
        <v>-8091165.8320230702</v>
      </c>
      <c r="B7326">
        <v>-117734.326199107</v>
      </c>
      <c r="C7326">
        <v>0</v>
      </c>
    </row>
    <row r="7327" spans="1:3" x14ac:dyDescent="0.25">
      <c r="A7327">
        <v>-8090231.3531461498</v>
      </c>
      <c r="B7327">
        <v>-117734.326199107</v>
      </c>
      <c r="C7327">
        <v>0</v>
      </c>
    </row>
    <row r="7328" spans="1:3" x14ac:dyDescent="0.25">
      <c r="A7328">
        <v>-8089296.8742692303</v>
      </c>
      <c r="B7328">
        <v>-117734.326199107</v>
      </c>
      <c r="C7328">
        <v>0</v>
      </c>
    </row>
    <row r="7329" spans="1:3" x14ac:dyDescent="0.25">
      <c r="A7329">
        <v>-8088362.3953922996</v>
      </c>
      <c r="B7329">
        <v>-117734.326199107</v>
      </c>
      <c r="C7329">
        <v>0</v>
      </c>
    </row>
    <row r="7330" spans="1:3" x14ac:dyDescent="0.25">
      <c r="A7330">
        <v>-8087427.9165153801</v>
      </c>
      <c r="B7330">
        <v>-117734.326199107</v>
      </c>
      <c r="C7330">
        <v>0</v>
      </c>
    </row>
    <row r="7331" spans="1:3" x14ac:dyDescent="0.25">
      <c r="A7331">
        <v>-8086493.4376384597</v>
      </c>
      <c r="B7331">
        <v>-117734.326199107</v>
      </c>
      <c r="C7331">
        <v>0</v>
      </c>
    </row>
    <row r="7332" spans="1:3" x14ac:dyDescent="0.25">
      <c r="A7332">
        <v>-8085558.95876153</v>
      </c>
      <c r="B7332">
        <v>-117734.326199107</v>
      </c>
      <c r="C7332">
        <v>0</v>
      </c>
    </row>
    <row r="7333" spans="1:3" x14ac:dyDescent="0.25">
      <c r="A7333">
        <v>-8084624.4798846096</v>
      </c>
      <c r="B7333">
        <v>-117734.326199107</v>
      </c>
      <c r="C7333">
        <v>0</v>
      </c>
    </row>
    <row r="7334" spans="1:3" x14ac:dyDescent="0.25">
      <c r="A7334">
        <v>-8083690.0010076901</v>
      </c>
      <c r="B7334">
        <v>-117734.326199107</v>
      </c>
      <c r="C7334">
        <v>0</v>
      </c>
    </row>
    <row r="7335" spans="1:3" x14ac:dyDescent="0.25">
      <c r="A7335">
        <v>-8082755.5221307604</v>
      </c>
      <c r="B7335">
        <v>-117734.326199107</v>
      </c>
      <c r="C7335">
        <v>0</v>
      </c>
    </row>
    <row r="7336" spans="1:3" x14ac:dyDescent="0.25">
      <c r="A7336">
        <v>-8081821.0432538399</v>
      </c>
      <c r="B7336">
        <v>-117734.326199107</v>
      </c>
      <c r="C7336">
        <v>0</v>
      </c>
    </row>
    <row r="7337" spans="1:3" x14ac:dyDescent="0.25">
      <c r="A7337">
        <v>-8080886.5643769205</v>
      </c>
      <c r="B7337">
        <v>-117734.326199107</v>
      </c>
      <c r="C7337">
        <v>0</v>
      </c>
    </row>
    <row r="7338" spans="1:3" x14ac:dyDescent="0.25">
      <c r="A7338">
        <v>-8079952.0855</v>
      </c>
      <c r="B7338">
        <v>-117734.326199107</v>
      </c>
      <c r="C7338">
        <v>0</v>
      </c>
    </row>
    <row r="7339" spans="1:3" x14ac:dyDescent="0.25">
      <c r="A7339">
        <v>-8079017.6066230703</v>
      </c>
      <c r="B7339">
        <v>-117734.326199107</v>
      </c>
      <c r="C7339">
        <v>0</v>
      </c>
    </row>
    <row r="7340" spans="1:3" x14ac:dyDescent="0.25">
      <c r="A7340">
        <v>-8078083.1277461499</v>
      </c>
      <c r="B7340">
        <v>-117734.326199107</v>
      </c>
      <c r="C7340">
        <v>0</v>
      </c>
    </row>
    <row r="7341" spans="1:3" x14ac:dyDescent="0.25">
      <c r="A7341">
        <v>-8077148.6488692304</v>
      </c>
      <c r="B7341">
        <v>-117734.326199107</v>
      </c>
      <c r="C7341">
        <v>0</v>
      </c>
    </row>
    <row r="7342" spans="1:3" x14ac:dyDescent="0.25">
      <c r="A7342">
        <v>-8076214.1699922998</v>
      </c>
      <c r="B7342">
        <v>-117734.326199107</v>
      </c>
      <c r="C7342">
        <v>0</v>
      </c>
    </row>
    <row r="7343" spans="1:3" x14ac:dyDescent="0.25">
      <c r="A7343">
        <v>-8075279.6911153803</v>
      </c>
      <c r="B7343">
        <v>-117734.326199107</v>
      </c>
      <c r="C7343">
        <v>0</v>
      </c>
    </row>
    <row r="7344" spans="1:3" x14ac:dyDescent="0.25">
      <c r="A7344">
        <v>-8074345.2122384598</v>
      </c>
      <c r="B7344">
        <v>-117734.326199107</v>
      </c>
      <c r="C7344">
        <v>0</v>
      </c>
    </row>
    <row r="7345" spans="1:3" x14ac:dyDescent="0.25">
      <c r="A7345">
        <v>-8073410.7333615301</v>
      </c>
      <c r="B7345">
        <v>-117734.326199107</v>
      </c>
      <c r="C7345">
        <v>0</v>
      </c>
    </row>
    <row r="7346" spans="1:3" x14ac:dyDescent="0.25">
      <c r="A7346">
        <v>-8072476.2544846097</v>
      </c>
      <c r="B7346">
        <v>-117734.326199107</v>
      </c>
      <c r="C7346">
        <v>0</v>
      </c>
    </row>
    <row r="7347" spans="1:3" x14ac:dyDescent="0.25">
      <c r="A7347">
        <v>-8071541.7756076902</v>
      </c>
      <c r="B7347">
        <v>-117734.326199107</v>
      </c>
      <c r="C7347">
        <v>0</v>
      </c>
    </row>
    <row r="7348" spans="1:3" x14ac:dyDescent="0.25">
      <c r="A7348">
        <v>-8070607.2967307596</v>
      </c>
      <c r="B7348">
        <v>-117734.326199107</v>
      </c>
      <c r="C7348">
        <v>0</v>
      </c>
    </row>
    <row r="7349" spans="1:3" x14ac:dyDescent="0.25">
      <c r="A7349">
        <v>-8069672.8178538401</v>
      </c>
      <c r="B7349">
        <v>-117734.326199107</v>
      </c>
      <c r="C7349">
        <v>0</v>
      </c>
    </row>
    <row r="7350" spans="1:3" x14ac:dyDescent="0.25">
      <c r="A7350">
        <v>-8068738.3389769197</v>
      </c>
      <c r="B7350">
        <v>-117734.326199107</v>
      </c>
      <c r="C7350">
        <v>0</v>
      </c>
    </row>
    <row r="7351" spans="1:3" x14ac:dyDescent="0.25">
      <c r="A7351">
        <v>-8122938.1138384603</v>
      </c>
      <c r="B7351">
        <v>-118668.805075892</v>
      </c>
      <c r="C7351">
        <v>1.5602170024067101E-3</v>
      </c>
    </row>
    <row r="7352" spans="1:3" x14ac:dyDescent="0.25">
      <c r="A7352">
        <v>-8122003.6349615296</v>
      </c>
      <c r="B7352">
        <v>-118668.805075892</v>
      </c>
      <c r="C7352">
        <v>2.4001891724765301E-3</v>
      </c>
    </row>
    <row r="7353" spans="1:3" x14ac:dyDescent="0.25">
      <c r="A7353">
        <v>-8121069.1560846101</v>
      </c>
      <c r="B7353">
        <v>-118668.805075892</v>
      </c>
      <c r="C7353">
        <v>4.2979656718671296E-3</v>
      </c>
    </row>
    <row r="7354" spans="1:3" x14ac:dyDescent="0.25">
      <c r="A7354">
        <v>-8120134.6772076897</v>
      </c>
      <c r="B7354">
        <v>-118668.805075892</v>
      </c>
      <c r="C7354">
        <v>5.7096360251307401E-3</v>
      </c>
    </row>
    <row r="7355" spans="1:3" x14ac:dyDescent="0.25">
      <c r="A7355">
        <v>-8119200.19833076</v>
      </c>
      <c r="B7355">
        <v>-118668.805075892</v>
      </c>
      <c r="C7355">
        <v>7.8593632206320693E-3</v>
      </c>
    </row>
    <row r="7356" spans="1:3" x14ac:dyDescent="0.25">
      <c r="A7356">
        <v>-8118265.7194538396</v>
      </c>
      <c r="B7356">
        <v>-118668.805075892</v>
      </c>
      <c r="C7356">
        <v>1.0437518358230501E-2</v>
      </c>
    </row>
    <row r="7357" spans="1:3" x14ac:dyDescent="0.25">
      <c r="A7357">
        <v>-8117331.2405769201</v>
      </c>
      <c r="B7357">
        <v>-118668.805075892</v>
      </c>
      <c r="C7357">
        <v>1.4084584079682799E-2</v>
      </c>
    </row>
    <row r="7358" spans="1:3" x14ac:dyDescent="0.25">
      <c r="A7358">
        <v>-8116396.7616999904</v>
      </c>
      <c r="B7358">
        <v>-118668.805075892</v>
      </c>
      <c r="C7358">
        <v>1.8141740933060601E-2</v>
      </c>
    </row>
    <row r="7359" spans="1:3" x14ac:dyDescent="0.25">
      <c r="A7359">
        <v>-8115462.28282307</v>
      </c>
      <c r="B7359">
        <v>-118668.805075892</v>
      </c>
      <c r="C7359">
        <v>2.54959110170602E-2</v>
      </c>
    </row>
    <row r="7360" spans="1:3" x14ac:dyDescent="0.25">
      <c r="A7360">
        <v>-8114527.8039461495</v>
      </c>
      <c r="B7360">
        <v>-118668.805075892</v>
      </c>
      <c r="C7360">
        <v>3.09893172234296E-2</v>
      </c>
    </row>
    <row r="7361" spans="1:3" x14ac:dyDescent="0.25">
      <c r="A7361">
        <v>-8113593.32506923</v>
      </c>
      <c r="B7361">
        <v>-118668.805075892</v>
      </c>
      <c r="C7361">
        <v>3.7091355770826298E-2</v>
      </c>
    </row>
    <row r="7362" spans="1:3" x14ac:dyDescent="0.25">
      <c r="A7362">
        <v>-8112658.8461923003</v>
      </c>
      <c r="B7362">
        <v>-118668.805075892</v>
      </c>
      <c r="C7362">
        <v>4.2514380067586802E-2</v>
      </c>
    </row>
    <row r="7363" spans="1:3" x14ac:dyDescent="0.25">
      <c r="A7363">
        <v>-8111724.3673153799</v>
      </c>
      <c r="B7363">
        <v>-118668.805075892</v>
      </c>
      <c r="C7363">
        <v>4.9118153750896398E-2</v>
      </c>
    </row>
    <row r="7364" spans="1:3" x14ac:dyDescent="0.25">
      <c r="A7364">
        <v>-8110789.8884384604</v>
      </c>
      <c r="B7364">
        <v>-118668.805075892</v>
      </c>
      <c r="C7364">
        <v>5.5421292781829799E-2</v>
      </c>
    </row>
    <row r="7365" spans="1:3" x14ac:dyDescent="0.25">
      <c r="A7365">
        <v>-8109855.4095615298</v>
      </c>
      <c r="B7365">
        <v>-118668.805075892</v>
      </c>
      <c r="C7365">
        <v>6.1868421733379302E-2</v>
      </c>
    </row>
    <row r="7366" spans="1:3" x14ac:dyDescent="0.25">
      <c r="A7366">
        <v>-8108920.9306846103</v>
      </c>
      <c r="B7366">
        <v>-118668.805075892</v>
      </c>
      <c r="C7366">
        <v>7.0097401738166795E-2</v>
      </c>
    </row>
    <row r="7367" spans="1:3" x14ac:dyDescent="0.25">
      <c r="A7367">
        <v>-8107986.4518076899</v>
      </c>
      <c r="B7367">
        <v>-118668.805075892</v>
      </c>
      <c r="C7367">
        <v>7.8205250203609397E-2</v>
      </c>
    </row>
    <row r="7368" spans="1:3" x14ac:dyDescent="0.25">
      <c r="A7368">
        <v>-8107051.9729307601</v>
      </c>
      <c r="B7368">
        <v>-118668.805075892</v>
      </c>
      <c r="C7368">
        <v>8.5622444748878396E-2</v>
      </c>
    </row>
    <row r="7369" spans="1:3" x14ac:dyDescent="0.25">
      <c r="A7369">
        <v>-8106117.4940538397</v>
      </c>
      <c r="B7369">
        <v>-118668.805075892</v>
      </c>
      <c r="C7369">
        <v>9.2351332306861794E-2</v>
      </c>
    </row>
    <row r="7370" spans="1:3" x14ac:dyDescent="0.25">
      <c r="A7370">
        <v>-8105183.0151769202</v>
      </c>
      <c r="B7370">
        <v>-118668.805075892</v>
      </c>
      <c r="C7370">
        <v>0.10127484798431299</v>
      </c>
    </row>
    <row r="7371" spans="1:3" x14ac:dyDescent="0.25">
      <c r="A7371">
        <v>-8104248.5362999896</v>
      </c>
      <c r="B7371">
        <v>-118668.805075892</v>
      </c>
      <c r="C7371">
        <v>0.11009196937084099</v>
      </c>
    </row>
    <row r="7372" spans="1:3" x14ac:dyDescent="0.25">
      <c r="A7372">
        <v>-8103314.0574230701</v>
      </c>
      <c r="B7372">
        <v>-118668.805075892</v>
      </c>
      <c r="C7372">
        <v>0.118855118751525</v>
      </c>
    </row>
    <row r="7373" spans="1:3" x14ac:dyDescent="0.25">
      <c r="A7373">
        <v>-8102379.5785461497</v>
      </c>
      <c r="B7373">
        <v>-118668.805075892</v>
      </c>
      <c r="C7373">
        <v>0.119515776634216</v>
      </c>
    </row>
    <row r="7374" spans="1:3" x14ac:dyDescent="0.25">
      <c r="A7374">
        <v>-8101445.0996692302</v>
      </c>
      <c r="B7374">
        <v>-118668.805075892</v>
      </c>
      <c r="C7374">
        <v>0</v>
      </c>
    </row>
    <row r="7375" spans="1:3" x14ac:dyDescent="0.25">
      <c r="A7375">
        <v>-8100510.6207923004</v>
      </c>
      <c r="B7375">
        <v>-118668.805075892</v>
      </c>
      <c r="C7375">
        <v>0</v>
      </c>
    </row>
    <row r="7376" spans="1:3" x14ac:dyDescent="0.25">
      <c r="A7376">
        <v>-8099576.14191538</v>
      </c>
      <c r="B7376">
        <v>-118668.805075892</v>
      </c>
      <c r="C7376">
        <v>0</v>
      </c>
    </row>
    <row r="7377" spans="1:3" x14ac:dyDescent="0.25">
      <c r="A7377">
        <v>-8098641.6630384596</v>
      </c>
      <c r="B7377">
        <v>-118668.805075892</v>
      </c>
      <c r="C7377">
        <v>0</v>
      </c>
    </row>
    <row r="7378" spans="1:3" x14ac:dyDescent="0.25">
      <c r="A7378">
        <v>-8097707.1841615299</v>
      </c>
      <c r="B7378">
        <v>-118668.805075892</v>
      </c>
      <c r="C7378">
        <v>0</v>
      </c>
    </row>
    <row r="7379" spans="1:3" x14ac:dyDescent="0.25">
      <c r="A7379">
        <v>-8096772.7052846104</v>
      </c>
      <c r="B7379">
        <v>-118668.805075892</v>
      </c>
      <c r="C7379">
        <v>0</v>
      </c>
    </row>
    <row r="7380" spans="1:3" x14ac:dyDescent="0.25">
      <c r="A7380">
        <v>-8095838.22640769</v>
      </c>
      <c r="B7380">
        <v>-118668.805075892</v>
      </c>
      <c r="C7380">
        <v>0</v>
      </c>
    </row>
    <row r="7381" spans="1:3" x14ac:dyDescent="0.25">
      <c r="A7381">
        <v>-8094903.7475307602</v>
      </c>
      <c r="B7381">
        <v>-118668.805075892</v>
      </c>
      <c r="C7381">
        <v>0</v>
      </c>
    </row>
    <row r="7382" spans="1:3" x14ac:dyDescent="0.25">
      <c r="A7382">
        <v>-8093969.2686538398</v>
      </c>
      <c r="B7382">
        <v>-118668.805075892</v>
      </c>
      <c r="C7382">
        <v>0</v>
      </c>
    </row>
    <row r="7383" spans="1:3" x14ac:dyDescent="0.25">
      <c r="A7383">
        <v>-8093034.7897769203</v>
      </c>
      <c r="B7383">
        <v>-118668.805075892</v>
      </c>
      <c r="C7383">
        <v>0</v>
      </c>
    </row>
    <row r="7384" spans="1:3" x14ac:dyDescent="0.25">
      <c r="A7384">
        <v>-8092100.3108999897</v>
      </c>
      <c r="B7384">
        <v>-118668.805075892</v>
      </c>
      <c r="C7384">
        <v>0</v>
      </c>
    </row>
    <row r="7385" spans="1:3" x14ac:dyDescent="0.25">
      <c r="A7385">
        <v>-8091165.8320230702</v>
      </c>
      <c r="B7385">
        <v>-118668.805075892</v>
      </c>
      <c r="C7385">
        <v>0</v>
      </c>
    </row>
    <row r="7386" spans="1:3" x14ac:dyDescent="0.25">
      <c r="A7386">
        <v>-8090231.3531461498</v>
      </c>
      <c r="B7386">
        <v>-118668.805075892</v>
      </c>
      <c r="C7386">
        <v>0</v>
      </c>
    </row>
    <row r="7387" spans="1:3" x14ac:dyDescent="0.25">
      <c r="A7387">
        <v>-8089296.8742692303</v>
      </c>
      <c r="B7387">
        <v>-118668.805075892</v>
      </c>
      <c r="C7387">
        <v>0</v>
      </c>
    </row>
    <row r="7388" spans="1:3" x14ac:dyDescent="0.25">
      <c r="A7388">
        <v>-8088362.3953922996</v>
      </c>
      <c r="B7388">
        <v>-118668.805075892</v>
      </c>
      <c r="C7388">
        <v>0</v>
      </c>
    </row>
    <row r="7389" spans="1:3" x14ac:dyDescent="0.25">
      <c r="A7389">
        <v>-8087427.9165153801</v>
      </c>
      <c r="B7389">
        <v>-118668.805075892</v>
      </c>
      <c r="C7389">
        <v>0</v>
      </c>
    </row>
    <row r="7390" spans="1:3" x14ac:dyDescent="0.25">
      <c r="A7390">
        <v>-8086493.4376384597</v>
      </c>
      <c r="B7390">
        <v>-118668.805075892</v>
      </c>
      <c r="C7390">
        <v>0</v>
      </c>
    </row>
    <row r="7391" spans="1:3" x14ac:dyDescent="0.25">
      <c r="A7391">
        <v>-8085558.95876153</v>
      </c>
      <c r="B7391">
        <v>-118668.805075892</v>
      </c>
      <c r="C7391">
        <v>0</v>
      </c>
    </row>
    <row r="7392" spans="1:3" x14ac:dyDescent="0.25">
      <c r="A7392">
        <v>-8084624.4798846096</v>
      </c>
      <c r="B7392">
        <v>-118668.805075892</v>
      </c>
      <c r="C7392">
        <v>0</v>
      </c>
    </row>
    <row r="7393" spans="1:3" x14ac:dyDescent="0.25">
      <c r="A7393">
        <v>-8083690.0010076901</v>
      </c>
      <c r="B7393">
        <v>-118668.805075892</v>
      </c>
      <c r="C7393">
        <v>0</v>
      </c>
    </row>
    <row r="7394" spans="1:3" x14ac:dyDescent="0.25">
      <c r="A7394">
        <v>-8082755.5221307604</v>
      </c>
      <c r="B7394">
        <v>-118668.805075892</v>
      </c>
      <c r="C7394">
        <v>0</v>
      </c>
    </row>
    <row r="7395" spans="1:3" x14ac:dyDescent="0.25">
      <c r="A7395">
        <v>-8081821.0432538399</v>
      </c>
      <c r="B7395">
        <v>-118668.805075892</v>
      </c>
      <c r="C7395">
        <v>0</v>
      </c>
    </row>
    <row r="7396" spans="1:3" x14ac:dyDescent="0.25">
      <c r="A7396">
        <v>-8080886.5643769205</v>
      </c>
      <c r="B7396">
        <v>-118668.805075892</v>
      </c>
      <c r="C7396">
        <v>0</v>
      </c>
    </row>
    <row r="7397" spans="1:3" x14ac:dyDescent="0.25">
      <c r="A7397">
        <v>-8079952.0855</v>
      </c>
      <c r="B7397">
        <v>-118668.805075892</v>
      </c>
      <c r="C7397">
        <v>0</v>
      </c>
    </row>
    <row r="7398" spans="1:3" x14ac:dyDescent="0.25">
      <c r="A7398">
        <v>-8079017.6066230703</v>
      </c>
      <c r="B7398">
        <v>-118668.805075892</v>
      </c>
      <c r="C7398">
        <v>0</v>
      </c>
    </row>
    <row r="7399" spans="1:3" x14ac:dyDescent="0.25">
      <c r="A7399">
        <v>-8078083.1277461499</v>
      </c>
      <c r="B7399">
        <v>-118668.805075892</v>
      </c>
      <c r="C7399">
        <v>0</v>
      </c>
    </row>
    <row r="7400" spans="1:3" x14ac:dyDescent="0.25">
      <c r="A7400">
        <v>-8077148.6488692304</v>
      </c>
      <c r="B7400">
        <v>-118668.805075892</v>
      </c>
      <c r="C7400">
        <v>0</v>
      </c>
    </row>
    <row r="7401" spans="1:3" x14ac:dyDescent="0.25">
      <c r="A7401">
        <v>-8076214.1699922998</v>
      </c>
      <c r="B7401">
        <v>-118668.805075892</v>
      </c>
      <c r="C7401">
        <v>0</v>
      </c>
    </row>
    <row r="7402" spans="1:3" x14ac:dyDescent="0.25">
      <c r="A7402">
        <v>-8075279.6911153803</v>
      </c>
      <c r="B7402">
        <v>-118668.805075892</v>
      </c>
      <c r="C7402">
        <v>0</v>
      </c>
    </row>
    <row r="7403" spans="1:3" x14ac:dyDescent="0.25">
      <c r="A7403">
        <v>-8074345.2122384598</v>
      </c>
      <c r="B7403">
        <v>-118668.805075892</v>
      </c>
      <c r="C7403">
        <v>0</v>
      </c>
    </row>
    <row r="7404" spans="1:3" x14ac:dyDescent="0.25">
      <c r="A7404">
        <v>-8073410.7333615301</v>
      </c>
      <c r="B7404">
        <v>-118668.805075892</v>
      </c>
      <c r="C7404">
        <v>0</v>
      </c>
    </row>
    <row r="7405" spans="1:3" x14ac:dyDescent="0.25">
      <c r="A7405">
        <v>-8072476.2544846097</v>
      </c>
      <c r="B7405">
        <v>-118668.805075892</v>
      </c>
      <c r="C7405">
        <v>0</v>
      </c>
    </row>
    <row r="7406" spans="1:3" x14ac:dyDescent="0.25">
      <c r="A7406">
        <v>-8071541.7756076902</v>
      </c>
      <c r="B7406">
        <v>-118668.805075892</v>
      </c>
      <c r="C7406">
        <v>0</v>
      </c>
    </row>
    <row r="7407" spans="1:3" x14ac:dyDescent="0.25">
      <c r="A7407">
        <v>-8070607.2967307596</v>
      </c>
      <c r="B7407">
        <v>-118668.805075892</v>
      </c>
      <c r="C7407">
        <v>0</v>
      </c>
    </row>
    <row r="7408" spans="1:3" x14ac:dyDescent="0.25">
      <c r="A7408">
        <v>-8069672.8178538401</v>
      </c>
      <c r="B7408">
        <v>-118668.805075892</v>
      </c>
      <c r="C7408">
        <v>0</v>
      </c>
    </row>
    <row r="7409" spans="1:3" x14ac:dyDescent="0.25">
      <c r="A7409">
        <v>-8068738.3389769197</v>
      </c>
      <c r="B7409">
        <v>-118668.805075892</v>
      </c>
      <c r="C7409">
        <v>0</v>
      </c>
    </row>
    <row r="7410" spans="1:3" x14ac:dyDescent="0.25">
      <c r="A7410">
        <v>-8123872.5927153798</v>
      </c>
      <c r="B7410">
        <v>-119603.283952678</v>
      </c>
      <c r="C7410">
        <v>9.8241027444600994E-4</v>
      </c>
    </row>
    <row r="7411" spans="1:3" x14ac:dyDescent="0.25">
      <c r="A7411">
        <v>-8122938.1138384603</v>
      </c>
      <c r="B7411">
        <v>-119603.283952678</v>
      </c>
      <c r="C7411">
        <v>2.2254902869462902E-3</v>
      </c>
    </row>
    <row r="7412" spans="1:3" x14ac:dyDescent="0.25">
      <c r="A7412">
        <v>-8122003.6349615296</v>
      </c>
      <c r="B7412">
        <v>-119603.283952678</v>
      </c>
      <c r="C7412">
        <v>2.9066612478345598E-3</v>
      </c>
    </row>
    <row r="7413" spans="1:3" x14ac:dyDescent="0.25">
      <c r="A7413">
        <v>-8121069.1560846101</v>
      </c>
      <c r="B7413">
        <v>-119603.283952678</v>
      </c>
      <c r="C7413">
        <v>4.3105175718665097E-3</v>
      </c>
    </row>
    <row r="7414" spans="1:3" x14ac:dyDescent="0.25">
      <c r="A7414">
        <v>-8120134.6772076897</v>
      </c>
      <c r="B7414">
        <v>-119603.283952678</v>
      </c>
      <c r="C7414">
        <v>5.7075563818216298E-3</v>
      </c>
    </row>
    <row r="7415" spans="1:3" x14ac:dyDescent="0.25">
      <c r="A7415">
        <v>-8119200.19833076</v>
      </c>
      <c r="B7415">
        <v>-119603.283952678</v>
      </c>
      <c r="C7415">
        <v>7.8515280038118293E-3</v>
      </c>
    </row>
    <row r="7416" spans="1:3" x14ac:dyDescent="0.25">
      <c r="A7416">
        <v>-8118265.7194538396</v>
      </c>
      <c r="B7416">
        <v>-119603.283952678</v>
      </c>
      <c r="C7416">
        <v>1.09191676601767E-2</v>
      </c>
    </row>
    <row r="7417" spans="1:3" x14ac:dyDescent="0.25">
      <c r="A7417">
        <v>-8117331.2405769201</v>
      </c>
      <c r="B7417">
        <v>-119603.283952678</v>
      </c>
      <c r="C7417">
        <v>1.46937798708677E-2</v>
      </c>
    </row>
    <row r="7418" spans="1:3" x14ac:dyDescent="0.25">
      <c r="A7418">
        <v>-8116396.7616999904</v>
      </c>
      <c r="B7418">
        <v>-119603.283952678</v>
      </c>
      <c r="C7418">
        <v>2.08448320627212E-2</v>
      </c>
    </row>
    <row r="7419" spans="1:3" x14ac:dyDescent="0.25">
      <c r="A7419">
        <v>-8115462.28282307</v>
      </c>
      <c r="B7419">
        <v>-119603.283952678</v>
      </c>
      <c r="C7419">
        <v>2.6309344917535699E-2</v>
      </c>
    </row>
    <row r="7420" spans="1:3" x14ac:dyDescent="0.25">
      <c r="A7420">
        <v>-8114527.8039461495</v>
      </c>
      <c r="B7420">
        <v>-119603.283952678</v>
      </c>
      <c r="C7420">
        <v>3.2754022628068903E-2</v>
      </c>
    </row>
    <row r="7421" spans="1:3" x14ac:dyDescent="0.25">
      <c r="A7421">
        <v>-8113593.32506923</v>
      </c>
      <c r="B7421">
        <v>-119603.283952678</v>
      </c>
      <c r="C7421">
        <v>3.6894466727972003E-2</v>
      </c>
    </row>
    <row r="7422" spans="1:3" x14ac:dyDescent="0.25">
      <c r="A7422">
        <v>-8112658.8461923003</v>
      </c>
      <c r="B7422">
        <v>-119603.283952678</v>
      </c>
      <c r="C7422">
        <v>4.3605379760265302E-2</v>
      </c>
    </row>
    <row r="7423" spans="1:3" x14ac:dyDescent="0.25">
      <c r="A7423">
        <v>-8111724.3673153799</v>
      </c>
      <c r="B7423">
        <v>-119603.283952678</v>
      </c>
      <c r="C7423">
        <v>5.1475666463375001E-2</v>
      </c>
    </row>
    <row r="7424" spans="1:3" x14ac:dyDescent="0.25">
      <c r="A7424">
        <v>-8110789.8884384604</v>
      </c>
      <c r="B7424">
        <v>-119603.283952678</v>
      </c>
      <c r="C7424">
        <v>5.74693605303764E-2</v>
      </c>
    </row>
    <row r="7425" spans="1:3" x14ac:dyDescent="0.25">
      <c r="A7425">
        <v>-8109855.4095615298</v>
      </c>
      <c r="B7425">
        <v>-119603.283952678</v>
      </c>
      <c r="C7425">
        <v>6.4229875802993705E-2</v>
      </c>
    </row>
    <row r="7426" spans="1:3" x14ac:dyDescent="0.25">
      <c r="A7426">
        <v>-8108920.9306846103</v>
      </c>
      <c r="B7426">
        <v>-119603.283952678</v>
      </c>
      <c r="C7426">
        <v>7.2791598737239796E-2</v>
      </c>
    </row>
    <row r="7427" spans="1:3" x14ac:dyDescent="0.25">
      <c r="A7427">
        <v>-8107986.4518076899</v>
      </c>
      <c r="B7427">
        <v>-119603.283952678</v>
      </c>
      <c r="C7427">
        <v>7.99086913466453E-2</v>
      </c>
    </row>
    <row r="7428" spans="1:3" x14ac:dyDescent="0.25">
      <c r="A7428">
        <v>-8107051.9729307601</v>
      </c>
      <c r="B7428">
        <v>-119603.283952678</v>
      </c>
      <c r="C7428">
        <v>8.5530668497085502E-2</v>
      </c>
    </row>
    <row r="7429" spans="1:3" x14ac:dyDescent="0.25">
      <c r="A7429">
        <v>-8106117.4940538397</v>
      </c>
      <c r="B7429">
        <v>-119603.283952678</v>
      </c>
      <c r="C7429">
        <v>9.1128252446651403E-2</v>
      </c>
    </row>
    <row r="7430" spans="1:3" x14ac:dyDescent="0.25">
      <c r="A7430">
        <v>-8105183.0151769202</v>
      </c>
      <c r="B7430">
        <v>-119603.283952678</v>
      </c>
      <c r="C7430">
        <v>9.7655892372131306E-2</v>
      </c>
    </row>
    <row r="7431" spans="1:3" x14ac:dyDescent="0.25">
      <c r="A7431">
        <v>-8104248.5362999896</v>
      </c>
      <c r="B7431">
        <v>-119603.283952678</v>
      </c>
      <c r="C7431">
        <v>0.105827592313289</v>
      </c>
    </row>
    <row r="7432" spans="1:3" x14ac:dyDescent="0.25">
      <c r="A7432">
        <v>-8103314.0574230701</v>
      </c>
      <c r="B7432">
        <v>-119603.283952678</v>
      </c>
      <c r="C7432">
        <v>0.111814595758914</v>
      </c>
    </row>
    <row r="7433" spans="1:3" x14ac:dyDescent="0.25">
      <c r="A7433">
        <v>-8102379.5785461497</v>
      </c>
      <c r="B7433">
        <v>-119603.283952678</v>
      </c>
      <c r="C7433">
        <v>0.111533351242542</v>
      </c>
    </row>
    <row r="7434" spans="1:3" x14ac:dyDescent="0.25">
      <c r="A7434">
        <v>-8101445.0996692302</v>
      </c>
      <c r="B7434">
        <v>-119603.283952678</v>
      </c>
      <c r="C7434">
        <v>0</v>
      </c>
    </row>
    <row r="7435" spans="1:3" x14ac:dyDescent="0.25">
      <c r="A7435">
        <v>-8100510.6207923004</v>
      </c>
      <c r="B7435">
        <v>-119603.283952678</v>
      </c>
      <c r="C7435">
        <v>0</v>
      </c>
    </row>
    <row r="7436" spans="1:3" x14ac:dyDescent="0.25">
      <c r="A7436">
        <v>-8099576.14191538</v>
      </c>
      <c r="B7436">
        <v>-119603.283952678</v>
      </c>
      <c r="C7436">
        <v>0</v>
      </c>
    </row>
    <row r="7437" spans="1:3" x14ac:dyDescent="0.25">
      <c r="A7437">
        <v>-8098641.6630384596</v>
      </c>
      <c r="B7437">
        <v>-119603.283952678</v>
      </c>
      <c r="C7437">
        <v>0</v>
      </c>
    </row>
    <row r="7438" spans="1:3" x14ac:dyDescent="0.25">
      <c r="A7438">
        <v>-8097707.1841615299</v>
      </c>
      <c r="B7438">
        <v>-119603.283952678</v>
      </c>
      <c r="C7438">
        <v>0</v>
      </c>
    </row>
    <row r="7439" spans="1:3" x14ac:dyDescent="0.25">
      <c r="A7439">
        <v>-8096772.7052846104</v>
      </c>
      <c r="B7439">
        <v>-119603.283952678</v>
      </c>
      <c r="C7439">
        <v>0</v>
      </c>
    </row>
    <row r="7440" spans="1:3" x14ac:dyDescent="0.25">
      <c r="A7440">
        <v>-8095838.22640769</v>
      </c>
      <c r="B7440">
        <v>-119603.283952678</v>
      </c>
      <c r="C7440">
        <v>0</v>
      </c>
    </row>
    <row r="7441" spans="1:3" x14ac:dyDescent="0.25">
      <c r="A7441">
        <v>-8094903.7475307602</v>
      </c>
      <c r="B7441">
        <v>-119603.283952678</v>
      </c>
      <c r="C7441">
        <v>0</v>
      </c>
    </row>
    <row r="7442" spans="1:3" x14ac:dyDescent="0.25">
      <c r="A7442">
        <v>-8093969.2686538398</v>
      </c>
      <c r="B7442">
        <v>-119603.283952678</v>
      </c>
      <c r="C7442">
        <v>0</v>
      </c>
    </row>
    <row r="7443" spans="1:3" x14ac:dyDescent="0.25">
      <c r="A7443">
        <v>-8093034.7897769203</v>
      </c>
      <c r="B7443">
        <v>-119603.283952678</v>
      </c>
      <c r="C7443">
        <v>0</v>
      </c>
    </row>
    <row r="7444" spans="1:3" x14ac:dyDescent="0.25">
      <c r="A7444">
        <v>-8092100.3108999897</v>
      </c>
      <c r="B7444">
        <v>-119603.283952678</v>
      </c>
      <c r="C7444">
        <v>0</v>
      </c>
    </row>
    <row r="7445" spans="1:3" x14ac:dyDescent="0.25">
      <c r="A7445">
        <v>-8091165.8320230702</v>
      </c>
      <c r="B7445">
        <v>-119603.283952678</v>
      </c>
      <c r="C7445">
        <v>0</v>
      </c>
    </row>
    <row r="7446" spans="1:3" x14ac:dyDescent="0.25">
      <c r="A7446">
        <v>-8090231.3531461498</v>
      </c>
      <c r="B7446">
        <v>-119603.283952678</v>
      </c>
      <c r="C7446">
        <v>0</v>
      </c>
    </row>
    <row r="7447" spans="1:3" x14ac:dyDescent="0.25">
      <c r="A7447">
        <v>-8089296.8742692303</v>
      </c>
      <c r="B7447">
        <v>-119603.283952678</v>
      </c>
      <c r="C7447">
        <v>0</v>
      </c>
    </row>
    <row r="7448" spans="1:3" x14ac:dyDescent="0.25">
      <c r="A7448">
        <v>-8088362.3953922996</v>
      </c>
      <c r="B7448">
        <v>-119603.283952678</v>
      </c>
      <c r="C7448">
        <v>0</v>
      </c>
    </row>
    <row r="7449" spans="1:3" x14ac:dyDescent="0.25">
      <c r="A7449">
        <v>-8087427.9165153801</v>
      </c>
      <c r="B7449">
        <v>-119603.283952678</v>
      </c>
      <c r="C7449">
        <v>0</v>
      </c>
    </row>
    <row r="7450" spans="1:3" x14ac:dyDescent="0.25">
      <c r="A7450">
        <v>-8086493.4376384597</v>
      </c>
      <c r="B7450">
        <v>-119603.283952678</v>
      </c>
      <c r="C7450">
        <v>0</v>
      </c>
    </row>
    <row r="7451" spans="1:3" x14ac:dyDescent="0.25">
      <c r="A7451">
        <v>-8085558.95876153</v>
      </c>
      <c r="B7451">
        <v>-119603.283952678</v>
      </c>
      <c r="C7451">
        <v>0</v>
      </c>
    </row>
    <row r="7452" spans="1:3" x14ac:dyDescent="0.25">
      <c r="A7452">
        <v>-8084624.4798846096</v>
      </c>
      <c r="B7452">
        <v>-119603.283952678</v>
      </c>
      <c r="C7452">
        <v>0</v>
      </c>
    </row>
    <row r="7453" spans="1:3" x14ac:dyDescent="0.25">
      <c r="A7453">
        <v>-8083690.0010076901</v>
      </c>
      <c r="B7453">
        <v>-119603.283952678</v>
      </c>
      <c r="C7453">
        <v>0</v>
      </c>
    </row>
    <row r="7454" spans="1:3" x14ac:dyDescent="0.25">
      <c r="A7454">
        <v>-8082755.5221307604</v>
      </c>
      <c r="B7454">
        <v>-119603.283952678</v>
      </c>
      <c r="C7454">
        <v>0</v>
      </c>
    </row>
    <row r="7455" spans="1:3" x14ac:dyDescent="0.25">
      <c r="A7455">
        <v>-8081821.0432538399</v>
      </c>
      <c r="B7455">
        <v>-119603.283952678</v>
      </c>
      <c r="C7455">
        <v>0</v>
      </c>
    </row>
    <row r="7456" spans="1:3" x14ac:dyDescent="0.25">
      <c r="A7456">
        <v>-8080886.5643769205</v>
      </c>
      <c r="B7456">
        <v>-119603.283952678</v>
      </c>
      <c r="C7456">
        <v>0</v>
      </c>
    </row>
    <row r="7457" spans="1:3" x14ac:dyDescent="0.25">
      <c r="A7457">
        <v>-8079952.0855</v>
      </c>
      <c r="B7457">
        <v>-119603.283952678</v>
      </c>
      <c r="C7457">
        <v>0</v>
      </c>
    </row>
    <row r="7458" spans="1:3" x14ac:dyDescent="0.25">
      <c r="A7458">
        <v>-8079017.6066230703</v>
      </c>
      <c r="B7458">
        <v>-119603.283952678</v>
      </c>
      <c r="C7458">
        <v>0</v>
      </c>
    </row>
    <row r="7459" spans="1:3" x14ac:dyDescent="0.25">
      <c r="A7459">
        <v>-8078083.1277461499</v>
      </c>
      <c r="B7459">
        <v>-119603.283952678</v>
      </c>
      <c r="C7459">
        <v>0</v>
      </c>
    </row>
    <row r="7460" spans="1:3" x14ac:dyDescent="0.25">
      <c r="A7460">
        <v>-8077148.6488692304</v>
      </c>
      <c r="B7460">
        <v>-119603.283952678</v>
      </c>
      <c r="C7460">
        <v>0</v>
      </c>
    </row>
    <row r="7461" spans="1:3" x14ac:dyDescent="0.25">
      <c r="A7461">
        <v>-8076214.1699922998</v>
      </c>
      <c r="B7461">
        <v>-119603.283952678</v>
      </c>
      <c r="C7461">
        <v>0</v>
      </c>
    </row>
    <row r="7462" spans="1:3" x14ac:dyDescent="0.25">
      <c r="A7462">
        <v>-8075279.6911153803</v>
      </c>
      <c r="B7462">
        <v>-119603.283952678</v>
      </c>
      <c r="C7462">
        <v>0</v>
      </c>
    </row>
    <row r="7463" spans="1:3" x14ac:dyDescent="0.25">
      <c r="A7463">
        <v>-8074345.2122384598</v>
      </c>
      <c r="B7463">
        <v>-119603.283952678</v>
      </c>
      <c r="C7463">
        <v>0</v>
      </c>
    </row>
    <row r="7464" spans="1:3" x14ac:dyDescent="0.25">
      <c r="A7464">
        <v>-8073410.7333615301</v>
      </c>
      <c r="B7464">
        <v>-119603.283952678</v>
      </c>
      <c r="C7464">
        <v>0</v>
      </c>
    </row>
    <row r="7465" spans="1:3" x14ac:dyDescent="0.25">
      <c r="A7465">
        <v>-8072476.2544846097</v>
      </c>
      <c r="B7465">
        <v>-119603.283952678</v>
      </c>
      <c r="C7465">
        <v>0</v>
      </c>
    </row>
    <row r="7466" spans="1:3" x14ac:dyDescent="0.25">
      <c r="A7466">
        <v>-8071541.7756076902</v>
      </c>
      <c r="B7466">
        <v>-119603.283952678</v>
      </c>
      <c r="C7466">
        <v>0</v>
      </c>
    </row>
    <row r="7467" spans="1:3" x14ac:dyDescent="0.25">
      <c r="A7467">
        <v>-8070607.2967307596</v>
      </c>
      <c r="B7467">
        <v>-119603.283952678</v>
      </c>
      <c r="C7467">
        <v>0</v>
      </c>
    </row>
    <row r="7468" spans="1:3" x14ac:dyDescent="0.25">
      <c r="A7468">
        <v>-8069672.8178538401</v>
      </c>
      <c r="B7468">
        <v>-119603.283952678</v>
      </c>
      <c r="C7468">
        <v>0</v>
      </c>
    </row>
    <row r="7469" spans="1:3" x14ac:dyDescent="0.25">
      <c r="A7469">
        <v>-8124807.0715923002</v>
      </c>
      <c r="B7469">
        <v>-120537.762829464</v>
      </c>
      <c r="C7469">
        <v>9.3121599638834498E-4</v>
      </c>
    </row>
    <row r="7470" spans="1:3" x14ac:dyDescent="0.25">
      <c r="A7470">
        <v>-8123872.5927153798</v>
      </c>
      <c r="B7470">
        <v>-120537.762829464</v>
      </c>
      <c r="C7470">
        <v>1.4345085946843E-3</v>
      </c>
    </row>
    <row r="7471" spans="1:3" x14ac:dyDescent="0.25">
      <c r="A7471">
        <v>-8122938.1138384603</v>
      </c>
      <c r="B7471">
        <v>-120537.762829464</v>
      </c>
      <c r="C7471">
        <v>2.2297208197414801E-3</v>
      </c>
    </row>
    <row r="7472" spans="1:3" x14ac:dyDescent="0.25">
      <c r="A7472">
        <v>-8122003.6349615296</v>
      </c>
      <c r="B7472">
        <v>-120537.762829464</v>
      </c>
      <c r="C7472">
        <v>3.36857512593269E-3</v>
      </c>
    </row>
    <row r="7473" spans="1:3" x14ac:dyDescent="0.25">
      <c r="A7473">
        <v>-8121069.1560846101</v>
      </c>
      <c r="B7473">
        <v>-120537.762829464</v>
      </c>
      <c r="C7473">
        <v>4.7379164025187397E-3</v>
      </c>
    </row>
    <row r="7474" spans="1:3" x14ac:dyDescent="0.25">
      <c r="A7474">
        <v>-8120134.6772076897</v>
      </c>
      <c r="B7474">
        <v>-120537.762829464</v>
      </c>
      <c r="C7474">
        <v>6.3455333001911597E-3</v>
      </c>
    </row>
    <row r="7475" spans="1:3" x14ac:dyDescent="0.25">
      <c r="A7475">
        <v>-8119200.19833076</v>
      </c>
      <c r="B7475">
        <v>-120537.762829464</v>
      </c>
      <c r="C7475">
        <v>8.6354920640587807E-3</v>
      </c>
    </row>
    <row r="7476" spans="1:3" x14ac:dyDescent="0.25">
      <c r="A7476">
        <v>-8118265.7194538396</v>
      </c>
      <c r="B7476">
        <v>-120537.762829464</v>
      </c>
      <c r="C7476">
        <v>1.37719353660941E-2</v>
      </c>
    </row>
    <row r="7477" spans="1:3" x14ac:dyDescent="0.25">
      <c r="A7477">
        <v>-8117331.2405769201</v>
      </c>
      <c r="B7477">
        <v>-120537.762829464</v>
      </c>
      <c r="C7477">
        <v>1.7445933073758999E-2</v>
      </c>
    </row>
    <row r="7478" spans="1:3" x14ac:dyDescent="0.25">
      <c r="A7478">
        <v>-8116396.7616999904</v>
      </c>
      <c r="B7478">
        <v>-120537.762829464</v>
      </c>
      <c r="C7478">
        <v>2.1809488534927299E-2</v>
      </c>
    </row>
    <row r="7479" spans="1:3" x14ac:dyDescent="0.25">
      <c r="A7479">
        <v>-8115462.28282307</v>
      </c>
      <c r="B7479">
        <v>-120537.762829464</v>
      </c>
      <c r="C7479">
        <v>2.77757309377193E-2</v>
      </c>
    </row>
    <row r="7480" spans="1:3" x14ac:dyDescent="0.25">
      <c r="A7480">
        <v>-8114527.8039461495</v>
      </c>
      <c r="B7480">
        <v>-120537.762829464</v>
      </c>
      <c r="C7480">
        <v>3.2409608364105197E-2</v>
      </c>
    </row>
    <row r="7481" spans="1:3" x14ac:dyDescent="0.25">
      <c r="A7481">
        <v>-8113593.32506923</v>
      </c>
      <c r="B7481">
        <v>-120537.762829464</v>
      </c>
      <c r="C7481">
        <v>3.7919182330369901E-2</v>
      </c>
    </row>
    <row r="7482" spans="1:3" x14ac:dyDescent="0.25">
      <c r="A7482">
        <v>-8112658.8461923003</v>
      </c>
      <c r="B7482">
        <v>-120537.762829464</v>
      </c>
      <c r="C7482">
        <v>4.4797480106353697E-2</v>
      </c>
    </row>
    <row r="7483" spans="1:3" x14ac:dyDescent="0.25">
      <c r="A7483">
        <v>-8111724.3673153799</v>
      </c>
      <c r="B7483">
        <v>-120537.762829464</v>
      </c>
      <c r="C7483">
        <v>5.5071607232093797E-2</v>
      </c>
    </row>
    <row r="7484" spans="1:3" x14ac:dyDescent="0.25">
      <c r="A7484">
        <v>-8110789.8884384604</v>
      </c>
      <c r="B7484">
        <v>-120537.762829464</v>
      </c>
      <c r="C7484">
        <v>6.0657739639282199E-2</v>
      </c>
    </row>
    <row r="7485" spans="1:3" x14ac:dyDescent="0.25">
      <c r="A7485">
        <v>-8109855.4095615298</v>
      </c>
      <c r="B7485">
        <v>-120537.762829464</v>
      </c>
      <c r="C7485">
        <v>6.6964715719222995E-2</v>
      </c>
    </row>
    <row r="7486" spans="1:3" x14ac:dyDescent="0.25">
      <c r="A7486">
        <v>-8108920.9306846103</v>
      </c>
      <c r="B7486">
        <v>-120537.762829464</v>
      </c>
      <c r="C7486">
        <v>7.4496470391750294E-2</v>
      </c>
    </row>
    <row r="7487" spans="1:3" x14ac:dyDescent="0.25">
      <c r="A7487">
        <v>-8107986.4518076899</v>
      </c>
      <c r="B7487">
        <v>-120537.762829464</v>
      </c>
      <c r="C7487">
        <v>8.0210007727146093E-2</v>
      </c>
    </row>
    <row r="7488" spans="1:3" x14ac:dyDescent="0.25">
      <c r="A7488">
        <v>-8107051.9729307601</v>
      </c>
      <c r="B7488">
        <v>-120537.762829464</v>
      </c>
      <c r="C7488">
        <v>8.9003629982471397E-2</v>
      </c>
    </row>
    <row r="7489" spans="1:3" x14ac:dyDescent="0.25">
      <c r="A7489">
        <v>-8106117.4940538397</v>
      </c>
      <c r="B7489">
        <v>-120537.762829464</v>
      </c>
      <c r="C7489">
        <v>9.4407632946967995E-2</v>
      </c>
    </row>
    <row r="7490" spans="1:3" x14ac:dyDescent="0.25">
      <c r="A7490">
        <v>-8105183.0151769202</v>
      </c>
      <c r="B7490">
        <v>-120537.762829464</v>
      </c>
      <c r="C7490">
        <v>0.100710153579711</v>
      </c>
    </row>
    <row r="7491" spans="1:3" x14ac:dyDescent="0.25">
      <c r="A7491">
        <v>-8104248.5362999896</v>
      </c>
      <c r="B7491">
        <v>-120537.762829464</v>
      </c>
      <c r="C7491">
        <v>0.101566366851329</v>
      </c>
    </row>
    <row r="7492" spans="1:3" x14ac:dyDescent="0.25">
      <c r="A7492">
        <v>-8103314.0574230701</v>
      </c>
      <c r="B7492">
        <v>-120537.762829464</v>
      </c>
      <c r="C7492">
        <v>0.107587322592735</v>
      </c>
    </row>
    <row r="7493" spans="1:3" x14ac:dyDescent="0.25">
      <c r="A7493">
        <v>-8102379.5785461497</v>
      </c>
      <c r="B7493">
        <v>-120537.762829464</v>
      </c>
      <c r="C7493">
        <v>0</v>
      </c>
    </row>
    <row r="7494" spans="1:3" x14ac:dyDescent="0.25">
      <c r="A7494">
        <v>-8101445.0996692302</v>
      </c>
      <c r="B7494">
        <v>-120537.762829464</v>
      </c>
      <c r="C7494">
        <v>0</v>
      </c>
    </row>
    <row r="7495" spans="1:3" x14ac:dyDescent="0.25">
      <c r="A7495">
        <v>-8100510.6207923004</v>
      </c>
      <c r="B7495">
        <v>-120537.762829464</v>
      </c>
      <c r="C7495">
        <v>0</v>
      </c>
    </row>
    <row r="7496" spans="1:3" x14ac:dyDescent="0.25">
      <c r="A7496">
        <v>-8099576.14191538</v>
      </c>
      <c r="B7496">
        <v>-120537.762829464</v>
      </c>
      <c r="C7496">
        <v>0</v>
      </c>
    </row>
    <row r="7497" spans="1:3" x14ac:dyDescent="0.25">
      <c r="A7497">
        <v>-8098641.6630384596</v>
      </c>
      <c r="B7497">
        <v>-120537.762829464</v>
      </c>
      <c r="C7497">
        <v>0</v>
      </c>
    </row>
    <row r="7498" spans="1:3" x14ac:dyDescent="0.25">
      <c r="A7498">
        <v>-8097707.1841615299</v>
      </c>
      <c r="B7498">
        <v>-120537.762829464</v>
      </c>
      <c r="C7498">
        <v>0</v>
      </c>
    </row>
    <row r="7499" spans="1:3" x14ac:dyDescent="0.25">
      <c r="A7499">
        <v>-8096772.7052846104</v>
      </c>
      <c r="B7499">
        <v>-120537.762829464</v>
      </c>
      <c r="C7499">
        <v>0</v>
      </c>
    </row>
    <row r="7500" spans="1:3" x14ac:dyDescent="0.25">
      <c r="A7500">
        <v>-8095838.22640769</v>
      </c>
      <c r="B7500">
        <v>-120537.762829464</v>
      </c>
      <c r="C7500">
        <v>0</v>
      </c>
    </row>
    <row r="7501" spans="1:3" x14ac:dyDescent="0.25">
      <c r="A7501">
        <v>-8094903.7475307602</v>
      </c>
      <c r="B7501">
        <v>-120537.762829464</v>
      </c>
      <c r="C7501">
        <v>0</v>
      </c>
    </row>
    <row r="7502" spans="1:3" x14ac:dyDescent="0.25">
      <c r="A7502">
        <v>-8093969.2686538398</v>
      </c>
      <c r="B7502">
        <v>-120537.762829464</v>
      </c>
      <c r="C7502">
        <v>0</v>
      </c>
    </row>
    <row r="7503" spans="1:3" x14ac:dyDescent="0.25">
      <c r="A7503">
        <v>-8093034.7897769203</v>
      </c>
      <c r="B7503">
        <v>-120537.762829464</v>
      </c>
      <c r="C7503">
        <v>0</v>
      </c>
    </row>
    <row r="7504" spans="1:3" x14ac:dyDescent="0.25">
      <c r="A7504">
        <v>-8092100.3108999897</v>
      </c>
      <c r="B7504">
        <v>-120537.762829464</v>
      </c>
      <c r="C7504">
        <v>0</v>
      </c>
    </row>
    <row r="7505" spans="1:3" x14ac:dyDescent="0.25">
      <c r="A7505">
        <v>-8091165.8320230702</v>
      </c>
      <c r="B7505">
        <v>-120537.762829464</v>
      </c>
      <c r="C7505">
        <v>0</v>
      </c>
    </row>
    <row r="7506" spans="1:3" x14ac:dyDescent="0.25">
      <c r="A7506">
        <v>-8090231.3531461498</v>
      </c>
      <c r="B7506">
        <v>-120537.762829464</v>
      </c>
      <c r="C7506">
        <v>0</v>
      </c>
    </row>
    <row r="7507" spans="1:3" x14ac:dyDescent="0.25">
      <c r="A7507">
        <v>-8089296.8742692303</v>
      </c>
      <c r="B7507">
        <v>-120537.762829464</v>
      </c>
      <c r="C7507">
        <v>0</v>
      </c>
    </row>
    <row r="7508" spans="1:3" x14ac:dyDescent="0.25">
      <c r="A7508">
        <v>-8088362.3953922996</v>
      </c>
      <c r="B7508">
        <v>-120537.762829464</v>
      </c>
      <c r="C7508">
        <v>0</v>
      </c>
    </row>
    <row r="7509" spans="1:3" x14ac:dyDescent="0.25">
      <c r="A7509">
        <v>-8087427.9165153801</v>
      </c>
      <c r="B7509">
        <v>-120537.762829464</v>
      </c>
      <c r="C7509">
        <v>0</v>
      </c>
    </row>
    <row r="7510" spans="1:3" x14ac:dyDescent="0.25">
      <c r="A7510">
        <v>-8086493.4376384597</v>
      </c>
      <c r="B7510">
        <v>-120537.762829464</v>
      </c>
      <c r="C7510">
        <v>0</v>
      </c>
    </row>
    <row r="7511" spans="1:3" x14ac:dyDescent="0.25">
      <c r="A7511">
        <v>-8085558.95876153</v>
      </c>
      <c r="B7511">
        <v>-120537.762829464</v>
      </c>
      <c r="C7511">
        <v>0</v>
      </c>
    </row>
    <row r="7512" spans="1:3" x14ac:dyDescent="0.25">
      <c r="A7512">
        <v>-8084624.4798846096</v>
      </c>
      <c r="B7512">
        <v>-120537.762829464</v>
      </c>
      <c r="C7512">
        <v>0</v>
      </c>
    </row>
    <row r="7513" spans="1:3" x14ac:dyDescent="0.25">
      <c r="A7513">
        <v>-8083690.0010076901</v>
      </c>
      <c r="B7513">
        <v>-120537.762829464</v>
      </c>
      <c r="C7513">
        <v>0</v>
      </c>
    </row>
    <row r="7514" spans="1:3" x14ac:dyDescent="0.25">
      <c r="A7514">
        <v>-8082755.5221307604</v>
      </c>
      <c r="B7514">
        <v>-120537.762829464</v>
      </c>
      <c r="C7514">
        <v>0</v>
      </c>
    </row>
    <row r="7515" spans="1:3" x14ac:dyDescent="0.25">
      <c r="A7515">
        <v>-8081821.0432538399</v>
      </c>
      <c r="B7515">
        <v>-120537.762829464</v>
      </c>
      <c r="C7515">
        <v>0</v>
      </c>
    </row>
    <row r="7516" spans="1:3" x14ac:dyDescent="0.25">
      <c r="A7516">
        <v>-8080886.5643769205</v>
      </c>
      <c r="B7516">
        <v>-120537.762829464</v>
      </c>
      <c r="C7516">
        <v>0</v>
      </c>
    </row>
    <row r="7517" spans="1:3" x14ac:dyDescent="0.25">
      <c r="A7517">
        <v>-8079952.0855</v>
      </c>
      <c r="B7517">
        <v>-120537.762829464</v>
      </c>
      <c r="C7517">
        <v>0</v>
      </c>
    </row>
    <row r="7518" spans="1:3" x14ac:dyDescent="0.25">
      <c r="A7518">
        <v>-8079017.6066230703</v>
      </c>
      <c r="B7518">
        <v>-120537.762829464</v>
      </c>
      <c r="C7518">
        <v>0</v>
      </c>
    </row>
    <row r="7519" spans="1:3" x14ac:dyDescent="0.25">
      <c r="A7519">
        <v>-8078083.1277461499</v>
      </c>
      <c r="B7519">
        <v>-120537.762829464</v>
      </c>
      <c r="C7519">
        <v>0</v>
      </c>
    </row>
    <row r="7520" spans="1:3" x14ac:dyDescent="0.25">
      <c r="A7520">
        <v>-8077148.6488692304</v>
      </c>
      <c r="B7520">
        <v>-120537.762829464</v>
      </c>
      <c r="C7520">
        <v>0</v>
      </c>
    </row>
    <row r="7521" spans="1:3" x14ac:dyDescent="0.25">
      <c r="A7521">
        <v>-8076214.1699922998</v>
      </c>
      <c r="B7521">
        <v>-120537.762829464</v>
      </c>
      <c r="C7521">
        <v>0</v>
      </c>
    </row>
    <row r="7522" spans="1:3" x14ac:dyDescent="0.25">
      <c r="A7522">
        <v>-8075279.6911153803</v>
      </c>
      <c r="B7522">
        <v>-120537.762829464</v>
      </c>
      <c r="C7522">
        <v>0</v>
      </c>
    </row>
    <row r="7523" spans="1:3" x14ac:dyDescent="0.25">
      <c r="A7523">
        <v>-8074345.2122384598</v>
      </c>
      <c r="B7523">
        <v>-120537.762829464</v>
      </c>
      <c r="C7523">
        <v>0</v>
      </c>
    </row>
    <row r="7524" spans="1:3" x14ac:dyDescent="0.25">
      <c r="A7524">
        <v>-8073410.7333615301</v>
      </c>
      <c r="B7524">
        <v>-120537.762829464</v>
      </c>
      <c r="C7524">
        <v>0</v>
      </c>
    </row>
    <row r="7525" spans="1:3" x14ac:dyDescent="0.25">
      <c r="A7525">
        <v>-8072476.2544846097</v>
      </c>
      <c r="B7525">
        <v>-120537.762829464</v>
      </c>
      <c r="C7525">
        <v>0</v>
      </c>
    </row>
    <row r="7526" spans="1:3" x14ac:dyDescent="0.25">
      <c r="A7526">
        <v>-8071541.7756076902</v>
      </c>
      <c r="B7526">
        <v>-120537.762829464</v>
      </c>
      <c r="C7526">
        <v>0</v>
      </c>
    </row>
    <row r="7527" spans="1:3" x14ac:dyDescent="0.25">
      <c r="A7527">
        <v>-8070607.2967307596</v>
      </c>
      <c r="B7527">
        <v>-120537.762829464</v>
      </c>
      <c r="C7527">
        <v>0</v>
      </c>
    </row>
    <row r="7528" spans="1:3" x14ac:dyDescent="0.25">
      <c r="A7528">
        <v>-8069672.8178538401</v>
      </c>
      <c r="B7528">
        <v>-120537.762829464</v>
      </c>
      <c r="C7528">
        <v>0</v>
      </c>
    </row>
    <row r="7529" spans="1:3" x14ac:dyDescent="0.25">
      <c r="A7529">
        <v>-8124807.0715923002</v>
      </c>
      <c r="B7529">
        <v>-121472.24170625</v>
      </c>
      <c r="C7529">
        <v>9.26090928260236E-4</v>
      </c>
    </row>
    <row r="7530" spans="1:3" x14ac:dyDescent="0.25">
      <c r="A7530">
        <v>-8123872.5927153798</v>
      </c>
      <c r="B7530">
        <v>-121472.24170625</v>
      </c>
      <c r="C7530">
        <v>1.4345085946843E-3</v>
      </c>
    </row>
    <row r="7531" spans="1:3" x14ac:dyDescent="0.25">
      <c r="A7531">
        <v>-8122938.1138384603</v>
      </c>
      <c r="B7531">
        <v>-121472.24170625</v>
      </c>
      <c r="C7531">
        <v>2.2424184717237902E-3</v>
      </c>
    </row>
    <row r="7532" spans="1:3" x14ac:dyDescent="0.25">
      <c r="A7532">
        <v>-8122003.6349615296</v>
      </c>
      <c r="B7532">
        <v>-121472.24170625</v>
      </c>
      <c r="C7532">
        <v>3.3849836327135498E-3</v>
      </c>
    </row>
    <row r="7533" spans="1:3" x14ac:dyDescent="0.25">
      <c r="A7533">
        <v>-8121069.1560846101</v>
      </c>
      <c r="B7533">
        <v>-121472.24170625</v>
      </c>
      <c r="C7533">
        <v>4.74405381828546E-3</v>
      </c>
    </row>
    <row r="7534" spans="1:3" x14ac:dyDescent="0.25">
      <c r="A7534">
        <v>-8120134.6772076897</v>
      </c>
      <c r="B7534">
        <v>-121472.24170625</v>
      </c>
      <c r="C7534">
        <v>8.0856988206505706E-3</v>
      </c>
    </row>
    <row r="7535" spans="1:3" x14ac:dyDescent="0.25">
      <c r="A7535">
        <v>-8119200.19833076</v>
      </c>
      <c r="B7535">
        <v>-121472.24170625</v>
      </c>
      <c r="C7535">
        <v>1.09573733061552E-2</v>
      </c>
    </row>
    <row r="7536" spans="1:3" x14ac:dyDescent="0.25">
      <c r="A7536">
        <v>-8118265.7194538396</v>
      </c>
      <c r="B7536">
        <v>-121472.24170625</v>
      </c>
      <c r="C7536">
        <v>1.47983031347393E-2</v>
      </c>
    </row>
    <row r="7537" spans="1:3" x14ac:dyDescent="0.25">
      <c r="A7537">
        <v>-8117331.2405769201</v>
      </c>
      <c r="B7537">
        <v>-121472.24170625</v>
      </c>
      <c r="C7537">
        <v>1.8631931394338601E-2</v>
      </c>
    </row>
    <row r="7538" spans="1:3" x14ac:dyDescent="0.25">
      <c r="A7538">
        <v>-8116396.7616999904</v>
      </c>
      <c r="B7538">
        <v>-121472.24170625</v>
      </c>
      <c r="C7538">
        <v>2.36636530607938E-2</v>
      </c>
    </row>
    <row r="7539" spans="1:3" x14ac:dyDescent="0.25">
      <c r="A7539">
        <v>-8115462.28282307</v>
      </c>
      <c r="B7539">
        <v>-121472.24170625</v>
      </c>
      <c r="C7539">
        <v>2.7799077332019799E-2</v>
      </c>
    </row>
    <row r="7540" spans="1:3" x14ac:dyDescent="0.25">
      <c r="A7540">
        <v>-8114527.8039461495</v>
      </c>
      <c r="B7540">
        <v>-121472.24170625</v>
      </c>
      <c r="C7540">
        <v>3.3703763037919901E-2</v>
      </c>
    </row>
    <row r="7541" spans="1:3" x14ac:dyDescent="0.25">
      <c r="A7541">
        <v>-8113593.32506923</v>
      </c>
      <c r="B7541">
        <v>-121472.24170625</v>
      </c>
      <c r="C7541">
        <v>4.1430145502090399E-2</v>
      </c>
    </row>
    <row r="7542" spans="1:3" x14ac:dyDescent="0.25">
      <c r="A7542">
        <v>-8112658.8461923003</v>
      </c>
      <c r="B7542">
        <v>-121472.24170625</v>
      </c>
      <c r="C7542">
        <v>4.7667633742093998E-2</v>
      </c>
    </row>
    <row r="7543" spans="1:3" x14ac:dyDescent="0.25">
      <c r="A7543">
        <v>-8111724.3673153799</v>
      </c>
      <c r="B7543">
        <v>-121472.24170625</v>
      </c>
      <c r="C7543">
        <v>5.5849265307187999E-2</v>
      </c>
    </row>
    <row r="7544" spans="1:3" x14ac:dyDescent="0.25">
      <c r="A7544">
        <v>-8110789.8884384604</v>
      </c>
      <c r="B7544">
        <v>-121472.24170625</v>
      </c>
      <c r="C7544">
        <v>6.1958614736795398E-2</v>
      </c>
    </row>
    <row r="7545" spans="1:3" x14ac:dyDescent="0.25">
      <c r="A7545">
        <v>-8109855.4095615298</v>
      </c>
      <c r="B7545">
        <v>-121472.24170625</v>
      </c>
      <c r="C7545">
        <v>6.8009831011295305E-2</v>
      </c>
    </row>
    <row r="7546" spans="1:3" x14ac:dyDescent="0.25">
      <c r="A7546">
        <v>-8108920.9306846103</v>
      </c>
      <c r="B7546">
        <v>-121472.24170625</v>
      </c>
      <c r="C7546">
        <v>7.4141956865787506E-2</v>
      </c>
    </row>
    <row r="7547" spans="1:3" x14ac:dyDescent="0.25">
      <c r="A7547">
        <v>-8107986.4518076899</v>
      </c>
      <c r="B7547">
        <v>-121472.24170625</v>
      </c>
      <c r="C7547">
        <v>8.1603996455669403E-2</v>
      </c>
    </row>
    <row r="7548" spans="1:3" x14ac:dyDescent="0.25">
      <c r="A7548">
        <v>-8107051.9729307601</v>
      </c>
      <c r="B7548">
        <v>-121472.24170625</v>
      </c>
      <c r="C7548">
        <v>8.5617035627365098E-2</v>
      </c>
    </row>
    <row r="7549" spans="1:3" x14ac:dyDescent="0.25">
      <c r="A7549">
        <v>-8106117.4940538397</v>
      </c>
      <c r="B7549">
        <v>-121472.24170625</v>
      </c>
      <c r="C7549">
        <v>9.1523155570030199E-2</v>
      </c>
    </row>
    <row r="7550" spans="1:3" x14ac:dyDescent="0.25">
      <c r="A7550">
        <v>-8105183.0151769202</v>
      </c>
      <c r="B7550">
        <v>-121472.24170625</v>
      </c>
      <c r="C7550">
        <v>9.5459558069705894E-2</v>
      </c>
    </row>
    <row r="7551" spans="1:3" x14ac:dyDescent="0.25">
      <c r="A7551">
        <v>-8104248.5362999896</v>
      </c>
      <c r="B7551">
        <v>-121472.24170625</v>
      </c>
      <c r="C7551">
        <v>9.6940129995346E-2</v>
      </c>
    </row>
    <row r="7552" spans="1:3" x14ac:dyDescent="0.25">
      <c r="A7552">
        <v>-8103314.0574230701</v>
      </c>
      <c r="B7552">
        <v>-121472.24170625</v>
      </c>
      <c r="C7552">
        <v>0</v>
      </c>
    </row>
    <row r="7553" spans="1:3" x14ac:dyDescent="0.25">
      <c r="A7553">
        <v>-8102379.5785461497</v>
      </c>
      <c r="B7553">
        <v>-121472.24170625</v>
      </c>
      <c r="C7553">
        <v>0</v>
      </c>
    </row>
    <row r="7554" spans="1:3" x14ac:dyDescent="0.25">
      <c r="A7554">
        <v>-8101445.0996692302</v>
      </c>
      <c r="B7554">
        <v>-121472.24170625</v>
      </c>
      <c r="C7554">
        <v>0</v>
      </c>
    </row>
    <row r="7555" spans="1:3" x14ac:dyDescent="0.25">
      <c r="A7555">
        <v>-8100510.6207923004</v>
      </c>
      <c r="B7555">
        <v>-121472.24170625</v>
      </c>
      <c r="C7555">
        <v>0</v>
      </c>
    </row>
    <row r="7556" spans="1:3" x14ac:dyDescent="0.25">
      <c r="A7556">
        <v>-8099576.14191538</v>
      </c>
      <c r="B7556">
        <v>-121472.24170625</v>
      </c>
      <c r="C7556">
        <v>0</v>
      </c>
    </row>
    <row r="7557" spans="1:3" x14ac:dyDescent="0.25">
      <c r="A7557">
        <v>-8098641.6630384596</v>
      </c>
      <c r="B7557">
        <v>-121472.24170625</v>
      </c>
      <c r="C7557">
        <v>0</v>
      </c>
    </row>
    <row r="7558" spans="1:3" x14ac:dyDescent="0.25">
      <c r="A7558">
        <v>-8097707.1841615299</v>
      </c>
      <c r="B7558">
        <v>-121472.24170625</v>
      </c>
      <c r="C7558">
        <v>0</v>
      </c>
    </row>
    <row r="7559" spans="1:3" x14ac:dyDescent="0.25">
      <c r="A7559">
        <v>-8096772.7052846104</v>
      </c>
      <c r="B7559">
        <v>-121472.24170625</v>
      </c>
      <c r="C7559">
        <v>0</v>
      </c>
    </row>
    <row r="7560" spans="1:3" x14ac:dyDescent="0.25">
      <c r="A7560">
        <v>-8095838.22640769</v>
      </c>
      <c r="B7560">
        <v>-121472.24170625</v>
      </c>
      <c r="C7560">
        <v>0</v>
      </c>
    </row>
    <row r="7561" spans="1:3" x14ac:dyDescent="0.25">
      <c r="A7561">
        <v>-8094903.7475307602</v>
      </c>
      <c r="B7561">
        <v>-121472.24170625</v>
      </c>
      <c r="C7561">
        <v>0</v>
      </c>
    </row>
    <row r="7562" spans="1:3" x14ac:dyDescent="0.25">
      <c r="A7562">
        <v>-8093969.2686538398</v>
      </c>
      <c r="B7562">
        <v>-121472.24170625</v>
      </c>
      <c r="C7562">
        <v>0</v>
      </c>
    </row>
    <row r="7563" spans="1:3" x14ac:dyDescent="0.25">
      <c r="A7563">
        <v>-8093034.7897769203</v>
      </c>
      <c r="B7563">
        <v>-121472.24170625</v>
      </c>
      <c r="C7563">
        <v>0</v>
      </c>
    </row>
    <row r="7564" spans="1:3" x14ac:dyDescent="0.25">
      <c r="A7564">
        <v>-8092100.3108999897</v>
      </c>
      <c r="B7564">
        <v>-121472.24170625</v>
      </c>
      <c r="C7564">
        <v>0</v>
      </c>
    </row>
    <row r="7565" spans="1:3" x14ac:dyDescent="0.25">
      <c r="A7565">
        <v>-8091165.8320230702</v>
      </c>
      <c r="B7565">
        <v>-121472.24170625</v>
      </c>
      <c r="C7565">
        <v>0</v>
      </c>
    </row>
    <row r="7566" spans="1:3" x14ac:dyDescent="0.25">
      <c r="A7566">
        <v>-8090231.3531461498</v>
      </c>
      <c r="B7566">
        <v>-121472.24170625</v>
      </c>
      <c r="C7566">
        <v>0</v>
      </c>
    </row>
    <row r="7567" spans="1:3" x14ac:dyDescent="0.25">
      <c r="A7567">
        <v>-8089296.8742692303</v>
      </c>
      <c r="B7567">
        <v>-121472.24170625</v>
      </c>
      <c r="C7567">
        <v>0</v>
      </c>
    </row>
    <row r="7568" spans="1:3" x14ac:dyDescent="0.25">
      <c r="A7568">
        <v>-8088362.3953922996</v>
      </c>
      <c r="B7568">
        <v>-121472.24170625</v>
      </c>
      <c r="C7568">
        <v>0</v>
      </c>
    </row>
    <row r="7569" spans="1:3" x14ac:dyDescent="0.25">
      <c r="A7569">
        <v>-8087427.9165153801</v>
      </c>
      <c r="B7569">
        <v>-121472.24170625</v>
      </c>
      <c r="C7569">
        <v>0</v>
      </c>
    </row>
    <row r="7570" spans="1:3" x14ac:dyDescent="0.25">
      <c r="A7570">
        <v>-8086493.4376384597</v>
      </c>
      <c r="B7570">
        <v>-121472.24170625</v>
      </c>
      <c r="C7570">
        <v>0</v>
      </c>
    </row>
    <row r="7571" spans="1:3" x14ac:dyDescent="0.25">
      <c r="A7571">
        <v>-8085558.95876153</v>
      </c>
      <c r="B7571">
        <v>-121472.24170625</v>
      </c>
      <c r="C7571">
        <v>0</v>
      </c>
    </row>
    <row r="7572" spans="1:3" x14ac:dyDescent="0.25">
      <c r="A7572">
        <v>-8084624.4798846096</v>
      </c>
      <c r="B7572">
        <v>-121472.24170625</v>
      </c>
      <c r="C7572">
        <v>0</v>
      </c>
    </row>
    <row r="7573" spans="1:3" x14ac:dyDescent="0.25">
      <c r="A7573">
        <v>-8083690.0010076901</v>
      </c>
      <c r="B7573">
        <v>-121472.24170625</v>
      </c>
      <c r="C7573">
        <v>0</v>
      </c>
    </row>
    <row r="7574" spans="1:3" x14ac:dyDescent="0.25">
      <c r="A7574">
        <v>-8082755.5221307604</v>
      </c>
      <c r="B7574">
        <v>-121472.24170625</v>
      </c>
      <c r="C7574">
        <v>0</v>
      </c>
    </row>
    <row r="7575" spans="1:3" x14ac:dyDescent="0.25">
      <c r="A7575">
        <v>-8081821.0432538399</v>
      </c>
      <c r="B7575">
        <v>-121472.24170625</v>
      </c>
      <c r="C7575">
        <v>0</v>
      </c>
    </row>
    <row r="7576" spans="1:3" x14ac:dyDescent="0.25">
      <c r="A7576">
        <v>-8080886.5643769205</v>
      </c>
      <c r="B7576">
        <v>-121472.24170625</v>
      </c>
      <c r="C7576">
        <v>0</v>
      </c>
    </row>
    <row r="7577" spans="1:3" x14ac:dyDescent="0.25">
      <c r="A7577">
        <v>-8079952.0855</v>
      </c>
      <c r="B7577">
        <v>-121472.24170625</v>
      </c>
      <c r="C7577">
        <v>0</v>
      </c>
    </row>
    <row r="7578" spans="1:3" x14ac:dyDescent="0.25">
      <c r="A7578">
        <v>-8079017.6066230703</v>
      </c>
      <c r="B7578">
        <v>-121472.24170625</v>
      </c>
      <c r="C7578">
        <v>0</v>
      </c>
    </row>
    <row r="7579" spans="1:3" x14ac:dyDescent="0.25">
      <c r="A7579">
        <v>-8078083.1277461499</v>
      </c>
      <c r="B7579">
        <v>-121472.24170625</v>
      </c>
      <c r="C7579">
        <v>0</v>
      </c>
    </row>
    <row r="7580" spans="1:3" x14ac:dyDescent="0.25">
      <c r="A7580">
        <v>-8077148.6488692304</v>
      </c>
      <c r="B7580">
        <v>-121472.24170625</v>
      </c>
      <c r="C7580">
        <v>0</v>
      </c>
    </row>
    <row r="7581" spans="1:3" x14ac:dyDescent="0.25">
      <c r="A7581">
        <v>-8076214.1699922998</v>
      </c>
      <c r="B7581">
        <v>-121472.24170625</v>
      </c>
      <c r="C7581">
        <v>0</v>
      </c>
    </row>
    <row r="7582" spans="1:3" x14ac:dyDescent="0.25">
      <c r="A7582">
        <v>-8075279.6911153803</v>
      </c>
      <c r="B7582">
        <v>-121472.24170625</v>
      </c>
      <c r="C7582">
        <v>0</v>
      </c>
    </row>
    <row r="7583" spans="1:3" x14ac:dyDescent="0.25">
      <c r="A7583">
        <v>-8074345.2122384598</v>
      </c>
      <c r="B7583">
        <v>-121472.24170625</v>
      </c>
      <c r="C7583">
        <v>0</v>
      </c>
    </row>
    <row r="7584" spans="1:3" x14ac:dyDescent="0.25">
      <c r="A7584">
        <v>-8073410.7333615301</v>
      </c>
      <c r="B7584">
        <v>-121472.24170625</v>
      </c>
      <c r="C7584">
        <v>0</v>
      </c>
    </row>
    <row r="7585" spans="1:3" x14ac:dyDescent="0.25">
      <c r="A7585">
        <v>-8072476.2544846097</v>
      </c>
      <c r="B7585">
        <v>-121472.24170625</v>
      </c>
      <c r="C7585">
        <v>0</v>
      </c>
    </row>
    <row r="7586" spans="1:3" x14ac:dyDescent="0.25">
      <c r="A7586">
        <v>-8071541.7756076902</v>
      </c>
      <c r="B7586">
        <v>-121472.24170625</v>
      </c>
      <c r="C7586">
        <v>0</v>
      </c>
    </row>
    <row r="7587" spans="1:3" x14ac:dyDescent="0.25">
      <c r="A7587">
        <v>-8070607.2967307596</v>
      </c>
      <c r="B7587">
        <v>-121472.24170625</v>
      </c>
      <c r="C7587">
        <v>0</v>
      </c>
    </row>
    <row r="7588" spans="1:3" x14ac:dyDescent="0.25">
      <c r="A7588">
        <v>-8069672.8178538401</v>
      </c>
      <c r="B7588">
        <v>-121472.24170625</v>
      </c>
      <c r="C7588">
        <v>0</v>
      </c>
    </row>
    <row r="7589" spans="1:3" x14ac:dyDescent="0.25">
      <c r="A7589">
        <v>-8124807.0715923002</v>
      </c>
      <c r="B7589">
        <v>-122406.720583035</v>
      </c>
      <c r="C7589">
        <v>9.26090928260236E-4</v>
      </c>
    </row>
    <row r="7590" spans="1:3" x14ac:dyDescent="0.25">
      <c r="A7590">
        <v>-8123872.5927153798</v>
      </c>
      <c r="B7590">
        <v>-122406.720583035</v>
      </c>
      <c r="C7590">
        <v>1.44726294092833E-3</v>
      </c>
    </row>
    <row r="7591" spans="1:3" x14ac:dyDescent="0.25">
      <c r="A7591">
        <v>-8122938.1138384603</v>
      </c>
      <c r="B7591">
        <v>-122406.720583035</v>
      </c>
      <c r="C7591">
        <v>2.2589312866330099E-3</v>
      </c>
    </row>
    <row r="7592" spans="1:3" x14ac:dyDescent="0.25">
      <c r="A7592">
        <v>-8122003.6349615296</v>
      </c>
      <c r="B7592">
        <v>-122406.720583035</v>
      </c>
      <c r="C7592">
        <v>3.4223485272377699E-3</v>
      </c>
    </row>
    <row r="7593" spans="1:3" x14ac:dyDescent="0.25">
      <c r="A7593">
        <v>-8121069.1560846101</v>
      </c>
      <c r="B7593">
        <v>-122406.720583035</v>
      </c>
      <c r="C7593">
        <v>5.3658545948564998E-3</v>
      </c>
    </row>
    <row r="7594" spans="1:3" x14ac:dyDescent="0.25">
      <c r="A7594">
        <v>-8120134.6772076897</v>
      </c>
      <c r="B7594">
        <v>-122406.720583035</v>
      </c>
      <c r="C7594">
        <v>8.10479372739791E-3</v>
      </c>
    </row>
    <row r="7595" spans="1:3" x14ac:dyDescent="0.25">
      <c r="A7595">
        <v>-8119200.19833076</v>
      </c>
      <c r="B7595">
        <v>-122406.720583035</v>
      </c>
      <c r="C7595">
        <v>1.09564000740647E-2</v>
      </c>
    </row>
    <row r="7596" spans="1:3" x14ac:dyDescent="0.25">
      <c r="A7596">
        <v>-8118265.7194538396</v>
      </c>
      <c r="B7596">
        <v>-122406.720583035</v>
      </c>
      <c r="C7596">
        <v>1.4763452112674699E-2</v>
      </c>
    </row>
    <row r="7597" spans="1:3" x14ac:dyDescent="0.25">
      <c r="A7597">
        <v>-8117331.2405769201</v>
      </c>
      <c r="B7597">
        <v>-122406.720583035</v>
      </c>
      <c r="C7597">
        <v>1.8668539822101499E-2</v>
      </c>
    </row>
    <row r="7598" spans="1:3" x14ac:dyDescent="0.25">
      <c r="A7598">
        <v>-8116396.7616999904</v>
      </c>
      <c r="B7598">
        <v>-122406.720583035</v>
      </c>
      <c r="C7598">
        <v>2.37684734165668E-2</v>
      </c>
    </row>
    <row r="7599" spans="1:3" x14ac:dyDescent="0.25">
      <c r="A7599">
        <v>-8115462.28282307</v>
      </c>
      <c r="B7599">
        <v>-122406.720583035</v>
      </c>
      <c r="C7599">
        <v>2.9661992564797401E-2</v>
      </c>
    </row>
    <row r="7600" spans="1:3" x14ac:dyDescent="0.25">
      <c r="A7600">
        <v>-8114527.8039461495</v>
      </c>
      <c r="B7600">
        <v>-122406.720583035</v>
      </c>
      <c r="C7600">
        <v>3.49034294486045E-2</v>
      </c>
    </row>
    <row r="7601" spans="1:3" x14ac:dyDescent="0.25">
      <c r="A7601">
        <v>-8113593.32506923</v>
      </c>
      <c r="B7601">
        <v>-122406.720583035</v>
      </c>
      <c r="C7601">
        <v>4.3193545192479997E-2</v>
      </c>
    </row>
    <row r="7602" spans="1:3" x14ac:dyDescent="0.25">
      <c r="A7602">
        <v>-8112658.8461923003</v>
      </c>
      <c r="B7602">
        <v>-122406.720583035</v>
      </c>
      <c r="C7602">
        <v>4.8751704394817297E-2</v>
      </c>
    </row>
    <row r="7603" spans="1:3" x14ac:dyDescent="0.25">
      <c r="A7603">
        <v>-8111724.3673153799</v>
      </c>
      <c r="B7603">
        <v>-122406.720583035</v>
      </c>
      <c r="C7603">
        <v>5.7391650974750498E-2</v>
      </c>
    </row>
    <row r="7604" spans="1:3" x14ac:dyDescent="0.25">
      <c r="A7604">
        <v>-8110789.8884384604</v>
      </c>
      <c r="B7604">
        <v>-122406.720583035</v>
      </c>
      <c r="C7604">
        <v>6.2415946274995797E-2</v>
      </c>
    </row>
    <row r="7605" spans="1:3" x14ac:dyDescent="0.25">
      <c r="A7605">
        <v>-8109855.4095615298</v>
      </c>
      <c r="B7605">
        <v>-122406.720583035</v>
      </c>
      <c r="C7605">
        <v>6.8391889333724906E-2</v>
      </c>
    </row>
    <row r="7606" spans="1:3" x14ac:dyDescent="0.25">
      <c r="A7606">
        <v>-8108920.9306846103</v>
      </c>
      <c r="B7606">
        <v>-122406.720583035</v>
      </c>
      <c r="C7606">
        <v>7.4222579598426805E-2</v>
      </c>
    </row>
    <row r="7607" spans="1:3" x14ac:dyDescent="0.25">
      <c r="A7607">
        <v>-8107986.4518076899</v>
      </c>
      <c r="B7607">
        <v>-122406.720583035</v>
      </c>
      <c r="C7607">
        <v>8.1130132079124395E-2</v>
      </c>
    </row>
    <row r="7608" spans="1:3" x14ac:dyDescent="0.25">
      <c r="A7608">
        <v>-8107051.9729307601</v>
      </c>
      <c r="B7608">
        <v>-122406.720583035</v>
      </c>
      <c r="C7608">
        <v>8.4424585103988606E-2</v>
      </c>
    </row>
    <row r="7609" spans="1:3" x14ac:dyDescent="0.25">
      <c r="A7609">
        <v>-8106117.4940538397</v>
      </c>
      <c r="B7609">
        <v>-122406.720583035</v>
      </c>
      <c r="C7609">
        <v>8.8061481714248602E-2</v>
      </c>
    </row>
    <row r="7610" spans="1:3" x14ac:dyDescent="0.25">
      <c r="A7610">
        <v>-8105183.0151769202</v>
      </c>
      <c r="B7610">
        <v>-122406.720583035</v>
      </c>
      <c r="C7610">
        <v>9.1668240725994096E-2</v>
      </c>
    </row>
    <row r="7611" spans="1:3" x14ac:dyDescent="0.25">
      <c r="A7611">
        <v>-8104248.5362999896</v>
      </c>
      <c r="B7611">
        <v>-122406.720583035</v>
      </c>
      <c r="C7611">
        <v>0</v>
      </c>
    </row>
    <row r="7612" spans="1:3" x14ac:dyDescent="0.25">
      <c r="A7612">
        <v>-8103314.0574230701</v>
      </c>
      <c r="B7612">
        <v>-122406.720583035</v>
      </c>
      <c r="C7612">
        <v>0</v>
      </c>
    </row>
    <row r="7613" spans="1:3" x14ac:dyDescent="0.25">
      <c r="A7613">
        <v>-8102379.5785461497</v>
      </c>
      <c r="B7613">
        <v>-122406.720583035</v>
      </c>
      <c r="C7613">
        <v>0</v>
      </c>
    </row>
    <row r="7614" spans="1:3" x14ac:dyDescent="0.25">
      <c r="A7614">
        <v>-8101445.0996692302</v>
      </c>
      <c r="B7614">
        <v>-122406.720583035</v>
      </c>
      <c r="C7614">
        <v>0</v>
      </c>
    </row>
    <row r="7615" spans="1:3" x14ac:dyDescent="0.25">
      <c r="A7615">
        <v>-8100510.6207923004</v>
      </c>
      <c r="B7615">
        <v>-122406.720583035</v>
      </c>
      <c r="C7615">
        <v>0</v>
      </c>
    </row>
    <row r="7616" spans="1:3" x14ac:dyDescent="0.25">
      <c r="A7616">
        <v>-8099576.14191538</v>
      </c>
      <c r="B7616">
        <v>-122406.720583035</v>
      </c>
      <c r="C7616">
        <v>0</v>
      </c>
    </row>
    <row r="7617" spans="1:3" x14ac:dyDescent="0.25">
      <c r="A7617">
        <v>-8098641.6630384596</v>
      </c>
      <c r="B7617">
        <v>-122406.720583035</v>
      </c>
      <c r="C7617">
        <v>0</v>
      </c>
    </row>
    <row r="7618" spans="1:3" x14ac:dyDescent="0.25">
      <c r="A7618">
        <v>-8097707.1841615299</v>
      </c>
      <c r="B7618">
        <v>-122406.720583035</v>
      </c>
      <c r="C7618">
        <v>0</v>
      </c>
    </row>
    <row r="7619" spans="1:3" x14ac:dyDescent="0.25">
      <c r="A7619">
        <v>-8096772.7052846104</v>
      </c>
      <c r="B7619">
        <v>-122406.720583035</v>
      </c>
      <c r="C7619">
        <v>0</v>
      </c>
    </row>
    <row r="7620" spans="1:3" x14ac:dyDescent="0.25">
      <c r="A7620">
        <v>-8095838.22640769</v>
      </c>
      <c r="B7620">
        <v>-122406.720583035</v>
      </c>
      <c r="C7620">
        <v>0</v>
      </c>
    </row>
    <row r="7621" spans="1:3" x14ac:dyDescent="0.25">
      <c r="A7621">
        <v>-8094903.7475307602</v>
      </c>
      <c r="B7621">
        <v>-122406.720583035</v>
      </c>
      <c r="C7621">
        <v>0</v>
      </c>
    </row>
    <row r="7622" spans="1:3" x14ac:dyDescent="0.25">
      <c r="A7622">
        <v>-8093969.2686538398</v>
      </c>
      <c r="B7622">
        <v>-122406.720583035</v>
      </c>
      <c r="C7622">
        <v>0</v>
      </c>
    </row>
    <row r="7623" spans="1:3" x14ac:dyDescent="0.25">
      <c r="A7623">
        <v>-8093034.7897769203</v>
      </c>
      <c r="B7623">
        <v>-122406.720583035</v>
      </c>
      <c r="C7623">
        <v>0</v>
      </c>
    </row>
    <row r="7624" spans="1:3" x14ac:dyDescent="0.25">
      <c r="A7624">
        <v>-8092100.3108999897</v>
      </c>
      <c r="B7624">
        <v>-122406.720583035</v>
      </c>
      <c r="C7624">
        <v>0</v>
      </c>
    </row>
    <row r="7625" spans="1:3" x14ac:dyDescent="0.25">
      <c r="A7625">
        <v>-8091165.8320230702</v>
      </c>
      <c r="B7625">
        <v>-122406.720583035</v>
      </c>
      <c r="C7625">
        <v>0</v>
      </c>
    </row>
    <row r="7626" spans="1:3" x14ac:dyDescent="0.25">
      <c r="A7626">
        <v>-8090231.3531461498</v>
      </c>
      <c r="B7626">
        <v>-122406.720583035</v>
      </c>
      <c r="C7626">
        <v>0</v>
      </c>
    </row>
    <row r="7627" spans="1:3" x14ac:dyDescent="0.25">
      <c r="A7627">
        <v>-8089296.8742692303</v>
      </c>
      <c r="B7627">
        <v>-122406.720583035</v>
      </c>
      <c r="C7627">
        <v>0</v>
      </c>
    </row>
    <row r="7628" spans="1:3" x14ac:dyDescent="0.25">
      <c r="A7628">
        <v>-8088362.3953922996</v>
      </c>
      <c r="B7628">
        <v>-122406.720583035</v>
      </c>
      <c r="C7628">
        <v>0</v>
      </c>
    </row>
    <row r="7629" spans="1:3" x14ac:dyDescent="0.25">
      <c r="A7629">
        <v>-8087427.9165153801</v>
      </c>
      <c r="B7629">
        <v>-122406.720583035</v>
      </c>
      <c r="C7629">
        <v>0</v>
      </c>
    </row>
    <row r="7630" spans="1:3" x14ac:dyDescent="0.25">
      <c r="A7630">
        <v>-8086493.4376384597</v>
      </c>
      <c r="B7630">
        <v>-122406.720583035</v>
      </c>
      <c r="C7630">
        <v>0</v>
      </c>
    </row>
    <row r="7631" spans="1:3" x14ac:dyDescent="0.25">
      <c r="A7631">
        <v>-8085558.95876153</v>
      </c>
      <c r="B7631">
        <v>-122406.720583035</v>
      </c>
      <c r="C7631">
        <v>0</v>
      </c>
    </row>
    <row r="7632" spans="1:3" x14ac:dyDescent="0.25">
      <c r="A7632">
        <v>-8084624.4798846096</v>
      </c>
      <c r="B7632">
        <v>-122406.720583035</v>
      </c>
      <c r="C7632">
        <v>0</v>
      </c>
    </row>
    <row r="7633" spans="1:3" x14ac:dyDescent="0.25">
      <c r="A7633">
        <v>-8083690.0010076901</v>
      </c>
      <c r="B7633">
        <v>-122406.720583035</v>
      </c>
      <c r="C7633">
        <v>0</v>
      </c>
    </row>
    <row r="7634" spans="1:3" x14ac:dyDescent="0.25">
      <c r="A7634">
        <v>-8082755.5221307604</v>
      </c>
      <c r="B7634">
        <v>-122406.720583035</v>
      </c>
      <c r="C7634">
        <v>0</v>
      </c>
    </row>
    <row r="7635" spans="1:3" x14ac:dyDescent="0.25">
      <c r="A7635">
        <v>-8081821.0432538399</v>
      </c>
      <c r="B7635">
        <v>-122406.720583035</v>
      </c>
      <c r="C7635">
        <v>0</v>
      </c>
    </row>
    <row r="7636" spans="1:3" x14ac:dyDescent="0.25">
      <c r="A7636">
        <v>-8080886.5643769205</v>
      </c>
      <c r="B7636">
        <v>-122406.720583035</v>
      </c>
      <c r="C7636">
        <v>0</v>
      </c>
    </row>
    <row r="7637" spans="1:3" x14ac:dyDescent="0.25">
      <c r="A7637">
        <v>-8079952.0855</v>
      </c>
      <c r="B7637">
        <v>-122406.720583035</v>
      </c>
      <c r="C7637">
        <v>0</v>
      </c>
    </row>
    <row r="7638" spans="1:3" x14ac:dyDescent="0.25">
      <c r="A7638">
        <v>-8079017.6066230703</v>
      </c>
      <c r="B7638">
        <v>-122406.720583035</v>
      </c>
      <c r="C7638">
        <v>0</v>
      </c>
    </row>
    <row r="7639" spans="1:3" x14ac:dyDescent="0.25">
      <c r="A7639">
        <v>-8078083.1277461499</v>
      </c>
      <c r="B7639">
        <v>-122406.720583035</v>
      </c>
      <c r="C7639">
        <v>0</v>
      </c>
    </row>
    <row r="7640" spans="1:3" x14ac:dyDescent="0.25">
      <c r="A7640">
        <v>-8077148.6488692304</v>
      </c>
      <c r="B7640">
        <v>-122406.720583035</v>
      </c>
      <c r="C7640">
        <v>0</v>
      </c>
    </row>
    <row r="7641" spans="1:3" x14ac:dyDescent="0.25">
      <c r="A7641">
        <v>-8076214.1699922998</v>
      </c>
      <c r="B7641">
        <v>-122406.720583035</v>
      </c>
      <c r="C7641">
        <v>0</v>
      </c>
    </row>
    <row r="7642" spans="1:3" x14ac:dyDescent="0.25">
      <c r="A7642">
        <v>-8075279.6911153803</v>
      </c>
      <c r="B7642">
        <v>-122406.720583035</v>
      </c>
      <c r="C7642">
        <v>0</v>
      </c>
    </row>
    <row r="7643" spans="1:3" x14ac:dyDescent="0.25">
      <c r="A7643">
        <v>-8074345.2122384598</v>
      </c>
      <c r="B7643">
        <v>-122406.720583035</v>
      </c>
      <c r="C7643">
        <v>0</v>
      </c>
    </row>
    <row r="7644" spans="1:3" x14ac:dyDescent="0.25">
      <c r="A7644">
        <v>-8073410.7333615301</v>
      </c>
      <c r="B7644">
        <v>-122406.720583035</v>
      </c>
      <c r="C7644">
        <v>0</v>
      </c>
    </row>
    <row r="7645" spans="1:3" x14ac:dyDescent="0.25">
      <c r="A7645">
        <v>-8072476.2544846097</v>
      </c>
      <c r="B7645">
        <v>-122406.720583035</v>
      </c>
      <c r="C7645">
        <v>0</v>
      </c>
    </row>
    <row r="7646" spans="1:3" x14ac:dyDescent="0.25">
      <c r="A7646">
        <v>-8071541.7756076902</v>
      </c>
      <c r="B7646">
        <v>-122406.720583035</v>
      </c>
      <c r="C7646">
        <v>0</v>
      </c>
    </row>
    <row r="7647" spans="1:3" x14ac:dyDescent="0.25">
      <c r="A7647">
        <v>-8070607.2967307596</v>
      </c>
      <c r="B7647">
        <v>-122406.720583035</v>
      </c>
      <c r="C7647">
        <v>0</v>
      </c>
    </row>
    <row r="7648" spans="1:3" x14ac:dyDescent="0.25">
      <c r="A7648">
        <v>-8124807.0715923002</v>
      </c>
      <c r="B7648">
        <v>-123341.199459821</v>
      </c>
      <c r="C7648">
        <v>9.3888171250000498E-4</v>
      </c>
    </row>
    <row r="7649" spans="1:3" x14ac:dyDescent="0.25">
      <c r="A7649">
        <v>-8123872.5927153798</v>
      </c>
      <c r="B7649">
        <v>-123341.199459821</v>
      </c>
      <c r="C7649">
        <v>1.4638492139056299E-3</v>
      </c>
    </row>
    <row r="7650" spans="1:3" x14ac:dyDescent="0.25">
      <c r="A7650">
        <v>-8122938.1138384603</v>
      </c>
      <c r="B7650">
        <v>-123341.199459821</v>
      </c>
      <c r="C7650">
        <v>2.7253036387264698E-3</v>
      </c>
    </row>
    <row r="7651" spans="1:3" x14ac:dyDescent="0.25">
      <c r="A7651">
        <v>-8122003.6349615296</v>
      </c>
      <c r="B7651">
        <v>-123341.199459821</v>
      </c>
      <c r="C7651">
        <v>3.8185780867934201E-3</v>
      </c>
    </row>
    <row r="7652" spans="1:3" x14ac:dyDescent="0.25">
      <c r="A7652">
        <v>-8121069.1560846101</v>
      </c>
      <c r="B7652">
        <v>-123341.199459821</v>
      </c>
      <c r="C7652">
        <v>5.4062907584011503E-3</v>
      </c>
    </row>
    <row r="7653" spans="1:3" x14ac:dyDescent="0.25">
      <c r="A7653">
        <v>-8120134.6772076897</v>
      </c>
      <c r="B7653">
        <v>-123341.199459821</v>
      </c>
      <c r="C7653">
        <v>8.1679094582795993E-3</v>
      </c>
    </row>
    <row r="7654" spans="1:3" x14ac:dyDescent="0.25">
      <c r="A7654">
        <v>-8119200.19833076</v>
      </c>
      <c r="B7654">
        <v>-123341.199459821</v>
      </c>
      <c r="C7654">
        <v>1.10721224918961E-2</v>
      </c>
    </row>
    <row r="7655" spans="1:3" x14ac:dyDescent="0.25">
      <c r="A7655">
        <v>-8118265.7194538396</v>
      </c>
      <c r="B7655">
        <v>-123341.199459821</v>
      </c>
      <c r="C7655">
        <v>1.47984335198998E-2</v>
      </c>
    </row>
    <row r="7656" spans="1:3" x14ac:dyDescent="0.25">
      <c r="A7656">
        <v>-8117331.2405769201</v>
      </c>
      <c r="B7656">
        <v>-123341.199459821</v>
      </c>
      <c r="C7656">
        <v>2.0491177216172201E-2</v>
      </c>
    </row>
    <row r="7657" spans="1:3" x14ac:dyDescent="0.25">
      <c r="A7657">
        <v>-8116396.7616999904</v>
      </c>
      <c r="B7657">
        <v>-123341.199459821</v>
      </c>
      <c r="C7657">
        <v>2.5274094194173799E-2</v>
      </c>
    </row>
    <row r="7658" spans="1:3" x14ac:dyDescent="0.25">
      <c r="A7658">
        <v>-8115462.28282307</v>
      </c>
      <c r="B7658">
        <v>-123341.199459821</v>
      </c>
      <c r="C7658">
        <v>3.0692195519804899E-2</v>
      </c>
    </row>
    <row r="7659" spans="1:3" x14ac:dyDescent="0.25">
      <c r="A7659">
        <v>-8114527.8039461495</v>
      </c>
      <c r="B7659">
        <v>-123341.199459821</v>
      </c>
      <c r="C7659">
        <v>3.6740202456712702E-2</v>
      </c>
    </row>
    <row r="7660" spans="1:3" x14ac:dyDescent="0.25">
      <c r="A7660">
        <v>-8113593.32506923</v>
      </c>
      <c r="B7660">
        <v>-123341.199459821</v>
      </c>
      <c r="C7660">
        <v>4.4218149036168997E-2</v>
      </c>
    </row>
    <row r="7661" spans="1:3" x14ac:dyDescent="0.25">
      <c r="A7661">
        <v>-8112658.8461923003</v>
      </c>
      <c r="B7661">
        <v>-123341.199459821</v>
      </c>
      <c r="C7661">
        <v>4.99065034091472E-2</v>
      </c>
    </row>
    <row r="7662" spans="1:3" x14ac:dyDescent="0.25">
      <c r="A7662">
        <v>-8111724.3673153799</v>
      </c>
      <c r="B7662">
        <v>-123341.199459821</v>
      </c>
      <c r="C7662">
        <v>5.5815566331148099E-2</v>
      </c>
    </row>
    <row r="7663" spans="1:3" x14ac:dyDescent="0.25">
      <c r="A7663">
        <v>-8110789.8884384604</v>
      </c>
      <c r="B7663">
        <v>-123341.199459821</v>
      </c>
      <c r="C7663">
        <v>6.1875902116298599E-2</v>
      </c>
    </row>
    <row r="7664" spans="1:3" x14ac:dyDescent="0.25">
      <c r="A7664">
        <v>-8109855.4095615298</v>
      </c>
      <c r="B7664">
        <v>-123341.199459821</v>
      </c>
      <c r="C7664">
        <v>6.8064957857131902E-2</v>
      </c>
    </row>
    <row r="7665" spans="1:3" x14ac:dyDescent="0.25">
      <c r="A7665">
        <v>-8108920.9306846103</v>
      </c>
      <c r="B7665">
        <v>-123341.199459821</v>
      </c>
      <c r="C7665">
        <v>7.3519811034202506E-2</v>
      </c>
    </row>
    <row r="7666" spans="1:3" x14ac:dyDescent="0.25">
      <c r="A7666">
        <v>-8107986.4518076899</v>
      </c>
      <c r="B7666">
        <v>-123341.199459821</v>
      </c>
      <c r="C7666">
        <v>8.0136209726333604E-2</v>
      </c>
    </row>
    <row r="7667" spans="1:3" x14ac:dyDescent="0.25">
      <c r="A7667">
        <v>-8107051.9729307601</v>
      </c>
      <c r="B7667">
        <v>-123341.199459821</v>
      </c>
      <c r="C7667">
        <v>8.3216264843940693E-2</v>
      </c>
    </row>
    <row r="7668" spans="1:3" x14ac:dyDescent="0.25">
      <c r="A7668">
        <v>-8106117.4940538397</v>
      </c>
      <c r="B7668">
        <v>-123341.199459821</v>
      </c>
      <c r="C7668">
        <v>8.6866788566112504E-2</v>
      </c>
    </row>
    <row r="7669" spans="1:3" x14ac:dyDescent="0.25">
      <c r="A7669">
        <v>-8105183.0151769202</v>
      </c>
      <c r="B7669">
        <v>-123341.199459821</v>
      </c>
      <c r="C7669">
        <v>0</v>
      </c>
    </row>
    <row r="7670" spans="1:3" x14ac:dyDescent="0.25">
      <c r="A7670">
        <v>-8104248.5362999896</v>
      </c>
      <c r="B7670">
        <v>-123341.199459821</v>
      </c>
      <c r="C7670">
        <v>0</v>
      </c>
    </row>
    <row r="7671" spans="1:3" x14ac:dyDescent="0.25">
      <c r="A7671">
        <v>-8103314.0574230701</v>
      </c>
      <c r="B7671">
        <v>-123341.199459821</v>
      </c>
      <c r="C7671">
        <v>0</v>
      </c>
    </row>
    <row r="7672" spans="1:3" x14ac:dyDescent="0.25">
      <c r="A7672">
        <v>-8102379.5785461497</v>
      </c>
      <c r="B7672">
        <v>-123341.199459821</v>
      </c>
      <c r="C7672">
        <v>0</v>
      </c>
    </row>
    <row r="7673" spans="1:3" x14ac:dyDescent="0.25">
      <c r="A7673">
        <v>-8101445.0996692302</v>
      </c>
      <c r="B7673">
        <v>-123341.199459821</v>
      </c>
      <c r="C7673">
        <v>0</v>
      </c>
    </row>
    <row r="7674" spans="1:3" x14ac:dyDescent="0.25">
      <c r="A7674">
        <v>-8100510.6207923004</v>
      </c>
      <c r="B7674">
        <v>-123341.199459821</v>
      </c>
      <c r="C7674">
        <v>0</v>
      </c>
    </row>
    <row r="7675" spans="1:3" x14ac:dyDescent="0.25">
      <c r="A7675">
        <v>-8099576.14191538</v>
      </c>
      <c r="B7675">
        <v>-123341.199459821</v>
      </c>
      <c r="C7675">
        <v>0</v>
      </c>
    </row>
    <row r="7676" spans="1:3" x14ac:dyDescent="0.25">
      <c r="A7676">
        <v>-8098641.6630384596</v>
      </c>
      <c r="B7676">
        <v>-123341.199459821</v>
      </c>
      <c r="C7676">
        <v>0</v>
      </c>
    </row>
    <row r="7677" spans="1:3" x14ac:dyDescent="0.25">
      <c r="A7677">
        <v>-8124807.0715923002</v>
      </c>
      <c r="B7677">
        <v>-124275.678336607</v>
      </c>
      <c r="C7677">
        <v>1.1457962682470599E-3</v>
      </c>
    </row>
    <row r="7678" spans="1:3" x14ac:dyDescent="0.25">
      <c r="A7678">
        <v>-8123872.5927153798</v>
      </c>
      <c r="B7678">
        <v>-124275.678336607</v>
      </c>
      <c r="C7678">
        <v>1.8100844463333401E-3</v>
      </c>
    </row>
    <row r="7679" spans="1:3" x14ac:dyDescent="0.25">
      <c r="A7679">
        <v>-8122938.1138384603</v>
      </c>
      <c r="B7679">
        <v>-124275.678336607</v>
      </c>
      <c r="C7679">
        <v>2.7253036387264698E-3</v>
      </c>
    </row>
    <row r="7680" spans="1:3" x14ac:dyDescent="0.25">
      <c r="A7680">
        <v>-8122003.6349615296</v>
      </c>
      <c r="B7680">
        <v>-124275.678336607</v>
      </c>
      <c r="C7680">
        <v>3.8685994222760201E-3</v>
      </c>
    </row>
    <row r="7681" spans="1:3" x14ac:dyDescent="0.25">
      <c r="A7681">
        <v>-8121069.1560846101</v>
      </c>
      <c r="B7681">
        <v>-124275.678336607</v>
      </c>
      <c r="C7681">
        <v>5.4591530933976104E-3</v>
      </c>
    </row>
    <row r="7682" spans="1:3" x14ac:dyDescent="0.25">
      <c r="A7682">
        <v>-8120134.6772076897</v>
      </c>
      <c r="B7682">
        <v>-124275.678336607</v>
      </c>
      <c r="C7682">
        <v>8.2828728482127103E-3</v>
      </c>
    </row>
    <row r="7683" spans="1:3" x14ac:dyDescent="0.25">
      <c r="A7683">
        <v>-8119200.19833076</v>
      </c>
      <c r="B7683">
        <v>-124275.678336607</v>
      </c>
      <c r="C7683">
        <v>1.11845880746841E-2</v>
      </c>
    </row>
    <row r="7684" spans="1:3" x14ac:dyDescent="0.25">
      <c r="A7684">
        <v>-8118265.7194538396</v>
      </c>
      <c r="B7684">
        <v>-124275.678336607</v>
      </c>
      <c r="C7684">
        <v>1.55944963917136E-2</v>
      </c>
    </row>
    <row r="7685" spans="1:3" x14ac:dyDescent="0.25">
      <c r="A7685">
        <v>-8117331.2405769201</v>
      </c>
      <c r="B7685">
        <v>-124275.678336607</v>
      </c>
      <c r="C7685">
        <v>2.0047584548592502E-2</v>
      </c>
    </row>
    <row r="7686" spans="1:3" x14ac:dyDescent="0.25">
      <c r="A7686">
        <v>-8116396.7616999904</v>
      </c>
      <c r="B7686">
        <v>-124275.678336607</v>
      </c>
      <c r="C7686">
        <v>2.55034081637859E-2</v>
      </c>
    </row>
    <row r="7687" spans="1:3" x14ac:dyDescent="0.25">
      <c r="A7687">
        <v>-8115462.28282307</v>
      </c>
      <c r="B7687">
        <v>-124275.678336607</v>
      </c>
      <c r="C7687">
        <v>3.0580710619687999E-2</v>
      </c>
    </row>
    <row r="7688" spans="1:3" x14ac:dyDescent="0.25">
      <c r="A7688">
        <v>-8114527.8039461495</v>
      </c>
      <c r="B7688">
        <v>-124275.678336607</v>
      </c>
      <c r="C7688">
        <v>3.65136973559856E-2</v>
      </c>
    </row>
    <row r="7689" spans="1:3" x14ac:dyDescent="0.25">
      <c r="A7689">
        <v>-8113593.32506923</v>
      </c>
      <c r="B7689">
        <v>-124275.678336607</v>
      </c>
      <c r="C7689">
        <v>4.4151179492473602E-2</v>
      </c>
    </row>
    <row r="7690" spans="1:3" x14ac:dyDescent="0.25">
      <c r="A7690">
        <v>-8112658.8461923003</v>
      </c>
      <c r="B7690">
        <v>-124275.678336607</v>
      </c>
      <c r="C7690">
        <v>5.0210967659950201E-2</v>
      </c>
    </row>
    <row r="7691" spans="1:3" x14ac:dyDescent="0.25">
      <c r="A7691">
        <v>-8111724.3673153799</v>
      </c>
      <c r="B7691">
        <v>-124275.678336607</v>
      </c>
      <c r="C7691">
        <v>5.5976297706365502E-2</v>
      </c>
    </row>
    <row r="7692" spans="1:3" x14ac:dyDescent="0.25">
      <c r="A7692">
        <v>-8110789.8884384604</v>
      </c>
      <c r="B7692">
        <v>-124275.678336607</v>
      </c>
      <c r="C7692">
        <v>6.2100015580654103E-2</v>
      </c>
    </row>
    <row r="7693" spans="1:3" x14ac:dyDescent="0.25">
      <c r="A7693">
        <v>-8109855.4095615298</v>
      </c>
      <c r="B7693">
        <v>-124275.678336607</v>
      </c>
      <c r="C7693">
        <v>6.8141527473926503E-2</v>
      </c>
    </row>
    <row r="7694" spans="1:3" x14ac:dyDescent="0.25">
      <c r="A7694">
        <v>-8108920.9306846103</v>
      </c>
      <c r="B7694">
        <v>-124275.678336607</v>
      </c>
      <c r="C7694">
        <v>7.3627807199954903E-2</v>
      </c>
    </row>
    <row r="7695" spans="1:3" x14ac:dyDescent="0.25">
      <c r="A7695">
        <v>-8107986.4518076899</v>
      </c>
      <c r="B7695">
        <v>-124275.678336607</v>
      </c>
      <c r="C7695">
        <v>7.8789412975311196E-2</v>
      </c>
    </row>
    <row r="7696" spans="1:3" x14ac:dyDescent="0.25">
      <c r="A7696">
        <v>-8107051.9729307601</v>
      </c>
      <c r="B7696">
        <v>-124275.678336607</v>
      </c>
      <c r="C7696">
        <v>8.1818081438541398E-2</v>
      </c>
    </row>
    <row r="7697" spans="1:3" x14ac:dyDescent="0.25">
      <c r="A7697">
        <v>-8106117.4940538397</v>
      </c>
      <c r="B7697">
        <v>-124275.678336607</v>
      </c>
      <c r="C7697">
        <v>8.2386367022991097E-2</v>
      </c>
    </row>
    <row r="7698" spans="1:3" x14ac:dyDescent="0.25">
      <c r="A7698">
        <v>-8105183.0151769202</v>
      </c>
      <c r="B7698">
        <v>-124275.678336607</v>
      </c>
      <c r="C7698">
        <v>0</v>
      </c>
    </row>
    <row r="7699" spans="1:3" x14ac:dyDescent="0.25">
      <c r="A7699">
        <v>-8104248.5362999896</v>
      </c>
      <c r="B7699">
        <v>-124275.678336607</v>
      </c>
      <c r="C7699">
        <v>0</v>
      </c>
    </row>
    <row r="7700" spans="1:3" x14ac:dyDescent="0.25">
      <c r="A7700">
        <v>-8103314.0574230701</v>
      </c>
      <c r="B7700">
        <v>-124275.678336607</v>
      </c>
      <c r="C7700">
        <v>0</v>
      </c>
    </row>
    <row r="7701" spans="1:3" x14ac:dyDescent="0.25">
      <c r="A7701">
        <v>-8102379.5785461497</v>
      </c>
      <c r="B7701">
        <v>-124275.678336607</v>
      </c>
      <c r="C7701">
        <v>0</v>
      </c>
    </row>
    <row r="7702" spans="1:3" x14ac:dyDescent="0.25">
      <c r="A7702">
        <v>-8101445.0996692302</v>
      </c>
      <c r="B7702">
        <v>-124275.678336607</v>
      </c>
      <c r="C7702">
        <v>0</v>
      </c>
    </row>
    <row r="7703" spans="1:3" x14ac:dyDescent="0.25">
      <c r="A7703">
        <v>-8100510.6207923004</v>
      </c>
      <c r="B7703">
        <v>-124275.678336607</v>
      </c>
      <c r="C7703">
        <v>0</v>
      </c>
    </row>
    <row r="7704" spans="1:3" x14ac:dyDescent="0.25">
      <c r="A7704">
        <v>-8099576.14191538</v>
      </c>
      <c r="B7704">
        <v>-124275.678336607</v>
      </c>
      <c r="C7704">
        <v>0</v>
      </c>
    </row>
    <row r="7705" spans="1:3" x14ac:dyDescent="0.25">
      <c r="A7705">
        <v>-8098641.6630384596</v>
      </c>
      <c r="B7705">
        <v>-124275.678336607</v>
      </c>
      <c r="C7705">
        <v>0</v>
      </c>
    </row>
    <row r="7706" spans="1:3" x14ac:dyDescent="0.25">
      <c r="A7706">
        <v>-8124807.0715923002</v>
      </c>
      <c r="B7706">
        <v>-125210.157213392</v>
      </c>
      <c r="C7706">
        <v>1.1457962682470599E-3</v>
      </c>
    </row>
    <row r="7707" spans="1:3" x14ac:dyDescent="0.25">
      <c r="A7707">
        <v>-8123872.5927153798</v>
      </c>
      <c r="B7707">
        <v>-125210.157213392</v>
      </c>
      <c r="C7707">
        <v>1.8100844463333401E-3</v>
      </c>
    </row>
    <row r="7708" spans="1:3" x14ac:dyDescent="0.25">
      <c r="A7708">
        <v>-8122938.1138384603</v>
      </c>
      <c r="B7708">
        <v>-125210.157213392</v>
      </c>
      <c r="C7708">
        <v>2.68927938304841E-3</v>
      </c>
    </row>
    <row r="7709" spans="1:3" x14ac:dyDescent="0.25">
      <c r="A7709">
        <v>-8122003.6349615296</v>
      </c>
      <c r="B7709">
        <v>-125210.157213392</v>
      </c>
      <c r="C7709">
        <v>3.8428022526204499E-3</v>
      </c>
    </row>
    <row r="7710" spans="1:3" x14ac:dyDescent="0.25">
      <c r="A7710">
        <v>-8121069.1560846101</v>
      </c>
      <c r="B7710">
        <v>-125210.157213392</v>
      </c>
      <c r="C7710">
        <v>5.5930302478372999E-3</v>
      </c>
    </row>
    <row r="7711" spans="1:3" x14ac:dyDescent="0.25">
      <c r="A7711">
        <v>-8120134.6772076897</v>
      </c>
      <c r="B7711">
        <v>-125210.157213392</v>
      </c>
      <c r="C7711">
        <v>9.4751333817839605E-3</v>
      </c>
    </row>
    <row r="7712" spans="1:3" x14ac:dyDescent="0.25">
      <c r="A7712">
        <v>-8119200.19833076</v>
      </c>
      <c r="B7712">
        <v>-125210.157213392</v>
      </c>
      <c r="C7712">
        <v>1.2423726730048599E-2</v>
      </c>
    </row>
    <row r="7713" spans="1:3" x14ac:dyDescent="0.25">
      <c r="A7713">
        <v>-8118265.7194538396</v>
      </c>
      <c r="B7713">
        <v>-125210.157213392</v>
      </c>
      <c r="C7713">
        <v>1.57303530722856E-2</v>
      </c>
    </row>
    <row r="7714" spans="1:3" x14ac:dyDescent="0.25">
      <c r="A7714">
        <v>-8117331.2405769201</v>
      </c>
      <c r="B7714">
        <v>-125210.157213392</v>
      </c>
      <c r="C7714">
        <v>2.0229185000061899E-2</v>
      </c>
    </row>
    <row r="7715" spans="1:3" x14ac:dyDescent="0.25">
      <c r="A7715">
        <v>-8116396.7616999904</v>
      </c>
      <c r="B7715">
        <v>-125210.157213392</v>
      </c>
      <c r="C7715">
        <v>2.4847660213708801E-2</v>
      </c>
    </row>
    <row r="7716" spans="1:3" x14ac:dyDescent="0.25">
      <c r="A7716">
        <v>-8115462.28282307</v>
      </c>
      <c r="B7716">
        <v>-125210.157213392</v>
      </c>
      <c r="C7716">
        <v>2.9847653582692101E-2</v>
      </c>
    </row>
    <row r="7717" spans="1:3" x14ac:dyDescent="0.25">
      <c r="A7717">
        <v>-8114527.8039461495</v>
      </c>
      <c r="B7717">
        <v>-125210.157213392</v>
      </c>
      <c r="C7717">
        <v>3.6411318928003297E-2</v>
      </c>
    </row>
    <row r="7718" spans="1:3" x14ac:dyDescent="0.25">
      <c r="A7718">
        <v>-8113593.32506923</v>
      </c>
      <c r="B7718">
        <v>-125210.157213392</v>
      </c>
      <c r="C7718">
        <v>4.5871622860431602E-2</v>
      </c>
    </row>
    <row r="7719" spans="1:3" x14ac:dyDescent="0.25">
      <c r="A7719">
        <v>-8112658.8461923003</v>
      </c>
      <c r="B7719">
        <v>-125210.157213392</v>
      </c>
      <c r="C7719">
        <v>5.1175732165575E-2</v>
      </c>
    </row>
    <row r="7720" spans="1:3" x14ac:dyDescent="0.25">
      <c r="A7720">
        <v>-8111724.3673153799</v>
      </c>
      <c r="B7720">
        <v>-125210.157213392</v>
      </c>
      <c r="C7720">
        <v>5.6805126368999398E-2</v>
      </c>
    </row>
    <row r="7721" spans="1:3" x14ac:dyDescent="0.25">
      <c r="A7721">
        <v>-8110789.8884384604</v>
      </c>
      <c r="B7721">
        <v>-125210.157213392</v>
      </c>
      <c r="C7721">
        <v>6.2442410737276001E-2</v>
      </c>
    </row>
    <row r="7722" spans="1:3" x14ac:dyDescent="0.25">
      <c r="A7722">
        <v>-8109855.4095615298</v>
      </c>
      <c r="B7722">
        <v>-125210.157213392</v>
      </c>
      <c r="C7722">
        <v>6.7058615386485998E-2</v>
      </c>
    </row>
    <row r="7723" spans="1:3" x14ac:dyDescent="0.25">
      <c r="A7723">
        <v>-8108920.9306846103</v>
      </c>
      <c r="B7723">
        <v>-125210.157213392</v>
      </c>
      <c r="C7723">
        <v>7.2530947625636999E-2</v>
      </c>
    </row>
    <row r="7724" spans="1:3" x14ac:dyDescent="0.25">
      <c r="A7724">
        <v>-8107986.4518076899</v>
      </c>
      <c r="B7724">
        <v>-125210.157213392</v>
      </c>
      <c r="C7724">
        <v>7.8093305230140603E-2</v>
      </c>
    </row>
    <row r="7725" spans="1:3" x14ac:dyDescent="0.25">
      <c r="A7725">
        <v>-8107051.9729307601</v>
      </c>
      <c r="B7725">
        <v>-125210.157213392</v>
      </c>
      <c r="C7725">
        <v>8.0099508166313102E-2</v>
      </c>
    </row>
    <row r="7726" spans="1:3" x14ac:dyDescent="0.25">
      <c r="A7726">
        <v>-8106117.4940538397</v>
      </c>
      <c r="B7726">
        <v>-125210.157213392</v>
      </c>
      <c r="C7726">
        <v>0</v>
      </c>
    </row>
    <row r="7727" spans="1:3" x14ac:dyDescent="0.25">
      <c r="A7727">
        <v>-8105183.0151769202</v>
      </c>
      <c r="B7727">
        <v>-125210.157213392</v>
      </c>
      <c r="C7727">
        <v>0</v>
      </c>
    </row>
    <row r="7728" spans="1:3" x14ac:dyDescent="0.25">
      <c r="A7728">
        <v>-8104248.5362999896</v>
      </c>
      <c r="B7728">
        <v>-125210.157213392</v>
      </c>
      <c r="C7728">
        <v>0</v>
      </c>
    </row>
    <row r="7729" spans="1:3" x14ac:dyDescent="0.25">
      <c r="A7729">
        <v>-8103314.0574230701</v>
      </c>
      <c r="B7729">
        <v>-125210.157213392</v>
      </c>
      <c r="C7729">
        <v>0</v>
      </c>
    </row>
    <row r="7730" spans="1:3" x14ac:dyDescent="0.25">
      <c r="A7730">
        <v>-8102379.5785461497</v>
      </c>
      <c r="B7730">
        <v>-125210.157213392</v>
      </c>
      <c r="C7730">
        <v>0</v>
      </c>
    </row>
    <row r="7731" spans="1:3" x14ac:dyDescent="0.25">
      <c r="A7731">
        <v>-8101445.0996692302</v>
      </c>
      <c r="B7731">
        <v>-125210.157213392</v>
      </c>
      <c r="C7731">
        <v>0</v>
      </c>
    </row>
    <row r="7732" spans="1:3" x14ac:dyDescent="0.25">
      <c r="A7732">
        <v>-8100510.6207923004</v>
      </c>
      <c r="B7732">
        <v>-125210.157213392</v>
      </c>
      <c r="C7732">
        <v>0</v>
      </c>
    </row>
    <row r="7733" spans="1:3" x14ac:dyDescent="0.25">
      <c r="A7733">
        <v>-8099576.14191538</v>
      </c>
      <c r="B7733">
        <v>-125210.157213392</v>
      </c>
      <c r="C7733">
        <v>0</v>
      </c>
    </row>
    <row r="7734" spans="1:3" x14ac:dyDescent="0.25">
      <c r="A7734">
        <v>-8124807.0715923002</v>
      </c>
      <c r="B7734">
        <v>-126144.636090178</v>
      </c>
      <c r="C7734">
        <v>1.1836317135020999E-3</v>
      </c>
    </row>
    <row r="7735" spans="1:3" x14ac:dyDescent="0.25">
      <c r="A7735">
        <v>-8123872.5927153798</v>
      </c>
      <c r="B7735">
        <v>-126144.636090178</v>
      </c>
      <c r="C7735">
        <v>1.85133295599371E-3</v>
      </c>
    </row>
    <row r="7736" spans="1:3" x14ac:dyDescent="0.25">
      <c r="A7736">
        <v>-8122938.1138384603</v>
      </c>
      <c r="B7736">
        <v>-126144.636090178</v>
      </c>
      <c r="C7736">
        <v>2.7917486149817701E-3</v>
      </c>
    </row>
    <row r="7737" spans="1:3" x14ac:dyDescent="0.25">
      <c r="A7737">
        <v>-8122003.6349615296</v>
      </c>
      <c r="B7737">
        <v>-126144.636090178</v>
      </c>
      <c r="C7737">
        <v>4.5810658484697299E-3</v>
      </c>
    </row>
    <row r="7738" spans="1:3" x14ac:dyDescent="0.25">
      <c r="A7738">
        <v>-8121069.1560846101</v>
      </c>
      <c r="B7738">
        <v>-126144.636090178</v>
      </c>
      <c r="C7738">
        <v>6.3224746845662498E-3</v>
      </c>
    </row>
    <row r="7739" spans="1:3" x14ac:dyDescent="0.25">
      <c r="A7739">
        <v>-8120134.6772076897</v>
      </c>
      <c r="B7739">
        <v>-126144.636090178</v>
      </c>
      <c r="C7739">
        <v>8.4208399057388306E-3</v>
      </c>
    </row>
    <row r="7740" spans="1:3" x14ac:dyDescent="0.25">
      <c r="A7740">
        <v>-8119200.19833076</v>
      </c>
      <c r="B7740">
        <v>-126144.636090178</v>
      </c>
      <c r="C7740">
        <v>1.1145713739097099E-2</v>
      </c>
    </row>
    <row r="7741" spans="1:3" x14ac:dyDescent="0.25">
      <c r="A7741">
        <v>-8118265.7194538396</v>
      </c>
      <c r="B7741">
        <v>-126144.636090178</v>
      </c>
      <c r="C7741">
        <v>1.5918433666229199E-2</v>
      </c>
    </row>
    <row r="7742" spans="1:3" x14ac:dyDescent="0.25">
      <c r="A7742">
        <v>-8117331.2405769201</v>
      </c>
      <c r="B7742">
        <v>-126144.636090178</v>
      </c>
      <c r="C7742">
        <v>2.0448144525289501E-2</v>
      </c>
    </row>
    <row r="7743" spans="1:3" x14ac:dyDescent="0.25">
      <c r="A7743">
        <v>-8116396.7616999904</v>
      </c>
      <c r="B7743">
        <v>-126144.636090178</v>
      </c>
      <c r="C7743">
        <v>2.5051308795809701E-2</v>
      </c>
    </row>
    <row r="7744" spans="1:3" x14ac:dyDescent="0.25">
      <c r="A7744">
        <v>-8115462.28282307</v>
      </c>
      <c r="B7744">
        <v>-126144.636090178</v>
      </c>
      <c r="C7744">
        <v>3.1744237989187199E-2</v>
      </c>
    </row>
    <row r="7745" spans="1:3" x14ac:dyDescent="0.25">
      <c r="A7745">
        <v>-8114527.8039461495</v>
      </c>
      <c r="B7745">
        <v>-126144.636090178</v>
      </c>
      <c r="C7745">
        <v>3.7036959081888102E-2</v>
      </c>
    </row>
    <row r="7746" spans="1:3" x14ac:dyDescent="0.25">
      <c r="A7746">
        <v>-8113593.32506923</v>
      </c>
      <c r="B7746">
        <v>-126144.636090178</v>
      </c>
      <c r="C7746">
        <v>4.3437089771032299E-2</v>
      </c>
    </row>
    <row r="7747" spans="1:3" x14ac:dyDescent="0.25">
      <c r="A7747">
        <v>-8112658.8461923003</v>
      </c>
      <c r="B7747">
        <v>-126144.636090178</v>
      </c>
      <c r="C7747">
        <v>4.8978038132190697E-2</v>
      </c>
    </row>
    <row r="7748" spans="1:3" x14ac:dyDescent="0.25">
      <c r="A7748">
        <v>-8111724.3673153799</v>
      </c>
      <c r="B7748">
        <v>-126144.636090178</v>
      </c>
      <c r="C7748">
        <v>5.6450206786394098E-2</v>
      </c>
    </row>
    <row r="7749" spans="1:3" x14ac:dyDescent="0.25">
      <c r="A7749">
        <v>-8110789.8884384604</v>
      </c>
      <c r="B7749">
        <v>-126144.636090178</v>
      </c>
      <c r="C7749">
        <v>6.1926200985908501E-2</v>
      </c>
    </row>
    <row r="7750" spans="1:3" x14ac:dyDescent="0.25">
      <c r="A7750">
        <v>-8109855.4095615298</v>
      </c>
      <c r="B7750">
        <v>-126144.636090178</v>
      </c>
      <c r="C7750">
        <v>6.7764744162559495E-2</v>
      </c>
    </row>
    <row r="7751" spans="1:3" x14ac:dyDescent="0.25">
      <c r="A7751">
        <v>-8108920.9306846103</v>
      </c>
      <c r="B7751">
        <v>-126144.636090178</v>
      </c>
      <c r="C7751">
        <v>7.2334535419940907E-2</v>
      </c>
    </row>
    <row r="7752" spans="1:3" x14ac:dyDescent="0.25">
      <c r="A7752">
        <v>-8107986.4518076899</v>
      </c>
      <c r="B7752">
        <v>-126144.636090178</v>
      </c>
      <c r="C7752">
        <v>7.26023614406585E-2</v>
      </c>
    </row>
    <row r="7753" spans="1:3" x14ac:dyDescent="0.25">
      <c r="A7753">
        <v>-8107051.9729307601</v>
      </c>
      <c r="B7753">
        <v>-126144.636090178</v>
      </c>
      <c r="C7753">
        <v>7.7706061303615501E-2</v>
      </c>
    </row>
    <row r="7754" spans="1:3" x14ac:dyDescent="0.25">
      <c r="A7754">
        <v>-8106117.4940538397</v>
      </c>
      <c r="B7754">
        <v>-126144.636090178</v>
      </c>
      <c r="C7754">
        <v>0</v>
      </c>
    </row>
    <row r="7755" spans="1:3" x14ac:dyDescent="0.25">
      <c r="A7755">
        <v>-8105183.0151769202</v>
      </c>
      <c r="B7755">
        <v>-126144.636090178</v>
      </c>
      <c r="C7755">
        <v>0</v>
      </c>
    </row>
    <row r="7756" spans="1:3" x14ac:dyDescent="0.25">
      <c r="A7756">
        <v>-8104248.5362999896</v>
      </c>
      <c r="B7756">
        <v>-126144.636090178</v>
      </c>
      <c r="C7756">
        <v>0</v>
      </c>
    </row>
    <row r="7757" spans="1:3" x14ac:dyDescent="0.25">
      <c r="A7757">
        <v>-8103314.0574230701</v>
      </c>
      <c r="B7757">
        <v>-126144.636090178</v>
      </c>
      <c r="C7757">
        <v>0</v>
      </c>
    </row>
    <row r="7758" spans="1:3" x14ac:dyDescent="0.25">
      <c r="A7758">
        <v>-8102379.5785461497</v>
      </c>
      <c r="B7758">
        <v>-126144.636090178</v>
      </c>
      <c r="C7758">
        <v>0</v>
      </c>
    </row>
    <row r="7759" spans="1:3" x14ac:dyDescent="0.25">
      <c r="A7759">
        <v>-8101445.0996692302</v>
      </c>
      <c r="B7759">
        <v>-126144.636090178</v>
      </c>
      <c r="C7759">
        <v>0</v>
      </c>
    </row>
    <row r="7760" spans="1:3" x14ac:dyDescent="0.25">
      <c r="A7760">
        <v>-8100510.6207923004</v>
      </c>
      <c r="B7760">
        <v>-126144.636090178</v>
      </c>
      <c r="C7760">
        <v>0</v>
      </c>
    </row>
    <row r="7761" spans="1:3" x14ac:dyDescent="0.25">
      <c r="A7761">
        <v>-8099576.14191538</v>
      </c>
      <c r="B7761">
        <v>-126144.636090178</v>
      </c>
      <c r="C7761">
        <v>0</v>
      </c>
    </row>
    <row r="7762" spans="1:3" x14ac:dyDescent="0.25">
      <c r="A7762">
        <v>-8124807.0715923002</v>
      </c>
      <c r="B7762">
        <v>-127079.114966964</v>
      </c>
      <c r="C7762">
        <v>1.0629714233800699E-3</v>
      </c>
    </row>
    <row r="7763" spans="1:3" x14ac:dyDescent="0.25">
      <c r="A7763">
        <v>-8123872.5927153798</v>
      </c>
      <c r="B7763">
        <v>-127079.114966964</v>
      </c>
      <c r="C7763">
        <v>1.7254210542887399E-3</v>
      </c>
    </row>
    <row r="7764" spans="1:3" x14ac:dyDescent="0.25">
      <c r="A7764">
        <v>-8122938.1138384603</v>
      </c>
      <c r="B7764">
        <v>-127079.114966964</v>
      </c>
      <c r="C7764">
        <v>2.8778945561498399E-3</v>
      </c>
    </row>
    <row r="7765" spans="1:3" x14ac:dyDescent="0.25">
      <c r="A7765">
        <v>-8122003.6349615296</v>
      </c>
      <c r="B7765">
        <v>-127079.114966964</v>
      </c>
      <c r="C7765">
        <v>4.6110311523079803E-3</v>
      </c>
    </row>
    <row r="7766" spans="1:3" x14ac:dyDescent="0.25">
      <c r="A7766">
        <v>-8121069.1560846101</v>
      </c>
      <c r="B7766">
        <v>-127079.114966964</v>
      </c>
      <c r="C7766">
        <v>6.2945163808763001E-3</v>
      </c>
    </row>
    <row r="7767" spans="1:3" x14ac:dyDescent="0.25">
      <c r="A7767">
        <v>-8120134.6772076897</v>
      </c>
      <c r="B7767">
        <v>-127079.114966964</v>
      </c>
      <c r="C7767">
        <v>8.4378309547901102E-3</v>
      </c>
    </row>
    <row r="7768" spans="1:3" x14ac:dyDescent="0.25">
      <c r="A7768">
        <v>-8119200.19833076</v>
      </c>
      <c r="B7768">
        <v>-127079.114966964</v>
      </c>
      <c r="C7768">
        <v>1.1081592179834799E-2</v>
      </c>
    </row>
    <row r="7769" spans="1:3" x14ac:dyDescent="0.25">
      <c r="A7769">
        <v>-8118265.7194538396</v>
      </c>
      <c r="B7769">
        <v>-127079.114966964</v>
      </c>
      <c r="C7769">
        <v>1.4112194068729799E-2</v>
      </c>
    </row>
    <row r="7770" spans="1:3" x14ac:dyDescent="0.25">
      <c r="A7770">
        <v>-8117331.2405769201</v>
      </c>
      <c r="B7770">
        <v>-127079.114966964</v>
      </c>
      <c r="C7770">
        <v>1.8989112228155101E-2</v>
      </c>
    </row>
    <row r="7771" spans="1:3" x14ac:dyDescent="0.25">
      <c r="A7771">
        <v>-8116396.7616999904</v>
      </c>
      <c r="B7771">
        <v>-127079.114966964</v>
      </c>
      <c r="C7771">
        <v>2.5384891778230601E-2</v>
      </c>
    </row>
    <row r="7772" spans="1:3" x14ac:dyDescent="0.25">
      <c r="A7772">
        <v>-8115462.28282307</v>
      </c>
      <c r="B7772">
        <v>-127079.114966964</v>
      </c>
      <c r="C7772">
        <v>3.2057844102382597E-2</v>
      </c>
    </row>
    <row r="7773" spans="1:3" x14ac:dyDescent="0.25">
      <c r="A7773">
        <v>-8114527.8039461495</v>
      </c>
      <c r="B7773">
        <v>-127079.114966964</v>
      </c>
      <c r="C7773">
        <v>3.7466667592525399E-2</v>
      </c>
    </row>
    <row r="7774" spans="1:3" x14ac:dyDescent="0.25">
      <c r="A7774">
        <v>-8113593.32506923</v>
      </c>
      <c r="B7774">
        <v>-127079.114966964</v>
      </c>
      <c r="C7774">
        <v>4.2628884315490702E-2</v>
      </c>
    </row>
    <row r="7775" spans="1:3" x14ac:dyDescent="0.25">
      <c r="A7775">
        <v>-8112658.8461923003</v>
      </c>
      <c r="B7775">
        <v>-127079.114966964</v>
      </c>
      <c r="C7775">
        <v>4.8403590917587197E-2</v>
      </c>
    </row>
    <row r="7776" spans="1:3" x14ac:dyDescent="0.25">
      <c r="A7776">
        <v>-8111724.3673153799</v>
      </c>
      <c r="B7776">
        <v>-127079.114966964</v>
      </c>
      <c r="C7776">
        <v>5.3569469600915902E-2</v>
      </c>
    </row>
    <row r="7777" spans="1:3" x14ac:dyDescent="0.25">
      <c r="A7777">
        <v>-8110789.8884384604</v>
      </c>
      <c r="B7777">
        <v>-127079.114966964</v>
      </c>
      <c r="C7777">
        <v>5.8918405324220602E-2</v>
      </c>
    </row>
    <row r="7778" spans="1:3" x14ac:dyDescent="0.25">
      <c r="A7778">
        <v>-8109855.4095615298</v>
      </c>
      <c r="B7778">
        <v>-127079.114966964</v>
      </c>
      <c r="C7778">
        <v>6.4532600343227303E-2</v>
      </c>
    </row>
    <row r="7779" spans="1:3" x14ac:dyDescent="0.25">
      <c r="A7779">
        <v>-8108920.9306846103</v>
      </c>
      <c r="B7779">
        <v>-127079.114966964</v>
      </c>
      <c r="C7779">
        <v>6.8275369703769601E-2</v>
      </c>
    </row>
    <row r="7780" spans="1:3" x14ac:dyDescent="0.25">
      <c r="A7780">
        <v>-8107986.4518076899</v>
      </c>
      <c r="B7780">
        <v>-127079.114966964</v>
      </c>
      <c r="C7780">
        <v>7.1104705333709703E-2</v>
      </c>
    </row>
    <row r="7781" spans="1:3" x14ac:dyDescent="0.25">
      <c r="A7781">
        <v>-8107051.9729307601</v>
      </c>
      <c r="B7781">
        <v>-127079.114966964</v>
      </c>
      <c r="C7781">
        <v>0</v>
      </c>
    </row>
    <row r="7782" spans="1:3" x14ac:dyDescent="0.25">
      <c r="A7782">
        <v>-8106117.4940538397</v>
      </c>
      <c r="B7782">
        <v>-127079.114966964</v>
      </c>
      <c r="C7782">
        <v>0</v>
      </c>
    </row>
    <row r="7783" spans="1:3" x14ac:dyDescent="0.25">
      <c r="A7783">
        <v>-8105183.0151769202</v>
      </c>
      <c r="B7783">
        <v>-127079.114966964</v>
      </c>
      <c r="C7783">
        <v>0</v>
      </c>
    </row>
    <row r="7784" spans="1:3" x14ac:dyDescent="0.25">
      <c r="A7784">
        <v>-8104248.5362999896</v>
      </c>
      <c r="B7784">
        <v>-127079.114966964</v>
      </c>
      <c r="C7784">
        <v>0</v>
      </c>
    </row>
    <row r="7785" spans="1:3" x14ac:dyDescent="0.25">
      <c r="A7785">
        <v>-8103314.0574230701</v>
      </c>
      <c r="B7785">
        <v>-127079.114966964</v>
      </c>
      <c r="C7785">
        <v>0</v>
      </c>
    </row>
    <row r="7786" spans="1:3" x14ac:dyDescent="0.25">
      <c r="A7786">
        <v>-8102379.5785461497</v>
      </c>
      <c r="B7786">
        <v>-127079.114966964</v>
      </c>
      <c r="C7786">
        <v>0</v>
      </c>
    </row>
    <row r="7787" spans="1:3" x14ac:dyDescent="0.25">
      <c r="A7787">
        <v>-8101445.0996692302</v>
      </c>
      <c r="B7787">
        <v>-127079.114966964</v>
      </c>
      <c r="C7787">
        <v>0</v>
      </c>
    </row>
    <row r="7788" spans="1:3" x14ac:dyDescent="0.25">
      <c r="A7788">
        <v>-8100510.6207923004</v>
      </c>
      <c r="B7788">
        <v>-127079.114966964</v>
      </c>
      <c r="C7788">
        <v>0</v>
      </c>
    </row>
    <row r="7789" spans="1:3" x14ac:dyDescent="0.25">
      <c r="A7789">
        <v>-8124807.0715923002</v>
      </c>
      <c r="B7789">
        <v>-128013.59384375</v>
      </c>
      <c r="C7789">
        <v>1.0629714233800699E-3</v>
      </c>
    </row>
    <row r="7790" spans="1:3" x14ac:dyDescent="0.25">
      <c r="A7790">
        <v>-8123872.5927153798</v>
      </c>
      <c r="B7790">
        <v>-128013.59384375</v>
      </c>
      <c r="C7790">
        <v>1.68809527531266E-3</v>
      </c>
    </row>
    <row r="7791" spans="1:3" x14ac:dyDescent="0.25">
      <c r="A7791">
        <v>-8122938.1138384603</v>
      </c>
      <c r="B7791">
        <v>-128013.59384375</v>
      </c>
      <c r="C7791">
        <v>2.54179770126938E-3</v>
      </c>
    </row>
    <row r="7792" spans="1:3" x14ac:dyDescent="0.25">
      <c r="A7792">
        <v>-8122003.6349615296</v>
      </c>
      <c r="B7792">
        <v>-128013.59384375</v>
      </c>
      <c r="C7792">
        <v>4.2062681168317699E-3</v>
      </c>
    </row>
    <row r="7793" spans="1:3" x14ac:dyDescent="0.25">
      <c r="A7793">
        <v>-8121069.1560846101</v>
      </c>
      <c r="B7793">
        <v>-128013.59384375</v>
      </c>
      <c r="C7793">
        <v>6.5249251201748796E-3</v>
      </c>
    </row>
    <row r="7794" spans="1:3" x14ac:dyDescent="0.25">
      <c r="A7794">
        <v>-8120134.6772076897</v>
      </c>
      <c r="B7794">
        <v>-128013.59384375</v>
      </c>
      <c r="C7794">
        <v>8.6822863668203302E-3</v>
      </c>
    </row>
    <row r="7795" spans="1:3" x14ac:dyDescent="0.25">
      <c r="A7795">
        <v>-8119200.19833076</v>
      </c>
      <c r="B7795">
        <v>-128013.59384375</v>
      </c>
      <c r="C7795">
        <v>1.1295829899609E-2</v>
      </c>
    </row>
    <row r="7796" spans="1:3" x14ac:dyDescent="0.25">
      <c r="A7796">
        <v>-8118265.7194538396</v>
      </c>
      <c r="B7796">
        <v>-128013.59384375</v>
      </c>
      <c r="C7796">
        <v>1.4443787746131399E-2</v>
      </c>
    </row>
    <row r="7797" spans="1:3" x14ac:dyDescent="0.25">
      <c r="A7797">
        <v>-8117331.2405769201</v>
      </c>
      <c r="B7797">
        <v>-128013.59384375</v>
      </c>
      <c r="C7797">
        <v>1.88771467655897E-2</v>
      </c>
    </row>
    <row r="7798" spans="1:3" x14ac:dyDescent="0.25">
      <c r="A7798">
        <v>-8116396.7616999904</v>
      </c>
      <c r="B7798">
        <v>-128013.59384375</v>
      </c>
      <c r="C7798">
        <v>2.4045124650001502E-2</v>
      </c>
    </row>
    <row r="7799" spans="1:3" x14ac:dyDescent="0.25">
      <c r="A7799">
        <v>-8115462.28282307</v>
      </c>
      <c r="B7799">
        <v>-128013.59384375</v>
      </c>
      <c r="C7799">
        <v>3.2509148120880099E-2</v>
      </c>
    </row>
    <row r="7800" spans="1:3" x14ac:dyDescent="0.25">
      <c r="A7800">
        <v>-8114527.8039461495</v>
      </c>
      <c r="B7800">
        <v>-128013.59384375</v>
      </c>
      <c r="C7800">
        <v>3.7882365286350202E-2</v>
      </c>
    </row>
    <row r="7801" spans="1:3" x14ac:dyDescent="0.25">
      <c r="A7801">
        <v>-8113593.32506923</v>
      </c>
      <c r="B7801">
        <v>-128013.59384375</v>
      </c>
      <c r="C7801">
        <v>4.31498847901821E-2</v>
      </c>
    </row>
    <row r="7802" spans="1:3" x14ac:dyDescent="0.25">
      <c r="A7802">
        <v>-8112658.8461923003</v>
      </c>
      <c r="B7802">
        <v>-128013.59384375</v>
      </c>
      <c r="C7802">
        <v>4.8694320023059803E-2</v>
      </c>
    </row>
    <row r="7803" spans="1:3" x14ac:dyDescent="0.25">
      <c r="A7803">
        <v>-8111724.3673153799</v>
      </c>
      <c r="B7803">
        <v>-128013.59384375</v>
      </c>
      <c r="C7803">
        <v>5.3311120718717499E-2</v>
      </c>
    </row>
    <row r="7804" spans="1:3" x14ac:dyDescent="0.25">
      <c r="A7804">
        <v>-8110789.8884384604</v>
      </c>
      <c r="B7804">
        <v>-128013.59384375</v>
      </c>
      <c r="C7804">
        <v>5.8643706142902298E-2</v>
      </c>
    </row>
    <row r="7805" spans="1:3" x14ac:dyDescent="0.25">
      <c r="A7805">
        <v>-8109855.4095615298</v>
      </c>
      <c r="B7805">
        <v>-128013.59384375</v>
      </c>
      <c r="C7805">
        <v>6.1713136732578201E-2</v>
      </c>
    </row>
    <row r="7806" spans="1:3" x14ac:dyDescent="0.25">
      <c r="A7806">
        <v>-8108920.9306846103</v>
      </c>
      <c r="B7806">
        <v>-128013.59384375</v>
      </c>
      <c r="C7806">
        <v>6.55554309487342E-2</v>
      </c>
    </row>
    <row r="7807" spans="1:3" x14ac:dyDescent="0.25">
      <c r="A7807">
        <v>-8107986.4518076899</v>
      </c>
      <c r="B7807">
        <v>-128013.59384375</v>
      </c>
      <c r="C7807">
        <v>0</v>
      </c>
    </row>
    <row r="7808" spans="1:3" x14ac:dyDescent="0.25">
      <c r="A7808">
        <v>-8107051.9729307601</v>
      </c>
      <c r="B7808">
        <v>-128013.59384375</v>
      </c>
      <c r="C7808">
        <v>0</v>
      </c>
    </row>
    <row r="7809" spans="1:3" x14ac:dyDescent="0.25">
      <c r="A7809">
        <v>-8106117.4940538397</v>
      </c>
      <c r="B7809">
        <v>-128013.59384375</v>
      </c>
      <c r="C7809">
        <v>0</v>
      </c>
    </row>
    <row r="7810" spans="1:3" x14ac:dyDescent="0.25">
      <c r="A7810">
        <v>-8105183.0151769202</v>
      </c>
      <c r="B7810">
        <v>-128013.59384375</v>
      </c>
      <c r="C7810">
        <v>0</v>
      </c>
    </row>
    <row r="7811" spans="1:3" x14ac:dyDescent="0.25">
      <c r="A7811">
        <v>-8104248.5362999896</v>
      </c>
      <c r="B7811">
        <v>-128013.59384375</v>
      </c>
      <c r="C7811">
        <v>0</v>
      </c>
    </row>
    <row r="7812" spans="1:3" x14ac:dyDescent="0.25">
      <c r="A7812">
        <v>-8103314.0574230701</v>
      </c>
      <c r="B7812">
        <v>-128013.59384375</v>
      </c>
      <c r="C7812">
        <v>0</v>
      </c>
    </row>
    <row r="7813" spans="1:3" x14ac:dyDescent="0.25">
      <c r="A7813">
        <v>-8102379.5785461497</v>
      </c>
      <c r="B7813">
        <v>-128013.59384375</v>
      </c>
      <c r="C7813">
        <v>0</v>
      </c>
    </row>
    <row r="7814" spans="1:3" x14ac:dyDescent="0.25">
      <c r="A7814">
        <v>-8101445.0996692302</v>
      </c>
      <c r="B7814">
        <v>-128013.59384375</v>
      </c>
      <c r="C7814">
        <v>0</v>
      </c>
    </row>
    <row r="7815" spans="1:3" x14ac:dyDescent="0.25">
      <c r="A7815">
        <v>-8124807.0715923002</v>
      </c>
      <c r="B7815">
        <v>-128948.072720535</v>
      </c>
      <c r="C7815">
        <v>1.16637698374688E-3</v>
      </c>
    </row>
    <row r="7816" spans="1:3" x14ac:dyDescent="0.25">
      <c r="A7816">
        <v>-8123872.5927153798</v>
      </c>
      <c r="B7816">
        <v>-128948.072720535</v>
      </c>
      <c r="C7816">
        <v>1.8052145605906801E-3</v>
      </c>
    </row>
    <row r="7817" spans="1:3" x14ac:dyDescent="0.25">
      <c r="A7817">
        <v>-8122938.1138384603</v>
      </c>
      <c r="B7817">
        <v>-128948.072720535</v>
      </c>
      <c r="C7817">
        <v>2.6780818589031601E-3</v>
      </c>
    </row>
    <row r="7818" spans="1:3" x14ac:dyDescent="0.25">
      <c r="A7818">
        <v>-8122003.6349615296</v>
      </c>
      <c r="B7818">
        <v>-128948.072720535</v>
      </c>
      <c r="C7818">
        <v>4.3538301251828601E-3</v>
      </c>
    </row>
    <row r="7819" spans="1:3" x14ac:dyDescent="0.25">
      <c r="A7819">
        <v>-8121069.1560846101</v>
      </c>
      <c r="B7819">
        <v>-128948.072720535</v>
      </c>
      <c r="C7819">
        <v>6.14208169281482E-3</v>
      </c>
    </row>
    <row r="7820" spans="1:3" x14ac:dyDescent="0.25">
      <c r="A7820">
        <v>-8120134.6772076897</v>
      </c>
      <c r="B7820">
        <v>-128948.072720535</v>
      </c>
      <c r="C7820">
        <v>8.3592431619763305E-3</v>
      </c>
    </row>
    <row r="7821" spans="1:3" x14ac:dyDescent="0.25">
      <c r="A7821">
        <v>-8119200.19833076</v>
      </c>
      <c r="B7821">
        <v>-128948.072720535</v>
      </c>
      <c r="C7821">
        <v>1.16926981136202E-2</v>
      </c>
    </row>
    <row r="7822" spans="1:3" x14ac:dyDescent="0.25">
      <c r="A7822">
        <v>-8118265.7194538396</v>
      </c>
      <c r="B7822">
        <v>-128948.072720535</v>
      </c>
      <c r="C7822">
        <v>1.49024613201618E-2</v>
      </c>
    </row>
    <row r="7823" spans="1:3" x14ac:dyDescent="0.25">
      <c r="A7823">
        <v>-8117331.2405769201</v>
      </c>
      <c r="B7823">
        <v>-128948.072720535</v>
      </c>
      <c r="C7823">
        <v>1.9566055387258498E-2</v>
      </c>
    </row>
    <row r="7824" spans="1:3" x14ac:dyDescent="0.25">
      <c r="A7824">
        <v>-8116396.7616999904</v>
      </c>
      <c r="B7824">
        <v>-128948.072720535</v>
      </c>
      <c r="C7824">
        <v>2.3462310433387701E-2</v>
      </c>
    </row>
    <row r="7825" spans="1:3" x14ac:dyDescent="0.25">
      <c r="A7825">
        <v>-8115462.28282307</v>
      </c>
      <c r="B7825">
        <v>-128948.072720535</v>
      </c>
      <c r="C7825">
        <v>2.9624450951814599E-2</v>
      </c>
    </row>
    <row r="7826" spans="1:3" x14ac:dyDescent="0.25">
      <c r="A7826">
        <v>-8114527.8039461495</v>
      </c>
      <c r="B7826">
        <v>-128948.072720535</v>
      </c>
      <c r="C7826">
        <v>3.5318501293659203E-2</v>
      </c>
    </row>
    <row r="7827" spans="1:3" x14ac:dyDescent="0.25">
      <c r="A7827">
        <v>-8113593.32506923</v>
      </c>
      <c r="B7827">
        <v>-128948.072720535</v>
      </c>
      <c r="C7827">
        <v>4.1494019329547799E-2</v>
      </c>
    </row>
    <row r="7828" spans="1:3" x14ac:dyDescent="0.25">
      <c r="A7828">
        <v>-8112658.8461923003</v>
      </c>
      <c r="B7828">
        <v>-128948.072720535</v>
      </c>
      <c r="C7828">
        <v>4.5799419283866799E-2</v>
      </c>
    </row>
    <row r="7829" spans="1:3" x14ac:dyDescent="0.25">
      <c r="A7829">
        <v>-8111724.3673153799</v>
      </c>
      <c r="B7829">
        <v>-128948.072720535</v>
      </c>
      <c r="C7829">
        <v>5.1937229931354502E-2</v>
      </c>
    </row>
    <row r="7830" spans="1:3" x14ac:dyDescent="0.25">
      <c r="A7830">
        <v>-8110789.8884384604</v>
      </c>
      <c r="B7830">
        <v>-128948.072720535</v>
      </c>
      <c r="C7830">
        <v>5.5618643760681097E-2</v>
      </c>
    </row>
    <row r="7831" spans="1:3" x14ac:dyDescent="0.25">
      <c r="A7831">
        <v>-8109855.4095615298</v>
      </c>
      <c r="B7831">
        <v>-128948.072720535</v>
      </c>
      <c r="C7831">
        <v>6.10764883458614E-2</v>
      </c>
    </row>
    <row r="7832" spans="1:3" x14ac:dyDescent="0.25">
      <c r="A7832">
        <v>-8108920.9306846103</v>
      </c>
      <c r="B7832">
        <v>-128948.072720535</v>
      </c>
      <c r="C7832">
        <v>6.2626697123050606E-2</v>
      </c>
    </row>
    <row r="7833" spans="1:3" x14ac:dyDescent="0.25">
      <c r="A7833">
        <v>-8107986.4518076899</v>
      </c>
      <c r="B7833">
        <v>-128948.072720535</v>
      </c>
      <c r="C7833">
        <v>0</v>
      </c>
    </row>
    <row r="7834" spans="1:3" x14ac:dyDescent="0.25">
      <c r="A7834">
        <v>-8107051.9729307601</v>
      </c>
      <c r="B7834">
        <v>-128948.072720535</v>
      </c>
      <c r="C7834">
        <v>0</v>
      </c>
    </row>
    <row r="7835" spans="1:3" x14ac:dyDescent="0.25">
      <c r="A7835">
        <v>-8106117.4940538397</v>
      </c>
      <c r="B7835">
        <v>-128948.072720535</v>
      </c>
      <c r="C7835">
        <v>0</v>
      </c>
    </row>
    <row r="7836" spans="1:3" x14ac:dyDescent="0.25">
      <c r="A7836">
        <v>-8105183.0151769202</v>
      </c>
      <c r="B7836">
        <v>-128948.072720535</v>
      </c>
      <c r="C7836">
        <v>0</v>
      </c>
    </row>
    <row r="7837" spans="1:3" x14ac:dyDescent="0.25">
      <c r="A7837">
        <v>-8104248.5362999896</v>
      </c>
      <c r="B7837">
        <v>-128948.072720535</v>
      </c>
      <c r="C7837">
        <v>0</v>
      </c>
    </row>
    <row r="7838" spans="1:3" x14ac:dyDescent="0.25">
      <c r="A7838">
        <v>-8103314.0574230701</v>
      </c>
      <c r="B7838">
        <v>-128948.072720535</v>
      </c>
      <c r="C7838">
        <v>0</v>
      </c>
    </row>
    <row r="7839" spans="1:3" x14ac:dyDescent="0.25">
      <c r="A7839">
        <v>-8102379.5785461497</v>
      </c>
      <c r="B7839">
        <v>-128948.072720535</v>
      </c>
      <c r="C7839">
        <v>0</v>
      </c>
    </row>
    <row r="7840" spans="1:3" x14ac:dyDescent="0.25">
      <c r="A7840">
        <v>-8101445.0996692302</v>
      </c>
      <c r="B7840">
        <v>-128948.072720535</v>
      </c>
      <c r="C7840">
        <v>0</v>
      </c>
    </row>
    <row r="7841" spans="1:3" x14ac:dyDescent="0.25">
      <c r="A7841">
        <v>-8124807.0715923002</v>
      </c>
      <c r="B7841">
        <v>-129882.551597321</v>
      </c>
      <c r="C7841">
        <v>1.0678875260055E-3</v>
      </c>
    </row>
    <row r="7842" spans="1:3" x14ac:dyDescent="0.25">
      <c r="A7842">
        <v>-8123872.5927153798</v>
      </c>
      <c r="B7842">
        <v>-129882.551597321</v>
      </c>
      <c r="C7842">
        <v>1.8203221261501299E-3</v>
      </c>
    </row>
    <row r="7843" spans="1:3" x14ac:dyDescent="0.25">
      <c r="A7843">
        <v>-8122938.1138384603</v>
      </c>
      <c r="B7843">
        <v>-129882.551597321</v>
      </c>
      <c r="C7843">
        <v>2.8900862671434801E-3</v>
      </c>
    </row>
    <row r="7844" spans="1:3" x14ac:dyDescent="0.25">
      <c r="A7844">
        <v>-8122003.6349615296</v>
      </c>
      <c r="B7844">
        <v>-129882.551597321</v>
      </c>
      <c r="C7844">
        <v>4.4220867566764303E-3</v>
      </c>
    </row>
    <row r="7845" spans="1:3" x14ac:dyDescent="0.25">
      <c r="A7845">
        <v>-8121069.1560846101</v>
      </c>
      <c r="B7845">
        <v>-129882.551597321</v>
      </c>
      <c r="C7845">
        <v>6.0215066187083704E-3</v>
      </c>
    </row>
    <row r="7846" spans="1:3" x14ac:dyDescent="0.25">
      <c r="A7846">
        <v>-8120134.6772076897</v>
      </c>
      <c r="B7846">
        <v>-129882.551597321</v>
      </c>
      <c r="C7846">
        <v>8.2572884857654502E-3</v>
      </c>
    </row>
    <row r="7847" spans="1:3" x14ac:dyDescent="0.25">
      <c r="A7847">
        <v>-8119200.19833076</v>
      </c>
      <c r="B7847">
        <v>-129882.551597321</v>
      </c>
      <c r="C7847">
        <v>1.0795393958687701E-2</v>
      </c>
    </row>
    <row r="7848" spans="1:3" x14ac:dyDescent="0.25">
      <c r="A7848">
        <v>-8118265.7194538396</v>
      </c>
      <c r="B7848">
        <v>-129882.551597321</v>
      </c>
      <c r="C7848">
        <v>1.4664475806057399E-2</v>
      </c>
    </row>
    <row r="7849" spans="1:3" x14ac:dyDescent="0.25">
      <c r="A7849">
        <v>-8117331.2405769201</v>
      </c>
      <c r="B7849">
        <v>-129882.551597321</v>
      </c>
      <c r="C7849">
        <v>1.93922203034162E-2</v>
      </c>
    </row>
    <row r="7850" spans="1:3" x14ac:dyDescent="0.25">
      <c r="A7850">
        <v>-8116396.7616999904</v>
      </c>
      <c r="B7850">
        <v>-129882.551597321</v>
      </c>
      <c r="C7850">
        <v>2.3708885535597801E-2</v>
      </c>
    </row>
    <row r="7851" spans="1:3" x14ac:dyDescent="0.25">
      <c r="A7851">
        <v>-8115462.28282307</v>
      </c>
      <c r="B7851">
        <v>-129882.551597321</v>
      </c>
      <c r="C7851">
        <v>2.9937569051980899E-2</v>
      </c>
    </row>
    <row r="7852" spans="1:3" x14ac:dyDescent="0.25">
      <c r="A7852">
        <v>-8114527.8039461495</v>
      </c>
      <c r="B7852">
        <v>-129882.551597321</v>
      </c>
      <c r="C7852">
        <v>3.5820167511701501E-2</v>
      </c>
    </row>
    <row r="7853" spans="1:3" x14ac:dyDescent="0.25">
      <c r="A7853">
        <v>-8113593.32506923</v>
      </c>
      <c r="B7853">
        <v>-129882.551597321</v>
      </c>
      <c r="C7853">
        <v>3.8536489009857101E-2</v>
      </c>
    </row>
    <row r="7854" spans="1:3" x14ac:dyDescent="0.25">
      <c r="A7854">
        <v>-8112658.8461923003</v>
      </c>
      <c r="B7854">
        <v>-129882.551597321</v>
      </c>
      <c r="C7854">
        <v>4.4418379664420998E-2</v>
      </c>
    </row>
    <row r="7855" spans="1:3" x14ac:dyDescent="0.25">
      <c r="A7855">
        <v>-8111724.3673153799</v>
      </c>
      <c r="B7855">
        <v>-129882.551597321</v>
      </c>
      <c r="C7855">
        <v>4.8853650689124999E-2</v>
      </c>
    </row>
    <row r="7856" spans="1:3" x14ac:dyDescent="0.25">
      <c r="A7856">
        <v>-8110789.8884384604</v>
      </c>
      <c r="B7856">
        <v>-129882.551597321</v>
      </c>
      <c r="C7856">
        <v>5.45214563608169E-2</v>
      </c>
    </row>
    <row r="7857" spans="1:3" x14ac:dyDescent="0.25">
      <c r="A7857">
        <v>-8109855.4095615298</v>
      </c>
      <c r="B7857">
        <v>-129882.551597321</v>
      </c>
      <c r="C7857">
        <v>5.8115508407354299E-2</v>
      </c>
    </row>
    <row r="7858" spans="1:3" x14ac:dyDescent="0.25">
      <c r="A7858">
        <v>-8108920.9306846103</v>
      </c>
      <c r="B7858">
        <v>-129882.551597321</v>
      </c>
      <c r="C7858">
        <v>5.9457007795572198E-2</v>
      </c>
    </row>
    <row r="7859" spans="1:3" x14ac:dyDescent="0.25">
      <c r="A7859">
        <v>-8107986.4518076899</v>
      </c>
      <c r="B7859">
        <v>-129882.551597321</v>
      </c>
      <c r="C7859">
        <v>0</v>
      </c>
    </row>
    <row r="7860" spans="1:3" x14ac:dyDescent="0.25">
      <c r="A7860">
        <v>-8107051.9729307601</v>
      </c>
      <c r="B7860">
        <v>-129882.551597321</v>
      </c>
      <c r="C7860">
        <v>0</v>
      </c>
    </row>
    <row r="7861" spans="1:3" x14ac:dyDescent="0.25">
      <c r="A7861">
        <v>-8106117.4940538397</v>
      </c>
      <c r="B7861">
        <v>-129882.551597321</v>
      </c>
      <c r="C7861">
        <v>0</v>
      </c>
    </row>
    <row r="7862" spans="1:3" x14ac:dyDescent="0.25">
      <c r="A7862">
        <v>-8105183.0151769202</v>
      </c>
      <c r="B7862">
        <v>-129882.551597321</v>
      </c>
      <c r="C7862">
        <v>0</v>
      </c>
    </row>
    <row r="7863" spans="1:3" x14ac:dyDescent="0.25">
      <c r="A7863">
        <v>-8104248.5362999896</v>
      </c>
      <c r="B7863">
        <v>-129882.551597321</v>
      </c>
      <c r="C7863">
        <v>0</v>
      </c>
    </row>
    <row r="7864" spans="1:3" x14ac:dyDescent="0.25">
      <c r="A7864">
        <v>-8103314.0574230701</v>
      </c>
      <c r="B7864">
        <v>-129882.551597321</v>
      </c>
      <c r="C7864">
        <v>0</v>
      </c>
    </row>
    <row r="7865" spans="1:3" x14ac:dyDescent="0.25">
      <c r="A7865">
        <v>-8102379.5785461497</v>
      </c>
      <c r="B7865">
        <v>-129882.551597321</v>
      </c>
      <c r="C7865">
        <v>0</v>
      </c>
    </row>
    <row r="7866" spans="1:3" x14ac:dyDescent="0.25">
      <c r="A7866">
        <v>-8124807.0715923002</v>
      </c>
      <c r="B7866">
        <v>-130817.030474107</v>
      </c>
      <c r="C7866">
        <v>1.20284280274063E-3</v>
      </c>
    </row>
    <row r="7867" spans="1:3" x14ac:dyDescent="0.25">
      <c r="A7867">
        <v>-8123872.5927153798</v>
      </c>
      <c r="B7867">
        <v>-130817.030474107</v>
      </c>
      <c r="C7867">
        <v>1.8001910066232001E-3</v>
      </c>
    </row>
    <row r="7868" spans="1:3" x14ac:dyDescent="0.25">
      <c r="A7868">
        <v>-8122938.1138384603</v>
      </c>
      <c r="B7868">
        <v>-130817.030474107</v>
      </c>
      <c r="C7868">
        <v>2.93096317909657E-3</v>
      </c>
    </row>
    <row r="7869" spans="1:3" x14ac:dyDescent="0.25">
      <c r="A7869">
        <v>-8122003.6349615296</v>
      </c>
      <c r="B7869">
        <v>-130817.030474107</v>
      </c>
      <c r="C7869">
        <v>4.0306276641786003E-3</v>
      </c>
    </row>
    <row r="7870" spans="1:3" x14ac:dyDescent="0.25">
      <c r="A7870">
        <v>-8121069.1560846101</v>
      </c>
      <c r="B7870">
        <v>-130817.030474107</v>
      </c>
      <c r="C7870">
        <v>5.5502136237919296E-3</v>
      </c>
    </row>
    <row r="7871" spans="1:3" x14ac:dyDescent="0.25">
      <c r="A7871">
        <v>-8120134.6772076897</v>
      </c>
      <c r="B7871">
        <v>-130817.030474107</v>
      </c>
      <c r="C7871">
        <v>8.6976177990436502E-3</v>
      </c>
    </row>
    <row r="7872" spans="1:3" x14ac:dyDescent="0.25">
      <c r="A7872">
        <v>-8119200.19833076</v>
      </c>
      <c r="B7872">
        <v>-130817.030474107</v>
      </c>
      <c r="C7872">
        <v>1.1052132584154601E-2</v>
      </c>
    </row>
    <row r="7873" spans="1:3" x14ac:dyDescent="0.25">
      <c r="A7873">
        <v>-8118265.7194538396</v>
      </c>
      <c r="B7873">
        <v>-130817.030474107</v>
      </c>
      <c r="C7873">
        <v>1.4184049330651699E-2</v>
      </c>
    </row>
    <row r="7874" spans="1:3" x14ac:dyDescent="0.25">
      <c r="A7874">
        <v>-8117331.2405769201</v>
      </c>
      <c r="B7874">
        <v>-130817.030474107</v>
      </c>
      <c r="C7874">
        <v>1.8453648313879901E-2</v>
      </c>
    </row>
    <row r="7875" spans="1:3" x14ac:dyDescent="0.25">
      <c r="A7875">
        <v>-8116396.7616999904</v>
      </c>
      <c r="B7875">
        <v>-130817.030474107</v>
      </c>
      <c r="C7875">
        <v>2.2965343669056799E-2</v>
      </c>
    </row>
    <row r="7876" spans="1:3" x14ac:dyDescent="0.25">
      <c r="A7876">
        <v>-8115462.28282307</v>
      </c>
      <c r="B7876">
        <v>-130817.030474107</v>
      </c>
      <c r="C7876">
        <v>2.7441414073109599E-2</v>
      </c>
    </row>
    <row r="7877" spans="1:3" x14ac:dyDescent="0.25">
      <c r="A7877">
        <v>-8114527.8039461495</v>
      </c>
      <c r="B7877">
        <v>-130817.030474107</v>
      </c>
      <c r="C7877">
        <v>3.2039765268564203E-2</v>
      </c>
    </row>
    <row r="7878" spans="1:3" x14ac:dyDescent="0.25">
      <c r="A7878">
        <v>-8113593.32506923</v>
      </c>
      <c r="B7878">
        <v>-130817.030474107</v>
      </c>
      <c r="C7878">
        <v>3.9726432412862701E-2</v>
      </c>
    </row>
    <row r="7879" spans="1:3" x14ac:dyDescent="0.25">
      <c r="A7879">
        <v>-8112658.8461923003</v>
      </c>
      <c r="B7879">
        <v>-130817.030474107</v>
      </c>
      <c r="C7879">
        <v>4.2126771062612499E-2</v>
      </c>
    </row>
    <row r="7880" spans="1:3" x14ac:dyDescent="0.25">
      <c r="A7880">
        <v>-8111724.3673153799</v>
      </c>
      <c r="B7880">
        <v>-130817.030474107</v>
      </c>
      <c r="C7880">
        <v>4.7985825687646803E-2</v>
      </c>
    </row>
    <row r="7881" spans="1:3" x14ac:dyDescent="0.25">
      <c r="A7881">
        <v>-8110789.8884384604</v>
      </c>
      <c r="B7881">
        <v>-130817.030474107</v>
      </c>
      <c r="C7881">
        <v>5.2000913769006701E-2</v>
      </c>
    </row>
    <row r="7882" spans="1:3" x14ac:dyDescent="0.25">
      <c r="A7882">
        <v>-8109855.4095615298</v>
      </c>
      <c r="B7882">
        <v>-130817.030474107</v>
      </c>
      <c r="C7882">
        <v>5.4661806672811501E-2</v>
      </c>
    </row>
    <row r="7883" spans="1:3" x14ac:dyDescent="0.25">
      <c r="A7883">
        <v>-8108920.9306846103</v>
      </c>
      <c r="B7883">
        <v>-130817.030474107</v>
      </c>
      <c r="C7883">
        <v>5.7045198976993498E-2</v>
      </c>
    </row>
    <row r="7884" spans="1:3" x14ac:dyDescent="0.25">
      <c r="A7884">
        <v>-8107986.4518076899</v>
      </c>
      <c r="B7884">
        <v>-130817.030474107</v>
      </c>
      <c r="C7884">
        <v>0</v>
      </c>
    </row>
    <row r="7885" spans="1:3" x14ac:dyDescent="0.25">
      <c r="A7885">
        <v>-8107051.9729307601</v>
      </c>
      <c r="B7885">
        <v>-130817.030474107</v>
      </c>
      <c r="C7885">
        <v>0</v>
      </c>
    </row>
    <row r="7886" spans="1:3" x14ac:dyDescent="0.25">
      <c r="A7886">
        <v>-8106117.4940538397</v>
      </c>
      <c r="B7886">
        <v>-130817.030474107</v>
      </c>
      <c r="C7886">
        <v>0</v>
      </c>
    </row>
    <row r="7887" spans="1:3" x14ac:dyDescent="0.25">
      <c r="A7887">
        <v>-8105183.0151769202</v>
      </c>
      <c r="B7887">
        <v>-130817.030474107</v>
      </c>
      <c r="C7887">
        <v>0</v>
      </c>
    </row>
    <row r="7888" spans="1:3" x14ac:dyDescent="0.25">
      <c r="A7888">
        <v>-8104248.5362999896</v>
      </c>
      <c r="B7888">
        <v>-130817.030474107</v>
      </c>
      <c r="C7888">
        <v>0</v>
      </c>
    </row>
    <row r="7889" spans="1:3" x14ac:dyDescent="0.25">
      <c r="A7889">
        <v>-8103314.0574230701</v>
      </c>
      <c r="B7889">
        <v>-130817.030474107</v>
      </c>
      <c r="C7889">
        <v>0</v>
      </c>
    </row>
    <row r="7890" spans="1:3" x14ac:dyDescent="0.25">
      <c r="A7890">
        <v>-8102379.5785461497</v>
      </c>
      <c r="B7890">
        <v>-130817.030474107</v>
      </c>
      <c r="C7890">
        <v>0</v>
      </c>
    </row>
    <row r="7891" spans="1:3" x14ac:dyDescent="0.25">
      <c r="A7891">
        <v>-8124807.0715923002</v>
      </c>
      <c r="B7891">
        <v>-131751.50935089201</v>
      </c>
      <c r="C7891">
        <v>1.20883993804454E-3</v>
      </c>
    </row>
    <row r="7892" spans="1:3" x14ac:dyDescent="0.25">
      <c r="A7892">
        <v>-8123872.5927153798</v>
      </c>
      <c r="B7892">
        <v>-131751.50935089201</v>
      </c>
      <c r="C7892">
        <v>1.8407444003969401E-3</v>
      </c>
    </row>
    <row r="7893" spans="1:3" x14ac:dyDescent="0.25">
      <c r="A7893">
        <v>-8122938.1138384603</v>
      </c>
      <c r="B7893">
        <v>-131751.50935089201</v>
      </c>
      <c r="C7893">
        <v>2.72098905406892E-3</v>
      </c>
    </row>
    <row r="7894" spans="1:3" x14ac:dyDescent="0.25">
      <c r="A7894">
        <v>-8122003.6349615296</v>
      </c>
      <c r="B7894">
        <v>-131751.50935089201</v>
      </c>
      <c r="C7894">
        <v>3.7539477925747598E-3</v>
      </c>
    </row>
    <row r="7895" spans="1:3" x14ac:dyDescent="0.25">
      <c r="A7895">
        <v>-8121069.1560846101</v>
      </c>
      <c r="B7895">
        <v>-131751.50935089201</v>
      </c>
      <c r="C7895">
        <v>5.61321387067437E-3</v>
      </c>
    </row>
    <row r="7896" spans="1:3" x14ac:dyDescent="0.25">
      <c r="A7896">
        <v>-8120134.6772076897</v>
      </c>
      <c r="B7896">
        <v>-131751.50935089201</v>
      </c>
      <c r="C7896">
        <v>7.3130815289914599E-3</v>
      </c>
    </row>
    <row r="7897" spans="1:3" x14ac:dyDescent="0.25">
      <c r="A7897">
        <v>-8119200.19833076</v>
      </c>
      <c r="B7897">
        <v>-131751.50935089201</v>
      </c>
      <c r="C7897">
        <v>1.00125176832079E-2</v>
      </c>
    </row>
    <row r="7898" spans="1:3" x14ac:dyDescent="0.25">
      <c r="A7898">
        <v>-8118265.7194538396</v>
      </c>
      <c r="B7898">
        <v>-131751.50935089201</v>
      </c>
      <c r="C7898">
        <v>1.37889292091131E-2</v>
      </c>
    </row>
    <row r="7899" spans="1:3" x14ac:dyDescent="0.25">
      <c r="A7899">
        <v>-8117331.2405769201</v>
      </c>
      <c r="B7899">
        <v>-131751.50935089201</v>
      </c>
      <c r="C7899">
        <v>1.7783073708415E-2</v>
      </c>
    </row>
    <row r="7900" spans="1:3" x14ac:dyDescent="0.25">
      <c r="A7900">
        <v>-8116396.7616999904</v>
      </c>
      <c r="B7900">
        <v>-131751.50935089201</v>
      </c>
      <c r="C7900">
        <v>2.2170538082718801E-2</v>
      </c>
    </row>
    <row r="7901" spans="1:3" x14ac:dyDescent="0.25">
      <c r="A7901">
        <v>-8115462.28282307</v>
      </c>
      <c r="B7901">
        <v>-131751.50935089201</v>
      </c>
      <c r="C7901">
        <v>2.5730339810252099E-2</v>
      </c>
    </row>
    <row r="7902" spans="1:3" x14ac:dyDescent="0.25">
      <c r="A7902">
        <v>-8114527.8039461495</v>
      </c>
      <c r="B7902">
        <v>-131751.50935089201</v>
      </c>
      <c r="C7902">
        <v>3.0989825725555399E-2</v>
      </c>
    </row>
    <row r="7903" spans="1:3" x14ac:dyDescent="0.25">
      <c r="A7903">
        <v>-8113593.32506923</v>
      </c>
      <c r="B7903">
        <v>-131751.50935089201</v>
      </c>
      <c r="C7903">
        <v>3.5650976002216297E-2</v>
      </c>
    </row>
    <row r="7904" spans="1:3" x14ac:dyDescent="0.25">
      <c r="A7904">
        <v>-8112658.8461923003</v>
      </c>
      <c r="B7904">
        <v>-131751.50935089201</v>
      </c>
      <c r="C7904">
        <v>4.1426770389079999E-2</v>
      </c>
    </row>
    <row r="7905" spans="1:3" x14ac:dyDescent="0.25">
      <c r="A7905">
        <v>-8111724.3673153799</v>
      </c>
      <c r="B7905">
        <v>-131751.50935089201</v>
      </c>
      <c r="C7905">
        <v>4.5008555054664598E-2</v>
      </c>
    </row>
    <row r="7906" spans="1:3" x14ac:dyDescent="0.25">
      <c r="A7906">
        <v>-8110789.8884384604</v>
      </c>
      <c r="B7906">
        <v>-131751.50935089201</v>
      </c>
      <c r="C7906">
        <v>4.9530778080224901E-2</v>
      </c>
    </row>
    <row r="7907" spans="1:3" x14ac:dyDescent="0.25">
      <c r="A7907">
        <v>-8109855.4095615298</v>
      </c>
      <c r="B7907">
        <v>-131751.50935089201</v>
      </c>
      <c r="C7907">
        <v>5.2425678819417898E-2</v>
      </c>
    </row>
    <row r="7908" spans="1:3" x14ac:dyDescent="0.25">
      <c r="A7908">
        <v>-8108920.9306846103</v>
      </c>
      <c r="B7908">
        <v>-131751.50935089201</v>
      </c>
      <c r="C7908">
        <v>5.3948651999235098E-2</v>
      </c>
    </row>
    <row r="7909" spans="1:3" x14ac:dyDescent="0.25">
      <c r="A7909">
        <v>-8107986.4518076899</v>
      </c>
      <c r="B7909">
        <v>-131751.50935089201</v>
      </c>
      <c r="C7909">
        <v>0</v>
      </c>
    </row>
    <row r="7910" spans="1:3" x14ac:dyDescent="0.25">
      <c r="A7910">
        <v>-8107051.9729307601</v>
      </c>
      <c r="B7910">
        <v>-131751.50935089201</v>
      </c>
      <c r="C7910">
        <v>0</v>
      </c>
    </row>
    <row r="7911" spans="1:3" x14ac:dyDescent="0.25">
      <c r="A7911">
        <v>-8106117.4940538397</v>
      </c>
      <c r="B7911">
        <v>-131751.50935089201</v>
      </c>
      <c r="C7911">
        <v>0</v>
      </c>
    </row>
    <row r="7912" spans="1:3" x14ac:dyDescent="0.25">
      <c r="A7912">
        <v>-8105183.0151769202</v>
      </c>
      <c r="B7912">
        <v>-131751.50935089201</v>
      </c>
      <c r="C7912">
        <v>0</v>
      </c>
    </row>
    <row r="7913" spans="1:3" x14ac:dyDescent="0.25">
      <c r="A7913">
        <v>-8104248.5362999896</v>
      </c>
      <c r="B7913">
        <v>-131751.50935089201</v>
      </c>
      <c r="C7913">
        <v>0</v>
      </c>
    </row>
    <row r="7914" spans="1:3" x14ac:dyDescent="0.25">
      <c r="A7914">
        <v>-8103314.0574230701</v>
      </c>
      <c r="B7914">
        <v>-131751.50935089201</v>
      </c>
      <c r="C7914">
        <v>0</v>
      </c>
    </row>
    <row r="7915" spans="1:3" x14ac:dyDescent="0.25">
      <c r="A7915">
        <v>-8102379.5785461497</v>
      </c>
      <c r="B7915">
        <v>-131751.50935089201</v>
      </c>
      <c r="C7915">
        <v>0</v>
      </c>
    </row>
    <row r="7916" spans="1:3" x14ac:dyDescent="0.25">
      <c r="A7916">
        <v>-8124807.0715923002</v>
      </c>
      <c r="B7916">
        <v>-132685.988227678</v>
      </c>
      <c r="C7916">
        <v>1.0275389067828601E-3</v>
      </c>
    </row>
    <row r="7917" spans="1:3" x14ac:dyDescent="0.25">
      <c r="A7917">
        <v>-8123872.5927153798</v>
      </c>
      <c r="B7917">
        <v>-132685.988227678</v>
      </c>
      <c r="C7917">
        <v>1.5165794175118199E-3</v>
      </c>
    </row>
    <row r="7918" spans="1:3" x14ac:dyDescent="0.25">
      <c r="A7918">
        <v>-8122938.1138384603</v>
      </c>
      <c r="B7918">
        <v>-132685.988227678</v>
      </c>
      <c r="C7918">
        <v>2.7853739447891699E-3</v>
      </c>
    </row>
    <row r="7919" spans="1:3" x14ac:dyDescent="0.25">
      <c r="A7919">
        <v>-8122003.6349615296</v>
      </c>
      <c r="B7919">
        <v>-132685.988227678</v>
      </c>
      <c r="C7919">
        <v>3.8222591392695899E-3</v>
      </c>
    </row>
    <row r="7920" spans="1:3" x14ac:dyDescent="0.25">
      <c r="A7920">
        <v>-8121069.1560846101</v>
      </c>
      <c r="B7920">
        <v>-132685.988227678</v>
      </c>
      <c r="C7920">
        <v>5.6008300743997002E-3</v>
      </c>
    </row>
    <row r="7921" spans="1:3" x14ac:dyDescent="0.25">
      <c r="A7921">
        <v>-8120134.6772076897</v>
      </c>
      <c r="B7921">
        <v>-132685.988227678</v>
      </c>
      <c r="C7921">
        <v>7.4146268889307898E-3</v>
      </c>
    </row>
    <row r="7922" spans="1:3" x14ac:dyDescent="0.25">
      <c r="A7922">
        <v>-8119200.19833076</v>
      </c>
      <c r="B7922">
        <v>-132685.988227678</v>
      </c>
      <c r="C7922">
        <v>1.0179353877902E-2</v>
      </c>
    </row>
    <row r="7923" spans="1:3" x14ac:dyDescent="0.25">
      <c r="A7923">
        <v>-8118265.7194538396</v>
      </c>
      <c r="B7923">
        <v>-132685.988227678</v>
      </c>
      <c r="C7923">
        <v>1.27464495599269E-2</v>
      </c>
    </row>
    <row r="7924" spans="1:3" x14ac:dyDescent="0.25">
      <c r="A7924">
        <v>-8117331.2405769201</v>
      </c>
      <c r="B7924">
        <v>-132685.988227678</v>
      </c>
      <c r="C7924">
        <v>1.7966331914067199E-2</v>
      </c>
    </row>
    <row r="7925" spans="1:3" x14ac:dyDescent="0.25">
      <c r="A7925">
        <v>-8116396.7616999904</v>
      </c>
      <c r="B7925">
        <v>-132685.988227678</v>
      </c>
      <c r="C7925">
        <v>2.2397438064217502E-2</v>
      </c>
    </row>
    <row r="7926" spans="1:3" x14ac:dyDescent="0.25">
      <c r="A7926">
        <v>-8115462.28282307</v>
      </c>
      <c r="B7926">
        <v>-132685.988227678</v>
      </c>
      <c r="C7926">
        <v>2.6848379522561999E-2</v>
      </c>
    </row>
    <row r="7927" spans="1:3" x14ac:dyDescent="0.25">
      <c r="A7927">
        <v>-8114527.8039461495</v>
      </c>
      <c r="B7927">
        <v>-132685.988227678</v>
      </c>
      <c r="C7927">
        <v>3.03120445460081E-2</v>
      </c>
    </row>
    <row r="7928" spans="1:3" x14ac:dyDescent="0.25">
      <c r="A7928">
        <v>-8113593.32506923</v>
      </c>
      <c r="B7928">
        <v>-132685.988227678</v>
      </c>
      <c r="C7928">
        <v>3.4862395375966998E-2</v>
      </c>
    </row>
    <row r="7929" spans="1:3" x14ac:dyDescent="0.25">
      <c r="A7929">
        <v>-8112658.8461923003</v>
      </c>
      <c r="B7929">
        <v>-132685.988227678</v>
      </c>
      <c r="C7929">
        <v>3.9989121258258799E-2</v>
      </c>
    </row>
    <row r="7930" spans="1:3" x14ac:dyDescent="0.25">
      <c r="A7930">
        <v>-8111724.3673153799</v>
      </c>
      <c r="B7930">
        <v>-132685.988227678</v>
      </c>
      <c r="C7930">
        <v>4.4822096824645899E-2</v>
      </c>
    </row>
    <row r="7931" spans="1:3" x14ac:dyDescent="0.25">
      <c r="A7931">
        <v>-8110789.8884384604</v>
      </c>
      <c r="B7931">
        <v>-132685.988227678</v>
      </c>
      <c r="C7931">
        <v>4.6682015061378403E-2</v>
      </c>
    </row>
    <row r="7932" spans="1:3" x14ac:dyDescent="0.25">
      <c r="A7932">
        <v>-8109855.4095615298</v>
      </c>
      <c r="B7932">
        <v>-132685.988227678</v>
      </c>
      <c r="C7932">
        <v>4.9839105457067399E-2</v>
      </c>
    </row>
    <row r="7933" spans="1:3" x14ac:dyDescent="0.25">
      <c r="A7933">
        <v>-8108920.9306846103</v>
      </c>
      <c r="B7933">
        <v>-132685.988227678</v>
      </c>
      <c r="C7933">
        <v>5.2496429532766301E-2</v>
      </c>
    </row>
    <row r="7934" spans="1:3" x14ac:dyDescent="0.25">
      <c r="A7934">
        <v>-8107986.4518076899</v>
      </c>
      <c r="B7934">
        <v>-132685.988227678</v>
      </c>
      <c r="C7934">
        <v>0</v>
      </c>
    </row>
    <row r="7935" spans="1:3" x14ac:dyDescent="0.25">
      <c r="A7935">
        <v>-8107051.9729307601</v>
      </c>
      <c r="B7935">
        <v>-132685.988227678</v>
      </c>
      <c r="C7935">
        <v>0</v>
      </c>
    </row>
    <row r="7936" spans="1:3" x14ac:dyDescent="0.25">
      <c r="A7936">
        <v>-8106117.4940538397</v>
      </c>
      <c r="B7936">
        <v>-132685.988227678</v>
      </c>
      <c r="C7936">
        <v>0</v>
      </c>
    </row>
    <row r="7937" spans="1:3" x14ac:dyDescent="0.25">
      <c r="A7937">
        <v>-8105183.0151769202</v>
      </c>
      <c r="B7937">
        <v>-132685.988227678</v>
      </c>
      <c r="C7937">
        <v>0</v>
      </c>
    </row>
    <row r="7938" spans="1:3" x14ac:dyDescent="0.25">
      <c r="A7938">
        <v>-8104248.5362999896</v>
      </c>
      <c r="B7938">
        <v>-132685.988227678</v>
      </c>
      <c r="C7938">
        <v>0</v>
      </c>
    </row>
    <row r="7939" spans="1:3" x14ac:dyDescent="0.25">
      <c r="A7939">
        <v>-8103314.0574230701</v>
      </c>
      <c r="B7939">
        <v>-132685.988227678</v>
      </c>
      <c r="C7939">
        <v>0</v>
      </c>
    </row>
    <row r="7940" spans="1:3" x14ac:dyDescent="0.25">
      <c r="A7940">
        <v>-8102379.5785461497</v>
      </c>
      <c r="B7940">
        <v>-132685.988227678</v>
      </c>
      <c r="C7940">
        <v>0</v>
      </c>
    </row>
    <row r="7941" spans="1:3" x14ac:dyDescent="0.25">
      <c r="A7941">
        <v>-8124807.0715923002</v>
      </c>
      <c r="B7941">
        <v>-133620.46710446401</v>
      </c>
      <c r="C7941">
        <v>9.3981862301006902E-4</v>
      </c>
    </row>
    <row r="7942" spans="1:3" x14ac:dyDescent="0.25">
      <c r="A7942">
        <v>-8123872.5927153798</v>
      </c>
      <c r="B7942">
        <v>-133620.46710446401</v>
      </c>
      <c r="C7942">
        <v>1.45553855691105E-3</v>
      </c>
    </row>
    <row r="7943" spans="1:3" x14ac:dyDescent="0.25">
      <c r="A7943">
        <v>-8122938.1138384603</v>
      </c>
      <c r="B7943">
        <v>-133620.46710446401</v>
      </c>
      <c r="C7943">
        <v>2.4290382862090999E-3</v>
      </c>
    </row>
    <row r="7944" spans="1:3" x14ac:dyDescent="0.25">
      <c r="A7944">
        <v>-8122003.6349615296</v>
      </c>
      <c r="B7944">
        <v>-133620.46710446401</v>
      </c>
      <c r="C7944">
        <v>3.43990745022892E-3</v>
      </c>
    </row>
    <row r="7945" spans="1:3" x14ac:dyDescent="0.25">
      <c r="A7945">
        <v>-8121069.1560846101</v>
      </c>
      <c r="B7945">
        <v>-133620.46710446401</v>
      </c>
      <c r="C7945">
        <v>5.3426926024258102E-3</v>
      </c>
    </row>
    <row r="7946" spans="1:3" x14ac:dyDescent="0.25">
      <c r="A7946">
        <v>-8120134.6772076897</v>
      </c>
      <c r="B7946">
        <v>-133620.46710446401</v>
      </c>
      <c r="C7946">
        <v>7.2146635502576802E-3</v>
      </c>
    </row>
    <row r="7947" spans="1:3" x14ac:dyDescent="0.25">
      <c r="A7947">
        <v>-8119200.19833076</v>
      </c>
      <c r="B7947">
        <v>-133620.46710446401</v>
      </c>
      <c r="C7947">
        <v>9.7758807241916604E-3</v>
      </c>
    </row>
    <row r="7948" spans="1:3" x14ac:dyDescent="0.25">
      <c r="A7948">
        <v>-8118265.7194538396</v>
      </c>
      <c r="B7948">
        <v>-133620.46710446401</v>
      </c>
      <c r="C7948">
        <v>1.2617599219083699E-2</v>
      </c>
    </row>
    <row r="7949" spans="1:3" x14ac:dyDescent="0.25">
      <c r="A7949">
        <v>-8117331.2405769201</v>
      </c>
      <c r="B7949">
        <v>-133620.46710446401</v>
      </c>
      <c r="C7949">
        <v>1.6688438132405201E-2</v>
      </c>
    </row>
    <row r="7950" spans="1:3" x14ac:dyDescent="0.25">
      <c r="A7950">
        <v>-8116396.7616999904</v>
      </c>
      <c r="B7950">
        <v>-133620.46710446401</v>
      </c>
      <c r="C7950">
        <v>2.0854681730270299E-2</v>
      </c>
    </row>
    <row r="7951" spans="1:3" x14ac:dyDescent="0.25">
      <c r="A7951">
        <v>-8115462.28282307</v>
      </c>
      <c r="B7951">
        <v>-133620.46710446401</v>
      </c>
      <c r="C7951">
        <v>2.5101089850067999E-2</v>
      </c>
    </row>
    <row r="7952" spans="1:3" x14ac:dyDescent="0.25">
      <c r="A7952">
        <v>-8114527.8039461495</v>
      </c>
      <c r="B7952">
        <v>-133620.46710446401</v>
      </c>
      <c r="C7952">
        <v>3.0294770374894101E-2</v>
      </c>
    </row>
    <row r="7953" spans="1:3" x14ac:dyDescent="0.25">
      <c r="A7953">
        <v>-8113593.32506923</v>
      </c>
      <c r="B7953">
        <v>-133620.46710446401</v>
      </c>
      <c r="C7953">
        <v>3.3282402902841499E-2</v>
      </c>
    </row>
    <row r="7954" spans="1:3" x14ac:dyDescent="0.25">
      <c r="A7954">
        <v>-8112658.8461923003</v>
      </c>
      <c r="B7954">
        <v>-133620.46710446401</v>
      </c>
      <c r="C7954">
        <v>3.8150247186422299E-2</v>
      </c>
    </row>
    <row r="7955" spans="1:3" x14ac:dyDescent="0.25">
      <c r="A7955">
        <v>-8111724.3673153799</v>
      </c>
      <c r="B7955">
        <v>-133620.46710446401</v>
      </c>
      <c r="C7955">
        <v>4.3063409626483903E-2</v>
      </c>
    </row>
    <row r="7956" spans="1:3" x14ac:dyDescent="0.25">
      <c r="A7956">
        <v>-8110789.8884384604</v>
      </c>
      <c r="B7956">
        <v>-133620.46710446401</v>
      </c>
      <c r="C7956">
        <v>4.4924147427081999E-2</v>
      </c>
    </row>
    <row r="7957" spans="1:3" x14ac:dyDescent="0.25">
      <c r="A7957">
        <v>-8109855.4095615298</v>
      </c>
      <c r="B7957">
        <v>-133620.46710446401</v>
      </c>
      <c r="C7957">
        <v>4.8307489603757803E-2</v>
      </c>
    </row>
    <row r="7958" spans="1:3" x14ac:dyDescent="0.25">
      <c r="A7958">
        <v>-8108920.9306846103</v>
      </c>
      <c r="B7958">
        <v>-133620.46710446401</v>
      </c>
      <c r="C7958">
        <v>4.8455830663442598E-2</v>
      </c>
    </row>
    <row r="7959" spans="1:3" x14ac:dyDescent="0.25">
      <c r="A7959">
        <v>-8107986.4518076899</v>
      </c>
      <c r="B7959">
        <v>-133620.46710446401</v>
      </c>
      <c r="C7959">
        <v>0</v>
      </c>
    </row>
    <row r="7960" spans="1:3" x14ac:dyDescent="0.25">
      <c r="A7960">
        <v>-8107051.9729307601</v>
      </c>
      <c r="B7960">
        <v>-133620.46710446401</v>
      </c>
      <c r="C7960">
        <v>0</v>
      </c>
    </row>
    <row r="7961" spans="1:3" x14ac:dyDescent="0.25">
      <c r="A7961">
        <v>-8106117.4940538397</v>
      </c>
      <c r="B7961">
        <v>-133620.46710446401</v>
      </c>
      <c r="C7961">
        <v>0</v>
      </c>
    </row>
    <row r="7962" spans="1:3" x14ac:dyDescent="0.25">
      <c r="A7962">
        <v>-8105183.0151769202</v>
      </c>
      <c r="B7962">
        <v>-133620.46710446401</v>
      </c>
      <c r="C7962">
        <v>0</v>
      </c>
    </row>
    <row r="7963" spans="1:3" x14ac:dyDescent="0.25">
      <c r="A7963">
        <v>-8104248.5362999896</v>
      </c>
      <c r="B7963">
        <v>-133620.46710446401</v>
      </c>
      <c r="C7963">
        <v>0</v>
      </c>
    </row>
    <row r="7964" spans="1:3" x14ac:dyDescent="0.25">
      <c r="A7964">
        <v>-8103314.0574230701</v>
      </c>
      <c r="B7964">
        <v>-133620.46710446401</v>
      </c>
      <c r="C7964">
        <v>0</v>
      </c>
    </row>
    <row r="7965" spans="1:3" x14ac:dyDescent="0.25">
      <c r="A7965">
        <v>-8102379.5785461497</v>
      </c>
      <c r="B7965">
        <v>-133620.46710446401</v>
      </c>
      <c r="C7965">
        <v>0</v>
      </c>
    </row>
    <row r="7966" spans="1:3" x14ac:dyDescent="0.25">
      <c r="A7966">
        <v>-8124807.0715923002</v>
      </c>
      <c r="B7966">
        <v>-134554.94598124901</v>
      </c>
      <c r="C7966">
        <v>1.12658028956502E-3</v>
      </c>
    </row>
    <row r="7967" spans="1:3" x14ac:dyDescent="0.25">
      <c r="A7967">
        <v>-8123872.5927153798</v>
      </c>
      <c r="B7967">
        <v>-134554.94598124901</v>
      </c>
      <c r="C7967">
        <v>1.7035182099789301E-3</v>
      </c>
    </row>
    <row r="7968" spans="1:3" x14ac:dyDescent="0.25">
      <c r="A7968">
        <v>-8122938.1138384603</v>
      </c>
      <c r="B7968">
        <v>-134554.94598124901</v>
      </c>
      <c r="C7968">
        <v>2.58645298890769E-3</v>
      </c>
    </row>
    <row r="7969" spans="1:3" x14ac:dyDescent="0.25">
      <c r="A7969">
        <v>-8122003.6349615296</v>
      </c>
      <c r="B7969">
        <v>-134554.94598124901</v>
      </c>
      <c r="C7969">
        <v>3.62959783524274E-3</v>
      </c>
    </row>
    <row r="7970" spans="1:3" x14ac:dyDescent="0.25">
      <c r="A7970">
        <v>-8121069.1560846101</v>
      </c>
      <c r="B7970">
        <v>-134554.94598124901</v>
      </c>
      <c r="C7970">
        <v>4.9826088361442002E-3</v>
      </c>
    </row>
    <row r="7971" spans="1:3" x14ac:dyDescent="0.25">
      <c r="A7971">
        <v>-8120134.6772076897</v>
      </c>
      <c r="B7971">
        <v>-134554.94598124901</v>
      </c>
      <c r="C7971">
        <v>7.2961030527949298E-3</v>
      </c>
    </row>
    <row r="7972" spans="1:3" x14ac:dyDescent="0.25">
      <c r="A7972">
        <v>-8119200.19833076</v>
      </c>
      <c r="B7972">
        <v>-134554.94598124901</v>
      </c>
      <c r="C7972">
        <v>9.5652109012007696E-3</v>
      </c>
    </row>
    <row r="7973" spans="1:3" x14ac:dyDescent="0.25">
      <c r="A7973">
        <v>-8118265.7194538396</v>
      </c>
      <c r="B7973">
        <v>-134554.94598124901</v>
      </c>
      <c r="C7973">
        <v>1.28563279286026E-2</v>
      </c>
    </row>
    <row r="7974" spans="1:3" x14ac:dyDescent="0.25">
      <c r="A7974">
        <v>-8117331.2405769201</v>
      </c>
      <c r="B7974">
        <v>-134554.94598124901</v>
      </c>
      <c r="C7974">
        <v>1.6271952539682302E-2</v>
      </c>
    </row>
    <row r="7975" spans="1:3" x14ac:dyDescent="0.25">
      <c r="A7975">
        <v>-8116396.7616999904</v>
      </c>
      <c r="B7975">
        <v>-134554.94598124901</v>
      </c>
      <c r="C7975">
        <v>2.0604394376277899E-2</v>
      </c>
    </row>
    <row r="7976" spans="1:3" x14ac:dyDescent="0.25">
      <c r="A7976">
        <v>-8115462.28282307</v>
      </c>
      <c r="B7976">
        <v>-134554.94598124901</v>
      </c>
      <c r="C7976">
        <v>2.3320611566305102E-2</v>
      </c>
    </row>
    <row r="7977" spans="1:3" x14ac:dyDescent="0.25">
      <c r="A7977">
        <v>-8114527.8039461495</v>
      </c>
      <c r="B7977">
        <v>-134554.94598124901</v>
      </c>
      <c r="C7977">
        <v>2.7579743415117201E-2</v>
      </c>
    </row>
    <row r="7978" spans="1:3" x14ac:dyDescent="0.25">
      <c r="A7978">
        <v>-8113593.32506923</v>
      </c>
      <c r="B7978">
        <v>-134554.94598124901</v>
      </c>
      <c r="C7978">
        <v>3.1131390482187202E-2</v>
      </c>
    </row>
    <row r="7979" spans="1:3" x14ac:dyDescent="0.25">
      <c r="A7979">
        <v>-8112658.8461923003</v>
      </c>
      <c r="B7979">
        <v>-134554.94598124901</v>
      </c>
      <c r="C7979">
        <v>3.6487244069576201E-2</v>
      </c>
    </row>
    <row r="7980" spans="1:3" x14ac:dyDescent="0.25">
      <c r="A7980">
        <v>-8111724.3673153799</v>
      </c>
      <c r="B7980">
        <v>-134554.94598124901</v>
      </c>
      <c r="C7980">
        <v>4.0342733263969401E-2</v>
      </c>
    </row>
    <row r="7981" spans="1:3" x14ac:dyDescent="0.25">
      <c r="A7981">
        <v>-8110789.8884384604</v>
      </c>
      <c r="B7981">
        <v>-134554.94598124901</v>
      </c>
      <c r="C7981">
        <v>4.4153112918138497E-2</v>
      </c>
    </row>
    <row r="7982" spans="1:3" x14ac:dyDescent="0.25">
      <c r="A7982">
        <v>-8109855.4095615298</v>
      </c>
      <c r="B7982">
        <v>-134554.94598124901</v>
      </c>
      <c r="C7982">
        <v>4.7380406409502002E-2</v>
      </c>
    </row>
    <row r="7983" spans="1:3" x14ac:dyDescent="0.25">
      <c r="A7983">
        <v>-8108920.9306846103</v>
      </c>
      <c r="B7983">
        <v>-134554.94598124901</v>
      </c>
      <c r="C7983">
        <v>4.7986276447772903E-2</v>
      </c>
    </row>
    <row r="7984" spans="1:3" x14ac:dyDescent="0.25">
      <c r="A7984">
        <v>-8107986.4518076899</v>
      </c>
      <c r="B7984">
        <v>-134554.94598124901</v>
      </c>
      <c r="C7984">
        <v>0</v>
      </c>
    </row>
    <row r="7985" spans="1:3" x14ac:dyDescent="0.25">
      <c r="A7985">
        <v>-8107051.9729307601</v>
      </c>
      <c r="B7985">
        <v>-134554.94598124901</v>
      </c>
      <c r="C7985">
        <v>0</v>
      </c>
    </row>
    <row r="7986" spans="1:3" x14ac:dyDescent="0.25">
      <c r="A7986">
        <v>-8106117.4940538397</v>
      </c>
      <c r="B7986">
        <v>-134554.94598124901</v>
      </c>
      <c r="C7986">
        <v>0</v>
      </c>
    </row>
    <row r="7987" spans="1:3" x14ac:dyDescent="0.25">
      <c r="A7987">
        <v>-8105183.0151769202</v>
      </c>
      <c r="B7987">
        <v>-134554.94598124901</v>
      </c>
      <c r="C7987">
        <v>0</v>
      </c>
    </row>
    <row r="7988" spans="1:3" x14ac:dyDescent="0.25">
      <c r="A7988">
        <v>-8104248.5362999896</v>
      </c>
      <c r="B7988">
        <v>-134554.94598124901</v>
      </c>
      <c r="C7988">
        <v>0</v>
      </c>
    </row>
    <row r="7989" spans="1:3" x14ac:dyDescent="0.25">
      <c r="A7989">
        <v>-8103314.0574230701</v>
      </c>
      <c r="B7989">
        <v>-134554.94598124901</v>
      </c>
      <c r="C7989">
        <v>0</v>
      </c>
    </row>
    <row r="7990" spans="1:3" x14ac:dyDescent="0.25">
      <c r="A7990">
        <v>-8102379.5785461497</v>
      </c>
      <c r="B7990">
        <v>-134554.94598124901</v>
      </c>
      <c r="C7990">
        <v>0</v>
      </c>
    </row>
    <row r="7991" spans="1:3" x14ac:dyDescent="0.25">
      <c r="A7991">
        <v>-8101445.0996692302</v>
      </c>
      <c r="B7991">
        <v>-134554.94598124901</v>
      </c>
      <c r="C7991">
        <v>0</v>
      </c>
    </row>
    <row r="7992" spans="1:3" x14ac:dyDescent="0.25">
      <c r="A7992">
        <v>-8124807.0715923002</v>
      </c>
      <c r="B7992">
        <v>-135489.424858035</v>
      </c>
      <c r="C7992">
        <v>1.1143545852974001E-3</v>
      </c>
    </row>
    <row r="7993" spans="1:3" x14ac:dyDescent="0.25">
      <c r="A7993">
        <v>-8123872.5927153798</v>
      </c>
      <c r="B7993">
        <v>-135489.424858035</v>
      </c>
      <c r="C7993">
        <v>1.6676381928846201E-3</v>
      </c>
    </row>
    <row r="7994" spans="1:3" x14ac:dyDescent="0.25">
      <c r="A7994">
        <v>-8122938.1138384603</v>
      </c>
      <c r="B7994">
        <v>-135489.424858035</v>
      </c>
      <c r="C7994">
        <v>2.5011298712342899E-3</v>
      </c>
    </row>
    <row r="7995" spans="1:3" x14ac:dyDescent="0.25">
      <c r="A7995">
        <v>-8122003.6349615296</v>
      </c>
      <c r="B7995">
        <v>-135489.424858035</v>
      </c>
      <c r="C7995">
        <v>3.5273008979856899E-3</v>
      </c>
    </row>
    <row r="7996" spans="1:3" x14ac:dyDescent="0.25">
      <c r="A7996">
        <v>-8121069.1560846101</v>
      </c>
      <c r="B7996">
        <v>-135489.424858035</v>
      </c>
      <c r="C7996">
        <v>4.98645287007093E-3</v>
      </c>
    </row>
    <row r="7997" spans="1:3" x14ac:dyDescent="0.25">
      <c r="A7997">
        <v>-8120134.6772076897</v>
      </c>
      <c r="B7997">
        <v>-135489.424858035</v>
      </c>
      <c r="C7997">
        <v>7.1046627126634104E-3</v>
      </c>
    </row>
    <row r="7998" spans="1:3" x14ac:dyDescent="0.25">
      <c r="A7998">
        <v>-8119200.19833076</v>
      </c>
      <c r="B7998">
        <v>-135489.424858035</v>
      </c>
      <c r="C7998">
        <v>9.2977853491902299E-3</v>
      </c>
    </row>
    <row r="7999" spans="1:3" x14ac:dyDescent="0.25">
      <c r="A7999">
        <v>-8118265.7194538396</v>
      </c>
      <c r="B7999">
        <v>-135489.424858035</v>
      </c>
      <c r="C7999">
        <v>1.2263983488082801E-2</v>
      </c>
    </row>
    <row r="8000" spans="1:3" x14ac:dyDescent="0.25">
      <c r="A8000">
        <v>-8117331.2405769201</v>
      </c>
      <c r="B8000">
        <v>-135489.424858035</v>
      </c>
      <c r="C8000">
        <v>1.49530218914151E-2</v>
      </c>
    </row>
    <row r="8001" spans="1:3" x14ac:dyDescent="0.25">
      <c r="A8001">
        <v>-8116396.7616999904</v>
      </c>
      <c r="B8001">
        <v>-135489.424858035</v>
      </c>
      <c r="C8001">
        <v>1.8714427947997998E-2</v>
      </c>
    </row>
    <row r="8002" spans="1:3" x14ac:dyDescent="0.25">
      <c r="A8002">
        <v>-8115462.28282307</v>
      </c>
      <c r="B8002">
        <v>-135489.424858035</v>
      </c>
      <c r="C8002">
        <v>2.318693138659E-2</v>
      </c>
    </row>
    <row r="8003" spans="1:3" x14ac:dyDescent="0.25">
      <c r="A8003">
        <v>-8114527.8039461495</v>
      </c>
      <c r="B8003">
        <v>-135489.424858035</v>
      </c>
      <c r="C8003">
        <v>2.61111911386251E-2</v>
      </c>
    </row>
    <row r="8004" spans="1:3" x14ac:dyDescent="0.25">
      <c r="A8004">
        <v>-8113593.32506923</v>
      </c>
      <c r="B8004">
        <v>-135489.424858035</v>
      </c>
      <c r="C8004">
        <v>3.1263113021850503E-2</v>
      </c>
    </row>
    <row r="8005" spans="1:3" x14ac:dyDescent="0.25">
      <c r="A8005">
        <v>-8112658.8461923003</v>
      </c>
      <c r="B8005">
        <v>-135489.424858035</v>
      </c>
      <c r="C8005">
        <v>3.6340866237878702E-2</v>
      </c>
    </row>
    <row r="8006" spans="1:3" x14ac:dyDescent="0.25">
      <c r="A8006">
        <v>-8111724.3673153799</v>
      </c>
      <c r="B8006">
        <v>-135489.424858035</v>
      </c>
      <c r="C8006">
        <v>3.9774436503648702E-2</v>
      </c>
    </row>
    <row r="8007" spans="1:3" x14ac:dyDescent="0.25">
      <c r="A8007">
        <v>-8110789.8884384604</v>
      </c>
      <c r="B8007">
        <v>-135489.424858035</v>
      </c>
      <c r="C8007">
        <v>4.46290001273155E-2</v>
      </c>
    </row>
    <row r="8008" spans="1:3" x14ac:dyDescent="0.25">
      <c r="A8008">
        <v>-8109855.4095615298</v>
      </c>
      <c r="B8008">
        <v>-135489.424858035</v>
      </c>
      <c r="C8008">
        <v>4.5048180967569303E-2</v>
      </c>
    </row>
    <row r="8009" spans="1:3" x14ac:dyDescent="0.25">
      <c r="A8009">
        <v>-8108920.9306846103</v>
      </c>
      <c r="B8009">
        <v>-135489.424858035</v>
      </c>
      <c r="C8009">
        <v>4.8843849450349801E-2</v>
      </c>
    </row>
    <row r="8010" spans="1:3" x14ac:dyDescent="0.25">
      <c r="A8010">
        <v>-8107986.4518076899</v>
      </c>
      <c r="B8010">
        <v>-135489.424858035</v>
      </c>
      <c r="C8010">
        <v>0</v>
      </c>
    </row>
    <row r="8011" spans="1:3" x14ac:dyDescent="0.25">
      <c r="A8011">
        <v>-8107051.9729307601</v>
      </c>
      <c r="B8011">
        <v>-135489.424858035</v>
      </c>
      <c r="C8011">
        <v>0</v>
      </c>
    </row>
    <row r="8012" spans="1:3" x14ac:dyDescent="0.25">
      <c r="A8012">
        <v>-8106117.4940538397</v>
      </c>
      <c r="B8012">
        <v>-135489.424858035</v>
      </c>
      <c r="C8012">
        <v>0</v>
      </c>
    </row>
    <row r="8013" spans="1:3" x14ac:dyDescent="0.25">
      <c r="A8013">
        <v>-8105183.0151769202</v>
      </c>
      <c r="B8013">
        <v>-135489.424858035</v>
      </c>
      <c r="C8013">
        <v>0</v>
      </c>
    </row>
    <row r="8014" spans="1:3" x14ac:dyDescent="0.25">
      <c r="A8014">
        <v>-8104248.5362999896</v>
      </c>
      <c r="B8014">
        <v>-135489.424858035</v>
      </c>
      <c r="C8014">
        <v>0</v>
      </c>
    </row>
    <row r="8015" spans="1:3" x14ac:dyDescent="0.25">
      <c r="A8015">
        <v>-8103314.0574230701</v>
      </c>
      <c r="B8015">
        <v>-135489.424858035</v>
      </c>
      <c r="C8015">
        <v>0</v>
      </c>
    </row>
    <row r="8016" spans="1:3" x14ac:dyDescent="0.25">
      <c r="A8016">
        <v>-8102379.5785461497</v>
      </c>
      <c r="B8016">
        <v>-135489.424858035</v>
      </c>
      <c r="C8016">
        <v>0</v>
      </c>
    </row>
    <row r="8017" spans="1:3" x14ac:dyDescent="0.25">
      <c r="A8017">
        <v>-8101445.0996692302</v>
      </c>
      <c r="B8017">
        <v>-135489.424858035</v>
      </c>
      <c r="C8017">
        <v>0</v>
      </c>
    </row>
    <row r="8018" spans="1:3" x14ac:dyDescent="0.25">
      <c r="A8018">
        <v>-8124807.0715923002</v>
      </c>
      <c r="B8018">
        <v>-136423.90373482101</v>
      </c>
      <c r="C8018">
        <v>9.5049926312640298E-4</v>
      </c>
    </row>
    <row r="8019" spans="1:3" x14ac:dyDescent="0.25">
      <c r="A8019">
        <v>-8123872.5927153798</v>
      </c>
      <c r="B8019">
        <v>-136423.90373482101</v>
      </c>
      <c r="C8019">
        <v>1.4626805204898099E-3</v>
      </c>
    </row>
    <row r="8020" spans="1:3" x14ac:dyDescent="0.25">
      <c r="A8020">
        <v>-8122938.1138384603</v>
      </c>
      <c r="B8020">
        <v>-136423.90373482101</v>
      </c>
      <c r="C8020">
        <v>2.6105092838406502E-3</v>
      </c>
    </row>
    <row r="8021" spans="1:3" x14ac:dyDescent="0.25">
      <c r="A8021">
        <v>-8122003.6349615296</v>
      </c>
      <c r="B8021">
        <v>-136423.90373482101</v>
      </c>
      <c r="C8021">
        <v>3.6687462124973501E-3</v>
      </c>
    </row>
    <row r="8022" spans="1:3" x14ac:dyDescent="0.25">
      <c r="A8022">
        <v>-8121069.1560846101</v>
      </c>
      <c r="B8022">
        <v>-136423.90373482101</v>
      </c>
      <c r="C8022">
        <v>5.0287074409425198E-3</v>
      </c>
    </row>
    <row r="8023" spans="1:3" x14ac:dyDescent="0.25">
      <c r="A8023">
        <v>-8120134.6772076897</v>
      </c>
      <c r="B8023">
        <v>-136423.90373482101</v>
      </c>
      <c r="C8023">
        <v>6.8086022511124602E-3</v>
      </c>
    </row>
    <row r="8024" spans="1:3" x14ac:dyDescent="0.25">
      <c r="A8024">
        <v>-8119200.19833076</v>
      </c>
      <c r="B8024">
        <v>-136423.90373482101</v>
      </c>
      <c r="C8024">
        <v>8.9876102283596906E-3</v>
      </c>
    </row>
    <row r="8025" spans="1:3" x14ac:dyDescent="0.25">
      <c r="A8025">
        <v>-8118265.7194538396</v>
      </c>
      <c r="B8025">
        <v>-136423.90373482101</v>
      </c>
      <c r="C8025">
        <v>1.1744272895157301E-2</v>
      </c>
    </row>
    <row r="8026" spans="1:3" x14ac:dyDescent="0.25">
      <c r="A8026">
        <v>-8117331.2405769201</v>
      </c>
      <c r="B8026">
        <v>-136423.90373482101</v>
      </c>
      <c r="C8026">
        <v>1.50129366666078E-2</v>
      </c>
    </row>
    <row r="8027" spans="1:3" x14ac:dyDescent="0.25">
      <c r="A8027">
        <v>-8116396.7616999904</v>
      </c>
      <c r="B8027">
        <v>-136423.90373482101</v>
      </c>
      <c r="C8027">
        <v>1.8329979851841899E-2</v>
      </c>
    </row>
    <row r="8028" spans="1:3" x14ac:dyDescent="0.25">
      <c r="A8028">
        <v>-8115462.28282307</v>
      </c>
      <c r="B8028">
        <v>-136423.90373482101</v>
      </c>
      <c r="C8028">
        <v>2.33052223920822E-2</v>
      </c>
    </row>
    <row r="8029" spans="1:3" x14ac:dyDescent="0.25">
      <c r="A8029">
        <v>-8114527.8039461495</v>
      </c>
      <c r="B8029">
        <v>-136423.90373482101</v>
      </c>
      <c r="C8029">
        <v>2.7509819716215099E-2</v>
      </c>
    </row>
    <row r="8030" spans="1:3" x14ac:dyDescent="0.25">
      <c r="A8030">
        <v>-8113593.32506923</v>
      </c>
      <c r="B8030">
        <v>-136423.90373482101</v>
      </c>
      <c r="C8030">
        <v>3.0718205496668802E-2</v>
      </c>
    </row>
    <row r="8031" spans="1:3" x14ac:dyDescent="0.25">
      <c r="A8031">
        <v>-8112658.8461923003</v>
      </c>
      <c r="B8031">
        <v>-136423.90373482101</v>
      </c>
      <c r="C8031">
        <v>3.6090333014726597E-2</v>
      </c>
    </row>
    <row r="8032" spans="1:3" x14ac:dyDescent="0.25">
      <c r="A8032">
        <v>-8111724.3673153799</v>
      </c>
      <c r="B8032">
        <v>-136423.90373482101</v>
      </c>
      <c r="C8032">
        <v>3.9437800645828198E-2</v>
      </c>
    </row>
    <row r="8033" spans="1:3" x14ac:dyDescent="0.25">
      <c r="A8033">
        <v>-8110789.8884384604</v>
      </c>
      <c r="B8033">
        <v>-136423.90373482101</v>
      </c>
      <c r="C8033">
        <v>4.3623294681310598E-2</v>
      </c>
    </row>
    <row r="8034" spans="1:3" x14ac:dyDescent="0.25">
      <c r="A8034">
        <v>-8109855.4095615298</v>
      </c>
      <c r="B8034">
        <v>-136423.90373482101</v>
      </c>
      <c r="C8034">
        <v>4.6838548034429502E-2</v>
      </c>
    </row>
    <row r="8035" spans="1:3" x14ac:dyDescent="0.25">
      <c r="A8035">
        <v>-8108920.9306846103</v>
      </c>
      <c r="B8035">
        <v>-136423.90373482101</v>
      </c>
      <c r="C8035">
        <v>4.9147497862577397E-2</v>
      </c>
    </row>
    <row r="8036" spans="1:3" x14ac:dyDescent="0.25">
      <c r="A8036">
        <v>-8107986.4518076899</v>
      </c>
      <c r="B8036">
        <v>-136423.90373482101</v>
      </c>
      <c r="C8036">
        <v>4.9213260412216103E-2</v>
      </c>
    </row>
    <row r="8037" spans="1:3" x14ac:dyDescent="0.25">
      <c r="A8037">
        <v>-8107051.9729307601</v>
      </c>
      <c r="B8037">
        <v>-136423.90373482101</v>
      </c>
      <c r="C8037">
        <v>0</v>
      </c>
    </row>
    <row r="8038" spans="1:3" x14ac:dyDescent="0.25">
      <c r="A8038">
        <v>-8106117.4940538397</v>
      </c>
      <c r="B8038">
        <v>-136423.90373482101</v>
      </c>
      <c r="C8038">
        <v>0</v>
      </c>
    </row>
    <row r="8039" spans="1:3" x14ac:dyDescent="0.25">
      <c r="A8039">
        <v>-8105183.0151769202</v>
      </c>
      <c r="B8039">
        <v>-136423.90373482101</v>
      </c>
      <c r="C8039">
        <v>0</v>
      </c>
    </row>
    <row r="8040" spans="1:3" x14ac:dyDescent="0.25">
      <c r="A8040">
        <v>-8104248.5362999896</v>
      </c>
      <c r="B8040">
        <v>-136423.90373482101</v>
      </c>
      <c r="C8040">
        <v>0</v>
      </c>
    </row>
    <row r="8041" spans="1:3" x14ac:dyDescent="0.25">
      <c r="A8041">
        <v>-8103314.0574230701</v>
      </c>
      <c r="B8041">
        <v>-136423.90373482101</v>
      </c>
      <c r="C8041">
        <v>0</v>
      </c>
    </row>
    <row r="8042" spans="1:3" x14ac:dyDescent="0.25">
      <c r="A8042">
        <v>-8102379.5785461497</v>
      </c>
      <c r="B8042">
        <v>-136423.90373482101</v>
      </c>
      <c r="C8042">
        <v>0</v>
      </c>
    </row>
    <row r="8043" spans="1:3" x14ac:dyDescent="0.25">
      <c r="A8043">
        <v>-8101445.0996692302</v>
      </c>
      <c r="B8043">
        <v>-136423.90373482101</v>
      </c>
      <c r="C8043">
        <v>0</v>
      </c>
    </row>
    <row r="8044" spans="1:3" x14ac:dyDescent="0.25">
      <c r="A8044">
        <v>-8124807.0715923002</v>
      </c>
      <c r="B8044">
        <v>-137358.382611607</v>
      </c>
      <c r="C8044">
        <v>9.8116253502666907E-4</v>
      </c>
    </row>
    <row r="8045" spans="1:3" x14ac:dyDescent="0.25">
      <c r="A8045">
        <v>-8123872.5927153798</v>
      </c>
      <c r="B8045">
        <v>-137358.382611607</v>
      </c>
      <c r="C8045">
        <v>1.5787115553393899E-3</v>
      </c>
    </row>
    <row r="8046" spans="1:3" x14ac:dyDescent="0.25">
      <c r="A8046">
        <v>-8122938.1138384603</v>
      </c>
      <c r="B8046">
        <v>-137358.382611607</v>
      </c>
      <c r="C8046">
        <v>2.4093457031995002E-3</v>
      </c>
    </row>
    <row r="8047" spans="1:3" x14ac:dyDescent="0.25">
      <c r="A8047">
        <v>-8122003.6349615296</v>
      </c>
      <c r="B8047">
        <v>-137358.382611607</v>
      </c>
      <c r="C8047">
        <v>3.7327902391552899E-3</v>
      </c>
    </row>
    <row r="8048" spans="1:3" x14ac:dyDescent="0.25">
      <c r="A8048">
        <v>-8121069.1560846101</v>
      </c>
      <c r="B8048">
        <v>-137358.382611607</v>
      </c>
      <c r="C8048">
        <v>5.1583698950707904E-3</v>
      </c>
    </row>
    <row r="8049" spans="1:3" x14ac:dyDescent="0.25">
      <c r="A8049">
        <v>-8120134.6772076897</v>
      </c>
      <c r="B8049">
        <v>-137358.382611607</v>
      </c>
      <c r="C8049">
        <v>6.9263419136404896E-3</v>
      </c>
    </row>
    <row r="8050" spans="1:3" x14ac:dyDescent="0.25">
      <c r="A8050">
        <v>-8119200.19833076</v>
      </c>
      <c r="B8050">
        <v>-137358.382611607</v>
      </c>
      <c r="C8050">
        <v>8.7925046682357701E-3</v>
      </c>
    </row>
    <row r="8051" spans="1:3" x14ac:dyDescent="0.25">
      <c r="A8051">
        <v>-8118265.7194538396</v>
      </c>
      <c r="B8051">
        <v>-137358.382611607</v>
      </c>
      <c r="C8051">
        <v>1.1932185851037501E-2</v>
      </c>
    </row>
    <row r="8052" spans="1:3" x14ac:dyDescent="0.25">
      <c r="A8052">
        <v>-8117331.2405769201</v>
      </c>
      <c r="B8052">
        <v>-137358.382611607</v>
      </c>
      <c r="C8052">
        <v>1.55605291947722E-2</v>
      </c>
    </row>
    <row r="8053" spans="1:3" x14ac:dyDescent="0.25">
      <c r="A8053">
        <v>-8116396.7616999904</v>
      </c>
      <c r="B8053">
        <v>-137358.382611607</v>
      </c>
      <c r="C8053">
        <v>1.80611945688724E-2</v>
      </c>
    </row>
    <row r="8054" spans="1:3" x14ac:dyDescent="0.25">
      <c r="A8054">
        <v>-8115462.28282307</v>
      </c>
      <c r="B8054">
        <v>-137358.382611607</v>
      </c>
      <c r="C8054">
        <v>2.33697798103094E-2</v>
      </c>
    </row>
    <row r="8055" spans="1:3" x14ac:dyDescent="0.25">
      <c r="A8055">
        <v>-8114527.8039461495</v>
      </c>
      <c r="B8055">
        <v>-137358.382611607</v>
      </c>
      <c r="C8055">
        <v>2.7256127446889801E-2</v>
      </c>
    </row>
    <row r="8056" spans="1:3" x14ac:dyDescent="0.25">
      <c r="A8056">
        <v>-8113593.32506923</v>
      </c>
      <c r="B8056">
        <v>-137358.382611607</v>
      </c>
      <c r="C8056">
        <v>3.2267220318317399E-2</v>
      </c>
    </row>
    <row r="8057" spans="1:3" x14ac:dyDescent="0.25">
      <c r="A8057">
        <v>-8112658.8461923003</v>
      </c>
      <c r="B8057">
        <v>-137358.382611607</v>
      </c>
      <c r="C8057">
        <v>3.5131767392158501E-2</v>
      </c>
    </row>
    <row r="8058" spans="1:3" x14ac:dyDescent="0.25">
      <c r="A8058">
        <v>-8111724.3673153799</v>
      </c>
      <c r="B8058">
        <v>-137358.382611607</v>
      </c>
      <c r="C8058">
        <v>4.0591005235910402E-2</v>
      </c>
    </row>
    <row r="8059" spans="1:3" x14ac:dyDescent="0.25">
      <c r="A8059">
        <v>-8110789.8884384604</v>
      </c>
      <c r="B8059">
        <v>-137358.382611607</v>
      </c>
      <c r="C8059">
        <v>4.5283626765012699E-2</v>
      </c>
    </row>
    <row r="8060" spans="1:3" x14ac:dyDescent="0.25">
      <c r="A8060">
        <v>-8109855.4095615298</v>
      </c>
      <c r="B8060">
        <v>-137358.382611607</v>
      </c>
      <c r="C8060">
        <v>4.9030002206563901E-2</v>
      </c>
    </row>
    <row r="8061" spans="1:3" x14ac:dyDescent="0.25">
      <c r="A8061">
        <v>-8108920.9306846103</v>
      </c>
      <c r="B8061">
        <v>-137358.382611607</v>
      </c>
      <c r="C8061">
        <v>4.96700964868068E-2</v>
      </c>
    </row>
    <row r="8062" spans="1:3" x14ac:dyDescent="0.25">
      <c r="A8062">
        <v>-8107986.4518076899</v>
      </c>
      <c r="B8062">
        <v>-137358.382611607</v>
      </c>
      <c r="C8062">
        <v>5.33599853515625E-2</v>
      </c>
    </row>
    <row r="8063" spans="1:3" x14ac:dyDescent="0.25">
      <c r="A8063">
        <v>-8107051.9729307601</v>
      </c>
      <c r="B8063">
        <v>-137358.382611607</v>
      </c>
      <c r="C8063">
        <v>0</v>
      </c>
    </row>
    <row r="8064" spans="1:3" x14ac:dyDescent="0.25">
      <c r="A8064">
        <v>-8106117.4940538397</v>
      </c>
      <c r="B8064">
        <v>-137358.382611607</v>
      </c>
      <c r="C8064">
        <v>0</v>
      </c>
    </row>
    <row r="8065" spans="1:3" x14ac:dyDescent="0.25">
      <c r="A8065">
        <v>-8105183.0151769202</v>
      </c>
      <c r="B8065">
        <v>-137358.382611607</v>
      </c>
      <c r="C8065">
        <v>0</v>
      </c>
    </row>
    <row r="8066" spans="1:3" x14ac:dyDescent="0.25">
      <c r="A8066">
        <v>-8104248.5362999896</v>
      </c>
      <c r="B8066">
        <v>-137358.382611607</v>
      </c>
      <c r="C8066">
        <v>0</v>
      </c>
    </row>
    <row r="8067" spans="1:3" x14ac:dyDescent="0.25">
      <c r="A8067">
        <v>-8103314.0574230701</v>
      </c>
      <c r="B8067">
        <v>-137358.382611607</v>
      </c>
      <c r="C8067">
        <v>0</v>
      </c>
    </row>
    <row r="8068" spans="1:3" x14ac:dyDescent="0.25">
      <c r="A8068">
        <v>-8102379.5785461497</v>
      </c>
      <c r="B8068">
        <v>-137358.382611607</v>
      </c>
      <c r="C8068">
        <v>0</v>
      </c>
    </row>
    <row r="8069" spans="1:3" x14ac:dyDescent="0.25">
      <c r="A8069">
        <v>-8101445.0996692302</v>
      </c>
      <c r="B8069">
        <v>-137358.382611607</v>
      </c>
      <c r="C8069">
        <v>0</v>
      </c>
    </row>
    <row r="8070" spans="1:3" x14ac:dyDescent="0.25">
      <c r="A8070">
        <v>-8100510.6207923004</v>
      </c>
      <c r="B8070">
        <v>-137358.382611607</v>
      </c>
      <c r="C8070">
        <v>0</v>
      </c>
    </row>
    <row r="8071" spans="1:3" x14ac:dyDescent="0.25">
      <c r="A8071">
        <v>-8124807.0715923002</v>
      </c>
      <c r="B8071">
        <v>-138292.86148839199</v>
      </c>
      <c r="C8071">
        <v>9.7432883922010595E-4</v>
      </c>
    </row>
    <row r="8072" spans="1:3" x14ac:dyDescent="0.25">
      <c r="A8072">
        <v>-8123872.5927153798</v>
      </c>
      <c r="B8072">
        <v>-138292.86148839199</v>
      </c>
      <c r="C8072">
        <v>1.5036773402243801E-3</v>
      </c>
    </row>
    <row r="8073" spans="1:3" x14ac:dyDescent="0.25">
      <c r="A8073">
        <v>-8122938.1138384603</v>
      </c>
      <c r="B8073">
        <v>-138292.86148839199</v>
      </c>
      <c r="C8073">
        <v>2.1434351801872201E-3</v>
      </c>
    </row>
    <row r="8074" spans="1:3" x14ac:dyDescent="0.25">
      <c r="A8074">
        <v>-8122003.6349615296</v>
      </c>
      <c r="B8074">
        <v>-138292.86148839199</v>
      </c>
      <c r="C8074">
        <v>3.4623318351805201E-3</v>
      </c>
    </row>
    <row r="8075" spans="1:3" x14ac:dyDescent="0.25">
      <c r="A8075">
        <v>-8121069.1560846101</v>
      </c>
      <c r="B8075">
        <v>-138292.86148839199</v>
      </c>
      <c r="C8075">
        <v>4.8546548932790704E-3</v>
      </c>
    </row>
    <row r="8076" spans="1:3" x14ac:dyDescent="0.25">
      <c r="A8076">
        <v>-8120134.6772076897</v>
      </c>
      <c r="B8076">
        <v>-138292.86148839199</v>
      </c>
      <c r="C8076">
        <v>6.6791279241442602E-3</v>
      </c>
    </row>
    <row r="8077" spans="1:3" x14ac:dyDescent="0.25">
      <c r="A8077">
        <v>-8119200.19833076</v>
      </c>
      <c r="B8077">
        <v>-138292.86148839199</v>
      </c>
      <c r="C8077">
        <v>9.0769780799746496E-3</v>
      </c>
    </row>
    <row r="8078" spans="1:3" x14ac:dyDescent="0.25">
      <c r="A8078">
        <v>-8118265.7194538396</v>
      </c>
      <c r="B8078">
        <v>-138292.86148839199</v>
      </c>
      <c r="C8078">
        <v>1.17344679310917E-2</v>
      </c>
    </row>
    <row r="8079" spans="1:3" x14ac:dyDescent="0.25">
      <c r="A8079">
        <v>-8117331.2405769201</v>
      </c>
      <c r="B8079">
        <v>-138292.86148839199</v>
      </c>
      <c r="C8079">
        <v>1.5333183109760199E-2</v>
      </c>
    </row>
    <row r="8080" spans="1:3" x14ac:dyDescent="0.25">
      <c r="A8080">
        <v>-8116396.7616999904</v>
      </c>
      <c r="B8080">
        <v>-138292.86148839199</v>
      </c>
      <c r="C8080">
        <v>1.9562104716897E-2</v>
      </c>
    </row>
    <row r="8081" spans="1:3" x14ac:dyDescent="0.25">
      <c r="A8081">
        <v>-8115462.28282307</v>
      </c>
      <c r="B8081">
        <v>-138292.86148839199</v>
      </c>
      <c r="C8081">
        <v>2.2800695151090601E-2</v>
      </c>
    </row>
    <row r="8082" spans="1:3" x14ac:dyDescent="0.25">
      <c r="A8082">
        <v>-8114527.8039461495</v>
      </c>
      <c r="B8082">
        <v>-138292.86148839199</v>
      </c>
      <c r="C8082">
        <v>2.7777561917901001E-2</v>
      </c>
    </row>
    <row r="8083" spans="1:3" x14ac:dyDescent="0.25">
      <c r="A8083">
        <v>-8113593.32506923</v>
      </c>
      <c r="B8083">
        <v>-138292.86148839199</v>
      </c>
      <c r="C8083">
        <v>3.3277332782745299E-2</v>
      </c>
    </row>
    <row r="8084" spans="1:3" x14ac:dyDescent="0.25">
      <c r="A8084">
        <v>-8112658.8461923003</v>
      </c>
      <c r="B8084">
        <v>-138292.86148839199</v>
      </c>
      <c r="C8084">
        <v>3.6513492465019198E-2</v>
      </c>
    </row>
    <row r="8085" spans="1:3" x14ac:dyDescent="0.25">
      <c r="A8085">
        <v>-8111724.3673153799</v>
      </c>
      <c r="B8085">
        <v>-138292.86148839199</v>
      </c>
      <c r="C8085">
        <v>4.2340874671936E-2</v>
      </c>
    </row>
    <row r="8086" spans="1:3" x14ac:dyDescent="0.25">
      <c r="A8086">
        <v>-8110789.8884384604</v>
      </c>
      <c r="B8086">
        <v>-138292.86148839199</v>
      </c>
      <c r="C8086">
        <v>4.82155084609985E-2</v>
      </c>
    </row>
    <row r="8087" spans="1:3" x14ac:dyDescent="0.25">
      <c r="A8087">
        <v>-8109855.4095615298</v>
      </c>
      <c r="B8087">
        <v>-138292.86148839199</v>
      </c>
      <c r="C8087">
        <v>5.1461312919855097E-2</v>
      </c>
    </row>
    <row r="8088" spans="1:3" x14ac:dyDescent="0.25">
      <c r="A8088">
        <v>-8108920.9306846103</v>
      </c>
      <c r="B8088">
        <v>-138292.86148839199</v>
      </c>
      <c r="C8088">
        <v>5.7343654334545101E-2</v>
      </c>
    </row>
    <row r="8089" spans="1:3" x14ac:dyDescent="0.25">
      <c r="A8089">
        <v>-8107986.4518076899</v>
      </c>
      <c r="B8089">
        <v>-138292.86148839199</v>
      </c>
      <c r="C8089">
        <v>5.7532239705324097E-2</v>
      </c>
    </row>
    <row r="8090" spans="1:3" x14ac:dyDescent="0.25">
      <c r="A8090">
        <v>-8107051.9729307601</v>
      </c>
      <c r="B8090">
        <v>-138292.86148839199</v>
      </c>
      <c r="C8090">
        <v>0</v>
      </c>
    </row>
    <row r="8091" spans="1:3" x14ac:dyDescent="0.25">
      <c r="A8091">
        <v>-8106117.4940538397</v>
      </c>
      <c r="B8091">
        <v>-138292.86148839199</v>
      </c>
      <c r="C8091">
        <v>0</v>
      </c>
    </row>
    <row r="8092" spans="1:3" x14ac:dyDescent="0.25">
      <c r="A8092">
        <v>-8105183.0151769202</v>
      </c>
      <c r="B8092">
        <v>-138292.86148839199</v>
      </c>
      <c r="C8092">
        <v>0</v>
      </c>
    </row>
    <row r="8093" spans="1:3" x14ac:dyDescent="0.25">
      <c r="A8093">
        <v>-8104248.5362999896</v>
      </c>
      <c r="B8093">
        <v>-138292.86148839199</v>
      </c>
      <c r="C8093">
        <v>0</v>
      </c>
    </row>
    <row r="8094" spans="1:3" x14ac:dyDescent="0.25">
      <c r="A8094">
        <v>-8103314.0574230701</v>
      </c>
      <c r="B8094">
        <v>-138292.86148839199</v>
      </c>
      <c r="C8094">
        <v>0</v>
      </c>
    </row>
    <row r="8095" spans="1:3" x14ac:dyDescent="0.25">
      <c r="A8095">
        <v>-8102379.5785461497</v>
      </c>
      <c r="B8095">
        <v>-138292.86148839199</v>
      </c>
      <c r="C8095">
        <v>0</v>
      </c>
    </row>
    <row r="8096" spans="1:3" x14ac:dyDescent="0.25">
      <c r="A8096">
        <v>-8101445.0996692302</v>
      </c>
      <c r="B8096">
        <v>-138292.86148839199</v>
      </c>
      <c r="C8096">
        <v>0</v>
      </c>
    </row>
    <row r="8097" spans="1:3" x14ac:dyDescent="0.25">
      <c r="A8097">
        <v>-8100510.6207923004</v>
      </c>
      <c r="B8097">
        <v>-138292.86148839199</v>
      </c>
      <c r="C8097">
        <v>0</v>
      </c>
    </row>
    <row r="8098" spans="1:3" x14ac:dyDescent="0.25">
      <c r="A8098">
        <v>-8124807.0715923002</v>
      </c>
      <c r="B8098">
        <v>-139227.34036517801</v>
      </c>
      <c r="C8098">
        <v>9.8517932929098606E-4</v>
      </c>
    </row>
    <row r="8099" spans="1:3" x14ac:dyDescent="0.25">
      <c r="A8099">
        <v>-8123872.5927153798</v>
      </c>
      <c r="B8099">
        <v>-139227.34036517801</v>
      </c>
      <c r="C8099">
        <v>1.55049527529627E-3</v>
      </c>
    </row>
    <row r="8100" spans="1:3" x14ac:dyDescent="0.25">
      <c r="A8100">
        <v>-8122938.1138384603</v>
      </c>
      <c r="B8100">
        <v>-139227.34036517801</v>
      </c>
      <c r="C8100">
        <v>2.3147896863520102E-3</v>
      </c>
    </row>
    <row r="8101" spans="1:3" x14ac:dyDescent="0.25">
      <c r="A8101">
        <v>-8122003.6349615296</v>
      </c>
      <c r="B8101">
        <v>-139227.34036517801</v>
      </c>
      <c r="C8101">
        <v>3.3978368155658202E-3</v>
      </c>
    </row>
    <row r="8102" spans="1:3" x14ac:dyDescent="0.25">
      <c r="A8102">
        <v>-8121069.1560846101</v>
      </c>
      <c r="B8102">
        <v>-139227.34036517801</v>
      </c>
      <c r="C8102">
        <v>4.9454611726105196E-3</v>
      </c>
    </row>
    <row r="8103" spans="1:3" x14ac:dyDescent="0.25">
      <c r="A8103">
        <v>-8120134.6772076897</v>
      </c>
      <c r="B8103">
        <v>-139227.34036517801</v>
      </c>
      <c r="C8103">
        <v>6.9153909571468804E-3</v>
      </c>
    </row>
    <row r="8104" spans="1:3" x14ac:dyDescent="0.25">
      <c r="A8104">
        <v>-8119200.19833076</v>
      </c>
      <c r="B8104">
        <v>-139227.34036517801</v>
      </c>
      <c r="C8104">
        <v>9.1786561533808708E-3</v>
      </c>
    </row>
    <row r="8105" spans="1:3" x14ac:dyDescent="0.25">
      <c r="A8105">
        <v>-8118265.7194538396</v>
      </c>
      <c r="B8105">
        <v>-139227.34036517801</v>
      </c>
      <c r="C8105">
        <v>1.17441872134804E-2</v>
      </c>
    </row>
    <row r="8106" spans="1:3" x14ac:dyDescent="0.25">
      <c r="A8106">
        <v>-8117331.2405769201</v>
      </c>
      <c r="B8106">
        <v>-139227.34036517801</v>
      </c>
      <c r="C8106">
        <v>1.6211817041039401E-2</v>
      </c>
    </row>
    <row r="8107" spans="1:3" x14ac:dyDescent="0.25">
      <c r="A8107">
        <v>-8116396.7616999904</v>
      </c>
      <c r="B8107">
        <v>-139227.34036517801</v>
      </c>
      <c r="C8107">
        <v>1.9368328154087001E-2</v>
      </c>
    </row>
    <row r="8108" spans="1:3" x14ac:dyDescent="0.25">
      <c r="A8108">
        <v>-8115462.28282307</v>
      </c>
      <c r="B8108">
        <v>-139227.34036517801</v>
      </c>
      <c r="C8108">
        <v>2.4638064205646501E-2</v>
      </c>
    </row>
    <row r="8109" spans="1:3" x14ac:dyDescent="0.25">
      <c r="A8109">
        <v>-8114527.8039461495</v>
      </c>
      <c r="B8109">
        <v>-139227.34036517801</v>
      </c>
      <c r="C8109">
        <v>2.98502258956432E-2</v>
      </c>
    </row>
    <row r="8110" spans="1:3" x14ac:dyDescent="0.25">
      <c r="A8110">
        <v>-8113593.32506923</v>
      </c>
      <c r="B8110">
        <v>-139227.34036517801</v>
      </c>
      <c r="C8110">
        <v>3.64212431013584E-2</v>
      </c>
    </row>
    <row r="8111" spans="1:3" x14ac:dyDescent="0.25">
      <c r="A8111">
        <v>-8112658.8461923003</v>
      </c>
      <c r="B8111">
        <v>-139227.34036517801</v>
      </c>
      <c r="C8111">
        <v>3.7983477115631097E-2</v>
      </c>
    </row>
    <row r="8112" spans="1:3" x14ac:dyDescent="0.25">
      <c r="A8112">
        <v>-8111724.3673153799</v>
      </c>
      <c r="B8112">
        <v>-139227.34036517801</v>
      </c>
      <c r="C8112">
        <v>4.4228520244359901E-2</v>
      </c>
    </row>
    <row r="8113" spans="1:3" x14ac:dyDescent="0.25">
      <c r="A8113">
        <v>-8110789.8884384604</v>
      </c>
      <c r="B8113">
        <v>-139227.34036517801</v>
      </c>
      <c r="C8113">
        <v>5.2862014621496201E-2</v>
      </c>
    </row>
    <row r="8114" spans="1:3" x14ac:dyDescent="0.25">
      <c r="A8114">
        <v>-8109855.4095615298</v>
      </c>
      <c r="B8114">
        <v>-139227.34036517801</v>
      </c>
      <c r="C8114">
        <v>5.4796960204839699E-2</v>
      </c>
    </row>
    <row r="8115" spans="1:3" x14ac:dyDescent="0.25">
      <c r="A8115">
        <v>-8108920.9306846103</v>
      </c>
      <c r="B8115">
        <v>-139227.34036517801</v>
      </c>
      <c r="C8115">
        <v>6.2519565224647494E-2</v>
      </c>
    </row>
    <row r="8116" spans="1:3" x14ac:dyDescent="0.25">
      <c r="A8116">
        <v>-8107986.4518076899</v>
      </c>
      <c r="B8116">
        <v>-139227.34036517801</v>
      </c>
      <c r="C8116">
        <v>6.3313134014606406E-2</v>
      </c>
    </row>
    <row r="8117" spans="1:3" x14ac:dyDescent="0.25">
      <c r="A8117">
        <v>-8107051.9729307601</v>
      </c>
      <c r="B8117">
        <v>-139227.34036517801</v>
      </c>
      <c r="C8117">
        <v>6.4347118139266898E-2</v>
      </c>
    </row>
    <row r="8118" spans="1:3" x14ac:dyDescent="0.25">
      <c r="A8118">
        <v>-8106117.4940538397</v>
      </c>
      <c r="B8118">
        <v>-139227.34036517801</v>
      </c>
      <c r="C8118">
        <v>0</v>
      </c>
    </row>
    <row r="8119" spans="1:3" x14ac:dyDescent="0.25">
      <c r="A8119">
        <v>-8105183.0151769202</v>
      </c>
      <c r="B8119">
        <v>-139227.34036517801</v>
      </c>
      <c r="C8119">
        <v>0</v>
      </c>
    </row>
    <row r="8120" spans="1:3" x14ac:dyDescent="0.25">
      <c r="A8120">
        <v>-8104248.5362999896</v>
      </c>
      <c r="B8120">
        <v>-139227.34036517801</v>
      </c>
      <c r="C8120">
        <v>0</v>
      </c>
    </row>
    <row r="8121" spans="1:3" x14ac:dyDescent="0.25">
      <c r="A8121">
        <v>-8103314.0574230701</v>
      </c>
      <c r="B8121">
        <v>-139227.34036517801</v>
      </c>
      <c r="C8121">
        <v>0</v>
      </c>
    </row>
    <row r="8122" spans="1:3" x14ac:dyDescent="0.25">
      <c r="A8122">
        <v>-8102379.5785461497</v>
      </c>
      <c r="B8122">
        <v>-139227.34036517801</v>
      </c>
      <c r="C8122">
        <v>0</v>
      </c>
    </row>
    <row r="8123" spans="1:3" x14ac:dyDescent="0.25">
      <c r="A8123">
        <v>-8101445.0996692302</v>
      </c>
      <c r="B8123">
        <v>-139227.34036517801</v>
      </c>
      <c r="C8123">
        <v>0</v>
      </c>
    </row>
    <row r="8124" spans="1:3" x14ac:dyDescent="0.25">
      <c r="A8124">
        <v>-8100510.6207923004</v>
      </c>
      <c r="B8124">
        <v>-139227.34036517801</v>
      </c>
      <c r="C8124">
        <v>0</v>
      </c>
    </row>
    <row r="8125" spans="1:3" x14ac:dyDescent="0.25">
      <c r="A8125">
        <v>-8099576.14191538</v>
      </c>
      <c r="B8125">
        <v>-139227.34036517801</v>
      </c>
      <c r="C8125">
        <v>0</v>
      </c>
    </row>
    <row r="8126" spans="1:3" x14ac:dyDescent="0.25">
      <c r="A8126">
        <v>-8124807.0715923002</v>
      </c>
      <c r="B8126">
        <v>-140161.819241964</v>
      </c>
      <c r="C8126">
        <v>1.0501497890800201E-3</v>
      </c>
    </row>
    <row r="8127" spans="1:3" x14ac:dyDescent="0.25">
      <c r="A8127">
        <v>-8123872.5927153798</v>
      </c>
      <c r="B8127">
        <v>-140161.819241964</v>
      </c>
      <c r="C8127">
        <v>1.6318494454026201E-3</v>
      </c>
    </row>
    <row r="8128" spans="1:3" x14ac:dyDescent="0.25">
      <c r="A8128">
        <v>-8122938.1138384603</v>
      </c>
      <c r="B8128">
        <v>-140161.819241964</v>
      </c>
      <c r="C8128">
        <v>2.4888748303055698E-3</v>
      </c>
    </row>
    <row r="8129" spans="1:3" x14ac:dyDescent="0.25">
      <c r="A8129">
        <v>-8122003.6349615296</v>
      </c>
      <c r="B8129">
        <v>-140161.819241964</v>
      </c>
      <c r="C8129">
        <v>3.8723156321793699E-3</v>
      </c>
    </row>
    <row r="8130" spans="1:3" x14ac:dyDescent="0.25">
      <c r="A8130">
        <v>-8121069.1560846101</v>
      </c>
      <c r="B8130">
        <v>-140161.819241964</v>
      </c>
      <c r="C8130">
        <v>5.4293978027999401E-3</v>
      </c>
    </row>
    <row r="8131" spans="1:3" x14ac:dyDescent="0.25">
      <c r="A8131">
        <v>-8120134.6772076897</v>
      </c>
      <c r="B8131">
        <v>-140161.819241964</v>
      </c>
      <c r="C8131">
        <v>6.9517130032181696E-3</v>
      </c>
    </row>
    <row r="8132" spans="1:3" x14ac:dyDescent="0.25">
      <c r="A8132">
        <v>-8119200.19833076</v>
      </c>
      <c r="B8132">
        <v>-140161.819241964</v>
      </c>
      <c r="C8132">
        <v>8.8286083191633207E-3</v>
      </c>
    </row>
    <row r="8133" spans="1:3" x14ac:dyDescent="0.25">
      <c r="A8133">
        <v>-8118265.7194538396</v>
      </c>
      <c r="B8133">
        <v>-140161.819241964</v>
      </c>
      <c r="C8133">
        <v>1.1662406846880901E-2</v>
      </c>
    </row>
    <row r="8134" spans="1:3" x14ac:dyDescent="0.25">
      <c r="A8134">
        <v>-8117331.2405769201</v>
      </c>
      <c r="B8134">
        <v>-140161.819241964</v>
      </c>
      <c r="C8134">
        <v>1.55585380271077E-2</v>
      </c>
    </row>
    <row r="8135" spans="1:3" x14ac:dyDescent="0.25">
      <c r="A8135">
        <v>-8116396.7616999904</v>
      </c>
      <c r="B8135">
        <v>-140161.819241964</v>
      </c>
      <c r="C8135">
        <v>2.0526779815554601E-2</v>
      </c>
    </row>
    <row r="8136" spans="1:3" x14ac:dyDescent="0.25">
      <c r="A8136">
        <v>-8115462.28282307</v>
      </c>
      <c r="B8136">
        <v>-140161.819241964</v>
      </c>
      <c r="C8136">
        <v>2.56812274456024E-2</v>
      </c>
    </row>
    <row r="8137" spans="1:3" x14ac:dyDescent="0.25">
      <c r="A8137">
        <v>-8114527.8039461495</v>
      </c>
      <c r="B8137">
        <v>-140161.819241964</v>
      </c>
      <c r="C8137">
        <v>3.1880918890237801E-2</v>
      </c>
    </row>
    <row r="8138" spans="1:3" x14ac:dyDescent="0.25">
      <c r="A8138">
        <v>-8113593.32506923</v>
      </c>
      <c r="B8138">
        <v>-140161.819241964</v>
      </c>
      <c r="C8138">
        <v>3.8982167840003898E-2</v>
      </c>
    </row>
    <row r="8139" spans="1:3" x14ac:dyDescent="0.25">
      <c r="A8139">
        <v>-8112658.8461923003</v>
      </c>
      <c r="B8139">
        <v>-140161.819241964</v>
      </c>
      <c r="C8139">
        <v>4.1422758251428597E-2</v>
      </c>
    </row>
    <row r="8140" spans="1:3" x14ac:dyDescent="0.25">
      <c r="A8140">
        <v>-8111724.3673153799</v>
      </c>
      <c r="B8140">
        <v>-140161.819241964</v>
      </c>
      <c r="C8140">
        <v>4.9214318394660901E-2</v>
      </c>
    </row>
    <row r="8141" spans="1:3" x14ac:dyDescent="0.25">
      <c r="A8141">
        <v>-8110789.8884384604</v>
      </c>
      <c r="B8141">
        <v>-140161.819241964</v>
      </c>
      <c r="C8141">
        <v>5.2564807236194597E-2</v>
      </c>
    </row>
    <row r="8142" spans="1:3" x14ac:dyDescent="0.25">
      <c r="A8142">
        <v>-8109855.4095615298</v>
      </c>
      <c r="B8142">
        <v>-140161.819241964</v>
      </c>
      <c r="C8142">
        <v>6.1396542936563402E-2</v>
      </c>
    </row>
    <row r="8143" spans="1:3" x14ac:dyDescent="0.25">
      <c r="A8143">
        <v>-8108920.9306846103</v>
      </c>
      <c r="B8143">
        <v>-140161.819241964</v>
      </c>
      <c r="C8143">
        <v>7.0056729018688202E-2</v>
      </c>
    </row>
    <row r="8144" spans="1:3" x14ac:dyDescent="0.25">
      <c r="A8144">
        <v>-8107986.4518076899</v>
      </c>
      <c r="B8144">
        <v>-140161.819241964</v>
      </c>
      <c r="C8144">
        <v>7.0848636329174E-2</v>
      </c>
    </row>
    <row r="8145" spans="1:3" x14ac:dyDescent="0.25">
      <c r="A8145">
        <v>-8107051.9729307601</v>
      </c>
      <c r="B8145">
        <v>-140161.819241964</v>
      </c>
      <c r="C8145">
        <v>7.2543032467365196E-2</v>
      </c>
    </row>
    <row r="8146" spans="1:3" x14ac:dyDescent="0.25">
      <c r="A8146">
        <v>-8106117.4940538397</v>
      </c>
      <c r="B8146">
        <v>-140161.819241964</v>
      </c>
      <c r="C8146">
        <v>0</v>
      </c>
    </row>
    <row r="8147" spans="1:3" x14ac:dyDescent="0.25">
      <c r="A8147">
        <v>-8105183.0151769202</v>
      </c>
      <c r="B8147">
        <v>-140161.819241964</v>
      </c>
      <c r="C8147">
        <v>0</v>
      </c>
    </row>
    <row r="8148" spans="1:3" x14ac:dyDescent="0.25">
      <c r="A8148">
        <v>-8104248.5362999896</v>
      </c>
      <c r="B8148">
        <v>-140161.819241964</v>
      </c>
      <c r="C8148">
        <v>0</v>
      </c>
    </row>
    <row r="8149" spans="1:3" x14ac:dyDescent="0.25">
      <c r="A8149">
        <v>-8103314.0574230701</v>
      </c>
      <c r="B8149">
        <v>-140161.819241964</v>
      </c>
      <c r="C8149">
        <v>0</v>
      </c>
    </row>
    <row r="8150" spans="1:3" x14ac:dyDescent="0.25">
      <c r="A8150">
        <v>-8102379.5785461497</v>
      </c>
      <c r="B8150">
        <v>-140161.819241964</v>
      </c>
      <c r="C8150">
        <v>0</v>
      </c>
    </row>
    <row r="8151" spans="1:3" x14ac:dyDescent="0.25">
      <c r="A8151">
        <v>-8101445.0996692302</v>
      </c>
      <c r="B8151">
        <v>-140161.819241964</v>
      </c>
      <c r="C8151">
        <v>0</v>
      </c>
    </row>
    <row r="8152" spans="1:3" x14ac:dyDescent="0.25">
      <c r="A8152">
        <v>-8100510.6207923004</v>
      </c>
      <c r="B8152">
        <v>-140161.819241964</v>
      </c>
      <c r="C8152">
        <v>0</v>
      </c>
    </row>
    <row r="8153" spans="1:3" x14ac:dyDescent="0.25">
      <c r="A8153">
        <v>-8099576.14191538</v>
      </c>
      <c r="B8153">
        <v>-140161.819241964</v>
      </c>
      <c r="C8153">
        <v>0</v>
      </c>
    </row>
    <row r="8154" spans="1:3" x14ac:dyDescent="0.25">
      <c r="A8154">
        <v>-8123872.5927153798</v>
      </c>
      <c r="B8154">
        <v>-141096.29811875001</v>
      </c>
      <c r="C8154">
        <v>1.6680733533576101E-3</v>
      </c>
    </row>
    <row r="8155" spans="1:3" x14ac:dyDescent="0.25">
      <c r="A8155">
        <v>-8122938.1138384603</v>
      </c>
      <c r="B8155">
        <v>-141096.29811875001</v>
      </c>
      <c r="C8155">
        <v>2.4291137233376499E-3</v>
      </c>
    </row>
    <row r="8156" spans="1:3" x14ac:dyDescent="0.25">
      <c r="A8156">
        <v>-8122003.6349615296</v>
      </c>
      <c r="B8156">
        <v>-141096.29811875001</v>
      </c>
      <c r="C8156">
        <v>3.40201007202267E-3</v>
      </c>
    </row>
    <row r="8157" spans="1:3" x14ac:dyDescent="0.25">
      <c r="A8157">
        <v>-8121069.1560846101</v>
      </c>
      <c r="B8157">
        <v>-141096.29811875001</v>
      </c>
      <c r="C8157">
        <v>4.79408260434865E-3</v>
      </c>
    </row>
    <row r="8158" spans="1:3" x14ac:dyDescent="0.25">
      <c r="A8158">
        <v>-8120134.6772076897</v>
      </c>
      <c r="B8158">
        <v>-141096.29811875001</v>
      </c>
      <c r="C8158">
        <v>7.4182930402457697E-3</v>
      </c>
    </row>
    <row r="8159" spans="1:3" x14ac:dyDescent="0.25">
      <c r="A8159">
        <v>-8119200.19833076</v>
      </c>
      <c r="B8159">
        <v>-141096.29811875001</v>
      </c>
      <c r="C8159">
        <v>9.7382701933383907E-3</v>
      </c>
    </row>
    <row r="8160" spans="1:3" x14ac:dyDescent="0.25">
      <c r="A8160">
        <v>-8118265.7194538396</v>
      </c>
      <c r="B8160">
        <v>-141096.29811875001</v>
      </c>
      <c r="C8160">
        <v>1.3111626729369099E-2</v>
      </c>
    </row>
    <row r="8161" spans="1:3" x14ac:dyDescent="0.25">
      <c r="A8161">
        <v>-8117331.2405769201</v>
      </c>
      <c r="B8161">
        <v>-141096.29811875001</v>
      </c>
      <c r="C8161">
        <v>1.7335515469312598E-2</v>
      </c>
    </row>
    <row r="8162" spans="1:3" x14ac:dyDescent="0.25">
      <c r="A8162">
        <v>-8116396.7616999904</v>
      </c>
      <c r="B8162">
        <v>-141096.29811875001</v>
      </c>
      <c r="C8162">
        <v>2.21200995147228E-2</v>
      </c>
    </row>
    <row r="8163" spans="1:3" x14ac:dyDescent="0.25">
      <c r="A8163">
        <v>-8115462.28282307</v>
      </c>
      <c r="B8163">
        <v>-141096.29811875001</v>
      </c>
      <c r="C8163">
        <v>2.7516128495335499E-2</v>
      </c>
    </row>
    <row r="8164" spans="1:3" x14ac:dyDescent="0.25">
      <c r="A8164">
        <v>-8114527.8039461495</v>
      </c>
      <c r="B8164">
        <v>-141096.29811875001</v>
      </c>
      <c r="C8164">
        <v>3.5223312675952897E-2</v>
      </c>
    </row>
    <row r="8165" spans="1:3" x14ac:dyDescent="0.25">
      <c r="A8165">
        <v>-8113593.32506923</v>
      </c>
      <c r="B8165">
        <v>-141096.29811875001</v>
      </c>
      <c r="C8165">
        <v>3.9731185883283601E-2</v>
      </c>
    </row>
    <row r="8166" spans="1:3" x14ac:dyDescent="0.25">
      <c r="A8166">
        <v>-8112658.8461923003</v>
      </c>
      <c r="B8166">
        <v>-141096.29811875001</v>
      </c>
      <c r="C8166">
        <v>4.6673484146595001E-2</v>
      </c>
    </row>
    <row r="8167" spans="1:3" x14ac:dyDescent="0.25">
      <c r="A8167">
        <v>-8111724.3673153799</v>
      </c>
      <c r="B8167">
        <v>-141096.29811875001</v>
      </c>
      <c r="C8167">
        <v>5.6163862347602803E-2</v>
      </c>
    </row>
    <row r="8168" spans="1:3" x14ac:dyDescent="0.25">
      <c r="A8168">
        <v>-8110789.8884384604</v>
      </c>
      <c r="B8168">
        <v>-141096.29811875001</v>
      </c>
      <c r="C8168">
        <v>5.9598602354526499E-2</v>
      </c>
    </row>
    <row r="8169" spans="1:3" x14ac:dyDescent="0.25">
      <c r="A8169">
        <v>-8109855.4095615298</v>
      </c>
      <c r="B8169">
        <v>-141096.29811875001</v>
      </c>
      <c r="C8169">
        <v>6.82259947061538E-2</v>
      </c>
    </row>
    <row r="8170" spans="1:3" x14ac:dyDescent="0.25">
      <c r="A8170">
        <v>-8108920.9306846103</v>
      </c>
      <c r="B8170">
        <v>-141096.29811875001</v>
      </c>
      <c r="C8170">
        <v>7.9623423516750294E-2</v>
      </c>
    </row>
    <row r="8171" spans="1:3" x14ac:dyDescent="0.25">
      <c r="A8171">
        <v>-8107986.4518076899</v>
      </c>
      <c r="B8171">
        <v>-141096.29811875001</v>
      </c>
      <c r="C8171">
        <v>8.2468040287494604E-2</v>
      </c>
    </row>
    <row r="8172" spans="1:3" x14ac:dyDescent="0.25">
      <c r="A8172">
        <v>-8107051.9729307601</v>
      </c>
      <c r="B8172">
        <v>-141096.29811875001</v>
      </c>
      <c r="C8172">
        <v>8.3236813545226995E-2</v>
      </c>
    </row>
    <row r="8173" spans="1:3" x14ac:dyDescent="0.25">
      <c r="A8173">
        <v>-8106117.4940538397</v>
      </c>
      <c r="B8173">
        <v>-141096.29811875001</v>
      </c>
      <c r="C8173">
        <v>0</v>
      </c>
    </row>
    <row r="8174" spans="1:3" x14ac:dyDescent="0.25">
      <c r="A8174">
        <v>-8105183.0151769202</v>
      </c>
      <c r="B8174">
        <v>-141096.29811875001</v>
      </c>
      <c r="C8174">
        <v>0</v>
      </c>
    </row>
    <row r="8175" spans="1:3" x14ac:dyDescent="0.25">
      <c r="A8175">
        <v>-8104248.5362999896</v>
      </c>
      <c r="B8175">
        <v>-141096.29811875001</v>
      </c>
      <c r="C8175">
        <v>0</v>
      </c>
    </row>
    <row r="8176" spans="1:3" x14ac:dyDescent="0.25">
      <c r="A8176">
        <v>-8103314.0574230701</v>
      </c>
      <c r="B8176">
        <v>-141096.29811875001</v>
      </c>
      <c r="C8176">
        <v>0</v>
      </c>
    </row>
    <row r="8177" spans="1:3" x14ac:dyDescent="0.25">
      <c r="A8177">
        <v>-8102379.5785461497</v>
      </c>
      <c r="B8177">
        <v>-141096.29811875001</v>
      </c>
      <c r="C8177">
        <v>0</v>
      </c>
    </row>
    <row r="8178" spans="1:3" x14ac:dyDescent="0.25">
      <c r="A8178">
        <v>-8101445.0996692302</v>
      </c>
      <c r="B8178">
        <v>-141096.29811875001</v>
      </c>
      <c r="C8178">
        <v>0</v>
      </c>
    </row>
    <row r="8179" spans="1:3" x14ac:dyDescent="0.25">
      <c r="A8179">
        <v>-8100510.6207923004</v>
      </c>
      <c r="B8179">
        <v>-141096.29811875001</v>
      </c>
      <c r="C8179">
        <v>0</v>
      </c>
    </row>
    <row r="8180" spans="1:3" x14ac:dyDescent="0.25">
      <c r="A8180">
        <v>-8099576.14191538</v>
      </c>
      <c r="B8180">
        <v>-141096.29811875001</v>
      </c>
      <c r="C8180">
        <v>0</v>
      </c>
    </row>
    <row r="8181" spans="1:3" x14ac:dyDescent="0.25">
      <c r="A8181">
        <v>-8123872.5927153798</v>
      </c>
      <c r="B8181">
        <v>-142030.77699553501</v>
      </c>
      <c r="C8181">
        <v>1.8292367458343499E-3</v>
      </c>
    </row>
    <row r="8182" spans="1:3" x14ac:dyDescent="0.25">
      <c r="A8182">
        <v>-8122938.1138384603</v>
      </c>
      <c r="B8182">
        <v>-142030.77699553501</v>
      </c>
      <c r="C8182">
        <v>2.6000458747148501E-3</v>
      </c>
    </row>
    <row r="8183" spans="1:3" x14ac:dyDescent="0.25">
      <c r="A8183">
        <v>-8122003.6349615296</v>
      </c>
      <c r="B8183">
        <v>-142030.77699553501</v>
      </c>
      <c r="C8183">
        <v>3.9215623401105404E-3</v>
      </c>
    </row>
    <row r="8184" spans="1:3" x14ac:dyDescent="0.25">
      <c r="A8184">
        <v>-8121069.1560846101</v>
      </c>
      <c r="B8184">
        <v>-142030.77699553501</v>
      </c>
      <c r="C8184">
        <v>5.4995683021843399E-3</v>
      </c>
    </row>
    <row r="8185" spans="1:3" x14ac:dyDescent="0.25">
      <c r="A8185">
        <v>-8120134.6772076897</v>
      </c>
      <c r="B8185">
        <v>-142030.77699553501</v>
      </c>
      <c r="C8185">
        <v>7.7274553477764104E-3</v>
      </c>
    </row>
    <row r="8186" spans="1:3" x14ac:dyDescent="0.25">
      <c r="A8186">
        <v>-8119200.19833076</v>
      </c>
      <c r="B8186">
        <v>-142030.77699553501</v>
      </c>
      <c r="C8186">
        <v>1.0648242197930801E-2</v>
      </c>
    </row>
    <row r="8187" spans="1:3" x14ac:dyDescent="0.25">
      <c r="A8187">
        <v>-8118265.7194538396</v>
      </c>
      <c r="B8187">
        <v>-142030.77699553501</v>
      </c>
      <c r="C8187">
        <v>1.45688951015472E-2</v>
      </c>
    </row>
    <row r="8188" spans="1:3" x14ac:dyDescent="0.25">
      <c r="A8188">
        <v>-8117331.2405769201</v>
      </c>
      <c r="B8188">
        <v>-142030.77699553501</v>
      </c>
      <c r="C8188">
        <v>1.7211910337209702E-2</v>
      </c>
    </row>
    <row r="8189" spans="1:3" x14ac:dyDescent="0.25">
      <c r="A8189">
        <v>-8116396.7616999904</v>
      </c>
      <c r="B8189">
        <v>-142030.77699553501</v>
      </c>
      <c r="C8189">
        <v>2.2170491516590101E-2</v>
      </c>
    </row>
    <row r="8190" spans="1:3" x14ac:dyDescent="0.25">
      <c r="A8190">
        <v>-8115462.28282307</v>
      </c>
      <c r="B8190">
        <v>-142030.77699553501</v>
      </c>
      <c r="C8190">
        <v>2.7776008471846501E-2</v>
      </c>
    </row>
    <row r="8191" spans="1:3" x14ac:dyDescent="0.25">
      <c r="A8191">
        <v>-8114527.8039461495</v>
      </c>
      <c r="B8191">
        <v>-142030.77699553501</v>
      </c>
      <c r="C8191">
        <v>3.4593574702739702E-2</v>
      </c>
    </row>
    <row r="8192" spans="1:3" x14ac:dyDescent="0.25">
      <c r="A8192">
        <v>-8113593.32506923</v>
      </c>
      <c r="B8192">
        <v>-142030.77699553501</v>
      </c>
      <c r="C8192">
        <v>4.33380417525768E-2</v>
      </c>
    </row>
    <row r="8193" spans="1:3" x14ac:dyDescent="0.25">
      <c r="A8193">
        <v>-8112658.8461923003</v>
      </c>
      <c r="B8193">
        <v>-142030.77699553501</v>
      </c>
      <c r="C8193">
        <v>5.26324659585952E-2</v>
      </c>
    </row>
    <row r="8194" spans="1:3" x14ac:dyDescent="0.25">
      <c r="A8194">
        <v>-8111724.3673153799</v>
      </c>
      <c r="B8194">
        <v>-142030.77699553501</v>
      </c>
      <c r="C8194">
        <v>6.2475964426994303E-2</v>
      </c>
    </row>
    <row r="8195" spans="1:3" x14ac:dyDescent="0.25">
      <c r="A8195">
        <v>-8110789.8884384604</v>
      </c>
      <c r="B8195">
        <v>-142030.77699553501</v>
      </c>
      <c r="C8195">
        <v>6.64258748292922E-2</v>
      </c>
    </row>
    <row r="8196" spans="1:3" x14ac:dyDescent="0.25">
      <c r="A8196">
        <v>-8109855.4095615298</v>
      </c>
      <c r="B8196">
        <v>-142030.77699553501</v>
      </c>
      <c r="C8196">
        <v>7.68471434712409E-2</v>
      </c>
    </row>
    <row r="8197" spans="1:3" x14ac:dyDescent="0.25">
      <c r="A8197">
        <v>-8108920.9306846103</v>
      </c>
      <c r="B8197">
        <v>-142030.77699553501</v>
      </c>
      <c r="C8197">
        <v>9.0440660715103094E-2</v>
      </c>
    </row>
    <row r="8198" spans="1:3" x14ac:dyDescent="0.25">
      <c r="A8198">
        <v>-8107986.4518076899</v>
      </c>
      <c r="B8198">
        <v>-142030.77699553501</v>
      </c>
      <c r="C8198">
        <v>9.1545663774013505E-2</v>
      </c>
    </row>
    <row r="8199" spans="1:3" x14ac:dyDescent="0.25">
      <c r="A8199">
        <v>-8107051.9729307601</v>
      </c>
      <c r="B8199">
        <v>-142030.77699553501</v>
      </c>
      <c r="C8199">
        <v>9.4659291207790305E-2</v>
      </c>
    </row>
    <row r="8200" spans="1:3" x14ac:dyDescent="0.25">
      <c r="A8200">
        <v>-8106117.4940538397</v>
      </c>
      <c r="B8200">
        <v>-142030.77699553501</v>
      </c>
      <c r="C8200">
        <v>0.10053327679634</v>
      </c>
    </row>
    <row r="8201" spans="1:3" x14ac:dyDescent="0.25">
      <c r="A8201">
        <v>-8105183.0151769202</v>
      </c>
      <c r="B8201">
        <v>-142030.77699553501</v>
      </c>
      <c r="C8201">
        <v>0</v>
      </c>
    </row>
    <row r="8202" spans="1:3" x14ac:dyDescent="0.25">
      <c r="A8202">
        <v>-8104248.5362999896</v>
      </c>
      <c r="B8202">
        <v>-142030.77699553501</v>
      </c>
      <c r="C8202">
        <v>0</v>
      </c>
    </row>
    <row r="8203" spans="1:3" x14ac:dyDescent="0.25">
      <c r="A8203">
        <v>-8103314.0574230701</v>
      </c>
      <c r="B8203">
        <v>-142030.77699553501</v>
      </c>
      <c r="C8203">
        <v>0</v>
      </c>
    </row>
    <row r="8204" spans="1:3" x14ac:dyDescent="0.25">
      <c r="A8204">
        <v>-8102379.5785461497</v>
      </c>
      <c r="B8204">
        <v>-142030.77699553501</v>
      </c>
      <c r="C8204">
        <v>0</v>
      </c>
    </row>
    <row r="8205" spans="1:3" x14ac:dyDescent="0.25">
      <c r="A8205">
        <v>-8101445.0996692302</v>
      </c>
      <c r="B8205">
        <v>-142030.77699553501</v>
      </c>
      <c r="C8205">
        <v>0</v>
      </c>
    </row>
    <row r="8206" spans="1:3" x14ac:dyDescent="0.25">
      <c r="A8206">
        <v>-8100510.6207923004</v>
      </c>
      <c r="B8206">
        <v>-142030.77699553501</v>
      </c>
      <c r="C8206">
        <v>0</v>
      </c>
    </row>
    <row r="8207" spans="1:3" x14ac:dyDescent="0.25">
      <c r="A8207">
        <v>-8099576.14191538</v>
      </c>
      <c r="B8207">
        <v>-142030.77699553501</v>
      </c>
      <c r="C8207">
        <v>0</v>
      </c>
    </row>
    <row r="8208" spans="1:3" x14ac:dyDescent="0.25">
      <c r="A8208">
        <v>-8098641.6630384596</v>
      </c>
      <c r="B8208">
        <v>-142030.77699553501</v>
      </c>
      <c r="C8208">
        <v>0</v>
      </c>
    </row>
    <row r="8209" spans="1:3" x14ac:dyDescent="0.25">
      <c r="A8209">
        <v>-8123872.5927153798</v>
      </c>
      <c r="B8209">
        <v>-142965.25587232099</v>
      </c>
      <c r="C8209">
        <v>1.6986676491796901E-3</v>
      </c>
    </row>
    <row r="8210" spans="1:3" x14ac:dyDescent="0.25">
      <c r="A8210">
        <v>-8122938.1138384603</v>
      </c>
      <c r="B8210">
        <v>-142965.25587232099</v>
      </c>
      <c r="C8210">
        <v>2.77843698859214E-3</v>
      </c>
    </row>
    <row r="8211" spans="1:3" x14ac:dyDescent="0.25">
      <c r="A8211">
        <v>-8122003.6349615296</v>
      </c>
      <c r="B8211">
        <v>-142965.25587232099</v>
      </c>
      <c r="C8211">
        <v>3.9298981428146302E-3</v>
      </c>
    </row>
    <row r="8212" spans="1:3" x14ac:dyDescent="0.25">
      <c r="A8212">
        <v>-8121069.1560846101</v>
      </c>
      <c r="B8212">
        <v>-142965.25587232099</v>
      </c>
      <c r="C8212">
        <v>5.4820077493786803E-3</v>
      </c>
    </row>
    <row r="8213" spans="1:3" x14ac:dyDescent="0.25">
      <c r="A8213">
        <v>-8120134.6772076897</v>
      </c>
      <c r="B8213">
        <v>-142965.25587232099</v>
      </c>
      <c r="C8213">
        <v>7.7112908475100899E-3</v>
      </c>
    </row>
    <row r="8214" spans="1:3" x14ac:dyDescent="0.25">
      <c r="A8214">
        <v>-8119200.19833076</v>
      </c>
      <c r="B8214">
        <v>-142965.25587232099</v>
      </c>
      <c r="C8214">
        <v>1.06649473309516E-2</v>
      </c>
    </row>
    <row r="8215" spans="1:3" x14ac:dyDescent="0.25">
      <c r="A8215">
        <v>-8118265.7194538396</v>
      </c>
      <c r="B8215">
        <v>-142965.25587232099</v>
      </c>
      <c r="C8215">
        <v>1.37736229225993E-2</v>
      </c>
    </row>
    <row r="8216" spans="1:3" x14ac:dyDescent="0.25">
      <c r="A8216">
        <v>-8117331.2405769201</v>
      </c>
      <c r="B8216">
        <v>-142965.25587232099</v>
      </c>
      <c r="C8216">
        <v>1.94688905030488E-2</v>
      </c>
    </row>
    <row r="8217" spans="1:3" x14ac:dyDescent="0.25">
      <c r="A8217">
        <v>-8116396.7616999904</v>
      </c>
      <c r="B8217">
        <v>-142965.25587232099</v>
      </c>
      <c r="C8217">
        <v>2.5219643488526299E-2</v>
      </c>
    </row>
    <row r="8218" spans="1:3" x14ac:dyDescent="0.25">
      <c r="A8218">
        <v>-8115462.28282307</v>
      </c>
      <c r="B8218">
        <v>-142965.25587232099</v>
      </c>
      <c r="C8218">
        <v>3.1176671385764999E-2</v>
      </c>
    </row>
    <row r="8219" spans="1:3" x14ac:dyDescent="0.25">
      <c r="A8219">
        <v>-8114527.8039461495</v>
      </c>
      <c r="B8219">
        <v>-142965.25587232099</v>
      </c>
      <c r="C8219">
        <v>4.0120206773281E-2</v>
      </c>
    </row>
    <row r="8220" spans="1:3" x14ac:dyDescent="0.25">
      <c r="A8220">
        <v>-8113593.32506923</v>
      </c>
      <c r="B8220">
        <v>-142965.25587232099</v>
      </c>
      <c r="C8220">
        <v>4.9728043377399403E-2</v>
      </c>
    </row>
    <row r="8221" spans="1:3" x14ac:dyDescent="0.25">
      <c r="A8221">
        <v>-8112658.8461923003</v>
      </c>
      <c r="B8221">
        <v>-142965.25587232099</v>
      </c>
      <c r="C8221">
        <v>5.9469763189554201E-2</v>
      </c>
    </row>
    <row r="8222" spans="1:3" x14ac:dyDescent="0.25">
      <c r="A8222">
        <v>-8111724.3673153799</v>
      </c>
      <c r="B8222">
        <v>-142965.25587232099</v>
      </c>
      <c r="C8222">
        <v>7.1665965020656502E-2</v>
      </c>
    </row>
    <row r="8223" spans="1:3" x14ac:dyDescent="0.25">
      <c r="A8223">
        <v>-8110789.8884384604</v>
      </c>
      <c r="B8223">
        <v>-142965.25587232099</v>
      </c>
      <c r="C8223">
        <v>7.4493058025836903E-2</v>
      </c>
    </row>
    <row r="8224" spans="1:3" x14ac:dyDescent="0.25">
      <c r="A8224">
        <v>-8109855.4095615298</v>
      </c>
      <c r="B8224">
        <v>-142965.25587232099</v>
      </c>
      <c r="C8224">
        <v>8.8368192315101596E-2</v>
      </c>
    </row>
    <row r="8225" spans="1:3" x14ac:dyDescent="0.25">
      <c r="A8225">
        <v>-8108920.9306846103</v>
      </c>
      <c r="B8225">
        <v>-142965.25587232099</v>
      </c>
      <c r="C8225">
        <v>9.2333801090717302E-2</v>
      </c>
    </row>
    <row r="8226" spans="1:3" x14ac:dyDescent="0.25">
      <c r="A8226">
        <v>-8107986.4518076899</v>
      </c>
      <c r="B8226">
        <v>-142965.25587232099</v>
      </c>
      <c r="C8226">
        <v>9.96126309037208E-2</v>
      </c>
    </row>
    <row r="8227" spans="1:3" x14ac:dyDescent="0.25">
      <c r="A8227">
        <v>-8107051.9729307601</v>
      </c>
      <c r="B8227">
        <v>-142965.25587232099</v>
      </c>
      <c r="C8227">
        <v>0.113558448851108</v>
      </c>
    </row>
    <row r="8228" spans="1:3" x14ac:dyDescent="0.25">
      <c r="A8228">
        <v>-8106117.4940538397</v>
      </c>
      <c r="B8228">
        <v>-142965.25587232099</v>
      </c>
      <c r="C8228">
        <v>0.114438518881797</v>
      </c>
    </row>
    <row r="8229" spans="1:3" x14ac:dyDescent="0.25">
      <c r="A8229">
        <v>-8105183.0151769202</v>
      </c>
      <c r="B8229">
        <v>-142965.25587232099</v>
      </c>
      <c r="C8229">
        <v>0</v>
      </c>
    </row>
    <row r="8230" spans="1:3" x14ac:dyDescent="0.25">
      <c r="A8230">
        <v>-8104248.5362999896</v>
      </c>
      <c r="B8230">
        <v>-142965.25587232099</v>
      </c>
      <c r="C8230">
        <v>0</v>
      </c>
    </row>
    <row r="8231" spans="1:3" x14ac:dyDescent="0.25">
      <c r="A8231">
        <v>-8103314.0574230701</v>
      </c>
      <c r="B8231">
        <v>-142965.25587232099</v>
      </c>
      <c r="C8231">
        <v>0</v>
      </c>
    </row>
    <row r="8232" spans="1:3" x14ac:dyDescent="0.25">
      <c r="A8232">
        <v>-8102379.5785461497</v>
      </c>
      <c r="B8232">
        <v>-142965.25587232099</v>
      </c>
      <c r="C8232">
        <v>0</v>
      </c>
    </row>
    <row r="8233" spans="1:3" x14ac:dyDescent="0.25">
      <c r="A8233">
        <v>-8101445.0996692302</v>
      </c>
      <c r="B8233">
        <v>-142965.25587232099</v>
      </c>
      <c r="C8233">
        <v>0</v>
      </c>
    </row>
    <row r="8234" spans="1:3" x14ac:dyDescent="0.25">
      <c r="A8234">
        <v>-8100510.6207923004</v>
      </c>
      <c r="B8234">
        <v>-142965.25587232099</v>
      </c>
      <c r="C8234">
        <v>0</v>
      </c>
    </row>
    <row r="8235" spans="1:3" x14ac:dyDescent="0.25">
      <c r="A8235">
        <v>-8099576.14191538</v>
      </c>
      <c r="B8235">
        <v>-142965.25587232099</v>
      </c>
      <c r="C8235">
        <v>0</v>
      </c>
    </row>
    <row r="8236" spans="1:3" x14ac:dyDescent="0.25">
      <c r="A8236">
        <v>-8098641.6630384596</v>
      </c>
      <c r="B8236">
        <v>-142965.25587232099</v>
      </c>
      <c r="C8236">
        <v>0</v>
      </c>
    </row>
    <row r="8237" spans="1:3" x14ac:dyDescent="0.25">
      <c r="A8237">
        <v>-8123872.5927153798</v>
      </c>
      <c r="B8237">
        <v>-143899.73474910701</v>
      </c>
      <c r="C8237">
        <v>1.67565769515931E-3</v>
      </c>
    </row>
    <row r="8238" spans="1:3" x14ac:dyDescent="0.25">
      <c r="A8238">
        <v>-8122938.1138384603</v>
      </c>
      <c r="B8238">
        <v>-143899.73474910701</v>
      </c>
      <c r="C8238">
        <v>2.5688281748443799E-3</v>
      </c>
    </row>
    <row r="8239" spans="1:3" x14ac:dyDescent="0.25">
      <c r="A8239">
        <v>-8122003.6349615296</v>
      </c>
      <c r="B8239">
        <v>-143899.73474910701</v>
      </c>
      <c r="C8239">
        <v>3.7016489077359399E-3</v>
      </c>
    </row>
    <row r="8240" spans="1:3" x14ac:dyDescent="0.25">
      <c r="A8240">
        <v>-8121069.1560846101</v>
      </c>
      <c r="B8240">
        <v>-143899.73474910701</v>
      </c>
      <c r="C8240">
        <v>6.1284080147743199E-3</v>
      </c>
    </row>
    <row r="8241" spans="1:3" x14ac:dyDescent="0.25">
      <c r="A8241">
        <v>-8120134.6772076897</v>
      </c>
      <c r="B8241">
        <v>-143899.73474910701</v>
      </c>
      <c r="C8241">
        <v>8.92681535333395E-3</v>
      </c>
    </row>
    <row r="8242" spans="1:3" x14ac:dyDescent="0.25">
      <c r="A8242">
        <v>-8119200.19833076</v>
      </c>
      <c r="B8242">
        <v>-143899.73474910701</v>
      </c>
      <c r="C8242">
        <v>1.2498558498919E-2</v>
      </c>
    </row>
    <row r="8243" spans="1:3" x14ac:dyDescent="0.25">
      <c r="A8243">
        <v>-8118265.7194538396</v>
      </c>
      <c r="B8243">
        <v>-143899.73474910701</v>
      </c>
      <c r="C8243">
        <v>1.6545180231332699E-2</v>
      </c>
    </row>
    <row r="8244" spans="1:3" x14ac:dyDescent="0.25">
      <c r="A8244">
        <v>-8117331.2405769201</v>
      </c>
      <c r="B8244">
        <v>-143899.73474910701</v>
      </c>
      <c r="C8244">
        <v>2.1791547536849899E-2</v>
      </c>
    </row>
    <row r="8245" spans="1:3" x14ac:dyDescent="0.25">
      <c r="A8245">
        <v>-8116396.7616999904</v>
      </c>
      <c r="B8245">
        <v>-143899.73474910701</v>
      </c>
      <c r="C8245">
        <v>2.8046224266290599E-2</v>
      </c>
    </row>
    <row r="8246" spans="1:3" x14ac:dyDescent="0.25">
      <c r="A8246">
        <v>-8115462.28282307</v>
      </c>
      <c r="B8246">
        <v>-143899.73474910701</v>
      </c>
      <c r="C8246">
        <v>3.67688946425914E-2</v>
      </c>
    </row>
    <row r="8247" spans="1:3" x14ac:dyDescent="0.25">
      <c r="A8247">
        <v>-8114527.8039461495</v>
      </c>
      <c r="B8247">
        <v>-143899.73474910701</v>
      </c>
      <c r="C8247">
        <v>4.0015403181314399E-2</v>
      </c>
    </row>
    <row r="8248" spans="1:3" x14ac:dyDescent="0.25">
      <c r="A8248">
        <v>-8113593.32506923</v>
      </c>
      <c r="B8248">
        <v>-143899.73474910701</v>
      </c>
      <c r="C8248">
        <v>4.9982536584138801E-2</v>
      </c>
    </row>
    <row r="8249" spans="1:3" x14ac:dyDescent="0.25">
      <c r="A8249">
        <v>-8112658.8461923003</v>
      </c>
      <c r="B8249">
        <v>-143899.73474910701</v>
      </c>
      <c r="C8249">
        <v>6.1026930809020899E-2</v>
      </c>
    </row>
    <row r="8250" spans="1:3" x14ac:dyDescent="0.25">
      <c r="A8250">
        <v>-8111724.3673153799</v>
      </c>
      <c r="B8250">
        <v>-143899.73474910701</v>
      </c>
      <c r="C8250">
        <v>7.1979328989982605E-2</v>
      </c>
    </row>
    <row r="8251" spans="1:3" x14ac:dyDescent="0.25">
      <c r="A8251">
        <v>-8110789.8884384604</v>
      </c>
      <c r="B8251">
        <v>-143899.73474910701</v>
      </c>
      <c r="C8251">
        <v>8.5715837776660905E-2</v>
      </c>
    </row>
    <row r="8252" spans="1:3" x14ac:dyDescent="0.25">
      <c r="A8252">
        <v>-8109855.4095615298</v>
      </c>
      <c r="B8252">
        <v>-143899.73474910701</v>
      </c>
      <c r="C8252">
        <v>9.6001669764518696E-2</v>
      </c>
    </row>
    <row r="8253" spans="1:3" x14ac:dyDescent="0.25">
      <c r="A8253">
        <v>-8108920.9306846103</v>
      </c>
      <c r="B8253">
        <v>-143899.73474910701</v>
      </c>
      <c r="C8253">
        <v>0.10047829151153501</v>
      </c>
    </row>
    <row r="8254" spans="1:3" x14ac:dyDescent="0.25">
      <c r="A8254">
        <v>-8107986.4518076899</v>
      </c>
      <c r="B8254">
        <v>-143899.73474910701</v>
      </c>
      <c r="C8254">
        <v>0.11280782520771</v>
      </c>
    </row>
    <row r="8255" spans="1:3" x14ac:dyDescent="0.25">
      <c r="A8255">
        <v>-8107051.9729307601</v>
      </c>
      <c r="B8255">
        <v>-143899.73474910701</v>
      </c>
      <c r="C8255">
        <v>0.12768575549125599</v>
      </c>
    </row>
    <row r="8256" spans="1:3" x14ac:dyDescent="0.25">
      <c r="A8256">
        <v>-8106117.4940538397</v>
      </c>
      <c r="B8256">
        <v>-143899.73474910701</v>
      </c>
      <c r="C8256">
        <v>0.12768575549125599</v>
      </c>
    </row>
    <row r="8257" spans="1:3" x14ac:dyDescent="0.25">
      <c r="A8257">
        <v>-8105183.0151769202</v>
      </c>
      <c r="B8257">
        <v>-143899.73474910701</v>
      </c>
      <c r="C8257">
        <v>0</v>
      </c>
    </row>
    <row r="8258" spans="1:3" x14ac:dyDescent="0.25">
      <c r="A8258">
        <v>-8104248.5362999896</v>
      </c>
      <c r="B8258">
        <v>-143899.73474910701</v>
      </c>
      <c r="C8258">
        <v>0</v>
      </c>
    </row>
    <row r="8259" spans="1:3" x14ac:dyDescent="0.25">
      <c r="A8259">
        <v>-8103314.0574230701</v>
      </c>
      <c r="B8259">
        <v>-143899.73474910701</v>
      </c>
      <c r="C8259">
        <v>0</v>
      </c>
    </row>
    <row r="8260" spans="1:3" x14ac:dyDescent="0.25">
      <c r="A8260">
        <v>-8102379.5785461497</v>
      </c>
      <c r="B8260">
        <v>-143899.73474910701</v>
      </c>
      <c r="C8260">
        <v>0</v>
      </c>
    </row>
    <row r="8261" spans="1:3" x14ac:dyDescent="0.25">
      <c r="A8261">
        <v>-8101445.0996692302</v>
      </c>
      <c r="B8261">
        <v>-143899.73474910701</v>
      </c>
      <c r="C8261">
        <v>0</v>
      </c>
    </row>
    <row r="8262" spans="1:3" x14ac:dyDescent="0.25">
      <c r="A8262">
        <v>-8100510.6207923004</v>
      </c>
      <c r="B8262">
        <v>-143899.73474910701</v>
      </c>
      <c r="C8262">
        <v>0</v>
      </c>
    </row>
    <row r="8263" spans="1:3" x14ac:dyDescent="0.25">
      <c r="A8263">
        <v>-8099576.14191538</v>
      </c>
      <c r="B8263">
        <v>-143899.73474910701</v>
      </c>
      <c r="C8263">
        <v>0</v>
      </c>
    </row>
    <row r="8264" spans="1:3" x14ac:dyDescent="0.25">
      <c r="A8264">
        <v>-8098641.6630384596</v>
      </c>
      <c r="B8264">
        <v>-143899.73474910701</v>
      </c>
      <c r="C8264">
        <v>0</v>
      </c>
    </row>
    <row r="8265" spans="1:3" x14ac:dyDescent="0.25">
      <c r="A8265">
        <v>-8097707.1841615299</v>
      </c>
      <c r="B8265">
        <v>-143899.73474910701</v>
      </c>
      <c r="C8265">
        <v>0</v>
      </c>
    </row>
    <row r="8266" spans="1:3" x14ac:dyDescent="0.25">
      <c r="A8266">
        <v>-8123872.5927153798</v>
      </c>
      <c r="B8266">
        <v>-144834.21362589201</v>
      </c>
      <c r="C8266">
        <v>1.9752131775021501E-3</v>
      </c>
    </row>
    <row r="8267" spans="1:3" x14ac:dyDescent="0.25">
      <c r="A8267">
        <v>-8122938.1138384603</v>
      </c>
      <c r="B8267">
        <v>-144834.21362589201</v>
      </c>
      <c r="C8267">
        <v>3.0047988984733798E-3</v>
      </c>
    </row>
    <row r="8268" spans="1:3" x14ac:dyDescent="0.25">
      <c r="A8268">
        <v>-8122003.6349615296</v>
      </c>
      <c r="B8268">
        <v>-144834.21362589201</v>
      </c>
      <c r="C8268">
        <v>4.29163267835974E-3</v>
      </c>
    </row>
    <row r="8269" spans="1:3" x14ac:dyDescent="0.25">
      <c r="A8269">
        <v>-8121069.1560846101</v>
      </c>
      <c r="B8269">
        <v>-144834.21362589201</v>
      </c>
      <c r="C8269">
        <v>5.9236367233097501E-3</v>
      </c>
    </row>
    <row r="8270" spans="1:3" x14ac:dyDescent="0.25">
      <c r="A8270">
        <v>-8120134.6772076897</v>
      </c>
      <c r="B8270">
        <v>-144834.21362589201</v>
      </c>
      <c r="C8270">
        <v>9.1086300089955295E-3</v>
      </c>
    </row>
    <row r="8271" spans="1:3" x14ac:dyDescent="0.25">
      <c r="A8271">
        <v>-8119200.19833076</v>
      </c>
      <c r="B8271">
        <v>-144834.21362589201</v>
      </c>
      <c r="C8271">
        <v>1.27033591270446E-2</v>
      </c>
    </row>
    <row r="8272" spans="1:3" x14ac:dyDescent="0.25">
      <c r="A8272">
        <v>-8118265.7194538396</v>
      </c>
      <c r="B8272">
        <v>-144834.21362589201</v>
      </c>
      <c r="C8272">
        <v>1.68686155229806E-2</v>
      </c>
    </row>
    <row r="8273" spans="1:3" x14ac:dyDescent="0.25">
      <c r="A8273">
        <v>-8117331.2405769201</v>
      </c>
      <c r="B8273">
        <v>-144834.21362589201</v>
      </c>
      <c r="C8273">
        <v>2.2262012585997502E-2</v>
      </c>
    </row>
    <row r="8274" spans="1:3" x14ac:dyDescent="0.25">
      <c r="A8274">
        <v>-8116396.7616999904</v>
      </c>
      <c r="B8274">
        <v>-144834.21362589201</v>
      </c>
      <c r="C8274">
        <v>2.8958380222320501E-2</v>
      </c>
    </row>
    <row r="8275" spans="1:3" x14ac:dyDescent="0.25">
      <c r="A8275">
        <v>-8115462.28282307</v>
      </c>
      <c r="B8275">
        <v>-144834.21362589201</v>
      </c>
      <c r="C8275">
        <v>3.5538010299205697E-2</v>
      </c>
    </row>
    <row r="8276" spans="1:3" x14ac:dyDescent="0.25">
      <c r="A8276">
        <v>-8114527.8039461495</v>
      </c>
      <c r="B8276">
        <v>-144834.21362589201</v>
      </c>
      <c r="C8276">
        <v>4.5227386057376799E-2</v>
      </c>
    </row>
    <row r="8277" spans="1:3" x14ac:dyDescent="0.25">
      <c r="A8277">
        <v>-8113593.32506923</v>
      </c>
      <c r="B8277">
        <v>-144834.21362589201</v>
      </c>
      <c r="C8277">
        <v>5.5738583207130397E-2</v>
      </c>
    </row>
    <row r="8278" spans="1:3" x14ac:dyDescent="0.25">
      <c r="A8278">
        <v>-8112658.8461923003</v>
      </c>
      <c r="B8278">
        <v>-144834.21362589201</v>
      </c>
      <c r="C8278">
        <v>6.8818464875221197E-2</v>
      </c>
    </row>
    <row r="8279" spans="1:3" x14ac:dyDescent="0.25">
      <c r="A8279">
        <v>-8111724.3673153799</v>
      </c>
      <c r="B8279">
        <v>-144834.21362589201</v>
      </c>
      <c r="C8279">
        <v>8.3176784217357594E-2</v>
      </c>
    </row>
    <row r="8280" spans="1:3" x14ac:dyDescent="0.25">
      <c r="A8280">
        <v>-8110789.8884384604</v>
      </c>
      <c r="B8280">
        <v>-144834.21362589201</v>
      </c>
      <c r="C8280">
        <v>9.3399688601493794E-2</v>
      </c>
    </row>
    <row r="8281" spans="1:3" x14ac:dyDescent="0.25">
      <c r="A8281">
        <v>-8109855.4095615298</v>
      </c>
      <c r="B8281">
        <v>-144834.21362589201</v>
      </c>
      <c r="C8281">
        <v>0.10948304086923499</v>
      </c>
    </row>
    <row r="8282" spans="1:3" x14ac:dyDescent="0.25">
      <c r="A8282">
        <v>-8108920.9306846103</v>
      </c>
      <c r="B8282">
        <v>-144834.21362589201</v>
      </c>
      <c r="C8282">
        <v>0.114038176834583</v>
      </c>
    </row>
    <row r="8283" spans="1:3" x14ac:dyDescent="0.25">
      <c r="A8283">
        <v>-8107986.4518076899</v>
      </c>
      <c r="B8283">
        <v>-144834.21362589201</v>
      </c>
      <c r="C8283">
        <v>0.12617334723472501</v>
      </c>
    </row>
    <row r="8284" spans="1:3" x14ac:dyDescent="0.25">
      <c r="A8284">
        <v>-8107051.9729307601</v>
      </c>
      <c r="B8284">
        <v>-144834.21362589201</v>
      </c>
      <c r="C8284">
        <v>0.14280642569065</v>
      </c>
    </row>
    <row r="8285" spans="1:3" x14ac:dyDescent="0.25">
      <c r="A8285">
        <v>-8106117.4940538397</v>
      </c>
      <c r="B8285">
        <v>-144834.21362589201</v>
      </c>
      <c r="C8285">
        <v>0.14285154640674499</v>
      </c>
    </row>
    <row r="8286" spans="1:3" x14ac:dyDescent="0.25">
      <c r="A8286">
        <v>-8105183.0151769202</v>
      </c>
      <c r="B8286">
        <v>-144834.21362589201</v>
      </c>
      <c r="C8286">
        <v>0.14679074287414501</v>
      </c>
    </row>
    <row r="8287" spans="1:3" x14ac:dyDescent="0.25">
      <c r="A8287">
        <v>-8104248.5362999896</v>
      </c>
      <c r="B8287">
        <v>-144834.21362589201</v>
      </c>
      <c r="C8287">
        <v>0</v>
      </c>
    </row>
    <row r="8288" spans="1:3" x14ac:dyDescent="0.25">
      <c r="A8288">
        <v>-8103314.0574230701</v>
      </c>
      <c r="B8288">
        <v>-144834.21362589201</v>
      </c>
      <c r="C8288">
        <v>0</v>
      </c>
    </row>
    <row r="8289" spans="1:3" x14ac:dyDescent="0.25">
      <c r="A8289">
        <v>-8102379.5785461497</v>
      </c>
      <c r="B8289">
        <v>-144834.21362589201</v>
      </c>
      <c r="C8289">
        <v>0</v>
      </c>
    </row>
    <row r="8290" spans="1:3" x14ac:dyDescent="0.25">
      <c r="A8290">
        <v>-8101445.0996692302</v>
      </c>
      <c r="B8290">
        <v>-144834.21362589201</v>
      </c>
      <c r="C8290">
        <v>0</v>
      </c>
    </row>
    <row r="8291" spans="1:3" x14ac:dyDescent="0.25">
      <c r="A8291">
        <v>-8100510.6207923004</v>
      </c>
      <c r="B8291">
        <v>-144834.21362589201</v>
      </c>
      <c r="C8291">
        <v>0</v>
      </c>
    </row>
    <row r="8292" spans="1:3" x14ac:dyDescent="0.25">
      <c r="A8292">
        <v>-8099576.14191538</v>
      </c>
      <c r="B8292">
        <v>-144834.21362589201</v>
      </c>
      <c r="C8292">
        <v>0</v>
      </c>
    </row>
    <row r="8293" spans="1:3" x14ac:dyDescent="0.25">
      <c r="A8293">
        <v>-8098641.6630384596</v>
      </c>
      <c r="B8293">
        <v>-144834.21362589201</v>
      </c>
      <c r="C8293">
        <v>0</v>
      </c>
    </row>
    <row r="8294" spans="1:3" x14ac:dyDescent="0.25">
      <c r="A8294">
        <v>-8097707.1841615299</v>
      </c>
      <c r="B8294">
        <v>-144834.21362589201</v>
      </c>
      <c r="C8294">
        <v>0</v>
      </c>
    </row>
    <row r="8295" spans="1:3" x14ac:dyDescent="0.25">
      <c r="A8295">
        <v>-8123872.5927153798</v>
      </c>
      <c r="B8295">
        <v>-145768.69250267799</v>
      </c>
      <c r="C8295">
        <v>1.9752131775021501E-3</v>
      </c>
    </row>
    <row r="8296" spans="1:3" x14ac:dyDescent="0.25">
      <c r="A8296">
        <v>-8122938.1138384603</v>
      </c>
      <c r="B8296">
        <v>-145768.69250267799</v>
      </c>
      <c r="C8296">
        <v>2.9885615222156E-3</v>
      </c>
    </row>
    <row r="8297" spans="1:3" x14ac:dyDescent="0.25">
      <c r="A8297">
        <v>-8122003.6349615296</v>
      </c>
      <c r="B8297">
        <v>-145768.69250267799</v>
      </c>
      <c r="C8297">
        <v>4.2689540423452802E-3</v>
      </c>
    </row>
    <row r="8298" spans="1:3" x14ac:dyDescent="0.25">
      <c r="A8298">
        <v>-8121069.1560846101</v>
      </c>
      <c r="B8298">
        <v>-145768.69250267799</v>
      </c>
      <c r="C8298">
        <v>5.9484303928911599E-3</v>
      </c>
    </row>
    <row r="8299" spans="1:3" x14ac:dyDescent="0.25">
      <c r="A8299">
        <v>-8120134.6772076897</v>
      </c>
      <c r="B8299">
        <v>-145768.69250267799</v>
      </c>
      <c r="C8299">
        <v>8.6495177820324794E-3</v>
      </c>
    </row>
    <row r="8300" spans="1:3" x14ac:dyDescent="0.25">
      <c r="A8300">
        <v>-8119200.19833076</v>
      </c>
      <c r="B8300">
        <v>-145768.69250267799</v>
      </c>
      <c r="C8300">
        <v>1.2086321599781499E-2</v>
      </c>
    </row>
    <row r="8301" spans="1:3" x14ac:dyDescent="0.25">
      <c r="A8301">
        <v>-8118265.7194538396</v>
      </c>
      <c r="B8301">
        <v>-145768.69250267799</v>
      </c>
      <c r="C8301">
        <v>1.6352105885744001E-2</v>
      </c>
    </row>
    <row r="8302" spans="1:3" x14ac:dyDescent="0.25">
      <c r="A8302">
        <v>-8117331.2405769201</v>
      </c>
      <c r="B8302">
        <v>-145768.69250267799</v>
      </c>
      <c r="C8302">
        <v>2.17178780585527E-2</v>
      </c>
    </row>
    <row r="8303" spans="1:3" x14ac:dyDescent="0.25">
      <c r="A8303">
        <v>-8116396.7616999904</v>
      </c>
      <c r="B8303">
        <v>-145768.69250267799</v>
      </c>
      <c r="C8303">
        <v>3.3079840242862701E-2</v>
      </c>
    </row>
    <row r="8304" spans="1:3" x14ac:dyDescent="0.25">
      <c r="A8304">
        <v>-8115462.28282307</v>
      </c>
      <c r="B8304">
        <v>-145768.69250267799</v>
      </c>
      <c r="C8304">
        <v>4.25423048436641E-2</v>
      </c>
    </row>
    <row r="8305" spans="1:3" x14ac:dyDescent="0.25">
      <c r="A8305">
        <v>-8114527.8039461495</v>
      </c>
      <c r="B8305">
        <v>-145768.69250267799</v>
      </c>
      <c r="C8305">
        <v>5.2409935742616598E-2</v>
      </c>
    </row>
    <row r="8306" spans="1:3" x14ac:dyDescent="0.25">
      <c r="A8306">
        <v>-8113593.32506923</v>
      </c>
      <c r="B8306">
        <v>-145768.69250267799</v>
      </c>
      <c r="C8306">
        <v>6.5714493393897996E-2</v>
      </c>
    </row>
    <row r="8307" spans="1:3" x14ac:dyDescent="0.25">
      <c r="A8307">
        <v>-8112658.8461923003</v>
      </c>
      <c r="B8307">
        <v>-145768.69250267799</v>
      </c>
      <c r="C8307">
        <v>8.0546885728836004E-2</v>
      </c>
    </row>
    <row r="8308" spans="1:3" x14ac:dyDescent="0.25">
      <c r="A8308">
        <v>-8111724.3673153799</v>
      </c>
      <c r="B8308">
        <v>-145768.69250267799</v>
      </c>
      <c r="C8308">
        <v>8.4950633347034399E-2</v>
      </c>
    </row>
    <row r="8309" spans="1:3" x14ac:dyDescent="0.25">
      <c r="A8309">
        <v>-8110789.8884384604</v>
      </c>
      <c r="B8309">
        <v>-145768.69250267799</v>
      </c>
      <c r="C8309">
        <v>9.61815491318702E-2</v>
      </c>
    </row>
    <row r="8310" spans="1:3" x14ac:dyDescent="0.25">
      <c r="A8310">
        <v>-8109855.4095615298</v>
      </c>
      <c r="B8310">
        <v>-145768.69250267799</v>
      </c>
      <c r="C8310">
        <v>0.111825831234455</v>
      </c>
    </row>
    <row r="8311" spans="1:3" x14ac:dyDescent="0.25">
      <c r="A8311">
        <v>-8108920.9306846103</v>
      </c>
      <c r="B8311">
        <v>-145768.69250267799</v>
      </c>
      <c r="C8311">
        <v>0.12420845031738199</v>
      </c>
    </row>
    <row r="8312" spans="1:3" x14ac:dyDescent="0.25">
      <c r="A8312">
        <v>-8107986.4518076899</v>
      </c>
      <c r="B8312">
        <v>-145768.69250267799</v>
      </c>
      <c r="C8312">
        <v>0.14148555696010501</v>
      </c>
    </row>
    <row r="8313" spans="1:3" x14ac:dyDescent="0.25">
      <c r="A8313">
        <v>-8107051.9729307601</v>
      </c>
      <c r="B8313">
        <v>-145768.69250267799</v>
      </c>
      <c r="C8313">
        <v>0.14679074287414501</v>
      </c>
    </row>
    <row r="8314" spans="1:3" x14ac:dyDescent="0.25">
      <c r="A8314">
        <v>-8106117.4940538397</v>
      </c>
      <c r="B8314">
        <v>-145768.69250267799</v>
      </c>
      <c r="C8314">
        <v>0.15807652473449699</v>
      </c>
    </row>
    <row r="8315" spans="1:3" x14ac:dyDescent="0.25">
      <c r="A8315">
        <v>-8105183.0151769202</v>
      </c>
      <c r="B8315">
        <v>-145768.69250267799</v>
      </c>
      <c r="C8315">
        <v>0.16279719769954601</v>
      </c>
    </row>
    <row r="8316" spans="1:3" x14ac:dyDescent="0.25">
      <c r="A8316">
        <v>-8104248.5362999896</v>
      </c>
      <c r="B8316">
        <v>-145768.69250267799</v>
      </c>
      <c r="C8316">
        <v>0</v>
      </c>
    </row>
    <row r="8317" spans="1:3" x14ac:dyDescent="0.25">
      <c r="A8317">
        <v>-8103314.0574230701</v>
      </c>
      <c r="B8317">
        <v>-145768.69250267799</v>
      </c>
      <c r="C8317">
        <v>0</v>
      </c>
    </row>
    <row r="8318" spans="1:3" x14ac:dyDescent="0.25">
      <c r="A8318">
        <v>-8102379.5785461497</v>
      </c>
      <c r="B8318">
        <v>-145768.69250267799</v>
      </c>
      <c r="C8318">
        <v>0</v>
      </c>
    </row>
    <row r="8319" spans="1:3" x14ac:dyDescent="0.25">
      <c r="A8319">
        <v>-8101445.0996692302</v>
      </c>
      <c r="B8319">
        <v>-145768.69250267799</v>
      </c>
      <c r="C8319">
        <v>0</v>
      </c>
    </row>
    <row r="8320" spans="1:3" x14ac:dyDescent="0.25">
      <c r="A8320">
        <v>-8100510.6207923004</v>
      </c>
      <c r="B8320">
        <v>-145768.69250267799</v>
      </c>
      <c r="C8320">
        <v>0</v>
      </c>
    </row>
    <row r="8321" spans="1:3" x14ac:dyDescent="0.25">
      <c r="A8321">
        <v>-8099576.14191538</v>
      </c>
      <c r="B8321">
        <v>-145768.69250267799</v>
      </c>
      <c r="C8321">
        <v>0</v>
      </c>
    </row>
    <row r="8322" spans="1:3" x14ac:dyDescent="0.25">
      <c r="A8322">
        <v>-8098641.6630384596</v>
      </c>
      <c r="B8322">
        <v>-145768.69250267799</v>
      </c>
      <c r="C8322">
        <v>0</v>
      </c>
    </row>
    <row r="8323" spans="1:3" x14ac:dyDescent="0.25">
      <c r="A8323">
        <v>-8097707.1841615299</v>
      </c>
      <c r="B8323">
        <v>-145768.69250267799</v>
      </c>
      <c r="C8323">
        <v>0</v>
      </c>
    </row>
    <row r="8324" spans="1:3" x14ac:dyDescent="0.25">
      <c r="A8324">
        <v>-8123872.5927153798</v>
      </c>
      <c r="B8324">
        <v>-146703.17137946401</v>
      </c>
      <c r="C8324">
        <v>1.84625899419188E-3</v>
      </c>
    </row>
    <row r="8325" spans="1:3" x14ac:dyDescent="0.25">
      <c r="A8325">
        <v>-8122938.1138384603</v>
      </c>
      <c r="B8325">
        <v>-146703.17137946401</v>
      </c>
      <c r="C8325">
        <v>3.0069209169596399E-3</v>
      </c>
    </row>
    <row r="8326" spans="1:3" x14ac:dyDescent="0.25">
      <c r="A8326">
        <v>-8122003.6349615296</v>
      </c>
      <c r="B8326">
        <v>-146703.17137946401</v>
      </c>
      <c r="C8326">
        <v>4.0718223899602803E-3</v>
      </c>
    </row>
    <row r="8327" spans="1:3" x14ac:dyDescent="0.25">
      <c r="A8327">
        <v>-8121069.1560846101</v>
      </c>
      <c r="B8327">
        <v>-146703.17137946401</v>
      </c>
      <c r="C8327">
        <v>5.8896895498037304E-3</v>
      </c>
    </row>
    <row r="8328" spans="1:3" x14ac:dyDescent="0.25">
      <c r="A8328">
        <v>-8120134.6772076897</v>
      </c>
      <c r="B8328">
        <v>-146703.17137946401</v>
      </c>
      <c r="C8328">
        <v>8.3017926663160307E-3</v>
      </c>
    </row>
    <row r="8329" spans="1:3" x14ac:dyDescent="0.25">
      <c r="A8329">
        <v>-8119200.19833076</v>
      </c>
      <c r="B8329">
        <v>-146703.17137946401</v>
      </c>
      <c r="C8329">
        <v>1.38726262375712E-2</v>
      </c>
    </row>
    <row r="8330" spans="1:3" x14ac:dyDescent="0.25">
      <c r="A8330">
        <v>-8118265.7194538396</v>
      </c>
      <c r="B8330">
        <v>-146703.17137946401</v>
      </c>
      <c r="C8330">
        <v>1.9384000450372599E-2</v>
      </c>
    </row>
    <row r="8331" spans="1:3" x14ac:dyDescent="0.25">
      <c r="A8331">
        <v>-8117331.2405769201</v>
      </c>
      <c r="B8331">
        <v>-146703.17137946401</v>
      </c>
      <c r="C8331">
        <v>2.5603795424103699E-2</v>
      </c>
    </row>
    <row r="8332" spans="1:3" x14ac:dyDescent="0.25">
      <c r="A8332">
        <v>-8116396.7616999904</v>
      </c>
      <c r="B8332">
        <v>-146703.17137946401</v>
      </c>
      <c r="C8332">
        <v>3.3497463911771698E-2</v>
      </c>
    </row>
    <row r="8333" spans="1:3" x14ac:dyDescent="0.25">
      <c r="A8333">
        <v>-8115462.28282307</v>
      </c>
      <c r="B8333">
        <v>-146703.17137946401</v>
      </c>
      <c r="C8333">
        <v>4.3004803359508501E-2</v>
      </c>
    </row>
    <row r="8334" spans="1:3" x14ac:dyDescent="0.25">
      <c r="A8334">
        <v>-8114527.8039461495</v>
      </c>
      <c r="B8334">
        <v>-146703.17137946401</v>
      </c>
      <c r="C8334">
        <v>5.4200302809476797E-2</v>
      </c>
    </row>
    <row r="8335" spans="1:3" x14ac:dyDescent="0.25">
      <c r="A8335">
        <v>-8113593.32506923</v>
      </c>
      <c r="B8335">
        <v>-146703.17137946401</v>
      </c>
      <c r="C8335">
        <v>6.6582232713699299E-2</v>
      </c>
    </row>
    <row r="8336" spans="1:3" x14ac:dyDescent="0.25">
      <c r="A8336">
        <v>-8112658.8461923003</v>
      </c>
      <c r="B8336">
        <v>-146703.17137946401</v>
      </c>
      <c r="C8336">
        <v>7.9558551311492906E-2</v>
      </c>
    </row>
    <row r="8337" spans="1:3" x14ac:dyDescent="0.25">
      <c r="A8337">
        <v>-8111724.3673153799</v>
      </c>
      <c r="B8337">
        <v>-146703.17137946401</v>
      </c>
      <c r="C8337">
        <v>9.0726651251316001E-2</v>
      </c>
    </row>
    <row r="8338" spans="1:3" x14ac:dyDescent="0.25">
      <c r="A8338">
        <v>-8110789.8884384604</v>
      </c>
      <c r="B8338">
        <v>-146703.17137946401</v>
      </c>
      <c r="C8338">
        <v>0.10659913718700401</v>
      </c>
    </row>
    <row r="8339" spans="1:3" x14ac:dyDescent="0.25">
      <c r="A8339">
        <v>-8109855.4095615298</v>
      </c>
      <c r="B8339">
        <v>-146703.17137946401</v>
      </c>
      <c r="C8339">
        <v>0.122211426496505</v>
      </c>
    </row>
    <row r="8340" spans="1:3" x14ac:dyDescent="0.25">
      <c r="A8340">
        <v>-8108920.9306846103</v>
      </c>
      <c r="B8340">
        <v>-146703.17137946401</v>
      </c>
      <c r="C8340">
        <v>0.139798358082771</v>
      </c>
    </row>
    <row r="8341" spans="1:3" x14ac:dyDescent="0.25">
      <c r="A8341">
        <v>-8107986.4518076899</v>
      </c>
      <c r="B8341">
        <v>-146703.17137946401</v>
      </c>
      <c r="C8341">
        <v>0.156695857644081</v>
      </c>
    </row>
    <row r="8342" spans="1:3" x14ac:dyDescent="0.25">
      <c r="A8342">
        <v>-8107051.9729307601</v>
      </c>
      <c r="B8342">
        <v>-146703.17137946401</v>
      </c>
      <c r="C8342">
        <v>0.162467181682586</v>
      </c>
    </row>
    <row r="8343" spans="1:3" x14ac:dyDescent="0.25">
      <c r="A8343">
        <v>-8106117.4940538397</v>
      </c>
      <c r="B8343">
        <v>-146703.17137946401</v>
      </c>
      <c r="C8343">
        <v>0.17252990603446899</v>
      </c>
    </row>
    <row r="8344" spans="1:3" x14ac:dyDescent="0.25">
      <c r="A8344">
        <v>-8105183.0151769202</v>
      </c>
      <c r="B8344">
        <v>-146703.17137946401</v>
      </c>
      <c r="C8344">
        <v>0.17851349711418099</v>
      </c>
    </row>
    <row r="8345" spans="1:3" x14ac:dyDescent="0.25">
      <c r="A8345">
        <v>-8104248.5362999896</v>
      </c>
      <c r="B8345">
        <v>-146703.17137946401</v>
      </c>
      <c r="C8345">
        <v>0.18622544407844499</v>
      </c>
    </row>
    <row r="8346" spans="1:3" x14ac:dyDescent="0.25">
      <c r="A8346">
        <v>-8103314.0574230701</v>
      </c>
      <c r="B8346">
        <v>-146703.17137946401</v>
      </c>
      <c r="C8346">
        <v>0</v>
      </c>
    </row>
    <row r="8347" spans="1:3" x14ac:dyDescent="0.25">
      <c r="A8347">
        <v>-8102379.5785461497</v>
      </c>
      <c r="B8347">
        <v>-146703.17137946401</v>
      </c>
      <c r="C8347">
        <v>0</v>
      </c>
    </row>
    <row r="8348" spans="1:3" x14ac:dyDescent="0.25">
      <c r="A8348">
        <v>-8101445.0996692302</v>
      </c>
      <c r="B8348">
        <v>-146703.17137946401</v>
      </c>
      <c r="C8348">
        <v>0</v>
      </c>
    </row>
    <row r="8349" spans="1:3" x14ac:dyDescent="0.25">
      <c r="A8349">
        <v>-8100510.6207923004</v>
      </c>
      <c r="B8349">
        <v>-146703.17137946401</v>
      </c>
      <c r="C8349">
        <v>0</v>
      </c>
    </row>
    <row r="8350" spans="1:3" x14ac:dyDescent="0.25">
      <c r="A8350">
        <v>-8099576.14191538</v>
      </c>
      <c r="B8350">
        <v>-146703.17137946401</v>
      </c>
      <c r="C8350">
        <v>0</v>
      </c>
    </row>
    <row r="8351" spans="1:3" x14ac:dyDescent="0.25">
      <c r="A8351">
        <v>-8098641.6630384596</v>
      </c>
      <c r="B8351">
        <v>-146703.17137946401</v>
      </c>
      <c r="C8351">
        <v>0</v>
      </c>
    </row>
    <row r="8352" spans="1:3" x14ac:dyDescent="0.25">
      <c r="A8352">
        <v>-8097707.1841615299</v>
      </c>
      <c r="B8352">
        <v>-146703.17137946401</v>
      </c>
      <c r="C8352">
        <v>0</v>
      </c>
    </row>
    <row r="8353" spans="1:3" x14ac:dyDescent="0.25">
      <c r="A8353">
        <v>-8096772.7052846104</v>
      </c>
      <c r="B8353">
        <v>-146703.17137946401</v>
      </c>
      <c r="C8353">
        <v>0</v>
      </c>
    </row>
    <row r="8354" spans="1:3" x14ac:dyDescent="0.25">
      <c r="A8354">
        <v>-8123872.5927153798</v>
      </c>
      <c r="B8354">
        <v>-147637.65025624901</v>
      </c>
      <c r="C8354">
        <v>1.8118309089913899E-3</v>
      </c>
    </row>
    <row r="8355" spans="1:3" x14ac:dyDescent="0.25">
      <c r="A8355">
        <v>-8122938.1138384603</v>
      </c>
      <c r="B8355">
        <v>-147637.65025624901</v>
      </c>
      <c r="C8355">
        <v>2.9014199972152701E-3</v>
      </c>
    </row>
    <row r="8356" spans="1:3" x14ac:dyDescent="0.25">
      <c r="A8356">
        <v>-8122003.6349615296</v>
      </c>
      <c r="B8356">
        <v>-147637.65025624901</v>
      </c>
      <c r="C8356">
        <v>4.9307406879961404E-3</v>
      </c>
    </row>
    <row r="8357" spans="1:3" x14ac:dyDescent="0.25">
      <c r="A8357">
        <v>-8121069.1560846101</v>
      </c>
      <c r="B8357">
        <v>-147637.65025624901</v>
      </c>
      <c r="C8357">
        <v>7.1812435053288902E-3</v>
      </c>
    </row>
    <row r="8358" spans="1:3" x14ac:dyDescent="0.25">
      <c r="A8358">
        <v>-8120134.6772076897</v>
      </c>
      <c r="B8358">
        <v>-147637.65025624901</v>
      </c>
      <c r="C8358">
        <v>9.9800061434507301E-3</v>
      </c>
    </row>
    <row r="8359" spans="1:3" x14ac:dyDescent="0.25">
      <c r="A8359">
        <v>-8119200.19833076</v>
      </c>
      <c r="B8359">
        <v>-147637.65025624901</v>
      </c>
      <c r="C8359">
        <v>1.3837222009897201E-2</v>
      </c>
    </row>
    <row r="8360" spans="1:3" x14ac:dyDescent="0.25">
      <c r="A8360">
        <v>-8118265.7194538396</v>
      </c>
      <c r="B8360">
        <v>-147637.65025624901</v>
      </c>
      <c r="C8360">
        <v>1.8866891041398E-2</v>
      </c>
    </row>
    <row r="8361" spans="1:3" x14ac:dyDescent="0.25">
      <c r="A8361">
        <v>-8117331.2405769201</v>
      </c>
      <c r="B8361">
        <v>-147637.65025624901</v>
      </c>
      <c r="C8361">
        <v>2.5119904428720401E-2</v>
      </c>
    </row>
    <row r="8362" spans="1:3" x14ac:dyDescent="0.25">
      <c r="A8362">
        <v>-8116396.7616999904</v>
      </c>
      <c r="B8362">
        <v>-147637.65025624901</v>
      </c>
      <c r="C8362">
        <v>3.3120505511760698E-2</v>
      </c>
    </row>
    <row r="8363" spans="1:3" x14ac:dyDescent="0.25">
      <c r="A8363">
        <v>-8115462.28282307</v>
      </c>
      <c r="B8363">
        <v>-147637.65025624901</v>
      </c>
      <c r="C8363">
        <v>4.2498111724853502E-2</v>
      </c>
    </row>
    <row r="8364" spans="1:3" x14ac:dyDescent="0.25">
      <c r="A8364">
        <v>-8114527.8039461495</v>
      </c>
      <c r="B8364">
        <v>-147637.65025624901</v>
      </c>
      <c r="C8364">
        <v>5.3459707647561999E-2</v>
      </c>
    </row>
    <row r="8365" spans="1:3" x14ac:dyDescent="0.25">
      <c r="A8365">
        <v>-8113593.32506923</v>
      </c>
      <c r="B8365">
        <v>-147637.65025624901</v>
      </c>
      <c r="C8365">
        <v>6.6558308899402605E-2</v>
      </c>
    </row>
    <row r="8366" spans="1:3" x14ac:dyDescent="0.25">
      <c r="A8366">
        <v>-8112658.8461923003</v>
      </c>
      <c r="B8366">
        <v>-147637.65025624901</v>
      </c>
      <c r="C8366">
        <v>8.1637211143970406E-2</v>
      </c>
    </row>
    <row r="8367" spans="1:3" x14ac:dyDescent="0.25">
      <c r="A8367">
        <v>-8111724.3673153799</v>
      </c>
      <c r="B8367">
        <v>-147637.65025624901</v>
      </c>
      <c r="C8367">
        <v>0.10427150875329901</v>
      </c>
    </row>
    <row r="8368" spans="1:3" x14ac:dyDescent="0.25">
      <c r="A8368">
        <v>-8110789.8884384604</v>
      </c>
      <c r="B8368">
        <v>-147637.65025624901</v>
      </c>
      <c r="C8368">
        <v>0.120266437530517</v>
      </c>
    </row>
    <row r="8369" spans="1:3" x14ac:dyDescent="0.25">
      <c r="A8369">
        <v>-8109855.4095615298</v>
      </c>
      <c r="B8369">
        <v>-147637.65025624901</v>
      </c>
      <c r="C8369">
        <v>0.13761363923549599</v>
      </c>
    </row>
    <row r="8370" spans="1:3" x14ac:dyDescent="0.25">
      <c r="A8370">
        <v>-8108920.9306846103</v>
      </c>
      <c r="B8370">
        <v>-147637.65025624901</v>
      </c>
      <c r="C8370">
        <v>0.14340123534202501</v>
      </c>
    </row>
    <row r="8371" spans="1:3" x14ac:dyDescent="0.25">
      <c r="A8371">
        <v>-8107986.4518076899</v>
      </c>
      <c r="B8371">
        <v>-147637.65025624901</v>
      </c>
      <c r="C8371">
        <v>0.16056238114833801</v>
      </c>
    </row>
    <row r="8372" spans="1:3" x14ac:dyDescent="0.25">
      <c r="A8372">
        <v>-8107051.9729307601</v>
      </c>
      <c r="B8372">
        <v>-147637.65025624901</v>
      </c>
      <c r="C8372">
        <v>0.17728516459464999</v>
      </c>
    </row>
    <row r="8373" spans="1:3" x14ac:dyDescent="0.25">
      <c r="A8373">
        <v>-8106117.4940538397</v>
      </c>
      <c r="B8373">
        <v>-147637.65025624901</v>
      </c>
      <c r="C8373">
        <v>0.18550197780132199</v>
      </c>
    </row>
    <row r="8374" spans="1:3" x14ac:dyDescent="0.25">
      <c r="A8374">
        <v>-8105183.0151769202</v>
      </c>
      <c r="B8374">
        <v>-147637.65025624901</v>
      </c>
      <c r="C8374">
        <v>0.20478355884551999</v>
      </c>
    </row>
    <row r="8375" spans="1:3" x14ac:dyDescent="0.25">
      <c r="A8375">
        <v>-8104248.5362999896</v>
      </c>
      <c r="B8375">
        <v>-147637.65025624901</v>
      </c>
      <c r="C8375">
        <v>0.20475675165653201</v>
      </c>
    </row>
    <row r="8376" spans="1:3" x14ac:dyDescent="0.25">
      <c r="A8376">
        <v>-8103314.0574230701</v>
      </c>
      <c r="B8376">
        <v>-147637.65025624901</v>
      </c>
      <c r="C8376">
        <v>0.20858037471771201</v>
      </c>
    </row>
    <row r="8377" spans="1:3" x14ac:dyDescent="0.25">
      <c r="A8377">
        <v>-8102379.5785461497</v>
      </c>
      <c r="B8377">
        <v>-147637.65025624901</v>
      </c>
      <c r="C8377">
        <v>0</v>
      </c>
    </row>
    <row r="8378" spans="1:3" x14ac:dyDescent="0.25">
      <c r="A8378">
        <v>-8101445.0996692302</v>
      </c>
      <c r="B8378">
        <v>-147637.65025624901</v>
      </c>
      <c r="C8378">
        <v>0</v>
      </c>
    </row>
    <row r="8379" spans="1:3" x14ac:dyDescent="0.25">
      <c r="A8379">
        <v>-8100510.6207923004</v>
      </c>
      <c r="B8379">
        <v>-147637.65025624901</v>
      </c>
      <c r="C8379">
        <v>0</v>
      </c>
    </row>
    <row r="8380" spans="1:3" x14ac:dyDescent="0.25">
      <c r="A8380">
        <v>-8099576.14191538</v>
      </c>
      <c r="B8380">
        <v>-147637.65025624901</v>
      </c>
      <c r="C8380">
        <v>0</v>
      </c>
    </row>
    <row r="8381" spans="1:3" x14ac:dyDescent="0.25">
      <c r="A8381">
        <v>-8098641.6630384596</v>
      </c>
      <c r="B8381">
        <v>-147637.65025624901</v>
      </c>
      <c r="C8381">
        <v>0</v>
      </c>
    </row>
    <row r="8382" spans="1:3" x14ac:dyDescent="0.25">
      <c r="A8382">
        <v>-8097707.1841615299</v>
      </c>
      <c r="B8382">
        <v>-147637.65025624901</v>
      </c>
      <c r="C8382">
        <v>0</v>
      </c>
    </row>
    <row r="8383" spans="1:3" x14ac:dyDescent="0.25">
      <c r="A8383">
        <v>-8096772.7052846104</v>
      </c>
      <c r="B8383">
        <v>-147637.65025624901</v>
      </c>
      <c r="C8383">
        <v>0</v>
      </c>
    </row>
    <row r="8384" spans="1:3" x14ac:dyDescent="0.25">
      <c r="A8384">
        <v>-8123872.5927153798</v>
      </c>
      <c r="B8384">
        <v>-148572.12913303499</v>
      </c>
      <c r="C8384">
        <v>2.1737387869507001E-3</v>
      </c>
    </row>
    <row r="8385" spans="1:3" x14ac:dyDescent="0.25">
      <c r="A8385">
        <v>-8122938.1138384603</v>
      </c>
      <c r="B8385">
        <v>-148572.12913303499</v>
      </c>
      <c r="C8385">
        <v>3.1737259123474299E-3</v>
      </c>
    </row>
    <row r="8386" spans="1:3" x14ac:dyDescent="0.25">
      <c r="A8386">
        <v>-8122003.6349615296</v>
      </c>
      <c r="B8386">
        <v>-148572.12913303499</v>
      </c>
      <c r="C8386">
        <v>4.5250924304127598E-3</v>
      </c>
    </row>
    <row r="8387" spans="1:3" x14ac:dyDescent="0.25">
      <c r="A8387">
        <v>-8121069.1560846101</v>
      </c>
      <c r="B8387">
        <v>-148572.12913303499</v>
      </c>
      <c r="C8387">
        <v>6.9735804572701402E-3</v>
      </c>
    </row>
    <row r="8388" spans="1:3" x14ac:dyDescent="0.25">
      <c r="A8388">
        <v>-8120134.6772076897</v>
      </c>
      <c r="B8388">
        <v>-148572.12913303499</v>
      </c>
      <c r="C8388">
        <v>9.7469324246048893E-3</v>
      </c>
    </row>
    <row r="8389" spans="1:3" x14ac:dyDescent="0.25">
      <c r="A8389">
        <v>-8119200.19833076</v>
      </c>
      <c r="B8389">
        <v>-148572.12913303499</v>
      </c>
      <c r="C8389">
        <v>1.3175442814826899E-2</v>
      </c>
    </row>
    <row r="8390" spans="1:3" x14ac:dyDescent="0.25">
      <c r="A8390">
        <v>-8118265.7194538396</v>
      </c>
      <c r="B8390">
        <v>-148572.12913303499</v>
      </c>
      <c r="C8390">
        <v>1.80439781397581E-2</v>
      </c>
    </row>
    <row r="8391" spans="1:3" x14ac:dyDescent="0.25">
      <c r="A8391">
        <v>-8117331.2405769201</v>
      </c>
      <c r="B8391">
        <v>-148572.12913303499</v>
      </c>
      <c r="C8391">
        <v>2.4612067267298601E-2</v>
      </c>
    </row>
    <row r="8392" spans="1:3" x14ac:dyDescent="0.25">
      <c r="A8392">
        <v>-8116396.7616999904</v>
      </c>
      <c r="B8392">
        <v>-148572.12913303499</v>
      </c>
      <c r="C8392">
        <v>3.3943567425012498E-2</v>
      </c>
    </row>
    <row r="8393" spans="1:3" x14ac:dyDescent="0.25">
      <c r="A8393">
        <v>-8115462.28282307</v>
      </c>
      <c r="B8393">
        <v>-148572.12913303499</v>
      </c>
      <c r="C8393">
        <v>4.4185139238834298E-2</v>
      </c>
    </row>
    <row r="8394" spans="1:3" x14ac:dyDescent="0.25">
      <c r="A8394">
        <v>-8114527.8039461495</v>
      </c>
      <c r="B8394">
        <v>-148572.12913303499</v>
      </c>
      <c r="C8394">
        <v>6.4116969704627894E-2</v>
      </c>
    </row>
    <row r="8395" spans="1:3" x14ac:dyDescent="0.25">
      <c r="A8395">
        <v>-8113593.32506923</v>
      </c>
      <c r="B8395">
        <v>-148572.12913303499</v>
      </c>
      <c r="C8395">
        <v>7.8927516937255804E-2</v>
      </c>
    </row>
    <row r="8396" spans="1:3" x14ac:dyDescent="0.25">
      <c r="A8396">
        <v>-8112658.8461923003</v>
      </c>
      <c r="B8396">
        <v>-148572.12913303499</v>
      </c>
      <c r="C8396">
        <v>9.0113960206508595E-2</v>
      </c>
    </row>
    <row r="8397" spans="1:3" x14ac:dyDescent="0.25">
      <c r="A8397">
        <v>-8111724.3673153799</v>
      </c>
      <c r="B8397">
        <v>-148572.12913303499</v>
      </c>
      <c r="C8397">
        <v>0.106848672032356</v>
      </c>
    </row>
    <row r="8398" spans="1:3" x14ac:dyDescent="0.25">
      <c r="A8398">
        <v>-8110789.8884384604</v>
      </c>
      <c r="B8398">
        <v>-148572.12913303499</v>
      </c>
      <c r="C8398">
        <v>0.12426948547363199</v>
      </c>
    </row>
    <row r="8399" spans="1:3" x14ac:dyDescent="0.25">
      <c r="A8399">
        <v>-8109855.4095615298</v>
      </c>
      <c r="B8399">
        <v>-148572.12913303499</v>
      </c>
      <c r="C8399">
        <v>0.13688628375530201</v>
      </c>
    </row>
    <row r="8400" spans="1:3" x14ac:dyDescent="0.25">
      <c r="A8400">
        <v>-8108920.9306846103</v>
      </c>
      <c r="B8400">
        <v>-148572.12913303499</v>
      </c>
      <c r="C8400">
        <v>0.15435323119163499</v>
      </c>
    </row>
    <row r="8401" spans="1:3" x14ac:dyDescent="0.25">
      <c r="A8401">
        <v>-8107986.4518076899</v>
      </c>
      <c r="B8401">
        <v>-148572.12913303499</v>
      </c>
      <c r="C8401">
        <v>0.17030295729637099</v>
      </c>
    </row>
    <row r="8402" spans="1:3" x14ac:dyDescent="0.25">
      <c r="A8402">
        <v>-8107051.9729307601</v>
      </c>
      <c r="B8402">
        <v>-148572.12913303499</v>
      </c>
      <c r="C8402">
        <v>0.18404507637023901</v>
      </c>
    </row>
    <row r="8403" spans="1:3" x14ac:dyDescent="0.25">
      <c r="A8403">
        <v>-8106117.4940538397</v>
      </c>
      <c r="B8403">
        <v>-148572.12913303499</v>
      </c>
      <c r="C8403">
        <v>0.20416921377182001</v>
      </c>
    </row>
    <row r="8404" spans="1:3" x14ac:dyDescent="0.25">
      <c r="A8404">
        <v>-8105183.0151769202</v>
      </c>
      <c r="B8404">
        <v>-148572.12913303499</v>
      </c>
      <c r="C8404">
        <v>0.20844215154647799</v>
      </c>
    </row>
    <row r="8405" spans="1:3" x14ac:dyDescent="0.25">
      <c r="A8405">
        <v>-8104248.5362999896</v>
      </c>
      <c r="B8405">
        <v>-148572.12913303499</v>
      </c>
      <c r="C8405">
        <v>0.21673892438411699</v>
      </c>
    </row>
    <row r="8406" spans="1:3" x14ac:dyDescent="0.25">
      <c r="A8406">
        <v>-8103314.0574230701</v>
      </c>
      <c r="B8406">
        <v>-148572.12913303499</v>
      </c>
      <c r="C8406">
        <v>0.223243117332458</v>
      </c>
    </row>
    <row r="8407" spans="1:3" x14ac:dyDescent="0.25">
      <c r="A8407">
        <v>-8102379.5785461497</v>
      </c>
      <c r="B8407">
        <v>-148572.12913303499</v>
      </c>
      <c r="C8407">
        <v>0</v>
      </c>
    </row>
    <row r="8408" spans="1:3" x14ac:dyDescent="0.25">
      <c r="A8408">
        <v>-8101445.0996692302</v>
      </c>
      <c r="B8408">
        <v>-148572.12913303499</v>
      </c>
      <c r="C8408">
        <v>0</v>
      </c>
    </row>
    <row r="8409" spans="1:3" x14ac:dyDescent="0.25">
      <c r="A8409">
        <v>-8100510.6207923004</v>
      </c>
      <c r="B8409">
        <v>-148572.12913303499</v>
      </c>
      <c r="C8409">
        <v>0</v>
      </c>
    </row>
    <row r="8410" spans="1:3" x14ac:dyDescent="0.25">
      <c r="A8410">
        <v>-8099576.14191538</v>
      </c>
      <c r="B8410">
        <v>-148572.12913303499</v>
      </c>
      <c r="C8410">
        <v>0</v>
      </c>
    </row>
    <row r="8411" spans="1:3" x14ac:dyDescent="0.25">
      <c r="A8411">
        <v>-8098641.6630384596</v>
      </c>
      <c r="B8411">
        <v>-148572.12913303499</v>
      </c>
      <c r="C8411">
        <v>0</v>
      </c>
    </row>
    <row r="8412" spans="1:3" x14ac:dyDescent="0.25">
      <c r="A8412">
        <v>-8097707.1841615299</v>
      </c>
      <c r="B8412">
        <v>-148572.12913303499</v>
      </c>
      <c r="C8412">
        <v>0</v>
      </c>
    </row>
    <row r="8413" spans="1:3" x14ac:dyDescent="0.25">
      <c r="A8413">
        <v>-8096772.7052846104</v>
      </c>
      <c r="B8413">
        <v>-148572.12913303499</v>
      </c>
      <c r="C8413">
        <v>0</v>
      </c>
    </row>
    <row r="8414" spans="1:3" x14ac:dyDescent="0.25">
      <c r="A8414">
        <v>-8123872.5927153798</v>
      </c>
      <c r="B8414">
        <v>-149506.60800982101</v>
      </c>
      <c r="C8414">
        <v>2.0884899422526299E-3</v>
      </c>
    </row>
    <row r="8415" spans="1:3" x14ac:dyDescent="0.25">
      <c r="A8415">
        <v>-8122938.1138384603</v>
      </c>
      <c r="B8415">
        <v>-149506.60800982101</v>
      </c>
      <c r="C8415">
        <v>3.0420415569096799E-3</v>
      </c>
    </row>
    <row r="8416" spans="1:3" x14ac:dyDescent="0.25">
      <c r="A8416">
        <v>-8122003.6349615296</v>
      </c>
      <c r="B8416">
        <v>-149506.60800982101</v>
      </c>
      <c r="C8416">
        <v>4.3961009941995101E-3</v>
      </c>
    </row>
    <row r="8417" spans="1:3" x14ac:dyDescent="0.25">
      <c r="A8417">
        <v>-8121069.1560846101</v>
      </c>
      <c r="B8417">
        <v>-149506.60800982101</v>
      </c>
      <c r="C8417">
        <v>6.5310527570545604E-3</v>
      </c>
    </row>
    <row r="8418" spans="1:3" x14ac:dyDescent="0.25">
      <c r="A8418">
        <v>-8120134.6772076897</v>
      </c>
      <c r="B8418">
        <v>-149506.60800982101</v>
      </c>
      <c r="C8418">
        <v>9.2815114185214008E-3</v>
      </c>
    </row>
    <row r="8419" spans="1:3" x14ac:dyDescent="0.25">
      <c r="A8419">
        <v>-8119200.19833076</v>
      </c>
      <c r="B8419">
        <v>-149506.60800982101</v>
      </c>
      <c r="C8419">
        <v>1.36219831183552E-2</v>
      </c>
    </row>
    <row r="8420" spans="1:3" x14ac:dyDescent="0.25">
      <c r="A8420">
        <v>-8118265.7194538396</v>
      </c>
      <c r="B8420">
        <v>-149506.60800982101</v>
      </c>
      <c r="C8420">
        <v>1.8768733367323799E-2</v>
      </c>
    </row>
    <row r="8421" spans="1:3" x14ac:dyDescent="0.25">
      <c r="A8421">
        <v>-8117331.2405769201</v>
      </c>
      <c r="B8421">
        <v>-149506.60800982101</v>
      </c>
      <c r="C8421">
        <v>2.99556199461221E-2</v>
      </c>
    </row>
    <row r="8422" spans="1:3" x14ac:dyDescent="0.25">
      <c r="A8422">
        <v>-8116396.7616999904</v>
      </c>
      <c r="B8422">
        <v>-149506.60800982101</v>
      </c>
      <c r="C8422">
        <v>3.9098724722862202E-2</v>
      </c>
    </row>
    <row r="8423" spans="1:3" x14ac:dyDescent="0.25">
      <c r="A8423">
        <v>-8115462.28282307</v>
      </c>
      <c r="B8423">
        <v>-149506.60800982101</v>
      </c>
      <c r="C8423">
        <v>4.9778696149587603E-2</v>
      </c>
    </row>
    <row r="8424" spans="1:3" x14ac:dyDescent="0.25">
      <c r="A8424">
        <v>-8114527.8039461495</v>
      </c>
      <c r="B8424">
        <v>-149506.60800982101</v>
      </c>
      <c r="C8424">
        <v>6.31987228989601E-2</v>
      </c>
    </row>
    <row r="8425" spans="1:3" x14ac:dyDescent="0.25">
      <c r="A8425">
        <v>-8113593.32506923</v>
      </c>
      <c r="B8425">
        <v>-149506.60800982101</v>
      </c>
      <c r="C8425">
        <v>7.8155532479286097E-2</v>
      </c>
    </row>
    <row r="8426" spans="1:3" x14ac:dyDescent="0.25">
      <c r="A8426">
        <v>-8112658.8461923003</v>
      </c>
      <c r="B8426">
        <v>-149506.60800982101</v>
      </c>
      <c r="C8426">
        <v>8.91423299908638E-2</v>
      </c>
    </row>
    <row r="8427" spans="1:3" x14ac:dyDescent="0.25">
      <c r="A8427">
        <v>-8111724.3673153799</v>
      </c>
      <c r="B8427">
        <v>-149506.60800982101</v>
      </c>
      <c r="C8427">
        <v>0.105568952858448</v>
      </c>
    </row>
    <row r="8428" spans="1:3" x14ac:dyDescent="0.25">
      <c r="A8428">
        <v>-8110789.8884384604</v>
      </c>
      <c r="B8428">
        <v>-149506.60800982101</v>
      </c>
      <c r="C8428">
        <v>0.122762754559516</v>
      </c>
    </row>
    <row r="8429" spans="1:3" x14ac:dyDescent="0.25">
      <c r="A8429">
        <v>-8109855.4095615298</v>
      </c>
      <c r="B8429">
        <v>-149506.60800982101</v>
      </c>
      <c r="C8429">
        <v>0.14077658951282501</v>
      </c>
    </row>
    <row r="8430" spans="1:3" x14ac:dyDescent="0.25">
      <c r="A8430">
        <v>-8108920.9306846103</v>
      </c>
      <c r="B8430">
        <v>-149506.60800982101</v>
      </c>
      <c r="C8430">
        <v>0.158058121800422</v>
      </c>
    </row>
    <row r="8431" spans="1:3" x14ac:dyDescent="0.25">
      <c r="A8431">
        <v>-8107986.4518076899</v>
      </c>
      <c r="B8431">
        <v>-149506.60800982101</v>
      </c>
      <c r="C8431">
        <v>0.17497493326663899</v>
      </c>
    </row>
    <row r="8432" spans="1:3" x14ac:dyDescent="0.25">
      <c r="A8432">
        <v>-8107051.9729307601</v>
      </c>
      <c r="B8432">
        <v>-149506.60800982101</v>
      </c>
      <c r="C8432">
        <v>0.20284952223300901</v>
      </c>
    </row>
    <row r="8433" spans="1:3" x14ac:dyDescent="0.25">
      <c r="A8433">
        <v>-8106117.4940538397</v>
      </c>
      <c r="B8433">
        <v>-149506.60800982101</v>
      </c>
      <c r="C8433">
        <v>0.20749369263648901</v>
      </c>
    </row>
    <row r="8434" spans="1:3" x14ac:dyDescent="0.25">
      <c r="A8434">
        <v>-8105183.0151769202</v>
      </c>
      <c r="B8434">
        <v>-149506.60800982101</v>
      </c>
      <c r="C8434">
        <v>0.222508430480957</v>
      </c>
    </row>
    <row r="8435" spans="1:3" x14ac:dyDescent="0.25">
      <c r="A8435">
        <v>-8104248.5362999896</v>
      </c>
      <c r="B8435">
        <v>-149506.60800982101</v>
      </c>
      <c r="C8435">
        <v>0.229832828044891</v>
      </c>
    </row>
    <row r="8436" spans="1:3" x14ac:dyDescent="0.25">
      <c r="A8436">
        <v>-8103314.0574230701</v>
      </c>
      <c r="B8436">
        <v>-149506.60800982101</v>
      </c>
      <c r="C8436">
        <v>0.236326694488525</v>
      </c>
    </row>
    <row r="8437" spans="1:3" x14ac:dyDescent="0.25">
      <c r="A8437">
        <v>-8102379.5785461497</v>
      </c>
      <c r="B8437">
        <v>-149506.60800982101</v>
      </c>
      <c r="C8437">
        <v>0</v>
      </c>
    </row>
    <row r="8438" spans="1:3" x14ac:dyDescent="0.25">
      <c r="A8438">
        <v>-8101445.0996692302</v>
      </c>
      <c r="B8438">
        <v>-149506.60800982101</v>
      </c>
      <c r="C8438">
        <v>0</v>
      </c>
    </row>
    <row r="8439" spans="1:3" x14ac:dyDescent="0.25">
      <c r="A8439">
        <v>-8100510.6207923004</v>
      </c>
      <c r="B8439">
        <v>-149506.60800982101</v>
      </c>
      <c r="C8439">
        <v>0</v>
      </c>
    </row>
    <row r="8440" spans="1:3" x14ac:dyDescent="0.25">
      <c r="A8440">
        <v>-8099576.14191538</v>
      </c>
      <c r="B8440">
        <v>-149506.60800982101</v>
      </c>
      <c r="C8440">
        <v>0</v>
      </c>
    </row>
    <row r="8441" spans="1:3" x14ac:dyDescent="0.25">
      <c r="A8441">
        <v>-8098641.6630384596</v>
      </c>
      <c r="B8441">
        <v>-149506.60800982101</v>
      </c>
      <c r="C8441">
        <v>0</v>
      </c>
    </row>
    <row r="8442" spans="1:3" x14ac:dyDescent="0.25">
      <c r="A8442">
        <v>-8097707.1841615299</v>
      </c>
      <c r="B8442">
        <v>-149506.60800982101</v>
      </c>
      <c r="C8442">
        <v>0</v>
      </c>
    </row>
    <row r="8443" spans="1:3" x14ac:dyDescent="0.25">
      <c r="A8443">
        <v>-8096772.7052846104</v>
      </c>
      <c r="B8443">
        <v>-149506.60800982101</v>
      </c>
      <c r="C8443">
        <v>0</v>
      </c>
    </row>
    <row r="8444" spans="1:3" x14ac:dyDescent="0.25">
      <c r="A8444">
        <v>-8095838.22640769</v>
      </c>
      <c r="B8444">
        <v>-149506.60800982101</v>
      </c>
      <c r="C8444">
        <v>0</v>
      </c>
    </row>
    <row r="8445" spans="1:3" x14ac:dyDescent="0.25">
      <c r="A8445">
        <v>-8123872.5927153798</v>
      </c>
      <c r="B8445">
        <v>-150441.08688660699</v>
      </c>
      <c r="C8445">
        <v>2.0231895614415399E-3</v>
      </c>
    </row>
    <row r="8446" spans="1:3" x14ac:dyDescent="0.25">
      <c r="A8446">
        <v>-8122938.1138384603</v>
      </c>
      <c r="B8446">
        <v>-150441.08688660699</v>
      </c>
      <c r="C8446">
        <v>2.9436191543936699E-3</v>
      </c>
    </row>
    <row r="8447" spans="1:3" x14ac:dyDescent="0.25">
      <c r="A8447">
        <v>-8122003.6349615296</v>
      </c>
      <c r="B8447">
        <v>-150441.08688660699</v>
      </c>
      <c r="C8447">
        <v>4.2456667870283101E-3</v>
      </c>
    </row>
    <row r="8448" spans="1:3" x14ac:dyDescent="0.25">
      <c r="A8448">
        <v>-8121069.1560846101</v>
      </c>
      <c r="B8448">
        <v>-150441.08688660699</v>
      </c>
      <c r="C8448">
        <v>6.6206729970872402E-3</v>
      </c>
    </row>
    <row r="8449" spans="1:3" x14ac:dyDescent="0.25">
      <c r="A8449">
        <v>-8120134.6772076897</v>
      </c>
      <c r="B8449">
        <v>-150441.08688660699</v>
      </c>
      <c r="C8449">
        <v>9.8247732967138204E-3</v>
      </c>
    </row>
    <row r="8450" spans="1:3" x14ac:dyDescent="0.25">
      <c r="A8450">
        <v>-8119200.19833076</v>
      </c>
      <c r="B8450">
        <v>-150441.08688660699</v>
      </c>
      <c r="C8450">
        <v>1.6103744506835899E-2</v>
      </c>
    </row>
    <row r="8451" spans="1:3" x14ac:dyDescent="0.25">
      <c r="A8451">
        <v>-8118265.7194538396</v>
      </c>
      <c r="B8451">
        <v>-150441.08688660699</v>
      </c>
      <c r="C8451">
        <v>2.2059405222535099E-2</v>
      </c>
    </row>
    <row r="8452" spans="1:3" x14ac:dyDescent="0.25">
      <c r="A8452">
        <v>-8117331.2405769201</v>
      </c>
      <c r="B8452">
        <v>-150441.08688660699</v>
      </c>
      <c r="C8452">
        <v>2.96962466090917E-2</v>
      </c>
    </row>
    <row r="8453" spans="1:3" x14ac:dyDescent="0.25">
      <c r="A8453">
        <v>-8116396.7616999904</v>
      </c>
      <c r="B8453">
        <v>-150441.08688660699</v>
      </c>
      <c r="C8453">
        <v>3.8834735751151997E-2</v>
      </c>
    </row>
    <row r="8454" spans="1:3" x14ac:dyDescent="0.25">
      <c r="A8454">
        <v>-8115462.28282307</v>
      </c>
      <c r="B8454">
        <v>-150441.08688660699</v>
      </c>
      <c r="C8454">
        <v>4.9031674861907897E-2</v>
      </c>
    </row>
    <row r="8455" spans="1:3" x14ac:dyDescent="0.25">
      <c r="A8455">
        <v>-8114527.8039461495</v>
      </c>
      <c r="B8455">
        <v>-150441.08688660699</v>
      </c>
      <c r="C8455">
        <v>6.2854886054992606E-2</v>
      </c>
    </row>
    <row r="8456" spans="1:3" x14ac:dyDescent="0.25">
      <c r="A8456">
        <v>-8113593.32506923</v>
      </c>
      <c r="B8456">
        <v>-150441.08688660699</v>
      </c>
      <c r="C8456">
        <v>7.7427424490451799E-2</v>
      </c>
    </row>
    <row r="8457" spans="1:3" x14ac:dyDescent="0.25">
      <c r="A8457">
        <v>-8112658.8461923003</v>
      </c>
      <c r="B8457">
        <v>-150441.08688660699</v>
      </c>
      <c r="C8457">
        <v>8.87280628085136E-2</v>
      </c>
    </row>
    <row r="8458" spans="1:3" x14ac:dyDescent="0.25">
      <c r="A8458">
        <v>-8111724.3673153799</v>
      </c>
      <c r="B8458">
        <v>-150441.08688660699</v>
      </c>
      <c r="C8458">
        <v>0.10977121442556299</v>
      </c>
    </row>
    <row r="8459" spans="1:3" x14ac:dyDescent="0.25">
      <c r="A8459">
        <v>-8110789.8884384604</v>
      </c>
      <c r="B8459">
        <v>-150441.08688660699</v>
      </c>
      <c r="C8459">
        <v>0.12706033885478901</v>
      </c>
    </row>
    <row r="8460" spans="1:3" x14ac:dyDescent="0.25">
      <c r="A8460">
        <v>-8109855.4095615298</v>
      </c>
      <c r="B8460">
        <v>-150441.08688660699</v>
      </c>
      <c r="C8460">
        <v>0.156759694218635</v>
      </c>
    </row>
    <row r="8461" spans="1:3" x14ac:dyDescent="0.25">
      <c r="A8461">
        <v>-8108920.9306846103</v>
      </c>
      <c r="B8461">
        <v>-150441.08688660699</v>
      </c>
      <c r="C8461">
        <v>0.173398688435554</v>
      </c>
    </row>
    <row r="8462" spans="1:3" x14ac:dyDescent="0.25">
      <c r="A8462">
        <v>-8107986.4518076899</v>
      </c>
      <c r="B8462">
        <v>-150441.08688660699</v>
      </c>
      <c r="C8462">
        <v>0.18893381953239399</v>
      </c>
    </row>
    <row r="8463" spans="1:3" x14ac:dyDescent="0.25">
      <c r="A8463">
        <v>-8107051.9729307601</v>
      </c>
      <c r="B8463">
        <v>-150441.08688660699</v>
      </c>
      <c r="C8463">
        <v>0.202425122261047</v>
      </c>
    </row>
    <row r="8464" spans="1:3" x14ac:dyDescent="0.25">
      <c r="A8464">
        <v>-8106117.4940538397</v>
      </c>
      <c r="B8464">
        <v>-150441.08688660699</v>
      </c>
      <c r="C8464">
        <v>0.21532963216304701</v>
      </c>
    </row>
    <row r="8465" spans="1:3" x14ac:dyDescent="0.25">
      <c r="A8465">
        <v>-8105183.0151769202</v>
      </c>
      <c r="B8465">
        <v>-150441.08688660699</v>
      </c>
      <c r="C8465">
        <v>0.229225069284439</v>
      </c>
    </row>
    <row r="8466" spans="1:3" x14ac:dyDescent="0.25">
      <c r="A8466">
        <v>-8104248.5362999896</v>
      </c>
      <c r="B8466">
        <v>-150441.08688660699</v>
      </c>
      <c r="C8466">
        <v>0.243363142013549</v>
      </c>
    </row>
    <row r="8467" spans="1:3" x14ac:dyDescent="0.25">
      <c r="A8467">
        <v>-8103314.0574230701</v>
      </c>
      <c r="B8467">
        <v>-150441.08688660699</v>
      </c>
      <c r="C8467">
        <v>0.25027251243591297</v>
      </c>
    </row>
    <row r="8468" spans="1:3" x14ac:dyDescent="0.25">
      <c r="A8468">
        <v>-8102379.5785461497</v>
      </c>
      <c r="B8468">
        <v>-150441.08688660699</v>
      </c>
      <c r="C8468">
        <v>0</v>
      </c>
    </row>
    <row r="8469" spans="1:3" x14ac:dyDescent="0.25">
      <c r="A8469">
        <v>-8101445.0996692302</v>
      </c>
      <c r="B8469">
        <v>-150441.08688660699</v>
      </c>
      <c r="C8469">
        <v>0</v>
      </c>
    </row>
    <row r="8470" spans="1:3" x14ac:dyDescent="0.25">
      <c r="A8470">
        <v>-8100510.6207923004</v>
      </c>
      <c r="B8470">
        <v>-150441.08688660699</v>
      </c>
      <c r="C8470">
        <v>0</v>
      </c>
    </row>
    <row r="8471" spans="1:3" x14ac:dyDescent="0.25">
      <c r="A8471">
        <v>-8099576.14191538</v>
      </c>
      <c r="B8471">
        <v>-150441.08688660699</v>
      </c>
      <c r="C8471">
        <v>0</v>
      </c>
    </row>
    <row r="8472" spans="1:3" x14ac:dyDescent="0.25">
      <c r="A8472">
        <v>-8098641.6630384596</v>
      </c>
      <c r="B8472">
        <v>-150441.08688660699</v>
      </c>
      <c r="C8472">
        <v>0</v>
      </c>
    </row>
    <row r="8473" spans="1:3" x14ac:dyDescent="0.25">
      <c r="A8473">
        <v>-8097707.1841615299</v>
      </c>
      <c r="B8473">
        <v>-150441.08688660699</v>
      </c>
      <c r="C8473">
        <v>0</v>
      </c>
    </row>
    <row r="8474" spans="1:3" x14ac:dyDescent="0.25">
      <c r="A8474">
        <v>-8096772.7052846104</v>
      </c>
      <c r="B8474">
        <v>-150441.08688660699</v>
      </c>
      <c r="C8474">
        <v>0</v>
      </c>
    </row>
    <row r="8475" spans="1:3" x14ac:dyDescent="0.25">
      <c r="A8475">
        <v>-8095838.22640769</v>
      </c>
      <c r="B8475">
        <v>-150441.08688660699</v>
      </c>
      <c r="C8475">
        <v>0</v>
      </c>
    </row>
    <row r="8476" spans="1:3" x14ac:dyDescent="0.25">
      <c r="A8476">
        <v>-8123872.5927153798</v>
      </c>
      <c r="B8476">
        <v>-151375.56576339199</v>
      </c>
      <c r="C8476">
        <v>2.0231681410223198E-3</v>
      </c>
    </row>
    <row r="8477" spans="1:3" x14ac:dyDescent="0.25">
      <c r="A8477">
        <v>-8122938.1138384603</v>
      </c>
      <c r="B8477">
        <v>-151375.56576339199</v>
      </c>
      <c r="C8477">
        <v>3.1065277289599102E-3</v>
      </c>
    </row>
    <row r="8478" spans="1:3" x14ac:dyDescent="0.25">
      <c r="A8478">
        <v>-8122003.6349615296</v>
      </c>
      <c r="B8478">
        <v>-151375.56576339199</v>
      </c>
      <c r="C8478">
        <v>5.6685796007513896E-3</v>
      </c>
    </row>
    <row r="8479" spans="1:3" x14ac:dyDescent="0.25">
      <c r="A8479">
        <v>-8121069.1560846101</v>
      </c>
      <c r="B8479">
        <v>-151375.56576339199</v>
      </c>
      <c r="C8479">
        <v>8.1382766366004892E-3</v>
      </c>
    </row>
    <row r="8480" spans="1:3" x14ac:dyDescent="0.25">
      <c r="A8480">
        <v>-8120134.6772076897</v>
      </c>
      <c r="B8480">
        <v>-151375.56576339199</v>
      </c>
      <c r="C8480">
        <v>1.13979829475283E-2</v>
      </c>
    </row>
    <row r="8481" spans="1:3" x14ac:dyDescent="0.25">
      <c r="A8481">
        <v>-8119200.19833076</v>
      </c>
      <c r="B8481">
        <v>-151375.56576339199</v>
      </c>
      <c r="C8481">
        <v>1.5871692448854401E-2</v>
      </c>
    </row>
    <row r="8482" spans="1:3" x14ac:dyDescent="0.25">
      <c r="A8482">
        <v>-8118265.7194538396</v>
      </c>
      <c r="B8482">
        <v>-151375.56576339199</v>
      </c>
      <c r="C8482">
        <v>2.1492574363946901E-2</v>
      </c>
    </row>
    <row r="8483" spans="1:3" x14ac:dyDescent="0.25">
      <c r="A8483">
        <v>-8117331.2405769201</v>
      </c>
      <c r="B8483">
        <v>-151375.56576339199</v>
      </c>
      <c r="C8483">
        <v>2.9045430943369799E-2</v>
      </c>
    </row>
    <row r="8484" spans="1:3" x14ac:dyDescent="0.25">
      <c r="A8484">
        <v>-8116396.7616999904</v>
      </c>
      <c r="B8484">
        <v>-151375.56576339199</v>
      </c>
      <c r="C8484">
        <v>3.8174051791429499E-2</v>
      </c>
    </row>
    <row r="8485" spans="1:3" x14ac:dyDescent="0.25">
      <c r="A8485">
        <v>-8115462.28282307</v>
      </c>
      <c r="B8485">
        <v>-151375.56576339199</v>
      </c>
      <c r="C8485">
        <v>4.8381015658378601E-2</v>
      </c>
    </row>
    <row r="8486" spans="1:3" x14ac:dyDescent="0.25">
      <c r="A8486">
        <v>-8114527.8039461495</v>
      </c>
      <c r="B8486">
        <v>-151375.56576339199</v>
      </c>
      <c r="C8486">
        <v>6.3837617635726901E-2</v>
      </c>
    </row>
    <row r="8487" spans="1:3" x14ac:dyDescent="0.25">
      <c r="A8487">
        <v>-8113593.32506923</v>
      </c>
      <c r="B8487">
        <v>-151375.56576339199</v>
      </c>
      <c r="C8487">
        <v>8.0015204846858895E-2</v>
      </c>
    </row>
    <row r="8488" spans="1:3" x14ac:dyDescent="0.25">
      <c r="A8488">
        <v>-8112658.8461923003</v>
      </c>
      <c r="B8488">
        <v>-151375.56576339199</v>
      </c>
      <c r="C8488">
        <v>0.102605067193508</v>
      </c>
    </row>
    <row r="8489" spans="1:3" x14ac:dyDescent="0.25">
      <c r="A8489">
        <v>-8111724.3673153799</v>
      </c>
      <c r="B8489">
        <v>-151375.56576339199</v>
      </c>
      <c r="C8489">
        <v>0.11986353993415801</v>
      </c>
    </row>
    <row r="8490" spans="1:3" x14ac:dyDescent="0.25">
      <c r="A8490">
        <v>-8110789.8884384604</v>
      </c>
      <c r="B8490">
        <v>-151375.56576339199</v>
      </c>
      <c r="C8490">
        <v>0.13758458197116799</v>
      </c>
    </row>
    <row r="8491" spans="1:3" x14ac:dyDescent="0.25">
      <c r="A8491">
        <v>-8109855.4095615298</v>
      </c>
      <c r="B8491">
        <v>-151375.56576339199</v>
      </c>
      <c r="C8491">
        <v>0.15569114685058499</v>
      </c>
    </row>
    <row r="8492" spans="1:3" x14ac:dyDescent="0.25">
      <c r="A8492">
        <v>-8108920.9306846103</v>
      </c>
      <c r="B8492">
        <v>-151375.56576339199</v>
      </c>
      <c r="C8492">
        <v>0.17296300828456801</v>
      </c>
    </row>
    <row r="8493" spans="1:3" x14ac:dyDescent="0.25">
      <c r="A8493">
        <v>-8107986.4518076899</v>
      </c>
      <c r="B8493">
        <v>-151375.56576339199</v>
      </c>
      <c r="C8493">
        <v>0.188030511140823</v>
      </c>
    </row>
    <row r="8494" spans="1:3" x14ac:dyDescent="0.25">
      <c r="A8494">
        <v>-8107051.9729307601</v>
      </c>
      <c r="B8494">
        <v>-151375.56576339199</v>
      </c>
      <c r="C8494">
        <v>0.20602114498615201</v>
      </c>
    </row>
    <row r="8495" spans="1:3" x14ac:dyDescent="0.25">
      <c r="A8495">
        <v>-8106117.4940538397</v>
      </c>
      <c r="B8495">
        <v>-151375.56576339199</v>
      </c>
      <c r="C8495">
        <v>0.221631899476051</v>
      </c>
    </row>
    <row r="8496" spans="1:3" x14ac:dyDescent="0.25">
      <c r="A8496">
        <v>-8105183.0151769202</v>
      </c>
      <c r="B8496">
        <v>-151375.56576339199</v>
      </c>
      <c r="C8496">
        <v>0.23538330197334201</v>
      </c>
    </row>
    <row r="8497" spans="1:3" x14ac:dyDescent="0.25">
      <c r="A8497">
        <v>-8104248.5362999896</v>
      </c>
      <c r="B8497">
        <v>-151375.56576339199</v>
      </c>
      <c r="C8497">
        <v>0.24965506792068401</v>
      </c>
    </row>
    <row r="8498" spans="1:3" x14ac:dyDescent="0.25">
      <c r="A8498">
        <v>-8103314.0574230701</v>
      </c>
      <c r="B8498">
        <v>-151375.56576339199</v>
      </c>
      <c r="C8498">
        <v>0.26625013351440402</v>
      </c>
    </row>
    <row r="8499" spans="1:3" x14ac:dyDescent="0.25">
      <c r="A8499">
        <v>-8102379.5785461497</v>
      </c>
      <c r="B8499">
        <v>-151375.56576339199</v>
      </c>
      <c r="C8499">
        <v>0.266537636518478</v>
      </c>
    </row>
    <row r="8500" spans="1:3" x14ac:dyDescent="0.25">
      <c r="A8500">
        <v>-8101445.0996692302</v>
      </c>
      <c r="B8500">
        <v>-151375.56576339199</v>
      </c>
      <c r="C8500">
        <v>0</v>
      </c>
    </row>
    <row r="8501" spans="1:3" x14ac:dyDescent="0.25">
      <c r="A8501">
        <v>-8100510.6207923004</v>
      </c>
      <c r="B8501">
        <v>-151375.56576339199</v>
      </c>
      <c r="C8501">
        <v>0</v>
      </c>
    </row>
    <row r="8502" spans="1:3" x14ac:dyDescent="0.25">
      <c r="A8502">
        <v>-8099576.14191538</v>
      </c>
      <c r="B8502">
        <v>-151375.56576339199</v>
      </c>
      <c r="C8502">
        <v>0</v>
      </c>
    </row>
    <row r="8503" spans="1:3" x14ac:dyDescent="0.25">
      <c r="A8503">
        <v>-8098641.6630384596</v>
      </c>
      <c r="B8503">
        <v>-151375.56576339199</v>
      </c>
      <c r="C8503">
        <v>0</v>
      </c>
    </row>
    <row r="8504" spans="1:3" x14ac:dyDescent="0.25">
      <c r="A8504">
        <v>-8097707.1841615299</v>
      </c>
      <c r="B8504">
        <v>-151375.56576339199</v>
      </c>
      <c r="C8504">
        <v>0</v>
      </c>
    </row>
    <row r="8505" spans="1:3" x14ac:dyDescent="0.25">
      <c r="A8505">
        <v>-8096772.7052846104</v>
      </c>
      <c r="B8505">
        <v>-151375.56576339199</v>
      </c>
      <c r="C8505">
        <v>0</v>
      </c>
    </row>
    <row r="8506" spans="1:3" x14ac:dyDescent="0.25">
      <c r="A8506">
        <v>-8095838.22640769</v>
      </c>
      <c r="B8506">
        <v>-151375.56576339199</v>
      </c>
      <c r="C8506">
        <v>0</v>
      </c>
    </row>
    <row r="8507" spans="1:3" x14ac:dyDescent="0.25">
      <c r="A8507">
        <v>-8094903.7475307602</v>
      </c>
      <c r="B8507">
        <v>-151375.56576339199</v>
      </c>
      <c r="C8507">
        <v>0</v>
      </c>
    </row>
    <row r="8508" spans="1:3" x14ac:dyDescent="0.25">
      <c r="A8508">
        <v>-8124807.0715923002</v>
      </c>
      <c r="B8508">
        <v>-152310.04464017801</v>
      </c>
      <c r="C8508">
        <v>1.2356815859675401E-3</v>
      </c>
    </row>
    <row r="8509" spans="1:3" x14ac:dyDescent="0.25">
      <c r="A8509">
        <v>-8123872.5927153798</v>
      </c>
      <c r="B8509">
        <v>-152310.04464017801</v>
      </c>
      <c r="C8509">
        <v>1.95277482271194E-3</v>
      </c>
    </row>
    <row r="8510" spans="1:3" x14ac:dyDescent="0.25">
      <c r="A8510">
        <v>-8122938.1138384603</v>
      </c>
      <c r="B8510">
        <v>-152310.04464017801</v>
      </c>
      <c r="C8510">
        <v>2.95996759086847E-3</v>
      </c>
    </row>
    <row r="8511" spans="1:3" x14ac:dyDescent="0.25">
      <c r="A8511">
        <v>-8122003.6349615296</v>
      </c>
      <c r="B8511">
        <v>-152310.04464017801</v>
      </c>
      <c r="C8511">
        <v>5.4725524969398897E-3</v>
      </c>
    </row>
    <row r="8512" spans="1:3" x14ac:dyDescent="0.25">
      <c r="A8512">
        <v>-8121069.1560846101</v>
      </c>
      <c r="B8512">
        <v>-152310.04464017801</v>
      </c>
      <c r="C8512">
        <v>8.0867288634181005E-3</v>
      </c>
    </row>
    <row r="8513" spans="1:3" x14ac:dyDescent="0.25">
      <c r="A8513">
        <v>-8120134.6772076897</v>
      </c>
      <c r="B8513">
        <v>-152310.04464017801</v>
      </c>
      <c r="C8513">
        <v>1.09908711165189E-2</v>
      </c>
    </row>
    <row r="8514" spans="1:3" x14ac:dyDescent="0.25">
      <c r="A8514">
        <v>-8119200.19833076</v>
      </c>
      <c r="B8514">
        <v>-152310.04464017801</v>
      </c>
      <c r="C8514">
        <v>1.55297955498099E-2</v>
      </c>
    </row>
    <row r="8515" spans="1:3" x14ac:dyDescent="0.25">
      <c r="A8515">
        <v>-8118265.7194538396</v>
      </c>
      <c r="B8515">
        <v>-152310.04464017801</v>
      </c>
      <c r="C8515">
        <v>2.06926874816417E-2</v>
      </c>
    </row>
    <row r="8516" spans="1:3" x14ac:dyDescent="0.25">
      <c r="A8516">
        <v>-8117331.2405769201</v>
      </c>
      <c r="B8516">
        <v>-152310.04464017801</v>
      </c>
      <c r="C8516">
        <v>2.9843317344784698E-2</v>
      </c>
    </row>
    <row r="8517" spans="1:3" x14ac:dyDescent="0.25">
      <c r="A8517">
        <v>-8116396.7616999904</v>
      </c>
      <c r="B8517">
        <v>-152310.04464017801</v>
      </c>
      <c r="C8517">
        <v>3.96228395402431E-2</v>
      </c>
    </row>
    <row r="8518" spans="1:3" x14ac:dyDescent="0.25">
      <c r="A8518">
        <v>-8115462.28282307</v>
      </c>
      <c r="B8518">
        <v>-152310.04464017801</v>
      </c>
      <c r="C8518">
        <v>5.0309039652347502E-2</v>
      </c>
    </row>
    <row r="8519" spans="1:3" x14ac:dyDescent="0.25">
      <c r="A8519">
        <v>-8114527.8039461495</v>
      </c>
      <c r="B8519">
        <v>-152310.04464017801</v>
      </c>
      <c r="C8519">
        <v>6.3332118093967396E-2</v>
      </c>
    </row>
    <row r="8520" spans="1:3" x14ac:dyDescent="0.25">
      <c r="A8520">
        <v>-8113593.32506923</v>
      </c>
      <c r="B8520">
        <v>-152310.04464017801</v>
      </c>
      <c r="C8520">
        <v>7.9047739505767795E-2</v>
      </c>
    </row>
    <row r="8521" spans="1:3" x14ac:dyDescent="0.25">
      <c r="A8521">
        <v>-8112658.8461923003</v>
      </c>
      <c r="B8521">
        <v>-152310.04464017801</v>
      </c>
      <c r="C8521">
        <v>0.10186094790697001</v>
      </c>
    </row>
    <row r="8522" spans="1:3" x14ac:dyDescent="0.25">
      <c r="A8522">
        <v>-8111724.3673153799</v>
      </c>
      <c r="B8522">
        <v>-152310.04464017801</v>
      </c>
      <c r="C8522">
        <v>0.118905387818813</v>
      </c>
    </row>
    <row r="8523" spans="1:3" x14ac:dyDescent="0.25">
      <c r="A8523">
        <v>-8110789.8884384604</v>
      </c>
      <c r="B8523">
        <v>-152310.04464017801</v>
      </c>
      <c r="C8523">
        <v>0.137055233120918</v>
      </c>
    </row>
    <row r="8524" spans="1:3" x14ac:dyDescent="0.25">
      <c r="A8524">
        <v>-8109855.4095615298</v>
      </c>
      <c r="B8524">
        <v>-152310.04464017801</v>
      </c>
      <c r="C8524">
        <v>0.15492762625217399</v>
      </c>
    </row>
    <row r="8525" spans="1:3" x14ac:dyDescent="0.25">
      <c r="A8525">
        <v>-8108920.9306846103</v>
      </c>
      <c r="B8525">
        <v>-152310.04464017801</v>
      </c>
      <c r="C8525">
        <v>0.17230185866355799</v>
      </c>
    </row>
    <row r="8526" spans="1:3" x14ac:dyDescent="0.25">
      <c r="A8526">
        <v>-8107986.4518076899</v>
      </c>
      <c r="B8526">
        <v>-152310.04464017801</v>
      </c>
      <c r="C8526">
        <v>0.187577098608016</v>
      </c>
    </row>
    <row r="8527" spans="1:3" x14ac:dyDescent="0.25">
      <c r="A8527">
        <v>-8107051.9729307601</v>
      </c>
      <c r="B8527">
        <v>-152310.04464017801</v>
      </c>
      <c r="C8527">
        <v>0.21293541789054801</v>
      </c>
    </row>
    <row r="8528" spans="1:3" x14ac:dyDescent="0.25">
      <c r="A8528">
        <v>-8106117.4940538397</v>
      </c>
      <c r="B8528">
        <v>-152310.04464017801</v>
      </c>
      <c r="C8528">
        <v>0.22755135595798401</v>
      </c>
    </row>
    <row r="8529" spans="1:3" x14ac:dyDescent="0.25">
      <c r="A8529">
        <v>-8105183.0151769202</v>
      </c>
      <c r="B8529">
        <v>-152310.04464017801</v>
      </c>
      <c r="C8529">
        <v>0.24196320772171001</v>
      </c>
    </row>
    <row r="8530" spans="1:3" x14ac:dyDescent="0.25">
      <c r="A8530">
        <v>-8104248.5362999896</v>
      </c>
      <c r="B8530">
        <v>-152310.04464017801</v>
      </c>
      <c r="C8530">
        <v>0.24986179172992701</v>
      </c>
    </row>
    <row r="8531" spans="1:3" x14ac:dyDescent="0.25">
      <c r="A8531">
        <v>-8103314.0574230701</v>
      </c>
      <c r="B8531">
        <v>-152310.04464017801</v>
      </c>
      <c r="C8531">
        <v>0.26612496376037498</v>
      </c>
    </row>
    <row r="8532" spans="1:3" x14ac:dyDescent="0.25">
      <c r="A8532">
        <v>-8102379.5785461497</v>
      </c>
      <c r="B8532">
        <v>-152310.04464017801</v>
      </c>
      <c r="C8532">
        <v>0.27259379625320401</v>
      </c>
    </row>
    <row r="8533" spans="1:3" x14ac:dyDescent="0.25">
      <c r="A8533">
        <v>-8101445.0996692302</v>
      </c>
      <c r="B8533">
        <v>-152310.04464017801</v>
      </c>
      <c r="C8533">
        <v>0.27689462900161699</v>
      </c>
    </row>
    <row r="8534" spans="1:3" x14ac:dyDescent="0.25">
      <c r="A8534">
        <v>-8100510.6207923004</v>
      </c>
      <c r="B8534">
        <v>-152310.04464017801</v>
      </c>
      <c r="C8534">
        <v>0</v>
      </c>
    </row>
    <row r="8535" spans="1:3" x14ac:dyDescent="0.25">
      <c r="A8535">
        <v>-8099576.14191538</v>
      </c>
      <c r="B8535">
        <v>-152310.04464017801</v>
      </c>
      <c r="C8535">
        <v>0</v>
      </c>
    </row>
    <row r="8536" spans="1:3" x14ac:dyDescent="0.25">
      <c r="A8536">
        <v>-8098641.6630384596</v>
      </c>
      <c r="B8536">
        <v>-152310.04464017801</v>
      </c>
      <c r="C8536">
        <v>0</v>
      </c>
    </row>
    <row r="8537" spans="1:3" x14ac:dyDescent="0.25">
      <c r="A8537">
        <v>-8097707.1841615299</v>
      </c>
      <c r="B8537">
        <v>-152310.04464017801</v>
      </c>
      <c r="C8537">
        <v>0</v>
      </c>
    </row>
    <row r="8538" spans="1:3" x14ac:dyDescent="0.25">
      <c r="A8538">
        <v>-8096772.7052846104</v>
      </c>
      <c r="B8538">
        <v>-152310.04464017801</v>
      </c>
      <c r="C8538">
        <v>0</v>
      </c>
    </row>
    <row r="8539" spans="1:3" x14ac:dyDescent="0.25">
      <c r="A8539">
        <v>-8095838.22640769</v>
      </c>
      <c r="B8539">
        <v>-152310.04464017801</v>
      </c>
      <c r="C8539">
        <v>0</v>
      </c>
    </row>
    <row r="8540" spans="1:3" x14ac:dyDescent="0.25">
      <c r="A8540">
        <v>-8094903.7475307602</v>
      </c>
      <c r="B8540">
        <v>-152310.04464017801</v>
      </c>
      <c r="C8540">
        <v>0</v>
      </c>
    </row>
    <row r="8541" spans="1:3" x14ac:dyDescent="0.25">
      <c r="A8541">
        <v>-8124807.0715923002</v>
      </c>
      <c r="B8541">
        <v>-153244.52351696399</v>
      </c>
      <c r="C8541">
        <v>1.2190742418169899E-3</v>
      </c>
    </row>
    <row r="8542" spans="1:3" x14ac:dyDescent="0.25">
      <c r="A8542">
        <v>-8123872.5927153798</v>
      </c>
      <c r="B8542">
        <v>-153244.52351696399</v>
      </c>
      <c r="C8542">
        <v>1.91510166041553E-3</v>
      </c>
    </row>
    <row r="8543" spans="1:3" x14ac:dyDescent="0.25">
      <c r="A8543">
        <v>-8122938.1138384603</v>
      </c>
      <c r="B8543">
        <v>-153244.52351696399</v>
      </c>
      <c r="C8543">
        <v>2.8586003463715302E-3</v>
      </c>
    </row>
    <row r="8544" spans="1:3" x14ac:dyDescent="0.25">
      <c r="A8544">
        <v>-8122003.6349615296</v>
      </c>
      <c r="B8544">
        <v>-153244.52351696399</v>
      </c>
      <c r="C8544">
        <v>5.4104924201965297E-3</v>
      </c>
    </row>
    <row r="8545" spans="1:3" x14ac:dyDescent="0.25">
      <c r="A8545">
        <v>-8121069.1560846101</v>
      </c>
      <c r="B8545">
        <v>-153244.52351696399</v>
      </c>
      <c r="C8545">
        <v>7.8471740707755002E-3</v>
      </c>
    </row>
    <row r="8546" spans="1:3" x14ac:dyDescent="0.25">
      <c r="A8546">
        <v>-8120134.6772076897</v>
      </c>
      <c r="B8546">
        <v>-153244.52351696399</v>
      </c>
      <c r="C8546">
        <v>1.0914182290434799E-2</v>
      </c>
    </row>
    <row r="8547" spans="1:3" x14ac:dyDescent="0.25">
      <c r="A8547">
        <v>-8119200.19833076</v>
      </c>
      <c r="B8547">
        <v>-153244.52351696399</v>
      </c>
      <c r="C8547">
        <v>1.6414614394307098E-2</v>
      </c>
    </row>
    <row r="8548" spans="1:3" x14ac:dyDescent="0.25">
      <c r="A8548">
        <v>-8118265.7194538396</v>
      </c>
      <c r="B8548">
        <v>-153244.52351696399</v>
      </c>
      <c r="C8548">
        <v>2.17243805527687E-2</v>
      </c>
    </row>
    <row r="8549" spans="1:3" x14ac:dyDescent="0.25">
      <c r="A8549">
        <v>-8117331.2405769201</v>
      </c>
      <c r="B8549">
        <v>-153244.52351696399</v>
      </c>
      <c r="C8549">
        <v>2.9262682422995501E-2</v>
      </c>
    </row>
    <row r="8550" spans="1:3" x14ac:dyDescent="0.25">
      <c r="A8550">
        <v>-8116396.7616999904</v>
      </c>
      <c r="B8550">
        <v>-153244.52351696399</v>
      </c>
      <c r="C8550">
        <v>3.8871068507432903E-2</v>
      </c>
    </row>
    <row r="8551" spans="1:3" x14ac:dyDescent="0.25">
      <c r="A8551">
        <v>-8115462.28282307</v>
      </c>
      <c r="B8551">
        <v>-153244.52351696399</v>
      </c>
      <c r="C8551">
        <v>4.9581412225961602E-2</v>
      </c>
    </row>
    <row r="8552" spans="1:3" x14ac:dyDescent="0.25">
      <c r="A8552">
        <v>-8114527.8039461495</v>
      </c>
      <c r="B8552">
        <v>-153244.52351696399</v>
      </c>
      <c r="C8552">
        <v>6.2435198575258199E-2</v>
      </c>
    </row>
    <row r="8553" spans="1:3" x14ac:dyDescent="0.25">
      <c r="A8553">
        <v>-8113593.32506923</v>
      </c>
      <c r="B8553">
        <v>-153244.52351696399</v>
      </c>
      <c r="C8553">
        <v>7.7998548746108995E-2</v>
      </c>
    </row>
    <row r="8554" spans="1:3" x14ac:dyDescent="0.25">
      <c r="A8554">
        <v>-8112658.8461923003</v>
      </c>
      <c r="B8554">
        <v>-153244.52351696399</v>
      </c>
      <c r="C8554">
        <v>0.10118398815393401</v>
      </c>
    </row>
    <row r="8555" spans="1:3" x14ac:dyDescent="0.25">
      <c r="A8555">
        <v>-8111724.3673153799</v>
      </c>
      <c r="B8555">
        <v>-153244.52351696399</v>
      </c>
      <c r="C8555">
        <v>0.118373930454254</v>
      </c>
    </row>
    <row r="8556" spans="1:3" x14ac:dyDescent="0.25">
      <c r="A8556">
        <v>-8110789.8884384604</v>
      </c>
      <c r="B8556">
        <v>-153244.52351696399</v>
      </c>
      <c r="C8556">
        <v>0.13651745021343201</v>
      </c>
    </row>
    <row r="8557" spans="1:3" x14ac:dyDescent="0.25">
      <c r="A8557">
        <v>-8109855.4095615298</v>
      </c>
      <c r="B8557">
        <v>-153244.52351696399</v>
      </c>
      <c r="C8557">
        <v>0.16047967970371199</v>
      </c>
    </row>
    <row r="8558" spans="1:3" x14ac:dyDescent="0.25">
      <c r="A8558">
        <v>-8108920.9306846103</v>
      </c>
      <c r="B8558">
        <v>-153244.52351696399</v>
      </c>
      <c r="C8558">
        <v>0.17905379831790899</v>
      </c>
    </row>
    <row r="8559" spans="1:3" x14ac:dyDescent="0.25">
      <c r="A8559">
        <v>-8107986.4518076899</v>
      </c>
      <c r="B8559">
        <v>-153244.52351696399</v>
      </c>
      <c r="C8559">
        <v>0.191911980509757</v>
      </c>
    </row>
    <row r="8560" spans="1:3" x14ac:dyDescent="0.25">
      <c r="A8560">
        <v>-8107051.9729307601</v>
      </c>
      <c r="B8560">
        <v>-153244.52351696399</v>
      </c>
      <c r="C8560">
        <v>0.211834222078323</v>
      </c>
    </row>
    <row r="8561" spans="1:3" x14ac:dyDescent="0.25">
      <c r="A8561">
        <v>-8106117.4940538397</v>
      </c>
      <c r="B8561">
        <v>-153244.52351696399</v>
      </c>
      <c r="C8561">
        <v>0.227249756455421</v>
      </c>
    </row>
    <row r="8562" spans="1:3" x14ac:dyDescent="0.25">
      <c r="A8562">
        <v>-8105183.0151769202</v>
      </c>
      <c r="B8562">
        <v>-153244.52351696399</v>
      </c>
      <c r="C8562">
        <v>0.24178899824619199</v>
      </c>
    </row>
    <row r="8563" spans="1:3" x14ac:dyDescent="0.25">
      <c r="A8563">
        <v>-8104248.5362999896</v>
      </c>
      <c r="B8563">
        <v>-153244.52351696399</v>
      </c>
      <c r="C8563">
        <v>0.256376832723617</v>
      </c>
    </row>
    <row r="8564" spans="1:3" x14ac:dyDescent="0.25">
      <c r="A8564">
        <v>-8103314.0574230701</v>
      </c>
      <c r="B8564">
        <v>-153244.52351696399</v>
      </c>
      <c r="C8564">
        <v>0.27204638719558699</v>
      </c>
    </row>
    <row r="8565" spans="1:3" x14ac:dyDescent="0.25">
      <c r="A8565">
        <v>-8102379.5785461497</v>
      </c>
      <c r="B8565">
        <v>-153244.52351696399</v>
      </c>
      <c r="C8565">
        <v>0.27710604667663502</v>
      </c>
    </row>
    <row r="8566" spans="1:3" x14ac:dyDescent="0.25">
      <c r="A8566">
        <v>-8101445.0996692302</v>
      </c>
      <c r="B8566">
        <v>-153244.52351696399</v>
      </c>
      <c r="C8566">
        <v>0.28475907444953902</v>
      </c>
    </row>
    <row r="8567" spans="1:3" x14ac:dyDescent="0.25">
      <c r="A8567">
        <v>-8100510.6207923004</v>
      </c>
      <c r="B8567">
        <v>-153244.52351696399</v>
      </c>
      <c r="C8567">
        <v>0</v>
      </c>
    </row>
    <row r="8568" spans="1:3" x14ac:dyDescent="0.25">
      <c r="A8568">
        <v>-8099576.14191538</v>
      </c>
      <c r="B8568">
        <v>-153244.52351696399</v>
      </c>
      <c r="C8568">
        <v>0</v>
      </c>
    </row>
    <row r="8569" spans="1:3" x14ac:dyDescent="0.25">
      <c r="A8569">
        <v>-8098641.6630384596</v>
      </c>
      <c r="B8569">
        <v>-153244.52351696399</v>
      </c>
      <c r="C8569">
        <v>0</v>
      </c>
    </row>
    <row r="8570" spans="1:3" x14ac:dyDescent="0.25">
      <c r="A8570">
        <v>-8097707.1841615299</v>
      </c>
      <c r="B8570">
        <v>-153244.52351696399</v>
      </c>
      <c r="C8570">
        <v>0</v>
      </c>
    </row>
    <row r="8571" spans="1:3" x14ac:dyDescent="0.25">
      <c r="A8571">
        <v>-8096772.7052846104</v>
      </c>
      <c r="B8571">
        <v>-153244.52351696399</v>
      </c>
      <c r="C8571">
        <v>0</v>
      </c>
    </row>
    <row r="8572" spans="1:3" x14ac:dyDescent="0.25">
      <c r="A8572">
        <v>-8095838.22640769</v>
      </c>
      <c r="B8572">
        <v>-153244.52351696399</v>
      </c>
      <c r="C8572">
        <v>0</v>
      </c>
    </row>
    <row r="8573" spans="1:3" x14ac:dyDescent="0.25">
      <c r="A8573">
        <v>-8094903.7475307602</v>
      </c>
      <c r="B8573">
        <v>-153244.52351696399</v>
      </c>
      <c r="C8573">
        <v>0</v>
      </c>
    </row>
    <row r="8574" spans="1:3" x14ac:dyDescent="0.25">
      <c r="A8574">
        <v>-8093969.2686538398</v>
      </c>
      <c r="B8574">
        <v>-153244.52351696399</v>
      </c>
      <c r="C8574">
        <v>0</v>
      </c>
    </row>
    <row r="8575" spans="1:3" x14ac:dyDescent="0.25">
      <c r="A8575">
        <v>-8125741.5504692299</v>
      </c>
      <c r="B8575">
        <v>-154179.00239375001</v>
      </c>
      <c r="C8575">
        <v>7.6040130807086804E-4</v>
      </c>
    </row>
    <row r="8576" spans="1:3" x14ac:dyDescent="0.25">
      <c r="A8576">
        <v>-8124807.0715923002</v>
      </c>
      <c r="B8576">
        <v>-154179.00239375001</v>
      </c>
      <c r="C8576">
        <v>1.1883380357176E-3</v>
      </c>
    </row>
    <row r="8577" spans="1:3" x14ac:dyDescent="0.25">
      <c r="A8577">
        <v>-8123872.5927153798</v>
      </c>
      <c r="B8577">
        <v>-154179.00239375001</v>
      </c>
      <c r="C8577">
        <v>1.8530732486397E-3</v>
      </c>
    </row>
    <row r="8578" spans="1:3" x14ac:dyDescent="0.25">
      <c r="A8578">
        <v>-8122938.1138384603</v>
      </c>
      <c r="B8578">
        <v>-154179.00239375001</v>
      </c>
      <c r="C8578">
        <v>2.7266247197985601E-3</v>
      </c>
    </row>
    <row r="8579" spans="1:3" x14ac:dyDescent="0.25">
      <c r="A8579">
        <v>-8122003.6349615296</v>
      </c>
      <c r="B8579">
        <v>-154179.00239375001</v>
      </c>
      <c r="C8579">
        <v>5.5241254158317999E-3</v>
      </c>
    </row>
    <row r="8580" spans="1:3" x14ac:dyDescent="0.25">
      <c r="A8580">
        <v>-8121069.1560846101</v>
      </c>
      <c r="B8580">
        <v>-154179.00239375001</v>
      </c>
      <c r="C8580">
        <v>7.9977037385106E-3</v>
      </c>
    </row>
    <row r="8581" spans="1:3" x14ac:dyDescent="0.25">
      <c r="A8581">
        <v>-8120134.6772076897</v>
      </c>
      <c r="B8581">
        <v>-154179.00239375001</v>
      </c>
      <c r="C8581">
        <v>1.1346130631864E-2</v>
      </c>
    </row>
    <row r="8582" spans="1:3" x14ac:dyDescent="0.25">
      <c r="A8582">
        <v>-8119200.19833076</v>
      </c>
      <c r="B8582">
        <v>-154179.00239375001</v>
      </c>
      <c r="C8582">
        <v>1.5852309763431501E-2</v>
      </c>
    </row>
    <row r="8583" spans="1:3" x14ac:dyDescent="0.25">
      <c r="A8583">
        <v>-8118265.7194538396</v>
      </c>
      <c r="B8583">
        <v>-154179.00239375001</v>
      </c>
      <c r="C8583">
        <v>2.12323740124702E-2</v>
      </c>
    </row>
    <row r="8584" spans="1:3" x14ac:dyDescent="0.25">
      <c r="A8584">
        <v>-8117331.2405769201</v>
      </c>
      <c r="B8584">
        <v>-154179.00239375001</v>
      </c>
      <c r="C8584">
        <v>2.8531707823276499E-2</v>
      </c>
    </row>
    <row r="8585" spans="1:3" x14ac:dyDescent="0.25">
      <c r="A8585">
        <v>-8116396.7616999904</v>
      </c>
      <c r="B8585">
        <v>-154179.00239375001</v>
      </c>
      <c r="C8585">
        <v>3.8189683109521803E-2</v>
      </c>
    </row>
    <row r="8586" spans="1:3" x14ac:dyDescent="0.25">
      <c r="A8586">
        <v>-8115462.28282307</v>
      </c>
      <c r="B8586">
        <v>-154179.00239375001</v>
      </c>
      <c r="C8586">
        <v>4.8791799694299601E-2</v>
      </c>
    </row>
    <row r="8587" spans="1:3" x14ac:dyDescent="0.25">
      <c r="A8587">
        <v>-8114527.8039461495</v>
      </c>
      <c r="B8587">
        <v>-154179.00239375001</v>
      </c>
      <c r="C8587">
        <v>6.18804842233657E-2</v>
      </c>
    </row>
    <row r="8588" spans="1:3" x14ac:dyDescent="0.25">
      <c r="A8588">
        <v>-8113593.32506923</v>
      </c>
      <c r="B8588">
        <v>-154179.00239375001</v>
      </c>
      <c r="C8588">
        <v>7.7217645943164798E-2</v>
      </c>
    </row>
    <row r="8589" spans="1:3" x14ac:dyDescent="0.25">
      <c r="A8589">
        <v>-8112658.8461923003</v>
      </c>
      <c r="B8589">
        <v>-154179.00239375001</v>
      </c>
      <c r="C8589">
        <v>0.105146348476409</v>
      </c>
    </row>
    <row r="8590" spans="1:3" x14ac:dyDescent="0.25">
      <c r="A8590">
        <v>-8111724.3673153799</v>
      </c>
      <c r="B8590">
        <v>-154179.00239375001</v>
      </c>
      <c r="C8590">
        <v>0.12311252951622</v>
      </c>
    </row>
    <row r="8591" spans="1:3" x14ac:dyDescent="0.25">
      <c r="A8591">
        <v>-8110789.8884384604</v>
      </c>
      <c r="B8591">
        <v>-154179.00239375001</v>
      </c>
      <c r="C8591">
        <v>0.140375271439552</v>
      </c>
    </row>
    <row r="8592" spans="1:3" x14ac:dyDescent="0.25">
      <c r="A8592">
        <v>-8109855.4095615298</v>
      </c>
      <c r="B8592">
        <v>-154179.00239375001</v>
      </c>
      <c r="C8592">
        <v>0.15987916290759999</v>
      </c>
    </row>
    <row r="8593" spans="1:3" x14ac:dyDescent="0.25">
      <c r="A8593">
        <v>-8108920.9306846103</v>
      </c>
      <c r="B8593">
        <v>-154179.00239375001</v>
      </c>
      <c r="C8593">
        <v>0.178099825978279</v>
      </c>
    </row>
    <row r="8594" spans="1:3" x14ac:dyDescent="0.25">
      <c r="A8594">
        <v>-8107986.4518076899</v>
      </c>
      <c r="B8594">
        <v>-154179.00239375001</v>
      </c>
      <c r="C8594">
        <v>0.19111044704913999</v>
      </c>
    </row>
    <row r="8595" spans="1:3" x14ac:dyDescent="0.25">
      <c r="A8595">
        <v>-8107051.9729307601</v>
      </c>
      <c r="B8595">
        <v>-154179.00239375001</v>
      </c>
      <c r="C8595">
        <v>0.21151196956634499</v>
      </c>
    </row>
    <row r="8596" spans="1:3" x14ac:dyDescent="0.25">
      <c r="A8596">
        <v>-8106117.4940538397</v>
      </c>
      <c r="B8596">
        <v>-154179.00239375001</v>
      </c>
      <c r="C8596">
        <v>0.22714391350746099</v>
      </c>
    </row>
    <row r="8597" spans="1:3" x14ac:dyDescent="0.25">
      <c r="A8597">
        <v>-8105183.0151769202</v>
      </c>
      <c r="B8597">
        <v>-154179.00239375001</v>
      </c>
      <c r="C8597">
        <v>0.24178887903690299</v>
      </c>
    </row>
    <row r="8598" spans="1:3" x14ac:dyDescent="0.25">
      <c r="A8598">
        <v>-8104248.5362999896</v>
      </c>
      <c r="B8598">
        <v>-154179.00239375001</v>
      </c>
      <c r="C8598">
        <v>0.25669643282890298</v>
      </c>
    </row>
    <row r="8599" spans="1:3" x14ac:dyDescent="0.25">
      <c r="A8599">
        <v>-8103314.0574230701</v>
      </c>
      <c r="B8599">
        <v>-154179.00239375001</v>
      </c>
      <c r="C8599">
        <v>0.27227616310119601</v>
      </c>
    </row>
    <row r="8600" spans="1:3" x14ac:dyDescent="0.25">
      <c r="A8600">
        <v>-8102379.5785461497</v>
      </c>
      <c r="B8600">
        <v>-154179.00239375001</v>
      </c>
      <c r="C8600">
        <v>0.28463277220726002</v>
      </c>
    </row>
    <row r="8601" spans="1:3" x14ac:dyDescent="0.25">
      <c r="A8601">
        <v>-8101445.0996692302</v>
      </c>
      <c r="B8601">
        <v>-154179.00239375001</v>
      </c>
      <c r="C8601">
        <v>0.284838616847991</v>
      </c>
    </row>
    <row r="8602" spans="1:3" x14ac:dyDescent="0.25">
      <c r="A8602">
        <v>-8100510.6207923004</v>
      </c>
      <c r="B8602">
        <v>-154179.00239375001</v>
      </c>
      <c r="C8602">
        <v>0.29031899571418701</v>
      </c>
    </row>
    <row r="8603" spans="1:3" x14ac:dyDescent="0.25">
      <c r="A8603">
        <v>-8099576.14191538</v>
      </c>
      <c r="B8603">
        <v>-154179.00239375001</v>
      </c>
      <c r="C8603">
        <v>0</v>
      </c>
    </row>
    <row r="8604" spans="1:3" x14ac:dyDescent="0.25">
      <c r="A8604">
        <v>-8098641.6630384596</v>
      </c>
      <c r="B8604">
        <v>-154179.00239375001</v>
      </c>
      <c r="C8604">
        <v>0</v>
      </c>
    </row>
    <row r="8605" spans="1:3" x14ac:dyDescent="0.25">
      <c r="A8605">
        <v>-8097707.1841615299</v>
      </c>
      <c r="B8605">
        <v>-154179.00239375001</v>
      </c>
      <c r="C8605">
        <v>0</v>
      </c>
    </row>
    <row r="8606" spans="1:3" x14ac:dyDescent="0.25">
      <c r="A8606">
        <v>-8096772.7052846104</v>
      </c>
      <c r="B8606">
        <v>-154179.00239375001</v>
      </c>
      <c r="C8606">
        <v>0</v>
      </c>
    </row>
    <row r="8607" spans="1:3" x14ac:dyDescent="0.25">
      <c r="A8607">
        <v>-8095838.22640769</v>
      </c>
      <c r="B8607">
        <v>-154179.00239375001</v>
      </c>
      <c r="C8607">
        <v>0</v>
      </c>
    </row>
    <row r="8608" spans="1:3" x14ac:dyDescent="0.25">
      <c r="A8608">
        <v>-8094903.7475307602</v>
      </c>
      <c r="B8608">
        <v>-154179.00239375001</v>
      </c>
      <c r="C8608">
        <v>0</v>
      </c>
    </row>
    <row r="8609" spans="1:3" x14ac:dyDescent="0.25">
      <c r="A8609">
        <v>-8093969.2686538398</v>
      </c>
      <c r="B8609">
        <v>-154179.00239375001</v>
      </c>
      <c r="C8609">
        <v>0</v>
      </c>
    </row>
    <row r="8610" spans="1:3" x14ac:dyDescent="0.25">
      <c r="A8610">
        <v>-8126676.0293461503</v>
      </c>
      <c r="B8610">
        <v>-155113.48127053501</v>
      </c>
      <c r="C8610">
        <v>4.5385953853838102E-4</v>
      </c>
    </row>
    <row r="8611" spans="1:3" x14ac:dyDescent="0.25">
      <c r="A8611">
        <v>-8125741.5504692299</v>
      </c>
      <c r="B8611">
        <v>-155113.48127053501</v>
      </c>
      <c r="C8611">
        <v>7.4047478847205596E-4</v>
      </c>
    </row>
    <row r="8612" spans="1:3" x14ac:dyDescent="0.25">
      <c r="A8612">
        <v>-8124807.0715923002</v>
      </c>
      <c r="B8612">
        <v>-155113.48127053501</v>
      </c>
      <c r="C8612">
        <v>1.1883380357176E-3</v>
      </c>
    </row>
    <row r="8613" spans="1:3" x14ac:dyDescent="0.25">
      <c r="A8613">
        <v>-8123872.5927153798</v>
      </c>
      <c r="B8613">
        <v>-155113.48127053501</v>
      </c>
      <c r="C8613">
        <v>2.0617162808775902E-3</v>
      </c>
    </row>
    <row r="8614" spans="1:3" x14ac:dyDescent="0.25">
      <c r="A8614">
        <v>-8122938.1138384603</v>
      </c>
      <c r="B8614">
        <v>-155113.48127053501</v>
      </c>
      <c r="C8614">
        <v>2.9137753881513999E-3</v>
      </c>
    </row>
    <row r="8615" spans="1:3" x14ac:dyDescent="0.25">
      <c r="A8615">
        <v>-8122003.6349615296</v>
      </c>
      <c r="B8615">
        <v>-155113.48127053501</v>
      </c>
      <c r="C8615">
        <v>5.50018297508358E-3</v>
      </c>
    </row>
    <row r="8616" spans="1:3" x14ac:dyDescent="0.25">
      <c r="A8616">
        <v>-8121069.1560846101</v>
      </c>
      <c r="B8616">
        <v>-155113.48127053501</v>
      </c>
      <c r="C8616">
        <v>7.9977037385106E-3</v>
      </c>
    </row>
    <row r="8617" spans="1:3" x14ac:dyDescent="0.25">
      <c r="A8617">
        <v>-8120134.6772076897</v>
      </c>
      <c r="B8617">
        <v>-155113.48127053501</v>
      </c>
      <c r="C8617">
        <v>1.09222428873181E-2</v>
      </c>
    </row>
    <row r="8618" spans="1:3" x14ac:dyDescent="0.25">
      <c r="A8618">
        <v>-8119200.19833076</v>
      </c>
      <c r="B8618">
        <v>-155113.48127053501</v>
      </c>
      <c r="C8618">
        <v>1.56240379437804E-2</v>
      </c>
    </row>
    <row r="8619" spans="1:3" x14ac:dyDescent="0.25">
      <c r="A8619">
        <v>-8118265.7194538396</v>
      </c>
      <c r="B8619">
        <v>-155113.48127053501</v>
      </c>
      <c r="C8619">
        <v>2.09658462554216E-2</v>
      </c>
    </row>
    <row r="8620" spans="1:3" x14ac:dyDescent="0.25">
      <c r="A8620">
        <v>-8117331.2405769201</v>
      </c>
      <c r="B8620">
        <v>-155113.48127053501</v>
      </c>
      <c r="C8620">
        <v>2.8297329321503601E-2</v>
      </c>
    </row>
    <row r="8621" spans="1:3" x14ac:dyDescent="0.25">
      <c r="A8621">
        <v>-8116396.7616999904</v>
      </c>
      <c r="B8621">
        <v>-155113.48127053501</v>
      </c>
      <c r="C8621">
        <v>3.7743840366601902E-2</v>
      </c>
    </row>
    <row r="8622" spans="1:3" x14ac:dyDescent="0.25">
      <c r="A8622">
        <v>-8115462.28282307</v>
      </c>
      <c r="B8622">
        <v>-155113.48127053501</v>
      </c>
      <c r="C8622">
        <v>4.8238128423690699E-2</v>
      </c>
    </row>
    <row r="8623" spans="1:3" x14ac:dyDescent="0.25">
      <c r="A8623">
        <v>-8114527.8039461495</v>
      </c>
      <c r="B8623">
        <v>-155113.48127053501</v>
      </c>
      <c r="C8623">
        <v>6.5131351351737907E-2</v>
      </c>
    </row>
    <row r="8624" spans="1:3" x14ac:dyDescent="0.25">
      <c r="A8624">
        <v>-8113593.32506923</v>
      </c>
      <c r="B8624">
        <v>-155113.48127053501</v>
      </c>
      <c r="C8624">
        <v>8.0206818878650596E-2</v>
      </c>
    </row>
    <row r="8625" spans="1:3" x14ac:dyDescent="0.25">
      <c r="A8625">
        <v>-8112658.8461923003</v>
      </c>
      <c r="B8625">
        <v>-155113.48127053501</v>
      </c>
      <c r="C8625">
        <v>0.10437376797199199</v>
      </c>
    </row>
    <row r="8626" spans="1:3" x14ac:dyDescent="0.25">
      <c r="A8626">
        <v>-8111724.3673153799</v>
      </c>
      <c r="B8626">
        <v>-155113.48127053501</v>
      </c>
      <c r="C8626">
        <v>0.122155986726284</v>
      </c>
    </row>
    <row r="8627" spans="1:3" x14ac:dyDescent="0.25">
      <c r="A8627">
        <v>-8110789.8884384604</v>
      </c>
      <c r="B8627">
        <v>-155113.48127053501</v>
      </c>
      <c r="C8627">
        <v>0.14040414988994501</v>
      </c>
    </row>
    <row r="8628" spans="1:3" x14ac:dyDescent="0.25">
      <c r="A8628">
        <v>-8109855.4095615298</v>
      </c>
      <c r="B8628">
        <v>-155113.48127053501</v>
      </c>
      <c r="C8628">
        <v>0.15902349352836601</v>
      </c>
    </row>
    <row r="8629" spans="1:3" x14ac:dyDescent="0.25">
      <c r="A8629">
        <v>-8108920.9306846103</v>
      </c>
      <c r="B8629">
        <v>-155113.48127053501</v>
      </c>
      <c r="C8629">
        <v>0.17783056199550601</v>
      </c>
    </row>
    <row r="8630" spans="1:3" x14ac:dyDescent="0.25">
      <c r="A8630">
        <v>-8107986.4518076899</v>
      </c>
      <c r="B8630">
        <v>-155113.48127053501</v>
      </c>
      <c r="C8630">
        <v>0.19099952280521301</v>
      </c>
    </row>
    <row r="8631" spans="1:3" x14ac:dyDescent="0.25">
      <c r="A8631">
        <v>-8107051.9729307601</v>
      </c>
      <c r="B8631">
        <v>-155113.48127053501</v>
      </c>
      <c r="C8631">
        <v>0.211454257369041</v>
      </c>
    </row>
    <row r="8632" spans="1:3" x14ac:dyDescent="0.25">
      <c r="A8632">
        <v>-8106117.4940538397</v>
      </c>
      <c r="B8632">
        <v>-155113.48127053501</v>
      </c>
      <c r="C8632">
        <v>0.227142944931983</v>
      </c>
    </row>
    <row r="8633" spans="1:3" x14ac:dyDescent="0.25">
      <c r="A8633">
        <v>-8105183.0151769202</v>
      </c>
      <c r="B8633">
        <v>-155113.48127053501</v>
      </c>
      <c r="C8633">
        <v>0.249040096998214</v>
      </c>
    </row>
    <row r="8634" spans="1:3" x14ac:dyDescent="0.25">
      <c r="A8634">
        <v>-8104248.5362999896</v>
      </c>
      <c r="B8634">
        <v>-155113.48127053501</v>
      </c>
      <c r="C8634">
        <v>0.26237270236015298</v>
      </c>
    </row>
    <row r="8635" spans="1:3" x14ac:dyDescent="0.25">
      <c r="A8635">
        <v>-8103314.0574230701</v>
      </c>
      <c r="B8635">
        <v>-155113.48127053501</v>
      </c>
      <c r="C8635">
        <v>0.277167618274688</v>
      </c>
    </row>
    <row r="8636" spans="1:3" x14ac:dyDescent="0.25">
      <c r="A8636">
        <v>-8102379.5785461497</v>
      </c>
      <c r="B8636">
        <v>-155113.48127053501</v>
      </c>
      <c r="C8636">
        <v>0.28503185510635298</v>
      </c>
    </row>
    <row r="8637" spans="1:3" x14ac:dyDescent="0.25">
      <c r="A8637">
        <v>-8101445.0996692302</v>
      </c>
      <c r="B8637">
        <v>-155113.48127053501</v>
      </c>
      <c r="C8637">
        <v>0.29026216268539401</v>
      </c>
    </row>
    <row r="8638" spans="1:3" x14ac:dyDescent="0.25">
      <c r="A8638">
        <v>-8100510.6207923004</v>
      </c>
      <c r="B8638">
        <v>-155113.48127053501</v>
      </c>
      <c r="C8638">
        <v>0.29494664072990401</v>
      </c>
    </row>
    <row r="8639" spans="1:3" x14ac:dyDescent="0.25">
      <c r="A8639">
        <v>-8099576.14191538</v>
      </c>
      <c r="B8639">
        <v>-155113.48127053501</v>
      </c>
      <c r="C8639">
        <v>0.30038273334503102</v>
      </c>
    </row>
    <row r="8640" spans="1:3" x14ac:dyDescent="0.25">
      <c r="A8640">
        <v>-8098641.6630384596</v>
      </c>
      <c r="B8640">
        <v>-155113.48127053501</v>
      </c>
      <c r="C8640">
        <v>0</v>
      </c>
    </row>
    <row r="8641" spans="1:3" x14ac:dyDescent="0.25">
      <c r="A8641">
        <v>-8097707.1841615299</v>
      </c>
      <c r="B8641">
        <v>-155113.48127053501</v>
      </c>
      <c r="C8641">
        <v>0</v>
      </c>
    </row>
    <row r="8642" spans="1:3" x14ac:dyDescent="0.25">
      <c r="A8642">
        <v>-8096772.7052846104</v>
      </c>
      <c r="B8642">
        <v>-155113.48127053501</v>
      </c>
      <c r="C8642">
        <v>0</v>
      </c>
    </row>
    <row r="8643" spans="1:3" x14ac:dyDescent="0.25">
      <c r="A8643">
        <v>-8095838.22640769</v>
      </c>
      <c r="B8643">
        <v>-155113.48127053501</v>
      </c>
      <c r="C8643">
        <v>0</v>
      </c>
    </row>
    <row r="8644" spans="1:3" x14ac:dyDescent="0.25">
      <c r="A8644">
        <v>-8094903.7475307602</v>
      </c>
      <c r="B8644">
        <v>-155113.48127053501</v>
      </c>
      <c r="C8644">
        <v>0</v>
      </c>
    </row>
    <row r="8645" spans="1:3" x14ac:dyDescent="0.25">
      <c r="A8645">
        <v>-8093969.2686538398</v>
      </c>
      <c r="B8645">
        <v>-155113.48127053501</v>
      </c>
      <c r="C8645">
        <v>0</v>
      </c>
    </row>
    <row r="8646" spans="1:3" x14ac:dyDescent="0.25">
      <c r="A8646">
        <v>-8093034.7897769203</v>
      </c>
      <c r="B8646">
        <v>-155113.48127053501</v>
      </c>
      <c r="C8646">
        <v>0</v>
      </c>
    </row>
    <row r="8647" spans="1:3" x14ac:dyDescent="0.25">
      <c r="A8647">
        <v>-8126676.0293461503</v>
      </c>
      <c r="B8647">
        <v>-156047.96014732099</v>
      </c>
      <c r="C8647">
        <v>5.13360311742872E-4</v>
      </c>
    </row>
    <row r="8648" spans="1:3" x14ac:dyDescent="0.25">
      <c r="A8648">
        <v>-8125741.5504692299</v>
      </c>
      <c r="B8648">
        <v>-156047.96014732099</v>
      </c>
      <c r="C8648">
        <v>7.8349147224798701E-4</v>
      </c>
    </row>
    <row r="8649" spans="1:3" x14ac:dyDescent="0.25">
      <c r="A8649">
        <v>-8124807.0715923002</v>
      </c>
      <c r="B8649">
        <v>-156047.96014732099</v>
      </c>
      <c r="C8649">
        <v>1.26143894158303E-3</v>
      </c>
    </row>
    <row r="8650" spans="1:3" x14ac:dyDescent="0.25">
      <c r="A8650">
        <v>-8123872.5927153798</v>
      </c>
      <c r="B8650">
        <v>-156047.96014732099</v>
      </c>
      <c r="C8650">
        <v>1.9662904087453998E-3</v>
      </c>
    </row>
    <row r="8651" spans="1:3" x14ac:dyDescent="0.25">
      <c r="A8651">
        <v>-8122938.1138384603</v>
      </c>
      <c r="B8651">
        <v>-156047.96014732099</v>
      </c>
      <c r="C8651">
        <v>2.7858295943588001E-3</v>
      </c>
    </row>
    <row r="8652" spans="1:3" x14ac:dyDescent="0.25">
      <c r="A8652">
        <v>-8122003.6349615296</v>
      </c>
      <c r="B8652">
        <v>-156047.96014732099</v>
      </c>
      <c r="C8652">
        <v>4.0113972499966604E-3</v>
      </c>
    </row>
    <row r="8653" spans="1:3" x14ac:dyDescent="0.25">
      <c r="A8653">
        <v>-8121069.1560846101</v>
      </c>
      <c r="B8653">
        <v>-156047.96014732099</v>
      </c>
      <c r="C8653">
        <v>6.0716909356415202E-3</v>
      </c>
    </row>
    <row r="8654" spans="1:3" x14ac:dyDescent="0.25">
      <c r="A8654">
        <v>-8120134.6772076897</v>
      </c>
      <c r="B8654">
        <v>-156047.96014732099</v>
      </c>
      <c r="C8654">
        <v>8.7114423513412406E-3</v>
      </c>
    </row>
    <row r="8655" spans="1:3" x14ac:dyDescent="0.25">
      <c r="A8655">
        <v>-8119200.19833076</v>
      </c>
      <c r="B8655">
        <v>-156047.96014732099</v>
      </c>
      <c r="C8655">
        <v>1.53577486053109E-2</v>
      </c>
    </row>
    <row r="8656" spans="1:3" x14ac:dyDescent="0.25">
      <c r="A8656">
        <v>-8118265.7194538396</v>
      </c>
      <c r="B8656">
        <v>-156047.96014732099</v>
      </c>
      <c r="C8656">
        <v>2.0637763664126299E-2</v>
      </c>
    </row>
    <row r="8657" spans="1:3" x14ac:dyDescent="0.25">
      <c r="A8657">
        <v>-8117331.2405769201</v>
      </c>
      <c r="B8657">
        <v>-156047.96014732099</v>
      </c>
      <c r="C8657">
        <v>3.0101953074336E-2</v>
      </c>
    </row>
    <row r="8658" spans="1:3" x14ac:dyDescent="0.25">
      <c r="A8658">
        <v>-8116396.7616999904</v>
      </c>
      <c r="B8658">
        <v>-156047.96014732099</v>
      </c>
      <c r="C8658">
        <v>3.9871100336313199E-2</v>
      </c>
    </row>
    <row r="8659" spans="1:3" x14ac:dyDescent="0.25">
      <c r="A8659">
        <v>-8115462.28282307</v>
      </c>
      <c r="B8659">
        <v>-156047.96014732099</v>
      </c>
      <c r="C8659">
        <v>5.05349859595298E-2</v>
      </c>
    </row>
    <row r="8660" spans="1:3" x14ac:dyDescent="0.25">
      <c r="A8660">
        <v>-8114527.8039461495</v>
      </c>
      <c r="B8660">
        <v>-156047.96014732099</v>
      </c>
      <c r="C8660">
        <v>6.4415812492370605E-2</v>
      </c>
    </row>
    <row r="8661" spans="1:3" x14ac:dyDescent="0.25">
      <c r="A8661">
        <v>-8113593.32506923</v>
      </c>
      <c r="B8661">
        <v>-156047.96014732099</v>
      </c>
      <c r="C8661">
        <v>8.0152891576290103E-2</v>
      </c>
    </row>
    <row r="8662" spans="1:3" x14ac:dyDescent="0.25">
      <c r="A8662">
        <v>-8112658.8461923003</v>
      </c>
      <c r="B8662">
        <v>-156047.96014732099</v>
      </c>
      <c r="C8662">
        <v>9.2923775315284701E-2</v>
      </c>
    </row>
    <row r="8663" spans="1:3" x14ac:dyDescent="0.25">
      <c r="A8663">
        <v>-8111724.3673153799</v>
      </c>
      <c r="B8663">
        <v>-156047.96014732099</v>
      </c>
      <c r="C8663">
        <v>0.110933378338813</v>
      </c>
    </row>
    <row r="8664" spans="1:3" x14ac:dyDescent="0.25">
      <c r="A8664">
        <v>-8110789.8884384604</v>
      </c>
      <c r="B8664">
        <v>-156047.96014732099</v>
      </c>
      <c r="C8664">
        <v>0.12828999757766699</v>
      </c>
    </row>
    <row r="8665" spans="1:3" x14ac:dyDescent="0.25">
      <c r="A8665">
        <v>-8109855.4095615298</v>
      </c>
      <c r="B8665">
        <v>-156047.96014732099</v>
      </c>
      <c r="C8665">
        <v>0.15862385928630801</v>
      </c>
    </row>
    <row r="8666" spans="1:3" x14ac:dyDescent="0.25">
      <c r="A8666">
        <v>-8108920.9306846103</v>
      </c>
      <c r="B8666">
        <v>-156047.96014732099</v>
      </c>
      <c r="C8666">
        <v>0.17750942707061701</v>
      </c>
    </row>
    <row r="8667" spans="1:3" x14ac:dyDescent="0.25">
      <c r="A8667">
        <v>-8107986.4518076899</v>
      </c>
      <c r="B8667">
        <v>-156047.96014732099</v>
      </c>
      <c r="C8667">
        <v>0.197942674160003</v>
      </c>
    </row>
    <row r="8668" spans="1:3" x14ac:dyDescent="0.25">
      <c r="A8668">
        <v>-8107051.9729307601</v>
      </c>
      <c r="B8668">
        <v>-156047.96014732099</v>
      </c>
      <c r="C8668">
        <v>0.21806102991104101</v>
      </c>
    </row>
    <row r="8669" spans="1:3" x14ac:dyDescent="0.25">
      <c r="A8669">
        <v>-8106117.4940538397</v>
      </c>
      <c r="B8669">
        <v>-156047.96014732099</v>
      </c>
      <c r="C8669">
        <v>0.23359641432762099</v>
      </c>
    </row>
    <row r="8670" spans="1:3" x14ac:dyDescent="0.25">
      <c r="A8670">
        <v>-8105183.0151769202</v>
      </c>
      <c r="B8670">
        <v>-156047.96014732099</v>
      </c>
      <c r="C8670">
        <v>0.248559400439262</v>
      </c>
    </row>
    <row r="8671" spans="1:3" x14ac:dyDescent="0.25">
      <c r="A8671">
        <v>-8104248.5362999896</v>
      </c>
      <c r="B8671">
        <v>-156047.96014732099</v>
      </c>
      <c r="C8671">
        <v>0.26255989074706998</v>
      </c>
    </row>
    <row r="8672" spans="1:3" x14ac:dyDescent="0.25">
      <c r="A8672">
        <v>-8103314.0574230701</v>
      </c>
      <c r="B8672">
        <v>-156047.96014732099</v>
      </c>
      <c r="C8672">
        <v>0.268460363149642</v>
      </c>
    </row>
    <row r="8673" spans="1:3" x14ac:dyDescent="0.25">
      <c r="A8673">
        <v>-8102379.5785461497</v>
      </c>
      <c r="B8673">
        <v>-156047.96014732099</v>
      </c>
      <c r="C8673">
        <v>0.28534114360809298</v>
      </c>
    </row>
    <row r="8674" spans="1:3" x14ac:dyDescent="0.25">
      <c r="A8674">
        <v>-8101445.0996692302</v>
      </c>
      <c r="B8674">
        <v>-156047.96014732099</v>
      </c>
      <c r="C8674">
        <v>0.29069328308105402</v>
      </c>
    </row>
    <row r="8675" spans="1:3" x14ac:dyDescent="0.25">
      <c r="A8675">
        <v>-8100510.6207923004</v>
      </c>
      <c r="B8675">
        <v>-156047.96014732099</v>
      </c>
      <c r="C8675">
        <v>0.29610210657119701</v>
      </c>
    </row>
    <row r="8676" spans="1:3" x14ac:dyDescent="0.25">
      <c r="A8676">
        <v>-8099576.14191538</v>
      </c>
      <c r="B8676">
        <v>-156047.96014732099</v>
      </c>
      <c r="C8676">
        <v>0.30121165513992298</v>
      </c>
    </row>
    <row r="8677" spans="1:3" x14ac:dyDescent="0.25">
      <c r="A8677">
        <v>-8098641.6630384596</v>
      </c>
      <c r="B8677">
        <v>-156047.96014732099</v>
      </c>
      <c r="C8677">
        <v>0.30668804049491799</v>
      </c>
    </row>
    <row r="8678" spans="1:3" x14ac:dyDescent="0.25">
      <c r="A8678">
        <v>-8097707.1841615299</v>
      </c>
      <c r="B8678">
        <v>-156047.96014732099</v>
      </c>
      <c r="C8678">
        <v>0.29880282282829201</v>
      </c>
    </row>
    <row r="8679" spans="1:3" x14ac:dyDescent="0.25">
      <c r="A8679">
        <v>-8096772.7052846104</v>
      </c>
      <c r="B8679">
        <v>-156047.96014732099</v>
      </c>
      <c r="C8679">
        <v>0</v>
      </c>
    </row>
    <row r="8680" spans="1:3" x14ac:dyDescent="0.25">
      <c r="A8680">
        <v>-8095838.22640769</v>
      </c>
      <c r="B8680">
        <v>-156047.96014732099</v>
      </c>
      <c r="C8680">
        <v>0</v>
      </c>
    </row>
    <row r="8681" spans="1:3" x14ac:dyDescent="0.25">
      <c r="A8681">
        <v>-8094903.7475307602</v>
      </c>
      <c r="B8681">
        <v>-156047.96014732099</v>
      </c>
      <c r="C8681">
        <v>0</v>
      </c>
    </row>
    <row r="8682" spans="1:3" x14ac:dyDescent="0.25">
      <c r="A8682">
        <v>-8093969.2686538398</v>
      </c>
      <c r="B8682">
        <v>-156047.96014732099</v>
      </c>
      <c r="C8682">
        <v>0</v>
      </c>
    </row>
    <row r="8683" spans="1:3" x14ac:dyDescent="0.25">
      <c r="A8683">
        <v>-8093034.7897769203</v>
      </c>
      <c r="B8683">
        <v>-156047.96014732099</v>
      </c>
      <c r="C8683">
        <v>0</v>
      </c>
    </row>
    <row r="8684" spans="1:3" x14ac:dyDescent="0.25">
      <c r="A8684">
        <v>-8127610.5082230698</v>
      </c>
      <c r="B8684">
        <v>-156982.43902410701</v>
      </c>
      <c r="C8684">
        <v>1.99150483240373E-4</v>
      </c>
    </row>
    <row r="8685" spans="1:3" x14ac:dyDescent="0.25">
      <c r="A8685">
        <v>-8126676.0293461503</v>
      </c>
      <c r="B8685">
        <v>-156982.43902410701</v>
      </c>
      <c r="C8685">
        <v>4.2848629527725198E-4</v>
      </c>
    </row>
    <row r="8686" spans="1:3" x14ac:dyDescent="0.25">
      <c r="A8686">
        <v>-8125741.5504692299</v>
      </c>
      <c r="B8686">
        <v>-156982.43902410701</v>
      </c>
      <c r="C8686">
        <v>5.2737124497070898E-4</v>
      </c>
    </row>
    <row r="8687" spans="1:3" x14ac:dyDescent="0.25">
      <c r="A8687">
        <v>-8124807.0715923002</v>
      </c>
      <c r="B8687">
        <v>-156982.43902410701</v>
      </c>
      <c r="C8687">
        <v>0</v>
      </c>
    </row>
    <row r="8688" spans="1:3" x14ac:dyDescent="0.25">
      <c r="A8688">
        <v>-8123872.5927153798</v>
      </c>
      <c r="B8688">
        <v>-156982.43902410701</v>
      </c>
      <c r="C8688">
        <v>0</v>
      </c>
    </row>
    <row r="8689" spans="1:3" x14ac:dyDescent="0.25">
      <c r="A8689">
        <v>-8122938.1138384603</v>
      </c>
      <c r="B8689">
        <v>-156982.43902410701</v>
      </c>
      <c r="C8689">
        <v>2.7490973006933902E-3</v>
      </c>
    </row>
    <row r="8690" spans="1:3" x14ac:dyDescent="0.25">
      <c r="A8690">
        <v>-8122003.6349615296</v>
      </c>
      <c r="B8690">
        <v>-156982.43902410701</v>
      </c>
      <c r="C8690">
        <v>3.9957310073077601E-3</v>
      </c>
    </row>
    <row r="8691" spans="1:3" x14ac:dyDescent="0.25">
      <c r="A8691">
        <v>-8121069.1560846101</v>
      </c>
      <c r="B8691">
        <v>-156982.43902410701</v>
      </c>
      <c r="C8691">
        <v>6.0060028918087396E-3</v>
      </c>
    </row>
    <row r="8692" spans="1:3" x14ac:dyDescent="0.25">
      <c r="A8692">
        <v>-8120134.6772076897</v>
      </c>
      <c r="B8692">
        <v>-156982.43902410701</v>
      </c>
      <c r="C8692">
        <v>8.5931904613971693E-3</v>
      </c>
    </row>
    <row r="8693" spans="1:3" x14ac:dyDescent="0.25">
      <c r="A8693">
        <v>-8119200.19833076</v>
      </c>
      <c r="B8693">
        <v>-156982.43902410701</v>
      </c>
      <c r="C8693">
        <v>1.20275877416133E-2</v>
      </c>
    </row>
    <row r="8694" spans="1:3" x14ac:dyDescent="0.25">
      <c r="A8694">
        <v>-8118265.7194538396</v>
      </c>
      <c r="B8694">
        <v>-156982.43902410701</v>
      </c>
      <c r="C8694">
        <v>1.6765648499131199E-2</v>
      </c>
    </row>
    <row r="8695" spans="1:3" x14ac:dyDescent="0.25">
      <c r="A8695">
        <v>-8117331.2405769201</v>
      </c>
      <c r="B8695">
        <v>-156982.43902410701</v>
      </c>
      <c r="C8695">
        <v>2.9879767447709999E-2</v>
      </c>
    </row>
    <row r="8696" spans="1:3" x14ac:dyDescent="0.25">
      <c r="A8696">
        <v>-8116396.7616999904</v>
      </c>
      <c r="B8696">
        <v>-156982.43902410701</v>
      </c>
      <c r="C8696">
        <v>3.9452921599149697E-2</v>
      </c>
    </row>
    <row r="8697" spans="1:3" x14ac:dyDescent="0.25">
      <c r="A8697">
        <v>-8115462.28282307</v>
      </c>
      <c r="B8697">
        <v>-156982.43902410701</v>
      </c>
      <c r="C8697">
        <v>5.0124216824769897E-2</v>
      </c>
    </row>
    <row r="8698" spans="1:3" x14ac:dyDescent="0.25">
      <c r="A8698">
        <v>-8114527.8039461495</v>
      </c>
      <c r="B8698">
        <v>-156982.43902410701</v>
      </c>
      <c r="C8698">
        <v>6.3859127461910206E-2</v>
      </c>
    </row>
    <row r="8699" spans="1:3" x14ac:dyDescent="0.25">
      <c r="A8699">
        <v>-8113593.32506923</v>
      </c>
      <c r="B8699">
        <v>-156982.43902410701</v>
      </c>
      <c r="C8699">
        <v>7.9439811408519703E-2</v>
      </c>
    </row>
    <row r="8700" spans="1:3" x14ac:dyDescent="0.25">
      <c r="A8700">
        <v>-8112658.8461923003</v>
      </c>
      <c r="B8700">
        <v>-156982.43902410701</v>
      </c>
      <c r="C8700">
        <v>9.20678675174713E-2</v>
      </c>
    </row>
    <row r="8701" spans="1:3" x14ac:dyDescent="0.25">
      <c r="A8701">
        <v>-8111724.3673153799</v>
      </c>
      <c r="B8701">
        <v>-156982.43902410701</v>
      </c>
      <c r="C8701">
        <v>0.110131345689296</v>
      </c>
    </row>
    <row r="8702" spans="1:3" x14ac:dyDescent="0.25">
      <c r="A8702">
        <v>-8110789.8884384604</v>
      </c>
      <c r="B8702">
        <v>-156982.43902410701</v>
      </c>
      <c r="C8702">
        <v>0.12758542597293801</v>
      </c>
    </row>
    <row r="8703" spans="1:3" x14ac:dyDescent="0.25">
      <c r="A8703">
        <v>-8109855.4095615298</v>
      </c>
      <c r="B8703">
        <v>-156982.43902410701</v>
      </c>
      <c r="C8703">
        <v>0.14683151245117099</v>
      </c>
    </row>
    <row r="8704" spans="1:3" x14ac:dyDescent="0.25">
      <c r="A8704">
        <v>-8108920.9306846103</v>
      </c>
      <c r="B8704">
        <v>-156982.43902410701</v>
      </c>
      <c r="C8704">
        <v>0.166829138994216</v>
      </c>
    </row>
    <row r="8705" spans="1:3" x14ac:dyDescent="0.25">
      <c r="A8705">
        <v>-8107986.4518076899</v>
      </c>
      <c r="B8705">
        <v>-156982.43902410701</v>
      </c>
      <c r="C8705">
        <v>0.19089007377624501</v>
      </c>
    </row>
    <row r="8706" spans="1:3" x14ac:dyDescent="0.25">
      <c r="A8706">
        <v>-8107051.9729307601</v>
      </c>
      <c r="B8706">
        <v>-156982.43902410701</v>
      </c>
      <c r="C8706">
        <v>0.218104273080825</v>
      </c>
    </row>
    <row r="8707" spans="1:3" x14ac:dyDescent="0.25">
      <c r="A8707">
        <v>-8106117.4940538397</v>
      </c>
      <c r="B8707">
        <v>-156982.43902410701</v>
      </c>
      <c r="C8707">
        <v>0.226432844996452</v>
      </c>
    </row>
    <row r="8708" spans="1:3" x14ac:dyDescent="0.25">
      <c r="A8708">
        <v>-8105183.0151769202</v>
      </c>
      <c r="B8708">
        <v>-156982.43902410701</v>
      </c>
      <c r="C8708">
        <v>0.24231810867786399</v>
      </c>
    </row>
    <row r="8709" spans="1:3" x14ac:dyDescent="0.25">
      <c r="A8709">
        <v>-8104248.5362999896</v>
      </c>
      <c r="B8709">
        <v>-156982.43902410701</v>
      </c>
      <c r="C8709">
        <v>0.25639441609382602</v>
      </c>
    </row>
    <row r="8710" spans="1:3" x14ac:dyDescent="0.25">
      <c r="A8710">
        <v>-8103314.0574230701</v>
      </c>
      <c r="B8710">
        <v>-156982.43902410701</v>
      </c>
      <c r="C8710">
        <v>0.268923729658126</v>
      </c>
    </row>
    <row r="8711" spans="1:3" x14ac:dyDescent="0.25">
      <c r="A8711">
        <v>-8102379.5785461497</v>
      </c>
      <c r="B8711">
        <v>-156982.43902410701</v>
      </c>
      <c r="C8711">
        <v>0.27772763371467502</v>
      </c>
    </row>
    <row r="8712" spans="1:3" x14ac:dyDescent="0.25">
      <c r="A8712">
        <v>-8101445.0996692302</v>
      </c>
      <c r="B8712">
        <v>-156982.43902410701</v>
      </c>
      <c r="C8712">
        <v>0.28342831134796098</v>
      </c>
    </row>
    <row r="8713" spans="1:3" x14ac:dyDescent="0.25">
      <c r="A8713">
        <v>-8100510.6207923004</v>
      </c>
      <c r="B8713">
        <v>-156982.43902410701</v>
      </c>
      <c r="C8713">
        <v>0.28883403539657498</v>
      </c>
    </row>
    <row r="8714" spans="1:3" x14ac:dyDescent="0.25">
      <c r="A8714">
        <v>-8099576.14191538</v>
      </c>
      <c r="B8714">
        <v>-156982.43902410701</v>
      </c>
      <c r="C8714">
        <v>0.29373916983604398</v>
      </c>
    </row>
    <row r="8715" spans="1:3" x14ac:dyDescent="0.25">
      <c r="A8715">
        <v>-8098641.6630384596</v>
      </c>
      <c r="B8715">
        <v>-156982.43902410701</v>
      </c>
      <c r="C8715">
        <v>0.29973343014717102</v>
      </c>
    </row>
    <row r="8716" spans="1:3" x14ac:dyDescent="0.25">
      <c r="A8716">
        <v>-8097707.1841615299</v>
      </c>
      <c r="B8716">
        <v>-156982.43902410701</v>
      </c>
      <c r="C8716">
        <v>0.30124342441558799</v>
      </c>
    </row>
    <row r="8717" spans="1:3" x14ac:dyDescent="0.25">
      <c r="A8717">
        <v>-8096772.7052846104</v>
      </c>
      <c r="B8717">
        <v>-156982.43902410701</v>
      </c>
      <c r="C8717">
        <v>0</v>
      </c>
    </row>
    <row r="8718" spans="1:3" x14ac:dyDescent="0.25">
      <c r="A8718">
        <v>-8095838.22640769</v>
      </c>
      <c r="B8718">
        <v>-156982.43902410701</v>
      </c>
      <c r="C8718">
        <v>0</v>
      </c>
    </row>
    <row r="8719" spans="1:3" x14ac:dyDescent="0.25">
      <c r="A8719">
        <v>-8094903.7475307602</v>
      </c>
      <c r="B8719">
        <v>-156982.43902410701</v>
      </c>
      <c r="C8719">
        <v>0</v>
      </c>
    </row>
    <row r="8720" spans="1:3" x14ac:dyDescent="0.25">
      <c r="A8720">
        <v>-8093969.2686538398</v>
      </c>
      <c r="B8720">
        <v>-156982.43902410701</v>
      </c>
      <c r="C8720">
        <v>0</v>
      </c>
    </row>
    <row r="8721" spans="1:3" x14ac:dyDescent="0.25">
      <c r="A8721">
        <v>-8093034.7897769203</v>
      </c>
      <c r="B8721">
        <v>-156982.43902410701</v>
      </c>
      <c r="C8721">
        <v>0</v>
      </c>
    </row>
    <row r="8722" spans="1:3" x14ac:dyDescent="0.25">
      <c r="A8722">
        <v>-8092100.3108999897</v>
      </c>
      <c r="B8722">
        <v>-156982.43902410701</v>
      </c>
      <c r="C8722">
        <v>0</v>
      </c>
    </row>
    <row r="8723" spans="1:3" x14ac:dyDescent="0.25">
      <c r="A8723">
        <v>-8127610.5082230698</v>
      </c>
      <c r="B8723">
        <v>-157916.917900892</v>
      </c>
      <c r="C8723">
        <v>1.6843587218318099E-4</v>
      </c>
    </row>
    <row r="8724" spans="1:3" x14ac:dyDescent="0.25">
      <c r="A8724">
        <v>-8126676.0293461503</v>
      </c>
      <c r="B8724">
        <v>-157916.917900892</v>
      </c>
      <c r="C8724">
        <v>3.0449524638242998E-4</v>
      </c>
    </row>
    <row r="8725" spans="1:3" x14ac:dyDescent="0.25">
      <c r="A8725">
        <v>-8125741.5504692299</v>
      </c>
      <c r="B8725">
        <v>-157916.917900892</v>
      </c>
      <c r="C8725">
        <v>0</v>
      </c>
    </row>
    <row r="8726" spans="1:3" x14ac:dyDescent="0.25">
      <c r="A8726">
        <v>-8124807.0715923002</v>
      </c>
      <c r="B8726">
        <v>-157916.917900892</v>
      </c>
      <c r="C8726">
        <v>0</v>
      </c>
    </row>
    <row r="8727" spans="1:3" x14ac:dyDescent="0.25">
      <c r="A8727">
        <v>-8123872.5927153798</v>
      </c>
      <c r="B8727">
        <v>-157916.917900892</v>
      </c>
      <c r="C8727">
        <v>0</v>
      </c>
    </row>
    <row r="8728" spans="1:3" x14ac:dyDescent="0.25">
      <c r="A8728">
        <v>-8122938.1138384603</v>
      </c>
      <c r="B8728">
        <v>-157916.917900892</v>
      </c>
      <c r="C8728">
        <v>0</v>
      </c>
    </row>
    <row r="8729" spans="1:3" x14ac:dyDescent="0.25">
      <c r="A8729">
        <v>-8122003.6349615296</v>
      </c>
      <c r="B8729">
        <v>-157916.917900892</v>
      </c>
      <c r="C8729">
        <v>3.9434889331459904E-3</v>
      </c>
    </row>
    <row r="8730" spans="1:3" x14ac:dyDescent="0.25">
      <c r="A8730">
        <v>-8121069.1560846101</v>
      </c>
      <c r="B8730">
        <v>-157916.917900892</v>
      </c>
      <c r="C8730">
        <v>5.8676935732364602E-3</v>
      </c>
    </row>
    <row r="8731" spans="1:3" x14ac:dyDescent="0.25">
      <c r="A8731">
        <v>-8120134.6772076897</v>
      </c>
      <c r="B8731">
        <v>-157916.917900892</v>
      </c>
      <c r="C8731">
        <v>8.4222210571169801E-3</v>
      </c>
    </row>
    <row r="8732" spans="1:3" x14ac:dyDescent="0.25">
      <c r="A8732">
        <v>-8119200.19833076</v>
      </c>
      <c r="B8732">
        <v>-157916.917900892</v>
      </c>
      <c r="C8732">
        <v>1.19115095585584E-2</v>
      </c>
    </row>
    <row r="8733" spans="1:3" x14ac:dyDescent="0.25">
      <c r="A8733">
        <v>-8118265.7194538396</v>
      </c>
      <c r="B8733">
        <v>-157916.917900892</v>
      </c>
      <c r="C8733">
        <v>1.6630986705422401E-2</v>
      </c>
    </row>
    <row r="8734" spans="1:3" x14ac:dyDescent="0.25">
      <c r="A8734">
        <v>-8117331.2405769201</v>
      </c>
      <c r="B8734">
        <v>-157916.917900892</v>
      </c>
      <c r="C8734">
        <v>2.45174448937177E-2</v>
      </c>
    </row>
    <row r="8735" spans="1:3" x14ac:dyDescent="0.25">
      <c r="A8735">
        <v>-8116396.7616999904</v>
      </c>
      <c r="B8735">
        <v>-157916.917900892</v>
      </c>
      <c r="C8735">
        <v>3.2793905586004202E-2</v>
      </c>
    </row>
    <row r="8736" spans="1:3" x14ac:dyDescent="0.25">
      <c r="A8736">
        <v>-8115462.28282307</v>
      </c>
      <c r="B8736">
        <v>-157916.917900892</v>
      </c>
      <c r="C8736">
        <v>4.28579784929752E-2</v>
      </c>
    </row>
    <row r="8737" spans="1:3" x14ac:dyDescent="0.25">
      <c r="A8737">
        <v>-8114527.8039461495</v>
      </c>
      <c r="B8737">
        <v>-157916.917900892</v>
      </c>
      <c r="C8737">
        <v>6.3345231115817996E-2</v>
      </c>
    </row>
    <row r="8738" spans="1:3" x14ac:dyDescent="0.25">
      <c r="A8738">
        <v>-8113593.32506923</v>
      </c>
      <c r="B8738">
        <v>-157916.917900892</v>
      </c>
      <c r="C8738">
        <v>7.8839972615242004E-2</v>
      </c>
    </row>
    <row r="8739" spans="1:3" x14ac:dyDescent="0.25">
      <c r="A8739">
        <v>-8112658.8461923003</v>
      </c>
      <c r="B8739">
        <v>-157916.917900892</v>
      </c>
      <c r="C8739">
        <v>9.1490618884563404E-2</v>
      </c>
    </row>
    <row r="8740" spans="1:3" x14ac:dyDescent="0.25">
      <c r="A8740">
        <v>-8111724.3673153799</v>
      </c>
      <c r="B8740">
        <v>-157916.917900892</v>
      </c>
      <c r="C8740">
        <v>0.109701752662658</v>
      </c>
    </row>
    <row r="8741" spans="1:3" x14ac:dyDescent="0.25">
      <c r="A8741">
        <v>-8110789.8884384604</v>
      </c>
      <c r="B8741">
        <v>-157916.917900892</v>
      </c>
      <c r="C8741">
        <v>0.12775722146034199</v>
      </c>
    </row>
    <row r="8742" spans="1:3" x14ac:dyDescent="0.25">
      <c r="A8742">
        <v>-8109855.4095615298</v>
      </c>
      <c r="B8742">
        <v>-157916.917900892</v>
      </c>
      <c r="C8742">
        <v>0.14703205227851801</v>
      </c>
    </row>
    <row r="8743" spans="1:3" x14ac:dyDescent="0.25">
      <c r="A8743">
        <v>-8108920.9306846103</v>
      </c>
      <c r="B8743">
        <v>-157916.917900892</v>
      </c>
      <c r="C8743">
        <v>0.16685257852077401</v>
      </c>
    </row>
    <row r="8744" spans="1:3" x14ac:dyDescent="0.25">
      <c r="A8744">
        <v>-8107986.4518076899</v>
      </c>
      <c r="B8744">
        <v>-157916.917900892</v>
      </c>
      <c r="C8744">
        <v>0.19061456620693201</v>
      </c>
    </row>
    <row r="8745" spans="1:3" x14ac:dyDescent="0.25">
      <c r="A8745">
        <v>-8107051.9729307601</v>
      </c>
      <c r="B8745">
        <v>-157916.917900892</v>
      </c>
      <c r="C8745">
        <v>0.20664931833743999</v>
      </c>
    </row>
    <row r="8746" spans="1:3" x14ac:dyDescent="0.25">
      <c r="A8746">
        <v>-8106117.4940538397</v>
      </c>
      <c r="B8746">
        <v>-157916.917900892</v>
      </c>
      <c r="C8746">
        <v>0.22696214914321799</v>
      </c>
    </row>
    <row r="8747" spans="1:3" x14ac:dyDescent="0.25">
      <c r="A8747">
        <v>-8105183.0151769202</v>
      </c>
      <c r="B8747">
        <v>-157916.917900892</v>
      </c>
      <c r="C8747">
        <v>0.23525708913803101</v>
      </c>
    </row>
    <row r="8748" spans="1:3" x14ac:dyDescent="0.25">
      <c r="A8748">
        <v>-8104248.5362999896</v>
      </c>
      <c r="B8748">
        <v>-157916.917900892</v>
      </c>
      <c r="C8748">
        <v>0.25021663308143599</v>
      </c>
    </row>
    <row r="8749" spans="1:3" x14ac:dyDescent="0.25">
      <c r="A8749">
        <v>-8103314.0574230701</v>
      </c>
      <c r="B8749">
        <v>-157916.917900892</v>
      </c>
      <c r="C8749">
        <v>0.26256054639816201</v>
      </c>
    </row>
    <row r="8750" spans="1:3" x14ac:dyDescent="0.25">
      <c r="A8750">
        <v>-8102379.5785461497</v>
      </c>
      <c r="B8750">
        <v>-157916.917900892</v>
      </c>
      <c r="C8750">
        <v>0.27171155810356101</v>
      </c>
    </row>
    <row r="8751" spans="1:3" x14ac:dyDescent="0.25">
      <c r="A8751">
        <v>-8101445.0996692302</v>
      </c>
      <c r="B8751">
        <v>-157916.917900892</v>
      </c>
      <c r="C8751">
        <v>0.27824875712394698</v>
      </c>
    </row>
    <row r="8752" spans="1:3" x14ac:dyDescent="0.25">
      <c r="A8752">
        <v>-8100510.6207923004</v>
      </c>
      <c r="B8752">
        <v>-157916.917900892</v>
      </c>
      <c r="C8752">
        <v>0.28387367725372298</v>
      </c>
    </row>
    <row r="8753" spans="1:3" x14ac:dyDescent="0.25">
      <c r="A8753">
        <v>-8099576.14191538</v>
      </c>
      <c r="B8753">
        <v>-157916.917900892</v>
      </c>
      <c r="C8753">
        <v>0.288808703422546</v>
      </c>
    </row>
    <row r="8754" spans="1:3" x14ac:dyDescent="0.25">
      <c r="A8754">
        <v>-8098641.6630384596</v>
      </c>
      <c r="B8754">
        <v>-157916.917900892</v>
      </c>
      <c r="C8754">
        <v>0.29582801461219699</v>
      </c>
    </row>
    <row r="8755" spans="1:3" x14ac:dyDescent="0.25">
      <c r="A8755">
        <v>-8097707.1841615299</v>
      </c>
      <c r="B8755">
        <v>-157916.917900892</v>
      </c>
      <c r="C8755">
        <v>0.29694002866744901</v>
      </c>
    </row>
    <row r="8756" spans="1:3" x14ac:dyDescent="0.25">
      <c r="A8756">
        <v>-8096772.7052846104</v>
      </c>
      <c r="B8756">
        <v>-157916.917900892</v>
      </c>
      <c r="C8756">
        <v>0</v>
      </c>
    </row>
    <row r="8757" spans="1:3" x14ac:dyDescent="0.25">
      <c r="A8757">
        <v>-8095838.22640769</v>
      </c>
      <c r="B8757">
        <v>-157916.917900892</v>
      </c>
      <c r="C8757">
        <v>0</v>
      </c>
    </row>
    <row r="8758" spans="1:3" x14ac:dyDescent="0.25">
      <c r="A8758">
        <v>-8094903.7475307602</v>
      </c>
      <c r="B8758">
        <v>-157916.917900892</v>
      </c>
      <c r="C8758">
        <v>0</v>
      </c>
    </row>
    <row r="8759" spans="1:3" x14ac:dyDescent="0.25">
      <c r="A8759">
        <v>-8093969.2686538398</v>
      </c>
      <c r="B8759">
        <v>-157916.917900892</v>
      </c>
      <c r="C8759">
        <v>0</v>
      </c>
    </row>
    <row r="8760" spans="1:3" x14ac:dyDescent="0.25">
      <c r="A8760">
        <v>-8093034.7897769203</v>
      </c>
      <c r="B8760">
        <v>-157916.917900892</v>
      </c>
      <c r="C8760">
        <v>0</v>
      </c>
    </row>
    <row r="8761" spans="1:3" x14ac:dyDescent="0.25">
      <c r="A8761">
        <v>-8092100.3108999897</v>
      </c>
      <c r="B8761">
        <v>-157916.917900892</v>
      </c>
      <c r="C8761">
        <v>0</v>
      </c>
    </row>
    <row r="8762" spans="1:3" x14ac:dyDescent="0.25">
      <c r="A8762">
        <v>-8128544.9870999902</v>
      </c>
      <c r="B8762">
        <v>-158851.39677767799</v>
      </c>
      <c r="C8762" s="1">
        <v>7.0517773565370495E-5</v>
      </c>
    </row>
    <row r="8763" spans="1:3" x14ac:dyDescent="0.25">
      <c r="A8763">
        <v>-8127610.5082230698</v>
      </c>
      <c r="B8763">
        <v>-158851.39677767799</v>
      </c>
      <c r="C8763">
        <v>1.21225959446746E-4</v>
      </c>
    </row>
    <row r="8764" spans="1:3" x14ac:dyDescent="0.25">
      <c r="A8764">
        <v>-8126676.0293461503</v>
      </c>
      <c r="B8764">
        <v>-158851.39677767799</v>
      </c>
      <c r="C8764">
        <v>1.9995134789496601E-4</v>
      </c>
    </row>
    <row r="8765" spans="1:3" x14ac:dyDescent="0.25">
      <c r="A8765">
        <v>-8125741.5504692299</v>
      </c>
      <c r="B8765">
        <v>-158851.39677767799</v>
      </c>
      <c r="C8765">
        <v>0</v>
      </c>
    </row>
    <row r="8766" spans="1:3" x14ac:dyDescent="0.25">
      <c r="A8766">
        <v>-8124807.0715923002</v>
      </c>
      <c r="B8766">
        <v>-158851.39677767799</v>
      </c>
      <c r="C8766">
        <v>5.3627707529812997E-4</v>
      </c>
    </row>
    <row r="8767" spans="1:3" x14ac:dyDescent="0.25">
      <c r="A8767">
        <v>-8123872.5927153798</v>
      </c>
      <c r="B8767">
        <v>-158851.39677767799</v>
      </c>
      <c r="C8767">
        <v>5.7258451124653198E-4</v>
      </c>
    </row>
    <row r="8768" spans="1:3" x14ac:dyDescent="0.25">
      <c r="A8768">
        <v>-8122938.1138384603</v>
      </c>
      <c r="B8768">
        <v>-158851.39677767799</v>
      </c>
      <c r="C8768">
        <v>0</v>
      </c>
    </row>
    <row r="8769" spans="1:3" x14ac:dyDescent="0.25">
      <c r="A8769">
        <v>-8122003.6349615296</v>
      </c>
      <c r="B8769">
        <v>-158851.39677767799</v>
      </c>
      <c r="C8769">
        <v>3.84346186183393E-3</v>
      </c>
    </row>
    <row r="8770" spans="1:3" x14ac:dyDescent="0.25">
      <c r="A8770">
        <v>-8121069.1560846101</v>
      </c>
      <c r="B8770">
        <v>-158851.39677767799</v>
      </c>
      <c r="C8770">
        <v>5.8159958571195602E-3</v>
      </c>
    </row>
    <row r="8771" spans="1:3" x14ac:dyDescent="0.25">
      <c r="A8771">
        <v>-8120134.6772076897</v>
      </c>
      <c r="B8771">
        <v>-158851.39677767799</v>
      </c>
      <c r="C8771">
        <v>8.2840276882052404E-3</v>
      </c>
    </row>
    <row r="8772" spans="1:3" x14ac:dyDescent="0.25">
      <c r="A8772">
        <v>-8119200.19833076</v>
      </c>
      <c r="B8772">
        <v>-158851.39677767799</v>
      </c>
      <c r="C8772">
        <v>1.17414984852075E-2</v>
      </c>
    </row>
    <row r="8773" spans="1:3" x14ac:dyDescent="0.25">
      <c r="A8773">
        <v>-8118265.7194538396</v>
      </c>
      <c r="B8773">
        <v>-158851.39677767799</v>
      </c>
      <c r="C8773">
        <v>1.6343027353286702E-2</v>
      </c>
    </row>
    <row r="8774" spans="1:3" x14ac:dyDescent="0.25">
      <c r="A8774">
        <v>-8117331.2405769201</v>
      </c>
      <c r="B8774">
        <v>-158851.39677767799</v>
      </c>
      <c r="C8774">
        <v>2.4109490215778299E-2</v>
      </c>
    </row>
    <row r="8775" spans="1:3" x14ac:dyDescent="0.25">
      <c r="A8775">
        <v>-8116396.7616999904</v>
      </c>
      <c r="B8775">
        <v>-158851.39677767799</v>
      </c>
      <c r="C8775">
        <v>3.2597463577985701E-2</v>
      </c>
    </row>
    <row r="8776" spans="1:3" x14ac:dyDescent="0.25">
      <c r="A8776">
        <v>-8115462.28282307</v>
      </c>
      <c r="B8776">
        <v>-158851.39677767799</v>
      </c>
      <c r="C8776">
        <v>4.2407050728797899E-2</v>
      </c>
    </row>
    <row r="8777" spans="1:3" x14ac:dyDescent="0.25">
      <c r="A8777">
        <v>-8114527.8039461495</v>
      </c>
      <c r="B8777">
        <v>-158851.39677767799</v>
      </c>
      <c r="C8777">
        <v>5.4439302533864899E-2</v>
      </c>
    </row>
    <row r="8778" spans="1:3" x14ac:dyDescent="0.25">
      <c r="A8778">
        <v>-8113593.32506923</v>
      </c>
      <c r="B8778">
        <v>-158851.39677767799</v>
      </c>
      <c r="C8778">
        <v>6.8442255258560097E-2</v>
      </c>
    </row>
    <row r="8779" spans="1:3" x14ac:dyDescent="0.25">
      <c r="A8779">
        <v>-8112658.8461923003</v>
      </c>
      <c r="B8779">
        <v>-158851.39677767799</v>
      </c>
      <c r="C8779">
        <v>8.5239440202712999E-2</v>
      </c>
    </row>
    <row r="8780" spans="1:3" x14ac:dyDescent="0.25">
      <c r="A8780">
        <v>-8111724.3673153799</v>
      </c>
      <c r="B8780">
        <v>-158851.39677767799</v>
      </c>
      <c r="C8780">
        <v>0.109254285693168</v>
      </c>
    </row>
    <row r="8781" spans="1:3" x14ac:dyDescent="0.25">
      <c r="A8781">
        <v>-8110789.8884384604</v>
      </c>
      <c r="B8781">
        <v>-158851.39677767799</v>
      </c>
      <c r="C8781">
        <v>0.127048850059509</v>
      </c>
    </row>
    <row r="8782" spans="1:3" x14ac:dyDescent="0.25">
      <c r="A8782">
        <v>-8109855.4095615298</v>
      </c>
      <c r="B8782">
        <v>-158851.39677767799</v>
      </c>
      <c r="C8782">
        <v>0.146516248583793</v>
      </c>
    </row>
    <row r="8783" spans="1:3" x14ac:dyDescent="0.25">
      <c r="A8783">
        <v>-8108920.9306846103</v>
      </c>
      <c r="B8783">
        <v>-158851.39677767799</v>
      </c>
      <c r="C8783">
        <v>0.155530169606208</v>
      </c>
    </row>
    <row r="8784" spans="1:3" x14ac:dyDescent="0.25">
      <c r="A8784">
        <v>-8107986.4518076899</v>
      </c>
      <c r="B8784">
        <v>-158851.39677767799</v>
      </c>
      <c r="C8784">
        <v>0.181003898382186</v>
      </c>
    </row>
    <row r="8785" spans="1:3" x14ac:dyDescent="0.25">
      <c r="A8785">
        <v>-8107051.9729307601</v>
      </c>
      <c r="B8785">
        <v>-158851.39677767799</v>
      </c>
      <c r="C8785">
        <v>0.19960664212703699</v>
      </c>
    </row>
    <row r="8786" spans="1:3" x14ac:dyDescent="0.25">
      <c r="A8786">
        <v>-8106117.4940538397</v>
      </c>
      <c r="B8786">
        <v>-158851.39677767799</v>
      </c>
      <c r="C8786">
        <v>0.21559678018093101</v>
      </c>
    </row>
    <row r="8787" spans="1:3" x14ac:dyDescent="0.25">
      <c r="A8787">
        <v>-8105183.0151769202</v>
      </c>
      <c r="B8787">
        <v>-158851.39677767799</v>
      </c>
      <c r="C8787">
        <v>0.235794156789779</v>
      </c>
    </row>
    <row r="8788" spans="1:3" x14ac:dyDescent="0.25">
      <c r="A8788">
        <v>-8104248.5362999896</v>
      </c>
      <c r="B8788">
        <v>-158851.39677767799</v>
      </c>
      <c r="C8788">
        <v>0.24412566423416099</v>
      </c>
    </row>
    <row r="8789" spans="1:3" x14ac:dyDescent="0.25">
      <c r="A8789">
        <v>-8103314.0574230701</v>
      </c>
      <c r="B8789">
        <v>-158851.39677767799</v>
      </c>
      <c r="C8789">
        <v>0.25731685757637002</v>
      </c>
    </row>
    <row r="8790" spans="1:3" x14ac:dyDescent="0.25">
      <c r="A8790">
        <v>-8102379.5785461497</v>
      </c>
      <c r="B8790">
        <v>-158851.39677767799</v>
      </c>
      <c r="C8790">
        <v>0.26699942350387501</v>
      </c>
    </row>
    <row r="8791" spans="1:3" x14ac:dyDescent="0.25">
      <c r="A8791">
        <v>-8101445.0996692302</v>
      </c>
      <c r="B8791">
        <v>-158851.39677767799</v>
      </c>
      <c r="C8791">
        <v>0.27353101968765198</v>
      </c>
    </row>
    <row r="8792" spans="1:3" x14ac:dyDescent="0.25">
      <c r="A8792">
        <v>-8100510.6207923004</v>
      </c>
      <c r="B8792">
        <v>-158851.39677767799</v>
      </c>
      <c r="C8792">
        <v>0.27961274981498702</v>
      </c>
    </row>
    <row r="8793" spans="1:3" x14ac:dyDescent="0.25">
      <c r="A8793">
        <v>-8099576.14191538</v>
      </c>
      <c r="B8793">
        <v>-158851.39677767799</v>
      </c>
      <c r="C8793">
        <v>0.28480204939842202</v>
      </c>
    </row>
    <row r="8794" spans="1:3" x14ac:dyDescent="0.25">
      <c r="A8794">
        <v>-8098641.6630384596</v>
      </c>
      <c r="B8794">
        <v>-158851.39677767799</v>
      </c>
      <c r="C8794">
        <v>0.29204455018043501</v>
      </c>
    </row>
    <row r="8795" spans="1:3" x14ac:dyDescent="0.25">
      <c r="A8795">
        <v>-8097707.1841615299</v>
      </c>
      <c r="B8795">
        <v>-158851.39677767799</v>
      </c>
      <c r="C8795">
        <v>0.29336893558502097</v>
      </c>
    </row>
    <row r="8796" spans="1:3" x14ac:dyDescent="0.25">
      <c r="A8796">
        <v>-8096772.7052846104</v>
      </c>
      <c r="B8796">
        <v>-158851.39677767799</v>
      </c>
      <c r="C8796">
        <v>0.28807935118675199</v>
      </c>
    </row>
    <row r="8797" spans="1:3" x14ac:dyDescent="0.25">
      <c r="A8797">
        <v>-8095838.22640769</v>
      </c>
      <c r="B8797">
        <v>-158851.39677767799</v>
      </c>
      <c r="C8797">
        <v>0</v>
      </c>
    </row>
    <row r="8798" spans="1:3" x14ac:dyDescent="0.25">
      <c r="A8798">
        <v>-8094903.7475307602</v>
      </c>
      <c r="B8798">
        <v>-158851.39677767799</v>
      </c>
      <c r="C8798">
        <v>0</v>
      </c>
    </row>
    <row r="8799" spans="1:3" x14ac:dyDescent="0.25">
      <c r="A8799">
        <v>-8093969.2686538398</v>
      </c>
      <c r="B8799">
        <v>-158851.39677767799</v>
      </c>
      <c r="C8799">
        <v>0</v>
      </c>
    </row>
    <row r="8800" spans="1:3" x14ac:dyDescent="0.25">
      <c r="A8800">
        <v>-8093034.7897769203</v>
      </c>
      <c r="B8800">
        <v>-158851.39677767799</v>
      </c>
      <c r="C8800">
        <v>0</v>
      </c>
    </row>
    <row r="8801" spans="1:3" x14ac:dyDescent="0.25">
      <c r="A8801">
        <v>-8092100.3108999897</v>
      </c>
      <c r="B8801">
        <v>-158851.39677767799</v>
      </c>
      <c r="C8801">
        <v>0</v>
      </c>
    </row>
    <row r="8802" spans="1:3" x14ac:dyDescent="0.25">
      <c r="A8802">
        <v>-8091165.8320230702</v>
      </c>
      <c r="B8802">
        <v>-158851.39677767799</v>
      </c>
      <c r="C8802">
        <v>0</v>
      </c>
    </row>
    <row r="8803" spans="1:3" x14ac:dyDescent="0.25">
      <c r="A8803">
        <v>-8129479.46597692</v>
      </c>
      <c r="B8803">
        <v>-159785.87565446401</v>
      </c>
      <c r="C8803" s="1">
        <v>5.9609501477097998E-5</v>
      </c>
    </row>
    <row r="8804" spans="1:3" x14ac:dyDescent="0.25">
      <c r="A8804">
        <v>-8128544.9870999902</v>
      </c>
      <c r="B8804">
        <v>-159785.87565446401</v>
      </c>
      <c r="C8804" s="1">
        <v>7.0517773565370495E-5</v>
      </c>
    </row>
    <row r="8805" spans="1:3" x14ac:dyDescent="0.25">
      <c r="A8805">
        <v>-8127610.5082230698</v>
      </c>
      <c r="B8805">
        <v>-159785.87565446401</v>
      </c>
      <c r="C8805">
        <v>1.21225959446746E-4</v>
      </c>
    </row>
    <row r="8806" spans="1:3" x14ac:dyDescent="0.25">
      <c r="A8806">
        <v>-8126676.0293461503</v>
      </c>
      <c r="B8806">
        <v>-159785.87565446401</v>
      </c>
      <c r="C8806">
        <v>1.9995134789496601E-4</v>
      </c>
    </row>
    <row r="8807" spans="1:3" x14ac:dyDescent="0.25">
      <c r="A8807">
        <v>-8125741.5504692299</v>
      </c>
      <c r="B8807">
        <v>-159785.87565446401</v>
      </c>
      <c r="C8807">
        <v>3.2082141842692998E-4</v>
      </c>
    </row>
    <row r="8808" spans="1:3" x14ac:dyDescent="0.25">
      <c r="A8808">
        <v>-8124807.0715923002</v>
      </c>
      <c r="B8808">
        <v>-159785.87565446401</v>
      </c>
      <c r="C8808">
        <v>5.7258451124653198E-4</v>
      </c>
    </row>
    <row r="8809" spans="1:3" x14ac:dyDescent="0.25">
      <c r="A8809">
        <v>-8123872.5927153798</v>
      </c>
      <c r="B8809">
        <v>-159785.87565446401</v>
      </c>
      <c r="C8809">
        <v>9.3213142827153195E-4</v>
      </c>
    </row>
    <row r="8810" spans="1:3" x14ac:dyDescent="0.25">
      <c r="A8810">
        <v>-8122938.1138384603</v>
      </c>
      <c r="B8810">
        <v>-159785.87565446401</v>
      </c>
      <c r="C8810">
        <v>0</v>
      </c>
    </row>
    <row r="8811" spans="1:3" x14ac:dyDescent="0.25">
      <c r="A8811">
        <v>-8122003.6349615296</v>
      </c>
      <c r="B8811">
        <v>-159785.87565446401</v>
      </c>
      <c r="C8811">
        <v>3.0729323625564501E-3</v>
      </c>
    </row>
    <row r="8812" spans="1:3" x14ac:dyDescent="0.25">
      <c r="A8812">
        <v>-8121069.1560846101</v>
      </c>
      <c r="B8812">
        <v>-159785.87565446401</v>
      </c>
      <c r="C8812">
        <v>4.4260281138122004E-3</v>
      </c>
    </row>
    <row r="8813" spans="1:3" x14ac:dyDescent="0.25">
      <c r="A8813">
        <v>-8120134.6772076897</v>
      </c>
      <c r="B8813">
        <v>-159785.87565446401</v>
      </c>
      <c r="C8813">
        <v>6.5520745702087801E-3</v>
      </c>
    </row>
    <row r="8814" spans="1:3" x14ac:dyDescent="0.25">
      <c r="A8814">
        <v>-8119200.19833076</v>
      </c>
      <c r="B8814">
        <v>-159785.87565446401</v>
      </c>
      <c r="C8814">
        <v>1.1569001711905001E-2</v>
      </c>
    </row>
    <row r="8815" spans="1:3" x14ac:dyDescent="0.25">
      <c r="A8815">
        <v>-8118265.7194538396</v>
      </c>
      <c r="B8815">
        <v>-159785.87565446401</v>
      </c>
      <c r="C8815">
        <v>1.6125613823532999E-2</v>
      </c>
    </row>
    <row r="8816" spans="1:3" x14ac:dyDescent="0.25">
      <c r="A8816">
        <v>-8117331.2405769201</v>
      </c>
      <c r="B8816">
        <v>-159785.87565446401</v>
      </c>
      <c r="C8816">
        <v>2.3833090439438799E-2</v>
      </c>
    </row>
    <row r="8817" spans="1:3" x14ac:dyDescent="0.25">
      <c r="A8817">
        <v>-8116396.7616999904</v>
      </c>
      <c r="B8817">
        <v>-159785.87565446401</v>
      </c>
      <c r="C8817">
        <v>3.2543476670980398E-2</v>
      </c>
    </row>
    <row r="8818" spans="1:3" x14ac:dyDescent="0.25">
      <c r="A8818">
        <v>-8115462.28282307</v>
      </c>
      <c r="B8818">
        <v>-159785.87565446401</v>
      </c>
      <c r="C8818">
        <v>4.2332984507083803E-2</v>
      </c>
    </row>
    <row r="8819" spans="1:3" x14ac:dyDescent="0.25">
      <c r="A8819">
        <v>-8114527.8039461495</v>
      </c>
      <c r="B8819">
        <v>-159785.87565446401</v>
      </c>
      <c r="C8819">
        <v>5.4058182984590503E-2</v>
      </c>
    </row>
    <row r="8820" spans="1:3" x14ac:dyDescent="0.25">
      <c r="A8820">
        <v>-8113593.32506923</v>
      </c>
      <c r="B8820">
        <v>-159785.87565446401</v>
      </c>
      <c r="C8820">
        <v>6.8222567439079201E-2</v>
      </c>
    </row>
    <row r="8821" spans="1:3" x14ac:dyDescent="0.25">
      <c r="A8821">
        <v>-8112658.8461923003</v>
      </c>
      <c r="B8821">
        <v>-159785.87565446401</v>
      </c>
      <c r="C8821">
        <v>8.4838956594467094E-2</v>
      </c>
    </row>
    <row r="8822" spans="1:3" x14ac:dyDescent="0.25">
      <c r="A8822">
        <v>-8111724.3673153799</v>
      </c>
      <c r="B8822">
        <v>-159785.87565446401</v>
      </c>
      <c r="C8822">
        <v>9.7928717732429504E-2</v>
      </c>
    </row>
    <row r="8823" spans="1:3" x14ac:dyDescent="0.25">
      <c r="A8823">
        <v>-8110789.8884384604</v>
      </c>
      <c r="B8823">
        <v>-159785.87565446401</v>
      </c>
      <c r="C8823">
        <v>0.11587227135896599</v>
      </c>
    </row>
    <row r="8824" spans="1:3" x14ac:dyDescent="0.25">
      <c r="A8824">
        <v>-8109855.4095615298</v>
      </c>
      <c r="B8824">
        <v>-159785.87565446401</v>
      </c>
      <c r="C8824">
        <v>0.13487428426742501</v>
      </c>
    </row>
    <row r="8825" spans="1:3" x14ac:dyDescent="0.25">
      <c r="A8825">
        <v>-8108920.9306846103</v>
      </c>
      <c r="B8825">
        <v>-159785.87565446401</v>
      </c>
      <c r="C8825">
        <v>0.15541057288646601</v>
      </c>
    </row>
    <row r="8826" spans="1:3" x14ac:dyDescent="0.25">
      <c r="A8826">
        <v>-8107986.4518076899</v>
      </c>
      <c r="B8826">
        <v>-159785.87565446401</v>
      </c>
      <c r="C8826">
        <v>0.18093554675578999</v>
      </c>
    </row>
    <row r="8827" spans="1:3" x14ac:dyDescent="0.25">
      <c r="A8827">
        <v>-8107051.9729307601</v>
      </c>
      <c r="B8827">
        <v>-159785.87565446401</v>
      </c>
      <c r="C8827">
        <v>0.191152334213256</v>
      </c>
    </row>
    <row r="8828" spans="1:3" x14ac:dyDescent="0.25">
      <c r="A8828">
        <v>-8106117.4940538397</v>
      </c>
      <c r="B8828">
        <v>-159785.87565446401</v>
      </c>
      <c r="C8828">
        <v>0.209628656506538</v>
      </c>
    </row>
    <row r="8829" spans="1:3" x14ac:dyDescent="0.25">
      <c r="A8829">
        <v>-8105183.0151769202</v>
      </c>
      <c r="B8829">
        <v>-159785.87565446401</v>
      </c>
      <c r="C8829">
        <v>0.22592885792255399</v>
      </c>
    </row>
    <row r="8830" spans="1:3" x14ac:dyDescent="0.25">
      <c r="A8830">
        <v>-8104248.5362999896</v>
      </c>
      <c r="B8830">
        <v>-159785.87565446401</v>
      </c>
      <c r="C8830">
        <v>0.24489502608776001</v>
      </c>
    </row>
    <row r="8831" spans="1:3" x14ac:dyDescent="0.25">
      <c r="A8831">
        <v>-8103314.0574230701</v>
      </c>
      <c r="B8831">
        <v>-159785.87565446401</v>
      </c>
      <c r="C8831">
        <v>0.25223991274833601</v>
      </c>
    </row>
    <row r="8832" spans="1:3" x14ac:dyDescent="0.25">
      <c r="A8832">
        <v>-8102379.5785461497</v>
      </c>
      <c r="B8832">
        <v>-159785.87565446401</v>
      </c>
      <c r="C8832">
        <v>0.260946124792098</v>
      </c>
    </row>
    <row r="8833" spans="1:3" x14ac:dyDescent="0.25">
      <c r="A8833">
        <v>-8101445.0996692302</v>
      </c>
      <c r="B8833">
        <v>-159785.87565446401</v>
      </c>
      <c r="C8833">
        <v>0.26779294013977001</v>
      </c>
    </row>
    <row r="8834" spans="1:3" x14ac:dyDescent="0.25">
      <c r="A8834">
        <v>-8100510.6207923004</v>
      </c>
      <c r="B8834">
        <v>-159785.87565446401</v>
      </c>
      <c r="C8834">
        <v>0.27414172887802102</v>
      </c>
    </row>
    <row r="8835" spans="1:3" x14ac:dyDescent="0.25">
      <c r="A8835">
        <v>-8099576.14191538</v>
      </c>
      <c r="B8835">
        <v>-159785.87565446401</v>
      </c>
      <c r="C8835">
        <v>0.280677139759063</v>
      </c>
    </row>
    <row r="8836" spans="1:3" x14ac:dyDescent="0.25">
      <c r="A8836">
        <v>-8098641.6630384596</v>
      </c>
      <c r="B8836">
        <v>-159785.87565446401</v>
      </c>
      <c r="C8836">
        <v>0.28830146789550698</v>
      </c>
    </row>
    <row r="8837" spans="1:3" x14ac:dyDescent="0.25">
      <c r="A8837">
        <v>-8097707.1841615299</v>
      </c>
      <c r="B8837">
        <v>-159785.87565446401</v>
      </c>
      <c r="C8837">
        <v>0.28822141885757402</v>
      </c>
    </row>
    <row r="8838" spans="1:3" x14ac:dyDescent="0.25">
      <c r="A8838">
        <v>-8096772.7052846104</v>
      </c>
      <c r="B8838">
        <v>-159785.87565446401</v>
      </c>
      <c r="C8838">
        <v>0.289682537317276</v>
      </c>
    </row>
    <row r="8839" spans="1:3" x14ac:dyDescent="0.25">
      <c r="A8839">
        <v>-8095838.22640769</v>
      </c>
      <c r="B8839">
        <v>-159785.87565446401</v>
      </c>
      <c r="C8839">
        <v>0</v>
      </c>
    </row>
    <row r="8840" spans="1:3" x14ac:dyDescent="0.25">
      <c r="A8840">
        <v>-8094903.7475307602</v>
      </c>
      <c r="B8840">
        <v>-159785.87565446401</v>
      </c>
      <c r="C8840">
        <v>0</v>
      </c>
    </row>
    <row r="8841" spans="1:3" x14ac:dyDescent="0.25">
      <c r="A8841">
        <v>-8093969.2686538398</v>
      </c>
      <c r="B8841">
        <v>-159785.87565446401</v>
      </c>
      <c r="C8841">
        <v>0</v>
      </c>
    </row>
    <row r="8842" spans="1:3" x14ac:dyDescent="0.25">
      <c r="A8842">
        <v>-8093034.7897769203</v>
      </c>
      <c r="B8842">
        <v>-159785.87565446401</v>
      </c>
      <c r="C8842">
        <v>0</v>
      </c>
    </row>
    <row r="8843" spans="1:3" x14ac:dyDescent="0.25">
      <c r="A8843">
        <v>-8092100.3108999897</v>
      </c>
      <c r="B8843">
        <v>-159785.87565446401</v>
      </c>
      <c r="C8843">
        <v>0</v>
      </c>
    </row>
    <row r="8844" spans="1:3" x14ac:dyDescent="0.25">
      <c r="A8844">
        <v>-8091165.8320230702</v>
      </c>
      <c r="B8844">
        <v>-159785.87565446401</v>
      </c>
      <c r="C8844">
        <v>0</v>
      </c>
    </row>
    <row r="8845" spans="1:3" x14ac:dyDescent="0.25">
      <c r="A8845">
        <v>-8129479.46597692</v>
      </c>
      <c r="B8845">
        <v>-160720.354531249</v>
      </c>
      <c r="C8845" s="1">
        <v>5.9609501477097998E-5</v>
      </c>
    </row>
    <row r="8846" spans="1:3" x14ac:dyDescent="0.25">
      <c r="A8846">
        <v>-8128544.9870999902</v>
      </c>
      <c r="B8846">
        <v>-160720.354531249</v>
      </c>
      <c r="C8846" s="1">
        <v>7.0517773565370495E-5</v>
      </c>
    </row>
    <row r="8847" spans="1:3" x14ac:dyDescent="0.25">
      <c r="A8847">
        <v>-8127610.5082230698</v>
      </c>
      <c r="B8847">
        <v>-160720.354531249</v>
      </c>
      <c r="C8847">
        <v>1.21225959446746E-4</v>
      </c>
    </row>
    <row r="8848" spans="1:3" x14ac:dyDescent="0.25">
      <c r="A8848">
        <v>-8126676.0293461503</v>
      </c>
      <c r="B8848">
        <v>-160720.354531249</v>
      </c>
      <c r="C8848">
        <v>1.9995134789496601E-4</v>
      </c>
    </row>
    <row r="8849" spans="1:3" x14ac:dyDescent="0.25">
      <c r="A8849">
        <v>-8125741.5504692299</v>
      </c>
      <c r="B8849">
        <v>-160720.354531249</v>
      </c>
      <c r="C8849">
        <v>4.5400188537314502E-4</v>
      </c>
    </row>
    <row r="8850" spans="1:3" x14ac:dyDescent="0.25">
      <c r="A8850">
        <v>-8124807.0715923002</v>
      </c>
      <c r="B8850">
        <v>-160720.354531249</v>
      </c>
      <c r="C8850">
        <v>7.8962079714983702E-4</v>
      </c>
    </row>
    <row r="8851" spans="1:3" x14ac:dyDescent="0.25">
      <c r="A8851">
        <v>-8123872.5927153798</v>
      </c>
      <c r="B8851">
        <v>-160720.354531249</v>
      </c>
      <c r="C8851">
        <v>1.3069713022559801E-3</v>
      </c>
    </row>
    <row r="8852" spans="1:3" x14ac:dyDescent="0.25">
      <c r="A8852">
        <v>-8122938.1138384603</v>
      </c>
      <c r="B8852">
        <v>-160720.354531249</v>
      </c>
      <c r="C8852">
        <v>2.14095111005008E-3</v>
      </c>
    </row>
    <row r="8853" spans="1:3" x14ac:dyDescent="0.25">
      <c r="A8853">
        <v>-8122003.6349615296</v>
      </c>
      <c r="B8853">
        <v>-160720.354531249</v>
      </c>
      <c r="C8853">
        <v>3.0266977846622402E-3</v>
      </c>
    </row>
    <row r="8854" spans="1:3" x14ac:dyDescent="0.25">
      <c r="A8854">
        <v>-8121069.1560846101</v>
      </c>
      <c r="B8854">
        <v>-160720.354531249</v>
      </c>
      <c r="C8854">
        <v>4.3422919698059498E-3</v>
      </c>
    </row>
    <row r="8855" spans="1:3" x14ac:dyDescent="0.25">
      <c r="A8855">
        <v>-8120134.6772076897</v>
      </c>
      <c r="B8855">
        <v>-160720.354531249</v>
      </c>
      <c r="C8855">
        <v>6.5403999760746904E-3</v>
      </c>
    </row>
    <row r="8856" spans="1:3" x14ac:dyDescent="0.25">
      <c r="A8856">
        <v>-8119200.19833076</v>
      </c>
      <c r="B8856">
        <v>-160720.354531249</v>
      </c>
      <c r="C8856">
        <v>9.5666674897074595E-3</v>
      </c>
    </row>
    <row r="8857" spans="1:3" x14ac:dyDescent="0.25">
      <c r="A8857">
        <v>-8118265.7194538396</v>
      </c>
      <c r="B8857">
        <v>-160720.354531249</v>
      </c>
      <c r="C8857">
        <v>1.30276847630739E-2</v>
      </c>
    </row>
    <row r="8858" spans="1:3" x14ac:dyDescent="0.25">
      <c r="A8858">
        <v>-8117331.2405769201</v>
      </c>
      <c r="B8858">
        <v>-160720.354531249</v>
      </c>
      <c r="C8858">
        <v>1.80549398064613E-2</v>
      </c>
    </row>
    <row r="8859" spans="1:3" x14ac:dyDescent="0.25">
      <c r="A8859">
        <v>-8116396.7616999904</v>
      </c>
      <c r="B8859">
        <v>-160720.354531249</v>
      </c>
      <c r="C8859">
        <v>2.9694326221942902E-2</v>
      </c>
    </row>
    <row r="8860" spans="1:3" x14ac:dyDescent="0.25">
      <c r="A8860">
        <v>-8115462.28282307</v>
      </c>
      <c r="B8860">
        <v>-160720.354531249</v>
      </c>
      <c r="C8860">
        <v>3.9100278168916702E-2</v>
      </c>
    </row>
    <row r="8861" spans="1:3" x14ac:dyDescent="0.25">
      <c r="A8861">
        <v>-8114527.8039461495</v>
      </c>
      <c r="B8861">
        <v>-160720.354531249</v>
      </c>
      <c r="C8861">
        <v>5.3759749978780698E-2</v>
      </c>
    </row>
    <row r="8862" spans="1:3" x14ac:dyDescent="0.25">
      <c r="A8862">
        <v>-8113593.32506923</v>
      </c>
      <c r="B8862">
        <v>-160720.354531249</v>
      </c>
      <c r="C8862">
        <v>6.77857026457786E-2</v>
      </c>
    </row>
    <row r="8863" spans="1:3" x14ac:dyDescent="0.25">
      <c r="A8863">
        <v>-8112658.8461923003</v>
      </c>
      <c r="B8863">
        <v>-160720.354531249</v>
      </c>
      <c r="C8863">
        <v>8.4546200931072193E-2</v>
      </c>
    </row>
    <row r="8864" spans="1:3" x14ac:dyDescent="0.25">
      <c r="A8864">
        <v>-8111724.3673153799</v>
      </c>
      <c r="B8864">
        <v>-160720.354531249</v>
      </c>
      <c r="C8864">
        <v>9.1677516698837197E-2</v>
      </c>
    </row>
    <row r="8865" spans="1:3" x14ac:dyDescent="0.25">
      <c r="A8865">
        <v>-8110789.8884384604</v>
      </c>
      <c r="B8865">
        <v>-160720.354531249</v>
      </c>
      <c r="C8865">
        <v>0.105349376797676</v>
      </c>
    </row>
    <row r="8866" spans="1:3" x14ac:dyDescent="0.25">
      <c r="A8866">
        <v>-8109855.4095615298</v>
      </c>
      <c r="B8866">
        <v>-160720.354531249</v>
      </c>
      <c r="C8866">
        <v>0.12515155971050199</v>
      </c>
    </row>
    <row r="8867" spans="1:3" x14ac:dyDescent="0.25">
      <c r="A8867">
        <v>-8108920.9306846103</v>
      </c>
      <c r="B8867">
        <v>-160720.354531249</v>
      </c>
      <c r="C8867">
        <v>0.14537411928176799</v>
      </c>
    </row>
    <row r="8868" spans="1:3" x14ac:dyDescent="0.25">
      <c r="A8868">
        <v>-8107986.4518076899</v>
      </c>
      <c r="B8868">
        <v>-160720.354531249</v>
      </c>
      <c r="C8868">
        <v>0.16252459585666601</v>
      </c>
    </row>
    <row r="8869" spans="1:3" x14ac:dyDescent="0.25">
      <c r="A8869">
        <v>-8107051.9729307601</v>
      </c>
      <c r="B8869">
        <v>-160720.354531249</v>
      </c>
      <c r="C8869">
        <v>0.18292218446731501</v>
      </c>
    </row>
    <row r="8870" spans="1:3" x14ac:dyDescent="0.25">
      <c r="A8870">
        <v>-8106117.4940538397</v>
      </c>
      <c r="B8870">
        <v>-160720.354531249</v>
      </c>
      <c r="C8870">
        <v>0.19292287528514801</v>
      </c>
    </row>
    <row r="8871" spans="1:3" x14ac:dyDescent="0.25">
      <c r="A8871">
        <v>-8105183.0151769202</v>
      </c>
      <c r="B8871">
        <v>-160720.354531249</v>
      </c>
      <c r="C8871">
        <v>0.21960626542568201</v>
      </c>
    </row>
    <row r="8872" spans="1:3" x14ac:dyDescent="0.25">
      <c r="A8872">
        <v>-8104248.5362999896</v>
      </c>
      <c r="B8872">
        <v>-160720.354531249</v>
      </c>
      <c r="C8872">
        <v>0.22932110726833299</v>
      </c>
    </row>
    <row r="8873" spans="1:3" x14ac:dyDescent="0.25">
      <c r="A8873">
        <v>-8103314.0574230701</v>
      </c>
      <c r="B8873">
        <v>-160720.354531249</v>
      </c>
      <c r="C8873">
        <v>0.24275884032249401</v>
      </c>
    </row>
    <row r="8874" spans="1:3" x14ac:dyDescent="0.25">
      <c r="A8874">
        <v>-8102379.5785461497</v>
      </c>
      <c r="B8874">
        <v>-160720.354531249</v>
      </c>
      <c r="C8874">
        <v>0.25276064872741599</v>
      </c>
    </row>
    <row r="8875" spans="1:3" x14ac:dyDescent="0.25">
      <c r="A8875">
        <v>-8101445.0996692302</v>
      </c>
      <c r="B8875">
        <v>-160720.354531249</v>
      </c>
      <c r="C8875">
        <v>0.26035302877426098</v>
      </c>
    </row>
    <row r="8876" spans="1:3" x14ac:dyDescent="0.25">
      <c r="A8876">
        <v>-8100510.6207923004</v>
      </c>
      <c r="B8876">
        <v>-160720.354531249</v>
      </c>
      <c r="C8876">
        <v>0.26697596907615601</v>
      </c>
    </row>
    <row r="8877" spans="1:3" x14ac:dyDescent="0.25">
      <c r="A8877">
        <v>-8099576.14191538</v>
      </c>
      <c r="B8877">
        <v>-160720.354531249</v>
      </c>
      <c r="C8877">
        <v>0.27402886748313898</v>
      </c>
    </row>
    <row r="8878" spans="1:3" x14ac:dyDescent="0.25">
      <c r="A8878">
        <v>-8098641.6630384596</v>
      </c>
      <c r="B8878">
        <v>-160720.354531249</v>
      </c>
      <c r="C8878">
        <v>0.276064693927764</v>
      </c>
    </row>
    <row r="8879" spans="1:3" x14ac:dyDescent="0.25">
      <c r="A8879">
        <v>-8097707.1841615299</v>
      </c>
      <c r="B8879">
        <v>-160720.354531249</v>
      </c>
      <c r="C8879">
        <v>0.282333493232727</v>
      </c>
    </row>
    <row r="8880" spans="1:3" x14ac:dyDescent="0.25">
      <c r="A8880">
        <v>-8096772.7052846104</v>
      </c>
      <c r="B8880">
        <v>-160720.354531249</v>
      </c>
      <c r="C8880">
        <v>0.27923813462257302</v>
      </c>
    </row>
    <row r="8881" spans="1:3" x14ac:dyDescent="0.25">
      <c r="A8881">
        <v>-8095838.22640769</v>
      </c>
      <c r="B8881">
        <v>-160720.354531249</v>
      </c>
      <c r="C8881">
        <v>0.27958372235298101</v>
      </c>
    </row>
    <row r="8882" spans="1:3" x14ac:dyDescent="0.25">
      <c r="A8882">
        <v>-8094903.7475307602</v>
      </c>
      <c r="B8882">
        <v>-160720.354531249</v>
      </c>
      <c r="C8882">
        <v>0</v>
      </c>
    </row>
    <row r="8883" spans="1:3" x14ac:dyDescent="0.25">
      <c r="A8883">
        <v>-8093969.2686538398</v>
      </c>
      <c r="B8883">
        <v>-160720.354531249</v>
      </c>
      <c r="C8883">
        <v>0</v>
      </c>
    </row>
    <row r="8884" spans="1:3" x14ac:dyDescent="0.25">
      <c r="A8884">
        <v>-8093034.7897769203</v>
      </c>
      <c r="B8884">
        <v>-160720.354531249</v>
      </c>
      <c r="C8884">
        <v>0</v>
      </c>
    </row>
    <row r="8885" spans="1:3" x14ac:dyDescent="0.25">
      <c r="A8885">
        <v>-8092100.3108999897</v>
      </c>
      <c r="B8885">
        <v>-160720.354531249</v>
      </c>
      <c r="C8885">
        <v>0</v>
      </c>
    </row>
    <row r="8886" spans="1:3" x14ac:dyDescent="0.25">
      <c r="A8886">
        <v>-8091165.8320230702</v>
      </c>
      <c r="B8886">
        <v>-160720.354531249</v>
      </c>
      <c r="C8886">
        <v>0</v>
      </c>
    </row>
    <row r="8887" spans="1:3" x14ac:dyDescent="0.25">
      <c r="A8887">
        <v>-8090231.3531461498</v>
      </c>
      <c r="B8887">
        <v>-160720.354531249</v>
      </c>
      <c r="C8887">
        <v>0</v>
      </c>
    </row>
    <row r="8888" spans="1:3" x14ac:dyDescent="0.25">
      <c r="A8888">
        <v>-8130413.9448538404</v>
      </c>
      <c r="B8888">
        <v>-161654.83340803499</v>
      </c>
      <c r="C8888" s="1">
        <v>2.7493957531987601E-5</v>
      </c>
    </row>
    <row r="8889" spans="1:3" x14ac:dyDescent="0.25">
      <c r="A8889">
        <v>-8129479.46597692</v>
      </c>
      <c r="B8889">
        <v>-161654.83340803499</v>
      </c>
      <c r="C8889" s="1">
        <v>5.9609501477097998E-5</v>
      </c>
    </row>
    <row r="8890" spans="1:3" x14ac:dyDescent="0.25">
      <c r="A8890">
        <v>-8128544.9870999902</v>
      </c>
      <c r="B8890">
        <v>-161654.83340803499</v>
      </c>
      <c r="C8890" s="1">
        <v>7.0517773565370495E-5</v>
      </c>
    </row>
    <row r="8891" spans="1:3" x14ac:dyDescent="0.25">
      <c r="A8891">
        <v>-8127610.5082230698</v>
      </c>
      <c r="B8891">
        <v>-161654.83340803499</v>
      </c>
      <c r="C8891">
        <v>1.21225959446746E-4</v>
      </c>
    </row>
    <row r="8892" spans="1:3" x14ac:dyDescent="0.25">
      <c r="A8892">
        <v>-8126676.0293461503</v>
      </c>
      <c r="B8892">
        <v>-161654.83340803499</v>
      </c>
      <c r="C8892">
        <v>1.9995134789496601E-4</v>
      </c>
    </row>
    <row r="8893" spans="1:3" x14ac:dyDescent="0.25">
      <c r="A8893">
        <v>-8125741.5504692299</v>
      </c>
      <c r="B8893">
        <v>-161654.83340803499</v>
      </c>
      <c r="C8893">
        <v>3.2082141842692998E-4</v>
      </c>
    </row>
    <row r="8894" spans="1:3" x14ac:dyDescent="0.25">
      <c r="A8894">
        <v>-8124807.0715923002</v>
      </c>
      <c r="B8894">
        <v>-161654.83340803499</v>
      </c>
      <c r="C8894">
        <v>5.7258451124653198E-4</v>
      </c>
    </row>
    <row r="8895" spans="1:3" x14ac:dyDescent="0.25">
      <c r="A8895">
        <v>-8123872.5927153798</v>
      </c>
      <c r="B8895">
        <v>-161654.83340803499</v>
      </c>
      <c r="C8895">
        <v>1.1686360230669299E-3</v>
      </c>
    </row>
    <row r="8896" spans="1:3" x14ac:dyDescent="0.25">
      <c r="A8896">
        <v>-8122938.1138384603</v>
      </c>
      <c r="B8896">
        <v>-161654.83340803499</v>
      </c>
      <c r="C8896">
        <v>1.9201040267944299E-3</v>
      </c>
    </row>
    <row r="8897" spans="1:3" x14ac:dyDescent="0.25">
      <c r="A8897">
        <v>-8122003.6349615296</v>
      </c>
      <c r="B8897">
        <v>-161654.83340803499</v>
      </c>
      <c r="C8897">
        <v>3.0310312286019299E-3</v>
      </c>
    </row>
    <row r="8898" spans="1:3" x14ac:dyDescent="0.25">
      <c r="A8898">
        <v>-8121069.1560846101</v>
      </c>
      <c r="B8898">
        <v>-161654.83340803499</v>
      </c>
      <c r="C8898">
        <v>4.3405741453170698E-3</v>
      </c>
    </row>
    <row r="8899" spans="1:3" x14ac:dyDescent="0.25">
      <c r="A8899">
        <v>-8120134.6772076897</v>
      </c>
      <c r="B8899">
        <v>-161654.83340803499</v>
      </c>
      <c r="C8899">
        <v>6.5294429659843401E-3</v>
      </c>
    </row>
    <row r="8900" spans="1:3" x14ac:dyDescent="0.25">
      <c r="A8900">
        <v>-8119200.19833076</v>
      </c>
      <c r="B8900">
        <v>-161654.83340803499</v>
      </c>
      <c r="C8900">
        <v>9.5303114503622003E-3</v>
      </c>
    </row>
    <row r="8901" spans="1:3" x14ac:dyDescent="0.25">
      <c r="A8901">
        <v>-8118265.7194538396</v>
      </c>
      <c r="B8901">
        <v>-161654.83340803499</v>
      </c>
      <c r="C8901">
        <v>1.2950451113283599E-2</v>
      </c>
    </row>
    <row r="8902" spans="1:3" x14ac:dyDescent="0.25">
      <c r="A8902">
        <v>-8117331.2405769201</v>
      </c>
      <c r="B8902">
        <v>-161654.83340803499</v>
      </c>
      <c r="C8902">
        <v>1.7886599525809201E-2</v>
      </c>
    </row>
    <row r="8903" spans="1:3" x14ac:dyDescent="0.25">
      <c r="A8903">
        <v>-8116396.7616999904</v>
      </c>
      <c r="B8903">
        <v>-161654.83340803499</v>
      </c>
      <c r="C8903">
        <v>2.42578033357858E-2</v>
      </c>
    </row>
    <row r="8904" spans="1:3" x14ac:dyDescent="0.25">
      <c r="A8904">
        <v>-8115462.28282307</v>
      </c>
      <c r="B8904">
        <v>-161654.83340803499</v>
      </c>
      <c r="C8904">
        <v>3.2828059047460501E-2</v>
      </c>
    </row>
    <row r="8905" spans="1:3" x14ac:dyDescent="0.25">
      <c r="A8905">
        <v>-8114527.8039461495</v>
      </c>
      <c r="B8905">
        <v>-161654.83340803499</v>
      </c>
      <c r="C8905">
        <v>4.2779091745614999E-2</v>
      </c>
    </row>
    <row r="8906" spans="1:3" x14ac:dyDescent="0.25">
      <c r="A8906">
        <v>-8113593.32506923</v>
      </c>
      <c r="B8906">
        <v>-161654.83340803499</v>
      </c>
      <c r="C8906">
        <v>5.4505027830600697E-2</v>
      </c>
    </row>
    <row r="8907" spans="1:3" x14ac:dyDescent="0.25">
      <c r="A8907">
        <v>-8112658.8461923003</v>
      </c>
      <c r="B8907">
        <v>-161654.83340803499</v>
      </c>
      <c r="C8907">
        <v>7.4994891881942694E-2</v>
      </c>
    </row>
    <row r="8908" spans="1:3" x14ac:dyDescent="0.25">
      <c r="A8908">
        <v>-8111724.3673153799</v>
      </c>
      <c r="B8908">
        <v>-161654.83340803499</v>
      </c>
      <c r="C8908">
        <v>9.22585129737854E-2</v>
      </c>
    </row>
    <row r="8909" spans="1:3" x14ac:dyDescent="0.25">
      <c r="A8909">
        <v>-8110789.8884384604</v>
      </c>
      <c r="B8909">
        <v>-161654.83340803499</v>
      </c>
      <c r="C8909">
        <v>0.105803117156028</v>
      </c>
    </row>
    <row r="8910" spans="1:3" x14ac:dyDescent="0.25">
      <c r="A8910">
        <v>-8109855.4095615298</v>
      </c>
      <c r="B8910">
        <v>-161654.83340803499</v>
      </c>
      <c r="C8910">
        <v>0.124973319470882</v>
      </c>
    </row>
    <row r="8911" spans="1:3" x14ac:dyDescent="0.25">
      <c r="A8911">
        <v>-8108920.9306846103</v>
      </c>
      <c r="B8911">
        <v>-161654.83340803499</v>
      </c>
      <c r="C8911">
        <v>0.13574594259261999</v>
      </c>
    </row>
    <row r="8912" spans="1:3" x14ac:dyDescent="0.25">
      <c r="A8912">
        <v>-8107986.4518076899</v>
      </c>
      <c r="B8912">
        <v>-161654.83340803499</v>
      </c>
      <c r="C8912">
        <v>0.15220537781715299</v>
      </c>
    </row>
    <row r="8913" spans="1:3" x14ac:dyDescent="0.25">
      <c r="A8913">
        <v>-8107051.9729307601</v>
      </c>
      <c r="B8913">
        <v>-161654.83340803499</v>
      </c>
      <c r="C8913">
        <v>0.172884747385978</v>
      </c>
    </row>
    <row r="8914" spans="1:3" x14ac:dyDescent="0.25">
      <c r="A8914">
        <v>-8106117.4940538397</v>
      </c>
      <c r="B8914">
        <v>-161654.83340803499</v>
      </c>
      <c r="C8914">
        <v>0.183672755956649</v>
      </c>
    </row>
    <row r="8915" spans="1:3" x14ac:dyDescent="0.25">
      <c r="A8915">
        <v>-8105183.0151769202</v>
      </c>
      <c r="B8915">
        <v>-161654.83340803499</v>
      </c>
      <c r="C8915">
        <v>0.20312756299972501</v>
      </c>
    </row>
    <row r="8916" spans="1:3" x14ac:dyDescent="0.25">
      <c r="A8916">
        <v>-8104248.5362999896</v>
      </c>
      <c r="B8916">
        <v>-161654.83340803499</v>
      </c>
      <c r="C8916">
        <v>0.21418087184429099</v>
      </c>
    </row>
    <row r="8917" spans="1:3" x14ac:dyDescent="0.25">
      <c r="A8917">
        <v>-8103314.0574230701</v>
      </c>
      <c r="B8917">
        <v>-161654.83340803499</v>
      </c>
      <c r="C8917">
        <v>0.23149970173835699</v>
      </c>
    </row>
    <row r="8918" spans="1:3" x14ac:dyDescent="0.25">
      <c r="A8918">
        <v>-8102379.5785461497</v>
      </c>
      <c r="B8918">
        <v>-161654.83340803499</v>
      </c>
      <c r="C8918">
        <v>0.248963713645935</v>
      </c>
    </row>
    <row r="8919" spans="1:3" x14ac:dyDescent="0.25">
      <c r="A8919">
        <v>-8101445.0996692302</v>
      </c>
      <c r="B8919">
        <v>-161654.83340803499</v>
      </c>
      <c r="C8919">
        <v>0.25068777799606301</v>
      </c>
    </row>
    <row r="8920" spans="1:3" x14ac:dyDescent="0.25">
      <c r="A8920">
        <v>-8100510.6207923004</v>
      </c>
      <c r="B8920">
        <v>-161654.83340803499</v>
      </c>
      <c r="C8920">
        <v>0.25868344306945801</v>
      </c>
    </row>
    <row r="8921" spans="1:3" x14ac:dyDescent="0.25">
      <c r="A8921">
        <v>-8099576.14191538</v>
      </c>
      <c r="B8921">
        <v>-161654.83340803499</v>
      </c>
      <c r="C8921">
        <v>0.26463896036147999</v>
      </c>
    </row>
    <row r="8922" spans="1:3" x14ac:dyDescent="0.25">
      <c r="A8922">
        <v>-8098641.6630384596</v>
      </c>
      <c r="B8922">
        <v>-161654.83340803499</v>
      </c>
      <c r="C8922">
        <v>0.27196076512336698</v>
      </c>
    </row>
    <row r="8923" spans="1:3" x14ac:dyDescent="0.25">
      <c r="A8923">
        <v>-8097707.1841615299</v>
      </c>
      <c r="B8923">
        <v>-161654.83340803499</v>
      </c>
      <c r="C8923">
        <v>0.27346166968345598</v>
      </c>
    </row>
    <row r="8924" spans="1:3" x14ac:dyDescent="0.25">
      <c r="A8924">
        <v>-8096772.7052846104</v>
      </c>
      <c r="B8924">
        <v>-161654.83340803499</v>
      </c>
      <c r="C8924">
        <v>0.26916110515594399</v>
      </c>
    </row>
    <row r="8925" spans="1:3" x14ac:dyDescent="0.25">
      <c r="A8925">
        <v>-8095838.22640769</v>
      </c>
      <c r="B8925">
        <v>-161654.83340803499</v>
      </c>
      <c r="C8925">
        <v>0.27076339721679599</v>
      </c>
    </row>
    <row r="8926" spans="1:3" x14ac:dyDescent="0.25">
      <c r="A8926">
        <v>-8094903.7475307602</v>
      </c>
      <c r="B8926">
        <v>-161654.83340803499</v>
      </c>
      <c r="C8926">
        <v>0.26539310812950101</v>
      </c>
    </row>
    <row r="8927" spans="1:3" x14ac:dyDescent="0.25">
      <c r="A8927">
        <v>-8093969.2686538398</v>
      </c>
      <c r="B8927">
        <v>-161654.83340803499</v>
      </c>
      <c r="C8927">
        <v>0</v>
      </c>
    </row>
    <row r="8928" spans="1:3" x14ac:dyDescent="0.25">
      <c r="A8928">
        <v>-8093034.7897769203</v>
      </c>
      <c r="B8928">
        <v>-161654.83340803499</v>
      </c>
      <c r="C8928">
        <v>0</v>
      </c>
    </row>
    <row r="8929" spans="1:3" x14ac:dyDescent="0.25">
      <c r="A8929">
        <v>-8092100.3108999897</v>
      </c>
      <c r="B8929">
        <v>-161654.83340803499</v>
      </c>
      <c r="C8929">
        <v>0</v>
      </c>
    </row>
    <row r="8930" spans="1:3" x14ac:dyDescent="0.25">
      <c r="A8930">
        <v>-8091165.8320230702</v>
      </c>
      <c r="B8930">
        <v>-161654.83340803499</v>
      </c>
      <c r="C8930">
        <v>0</v>
      </c>
    </row>
    <row r="8931" spans="1:3" x14ac:dyDescent="0.25">
      <c r="A8931">
        <v>-8090231.3531461498</v>
      </c>
      <c r="B8931">
        <v>-161654.83340803499</v>
      </c>
      <c r="C8931">
        <v>0</v>
      </c>
    </row>
    <row r="8932" spans="1:3" x14ac:dyDescent="0.25">
      <c r="A8932">
        <v>-8130413.9448538404</v>
      </c>
      <c r="B8932">
        <v>-162589.312284821</v>
      </c>
      <c r="C8932" s="1">
        <v>2.7493957531987601E-5</v>
      </c>
    </row>
    <row r="8933" spans="1:3" x14ac:dyDescent="0.25">
      <c r="A8933">
        <v>-8129479.46597692</v>
      </c>
      <c r="B8933">
        <v>-162589.312284821</v>
      </c>
      <c r="C8933" s="1">
        <v>2.0620864233933301E-5</v>
      </c>
    </row>
    <row r="8934" spans="1:3" x14ac:dyDescent="0.25">
      <c r="A8934">
        <v>-8128544.9870999902</v>
      </c>
      <c r="B8934">
        <v>-162589.312284821</v>
      </c>
      <c r="C8934" s="1">
        <v>7.0517773565370495E-5</v>
      </c>
    </row>
    <row r="8935" spans="1:3" x14ac:dyDescent="0.25">
      <c r="A8935">
        <v>-8127610.5082230698</v>
      </c>
      <c r="B8935">
        <v>-162589.312284821</v>
      </c>
      <c r="C8935">
        <v>1.21225959446746E-4</v>
      </c>
    </row>
    <row r="8936" spans="1:3" x14ac:dyDescent="0.25">
      <c r="A8936">
        <v>-8126676.0293461503</v>
      </c>
      <c r="B8936">
        <v>-162589.312284821</v>
      </c>
      <c r="C8936">
        <v>1.9995134789496601E-4</v>
      </c>
    </row>
    <row r="8937" spans="1:3" x14ac:dyDescent="0.25">
      <c r="A8937">
        <v>-8125741.5504692299</v>
      </c>
      <c r="B8937">
        <v>-162589.312284821</v>
      </c>
      <c r="C8937">
        <v>3.2082141842692998E-4</v>
      </c>
    </row>
    <row r="8938" spans="1:3" x14ac:dyDescent="0.25">
      <c r="A8938">
        <v>-8124807.0715923002</v>
      </c>
      <c r="B8938">
        <v>-162589.312284821</v>
      </c>
      <c r="C8938">
        <v>5.7258451124653198E-4</v>
      </c>
    </row>
    <row r="8939" spans="1:3" x14ac:dyDescent="0.25">
      <c r="A8939">
        <v>-8123872.5927153798</v>
      </c>
      <c r="B8939">
        <v>-162589.312284821</v>
      </c>
      <c r="C8939">
        <v>9.45451552979648E-4</v>
      </c>
    </row>
    <row r="8940" spans="1:3" x14ac:dyDescent="0.25">
      <c r="A8940">
        <v>-8122938.1138384603</v>
      </c>
      <c r="B8940">
        <v>-162589.312284821</v>
      </c>
      <c r="C8940">
        <v>1.3842389453202399E-3</v>
      </c>
    </row>
    <row r="8941" spans="1:3" x14ac:dyDescent="0.25">
      <c r="A8941">
        <v>-8122003.6349615296</v>
      </c>
      <c r="B8941">
        <v>-162589.312284821</v>
      </c>
      <c r="C8941">
        <v>2.1856962703168301E-3</v>
      </c>
    </row>
    <row r="8942" spans="1:3" x14ac:dyDescent="0.25">
      <c r="A8942">
        <v>-8121069.1560846101</v>
      </c>
      <c r="B8942">
        <v>-162589.312284821</v>
      </c>
      <c r="C8942">
        <v>3.8378685712814301E-3</v>
      </c>
    </row>
    <row r="8943" spans="1:3" x14ac:dyDescent="0.25">
      <c r="A8943">
        <v>-8120134.6772076897</v>
      </c>
      <c r="B8943">
        <v>-162589.312284821</v>
      </c>
      <c r="C8943">
        <v>5.8651925064623304E-3</v>
      </c>
    </row>
    <row r="8944" spans="1:3" x14ac:dyDescent="0.25">
      <c r="A8944">
        <v>-8119200.19833076</v>
      </c>
      <c r="B8944">
        <v>-162589.312284821</v>
      </c>
      <c r="C8944">
        <v>9.4528086483478494E-3</v>
      </c>
    </row>
    <row r="8945" spans="1:3" x14ac:dyDescent="0.25">
      <c r="A8945">
        <v>-8118265.7194538396</v>
      </c>
      <c r="B8945">
        <v>-162589.312284821</v>
      </c>
      <c r="C8945">
        <v>1.29147442057728E-2</v>
      </c>
    </row>
    <row r="8946" spans="1:3" x14ac:dyDescent="0.25">
      <c r="A8946">
        <v>-8117331.2405769201</v>
      </c>
      <c r="B8946">
        <v>-162589.312284821</v>
      </c>
      <c r="C8946">
        <v>1.7698977142572399E-2</v>
      </c>
    </row>
    <row r="8947" spans="1:3" x14ac:dyDescent="0.25">
      <c r="A8947">
        <v>-8116396.7616999904</v>
      </c>
      <c r="B8947">
        <v>-162589.312284821</v>
      </c>
      <c r="C8947">
        <v>2.4027625098824501E-2</v>
      </c>
    </row>
    <row r="8948" spans="1:3" x14ac:dyDescent="0.25">
      <c r="A8948">
        <v>-8115462.28282307</v>
      </c>
      <c r="B8948">
        <v>-162589.312284821</v>
      </c>
      <c r="C8948">
        <v>3.2639972865581499E-2</v>
      </c>
    </row>
    <row r="8949" spans="1:3" x14ac:dyDescent="0.25">
      <c r="A8949">
        <v>-8114527.8039461495</v>
      </c>
      <c r="B8949">
        <v>-162589.312284821</v>
      </c>
      <c r="C8949">
        <v>3.7059623748064E-2</v>
      </c>
    </row>
    <row r="8950" spans="1:3" x14ac:dyDescent="0.25">
      <c r="A8950">
        <v>-8113593.32506923</v>
      </c>
      <c r="B8950">
        <v>-162589.312284821</v>
      </c>
      <c r="C8950">
        <v>4.8248931765556301E-2</v>
      </c>
    </row>
    <row r="8951" spans="1:3" x14ac:dyDescent="0.25">
      <c r="A8951">
        <v>-8112658.8461923003</v>
      </c>
      <c r="B8951">
        <v>-162589.312284821</v>
      </c>
      <c r="C8951">
        <v>6.0340724885463701E-2</v>
      </c>
    </row>
    <row r="8952" spans="1:3" x14ac:dyDescent="0.25">
      <c r="A8952">
        <v>-8111724.3673153799</v>
      </c>
      <c r="B8952">
        <v>-162589.312284821</v>
      </c>
      <c r="C8952">
        <v>7.6102413237094796E-2</v>
      </c>
    </row>
    <row r="8953" spans="1:3" x14ac:dyDescent="0.25">
      <c r="A8953">
        <v>-8110789.8884384604</v>
      </c>
      <c r="B8953">
        <v>-162589.312284821</v>
      </c>
      <c r="C8953">
        <v>9.3379415571689606E-2</v>
      </c>
    </row>
    <row r="8954" spans="1:3" x14ac:dyDescent="0.25">
      <c r="A8954">
        <v>-8109855.4095615298</v>
      </c>
      <c r="B8954">
        <v>-162589.312284821</v>
      </c>
      <c r="C8954">
        <v>0.114669077098369</v>
      </c>
    </row>
    <row r="8955" spans="1:3" x14ac:dyDescent="0.25">
      <c r="A8955">
        <v>-8108920.9306846103</v>
      </c>
      <c r="B8955">
        <v>-162589.312284821</v>
      </c>
      <c r="C8955">
        <v>0.13542541861534099</v>
      </c>
    </row>
    <row r="8956" spans="1:3" x14ac:dyDescent="0.25">
      <c r="A8956">
        <v>-8107986.4518076899</v>
      </c>
      <c r="B8956">
        <v>-162589.312284821</v>
      </c>
      <c r="C8956">
        <v>0.143345862627029</v>
      </c>
    </row>
    <row r="8957" spans="1:3" x14ac:dyDescent="0.25">
      <c r="A8957">
        <v>-8107051.9729307601</v>
      </c>
      <c r="B8957">
        <v>-162589.312284821</v>
      </c>
      <c r="C8957">
        <v>0.16362728178501099</v>
      </c>
    </row>
    <row r="8958" spans="1:3" x14ac:dyDescent="0.25">
      <c r="A8958">
        <v>-8106117.4940538397</v>
      </c>
      <c r="B8958">
        <v>-162589.312284821</v>
      </c>
      <c r="C8958">
        <v>0.18372371792793199</v>
      </c>
    </row>
    <row r="8959" spans="1:3" x14ac:dyDescent="0.25">
      <c r="A8959">
        <v>-8105183.0151769202</v>
      </c>
      <c r="B8959">
        <v>-162589.312284821</v>
      </c>
      <c r="C8959">
        <v>0.19585329294204701</v>
      </c>
    </row>
    <row r="8960" spans="1:3" x14ac:dyDescent="0.25">
      <c r="A8960">
        <v>-8104248.5362999896</v>
      </c>
      <c r="B8960">
        <v>-162589.312284821</v>
      </c>
      <c r="C8960">
        <v>0.20722317695617601</v>
      </c>
    </row>
    <row r="8961" spans="1:3" x14ac:dyDescent="0.25">
      <c r="A8961">
        <v>-8103314.0574230701</v>
      </c>
      <c r="B8961">
        <v>-162589.312284821</v>
      </c>
      <c r="C8961">
        <v>0.225067913532257</v>
      </c>
    </row>
    <row r="8962" spans="1:3" x14ac:dyDescent="0.25">
      <c r="A8962">
        <v>-8102379.5785461497</v>
      </c>
      <c r="B8962">
        <v>-162589.312284821</v>
      </c>
      <c r="C8962">
        <v>0.233570396900177</v>
      </c>
    </row>
    <row r="8963" spans="1:3" x14ac:dyDescent="0.25">
      <c r="A8963">
        <v>-8101445.0996692302</v>
      </c>
      <c r="B8963">
        <v>-162589.312284821</v>
      </c>
      <c r="C8963">
        <v>0.244661450386047</v>
      </c>
    </row>
    <row r="8964" spans="1:3" x14ac:dyDescent="0.25">
      <c r="A8964">
        <v>-8100510.6207923004</v>
      </c>
      <c r="B8964">
        <v>-162589.312284821</v>
      </c>
      <c r="C8964">
        <v>0.24681885540485299</v>
      </c>
    </row>
    <row r="8965" spans="1:3" x14ac:dyDescent="0.25">
      <c r="A8965">
        <v>-8099576.14191538</v>
      </c>
      <c r="B8965">
        <v>-162589.312284821</v>
      </c>
      <c r="C8965">
        <v>0.25535893440246499</v>
      </c>
    </row>
    <row r="8966" spans="1:3" x14ac:dyDescent="0.25">
      <c r="A8966">
        <v>-8098641.6630384596</v>
      </c>
      <c r="B8966">
        <v>-162589.312284821</v>
      </c>
      <c r="C8966">
        <v>0.262198626995086</v>
      </c>
    </row>
    <row r="8967" spans="1:3" x14ac:dyDescent="0.25">
      <c r="A8967">
        <v>-8097707.1841615299</v>
      </c>
      <c r="B8967">
        <v>-162589.312284821</v>
      </c>
      <c r="C8967">
        <v>0.26411932706832802</v>
      </c>
    </row>
    <row r="8968" spans="1:3" x14ac:dyDescent="0.25">
      <c r="A8968">
        <v>-8096772.7052846104</v>
      </c>
      <c r="B8968">
        <v>-162589.312284821</v>
      </c>
      <c r="C8968">
        <v>0.26009094715118403</v>
      </c>
    </row>
    <row r="8969" spans="1:3" x14ac:dyDescent="0.25">
      <c r="A8969">
        <v>-8095838.22640769</v>
      </c>
      <c r="B8969">
        <v>-162589.312284821</v>
      </c>
      <c r="C8969">
        <v>0.260529994964599</v>
      </c>
    </row>
    <row r="8970" spans="1:3" x14ac:dyDescent="0.25">
      <c r="A8970">
        <v>-8094903.7475307602</v>
      </c>
      <c r="B8970">
        <v>-162589.312284821</v>
      </c>
      <c r="C8970">
        <v>0.26180821657180697</v>
      </c>
    </row>
    <row r="8971" spans="1:3" x14ac:dyDescent="0.25">
      <c r="A8971">
        <v>-8093969.2686538398</v>
      </c>
      <c r="B8971">
        <v>-162589.312284821</v>
      </c>
      <c r="C8971">
        <v>0.25081935524940402</v>
      </c>
    </row>
    <row r="8972" spans="1:3" x14ac:dyDescent="0.25">
      <c r="A8972">
        <v>-8093034.7897769203</v>
      </c>
      <c r="B8972">
        <v>-162589.312284821</v>
      </c>
      <c r="C8972">
        <v>0</v>
      </c>
    </row>
    <row r="8973" spans="1:3" x14ac:dyDescent="0.25">
      <c r="A8973">
        <v>-8092100.3108999897</v>
      </c>
      <c r="B8973">
        <v>-162589.312284821</v>
      </c>
      <c r="C8973">
        <v>0</v>
      </c>
    </row>
    <row r="8974" spans="1:3" x14ac:dyDescent="0.25">
      <c r="A8974">
        <v>-8091165.8320230702</v>
      </c>
      <c r="B8974">
        <v>-162589.312284821</v>
      </c>
      <c r="C8974">
        <v>0</v>
      </c>
    </row>
    <row r="8975" spans="1:3" x14ac:dyDescent="0.25">
      <c r="A8975">
        <v>-8090231.3531461498</v>
      </c>
      <c r="B8975">
        <v>-162589.312284821</v>
      </c>
      <c r="C8975">
        <v>0</v>
      </c>
    </row>
    <row r="8976" spans="1:3" x14ac:dyDescent="0.25">
      <c r="A8976">
        <v>-8089296.8742692303</v>
      </c>
      <c r="B8976">
        <v>-162589.312284821</v>
      </c>
      <c r="C8976">
        <v>0</v>
      </c>
    </row>
    <row r="8977" spans="1:3" x14ac:dyDescent="0.25">
      <c r="A8977">
        <v>-8131348.4237307599</v>
      </c>
      <c r="B8977">
        <v>-163523.79116160699</v>
      </c>
      <c r="C8977">
        <v>0</v>
      </c>
    </row>
    <row r="8978" spans="1:3" x14ac:dyDescent="0.25">
      <c r="A8978">
        <v>-8130413.9448538404</v>
      </c>
      <c r="B8978">
        <v>-163523.79116160699</v>
      </c>
      <c r="C8978">
        <v>0</v>
      </c>
    </row>
    <row r="8979" spans="1:3" x14ac:dyDescent="0.25">
      <c r="A8979">
        <v>-8129479.46597692</v>
      </c>
      <c r="B8979">
        <v>-163523.79116160699</v>
      </c>
      <c r="C8979" s="1">
        <v>2.7493957531987601E-5</v>
      </c>
    </row>
    <row r="8980" spans="1:3" x14ac:dyDescent="0.25">
      <c r="A8980">
        <v>-8128544.9870999902</v>
      </c>
      <c r="B8980">
        <v>-163523.79116160699</v>
      </c>
      <c r="C8980" s="1">
        <v>7.90227422839961E-5</v>
      </c>
    </row>
    <row r="8981" spans="1:3" x14ac:dyDescent="0.25">
      <c r="A8981">
        <v>-8127610.5082230698</v>
      </c>
      <c r="B8981">
        <v>-163523.79116160699</v>
      </c>
      <c r="C8981">
        <v>1.01332392659969E-4</v>
      </c>
    </row>
    <row r="8982" spans="1:3" x14ac:dyDescent="0.25">
      <c r="A8982">
        <v>-8126676.0293461503</v>
      </c>
      <c r="B8982">
        <v>-163523.79116160699</v>
      </c>
      <c r="C8982">
        <v>1.9995134789496601E-4</v>
      </c>
    </row>
    <row r="8983" spans="1:3" x14ac:dyDescent="0.25">
      <c r="A8983">
        <v>-8125741.5504692299</v>
      </c>
      <c r="B8983">
        <v>-163523.79116160699</v>
      </c>
      <c r="C8983">
        <v>3.57172655640169E-4</v>
      </c>
    </row>
    <row r="8984" spans="1:3" x14ac:dyDescent="0.25">
      <c r="A8984">
        <v>-8124807.0715923002</v>
      </c>
      <c r="B8984">
        <v>-163523.79116160699</v>
      </c>
      <c r="C8984">
        <v>5.5760139366611795E-4</v>
      </c>
    </row>
    <row r="8985" spans="1:3" x14ac:dyDescent="0.25">
      <c r="A8985">
        <v>-8123872.5927153798</v>
      </c>
      <c r="B8985">
        <v>-163523.79116160699</v>
      </c>
      <c r="C8985">
        <v>9.1486494056880398E-4</v>
      </c>
    </row>
    <row r="8986" spans="1:3" x14ac:dyDescent="0.25">
      <c r="A8986">
        <v>-8122938.1138384603</v>
      </c>
      <c r="B8986">
        <v>-163523.79116160699</v>
      </c>
      <c r="C8986">
        <v>1.39339140150696E-3</v>
      </c>
    </row>
    <row r="8987" spans="1:3" x14ac:dyDescent="0.25">
      <c r="A8987">
        <v>-8122003.6349615296</v>
      </c>
      <c r="B8987">
        <v>-163523.79116160699</v>
      </c>
      <c r="C8987">
        <v>2.0756926387548399E-3</v>
      </c>
    </row>
    <row r="8988" spans="1:3" x14ac:dyDescent="0.25">
      <c r="A8988">
        <v>-8121069.1560846101</v>
      </c>
      <c r="B8988">
        <v>-163523.79116160699</v>
      </c>
      <c r="C8988">
        <v>3.0899366829544301E-3</v>
      </c>
    </row>
    <row r="8989" spans="1:3" x14ac:dyDescent="0.25">
      <c r="A8989">
        <v>-8120134.6772076897</v>
      </c>
      <c r="B8989">
        <v>-163523.79116160699</v>
      </c>
      <c r="C8989">
        <v>4.5329537242650899E-3</v>
      </c>
    </row>
    <row r="8990" spans="1:3" x14ac:dyDescent="0.25">
      <c r="A8990">
        <v>-8119200.19833076</v>
      </c>
      <c r="B8990">
        <v>-163523.79116160699</v>
      </c>
      <c r="C8990">
        <v>6.6774701699614499E-3</v>
      </c>
    </row>
    <row r="8991" spans="1:3" x14ac:dyDescent="0.25">
      <c r="A8991">
        <v>-8118265.7194538396</v>
      </c>
      <c r="B8991">
        <v>-163523.79116160699</v>
      </c>
      <c r="C8991">
        <v>9.6416836604475906E-3</v>
      </c>
    </row>
    <row r="8992" spans="1:3" x14ac:dyDescent="0.25">
      <c r="A8992">
        <v>-8117331.2405769201</v>
      </c>
      <c r="B8992">
        <v>-163523.79116160699</v>
      </c>
      <c r="C8992">
        <v>1.4782634563744E-2</v>
      </c>
    </row>
    <row r="8993" spans="1:3" x14ac:dyDescent="0.25">
      <c r="A8993">
        <v>-8116396.7616999904</v>
      </c>
      <c r="B8993">
        <v>-163523.79116160699</v>
      </c>
      <c r="C8993">
        <v>2.0750058814883201E-2</v>
      </c>
    </row>
    <row r="8994" spans="1:3" x14ac:dyDescent="0.25">
      <c r="A8994">
        <v>-8115462.28282307</v>
      </c>
      <c r="B8994">
        <v>-163523.79116160699</v>
      </c>
      <c r="C8994">
        <v>2.75855176150798E-2</v>
      </c>
    </row>
    <row r="8995" spans="1:3" x14ac:dyDescent="0.25">
      <c r="A8995">
        <v>-8114527.8039461495</v>
      </c>
      <c r="B8995">
        <v>-163523.79116160699</v>
      </c>
      <c r="C8995">
        <v>3.6824479699134799E-2</v>
      </c>
    </row>
    <row r="8996" spans="1:3" x14ac:dyDescent="0.25">
      <c r="A8996">
        <v>-8113593.32506923</v>
      </c>
      <c r="B8996">
        <v>-163523.79116160699</v>
      </c>
      <c r="C8996">
        <v>4.8211868852376903E-2</v>
      </c>
    </row>
    <row r="8997" spans="1:3" x14ac:dyDescent="0.25">
      <c r="A8997">
        <v>-8112658.8461923003</v>
      </c>
      <c r="B8997">
        <v>-163523.79116160699</v>
      </c>
      <c r="C8997">
        <v>6.0373313724994597E-2</v>
      </c>
    </row>
    <row r="8998" spans="1:3" x14ac:dyDescent="0.25">
      <c r="A8998">
        <v>-8111724.3673153799</v>
      </c>
      <c r="B8998">
        <v>-163523.79116160699</v>
      </c>
      <c r="C8998">
        <v>7.6074242591857896E-2</v>
      </c>
    </row>
    <row r="8999" spans="1:3" x14ac:dyDescent="0.25">
      <c r="A8999">
        <v>-8110789.8884384604</v>
      </c>
      <c r="B8999">
        <v>-163523.79116160699</v>
      </c>
      <c r="C8999">
        <v>8.3899386227130807E-2</v>
      </c>
    </row>
    <row r="9000" spans="1:3" x14ac:dyDescent="0.25">
      <c r="A9000">
        <v>-8109855.4095615298</v>
      </c>
      <c r="B9000">
        <v>-163523.79116160699</v>
      </c>
      <c r="C9000">
        <v>0.101177647709846</v>
      </c>
    </row>
    <row r="9001" spans="1:3" x14ac:dyDescent="0.25">
      <c r="A9001">
        <v>-8108920.9306846103</v>
      </c>
      <c r="B9001">
        <v>-163523.79116160699</v>
      </c>
      <c r="C9001">
        <v>0.116471417248249</v>
      </c>
    </row>
    <row r="9002" spans="1:3" x14ac:dyDescent="0.25">
      <c r="A9002">
        <v>-8107986.4518076899</v>
      </c>
      <c r="B9002">
        <v>-163523.79116160699</v>
      </c>
      <c r="C9002">
        <v>0.12931910157203599</v>
      </c>
    </row>
    <row r="9003" spans="1:3" x14ac:dyDescent="0.25">
      <c r="A9003">
        <v>-8107051.9729307601</v>
      </c>
      <c r="B9003">
        <v>-163523.79116160699</v>
      </c>
      <c r="C9003">
        <v>0.15633018314838401</v>
      </c>
    </row>
    <row r="9004" spans="1:3" x14ac:dyDescent="0.25">
      <c r="A9004">
        <v>-8106117.4940538397</v>
      </c>
      <c r="B9004">
        <v>-163523.79116160699</v>
      </c>
      <c r="C9004">
        <v>0.175936505198478</v>
      </c>
    </row>
    <row r="9005" spans="1:3" x14ac:dyDescent="0.25">
      <c r="A9005">
        <v>-8105183.0151769202</v>
      </c>
      <c r="B9005">
        <v>-163523.79116160699</v>
      </c>
      <c r="C9005">
        <v>0.187527686357498</v>
      </c>
    </row>
    <row r="9006" spans="1:3" x14ac:dyDescent="0.25">
      <c r="A9006">
        <v>-8104248.5362999896</v>
      </c>
      <c r="B9006">
        <v>-163523.79116160699</v>
      </c>
      <c r="C9006">
        <v>0.19009590148925701</v>
      </c>
    </row>
    <row r="9007" spans="1:3" x14ac:dyDescent="0.25">
      <c r="A9007">
        <v>-8103314.0574230701</v>
      </c>
      <c r="B9007">
        <v>-163523.79116160699</v>
      </c>
      <c r="C9007">
        <v>0.201906412839889</v>
      </c>
    </row>
    <row r="9008" spans="1:3" x14ac:dyDescent="0.25">
      <c r="A9008">
        <v>-8102379.5785461497</v>
      </c>
      <c r="B9008">
        <v>-163523.79116160699</v>
      </c>
      <c r="C9008">
        <v>0.219868063926696</v>
      </c>
    </row>
    <row r="9009" spans="1:3" x14ac:dyDescent="0.25">
      <c r="A9009">
        <v>-8101445.0996692302</v>
      </c>
      <c r="B9009">
        <v>-163523.79116160699</v>
      </c>
      <c r="C9009">
        <v>0.228723794221878</v>
      </c>
    </row>
    <row r="9010" spans="1:3" x14ac:dyDescent="0.25">
      <c r="A9010">
        <v>-8100510.6207923004</v>
      </c>
      <c r="B9010">
        <v>-163523.79116160699</v>
      </c>
      <c r="C9010">
        <v>0.24013315141201</v>
      </c>
    </row>
    <row r="9011" spans="1:3" x14ac:dyDescent="0.25">
      <c r="A9011">
        <v>-8099576.14191538</v>
      </c>
      <c r="B9011">
        <v>-163523.79116160699</v>
      </c>
      <c r="C9011">
        <v>0.242852047085762</v>
      </c>
    </row>
    <row r="9012" spans="1:3" x14ac:dyDescent="0.25">
      <c r="A9012">
        <v>-8098641.6630384596</v>
      </c>
      <c r="B9012">
        <v>-163523.79116160699</v>
      </c>
      <c r="C9012">
        <v>0.251258105039596</v>
      </c>
    </row>
    <row r="9013" spans="1:3" x14ac:dyDescent="0.25">
      <c r="A9013">
        <v>-8097707.1841615299</v>
      </c>
      <c r="B9013">
        <v>-163523.79116160699</v>
      </c>
      <c r="C9013">
        <v>0.24885317683219901</v>
      </c>
    </row>
    <row r="9014" spans="1:3" x14ac:dyDescent="0.25">
      <c r="A9014">
        <v>-8096772.7052846104</v>
      </c>
      <c r="B9014">
        <v>-163523.79116160699</v>
      </c>
      <c r="C9014">
        <v>0.249110132455825</v>
      </c>
    </row>
    <row r="9015" spans="1:3" x14ac:dyDescent="0.25">
      <c r="A9015">
        <v>-8095838.22640769</v>
      </c>
      <c r="B9015">
        <v>-163523.79116160699</v>
      </c>
      <c r="C9015">
        <v>0.25098592042922901</v>
      </c>
    </row>
    <row r="9016" spans="1:3" x14ac:dyDescent="0.25">
      <c r="A9016">
        <v>-8094903.7475307602</v>
      </c>
      <c r="B9016">
        <v>-163523.79116160699</v>
      </c>
      <c r="C9016">
        <v>0.25205871462821899</v>
      </c>
    </row>
    <row r="9017" spans="1:3" x14ac:dyDescent="0.25">
      <c r="A9017">
        <v>-8093969.2686538398</v>
      </c>
      <c r="B9017">
        <v>-163523.79116160699</v>
      </c>
      <c r="C9017">
        <v>0.240569293498992</v>
      </c>
    </row>
    <row r="9018" spans="1:3" x14ac:dyDescent="0.25">
      <c r="A9018">
        <v>-8093034.7897769203</v>
      </c>
      <c r="B9018">
        <v>-163523.79116160699</v>
      </c>
      <c r="C9018">
        <v>0</v>
      </c>
    </row>
    <row r="9019" spans="1:3" x14ac:dyDescent="0.25">
      <c r="A9019">
        <v>-8092100.3108999897</v>
      </c>
      <c r="B9019">
        <v>-163523.79116160699</v>
      </c>
      <c r="C9019">
        <v>0</v>
      </c>
    </row>
    <row r="9020" spans="1:3" x14ac:dyDescent="0.25">
      <c r="A9020">
        <v>-8091165.8320230702</v>
      </c>
      <c r="B9020">
        <v>-163523.79116160699</v>
      </c>
      <c r="C9020">
        <v>0</v>
      </c>
    </row>
    <row r="9021" spans="1:3" x14ac:dyDescent="0.25">
      <c r="A9021">
        <v>-8090231.3531461498</v>
      </c>
      <c r="B9021">
        <v>-163523.79116160699</v>
      </c>
      <c r="C9021">
        <v>0</v>
      </c>
    </row>
    <row r="9022" spans="1:3" x14ac:dyDescent="0.25">
      <c r="A9022">
        <v>-8089296.8742692303</v>
      </c>
      <c r="B9022">
        <v>-163523.79116160699</v>
      </c>
      <c r="C9022">
        <v>0</v>
      </c>
    </row>
    <row r="9023" spans="1:3" x14ac:dyDescent="0.25">
      <c r="A9023">
        <v>-8132282.9026076896</v>
      </c>
      <c r="B9023">
        <v>-164458.27003839199</v>
      </c>
      <c r="C9023">
        <v>0</v>
      </c>
    </row>
    <row r="9024" spans="1:3" x14ac:dyDescent="0.25">
      <c r="A9024">
        <v>-8131348.4237307599</v>
      </c>
      <c r="B9024">
        <v>-164458.27003839199</v>
      </c>
      <c r="C9024">
        <v>0</v>
      </c>
    </row>
    <row r="9025" spans="1:3" x14ac:dyDescent="0.25">
      <c r="A9025">
        <v>-8130413.9448538404</v>
      </c>
      <c r="B9025">
        <v>-164458.27003839199</v>
      </c>
      <c r="C9025">
        <v>0</v>
      </c>
    </row>
    <row r="9026" spans="1:3" x14ac:dyDescent="0.25">
      <c r="A9026">
        <v>-8129479.46597692</v>
      </c>
      <c r="B9026">
        <v>-164458.27003839199</v>
      </c>
      <c r="C9026" s="1">
        <v>2.7493957531987601E-5</v>
      </c>
    </row>
    <row r="9027" spans="1:3" x14ac:dyDescent="0.25">
      <c r="A9027">
        <v>-8128544.9870999902</v>
      </c>
      <c r="B9027">
        <v>-164458.27003839199</v>
      </c>
      <c r="C9027" s="1">
        <v>5.9609501477097998E-5</v>
      </c>
    </row>
    <row r="9028" spans="1:3" x14ac:dyDescent="0.25">
      <c r="A9028">
        <v>-8127610.5082230698</v>
      </c>
      <c r="B9028">
        <v>-164458.27003839199</v>
      </c>
      <c r="C9028" s="1">
        <v>7.0517773565370495E-5</v>
      </c>
    </row>
    <row r="9029" spans="1:3" x14ac:dyDescent="0.25">
      <c r="A9029">
        <v>-8126676.0293461503</v>
      </c>
      <c r="B9029">
        <v>-164458.27003839199</v>
      </c>
      <c r="C9029">
        <v>1.21225959446746E-4</v>
      </c>
    </row>
    <row r="9030" spans="1:3" x14ac:dyDescent="0.25">
      <c r="A9030">
        <v>-8125741.5504692299</v>
      </c>
      <c r="B9030">
        <v>-164458.27003839199</v>
      </c>
      <c r="C9030">
        <v>3.1015955028124099E-4</v>
      </c>
    </row>
    <row r="9031" spans="1:3" x14ac:dyDescent="0.25">
      <c r="A9031">
        <v>-8124807.0715923002</v>
      </c>
      <c r="B9031">
        <v>-164458.27003839199</v>
      </c>
      <c r="C9031">
        <v>4.7533604083582699E-4</v>
      </c>
    </row>
    <row r="9032" spans="1:3" x14ac:dyDescent="0.25">
      <c r="A9032">
        <v>-8123872.5927153798</v>
      </c>
      <c r="B9032">
        <v>-164458.27003839199</v>
      </c>
      <c r="C9032">
        <v>9.1486494056880398E-4</v>
      </c>
    </row>
    <row r="9033" spans="1:3" x14ac:dyDescent="0.25">
      <c r="A9033">
        <v>-8122938.1138384603</v>
      </c>
      <c r="B9033">
        <v>-164458.27003839199</v>
      </c>
      <c r="C9033">
        <v>1.36288139037787E-3</v>
      </c>
    </row>
    <row r="9034" spans="1:3" x14ac:dyDescent="0.25">
      <c r="A9034">
        <v>-8122003.6349615296</v>
      </c>
      <c r="B9034">
        <v>-164458.27003839199</v>
      </c>
      <c r="C9034">
        <v>2.0848098210990399E-3</v>
      </c>
    </row>
    <row r="9035" spans="1:3" x14ac:dyDescent="0.25">
      <c r="A9035">
        <v>-8121069.1560846101</v>
      </c>
      <c r="B9035">
        <v>-164458.27003839199</v>
      </c>
      <c r="C9035">
        <v>3.0773540493100799E-3</v>
      </c>
    </row>
    <row r="9036" spans="1:3" x14ac:dyDescent="0.25">
      <c r="A9036">
        <v>-8120134.6772076897</v>
      </c>
      <c r="B9036">
        <v>-164458.27003839199</v>
      </c>
      <c r="C9036">
        <v>4.4857859611511196E-3</v>
      </c>
    </row>
    <row r="9037" spans="1:3" x14ac:dyDescent="0.25">
      <c r="A9037">
        <v>-8119200.19833076</v>
      </c>
      <c r="B9037">
        <v>-164458.27003839199</v>
      </c>
      <c r="C9037">
        <v>6.7244730889797202E-3</v>
      </c>
    </row>
    <row r="9038" spans="1:3" x14ac:dyDescent="0.25">
      <c r="A9038">
        <v>-8118265.7194538396</v>
      </c>
      <c r="B9038">
        <v>-164458.27003839199</v>
      </c>
      <c r="C9038">
        <v>9.7816856577992405E-3</v>
      </c>
    </row>
    <row r="9039" spans="1:3" x14ac:dyDescent="0.25">
      <c r="A9039">
        <v>-8117331.2405769201</v>
      </c>
      <c r="B9039">
        <v>-164458.27003839199</v>
      </c>
      <c r="C9039">
        <v>1.1305426247417901E-2</v>
      </c>
    </row>
    <row r="9040" spans="1:3" x14ac:dyDescent="0.25">
      <c r="A9040">
        <v>-8116396.7616999904</v>
      </c>
      <c r="B9040">
        <v>-164458.27003839199</v>
      </c>
      <c r="C9040">
        <v>1.53031228110194E-2</v>
      </c>
    </row>
    <row r="9041" spans="1:3" x14ac:dyDescent="0.25">
      <c r="A9041">
        <v>-8115462.28282307</v>
      </c>
      <c r="B9041">
        <v>-164458.27003839199</v>
      </c>
      <c r="C9041">
        <v>2.13900245726108E-2</v>
      </c>
    </row>
    <row r="9042" spans="1:3" x14ac:dyDescent="0.25">
      <c r="A9042">
        <v>-8114527.8039461495</v>
      </c>
      <c r="B9042">
        <v>-164458.27003839199</v>
      </c>
      <c r="C9042">
        <v>3.1762499362230301E-2</v>
      </c>
    </row>
    <row r="9043" spans="1:3" x14ac:dyDescent="0.25">
      <c r="A9043">
        <v>-8113593.32506923</v>
      </c>
      <c r="B9043">
        <v>-164458.27003839199</v>
      </c>
      <c r="C9043">
        <v>4.2098216712474802E-2</v>
      </c>
    </row>
    <row r="9044" spans="1:3" x14ac:dyDescent="0.25">
      <c r="A9044">
        <v>-8112658.8461923003</v>
      </c>
      <c r="B9044">
        <v>-164458.27003839199</v>
      </c>
      <c r="C9044">
        <v>5.3701262921094797E-2</v>
      </c>
    </row>
    <row r="9045" spans="1:3" x14ac:dyDescent="0.25">
      <c r="A9045">
        <v>-8111724.3673153799</v>
      </c>
      <c r="B9045">
        <v>-164458.27003839199</v>
      </c>
      <c r="C9045">
        <v>6.7827835679054205E-2</v>
      </c>
    </row>
    <row r="9046" spans="1:3" x14ac:dyDescent="0.25">
      <c r="A9046">
        <v>-8110789.8884384604</v>
      </c>
      <c r="B9046">
        <v>-164458.27003839199</v>
      </c>
      <c r="C9046">
        <v>8.3695195615291498E-2</v>
      </c>
    </row>
    <row r="9047" spans="1:3" x14ac:dyDescent="0.25">
      <c r="A9047">
        <v>-8109855.4095615298</v>
      </c>
      <c r="B9047">
        <v>-164458.27003839199</v>
      </c>
      <c r="C9047">
        <v>9.3050673604011494E-2</v>
      </c>
    </row>
    <row r="9048" spans="1:3" x14ac:dyDescent="0.25">
      <c r="A9048">
        <v>-8108920.9306846103</v>
      </c>
      <c r="B9048">
        <v>-164458.27003839199</v>
      </c>
      <c r="C9048">
        <v>0.112248957157135</v>
      </c>
    </row>
    <row r="9049" spans="1:3" x14ac:dyDescent="0.25">
      <c r="A9049">
        <v>-8107986.4518076899</v>
      </c>
      <c r="B9049">
        <v>-164458.27003839199</v>
      </c>
      <c r="C9049">
        <v>0.124255329370498</v>
      </c>
    </row>
    <row r="9050" spans="1:3" x14ac:dyDescent="0.25">
      <c r="A9050">
        <v>-8107051.9729307601</v>
      </c>
      <c r="B9050">
        <v>-164458.27003839199</v>
      </c>
      <c r="C9050">
        <v>0.13770505785942</v>
      </c>
    </row>
    <row r="9051" spans="1:3" x14ac:dyDescent="0.25">
      <c r="A9051">
        <v>-8106117.4940538397</v>
      </c>
      <c r="B9051">
        <v>-164458.27003839199</v>
      </c>
      <c r="C9051">
        <v>0.15893658995628299</v>
      </c>
    </row>
    <row r="9052" spans="1:3" x14ac:dyDescent="0.25">
      <c r="A9052">
        <v>-8105183.0151769202</v>
      </c>
      <c r="B9052">
        <v>-164458.27003839199</v>
      </c>
      <c r="C9052">
        <v>0.17088006436824699</v>
      </c>
    </row>
    <row r="9053" spans="1:3" x14ac:dyDescent="0.25">
      <c r="A9053">
        <v>-8104248.5362999896</v>
      </c>
      <c r="B9053">
        <v>-164458.27003839199</v>
      </c>
      <c r="C9053">
        <v>0.18294870853424</v>
      </c>
    </row>
    <row r="9054" spans="1:3" x14ac:dyDescent="0.25">
      <c r="A9054">
        <v>-8103314.0574230701</v>
      </c>
      <c r="B9054">
        <v>-164458.27003839199</v>
      </c>
      <c r="C9054">
        <v>0.19531348347663799</v>
      </c>
    </row>
    <row r="9055" spans="1:3" x14ac:dyDescent="0.25">
      <c r="A9055">
        <v>-8102379.5785461497</v>
      </c>
      <c r="B9055">
        <v>-164458.27003839199</v>
      </c>
      <c r="C9055">
        <v>0.20490580797195401</v>
      </c>
    </row>
    <row r="9056" spans="1:3" x14ac:dyDescent="0.25">
      <c r="A9056">
        <v>-8101445.0996692302</v>
      </c>
      <c r="B9056">
        <v>-164458.27003839199</v>
      </c>
      <c r="C9056">
        <v>0.21605780720710699</v>
      </c>
    </row>
    <row r="9057" spans="1:3" x14ac:dyDescent="0.25">
      <c r="A9057">
        <v>-8100510.6207923004</v>
      </c>
      <c r="B9057">
        <v>-164458.27003839199</v>
      </c>
      <c r="C9057">
        <v>0.22636848688125599</v>
      </c>
    </row>
    <row r="9058" spans="1:3" x14ac:dyDescent="0.25">
      <c r="A9058">
        <v>-8099576.14191538</v>
      </c>
      <c r="B9058">
        <v>-164458.27003839199</v>
      </c>
      <c r="C9058">
        <v>0.2380912899971</v>
      </c>
    </row>
    <row r="9059" spans="1:3" x14ac:dyDescent="0.25">
      <c r="A9059">
        <v>-8098641.6630384596</v>
      </c>
      <c r="B9059">
        <v>-164458.27003839199</v>
      </c>
      <c r="C9059">
        <v>0.240230932831764</v>
      </c>
    </row>
    <row r="9060" spans="1:3" x14ac:dyDescent="0.25">
      <c r="A9060">
        <v>-8097707.1841615299</v>
      </c>
      <c r="B9060">
        <v>-164458.27003839199</v>
      </c>
      <c r="C9060">
        <v>0.23746229708194699</v>
      </c>
    </row>
    <row r="9061" spans="1:3" x14ac:dyDescent="0.25">
      <c r="A9061">
        <v>-8096772.7052846104</v>
      </c>
      <c r="B9061">
        <v>-164458.27003839199</v>
      </c>
      <c r="C9061">
        <v>0.23934713006019501</v>
      </c>
    </row>
    <row r="9062" spans="1:3" x14ac:dyDescent="0.25">
      <c r="A9062">
        <v>-8095838.22640769</v>
      </c>
      <c r="B9062">
        <v>-164458.27003839199</v>
      </c>
      <c r="C9062">
        <v>0.24102470278739899</v>
      </c>
    </row>
    <row r="9063" spans="1:3" x14ac:dyDescent="0.25">
      <c r="A9063">
        <v>-8094903.7475307602</v>
      </c>
      <c r="B9063">
        <v>-164458.27003839199</v>
      </c>
      <c r="C9063">
        <v>0.24250264465808799</v>
      </c>
    </row>
    <row r="9064" spans="1:3" x14ac:dyDescent="0.25">
      <c r="A9064">
        <v>-8093969.2686538398</v>
      </c>
      <c r="B9064">
        <v>-164458.27003839199</v>
      </c>
      <c r="C9064">
        <v>0.23738425970077501</v>
      </c>
    </row>
    <row r="9065" spans="1:3" x14ac:dyDescent="0.25">
      <c r="A9065">
        <v>-8093034.7897769203</v>
      </c>
      <c r="B9065">
        <v>-164458.27003839199</v>
      </c>
      <c r="C9065">
        <v>0</v>
      </c>
    </row>
    <row r="9066" spans="1:3" x14ac:dyDescent="0.25">
      <c r="A9066">
        <v>-8092100.3108999897</v>
      </c>
      <c r="B9066">
        <v>-164458.27003839199</v>
      </c>
      <c r="C9066">
        <v>0</v>
      </c>
    </row>
    <row r="9067" spans="1:3" x14ac:dyDescent="0.25">
      <c r="A9067">
        <v>-8091165.8320230702</v>
      </c>
      <c r="B9067">
        <v>-164458.27003839199</v>
      </c>
      <c r="C9067">
        <v>0</v>
      </c>
    </row>
    <row r="9068" spans="1:3" x14ac:dyDescent="0.25">
      <c r="A9068">
        <v>-8090231.3531461498</v>
      </c>
      <c r="B9068">
        <v>-164458.27003839199</v>
      </c>
      <c r="C9068">
        <v>0</v>
      </c>
    </row>
    <row r="9069" spans="1:3" x14ac:dyDescent="0.25">
      <c r="A9069">
        <v>-8089296.8742692303</v>
      </c>
      <c r="B9069">
        <v>-164458.27003839199</v>
      </c>
      <c r="C9069">
        <v>0</v>
      </c>
    </row>
    <row r="9070" spans="1:3" x14ac:dyDescent="0.25">
      <c r="A9070">
        <v>-8088362.3953922996</v>
      </c>
      <c r="B9070">
        <v>-164458.27003839199</v>
      </c>
      <c r="C9070">
        <v>0</v>
      </c>
    </row>
    <row r="9071" spans="1:3" x14ac:dyDescent="0.25">
      <c r="A9071">
        <v>-8132282.9026076896</v>
      </c>
      <c r="B9071">
        <v>-165392.748915178</v>
      </c>
      <c r="C9071">
        <v>0</v>
      </c>
    </row>
    <row r="9072" spans="1:3" x14ac:dyDescent="0.25">
      <c r="A9072">
        <v>-8131348.4237307599</v>
      </c>
      <c r="B9072">
        <v>-165392.748915178</v>
      </c>
      <c r="C9072">
        <v>0</v>
      </c>
    </row>
    <row r="9073" spans="1:3" x14ac:dyDescent="0.25">
      <c r="A9073">
        <v>-8130413.9448538404</v>
      </c>
      <c r="B9073">
        <v>-165392.748915178</v>
      </c>
      <c r="C9073">
        <v>0</v>
      </c>
    </row>
    <row r="9074" spans="1:3" x14ac:dyDescent="0.25">
      <c r="A9074">
        <v>-8129479.46597692</v>
      </c>
      <c r="B9074">
        <v>-165392.748915178</v>
      </c>
      <c r="C9074" s="1">
        <v>2.7493957531987601E-5</v>
      </c>
    </row>
    <row r="9075" spans="1:3" x14ac:dyDescent="0.25">
      <c r="A9075">
        <v>-8128544.9870999902</v>
      </c>
      <c r="B9075">
        <v>-165392.748915178</v>
      </c>
      <c r="C9075" s="1">
        <v>5.9609501477097998E-5</v>
      </c>
    </row>
    <row r="9076" spans="1:3" x14ac:dyDescent="0.25">
      <c r="A9076">
        <v>-8127610.5082230698</v>
      </c>
      <c r="B9076">
        <v>-165392.748915178</v>
      </c>
      <c r="C9076" s="1">
        <v>7.0517773565370495E-5</v>
      </c>
    </row>
    <row r="9077" spans="1:3" x14ac:dyDescent="0.25">
      <c r="A9077">
        <v>-8126676.0293461503</v>
      </c>
      <c r="B9077">
        <v>-165392.748915178</v>
      </c>
      <c r="C9077">
        <v>1.21225959446746E-4</v>
      </c>
    </row>
    <row r="9078" spans="1:3" x14ac:dyDescent="0.25">
      <c r="A9078">
        <v>-8125741.5504692299</v>
      </c>
      <c r="B9078">
        <v>-165392.748915178</v>
      </c>
      <c r="C9078">
        <v>2.36327192396856E-4</v>
      </c>
    </row>
    <row r="9079" spans="1:3" x14ac:dyDescent="0.25">
      <c r="A9079">
        <v>-8124807.0715923002</v>
      </c>
      <c r="B9079">
        <v>-165392.748915178</v>
      </c>
      <c r="C9079">
        <v>3.4217146458104199E-4</v>
      </c>
    </row>
    <row r="9080" spans="1:3" x14ac:dyDescent="0.25">
      <c r="A9080">
        <v>-8123872.5927153798</v>
      </c>
      <c r="B9080">
        <v>-165392.748915178</v>
      </c>
      <c r="C9080">
        <v>5.7094945805147203E-4</v>
      </c>
    </row>
    <row r="9081" spans="1:3" x14ac:dyDescent="0.25">
      <c r="A9081">
        <v>-8122938.1138384603</v>
      </c>
      <c r="B9081">
        <v>-165392.748915178</v>
      </c>
      <c r="C9081">
        <v>9.5293088816106298E-4</v>
      </c>
    </row>
    <row r="9082" spans="1:3" x14ac:dyDescent="0.25">
      <c r="A9082">
        <v>-8122003.6349615296</v>
      </c>
      <c r="B9082">
        <v>-165392.748915178</v>
      </c>
      <c r="C9082">
        <v>1.41008710488677E-3</v>
      </c>
    </row>
    <row r="9083" spans="1:3" x14ac:dyDescent="0.25">
      <c r="A9083">
        <v>-8121069.1560846101</v>
      </c>
      <c r="B9083">
        <v>-165392.748915178</v>
      </c>
      <c r="C9083">
        <v>2.63995095156133E-3</v>
      </c>
    </row>
    <row r="9084" spans="1:3" x14ac:dyDescent="0.25">
      <c r="A9084">
        <v>-8120134.6772076897</v>
      </c>
      <c r="B9084">
        <v>-165392.748915178</v>
      </c>
      <c r="C9084">
        <v>3.85134550742805E-3</v>
      </c>
    </row>
    <row r="9085" spans="1:3" x14ac:dyDescent="0.25">
      <c r="A9085">
        <v>-8119200.19833076</v>
      </c>
      <c r="B9085">
        <v>-165392.748915178</v>
      </c>
      <c r="C9085">
        <v>5.3897895850241097E-3</v>
      </c>
    </row>
    <row r="9086" spans="1:3" x14ac:dyDescent="0.25">
      <c r="A9086">
        <v>-8118265.7194538396</v>
      </c>
      <c r="B9086">
        <v>-165392.748915178</v>
      </c>
      <c r="C9086">
        <v>8.0878548324108106E-3</v>
      </c>
    </row>
    <row r="9087" spans="1:3" x14ac:dyDescent="0.25">
      <c r="A9087">
        <v>-8117331.2405769201</v>
      </c>
      <c r="B9087">
        <v>-165392.748915178</v>
      </c>
      <c r="C9087">
        <v>1.1258941143751099E-2</v>
      </c>
    </row>
    <row r="9088" spans="1:3" x14ac:dyDescent="0.25">
      <c r="A9088">
        <v>-8116396.7616999904</v>
      </c>
      <c r="B9088">
        <v>-165392.748915178</v>
      </c>
      <c r="C9088">
        <v>1.5315240249037699E-2</v>
      </c>
    </row>
    <row r="9089" spans="1:3" x14ac:dyDescent="0.25">
      <c r="A9089">
        <v>-8115462.28282307</v>
      </c>
      <c r="B9089">
        <v>-165392.748915178</v>
      </c>
      <c r="C9089">
        <v>2.1308721974492E-2</v>
      </c>
    </row>
    <row r="9090" spans="1:3" x14ac:dyDescent="0.25">
      <c r="A9090">
        <v>-8114527.8039461495</v>
      </c>
      <c r="B9090">
        <v>-165392.748915178</v>
      </c>
      <c r="C9090">
        <v>2.8466951102018301E-2</v>
      </c>
    </row>
    <row r="9091" spans="1:3" x14ac:dyDescent="0.25">
      <c r="A9091">
        <v>-8113593.32506923</v>
      </c>
      <c r="B9091">
        <v>-165392.748915178</v>
      </c>
      <c r="C9091">
        <v>3.2653909176588003E-2</v>
      </c>
    </row>
    <row r="9092" spans="1:3" x14ac:dyDescent="0.25">
      <c r="A9092">
        <v>-8112658.8461923003</v>
      </c>
      <c r="B9092">
        <v>-165392.748915178</v>
      </c>
      <c r="C9092">
        <v>4.4015705585479702E-2</v>
      </c>
    </row>
    <row r="9093" spans="1:3" x14ac:dyDescent="0.25">
      <c r="A9093">
        <v>-8111724.3673153799</v>
      </c>
      <c r="B9093">
        <v>-165392.748915178</v>
      </c>
      <c r="C9093">
        <v>6.2325190752744598E-2</v>
      </c>
    </row>
    <row r="9094" spans="1:3" x14ac:dyDescent="0.25">
      <c r="A9094">
        <v>-8110789.8884384604</v>
      </c>
      <c r="B9094">
        <v>-165392.748915178</v>
      </c>
      <c r="C9094">
        <v>7.6785936951637199E-2</v>
      </c>
    </row>
    <row r="9095" spans="1:3" x14ac:dyDescent="0.25">
      <c r="A9095">
        <v>-8109855.4095615298</v>
      </c>
      <c r="B9095">
        <v>-165392.748915178</v>
      </c>
      <c r="C9095">
        <v>8.5951954126358004E-2</v>
      </c>
    </row>
    <row r="9096" spans="1:3" x14ac:dyDescent="0.25">
      <c r="A9096">
        <v>-8108920.9306846103</v>
      </c>
      <c r="B9096">
        <v>-165392.748915178</v>
      </c>
      <c r="C9096">
        <v>0.103950597345829</v>
      </c>
    </row>
    <row r="9097" spans="1:3" x14ac:dyDescent="0.25">
      <c r="A9097">
        <v>-8107986.4518076899</v>
      </c>
      <c r="B9097">
        <v>-165392.748915178</v>
      </c>
      <c r="C9097">
        <v>0.124482929706573</v>
      </c>
    </row>
    <row r="9098" spans="1:3" x14ac:dyDescent="0.25">
      <c r="A9098">
        <v>-8107051.9729307601</v>
      </c>
      <c r="B9098">
        <v>-165392.748915178</v>
      </c>
      <c r="C9098">
        <v>0.12708319723606101</v>
      </c>
    </row>
    <row r="9099" spans="1:3" x14ac:dyDescent="0.25">
      <c r="A9099">
        <v>-8106117.4940538397</v>
      </c>
      <c r="B9099">
        <v>-165392.748915178</v>
      </c>
      <c r="C9099">
        <v>0.136093154549598</v>
      </c>
    </row>
    <row r="9100" spans="1:3" x14ac:dyDescent="0.25">
      <c r="A9100">
        <v>-8105183.0151769202</v>
      </c>
      <c r="B9100">
        <v>-165392.748915178</v>
      </c>
      <c r="C9100">
        <v>0.153917491436004</v>
      </c>
    </row>
    <row r="9101" spans="1:3" x14ac:dyDescent="0.25">
      <c r="A9101">
        <v>-8104248.5362999896</v>
      </c>
      <c r="B9101">
        <v>-165392.748915178</v>
      </c>
      <c r="C9101">
        <v>0.16653123497962899</v>
      </c>
    </row>
    <row r="9102" spans="1:3" x14ac:dyDescent="0.25">
      <c r="A9102">
        <v>-8103314.0574230701</v>
      </c>
      <c r="B9102">
        <v>-165392.748915178</v>
      </c>
      <c r="C9102">
        <v>0.18073455989360801</v>
      </c>
    </row>
    <row r="9103" spans="1:3" x14ac:dyDescent="0.25">
      <c r="A9103">
        <v>-8102379.5785461497</v>
      </c>
      <c r="B9103">
        <v>-165392.748915178</v>
      </c>
      <c r="C9103">
        <v>0.200507327914237</v>
      </c>
    </row>
    <row r="9104" spans="1:3" x14ac:dyDescent="0.25">
      <c r="A9104">
        <v>-8101445.0996692302</v>
      </c>
      <c r="B9104">
        <v>-165392.748915178</v>
      </c>
      <c r="C9104">
        <v>0.203610435128211</v>
      </c>
    </row>
    <row r="9105" spans="1:3" x14ac:dyDescent="0.25">
      <c r="A9105">
        <v>-8100510.6207923004</v>
      </c>
      <c r="B9105">
        <v>-165392.748915178</v>
      </c>
      <c r="C9105">
        <v>0.21462842822074801</v>
      </c>
    </row>
    <row r="9106" spans="1:3" x14ac:dyDescent="0.25">
      <c r="A9106">
        <v>-8099576.14191538</v>
      </c>
      <c r="B9106">
        <v>-165392.748915178</v>
      </c>
      <c r="C9106">
        <v>0.21728560328483501</v>
      </c>
    </row>
    <row r="9107" spans="1:3" x14ac:dyDescent="0.25">
      <c r="A9107">
        <v>-8098641.6630384596</v>
      </c>
      <c r="B9107">
        <v>-165392.748915178</v>
      </c>
      <c r="C9107">
        <v>0.22620756924152299</v>
      </c>
    </row>
    <row r="9108" spans="1:3" x14ac:dyDescent="0.25">
      <c r="A9108">
        <v>-8097707.1841615299</v>
      </c>
      <c r="B9108">
        <v>-165392.748915178</v>
      </c>
      <c r="C9108">
        <v>0.22341105341911299</v>
      </c>
    </row>
    <row r="9109" spans="1:3" x14ac:dyDescent="0.25">
      <c r="A9109">
        <v>-8096772.7052846104</v>
      </c>
      <c r="B9109">
        <v>-165392.748915178</v>
      </c>
      <c r="C9109">
        <v>0.225386798381805</v>
      </c>
    </row>
    <row r="9110" spans="1:3" x14ac:dyDescent="0.25">
      <c r="A9110">
        <v>-8095838.22640769</v>
      </c>
      <c r="B9110">
        <v>-165392.748915178</v>
      </c>
      <c r="C9110">
        <v>0.227222740650177</v>
      </c>
    </row>
    <row r="9111" spans="1:3" x14ac:dyDescent="0.25">
      <c r="A9111">
        <v>-8094903.7475307602</v>
      </c>
      <c r="B9111">
        <v>-165392.748915178</v>
      </c>
      <c r="C9111">
        <v>0.225936815142631</v>
      </c>
    </row>
    <row r="9112" spans="1:3" x14ac:dyDescent="0.25">
      <c r="A9112">
        <v>-8093969.2686538398</v>
      </c>
      <c r="B9112">
        <v>-165392.748915178</v>
      </c>
      <c r="C9112">
        <v>0.22201833128929099</v>
      </c>
    </row>
    <row r="9113" spans="1:3" x14ac:dyDescent="0.25">
      <c r="A9113">
        <v>-8093034.7897769203</v>
      </c>
      <c r="B9113">
        <v>-165392.748915178</v>
      </c>
      <c r="C9113">
        <v>0.221975907683372</v>
      </c>
    </row>
    <row r="9114" spans="1:3" x14ac:dyDescent="0.25">
      <c r="A9114">
        <v>-8092100.3108999897</v>
      </c>
      <c r="B9114">
        <v>-165392.748915178</v>
      </c>
      <c r="C9114">
        <v>0</v>
      </c>
    </row>
    <row r="9115" spans="1:3" x14ac:dyDescent="0.25">
      <c r="A9115">
        <v>-8091165.8320230702</v>
      </c>
      <c r="B9115">
        <v>-165392.748915178</v>
      </c>
      <c r="C9115">
        <v>0</v>
      </c>
    </row>
    <row r="9116" spans="1:3" x14ac:dyDescent="0.25">
      <c r="A9116">
        <v>-8090231.3531461498</v>
      </c>
      <c r="B9116">
        <v>-165392.748915178</v>
      </c>
      <c r="C9116">
        <v>0</v>
      </c>
    </row>
    <row r="9117" spans="1:3" x14ac:dyDescent="0.25">
      <c r="A9117">
        <v>-8089296.8742692303</v>
      </c>
      <c r="B9117">
        <v>-165392.748915178</v>
      </c>
      <c r="C9117">
        <v>0</v>
      </c>
    </row>
    <row r="9118" spans="1:3" x14ac:dyDescent="0.25">
      <c r="A9118">
        <v>-8088362.3953922996</v>
      </c>
      <c r="B9118">
        <v>-165392.748915178</v>
      </c>
      <c r="C9118">
        <v>0</v>
      </c>
    </row>
    <row r="9119" spans="1:3" x14ac:dyDescent="0.25">
      <c r="A9119">
        <v>-8133217.38148461</v>
      </c>
      <c r="B9119">
        <v>-166327.22779196399</v>
      </c>
      <c r="C9119">
        <v>0</v>
      </c>
    </row>
    <row r="9120" spans="1:3" x14ac:dyDescent="0.25">
      <c r="A9120">
        <v>-8132282.9026076896</v>
      </c>
      <c r="B9120">
        <v>-166327.22779196399</v>
      </c>
      <c r="C9120">
        <v>0</v>
      </c>
    </row>
    <row r="9121" spans="1:3" x14ac:dyDescent="0.25">
      <c r="A9121">
        <v>-8131348.4237307599</v>
      </c>
      <c r="B9121">
        <v>-166327.22779196399</v>
      </c>
      <c r="C9121">
        <v>0</v>
      </c>
    </row>
    <row r="9122" spans="1:3" x14ac:dyDescent="0.25">
      <c r="A9122">
        <v>-8130413.9448538404</v>
      </c>
      <c r="B9122">
        <v>-166327.22779196399</v>
      </c>
      <c r="C9122">
        <v>0</v>
      </c>
    </row>
    <row r="9123" spans="1:3" x14ac:dyDescent="0.25">
      <c r="A9123">
        <v>-8129479.46597692</v>
      </c>
      <c r="B9123">
        <v>-166327.22779196399</v>
      </c>
      <c r="C9123" s="1">
        <v>2.7493957531987601E-5</v>
      </c>
    </row>
    <row r="9124" spans="1:3" x14ac:dyDescent="0.25">
      <c r="A9124">
        <v>-8128544.9870999902</v>
      </c>
      <c r="B9124">
        <v>-166327.22779196399</v>
      </c>
      <c r="C9124" s="1">
        <v>5.9609501477097998E-5</v>
      </c>
    </row>
    <row r="9125" spans="1:3" x14ac:dyDescent="0.25">
      <c r="A9125">
        <v>-8127610.5082230698</v>
      </c>
      <c r="B9125">
        <v>-166327.22779196399</v>
      </c>
      <c r="C9125" s="1">
        <v>7.0517773565370495E-5</v>
      </c>
    </row>
    <row r="9126" spans="1:3" x14ac:dyDescent="0.25">
      <c r="A9126">
        <v>-8126676.0293461503</v>
      </c>
      <c r="B9126">
        <v>-166327.22779196399</v>
      </c>
      <c r="C9126">
        <v>1.21225959446746E-4</v>
      </c>
    </row>
    <row r="9127" spans="1:3" x14ac:dyDescent="0.25">
      <c r="A9127">
        <v>-8125741.5504692299</v>
      </c>
      <c r="B9127">
        <v>-166327.22779196399</v>
      </c>
      <c r="C9127">
        <v>2.36327192396856E-4</v>
      </c>
    </row>
    <row r="9128" spans="1:3" x14ac:dyDescent="0.25">
      <c r="A9128">
        <v>-8124807.0715923002</v>
      </c>
      <c r="B9128">
        <v>-166327.22779196399</v>
      </c>
      <c r="C9128">
        <v>3.4217146458104199E-4</v>
      </c>
    </row>
    <row r="9129" spans="1:3" x14ac:dyDescent="0.25">
      <c r="A9129">
        <v>-8123872.5927153798</v>
      </c>
      <c r="B9129">
        <v>-166327.22779196399</v>
      </c>
      <c r="C9129">
        <v>5.7094945805147203E-4</v>
      </c>
    </row>
    <row r="9130" spans="1:3" x14ac:dyDescent="0.25">
      <c r="A9130">
        <v>-8122938.1138384603</v>
      </c>
      <c r="B9130">
        <v>-166327.22779196399</v>
      </c>
      <c r="C9130">
        <v>9.78985684923827E-4</v>
      </c>
    </row>
    <row r="9131" spans="1:3" x14ac:dyDescent="0.25">
      <c r="A9131">
        <v>-8122003.6349615296</v>
      </c>
      <c r="B9131">
        <v>-166327.22779196399</v>
      </c>
      <c r="C9131">
        <v>1.43055035732686E-3</v>
      </c>
    </row>
    <row r="9132" spans="1:3" x14ac:dyDescent="0.25">
      <c r="A9132">
        <v>-8121069.1560846101</v>
      </c>
      <c r="B9132">
        <v>-166327.22779196399</v>
      </c>
      <c r="C9132">
        <v>2.2650903556495901E-3</v>
      </c>
    </row>
    <row r="9133" spans="1:3" x14ac:dyDescent="0.25">
      <c r="A9133">
        <v>-8120134.6772076897</v>
      </c>
      <c r="B9133">
        <v>-166327.22779196399</v>
      </c>
      <c r="C9133">
        <v>2.7152011170983302E-3</v>
      </c>
    </row>
    <row r="9134" spans="1:3" x14ac:dyDescent="0.25">
      <c r="A9134">
        <v>-8119200.19833076</v>
      </c>
      <c r="B9134">
        <v>-166327.22779196399</v>
      </c>
      <c r="C9134">
        <v>4.6968716196715797E-3</v>
      </c>
    </row>
    <row r="9135" spans="1:3" x14ac:dyDescent="0.25">
      <c r="A9135">
        <v>-8118265.7194538396</v>
      </c>
      <c r="B9135">
        <v>-166327.22779196399</v>
      </c>
      <c r="C9135">
        <v>6.8065533414483001E-3</v>
      </c>
    </row>
    <row r="9136" spans="1:3" x14ac:dyDescent="0.25">
      <c r="A9136">
        <v>-8117331.2405769201</v>
      </c>
      <c r="B9136">
        <v>-166327.22779196399</v>
      </c>
      <c r="C9136">
        <v>9.6242073923349294E-3</v>
      </c>
    </row>
    <row r="9137" spans="1:3" x14ac:dyDescent="0.25">
      <c r="A9137">
        <v>-8116396.7616999904</v>
      </c>
      <c r="B9137">
        <v>-166327.22779196399</v>
      </c>
      <c r="C9137">
        <v>1.32232951000332E-2</v>
      </c>
    </row>
    <row r="9138" spans="1:3" x14ac:dyDescent="0.25">
      <c r="A9138">
        <v>-8115462.28282307</v>
      </c>
      <c r="B9138">
        <v>-166327.22779196399</v>
      </c>
      <c r="C9138">
        <v>1.8292022868990801E-2</v>
      </c>
    </row>
    <row r="9139" spans="1:3" x14ac:dyDescent="0.25">
      <c r="A9139">
        <v>-8114527.8039461495</v>
      </c>
      <c r="B9139">
        <v>-166327.22779196399</v>
      </c>
      <c r="C9139">
        <v>2.5194946676492601E-2</v>
      </c>
    </row>
    <row r="9140" spans="1:3" x14ac:dyDescent="0.25">
      <c r="A9140">
        <v>-8113593.32506923</v>
      </c>
      <c r="B9140">
        <v>-166327.22779196399</v>
      </c>
      <c r="C9140">
        <v>3.2737456262111601E-2</v>
      </c>
    </row>
    <row r="9141" spans="1:3" x14ac:dyDescent="0.25">
      <c r="A9141">
        <v>-8112658.8461923003</v>
      </c>
      <c r="B9141">
        <v>-166327.22779196399</v>
      </c>
      <c r="C9141">
        <v>3.9227183908224099E-2</v>
      </c>
    </row>
    <row r="9142" spans="1:3" x14ac:dyDescent="0.25">
      <c r="A9142">
        <v>-8111724.3673153799</v>
      </c>
      <c r="B9142">
        <v>-166327.22779196399</v>
      </c>
      <c r="C9142">
        <v>5.0659827888011898E-2</v>
      </c>
    </row>
    <row r="9143" spans="1:3" x14ac:dyDescent="0.25">
      <c r="A9143">
        <v>-8110789.8884384604</v>
      </c>
      <c r="B9143">
        <v>-166327.22779196399</v>
      </c>
      <c r="C9143">
        <v>6.42891526222229E-2</v>
      </c>
    </row>
    <row r="9144" spans="1:3" x14ac:dyDescent="0.25">
      <c r="A9144">
        <v>-8109855.4095615298</v>
      </c>
      <c r="B9144">
        <v>-166327.22779196399</v>
      </c>
      <c r="C9144">
        <v>7.3317885398864704E-2</v>
      </c>
    </row>
    <row r="9145" spans="1:3" x14ac:dyDescent="0.25">
      <c r="A9145">
        <v>-8108920.9306846103</v>
      </c>
      <c r="B9145">
        <v>-166327.22779196399</v>
      </c>
      <c r="C9145">
        <v>8.8252700865268693E-2</v>
      </c>
    </row>
    <row r="9146" spans="1:3" x14ac:dyDescent="0.25">
      <c r="A9146">
        <v>-8107986.4518076899</v>
      </c>
      <c r="B9146">
        <v>-166327.22779196399</v>
      </c>
      <c r="C9146">
        <v>0.10700592398643401</v>
      </c>
    </row>
    <row r="9147" spans="1:3" x14ac:dyDescent="0.25">
      <c r="A9147">
        <v>-8107051.9729307601</v>
      </c>
      <c r="B9147">
        <v>-166327.22779196399</v>
      </c>
      <c r="C9147">
        <v>0.11937972903251599</v>
      </c>
    </row>
    <row r="9148" spans="1:3" x14ac:dyDescent="0.25">
      <c r="A9148">
        <v>-8106117.4940538397</v>
      </c>
      <c r="B9148">
        <v>-166327.22779196399</v>
      </c>
      <c r="C9148">
        <v>0.129137247800827</v>
      </c>
    </row>
    <row r="9149" spans="1:3" x14ac:dyDescent="0.25">
      <c r="A9149">
        <v>-8105183.0151769202</v>
      </c>
      <c r="B9149">
        <v>-166327.22779196399</v>
      </c>
      <c r="C9149">
        <v>0.149807378649711</v>
      </c>
    </row>
    <row r="9150" spans="1:3" x14ac:dyDescent="0.25">
      <c r="A9150">
        <v>-8104248.5362999896</v>
      </c>
      <c r="B9150">
        <v>-166327.22779196399</v>
      </c>
      <c r="C9150">
        <v>0.15308782458305301</v>
      </c>
    </row>
    <row r="9151" spans="1:3" x14ac:dyDescent="0.25">
      <c r="A9151">
        <v>-8103314.0574230701</v>
      </c>
      <c r="B9151">
        <v>-166327.22779196399</v>
      </c>
      <c r="C9151">
        <v>0.16780535876750899</v>
      </c>
    </row>
    <row r="9152" spans="1:3" x14ac:dyDescent="0.25">
      <c r="A9152">
        <v>-8102379.5785461497</v>
      </c>
      <c r="B9152">
        <v>-166327.22779196399</v>
      </c>
      <c r="C9152">
        <v>0.180562019348144</v>
      </c>
    </row>
    <row r="9153" spans="1:3" x14ac:dyDescent="0.25">
      <c r="A9153">
        <v>-8101445.0996692302</v>
      </c>
      <c r="B9153">
        <v>-166327.22779196399</v>
      </c>
      <c r="C9153">
        <v>0.18444900214672</v>
      </c>
    </row>
    <row r="9154" spans="1:3" x14ac:dyDescent="0.25">
      <c r="A9154">
        <v>-8100510.6207923004</v>
      </c>
      <c r="B9154">
        <v>-166327.22779196399</v>
      </c>
      <c r="C9154">
        <v>0.19754482805728901</v>
      </c>
    </row>
    <row r="9155" spans="1:3" x14ac:dyDescent="0.25">
      <c r="A9155">
        <v>-8099576.14191538</v>
      </c>
      <c r="B9155">
        <v>-166327.22779196399</v>
      </c>
      <c r="C9155">
        <v>0.20051109790801999</v>
      </c>
    </row>
    <row r="9156" spans="1:3" x14ac:dyDescent="0.25">
      <c r="A9156">
        <v>-8098641.6630384596</v>
      </c>
      <c r="B9156">
        <v>-166327.22779196399</v>
      </c>
      <c r="C9156">
        <v>0.211635991930961</v>
      </c>
    </row>
    <row r="9157" spans="1:3" x14ac:dyDescent="0.25">
      <c r="A9157">
        <v>-8097707.1841615299</v>
      </c>
      <c r="B9157">
        <v>-166327.22779196399</v>
      </c>
      <c r="C9157">
        <v>0.21478919684886899</v>
      </c>
    </row>
    <row r="9158" spans="1:3" x14ac:dyDescent="0.25">
      <c r="A9158">
        <v>-8096772.7052846104</v>
      </c>
      <c r="B9158">
        <v>-166327.22779196399</v>
      </c>
      <c r="C9158">
        <v>0.21681797504424999</v>
      </c>
    </row>
    <row r="9159" spans="1:3" x14ac:dyDescent="0.25">
      <c r="A9159">
        <v>-8095838.22640769</v>
      </c>
      <c r="B9159">
        <v>-166327.22779196399</v>
      </c>
      <c r="C9159">
        <v>0.219620361924171</v>
      </c>
    </row>
    <row r="9160" spans="1:3" x14ac:dyDescent="0.25">
      <c r="A9160">
        <v>-8094903.7475307602</v>
      </c>
      <c r="B9160">
        <v>-166327.22779196399</v>
      </c>
      <c r="C9160">
        <v>0.21637842059135401</v>
      </c>
    </row>
    <row r="9161" spans="1:3" x14ac:dyDescent="0.25">
      <c r="A9161">
        <v>-8093969.2686538398</v>
      </c>
      <c r="B9161">
        <v>-166327.22779196399</v>
      </c>
      <c r="C9161">
        <v>0.21053069829940699</v>
      </c>
    </row>
    <row r="9162" spans="1:3" x14ac:dyDescent="0.25">
      <c r="A9162">
        <v>-8093034.7897769203</v>
      </c>
      <c r="B9162">
        <v>-166327.22779196399</v>
      </c>
      <c r="C9162">
        <v>0.21013753116130801</v>
      </c>
    </row>
    <row r="9163" spans="1:3" x14ac:dyDescent="0.25">
      <c r="A9163">
        <v>-8092100.3108999897</v>
      </c>
      <c r="B9163">
        <v>-166327.22779196399</v>
      </c>
      <c r="C9163">
        <v>0.19678270816802901</v>
      </c>
    </row>
    <row r="9164" spans="1:3" x14ac:dyDescent="0.25">
      <c r="A9164">
        <v>-8091165.8320230702</v>
      </c>
      <c r="B9164">
        <v>-166327.22779196399</v>
      </c>
      <c r="C9164">
        <v>0</v>
      </c>
    </row>
    <row r="9165" spans="1:3" x14ac:dyDescent="0.25">
      <c r="A9165">
        <v>-8090231.3531461498</v>
      </c>
      <c r="B9165">
        <v>-166327.22779196399</v>
      </c>
      <c r="C9165">
        <v>0</v>
      </c>
    </row>
    <row r="9166" spans="1:3" x14ac:dyDescent="0.25">
      <c r="A9166">
        <v>-8089296.8742692303</v>
      </c>
      <c r="B9166">
        <v>-166327.22779196399</v>
      </c>
      <c r="C9166">
        <v>0</v>
      </c>
    </row>
    <row r="9167" spans="1:3" x14ac:dyDescent="0.25">
      <c r="A9167">
        <v>-8088362.3953922996</v>
      </c>
      <c r="B9167">
        <v>-166327.22779196399</v>
      </c>
      <c r="C9167">
        <v>0</v>
      </c>
    </row>
    <row r="9168" spans="1:3" x14ac:dyDescent="0.25">
      <c r="A9168">
        <v>-8087427.9165153801</v>
      </c>
      <c r="B9168">
        <v>-166327.22779196399</v>
      </c>
      <c r="C9168">
        <v>0</v>
      </c>
    </row>
    <row r="9169" spans="1:3" x14ac:dyDescent="0.25">
      <c r="A9169">
        <v>-8133217.38148461</v>
      </c>
      <c r="B9169">
        <v>-167261.70666875</v>
      </c>
      <c r="C9169">
        <v>0</v>
      </c>
    </row>
    <row r="9170" spans="1:3" x14ac:dyDescent="0.25">
      <c r="A9170">
        <v>-8132282.9026076896</v>
      </c>
      <c r="B9170">
        <v>-167261.70666875</v>
      </c>
      <c r="C9170">
        <v>0</v>
      </c>
    </row>
    <row r="9171" spans="1:3" x14ac:dyDescent="0.25">
      <c r="A9171">
        <v>-8131348.4237307599</v>
      </c>
      <c r="B9171">
        <v>-167261.70666875</v>
      </c>
      <c r="C9171">
        <v>0</v>
      </c>
    </row>
    <row r="9172" spans="1:3" x14ac:dyDescent="0.25">
      <c r="A9172">
        <v>-8130413.9448538404</v>
      </c>
      <c r="B9172">
        <v>-167261.70666875</v>
      </c>
      <c r="C9172">
        <v>0</v>
      </c>
    </row>
    <row r="9173" spans="1:3" x14ac:dyDescent="0.25">
      <c r="A9173">
        <v>-8129479.46597692</v>
      </c>
      <c r="B9173">
        <v>-167261.70666875</v>
      </c>
      <c r="C9173">
        <v>0</v>
      </c>
    </row>
    <row r="9174" spans="1:3" x14ac:dyDescent="0.25">
      <c r="A9174">
        <v>-8128544.9870999902</v>
      </c>
      <c r="B9174">
        <v>-167261.70666875</v>
      </c>
      <c r="C9174" s="1">
        <v>2.7493957531987601E-5</v>
      </c>
    </row>
    <row r="9175" spans="1:3" x14ac:dyDescent="0.25">
      <c r="A9175">
        <v>-8127610.5082230698</v>
      </c>
      <c r="B9175">
        <v>-167261.70666875</v>
      </c>
      <c r="C9175" s="1">
        <v>7.90227422839961E-5</v>
      </c>
    </row>
    <row r="9176" spans="1:3" x14ac:dyDescent="0.25">
      <c r="A9176">
        <v>-8126676.0293461503</v>
      </c>
      <c r="B9176">
        <v>-167261.70666875</v>
      </c>
      <c r="C9176" s="1">
        <v>7.0517773565370495E-5</v>
      </c>
    </row>
    <row r="9177" spans="1:3" x14ac:dyDescent="0.25">
      <c r="A9177">
        <v>-8125741.5504692299</v>
      </c>
      <c r="B9177">
        <v>-167261.70666875</v>
      </c>
      <c r="C9177">
        <v>1.8913520034402601E-4</v>
      </c>
    </row>
    <row r="9178" spans="1:3" x14ac:dyDescent="0.25">
      <c r="A9178">
        <v>-8124807.0715923002</v>
      </c>
      <c r="B9178">
        <v>-167261.70666875</v>
      </c>
      <c r="C9178">
        <v>2.6835236349143001E-4</v>
      </c>
    </row>
    <row r="9179" spans="1:3" x14ac:dyDescent="0.25">
      <c r="A9179">
        <v>-8123872.5927153798</v>
      </c>
      <c r="B9179">
        <v>-167261.70666875</v>
      </c>
      <c r="C9179">
        <v>4.37856127973645E-4</v>
      </c>
    </row>
    <row r="9180" spans="1:3" x14ac:dyDescent="0.25">
      <c r="A9180">
        <v>-8122938.1138384603</v>
      </c>
      <c r="B9180">
        <v>-167261.70666875</v>
      </c>
      <c r="C9180">
        <v>7.9279206693172401E-4</v>
      </c>
    </row>
    <row r="9181" spans="1:3" x14ac:dyDescent="0.25">
      <c r="A9181">
        <v>-8122003.6349615296</v>
      </c>
      <c r="B9181">
        <v>-167261.70666875</v>
      </c>
      <c r="C9181">
        <v>1.1683688499033399E-3</v>
      </c>
    </row>
    <row r="9182" spans="1:3" x14ac:dyDescent="0.25">
      <c r="A9182">
        <v>-8121069.1560846101</v>
      </c>
      <c r="B9182">
        <v>-167261.70666875</v>
      </c>
      <c r="C9182">
        <v>1.8081703456118701E-3</v>
      </c>
    </row>
    <row r="9183" spans="1:3" x14ac:dyDescent="0.25">
      <c r="A9183">
        <v>-8120134.6772076897</v>
      </c>
      <c r="B9183">
        <v>-167261.70666875</v>
      </c>
      <c r="C9183">
        <v>2.6986668817698899E-3</v>
      </c>
    </row>
    <row r="9184" spans="1:3" x14ac:dyDescent="0.25">
      <c r="A9184">
        <v>-8119200.19833076</v>
      </c>
      <c r="B9184">
        <v>-167261.70666875</v>
      </c>
      <c r="C9184">
        <v>3.9680157788097798E-3</v>
      </c>
    </row>
    <row r="9185" spans="1:3" x14ac:dyDescent="0.25">
      <c r="A9185">
        <v>-8118265.7194538396</v>
      </c>
      <c r="B9185">
        <v>-167261.70666875</v>
      </c>
      <c r="C9185">
        <v>5.6716389954090101E-3</v>
      </c>
    </row>
    <row r="9186" spans="1:3" x14ac:dyDescent="0.25">
      <c r="A9186">
        <v>-8117331.2405769201</v>
      </c>
      <c r="B9186">
        <v>-167261.70666875</v>
      </c>
      <c r="C9186">
        <v>8.5422582924365893E-3</v>
      </c>
    </row>
    <row r="9187" spans="1:3" x14ac:dyDescent="0.25">
      <c r="A9187">
        <v>-8116396.7616999904</v>
      </c>
      <c r="B9187">
        <v>-167261.70666875</v>
      </c>
      <c r="C9187">
        <v>1.16282710805535E-2</v>
      </c>
    </row>
    <row r="9188" spans="1:3" x14ac:dyDescent="0.25">
      <c r="A9188">
        <v>-8115462.28282307</v>
      </c>
      <c r="B9188">
        <v>-167261.70666875</v>
      </c>
      <c r="C9188">
        <v>1.6368038952350599E-2</v>
      </c>
    </row>
    <row r="9189" spans="1:3" x14ac:dyDescent="0.25">
      <c r="A9189">
        <v>-8114527.8039461495</v>
      </c>
      <c r="B9189">
        <v>-167261.70666875</v>
      </c>
      <c r="C9189">
        <v>2.2076958790421399E-2</v>
      </c>
    </row>
    <row r="9190" spans="1:3" x14ac:dyDescent="0.25">
      <c r="A9190">
        <v>-8113593.32506923</v>
      </c>
      <c r="B9190">
        <v>-167261.70666875</v>
      </c>
      <c r="C9190">
        <v>2.9529750347137399E-2</v>
      </c>
    </row>
    <row r="9191" spans="1:3" x14ac:dyDescent="0.25">
      <c r="A9191">
        <v>-8112658.8461923003</v>
      </c>
      <c r="B9191">
        <v>-167261.70666875</v>
      </c>
      <c r="C9191">
        <v>3.9466939866542802E-2</v>
      </c>
    </row>
    <row r="9192" spans="1:3" x14ac:dyDescent="0.25">
      <c r="A9192">
        <v>-8111724.3673153799</v>
      </c>
      <c r="B9192">
        <v>-167261.70666875</v>
      </c>
      <c r="C9192">
        <v>4.6171911060809999E-2</v>
      </c>
    </row>
    <row r="9193" spans="1:3" x14ac:dyDescent="0.25">
      <c r="A9193">
        <v>-8110789.8884384604</v>
      </c>
      <c r="B9193">
        <v>-167261.70666875</v>
      </c>
      <c r="C9193">
        <v>5.9199992567300699E-2</v>
      </c>
    </row>
    <row r="9194" spans="1:3" x14ac:dyDescent="0.25">
      <c r="A9194">
        <v>-8109855.4095615298</v>
      </c>
      <c r="B9194">
        <v>-167261.70666875</v>
      </c>
      <c r="C9194">
        <v>6.1506345868110601E-2</v>
      </c>
    </row>
    <row r="9195" spans="1:3" x14ac:dyDescent="0.25">
      <c r="A9195">
        <v>-8108920.9306846103</v>
      </c>
      <c r="B9195">
        <v>-167261.70666875</v>
      </c>
      <c r="C9195">
        <v>7.5956150889396598E-2</v>
      </c>
    </row>
    <row r="9196" spans="1:3" x14ac:dyDescent="0.25">
      <c r="A9196">
        <v>-8107986.4518076899</v>
      </c>
      <c r="B9196">
        <v>-167261.70666875</v>
      </c>
      <c r="C9196">
        <v>9.1178208589553805E-2</v>
      </c>
    </row>
    <row r="9197" spans="1:3" x14ac:dyDescent="0.25">
      <c r="A9197">
        <v>-8107051.9729307601</v>
      </c>
      <c r="B9197">
        <v>-167261.70666875</v>
      </c>
      <c r="C9197">
        <v>0.103243373334407</v>
      </c>
    </row>
    <row r="9198" spans="1:3" x14ac:dyDescent="0.25">
      <c r="A9198">
        <v>-8106117.4940538397</v>
      </c>
      <c r="B9198">
        <v>-167261.70666875</v>
      </c>
      <c r="C9198">
        <v>0.11682279407978</v>
      </c>
    </row>
    <row r="9199" spans="1:3" x14ac:dyDescent="0.25">
      <c r="A9199">
        <v>-8105183.0151769202</v>
      </c>
      <c r="B9199">
        <v>-167261.70666875</v>
      </c>
      <c r="C9199">
        <v>0.13252805173397</v>
      </c>
    </row>
    <row r="9200" spans="1:3" x14ac:dyDescent="0.25">
      <c r="A9200">
        <v>-8104248.5362999896</v>
      </c>
      <c r="B9200">
        <v>-167261.70666875</v>
      </c>
      <c r="C9200">
        <v>0.14706374704837699</v>
      </c>
    </row>
    <row r="9201" spans="1:3" x14ac:dyDescent="0.25">
      <c r="A9201">
        <v>-8103314.0574230701</v>
      </c>
      <c r="B9201">
        <v>-167261.70666875</v>
      </c>
      <c r="C9201">
        <v>0.15262867510318701</v>
      </c>
    </row>
    <row r="9202" spans="1:3" x14ac:dyDescent="0.25">
      <c r="A9202">
        <v>-8102379.5785461497</v>
      </c>
      <c r="B9202">
        <v>-167261.70666875</v>
      </c>
      <c r="C9202">
        <v>0.165664106607437</v>
      </c>
    </row>
    <row r="9203" spans="1:3" x14ac:dyDescent="0.25">
      <c r="A9203">
        <v>-8101445.0996692302</v>
      </c>
      <c r="B9203">
        <v>-167261.70666875</v>
      </c>
      <c r="C9203">
        <v>0.17911298573017101</v>
      </c>
    </row>
    <row r="9204" spans="1:3" x14ac:dyDescent="0.25">
      <c r="A9204">
        <v>-8100510.6207923004</v>
      </c>
      <c r="B9204">
        <v>-167261.70666875</v>
      </c>
      <c r="C9204">
        <v>0.182888969779014</v>
      </c>
    </row>
    <row r="9205" spans="1:3" x14ac:dyDescent="0.25">
      <c r="A9205">
        <v>-8099576.14191538</v>
      </c>
      <c r="B9205">
        <v>-167261.70666875</v>
      </c>
      <c r="C9205">
        <v>0.18675622344017001</v>
      </c>
    </row>
    <row r="9206" spans="1:3" x14ac:dyDescent="0.25">
      <c r="A9206">
        <v>-8098641.6630384596</v>
      </c>
      <c r="B9206">
        <v>-167261.70666875</v>
      </c>
      <c r="C9206">
        <v>0.198872655630111</v>
      </c>
    </row>
    <row r="9207" spans="1:3" x14ac:dyDescent="0.25">
      <c r="A9207">
        <v>-8097707.1841615299</v>
      </c>
      <c r="B9207">
        <v>-167261.70666875</v>
      </c>
      <c r="C9207">
        <v>0.20263515412807401</v>
      </c>
    </row>
    <row r="9208" spans="1:3" x14ac:dyDescent="0.25">
      <c r="A9208">
        <v>-8096772.7052846104</v>
      </c>
      <c r="B9208">
        <v>-167261.70666875</v>
      </c>
      <c r="C9208">
        <v>0.204972594976425</v>
      </c>
    </row>
    <row r="9209" spans="1:3" x14ac:dyDescent="0.25">
      <c r="A9209">
        <v>-8095838.22640769</v>
      </c>
      <c r="B9209">
        <v>-167261.70666875</v>
      </c>
      <c r="C9209">
        <v>0.20721691846847501</v>
      </c>
    </row>
    <row r="9210" spans="1:3" x14ac:dyDescent="0.25">
      <c r="A9210">
        <v>-8094903.7475307602</v>
      </c>
      <c r="B9210">
        <v>-167261.70666875</v>
      </c>
      <c r="C9210">
        <v>0.205514371395111</v>
      </c>
    </row>
    <row r="9211" spans="1:3" x14ac:dyDescent="0.25">
      <c r="A9211">
        <v>-8093969.2686538398</v>
      </c>
      <c r="B9211">
        <v>-167261.70666875</v>
      </c>
      <c r="C9211">
        <v>0.19847001135349199</v>
      </c>
    </row>
    <row r="9212" spans="1:3" x14ac:dyDescent="0.25">
      <c r="A9212">
        <v>-8093034.7897769203</v>
      </c>
      <c r="B9212">
        <v>-167261.70666875</v>
      </c>
      <c r="C9212">
        <v>0.197867780923843</v>
      </c>
    </row>
    <row r="9213" spans="1:3" x14ac:dyDescent="0.25">
      <c r="A9213">
        <v>-8092100.3108999897</v>
      </c>
      <c r="B9213">
        <v>-167261.70666875</v>
      </c>
      <c r="C9213">
        <v>0.19486838579177801</v>
      </c>
    </row>
    <row r="9214" spans="1:3" x14ac:dyDescent="0.25">
      <c r="A9214">
        <v>-8091165.8320230702</v>
      </c>
      <c r="B9214">
        <v>-167261.70666875</v>
      </c>
      <c r="C9214">
        <v>0</v>
      </c>
    </row>
    <row r="9215" spans="1:3" x14ac:dyDescent="0.25">
      <c r="A9215">
        <v>-8090231.3531461498</v>
      </c>
      <c r="B9215">
        <v>-167261.70666875</v>
      </c>
      <c r="C9215">
        <v>0</v>
      </c>
    </row>
    <row r="9216" spans="1:3" x14ac:dyDescent="0.25">
      <c r="A9216">
        <v>-8089296.8742692303</v>
      </c>
      <c r="B9216">
        <v>-167261.70666875</v>
      </c>
      <c r="C9216">
        <v>0</v>
      </c>
    </row>
    <row r="9217" spans="1:3" x14ac:dyDescent="0.25">
      <c r="A9217">
        <v>-8088362.3953922996</v>
      </c>
      <c r="B9217">
        <v>-167261.70666875</v>
      </c>
      <c r="C9217">
        <v>0</v>
      </c>
    </row>
    <row r="9218" spans="1:3" x14ac:dyDescent="0.25">
      <c r="A9218">
        <v>-8087427.9165153801</v>
      </c>
      <c r="B9218">
        <v>-167261.70666875</v>
      </c>
      <c r="C9218">
        <v>0</v>
      </c>
    </row>
    <row r="9219" spans="1:3" x14ac:dyDescent="0.25">
      <c r="A9219">
        <v>-8134151.8603615304</v>
      </c>
      <c r="B9219">
        <v>-168196.185545535</v>
      </c>
      <c r="C9219">
        <v>0</v>
      </c>
    </row>
    <row r="9220" spans="1:3" x14ac:dyDescent="0.25">
      <c r="A9220">
        <v>-8133217.38148461</v>
      </c>
      <c r="B9220">
        <v>-168196.185545535</v>
      </c>
      <c r="C9220">
        <v>0</v>
      </c>
    </row>
    <row r="9221" spans="1:3" x14ac:dyDescent="0.25">
      <c r="A9221">
        <v>-8132282.9026076896</v>
      </c>
      <c r="B9221">
        <v>-168196.185545535</v>
      </c>
      <c r="C9221">
        <v>0</v>
      </c>
    </row>
    <row r="9222" spans="1:3" x14ac:dyDescent="0.25">
      <c r="A9222">
        <v>-8131348.4237307599</v>
      </c>
      <c r="B9222">
        <v>-168196.185545535</v>
      </c>
      <c r="C9222">
        <v>0</v>
      </c>
    </row>
    <row r="9223" spans="1:3" x14ac:dyDescent="0.25">
      <c r="A9223">
        <v>-8130413.9448538404</v>
      </c>
      <c r="B9223">
        <v>-168196.185545535</v>
      </c>
      <c r="C9223">
        <v>0</v>
      </c>
    </row>
    <row r="9224" spans="1:3" x14ac:dyDescent="0.25">
      <c r="A9224">
        <v>-8129479.46597692</v>
      </c>
      <c r="B9224">
        <v>-168196.185545535</v>
      </c>
      <c r="C9224">
        <v>0</v>
      </c>
    </row>
    <row r="9225" spans="1:3" x14ac:dyDescent="0.25">
      <c r="A9225">
        <v>-8128544.9870999902</v>
      </c>
      <c r="B9225">
        <v>-168196.185545535</v>
      </c>
      <c r="C9225" s="1">
        <v>2.7493957531987601E-5</v>
      </c>
    </row>
    <row r="9226" spans="1:3" x14ac:dyDescent="0.25">
      <c r="A9226">
        <v>-8127610.5082230698</v>
      </c>
      <c r="B9226">
        <v>-168196.185545535</v>
      </c>
      <c r="C9226" s="1">
        <v>5.9609501477097998E-5</v>
      </c>
    </row>
    <row r="9227" spans="1:3" x14ac:dyDescent="0.25">
      <c r="A9227">
        <v>-8126676.0293461503</v>
      </c>
      <c r="B9227">
        <v>-168196.185545535</v>
      </c>
      <c r="C9227" s="1">
        <v>7.0517773565370495E-5</v>
      </c>
    </row>
    <row r="9228" spans="1:3" x14ac:dyDescent="0.25">
      <c r="A9228">
        <v>-8125741.5504692299</v>
      </c>
      <c r="B9228">
        <v>-168196.185545535</v>
      </c>
      <c r="C9228">
        <v>1.5761781833134499E-4</v>
      </c>
    </row>
    <row r="9229" spans="1:3" x14ac:dyDescent="0.25">
      <c r="A9229">
        <v>-8124807.0715923002</v>
      </c>
      <c r="B9229">
        <v>-168196.185545535</v>
      </c>
      <c r="C9229">
        <v>2.2131584410089899E-4</v>
      </c>
    </row>
    <row r="9230" spans="1:3" x14ac:dyDescent="0.25">
      <c r="A9230">
        <v>-8123872.5927153798</v>
      </c>
      <c r="B9230">
        <v>-168196.185545535</v>
      </c>
      <c r="C9230">
        <v>4.37856127973645E-4</v>
      </c>
    </row>
    <row r="9231" spans="1:3" x14ac:dyDescent="0.25">
      <c r="A9231">
        <v>-8122938.1138384603</v>
      </c>
      <c r="B9231">
        <v>-168196.185545535</v>
      </c>
      <c r="C9231">
        <v>6.5986381378024795E-4</v>
      </c>
    </row>
    <row r="9232" spans="1:3" x14ac:dyDescent="0.25">
      <c r="A9232">
        <v>-8122003.6349615296</v>
      </c>
      <c r="B9232">
        <v>-168196.185545535</v>
      </c>
      <c r="C9232">
        <v>1.02921423967927E-3</v>
      </c>
    </row>
    <row r="9233" spans="1:3" x14ac:dyDescent="0.25">
      <c r="A9233">
        <v>-8121069.1560846101</v>
      </c>
      <c r="B9233">
        <v>-168196.185545535</v>
      </c>
      <c r="C9233">
        <v>1.5220476780086699E-3</v>
      </c>
    </row>
    <row r="9234" spans="1:3" x14ac:dyDescent="0.25">
      <c r="A9234">
        <v>-8120134.6772076897</v>
      </c>
      <c r="B9234">
        <v>-168196.185545535</v>
      </c>
      <c r="C9234">
        <v>2.2534076124429698E-3</v>
      </c>
    </row>
    <row r="9235" spans="1:3" x14ac:dyDescent="0.25">
      <c r="A9235">
        <v>-8119200.19833076</v>
      </c>
      <c r="B9235">
        <v>-168196.185545535</v>
      </c>
      <c r="C9235">
        <v>3.4302275162190099E-3</v>
      </c>
    </row>
    <row r="9236" spans="1:3" x14ac:dyDescent="0.25">
      <c r="A9236">
        <v>-8118265.7194538396</v>
      </c>
      <c r="B9236">
        <v>-168196.185545535</v>
      </c>
      <c r="C9236">
        <v>4.9561806954443403E-3</v>
      </c>
    </row>
    <row r="9237" spans="1:3" x14ac:dyDescent="0.25">
      <c r="A9237">
        <v>-8117331.2405769201</v>
      </c>
      <c r="B9237">
        <v>-168196.185545535</v>
      </c>
      <c r="C9237">
        <v>7.2707715444266701E-3</v>
      </c>
    </row>
    <row r="9238" spans="1:3" x14ac:dyDescent="0.25">
      <c r="A9238">
        <v>-8116396.7616999904</v>
      </c>
      <c r="B9238">
        <v>-168196.185545535</v>
      </c>
      <c r="C9238">
        <v>1.0303951799869499E-2</v>
      </c>
    </row>
    <row r="9239" spans="1:3" x14ac:dyDescent="0.25">
      <c r="A9239">
        <v>-8115462.28282307</v>
      </c>
      <c r="B9239">
        <v>-168196.185545535</v>
      </c>
      <c r="C9239">
        <v>1.23990438878536E-2</v>
      </c>
    </row>
    <row r="9240" spans="1:3" x14ac:dyDescent="0.25">
      <c r="A9240">
        <v>-8114527.8039461495</v>
      </c>
      <c r="B9240">
        <v>-168196.185545535</v>
      </c>
      <c r="C9240">
        <v>1.7351273447275099E-2</v>
      </c>
    </row>
    <row r="9241" spans="1:3" x14ac:dyDescent="0.25">
      <c r="A9241">
        <v>-8113593.32506923</v>
      </c>
      <c r="B9241">
        <v>-168196.185545535</v>
      </c>
      <c r="C9241">
        <v>2.3197118192911099E-2</v>
      </c>
    </row>
    <row r="9242" spans="1:3" x14ac:dyDescent="0.25">
      <c r="A9242">
        <v>-8112658.8461923003</v>
      </c>
      <c r="B9242">
        <v>-168196.185545535</v>
      </c>
      <c r="C9242">
        <v>3.1498290598392403E-2</v>
      </c>
    </row>
    <row r="9243" spans="1:3" x14ac:dyDescent="0.25">
      <c r="A9243">
        <v>-8111724.3673153799</v>
      </c>
      <c r="B9243">
        <v>-168196.185545535</v>
      </c>
      <c r="C9243">
        <v>3.80529128015041E-2</v>
      </c>
    </row>
    <row r="9244" spans="1:3" x14ac:dyDescent="0.25">
      <c r="A9244">
        <v>-8110789.8884384604</v>
      </c>
      <c r="B9244">
        <v>-168196.185545535</v>
      </c>
      <c r="C9244">
        <v>4.8138238489627803E-2</v>
      </c>
    </row>
    <row r="9245" spans="1:3" x14ac:dyDescent="0.25">
      <c r="A9245">
        <v>-8109855.4095615298</v>
      </c>
      <c r="B9245">
        <v>-168196.185545535</v>
      </c>
      <c r="C9245">
        <v>6.1634242534637403E-2</v>
      </c>
    </row>
    <row r="9246" spans="1:3" x14ac:dyDescent="0.25">
      <c r="A9246">
        <v>-8108920.9306846103</v>
      </c>
      <c r="B9246">
        <v>-168196.185545535</v>
      </c>
      <c r="C9246">
        <v>7.1277692914008997E-2</v>
      </c>
    </row>
    <row r="9247" spans="1:3" x14ac:dyDescent="0.25">
      <c r="A9247">
        <v>-8107986.4518076899</v>
      </c>
      <c r="B9247">
        <v>-168196.185545535</v>
      </c>
      <c r="C9247">
        <v>8.6213834583759294E-2</v>
      </c>
    </row>
    <row r="9248" spans="1:3" x14ac:dyDescent="0.25">
      <c r="A9248">
        <v>-8107051.9729307601</v>
      </c>
      <c r="B9248">
        <v>-168196.185545535</v>
      </c>
      <c r="C9248">
        <v>9.8456829786300604E-2</v>
      </c>
    </row>
    <row r="9249" spans="1:3" x14ac:dyDescent="0.25">
      <c r="A9249">
        <v>-8106117.4940538397</v>
      </c>
      <c r="B9249">
        <v>-168196.185545535</v>
      </c>
      <c r="C9249">
        <v>0.10205549001693701</v>
      </c>
    </row>
    <row r="9250" spans="1:3" x14ac:dyDescent="0.25">
      <c r="A9250">
        <v>-8105183.0151769202</v>
      </c>
      <c r="B9250">
        <v>-168196.185545535</v>
      </c>
      <c r="C9250">
        <v>0.115924023091793</v>
      </c>
    </row>
    <row r="9251" spans="1:3" x14ac:dyDescent="0.25">
      <c r="A9251">
        <v>-8104248.5362999896</v>
      </c>
      <c r="B9251">
        <v>-168196.185545535</v>
      </c>
      <c r="C9251">
        <v>0.13169056177139199</v>
      </c>
    </row>
    <row r="9252" spans="1:3" x14ac:dyDescent="0.25">
      <c r="A9252">
        <v>-8103314.0574230701</v>
      </c>
      <c r="B9252">
        <v>-168196.185545535</v>
      </c>
      <c r="C9252">
        <v>0.13872444629669101</v>
      </c>
    </row>
    <row r="9253" spans="1:3" x14ac:dyDescent="0.25">
      <c r="A9253">
        <v>-8102379.5785461497</v>
      </c>
      <c r="B9253">
        <v>-168196.185545535</v>
      </c>
      <c r="C9253">
        <v>0.152151003479957</v>
      </c>
    </row>
    <row r="9254" spans="1:3" x14ac:dyDescent="0.25">
      <c r="A9254">
        <v>-8101445.0996692302</v>
      </c>
      <c r="B9254">
        <v>-168196.185545535</v>
      </c>
      <c r="C9254">
        <v>0.16609975695609999</v>
      </c>
    </row>
    <row r="9255" spans="1:3" x14ac:dyDescent="0.25">
      <c r="A9255">
        <v>-8100510.6207923004</v>
      </c>
      <c r="B9255">
        <v>-168196.185545535</v>
      </c>
      <c r="C9255">
        <v>0.17046457529067899</v>
      </c>
    </row>
    <row r="9256" spans="1:3" x14ac:dyDescent="0.25">
      <c r="A9256">
        <v>-8099576.14191538</v>
      </c>
      <c r="B9256">
        <v>-168196.185545535</v>
      </c>
      <c r="C9256">
        <v>0.173781633377075</v>
      </c>
    </row>
    <row r="9257" spans="1:3" x14ac:dyDescent="0.25">
      <c r="A9257">
        <v>-8098641.6630384596</v>
      </c>
      <c r="B9257">
        <v>-168196.185545535</v>
      </c>
      <c r="C9257">
        <v>0.17674714326858501</v>
      </c>
    </row>
    <row r="9258" spans="1:3" x14ac:dyDescent="0.25">
      <c r="A9258">
        <v>-8097707.1841615299</v>
      </c>
      <c r="B9258">
        <v>-168196.185545535</v>
      </c>
      <c r="C9258">
        <v>0.18967282772064201</v>
      </c>
    </row>
    <row r="9259" spans="1:3" x14ac:dyDescent="0.25">
      <c r="A9259">
        <v>-8096772.7052846104</v>
      </c>
      <c r="B9259">
        <v>-168196.185545535</v>
      </c>
      <c r="C9259">
        <v>0.19329923391342099</v>
      </c>
    </row>
    <row r="9260" spans="1:3" x14ac:dyDescent="0.25">
      <c r="A9260">
        <v>-8095838.22640769</v>
      </c>
      <c r="B9260">
        <v>-168196.185545535</v>
      </c>
      <c r="C9260">
        <v>0.192420184612274</v>
      </c>
    </row>
    <row r="9261" spans="1:3" x14ac:dyDescent="0.25">
      <c r="A9261">
        <v>-8094903.7475307602</v>
      </c>
      <c r="B9261">
        <v>-168196.185545535</v>
      </c>
      <c r="C9261">
        <v>0.18575656414031899</v>
      </c>
    </row>
    <row r="9262" spans="1:3" x14ac:dyDescent="0.25">
      <c r="A9262">
        <v>-8093969.2686538398</v>
      </c>
      <c r="B9262">
        <v>-168196.185545535</v>
      </c>
      <c r="C9262">
        <v>0.18839567899703899</v>
      </c>
    </row>
    <row r="9263" spans="1:3" x14ac:dyDescent="0.25">
      <c r="A9263">
        <v>-8093034.7897769203</v>
      </c>
      <c r="B9263">
        <v>-168196.185545535</v>
      </c>
      <c r="C9263">
        <v>0.18708823621272999</v>
      </c>
    </row>
    <row r="9264" spans="1:3" x14ac:dyDescent="0.25">
      <c r="A9264">
        <v>-8092100.3108999897</v>
      </c>
      <c r="B9264">
        <v>-168196.185545535</v>
      </c>
      <c r="C9264">
        <v>0.18382313847541801</v>
      </c>
    </row>
    <row r="9265" spans="1:3" x14ac:dyDescent="0.25">
      <c r="A9265">
        <v>-8091165.8320230702</v>
      </c>
      <c r="B9265">
        <v>-168196.185545535</v>
      </c>
      <c r="C9265">
        <v>0</v>
      </c>
    </row>
    <row r="9266" spans="1:3" x14ac:dyDescent="0.25">
      <c r="A9266">
        <v>-8090231.3531461498</v>
      </c>
      <c r="B9266">
        <v>-168196.185545535</v>
      </c>
      <c r="C9266">
        <v>0</v>
      </c>
    </row>
    <row r="9267" spans="1:3" x14ac:dyDescent="0.25">
      <c r="A9267">
        <v>-8089296.8742692303</v>
      </c>
      <c r="B9267">
        <v>-168196.185545535</v>
      </c>
      <c r="C9267">
        <v>0</v>
      </c>
    </row>
    <row r="9268" spans="1:3" x14ac:dyDescent="0.25">
      <c r="A9268">
        <v>-8088362.3953922996</v>
      </c>
      <c r="B9268">
        <v>-168196.185545535</v>
      </c>
      <c r="C9268">
        <v>0</v>
      </c>
    </row>
    <row r="9269" spans="1:3" x14ac:dyDescent="0.25">
      <c r="A9269">
        <v>-8087427.9165153801</v>
      </c>
      <c r="B9269">
        <v>-168196.185545535</v>
      </c>
      <c r="C9269">
        <v>0</v>
      </c>
    </row>
    <row r="9270" spans="1:3" x14ac:dyDescent="0.25">
      <c r="A9270">
        <v>-8086493.4376384597</v>
      </c>
      <c r="B9270">
        <v>-168196.185545535</v>
      </c>
      <c r="C9270">
        <v>0</v>
      </c>
    </row>
    <row r="9271" spans="1:3" x14ac:dyDescent="0.25">
      <c r="A9271">
        <v>-8134151.8603615304</v>
      </c>
      <c r="B9271">
        <v>-169130.66442232099</v>
      </c>
      <c r="C9271">
        <v>0</v>
      </c>
    </row>
    <row r="9272" spans="1:3" x14ac:dyDescent="0.25">
      <c r="A9272">
        <v>-8133217.38148461</v>
      </c>
      <c r="B9272">
        <v>-169130.66442232099</v>
      </c>
      <c r="C9272">
        <v>0</v>
      </c>
    </row>
    <row r="9273" spans="1:3" x14ac:dyDescent="0.25">
      <c r="A9273">
        <v>-8132282.9026076896</v>
      </c>
      <c r="B9273">
        <v>-169130.66442232099</v>
      </c>
      <c r="C9273">
        <v>0</v>
      </c>
    </row>
    <row r="9274" spans="1:3" x14ac:dyDescent="0.25">
      <c r="A9274">
        <v>-8131348.4237307599</v>
      </c>
      <c r="B9274">
        <v>-169130.66442232099</v>
      </c>
      <c r="C9274">
        <v>0</v>
      </c>
    </row>
    <row r="9275" spans="1:3" x14ac:dyDescent="0.25">
      <c r="A9275">
        <v>-8130413.9448538404</v>
      </c>
      <c r="B9275">
        <v>-169130.66442232099</v>
      </c>
      <c r="C9275">
        <v>0</v>
      </c>
    </row>
    <row r="9276" spans="1:3" x14ac:dyDescent="0.25">
      <c r="A9276">
        <v>-8129479.46597692</v>
      </c>
      <c r="B9276">
        <v>-169130.66442232099</v>
      </c>
      <c r="C9276">
        <v>0</v>
      </c>
    </row>
    <row r="9277" spans="1:3" x14ac:dyDescent="0.25">
      <c r="A9277">
        <v>-8128544.9870999902</v>
      </c>
      <c r="B9277">
        <v>-169130.66442232099</v>
      </c>
      <c r="C9277">
        <v>0</v>
      </c>
    </row>
    <row r="9278" spans="1:3" x14ac:dyDescent="0.25">
      <c r="A9278">
        <v>-8127610.5082230698</v>
      </c>
      <c r="B9278">
        <v>-169130.66442232099</v>
      </c>
      <c r="C9278" s="1">
        <v>6.64810941088944E-5</v>
      </c>
    </row>
    <row r="9279" spans="1:3" x14ac:dyDescent="0.25">
      <c r="A9279">
        <v>-8126676.0293461503</v>
      </c>
      <c r="B9279">
        <v>-169130.66442232099</v>
      </c>
      <c r="C9279" s="1">
        <v>5.1103612349834198E-5</v>
      </c>
    </row>
    <row r="9280" spans="1:3" x14ac:dyDescent="0.25">
      <c r="A9280">
        <v>-8125741.5504692299</v>
      </c>
      <c r="B9280">
        <v>-169130.66442232099</v>
      </c>
      <c r="C9280">
        <v>1.26812912640161E-4</v>
      </c>
    </row>
    <row r="9281" spans="1:3" x14ac:dyDescent="0.25">
      <c r="A9281">
        <v>-8124807.0715923002</v>
      </c>
      <c r="B9281">
        <v>-169130.66442232099</v>
      </c>
      <c r="C9281">
        <v>1.74119879375211E-4</v>
      </c>
    </row>
    <row r="9282" spans="1:3" x14ac:dyDescent="0.25">
      <c r="A9282">
        <v>-8123872.5927153798</v>
      </c>
      <c r="B9282">
        <v>-169130.66442232099</v>
      </c>
      <c r="C9282">
        <v>2.8172205202281399E-4</v>
      </c>
    </row>
    <row r="9283" spans="1:3" x14ac:dyDescent="0.25">
      <c r="A9283">
        <v>-8122938.1138384603</v>
      </c>
      <c r="B9283">
        <v>-169130.66442232099</v>
      </c>
      <c r="C9283">
        <v>4.5612957910634501E-4</v>
      </c>
    </row>
    <row r="9284" spans="1:3" x14ac:dyDescent="0.25">
      <c r="A9284">
        <v>-8122003.6349615296</v>
      </c>
      <c r="B9284">
        <v>-169130.66442232099</v>
      </c>
      <c r="C9284">
        <v>8.70156451128423E-4</v>
      </c>
    </row>
    <row r="9285" spans="1:3" x14ac:dyDescent="0.25">
      <c r="A9285">
        <v>-8121069.1560846101</v>
      </c>
      <c r="B9285">
        <v>-169130.66442232099</v>
      </c>
      <c r="C9285">
        <v>1.5330533497035499E-3</v>
      </c>
    </row>
    <row r="9286" spans="1:3" x14ac:dyDescent="0.25">
      <c r="A9286">
        <v>-8120134.6772076897</v>
      </c>
      <c r="B9286">
        <v>-169130.66442232099</v>
      </c>
      <c r="C9286">
        <v>2.0175296813249501E-3</v>
      </c>
    </row>
    <row r="9287" spans="1:3" x14ac:dyDescent="0.25">
      <c r="A9287">
        <v>-8119200.19833076</v>
      </c>
      <c r="B9287">
        <v>-169130.66442232099</v>
      </c>
      <c r="C9287">
        <v>2.9857389163225798E-3</v>
      </c>
    </row>
    <row r="9288" spans="1:3" x14ac:dyDescent="0.25">
      <c r="A9288">
        <v>-8118265.7194538396</v>
      </c>
      <c r="B9288">
        <v>-169130.66442232099</v>
      </c>
      <c r="C9288">
        <v>4.4058151543140403E-3</v>
      </c>
    </row>
    <row r="9289" spans="1:3" x14ac:dyDescent="0.25">
      <c r="A9289">
        <v>-8117331.2405769201</v>
      </c>
      <c r="B9289">
        <v>-169130.66442232099</v>
      </c>
      <c r="C9289">
        <v>6.49934774264693E-3</v>
      </c>
    </row>
    <row r="9290" spans="1:3" x14ac:dyDescent="0.25">
      <c r="A9290">
        <v>-8116396.7616999904</v>
      </c>
      <c r="B9290">
        <v>-169130.66442232099</v>
      </c>
      <c r="C9290">
        <v>8.9508686214685405E-3</v>
      </c>
    </row>
    <row r="9291" spans="1:3" x14ac:dyDescent="0.25">
      <c r="A9291">
        <v>-8115462.28282307</v>
      </c>
      <c r="B9291">
        <v>-169130.66442232099</v>
      </c>
      <c r="C9291">
        <v>1.25619648024439E-2</v>
      </c>
    </row>
    <row r="9292" spans="1:3" x14ac:dyDescent="0.25">
      <c r="A9292">
        <v>-8114527.8039461495</v>
      </c>
      <c r="B9292">
        <v>-169130.66442232099</v>
      </c>
      <c r="C9292">
        <v>1.6031526029109899E-2</v>
      </c>
    </row>
    <row r="9293" spans="1:3" x14ac:dyDescent="0.25">
      <c r="A9293">
        <v>-8113593.32506923</v>
      </c>
      <c r="B9293">
        <v>-169130.66442232099</v>
      </c>
      <c r="C9293">
        <v>2.15102657675743E-2</v>
      </c>
    </row>
    <row r="9294" spans="1:3" x14ac:dyDescent="0.25">
      <c r="A9294">
        <v>-8112658.8461923003</v>
      </c>
      <c r="B9294">
        <v>-169130.66442232099</v>
      </c>
      <c r="C9294">
        <v>2.58116647601127E-2</v>
      </c>
    </row>
    <row r="9295" spans="1:3" x14ac:dyDescent="0.25">
      <c r="A9295">
        <v>-8111724.3673153799</v>
      </c>
      <c r="B9295">
        <v>-169130.66442232099</v>
      </c>
      <c r="C9295">
        <v>3.1146520748734401E-2</v>
      </c>
    </row>
    <row r="9296" spans="1:3" x14ac:dyDescent="0.25">
      <c r="A9296">
        <v>-8110789.8884384604</v>
      </c>
      <c r="B9296">
        <v>-169130.66442232099</v>
      </c>
      <c r="C9296">
        <v>4.0641900151968002E-2</v>
      </c>
    </row>
    <row r="9297" spans="1:3" x14ac:dyDescent="0.25">
      <c r="A9297">
        <v>-8109855.4095615298</v>
      </c>
      <c r="B9297">
        <v>-169130.66442232099</v>
      </c>
      <c r="C9297">
        <v>5.14061748981475E-2</v>
      </c>
    </row>
    <row r="9298" spans="1:3" x14ac:dyDescent="0.25">
      <c r="A9298">
        <v>-8108920.9306846103</v>
      </c>
      <c r="B9298">
        <v>-169130.66442232099</v>
      </c>
      <c r="C9298">
        <v>6.0900609940290402E-2</v>
      </c>
    </row>
    <row r="9299" spans="1:3" x14ac:dyDescent="0.25">
      <c r="A9299">
        <v>-8107986.4518076899</v>
      </c>
      <c r="B9299">
        <v>-169130.66442232099</v>
      </c>
      <c r="C9299">
        <v>7.5198255479335702E-2</v>
      </c>
    </row>
    <row r="9300" spans="1:3" x14ac:dyDescent="0.25">
      <c r="A9300">
        <v>-8107051.9729307601</v>
      </c>
      <c r="B9300">
        <v>-169130.66442232099</v>
      </c>
      <c r="C9300">
        <v>8.6077824234962394E-2</v>
      </c>
    </row>
    <row r="9301" spans="1:3" x14ac:dyDescent="0.25">
      <c r="A9301">
        <v>-8106117.4940538397</v>
      </c>
      <c r="B9301">
        <v>-169130.66442232099</v>
      </c>
      <c r="C9301">
        <v>9.81879606842994E-2</v>
      </c>
    </row>
    <row r="9302" spans="1:3" x14ac:dyDescent="0.25">
      <c r="A9302">
        <v>-8105183.0151769202</v>
      </c>
      <c r="B9302">
        <v>-169130.66442232099</v>
      </c>
      <c r="C9302">
        <v>0.102365747094154</v>
      </c>
    </row>
    <row r="9303" spans="1:3" x14ac:dyDescent="0.25">
      <c r="A9303">
        <v>-8104248.5362999896</v>
      </c>
      <c r="B9303">
        <v>-169130.66442232099</v>
      </c>
      <c r="C9303">
        <v>0.121711388230323</v>
      </c>
    </row>
    <row r="9304" spans="1:3" x14ac:dyDescent="0.25">
      <c r="A9304">
        <v>-8103314.0574230701</v>
      </c>
      <c r="B9304">
        <v>-169130.66442232099</v>
      </c>
      <c r="C9304">
        <v>0.12903885543346399</v>
      </c>
    </row>
    <row r="9305" spans="1:3" x14ac:dyDescent="0.25">
      <c r="A9305">
        <v>-8102379.5785461497</v>
      </c>
      <c r="B9305">
        <v>-169130.66442232099</v>
      </c>
      <c r="C9305">
        <v>0.13929139077663399</v>
      </c>
    </row>
    <row r="9306" spans="1:3" x14ac:dyDescent="0.25">
      <c r="A9306">
        <v>-8101445.0996692302</v>
      </c>
      <c r="B9306">
        <v>-169130.66442232099</v>
      </c>
      <c r="C9306">
        <v>0.15376186370849601</v>
      </c>
    </row>
    <row r="9307" spans="1:3" x14ac:dyDescent="0.25">
      <c r="A9307">
        <v>-8100510.6207923004</v>
      </c>
      <c r="B9307">
        <v>-169130.66442232099</v>
      </c>
      <c r="C9307">
        <v>0.15973010659217801</v>
      </c>
    </row>
    <row r="9308" spans="1:3" x14ac:dyDescent="0.25">
      <c r="A9308">
        <v>-8099576.14191538</v>
      </c>
      <c r="B9308">
        <v>-169130.66442232099</v>
      </c>
      <c r="C9308">
        <v>0.163200438022613</v>
      </c>
    </row>
    <row r="9309" spans="1:3" x14ac:dyDescent="0.25">
      <c r="A9309">
        <v>-8098641.6630384596</v>
      </c>
      <c r="B9309">
        <v>-169130.66442232099</v>
      </c>
      <c r="C9309">
        <v>0.16599714756011899</v>
      </c>
    </row>
    <row r="9310" spans="1:3" x14ac:dyDescent="0.25">
      <c r="A9310">
        <v>-8097707.1841615299</v>
      </c>
      <c r="B9310">
        <v>-169130.66442232099</v>
      </c>
      <c r="C9310">
        <v>0.17839938402175901</v>
      </c>
    </row>
    <row r="9311" spans="1:3" x14ac:dyDescent="0.25">
      <c r="A9311">
        <v>-8096772.7052846104</v>
      </c>
      <c r="B9311">
        <v>-169130.66442232099</v>
      </c>
      <c r="C9311">
        <v>0.18233190476894301</v>
      </c>
    </row>
    <row r="9312" spans="1:3" x14ac:dyDescent="0.25">
      <c r="A9312">
        <v>-8095838.22640769</v>
      </c>
      <c r="B9312">
        <v>-169130.66442232099</v>
      </c>
      <c r="C9312">
        <v>0.18201188743114399</v>
      </c>
    </row>
    <row r="9313" spans="1:3" x14ac:dyDescent="0.25">
      <c r="A9313">
        <v>-8094903.7475307602</v>
      </c>
      <c r="B9313">
        <v>-169130.66442232099</v>
      </c>
      <c r="C9313">
        <v>0.17541620135307301</v>
      </c>
    </row>
    <row r="9314" spans="1:3" x14ac:dyDescent="0.25">
      <c r="A9314">
        <v>-8093969.2686538398</v>
      </c>
      <c r="B9314">
        <v>-169130.66442232099</v>
      </c>
      <c r="C9314">
        <v>0.17820490896701799</v>
      </c>
    </row>
    <row r="9315" spans="1:3" x14ac:dyDescent="0.25">
      <c r="A9315">
        <v>-8093034.7897769203</v>
      </c>
      <c r="B9315">
        <v>-169130.66442232099</v>
      </c>
      <c r="C9315">
        <v>0.17728406190872101</v>
      </c>
    </row>
    <row r="9316" spans="1:3" x14ac:dyDescent="0.25">
      <c r="A9316">
        <v>-8092100.3108999897</v>
      </c>
      <c r="B9316">
        <v>-169130.66442232099</v>
      </c>
      <c r="C9316">
        <v>0.17446784675121299</v>
      </c>
    </row>
    <row r="9317" spans="1:3" x14ac:dyDescent="0.25">
      <c r="A9317">
        <v>-8091165.8320230702</v>
      </c>
      <c r="B9317">
        <v>-169130.66442232099</v>
      </c>
      <c r="C9317">
        <v>0</v>
      </c>
    </row>
    <row r="9318" spans="1:3" x14ac:dyDescent="0.25">
      <c r="A9318">
        <v>-8090231.3531461498</v>
      </c>
      <c r="B9318">
        <v>-169130.66442232099</v>
      </c>
      <c r="C9318">
        <v>0</v>
      </c>
    </row>
    <row r="9319" spans="1:3" x14ac:dyDescent="0.25">
      <c r="A9319">
        <v>-8089296.8742692303</v>
      </c>
      <c r="B9319">
        <v>-169130.66442232099</v>
      </c>
      <c r="C9319">
        <v>0</v>
      </c>
    </row>
    <row r="9320" spans="1:3" x14ac:dyDescent="0.25">
      <c r="A9320">
        <v>-8088362.3953922996</v>
      </c>
      <c r="B9320">
        <v>-169130.66442232099</v>
      </c>
      <c r="C9320">
        <v>0</v>
      </c>
    </row>
    <row r="9321" spans="1:3" x14ac:dyDescent="0.25">
      <c r="A9321">
        <v>-8087427.9165153801</v>
      </c>
      <c r="B9321">
        <v>-169130.66442232099</v>
      </c>
      <c r="C9321">
        <v>0</v>
      </c>
    </row>
    <row r="9322" spans="1:3" x14ac:dyDescent="0.25">
      <c r="A9322">
        <v>-8086493.4376384597</v>
      </c>
      <c r="B9322">
        <v>-169130.66442232099</v>
      </c>
      <c r="C9322">
        <v>0</v>
      </c>
    </row>
    <row r="9323" spans="1:3" x14ac:dyDescent="0.25">
      <c r="A9323">
        <v>-8134151.8603615304</v>
      </c>
      <c r="B9323">
        <v>-170065.143299107</v>
      </c>
      <c r="C9323">
        <v>0</v>
      </c>
    </row>
    <row r="9324" spans="1:3" x14ac:dyDescent="0.25">
      <c r="A9324">
        <v>-8133217.38148461</v>
      </c>
      <c r="B9324">
        <v>-170065.143299107</v>
      </c>
      <c r="C9324">
        <v>0</v>
      </c>
    </row>
    <row r="9325" spans="1:3" x14ac:dyDescent="0.25">
      <c r="A9325">
        <v>-8132282.9026076896</v>
      </c>
      <c r="B9325">
        <v>-170065.143299107</v>
      </c>
      <c r="C9325">
        <v>0</v>
      </c>
    </row>
    <row r="9326" spans="1:3" x14ac:dyDescent="0.25">
      <c r="A9326">
        <v>-8131348.4237307599</v>
      </c>
      <c r="B9326">
        <v>-170065.143299107</v>
      </c>
      <c r="C9326">
        <v>0</v>
      </c>
    </row>
    <row r="9327" spans="1:3" x14ac:dyDescent="0.25">
      <c r="A9327">
        <v>-8130413.9448538404</v>
      </c>
      <c r="B9327">
        <v>-170065.143299107</v>
      </c>
      <c r="C9327">
        <v>0</v>
      </c>
    </row>
    <row r="9328" spans="1:3" x14ac:dyDescent="0.25">
      <c r="A9328">
        <v>-8129479.46597692</v>
      </c>
      <c r="B9328">
        <v>-170065.143299107</v>
      </c>
      <c r="C9328">
        <v>0</v>
      </c>
    </row>
    <row r="9329" spans="1:3" x14ac:dyDescent="0.25">
      <c r="A9329">
        <v>-8128544.9870999902</v>
      </c>
      <c r="B9329">
        <v>-170065.143299107</v>
      </c>
      <c r="C9329">
        <v>0</v>
      </c>
    </row>
    <row r="9330" spans="1:3" x14ac:dyDescent="0.25">
      <c r="A9330">
        <v>-8127610.5082230698</v>
      </c>
      <c r="B9330">
        <v>-170065.143299107</v>
      </c>
      <c r="C9330" s="1">
        <v>6.64810941088944E-5</v>
      </c>
    </row>
    <row r="9331" spans="1:3" x14ac:dyDescent="0.25">
      <c r="A9331">
        <v>-8126676.0293461503</v>
      </c>
      <c r="B9331">
        <v>-170065.143299107</v>
      </c>
      <c r="C9331" s="1">
        <v>5.1103612349834198E-5</v>
      </c>
    </row>
    <row r="9332" spans="1:3" x14ac:dyDescent="0.25">
      <c r="A9332">
        <v>-8125741.5504692299</v>
      </c>
      <c r="B9332">
        <v>-170065.143299107</v>
      </c>
      <c r="C9332">
        <v>1.07404848677106E-4</v>
      </c>
    </row>
    <row r="9333" spans="1:3" x14ac:dyDescent="0.25">
      <c r="A9333">
        <v>-8124807.0715923002</v>
      </c>
      <c r="B9333">
        <v>-170065.143299107</v>
      </c>
      <c r="C9333">
        <v>1.43317811307497E-4</v>
      </c>
    </row>
    <row r="9334" spans="1:3" x14ac:dyDescent="0.25">
      <c r="A9334">
        <v>-8123872.5927153798</v>
      </c>
      <c r="B9334">
        <v>-170065.143299107</v>
      </c>
      <c r="C9334">
        <v>2.3454205074813201E-4</v>
      </c>
    </row>
    <row r="9335" spans="1:3" x14ac:dyDescent="0.25">
      <c r="A9335">
        <v>-8122938.1138384603</v>
      </c>
      <c r="B9335">
        <v>-170065.143299107</v>
      </c>
      <c r="C9335">
        <v>4.1217610123567202E-4</v>
      </c>
    </row>
    <row r="9336" spans="1:3" x14ac:dyDescent="0.25">
      <c r="A9336">
        <v>-8122003.6349615296</v>
      </c>
      <c r="B9336">
        <v>-170065.143299107</v>
      </c>
      <c r="C9336">
        <v>7.49533646740019E-4</v>
      </c>
    </row>
    <row r="9337" spans="1:3" x14ac:dyDescent="0.25">
      <c r="A9337">
        <v>-8121069.1560846101</v>
      </c>
      <c r="B9337">
        <v>-170065.143299107</v>
      </c>
      <c r="C9337">
        <v>1.06033426709473E-3</v>
      </c>
    </row>
    <row r="9338" spans="1:3" x14ac:dyDescent="0.25">
      <c r="A9338">
        <v>-8120134.6772076897</v>
      </c>
      <c r="B9338">
        <v>-170065.143299107</v>
      </c>
      <c r="C9338">
        <v>1.59778143279254E-3</v>
      </c>
    </row>
    <row r="9339" spans="1:3" x14ac:dyDescent="0.25">
      <c r="A9339">
        <v>-8119200.19833076</v>
      </c>
      <c r="B9339">
        <v>-170065.143299107</v>
      </c>
      <c r="C9339">
        <v>2.4979494046419798E-3</v>
      </c>
    </row>
    <row r="9340" spans="1:3" x14ac:dyDescent="0.25">
      <c r="A9340">
        <v>-8118265.7194538396</v>
      </c>
      <c r="B9340">
        <v>-170065.143299107</v>
      </c>
      <c r="C9340">
        <v>3.7705271970480598E-3</v>
      </c>
    </row>
    <row r="9341" spans="1:3" x14ac:dyDescent="0.25">
      <c r="A9341">
        <v>-8117331.2405769201</v>
      </c>
      <c r="B9341">
        <v>-170065.143299107</v>
      </c>
      <c r="C9341">
        <v>4.9562836065888396E-3</v>
      </c>
    </row>
    <row r="9342" spans="1:3" x14ac:dyDescent="0.25">
      <c r="A9342">
        <v>-8116396.7616999904</v>
      </c>
      <c r="B9342">
        <v>-170065.143299107</v>
      </c>
      <c r="C9342">
        <v>7.1593760512769196E-3</v>
      </c>
    </row>
    <row r="9343" spans="1:3" x14ac:dyDescent="0.25">
      <c r="A9343">
        <v>-8115462.28282307</v>
      </c>
      <c r="B9343">
        <v>-170065.143299107</v>
      </c>
      <c r="C9343">
        <v>9.7945872694253904E-3</v>
      </c>
    </row>
    <row r="9344" spans="1:3" x14ac:dyDescent="0.25">
      <c r="A9344">
        <v>-8114527.8039461495</v>
      </c>
      <c r="B9344">
        <v>-170065.143299107</v>
      </c>
      <c r="C9344">
        <v>1.3686584308743401E-2</v>
      </c>
    </row>
    <row r="9345" spans="1:3" x14ac:dyDescent="0.25">
      <c r="A9345">
        <v>-8113593.32506923</v>
      </c>
      <c r="B9345">
        <v>-170065.143299107</v>
      </c>
      <c r="C9345">
        <v>1.7363531515002199E-2</v>
      </c>
    </row>
    <row r="9346" spans="1:3" x14ac:dyDescent="0.25">
      <c r="A9346">
        <v>-8112658.8461923003</v>
      </c>
      <c r="B9346">
        <v>-170065.143299107</v>
      </c>
      <c r="C9346">
        <v>2.3436106741428299E-2</v>
      </c>
    </row>
    <row r="9347" spans="1:3" x14ac:dyDescent="0.25">
      <c r="A9347">
        <v>-8111724.3673153799</v>
      </c>
      <c r="B9347">
        <v>-170065.143299107</v>
      </c>
      <c r="C9347">
        <v>2.8901096433401101E-2</v>
      </c>
    </row>
    <row r="9348" spans="1:3" x14ac:dyDescent="0.25">
      <c r="A9348">
        <v>-8110789.8884384604</v>
      </c>
      <c r="B9348">
        <v>-170065.143299107</v>
      </c>
      <c r="C9348">
        <v>3.7355482578277498E-2</v>
      </c>
    </row>
    <row r="9349" spans="1:3" x14ac:dyDescent="0.25">
      <c r="A9349">
        <v>-8109855.4095615298</v>
      </c>
      <c r="B9349">
        <v>-170065.143299107</v>
      </c>
      <c r="C9349">
        <v>4.9062110483646303E-2</v>
      </c>
    </row>
    <row r="9350" spans="1:3" x14ac:dyDescent="0.25">
      <c r="A9350">
        <v>-8108920.9306846103</v>
      </c>
      <c r="B9350">
        <v>-170065.143299107</v>
      </c>
      <c r="C9350">
        <v>5.1522187888622201E-2</v>
      </c>
    </row>
    <row r="9351" spans="1:3" x14ac:dyDescent="0.25">
      <c r="A9351">
        <v>-8107986.4518076899</v>
      </c>
      <c r="B9351">
        <v>-170065.143299107</v>
      </c>
      <c r="C9351">
        <v>6.2111910432577098E-2</v>
      </c>
    </row>
    <row r="9352" spans="1:3" x14ac:dyDescent="0.25">
      <c r="A9352">
        <v>-8107051.9729307601</v>
      </c>
      <c r="B9352">
        <v>-170065.143299107</v>
      </c>
      <c r="C9352">
        <v>7.5641825795173603E-2</v>
      </c>
    </row>
    <row r="9353" spans="1:3" x14ac:dyDescent="0.25">
      <c r="A9353">
        <v>-8106117.4940538397</v>
      </c>
      <c r="B9353">
        <v>-170065.143299107</v>
      </c>
      <c r="C9353">
        <v>8.6963795125484397E-2</v>
      </c>
    </row>
    <row r="9354" spans="1:3" x14ac:dyDescent="0.25">
      <c r="A9354">
        <v>-8105183.0151769202</v>
      </c>
      <c r="B9354">
        <v>-170065.143299107</v>
      </c>
      <c r="C9354">
        <v>9.17220413684844E-2</v>
      </c>
    </row>
    <row r="9355" spans="1:3" x14ac:dyDescent="0.25">
      <c r="A9355">
        <v>-8104248.5362999896</v>
      </c>
      <c r="B9355">
        <v>-170065.143299107</v>
      </c>
      <c r="C9355">
        <v>0.109246686100959</v>
      </c>
    </row>
    <row r="9356" spans="1:3" x14ac:dyDescent="0.25">
      <c r="A9356">
        <v>-8103314.0574230701</v>
      </c>
      <c r="B9356">
        <v>-170065.143299107</v>
      </c>
      <c r="C9356">
        <v>0.12324853241443599</v>
      </c>
    </row>
    <row r="9357" spans="1:3" x14ac:dyDescent="0.25">
      <c r="A9357">
        <v>-8102379.5785461497</v>
      </c>
      <c r="B9357">
        <v>-170065.143299107</v>
      </c>
      <c r="C9357">
        <v>0.128189727663993</v>
      </c>
    </row>
    <row r="9358" spans="1:3" x14ac:dyDescent="0.25">
      <c r="A9358">
        <v>-8101445.0996692302</v>
      </c>
      <c r="B9358">
        <v>-170065.143299107</v>
      </c>
      <c r="C9358">
        <v>0.13315775990486101</v>
      </c>
    </row>
    <row r="9359" spans="1:3" x14ac:dyDescent="0.25">
      <c r="A9359">
        <v>-8100510.6207923004</v>
      </c>
      <c r="B9359">
        <v>-170065.143299107</v>
      </c>
      <c r="C9359">
        <v>0.14816896617412501</v>
      </c>
    </row>
    <row r="9360" spans="1:3" x14ac:dyDescent="0.25">
      <c r="A9360">
        <v>-8099576.14191538</v>
      </c>
      <c r="B9360">
        <v>-170065.143299107</v>
      </c>
      <c r="C9360">
        <v>0.15265811979770599</v>
      </c>
    </row>
    <row r="9361" spans="1:3" x14ac:dyDescent="0.25">
      <c r="A9361">
        <v>-8098641.6630384596</v>
      </c>
      <c r="B9361">
        <v>-170065.143299107</v>
      </c>
      <c r="C9361">
        <v>0.155079945921897</v>
      </c>
    </row>
    <row r="9362" spans="1:3" x14ac:dyDescent="0.25">
      <c r="A9362">
        <v>-8097707.1841615299</v>
      </c>
      <c r="B9362">
        <v>-170065.143299107</v>
      </c>
      <c r="C9362">
        <v>0.16971637308597501</v>
      </c>
    </row>
    <row r="9363" spans="1:3" x14ac:dyDescent="0.25">
      <c r="A9363">
        <v>-8096772.7052846104</v>
      </c>
      <c r="B9363">
        <v>-170065.143299107</v>
      </c>
      <c r="C9363">
        <v>0.17210708558559401</v>
      </c>
    </row>
    <row r="9364" spans="1:3" x14ac:dyDescent="0.25">
      <c r="A9364">
        <v>-8095838.22640769</v>
      </c>
      <c r="B9364">
        <v>-170065.143299107</v>
      </c>
      <c r="C9364">
        <v>0.172280043363571</v>
      </c>
    </row>
    <row r="9365" spans="1:3" x14ac:dyDescent="0.25">
      <c r="A9365">
        <v>-8094903.7475307602</v>
      </c>
      <c r="B9365">
        <v>-170065.143299107</v>
      </c>
      <c r="C9365">
        <v>0.16602836549281999</v>
      </c>
    </row>
    <row r="9366" spans="1:3" x14ac:dyDescent="0.25">
      <c r="A9366">
        <v>-8093969.2686538398</v>
      </c>
      <c r="B9366">
        <v>-170065.143299107</v>
      </c>
      <c r="C9366">
        <v>0.16602836549281999</v>
      </c>
    </row>
    <row r="9367" spans="1:3" x14ac:dyDescent="0.25">
      <c r="A9367">
        <v>-8093034.7897769203</v>
      </c>
      <c r="B9367">
        <v>-170065.143299107</v>
      </c>
      <c r="C9367">
        <v>0.16745258867740601</v>
      </c>
    </row>
    <row r="9368" spans="1:3" x14ac:dyDescent="0.25">
      <c r="A9368">
        <v>-8092100.3108999897</v>
      </c>
      <c r="B9368">
        <v>-170065.143299107</v>
      </c>
      <c r="C9368">
        <v>0.160607203841209</v>
      </c>
    </row>
    <row r="9369" spans="1:3" x14ac:dyDescent="0.25">
      <c r="A9369">
        <v>-8091165.8320230702</v>
      </c>
      <c r="B9369">
        <v>-170065.143299107</v>
      </c>
      <c r="C9369">
        <v>0</v>
      </c>
    </row>
    <row r="9370" spans="1:3" x14ac:dyDescent="0.25">
      <c r="A9370">
        <v>-8090231.3531461498</v>
      </c>
      <c r="B9370">
        <v>-170065.143299107</v>
      </c>
      <c r="C9370">
        <v>0</v>
      </c>
    </row>
    <row r="9371" spans="1:3" x14ac:dyDescent="0.25">
      <c r="A9371">
        <v>-8089296.8742692303</v>
      </c>
      <c r="B9371">
        <v>-170065.143299107</v>
      </c>
      <c r="C9371">
        <v>0</v>
      </c>
    </row>
    <row r="9372" spans="1:3" x14ac:dyDescent="0.25">
      <c r="A9372">
        <v>-8088362.3953922996</v>
      </c>
      <c r="B9372">
        <v>-170065.143299107</v>
      </c>
      <c r="C9372">
        <v>0</v>
      </c>
    </row>
    <row r="9373" spans="1:3" x14ac:dyDescent="0.25">
      <c r="A9373">
        <v>-8087427.9165153801</v>
      </c>
      <c r="B9373">
        <v>-170065.143299107</v>
      </c>
      <c r="C9373">
        <v>0</v>
      </c>
    </row>
    <row r="9374" spans="1:3" x14ac:dyDescent="0.25">
      <c r="A9374">
        <v>-8086493.4376384597</v>
      </c>
      <c r="B9374">
        <v>-170065.143299107</v>
      </c>
      <c r="C9374">
        <v>0</v>
      </c>
    </row>
    <row r="9375" spans="1:3" x14ac:dyDescent="0.25">
      <c r="A9375">
        <v>-8134151.8603615304</v>
      </c>
      <c r="B9375">
        <v>-170999.622175892</v>
      </c>
      <c r="C9375">
        <v>0</v>
      </c>
    </row>
    <row r="9376" spans="1:3" x14ac:dyDescent="0.25">
      <c r="A9376">
        <v>-8133217.38148461</v>
      </c>
      <c r="B9376">
        <v>-170999.622175892</v>
      </c>
      <c r="C9376">
        <v>0</v>
      </c>
    </row>
    <row r="9377" spans="1:3" x14ac:dyDescent="0.25">
      <c r="A9377">
        <v>-8132282.9026076896</v>
      </c>
      <c r="B9377">
        <v>-170999.622175892</v>
      </c>
      <c r="C9377">
        <v>0</v>
      </c>
    </row>
    <row r="9378" spans="1:3" x14ac:dyDescent="0.25">
      <c r="A9378">
        <v>-8131348.4237307599</v>
      </c>
      <c r="B9378">
        <v>-170999.622175892</v>
      </c>
      <c r="C9378">
        <v>0</v>
      </c>
    </row>
    <row r="9379" spans="1:3" x14ac:dyDescent="0.25">
      <c r="A9379">
        <v>-8130413.9448538404</v>
      </c>
      <c r="B9379">
        <v>-170999.622175892</v>
      </c>
      <c r="C9379">
        <v>0</v>
      </c>
    </row>
    <row r="9380" spans="1:3" x14ac:dyDescent="0.25">
      <c r="A9380">
        <v>-8129479.46597692</v>
      </c>
      <c r="B9380">
        <v>-170999.622175892</v>
      </c>
      <c r="C9380">
        <v>0</v>
      </c>
    </row>
    <row r="9381" spans="1:3" x14ac:dyDescent="0.25">
      <c r="A9381">
        <v>-8128544.9870999902</v>
      </c>
      <c r="B9381">
        <v>-170999.622175892</v>
      </c>
      <c r="C9381">
        <v>0</v>
      </c>
    </row>
    <row r="9382" spans="1:3" x14ac:dyDescent="0.25">
      <c r="A9382">
        <v>-8127610.5082230698</v>
      </c>
      <c r="B9382">
        <v>-170999.622175892</v>
      </c>
      <c r="C9382">
        <v>0</v>
      </c>
    </row>
    <row r="9383" spans="1:3" x14ac:dyDescent="0.25">
      <c r="A9383">
        <v>-8126676.0293461503</v>
      </c>
      <c r="B9383">
        <v>-170999.622175892</v>
      </c>
      <c r="C9383" s="1">
        <v>6.64810941088944E-5</v>
      </c>
    </row>
    <row r="9384" spans="1:3" x14ac:dyDescent="0.25">
      <c r="A9384">
        <v>-8125741.5504692299</v>
      </c>
      <c r="B9384">
        <v>-170999.622175892</v>
      </c>
      <c r="C9384">
        <v>1.07404848677106E-4</v>
      </c>
    </row>
    <row r="9385" spans="1:3" x14ac:dyDescent="0.25">
      <c r="A9385">
        <v>-8124807.0715923002</v>
      </c>
      <c r="B9385">
        <v>-170999.622175892</v>
      </c>
      <c r="C9385">
        <v>1.43317811307497E-4</v>
      </c>
    </row>
    <row r="9386" spans="1:3" x14ac:dyDescent="0.25">
      <c r="A9386">
        <v>-8123872.5927153798</v>
      </c>
      <c r="B9386">
        <v>-170999.622175892</v>
      </c>
      <c r="C9386">
        <v>2.3454205074813201E-4</v>
      </c>
    </row>
    <row r="9387" spans="1:3" x14ac:dyDescent="0.25">
      <c r="A9387">
        <v>-8122938.1138384603</v>
      </c>
      <c r="B9387">
        <v>-170999.622175892</v>
      </c>
      <c r="C9387">
        <v>3.6503051524050501E-4</v>
      </c>
    </row>
    <row r="9388" spans="1:3" x14ac:dyDescent="0.25">
      <c r="A9388">
        <v>-8122003.6349615296</v>
      </c>
      <c r="B9388">
        <v>-170999.622175892</v>
      </c>
      <c r="C9388">
        <v>7.1901991032063896E-4</v>
      </c>
    </row>
    <row r="9389" spans="1:3" x14ac:dyDescent="0.25">
      <c r="A9389">
        <v>-8121069.1560846101</v>
      </c>
      <c r="B9389">
        <v>-170999.622175892</v>
      </c>
      <c r="C9389">
        <v>9.2888105427846302E-4</v>
      </c>
    </row>
    <row r="9390" spans="1:3" x14ac:dyDescent="0.25">
      <c r="A9390">
        <v>-8120134.6772076897</v>
      </c>
      <c r="B9390">
        <v>-170999.622175892</v>
      </c>
      <c r="C9390">
        <v>1.3990083243697799E-3</v>
      </c>
    </row>
    <row r="9391" spans="1:3" x14ac:dyDescent="0.25">
      <c r="A9391">
        <v>-8119200.19833076</v>
      </c>
      <c r="B9391">
        <v>-170999.622175892</v>
      </c>
      <c r="C9391">
        <v>2.1687555126845802E-3</v>
      </c>
    </row>
    <row r="9392" spans="1:3" x14ac:dyDescent="0.25">
      <c r="A9392">
        <v>-8118265.7194538396</v>
      </c>
      <c r="B9392">
        <v>-170999.622175892</v>
      </c>
      <c r="C9392">
        <v>3.2434889581054401E-3</v>
      </c>
    </row>
    <row r="9393" spans="1:3" x14ac:dyDescent="0.25">
      <c r="A9393">
        <v>-8117331.2405769201</v>
      </c>
      <c r="B9393">
        <v>-170999.622175892</v>
      </c>
      <c r="C9393">
        <v>5.0306892953812998E-3</v>
      </c>
    </row>
    <row r="9394" spans="1:3" x14ac:dyDescent="0.25">
      <c r="A9394">
        <v>-8116396.7616999904</v>
      </c>
      <c r="B9394">
        <v>-170999.622175892</v>
      </c>
      <c r="C9394">
        <v>6.7502381280064496E-3</v>
      </c>
    </row>
    <row r="9395" spans="1:3" x14ac:dyDescent="0.25">
      <c r="A9395">
        <v>-8115462.28282307</v>
      </c>
      <c r="B9395">
        <v>-170999.622175892</v>
      </c>
      <c r="C9395">
        <v>8.1014642491936597E-3</v>
      </c>
    </row>
    <row r="9396" spans="1:3" x14ac:dyDescent="0.25">
      <c r="A9396">
        <v>-8114527.8039461495</v>
      </c>
      <c r="B9396">
        <v>-170999.622175892</v>
      </c>
      <c r="C9396">
        <v>1.1086615733802299E-2</v>
      </c>
    </row>
    <row r="9397" spans="1:3" x14ac:dyDescent="0.25">
      <c r="A9397">
        <v>-8113593.32506923</v>
      </c>
      <c r="B9397">
        <v>-170999.622175892</v>
      </c>
      <c r="C9397">
        <v>1.37824527919292E-2</v>
      </c>
    </row>
    <row r="9398" spans="1:3" x14ac:dyDescent="0.25">
      <c r="A9398">
        <v>-8112658.8461923003</v>
      </c>
      <c r="B9398">
        <v>-170999.622175892</v>
      </c>
      <c r="C9398">
        <v>1.9258962944149902E-2</v>
      </c>
    </row>
    <row r="9399" spans="1:3" x14ac:dyDescent="0.25">
      <c r="A9399">
        <v>-8111724.3673153799</v>
      </c>
      <c r="B9399">
        <v>-170999.622175892</v>
      </c>
      <c r="C9399">
        <v>2.5594824925064999E-2</v>
      </c>
    </row>
    <row r="9400" spans="1:3" x14ac:dyDescent="0.25">
      <c r="A9400">
        <v>-8110789.8884384604</v>
      </c>
      <c r="B9400">
        <v>-170999.622175892</v>
      </c>
      <c r="C9400">
        <v>3.1235184520483E-2</v>
      </c>
    </row>
    <row r="9401" spans="1:3" x14ac:dyDescent="0.25">
      <c r="A9401">
        <v>-8109855.4095615298</v>
      </c>
      <c r="B9401">
        <v>-170999.622175892</v>
      </c>
      <c r="C9401">
        <v>4.0805086493492099E-2</v>
      </c>
    </row>
    <row r="9402" spans="1:3" x14ac:dyDescent="0.25">
      <c r="A9402">
        <v>-8108920.9306846103</v>
      </c>
      <c r="B9402">
        <v>-170999.622175892</v>
      </c>
      <c r="C9402">
        <v>4.8710267990827498E-2</v>
      </c>
    </row>
    <row r="9403" spans="1:3" x14ac:dyDescent="0.25">
      <c r="A9403">
        <v>-8107986.4518076899</v>
      </c>
      <c r="B9403">
        <v>-170999.622175892</v>
      </c>
      <c r="C9403">
        <v>5.5251531302928897E-2</v>
      </c>
    </row>
    <row r="9404" spans="1:3" x14ac:dyDescent="0.25">
      <c r="A9404">
        <v>-8107051.9729307601</v>
      </c>
      <c r="B9404">
        <v>-170999.622175892</v>
      </c>
      <c r="C9404">
        <v>6.7780770361423395E-2</v>
      </c>
    </row>
    <row r="9405" spans="1:3" x14ac:dyDescent="0.25">
      <c r="A9405">
        <v>-8106117.4940538397</v>
      </c>
      <c r="B9405">
        <v>-170999.622175892</v>
      </c>
      <c r="C9405">
        <v>7.8925669193267795E-2</v>
      </c>
    </row>
    <row r="9406" spans="1:3" x14ac:dyDescent="0.25">
      <c r="A9406">
        <v>-8105183.0151769202</v>
      </c>
      <c r="B9406">
        <v>-170999.622175892</v>
      </c>
      <c r="C9406">
        <v>8.4080800414085305E-2</v>
      </c>
    </row>
    <row r="9407" spans="1:3" x14ac:dyDescent="0.25">
      <c r="A9407">
        <v>-8104248.5362999896</v>
      </c>
      <c r="B9407">
        <v>-170999.622175892</v>
      </c>
      <c r="C9407">
        <v>9.7006984055042197E-2</v>
      </c>
    </row>
    <row r="9408" spans="1:3" x14ac:dyDescent="0.25">
      <c r="A9408">
        <v>-8103314.0574230701</v>
      </c>
      <c r="B9408">
        <v>-170999.622175892</v>
      </c>
      <c r="C9408">
        <v>0.11277997493743799</v>
      </c>
    </row>
    <row r="9409" spans="1:3" x14ac:dyDescent="0.25">
      <c r="A9409">
        <v>-8102379.5785461497</v>
      </c>
      <c r="B9409">
        <v>-170999.622175892</v>
      </c>
      <c r="C9409">
        <v>0.117615140974521</v>
      </c>
    </row>
    <row r="9410" spans="1:3" x14ac:dyDescent="0.25">
      <c r="A9410">
        <v>-8101445.0996692302</v>
      </c>
      <c r="B9410">
        <v>-170999.622175892</v>
      </c>
      <c r="C9410">
        <v>0.122762121260166</v>
      </c>
    </row>
    <row r="9411" spans="1:3" x14ac:dyDescent="0.25">
      <c r="A9411">
        <v>-8100510.6207923004</v>
      </c>
      <c r="B9411">
        <v>-170999.622175892</v>
      </c>
      <c r="C9411">
        <v>0.13816951215267101</v>
      </c>
    </row>
    <row r="9412" spans="1:3" x14ac:dyDescent="0.25">
      <c r="A9412">
        <v>-8099576.14191538</v>
      </c>
      <c r="B9412">
        <v>-170999.622175892</v>
      </c>
      <c r="C9412">
        <v>0.142872169613838</v>
      </c>
    </row>
    <row r="9413" spans="1:3" x14ac:dyDescent="0.25">
      <c r="A9413">
        <v>-8098641.6630384596</v>
      </c>
      <c r="B9413">
        <v>-170999.622175892</v>
      </c>
      <c r="C9413">
        <v>0.14768581092357599</v>
      </c>
    </row>
    <row r="9414" spans="1:3" x14ac:dyDescent="0.25">
      <c r="A9414">
        <v>-8097707.1841615299</v>
      </c>
      <c r="B9414">
        <v>-170999.622175892</v>
      </c>
      <c r="C9414">
        <v>0.154224798083305</v>
      </c>
    </row>
    <row r="9415" spans="1:3" x14ac:dyDescent="0.25">
      <c r="A9415">
        <v>-8096772.7052846104</v>
      </c>
      <c r="B9415">
        <v>-170999.622175892</v>
      </c>
      <c r="C9415">
        <v>0.15351535379886599</v>
      </c>
    </row>
    <row r="9416" spans="1:3" x14ac:dyDescent="0.25">
      <c r="A9416">
        <v>-8095838.22640769</v>
      </c>
      <c r="B9416">
        <v>-170999.622175892</v>
      </c>
      <c r="C9416">
        <v>0.157354861497879</v>
      </c>
    </row>
    <row r="9417" spans="1:3" x14ac:dyDescent="0.25">
      <c r="A9417">
        <v>-8094903.7475307602</v>
      </c>
      <c r="B9417">
        <v>-170999.622175892</v>
      </c>
      <c r="C9417">
        <v>0.15888944268226601</v>
      </c>
    </row>
    <row r="9418" spans="1:3" x14ac:dyDescent="0.25">
      <c r="A9418">
        <v>-8093969.2686538398</v>
      </c>
      <c r="B9418">
        <v>-170999.622175892</v>
      </c>
      <c r="C9418">
        <v>0.16083081066608401</v>
      </c>
    </row>
    <row r="9419" spans="1:3" x14ac:dyDescent="0.25">
      <c r="A9419">
        <v>-8093034.7897769203</v>
      </c>
      <c r="B9419">
        <v>-170999.622175892</v>
      </c>
      <c r="C9419">
        <v>0.15947605669498399</v>
      </c>
    </row>
    <row r="9420" spans="1:3" x14ac:dyDescent="0.25">
      <c r="A9420">
        <v>-8092100.3108999897</v>
      </c>
      <c r="B9420">
        <v>-170999.622175892</v>
      </c>
      <c r="C9420">
        <v>0</v>
      </c>
    </row>
    <row r="9421" spans="1:3" x14ac:dyDescent="0.25">
      <c r="A9421">
        <v>-8091165.8320230702</v>
      </c>
      <c r="B9421">
        <v>-170999.622175892</v>
      </c>
      <c r="C9421">
        <v>0</v>
      </c>
    </row>
    <row r="9422" spans="1:3" x14ac:dyDescent="0.25">
      <c r="A9422">
        <v>-8090231.3531461498</v>
      </c>
      <c r="B9422">
        <v>-170999.622175892</v>
      </c>
      <c r="C9422">
        <v>0</v>
      </c>
    </row>
    <row r="9423" spans="1:3" x14ac:dyDescent="0.25">
      <c r="A9423">
        <v>-8089296.8742692303</v>
      </c>
      <c r="B9423">
        <v>-170999.622175892</v>
      </c>
      <c r="C9423">
        <v>0</v>
      </c>
    </row>
    <row r="9424" spans="1:3" x14ac:dyDescent="0.25">
      <c r="A9424">
        <v>-8088362.3953922996</v>
      </c>
      <c r="B9424">
        <v>-170999.622175892</v>
      </c>
      <c r="C9424">
        <v>0</v>
      </c>
    </row>
    <row r="9425" spans="1:3" x14ac:dyDescent="0.25">
      <c r="A9425">
        <v>-8087427.9165153801</v>
      </c>
      <c r="B9425">
        <v>-170999.622175892</v>
      </c>
      <c r="C9425">
        <v>0</v>
      </c>
    </row>
    <row r="9426" spans="1:3" x14ac:dyDescent="0.25">
      <c r="A9426">
        <v>-8086493.4376384597</v>
      </c>
      <c r="B9426">
        <v>-170999.622175892</v>
      </c>
      <c r="C9426">
        <v>0</v>
      </c>
    </row>
    <row r="9427" spans="1:3" x14ac:dyDescent="0.25">
      <c r="A9427">
        <v>-8133217.38148461</v>
      </c>
      <c r="B9427">
        <v>-171934.10105267799</v>
      </c>
      <c r="C9427">
        <v>0</v>
      </c>
    </row>
    <row r="9428" spans="1:3" x14ac:dyDescent="0.25">
      <c r="A9428">
        <v>-8132282.9026076896</v>
      </c>
      <c r="B9428">
        <v>-171934.10105267799</v>
      </c>
      <c r="C9428">
        <v>0</v>
      </c>
    </row>
    <row r="9429" spans="1:3" x14ac:dyDescent="0.25">
      <c r="A9429">
        <v>-8131348.4237307599</v>
      </c>
      <c r="B9429">
        <v>-171934.10105267799</v>
      </c>
      <c r="C9429">
        <v>0</v>
      </c>
    </row>
    <row r="9430" spans="1:3" x14ac:dyDescent="0.25">
      <c r="A9430">
        <v>-8130413.9448538404</v>
      </c>
      <c r="B9430">
        <v>-171934.10105267799</v>
      </c>
      <c r="C9430">
        <v>0</v>
      </c>
    </row>
    <row r="9431" spans="1:3" x14ac:dyDescent="0.25">
      <c r="A9431">
        <v>-8129479.46597692</v>
      </c>
      <c r="B9431">
        <v>-171934.10105267799</v>
      </c>
      <c r="C9431">
        <v>0</v>
      </c>
    </row>
    <row r="9432" spans="1:3" x14ac:dyDescent="0.25">
      <c r="A9432">
        <v>-8128544.9870999902</v>
      </c>
      <c r="B9432">
        <v>-171934.10105267799</v>
      </c>
      <c r="C9432">
        <v>0</v>
      </c>
    </row>
    <row r="9433" spans="1:3" x14ac:dyDescent="0.25">
      <c r="A9433">
        <v>-8127610.5082230698</v>
      </c>
      <c r="B9433">
        <v>-171934.10105267799</v>
      </c>
      <c r="C9433">
        <v>0</v>
      </c>
    </row>
    <row r="9434" spans="1:3" x14ac:dyDescent="0.25">
      <c r="A9434">
        <v>-8126676.0293461503</v>
      </c>
      <c r="B9434">
        <v>-171934.10105267799</v>
      </c>
      <c r="C9434" s="1">
        <v>3.8993133784970201E-5</v>
      </c>
    </row>
    <row r="9435" spans="1:3" x14ac:dyDescent="0.25">
      <c r="A9435">
        <v>-8125741.5504692299</v>
      </c>
      <c r="B9435">
        <v>-171934.10105267799</v>
      </c>
      <c r="C9435" s="1">
        <v>5.79755360377021E-5</v>
      </c>
    </row>
    <row r="9436" spans="1:3" x14ac:dyDescent="0.25">
      <c r="A9436">
        <v>-8124807.0715923002</v>
      </c>
      <c r="B9436">
        <v>-171934.10105267799</v>
      </c>
      <c r="C9436">
        <v>1.07404848677106E-4</v>
      </c>
    </row>
    <row r="9437" spans="1:3" x14ac:dyDescent="0.25">
      <c r="A9437">
        <v>-8123872.5927153798</v>
      </c>
      <c r="B9437">
        <v>-171934.10105267799</v>
      </c>
      <c r="C9437">
        <v>1.5669687127228799E-4</v>
      </c>
    </row>
    <row r="9438" spans="1:3" x14ac:dyDescent="0.25">
      <c r="A9438">
        <v>-8122938.1138384603</v>
      </c>
      <c r="B9438">
        <v>-171934.10105267799</v>
      </c>
      <c r="C9438">
        <v>3.6503051524050501E-4</v>
      </c>
    </row>
    <row r="9439" spans="1:3" x14ac:dyDescent="0.25">
      <c r="A9439">
        <v>-8122003.6349615296</v>
      </c>
      <c r="B9439">
        <v>-171934.10105267799</v>
      </c>
      <c r="C9439">
        <v>6.3330080593004801E-4</v>
      </c>
    </row>
    <row r="9440" spans="1:3" x14ac:dyDescent="0.25">
      <c r="A9440">
        <v>-8121069.1560846101</v>
      </c>
      <c r="B9440">
        <v>-171934.10105267799</v>
      </c>
      <c r="C9440">
        <v>7.8131235204636996E-4</v>
      </c>
    </row>
    <row r="9441" spans="1:3" x14ac:dyDescent="0.25">
      <c r="A9441">
        <v>-8120134.6772076897</v>
      </c>
      <c r="B9441">
        <v>-171934.10105267799</v>
      </c>
      <c r="C9441">
        <v>1.2235206086188501E-3</v>
      </c>
    </row>
    <row r="9442" spans="1:3" x14ac:dyDescent="0.25">
      <c r="A9442">
        <v>-8119200.19833076</v>
      </c>
      <c r="B9442">
        <v>-171934.10105267799</v>
      </c>
      <c r="C9442">
        <v>1.6581157688051399E-3</v>
      </c>
    </row>
    <row r="9443" spans="1:3" x14ac:dyDescent="0.25">
      <c r="A9443">
        <v>-8118265.7194538396</v>
      </c>
      <c r="B9443">
        <v>-171934.10105267799</v>
      </c>
      <c r="C9443">
        <v>2.5242196861654498E-3</v>
      </c>
    </row>
    <row r="9444" spans="1:3" x14ac:dyDescent="0.25">
      <c r="A9444">
        <v>-8117331.2405769201</v>
      </c>
      <c r="B9444">
        <v>-171934.10105267799</v>
      </c>
      <c r="C9444">
        <v>3.6377522628754299E-3</v>
      </c>
    </row>
    <row r="9445" spans="1:3" x14ac:dyDescent="0.25">
      <c r="A9445">
        <v>-8116396.7616999904</v>
      </c>
      <c r="B9445">
        <v>-171934.10105267799</v>
      </c>
      <c r="C9445">
        <v>4.9638925120234403E-3</v>
      </c>
    </row>
    <row r="9446" spans="1:3" x14ac:dyDescent="0.25">
      <c r="A9446">
        <v>-8115462.28282307</v>
      </c>
      <c r="B9446">
        <v>-171934.10105267799</v>
      </c>
      <c r="C9446">
        <v>7.3658130131661797E-3</v>
      </c>
    </row>
    <row r="9447" spans="1:3" x14ac:dyDescent="0.25">
      <c r="A9447">
        <v>-8114527.8039461495</v>
      </c>
      <c r="B9447">
        <v>-171934.10105267799</v>
      </c>
      <c r="C9447">
        <v>1.06838997453451E-2</v>
      </c>
    </row>
    <row r="9448" spans="1:3" x14ac:dyDescent="0.25">
      <c r="A9448">
        <v>-8113593.32506923</v>
      </c>
      <c r="B9448">
        <v>-171934.10105267799</v>
      </c>
      <c r="C9448">
        <v>1.3705199584364801E-2</v>
      </c>
    </row>
    <row r="9449" spans="1:3" x14ac:dyDescent="0.25">
      <c r="A9449">
        <v>-8112658.8461923003</v>
      </c>
      <c r="B9449">
        <v>-171934.10105267799</v>
      </c>
      <c r="C9449">
        <v>1.8643956631422001E-2</v>
      </c>
    </row>
    <row r="9450" spans="1:3" x14ac:dyDescent="0.25">
      <c r="A9450">
        <v>-8111724.3673153799</v>
      </c>
      <c r="B9450">
        <v>-171934.10105267799</v>
      </c>
      <c r="C9450">
        <v>2.1956682205200102E-2</v>
      </c>
    </row>
    <row r="9451" spans="1:3" x14ac:dyDescent="0.25">
      <c r="A9451">
        <v>-8110789.8884384604</v>
      </c>
      <c r="B9451">
        <v>-171934.10105267799</v>
      </c>
      <c r="C9451">
        <v>2.7952980250120101E-2</v>
      </c>
    </row>
    <row r="9452" spans="1:3" x14ac:dyDescent="0.25">
      <c r="A9452">
        <v>-8109855.4095615298</v>
      </c>
      <c r="B9452">
        <v>-171934.10105267799</v>
      </c>
      <c r="C9452">
        <v>3.6262441426515503E-2</v>
      </c>
    </row>
    <row r="9453" spans="1:3" x14ac:dyDescent="0.25">
      <c r="A9453">
        <v>-8108920.9306846103</v>
      </c>
      <c r="B9453">
        <v>-171934.10105267799</v>
      </c>
      <c r="C9453">
        <v>4.4044859707355402E-2</v>
      </c>
    </row>
    <row r="9454" spans="1:3" x14ac:dyDescent="0.25">
      <c r="A9454">
        <v>-8107986.4518076899</v>
      </c>
      <c r="B9454">
        <v>-171934.10105267799</v>
      </c>
      <c r="C9454">
        <v>5.3595073521137203E-2</v>
      </c>
    </row>
    <row r="9455" spans="1:3" x14ac:dyDescent="0.25">
      <c r="A9455">
        <v>-8107051.9729307601</v>
      </c>
      <c r="B9455">
        <v>-171934.10105267799</v>
      </c>
      <c r="C9455">
        <v>5.9092532843351302E-2</v>
      </c>
    </row>
    <row r="9456" spans="1:3" x14ac:dyDescent="0.25">
      <c r="A9456">
        <v>-8106117.4940538397</v>
      </c>
      <c r="B9456">
        <v>-171934.10105267799</v>
      </c>
      <c r="C9456">
        <v>6.9685772061347906E-2</v>
      </c>
    </row>
    <row r="9457" spans="1:3" x14ac:dyDescent="0.25">
      <c r="A9457">
        <v>-8105183.0151769202</v>
      </c>
      <c r="B9457">
        <v>-171934.10105267799</v>
      </c>
      <c r="C9457">
        <v>7.8940324485301902E-2</v>
      </c>
    </row>
    <row r="9458" spans="1:3" x14ac:dyDescent="0.25">
      <c r="A9458">
        <v>-8104248.5362999896</v>
      </c>
      <c r="B9458">
        <v>-171934.10105267799</v>
      </c>
      <c r="C9458">
        <v>9.1140896081924397E-2</v>
      </c>
    </row>
    <row r="9459" spans="1:3" x14ac:dyDescent="0.25">
      <c r="A9459">
        <v>-8103314.0574230701</v>
      </c>
      <c r="B9459">
        <v>-171934.10105267799</v>
      </c>
      <c r="C9459">
        <v>0.10298404097557</v>
      </c>
    </row>
    <row r="9460" spans="1:3" x14ac:dyDescent="0.25">
      <c r="A9460">
        <v>-8102379.5785461497</v>
      </c>
      <c r="B9460">
        <v>-171934.10105267799</v>
      </c>
      <c r="C9460">
        <v>0.10921561717986999</v>
      </c>
    </row>
    <row r="9461" spans="1:3" x14ac:dyDescent="0.25">
      <c r="A9461">
        <v>-8101445.0996692302</v>
      </c>
      <c r="B9461">
        <v>-171934.10105267799</v>
      </c>
      <c r="C9461">
        <v>0.117071069777011</v>
      </c>
    </row>
    <row r="9462" spans="1:3" x14ac:dyDescent="0.25">
      <c r="A9462">
        <v>-8100510.6207923004</v>
      </c>
      <c r="B9462">
        <v>-171934.10105267799</v>
      </c>
      <c r="C9462">
        <v>0.13019999861717199</v>
      </c>
    </row>
    <row r="9463" spans="1:3" x14ac:dyDescent="0.25">
      <c r="A9463">
        <v>-8099576.14191538</v>
      </c>
      <c r="B9463">
        <v>-171934.10105267799</v>
      </c>
      <c r="C9463">
        <v>0.134945914149284</v>
      </c>
    </row>
    <row r="9464" spans="1:3" x14ac:dyDescent="0.25">
      <c r="A9464">
        <v>-8098641.6630384596</v>
      </c>
      <c r="B9464">
        <v>-171934.10105267799</v>
      </c>
      <c r="C9464">
        <v>0.141202747821807</v>
      </c>
    </row>
    <row r="9465" spans="1:3" x14ac:dyDescent="0.25">
      <c r="A9465">
        <v>-8097707.1841615299</v>
      </c>
      <c r="B9465">
        <v>-171934.10105267799</v>
      </c>
      <c r="C9465">
        <v>0.143196180462837</v>
      </c>
    </row>
    <row r="9466" spans="1:3" x14ac:dyDescent="0.25">
      <c r="A9466">
        <v>-8096772.7052846104</v>
      </c>
      <c r="B9466">
        <v>-171934.10105267799</v>
      </c>
      <c r="C9466">
        <v>0.14601396024227101</v>
      </c>
    </row>
    <row r="9467" spans="1:3" x14ac:dyDescent="0.25">
      <c r="A9467">
        <v>-8095838.22640769</v>
      </c>
      <c r="B9467">
        <v>-171934.10105267799</v>
      </c>
      <c r="C9467">
        <v>0.147284150123596</v>
      </c>
    </row>
    <row r="9468" spans="1:3" x14ac:dyDescent="0.25">
      <c r="A9468">
        <v>-8094903.7475307602</v>
      </c>
      <c r="B9468">
        <v>-171934.10105267799</v>
      </c>
      <c r="C9468">
        <v>0.14985120296478199</v>
      </c>
    </row>
    <row r="9469" spans="1:3" x14ac:dyDescent="0.25">
      <c r="A9469">
        <v>-8093969.2686538398</v>
      </c>
      <c r="B9469">
        <v>-171934.10105267799</v>
      </c>
      <c r="C9469">
        <v>0.15132860839366899</v>
      </c>
    </row>
    <row r="9470" spans="1:3" x14ac:dyDescent="0.25">
      <c r="A9470">
        <v>-8093034.7897769203</v>
      </c>
      <c r="B9470">
        <v>-171934.10105267799</v>
      </c>
      <c r="C9470">
        <v>0</v>
      </c>
    </row>
    <row r="9471" spans="1:3" x14ac:dyDescent="0.25">
      <c r="A9471">
        <v>-8092100.3108999897</v>
      </c>
      <c r="B9471">
        <v>-171934.10105267799</v>
      </c>
      <c r="C9471">
        <v>0</v>
      </c>
    </row>
    <row r="9472" spans="1:3" x14ac:dyDescent="0.25">
      <c r="A9472">
        <v>-8091165.8320230702</v>
      </c>
      <c r="B9472">
        <v>-171934.10105267799</v>
      </c>
      <c r="C9472">
        <v>0</v>
      </c>
    </row>
    <row r="9473" spans="1:3" x14ac:dyDescent="0.25">
      <c r="A9473">
        <v>-8090231.3531461498</v>
      </c>
      <c r="B9473">
        <v>-171934.10105267799</v>
      </c>
      <c r="C9473">
        <v>0</v>
      </c>
    </row>
    <row r="9474" spans="1:3" x14ac:dyDescent="0.25">
      <c r="A9474">
        <v>-8089296.8742692303</v>
      </c>
      <c r="B9474">
        <v>-171934.10105267799</v>
      </c>
      <c r="C9474">
        <v>0</v>
      </c>
    </row>
    <row r="9475" spans="1:3" x14ac:dyDescent="0.25">
      <c r="A9475">
        <v>-8088362.3953922996</v>
      </c>
      <c r="B9475">
        <v>-171934.10105267799</v>
      </c>
      <c r="C9475">
        <v>0</v>
      </c>
    </row>
    <row r="9476" spans="1:3" x14ac:dyDescent="0.25">
      <c r="A9476">
        <v>-8087427.9165153801</v>
      </c>
      <c r="B9476">
        <v>-171934.10105267799</v>
      </c>
      <c r="C9476">
        <v>0</v>
      </c>
    </row>
    <row r="9477" spans="1:3" x14ac:dyDescent="0.25">
      <c r="A9477">
        <v>-8133217.38148461</v>
      </c>
      <c r="B9477">
        <v>-172868.579929464</v>
      </c>
      <c r="C9477">
        <v>0</v>
      </c>
    </row>
    <row r="9478" spans="1:3" x14ac:dyDescent="0.25">
      <c r="A9478">
        <v>-8132282.9026076896</v>
      </c>
      <c r="B9478">
        <v>-172868.579929464</v>
      </c>
      <c r="C9478">
        <v>0</v>
      </c>
    </row>
    <row r="9479" spans="1:3" x14ac:dyDescent="0.25">
      <c r="A9479">
        <v>-8131348.4237307599</v>
      </c>
      <c r="B9479">
        <v>-172868.579929464</v>
      </c>
      <c r="C9479">
        <v>0</v>
      </c>
    </row>
    <row r="9480" spans="1:3" x14ac:dyDescent="0.25">
      <c r="A9480">
        <v>-8130413.9448538404</v>
      </c>
      <c r="B9480">
        <v>-172868.579929464</v>
      </c>
      <c r="C9480">
        <v>0</v>
      </c>
    </row>
    <row r="9481" spans="1:3" x14ac:dyDescent="0.25">
      <c r="A9481">
        <v>-8129479.46597692</v>
      </c>
      <c r="B9481">
        <v>-172868.579929464</v>
      </c>
      <c r="C9481">
        <v>0</v>
      </c>
    </row>
    <row r="9482" spans="1:3" x14ac:dyDescent="0.25">
      <c r="A9482">
        <v>-8128544.9870999902</v>
      </c>
      <c r="B9482">
        <v>-172868.579929464</v>
      </c>
      <c r="C9482">
        <v>0</v>
      </c>
    </row>
    <row r="9483" spans="1:3" x14ac:dyDescent="0.25">
      <c r="A9483">
        <v>-8127610.5082230698</v>
      </c>
      <c r="B9483">
        <v>-172868.579929464</v>
      </c>
      <c r="C9483">
        <v>0</v>
      </c>
    </row>
    <row r="9484" spans="1:3" x14ac:dyDescent="0.25">
      <c r="A9484">
        <v>-8126676.0293461503</v>
      </c>
      <c r="B9484">
        <v>-172868.579929464</v>
      </c>
      <c r="C9484" s="1">
        <v>3.8993133784970201E-5</v>
      </c>
    </row>
    <row r="9485" spans="1:3" x14ac:dyDescent="0.25">
      <c r="A9485">
        <v>-8125741.5504692299</v>
      </c>
      <c r="B9485">
        <v>-172868.579929464</v>
      </c>
      <c r="C9485" s="1">
        <v>3.0486266041407301E-5</v>
      </c>
    </row>
    <row r="9486" spans="1:3" x14ac:dyDescent="0.25">
      <c r="A9486">
        <v>-8124807.0715923002</v>
      </c>
      <c r="B9486">
        <v>-172868.579929464</v>
      </c>
      <c r="C9486">
        <v>1.1427461868151999E-4</v>
      </c>
    </row>
    <row r="9487" spans="1:3" x14ac:dyDescent="0.25">
      <c r="A9487">
        <v>-8123872.5927153798</v>
      </c>
      <c r="B9487">
        <v>-172868.579929464</v>
      </c>
      <c r="C9487">
        <v>1.2391155178193E-4</v>
      </c>
    </row>
    <row r="9488" spans="1:3" x14ac:dyDescent="0.25">
      <c r="A9488">
        <v>-8122938.1138384603</v>
      </c>
      <c r="B9488">
        <v>-172868.579929464</v>
      </c>
      <c r="C9488">
        <v>2.5894530699588299E-4</v>
      </c>
    </row>
    <row r="9489" spans="1:3" x14ac:dyDescent="0.25">
      <c r="A9489">
        <v>-8122003.6349615296</v>
      </c>
      <c r="B9489">
        <v>-172868.579929464</v>
      </c>
      <c r="C9489">
        <v>5.5152614368125699E-4</v>
      </c>
    </row>
    <row r="9490" spans="1:3" x14ac:dyDescent="0.25">
      <c r="A9490">
        <v>-8121069.1560846101</v>
      </c>
      <c r="B9490">
        <v>-172868.579929464</v>
      </c>
      <c r="C9490">
        <v>7.2219542926177296E-4</v>
      </c>
    </row>
    <row r="9491" spans="1:3" x14ac:dyDescent="0.25">
      <c r="A9491">
        <v>-8120134.6772076897</v>
      </c>
      <c r="B9491">
        <v>-172868.579929464</v>
      </c>
      <c r="C9491">
        <v>1.10434112139046E-3</v>
      </c>
    </row>
    <row r="9492" spans="1:3" x14ac:dyDescent="0.25">
      <c r="A9492">
        <v>-8119200.19833076</v>
      </c>
      <c r="B9492">
        <v>-172868.579929464</v>
      </c>
      <c r="C9492">
        <v>1.67662161402404E-3</v>
      </c>
    </row>
    <row r="9493" spans="1:3" x14ac:dyDescent="0.25">
      <c r="A9493">
        <v>-8118265.7194538396</v>
      </c>
      <c r="B9493">
        <v>-172868.579929464</v>
      </c>
      <c r="C9493">
        <v>1.9945455715060199E-3</v>
      </c>
    </row>
    <row r="9494" spans="1:3" x14ac:dyDescent="0.25">
      <c r="A9494">
        <v>-8117331.2405769201</v>
      </c>
      <c r="B9494">
        <v>-172868.579929464</v>
      </c>
      <c r="C9494">
        <v>2.9695080593228301E-3</v>
      </c>
    </row>
    <row r="9495" spans="1:3" x14ac:dyDescent="0.25">
      <c r="A9495">
        <v>-8116396.7616999904</v>
      </c>
      <c r="B9495">
        <v>-172868.579929464</v>
      </c>
      <c r="C9495">
        <v>4.2697032913565601E-3</v>
      </c>
    </row>
    <row r="9496" spans="1:3" x14ac:dyDescent="0.25">
      <c r="A9496">
        <v>-8115462.28282307</v>
      </c>
      <c r="B9496">
        <v>-172868.579929464</v>
      </c>
      <c r="C9496">
        <v>6.2855784781277102E-3</v>
      </c>
    </row>
    <row r="9497" spans="1:3" x14ac:dyDescent="0.25">
      <c r="A9497">
        <v>-8114527.8039461495</v>
      </c>
      <c r="B9497">
        <v>-172868.579929464</v>
      </c>
      <c r="C9497">
        <v>8.7655661627650192E-3</v>
      </c>
    </row>
    <row r="9498" spans="1:3" x14ac:dyDescent="0.25">
      <c r="A9498">
        <v>-8113593.32506923</v>
      </c>
      <c r="B9498">
        <v>-172868.579929464</v>
      </c>
      <c r="C9498">
        <v>1.1689512990414999E-2</v>
      </c>
    </row>
    <row r="9499" spans="1:3" x14ac:dyDescent="0.25">
      <c r="A9499">
        <v>-8112658.8461923003</v>
      </c>
      <c r="B9499">
        <v>-172868.579929464</v>
      </c>
      <c r="C9499">
        <v>1.6229106113314601E-2</v>
      </c>
    </row>
    <row r="9500" spans="1:3" x14ac:dyDescent="0.25">
      <c r="A9500">
        <v>-8111724.3673153799</v>
      </c>
      <c r="B9500">
        <v>-172868.579929464</v>
      </c>
      <c r="C9500">
        <v>2.1244974806904699E-2</v>
      </c>
    </row>
    <row r="9501" spans="1:3" x14ac:dyDescent="0.25">
      <c r="A9501">
        <v>-8110789.8884384604</v>
      </c>
      <c r="B9501">
        <v>-172868.579929464</v>
      </c>
      <c r="C9501">
        <v>2.4696005508303601E-2</v>
      </c>
    </row>
    <row r="9502" spans="1:3" x14ac:dyDescent="0.25">
      <c r="A9502">
        <v>-8109855.4095615298</v>
      </c>
      <c r="B9502">
        <v>-172868.579929464</v>
      </c>
      <c r="C9502">
        <v>3.3564709126949303E-2</v>
      </c>
    </row>
    <row r="9503" spans="1:3" x14ac:dyDescent="0.25">
      <c r="A9503">
        <v>-8108920.9306846103</v>
      </c>
      <c r="B9503">
        <v>-172868.579929464</v>
      </c>
      <c r="C9503">
        <v>3.9443448185920701E-2</v>
      </c>
    </row>
    <row r="9504" spans="1:3" x14ac:dyDescent="0.25">
      <c r="A9504">
        <v>-8107986.4518076899</v>
      </c>
      <c r="B9504">
        <v>-172868.579929464</v>
      </c>
      <c r="C9504">
        <v>4.8949427902698503E-2</v>
      </c>
    </row>
    <row r="9505" spans="1:3" x14ac:dyDescent="0.25">
      <c r="A9505">
        <v>-8107051.9729307601</v>
      </c>
      <c r="B9505">
        <v>-172868.579929464</v>
      </c>
      <c r="C9505">
        <v>5.3094927221536602E-2</v>
      </c>
    </row>
    <row r="9506" spans="1:3" x14ac:dyDescent="0.25">
      <c r="A9506">
        <v>-8106117.4940538397</v>
      </c>
      <c r="B9506">
        <v>-172868.579929464</v>
      </c>
      <c r="C9506">
        <v>6.3466064631938907E-2</v>
      </c>
    </row>
    <row r="9507" spans="1:3" x14ac:dyDescent="0.25">
      <c r="A9507">
        <v>-8105183.0151769202</v>
      </c>
      <c r="B9507">
        <v>-172868.579929464</v>
      </c>
      <c r="C9507">
        <v>7.6295830309390994E-2</v>
      </c>
    </row>
    <row r="9508" spans="1:3" x14ac:dyDescent="0.25">
      <c r="A9508">
        <v>-8104248.5362999896</v>
      </c>
      <c r="B9508">
        <v>-172868.579929464</v>
      </c>
      <c r="C9508">
        <v>8.1777960062026894E-2</v>
      </c>
    </row>
    <row r="9509" spans="1:3" x14ac:dyDescent="0.25">
      <c r="A9509">
        <v>-8103314.0574230701</v>
      </c>
      <c r="B9509">
        <v>-172868.579929464</v>
      </c>
      <c r="C9509">
        <v>9.4245903193950598E-2</v>
      </c>
    </row>
    <row r="9510" spans="1:3" x14ac:dyDescent="0.25">
      <c r="A9510">
        <v>-8102379.5785461497</v>
      </c>
      <c r="B9510">
        <v>-172868.579929464</v>
      </c>
      <c r="C9510">
        <v>0.10383729636669101</v>
      </c>
    </row>
    <row r="9511" spans="1:3" x14ac:dyDescent="0.25">
      <c r="A9511">
        <v>-8101445.0996692302</v>
      </c>
      <c r="B9511">
        <v>-172868.579929464</v>
      </c>
      <c r="C9511">
        <v>0.112910412251949</v>
      </c>
    </row>
    <row r="9512" spans="1:3" x14ac:dyDescent="0.25">
      <c r="A9512">
        <v>-8100510.6207923004</v>
      </c>
      <c r="B9512">
        <v>-172868.579929464</v>
      </c>
      <c r="C9512">
        <v>0.118155650794506</v>
      </c>
    </row>
    <row r="9513" spans="1:3" x14ac:dyDescent="0.25">
      <c r="A9513">
        <v>-8099576.14191538</v>
      </c>
      <c r="B9513">
        <v>-172868.579929464</v>
      </c>
      <c r="C9513">
        <v>0.12625370919704401</v>
      </c>
    </row>
    <row r="9514" spans="1:3" x14ac:dyDescent="0.25">
      <c r="A9514">
        <v>-8098641.6630384596</v>
      </c>
      <c r="B9514">
        <v>-172868.579929464</v>
      </c>
      <c r="C9514">
        <v>0.13245439529418901</v>
      </c>
    </row>
    <row r="9515" spans="1:3" x14ac:dyDescent="0.25">
      <c r="A9515">
        <v>-8097707.1841615299</v>
      </c>
      <c r="B9515">
        <v>-172868.579929464</v>
      </c>
      <c r="C9515">
        <v>0.133544817566871</v>
      </c>
    </row>
    <row r="9516" spans="1:3" x14ac:dyDescent="0.25">
      <c r="A9516">
        <v>-8096772.7052846104</v>
      </c>
      <c r="B9516">
        <v>-172868.579929464</v>
      </c>
      <c r="C9516">
        <v>0.13664153218269301</v>
      </c>
    </row>
    <row r="9517" spans="1:3" x14ac:dyDescent="0.25">
      <c r="A9517">
        <v>-8095838.22640769</v>
      </c>
      <c r="B9517">
        <v>-172868.579929464</v>
      </c>
      <c r="C9517">
        <v>0.142992779612541</v>
      </c>
    </row>
    <row r="9518" spans="1:3" x14ac:dyDescent="0.25">
      <c r="A9518">
        <v>-8094903.7475307602</v>
      </c>
      <c r="B9518">
        <v>-172868.579929464</v>
      </c>
      <c r="C9518">
        <v>0.14395029842853499</v>
      </c>
    </row>
    <row r="9519" spans="1:3" x14ac:dyDescent="0.25">
      <c r="A9519">
        <v>-8093969.2686538398</v>
      </c>
      <c r="B9519">
        <v>-172868.579929464</v>
      </c>
      <c r="C9519">
        <v>0.14245638251304599</v>
      </c>
    </row>
    <row r="9520" spans="1:3" x14ac:dyDescent="0.25">
      <c r="A9520">
        <v>-8093034.7897769203</v>
      </c>
      <c r="B9520">
        <v>-172868.579929464</v>
      </c>
      <c r="C9520">
        <v>0</v>
      </c>
    </row>
    <row r="9521" spans="1:3" x14ac:dyDescent="0.25">
      <c r="A9521">
        <v>-8092100.3108999897</v>
      </c>
      <c r="B9521">
        <v>-172868.579929464</v>
      </c>
      <c r="C9521">
        <v>0</v>
      </c>
    </row>
    <row r="9522" spans="1:3" x14ac:dyDescent="0.25">
      <c r="A9522">
        <v>-8091165.8320230702</v>
      </c>
      <c r="B9522">
        <v>-172868.579929464</v>
      </c>
      <c r="C9522">
        <v>0</v>
      </c>
    </row>
    <row r="9523" spans="1:3" x14ac:dyDescent="0.25">
      <c r="A9523">
        <v>-8090231.3531461498</v>
      </c>
      <c r="B9523">
        <v>-172868.579929464</v>
      </c>
      <c r="C9523">
        <v>0</v>
      </c>
    </row>
    <row r="9524" spans="1:3" x14ac:dyDescent="0.25">
      <c r="A9524">
        <v>-8089296.8742692303</v>
      </c>
      <c r="B9524">
        <v>-172868.579929464</v>
      </c>
      <c r="C9524">
        <v>0</v>
      </c>
    </row>
    <row r="9525" spans="1:3" x14ac:dyDescent="0.25">
      <c r="A9525">
        <v>-8088362.3953922996</v>
      </c>
      <c r="B9525">
        <v>-172868.579929464</v>
      </c>
      <c r="C9525">
        <v>0</v>
      </c>
    </row>
    <row r="9526" spans="1:3" x14ac:dyDescent="0.25">
      <c r="A9526">
        <v>-8087427.9165153801</v>
      </c>
      <c r="B9526">
        <v>-172868.579929464</v>
      </c>
      <c r="C9526">
        <v>0</v>
      </c>
    </row>
    <row r="9527" spans="1:3" x14ac:dyDescent="0.25">
      <c r="A9527">
        <v>-8133217.38148461</v>
      </c>
      <c r="B9527">
        <v>-173803.058806249</v>
      </c>
      <c r="C9527">
        <v>0</v>
      </c>
    </row>
    <row r="9528" spans="1:3" x14ac:dyDescent="0.25">
      <c r="A9528">
        <v>-8132282.9026076896</v>
      </c>
      <c r="B9528">
        <v>-173803.058806249</v>
      </c>
      <c r="C9528">
        <v>0</v>
      </c>
    </row>
    <row r="9529" spans="1:3" x14ac:dyDescent="0.25">
      <c r="A9529">
        <v>-8131348.4237307599</v>
      </c>
      <c r="B9529">
        <v>-173803.058806249</v>
      </c>
      <c r="C9529">
        <v>0</v>
      </c>
    </row>
    <row r="9530" spans="1:3" x14ac:dyDescent="0.25">
      <c r="A9530">
        <v>-8130413.9448538404</v>
      </c>
      <c r="B9530">
        <v>-173803.058806249</v>
      </c>
      <c r="C9530">
        <v>0</v>
      </c>
    </row>
    <row r="9531" spans="1:3" x14ac:dyDescent="0.25">
      <c r="A9531">
        <v>-8129479.46597692</v>
      </c>
      <c r="B9531">
        <v>-173803.058806249</v>
      </c>
      <c r="C9531">
        <v>0</v>
      </c>
    </row>
    <row r="9532" spans="1:3" x14ac:dyDescent="0.25">
      <c r="A9532">
        <v>-8128544.9870999902</v>
      </c>
      <c r="B9532">
        <v>-173803.058806249</v>
      </c>
      <c r="C9532">
        <v>0</v>
      </c>
    </row>
    <row r="9533" spans="1:3" x14ac:dyDescent="0.25">
      <c r="A9533">
        <v>-8127610.5082230698</v>
      </c>
      <c r="B9533">
        <v>-173803.058806249</v>
      </c>
      <c r="C9533">
        <v>0</v>
      </c>
    </row>
    <row r="9534" spans="1:3" x14ac:dyDescent="0.25">
      <c r="A9534">
        <v>-8126676.0293461503</v>
      </c>
      <c r="B9534">
        <v>-173803.058806249</v>
      </c>
      <c r="C9534" s="1">
        <v>3.8993133784970201E-5</v>
      </c>
    </row>
    <row r="9535" spans="1:3" x14ac:dyDescent="0.25">
      <c r="A9535">
        <v>-8125741.5504692299</v>
      </c>
      <c r="B9535">
        <v>-173803.058806249</v>
      </c>
      <c r="C9535" s="1">
        <v>3.0486266041407301E-5</v>
      </c>
    </row>
    <row r="9536" spans="1:3" x14ac:dyDescent="0.25">
      <c r="A9536">
        <v>-8124807.0715923002</v>
      </c>
      <c r="B9536">
        <v>-173803.058806249</v>
      </c>
      <c r="C9536" s="1">
        <v>9.4380273367278197E-5</v>
      </c>
    </row>
    <row r="9537" spans="1:3" x14ac:dyDescent="0.25">
      <c r="A9537">
        <v>-8123872.5927153798</v>
      </c>
      <c r="B9537">
        <v>-173803.058806249</v>
      </c>
      <c r="C9537">
        <v>1.22249606647528E-4</v>
      </c>
    </row>
    <row r="9538" spans="1:3" x14ac:dyDescent="0.25">
      <c r="A9538">
        <v>-8122938.1138384603</v>
      </c>
      <c r="B9538">
        <v>-173803.058806249</v>
      </c>
      <c r="C9538">
        <v>2.00534748728387E-4</v>
      </c>
    </row>
    <row r="9539" spans="1:3" x14ac:dyDescent="0.25">
      <c r="A9539">
        <v>-8122003.6349615296</v>
      </c>
      <c r="B9539">
        <v>-173803.058806249</v>
      </c>
      <c r="C9539">
        <v>3.67445783922448E-4</v>
      </c>
    </row>
    <row r="9540" spans="1:3" x14ac:dyDescent="0.25">
      <c r="A9540">
        <v>-8121069.1560846101</v>
      </c>
      <c r="B9540">
        <v>-173803.058806249</v>
      </c>
      <c r="C9540">
        <v>5.9810886159539201E-4</v>
      </c>
    </row>
    <row r="9541" spans="1:3" x14ac:dyDescent="0.25">
      <c r="A9541">
        <v>-8120134.6772076897</v>
      </c>
      <c r="B9541">
        <v>-173803.058806249</v>
      </c>
      <c r="C9541">
        <v>8.4198435069993095E-4</v>
      </c>
    </row>
    <row r="9542" spans="1:3" x14ac:dyDescent="0.25">
      <c r="A9542">
        <v>-8119200.19833076</v>
      </c>
      <c r="B9542">
        <v>-173803.058806249</v>
      </c>
      <c r="C9542">
        <v>1.38686248101294E-3</v>
      </c>
    </row>
    <row r="9543" spans="1:3" x14ac:dyDescent="0.25">
      <c r="A9543">
        <v>-8118265.7194538396</v>
      </c>
      <c r="B9543">
        <v>-173803.058806249</v>
      </c>
      <c r="C9543">
        <v>1.9656578078866001E-3</v>
      </c>
    </row>
    <row r="9544" spans="1:3" x14ac:dyDescent="0.25">
      <c r="A9544">
        <v>-8117331.2405769201</v>
      </c>
      <c r="B9544">
        <v>-173803.058806249</v>
      </c>
      <c r="C9544">
        <v>3.0772376339882599E-3</v>
      </c>
    </row>
    <row r="9545" spans="1:3" x14ac:dyDescent="0.25">
      <c r="A9545">
        <v>-8116396.7616999904</v>
      </c>
      <c r="B9545">
        <v>-173803.058806249</v>
      </c>
      <c r="C9545">
        <v>4.6375733800232402E-3</v>
      </c>
    </row>
    <row r="9546" spans="1:3" x14ac:dyDescent="0.25">
      <c r="A9546">
        <v>-8115462.28282307</v>
      </c>
      <c r="B9546">
        <v>-173803.058806249</v>
      </c>
      <c r="C9546">
        <v>5.2886949852108903E-3</v>
      </c>
    </row>
    <row r="9547" spans="1:3" x14ac:dyDescent="0.25">
      <c r="A9547">
        <v>-8114527.8039461495</v>
      </c>
      <c r="B9547">
        <v>-173803.058806249</v>
      </c>
      <c r="C9547">
        <v>7.5667900964617703E-3</v>
      </c>
    </row>
    <row r="9548" spans="1:3" x14ac:dyDescent="0.25">
      <c r="A9548">
        <v>-8113593.32506923</v>
      </c>
      <c r="B9548">
        <v>-173803.058806249</v>
      </c>
      <c r="C9548">
        <v>1.1180360801517899E-2</v>
      </c>
    </row>
    <row r="9549" spans="1:3" x14ac:dyDescent="0.25">
      <c r="A9549">
        <v>-8112658.8461923003</v>
      </c>
      <c r="B9549">
        <v>-173803.058806249</v>
      </c>
      <c r="C9549">
        <v>1.4813993126153901E-2</v>
      </c>
    </row>
    <row r="9550" spans="1:3" x14ac:dyDescent="0.25">
      <c r="A9550">
        <v>-8111724.3673153799</v>
      </c>
      <c r="B9550">
        <v>-173803.058806249</v>
      </c>
      <c r="C9550">
        <v>1.8886895850300699E-2</v>
      </c>
    </row>
    <row r="9551" spans="1:3" x14ac:dyDescent="0.25">
      <c r="A9551">
        <v>-8110789.8884384604</v>
      </c>
      <c r="B9551">
        <v>-173803.058806249</v>
      </c>
      <c r="C9551">
        <v>2.4984998628497099E-2</v>
      </c>
    </row>
    <row r="9552" spans="1:3" x14ac:dyDescent="0.25">
      <c r="A9552">
        <v>-8109855.4095615298</v>
      </c>
      <c r="B9552">
        <v>-173803.058806249</v>
      </c>
      <c r="C9552">
        <v>2.95937657356262E-2</v>
      </c>
    </row>
    <row r="9553" spans="1:3" x14ac:dyDescent="0.25">
      <c r="A9553">
        <v>-8108920.9306846103</v>
      </c>
      <c r="B9553">
        <v>-173803.058806249</v>
      </c>
      <c r="C9553">
        <v>3.75504679977893E-2</v>
      </c>
    </row>
    <row r="9554" spans="1:3" x14ac:dyDescent="0.25">
      <c r="A9554">
        <v>-8107986.4518076899</v>
      </c>
      <c r="B9554">
        <v>-173803.058806249</v>
      </c>
      <c r="C9554">
        <v>4.6882431954145397E-2</v>
      </c>
    </row>
    <row r="9555" spans="1:3" x14ac:dyDescent="0.25">
      <c r="A9555">
        <v>-8107051.9729307601</v>
      </c>
      <c r="B9555">
        <v>-173803.058806249</v>
      </c>
      <c r="C9555">
        <v>5.1449779421091003E-2</v>
      </c>
    </row>
    <row r="9556" spans="1:3" x14ac:dyDescent="0.25">
      <c r="A9556">
        <v>-8106117.4940538397</v>
      </c>
      <c r="B9556">
        <v>-173803.058806249</v>
      </c>
      <c r="C9556">
        <v>6.1284258961677503E-2</v>
      </c>
    </row>
    <row r="9557" spans="1:3" x14ac:dyDescent="0.25">
      <c r="A9557">
        <v>-8105183.0151769202</v>
      </c>
      <c r="B9557">
        <v>-173803.058806249</v>
      </c>
      <c r="C9557">
        <v>7.3805391788482597E-2</v>
      </c>
    </row>
    <row r="9558" spans="1:3" x14ac:dyDescent="0.25">
      <c r="A9558">
        <v>-8104248.5362999896</v>
      </c>
      <c r="B9558">
        <v>-173803.058806249</v>
      </c>
      <c r="C9558">
        <v>7.9263783991336795E-2</v>
      </c>
    </row>
    <row r="9559" spans="1:3" x14ac:dyDescent="0.25">
      <c r="A9559">
        <v>-8103314.0574230701</v>
      </c>
      <c r="B9559">
        <v>-173803.058806249</v>
      </c>
      <c r="C9559">
        <v>9.1200172901153495E-2</v>
      </c>
    </row>
    <row r="9560" spans="1:3" x14ac:dyDescent="0.25">
      <c r="A9560">
        <v>-8102379.5785461497</v>
      </c>
      <c r="B9560">
        <v>-173803.058806249</v>
      </c>
      <c r="C9560">
        <v>0.101199828088283</v>
      </c>
    </row>
    <row r="9561" spans="1:3" x14ac:dyDescent="0.25">
      <c r="A9561">
        <v>-8101445.0996692302</v>
      </c>
      <c r="B9561">
        <v>-173803.058806249</v>
      </c>
      <c r="C9561">
        <v>0.106322266161441</v>
      </c>
    </row>
    <row r="9562" spans="1:3" x14ac:dyDescent="0.25">
      <c r="A9562">
        <v>-8100510.6207923004</v>
      </c>
      <c r="B9562">
        <v>-173803.058806249</v>
      </c>
      <c r="C9562">
        <v>0.112648434937</v>
      </c>
    </row>
    <row r="9563" spans="1:3" x14ac:dyDescent="0.25">
      <c r="A9563">
        <v>-8099576.14191538</v>
      </c>
      <c r="B9563">
        <v>-173803.058806249</v>
      </c>
      <c r="C9563">
        <v>0.12373642623424499</v>
      </c>
    </row>
    <row r="9564" spans="1:3" x14ac:dyDescent="0.25">
      <c r="A9564">
        <v>-8098641.6630384596</v>
      </c>
      <c r="B9564">
        <v>-173803.058806249</v>
      </c>
      <c r="C9564">
        <v>0.12973868846893299</v>
      </c>
    </row>
    <row r="9565" spans="1:3" x14ac:dyDescent="0.25">
      <c r="A9565">
        <v>-8097707.1841615299</v>
      </c>
      <c r="B9565">
        <v>-173803.058806249</v>
      </c>
      <c r="C9565">
        <v>0.130677059292793</v>
      </c>
    </row>
    <row r="9566" spans="1:3" x14ac:dyDescent="0.25">
      <c r="A9566">
        <v>-8096772.7052846104</v>
      </c>
      <c r="B9566">
        <v>-173803.058806249</v>
      </c>
      <c r="C9566">
        <v>0.13158442080020899</v>
      </c>
    </row>
    <row r="9567" spans="1:3" x14ac:dyDescent="0.25">
      <c r="A9567">
        <v>-8095838.22640769</v>
      </c>
      <c r="B9567">
        <v>-173803.058806249</v>
      </c>
      <c r="C9567">
        <v>0.13645076751708901</v>
      </c>
    </row>
    <row r="9568" spans="1:3" x14ac:dyDescent="0.25">
      <c r="A9568">
        <v>-8094903.7475307602</v>
      </c>
      <c r="B9568">
        <v>-173803.058806249</v>
      </c>
      <c r="C9568">
        <v>0.14043270051479301</v>
      </c>
    </row>
    <row r="9569" spans="1:3" x14ac:dyDescent="0.25">
      <c r="A9569">
        <v>-8093969.2686538398</v>
      </c>
      <c r="B9569">
        <v>-173803.058806249</v>
      </c>
      <c r="C9569">
        <v>0.13650882244110099</v>
      </c>
    </row>
    <row r="9570" spans="1:3" x14ac:dyDescent="0.25">
      <c r="A9570">
        <v>-8093034.7897769203</v>
      </c>
      <c r="B9570">
        <v>-173803.058806249</v>
      </c>
      <c r="C9570">
        <v>0.12793093919754001</v>
      </c>
    </row>
    <row r="9571" spans="1:3" x14ac:dyDescent="0.25">
      <c r="A9571">
        <v>-8092100.3108999897</v>
      </c>
      <c r="B9571">
        <v>-173803.058806249</v>
      </c>
      <c r="C9571">
        <v>0</v>
      </c>
    </row>
    <row r="9572" spans="1:3" x14ac:dyDescent="0.25">
      <c r="A9572">
        <v>-8091165.8320230702</v>
      </c>
      <c r="B9572">
        <v>-173803.058806249</v>
      </c>
      <c r="C9572">
        <v>0</v>
      </c>
    </row>
    <row r="9573" spans="1:3" x14ac:dyDescent="0.25">
      <c r="A9573">
        <v>-8090231.3531461498</v>
      </c>
      <c r="B9573">
        <v>-173803.058806249</v>
      </c>
      <c r="C9573">
        <v>0</v>
      </c>
    </row>
    <row r="9574" spans="1:3" x14ac:dyDescent="0.25">
      <c r="A9574">
        <v>-8089296.8742692303</v>
      </c>
      <c r="B9574">
        <v>-173803.058806249</v>
      </c>
      <c r="C9574">
        <v>0</v>
      </c>
    </row>
    <row r="9575" spans="1:3" x14ac:dyDescent="0.25">
      <c r="A9575">
        <v>-8088362.3953922996</v>
      </c>
      <c r="B9575">
        <v>-173803.058806249</v>
      </c>
      <c r="C9575">
        <v>0</v>
      </c>
    </row>
    <row r="9576" spans="1:3" x14ac:dyDescent="0.25">
      <c r="A9576">
        <v>-8087427.9165153801</v>
      </c>
      <c r="B9576">
        <v>-173803.058806249</v>
      </c>
      <c r="C9576">
        <v>0</v>
      </c>
    </row>
    <row r="9577" spans="1:3" x14ac:dyDescent="0.25">
      <c r="A9577">
        <v>-8132282.9026076896</v>
      </c>
      <c r="B9577">
        <v>-174737.53768303501</v>
      </c>
      <c r="C9577">
        <v>0</v>
      </c>
    </row>
    <row r="9578" spans="1:3" x14ac:dyDescent="0.25">
      <c r="A9578">
        <v>-8131348.4237307599</v>
      </c>
      <c r="B9578">
        <v>-174737.53768303501</v>
      </c>
      <c r="C9578">
        <v>0</v>
      </c>
    </row>
    <row r="9579" spans="1:3" x14ac:dyDescent="0.25">
      <c r="A9579">
        <v>-8130413.9448538404</v>
      </c>
      <c r="B9579">
        <v>-174737.53768303501</v>
      </c>
      <c r="C9579">
        <v>0</v>
      </c>
    </row>
    <row r="9580" spans="1:3" x14ac:dyDescent="0.25">
      <c r="A9580">
        <v>-8129479.46597692</v>
      </c>
      <c r="B9580">
        <v>-174737.53768303501</v>
      </c>
      <c r="C9580">
        <v>0</v>
      </c>
    </row>
    <row r="9581" spans="1:3" x14ac:dyDescent="0.25">
      <c r="A9581">
        <v>-8128544.9870999902</v>
      </c>
      <c r="B9581">
        <v>-174737.53768303501</v>
      </c>
      <c r="C9581">
        <v>0</v>
      </c>
    </row>
    <row r="9582" spans="1:3" x14ac:dyDescent="0.25">
      <c r="A9582">
        <v>-8127610.5082230698</v>
      </c>
      <c r="B9582">
        <v>-174737.53768303501</v>
      </c>
      <c r="C9582">
        <v>0</v>
      </c>
    </row>
    <row r="9583" spans="1:3" x14ac:dyDescent="0.25">
      <c r="A9583">
        <v>-8126676.0293461503</v>
      </c>
      <c r="B9583">
        <v>-174737.53768303501</v>
      </c>
      <c r="C9583">
        <v>0</v>
      </c>
    </row>
    <row r="9584" spans="1:3" x14ac:dyDescent="0.25">
      <c r="A9584">
        <v>-8125741.5504692299</v>
      </c>
      <c r="B9584">
        <v>-174737.53768303501</v>
      </c>
      <c r="C9584" s="1">
        <v>3.8993133784970201E-5</v>
      </c>
    </row>
    <row r="9585" spans="1:3" x14ac:dyDescent="0.25">
      <c r="A9585">
        <v>-8124807.0715923002</v>
      </c>
      <c r="B9585">
        <v>-174737.53768303501</v>
      </c>
      <c r="C9585" s="1">
        <v>6.6896594944409999E-5</v>
      </c>
    </row>
    <row r="9586" spans="1:3" x14ac:dyDescent="0.25">
      <c r="A9586">
        <v>-8123872.5927153798</v>
      </c>
      <c r="B9586">
        <v>-174737.53768303501</v>
      </c>
      <c r="C9586">
        <v>1.5448022168129601E-4</v>
      </c>
    </row>
    <row r="9587" spans="1:3" x14ac:dyDescent="0.25">
      <c r="A9587">
        <v>-8122938.1138384603</v>
      </c>
      <c r="B9587">
        <v>-174737.53768303501</v>
      </c>
      <c r="C9587">
        <v>1.8137850565835801E-4</v>
      </c>
    </row>
    <row r="9588" spans="1:3" x14ac:dyDescent="0.25">
      <c r="A9588">
        <v>-8122003.6349615296</v>
      </c>
      <c r="B9588">
        <v>-174737.53768303501</v>
      </c>
      <c r="C9588">
        <v>3.8922883686609501E-4</v>
      </c>
    </row>
    <row r="9589" spans="1:3" x14ac:dyDescent="0.25">
      <c r="A9589">
        <v>-8121069.1560846101</v>
      </c>
      <c r="B9589">
        <v>-174737.53768303501</v>
      </c>
      <c r="C9589">
        <v>4.7716347035020498E-4</v>
      </c>
    </row>
    <row r="9590" spans="1:3" x14ac:dyDescent="0.25">
      <c r="A9590">
        <v>-8120134.6772076897</v>
      </c>
      <c r="B9590">
        <v>-174737.53768303501</v>
      </c>
      <c r="C9590">
        <v>7.8627461334690397E-4</v>
      </c>
    </row>
    <row r="9591" spans="1:3" x14ac:dyDescent="0.25">
      <c r="A9591">
        <v>-8119200.19833076</v>
      </c>
      <c r="B9591">
        <v>-174737.53768303501</v>
      </c>
      <c r="C9591">
        <v>1.2316731736063901E-3</v>
      </c>
    </row>
    <row r="9592" spans="1:3" x14ac:dyDescent="0.25">
      <c r="A9592">
        <v>-8118265.7194538396</v>
      </c>
      <c r="B9592">
        <v>-174737.53768303501</v>
      </c>
      <c r="C9592">
        <v>1.6288233455270501E-3</v>
      </c>
    </row>
    <row r="9593" spans="1:3" x14ac:dyDescent="0.25">
      <c r="A9593">
        <v>-8117331.2405769201</v>
      </c>
      <c r="B9593">
        <v>-174737.53768303501</v>
      </c>
      <c r="C9593">
        <v>2.4254419840872201E-3</v>
      </c>
    </row>
    <row r="9594" spans="1:3" x14ac:dyDescent="0.25">
      <c r="A9594">
        <v>-8116396.7616999904</v>
      </c>
      <c r="B9594">
        <v>-174737.53768303501</v>
      </c>
      <c r="C9594">
        <v>3.9282301440834904E-3</v>
      </c>
    </row>
    <row r="9595" spans="1:3" x14ac:dyDescent="0.25">
      <c r="A9595">
        <v>-8115462.28282307</v>
      </c>
      <c r="B9595">
        <v>-174737.53768303501</v>
      </c>
      <c r="C9595">
        <v>5.5078482255339596E-3</v>
      </c>
    </row>
    <row r="9596" spans="1:3" x14ac:dyDescent="0.25">
      <c r="A9596">
        <v>-8114527.8039461495</v>
      </c>
      <c r="B9596">
        <v>-174737.53768303501</v>
      </c>
      <c r="C9596">
        <v>7.9257786273956195E-3</v>
      </c>
    </row>
    <row r="9597" spans="1:3" x14ac:dyDescent="0.25">
      <c r="A9597">
        <v>-8113593.32506923</v>
      </c>
      <c r="B9597">
        <v>-174737.53768303501</v>
      </c>
      <c r="C9597">
        <v>1.17625026032328E-2</v>
      </c>
    </row>
    <row r="9598" spans="1:3" x14ac:dyDescent="0.25">
      <c r="A9598">
        <v>-8112658.8461923003</v>
      </c>
      <c r="B9598">
        <v>-174737.53768303501</v>
      </c>
      <c r="C9598">
        <v>1.3454838655889E-2</v>
      </c>
    </row>
    <row r="9599" spans="1:3" x14ac:dyDescent="0.25">
      <c r="A9599">
        <v>-8111724.3673153799</v>
      </c>
      <c r="B9599">
        <v>-174737.53768303501</v>
      </c>
      <c r="C9599">
        <v>1.8331022933125399E-2</v>
      </c>
    </row>
    <row r="9600" spans="1:3" x14ac:dyDescent="0.25">
      <c r="A9600">
        <v>-8110789.8884384604</v>
      </c>
      <c r="B9600">
        <v>-174737.53768303501</v>
      </c>
      <c r="C9600">
        <v>2.3795956745743699E-2</v>
      </c>
    </row>
    <row r="9601" spans="1:3" x14ac:dyDescent="0.25">
      <c r="A9601">
        <v>-8109855.4095615298</v>
      </c>
      <c r="B9601">
        <v>-174737.53768303501</v>
      </c>
      <c r="C9601">
        <v>2.8853138908743799E-2</v>
      </c>
    </row>
    <row r="9602" spans="1:3" x14ac:dyDescent="0.25">
      <c r="A9602">
        <v>-8108920.9306846103</v>
      </c>
      <c r="B9602">
        <v>-174737.53768303501</v>
      </c>
      <c r="C9602">
        <v>3.51361706852912E-2</v>
      </c>
    </row>
    <row r="9603" spans="1:3" x14ac:dyDescent="0.25">
      <c r="A9603">
        <v>-8107986.4518076899</v>
      </c>
      <c r="B9603">
        <v>-174737.53768303501</v>
      </c>
      <c r="C9603">
        <v>4.4727418571710503E-2</v>
      </c>
    </row>
    <row r="9604" spans="1:3" x14ac:dyDescent="0.25">
      <c r="A9604">
        <v>-8107051.9729307601</v>
      </c>
      <c r="B9604">
        <v>-174737.53768303501</v>
      </c>
      <c r="C9604">
        <v>5.22047504782676E-2</v>
      </c>
    </row>
    <row r="9605" spans="1:3" x14ac:dyDescent="0.25">
      <c r="A9605">
        <v>-8106117.4940538397</v>
      </c>
      <c r="B9605">
        <v>-174737.53768303501</v>
      </c>
      <c r="C9605">
        <v>6.5211579203605596E-2</v>
      </c>
    </row>
    <row r="9606" spans="1:3" x14ac:dyDescent="0.25">
      <c r="A9606">
        <v>-8105183.0151769202</v>
      </c>
      <c r="B9606">
        <v>-174737.53768303501</v>
      </c>
      <c r="C9606">
        <v>7.3951289057731601E-2</v>
      </c>
    </row>
    <row r="9607" spans="1:3" x14ac:dyDescent="0.25">
      <c r="A9607">
        <v>-8104248.5362999896</v>
      </c>
      <c r="B9607">
        <v>-174737.53768303501</v>
      </c>
      <c r="C9607">
        <v>7.9515792429447105E-2</v>
      </c>
    </row>
    <row r="9608" spans="1:3" x14ac:dyDescent="0.25">
      <c r="A9608">
        <v>-8103314.0574230701</v>
      </c>
      <c r="B9608">
        <v>-174737.53768303501</v>
      </c>
      <c r="C9608">
        <v>8.68548974394798E-2</v>
      </c>
    </row>
    <row r="9609" spans="1:3" x14ac:dyDescent="0.25">
      <c r="A9609">
        <v>-8102379.5785461497</v>
      </c>
      <c r="B9609">
        <v>-174737.53768303501</v>
      </c>
      <c r="C9609">
        <v>9.7355060279369299E-2</v>
      </c>
    </row>
    <row r="9610" spans="1:3" x14ac:dyDescent="0.25">
      <c r="A9610">
        <v>-8101445.0996692302</v>
      </c>
      <c r="B9610">
        <v>-174737.53768303501</v>
      </c>
      <c r="C9610">
        <v>0.10251009464263899</v>
      </c>
    </row>
    <row r="9611" spans="1:3" x14ac:dyDescent="0.25">
      <c r="A9611">
        <v>-8100510.6207923004</v>
      </c>
      <c r="B9611">
        <v>-174737.53768303501</v>
      </c>
      <c r="C9611">
        <v>0.108799576759338</v>
      </c>
    </row>
    <row r="9612" spans="1:3" x14ac:dyDescent="0.25">
      <c r="A9612">
        <v>-8099576.14191538</v>
      </c>
      <c r="B9612">
        <v>-174737.53768303501</v>
      </c>
      <c r="C9612">
        <v>0.119395777583122</v>
      </c>
    </row>
    <row r="9613" spans="1:3" x14ac:dyDescent="0.25">
      <c r="A9613">
        <v>-8098641.6630384596</v>
      </c>
      <c r="B9613">
        <v>-174737.53768303501</v>
      </c>
      <c r="C9613">
        <v>0.125010341405868</v>
      </c>
    </row>
    <row r="9614" spans="1:3" x14ac:dyDescent="0.25">
      <c r="A9614">
        <v>-8097707.1841615299</v>
      </c>
      <c r="B9614">
        <v>-174737.53768303501</v>
      </c>
      <c r="C9614">
        <v>0.12936793267726801</v>
      </c>
    </row>
    <row r="9615" spans="1:3" x14ac:dyDescent="0.25">
      <c r="A9615">
        <v>-8096772.7052846104</v>
      </c>
      <c r="B9615">
        <v>-174737.53768303501</v>
      </c>
      <c r="C9615">
        <v>0.128697529435157</v>
      </c>
    </row>
    <row r="9616" spans="1:3" x14ac:dyDescent="0.25">
      <c r="A9616">
        <v>-8095838.22640769</v>
      </c>
      <c r="B9616">
        <v>-174737.53768303501</v>
      </c>
      <c r="C9616">
        <v>0.132970765233039</v>
      </c>
    </row>
    <row r="9617" spans="1:3" x14ac:dyDescent="0.25">
      <c r="A9617">
        <v>-8094903.7475307602</v>
      </c>
      <c r="B9617">
        <v>-174737.53768303501</v>
      </c>
      <c r="C9617">
        <v>0.13347882032394401</v>
      </c>
    </row>
    <row r="9618" spans="1:3" x14ac:dyDescent="0.25">
      <c r="A9618">
        <v>-8093969.2686538398</v>
      </c>
      <c r="B9618">
        <v>-174737.53768303501</v>
      </c>
      <c r="C9618">
        <v>0.13526384532451599</v>
      </c>
    </row>
    <row r="9619" spans="1:3" x14ac:dyDescent="0.25">
      <c r="A9619">
        <v>-8093034.7897769203</v>
      </c>
      <c r="B9619">
        <v>-174737.53768303501</v>
      </c>
      <c r="C9619">
        <v>0.123815834522247</v>
      </c>
    </row>
    <row r="9620" spans="1:3" x14ac:dyDescent="0.25">
      <c r="A9620">
        <v>-8092100.3108999897</v>
      </c>
      <c r="B9620">
        <v>-174737.53768303501</v>
      </c>
      <c r="C9620">
        <v>0</v>
      </c>
    </row>
    <row r="9621" spans="1:3" x14ac:dyDescent="0.25">
      <c r="A9621">
        <v>-8091165.8320230702</v>
      </c>
      <c r="B9621">
        <v>-174737.53768303501</v>
      </c>
      <c r="C9621">
        <v>0</v>
      </c>
    </row>
    <row r="9622" spans="1:3" x14ac:dyDescent="0.25">
      <c r="A9622">
        <v>-8090231.3531461498</v>
      </c>
      <c r="B9622">
        <v>-174737.53768303501</v>
      </c>
      <c r="C9622">
        <v>0</v>
      </c>
    </row>
    <row r="9623" spans="1:3" x14ac:dyDescent="0.25">
      <c r="A9623">
        <v>-8089296.8742692303</v>
      </c>
      <c r="B9623">
        <v>-174737.53768303501</v>
      </c>
      <c r="C9623">
        <v>0</v>
      </c>
    </row>
    <row r="9624" spans="1:3" x14ac:dyDescent="0.25">
      <c r="A9624">
        <v>-8088362.3953922996</v>
      </c>
      <c r="B9624">
        <v>-174737.53768303501</v>
      </c>
      <c r="C9624">
        <v>0</v>
      </c>
    </row>
    <row r="9625" spans="1:3" x14ac:dyDescent="0.25">
      <c r="A9625">
        <v>-8132282.9026076896</v>
      </c>
      <c r="B9625">
        <v>-175672.016559821</v>
      </c>
      <c r="C9625">
        <v>0</v>
      </c>
    </row>
    <row r="9626" spans="1:3" x14ac:dyDescent="0.25">
      <c r="A9626">
        <v>-8131348.4237307599</v>
      </c>
      <c r="B9626">
        <v>-175672.016559821</v>
      </c>
      <c r="C9626">
        <v>0</v>
      </c>
    </row>
    <row r="9627" spans="1:3" x14ac:dyDescent="0.25">
      <c r="A9627">
        <v>-8130413.9448538404</v>
      </c>
      <c r="B9627">
        <v>-175672.016559821</v>
      </c>
      <c r="C9627">
        <v>0</v>
      </c>
    </row>
    <row r="9628" spans="1:3" x14ac:dyDescent="0.25">
      <c r="A9628">
        <v>-8129479.46597692</v>
      </c>
      <c r="B9628">
        <v>-175672.016559821</v>
      </c>
      <c r="C9628">
        <v>0</v>
      </c>
    </row>
    <row r="9629" spans="1:3" x14ac:dyDescent="0.25">
      <c r="A9629">
        <v>-8128544.9870999902</v>
      </c>
      <c r="B9629">
        <v>-175672.016559821</v>
      </c>
      <c r="C9629">
        <v>0</v>
      </c>
    </row>
    <row r="9630" spans="1:3" x14ac:dyDescent="0.25">
      <c r="A9630">
        <v>-8127610.5082230698</v>
      </c>
      <c r="B9630">
        <v>-175672.016559821</v>
      </c>
      <c r="C9630">
        <v>0</v>
      </c>
    </row>
    <row r="9631" spans="1:3" x14ac:dyDescent="0.25">
      <c r="A9631">
        <v>-8126676.0293461503</v>
      </c>
      <c r="B9631">
        <v>-175672.016559821</v>
      </c>
      <c r="C9631">
        <v>0</v>
      </c>
    </row>
    <row r="9632" spans="1:3" x14ac:dyDescent="0.25">
      <c r="A9632">
        <v>-8125741.5504692299</v>
      </c>
      <c r="B9632">
        <v>-175672.016559821</v>
      </c>
      <c r="C9632">
        <v>0</v>
      </c>
    </row>
    <row r="9633" spans="1:3" x14ac:dyDescent="0.25">
      <c r="A9633">
        <v>-8124807.0715923002</v>
      </c>
      <c r="B9633">
        <v>-175672.016559821</v>
      </c>
      <c r="C9633" s="1">
        <v>6.4367341110482798E-5</v>
      </c>
    </row>
    <row r="9634" spans="1:3" x14ac:dyDescent="0.25">
      <c r="A9634">
        <v>-8123872.5927153798</v>
      </c>
      <c r="B9634">
        <v>-175672.016559821</v>
      </c>
      <c r="C9634">
        <v>1.07356769149191E-4</v>
      </c>
    </row>
    <row r="9635" spans="1:3" x14ac:dyDescent="0.25">
      <c r="A9635">
        <v>-8122938.1138384603</v>
      </c>
      <c r="B9635">
        <v>-175672.016559821</v>
      </c>
      <c r="C9635">
        <v>1.7853663302958001E-4</v>
      </c>
    </row>
    <row r="9636" spans="1:3" x14ac:dyDescent="0.25">
      <c r="A9636">
        <v>-8122003.6349615296</v>
      </c>
      <c r="B9636">
        <v>-175672.016559821</v>
      </c>
      <c r="C9636">
        <v>3.6159183946438101E-4</v>
      </c>
    </row>
    <row r="9637" spans="1:3" x14ac:dyDescent="0.25">
      <c r="A9637">
        <v>-8121069.1560846101</v>
      </c>
      <c r="B9637">
        <v>-175672.016559821</v>
      </c>
      <c r="C9637">
        <v>4.8985792091116298E-4</v>
      </c>
    </row>
    <row r="9638" spans="1:3" x14ac:dyDescent="0.25">
      <c r="A9638">
        <v>-8120134.6772076897</v>
      </c>
      <c r="B9638">
        <v>-175672.016559821</v>
      </c>
      <c r="C9638">
        <v>7.7578169293701605E-4</v>
      </c>
    </row>
    <row r="9639" spans="1:3" x14ac:dyDescent="0.25">
      <c r="A9639">
        <v>-8119200.19833076</v>
      </c>
      <c r="B9639">
        <v>-175672.016559821</v>
      </c>
      <c r="C9639">
        <v>1.18474324699491E-3</v>
      </c>
    </row>
    <row r="9640" spans="1:3" x14ac:dyDescent="0.25">
      <c r="A9640">
        <v>-8118265.7194538396</v>
      </c>
      <c r="B9640">
        <v>-175672.016559821</v>
      </c>
      <c r="C9640">
        <v>1.60777277778834E-3</v>
      </c>
    </row>
    <row r="9641" spans="1:3" x14ac:dyDescent="0.25">
      <c r="A9641">
        <v>-8117331.2405769201</v>
      </c>
      <c r="B9641">
        <v>-175672.016559821</v>
      </c>
      <c r="C9641">
        <v>2.4663752410560799E-3</v>
      </c>
    </row>
    <row r="9642" spans="1:3" x14ac:dyDescent="0.25">
      <c r="A9642">
        <v>-8116396.7616999904</v>
      </c>
      <c r="B9642">
        <v>-175672.016559821</v>
      </c>
      <c r="C9642">
        <v>3.6637512966990401E-3</v>
      </c>
    </row>
    <row r="9643" spans="1:3" x14ac:dyDescent="0.25">
      <c r="A9643">
        <v>-8115462.28282307</v>
      </c>
      <c r="B9643">
        <v>-175672.016559821</v>
      </c>
      <c r="C9643">
        <v>5.24190999567508E-3</v>
      </c>
    </row>
    <row r="9644" spans="1:3" x14ac:dyDescent="0.25">
      <c r="A9644">
        <v>-8114527.8039461495</v>
      </c>
      <c r="B9644">
        <v>-175672.016559821</v>
      </c>
      <c r="C9644">
        <v>8.4505816921591707E-3</v>
      </c>
    </row>
    <row r="9645" spans="1:3" x14ac:dyDescent="0.25">
      <c r="A9645">
        <v>-8113593.32506923</v>
      </c>
      <c r="B9645">
        <v>-175672.016559821</v>
      </c>
      <c r="C9645">
        <v>1.06034632772207E-2</v>
      </c>
    </row>
    <row r="9646" spans="1:3" x14ac:dyDescent="0.25">
      <c r="A9646">
        <v>-8112658.8461923003</v>
      </c>
      <c r="B9646">
        <v>-175672.016559821</v>
      </c>
      <c r="C9646">
        <v>1.46625498309731E-2</v>
      </c>
    </row>
    <row r="9647" spans="1:3" x14ac:dyDescent="0.25">
      <c r="A9647">
        <v>-8111724.3673153799</v>
      </c>
      <c r="B9647">
        <v>-175672.016559821</v>
      </c>
      <c r="C9647">
        <v>1.8624531105160699E-2</v>
      </c>
    </row>
    <row r="9648" spans="1:3" x14ac:dyDescent="0.25">
      <c r="A9648">
        <v>-8110789.8884384604</v>
      </c>
      <c r="B9648">
        <v>-175672.016559821</v>
      </c>
      <c r="C9648">
        <v>2.4835010990500402E-2</v>
      </c>
    </row>
    <row r="9649" spans="1:3" x14ac:dyDescent="0.25">
      <c r="A9649">
        <v>-8109855.4095615298</v>
      </c>
      <c r="B9649">
        <v>-175672.016559821</v>
      </c>
      <c r="C9649">
        <v>2.88397315889596E-2</v>
      </c>
    </row>
    <row r="9650" spans="1:3" x14ac:dyDescent="0.25">
      <c r="A9650">
        <v>-8108920.9306846103</v>
      </c>
      <c r="B9650">
        <v>-175672.016559821</v>
      </c>
      <c r="C9650">
        <v>3.58910262584686E-2</v>
      </c>
    </row>
    <row r="9651" spans="1:3" x14ac:dyDescent="0.25">
      <c r="A9651">
        <v>-8107986.4518076899</v>
      </c>
      <c r="B9651">
        <v>-175672.016559821</v>
      </c>
      <c r="C9651">
        <v>4.7223921865224797E-2</v>
      </c>
    </row>
    <row r="9652" spans="1:3" x14ac:dyDescent="0.25">
      <c r="A9652">
        <v>-8107051.9729307601</v>
      </c>
      <c r="B9652">
        <v>-175672.016559821</v>
      </c>
      <c r="C9652">
        <v>5.3786136209964697E-2</v>
      </c>
    </row>
    <row r="9653" spans="1:3" x14ac:dyDescent="0.25">
      <c r="A9653">
        <v>-8106117.4940538397</v>
      </c>
      <c r="B9653">
        <v>-175672.016559821</v>
      </c>
      <c r="C9653">
        <v>6.42686411738395E-2</v>
      </c>
    </row>
    <row r="9654" spans="1:3" x14ac:dyDescent="0.25">
      <c r="A9654">
        <v>-8105183.0151769202</v>
      </c>
      <c r="B9654">
        <v>-175672.016559821</v>
      </c>
      <c r="C9654">
        <v>7.2208248078823006E-2</v>
      </c>
    </row>
    <row r="9655" spans="1:3" x14ac:dyDescent="0.25">
      <c r="A9655">
        <v>-8104248.5362999896</v>
      </c>
      <c r="B9655">
        <v>-175672.016559821</v>
      </c>
      <c r="C9655">
        <v>7.72867426276206E-2</v>
      </c>
    </row>
    <row r="9656" spans="1:3" x14ac:dyDescent="0.25">
      <c r="A9656">
        <v>-8103314.0574230701</v>
      </c>
      <c r="B9656">
        <v>-175672.016559821</v>
      </c>
      <c r="C9656">
        <v>8.3815172314643804E-2</v>
      </c>
    </row>
    <row r="9657" spans="1:3" x14ac:dyDescent="0.25">
      <c r="A9657">
        <v>-8102379.5785461497</v>
      </c>
      <c r="B9657">
        <v>-175672.016559821</v>
      </c>
      <c r="C9657">
        <v>9.8918437957763602E-2</v>
      </c>
    </row>
    <row r="9658" spans="1:3" x14ac:dyDescent="0.25">
      <c r="A9658">
        <v>-8101445.0996692302</v>
      </c>
      <c r="B9658">
        <v>-175672.016559821</v>
      </c>
      <c r="C9658">
        <v>0.102972514927387</v>
      </c>
    </row>
    <row r="9659" spans="1:3" x14ac:dyDescent="0.25">
      <c r="A9659">
        <v>-8100510.6207923004</v>
      </c>
      <c r="B9659">
        <v>-175672.016559821</v>
      </c>
      <c r="C9659">
        <v>0.11004556715488401</v>
      </c>
    </row>
    <row r="9660" spans="1:3" x14ac:dyDescent="0.25">
      <c r="A9660">
        <v>-8099576.14191538</v>
      </c>
      <c r="B9660">
        <v>-175672.016559821</v>
      </c>
      <c r="C9660">
        <v>0.113631911575794</v>
      </c>
    </row>
    <row r="9661" spans="1:3" x14ac:dyDescent="0.25">
      <c r="A9661">
        <v>-8098641.6630384596</v>
      </c>
      <c r="B9661">
        <v>-175672.016559821</v>
      </c>
      <c r="C9661">
        <v>0.122537054121494</v>
      </c>
    </row>
    <row r="9662" spans="1:3" x14ac:dyDescent="0.25">
      <c r="A9662">
        <v>-8097707.1841615299</v>
      </c>
      <c r="B9662">
        <v>-175672.016559821</v>
      </c>
      <c r="C9662">
        <v>0.126513391733169</v>
      </c>
    </row>
    <row r="9663" spans="1:3" x14ac:dyDescent="0.25">
      <c r="A9663">
        <v>-8096772.7052846104</v>
      </c>
      <c r="B9663">
        <v>-175672.016559821</v>
      </c>
      <c r="C9663">
        <v>0.12486706674098901</v>
      </c>
    </row>
    <row r="9664" spans="1:3" x14ac:dyDescent="0.25">
      <c r="A9664">
        <v>-8095838.22640769</v>
      </c>
      <c r="B9664">
        <v>-175672.016559821</v>
      </c>
      <c r="C9664">
        <v>0.128477051854133</v>
      </c>
    </row>
    <row r="9665" spans="1:3" x14ac:dyDescent="0.25">
      <c r="A9665">
        <v>-8094903.7475307602</v>
      </c>
      <c r="B9665">
        <v>-175672.016559821</v>
      </c>
      <c r="C9665">
        <v>0.12971882522106101</v>
      </c>
    </row>
    <row r="9666" spans="1:3" x14ac:dyDescent="0.25">
      <c r="A9666">
        <v>-8093969.2686538398</v>
      </c>
      <c r="B9666">
        <v>-175672.016559821</v>
      </c>
      <c r="C9666">
        <v>0.129632323980331</v>
      </c>
    </row>
    <row r="9667" spans="1:3" x14ac:dyDescent="0.25">
      <c r="A9667">
        <v>-8093034.7897769203</v>
      </c>
      <c r="B9667">
        <v>-175672.016559821</v>
      </c>
      <c r="C9667">
        <v>0.121661826968193</v>
      </c>
    </row>
    <row r="9668" spans="1:3" x14ac:dyDescent="0.25">
      <c r="A9668">
        <v>-8092100.3108999897</v>
      </c>
      <c r="B9668">
        <v>-175672.016559821</v>
      </c>
      <c r="C9668">
        <v>0</v>
      </c>
    </row>
    <row r="9669" spans="1:3" x14ac:dyDescent="0.25">
      <c r="A9669">
        <v>-8091165.8320230702</v>
      </c>
      <c r="B9669">
        <v>-175672.016559821</v>
      </c>
      <c r="C9669">
        <v>0</v>
      </c>
    </row>
    <row r="9670" spans="1:3" x14ac:dyDescent="0.25">
      <c r="A9670">
        <v>-8090231.3531461498</v>
      </c>
      <c r="B9670">
        <v>-175672.016559821</v>
      </c>
      <c r="C9670">
        <v>0</v>
      </c>
    </row>
    <row r="9671" spans="1:3" x14ac:dyDescent="0.25">
      <c r="A9671">
        <v>-8089296.8742692303</v>
      </c>
      <c r="B9671">
        <v>-175672.016559821</v>
      </c>
      <c r="C9671">
        <v>0</v>
      </c>
    </row>
    <row r="9672" spans="1:3" x14ac:dyDescent="0.25">
      <c r="A9672">
        <v>-8088362.3953922996</v>
      </c>
      <c r="B9672">
        <v>-175672.016559821</v>
      </c>
      <c r="C9672">
        <v>0</v>
      </c>
    </row>
    <row r="9673" spans="1:3" x14ac:dyDescent="0.25">
      <c r="A9673">
        <v>-8132282.9026076896</v>
      </c>
      <c r="B9673">
        <v>-176606.49543660699</v>
      </c>
      <c r="C9673">
        <v>0</v>
      </c>
    </row>
    <row r="9674" spans="1:3" x14ac:dyDescent="0.25">
      <c r="A9674">
        <v>-8131348.4237307599</v>
      </c>
      <c r="B9674">
        <v>-176606.49543660699</v>
      </c>
      <c r="C9674">
        <v>0</v>
      </c>
    </row>
    <row r="9675" spans="1:3" x14ac:dyDescent="0.25">
      <c r="A9675">
        <v>-8130413.9448538404</v>
      </c>
      <c r="B9675">
        <v>-176606.49543660699</v>
      </c>
      <c r="C9675">
        <v>0</v>
      </c>
    </row>
    <row r="9676" spans="1:3" x14ac:dyDescent="0.25">
      <c r="A9676">
        <v>-8129479.46597692</v>
      </c>
      <c r="B9676">
        <v>-176606.49543660699</v>
      </c>
      <c r="C9676">
        <v>0</v>
      </c>
    </row>
    <row r="9677" spans="1:3" x14ac:dyDescent="0.25">
      <c r="A9677">
        <v>-8128544.9870999902</v>
      </c>
      <c r="B9677">
        <v>-176606.49543660699</v>
      </c>
      <c r="C9677">
        <v>0</v>
      </c>
    </row>
    <row r="9678" spans="1:3" x14ac:dyDescent="0.25">
      <c r="A9678">
        <v>-8127610.5082230698</v>
      </c>
      <c r="B9678">
        <v>-176606.49543660699</v>
      </c>
      <c r="C9678">
        <v>0</v>
      </c>
    </row>
    <row r="9679" spans="1:3" x14ac:dyDescent="0.25">
      <c r="A9679">
        <v>-8126676.0293461503</v>
      </c>
      <c r="B9679">
        <v>-176606.49543660699</v>
      </c>
      <c r="C9679">
        <v>0</v>
      </c>
    </row>
    <row r="9680" spans="1:3" x14ac:dyDescent="0.25">
      <c r="A9680">
        <v>-8125741.5504692299</v>
      </c>
      <c r="B9680">
        <v>-176606.49543660699</v>
      </c>
      <c r="C9680" s="1">
        <v>2.5379738872288699E-5</v>
      </c>
    </row>
    <row r="9681" spans="1:3" x14ac:dyDescent="0.25">
      <c r="A9681">
        <v>-8124807.0715923002</v>
      </c>
      <c r="B9681">
        <v>-176606.49543660699</v>
      </c>
      <c r="C9681" s="1">
        <v>6.4367341110482798E-5</v>
      </c>
    </row>
    <row r="9682" spans="1:3" x14ac:dyDescent="0.25">
      <c r="A9682">
        <v>-8123872.5927153798</v>
      </c>
      <c r="B9682">
        <v>-176606.49543660699</v>
      </c>
      <c r="C9682">
        <v>1.3088018749840501E-4</v>
      </c>
    </row>
    <row r="9683" spans="1:3" x14ac:dyDescent="0.25">
      <c r="A9683">
        <v>-8122938.1138384603</v>
      </c>
      <c r="B9683">
        <v>-176606.49543660699</v>
      </c>
      <c r="C9683">
        <v>1.2888712808489699E-4</v>
      </c>
    </row>
    <row r="9684" spans="1:3" x14ac:dyDescent="0.25">
      <c r="A9684">
        <v>-8122003.6349615296</v>
      </c>
      <c r="B9684">
        <v>-176606.49543660699</v>
      </c>
      <c r="C9684">
        <v>3.3323303796350902E-4</v>
      </c>
    </row>
    <row r="9685" spans="1:3" x14ac:dyDescent="0.25">
      <c r="A9685">
        <v>-8121069.1560846101</v>
      </c>
      <c r="B9685">
        <v>-176606.49543660699</v>
      </c>
      <c r="C9685">
        <v>4.9982231575995597E-4</v>
      </c>
    </row>
    <row r="9686" spans="1:3" x14ac:dyDescent="0.25">
      <c r="A9686">
        <v>-8120134.6772076897</v>
      </c>
      <c r="B9686">
        <v>-176606.49543660699</v>
      </c>
      <c r="C9686">
        <v>7.4997474439442104E-4</v>
      </c>
    </row>
    <row r="9687" spans="1:3" x14ac:dyDescent="0.25">
      <c r="A9687">
        <v>-8119200.19833076</v>
      </c>
      <c r="B9687">
        <v>-176606.49543660699</v>
      </c>
      <c r="C9687">
        <v>1.24470074661076E-3</v>
      </c>
    </row>
    <row r="9688" spans="1:3" x14ac:dyDescent="0.25">
      <c r="A9688">
        <v>-8118265.7194538396</v>
      </c>
      <c r="B9688">
        <v>-176606.49543660699</v>
      </c>
      <c r="C9688">
        <v>1.94494135212153E-3</v>
      </c>
    </row>
    <row r="9689" spans="1:3" x14ac:dyDescent="0.25">
      <c r="A9689">
        <v>-8117331.2405769201</v>
      </c>
      <c r="B9689">
        <v>-176606.49543660699</v>
      </c>
      <c r="C9689">
        <v>2.8646253049373601E-3</v>
      </c>
    </row>
    <row r="9690" spans="1:3" x14ac:dyDescent="0.25">
      <c r="A9690">
        <v>-8116396.7616999904</v>
      </c>
      <c r="B9690">
        <v>-176606.49543660699</v>
      </c>
      <c r="C9690">
        <v>4.4049210846424103E-3</v>
      </c>
    </row>
    <row r="9691" spans="1:3" x14ac:dyDescent="0.25">
      <c r="A9691">
        <v>-8115462.28282307</v>
      </c>
      <c r="B9691">
        <v>-176606.49543660699</v>
      </c>
      <c r="C9691">
        <v>6.5858033485710604E-3</v>
      </c>
    </row>
    <row r="9692" spans="1:3" x14ac:dyDescent="0.25">
      <c r="A9692">
        <v>-8114527.8039461495</v>
      </c>
      <c r="B9692">
        <v>-176606.49543660699</v>
      </c>
      <c r="C9692">
        <v>7.4194828048348401E-3</v>
      </c>
    </row>
    <row r="9693" spans="1:3" x14ac:dyDescent="0.25">
      <c r="A9693">
        <v>-8113593.32506923</v>
      </c>
      <c r="B9693">
        <v>-176606.49543660699</v>
      </c>
      <c r="C9693">
        <v>1.0684612207114599E-2</v>
      </c>
    </row>
    <row r="9694" spans="1:3" x14ac:dyDescent="0.25">
      <c r="A9694">
        <v>-8112658.8461923003</v>
      </c>
      <c r="B9694">
        <v>-176606.49543660699</v>
      </c>
      <c r="C9694">
        <v>1.46105159074068E-2</v>
      </c>
    </row>
    <row r="9695" spans="1:3" x14ac:dyDescent="0.25">
      <c r="A9695">
        <v>-8111724.3673153799</v>
      </c>
      <c r="B9695">
        <v>-176606.49543660699</v>
      </c>
      <c r="C9695">
        <v>1.9848110154271102E-2</v>
      </c>
    </row>
    <row r="9696" spans="1:3" x14ac:dyDescent="0.25">
      <c r="A9696">
        <v>-8110789.8884384604</v>
      </c>
      <c r="B9696">
        <v>-176606.49543660699</v>
      </c>
      <c r="C9696">
        <v>2.7010476216673799E-2</v>
      </c>
    </row>
    <row r="9697" spans="1:3" x14ac:dyDescent="0.25">
      <c r="A9697">
        <v>-8109855.4095615298</v>
      </c>
      <c r="B9697">
        <v>-176606.49543660699</v>
      </c>
      <c r="C9697">
        <v>3.18552479147911E-2</v>
      </c>
    </row>
    <row r="9698" spans="1:3" x14ac:dyDescent="0.25">
      <c r="A9698">
        <v>-8108920.9306846103</v>
      </c>
      <c r="B9698">
        <v>-176606.49543660699</v>
      </c>
      <c r="C9698">
        <v>3.9931308478116899E-2</v>
      </c>
    </row>
    <row r="9699" spans="1:3" x14ac:dyDescent="0.25">
      <c r="A9699">
        <v>-8107986.4518076899</v>
      </c>
      <c r="B9699">
        <v>-176606.49543660699</v>
      </c>
      <c r="C9699">
        <v>4.4703818857669803E-2</v>
      </c>
    </row>
    <row r="9700" spans="1:3" x14ac:dyDescent="0.25">
      <c r="A9700">
        <v>-8107051.9729307601</v>
      </c>
      <c r="B9700">
        <v>-176606.49543660699</v>
      </c>
      <c r="C9700">
        <v>5.6284099817276001E-2</v>
      </c>
    </row>
    <row r="9701" spans="1:3" x14ac:dyDescent="0.25">
      <c r="A9701">
        <v>-8106117.4940538397</v>
      </c>
      <c r="B9701">
        <v>-176606.49543660699</v>
      </c>
      <c r="C9701">
        <v>6.7407473921775804E-2</v>
      </c>
    </row>
    <row r="9702" spans="1:3" x14ac:dyDescent="0.25">
      <c r="A9702">
        <v>-8105183.0151769202</v>
      </c>
      <c r="B9702">
        <v>-176606.49543660699</v>
      </c>
      <c r="C9702">
        <v>7.2593092918395899E-2</v>
      </c>
    </row>
    <row r="9703" spans="1:3" x14ac:dyDescent="0.25">
      <c r="A9703">
        <v>-8104248.5362999896</v>
      </c>
      <c r="B9703">
        <v>-176606.49543660699</v>
      </c>
      <c r="C9703">
        <v>8.0308645963668795E-2</v>
      </c>
    </row>
    <row r="9704" spans="1:3" x14ac:dyDescent="0.25">
      <c r="A9704">
        <v>-8103314.0574230701</v>
      </c>
      <c r="B9704">
        <v>-176606.49543660699</v>
      </c>
      <c r="C9704">
        <v>9.3284480273723602E-2</v>
      </c>
    </row>
    <row r="9705" spans="1:3" x14ac:dyDescent="0.25">
      <c r="A9705">
        <v>-8102379.5785461497</v>
      </c>
      <c r="B9705">
        <v>-176606.49543660699</v>
      </c>
      <c r="C9705">
        <v>0.10060693323612201</v>
      </c>
    </row>
    <row r="9706" spans="1:3" x14ac:dyDescent="0.25">
      <c r="A9706">
        <v>-8101445.0996692302</v>
      </c>
      <c r="B9706">
        <v>-176606.49543660699</v>
      </c>
      <c r="C9706">
        <v>0.10626745969057</v>
      </c>
    </row>
    <row r="9707" spans="1:3" x14ac:dyDescent="0.25">
      <c r="A9707">
        <v>-8100510.6207923004</v>
      </c>
      <c r="B9707">
        <v>-176606.49543660699</v>
      </c>
      <c r="C9707">
        <v>0.11155766248703</v>
      </c>
    </row>
    <row r="9708" spans="1:3" x14ac:dyDescent="0.25">
      <c r="A9708">
        <v>-8099576.14191538</v>
      </c>
      <c r="B9708">
        <v>-176606.49543660699</v>
      </c>
      <c r="C9708">
        <v>0.117855705320835</v>
      </c>
    </row>
    <row r="9709" spans="1:3" x14ac:dyDescent="0.25">
      <c r="A9709">
        <v>-8098641.6630384596</v>
      </c>
      <c r="B9709">
        <v>-176606.49543660699</v>
      </c>
      <c r="C9709">
        <v>0.12191654741764001</v>
      </c>
    </row>
    <row r="9710" spans="1:3" x14ac:dyDescent="0.25">
      <c r="A9710">
        <v>-8097707.1841615299</v>
      </c>
      <c r="B9710">
        <v>-176606.49543660699</v>
      </c>
      <c r="C9710">
        <v>0.126862317323684</v>
      </c>
    </row>
    <row r="9711" spans="1:3" x14ac:dyDescent="0.25">
      <c r="A9711">
        <v>-8096772.7052846104</v>
      </c>
      <c r="B9711">
        <v>-176606.49543660699</v>
      </c>
      <c r="C9711">
        <v>0.132039964199066</v>
      </c>
    </row>
    <row r="9712" spans="1:3" x14ac:dyDescent="0.25">
      <c r="A9712">
        <v>-8095838.22640769</v>
      </c>
      <c r="B9712">
        <v>-176606.49543660699</v>
      </c>
      <c r="C9712">
        <v>0.12726560235023399</v>
      </c>
    </row>
    <row r="9713" spans="1:3" x14ac:dyDescent="0.25">
      <c r="A9713">
        <v>-8094903.7475307602</v>
      </c>
      <c r="B9713">
        <v>-176606.49543660699</v>
      </c>
      <c r="C9713">
        <v>0.12756194174289701</v>
      </c>
    </row>
    <row r="9714" spans="1:3" x14ac:dyDescent="0.25">
      <c r="A9714">
        <v>-8093969.2686538398</v>
      </c>
      <c r="B9714">
        <v>-176606.49543660699</v>
      </c>
      <c r="C9714">
        <v>0.12807700037956199</v>
      </c>
    </row>
    <row r="9715" spans="1:3" x14ac:dyDescent="0.25">
      <c r="A9715">
        <v>-8093034.7897769203</v>
      </c>
      <c r="B9715">
        <v>-176606.49543660699</v>
      </c>
      <c r="C9715">
        <v>0</v>
      </c>
    </row>
    <row r="9716" spans="1:3" x14ac:dyDescent="0.25">
      <c r="A9716">
        <v>-8092100.3108999897</v>
      </c>
      <c r="B9716">
        <v>-176606.49543660699</v>
      </c>
      <c r="C9716">
        <v>0</v>
      </c>
    </row>
    <row r="9717" spans="1:3" x14ac:dyDescent="0.25">
      <c r="A9717">
        <v>-8091165.8320230702</v>
      </c>
      <c r="B9717">
        <v>-176606.49543660699</v>
      </c>
      <c r="C9717">
        <v>0</v>
      </c>
    </row>
    <row r="9718" spans="1:3" x14ac:dyDescent="0.25">
      <c r="A9718">
        <v>-8090231.3531461498</v>
      </c>
      <c r="B9718">
        <v>-176606.49543660699</v>
      </c>
      <c r="C9718">
        <v>0</v>
      </c>
    </row>
    <row r="9719" spans="1:3" x14ac:dyDescent="0.25">
      <c r="A9719">
        <v>-8089296.8742692303</v>
      </c>
      <c r="B9719">
        <v>-176606.49543660699</v>
      </c>
      <c r="C9719">
        <v>0</v>
      </c>
    </row>
    <row r="9720" spans="1:3" x14ac:dyDescent="0.25">
      <c r="A9720">
        <v>-8131348.4237307599</v>
      </c>
      <c r="B9720">
        <v>-177540.97431339201</v>
      </c>
      <c r="C9720">
        <v>0</v>
      </c>
    </row>
    <row r="9721" spans="1:3" x14ac:dyDescent="0.25">
      <c r="A9721">
        <v>-8130413.9448538404</v>
      </c>
      <c r="B9721">
        <v>-177540.97431339201</v>
      </c>
      <c r="C9721">
        <v>0</v>
      </c>
    </row>
    <row r="9722" spans="1:3" x14ac:dyDescent="0.25">
      <c r="A9722">
        <v>-8129479.46597692</v>
      </c>
      <c r="B9722">
        <v>-177540.97431339201</v>
      </c>
      <c r="C9722">
        <v>0</v>
      </c>
    </row>
    <row r="9723" spans="1:3" x14ac:dyDescent="0.25">
      <c r="A9723">
        <v>-8128544.9870999902</v>
      </c>
      <c r="B9723">
        <v>-177540.97431339201</v>
      </c>
      <c r="C9723">
        <v>0</v>
      </c>
    </row>
    <row r="9724" spans="1:3" x14ac:dyDescent="0.25">
      <c r="A9724">
        <v>-8127610.5082230698</v>
      </c>
      <c r="B9724">
        <v>-177540.97431339201</v>
      </c>
      <c r="C9724">
        <v>0</v>
      </c>
    </row>
    <row r="9725" spans="1:3" x14ac:dyDescent="0.25">
      <c r="A9725">
        <v>-8126676.0293461503</v>
      </c>
      <c r="B9725">
        <v>-177540.97431339201</v>
      </c>
      <c r="C9725">
        <v>0</v>
      </c>
    </row>
    <row r="9726" spans="1:3" x14ac:dyDescent="0.25">
      <c r="A9726">
        <v>-8125741.5504692299</v>
      </c>
      <c r="B9726">
        <v>-177540.97431339201</v>
      </c>
      <c r="C9726" s="1">
        <v>2.5379738872288699E-5</v>
      </c>
    </row>
    <row r="9727" spans="1:3" x14ac:dyDescent="0.25">
      <c r="A9727">
        <v>-8124807.0715923002</v>
      </c>
      <c r="B9727">
        <v>-177540.97431339201</v>
      </c>
      <c r="C9727" s="1">
        <v>5.5501855968031998E-5</v>
      </c>
    </row>
    <row r="9728" spans="1:3" x14ac:dyDescent="0.25">
      <c r="A9728">
        <v>-8123872.5927153798</v>
      </c>
      <c r="B9728">
        <v>-177540.97431339201</v>
      </c>
      <c r="C9728">
        <v>1.4131673378869799E-4</v>
      </c>
    </row>
    <row r="9729" spans="1:3" x14ac:dyDescent="0.25">
      <c r="A9729">
        <v>-8122938.1138384603</v>
      </c>
      <c r="B9729">
        <v>-177540.97431339201</v>
      </c>
      <c r="C9729">
        <v>1.67681573657318E-4</v>
      </c>
    </row>
    <row r="9730" spans="1:3" x14ac:dyDescent="0.25">
      <c r="A9730">
        <v>-8122003.6349615296</v>
      </c>
      <c r="B9730">
        <v>-177540.97431339201</v>
      </c>
      <c r="C9730">
        <v>3.8215276435948897E-4</v>
      </c>
    </row>
    <row r="9731" spans="1:3" x14ac:dyDescent="0.25">
      <c r="A9731">
        <v>-8121069.1560846101</v>
      </c>
      <c r="B9731">
        <v>-177540.97431339201</v>
      </c>
      <c r="C9731">
        <v>5.2731984760612195E-4</v>
      </c>
    </row>
    <row r="9732" spans="1:3" x14ac:dyDescent="0.25">
      <c r="A9732">
        <v>-8120134.6772076897</v>
      </c>
      <c r="B9732">
        <v>-177540.97431339201</v>
      </c>
      <c r="C9732">
        <v>8.7616790551692204E-4</v>
      </c>
    </row>
    <row r="9733" spans="1:3" x14ac:dyDescent="0.25">
      <c r="A9733">
        <v>-8119200.19833076</v>
      </c>
      <c r="B9733">
        <v>-177540.97431339201</v>
      </c>
      <c r="C9733">
        <v>1.45286752376705E-3</v>
      </c>
    </row>
    <row r="9734" spans="1:3" x14ac:dyDescent="0.25">
      <c r="A9734">
        <v>-8118265.7194538396</v>
      </c>
      <c r="B9734">
        <v>-177540.97431339201</v>
      </c>
      <c r="C9734">
        <v>1.9313128432258901E-3</v>
      </c>
    </row>
    <row r="9735" spans="1:3" x14ac:dyDescent="0.25">
      <c r="A9735">
        <v>-8117331.2405769201</v>
      </c>
      <c r="B9735">
        <v>-177540.97431339201</v>
      </c>
      <c r="C9735">
        <v>2.7844000142067601E-3</v>
      </c>
    </row>
    <row r="9736" spans="1:3" x14ac:dyDescent="0.25">
      <c r="A9736">
        <v>-8116396.7616999904</v>
      </c>
      <c r="B9736">
        <v>-177540.97431339201</v>
      </c>
      <c r="C9736">
        <v>4.0807612240314397E-3</v>
      </c>
    </row>
    <row r="9737" spans="1:3" x14ac:dyDescent="0.25">
      <c r="A9737">
        <v>-8115462.28282307</v>
      </c>
      <c r="B9737">
        <v>-177540.97431339201</v>
      </c>
      <c r="C9737">
        <v>6.1594871804118096E-3</v>
      </c>
    </row>
    <row r="9738" spans="1:3" x14ac:dyDescent="0.25">
      <c r="A9738">
        <v>-8114527.8039461495</v>
      </c>
      <c r="B9738">
        <v>-177540.97431339201</v>
      </c>
      <c r="C9738">
        <v>8.8309627026319504E-3</v>
      </c>
    </row>
    <row r="9739" spans="1:3" x14ac:dyDescent="0.25">
      <c r="A9739">
        <v>-8113593.32506923</v>
      </c>
      <c r="B9739">
        <v>-177540.97431339201</v>
      </c>
      <c r="C9739">
        <v>1.18443639948964E-2</v>
      </c>
    </row>
    <row r="9740" spans="1:3" x14ac:dyDescent="0.25">
      <c r="A9740">
        <v>-8112658.8461923003</v>
      </c>
      <c r="B9740">
        <v>-177540.97431339201</v>
      </c>
      <c r="C9740">
        <v>1.65904127061367E-2</v>
      </c>
    </row>
    <row r="9741" spans="1:3" x14ac:dyDescent="0.25">
      <c r="A9741">
        <v>-8111724.3673153799</v>
      </c>
      <c r="B9741">
        <v>-177540.97431339201</v>
      </c>
      <c r="C9741">
        <v>2.2816775366663902E-2</v>
      </c>
    </row>
    <row r="9742" spans="1:3" x14ac:dyDescent="0.25">
      <c r="A9742">
        <v>-8110789.8884384604</v>
      </c>
      <c r="B9742">
        <v>-177540.97431339201</v>
      </c>
      <c r="C9742">
        <v>2.5512652471661498E-2</v>
      </c>
    </row>
    <row r="9743" spans="1:3" x14ac:dyDescent="0.25">
      <c r="A9743">
        <v>-8109855.4095615298</v>
      </c>
      <c r="B9743">
        <v>-177540.97431339201</v>
      </c>
      <c r="C9743">
        <v>3.4334667026996599E-2</v>
      </c>
    </row>
    <row r="9744" spans="1:3" x14ac:dyDescent="0.25">
      <c r="A9744">
        <v>-8108920.9306846103</v>
      </c>
      <c r="B9744">
        <v>-177540.97431339201</v>
      </c>
      <c r="C9744">
        <v>4.3059624731540597E-2</v>
      </c>
    </row>
    <row r="9745" spans="1:3" x14ac:dyDescent="0.25">
      <c r="A9745">
        <v>-8107986.4518076899</v>
      </c>
      <c r="B9745">
        <v>-177540.97431339201</v>
      </c>
      <c r="C9745">
        <v>4.7270167618989903E-2</v>
      </c>
    </row>
    <row r="9746" spans="1:3" x14ac:dyDescent="0.25">
      <c r="A9746">
        <v>-8107051.9729307601</v>
      </c>
      <c r="B9746">
        <v>-177540.97431339201</v>
      </c>
      <c r="C9746">
        <v>5.8721810579299899E-2</v>
      </c>
    </row>
    <row r="9747" spans="1:3" x14ac:dyDescent="0.25">
      <c r="A9747">
        <v>-8106117.4940538397</v>
      </c>
      <c r="B9747">
        <v>-177540.97431339201</v>
      </c>
      <c r="C9747">
        <v>7.1481928229331901E-2</v>
      </c>
    </row>
    <row r="9748" spans="1:3" x14ac:dyDescent="0.25">
      <c r="A9748">
        <v>-8105183.0151769202</v>
      </c>
      <c r="B9748">
        <v>-177540.97431339201</v>
      </c>
      <c r="C9748">
        <v>7.9912044107913902E-2</v>
      </c>
    </row>
    <row r="9749" spans="1:3" x14ac:dyDescent="0.25">
      <c r="A9749">
        <v>-8104248.5362999896</v>
      </c>
      <c r="B9749">
        <v>-177540.97431339201</v>
      </c>
      <c r="C9749">
        <v>8.5164248943328802E-2</v>
      </c>
    </row>
    <row r="9750" spans="1:3" x14ac:dyDescent="0.25">
      <c r="A9750">
        <v>-8103314.0574230701</v>
      </c>
      <c r="B9750">
        <v>-177540.97431339201</v>
      </c>
      <c r="C9750">
        <v>9.9437005817890098E-2</v>
      </c>
    </row>
    <row r="9751" spans="1:3" x14ac:dyDescent="0.25">
      <c r="A9751">
        <v>-8102379.5785461497</v>
      </c>
      <c r="B9751">
        <v>-177540.97431339201</v>
      </c>
      <c r="C9751">
        <v>0.10432140529155701</v>
      </c>
    </row>
    <row r="9752" spans="1:3" x14ac:dyDescent="0.25">
      <c r="A9752">
        <v>-8101445.0996692302</v>
      </c>
      <c r="B9752">
        <v>-177540.97431339201</v>
      </c>
      <c r="C9752">
        <v>0.108865804970264</v>
      </c>
    </row>
    <row r="9753" spans="1:3" x14ac:dyDescent="0.25">
      <c r="A9753">
        <v>-8100510.6207923004</v>
      </c>
      <c r="B9753">
        <v>-177540.97431339201</v>
      </c>
      <c r="C9753">
        <v>0.11437938362360001</v>
      </c>
    </row>
    <row r="9754" spans="1:3" x14ac:dyDescent="0.25">
      <c r="A9754">
        <v>-8099576.14191538</v>
      </c>
      <c r="B9754">
        <v>-177540.97431339201</v>
      </c>
      <c r="C9754">
        <v>0.11953685432672501</v>
      </c>
    </row>
    <row r="9755" spans="1:3" x14ac:dyDescent="0.25">
      <c r="A9755">
        <v>-8098641.6630384596</v>
      </c>
      <c r="B9755">
        <v>-177540.97431339201</v>
      </c>
      <c r="C9755">
        <v>0.122706681489944</v>
      </c>
    </row>
    <row r="9756" spans="1:3" x14ac:dyDescent="0.25">
      <c r="A9756">
        <v>-8097707.1841615299</v>
      </c>
      <c r="B9756">
        <v>-177540.97431339201</v>
      </c>
      <c r="C9756">
        <v>0.12910556793212799</v>
      </c>
    </row>
    <row r="9757" spans="1:3" x14ac:dyDescent="0.25">
      <c r="A9757">
        <v>-8096772.7052846104</v>
      </c>
      <c r="B9757">
        <v>-177540.97431339201</v>
      </c>
      <c r="C9757">
        <v>0.133647486567497</v>
      </c>
    </row>
    <row r="9758" spans="1:3" x14ac:dyDescent="0.25">
      <c r="A9758">
        <v>-8095838.22640769</v>
      </c>
      <c r="B9758">
        <v>-177540.97431339201</v>
      </c>
      <c r="C9758">
        <v>0.12768028676509799</v>
      </c>
    </row>
    <row r="9759" spans="1:3" x14ac:dyDescent="0.25">
      <c r="A9759">
        <v>-8094903.7475307602</v>
      </c>
      <c r="B9759">
        <v>-177540.97431339201</v>
      </c>
      <c r="C9759">
        <v>0.12580780684947901</v>
      </c>
    </row>
    <row r="9760" spans="1:3" x14ac:dyDescent="0.25">
      <c r="A9760">
        <v>-8093969.2686538398</v>
      </c>
      <c r="B9760">
        <v>-177540.97431339201</v>
      </c>
      <c r="C9760">
        <v>0</v>
      </c>
    </row>
    <row r="9761" spans="1:3" x14ac:dyDescent="0.25">
      <c r="A9761">
        <v>-8093034.7897769203</v>
      </c>
      <c r="B9761">
        <v>-177540.97431339201</v>
      </c>
      <c r="C9761">
        <v>0</v>
      </c>
    </row>
    <row r="9762" spans="1:3" x14ac:dyDescent="0.25">
      <c r="A9762">
        <v>-8092100.3108999897</v>
      </c>
      <c r="B9762">
        <v>-177540.97431339201</v>
      </c>
      <c r="C9762">
        <v>0</v>
      </c>
    </row>
    <row r="9763" spans="1:3" x14ac:dyDescent="0.25">
      <c r="A9763">
        <v>-8091165.8320230702</v>
      </c>
      <c r="B9763">
        <v>-177540.97431339201</v>
      </c>
      <c r="C9763">
        <v>0</v>
      </c>
    </row>
    <row r="9764" spans="1:3" x14ac:dyDescent="0.25">
      <c r="A9764">
        <v>-8090231.3531461498</v>
      </c>
      <c r="B9764">
        <v>-177540.97431339201</v>
      </c>
      <c r="C9764">
        <v>0</v>
      </c>
    </row>
    <row r="9765" spans="1:3" x14ac:dyDescent="0.25">
      <c r="A9765">
        <v>-8089296.8742692303</v>
      </c>
      <c r="B9765">
        <v>-177540.97431339201</v>
      </c>
      <c r="C9765">
        <v>0</v>
      </c>
    </row>
    <row r="9766" spans="1:3" x14ac:dyDescent="0.25">
      <c r="A9766">
        <v>-8131348.4237307599</v>
      </c>
      <c r="B9766">
        <v>-178475.453190178</v>
      </c>
      <c r="C9766">
        <v>0</v>
      </c>
    </row>
    <row r="9767" spans="1:3" x14ac:dyDescent="0.25">
      <c r="A9767">
        <v>-8130413.9448538404</v>
      </c>
      <c r="B9767">
        <v>-178475.453190178</v>
      </c>
      <c r="C9767">
        <v>0</v>
      </c>
    </row>
    <row r="9768" spans="1:3" x14ac:dyDescent="0.25">
      <c r="A9768">
        <v>-8129479.46597692</v>
      </c>
      <c r="B9768">
        <v>-178475.453190178</v>
      </c>
      <c r="C9768">
        <v>0</v>
      </c>
    </row>
    <row r="9769" spans="1:3" x14ac:dyDescent="0.25">
      <c r="A9769">
        <v>-8128544.9870999902</v>
      </c>
      <c r="B9769">
        <v>-178475.453190178</v>
      </c>
      <c r="C9769">
        <v>0</v>
      </c>
    </row>
    <row r="9770" spans="1:3" x14ac:dyDescent="0.25">
      <c r="A9770">
        <v>-8127610.5082230698</v>
      </c>
      <c r="B9770">
        <v>-178475.453190178</v>
      </c>
      <c r="C9770">
        <v>0</v>
      </c>
    </row>
    <row r="9771" spans="1:3" x14ac:dyDescent="0.25">
      <c r="A9771">
        <v>-8126676.0293461503</v>
      </c>
      <c r="B9771">
        <v>-178475.453190178</v>
      </c>
      <c r="C9771">
        <v>0</v>
      </c>
    </row>
    <row r="9772" spans="1:3" x14ac:dyDescent="0.25">
      <c r="A9772">
        <v>-8125741.5504692299</v>
      </c>
      <c r="B9772">
        <v>-178475.453190178</v>
      </c>
      <c r="C9772" s="1">
        <v>2.5379738872288699E-5</v>
      </c>
    </row>
    <row r="9773" spans="1:3" x14ac:dyDescent="0.25">
      <c r="A9773">
        <v>-8124807.0715923002</v>
      </c>
      <c r="B9773">
        <v>-178475.453190178</v>
      </c>
      <c r="C9773" s="1">
        <v>5.5501855968031998E-5</v>
      </c>
    </row>
    <row r="9774" spans="1:3" x14ac:dyDescent="0.25">
      <c r="A9774">
        <v>-8123872.5927153798</v>
      </c>
      <c r="B9774">
        <v>-178475.453190178</v>
      </c>
      <c r="C9774">
        <v>1.0234591172775199E-4</v>
      </c>
    </row>
    <row r="9775" spans="1:3" x14ac:dyDescent="0.25">
      <c r="A9775">
        <v>-8122938.1138384603</v>
      </c>
      <c r="B9775">
        <v>-178475.453190178</v>
      </c>
      <c r="C9775">
        <v>1.76181929418817E-4</v>
      </c>
    </row>
    <row r="9776" spans="1:3" x14ac:dyDescent="0.25">
      <c r="A9776">
        <v>-8122003.6349615296</v>
      </c>
      <c r="B9776">
        <v>-178475.453190178</v>
      </c>
      <c r="C9776">
        <v>3.1527131795883097E-4</v>
      </c>
    </row>
    <row r="9777" spans="1:3" x14ac:dyDescent="0.25">
      <c r="A9777">
        <v>-8121069.1560846101</v>
      </c>
      <c r="B9777">
        <v>-178475.453190178</v>
      </c>
      <c r="C9777">
        <v>5.2453792886808504E-4</v>
      </c>
    </row>
    <row r="9778" spans="1:3" x14ac:dyDescent="0.25">
      <c r="A9778">
        <v>-8120134.6772076897</v>
      </c>
      <c r="B9778">
        <v>-178475.453190178</v>
      </c>
      <c r="C9778">
        <v>8.9889427181333303E-4</v>
      </c>
    </row>
    <row r="9779" spans="1:3" x14ac:dyDescent="0.25">
      <c r="A9779">
        <v>-8119200.19833076</v>
      </c>
      <c r="B9779">
        <v>-178475.453190178</v>
      </c>
      <c r="C9779">
        <v>1.46388739813119E-3</v>
      </c>
    </row>
    <row r="9780" spans="1:3" x14ac:dyDescent="0.25">
      <c r="A9780">
        <v>-8118265.7194538396</v>
      </c>
      <c r="B9780">
        <v>-178475.453190178</v>
      </c>
      <c r="C9780">
        <v>2.1933282259851599E-3</v>
      </c>
    </row>
    <row r="9781" spans="1:3" x14ac:dyDescent="0.25">
      <c r="A9781">
        <v>-8117331.2405769201</v>
      </c>
      <c r="B9781">
        <v>-178475.453190178</v>
      </c>
      <c r="C9781">
        <v>3.2030192669481E-3</v>
      </c>
    </row>
    <row r="9782" spans="1:3" x14ac:dyDescent="0.25">
      <c r="A9782">
        <v>-8116396.7616999904</v>
      </c>
      <c r="B9782">
        <v>-178475.453190178</v>
      </c>
      <c r="C9782">
        <v>5.0647789612412401E-3</v>
      </c>
    </row>
    <row r="9783" spans="1:3" x14ac:dyDescent="0.25">
      <c r="A9783">
        <v>-8115462.28282307</v>
      </c>
      <c r="B9783">
        <v>-178475.453190178</v>
      </c>
      <c r="C9783">
        <v>7.3621734045445902E-3</v>
      </c>
    </row>
    <row r="9784" spans="1:3" x14ac:dyDescent="0.25">
      <c r="A9784">
        <v>-8114527.8039461495</v>
      </c>
      <c r="B9784">
        <v>-178475.453190178</v>
      </c>
      <c r="C9784">
        <v>1.0388995520770499E-2</v>
      </c>
    </row>
    <row r="9785" spans="1:3" x14ac:dyDescent="0.25">
      <c r="A9785">
        <v>-8113593.32506923</v>
      </c>
      <c r="B9785">
        <v>-178475.453190178</v>
      </c>
      <c r="C9785">
        <v>1.48555943742394E-2</v>
      </c>
    </row>
    <row r="9786" spans="1:3" x14ac:dyDescent="0.25">
      <c r="A9786">
        <v>-8112658.8461923003</v>
      </c>
      <c r="B9786">
        <v>-178475.453190178</v>
      </c>
      <c r="C9786">
        <v>2.0489066839218101E-2</v>
      </c>
    </row>
    <row r="9787" spans="1:3" x14ac:dyDescent="0.25">
      <c r="A9787">
        <v>-8111724.3673153799</v>
      </c>
      <c r="B9787">
        <v>-178475.453190178</v>
      </c>
      <c r="C9787">
        <v>2.2510414943099001E-2</v>
      </c>
    </row>
    <row r="9788" spans="1:3" x14ac:dyDescent="0.25">
      <c r="A9788">
        <v>-8110789.8884384604</v>
      </c>
      <c r="B9788">
        <v>-178475.453190178</v>
      </c>
      <c r="C9788">
        <v>2.9841186478733999E-2</v>
      </c>
    </row>
    <row r="9789" spans="1:3" x14ac:dyDescent="0.25">
      <c r="A9789">
        <v>-8109855.4095615298</v>
      </c>
      <c r="B9789">
        <v>-178475.453190178</v>
      </c>
      <c r="C9789">
        <v>3.9137471467256497E-2</v>
      </c>
    </row>
    <row r="9790" spans="1:3" x14ac:dyDescent="0.25">
      <c r="A9790">
        <v>-8108920.9306846103</v>
      </c>
      <c r="B9790">
        <v>-178475.453190178</v>
      </c>
      <c r="C9790">
        <v>4.95151877403259E-2</v>
      </c>
    </row>
    <row r="9791" spans="1:3" x14ac:dyDescent="0.25">
      <c r="A9791">
        <v>-8107986.4518076899</v>
      </c>
      <c r="B9791">
        <v>-178475.453190178</v>
      </c>
      <c r="C9791">
        <v>5.1595855504274299E-2</v>
      </c>
    </row>
    <row r="9792" spans="1:3" x14ac:dyDescent="0.25">
      <c r="A9792">
        <v>-8107051.9729307601</v>
      </c>
      <c r="B9792">
        <v>-178475.453190178</v>
      </c>
      <c r="C9792">
        <v>6.6746130585670402E-2</v>
      </c>
    </row>
    <row r="9793" spans="1:3" x14ac:dyDescent="0.25">
      <c r="A9793">
        <v>-8106117.4940538397</v>
      </c>
      <c r="B9793">
        <v>-178475.453190178</v>
      </c>
      <c r="C9793">
        <v>8.0149225890636402E-2</v>
      </c>
    </row>
    <row r="9794" spans="1:3" x14ac:dyDescent="0.25">
      <c r="A9794">
        <v>-8105183.0151769202</v>
      </c>
      <c r="B9794">
        <v>-178475.453190178</v>
      </c>
      <c r="C9794">
        <v>8.5016712546348502E-2</v>
      </c>
    </row>
    <row r="9795" spans="1:3" x14ac:dyDescent="0.25">
      <c r="A9795">
        <v>-8104248.5362999896</v>
      </c>
      <c r="B9795">
        <v>-178475.453190178</v>
      </c>
      <c r="C9795">
        <v>8.9940875768661402E-2</v>
      </c>
    </row>
    <row r="9796" spans="1:3" x14ac:dyDescent="0.25">
      <c r="A9796">
        <v>-8103314.0574230701</v>
      </c>
      <c r="B9796">
        <v>-178475.453190178</v>
      </c>
      <c r="C9796">
        <v>0.10200481861829699</v>
      </c>
    </row>
    <row r="9797" spans="1:3" x14ac:dyDescent="0.25">
      <c r="A9797">
        <v>-8102379.5785461497</v>
      </c>
      <c r="B9797">
        <v>-178475.453190178</v>
      </c>
      <c r="C9797">
        <v>0.106442958116531</v>
      </c>
    </row>
    <row r="9798" spans="1:3" x14ac:dyDescent="0.25">
      <c r="A9798">
        <v>-8101445.0996692302</v>
      </c>
      <c r="B9798">
        <v>-178475.453190178</v>
      </c>
      <c r="C9798">
        <v>0.112948268651962</v>
      </c>
    </row>
    <row r="9799" spans="1:3" x14ac:dyDescent="0.25">
      <c r="A9799">
        <v>-8100510.6207923004</v>
      </c>
      <c r="B9799">
        <v>-178475.453190178</v>
      </c>
      <c r="C9799">
        <v>0.12736864387989</v>
      </c>
    </row>
    <row r="9800" spans="1:3" x14ac:dyDescent="0.25">
      <c r="A9800">
        <v>-8099576.14191538</v>
      </c>
      <c r="B9800">
        <v>-178475.453190178</v>
      </c>
      <c r="C9800">
        <v>0.13223665952682401</v>
      </c>
    </row>
    <row r="9801" spans="1:3" x14ac:dyDescent="0.25">
      <c r="A9801">
        <v>-8098641.6630384596</v>
      </c>
      <c r="B9801">
        <v>-178475.453190178</v>
      </c>
      <c r="C9801">
        <v>0.125219210982322</v>
      </c>
    </row>
    <row r="9802" spans="1:3" x14ac:dyDescent="0.25">
      <c r="A9802">
        <v>-8097707.1841615299</v>
      </c>
      <c r="B9802">
        <v>-178475.453190178</v>
      </c>
      <c r="C9802">
        <v>0.13085161149501801</v>
      </c>
    </row>
    <row r="9803" spans="1:3" x14ac:dyDescent="0.25">
      <c r="A9803">
        <v>-8096772.7052846104</v>
      </c>
      <c r="B9803">
        <v>-178475.453190178</v>
      </c>
      <c r="C9803">
        <v>0.13385857641696899</v>
      </c>
    </row>
    <row r="9804" spans="1:3" x14ac:dyDescent="0.25">
      <c r="A9804">
        <v>-8095838.22640769</v>
      </c>
      <c r="B9804">
        <v>-178475.453190178</v>
      </c>
      <c r="C9804">
        <v>0.13063275814056299</v>
      </c>
    </row>
    <row r="9805" spans="1:3" x14ac:dyDescent="0.25">
      <c r="A9805">
        <v>-8094903.7475307602</v>
      </c>
      <c r="B9805">
        <v>-178475.453190178</v>
      </c>
      <c r="C9805">
        <v>0.129373803734779</v>
      </c>
    </row>
    <row r="9806" spans="1:3" x14ac:dyDescent="0.25">
      <c r="A9806">
        <v>-8093969.2686538398</v>
      </c>
      <c r="B9806">
        <v>-178475.453190178</v>
      </c>
      <c r="C9806">
        <v>0</v>
      </c>
    </row>
    <row r="9807" spans="1:3" x14ac:dyDescent="0.25">
      <c r="A9807">
        <v>-8093034.7897769203</v>
      </c>
      <c r="B9807">
        <v>-178475.453190178</v>
      </c>
      <c r="C9807">
        <v>0</v>
      </c>
    </row>
    <row r="9808" spans="1:3" x14ac:dyDescent="0.25">
      <c r="A9808">
        <v>-8092100.3108999897</v>
      </c>
      <c r="B9808">
        <v>-178475.453190178</v>
      </c>
      <c r="C9808">
        <v>0</v>
      </c>
    </row>
    <row r="9809" spans="1:3" x14ac:dyDescent="0.25">
      <c r="A9809">
        <v>-8091165.8320230702</v>
      </c>
      <c r="B9809">
        <v>-178475.453190178</v>
      </c>
      <c r="C9809">
        <v>0</v>
      </c>
    </row>
    <row r="9810" spans="1:3" x14ac:dyDescent="0.25">
      <c r="A9810">
        <v>-8090231.3531461498</v>
      </c>
      <c r="B9810">
        <v>-178475.453190178</v>
      </c>
      <c r="C9810">
        <v>0</v>
      </c>
    </row>
    <row r="9811" spans="1:3" x14ac:dyDescent="0.25">
      <c r="A9811">
        <v>-8089296.8742692303</v>
      </c>
      <c r="B9811">
        <v>-178475.453190178</v>
      </c>
      <c r="C9811">
        <v>0</v>
      </c>
    </row>
    <row r="9812" spans="1:3" x14ac:dyDescent="0.25">
      <c r="A9812">
        <v>-8131348.4237307599</v>
      </c>
      <c r="B9812">
        <v>-179409.93206696399</v>
      </c>
      <c r="C9812">
        <v>0</v>
      </c>
    </row>
    <row r="9813" spans="1:3" x14ac:dyDescent="0.25">
      <c r="A9813">
        <v>-8130413.9448538404</v>
      </c>
      <c r="B9813">
        <v>-179409.93206696399</v>
      </c>
      <c r="C9813">
        <v>0</v>
      </c>
    </row>
    <row r="9814" spans="1:3" x14ac:dyDescent="0.25">
      <c r="A9814">
        <v>-8129479.46597692</v>
      </c>
      <c r="B9814">
        <v>-179409.93206696399</v>
      </c>
      <c r="C9814">
        <v>0</v>
      </c>
    </row>
    <row r="9815" spans="1:3" x14ac:dyDescent="0.25">
      <c r="A9815">
        <v>-8128544.9870999902</v>
      </c>
      <c r="B9815">
        <v>-179409.93206696399</v>
      </c>
      <c r="C9815">
        <v>0</v>
      </c>
    </row>
    <row r="9816" spans="1:3" x14ac:dyDescent="0.25">
      <c r="A9816">
        <v>-8127610.5082230698</v>
      </c>
      <c r="B9816">
        <v>-179409.93206696399</v>
      </c>
      <c r="C9816">
        <v>0</v>
      </c>
    </row>
    <row r="9817" spans="1:3" x14ac:dyDescent="0.25">
      <c r="A9817">
        <v>-8126676.0293461503</v>
      </c>
      <c r="B9817">
        <v>-179409.93206696399</v>
      </c>
      <c r="C9817">
        <v>0</v>
      </c>
    </row>
    <row r="9818" spans="1:3" x14ac:dyDescent="0.25">
      <c r="A9818">
        <v>-8125741.5504692299</v>
      </c>
      <c r="B9818">
        <v>-179409.93206696399</v>
      </c>
      <c r="C9818" s="1">
        <v>2.5379738872288699E-5</v>
      </c>
    </row>
    <row r="9819" spans="1:3" x14ac:dyDescent="0.25">
      <c r="A9819">
        <v>-8124807.0715923002</v>
      </c>
      <c r="B9819">
        <v>-179409.93206696399</v>
      </c>
      <c r="C9819" s="1">
        <v>5.5501855968031998E-5</v>
      </c>
    </row>
    <row r="9820" spans="1:3" x14ac:dyDescent="0.25">
      <c r="A9820">
        <v>-8123872.5927153798</v>
      </c>
      <c r="B9820">
        <v>-179409.93206696399</v>
      </c>
      <c r="C9820">
        <v>1.41146127134561E-4</v>
      </c>
    </row>
    <row r="9821" spans="1:3" x14ac:dyDescent="0.25">
      <c r="A9821">
        <v>-8122938.1138384603</v>
      </c>
      <c r="B9821">
        <v>-179409.93206696399</v>
      </c>
      <c r="C9821">
        <v>2.13657418498769E-4</v>
      </c>
    </row>
    <row r="9822" spans="1:3" x14ac:dyDescent="0.25">
      <c r="A9822">
        <v>-8122003.6349615296</v>
      </c>
      <c r="B9822">
        <v>-179409.93206696399</v>
      </c>
      <c r="C9822">
        <v>4.26323764258995E-4</v>
      </c>
    </row>
    <row r="9823" spans="1:3" x14ac:dyDescent="0.25">
      <c r="A9823">
        <v>-8121069.1560846101</v>
      </c>
      <c r="B9823">
        <v>-179409.93206696399</v>
      </c>
      <c r="C9823">
        <v>7.3304784018546299E-4</v>
      </c>
    </row>
    <row r="9824" spans="1:3" x14ac:dyDescent="0.25">
      <c r="A9824">
        <v>-8120134.6772076897</v>
      </c>
      <c r="B9824">
        <v>-179409.93206696399</v>
      </c>
      <c r="C9824">
        <v>1.1861332459375199E-3</v>
      </c>
    </row>
    <row r="9825" spans="1:3" x14ac:dyDescent="0.25">
      <c r="A9825">
        <v>-8119200.19833076</v>
      </c>
      <c r="B9825">
        <v>-179409.93206696399</v>
      </c>
      <c r="C9825">
        <v>1.8461850704625199E-3</v>
      </c>
    </row>
    <row r="9826" spans="1:3" x14ac:dyDescent="0.25">
      <c r="A9826">
        <v>-8118265.7194538396</v>
      </c>
      <c r="B9826">
        <v>-179409.93206696399</v>
      </c>
      <c r="C9826">
        <v>2.78956023976206E-3</v>
      </c>
    </row>
    <row r="9827" spans="1:3" x14ac:dyDescent="0.25">
      <c r="A9827">
        <v>-8117331.2405769201</v>
      </c>
      <c r="B9827">
        <v>-179409.93206696399</v>
      </c>
      <c r="C9827">
        <v>4.3875244446098796E-3</v>
      </c>
    </row>
    <row r="9828" spans="1:3" x14ac:dyDescent="0.25">
      <c r="A9828">
        <v>-8116396.7616999904</v>
      </c>
      <c r="B9828">
        <v>-179409.93206696399</v>
      </c>
      <c r="C9828">
        <v>6.2936199828982301E-3</v>
      </c>
    </row>
    <row r="9829" spans="1:3" x14ac:dyDescent="0.25">
      <c r="A9829">
        <v>-8115462.28282307</v>
      </c>
      <c r="B9829">
        <v>-179409.93206696399</v>
      </c>
      <c r="C9829">
        <v>7.2413007728755396E-3</v>
      </c>
    </row>
    <row r="9830" spans="1:3" x14ac:dyDescent="0.25">
      <c r="A9830">
        <v>-8114527.8039461495</v>
      </c>
      <c r="B9830">
        <v>-179409.93206696399</v>
      </c>
      <c r="C9830">
        <v>1.01666813716292E-2</v>
      </c>
    </row>
    <row r="9831" spans="1:3" x14ac:dyDescent="0.25">
      <c r="A9831">
        <v>-8113593.32506923</v>
      </c>
      <c r="B9831">
        <v>-179409.93206696399</v>
      </c>
      <c r="C9831">
        <v>1.41012948006391E-2</v>
      </c>
    </row>
    <row r="9832" spans="1:3" x14ac:dyDescent="0.25">
      <c r="A9832">
        <v>-8112658.8461923003</v>
      </c>
      <c r="B9832">
        <v>-179409.93206696399</v>
      </c>
      <c r="C9832">
        <v>1.94372162222862E-2</v>
      </c>
    </row>
    <row r="9833" spans="1:3" x14ac:dyDescent="0.25">
      <c r="A9833">
        <v>-8111724.3673153799</v>
      </c>
      <c r="B9833">
        <v>-179409.93206696399</v>
      </c>
      <c r="C9833">
        <v>2.6772193610668099E-2</v>
      </c>
    </row>
    <row r="9834" spans="1:3" x14ac:dyDescent="0.25">
      <c r="A9834">
        <v>-8110789.8884384604</v>
      </c>
      <c r="B9834">
        <v>-179409.93206696399</v>
      </c>
      <c r="C9834">
        <v>3.4735094755887902E-2</v>
      </c>
    </row>
    <row r="9835" spans="1:3" x14ac:dyDescent="0.25">
      <c r="A9835">
        <v>-8109855.4095615298</v>
      </c>
      <c r="B9835">
        <v>-179409.93206696399</v>
      </c>
      <c r="C9835">
        <v>4.4469308108091299E-2</v>
      </c>
    </row>
    <row r="9836" spans="1:3" x14ac:dyDescent="0.25">
      <c r="A9836">
        <v>-8108920.9306846103</v>
      </c>
      <c r="B9836">
        <v>-179409.93206696399</v>
      </c>
      <c r="C9836">
        <v>5.7991687208414001E-2</v>
      </c>
    </row>
    <row r="9837" spans="1:3" x14ac:dyDescent="0.25">
      <c r="A9837">
        <v>-8107986.4518076899</v>
      </c>
      <c r="B9837">
        <v>-179409.93206696399</v>
      </c>
      <c r="C9837">
        <v>6.11182153224945E-2</v>
      </c>
    </row>
    <row r="9838" spans="1:3" x14ac:dyDescent="0.25">
      <c r="A9838">
        <v>-8107051.9729307601</v>
      </c>
      <c r="B9838">
        <v>-179409.93206696399</v>
      </c>
      <c r="C9838">
        <v>7.5329713523387895E-2</v>
      </c>
    </row>
    <row r="9839" spans="1:3" x14ac:dyDescent="0.25">
      <c r="A9839">
        <v>-8106117.4940538397</v>
      </c>
      <c r="B9839">
        <v>-179409.93206696399</v>
      </c>
      <c r="C9839">
        <v>7.9069063067436204E-2</v>
      </c>
    </row>
    <row r="9840" spans="1:3" x14ac:dyDescent="0.25">
      <c r="A9840">
        <v>-8105183.0151769202</v>
      </c>
      <c r="B9840">
        <v>-179409.93206696399</v>
      </c>
      <c r="C9840">
        <v>9.05172824859619E-2</v>
      </c>
    </row>
    <row r="9841" spans="1:3" x14ac:dyDescent="0.25">
      <c r="A9841">
        <v>-8104248.5362999896</v>
      </c>
      <c r="B9841">
        <v>-179409.93206696399</v>
      </c>
      <c r="C9841">
        <v>0.10572612285614</v>
      </c>
    </row>
    <row r="9842" spans="1:3" x14ac:dyDescent="0.25">
      <c r="A9842">
        <v>-8103314.0574230701</v>
      </c>
      <c r="B9842">
        <v>-179409.93206696399</v>
      </c>
      <c r="C9842">
        <v>0.10971395671367599</v>
      </c>
    </row>
    <row r="9843" spans="1:3" x14ac:dyDescent="0.25">
      <c r="A9843">
        <v>-8102379.5785461497</v>
      </c>
      <c r="B9843">
        <v>-179409.93206696399</v>
      </c>
      <c r="C9843">
        <v>0.115959949791431</v>
      </c>
    </row>
    <row r="9844" spans="1:3" x14ac:dyDescent="0.25">
      <c r="A9844">
        <v>-8101445.0996692302</v>
      </c>
      <c r="B9844">
        <v>-179409.93206696399</v>
      </c>
      <c r="C9844">
        <v>0.120356813073158</v>
      </c>
    </row>
    <row r="9845" spans="1:3" x14ac:dyDescent="0.25">
      <c r="A9845">
        <v>-8100510.6207923004</v>
      </c>
      <c r="B9845">
        <v>-179409.93206696399</v>
      </c>
      <c r="C9845">
        <v>0.13368932902812899</v>
      </c>
    </row>
    <row r="9846" spans="1:3" x14ac:dyDescent="0.25">
      <c r="A9846">
        <v>-8099576.14191538</v>
      </c>
      <c r="B9846">
        <v>-179409.93206696399</v>
      </c>
      <c r="C9846">
        <v>0.13776311278343201</v>
      </c>
    </row>
    <row r="9847" spans="1:3" x14ac:dyDescent="0.25">
      <c r="A9847">
        <v>-8098641.6630384596</v>
      </c>
      <c r="B9847">
        <v>-179409.93206696399</v>
      </c>
      <c r="C9847">
        <v>0.132490023970603</v>
      </c>
    </row>
    <row r="9848" spans="1:3" x14ac:dyDescent="0.25">
      <c r="A9848">
        <v>-8097707.1841615299</v>
      </c>
      <c r="B9848">
        <v>-179409.93206696399</v>
      </c>
      <c r="C9848">
        <v>0.13611570000648399</v>
      </c>
    </row>
    <row r="9849" spans="1:3" x14ac:dyDescent="0.25">
      <c r="A9849">
        <v>-8096772.7052846104</v>
      </c>
      <c r="B9849">
        <v>-179409.93206696399</v>
      </c>
      <c r="C9849">
        <v>0.13783366978168399</v>
      </c>
    </row>
    <row r="9850" spans="1:3" x14ac:dyDescent="0.25">
      <c r="A9850">
        <v>-8095838.22640769</v>
      </c>
      <c r="B9850">
        <v>-179409.93206696399</v>
      </c>
      <c r="C9850">
        <v>0.140340641140937</v>
      </c>
    </row>
    <row r="9851" spans="1:3" x14ac:dyDescent="0.25">
      <c r="A9851">
        <v>-8094903.7475307602</v>
      </c>
      <c r="B9851">
        <v>-179409.93206696399</v>
      </c>
      <c r="C9851">
        <v>0.13007044792175201</v>
      </c>
    </row>
    <row r="9852" spans="1:3" x14ac:dyDescent="0.25">
      <c r="A9852">
        <v>-8093969.2686538398</v>
      </c>
      <c r="B9852">
        <v>-179409.93206696399</v>
      </c>
      <c r="C9852">
        <v>0</v>
      </c>
    </row>
    <row r="9853" spans="1:3" x14ac:dyDescent="0.25">
      <c r="A9853">
        <v>-8093034.7897769203</v>
      </c>
      <c r="B9853">
        <v>-179409.93206696399</v>
      </c>
      <c r="C9853">
        <v>0</v>
      </c>
    </row>
    <row r="9854" spans="1:3" x14ac:dyDescent="0.25">
      <c r="A9854">
        <v>-8092100.3108999897</v>
      </c>
      <c r="B9854">
        <v>-179409.93206696399</v>
      </c>
      <c r="C9854">
        <v>0</v>
      </c>
    </row>
    <row r="9855" spans="1:3" x14ac:dyDescent="0.25">
      <c r="A9855">
        <v>-8091165.8320230702</v>
      </c>
      <c r="B9855">
        <v>-179409.93206696399</v>
      </c>
      <c r="C9855">
        <v>0</v>
      </c>
    </row>
    <row r="9856" spans="1:3" x14ac:dyDescent="0.25">
      <c r="A9856">
        <v>-8090231.3531461498</v>
      </c>
      <c r="B9856">
        <v>-179409.93206696399</v>
      </c>
      <c r="C9856">
        <v>0</v>
      </c>
    </row>
    <row r="9857" spans="1:3" x14ac:dyDescent="0.25">
      <c r="A9857">
        <v>-8130413.9448538404</v>
      </c>
      <c r="B9857">
        <v>-180344.41094375</v>
      </c>
      <c r="C9857">
        <v>0</v>
      </c>
    </row>
    <row r="9858" spans="1:3" x14ac:dyDescent="0.25">
      <c r="A9858">
        <v>-8129479.46597692</v>
      </c>
      <c r="B9858">
        <v>-180344.41094375</v>
      </c>
      <c r="C9858">
        <v>0</v>
      </c>
    </row>
    <row r="9859" spans="1:3" x14ac:dyDescent="0.25">
      <c r="A9859">
        <v>-8128544.9870999902</v>
      </c>
      <c r="B9859">
        <v>-180344.41094375</v>
      </c>
      <c r="C9859">
        <v>0</v>
      </c>
    </row>
    <row r="9860" spans="1:3" x14ac:dyDescent="0.25">
      <c r="A9860">
        <v>-8127610.5082230698</v>
      </c>
      <c r="B9860">
        <v>-180344.41094375</v>
      </c>
      <c r="C9860">
        <v>0</v>
      </c>
    </row>
    <row r="9861" spans="1:3" x14ac:dyDescent="0.25">
      <c r="A9861">
        <v>-8126676.0293461503</v>
      </c>
      <c r="B9861">
        <v>-180344.41094375</v>
      </c>
      <c r="C9861" s="1">
        <v>2.5379738872288699E-5</v>
      </c>
    </row>
    <row r="9862" spans="1:3" x14ac:dyDescent="0.25">
      <c r="A9862">
        <v>-8125741.5504692299</v>
      </c>
      <c r="B9862">
        <v>-180344.41094375</v>
      </c>
      <c r="C9862" s="1">
        <v>2.56237581197638E-5</v>
      </c>
    </row>
    <row r="9863" spans="1:3" x14ac:dyDescent="0.25">
      <c r="A9863">
        <v>-8124807.0715923002</v>
      </c>
      <c r="B9863">
        <v>-180344.41094375</v>
      </c>
      <c r="C9863" s="1">
        <v>7.7322954894043505E-5</v>
      </c>
    </row>
    <row r="9864" spans="1:3" x14ac:dyDescent="0.25">
      <c r="A9864">
        <v>-8123872.5927153798</v>
      </c>
      <c r="B9864">
        <v>-180344.41094375</v>
      </c>
      <c r="C9864">
        <v>1.0475092130945901E-4</v>
      </c>
    </row>
    <row r="9865" spans="1:3" x14ac:dyDescent="0.25">
      <c r="A9865">
        <v>-8122938.1138384603</v>
      </c>
      <c r="B9865">
        <v>-180344.41094375</v>
      </c>
      <c r="C9865">
        <v>2.28669407078996E-4</v>
      </c>
    </row>
    <row r="9866" spans="1:3" x14ac:dyDescent="0.25">
      <c r="A9866">
        <v>-8122003.6349615296</v>
      </c>
      <c r="B9866">
        <v>-180344.41094375</v>
      </c>
      <c r="C9866">
        <v>4.1296490235254098E-4</v>
      </c>
    </row>
    <row r="9867" spans="1:3" x14ac:dyDescent="0.25">
      <c r="A9867">
        <v>-8121069.1560846101</v>
      </c>
      <c r="B9867">
        <v>-180344.41094375</v>
      </c>
      <c r="C9867">
        <v>7.5461092637851802E-4</v>
      </c>
    </row>
    <row r="9868" spans="1:3" x14ac:dyDescent="0.25">
      <c r="A9868">
        <v>-8120134.6772076897</v>
      </c>
      <c r="B9868">
        <v>-180344.41094375</v>
      </c>
      <c r="C9868">
        <v>1.1579918209463299E-3</v>
      </c>
    </row>
    <row r="9869" spans="1:3" x14ac:dyDescent="0.25">
      <c r="A9869">
        <v>-8119200.19833076</v>
      </c>
      <c r="B9869">
        <v>-180344.41094375</v>
      </c>
      <c r="C9869">
        <v>1.81495852302759E-3</v>
      </c>
    </row>
    <row r="9870" spans="1:3" x14ac:dyDescent="0.25">
      <c r="A9870">
        <v>-8118265.7194538396</v>
      </c>
      <c r="B9870">
        <v>-180344.41094375</v>
      </c>
      <c r="C9870">
        <v>2.6983949355781E-3</v>
      </c>
    </row>
    <row r="9871" spans="1:3" x14ac:dyDescent="0.25">
      <c r="A9871">
        <v>-8117331.2405769201</v>
      </c>
      <c r="B9871">
        <v>-180344.41094375</v>
      </c>
      <c r="C9871">
        <v>4.2413077317178197E-3</v>
      </c>
    </row>
    <row r="9872" spans="1:3" x14ac:dyDescent="0.25">
      <c r="A9872">
        <v>-8116396.7616999904</v>
      </c>
      <c r="B9872">
        <v>-180344.41094375</v>
      </c>
      <c r="C9872">
        <v>6.3255433924496096E-3</v>
      </c>
    </row>
    <row r="9873" spans="1:3" x14ac:dyDescent="0.25">
      <c r="A9873">
        <v>-8115462.28282307</v>
      </c>
      <c r="B9873">
        <v>-180344.41094375</v>
      </c>
      <c r="C9873">
        <v>9.1476012021303107E-3</v>
      </c>
    </row>
    <row r="9874" spans="1:3" x14ac:dyDescent="0.25">
      <c r="A9874">
        <v>-8114527.8039461495</v>
      </c>
      <c r="B9874">
        <v>-180344.41094375</v>
      </c>
      <c r="C9874">
        <v>1.29360510036349E-2</v>
      </c>
    </row>
    <row r="9875" spans="1:3" x14ac:dyDescent="0.25">
      <c r="A9875">
        <v>-8113593.32506923</v>
      </c>
      <c r="B9875">
        <v>-180344.41094375</v>
      </c>
      <c r="C9875">
        <v>1.7716081812977701E-2</v>
      </c>
    </row>
    <row r="9876" spans="1:3" x14ac:dyDescent="0.25">
      <c r="A9876">
        <v>-8112658.8461923003</v>
      </c>
      <c r="B9876">
        <v>-180344.41094375</v>
      </c>
      <c r="C9876">
        <v>2.46263481676578E-2</v>
      </c>
    </row>
    <row r="9877" spans="1:3" x14ac:dyDescent="0.25">
      <c r="A9877">
        <v>-8111724.3673153799</v>
      </c>
      <c r="B9877">
        <v>-180344.41094375</v>
      </c>
      <c r="C9877">
        <v>3.2434299588203402E-2</v>
      </c>
    </row>
    <row r="9878" spans="1:3" x14ac:dyDescent="0.25">
      <c r="A9878">
        <v>-8110789.8884384604</v>
      </c>
      <c r="B9878">
        <v>-180344.41094375</v>
      </c>
      <c r="C9878">
        <v>4.1227120906114502E-2</v>
      </c>
    </row>
    <row r="9879" spans="1:3" x14ac:dyDescent="0.25">
      <c r="A9879">
        <v>-8109855.4095615298</v>
      </c>
      <c r="B9879">
        <v>-180344.41094375</v>
      </c>
      <c r="C9879">
        <v>5.30860535800457E-2</v>
      </c>
    </row>
    <row r="9880" spans="1:3" x14ac:dyDescent="0.25">
      <c r="A9880">
        <v>-8108920.9306846103</v>
      </c>
      <c r="B9880">
        <v>-180344.41094375</v>
      </c>
      <c r="C9880">
        <v>5.6550227105617502E-2</v>
      </c>
    </row>
    <row r="9881" spans="1:3" x14ac:dyDescent="0.25">
      <c r="A9881">
        <v>-8107986.4518076899</v>
      </c>
      <c r="B9881">
        <v>-180344.41094375</v>
      </c>
      <c r="C9881">
        <v>6.9705553352832697E-2</v>
      </c>
    </row>
    <row r="9882" spans="1:3" x14ac:dyDescent="0.25">
      <c r="A9882">
        <v>-8107051.9729307601</v>
      </c>
      <c r="B9882">
        <v>-180344.41094375</v>
      </c>
      <c r="C9882">
        <v>8.12269002199172E-2</v>
      </c>
    </row>
    <row r="9883" spans="1:3" x14ac:dyDescent="0.25">
      <c r="A9883">
        <v>-8106117.4940538397</v>
      </c>
      <c r="B9883">
        <v>-180344.41094375</v>
      </c>
      <c r="C9883">
        <v>8.4457129240035997E-2</v>
      </c>
    </row>
    <row r="9884" spans="1:3" x14ac:dyDescent="0.25">
      <c r="A9884">
        <v>-8105183.0151769202</v>
      </c>
      <c r="B9884">
        <v>-180344.41094375</v>
      </c>
      <c r="C9884">
        <v>9.9686756730079595E-2</v>
      </c>
    </row>
    <row r="9885" spans="1:3" x14ac:dyDescent="0.25">
      <c r="A9885">
        <v>-8104248.5362999896</v>
      </c>
      <c r="B9885">
        <v>-180344.41094375</v>
      </c>
      <c r="C9885">
        <v>0.115958832204341</v>
      </c>
    </row>
    <row r="9886" spans="1:3" x14ac:dyDescent="0.25">
      <c r="A9886">
        <v>-8103314.0574230701</v>
      </c>
      <c r="B9886">
        <v>-180344.41094375</v>
      </c>
      <c r="C9886">
        <v>0.118250384926795</v>
      </c>
    </row>
    <row r="9887" spans="1:3" x14ac:dyDescent="0.25">
      <c r="A9887">
        <v>-8102379.5785461497</v>
      </c>
      <c r="B9887">
        <v>-180344.41094375</v>
      </c>
      <c r="C9887">
        <v>0.12330573797225899</v>
      </c>
    </row>
    <row r="9888" spans="1:3" x14ac:dyDescent="0.25">
      <c r="A9888">
        <v>-8101445.0996692302</v>
      </c>
      <c r="B9888">
        <v>-180344.41094375</v>
      </c>
      <c r="C9888">
        <v>0.127447769045829</v>
      </c>
    </row>
    <row r="9889" spans="1:3" x14ac:dyDescent="0.25">
      <c r="A9889">
        <v>-8100510.6207923004</v>
      </c>
      <c r="B9889">
        <v>-180344.41094375</v>
      </c>
      <c r="C9889">
        <v>0.140828236937522</v>
      </c>
    </row>
    <row r="9890" spans="1:3" x14ac:dyDescent="0.25">
      <c r="A9890">
        <v>-8099576.14191538</v>
      </c>
      <c r="B9890">
        <v>-180344.41094375</v>
      </c>
      <c r="C9890">
        <v>0.14427098631858801</v>
      </c>
    </row>
    <row r="9891" spans="1:3" x14ac:dyDescent="0.25">
      <c r="A9891">
        <v>-8098641.6630384596</v>
      </c>
      <c r="B9891">
        <v>-180344.41094375</v>
      </c>
      <c r="C9891">
        <v>0.13803826272487599</v>
      </c>
    </row>
    <row r="9892" spans="1:3" x14ac:dyDescent="0.25">
      <c r="A9892">
        <v>-8097707.1841615299</v>
      </c>
      <c r="B9892">
        <v>-180344.41094375</v>
      </c>
      <c r="C9892">
        <v>0.140328213572502</v>
      </c>
    </row>
    <row r="9893" spans="1:3" x14ac:dyDescent="0.25">
      <c r="A9893">
        <v>-8096772.7052846104</v>
      </c>
      <c r="B9893">
        <v>-180344.41094375</v>
      </c>
      <c r="C9893">
        <v>0.141992077231407</v>
      </c>
    </row>
    <row r="9894" spans="1:3" x14ac:dyDescent="0.25">
      <c r="A9894">
        <v>-8095838.22640769</v>
      </c>
      <c r="B9894">
        <v>-180344.41094375</v>
      </c>
      <c r="C9894">
        <v>0.14480085670948001</v>
      </c>
    </row>
    <row r="9895" spans="1:3" x14ac:dyDescent="0.25">
      <c r="A9895">
        <v>-8094903.7475307602</v>
      </c>
      <c r="B9895">
        <v>-180344.41094375</v>
      </c>
      <c r="C9895">
        <v>0.135561063885688</v>
      </c>
    </row>
    <row r="9896" spans="1:3" x14ac:dyDescent="0.25">
      <c r="A9896">
        <v>-8093969.2686538398</v>
      </c>
      <c r="B9896">
        <v>-180344.41094375</v>
      </c>
      <c r="C9896">
        <v>0</v>
      </c>
    </row>
    <row r="9897" spans="1:3" x14ac:dyDescent="0.25">
      <c r="A9897">
        <v>-8093034.7897769203</v>
      </c>
      <c r="B9897">
        <v>-180344.41094375</v>
      </c>
      <c r="C9897">
        <v>0</v>
      </c>
    </row>
    <row r="9898" spans="1:3" x14ac:dyDescent="0.25">
      <c r="A9898">
        <v>-8092100.3108999897</v>
      </c>
      <c r="B9898">
        <v>-180344.41094375</v>
      </c>
      <c r="C9898">
        <v>0</v>
      </c>
    </row>
    <row r="9899" spans="1:3" x14ac:dyDescent="0.25">
      <c r="A9899">
        <v>-8091165.8320230702</v>
      </c>
      <c r="B9899">
        <v>-180344.41094375</v>
      </c>
      <c r="C9899">
        <v>0</v>
      </c>
    </row>
    <row r="9900" spans="1:3" x14ac:dyDescent="0.25">
      <c r="A9900">
        <v>-8090231.3531461498</v>
      </c>
      <c r="B9900">
        <v>-180344.41094375</v>
      </c>
      <c r="C9900">
        <v>0</v>
      </c>
    </row>
    <row r="9901" spans="1:3" x14ac:dyDescent="0.25">
      <c r="A9901">
        <v>-8130413.9448538404</v>
      </c>
      <c r="B9901">
        <v>-181278.889820535</v>
      </c>
      <c r="C9901">
        <v>0</v>
      </c>
    </row>
    <row r="9902" spans="1:3" x14ac:dyDescent="0.25">
      <c r="A9902">
        <v>-8129479.46597692</v>
      </c>
      <c r="B9902">
        <v>-181278.889820535</v>
      </c>
      <c r="C9902">
        <v>0</v>
      </c>
    </row>
    <row r="9903" spans="1:3" x14ac:dyDescent="0.25">
      <c r="A9903">
        <v>-8128544.9870999902</v>
      </c>
      <c r="B9903">
        <v>-181278.889820535</v>
      </c>
      <c r="C9903">
        <v>0</v>
      </c>
    </row>
    <row r="9904" spans="1:3" x14ac:dyDescent="0.25">
      <c r="A9904">
        <v>-8127610.5082230698</v>
      </c>
      <c r="B9904">
        <v>-181278.889820535</v>
      </c>
      <c r="C9904">
        <v>0</v>
      </c>
    </row>
    <row r="9905" spans="1:3" x14ac:dyDescent="0.25">
      <c r="A9905">
        <v>-8126676.0293461503</v>
      </c>
      <c r="B9905">
        <v>-181278.889820535</v>
      </c>
      <c r="C9905" s="1">
        <v>2.5379738872288699E-5</v>
      </c>
    </row>
    <row r="9906" spans="1:3" x14ac:dyDescent="0.25">
      <c r="A9906">
        <v>-8125741.5504692299</v>
      </c>
      <c r="B9906">
        <v>-181278.889820535</v>
      </c>
      <c r="C9906" s="1">
        <v>2.56237581197638E-5</v>
      </c>
    </row>
    <row r="9907" spans="1:3" x14ac:dyDescent="0.25">
      <c r="A9907">
        <v>-8124807.0715923002</v>
      </c>
      <c r="B9907">
        <v>-181278.889820535</v>
      </c>
      <c r="C9907" s="1">
        <v>7.7322954894043505E-5</v>
      </c>
    </row>
    <row r="9908" spans="1:3" x14ac:dyDescent="0.25">
      <c r="A9908">
        <v>-8123872.5927153798</v>
      </c>
      <c r="B9908">
        <v>-181278.889820535</v>
      </c>
      <c r="C9908">
        <v>1.0475092130945901E-4</v>
      </c>
    </row>
    <row r="9909" spans="1:3" x14ac:dyDescent="0.25">
      <c r="A9909">
        <v>-8122938.1138384603</v>
      </c>
      <c r="B9909">
        <v>-181278.889820535</v>
      </c>
      <c r="C9909">
        <v>2.28669407078996E-4</v>
      </c>
    </row>
    <row r="9910" spans="1:3" x14ac:dyDescent="0.25">
      <c r="A9910">
        <v>-8122003.6349615296</v>
      </c>
      <c r="B9910">
        <v>-181278.889820535</v>
      </c>
      <c r="C9910">
        <v>3.7405325565487098E-4</v>
      </c>
    </row>
    <row r="9911" spans="1:3" x14ac:dyDescent="0.25">
      <c r="A9911">
        <v>-8121069.1560846101</v>
      </c>
      <c r="B9911">
        <v>-181278.889820535</v>
      </c>
      <c r="C9911">
        <v>7.4484123615548004E-4</v>
      </c>
    </row>
    <row r="9912" spans="1:3" x14ac:dyDescent="0.25">
      <c r="A9912">
        <v>-8120134.6772076897</v>
      </c>
      <c r="B9912">
        <v>-181278.889820535</v>
      </c>
      <c r="C9912">
        <v>1.1337299365550199E-3</v>
      </c>
    </row>
    <row r="9913" spans="1:3" x14ac:dyDescent="0.25">
      <c r="A9913">
        <v>-8119200.19833076</v>
      </c>
      <c r="B9913">
        <v>-181278.889820535</v>
      </c>
      <c r="C9913">
        <v>2.3806821554899198E-3</v>
      </c>
    </row>
    <row r="9914" spans="1:3" x14ac:dyDescent="0.25">
      <c r="A9914">
        <v>-8118265.7194538396</v>
      </c>
      <c r="B9914">
        <v>-181278.889820535</v>
      </c>
      <c r="C9914">
        <v>3.87430796399712E-3</v>
      </c>
    </row>
    <row r="9915" spans="1:3" x14ac:dyDescent="0.25">
      <c r="A9915">
        <v>-8117331.2405769201</v>
      </c>
      <c r="B9915">
        <v>-181278.889820535</v>
      </c>
      <c r="C9915">
        <v>5.6580770760774604E-3</v>
      </c>
    </row>
    <row r="9916" spans="1:3" x14ac:dyDescent="0.25">
      <c r="A9916">
        <v>-8116396.7616999904</v>
      </c>
      <c r="B9916">
        <v>-181278.889820535</v>
      </c>
      <c r="C9916">
        <v>8.0686649307608604E-3</v>
      </c>
    </row>
    <row r="9917" spans="1:3" x14ac:dyDescent="0.25">
      <c r="A9917">
        <v>-8115462.28282307</v>
      </c>
      <c r="B9917">
        <v>-181278.889820535</v>
      </c>
      <c r="C9917">
        <v>1.19533631950616E-2</v>
      </c>
    </row>
    <row r="9918" spans="1:3" x14ac:dyDescent="0.25">
      <c r="A9918">
        <v>-8114527.8039461495</v>
      </c>
      <c r="B9918">
        <v>-181278.889820535</v>
      </c>
      <c r="C9918">
        <v>1.65649000555276E-2</v>
      </c>
    </row>
    <row r="9919" spans="1:3" x14ac:dyDescent="0.25">
      <c r="A9919">
        <v>-8113593.32506923</v>
      </c>
      <c r="B9919">
        <v>-181278.889820535</v>
      </c>
      <c r="C9919">
        <v>2.2990636527538199E-2</v>
      </c>
    </row>
    <row r="9920" spans="1:3" x14ac:dyDescent="0.25">
      <c r="A9920">
        <v>-8112658.8461923003</v>
      </c>
      <c r="B9920">
        <v>-181278.889820535</v>
      </c>
      <c r="C9920">
        <v>2.4065276607871E-2</v>
      </c>
    </row>
    <row r="9921" spans="1:3" x14ac:dyDescent="0.25">
      <c r="A9921">
        <v>-8111724.3673153799</v>
      </c>
      <c r="B9921">
        <v>-181278.889820535</v>
      </c>
      <c r="C9921">
        <v>3.1615167856216403E-2</v>
      </c>
    </row>
    <row r="9922" spans="1:3" x14ac:dyDescent="0.25">
      <c r="A9922">
        <v>-8110789.8884384604</v>
      </c>
      <c r="B9922">
        <v>-181278.889820535</v>
      </c>
      <c r="C9922">
        <v>4.1008889675140298E-2</v>
      </c>
    </row>
    <row r="9923" spans="1:3" x14ac:dyDescent="0.25">
      <c r="A9923">
        <v>-8109855.4095615298</v>
      </c>
      <c r="B9923">
        <v>-181278.889820535</v>
      </c>
      <c r="C9923">
        <v>5.2542898803949301E-2</v>
      </c>
    </row>
    <row r="9924" spans="1:3" x14ac:dyDescent="0.25">
      <c r="A9924">
        <v>-8108920.9306846103</v>
      </c>
      <c r="B9924">
        <v>-181278.889820535</v>
      </c>
      <c r="C9924">
        <v>6.6581331193447099E-2</v>
      </c>
    </row>
    <row r="9925" spans="1:3" x14ac:dyDescent="0.25">
      <c r="A9925">
        <v>-8107986.4518076899</v>
      </c>
      <c r="B9925">
        <v>-181278.889820535</v>
      </c>
      <c r="C9925">
        <v>7.7119089663028703E-2</v>
      </c>
    </row>
    <row r="9926" spans="1:3" x14ac:dyDescent="0.25">
      <c r="A9926">
        <v>-8107051.9729307601</v>
      </c>
      <c r="B9926">
        <v>-181278.889820535</v>
      </c>
      <c r="C9926">
        <v>9.1981552541255895E-2</v>
      </c>
    </row>
    <row r="9927" spans="1:3" x14ac:dyDescent="0.25">
      <c r="A9927">
        <v>-8106117.4940538397</v>
      </c>
      <c r="B9927">
        <v>-181278.889820535</v>
      </c>
      <c r="C9927">
        <v>9.4567522406577995E-2</v>
      </c>
    </row>
    <row r="9928" spans="1:3" x14ac:dyDescent="0.25">
      <c r="A9928">
        <v>-8105183.0151769202</v>
      </c>
      <c r="B9928">
        <v>-181278.889820535</v>
      </c>
      <c r="C9928">
        <v>0.109660096466541</v>
      </c>
    </row>
    <row r="9929" spans="1:3" x14ac:dyDescent="0.25">
      <c r="A9929">
        <v>-8104248.5362999896</v>
      </c>
      <c r="B9929">
        <v>-181278.889820535</v>
      </c>
      <c r="C9929">
        <v>0.12531392276287001</v>
      </c>
    </row>
    <row r="9930" spans="1:3" x14ac:dyDescent="0.25">
      <c r="A9930">
        <v>-8103314.0574230701</v>
      </c>
      <c r="B9930">
        <v>-181278.889820535</v>
      </c>
      <c r="C9930">
        <v>0.12845668196678101</v>
      </c>
    </row>
    <row r="9931" spans="1:3" x14ac:dyDescent="0.25">
      <c r="A9931">
        <v>-8102379.5785461497</v>
      </c>
      <c r="B9931">
        <v>-181278.889820535</v>
      </c>
      <c r="C9931">
        <v>0.13193219900131201</v>
      </c>
    </row>
    <row r="9932" spans="1:3" x14ac:dyDescent="0.25">
      <c r="A9932">
        <v>-8101445.0996692302</v>
      </c>
      <c r="B9932">
        <v>-181278.889820535</v>
      </c>
      <c r="C9932">
        <v>0.146559372544288</v>
      </c>
    </row>
    <row r="9933" spans="1:3" x14ac:dyDescent="0.25">
      <c r="A9933">
        <v>-8100510.6207923004</v>
      </c>
      <c r="B9933">
        <v>-181278.889820535</v>
      </c>
      <c r="C9933">
        <v>0.14931881427764801</v>
      </c>
    </row>
    <row r="9934" spans="1:3" x14ac:dyDescent="0.25">
      <c r="A9934">
        <v>-8099576.14191538</v>
      </c>
      <c r="B9934">
        <v>-181278.889820535</v>
      </c>
      <c r="C9934">
        <v>0.152181580662727</v>
      </c>
    </row>
    <row r="9935" spans="1:3" x14ac:dyDescent="0.25">
      <c r="A9935">
        <v>-8098641.6630384596</v>
      </c>
      <c r="B9935">
        <v>-181278.889820535</v>
      </c>
      <c r="C9935">
        <v>0.15540617704391399</v>
      </c>
    </row>
    <row r="9936" spans="1:3" x14ac:dyDescent="0.25">
      <c r="A9936">
        <v>-8097707.1841615299</v>
      </c>
      <c r="B9936">
        <v>-181278.889820535</v>
      </c>
      <c r="C9936">
        <v>0.14669498801231301</v>
      </c>
    </row>
    <row r="9937" spans="1:3" x14ac:dyDescent="0.25">
      <c r="A9937">
        <v>-8096772.7052846104</v>
      </c>
      <c r="B9937">
        <v>-181278.889820535</v>
      </c>
      <c r="C9937">
        <v>0.14849124848842599</v>
      </c>
    </row>
    <row r="9938" spans="1:3" x14ac:dyDescent="0.25">
      <c r="A9938">
        <v>-8095838.22640769</v>
      </c>
      <c r="B9938">
        <v>-181278.889820535</v>
      </c>
      <c r="C9938">
        <v>0.15022866427898399</v>
      </c>
    </row>
    <row r="9939" spans="1:3" x14ac:dyDescent="0.25">
      <c r="A9939">
        <v>-8094903.7475307602</v>
      </c>
      <c r="B9939">
        <v>-181278.889820535</v>
      </c>
      <c r="C9939">
        <v>0.14116971194744099</v>
      </c>
    </row>
    <row r="9940" spans="1:3" x14ac:dyDescent="0.25">
      <c r="A9940">
        <v>-8093969.2686538398</v>
      </c>
      <c r="B9940">
        <v>-181278.889820535</v>
      </c>
      <c r="C9940">
        <v>0</v>
      </c>
    </row>
    <row r="9941" spans="1:3" x14ac:dyDescent="0.25">
      <c r="A9941">
        <v>-8093034.7897769203</v>
      </c>
      <c r="B9941">
        <v>-181278.889820535</v>
      </c>
      <c r="C9941">
        <v>0</v>
      </c>
    </row>
    <row r="9942" spans="1:3" x14ac:dyDescent="0.25">
      <c r="A9942">
        <v>-8092100.3108999897</v>
      </c>
      <c r="B9942">
        <v>-181278.889820535</v>
      </c>
      <c r="C9942">
        <v>0</v>
      </c>
    </row>
    <row r="9943" spans="1:3" x14ac:dyDescent="0.25">
      <c r="A9943">
        <v>-8091165.8320230702</v>
      </c>
      <c r="B9943">
        <v>-181278.889820535</v>
      </c>
      <c r="C9943">
        <v>0</v>
      </c>
    </row>
    <row r="9944" spans="1:3" x14ac:dyDescent="0.25">
      <c r="A9944">
        <v>-8130413.9448538404</v>
      </c>
      <c r="B9944">
        <v>-182213.36869732101</v>
      </c>
      <c r="C9944">
        <v>0</v>
      </c>
    </row>
    <row r="9945" spans="1:3" x14ac:dyDescent="0.25">
      <c r="A9945">
        <v>-8129479.46597692</v>
      </c>
      <c r="B9945">
        <v>-182213.36869732101</v>
      </c>
      <c r="C9945">
        <v>0</v>
      </c>
    </row>
    <row r="9946" spans="1:3" x14ac:dyDescent="0.25">
      <c r="A9946">
        <v>-8128544.9870999902</v>
      </c>
      <c r="B9946">
        <v>-182213.36869732101</v>
      </c>
      <c r="C9946">
        <v>0</v>
      </c>
    </row>
    <row r="9947" spans="1:3" x14ac:dyDescent="0.25">
      <c r="A9947">
        <v>-8127610.5082230698</v>
      </c>
      <c r="B9947">
        <v>-182213.36869732101</v>
      </c>
      <c r="C9947">
        <v>0</v>
      </c>
    </row>
    <row r="9948" spans="1:3" x14ac:dyDescent="0.25">
      <c r="A9948">
        <v>-8126676.0293461503</v>
      </c>
      <c r="B9948">
        <v>-182213.36869732101</v>
      </c>
      <c r="C9948" s="1">
        <v>2.5379738872288699E-5</v>
      </c>
    </row>
    <row r="9949" spans="1:3" x14ac:dyDescent="0.25">
      <c r="A9949">
        <v>-8125741.5504692299</v>
      </c>
      <c r="B9949">
        <v>-182213.36869732101</v>
      </c>
      <c r="C9949" s="1">
        <v>2.56237581197638E-5</v>
      </c>
    </row>
    <row r="9950" spans="1:3" x14ac:dyDescent="0.25">
      <c r="A9950">
        <v>-8124807.0715923002</v>
      </c>
      <c r="B9950">
        <v>-182213.36869732101</v>
      </c>
      <c r="C9950" s="1">
        <v>7.7322954894043505E-5</v>
      </c>
    </row>
    <row r="9951" spans="1:3" x14ac:dyDescent="0.25">
      <c r="A9951">
        <v>-8123872.5927153798</v>
      </c>
      <c r="B9951">
        <v>-182213.36869732101</v>
      </c>
      <c r="C9951">
        <v>1.0475092130945901E-4</v>
      </c>
    </row>
    <row r="9952" spans="1:3" x14ac:dyDescent="0.25">
      <c r="A9952">
        <v>-8122938.1138384603</v>
      </c>
      <c r="B9952">
        <v>-182213.36869732101</v>
      </c>
      <c r="C9952">
        <v>2.28669407078996E-4</v>
      </c>
    </row>
    <row r="9953" spans="1:3" x14ac:dyDescent="0.25">
      <c r="A9953">
        <v>-8122003.6349615296</v>
      </c>
      <c r="B9953">
        <v>-182213.36869732101</v>
      </c>
      <c r="C9953">
        <v>5.6794553529471105E-4</v>
      </c>
    </row>
    <row r="9954" spans="1:3" x14ac:dyDescent="0.25">
      <c r="A9954">
        <v>-8121069.1560846101</v>
      </c>
      <c r="B9954">
        <v>-182213.36869732101</v>
      </c>
      <c r="C9954">
        <v>1.03444326668977E-3</v>
      </c>
    </row>
    <row r="9955" spans="1:3" x14ac:dyDescent="0.25">
      <c r="A9955">
        <v>-8120134.6772076897</v>
      </c>
      <c r="B9955">
        <v>-182213.36869732101</v>
      </c>
      <c r="C9955">
        <v>1.6147136921063E-3</v>
      </c>
    </row>
    <row r="9956" spans="1:3" x14ac:dyDescent="0.25">
      <c r="A9956">
        <v>-8119200.19833076</v>
      </c>
      <c r="B9956">
        <v>-182213.36869732101</v>
      </c>
      <c r="C9956">
        <v>2.3806821554899198E-3</v>
      </c>
    </row>
    <row r="9957" spans="1:3" x14ac:dyDescent="0.25">
      <c r="A9957">
        <v>-8118265.7194538396</v>
      </c>
      <c r="B9957">
        <v>-182213.36869732101</v>
      </c>
      <c r="C9957">
        <v>3.7491212133318099E-3</v>
      </c>
    </row>
    <row r="9958" spans="1:3" x14ac:dyDescent="0.25">
      <c r="A9958">
        <v>-8117331.2405769201</v>
      </c>
      <c r="B9958">
        <v>-182213.36869732101</v>
      </c>
      <c r="C9958">
        <v>5.6284563615918099E-3</v>
      </c>
    </row>
    <row r="9959" spans="1:3" x14ac:dyDescent="0.25">
      <c r="A9959">
        <v>-8116396.7616999904</v>
      </c>
      <c r="B9959">
        <v>-182213.36869732101</v>
      </c>
      <c r="C9959">
        <v>7.9834777861833503E-3</v>
      </c>
    </row>
    <row r="9960" spans="1:3" x14ac:dyDescent="0.25">
      <c r="A9960">
        <v>-8115462.28282307</v>
      </c>
      <c r="B9960">
        <v>-182213.36869732101</v>
      </c>
      <c r="C9960">
        <v>1.17798596620559E-2</v>
      </c>
    </row>
    <row r="9961" spans="1:3" x14ac:dyDescent="0.25">
      <c r="A9961">
        <v>-8114527.8039461495</v>
      </c>
      <c r="B9961">
        <v>-182213.36869732101</v>
      </c>
      <c r="C9961">
        <v>1.63915790617465E-2</v>
      </c>
    </row>
    <row r="9962" spans="1:3" x14ac:dyDescent="0.25">
      <c r="A9962">
        <v>-8113593.32506923</v>
      </c>
      <c r="B9962">
        <v>-182213.36869732101</v>
      </c>
      <c r="C9962">
        <v>2.2688895463943402E-2</v>
      </c>
    </row>
    <row r="9963" spans="1:3" x14ac:dyDescent="0.25">
      <c r="A9963">
        <v>-8112658.8461923003</v>
      </c>
      <c r="B9963">
        <v>-182213.36869732101</v>
      </c>
      <c r="C9963">
        <v>2.99025606364011E-2</v>
      </c>
    </row>
    <row r="9964" spans="1:3" x14ac:dyDescent="0.25">
      <c r="A9964">
        <v>-8111724.3673153799</v>
      </c>
      <c r="B9964">
        <v>-182213.36869732101</v>
      </c>
      <c r="C9964">
        <v>3.8601629436015999E-2</v>
      </c>
    </row>
    <row r="9965" spans="1:3" x14ac:dyDescent="0.25">
      <c r="A9965">
        <v>-8110789.8884384604</v>
      </c>
      <c r="B9965">
        <v>-182213.36869732101</v>
      </c>
      <c r="C9965">
        <v>4.9989126622676801E-2</v>
      </c>
    </row>
    <row r="9966" spans="1:3" x14ac:dyDescent="0.25">
      <c r="A9966">
        <v>-8109855.4095615298</v>
      </c>
      <c r="B9966">
        <v>-182213.36869732101</v>
      </c>
      <c r="C9966">
        <v>6.2715373933315194E-2</v>
      </c>
    </row>
    <row r="9967" spans="1:3" x14ac:dyDescent="0.25">
      <c r="A9967">
        <v>-8108920.9306846103</v>
      </c>
      <c r="B9967">
        <v>-182213.36869732101</v>
      </c>
      <c r="C9967">
        <v>7.3908254504203699E-2</v>
      </c>
    </row>
    <row r="9968" spans="1:3" x14ac:dyDescent="0.25">
      <c r="A9968">
        <v>-8107986.4518076899</v>
      </c>
      <c r="B9968">
        <v>-182213.36869732101</v>
      </c>
      <c r="C9968">
        <v>8.8601268827915095E-2</v>
      </c>
    </row>
    <row r="9969" spans="1:3" x14ac:dyDescent="0.25">
      <c r="A9969">
        <v>-8107051.9729307601</v>
      </c>
      <c r="B9969">
        <v>-182213.36869732101</v>
      </c>
      <c r="C9969">
        <v>9.1594226658344199E-2</v>
      </c>
    </row>
    <row r="9970" spans="1:3" x14ac:dyDescent="0.25">
      <c r="A9970">
        <v>-8106117.4940538397</v>
      </c>
      <c r="B9970">
        <v>-182213.36869732101</v>
      </c>
      <c r="C9970">
        <v>0.105576671659946</v>
      </c>
    </row>
    <row r="9971" spans="1:3" x14ac:dyDescent="0.25">
      <c r="A9971">
        <v>-8105183.0151769202</v>
      </c>
      <c r="B9971">
        <v>-182213.36869732101</v>
      </c>
      <c r="C9971">
        <v>0.120094574987888</v>
      </c>
    </row>
    <row r="9972" spans="1:3" x14ac:dyDescent="0.25">
      <c r="A9972">
        <v>-8104248.5362999896</v>
      </c>
      <c r="B9972">
        <v>-182213.36869732101</v>
      </c>
      <c r="C9972">
        <v>0.123384244740009</v>
      </c>
    </row>
    <row r="9973" spans="1:3" x14ac:dyDescent="0.25">
      <c r="A9973">
        <v>-8103314.0574230701</v>
      </c>
      <c r="B9973">
        <v>-182213.36869732101</v>
      </c>
      <c r="C9973">
        <v>0.13847656548023199</v>
      </c>
    </row>
    <row r="9974" spans="1:3" x14ac:dyDescent="0.25">
      <c r="A9974">
        <v>-8102379.5785461497</v>
      </c>
      <c r="B9974">
        <v>-182213.36869732101</v>
      </c>
      <c r="C9974">
        <v>0.14146926999092099</v>
      </c>
    </row>
    <row r="9975" spans="1:3" x14ac:dyDescent="0.25">
      <c r="A9975">
        <v>-8101445.0996692302</v>
      </c>
      <c r="B9975">
        <v>-182213.36869732101</v>
      </c>
      <c r="C9975">
        <v>0.15439513325691201</v>
      </c>
    </row>
    <row r="9976" spans="1:3" x14ac:dyDescent="0.25">
      <c r="A9976">
        <v>-8100510.6207923004</v>
      </c>
      <c r="B9976">
        <v>-182213.36869732101</v>
      </c>
      <c r="C9976">
        <v>0.15788033604621801</v>
      </c>
    </row>
    <row r="9977" spans="1:3" x14ac:dyDescent="0.25">
      <c r="A9977">
        <v>-8099576.14191538</v>
      </c>
      <c r="B9977">
        <v>-182213.36869732101</v>
      </c>
      <c r="C9977">
        <v>0.15979313850402799</v>
      </c>
    </row>
    <row r="9978" spans="1:3" x14ac:dyDescent="0.25">
      <c r="A9978">
        <v>-8098641.6630384596</v>
      </c>
      <c r="B9978">
        <v>-182213.36869732101</v>
      </c>
      <c r="C9978">
        <v>0.16248631477355899</v>
      </c>
    </row>
    <row r="9979" spans="1:3" x14ac:dyDescent="0.25">
      <c r="A9979">
        <v>-8097707.1841615299</v>
      </c>
      <c r="B9979">
        <v>-182213.36869732101</v>
      </c>
      <c r="C9979">
        <v>0.154557064175605</v>
      </c>
    </row>
    <row r="9980" spans="1:3" x14ac:dyDescent="0.25">
      <c r="A9980">
        <v>-8096772.7052846104</v>
      </c>
      <c r="B9980">
        <v>-182213.36869732101</v>
      </c>
      <c r="C9980">
        <v>0.15622262656688601</v>
      </c>
    </row>
    <row r="9981" spans="1:3" x14ac:dyDescent="0.25">
      <c r="A9981">
        <v>-8095838.22640769</v>
      </c>
      <c r="B9981">
        <v>-182213.36869732101</v>
      </c>
      <c r="C9981">
        <v>0.14561063051223699</v>
      </c>
    </row>
    <row r="9982" spans="1:3" x14ac:dyDescent="0.25">
      <c r="A9982">
        <v>-8094903.7475307602</v>
      </c>
      <c r="B9982">
        <v>-182213.36869732101</v>
      </c>
      <c r="C9982">
        <v>0.13732478022575301</v>
      </c>
    </row>
    <row r="9983" spans="1:3" x14ac:dyDescent="0.25">
      <c r="A9983">
        <v>-8093969.2686538398</v>
      </c>
      <c r="B9983">
        <v>-182213.36869732101</v>
      </c>
      <c r="C9983">
        <v>0</v>
      </c>
    </row>
    <row r="9984" spans="1:3" x14ac:dyDescent="0.25">
      <c r="A9984">
        <v>-8093034.7897769203</v>
      </c>
      <c r="B9984">
        <v>-182213.36869732101</v>
      </c>
      <c r="C9984">
        <v>0</v>
      </c>
    </row>
    <row r="9985" spans="1:3" x14ac:dyDescent="0.25">
      <c r="A9985">
        <v>-8092100.3108999897</v>
      </c>
      <c r="B9985">
        <v>-182213.36869732101</v>
      </c>
      <c r="C9985">
        <v>0</v>
      </c>
    </row>
    <row r="9986" spans="1:3" x14ac:dyDescent="0.25">
      <c r="A9986">
        <v>-8091165.8320230702</v>
      </c>
      <c r="B9986">
        <v>-182213.36869732101</v>
      </c>
      <c r="C9986">
        <v>0</v>
      </c>
    </row>
    <row r="9987" spans="1:3" x14ac:dyDescent="0.25">
      <c r="A9987">
        <v>-8130413.9448538404</v>
      </c>
      <c r="B9987">
        <v>-183147.847574107</v>
      </c>
      <c r="C9987">
        <v>0</v>
      </c>
    </row>
    <row r="9988" spans="1:3" x14ac:dyDescent="0.25">
      <c r="A9988">
        <v>-8129479.46597692</v>
      </c>
      <c r="B9988">
        <v>-183147.847574107</v>
      </c>
      <c r="C9988">
        <v>0</v>
      </c>
    </row>
    <row r="9989" spans="1:3" x14ac:dyDescent="0.25">
      <c r="A9989">
        <v>-8128544.9870999902</v>
      </c>
      <c r="B9989">
        <v>-183147.847574107</v>
      </c>
      <c r="C9989">
        <v>0</v>
      </c>
    </row>
    <row r="9990" spans="1:3" x14ac:dyDescent="0.25">
      <c r="A9990">
        <v>-8127610.5082230698</v>
      </c>
      <c r="B9990">
        <v>-183147.847574107</v>
      </c>
      <c r="C9990">
        <v>0</v>
      </c>
    </row>
    <row r="9991" spans="1:3" x14ac:dyDescent="0.25">
      <c r="A9991">
        <v>-8126676.0293461503</v>
      </c>
      <c r="B9991">
        <v>-183147.847574107</v>
      </c>
      <c r="C9991" s="1">
        <v>2.5379738872288699E-5</v>
      </c>
    </row>
    <row r="9992" spans="1:3" x14ac:dyDescent="0.25">
      <c r="A9992">
        <v>-8125741.5504692299</v>
      </c>
      <c r="B9992">
        <v>-183147.847574107</v>
      </c>
      <c r="C9992" s="1">
        <v>2.56237581197638E-5</v>
      </c>
    </row>
    <row r="9993" spans="1:3" x14ac:dyDescent="0.25">
      <c r="A9993">
        <v>-8124807.0715923002</v>
      </c>
      <c r="B9993">
        <v>-183147.847574107</v>
      </c>
      <c r="C9993" s="1">
        <v>7.7322954894043505E-5</v>
      </c>
    </row>
    <row r="9994" spans="1:3" x14ac:dyDescent="0.25">
      <c r="A9994">
        <v>-8123872.5927153798</v>
      </c>
      <c r="B9994">
        <v>-183147.847574107</v>
      </c>
      <c r="C9994">
        <v>1.8120348977390601E-4</v>
      </c>
    </row>
    <row r="9995" spans="1:3" x14ac:dyDescent="0.25">
      <c r="A9995">
        <v>-8122938.1138384603</v>
      </c>
      <c r="B9995">
        <v>-183147.847574107</v>
      </c>
      <c r="C9995">
        <v>3.51280759787186E-4</v>
      </c>
    </row>
    <row r="9996" spans="1:3" x14ac:dyDescent="0.25">
      <c r="A9996">
        <v>-8122003.6349615296</v>
      </c>
      <c r="B9996">
        <v>-183147.847574107</v>
      </c>
      <c r="C9996">
        <v>5.6794553529471105E-4</v>
      </c>
    </row>
    <row r="9997" spans="1:3" x14ac:dyDescent="0.25">
      <c r="A9997">
        <v>-8121069.1560846101</v>
      </c>
      <c r="B9997">
        <v>-183147.847574107</v>
      </c>
      <c r="C9997">
        <v>9.9138193763792493E-4</v>
      </c>
    </row>
    <row r="9998" spans="1:3" x14ac:dyDescent="0.25">
      <c r="A9998">
        <v>-8120134.6772076897</v>
      </c>
      <c r="B9998">
        <v>-183147.847574107</v>
      </c>
      <c r="C9998">
        <v>1.5579034807160399E-3</v>
      </c>
    </row>
    <row r="9999" spans="1:3" x14ac:dyDescent="0.25">
      <c r="A9999">
        <v>-8119200.19833076</v>
      </c>
      <c r="B9999">
        <v>-183147.847574107</v>
      </c>
      <c r="C9999">
        <v>2.3545795120298802E-3</v>
      </c>
    </row>
    <row r="10000" spans="1:3" x14ac:dyDescent="0.25">
      <c r="A10000">
        <v>-8118265.7194538396</v>
      </c>
      <c r="B10000">
        <v>-183147.847574107</v>
      </c>
      <c r="C10000">
        <v>3.71256889775395E-3</v>
      </c>
    </row>
    <row r="10001" spans="1:3" x14ac:dyDescent="0.25">
      <c r="A10001">
        <v>-8117331.2405769201</v>
      </c>
      <c r="B10001">
        <v>-183147.847574107</v>
      </c>
      <c r="C10001">
        <v>5.5492292158305602E-3</v>
      </c>
    </row>
    <row r="10002" spans="1:3" x14ac:dyDescent="0.25">
      <c r="A10002">
        <v>-8116396.7616999904</v>
      </c>
      <c r="B10002">
        <v>-183147.847574107</v>
      </c>
      <c r="C10002">
        <v>7.8737633302807808E-3</v>
      </c>
    </row>
    <row r="10003" spans="1:3" x14ac:dyDescent="0.25">
      <c r="A10003">
        <v>-8115462.28282307</v>
      </c>
      <c r="B10003">
        <v>-183147.847574107</v>
      </c>
      <c r="C10003">
        <v>1.16413328796625E-2</v>
      </c>
    </row>
    <row r="10004" spans="1:3" x14ac:dyDescent="0.25">
      <c r="A10004">
        <v>-8114527.8039461495</v>
      </c>
      <c r="B10004">
        <v>-183147.847574107</v>
      </c>
      <c r="C10004">
        <v>2.1737290546297999E-2</v>
      </c>
    </row>
    <row r="10005" spans="1:3" x14ac:dyDescent="0.25">
      <c r="A10005">
        <v>-8113593.32506923</v>
      </c>
      <c r="B10005">
        <v>-183147.847574107</v>
      </c>
      <c r="C10005">
        <v>2.8762251138687099E-2</v>
      </c>
    </row>
    <row r="10006" spans="1:3" x14ac:dyDescent="0.25">
      <c r="A10006">
        <v>-8112658.8461923003</v>
      </c>
      <c r="B10006">
        <v>-183147.847574107</v>
      </c>
      <c r="C10006">
        <v>3.7242978811264003E-2</v>
      </c>
    </row>
    <row r="10007" spans="1:3" x14ac:dyDescent="0.25">
      <c r="A10007">
        <v>-8111724.3673153799</v>
      </c>
      <c r="B10007">
        <v>-183147.847574107</v>
      </c>
      <c r="C10007">
        <v>4.8312861472368199E-2</v>
      </c>
    </row>
    <row r="10008" spans="1:3" x14ac:dyDescent="0.25">
      <c r="A10008">
        <v>-8110789.8884384604</v>
      </c>
      <c r="B10008">
        <v>-183147.847574107</v>
      </c>
      <c r="C10008">
        <v>6.0404609888792003E-2</v>
      </c>
    </row>
    <row r="10009" spans="1:3" x14ac:dyDescent="0.25">
      <c r="A10009">
        <v>-8109855.4095615298</v>
      </c>
      <c r="B10009">
        <v>-183147.847574107</v>
      </c>
      <c r="C10009">
        <v>6.18765689432621E-2</v>
      </c>
    </row>
    <row r="10010" spans="1:3" x14ac:dyDescent="0.25">
      <c r="A10010">
        <v>-8108920.9306846103</v>
      </c>
      <c r="B10010">
        <v>-183147.847574107</v>
      </c>
      <c r="C10010">
        <v>7.3060207068920094E-2</v>
      </c>
    </row>
    <row r="10011" spans="1:3" x14ac:dyDescent="0.25">
      <c r="A10011">
        <v>-8107986.4518076899</v>
      </c>
      <c r="B10011">
        <v>-183147.847574107</v>
      </c>
      <c r="C10011">
        <v>8.7851084768772097E-2</v>
      </c>
    </row>
    <row r="10012" spans="1:3" x14ac:dyDescent="0.25">
      <c r="A10012">
        <v>-8107051.9729307601</v>
      </c>
      <c r="B10012">
        <v>-183147.847574107</v>
      </c>
      <c r="C10012">
        <v>0.10257650911808</v>
      </c>
    </row>
    <row r="10013" spans="1:3" x14ac:dyDescent="0.25">
      <c r="A10013">
        <v>-8106117.4940538397</v>
      </c>
      <c r="B10013">
        <v>-183147.847574107</v>
      </c>
      <c r="C10013">
        <v>0.116994641721248</v>
      </c>
    </row>
    <row r="10014" spans="1:3" x14ac:dyDescent="0.25">
      <c r="A10014">
        <v>-8105183.0151769202</v>
      </c>
      <c r="B10014">
        <v>-183147.847574107</v>
      </c>
      <c r="C10014">
        <v>0.131066143512725</v>
      </c>
    </row>
    <row r="10015" spans="1:3" x14ac:dyDescent="0.25">
      <c r="A10015">
        <v>-8104248.5362999896</v>
      </c>
      <c r="B10015">
        <v>-183147.847574107</v>
      </c>
      <c r="C10015">
        <v>0.134011805057525</v>
      </c>
    </row>
    <row r="10016" spans="1:3" x14ac:dyDescent="0.25">
      <c r="A10016">
        <v>-8103314.0574230701</v>
      </c>
      <c r="B10016">
        <v>-183147.847574107</v>
      </c>
      <c r="C10016">
        <v>0.14735917747020699</v>
      </c>
    </row>
    <row r="10017" spans="1:3" x14ac:dyDescent="0.25">
      <c r="A10017">
        <v>-8102379.5785461497</v>
      </c>
      <c r="B10017">
        <v>-183147.847574107</v>
      </c>
      <c r="C10017">
        <v>0.15048836171627</v>
      </c>
    </row>
    <row r="10018" spans="1:3" x14ac:dyDescent="0.25">
      <c r="A10018">
        <v>-8101445.0996692302</v>
      </c>
      <c r="B10018">
        <v>-183147.847574107</v>
      </c>
      <c r="C10018">
        <v>0.16004790365695901</v>
      </c>
    </row>
    <row r="10019" spans="1:3" x14ac:dyDescent="0.25">
      <c r="A10019">
        <v>-8100510.6207923004</v>
      </c>
      <c r="B10019">
        <v>-183147.847574107</v>
      </c>
      <c r="C10019">
        <v>0.162865966558456</v>
      </c>
    </row>
    <row r="10020" spans="1:3" x14ac:dyDescent="0.25">
      <c r="A10020">
        <v>-8099576.14191538</v>
      </c>
      <c r="B10020">
        <v>-183147.847574107</v>
      </c>
      <c r="C10020">
        <v>0.16494737565517401</v>
      </c>
    </row>
    <row r="10021" spans="1:3" x14ac:dyDescent="0.25">
      <c r="A10021">
        <v>-8098641.6630384596</v>
      </c>
      <c r="B10021">
        <v>-183147.847574107</v>
      </c>
      <c r="C10021">
        <v>0.16709294915199199</v>
      </c>
    </row>
    <row r="10022" spans="1:3" x14ac:dyDescent="0.25">
      <c r="A10022">
        <v>-8097707.1841615299</v>
      </c>
      <c r="B10022">
        <v>-183147.847574107</v>
      </c>
      <c r="C10022">
        <v>0.161935955286026</v>
      </c>
    </row>
    <row r="10023" spans="1:3" x14ac:dyDescent="0.25">
      <c r="A10023">
        <v>-8096772.7052846104</v>
      </c>
      <c r="B10023">
        <v>-183147.847574107</v>
      </c>
      <c r="C10023">
        <v>0.163421615958213</v>
      </c>
    </row>
    <row r="10024" spans="1:3" x14ac:dyDescent="0.25">
      <c r="A10024">
        <v>-8095838.22640769</v>
      </c>
      <c r="B10024">
        <v>-183147.847574107</v>
      </c>
      <c r="C10024">
        <v>0</v>
      </c>
    </row>
    <row r="10025" spans="1:3" x14ac:dyDescent="0.25">
      <c r="A10025">
        <v>-8094903.7475307602</v>
      </c>
      <c r="B10025">
        <v>-183147.847574107</v>
      </c>
      <c r="C10025">
        <v>0</v>
      </c>
    </row>
    <row r="10026" spans="1:3" x14ac:dyDescent="0.25">
      <c r="A10026">
        <v>-8093969.2686538398</v>
      </c>
      <c r="B10026">
        <v>-183147.847574107</v>
      </c>
      <c r="C10026">
        <v>0</v>
      </c>
    </row>
    <row r="10027" spans="1:3" x14ac:dyDescent="0.25">
      <c r="A10027">
        <v>-8093034.7897769203</v>
      </c>
      <c r="B10027">
        <v>-183147.847574107</v>
      </c>
      <c r="C10027">
        <v>0</v>
      </c>
    </row>
    <row r="10028" spans="1:3" x14ac:dyDescent="0.25">
      <c r="A10028">
        <v>-8092100.3108999897</v>
      </c>
      <c r="B10028">
        <v>-183147.847574107</v>
      </c>
      <c r="C10028">
        <v>0</v>
      </c>
    </row>
    <row r="10029" spans="1:3" x14ac:dyDescent="0.25">
      <c r="A10029">
        <v>-8091165.8320230702</v>
      </c>
      <c r="B10029">
        <v>-183147.847574107</v>
      </c>
      <c r="C10029">
        <v>0</v>
      </c>
    </row>
    <row r="10030" spans="1:3" x14ac:dyDescent="0.25">
      <c r="A10030">
        <v>-8129479.46597692</v>
      </c>
      <c r="B10030">
        <v>-184082.326450892</v>
      </c>
      <c r="C10030">
        <v>0</v>
      </c>
    </row>
    <row r="10031" spans="1:3" x14ac:dyDescent="0.25">
      <c r="A10031">
        <v>-8128544.9870999902</v>
      </c>
      <c r="B10031">
        <v>-184082.326450892</v>
      </c>
      <c r="C10031">
        <v>0</v>
      </c>
    </row>
    <row r="10032" spans="1:3" x14ac:dyDescent="0.25">
      <c r="A10032">
        <v>-8127610.5082230698</v>
      </c>
      <c r="B10032">
        <v>-184082.326450892</v>
      </c>
      <c r="C10032">
        <v>0</v>
      </c>
    </row>
    <row r="10033" spans="1:3" x14ac:dyDescent="0.25">
      <c r="A10033">
        <v>-8126676.0293461503</v>
      </c>
      <c r="B10033">
        <v>-184082.326450892</v>
      </c>
      <c r="C10033" s="1">
        <v>2.56237581197638E-5</v>
      </c>
    </row>
    <row r="10034" spans="1:3" x14ac:dyDescent="0.25">
      <c r="A10034">
        <v>-8125741.5504692299</v>
      </c>
      <c r="B10034">
        <v>-184082.326450892</v>
      </c>
      <c r="C10034" s="1">
        <v>4.7448505938518698E-5</v>
      </c>
    </row>
    <row r="10035" spans="1:3" x14ac:dyDescent="0.25">
      <c r="A10035">
        <v>-8124807.0715923002</v>
      </c>
      <c r="B10035">
        <v>-184082.326450892</v>
      </c>
      <c r="C10035">
        <v>1.1612860544119E-4</v>
      </c>
    </row>
    <row r="10036" spans="1:3" x14ac:dyDescent="0.25">
      <c r="A10036">
        <v>-8123872.5927153798</v>
      </c>
      <c r="B10036">
        <v>-184082.326450892</v>
      </c>
      <c r="C10036">
        <v>1.8120348977390601E-4</v>
      </c>
    </row>
    <row r="10037" spans="1:3" x14ac:dyDescent="0.25">
      <c r="A10037">
        <v>-8122938.1138384603</v>
      </c>
      <c r="B10037">
        <v>-184082.326450892</v>
      </c>
      <c r="C10037">
        <v>3.1492830021306802E-4</v>
      </c>
    </row>
    <row r="10038" spans="1:3" x14ac:dyDescent="0.25">
      <c r="A10038">
        <v>-8122003.6349615296</v>
      </c>
      <c r="B10038">
        <v>-184082.326450892</v>
      </c>
      <c r="C10038">
        <v>5.5973191047087301E-4</v>
      </c>
    </row>
    <row r="10039" spans="1:3" x14ac:dyDescent="0.25">
      <c r="A10039">
        <v>-8121069.1560846101</v>
      </c>
      <c r="B10039">
        <v>-184082.326450892</v>
      </c>
      <c r="C10039">
        <v>9.4350468134507504E-4</v>
      </c>
    </row>
    <row r="10040" spans="1:3" x14ac:dyDescent="0.25">
      <c r="A10040">
        <v>-8120134.6772076897</v>
      </c>
      <c r="B10040">
        <v>-184082.326450892</v>
      </c>
      <c r="C10040">
        <v>1.5793670900166E-3</v>
      </c>
    </row>
    <row r="10041" spans="1:3" x14ac:dyDescent="0.25">
      <c r="A10041">
        <v>-8119200.19833076</v>
      </c>
      <c r="B10041">
        <v>-184082.326450892</v>
      </c>
      <c r="C10041">
        <v>2.3077758960425802E-3</v>
      </c>
    </row>
    <row r="10042" spans="1:3" x14ac:dyDescent="0.25">
      <c r="A10042">
        <v>-8118265.7194538396</v>
      </c>
      <c r="B10042">
        <v>-184082.326450892</v>
      </c>
      <c r="C10042">
        <v>3.70674324221909E-3</v>
      </c>
    </row>
    <row r="10043" spans="1:3" x14ac:dyDescent="0.25">
      <c r="A10043">
        <v>-8117331.2405769201</v>
      </c>
      <c r="B10043">
        <v>-184082.326450892</v>
      </c>
      <c r="C10043">
        <v>7.5862850062549097E-3</v>
      </c>
    </row>
    <row r="10044" spans="1:3" x14ac:dyDescent="0.25">
      <c r="A10044">
        <v>-8116396.7616999904</v>
      </c>
      <c r="B10044">
        <v>-184082.326450892</v>
      </c>
      <c r="C10044">
        <v>1.09008140861988E-2</v>
      </c>
    </row>
    <row r="10045" spans="1:3" x14ac:dyDescent="0.25">
      <c r="A10045">
        <v>-8115462.28282307</v>
      </c>
      <c r="B10045">
        <v>-184082.326450892</v>
      </c>
      <c r="C10045">
        <v>1.51568315923213E-2</v>
      </c>
    </row>
    <row r="10046" spans="1:3" x14ac:dyDescent="0.25">
      <c r="A10046">
        <v>-8114527.8039461495</v>
      </c>
      <c r="B10046">
        <v>-184082.326450892</v>
      </c>
      <c r="C10046">
        <v>2.1255472674965799E-2</v>
      </c>
    </row>
    <row r="10047" spans="1:3" x14ac:dyDescent="0.25">
      <c r="A10047">
        <v>-8113593.32506923</v>
      </c>
      <c r="B10047">
        <v>-184082.326450892</v>
      </c>
      <c r="C10047">
        <v>2.8568692505359601E-2</v>
      </c>
    </row>
    <row r="10048" spans="1:3" x14ac:dyDescent="0.25">
      <c r="A10048">
        <v>-8112658.8461923003</v>
      </c>
      <c r="B10048">
        <v>-184082.326450892</v>
      </c>
      <c r="C10048">
        <v>3.7063665688037803E-2</v>
      </c>
    </row>
    <row r="10049" spans="1:3" x14ac:dyDescent="0.25">
      <c r="A10049">
        <v>-8111724.3673153799</v>
      </c>
      <c r="B10049">
        <v>-184082.326450892</v>
      </c>
      <c r="C10049">
        <v>4.8076938837766599E-2</v>
      </c>
    </row>
    <row r="10050" spans="1:3" x14ac:dyDescent="0.25">
      <c r="A10050">
        <v>-8110789.8884384604</v>
      </c>
      <c r="B10050">
        <v>-184082.326450892</v>
      </c>
      <c r="C10050">
        <v>6.0328159481287003E-2</v>
      </c>
    </row>
    <row r="10051" spans="1:3" x14ac:dyDescent="0.25">
      <c r="A10051">
        <v>-8109855.4095615298</v>
      </c>
      <c r="B10051">
        <v>-184082.326450892</v>
      </c>
      <c r="C10051">
        <v>7.0228740572929299E-2</v>
      </c>
    </row>
    <row r="10052" spans="1:3" x14ac:dyDescent="0.25">
      <c r="A10052">
        <v>-8108920.9306846103</v>
      </c>
      <c r="B10052">
        <v>-184082.326450892</v>
      </c>
      <c r="C10052">
        <v>8.4589466452598502E-2</v>
      </c>
    </row>
    <row r="10053" spans="1:3" x14ac:dyDescent="0.25">
      <c r="A10053">
        <v>-8107986.4518076899</v>
      </c>
      <c r="B10053">
        <v>-184082.326450892</v>
      </c>
      <c r="C10053">
        <v>9.8467424511909402E-2</v>
      </c>
    </row>
    <row r="10054" spans="1:3" x14ac:dyDescent="0.25">
      <c r="A10054">
        <v>-8107051.9729307601</v>
      </c>
      <c r="B10054">
        <v>-184082.326450892</v>
      </c>
      <c r="C10054">
        <v>0.114008471369743</v>
      </c>
    </row>
    <row r="10055" spans="1:3" x14ac:dyDescent="0.25">
      <c r="A10055">
        <v>-8106117.4940538397</v>
      </c>
      <c r="B10055">
        <v>-184082.326450892</v>
      </c>
      <c r="C10055">
        <v>0.128593519330024</v>
      </c>
    </row>
    <row r="10056" spans="1:3" x14ac:dyDescent="0.25">
      <c r="A10056">
        <v>-8105183.0151769202</v>
      </c>
      <c r="B10056">
        <v>-184082.326450892</v>
      </c>
      <c r="C10056">
        <v>0.13081063330173401</v>
      </c>
    </row>
    <row r="10057" spans="1:3" x14ac:dyDescent="0.25">
      <c r="A10057">
        <v>-8104248.5362999896</v>
      </c>
      <c r="B10057">
        <v>-184082.326450892</v>
      </c>
      <c r="C10057">
        <v>0.14393740892410201</v>
      </c>
    </row>
    <row r="10058" spans="1:3" x14ac:dyDescent="0.25">
      <c r="A10058">
        <v>-8103314.0574230701</v>
      </c>
      <c r="B10058">
        <v>-184082.326450892</v>
      </c>
      <c r="C10058">
        <v>0.15382018685340801</v>
      </c>
    </row>
    <row r="10059" spans="1:3" x14ac:dyDescent="0.25">
      <c r="A10059">
        <v>-8102379.5785461497</v>
      </c>
      <c r="B10059">
        <v>-184082.326450892</v>
      </c>
      <c r="C10059">
        <v>0.16789001226425099</v>
      </c>
    </row>
    <row r="10060" spans="1:3" x14ac:dyDescent="0.25">
      <c r="A10060">
        <v>-8101445.0996692302</v>
      </c>
      <c r="B10060">
        <v>-184082.326450892</v>
      </c>
      <c r="C10060">
        <v>0.16971153020858701</v>
      </c>
    </row>
    <row r="10061" spans="1:3" x14ac:dyDescent="0.25">
      <c r="A10061">
        <v>-8100510.6207923004</v>
      </c>
      <c r="B10061">
        <v>-184082.326450892</v>
      </c>
      <c r="C10061">
        <v>0.17344772815704301</v>
      </c>
    </row>
    <row r="10062" spans="1:3" x14ac:dyDescent="0.25">
      <c r="A10062">
        <v>-8099576.14191538</v>
      </c>
      <c r="B10062">
        <v>-184082.326450892</v>
      </c>
      <c r="C10062">
        <v>0.17513924837112399</v>
      </c>
    </row>
    <row r="10063" spans="1:3" x14ac:dyDescent="0.25">
      <c r="A10063">
        <v>-8098641.6630384596</v>
      </c>
      <c r="B10063">
        <v>-184082.326450892</v>
      </c>
      <c r="C10063">
        <v>0.17623385787010101</v>
      </c>
    </row>
    <row r="10064" spans="1:3" x14ac:dyDescent="0.25">
      <c r="A10064">
        <v>-8097707.1841615299</v>
      </c>
      <c r="B10064">
        <v>-184082.326450892</v>
      </c>
      <c r="C10064">
        <v>0.17825835943221999</v>
      </c>
    </row>
    <row r="10065" spans="1:3" x14ac:dyDescent="0.25">
      <c r="A10065">
        <v>-8096772.7052846104</v>
      </c>
      <c r="B10065">
        <v>-184082.326450892</v>
      </c>
      <c r="C10065">
        <v>0</v>
      </c>
    </row>
    <row r="10066" spans="1:3" x14ac:dyDescent="0.25">
      <c r="A10066">
        <v>-8095838.22640769</v>
      </c>
      <c r="B10066">
        <v>-184082.326450892</v>
      </c>
      <c r="C10066">
        <v>0</v>
      </c>
    </row>
    <row r="10067" spans="1:3" x14ac:dyDescent="0.25">
      <c r="A10067">
        <v>-8094903.7475307602</v>
      </c>
      <c r="B10067">
        <v>-184082.326450892</v>
      </c>
      <c r="C10067">
        <v>0</v>
      </c>
    </row>
    <row r="10068" spans="1:3" x14ac:dyDescent="0.25">
      <c r="A10068">
        <v>-8093969.2686538398</v>
      </c>
      <c r="B10068">
        <v>-184082.326450892</v>
      </c>
      <c r="C10068">
        <v>0</v>
      </c>
    </row>
    <row r="10069" spans="1:3" x14ac:dyDescent="0.25">
      <c r="A10069">
        <v>-8093034.7897769203</v>
      </c>
      <c r="B10069">
        <v>-184082.326450892</v>
      </c>
      <c r="C10069">
        <v>0</v>
      </c>
    </row>
    <row r="10070" spans="1:3" x14ac:dyDescent="0.25">
      <c r="A10070">
        <v>-8092100.3108999897</v>
      </c>
      <c r="B10070">
        <v>-184082.326450892</v>
      </c>
      <c r="C10070">
        <v>0</v>
      </c>
    </row>
    <row r="10071" spans="1:3" x14ac:dyDescent="0.25">
      <c r="A10071">
        <v>-8129479.46597692</v>
      </c>
      <c r="B10071">
        <v>-185016.80532767801</v>
      </c>
      <c r="C10071">
        <v>0</v>
      </c>
    </row>
    <row r="10072" spans="1:3" x14ac:dyDescent="0.25">
      <c r="A10072">
        <v>-8128544.9870999902</v>
      </c>
      <c r="B10072">
        <v>-185016.80532767801</v>
      </c>
      <c r="C10072">
        <v>0</v>
      </c>
    </row>
    <row r="10073" spans="1:3" x14ac:dyDescent="0.25">
      <c r="A10073">
        <v>-8127610.5082230698</v>
      </c>
      <c r="B10073">
        <v>-185016.80532767801</v>
      </c>
      <c r="C10073" s="1">
        <v>2.5379738872288699E-5</v>
      </c>
    </row>
    <row r="10074" spans="1:3" x14ac:dyDescent="0.25">
      <c r="A10074">
        <v>-8126676.0293461503</v>
      </c>
      <c r="B10074">
        <v>-185016.80532767801</v>
      </c>
      <c r="C10074" s="1">
        <v>2.56237581197638E-5</v>
      </c>
    </row>
    <row r="10075" spans="1:3" x14ac:dyDescent="0.25">
      <c r="A10075">
        <v>-8125741.5504692299</v>
      </c>
      <c r="B10075">
        <v>-185016.80532767801</v>
      </c>
      <c r="C10075" s="1">
        <v>4.7448505938518698E-5</v>
      </c>
    </row>
    <row r="10076" spans="1:3" x14ac:dyDescent="0.25">
      <c r="A10076">
        <v>-8124807.0715923002</v>
      </c>
      <c r="B10076">
        <v>-185016.80532767801</v>
      </c>
      <c r="C10076">
        <v>1.1612860544119E-4</v>
      </c>
    </row>
    <row r="10077" spans="1:3" x14ac:dyDescent="0.25">
      <c r="A10077">
        <v>-8123872.5927153798</v>
      </c>
      <c r="B10077">
        <v>-185016.80532767801</v>
      </c>
      <c r="C10077">
        <v>1.8120348977390601E-4</v>
      </c>
    </row>
    <row r="10078" spans="1:3" x14ac:dyDescent="0.25">
      <c r="A10078">
        <v>-8122938.1138384603</v>
      </c>
      <c r="B10078">
        <v>-185016.80532767801</v>
      </c>
      <c r="C10078">
        <v>3.1492830021306802E-4</v>
      </c>
    </row>
    <row r="10079" spans="1:3" x14ac:dyDescent="0.25">
      <c r="A10079">
        <v>-8122003.6349615296</v>
      </c>
      <c r="B10079">
        <v>-185016.80532767801</v>
      </c>
      <c r="C10079">
        <v>5.2342185517773E-4</v>
      </c>
    </row>
    <row r="10080" spans="1:3" x14ac:dyDescent="0.25">
      <c r="A10080">
        <v>-8121069.1560846101</v>
      </c>
      <c r="B10080">
        <v>-185016.80532767801</v>
      </c>
      <c r="C10080">
        <v>9.5845555188134302E-4</v>
      </c>
    </row>
    <row r="10081" spans="1:3" x14ac:dyDescent="0.25">
      <c r="A10081">
        <v>-8120134.6772076897</v>
      </c>
      <c r="B10081">
        <v>-185016.80532767801</v>
      </c>
      <c r="C10081">
        <v>2.1983501501381302E-3</v>
      </c>
    </row>
    <row r="10082" spans="1:3" x14ac:dyDescent="0.25">
      <c r="A10082">
        <v>-8119200.19833076</v>
      </c>
      <c r="B10082">
        <v>-185016.80532767801</v>
      </c>
      <c r="C10082">
        <v>3.4208823926746802E-3</v>
      </c>
    </row>
    <row r="10083" spans="1:3" x14ac:dyDescent="0.25">
      <c r="A10083">
        <v>-8118265.7194538396</v>
      </c>
      <c r="B10083">
        <v>-185016.80532767801</v>
      </c>
      <c r="C10083">
        <v>5.2561596967279902E-3</v>
      </c>
    </row>
    <row r="10084" spans="1:3" x14ac:dyDescent="0.25">
      <c r="A10084">
        <v>-8117331.2405769201</v>
      </c>
      <c r="B10084">
        <v>-185016.80532767801</v>
      </c>
      <c r="C10084">
        <v>7.5131212361156897E-3</v>
      </c>
    </row>
    <row r="10085" spans="1:3" x14ac:dyDescent="0.25">
      <c r="A10085">
        <v>-8116396.7616999904</v>
      </c>
      <c r="B10085">
        <v>-185016.80532767801</v>
      </c>
      <c r="C10085">
        <v>1.0833315551280901E-2</v>
      </c>
    </row>
    <row r="10086" spans="1:3" x14ac:dyDescent="0.25">
      <c r="A10086">
        <v>-8115462.28282307</v>
      </c>
      <c r="B10086">
        <v>-185016.80532767801</v>
      </c>
      <c r="C10086">
        <v>1.51386931538581E-2</v>
      </c>
    </row>
    <row r="10087" spans="1:3" x14ac:dyDescent="0.25">
      <c r="A10087">
        <v>-8114527.8039461495</v>
      </c>
      <c r="B10087">
        <v>-185016.80532767801</v>
      </c>
      <c r="C10087">
        <v>2.1228773519396699E-2</v>
      </c>
    </row>
    <row r="10088" spans="1:3" x14ac:dyDescent="0.25">
      <c r="A10088">
        <v>-8113593.32506923</v>
      </c>
      <c r="B10088">
        <v>-185016.80532767801</v>
      </c>
      <c r="C10088">
        <v>2.8029771521687501E-2</v>
      </c>
    </row>
    <row r="10089" spans="1:3" x14ac:dyDescent="0.25">
      <c r="A10089">
        <v>-8112658.8461923003</v>
      </c>
      <c r="B10089">
        <v>-185016.80532767801</v>
      </c>
      <c r="C10089">
        <v>3.6230541765689801E-2</v>
      </c>
    </row>
    <row r="10090" spans="1:3" x14ac:dyDescent="0.25">
      <c r="A10090">
        <v>-8111724.3673153799</v>
      </c>
      <c r="B10090">
        <v>-185016.80532767801</v>
      </c>
      <c r="C10090">
        <v>4.7641202807426397E-2</v>
      </c>
    </row>
    <row r="10091" spans="1:3" x14ac:dyDescent="0.25">
      <c r="A10091">
        <v>-8110789.8884384604</v>
      </c>
      <c r="B10091">
        <v>-185016.80532767801</v>
      </c>
      <c r="C10091">
        <v>5.9890344738960197E-2</v>
      </c>
    </row>
    <row r="10092" spans="1:3" x14ac:dyDescent="0.25">
      <c r="A10092">
        <v>-8109855.4095615298</v>
      </c>
      <c r="B10092">
        <v>-185016.80532767801</v>
      </c>
      <c r="C10092">
        <v>8.2742005586624104E-2</v>
      </c>
    </row>
    <row r="10093" spans="1:3" x14ac:dyDescent="0.25">
      <c r="A10093">
        <v>-8108920.9306846103</v>
      </c>
      <c r="B10093">
        <v>-185016.80532767801</v>
      </c>
      <c r="C10093">
        <v>9.66676175594329E-2</v>
      </c>
    </row>
    <row r="10094" spans="1:3" x14ac:dyDescent="0.25">
      <c r="A10094">
        <v>-8107986.4518076899</v>
      </c>
      <c r="B10094">
        <v>-185016.80532767801</v>
      </c>
      <c r="C10094">
        <v>0.110749766230583</v>
      </c>
    </row>
    <row r="10095" spans="1:3" x14ac:dyDescent="0.25">
      <c r="A10095">
        <v>-8107051.9729307601</v>
      </c>
      <c r="B10095">
        <v>-185016.80532767801</v>
      </c>
      <c r="C10095">
        <v>0.11208809167146599</v>
      </c>
    </row>
    <row r="10096" spans="1:3" x14ac:dyDescent="0.25">
      <c r="A10096">
        <v>-8106117.4940538397</v>
      </c>
      <c r="B10096">
        <v>-185016.80532767801</v>
      </c>
      <c r="C10096">
        <v>0.126827612519264</v>
      </c>
    </row>
    <row r="10097" spans="1:3" x14ac:dyDescent="0.25">
      <c r="A10097">
        <v>-8105183.0151769202</v>
      </c>
      <c r="B10097">
        <v>-185016.80532767801</v>
      </c>
      <c r="C10097">
        <v>0.14094319939613301</v>
      </c>
    </row>
    <row r="10098" spans="1:3" x14ac:dyDescent="0.25">
      <c r="A10098">
        <v>-8104248.5362999896</v>
      </c>
      <c r="B10098">
        <v>-185016.80532767801</v>
      </c>
      <c r="C10098">
        <v>0.15075075626373199</v>
      </c>
    </row>
    <row r="10099" spans="1:3" x14ac:dyDescent="0.25">
      <c r="A10099">
        <v>-8103314.0574230701</v>
      </c>
      <c r="B10099">
        <v>-185016.80532767801</v>
      </c>
      <c r="C10099">
        <v>0.16550128161907099</v>
      </c>
    </row>
    <row r="10100" spans="1:3" x14ac:dyDescent="0.25">
      <c r="A10100">
        <v>-8102379.5785461497</v>
      </c>
      <c r="B10100">
        <v>-185016.80532767801</v>
      </c>
      <c r="C10100">
        <v>0.16732975840568501</v>
      </c>
    </row>
    <row r="10101" spans="1:3" x14ac:dyDescent="0.25">
      <c r="A10101">
        <v>-8101445.0996692302</v>
      </c>
      <c r="B10101">
        <v>-185016.80532767801</v>
      </c>
      <c r="C10101">
        <v>0.17649520933627999</v>
      </c>
    </row>
    <row r="10102" spans="1:3" x14ac:dyDescent="0.25">
      <c r="A10102">
        <v>-8100510.6207923004</v>
      </c>
      <c r="B10102">
        <v>-185016.80532767801</v>
      </c>
      <c r="C10102">
        <v>0.17845797538757299</v>
      </c>
    </row>
    <row r="10103" spans="1:3" x14ac:dyDescent="0.25">
      <c r="A10103">
        <v>-8099576.14191538</v>
      </c>
      <c r="B10103">
        <v>-185016.80532767801</v>
      </c>
      <c r="C10103">
        <v>0.18033640086650801</v>
      </c>
    </row>
    <row r="10104" spans="1:3" x14ac:dyDescent="0.25">
      <c r="A10104">
        <v>-8098641.6630384596</v>
      </c>
      <c r="B10104">
        <v>-185016.80532767801</v>
      </c>
      <c r="C10104">
        <v>0.18149606883525801</v>
      </c>
    </row>
    <row r="10105" spans="1:3" x14ac:dyDescent="0.25">
      <c r="A10105">
        <v>-8097707.1841615299</v>
      </c>
      <c r="B10105">
        <v>-185016.80532767801</v>
      </c>
      <c r="C10105">
        <v>0.175581440329551</v>
      </c>
    </row>
    <row r="10106" spans="1:3" x14ac:dyDescent="0.25">
      <c r="A10106">
        <v>-8096772.7052846104</v>
      </c>
      <c r="B10106">
        <v>-185016.80532767801</v>
      </c>
      <c r="C10106">
        <v>0</v>
      </c>
    </row>
    <row r="10107" spans="1:3" x14ac:dyDescent="0.25">
      <c r="A10107">
        <v>-8095838.22640769</v>
      </c>
      <c r="B10107">
        <v>-185016.80532767801</v>
      </c>
      <c r="C10107">
        <v>0</v>
      </c>
    </row>
    <row r="10108" spans="1:3" x14ac:dyDescent="0.25">
      <c r="A10108">
        <v>-8094903.7475307602</v>
      </c>
      <c r="B10108">
        <v>-185016.80532767801</v>
      </c>
      <c r="C10108">
        <v>0</v>
      </c>
    </row>
    <row r="10109" spans="1:3" x14ac:dyDescent="0.25">
      <c r="A10109">
        <v>-8093969.2686538398</v>
      </c>
      <c r="B10109">
        <v>-185016.80532767801</v>
      </c>
      <c r="C10109">
        <v>0</v>
      </c>
    </row>
    <row r="10110" spans="1:3" x14ac:dyDescent="0.25">
      <c r="A10110">
        <v>-8093034.7897769203</v>
      </c>
      <c r="B10110">
        <v>-185016.80532767801</v>
      </c>
      <c r="C10110">
        <v>0</v>
      </c>
    </row>
    <row r="10111" spans="1:3" x14ac:dyDescent="0.25">
      <c r="A10111">
        <v>-8092100.3108999897</v>
      </c>
      <c r="B10111">
        <v>-185016.80532767801</v>
      </c>
      <c r="C10111">
        <v>0</v>
      </c>
    </row>
    <row r="10112" spans="1:3" x14ac:dyDescent="0.25">
      <c r="A10112">
        <v>-8129479.46597692</v>
      </c>
      <c r="B10112">
        <v>-185951.284204464</v>
      </c>
      <c r="C10112">
        <v>0</v>
      </c>
    </row>
    <row r="10113" spans="1:3" x14ac:dyDescent="0.25">
      <c r="A10113">
        <v>-8128544.9870999902</v>
      </c>
      <c r="B10113">
        <v>-185951.284204464</v>
      </c>
      <c r="C10113">
        <v>0</v>
      </c>
    </row>
    <row r="10114" spans="1:3" x14ac:dyDescent="0.25">
      <c r="A10114">
        <v>-8127610.5082230698</v>
      </c>
      <c r="B10114">
        <v>-185951.284204464</v>
      </c>
      <c r="C10114" s="1">
        <v>2.5379738872288699E-5</v>
      </c>
    </row>
    <row r="10115" spans="1:3" x14ac:dyDescent="0.25">
      <c r="A10115">
        <v>-8126676.0293461503</v>
      </c>
      <c r="B10115">
        <v>-185951.284204464</v>
      </c>
      <c r="C10115" s="1">
        <v>2.56237581197638E-5</v>
      </c>
    </row>
    <row r="10116" spans="1:3" x14ac:dyDescent="0.25">
      <c r="A10116">
        <v>-8125741.5504692299</v>
      </c>
      <c r="B10116">
        <v>-185951.284204464</v>
      </c>
      <c r="C10116" s="1">
        <v>4.7448505938518698E-5</v>
      </c>
    </row>
    <row r="10117" spans="1:3" x14ac:dyDescent="0.25">
      <c r="A10117">
        <v>-8124807.0715923002</v>
      </c>
      <c r="B10117">
        <v>-185951.284204464</v>
      </c>
      <c r="C10117" s="1">
        <v>8.62606393638998E-5</v>
      </c>
    </row>
    <row r="10118" spans="1:3" x14ac:dyDescent="0.25">
      <c r="A10118">
        <v>-8123872.5927153798</v>
      </c>
      <c r="B10118">
        <v>-185951.284204464</v>
      </c>
      <c r="C10118">
        <v>1.9257633539382301E-4</v>
      </c>
    </row>
    <row r="10119" spans="1:3" x14ac:dyDescent="0.25">
      <c r="A10119">
        <v>-8122938.1138384603</v>
      </c>
      <c r="B10119">
        <v>-185951.284204464</v>
      </c>
      <c r="C10119">
        <v>3.1492830021306802E-4</v>
      </c>
    </row>
    <row r="10120" spans="1:3" x14ac:dyDescent="0.25">
      <c r="A10120">
        <v>-8122003.6349615296</v>
      </c>
      <c r="B10120">
        <v>-185951.284204464</v>
      </c>
      <c r="C10120">
        <v>8.9907448273152102E-4</v>
      </c>
    </row>
    <row r="10121" spans="1:3" x14ac:dyDescent="0.25">
      <c r="A10121">
        <v>-8121069.1560846101</v>
      </c>
      <c r="B10121">
        <v>-185951.284204464</v>
      </c>
      <c r="C10121">
        <v>1.4069593744352399E-3</v>
      </c>
    </row>
    <row r="10122" spans="1:3" x14ac:dyDescent="0.25">
      <c r="A10122">
        <v>-8120134.6772076897</v>
      </c>
      <c r="B10122">
        <v>-185951.284204464</v>
      </c>
      <c r="C10122">
        <v>2.15181382372975E-3</v>
      </c>
    </row>
    <row r="10123" spans="1:3" x14ac:dyDescent="0.25">
      <c r="A10123">
        <v>-8119200.19833076</v>
      </c>
      <c r="B10123">
        <v>-185951.284204464</v>
      </c>
      <c r="C10123">
        <v>3.4077456220984398E-3</v>
      </c>
    </row>
    <row r="10124" spans="1:3" x14ac:dyDescent="0.25">
      <c r="A10124">
        <v>-8118265.7194538396</v>
      </c>
      <c r="B10124">
        <v>-185951.284204464</v>
      </c>
      <c r="C10124">
        <v>5.1390146836638399E-3</v>
      </c>
    </row>
    <row r="10125" spans="1:3" x14ac:dyDescent="0.25">
      <c r="A10125">
        <v>-8117331.2405769201</v>
      </c>
      <c r="B10125">
        <v>-185951.284204464</v>
      </c>
      <c r="C10125">
        <v>7.3296567425131702E-3</v>
      </c>
    </row>
    <row r="10126" spans="1:3" x14ac:dyDescent="0.25">
      <c r="A10126">
        <v>-8116396.7616999904</v>
      </c>
      <c r="B10126">
        <v>-185951.284204464</v>
      </c>
      <c r="C10126">
        <v>1.07700284570455E-2</v>
      </c>
    </row>
    <row r="10127" spans="1:3" x14ac:dyDescent="0.25">
      <c r="A10127">
        <v>-8115462.28282307</v>
      </c>
      <c r="B10127">
        <v>-185951.284204464</v>
      </c>
      <c r="C10127">
        <v>1.50916650891304E-2</v>
      </c>
    </row>
    <row r="10128" spans="1:3" x14ac:dyDescent="0.25">
      <c r="A10128">
        <v>-8114527.8039461495</v>
      </c>
      <c r="B10128">
        <v>-185951.284204464</v>
      </c>
      <c r="C10128">
        <v>2.12098788470029E-2</v>
      </c>
    </row>
    <row r="10129" spans="1:3" x14ac:dyDescent="0.25">
      <c r="A10129">
        <v>-8113593.32506923</v>
      </c>
      <c r="B10129">
        <v>-185951.284204464</v>
      </c>
      <c r="C10129">
        <v>2.7982829138636499E-2</v>
      </c>
    </row>
    <row r="10130" spans="1:3" x14ac:dyDescent="0.25">
      <c r="A10130">
        <v>-8112658.8461923003</v>
      </c>
      <c r="B10130">
        <v>-185951.284204464</v>
      </c>
      <c r="C10130">
        <v>4.6240549534559201E-2</v>
      </c>
    </row>
    <row r="10131" spans="1:3" x14ac:dyDescent="0.25">
      <c r="A10131">
        <v>-8111724.3673153799</v>
      </c>
      <c r="B10131">
        <v>-185951.284204464</v>
      </c>
      <c r="C10131">
        <v>5.8049656450748402E-2</v>
      </c>
    </row>
    <row r="10132" spans="1:3" x14ac:dyDescent="0.25">
      <c r="A10132">
        <v>-8110789.8884384604</v>
      </c>
      <c r="B10132">
        <v>-185951.284204464</v>
      </c>
      <c r="C10132">
        <v>6.7623257637023898E-2</v>
      </c>
    </row>
    <row r="10133" spans="1:3" x14ac:dyDescent="0.25">
      <c r="A10133">
        <v>-8109855.4095615298</v>
      </c>
      <c r="B10133">
        <v>-185951.284204464</v>
      </c>
      <c r="C10133">
        <v>8.2447580993175507E-2</v>
      </c>
    </row>
    <row r="10134" spans="1:3" x14ac:dyDescent="0.25">
      <c r="A10134">
        <v>-8108920.9306846103</v>
      </c>
      <c r="B10134">
        <v>-185951.284204464</v>
      </c>
      <c r="C10134">
        <v>9.6397645771503407E-2</v>
      </c>
    </row>
    <row r="10135" spans="1:3" x14ac:dyDescent="0.25">
      <c r="A10135">
        <v>-8107986.4518076899</v>
      </c>
      <c r="B10135">
        <v>-185951.284204464</v>
      </c>
      <c r="C10135">
        <v>0.110379546880722</v>
      </c>
    </row>
    <row r="10136" spans="1:3" x14ac:dyDescent="0.25">
      <c r="A10136">
        <v>-8107051.9729307601</v>
      </c>
      <c r="B10136">
        <v>-185951.284204464</v>
      </c>
      <c r="C10136">
        <v>0.12436594069004001</v>
      </c>
    </row>
    <row r="10137" spans="1:3" x14ac:dyDescent="0.25">
      <c r="A10137">
        <v>-8106117.4940538397</v>
      </c>
      <c r="B10137">
        <v>-185951.284204464</v>
      </c>
      <c r="C10137">
        <v>0.13747285306453699</v>
      </c>
    </row>
    <row r="10138" spans="1:3" x14ac:dyDescent="0.25">
      <c r="A10138">
        <v>-8105183.0151769202</v>
      </c>
      <c r="B10138">
        <v>-185951.284204464</v>
      </c>
      <c r="C10138">
        <v>0.14707347750663699</v>
      </c>
    </row>
    <row r="10139" spans="1:3" x14ac:dyDescent="0.25">
      <c r="A10139">
        <v>-8104248.5362999896</v>
      </c>
      <c r="B10139">
        <v>-185951.284204464</v>
      </c>
      <c r="C10139">
        <v>0.163027003407478</v>
      </c>
    </row>
    <row r="10140" spans="1:3" x14ac:dyDescent="0.25">
      <c r="A10140">
        <v>-8103314.0574230701</v>
      </c>
      <c r="B10140">
        <v>-185951.284204464</v>
      </c>
      <c r="C10140">
        <v>0.16479799151420499</v>
      </c>
    </row>
    <row r="10141" spans="1:3" x14ac:dyDescent="0.25">
      <c r="A10141">
        <v>-8102379.5785461497</v>
      </c>
      <c r="B10141">
        <v>-185951.284204464</v>
      </c>
      <c r="C10141">
        <v>0.17439992725849099</v>
      </c>
    </row>
    <row r="10142" spans="1:3" x14ac:dyDescent="0.25">
      <c r="A10142">
        <v>-8101445.0996692302</v>
      </c>
      <c r="B10142">
        <v>-185951.284204464</v>
      </c>
      <c r="C10142">
        <v>0.182778164744377</v>
      </c>
    </row>
    <row r="10143" spans="1:3" x14ac:dyDescent="0.25">
      <c r="A10143">
        <v>-8100510.6207923004</v>
      </c>
      <c r="B10143">
        <v>-185951.284204464</v>
      </c>
      <c r="C10143">
        <v>0.18459215760230999</v>
      </c>
    </row>
    <row r="10144" spans="1:3" x14ac:dyDescent="0.25">
      <c r="A10144">
        <v>-8099576.14191538</v>
      </c>
      <c r="B10144">
        <v>-185951.284204464</v>
      </c>
      <c r="C10144">
        <v>0.186295986175537</v>
      </c>
    </row>
    <row r="10145" spans="1:3" x14ac:dyDescent="0.25">
      <c r="A10145">
        <v>-8098641.6630384596</v>
      </c>
      <c r="B10145">
        <v>-185951.284204464</v>
      </c>
      <c r="C10145">
        <v>0.18633008003234799</v>
      </c>
    </row>
    <row r="10146" spans="1:3" x14ac:dyDescent="0.25">
      <c r="A10146">
        <v>-8097707.1841615299</v>
      </c>
      <c r="B10146">
        <v>-185951.284204464</v>
      </c>
      <c r="C10146">
        <v>0</v>
      </c>
    </row>
    <row r="10147" spans="1:3" x14ac:dyDescent="0.25">
      <c r="A10147">
        <v>-8096772.7052846104</v>
      </c>
      <c r="B10147">
        <v>-185951.284204464</v>
      </c>
      <c r="C10147">
        <v>0</v>
      </c>
    </row>
    <row r="10148" spans="1:3" x14ac:dyDescent="0.25">
      <c r="A10148">
        <v>-8095838.22640769</v>
      </c>
      <c r="B10148">
        <v>-185951.284204464</v>
      </c>
      <c r="C10148">
        <v>0</v>
      </c>
    </row>
    <row r="10149" spans="1:3" x14ac:dyDescent="0.25">
      <c r="A10149">
        <v>-8094903.7475307602</v>
      </c>
      <c r="B10149">
        <v>-185951.284204464</v>
      </c>
      <c r="C10149">
        <v>0</v>
      </c>
    </row>
    <row r="10150" spans="1:3" x14ac:dyDescent="0.25">
      <c r="A10150">
        <v>-8093969.2686538398</v>
      </c>
      <c r="B10150">
        <v>-185951.284204464</v>
      </c>
      <c r="C10150">
        <v>0</v>
      </c>
    </row>
    <row r="10151" spans="1:3" x14ac:dyDescent="0.25">
      <c r="A10151">
        <v>-8093034.7897769203</v>
      </c>
      <c r="B10151">
        <v>-185951.284204464</v>
      </c>
      <c r="C10151">
        <v>0</v>
      </c>
    </row>
    <row r="10152" spans="1:3" x14ac:dyDescent="0.25">
      <c r="A10152">
        <v>-8128544.9870999902</v>
      </c>
      <c r="B10152">
        <v>-186885.76308125001</v>
      </c>
      <c r="C10152">
        <v>0</v>
      </c>
    </row>
    <row r="10153" spans="1:3" x14ac:dyDescent="0.25">
      <c r="A10153">
        <v>-8127610.5082230698</v>
      </c>
      <c r="B10153">
        <v>-186885.76308125001</v>
      </c>
      <c r="C10153" s="1">
        <v>2.5379738872288699E-5</v>
      </c>
    </row>
    <row r="10154" spans="1:3" x14ac:dyDescent="0.25">
      <c r="A10154">
        <v>-8126676.0293461503</v>
      </c>
      <c r="B10154">
        <v>-186885.76308125001</v>
      </c>
      <c r="C10154" s="1">
        <v>2.56237581197638E-5</v>
      </c>
    </row>
    <row r="10155" spans="1:3" x14ac:dyDescent="0.25">
      <c r="A10155">
        <v>-8125741.5504692299</v>
      </c>
      <c r="B10155">
        <v>-186885.76308125001</v>
      </c>
      <c r="C10155" s="1">
        <v>4.7448505938518698E-5</v>
      </c>
    </row>
    <row r="10156" spans="1:3" x14ac:dyDescent="0.25">
      <c r="A10156">
        <v>-8124807.0715923002</v>
      </c>
      <c r="B10156">
        <v>-186885.76308125001</v>
      </c>
      <c r="C10156">
        <v>1.62721131346188E-4</v>
      </c>
    </row>
    <row r="10157" spans="1:3" x14ac:dyDescent="0.25">
      <c r="A10157">
        <v>-8123872.5927153798</v>
      </c>
      <c r="B10157">
        <v>-186885.76308125001</v>
      </c>
      <c r="C10157">
        <v>3.15212440909817E-4</v>
      </c>
    </row>
    <row r="10158" spans="1:3" x14ac:dyDescent="0.25">
      <c r="A10158">
        <v>-8122938.1138384603</v>
      </c>
      <c r="B10158">
        <v>-186885.76308125001</v>
      </c>
      <c r="C10158">
        <v>4.9781583948060805E-4</v>
      </c>
    </row>
    <row r="10159" spans="1:3" x14ac:dyDescent="0.25">
      <c r="A10159">
        <v>-8122003.6349615296</v>
      </c>
      <c r="B10159">
        <v>-186885.76308125001</v>
      </c>
      <c r="C10159">
        <v>8.8456779485568404E-4</v>
      </c>
    </row>
    <row r="10160" spans="1:3" x14ac:dyDescent="0.25">
      <c r="A10160">
        <v>-8121069.1560846101</v>
      </c>
      <c r="B10160">
        <v>-186885.76308125001</v>
      </c>
      <c r="C10160">
        <v>1.37082091532647E-3</v>
      </c>
    </row>
    <row r="10161" spans="1:3" x14ac:dyDescent="0.25">
      <c r="A10161">
        <v>-8120134.6772076897</v>
      </c>
      <c r="B10161">
        <v>-186885.76308125001</v>
      </c>
      <c r="C10161">
        <v>2.1666637621819899E-3</v>
      </c>
    </row>
    <row r="10162" spans="1:3" x14ac:dyDescent="0.25">
      <c r="A10162">
        <v>-8119200.19833076</v>
      </c>
      <c r="B10162">
        <v>-186885.76308125001</v>
      </c>
      <c r="C10162">
        <v>3.4735109657049101E-3</v>
      </c>
    </row>
    <row r="10163" spans="1:3" x14ac:dyDescent="0.25">
      <c r="A10163">
        <v>-8118265.7194538396</v>
      </c>
      <c r="B10163">
        <v>-186885.76308125001</v>
      </c>
      <c r="C10163">
        <v>5.11149829253554E-3</v>
      </c>
    </row>
    <row r="10164" spans="1:3" x14ac:dyDescent="0.25">
      <c r="A10164">
        <v>-8117331.2405769201</v>
      </c>
      <c r="B10164">
        <v>-186885.76308125001</v>
      </c>
      <c r="C10164">
        <v>7.3460545390844302E-3</v>
      </c>
    </row>
    <row r="10165" spans="1:3" x14ac:dyDescent="0.25">
      <c r="A10165">
        <v>-8116396.7616999904</v>
      </c>
      <c r="B10165">
        <v>-186885.76308125001</v>
      </c>
      <c r="C10165">
        <v>1.0615294799208599E-2</v>
      </c>
    </row>
    <row r="10166" spans="1:3" x14ac:dyDescent="0.25">
      <c r="A10166">
        <v>-8115462.28282307</v>
      </c>
      <c r="B10166">
        <v>-186885.76308125001</v>
      </c>
      <c r="C10166">
        <v>2.0437207072973199E-2</v>
      </c>
    </row>
    <row r="10167" spans="1:3" x14ac:dyDescent="0.25">
      <c r="A10167">
        <v>-8114527.8039461495</v>
      </c>
      <c r="B10167">
        <v>-186885.76308125001</v>
      </c>
      <c r="C10167">
        <v>2.7422931045293801E-2</v>
      </c>
    </row>
    <row r="10168" spans="1:3" x14ac:dyDescent="0.25">
      <c r="A10168">
        <v>-8113593.32506923</v>
      </c>
      <c r="B10168">
        <v>-186885.76308125001</v>
      </c>
      <c r="C10168">
        <v>3.5531360656022998E-2</v>
      </c>
    </row>
    <row r="10169" spans="1:3" x14ac:dyDescent="0.25">
      <c r="A10169">
        <v>-8112658.8461923003</v>
      </c>
      <c r="B10169">
        <v>-186885.76308125001</v>
      </c>
      <c r="C10169">
        <v>4.61541190743446E-2</v>
      </c>
    </row>
    <row r="10170" spans="1:3" x14ac:dyDescent="0.25">
      <c r="A10170">
        <v>-8111724.3673153799</v>
      </c>
      <c r="B10170">
        <v>-186885.76308125001</v>
      </c>
      <c r="C10170">
        <v>5.7925004512071603E-2</v>
      </c>
    </row>
    <row r="10171" spans="1:3" x14ac:dyDescent="0.25">
      <c r="A10171">
        <v>-8110789.8884384604</v>
      </c>
      <c r="B10171">
        <v>-186885.76308125001</v>
      </c>
      <c r="C10171">
        <v>6.7452400922775199E-2</v>
      </c>
    </row>
    <row r="10172" spans="1:3" x14ac:dyDescent="0.25">
      <c r="A10172">
        <v>-8109855.4095615298</v>
      </c>
      <c r="B10172">
        <v>-186885.76308125001</v>
      </c>
      <c r="C10172">
        <v>8.1617370247840798E-2</v>
      </c>
    </row>
    <row r="10173" spans="1:3" x14ac:dyDescent="0.25">
      <c r="A10173">
        <v>-8108920.9306846103</v>
      </c>
      <c r="B10173">
        <v>-186885.76308125001</v>
      </c>
      <c r="C10173">
        <v>9.5460273325443198E-2</v>
      </c>
    </row>
    <row r="10174" spans="1:3" x14ac:dyDescent="0.25">
      <c r="A10174">
        <v>-8107986.4518076899</v>
      </c>
      <c r="B10174">
        <v>-186885.76308125001</v>
      </c>
      <c r="C10174">
        <v>0.110093839466571</v>
      </c>
    </row>
    <row r="10175" spans="1:3" x14ac:dyDescent="0.25">
      <c r="A10175">
        <v>-8107051.9729307601</v>
      </c>
      <c r="B10175">
        <v>-186885.76308125001</v>
      </c>
      <c r="C10175">
        <v>0.124139249324798</v>
      </c>
    </row>
    <row r="10176" spans="1:3" x14ac:dyDescent="0.25">
      <c r="A10176">
        <v>-8106117.4940538397</v>
      </c>
      <c r="B10176">
        <v>-186885.76308125001</v>
      </c>
      <c r="C10176">
        <v>0.13718031346797899</v>
      </c>
    </row>
    <row r="10177" spans="1:3" x14ac:dyDescent="0.25">
      <c r="A10177">
        <v>-8105183.0151769202</v>
      </c>
      <c r="B10177">
        <v>-186885.76308125001</v>
      </c>
      <c r="C10177">
        <v>0.15985412895679399</v>
      </c>
    </row>
    <row r="10178" spans="1:3" x14ac:dyDescent="0.25">
      <c r="A10178">
        <v>-8104248.5362999896</v>
      </c>
      <c r="B10178">
        <v>-186885.76308125001</v>
      </c>
      <c r="C10178">
        <v>0.160988479852676</v>
      </c>
    </row>
    <row r="10179" spans="1:3" x14ac:dyDescent="0.25">
      <c r="A10179">
        <v>-8103314.0574230701</v>
      </c>
      <c r="B10179">
        <v>-186885.76308125001</v>
      </c>
      <c r="C10179">
        <v>0.171164765954017</v>
      </c>
    </row>
    <row r="10180" spans="1:3" x14ac:dyDescent="0.25">
      <c r="A10180">
        <v>-8102379.5785461497</v>
      </c>
      <c r="B10180">
        <v>-186885.76308125001</v>
      </c>
      <c r="C10180">
        <v>0.18013578653335499</v>
      </c>
    </row>
    <row r="10181" spans="1:3" x14ac:dyDescent="0.25">
      <c r="A10181">
        <v>-8101445.0996692302</v>
      </c>
      <c r="B10181">
        <v>-186885.76308125001</v>
      </c>
      <c r="C10181">
        <v>0.18831589818000699</v>
      </c>
    </row>
    <row r="10182" spans="1:3" x14ac:dyDescent="0.25">
      <c r="A10182">
        <v>-8100510.6207923004</v>
      </c>
      <c r="B10182">
        <v>-186885.76308125001</v>
      </c>
      <c r="C10182">
        <v>0.190138325095176</v>
      </c>
    </row>
    <row r="10183" spans="1:3" x14ac:dyDescent="0.25">
      <c r="A10183">
        <v>-8099576.14191538</v>
      </c>
      <c r="B10183">
        <v>-186885.76308125001</v>
      </c>
      <c r="C10183">
        <v>0.19127072393894101</v>
      </c>
    </row>
    <row r="10184" spans="1:3" x14ac:dyDescent="0.25">
      <c r="A10184">
        <v>-8098641.6630384596</v>
      </c>
      <c r="B10184">
        <v>-186885.76308125001</v>
      </c>
      <c r="C10184">
        <v>0.19136436283588401</v>
      </c>
    </row>
    <row r="10185" spans="1:3" x14ac:dyDescent="0.25">
      <c r="A10185">
        <v>-8097707.1841615299</v>
      </c>
      <c r="B10185">
        <v>-186885.76308125001</v>
      </c>
      <c r="C10185">
        <v>0</v>
      </c>
    </row>
    <row r="10186" spans="1:3" x14ac:dyDescent="0.25">
      <c r="A10186">
        <v>-8096772.7052846104</v>
      </c>
      <c r="B10186">
        <v>-186885.76308125001</v>
      </c>
      <c r="C10186">
        <v>0</v>
      </c>
    </row>
    <row r="10187" spans="1:3" x14ac:dyDescent="0.25">
      <c r="A10187">
        <v>-8095838.22640769</v>
      </c>
      <c r="B10187">
        <v>-186885.76308125001</v>
      </c>
      <c r="C10187">
        <v>0</v>
      </c>
    </row>
    <row r="10188" spans="1:3" x14ac:dyDescent="0.25">
      <c r="A10188">
        <v>-8094903.7475307602</v>
      </c>
      <c r="B10188">
        <v>-186885.76308125001</v>
      </c>
      <c r="C10188">
        <v>0</v>
      </c>
    </row>
    <row r="10189" spans="1:3" x14ac:dyDescent="0.25">
      <c r="A10189">
        <v>-8093969.2686538398</v>
      </c>
      <c r="B10189">
        <v>-186885.76308125001</v>
      </c>
      <c r="C10189">
        <v>0</v>
      </c>
    </row>
    <row r="10190" spans="1:3" x14ac:dyDescent="0.25">
      <c r="A10190">
        <v>-8093034.7897769203</v>
      </c>
      <c r="B10190">
        <v>-186885.76308125001</v>
      </c>
      <c r="C10190">
        <v>0</v>
      </c>
    </row>
    <row r="10191" spans="1:3" x14ac:dyDescent="0.25">
      <c r="A10191">
        <v>-8128544.9870999902</v>
      </c>
      <c r="B10191">
        <v>-187820.24195803501</v>
      </c>
      <c r="C10191">
        <v>0</v>
      </c>
    </row>
    <row r="10192" spans="1:3" x14ac:dyDescent="0.25">
      <c r="A10192">
        <v>-8127610.5082230698</v>
      </c>
      <c r="B10192">
        <v>-187820.24195803501</v>
      </c>
      <c r="C10192" s="1">
        <v>2.5379738872288699E-5</v>
      </c>
    </row>
    <row r="10193" spans="1:3" x14ac:dyDescent="0.25">
      <c r="A10193">
        <v>-8126676.0293461503</v>
      </c>
      <c r="B10193">
        <v>-187820.24195803501</v>
      </c>
      <c r="C10193" s="1">
        <v>4.7448505938518698E-5</v>
      </c>
    </row>
    <row r="10194" spans="1:3" x14ac:dyDescent="0.25">
      <c r="A10194">
        <v>-8125741.5504692299</v>
      </c>
      <c r="B10194">
        <v>-187820.24195803501</v>
      </c>
      <c r="C10194" s="1">
        <v>8.62606393638998E-5</v>
      </c>
    </row>
    <row r="10195" spans="1:3" x14ac:dyDescent="0.25">
      <c r="A10195">
        <v>-8124807.0715923002</v>
      </c>
      <c r="B10195">
        <v>-187820.24195803501</v>
      </c>
      <c r="C10195">
        <v>1.62721131346188E-4</v>
      </c>
    </row>
    <row r="10196" spans="1:3" x14ac:dyDescent="0.25">
      <c r="A10196">
        <v>-8123872.5927153798</v>
      </c>
      <c r="B10196">
        <v>-187820.24195803501</v>
      </c>
      <c r="C10196">
        <v>3.15212440909817E-4</v>
      </c>
    </row>
    <row r="10197" spans="1:3" x14ac:dyDescent="0.25">
      <c r="A10197">
        <v>-8122938.1138384603</v>
      </c>
      <c r="B10197">
        <v>-187820.24195803501</v>
      </c>
      <c r="C10197">
        <v>4.9781583948060805E-4</v>
      </c>
    </row>
    <row r="10198" spans="1:3" x14ac:dyDescent="0.25">
      <c r="A10198">
        <v>-8122003.6349615296</v>
      </c>
      <c r="B10198">
        <v>-187820.24195803501</v>
      </c>
      <c r="C10198">
        <v>8.8456779485568404E-4</v>
      </c>
    </row>
    <row r="10199" spans="1:3" x14ac:dyDescent="0.25">
      <c r="A10199">
        <v>-8121069.1560846101</v>
      </c>
      <c r="B10199">
        <v>-187820.24195803501</v>
      </c>
      <c r="C10199">
        <v>1.34772714227437E-3</v>
      </c>
    </row>
    <row r="10200" spans="1:3" x14ac:dyDescent="0.25">
      <c r="A10200">
        <v>-8120134.6772076897</v>
      </c>
      <c r="B10200">
        <v>-187820.24195803501</v>
      </c>
      <c r="C10200">
        <v>2.0953835919499302E-3</v>
      </c>
    </row>
    <row r="10201" spans="1:3" x14ac:dyDescent="0.25">
      <c r="A10201">
        <v>-8119200.19833076</v>
      </c>
      <c r="B10201">
        <v>-187820.24195803501</v>
      </c>
      <c r="C10201">
        <v>3.4458534792065599E-3</v>
      </c>
    </row>
    <row r="10202" spans="1:3" x14ac:dyDescent="0.25">
      <c r="A10202">
        <v>-8118265.7194538396</v>
      </c>
      <c r="B10202">
        <v>-187820.24195803501</v>
      </c>
      <c r="C10202">
        <v>5.1638633012771598E-3</v>
      </c>
    </row>
    <row r="10203" spans="1:3" x14ac:dyDescent="0.25">
      <c r="A10203">
        <v>-8117331.2405769201</v>
      </c>
      <c r="B10203">
        <v>-187820.24195803501</v>
      </c>
      <c r="C10203">
        <v>1.03768045082688E-2</v>
      </c>
    </row>
    <row r="10204" spans="1:3" x14ac:dyDescent="0.25">
      <c r="A10204">
        <v>-8116396.7616999904</v>
      </c>
      <c r="B10204">
        <v>-187820.24195803501</v>
      </c>
      <c r="C10204">
        <v>1.4607275836169701E-2</v>
      </c>
    </row>
    <row r="10205" spans="1:3" x14ac:dyDescent="0.25">
      <c r="A10205">
        <v>-8115462.28282307</v>
      </c>
      <c r="B10205">
        <v>-187820.24195803501</v>
      </c>
      <c r="C10205">
        <v>2.0451469346880899E-2</v>
      </c>
    </row>
    <row r="10206" spans="1:3" x14ac:dyDescent="0.25">
      <c r="A10206">
        <v>-8114527.8039461495</v>
      </c>
      <c r="B10206">
        <v>-187820.24195803501</v>
      </c>
      <c r="C10206">
        <v>2.7120310813188501E-2</v>
      </c>
    </row>
    <row r="10207" spans="1:3" x14ac:dyDescent="0.25">
      <c r="A10207">
        <v>-8113593.32506923</v>
      </c>
      <c r="B10207">
        <v>-187820.24195803501</v>
      </c>
      <c r="C10207">
        <v>3.5183522850274998E-2</v>
      </c>
    </row>
    <row r="10208" spans="1:3" x14ac:dyDescent="0.25">
      <c r="A10208">
        <v>-8112658.8461923003</v>
      </c>
      <c r="B10208">
        <v>-187820.24195803501</v>
      </c>
      <c r="C10208">
        <v>4.6127479523420299E-2</v>
      </c>
    </row>
    <row r="10209" spans="1:3" x14ac:dyDescent="0.25">
      <c r="A10209">
        <v>-8111724.3673153799</v>
      </c>
      <c r="B10209">
        <v>-187820.24195803501</v>
      </c>
      <c r="C10209">
        <v>5.78928552567958E-2</v>
      </c>
    </row>
    <row r="10210" spans="1:3" x14ac:dyDescent="0.25">
      <c r="A10210">
        <v>-8110789.8884384604</v>
      </c>
      <c r="B10210">
        <v>-187820.24195803501</v>
      </c>
      <c r="C10210">
        <v>6.7355439066886902E-2</v>
      </c>
    </row>
    <row r="10211" spans="1:3" x14ac:dyDescent="0.25">
      <c r="A10211">
        <v>-8109855.4095615298</v>
      </c>
      <c r="B10211">
        <v>-187820.24195803501</v>
      </c>
      <c r="C10211">
        <v>8.1448771059512995E-2</v>
      </c>
    </row>
    <row r="10212" spans="1:3" x14ac:dyDescent="0.25">
      <c r="A10212">
        <v>-8108920.9306846103</v>
      </c>
      <c r="B10212">
        <v>-187820.24195803501</v>
      </c>
      <c r="C10212">
        <v>9.5504648983478505E-2</v>
      </c>
    </row>
    <row r="10213" spans="1:3" x14ac:dyDescent="0.25">
      <c r="A10213">
        <v>-8107986.4518076899</v>
      </c>
      <c r="B10213">
        <v>-187820.24195803501</v>
      </c>
      <c r="C10213">
        <v>0.121941283345222</v>
      </c>
    </row>
    <row r="10214" spans="1:3" x14ac:dyDescent="0.25">
      <c r="A10214">
        <v>-8107051.9729307601</v>
      </c>
      <c r="B10214">
        <v>-187820.24195803501</v>
      </c>
      <c r="C10214">
        <v>0.13550929725170099</v>
      </c>
    </row>
    <row r="10215" spans="1:3" x14ac:dyDescent="0.25">
      <c r="A10215">
        <v>-8106117.4940538397</v>
      </c>
      <c r="B10215">
        <v>-187820.24195803501</v>
      </c>
      <c r="C10215">
        <v>0.14496444165706601</v>
      </c>
    </row>
    <row r="10216" spans="1:3" x14ac:dyDescent="0.25">
      <c r="A10216">
        <v>-8105183.0151769202</v>
      </c>
      <c r="B10216">
        <v>-187820.24195803501</v>
      </c>
      <c r="C10216">
        <v>0.159486979246139</v>
      </c>
    </row>
    <row r="10217" spans="1:3" x14ac:dyDescent="0.25">
      <c r="A10217">
        <v>-8104248.5362999896</v>
      </c>
      <c r="B10217">
        <v>-187820.24195803501</v>
      </c>
      <c r="C10217">
        <v>0.16900056600570601</v>
      </c>
    </row>
    <row r="10218" spans="1:3" x14ac:dyDescent="0.25">
      <c r="A10218">
        <v>-8103314.0574230701</v>
      </c>
      <c r="B10218">
        <v>-187820.24195803501</v>
      </c>
      <c r="C10218">
        <v>0.178140074014663</v>
      </c>
    </row>
    <row r="10219" spans="1:3" x14ac:dyDescent="0.25">
      <c r="A10219">
        <v>-8102379.5785461497</v>
      </c>
      <c r="B10219">
        <v>-187820.24195803501</v>
      </c>
      <c r="C10219">
        <v>0.18618404865264801</v>
      </c>
    </row>
    <row r="10220" spans="1:3" x14ac:dyDescent="0.25">
      <c r="A10220">
        <v>-8101445.0996692302</v>
      </c>
      <c r="B10220">
        <v>-187820.24195803501</v>
      </c>
      <c r="C10220">
        <v>0.18720507621765101</v>
      </c>
    </row>
    <row r="10221" spans="1:3" x14ac:dyDescent="0.25">
      <c r="A10221">
        <v>-8100510.6207923004</v>
      </c>
      <c r="B10221">
        <v>-187820.24195803501</v>
      </c>
      <c r="C10221">
        <v>0.19835433363914401</v>
      </c>
    </row>
    <row r="10222" spans="1:3" x14ac:dyDescent="0.25">
      <c r="A10222">
        <v>-8099576.14191538</v>
      </c>
      <c r="B10222">
        <v>-187820.24195803501</v>
      </c>
      <c r="C10222">
        <v>0.199482381343841</v>
      </c>
    </row>
    <row r="10223" spans="1:3" x14ac:dyDescent="0.25">
      <c r="A10223">
        <v>-8098641.6630384596</v>
      </c>
      <c r="B10223">
        <v>-187820.24195803501</v>
      </c>
      <c r="C10223">
        <v>0</v>
      </c>
    </row>
    <row r="10224" spans="1:3" x14ac:dyDescent="0.25">
      <c r="A10224">
        <v>-8097707.1841615299</v>
      </c>
      <c r="B10224">
        <v>-187820.24195803501</v>
      </c>
      <c r="C10224">
        <v>0</v>
      </c>
    </row>
    <row r="10225" spans="1:3" x14ac:dyDescent="0.25">
      <c r="A10225">
        <v>-8096772.7052846104</v>
      </c>
      <c r="B10225">
        <v>-187820.24195803501</v>
      </c>
      <c r="C10225">
        <v>0</v>
      </c>
    </row>
    <row r="10226" spans="1:3" x14ac:dyDescent="0.25">
      <c r="A10226">
        <v>-8095838.22640769</v>
      </c>
      <c r="B10226">
        <v>-187820.24195803501</v>
      </c>
      <c r="C10226">
        <v>0</v>
      </c>
    </row>
    <row r="10227" spans="1:3" x14ac:dyDescent="0.25">
      <c r="A10227">
        <v>-8094903.7475307602</v>
      </c>
      <c r="B10227">
        <v>-187820.24195803501</v>
      </c>
      <c r="C10227">
        <v>0</v>
      </c>
    </row>
    <row r="10228" spans="1:3" x14ac:dyDescent="0.25">
      <c r="A10228">
        <v>-8093969.2686538398</v>
      </c>
      <c r="B10228">
        <v>-187820.24195803501</v>
      </c>
      <c r="C10228">
        <v>0</v>
      </c>
    </row>
    <row r="10229" spans="1:3" x14ac:dyDescent="0.25">
      <c r="A10229">
        <v>-8093034.7897769203</v>
      </c>
      <c r="B10229">
        <v>-187820.24195803501</v>
      </c>
      <c r="C10229">
        <v>0</v>
      </c>
    </row>
    <row r="10230" spans="1:3" x14ac:dyDescent="0.25">
      <c r="A10230">
        <v>-8128544.9870999902</v>
      </c>
      <c r="B10230">
        <v>-188754.720834821</v>
      </c>
      <c r="C10230" s="1">
        <v>2.5379738872288699E-5</v>
      </c>
    </row>
    <row r="10231" spans="1:3" x14ac:dyDescent="0.25">
      <c r="A10231">
        <v>-8127610.5082230698</v>
      </c>
      <c r="B10231">
        <v>-188754.720834821</v>
      </c>
      <c r="C10231" s="1">
        <v>2.56237581197638E-5</v>
      </c>
    </row>
    <row r="10232" spans="1:3" x14ac:dyDescent="0.25">
      <c r="A10232">
        <v>-8126676.0293461503</v>
      </c>
      <c r="B10232">
        <v>-188754.720834821</v>
      </c>
      <c r="C10232" s="1">
        <v>4.7448505938518698E-5</v>
      </c>
    </row>
    <row r="10233" spans="1:3" x14ac:dyDescent="0.25">
      <c r="A10233">
        <v>-8125741.5504692299</v>
      </c>
      <c r="B10233">
        <v>-188754.720834821</v>
      </c>
      <c r="C10233" s="1">
        <v>8.62606393638998E-5</v>
      </c>
    </row>
    <row r="10234" spans="1:3" x14ac:dyDescent="0.25">
      <c r="A10234">
        <v>-8124807.0715923002</v>
      </c>
      <c r="B10234">
        <v>-188754.720834821</v>
      </c>
      <c r="C10234">
        <v>1.62721131346188E-4</v>
      </c>
    </row>
    <row r="10235" spans="1:3" x14ac:dyDescent="0.25">
      <c r="A10235">
        <v>-8123872.5927153798</v>
      </c>
      <c r="B10235">
        <v>-188754.720834821</v>
      </c>
      <c r="C10235">
        <v>3.15212440909817E-4</v>
      </c>
    </row>
    <row r="10236" spans="1:3" x14ac:dyDescent="0.25">
      <c r="A10236">
        <v>-8122938.1138384603</v>
      </c>
      <c r="B10236">
        <v>-188754.720834821</v>
      </c>
      <c r="C10236">
        <v>4.9781583948060805E-4</v>
      </c>
    </row>
    <row r="10237" spans="1:3" x14ac:dyDescent="0.25">
      <c r="A10237">
        <v>-8122003.6349615296</v>
      </c>
      <c r="B10237">
        <v>-188754.720834821</v>
      </c>
      <c r="C10237">
        <v>8.8456779485568404E-4</v>
      </c>
    </row>
    <row r="10238" spans="1:3" x14ac:dyDescent="0.25">
      <c r="A10238">
        <v>-8121069.1560846101</v>
      </c>
      <c r="B10238">
        <v>-188754.720834821</v>
      </c>
      <c r="C10238">
        <v>1.3897420139983201E-3</v>
      </c>
    </row>
    <row r="10239" spans="1:3" x14ac:dyDescent="0.25">
      <c r="A10239">
        <v>-8120134.6772076897</v>
      </c>
      <c r="B10239">
        <v>-188754.720834821</v>
      </c>
      <c r="C10239">
        <v>3.28411860391497E-3</v>
      </c>
    </row>
    <row r="10240" spans="1:3" x14ac:dyDescent="0.25">
      <c r="A10240">
        <v>-8119200.19833076</v>
      </c>
      <c r="B10240">
        <v>-188754.720834821</v>
      </c>
      <c r="C10240">
        <v>4.9881967715919E-3</v>
      </c>
    </row>
    <row r="10241" spans="1:3" x14ac:dyDescent="0.25">
      <c r="A10241">
        <v>-8118265.7194538396</v>
      </c>
      <c r="B10241">
        <v>-188754.720834821</v>
      </c>
      <c r="C10241">
        <v>7.1593276225030396E-3</v>
      </c>
    </row>
    <row r="10242" spans="1:3" x14ac:dyDescent="0.25">
      <c r="A10242">
        <v>-8117331.2405769201</v>
      </c>
      <c r="B10242">
        <v>-188754.720834821</v>
      </c>
      <c r="C10242">
        <v>1.0435095988214E-2</v>
      </c>
    </row>
    <row r="10243" spans="1:3" x14ac:dyDescent="0.25">
      <c r="A10243">
        <v>-8116396.7616999904</v>
      </c>
      <c r="B10243">
        <v>-188754.720834821</v>
      </c>
      <c r="C10243">
        <v>1.4580877497792201E-2</v>
      </c>
    </row>
    <row r="10244" spans="1:3" x14ac:dyDescent="0.25">
      <c r="A10244">
        <v>-8115462.28282307</v>
      </c>
      <c r="B10244">
        <v>-188754.720834821</v>
      </c>
      <c r="C10244">
        <v>2.0474232733249598E-2</v>
      </c>
    </row>
    <row r="10245" spans="1:3" x14ac:dyDescent="0.25">
      <c r="A10245">
        <v>-8114527.8039461495</v>
      </c>
      <c r="B10245">
        <v>-188754.720834821</v>
      </c>
      <c r="C10245">
        <v>2.7127126231789499E-2</v>
      </c>
    </row>
    <row r="10246" spans="1:3" x14ac:dyDescent="0.25">
      <c r="A10246">
        <v>-8113593.32506923</v>
      </c>
      <c r="B10246">
        <v>-188754.720834821</v>
      </c>
      <c r="C10246">
        <v>3.5238917917013099E-2</v>
      </c>
    </row>
    <row r="10247" spans="1:3" x14ac:dyDescent="0.25">
      <c r="A10247">
        <v>-8112658.8461923003</v>
      </c>
      <c r="B10247">
        <v>-188754.720834821</v>
      </c>
      <c r="C10247">
        <v>4.58041206002235E-2</v>
      </c>
    </row>
    <row r="10248" spans="1:3" x14ac:dyDescent="0.25">
      <c r="A10248">
        <v>-8111724.3673153799</v>
      </c>
      <c r="B10248">
        <v>-188754.720834821</v>
      </c>
      <c r="C10248">
        <v>5.7968385517597101E-2</v>
      </c>
    </row>
    <row r="10249" spans="1:3" x14ac:dyDescent="0.25">
      <c r="A10249">
        <v>-8110789.8884384604</v>
      </c>
      <c r="B10249">
        <v>-188754.720834821</v>
      </c>
      <c r="C10249">
        <v>8.0515742301940904E-2</v>
      </c>
    </row>
    <row r="10250" spans="1:3" x14ac:dyDescent="0.25">
      <c r="A10250">
        <v>-8109855.4095615298</v>
      </c>
      <c r="B10250">
        <v>-188754.720834821</v>
      </c>
      <c r="C10250">
        <v>9.44240167737007E-2</v>
      </c>
    </row>
    <row r="10251" spans="1:3" x14ac:dyDescent="0.25">
      <c r="A10251">
        <v>-8108920.9306846103</v>
      </c>
      <c r="B10251">
        <v>-188754.720834821</v>
      </c>
      <c r="C10251">
        <v>0.108195468783378</v>
      </c>
    </row>
    <row r="10252" spans="1:3" x14ac:dyDescent="0.25">
      <c r="A10252">
        <v>-8107986.4518076899</v>
      </c>
      <c r="B10252">
        <v>-188754.720834821</v>
      </c>
      <c r="C10252">
        <v>0.121926799416542</v>
      </c>
    </row>
    <row r="10253" spans="1:3" x14ac:dyDescent="0.25">
      <c r="A10253">
        <v>-8107051.9729307601</v>
      </c>
      <c r="B10253">
        <v>-188754.720834821</v>
      </c>
      <c r="C10253">
        <v>0.13440541923046101</v>
      </c>
    </row>
    <row r="10254" spans="1:3" x14ac:dyDescent="0.25">
      <c r="A10254">
        <v>-8106117.4940538397</v>
      </c>
      <c r="B10254">
        <v>-188754.720834821</v>
      </c>
      <c r="C10254">
        <v>0.14368622004985801</v>
      </c>
    </row>
    <row r="10255" spans="1:3" x14ac:dyDescent="0.25">
      <c r="A10255">
        <v>-8105183.0151769202</v>
      </c>
      <c r="B10255">
        <v>-188754.720834821</v>
      </c>
      <c r="C10255">
        <v>0.158309951424598</v>
      </c>
    </row>
    <row r="10256" spans="1:3" x14ac:dyDescent="0.25">
      <c r="A10256">
        <v>-8104248.5362999896</v>
      </c>
      <c r="B10256">
        <v>-188754.720834821</v>
      </c>
      <c r="C10256">
        <v>0.167830720543861</v>
      </c>
    </row>
    <row r="10257" spans="1:3" x14ac:dyDescent="0.25">
      <c r="A10257">
        <v>-8103314.0574230701</v>
      </c>
      <c r="B10257">
        <v>-188754.720834821</v>
      </c>
      <c r="C10257">
        <v>0.17654807865619601</v>
      </c>
    </row>
    <row r="10258" spans="1:3" x14ac:dyDescent="0.25">
      <c r="A10258">
        <v>-8102379.5785461497</v>
      </c>
      <c r="B10258">
        <v>-188754.720834821</v>
      </c>
      <c r="C10258">
        <v>0.18594264984130801</v>
      </c>
    </row>
    <row r="10259" spans="1:3" x14ac:dyDescent="0.25">
      <c r="A10259">
        <v>-8101445.0996692302</v>
      </c>
      <c r="B10259">
        <v>-188754.720834821</v>
      </c>
      <c r="C10259">
        <v>0.19615325331687899</v>
      </c>
    </row>
    <row r="10260" spans="1:3" x14ac:dyDescent="0.25">
      <c r="A10260">
        <v>-8100510.6207923004</v>
      </c>
      <c r="B10260">
        <v>-188754.720834821</v>
      </c>
      <c r="C10260">
        <v>0.19712848961353299</v>
      </c>
    </row>
    <row r="10261" spans="1:3" x14ac:dyDescent="0.25">
      <c r="A10261">
        <v>-8099576.14191538</v>
      </c>
      <c r="B10261">
        <v>-188754.720834821</v>
      </c>
      <c r="C10261">
        <v>0.19802407920360501</v>
      </c>
    </row>
    <row r="10262" spans="1:3" x14ac:dyDescent="0.25">
      <c r="A10262">
        <v>-8098641.6630384596</v>
      </c>
      <c r="B10262">
        <v>-188754.720834821</v>
      </c>
      <c r="C10262">
        <v>0</v>
      </c>
    </row>
    <row r="10263" spans="1:3" x14ac:dyDescent="0.25">
      <c r="A10263">
        <v>-8097707.1841615299</v>
      </c>
      <c r="B10263">
        <v>-188754.720834821</v>
      </c>
      <c r="C10263">
        <v>0</v>
      </c>
    </row>
    <row r="10264" spans="1:3" x14ac:dyDescent="0.25">
      <c r="A10264">
        <v>-8096772.7052846104</v>
      </c>
      <c r="B10264">
        <v>-188754.720834821</v>
      </c>
      <c r="C10264">
        <v>0</v>
      </c>
    </row>
    <row r="10265" spans="1:3" x14ac:dyDescent="0.25">
      <c r="A10265">
        <v>-8095838.22640769</v>
      </c>
      <c r="B10265">
        <v>-188754.720834821</v>
      </c>
      <c r="C10265">
        <v>0</v>
      </c>
    </row>
    <row r="10266" spans="1:3" x14ac:dyDescent="0.25">
      <c r="A10266">
        <v>-8094903.7475307602</v>
      </c>
      <c r="B10266">
        <v>-188754.720834821</v>
      </c>
      <c r="C10266">
        <v>0</v>
      </c>
    </row>
    <row r="10267" spans="1:3" x14ac:dyDescent="0.25">
      <c r="A10267">
        <v>-8093969.2686538398</v>
      </c>
      <c r="B10267">
        <v>-188754.720834821</v>
      </c>
      <c r="C10267">
        <v>0</v>
      </c>
    </row>
    <row r="10268" spans="1:3" x14ac:dyDescent="0.25">
      <c r="A10268">
        <v>-8128544.9870999902</v>
      </c>
      <c r="B10268">
        <v>-189689.19971160701</v>
      </c>
      <c r="C10268" s="1">
        <v>2.5379738872288699E-5</v>
      </c>
    </row>
    <row r="10269" spans="1:3" x14ac:dyDescent="0.25">
      <c r="A10269">
        <v>-8127610.5082230698</v>
      </c>
      <c r="B10269">
        <v>-189689.19971160701</v>
      </c>
      <c r="C10269" s="1">
        <v>2.56237581197638E-5</v>
      </c>
    </row>
    <row r="10270" spans="1:3" x14ac:dyDescent="0.25">
      <c r="A10270">
        <v>-8126676.0293461503</v>
      </c>
      <c r="B10270">
        <v>-189689.19971160701</v>
      </c>
      <c r="C10270" s="1">
        <v>4.7448505938518698E-5</v>
      </c>
    </row>
    <row r="10271" spans="1:3" x14ac:dyDescent="0.25">
      <c r="A10271">
        <v>-8125741.5504692299</v>
      </c>
      <c r="B10271">
        <v>-189689.19971160701</v>
      </c>
      <c r="C10271" s="1">
        <v>8.62606393638998E-5</v>
      </c>
    </row>
    <row r="10272" spans="1:3" x14ac:dyDescent="0.25">
      <c r="A10272">
        <v>-8124807.0715923002</v>
      </c>
      <c r="B10272">
        <v>-189689.19971160701</v>
      </c>
      <c r="C10272">
        <v>1.62721131346188E-4</v>
      </c>
    </row>
    <row r="10273" spans="1:3" x14ac:dyDescent="0.25">
      <c r="A10273">
        <v>-8123872.5927153798</v>
      </c>
      <c r="B10273">
        <v>-189689.19971160701</v>
      </c>
      <c r="C10273">
        <v>2.85377696854993E-4</v>
      </c>
    </row>
    <row r="10274" spans="1:3" x14ac:dyDescent="0.25">
      <c r="A10274">
        <v>-8122938.1138384603</v>
      </c>
      <c r="B10274">
        <v>-189689.19971160701</v>
      </c>
      <c r="C10274">
        <v>5.0916848704218799E-4</v>
      </c>
    </row>
    <row r="10275" spans="1:3" x14ac:dyDescent="0.25">
      <c r="A10275">
        <v>-8122003.6349615296</v>
      </c>
      <c r="B10275">
        <v>-189689.19971160701</v>
      </c>
      <c r="C10275">
        <v>8.8456779485568404E-4</v>
      </c>
    </row>
    <row r="10276" spans="1:3" x14ac:dyDescent="0.25">
      <c r="A10276">
        <v>-8121069.1560846101</v>
      </c>
      <c r="B10276">
        <v>-189689.19971160701</v>
      </c>
      <c r="C10276">
        <v>1.3897420139983201E-3</v>
      </c>
    </row>
    <row r="10277" spans="1:3" x14ac:dyDescent="0.25">
      <c r="A10277">
        <v>-8120134.6772076897</v>
      </c>
      <c r="B10277">
        <v>-189689.19971160701</v>
      </c>
      <c r="C10277">
        <v>3.28411860391497E-3</v>
      </c>
    </row>
    <row r="10278" spans="1:3" x14ac:dyDescent="0.25">
      <c r="A10278">
        <v>-8119200.19833076</v>
      </c>
      <c r="B10278">
        <v>-189689.19971160701</v>
      </c>
      <c r="C10278">
        <v>4.9460777081549098E-3</v>
      </c>
    </row>
    <row r="10279" spans="1:3" x14ac:dyDescent="0.25">
      <c r="A10279">
        <v>-8118265.7194538396</v>
      </c>
      <c r="B10279">
        <v>-189689.19971160701</v>
      </c>
      <c r="C10279">
        <v>7.1824416518211304E-3</v>
      </c>
    </row>
    <row r="10280" spans="1:3" x14ac:dyDescent="0.25">
      <c r="A10280">
        <v>-8117331.2405769201</v>
      </c>
      <c r="B10280">
        <v>-189689.19971160701</v>
      </c>
      <c r="C10280">
        <v>1.0361841879785E-2</v>
      </c>
    </row>
    <row r="10281" spans="1:3" x14ac:dyDescent="0.25">
      <c r="A10281">
        <v>-8116396.7616999904</v>
      </c>
      <c r="B10281">
        <v>-189689.19971160701</v>
      </c>
      <c r="C10281">
        <v>1.4635107479989499E-2</v>
      </c>
    </row>
    <row r="10282" spans="1:3" x14ac:dyDescent="0.25">
      <c r="A10282">
        <v>-8115462.28282307</v>
      </c>
      <c r="B10282">
        <v>-189689.19971160701</v>
      </c>
      <c r="C10282">
        <v>2.05141138285398E-2</v>
      </c>
    </row>
    <row r="10283" spans="1:3" x14ac:dyDescent="0.25">
      <c r="A10283">
        <v>-8114527.8039461495</v>
      </c>
      <c r="B10283">
        <v>-189689.19971160701</v>
      </c>
      <c r="C10283">
        <v>2.7221426367759701E-2</v>
      </c>
    </row>
    <row r="10284" spans="1:3" x14ac:dyDescent="0.25">
      <c r="A10284">
        <v>-8113593.32506923</v>
      </c>
      <c r="B10284">
        <v>-189689.19971160701</v>
      </c>
      <c r="C10284">
        <v>3.5287477076053599E-2</v>
      </c>
    </row>
    <row r="10285" spans="1:3" x14ac:dyDescent="0.25">
      <c r="A10285">
        <v>-8112658.8461923003</v>
      </c>
      <c r="B10285">
        <v>-189689.19971160701</v>
      </c>
      <c r="C10285">
        <v>4.5803226530551903E-2</v>
      </c>
    </row>
    <row r="10286" spans="1:3" x14ac:dyDescent="0.25">
      <c r="A10286">
        <v>-8111724.3673153799</v>
      </c>
      <c r="B10286">
        <v>-189689.19971160701</v>
      </c>
      <c r="C10286">
        <v>5.7568944990634897E-2</v>
      </c>
    </row>
    <row r="10287" spans="1:3" x14ac:dyDescent="0.25">
      <c r="A10287">
        <v>-8110789.8884384604</v>
      </c>
      <c r="B10287">
        <v>-189689.19971160701</v>
      </c>
      <c r="C10287">
        <v>8.0089457333087893E-2</v>
      </c>
    </row>
    <row r="10288" spans="1:3" x14ac:dyDescent="0.25">
      <c r="A10288">
        <v>-8109855.4095615298</v>
      </c>
      <c r="B10288">
        <v>-189689.19971160701</v>
      </c>
      <c r="C10288">
        <v>9.4485647976398399E-2</v>
      </c>
    </row>
    <row r="10289" spans="1:3" x14ac:dyDescent="0.25">
      <c r="A10289">
        <v>-8108920.9306846103</v>
      </c>
      <c r="B10289">
        <v>-189689.19971160701</v>
      </c>
      <c r="C10289">
        <v>0.107553720474243</v>
      </c>
    </row>
    <row r="10290" spans="1:3" x14ac:dyDescent="0.25">
      <c r="A10290">
        <v>-8107986.4518076899</v>
      </c>
      <c r="B10290">
        <v>-189689.19971160701</v>
      </c>
      <c r="C10290">
        <v>0.121441341936588</v>
      </c>
    </row>
    <row r="10291" spans="1:3" x14ac:dyDescent="0.25">
      <c r="A10291">
        <v>-8107051.9729307601</v>
      </c>
      <c r="B10291">
        <v>-189689.19971160701</v>
      </c>
      <c r="C10291">
        <v>0.133984059095382</v>
      </c>
    </row>
    <row r="10292" spans="1:3" x14ac:dyDescent="0.25">
      <c r="A10292">
        <v>-8106117.4940538397</v>
      </c>
      <c r="B10292">
        <v>-189689.19971160701</v>
      </c>
      <c r="C10292">
        <v>0.14287981390953</v>
      </c>
    </row>
    <row r="10293" spans="1:3" x14ac:dyDescent="0.25">
      <c r="A10293">
        <v>-8105183.0151769202</v>
      </c>
      <c r="B10293">
        <v>-189689.19971160701</v>
      </c>
      <c r="C10293">
        <v>0.15720604360103599</v>
      </c>
    </row>
    <row r="10294" spans="1:3" x14ac:dyDescent="0.25">
      <c r="A10294">
        <v>-8104248.5362999896</v>
      </c>
      <c r="B10294">
        <v>-189689.19971160701</v>
      </c>
      <c r="C10294">
        <v>0.16712792217731401</v>
      </c>
    </row>
    <row r="10295" spans="1:3" x14ac:dyDescent="0.25">
      <c r="A10295">
        <v>-8103314.0574230701</v>
      </c>
      <c r="B10295">
        <v>-189689.19971160701</v>
      </c>
      <c r="C10295">
        <v>0.17549246549606301</v>
      </c>
    </row>
    <row r="10296" spans="1:3" x14ac:dyDescent="0.25">
      <c r="A10296">
        <v>-8102379.5785461497</v>
      </c>
      <c r="B10296">
        <v>-189689.19971160701</v>
      </c>
      <c r="C10296">
        <v>0.18438115715980499</v>
      </c>
    </row>
    <row r="10297" spans="1:3" x14ac:dyDescent="0.25">
      <c r="A10297">
        <v>-8101445.0996692302</v>
      </c>
      <c r="B10297">
        <v>-189689.19971160701</v>
      </c>
      <c r="C10297">
        <v>0.19599667191505399</v>
      </c>
    </row>
    <row r="10298" spans="1:3" x14ac:dyDescent="0.25">
      <c r="A10298">
        <v>-8100510.6207923004</v>
      </c>
      <c r="B10298">
        <v>-189689.19971160701</v>
      </c>
      <c r="C10298">
        <v>0.19607937335968001</v>
      </c>
    </row>
    <row r="10299" spans="1:3" x14ac:dyDescent="0.25">
      <c r="A10299">
        <v>-8099576.14191538</v>
      </c>
      <c r="B10299">
        <v>-189689.19971160701</v>
      </c>
      <c r="C10299">
        <v>0.19603013992309501</v>
      </c>
    </row>
    <row r="10300" spans="1:3" x14ac:dyDescent="0.25">
      <c r="A10300">
        <v>-8098641.6630384596</v>
      </c>
      <c r="B10300">
        <v>-189689.19971160701</v>
      </c>
      <c r="C10300">
        <v>0</v>
      </c>
    </row>
    <row r="10301" spans="1:3" x14ac:dyDescent="0.25">
      <c r="A10301">
        <v>-8097707.1841615299</v>
      </c>
      <c r="B10301">
        <v>-189689.19971160701</v>
      </c>
      <c r="C10301">
        <v>0</v>
      </c>
    </row>
    <row r="10302" spans="1:3" x14ac:dyDescent="0.25">
      <c r="A10302">
        <v>-8096772.7052846104</v>
      </c>
      <c r="B10302">
        <v>-189689.19971160701</v>
      </c>
      <c r="C10302">
        <v>0</v>
      </c>
    </row>
    <row r="10303" spans="1:3" x14ac:dyDescent="0.25">
      <c r="A10303">
        <v>-8095838.22640769</v>
      </c>
      <c r="B10303">
        <v>-189689.19971160701</v>
      </c>
      <c r="C10303">
        <v>0</v>
      </c>
    </row>
    <row r="10304" spans="1:3" x14ac:dyDescent="0.25">
      <c r="A10304">
        <v>-8094903.7475307602</v>
      </c>
      <c r="B10304">
        <v>-189689.19971160701</v>
      </c>
      <c r="C10304">
        <v>0</v>
      </c>
    </row>
    <row r="10305" spans="1:3" x14ac:dyDescent="0.25">
      <c r="A10305">
        <v>-8093969.2686538398</v>
      </c>
      <c r="B10305">
        <v>-189689.19971160701</v>
      </c>
      <c r="C10305">
        <v>0</v>
      </c>
    </row>
    <row r="10306" spans="1:3" x14ac:dyDescent="0.25">
      <c r="A10306">
        <v>-8128544.9870999902</v>
      </c>
      <c r="B10306">
        <v>-190623.67858839201</v>
      </c>
      <c r="C10306" s="1">
        <v>2.5379738872288699E-5</v>
      </c>
    </row>
    <row r="10307" spans="1:3" x14ac:dyDescent="0.25">
      <c r="A10307">
        <v>-8127610.5082230698</v>
      </c>
      <c r="B10307">
        <v>-190623.67858839201</v>
      </c>
      <c r="C10307" s="1">
        <v>2.56237581197638E-5</v>
      </c>
    </row>
    <row r="10308" spans="1:3" x14ac:dyDescent="0.25">
      <c r="A10308">
        <v>-8126676.0293461503</v>
      </c>
      <c r="B10308">
        <v>-190623.67858839201</v>
      </c>
      <c r="C10308" s="1">
        <v>4.7448505938518698E-5</v>
      </c>
    </row>
    <row r="10309" spans="1:3" x14ac:dyDescent="0.25">
      <c r="A10309">
        <v>-8125741.5504692299</v>
      </c>
      <c r="B10309">
        <v>-190623.67858839201</v>
      </c>
      <c r="C10309" s="1">
        <v>8.62606393638998E-5</v>
      </c>
    </row>
    <row r="10310" spans="1:3" x14ac:dyDescent="0.25">
      <c r="A10310">
        <v>-8124807.0715923002</v>
      </c>
      <c r="B10310">
        <v>-190623.67858839201</v>
      </c>
      <c r="C10310">
        <v>1.62721131346188E-4</v>
      </c>
    </row>
    <row r="10311" spans="1:3" x14ac:dyDescent="0.25">
      <c r="A10311">
        <v>-8123872.5927153798</v>
      </c>
      <c r="B10311">
        <v>-190623.67858839201</v>
      </c>
      <c r="C10311">
        <v>2.85377696854993E-4</v>
      </c>
    </row>
    <row r="10312" spans="1:3" x14ac:dyDescent="0.25">
      <c r="A10312">
        <v>-8122938.1138384603</v>
      </c>
      <c r="B10312">
        <v>-190623.67858839201</v>
      </c>
      <c r="C10312">
        <v>5.0916848704218799E-4</v>
      </c>
    </row>
    <row r="10313" spans="1:3" x14ac:dyDescent="0.25">
      <c r="A10313">
        <v>-8122003.6349615296</v>
      </c>
      <c r="B10313">
        <v>-190623.67858839201</v>
      </c>
      <c r="C10313">
        <v>9.1564859030768199E-4</v>
      </c>
    </row>
    <row r="10314" spans="1:3" x14ac:dyDescent="0.25">
      <c r="A10314">
        <v>-8121069.1560846101</v>
      </c>
      <c r="B10314">
        <v>-190623.67858839201</v>
      </c>
      <c r="C10314">
        <v>1.35763501748442E-3</v>
      </c>
    </row>
    <row r="10315" spans="1:3" x14ac:dyDescent="0.25">
      <c r="A10315">
        <v>-8120134.6772076897</v>
      </c>
      <c r="B10315">
        <v>-190623.67858839201</v>
      </c>
      <c r="C10315">
        <v>3.3259151969105001E-3</v>
      </c>
    </row>
    <row r="10316" spans="1:3" x14ac:dyDescent="0.25">
      <c r="A10316">
        <v>-8119200.19833076</v>
      </c>
      <c r="B10316">
        <v>-190623.67858839201</v>
      </c>
      <c r="C10316">
        <v>5.00142527744174E-3</v>
      </c>
    </row>
    <row r="10317" spans="1:3" x14ac:dyDescent="0.25">
      <c r="A10317">
        <v>-8118265.7194538396</v>
      </c>
      <c r="B10317">
        <v>-190623.67858839201</v>
      </c>
      <c r="C10317">
        <v>7.1616480126976897E-3</v>
      </c>
    </row>
    <row r="10318" spans="1:3" x14ac:dyDescent="0.25">
      <c r="A10318">
        <v>-8117331.2405769201</v>
      </c>
      <c r="B10318">
        <v>-190623.67858839201</v>
      </c>
      <c r="C10318">
        <v>1.03635173290967E-2</v>
      </c>
    </row>
    <row r="10319" spans="1:3" x14ac:dyDescent="0.25">
      <c r="A10319">
        <v>-8116396.7616999904</v>
      </c>
      <c r="B10319">
        <v>-190623.67858839201</v>
      </c>
      <c r="C10319">
        <v>1.45552512258291E-2</v>
      </c>
    </row>
    <row r="10320" spans="1:3" x14ac:dyDescent="0.25">
      <c r="A10320">
        <v>-8115462.28282307</v>
      </c>
      <c r="B10320">
        <v>-190623.67858839201</v>
      </c>
      <c r="C10320">
        <v>2.0417131483554798E-2</v>
      </c>
    </row>
    <row r="10321" spans="1:3" x14ac:dyDescent="0.25">
      <c r="A10321">
        <v>-8114527.8039461495</v>
      </c>
      <c r="B10321">
        <v>-190623.67858839201</v>
      </c>
      <c r="C10321">
        <v>2.7217810973524999E-2</v>
      </c>
    </row>
    <row r="10322" spans="1:3" x14ac:dyDescent="0.25">
      <c r="A10322">
        <v>-8113593.32506923</v>
      </c>
      <c r="B10322">
        <v>-190623.67858839201</v>
      </c>
      <c r="C10322">
        <v>3.5319775342941201E-2</v>
      </c>
    </row>
    <row r="10323" spans="1:3" x14ac:dyDescent="0.25">
      <c r="A10323">
        <v>-8112658.8461923003</v>
      </c>
      <c r="B10323">
        <v>-190623.67858839201</v>
      </c>
      <c r="C10323">
        <v>4.5947842299938202E-2</v>
      </c>
    </row>
    <row r="10324" spans="1:3" x14ac:dyDescent="0.25">
      <c r="A10324">
        <v>-8111724.3673153799</v>
      </c>
      <c r="B10324">
        <v>-190623.67858839201</v>
      </c>
      <c r="C10324">
        <v>5.7730775326490402E-2</v>
      </c>
    </row>
    <row r="10325" spans="1:3" x14ac:dyDescent="0.25">
      <c r="A10325">
        <v>-8110789.8884384604</v>
      </c>
      <c r="B10325">
        <v>-190623.67858839201</v>
      </c>
      <c r="C10325">
        <v>8.0134086310863398E-2</v>
      </c>
    </row>
    <row r="10326" spans="1:3" x14ac:dyDescent="0.25">
      <c r="A10326">
        <v>-8109855.4095615298</v>
      </c>
      <c r="B10326">
        <v>-190623.67858839201</v>
      </c>
      <c r="C10326">
        <v>9.4005644321441595E-2</v>
      </c>
    </row>
    <row r="10327" spans="1:3" x14ac:dyDescent="0.25">
      <c r="A10327">
        <v>-8108920.9306846103</v>
      </c>
      <c r="B10327">
        <v>-190623.67858839201</v>
      </c>
      <c r="C10327">
        <v>0.107843153178691</v>
      </c>
    </row>
    <row r="10328" spans="1:3" x14ac:dyDescent="0.25">
      <c r="A10328">
        <v>-8107986.4518076899</v>
      </c>
      <c r="B10328">
        <v>-190623.67858839201</v>
      </c>
      <c r="C10328">
        <v>0.12159917503595299</v>
      </c>
    </row>
    <row r="10329" spans="1:3" x14ac:dyDescent="0.25">
      <c r="A10329">
        <v>-8107051.9729307601</v>
      </c>
      <c r="B10329">
        <v>-190623.67858839201</v>
      </c>
      <c r="C10329">
        <v>0.13417911529540999</v>
      </c>
    </row>
    <row r="10330" spans="1:3" x14ac:dyDescent="0.25">
      <c r="A10330">
        <v>-8106117.4940538397</v>
      </c>
      <c r="B10330">
        <v>-190623.67858839201</v>
      </c>
      <c r="C10330">
        <v>0.143083825707435</v>
      </c>
    </row>
    <row r="10331" spans="1:3" x14ac:dyDescent="0.25">
      <c r="A10331">
        <v>-8105183.0151769202</v>
      </c>
      <c r="B10331">
        <v>-190623.67858839201</v>
      </c>
      <c r="C10331">
        <v>0.15749180316924999</v>
      </c>
    </row>
    <row r="10332" spans="1:3" x14ac:dyDescent="0.25">
      <c r="A10332">
        <v>-8104248.5362999896</v>
      </c>
      <c r="B10332">
        <v>-190623.67858839201</v>
      </c>
      <c r="C10332">
        <v>0.167192056775093</v>
      </c>
    </row>
    <row r="10333" spans="1:3" x14ac:dyDescent="0.25">
      <c r="A10333">
        <v>-8103314.0574230701</v>
      </c>
      <c r="B10333">
        <v>-190623.67858839201</v>
      </c>
      <c r="C10333">
        <v>0.174623101949691</v>
      </c>
    </row>
    <row r="10334" spans="1:3" x14ac:dyDescent="0.25">
      <c r="A10334">
        <v>-8102379.5785461497</v>
      </c>
      <c r="B10334">
        <v>-190623.67858839201</v>
      </c>
      <c r="C10334">
        <v>0.18348121643066401</v>
      </c>
    </row>
    <row r="10335" spans="1:3" x14ac:dyDescent="0.25">
      <c r="A10335">
        <v>-8101445.0996692302</v>
      </c>
      <c r="B10335">
        <v>-190623.67858839201</v>
      </c>
      <c r="C10335">
        <v>0.19455491006374301</v>
      </c>
    </row>
    <row r="10336" spans="1:3" x14ac:dyDescent="0.25">
      <c r="A10336">
        <v>-8100510.6207923004</v>
      </c>
      <c r="B10336">
        <v>-190623.67858839201</v>
      </c>
      <c r="C10336">
        <v>0.194709062576293</v>
      </c>
    </row>
    <row r="10337" spans="1:3" x14ac:dyDescent="0.25">
      <c r="A10337">
        <v>-8099576.14191538</v>
      </c>
      <c r="B10337">
        <v>-190623.67858839201</v>
      </c>
      <c r="C10337">
        <v>0.194715335965156</v>
      </c>
    </row>
    <row r="10338" spans="1:3" x14ac:dyDescent="0.25">
      <c r="A10338">
        <v>-8098641.6630384596</v>
      </c>
      <c r="B10338">
        <v>-190623.67858839201</v>
      </c>
      <c r="C10338">
        <v>0</v>
      </c>
    </row>
    <row r="10339" spans="1:3" x14ac:dyDescent="0.25">
      <c r="A10339">
        <v>-8097707.1841615299</v>
      </c>
      <c r="B10339">
        <v>-190623.67858839201</v>
      </c>
      <c r="C10339">
        <v>0</v>
      </c>
    </row>
    <row r="10340" spans="1:3" x14ac:dyDescent="0.25">
      <c r="A10340">
        <v>-8096772.7052846104</v>
      </c>
      <c r="B10340">
        <v>-190623.67858839201</v>
      </c>
      <c r="C10340">
        <v>0</v>
      </c>
    </row>
    <row r="10341" spans="1:3" x14ac:dyDescent="0.25">
      <c r="A10341">
        <v>-8095838.22640769</v>
      </c>
      <c r="B10341">
        <v>-190623.67858839201</v>
      </c>
      <c r="C10341">
        <v>0</v>
      </c>
    </row>
    <row r="10342" spans="1:3" x14ac:dyDescent="0.25">
      <c r="A10342">
        <v>-8094903.7475307602</v>
      </c>
      <c r="B10342">
        <v>-190623.67858839201</v>
      </c>
      <c r="C10342">
        <v>0</v>
      </c>
    </row>
    <row r="10343" spans="1:3" x14ac:dyDescent="0.25">
      <c r="A10343">
        <v>-8128544.9870999902</v>
      </c>
      <c r="B10343">
        <v>-191558.157465178</v>
      </c>
      <c r="C10343" s="1">
        <v>2.5379738872288699E-5</v>
      </c>
    </row>
    <row r="10344" spans="1:3" x14ac:dyDescent="0.25">
      <c r="A10344">
        <v>-8127610.5082230698</v>
      </c>
      <c r="B10344">
        <v>-191558.157465178</v>
      </c>
      <c r="C10344" s="1">
        <v>2.56237581197638E-5</v>
      </c>
    </row>
    <row r="10345" spans="1:3" x14ac:dyDescent="0.25">
      <c r="A10345">
        <v>-8126676.0293461503</v>
      </c>
      <c r="B10345">
        <v>-191558.157465178</v>
      </c>
      <c r="C10345" s="1">
        <v>4.7448505938518698E-5</v>
      </c>
    </row>
    <row r="10346" spans="1:3" x14ac:dyDescent="0.25">
      <c r="A10346">
        <v>-8125741.5504692299</v>
      </c>
      <c r="B10346">
        <v>-191558.157465178</v>
      </c>
      <c r="C10346" s="1">
        <v>8.62606393638998E-5</v>
      </c>
    </row>
    <row r="10347" spans="1:3" x14ac:dyDescent="0.25">
      <c r="A10347">
        <v>-8124807.0715923002</v>
      </c>
      <c r="B10347">
        <v>-191558.157465178</v>
      </c>
      <c r="C10347">
        <v>1.62721131346188E-4</v>
      </c>
    </row>
    <row r="10348" spans="1:3" x14ac:dyDescent="0.25">
      <c r="A10348">
        <v>-8123872.5927153798</v>
      </c>
      <c r="B10348">
        <v>-191558.157465178</v>
      </c>
      <c r="C10348">
        <v>2.85377696854993E-4</v>
      </c>
    </row>
    <row r="10349" spans="1:3" x14ac:dyDescent="0.25">
      <c r="A10349">
        <v>-8122938.1138384603</v>
      </c>
      <c r="B10349">
        <v>-191558.157465178</v>
      </c>
      <c r="C10349">
        <v>5.0916848704218799E-4</v>
      </c>
    </row>
    <row r="10350" spans="1:3" x14ac:dyDescent="0.25">
      <c r="A10350">
        <v>-8122003.6349615296</v>
      </c>
      <c r="B10350">
        <v>-191558.157465178</v>
      </c>
      <c r="C10350">
        <v>9.1564859030768199E-4</v>
      </c>
    </row>
    <row r="10351" spans="1:3" x14ac:dyDescent="0.25">
      <c r="A10351">
        <v>-8121069.1560846101</v>
      </c>
      <c r="B10351">
        <v>-191558.157465178</v>
      </c>
      <c r="C10351">
        <v>1.3889344409108099E-3</v>
      </c>
    </row>
    <row r="10352" spans="1:3" x14ac:dyDescent="0.25">
      <c r="A10352">
        <v>-8120134.6772076897</v>
      </c>
      <c r="B10352">
        <v>-191558.157465178</v>
      </c>
      <c r="C10352">
        <v>3.3103332389145998E-3</v>
      </c>
    </row>
    <row r="10353" spans="1:3" x14ac:dyDescent="0.25">
      <c r="A10353">
        <v>-8119200.19833076</v>
      </c>
      <c r="B10353">
        <v>-191558.157465178</v>
      </c>
      <c r="C10353">
        <v>5.0395145080983604E-3</v>
      </c>
    </row>
    <row r="10354" spans="1:3" x14ac:dyDescent="0.25">
      <c r="A10354">
        <v>-8118265.7194538396</v>
      </c>
      <c r="B10354">
        <v>-191558.157465178</v>
      </c>
      <c r="C10354">
        <v>7.1739344857633097E-3</v>
      </c>
    </row>
    <row r="10355" spans="1:3" x14ac:dyDescent="0.25">
      <c r="A10355">
        <v>-8117331.2405769201</v>
      </c>
      <c r="B10355">
        <v>-191558.157465178</v>
      </c>
      <c r="C10355">
        <v>1.04227839037775E-2</v>
      </c>
    </row>
    <row r="10356" spans="1:3" x14ac:dyDescent="0.25">
      <c r="A10356">
        <v>-8116396.7616999904</v>
      </c>
      <c r="B10356">
        <v>-191558.157465178</v>
      </c>
      <c r="C10356">
        <v>1.4664720743894501E-2</v>
      </c>
    </row>
    <row r="10357" spans="1:3" x14ac:dyDescent="0.25">
      <c r="A10357">
        <v>-8115462.28282307</v>
      </c>
      <c r="B10357">
        <v>-191558.157465178</v>
      </c>
      <c r="C10357">
        <v>2.0508488640189101E-2</v>
      </c>
    </row>
    <row r="10358" spans="1:3" x14ac:dyDescent="0.25">
      <c r="A10358">
        <v>-8114527.8039461495</v>
      </c>
      <c r="B10358">
        <v>-191558.157465178</v>
      </c>
      <c r="C10358">
        <v>2.7187626808881701E-2</v>
      </c>
    </row>
    <row r="10359" spans="1:3" x14ac:dyDescent="0.25">
      <c r="A10359">
        <v>-8113593.32506923</v>
      </c>
      <c r="B10359">
        <v>-191558.157465178</v>
      </c>
      <c r="C10359">
        <v>3.5223510116338702E-2</v>
      </c>
    </row>
    <row r="10360" spans="1:3" x14ac:dyDescent="0.25">
      <c r="A10360">
        <v>-8112658.8461923003</v>
      </c>
      <c r="B10360">
        <v>-191558.157465178</v>
      </c>
      <c r="C10360">
        <v>4.5919641852378797E-2</v>
      </c>
    </row>
    <row r="10361" spans="1:3" x14ac:dyDescent="0.25">
      <c r="A10361">
        <v>-8111724.3673153799</v>
      </c>
      <c r="B10361">
        <v>-191558.157465178</v>
      </c>
      <c r="C10361">
        <v>5.7655911892652498E-2</v>
      </c>
    </row>
    <row r="10362" spans="1:3" x14ac:dyDescent="0.25">
      <c r="A10362">
        <v>-8110789.8884384604</v>
      </c>
      <c r="B10362">
        <v>-191558.157465178</v>
      </c>
      <c r="C10362">
        <v>7.9951353371143299E-2</v>
      </c>
    </row>
    <row r="10363" spans="1:3" x14ac:dyDescent="0.25">
      <c r="A10363">
        <v>-8109855.4095615298</v>
      </c>
      <c r="B10363">
        <v>-191558.157465178</v>
      </c>
      <c r="C10363">
        <v>9.3856938183307606E-2</v>
      </c>
    </row>
    <row r="10364" spans="1:3" x14ac:dyDescent="0.25">
      <c r="A10364">
        <v>-8108920.9306846103</v>
      </c>
      <c r="B10364">
        <v>-191558.157465178</v>
      </c>
      <c r="C10364">
        <v>0.107512041926383</v>
      </c>
    </row>
    <row r="10365" spans="1:3" x14ac:dyDescent="0.25">
      <c r="A10365">
        <v>-8107986.4518076899</v>
      </c>
      <c r="B10365">
        <v>-191558.157465178</v>
      </c>
      <c r="C10365">
        <v>0.12137763202190301</v>
      </c>
    </row>
    <row r="10366" spans="1:3" x14ac:dyDescent="0.25">
      <c r="A10366">
        <v>-8107051.9729307601</v>
      </c>
      <c r="B10366">
        <v>-191558.157465178</v>
      </c>
      <c r="C10366">
        <v>0.13388672471046401</v>
      </c>
    </row>
    <row r="10367" spans="1:3" x14ac:dyDescent="0.25">
      <c r="A10367">
        <v>-8106117.4940538397</v>
      </c>
      <c r="B10367">
        <v>-191558.157465178</v>
      </c>
      <c r="C10367">
        <v>0.14269988238811401</v>
      </c>
    </row>
    <row r="10368" spans="1:3" x14ac:dyDescent="0.25">
      <c r="A10368">
        <v>-8105183.0151769202</v>
      </c>
      <c r="B10368">
        <v>-191558.157465178</v>
      </c>
      <c r="C10368">
        <v>0.157074764370918</v>
      </c>
    </row>
    <row r="10369" spans="1:3" x14ac:dyDescent="0.25">
      <c r="A10369">
        <v>-8104248.5362999896</v>
      </c>
      <c r="B10369">
        <v>-191558.157465178</v>
      </c>
      <c r="C10369">
        <v>0.16634325683116899</v>
      </c>
    </row>
    <row r="10370" spans="1:3" x14ac:dyDescent="0.25">
      <c r="A10370">
        <v>-8103314.0574230701</v>
      </c>
      <c r="B10370">
        <v>-191558.157465178</v>
      </c>
      <c r="C10370">
        <v>0.17387548089027399</v>
      </c>
    </row>
    <row r="10371" spans="1:3" x14ac:dyDescent="0.25">
      <c r="A10371">
        <v>-8102379.5785461497</v>
      </c>
      <c r="B10371">
        <v>-191558.157465178</v>
      </c>
      <c r="C10371">
        <v>0.182863995432853</v>
      </c>
    </row>
    <row r="10372" spans="1:3" x14ac:dyDescent="0.25">
      <c r="A10372">
        <v>-8101445.0996692302</v>
      </c>
      <c r="B10372">
        <v>-191558.157465178</v>
      </c>
      <c r="C10372">
        <v>0.19380024075508101</v>
      </c>
    </row>
    <row r="10373" spans="1:3" x14ac:dyDescent="0.25">
      <c r="A10373">
        <v>-8100510.6207923004</v>
      </c>
      <c r="B10373">
        <v>-191558.157465178</v>
      </c>
      <c r="C10373">
        <v>0.19382569193839999</v>
      </c>
    </row>
    <row r="10374" spans="1:3" x14ac:dyDescent="0.25">
      <c r="A10374">
        <v>-8099576.14191538</v>
      </c>
      <c r="B10374">
        <v>-191558.157465178</v>
      </c>
      <c r="C10374">
        <v>0.193710967898368</v>
      </c>
    </row>
    <row r="10375" spans="1:3" x14ac:dyDescent="0.25">
      <c r="A10375">
        <v>-8098641.6630384596</v>
      </c>
      <c r="B10375">
        <v>-191558.157465178</v>
      </c>
      <c r="C10375">
        <v>0</v>
      </c>
    </row>
    <row r="10376" spans="1:3" x14ac:dyDescent="0.25">
      <c r="A10376">
        <v>-8097707.1841615299</v>
      </c>
      <c r="B10376">
        <v>-191558.157465178</v>
      </c>
      <c r="C10376">
        <v>0</v>
      </c>
    </row>
    <row r="10377" spans="1:3" x14ac:dyDescent="0.25">
      <c r="A10377">
        <v>-8096772.7052846104</v>
      </c>
      <c r="B10377">
        <v>-191558.157465178</v>
      </c>
      <c r="C10377">
        <v>0</v>
      </c>
    </row>
    <row r="10378" spans="1:3" x14ac:dyDescent="0.25">
      <c r="A10378">
        <v>-8095838.22640769</v>
      </c>
      <c r="B10378">
        <v>-191558.157465178</v>
      </c>
      <c r="C10378">
        <v>0</v>
      </c>
    </row>
    <row r="10379" spans="1:3" x14ac:dyDescent="0.25">
      <c r="A10379">
        <v>-8094903.7475307602</v>
      </c>
      <c r="B10379">
        <v>-191558.157465178</v>
      </c>
      <c r="C10379">
        <v>0</v>
      </c>
    </row>
    <row r="10380" spans="1:3" x14ac:dyDescent="0.25">
      <c r="A10380">
        <v>-8129479.46597692</v>
      </c>
      <c r="B10380">
        <v>-192492.63634196401</v>
      </c>
      <c r="C10380">
        <v>0</v>
      </c>
    </row>
    <row r="10381" spans="1:3" x14ac:dyDescent="0.25">
      <c r="A10381">
        <v>-8128544.9870999902</v>
      </c>
      <c r="B10381">
        <v>-192492.63634196401</v>
      </c>
      <c r="C10381" s="1">
        <v>2.5379738872288699E-5</v>
      </c>
    </row>
    <row r="10382" spans="1:3" x14ac:dyDescent="0.25">
      <c r="A10382">
        <v>-8127610.5082230698</v>
      </c>
      <c r="B10382">
        <v>-192492.63634196401</v>
      </c>
      <c r="C10382" s="1">
        <v>2.56237581197638E-5</v>
      </c>
    </row>
    <row r="10383" spans="1:3" x14ac:dyDescent="0.25">
      <c r="A10383">
        <v>-8126676.0293461503</v>
      </c>
      <c r="B10383">
        <v>-192492.63634196401</v>
      </c>
      <c r="C10383" s="1">
        <v>4.7448505938518698E-5</v>
      </c>
    </row>
    <row r="10384" spans="1:3" x14ac:dyDescent="0.25">
      <c r="A10384">
        <v>-8125741.5504692299</v>
      </c>
      <c r="B10384">
        <v>-192492.63634196401</v>
      </c>
      <c r="C10384" s="1">
        <v>8.62606393638998E-5</v>
      </c>
    </row>
    <row r="10385" spans="1:3" x14ac:dyDescent="0.25">
      <c r="A10385">
        <v>-8124807.0715923002</v>
      </c>
      <c r="B10385">
        <v>-192492.63634196401</v>
      </c>
      <c r="C10385">
        <v>1.62721131346188E-4</v>
      </c>
    </row>
    <row r="10386" spans="1:3" x14ac:dyDescent="0.25">
      <c r="A10386">
        <v>-8123872.5927153798</v>
      </c>
      <c r="B10386">
        <v>-192492.63634196401</v>
      </c>
      <c r="C10386">
        <v>2.85377696854993E-4</v>
      </c>
    </row>
    <row r="10387" spans="1:3" x14ac:dyDescent="0.25">
      <c r="A10387">
        <v>-8122938.1138384603</v>
      </c>
      <c r="B10387">
        <v>-192492.63634196401</v>
      </c>
      <c r="C10387">
        <v>5.0916848704218799E-4</v>
      </c>
    </row>
    <row r="10388" spans="1:3" x14ac:dyDescent="0.25">
      <c r="A10388">
        <v>-8122003.6349615296</v>
      </c>
      <c r="B10388">
        <v>-192492.63634196401</v>
      </c>
      <c r="C10388">
        <v>9.4702554633840897E-4</v>
      </c>
    </row>
    <row r="10389" spans="1:3" x14ac:dyDescent="0.25">
      <c r="A10389">
        <v>-8121069.1560846101</v>
      </c>
      <c r="B10389">
        <v>-192492.63634196401</v>
      </c>
      <c r="C10389">
        <v>1.3998840004205699E-3</v>
      </c>
    </row>
    <row r="10390" spans="1:3" x14ac:dyDescent="0.25">
      <c r="A10390">
        <v>-8120134.6772076897</v>
      </c>
      <c r="B10390">
        <v>-192492.63634196401</v>
      </c>
      <c r="C10390">
        <v>3.3589310478419E-3</v>
      </c>
    </row>
    <row r="10391" spans="1:3" x14ac:dyDescent="0.25">
      <c r="A10391">
        <v>-8119200.19833076</v>
      </c>
      <c r="B10391">
        <v>-192492.63634196401</v>
      </c>
      <c r="C10391">
        <v>4.9820048734545699E-3</v>
      </c>
    </row>
    <row r="10392" spans="1:3" x14ac:dyDescent="0.25">
      <c r="A10392">
        <v>-8118265.7194538396</v>
      </c>
      <c r="B10392">
        <v>-192492.63634196401</v>
      </c>
      <c r="C10392">
        <v>7.1827946230769097E-3</v>
      </c>
    </row>
    <row r="10393" spans="1:3" x14ac:dyDescent="0.25">
      <c r="A10393">
        <v>-8117331.2405769201</v>
      </c>
      <c r="B10393">
        <v>-192492.63634196401</v>
      </c>
      <c r="C10393">
        <v>1.0445745661854701E-2</v>
      </c>
    </row>
    <row r="10394" spans="1:3" x14ac:dyDescent="0.25">
      <c r="A10394">
        <v>-8116396.7616999904</v>
      </c>
      <c r="B10394">
        <v>-192492.63634196401</v>
      </c>
      <c r="C10394">
        <v>1.46972676739096E-2</v>
      </c>
    </row>
    <row r="10395" spans="1:3" x14ac:dyDescent="0.25">
      <c r="A10395">
        <v>-8115462.28282307</v>
      </c>
      <c r="B10395">
        <v>-192492.63634196401</v>
      </c>
      <c r="C10395">
        <v>2.0662380382418601E-2</v>
      </c>
    </row>
    <row r="10396" spans="1:3" x14ac:dyDescent="0.25">
      <c r="A10396">
        <v>-8114527.8039461495</v>
      </c>
      <c r="B10396">
        <v>-192492.63634196401</v>
      </c>
      <c r="C10396">
        <v>2.7372097596526101E-2</v>
      </c>
    </row>
    <row r="10397" spans="1:3" x14ac:dyDescent="0.25">
      <c r="A10397">
        <v>-8113593.32506923</v>
      </c>
      <c r="B10397">
        <v>-192492.63634196401</v>
      </c>
      <c r="C10397">
        <v>3.5458959639072397E-2</v>
      </c>
    </row>
    <row r="10398" spans="1:3" x14ac:dyDescent="0.25">
      <c r="A10398">
        <v>-8112658.8461923003</v>
      </c>
      <c r="B10398">
        <v>-192492.63634196401</v>
      </c>
      <c r="C10398">
        <v>4.6167060732841401E-2</v>
      </c>
    </row>
    <row r="10399" spans="1:3" x14ac:dyDescent="0.25">
      <c r="A10399">
        <v>-8111724.3673153799</v>
      </c>
      <c r="B10399">
        <v>-192492.63634196401</v>
      </c>
      <c r="C10399">
        <v>5.7952631264925003E-2</v>
      </c>
    </row>
    <row r="10400" spans="1:3" x14ac:dyDescent="0.25">
      <c r="A10400">
        <v>-8110789.8884384604</v>
      </c>
      <c r="B10400">
        <v>-192492.63634196401</v>
      </c>
      <c r="C10400">
        <v>8.0299317836761405E-2</v>
      </c>
    </row>
    <row r="10401" spans="1:3" x14ac:dyDescent="0.25">
      <c r="A10401">
        <v>-8109855.4095615298</v>
      </c>
      <c r="B10401">
        <v>-192492.63634196401</v>
      </c>
      <c r="C10401">
        <v>9.4229541718959794E-2</v>
      </c>
    </row>
    <row r="10402" spans="1:3" x14ac:dyDescent="0.25">
      <c r="A10402">
        <v>-8108920.9306846103</v>
      </c>
      <c r="B10402">
        <v>-192492.63634196401</v>
      </c>
      <c r="C10402">
        <v>0.107471175491809</v>
      </c>
    </row>
    <row r="10403" spans="1:3" x14ac:dyDescent="0.25">
      <c r="A10403">
        <v>-8107986.4518076899</v>
      </c>
      <c r="B10403">
        <v>-192492.63634196401</v>
      </c>
      <c r="C10403">
        <v>0.121200904250144</v>
      </c>
    </row>
    <row r="10404" spans="1:3" x14ac:dyDescent="0.25">
      <c r="A10404">
        <v>-8107051.9729307601</v>
      </c>
      <c r="B10404">
        <v>-192492.63634196401</v>
      </c>
      <c r="C10404">
        <v>0.133636593818664</v>
      </c>
    </row>
    <row r="10405" spans="1:3" x14ac:dyDescent="0.25">
      <c r="A10405">
        <v>-8106117.4940538397</v>
      </c>
      <c r="B10405">
        <v>-192492.63634196401</v>
      </c>
      <c r="C10405">
        <v>0.14263202250003801</v>
      </c>
    </row>
    <row r="10406" spans="1:3" x14ac:dyDescent="0.25">
      <c r="A10406">
        <v>-8105183.0151769202</v>
      </c>
      <c r="B10406">
        <v>-192492.63634196401</v>
      </c>
      <c r="C10406">
        <v>0.15678589046001401</v>
      </c>
    </row>
    <row r="10407" spans="1:3" x14ac:dyDescent="0.25">
      <c r="A10407">
        <v>-8104248.5362999896</v>
      </c>
      <c r="B10407">
        <v>-192492.63634196401</v>
      </c>
      <c r="C10407">
        <v>0.16599646210670399</v>
      </c>
    </row>
    <row r="10408" spans="1:3" x14ac:dyDescent="0.25">
      <c r="A10408">
        <v>-8103314.0574230701</v>
      </c>
      <c r="B10408">
        <v>-192492.63634196401</v>
      </c>
      <c r="C10408">
        <v>0.17365527153015101</v>
      </c>
    </row>
    <row r="10409" spans="1:3" x14ac:dyDescent="0.25">
      <c r="A10409">
        <v>-8102379.5785461497</v>
      </c>
      <c r="B10409">
        <v>-192492.63634196401</v>
      </c>
      <c r="C10409">
        <v>0.18253554403781799</v>
      </c>
    </row>
    <row r="10410" spans="1:3" x14ac:dyDescent="0.25">
      <c r="A10410">
        <v>-8101445.0996692302</v>
      </c>
      <c r="B10410">
        <v>-192492.63634196401</v>
      </c>
      <c r="C10410">
        <v>0.19249673187732599</v>
      </c>
    </row>
    <row r="10411" spans="1:3" x14ac:dyDescent="0.25">
      <c r="A10411">
        <v>-8100510.6207923004</v>
      </c>
      <c r="B10411">
        <v>-192492.63634196401</v>
      </c>
      <c r="C10411">
        <v>0.19322456419467901</v>
      </c>
    </row>
    <row r="10412" spans="1:3" x14ac:dyDescent="0.25">
      <c r="A10412">
        <v>-8099576.14191538</v>
      </c>
      <c r="B10412">
        <v>-192492.63634196401</v>
      </c>
      <c r="C10412">
        <v>0.193009823560714</v>
      </c>
    </row>
    <row r="10413" spans="1:3" x14ac:dyDescent="0.25">
      <c r="A10413">
        <v>-8098641.6630384596</v>
      </c>
      <c r="B10413">
        <v>-192492.63634196401</v>
      </c>
      <c r="C10413">
        <v>0</v>
      </c>
    </row>
    <row r="10414" spans="1:3" x14ac:dyDescent="0.25">
      <c r="A10414">
        <v>-8097707.1841615299</v>
      </c>
      <c r="B10414">
        <v>-192492.63634196401</v>
      </c>
      <c r="C10414">
        <v>0</v>
      </c>
    </row>
    <row r="10415" spans="1:3" x14ac:dyDescent="0.25">
      <c r="A10415">
        <v>-8096772.7052846104</v>
      </c>
      <c r="B10415">
        <v>-192492.63634196401</v>
      </c>
      <c r="C10415">
        <v>0</v>
      </c>
    </row>
    <row r="10416" spans="1:3" x14ac:dyDescent="0.25">
      <c r="A10416">
        <v>-8095838.22640769</v>
      </c>
      <c r="B10416">
        <v>-192492.63634196401</v>
      </c>
      <c r="C10416">
        <v>0</v>
      </c>
    </row>
    <row r="10417" spans="1:3" x14ac:dyDescent="0.25">
      <c r="A10417">
        <v>-8129479.46597692</v>
      </c>
      <c r="B10417">
        <v>-193427.11521874901</v>
      </c>
      <c r="C10417">
        <v>0</v>
      </c>
    </row>
    <row r="10418" spans="1:3" x14ac:dyDescent="0.25">
      <c r="A10418">
        <v>-8128544.9870999902</v>
      </c>
      <c r="B10418">
        <v>-193427.11521874901</v>
      </c>
      <c r="C10418">
        <v>0</v>
      </c>
    </row>
    <row r="10419" spans="1:3" x14ac:dyDescent="0.25">
      <c r="A10419">
        <v>-8127610.5082230698</v>
      </c>
      <c r="B10419">
        <v>-193427.11521874901</v>
      </c>
      <c r="C10419" s="1">
        <v>2.5379738872288699E-5</v>
      </c>
    </row>
    <row r="10420" spans="1:3" x14ac:dyDescent="0.25">
      <c r="A10420">
        <v>-8126676.0293461503</v>
      </c>
      <c r="B10420">
        <v>-193427.11521874901</v>
      </c>
      <c r="C10420" s="1">
        <v>4.7448505938518698E-5</v>
      </c>
    </row>
    <row r="10421" spans="1:3" x14ac:dyDescent="0.25">
      <c r="A10421">
        <v>-8125741.5504692299</v>
      </c>
      <c r="B10421">
        <v>-193427.11521874901</v>
      </c>
      <c r="C10421" s="1">
        <v>8.62606393638998E-5</v>
      </c>
    </row>
    <row r="10422" spans="1:3" x14ac:dyDescent="0.25">
      <c r="A10422">
        <v>-8124807.0715923002</v>
      </c>
      <c r="B10422">
        <v>-193427.11521874901</v>
      </c>
      <c r="C10422">
        <v>1.62721131346188E-4</v>
      </c>
    </row>
    <row r="10423" spans="1:3" x14ac:dyDescent="0.25">
      <c r="A10423">
        <v>-8123872.5927153798</v>
      </c>
      <c r="B10423">
        <v>-193427.11521874901</v>
      </c>
      <c r="C10423">
        <v>2.85377696854993E-4</v>
      </c>
    </row>
    <row r="10424" spans="1:3" x14ac:dyDescent="0.25">
      <c r="A10424">
        <v>-8122938.1138384603</v>
      </c>
      <c r="B10424">
        <v>-193427.11521874901</v>
      </c>
      <c r="C10424">
        <v>4.7936613555066201E-4</v>
      </c>
    </row>
    <row r="10425" spans="1:3" x14ac:dyDescent="0.25">
      <c r="A10425">
        <v>-8122003.6349615296</v>
      </c>
      <c r="B10425">
        <v>-193427.11521874901</v>
      </c>
      <c r="C10425">
        <v>9.2934316489845503E-4</v>
      </c>
    </row>
    <row r="10426" spans="1:3" x14ac:dyDescent="0.25">
      <c r="A10426">
        <v>-8121069.1560846101</v>
      </c>
      <c r="B10426">
        <v>-193427.11521874901</v>
      </c>
      <c r="C10426">
        <v>1.39060139190405E-3</v>
      </c>
    </row>
    <row r="10427" spans="1:3" x14ac:dyDescent="0.25">
      <c r="A10427">
        <v>-8120134.6772076897</v>
      </c>
      <c r="B10427">
        <v>-193427.11521874901</v>
      </c>
      <c r="C10427">
        <v>2.16805259697139E-3</v>
      </c>
    </row>
    <row r="10428" spans="1:3" x14ac:dyDescent="0.25">
      <c r="A10428">
        <v>-8119200.19833076</v>
      </c>
      <c r="B10428">
        <v>-193427.11521874901</v>
      </c>
      <c r="C10428">
        <v>3.4512961283326101E-3</v>
      </c>
    </row>
    <row r="10429" spans="1:3" x14ac:dyDescent="0.25">
      <c r="A10429">
        <v>-8118265.7194538396</v>
      </c>
      <c r="B10429">
        <v>-193427.11521874901</v>
      </c>
      <c r="C10429">
        <v>5.1704160869121499E-3</v>
      </c>
    </row>
    <row r="10430" spans="1:3" x14ac:dyDescent="0.25">
      <c r="A10430">
        <v>-8117331.2405769201</v>
      </c>
      <c r="B10430">
        <v>-193427.11521874901</v>
      </c>
      <c r="C10430">
        <v>1.04508930817246E-2</v>
      </c>
    </row>
    <row r="10431" spans="1:3" x14ac:dyDescent="0.25">
      <c r="A10431">
        <v>-8116396.7616999904</v>
      </c>
      <c r="B10431">
        <v>-193427.11521874901</v>
      </c>
      <c r="C10431">
        <v>1.468943990767E-2</v>
      </c>
    </row>
    <row r="10432" spans="1:3" x14ac:dyDescent="0.25">
      <c r="A10432">
        <v>-8115462.28282307</v>
      </c>
      <c r="B10432">
        <v>-193427.11521874901</v>
      </c>
      <c r="C10432">
        <v>2.07121167331933E-2</v>
      </c>
    </row>
    <row r="10433" spans="1:3" x14ac:dyDescent="0.25">
      <c r="A10433">
        <v>-8114527.8039461495</v>
      </c>
      <c r="B10433">
        <v>-193427.11521874901</v>
      </c>
      <c r="C10433">
        <v>2.7567207813262901E-2</v>
      </c>
    </row>
    <row r="10434" spans="1:3" x14ac:dyDescent="0.25">
      <c r="A10434">
        <v>-8113593.32506923</v>
      </c>
      <c r="B10434">
        <v>-193427.11521874901</v>
      </c>
      <c r="C10434">
        <v>3.5610109567642198E-2</v>
      </c>
    </row>
    <row r="10435" spans="1:3" x14ac:dyDescent="0.25">
      <c r="A10435">
        <v>-8112658.8461923003</v>
      </c>
      <c r="B10435">
        <v>-193427.11521874901</v>
      </c>
      <c r="C10435">
        <v>4.6288896352052598E-2</v>
      </c>
    </row>
    <row r="10436" spans="1:3" x14ac:dyDescent="0.25">
      <c r="A10436">
        <v>-8111724.3673153799</v>
      </c>
      <c r="B10436">
        <v>-193427.11521874901</v>
      </c>
      <c r="C10436">
        <v>5.7930488139390897E-2</v>
      </c>
    </row>
    <row r="10437" spans="1:3" x14ac:dyDescent="0.25">
      <c r="A10437">
        <v>-8110789.8884384604</v>
      </c>
      <c r="B10437">
        <v>-193427.11521874901</v>
      </c>
      <c r="C10437">
        <v>6.7379303276538793E-2</v>
      </c>
    </row>
    <row r="10438" spans="1:3" x14ac:dyDescent="0.25">
      <c r="A10438">
        <v>-8109855.4095615298</v>
      </c>
      <c r="B10438">
        <v>-193427.11521874901</v>
      </c>
      <c r="C10438">
        <v>8.1332199275493594E-2</v>
      </c>
    </row>
    <row r="10439" spans="1:3" x14ac:dyDescent="0.25">
      <c r="A10439">
        <v>-8108920.9306846103</v>
      </c>
      <c r="B10439">
        <v>-193427.11521874901</v>
      </c>
      <c r="C10439">
        <v>9.5299758017063099E-2</v>
      </c>
    </row>
    <row r="10440" spans="1:3" x14ac:dyDescent="0.25">
      <c r="A10440">
        <v>-8107986.4518076899</v>
      </c>
      <c r="B10440">
        <v>-193427.11521874901</v>
      </c>
      <c r="C10440">
        <v>0.121744439005851</v>
      </c>
    </row>
    <row r="10441" spans="1:3" x14ac:dyDescent="0.25">
      <c r="A10441">
        <v>-8107051.9729307601</v>
      </c>
      <c r="B10441">
        <v>-193427.11521874901</v>
      </c>
      <c r="C10441">
        <v>0.13416945934295599</v>
      </c>
    </row>
    <row r="10442" spans="1:3" x14ac:dyDescent="0.25">
      <c r="A10442">
        <v>-8106117.4940538397</v>
      </c>
      <c r="B10442">
        <v>-193427.11521874901</v>
      </c>
      <c r="C10442">
        <v>0.14252577722072601</v>
      </c>
    </row>
    <row r="10443" spans="1:3" x14ac:dyDescent="0.25">
      <c r="A10443">
        <v>-8105183.0151769202</v>
      </c>
      <c r="B10443">
        <v>-193427.11521874901</v>
      </c>
      <c r="C10443">
        <v>0.156832724809646</v>
      </c>
    </row>
    <row r="10444" spans="1:3" x14ac:dyDescent="0.25">
      <c r="A10444">
        <v>-8104248.5362999896</v>
      </c>
      <c r="B10444">
        <v>-193427.11521874901</v>
      </c>
      <c r="C10444">
        <v>0.166016265749931</v>
      </c>
    </row>
    <row r="10445" spans="1:3" x14ac:dyDescent="0.25">
      <c r="A10445">
        <v>-8103314.0574230701</v>
      </c>
      <c r="B10445">
        <v>-193427.11521874901</v>
      </c>
      <c r="C10445">
        <v>0.17353378236293701</v>
      </c>
    </row>
    <row r="10446" spans="1:3" x14ac:dyDescent="0.25">
      <c r="A10446">
        <v>-8102379.5785461497</v>
      </c>
      <c r="B10446">
        <v>-193427.11521874901</v>
      </c>
      <c r="C10446">
        <v>0.18221677839756001</v>
      </c>
    </row>
    <row r="10447" spans="1:3" x14ac:dyDescent="0.25">
      <c r="A10447">
        <v>-8101445.0996692302</v>
      </c>
      <c r="B10447">
        <v>-193427.11521874901</v>
      </c>
      <c r="C10447">
        <v>0.18196158111095401</v>
      </c>
    </row>
    <row r="10448" spans="1:3" x14ac:dyDescent="0.25">
      <c r="A10448">
        <v>-8100510.6207923004</v>
      </c>
      <c r="B10448">
        <v>-193427.11521874901</v>
      </c>
      <c r="C10448">
        <v>0.192755877971649</v>
      </c>
    </row>
    <row r="10449" spans="1:3" x14ac:dyDescent="0.25">
      <c r="A10449">
        <v>-8099576.14191538</v>
      </c>
      <c r="B10449">
        <v>-193427.11521874901</v>
      </c>
      <c r="C10449">
        <v>0</v>
      </c>
    </row>
    <row r="10450" spans="1:3" x14ac:dyDescent="0.25">
      <c r="A10450">
        <v>-8098641.6630384596</v>
      </c>
      <c r="B10450">
        <v>-193427.11521874901</v>
      </c>
      <c r="C10450">
        <v>0</v>
      </c>
    </row>
    <row r="10451" spans="1:3" x14ac:dyDescent="0.25">
      <c r="A10451">
        <v>-8097707.1841615299</v>
      </c>
      <c r="B10451">
        <v>-193427.11521874901</v>
      </c>
      <c r="C10451">
        <v>0</v>
      </c>
    </row>
    <row r="10452" spans="1:3" x14ac:dyDescent="0.25">
      <c r="A10452">
        <v>-8096772.7052846104</v>
      </c>
      <c r="B10452">
        <v>-193427.11521874901</v>
      </c>
      <c r="C10452">
        <v>0</v>
      </c>
    </row>
    <row r="10453" spans="1:3" x14ac:dyDescent="0.25">
      <c r="A10453">
        <v>-8095838.22640769</v>
      </c>
      <c r="B10453">
        <v>-193427.11521874901</v>
      </c>
      <c r="C10453">
        <v>0</v>
      </c>
    </row>
    <row r="10454" spans="1:3" x14ac:dyDescent="0.25">
      <c r="A10454">
        <v>-8129479.46597692</v>
      </c>
      <c r="B10454">
        <v>-194361.59409553499</v>
      </c>
      <c r="C10454">
        <v>0</v>
      </c>
    </row>
    <row r="10455" spans="1:3" x14ac:dyDescent="0.25">
      <c r="A10455">
        <v>-8128544.9870999902</v>
      </c>
      <c r="B10455">
        <v>-194361.59409553499</v>
      </c>
      <c r="C10455">
        <v>0</v>
      </c>
    </row>
    <row r="10456" spans="1:3" x14ac:dyDescent="0.25">
      <c r="A10456">
        <v>-8127610.5082230698</v>
      </c>
      <c r="B10456">
        <v>-194361.59409553499</v>
      </c>
      <c r="C10456" s="1">
        <v>2.5379738872288699E-5</v>
      </c>
    </row>
    <row r="10457" spans="1:3" x14ac:dyDescent="0.25">
      <c r="A10457">
        <v>-8126676.0293461503</v>
      </c>
      <c r="B10457">
        <v>-194361.59409553499</v>
      </c>
      <c r="C10457" s="1">
        <v>2.56237581197638E-5</v>
      </c>
    </row>
    <row r="10458" spans="1:3" x14ac:dyDescent="0.25">
      <c r="A10458">
        <v>-8125741.5504692299</v>
      </c>
      <c r="B10458">
        <v>-194361.59409553499</v>
      </c>
      <c r="C10458" s="1">
        <v>4.7448505938518698E-5</v>
      </c>
    </row>
    <row r="10459" spans="1:3" x14ac:dyDescent="0.25">
      <c r="A10459">
        <v>-8124807.0715923002</v>
      </c>
      <c r="B10459">
        <v>-194361.59409553499</v>
      </c>
      <c r="C10459">
        <v>1.62721131346188E-4</v>
      </c>
    </row>
    <row r="10460" spans="1:3" x14ac:dyDescent="0.25">
      <c r="A10460">
        <v>-8123872.5927153798</v>
      </c>
      <c r="B10460">
        <v>-194361.59409553499</v>
      </c>
      <c r="C10460">
        <v>2.85377696854993E-4</v>
      </c>
    </row>
    <row r="10461" spans="1:3" x14ac:dyDescent="0.25">
      <c r="A10461">
        <v>-8122938.1138384603</v>
      </c>
      <c r="B10461">
        <v>-194361.59409553499</v>
      </c>
      <c r="C10461">
        <v>5.5303180124610597E-4</v>
      </c>
    </row>
    <row r="10462" spans="1:3" x14ac:dyDescent="0.25">
      <c r="A10462">
        <v>-8122003.6349615296</v>
      </c>
      <c r="B10462">
        <v>-194361.59409553499</v>
      </c>
      <c r="C10462">
        <v>9.3136198120191596E-4</v>
      </c>
    </row>
    <row r="10463" spans="1:3" x14ac:dyDescent="0.25">
      <c r="A10463">
        <v>-8121069.1560846101</v>
      </c>
      <c r="B10463">
        <v>-194361.59409553499</v>
      </c>
      <c r="C10463">
        <v>1.39457138720899E-3</v>
      </c>
    </row>
    <row r="10464" spans="1:3" x14ac:dyDescent="0.25">
      <c r="A10464">
        <v>-8120134.6772076897</v>
      </c>
      <c r="B10464">
        <v>-194361.59409553499</v>
      </c>
      <c r="C10464">
        <v>2.2148899734020198E-3</v>
      </c>
    </row>
    <row r="10465" spans="1:3" x14ac:dyDescent="0.25">
      <c r="A10465">
        <v>-8119200.19833076</v>
      </c>
      <c r="B10465">
        <v>-194361.59409553499</v>
      </c>
      <c r="C10465">
        <v>3.4895860590040601E-3</v>
      </c>
    </row>
    <row r="10466" spans="1:3" x14ac:dyDescent="0.25">
      <c r="A10466">
        <v>-8118265.7194538396</v>
      </c>
      <c r="B10466">
        <v>-194361.59409553499</v>
      </c>
      <c r="C10466">
        <v>5.2281520329415703E-3</v>
      </c>
    </row>
    <row r="10467" spans="1:3" x14ac:dyDescent="0.25">
      <c r="A10467">
        <v>-8117331.2405769201</v>
      </c>
      <c r="B10467">
        <v>-194361.59409553499</v>
      </c>
      <c r="C10467">
        <v>7.4633741751313201E-3</v>
      </c>
    </row>
    <row r="10468" spans="1:3" x14ac:dyDescent="0.25">
      <c r="A10468">
        <v>-8116396.7616999904</v>
      </c>
      <c r="B10468">
        <v>-194361.59409553499</v>
      </c>
      <c r="C10468">
        <v>1.09060034155845E-2</v>
      </c>
    </row>
    <row r="10469" spans="1:3" x14ac:dyDescent="0.25">
      <c r="A10469">
        <v>-8115462.28282307</v>
      </c>
      <c r="B10469">
        <v>-194361.59409553499</v>
      </c>
      <c r="C10469">
        <v>2.0832877606153401E-2</v>
      </c>
    </row>
    <row r="10470" spans="1:3" x14ac:dyDescent="0.25">
      <c r="A10470">
        <v>-8114527.8039461495</v>
      </c>
      <c r="B10470">
        <v>-194361.59409553499</v>
      </c>
      <c r="C10470">
        <v>2.7419013902544899E-2</v>
      </c>
    </row>
    <row r="10471" spans="1:3" x14ac:dyDescent="0.25">
      <c r="A10471">
        <v>-8113593.32506923</v>
      </c>
      <c r="B10471">
        <v>-194361.59409553499</v>
      </c>
      <c r="C10471">
        <v>3.5552036017179399E-2</v>
      </c>
    </row>
    <row r="10472" spans="1:3" x14ac:dyDescent="0.25">
      <c r="A10472">
        <v>-8112658.8461923003</v>
      </c>
      <c r="B10472">
        <v>-194361.59409553499</v>
      </c>
      <c r="C10472">
        <v>4.6226274222135502E-2</v>
      </c>
    </row>
    <row r="10473" spans="1:3" x14ac:dyDescent="0.25">
      <c r="A10473">
        <v>-8111724.3673153799</v>
      </c>
      <c r="B10473">
        <v>-194361.59409553499</v>
      </c>
      <c r="C10473">
        <v>5.7984687387943198E-2</v>
      </c>
    </row>
    <row r="10474" spans="1:3" x14ac:dyDescent="0.25">
      <c r="A10474">
        <v>-8110789.8884384604</v>
      </c>
      <c r="B10474">
        <v>-194361.59409553499</v>
      </c>
      <c r="C10474">
        <v>6.7687131464481298E-2</v>
      </c>
    </row>
    <row r="10475" spans="1:3" x14ac:dyDescent="0.25">
      <c r="A10475">
        <v>-8109855.4095615298</v>
      </c>
      <c r="B10475">
        <v>-194361.59409553499</v>
      </c>
      <c r="C10475">
        <v>8.1630773842334706E-2</v>
      </c>
    </row>
    <row r="10476" spans="1:3" x14ac:dyDescent="0.25">
      <c r="A10476">
        <v>-8108920.9306846103</v>
      </c>
      <c r="B10476">
        <v>-194361.59409553499</v>
      </c>
      <c r="C10476">
        <v>9.5576047897338798E-2</v>
      </c>
    </row>
    <row r="10477" spans="1:3" x14ac:dyDescent="0.25">
      <c r="A10477">
        <v>-8107986.4518076899</v>
      </c>
      <c r="B10477">
        <v>-194361.59409553499</v>
      </c>
      <c r="C10477">
        <v>0.108784645795822</v>
      </c>
    </row>
    <row r="10478" spans="1:3" x14ac:dyDescent="0.25">
      <c r="A10478">
        <v>-8107051.9729307601</v>
      </c>
      <c r="B10478">
        <v>-194361.59409553499</v>
      </c>
      <c r="C10478">
        <v>0.1230039447546</v>
      </c>
    </row>
    <row r="10479" spans="1:3" x14ac:dyDescent="0.25">
      <c r="A10479">
        <v>-8106117.4940538397</v>
      </c>
      <c r="B10479">
        <v>-194361.59409553499</v>
      </c>
      <c r="C10479">
        <v>0.13468284904956801</v>
      </c>
    </row>
    <row r="10480" spans="1:3" x14ac:dyDescent="0.25">
      <c r="A10480">
        <v>-8105183.0151769202</v>
      </c>
      <c r="B10480">
        <v>-194361.59409553499</v>
      </c>
      <c r="C10480">
        <v>0.15720769762992801</v>
      </c>
    </row>
    <row r="10481" spans="1:3" x14ac:dyDescent="0.25">
      <c r="A10481">
        <v>-8104248.5362999896</v>
      </c>
      <c r="B10481">
        <v>-194361.59409553499</v>
      </c>
      <c r="C10481">
        <v>0.157801643013954</v>
      </c>
    </row>
    <row r="10482" spans="1:3" x14ac:dyDescent="0.25">
      <c r="A10482">
        <v>-8103314.0574230701</v>
      </c>
      <c r="B10482">
        <v>-194361.59409553499</v>
      </c>
      <c r="C10482">
        <v>0.166526809334754</v>
      </c>
    </row>
    <row r="10483" spans="1:3" x14ac:dyDescent="0.25">
      <c r="A10483">
        <v>-8102379.5785461497</v>
      </c>
      <c r="B10483">
        <v>-194361.59409553499</v>
      </c>
      <c r="C10483">
        <v>0.17454718053340901</v>
      </c>
    </row>
    <row r="10484" spans="1:3" x14ac:dyDescent="0.25">
      <c r="A10484">
        <v>-8101445.0996692302</v>
      </c>
      <c r="B10484">
        <v>-194361.59409553499</v>
      </c>
      <c r="C10484">
        <v>0.18217794597148801</v>
      </c>
    </row>
    <row r="10485" spans="1:3" x14ac:dyDescent="0.25">
      <c r="A10485">
        <v>-8100510.6207923004</v>
      </c>
      <c r="B10485">
        <v>-194361.59409553499</v>
      </c>
      <c r="C10485">
        <v>0</v>
      </c>
    </row>
    <row r="10486" spans="1:3" x14ac:dyDescent="0.25">
      <c r="A10486">
        <v>-8099576.14191538</v>
      </c>
      <c r="B10486">
        <v>-194361.59409553499</v>
      </c>
      <c r="C10486">
        <v>0</v>
      </c>
    </row>
    <row r="10487" spans="1:3" x14ac:dyDescent="0.25">
      <c r="A10487">
        <v>-8098641.6630384596</v>
      </c>
      <c r="B10487">
        <v>-194361.59409553499</v>
      </c>
      <c r="C10487">
        <v>0</v>
      </c>
    </row>
    <row r="10488" spans="1:3" x14ac:dyDescent="0.25">
      <c r="A10488">
        <v>-8097707.1841615299</v>
      </c>
      <c r="B10488">
        <v>-194361.59409553499</v>
      </c>
      <c r="C10488">
        <v>0</v>
      </c>
    </row>
    <row r="10489" spans="1:3" x14ac:dyDescent="0.25">
      <c r="A10489">
        <v>-8096772.7052846104</v>
      </c>
      <c r="B10489">
        <v>-194361.59409553499</v>
      </c>
      <c r="C10489">
        <v>0</v>
      </c>
    </row>
    <row r="10490" spans="1:3" x14ac:dyDescent="0.25">
      <c r="A10490">
        <v>-8129479.46597692</v>
      </c>
      <c r="B10490">
        <v>-195296.07297232101</v>
      </c>
      <c r="C10490">
        <v>0</v>
      </c>
    </row>
    <row r="10491" spans="1:3" x14ac:dyDescent="0.25">
      <c r="A10491">
        <v>-8128544.9870999902</v>
      </c>
      <c r="B10491">
        <v>-195296.07297232101</v>
      </c>
      <c r="C10491">
        <v>0</v>
      </c>
    </row>
    <row r="10492" spans="1:3" x14ac:dyDescent="0.25">
      <c r="A10492">
        <v>-8127610.5082230698</v>
      </c>
      <c r="B10492">
        <v>-195296.07297232101</v>
      </c>
      <c r="C10492" s="1">
        <v>2.5379738872288699E-5</v>
      </c>
    </row>
    <row r="10493" spans="1:3" x14ac:dyDescent="0.25">
      <c r="A10493">
        <v>-8126676.0293461503</v>
      </c>
      <c r="B10493">
        <v>-195296.07297232101</v>
      </c>
      <c r="C10493" s="1">
        <v>2.56237581197638E-5</v>
      </c>
    </row>
    <row r="10494" spans="1:3" x14ac:dyDescent="0.25">
      <c r="A10494">
        <v>-8125741.5504692299</v>
      </c>
      <c r="B10494">
        <v>-195296.07297232101</v>
      </c>
      <c r="C10494" s="1">
        <v>4.7448505938518698E-5</v>
      </c>
    </row>
    <row r="10495" spans="1:3" x14ac:dyDescent="0.25">
      <c r="A10495">
        <v>-8124807.0715923002</v>
      </c>
      <c r="B10495">
        <v>-195296.07297232101</v>
      </c>
      <c r="C10495" s="1">
        <v>8.62606393638998E-5</v>
      </c>
    </row>
    <row r="10496" spans="1:3" x14ac:dyDescent="0.25">
      <c r="A10496">
        <v>-8123872.5927153798</v>
      </c>
      <c r="B10496">
        <v>-195296.07297232101</v>
      </c>
      <c r="C10496">
        <v>1.62721131346188E-4</v>
      </c>
    </row>
    <row r="10497" spans="1:3" x14ac:dyDescent="0.25">
      <c r="A10497">
        <v>-8122938.1138384603</v>
      </c>
      <c r="B10497">
        <v>-195296.07297232101</v>
      </c>
      <c r="C10497">
        <v>3.5912333987653201E-4</v>
      </c>
    </row>
    <row r="10498" spans="1:3" x14ac:dyDescent="0.25">
      <c r="A10498">
        <v>-8122003.6349615296</v>
      </c>
      <c r="B10498">
        <v>-195296.07297232101</v>
      </c>
      <c r="C10498">
        <v>9.3136198120191596E-4</v>
      </c>
    </row>
    <row r="10499" spans="1:3" x14ac:dyDescent="0.25">
      <c r="A10499">
        <v>-8121069.1560846101</v>
      </c>
      <c r="B10499">
        <v>-195296.07297232101</v>
      </c>
      <c r="C10499">
        <v>1.41119211912155E-3</v>
      </c>
    </row>
    <row r="10500" spans="1:3" x14ac:dyDescent="0.25">
      <c r="A10500">
        <v>-8120134.6772076897</v>
      </c>
      <c r="B10500">
        <v>-195296.07297232101</v>
      </c>
      <c r="C10500">
        <v>2.1763890981674099E-3</v>
      </c>
    </row>
    <row r="10501" spans="1:3" x14ac:dyDescent="0.25">
      <c r="A10501">
        <v>-8119200.19833076</v>
      </c>
      <c r="B10501">
        <v>-195296.07297232101</v>
      </c>
      <c r="C10501">
        <v>3.4667642321437502E-3</v>
      </c>
    </row>
    <row r="10502" spans="1:3" x14ac:dyDescent="0.25">
      <c r="A10502">
        <v>-8118265.7194538396</v>
      </c>
      <c r="B10502">
        <v>-195296.07297232101</v>
      </c>
      <c r="C10502">
        <v>5.1944036968052301E-3</v>
      </c>
    </row>
    <row r="10503" spans="1:3" x14ac:dyDescent="0.25">
      <c r="A10503">
        <v>-8117331.2405769201</v>
      </c>
      <c r="B10503">
        <v>-195296.07297232101</v>
      </c>
      <c r="C10503">
        <v>7.5154425576329197E-3</v>
      </c>
    </row>
    <row r="10504" spans="1:3" x14ac:dyDescent="0.25">
      <c r="A10504">
        <v>-8116396.7616999904</v>
      </c>
      <c r="B10504">
        <v>-195296.07297232101</v>
      </c>
      <c r="C10504">
        <v>1.08603574335575E-2</v>
      </c>
    </row>
    <row r="10505" spans="1:3" x14ac:dyDescent="0.25">
      <c r="A10505">
        <v>-8115462.28282307</v>
      </c>
      <c r="B10505">
        <v>-195296.07297232101</v>
      </c>
      <c r="C10505">
        <v>1.5194608829915499E-2</v>
      </c>
    </row>
    <row r="10506" spans="1:3" x14ac:dyDescent="0.25">
      <c r="A10506">
        <v>-8114527.8039461495</v>
      </c>
      <c r="B10506">
        <v>-195296.07297232101</v>
      </c>
      <c r="C10506">
        <v>2.1281911060214001E-2</v>
      </c>
    </row>
    <row r="10507" spans="1:3" x14ac:dyDescent="0.25">
      <c r="A10507">
        <v>-8113593.32506923</v>
      </c>
      <c r="B10507">
        <v>-195296.07297232101</v>
      </c>
      <c r="C10507">
        <v>2.8428154066205E-2</v>
      </c>
    </row>
    <row r="10508" spans="1:3" x14ac:dyDescent="0.25">
      <c r="A10508">
        <v>-8112658.8461923003</v>
      </c>
      <c r="B10508">
        <v>-195296.07297232101</v>
      </c>
      <c r="C10508">
        <v>4.6798031777143402E-2</v>
      </c>
    </row>
    <row r="10509" spans="1:3" x14ac:dyDescent="0.25">
      <c r="A10509">
        <v>-8111724.3673153799</v>
      </c>
      <c r="B10509">
        <v>-195296.07297232101</v>
      </c>
      <c r="C10509">
        <v>5.8537721633911098E-2</v>
      </c>
    </row>
    <row r="10510" spans="1:3" x14ac:dyDescent="0.25">
      <c r="A10510">
        <v>-8110789.8884384604</v>
      </c>
      <c r="B10510">
        <v>-195296.07297232101</v>
      </c>
      <c r="C10510">
        <v>6.8143159151077201E-2</v>
      </c>
    </row>
    <row r="10511" spans="1:3" x14ac:dyDescent="0.25">
      <c r="A10511">
        <v>-8109855.4095615298</v>
      </c>
      <c r="B10511">
        <v>-195296.07297232101</v>
      </c>
      <c r="C10511">
        <v>8.1925332546234103E-2</v>
      </c>
    </row>
    <row r="10512" spans="1:3" x14ac:dyDescent="0.25">
      <c r="A10512">
        <v>-8108920.9306846103</v>
      </c>
      <c r="B10512">
        <v>-195296.07297232101</v>
      </c>
      <c r="C10512">
        <v>9.5942437648773096E-2</v>
      </c>
    </row>
    <row r="10513" spans="1:3" x14ac:dyDescent="0.25">
      <c r="A10513">
        <v>-8107986.4518076899</v>
      </c>
      <c r="B10513">
        <v>-195296.07297232101</v>
      </c>
      <c r="C10513">
        <v>0.109269171953201</v>
      </c>
    </row>
    <row r="10514" spans="1:3" x14ac:dyDescent="0.25">
      <c r="A10514">
        <v>-8107051.9729307601</v>
      </c>
      <c r="B10514">
        <v>-195296.07297232101</v>
      </c>
      <c r="C10514">
        <v>0.12337861210107801</v>
      </c>
    </row>
    <row r="10515" spans="1:3" x14ac:dyDescent="0.25">
      <c r="A10515">
        <v>-8106117.4940538397</v>
      </c>
      <c r="B10515">
        <v>-195296.07297232101</v>
      </c>
      <c r="C10515">
        <v>0.13506224751472401</v>
      </c>
    </row>
    <row r="10516" spans="1:3" x14ac:dyDescent="0.25">
      <c r="A10516">
        <v>-8105183.0151769202</v>
      </c>
      <c r="B10516">
        <v>-195296.07297232101</v>
      </c>
      <c r="C10516">
        <v>0.14410109817981701</v>
      </c>
    </row>
    <row r="10517" spans="1:3" x14ac:dyDescent="0.25">
      <c r="A10517">
        <v>-8104248.5362999896</v>
      </c>
      <c r="B10517">
        <v>-195296.07297232101</v>
      </c>
      <c r="C10517">
        <v>0.15783739089965801</v>
      </c>
    </row>
    <row r="10518" spans="1:3" x14ac:dyDescent="0.25">
      <c r="A10518">
        <v>-8103314.0574230701</v>
      </c>
      <c r="B10518">
        <v>-195296.07297232101</v>
      </c>
      <c r="C10518">
        <v>0.15865170955657901</v>
      </c>
    </row>
    <row r="10519" spans="1:3" x14ac:dyDescent="0.25">
      <c r="A10519">
        <v>-8102379.5785461497</v>
      </c>
      <c r="B10519">
        <v>-195296.07297232101</v>
      </c>
      <c r="C10519">
        <v>0.16760295629501301</v>
      </c>
    </row>
    <row r="10520" spans="1:3" x14ac:dyDescent="0.25">
      <c r="A10520">
        <v>-8101445.0996692302</v>
      </c>
      <c r="B10520">
        <v>-195296.07297232101</v>
      </c>
      <c r="C10520">
        <v>0.17492209374904599</v>
      </c>
    </row>
    <row r="10521" spans="1:3" x14ac:dyDescent="0.25">
      <c r="A10521">
        <v>-8100510.6207923004</v>
      </c>
      <c r="B10521">
        <v>-195296.07297232101</v>
      </c>
      <c r="C10521">
        <v>0</v>
      </c>
    </row>
    <row r="10522" spans="1:3" x14ac:dyDescent="0.25">
      <c r="A10522">
        <v>-8099576.14191538</v>
      </c>
      <c r="B10522">
        <v>-195296.07297232101</v>
      </c>
      <c r="C10522">
        <v>0</v>
      </c>
    </row>
    <row r="10523" spans="1:3" x14ac:dyDescent="0.25">
      <c r="A10523">
        <v>-8098641.6630384596</v>
      </c>
      <c r="B10523">
        <v>-195296.07297232101</v>
      </c>
      <c r="C10523">
        <v>0</v>
      </c>
    </row>
    <row r="10524" spans="1:3" x14ac:dyDescent="0.25">
      <c r="A10524">
        <v>-8097707.1841615299</v>
      </c>
      <c r="B10524">
        <v>-195296.07297232101</v>
      </c>
      <c r="C10524">
        <v>0</v>
      </c>
    </row>
    <row r="10525" spans="1:3" x14ac:dyDescent="0.25">
      <c r="A10525">
        <v>-8096772.7052846104</v>
      </c>
      <c r="B10525">
        <v>-195296.07297232101</v>
      </c>
      <c r="C10525">
        <v>0</v>
      </c>
    </row>
    <row r="10526" spans="1:3" x14ac:dyDescent="0.25">
      <c r="A10526">
        <v>-8129479.46597692</v>
      </c>
      <c r="B10526">
        <v>-196230.551849107</v>
      </c>
      <c r="C10526">
        <v>0</v>
      </c>
    </row>
    <row r="10527" spans="1:3" x14ac:dyDescent="0.25">
      <c r="A10527">
        <v>-8128544.9870999902</v>
      </c>
      <c r="B10527">
        <v>-196230.551849107</v>
      </c>
      <c r="C10527">
        <v>0</v>
      </c>
    </row>
    <row r="10528" spans="1:3" x14ac:dyDescent="0.25">
      <c r="A10528">
        <v>-8127610.5082230698</v>
      </c>
      <c r="B10528">
        <v>-196230.551849107</v>
      </c>
      <c r="C10528" s="1">
        <v>2.5379738872288699E-5</v>
      </c>
    </row>
    <row r="10529" spans="1:3" x14ac:dyDescent="0.25">
      <c r="A10529">
        <v>-8126676.0293461503</v>
      </c>
      <c r="B10529">
        <v>-196230.551849107</v>
      </c>
      <c r="C10529" s="1">
        <v>2.56237581197638E-5</v>
      </c>
    </row>
    <row r="10530" spans="1:3" x14ac:dyDescent="0.25">
      <c r="A10530">
        <v>-8125741.5504692299</v>
      </c>
      <c r="B10530">
        <v>-196230.551849107</v>
      </c>
      <c r="C10530" s="1">
        <v>4.7448505938518698E-5</v>
      </c>
    </row>
    <row r="10531" spans="1:3" x14ac:dyDescent="0.25">
      <c r="A10531">
        <v>-8124807.0715923002</v>
      </c>
      <c r="B10531">
        <v>-196230.551849107</v>
      </c>
      <c r="C10531" s="1">
        <v>8.62606393638998E-5</v>
      </c>
    </row>
    <row r="10532" spans="1:3" x14ac:dyDescent="0.25">
      <c r="A10532">
        <v>-8123872.5927153798</v>
      </c>
      <c r="B10532">
        <v>-196230.551849107</v>
      </c>
      <c r="C10532">
        <v>1.62721131346188E-4</v>
      </c>
    </row>
    <row r="10533" spans="1:3" x14ac:dyDescent="0.25">
      <c r="A10533">
        <v>-8122938.1138384603</v>
      </c>
      <c r="B10533">
        <v>-196230.551849107</v>
      </c>
      <c r="C10533">
        <v>3.5912333987653201E-4</v>
      </c>
    </row>
    <row r="10534" spans="1:3" x14ac:dyDescent="0.25">
      <c r="A10534">
        <v>-8122003.6349615296</v>
      </c>
      <c r="B10534">
        <v>-196230.551849107</v>
      </c>
      <c r="C10534">
        <v>5.6677806423976996E-4</v>
      </c>
    </row>
    <row r="10535" spans="1:3" x14ac:dyDescent="0.25">
      <c r="A10535">
        <v>-8121069.1560846101</v>
      </c>
      <c r="B10535">
        <v>-196230.551849107</v>
      </c>
      <c r="C10535">
        <v>1.02325913030654E-3</v>
      </c>
    </row>
    <row r="10536" spans="1:3" x14ac:dyDescent="0.25">
      <c r="A10536">
        <v>-8120134.6772076897</v>
      </c>
      <c r="B10536">
        <v>-196230.551849107</v>
      </c>
      <c r="C10536">
        <v>2.1936083212494798E-3</v>
      </c>
    </row>
    <row r="10537" spans="1:3" x14ac:dyDescent="0.25">
      <c r="A10537">
        <v>-8119200.19833076</v>
      </c>
      <c r="B10537">
        <v>-196230.551849107</v>
      </c>
      <c r="C10537">
        <v>3.51075734943151E-3</v>
      </c>
    </row>
    <row r="10538" spans="1:3" x14ac:dyDescent="0.25">
      <c r="A10538">
        <v>-8118265.7194538396</v>
      </c>
      <c r="B10538">
        <v>-196230.551849107</v>
      </c>
      <c r="C10538">
        <v>5.3068790584802602E-3</v>
      </c>
    </row>
    <row r="10539" spans="1:3" x14ac:dyDescent="0.25">
      <c r="A10539">
        <v>-8117331.2405769201</v>
      </c>
      <c r="B10539">
        <v>-196230.551849107</v>
      </c>
      <c r="C10539">
        <v>7.6019000262022001E-3</v>
      </c>
    </row>
    <row r="10540" spans="1:3" x14ac:dyDescent="0.25">
      <c r="A10540">
        <v>-8116396.7616999904</v>
      </c>
      <c r="B10540">
        <v>-196230.551849107</v>
      </c>
      <c r="C10540">
        <v>1.09461415559053E-2</v>
      </c>
    </row>
    <row r="10541" spans="1:3" x14ac:dyDescent="0.25">
      <c r="A10541">
        <v>-8115462.28282307</v>
      </c>
      <c r="B10541">
        <v>-196230.551849107</v>
      </c>
      <c r="C10541">
        <v>1.53019912540912E-2</v>
      </c>
    </row>
    <row r="10542" spans="1:3" x14ac:dyDescent="0.25">
      <c r="A10542">
        <v>-8114527.8039461495</v>
      </c>
      <c r="B10542">
        <v>-196230.551849107</v>
      </c>
      <c r="C10542">
        <v>2.16180868446826E-2</v>
      </c>
    </row>
    <row r="10543" spans="1:3" x14ac:dyDescent="0.25">
      <c r="A10543">
        <v>-8113593.32506923</v>
      </c>
      <c r="B10543">
        <v>-196230.551849107</v>
      </c>
      <c r="C10543">
        <v>2.866249717772E-2</v>
      </c>
    </row>
    <row r="10544" spans="1:3" x14ac:dyDescent="0.25">
      <c r="A10544">
        <v>-8112658.8461923003</v>
      </c>
      <c r="B10544">
        <v>-196230.551849107</v>
      </c>
      <c r="C10544">
        <v>3.6918845027685103E-2</v>
      </c>
    </row>
    <row r="10545" spans="1:3" x14ac:dyDescent="0.25">
      <c r="A10545">
        <v>-8111724.3673153799</v>
      </c>
      <c r="B10545">
        <v>-196230.551849107</v>
      </c>
      <c r="C10545">
        <v>4.8060506582260097E-2</v>
      </c>
    </row>
    <row r="10546" spans="1:3" x14ac:dyDescent="0.25">
      <c r="A10546">
        <v>-8110789.8884384604</v>
      </c>
      <c r="B10546">
        <v>-196230.551849107</v>
      </c>
      <c r="C10546">
        <v>6.0049295425414997E-2</v>
      </c>
    </row>
    <row r="10547" spans="1:3" x14ac:dyDescent="0.25">
      <c r="A10547">
        <v>-8109855.4095615298</v>
      </c>
      <c r="B10547">
        <v>-196230.551849107</v>
      </c>
      <c r="C10547">
        <v>8.2816407084464999E-2</v>
      </c>
    </row>
    <row r="10548" spans="1:3" x14ac:dyDescent="0.25">
      <c r="A10548">
        <v>-8108920.9306846103</v>
      </c>
      <c r="B10548">
        <v>-196230.551849107</v>
      </c>
      <c r="C10548">
        <v>9.6156544983386896E-2</v>
      </c>
    </row>
    <row r="10549" spans="1:3" x14ac:dyDescent="0.25">
      <c r="A10549">
        <v>-8107986.4518076899</v>
      </c>
      <c r="B10549">
        <v>-196230.551849107</v>
      </c>
      <c r="C10549">
        <v>0.10985380411148001</v>
      </c>
    </row>
    <row r="10550" spans="1:3" x14ac:dyDescent="0.25">
      <c r="A10550">
        <v>-8107051.9729307601</v>
      </c>
      <c r="B10550">
        <v>-196230.551849107</v>
      </c>
      <c r="C10550">
        <v>0.11117221415042799</v>
      </c>
    </row>
    <row r="10551" spans="1:3" x14ac:dyDescent="0.25">
      <c r="A10551">
        <v>-8106117.4940538397</v>
      </c>
      <c r="B10551">
        <v>-196230.551849107</v>
      </c>
      <c r="C10551">
        <v>0.125222712755203</v>
      </c>
    </row>
    <row r="10552" spans="1:3" x14ac:dyDescent="0.25">
      <c r="A10552">
        <v>-8105183.0151769202</v>
      </c>
      <c r="B10552">
        <v>-196230.551849107</v>
      </c>
      <c r="C10552">
        <v>0.13683485984802199</v>
      </c>
    </row>
    <row r="10553" spans="1:3" x14ac:dyDescent="0.25">
      <c r="A10553">
        <v>-8104248.5362999896</v>
      </c>
      <c r="B10553">
        <v>-196230.551849107</v>
      </c>
      <c r="C10553">
        <v>0.14529937505721999</v>
      </c>
    </row>
    <row r="10554" spans="1:3" x14ac:dyDescent="0.25">
      <c r="A10554">
        <v>-8103314.0574230701</v>
      </c>
      <c r="B10554">
        <v>-196230.551849107</v>
      </c>
      <c r="C10554">
        <v>0.159085467457771</v>
      </c>
    </row>
    <row r="10555" spans="1:3" x14ac:dyDescent="0.25">
      <c r="A10555">
        <v>-8102379.5785461497</v>
      </c>
      <c r="B10555">
        <v>-196230.551849107</v>
      </c>
      <c r="C10555">
        <v>0.15969294309616</v>
      </c>
    </row>
    <row r="10556" spans="1:3" x14ac:dyDescent="0.25">
      <c r="A10556">
        <v>-8101445.0996692302</v>
      </c>
      <c r="B10556">
        <v>-196230.551849107</v>
      </c>
      <c r="C10556">
        <v>0.16779309511184601</v>
      </c>
    </row>
    <row r="10557" spans="1:3" x14ac:dyDescent="0.25">
      <c r="A10557">
        <v>-8100510.6207923004</v>
      </c>
      <c r="B10557">
        <v>-196230.551849107</v>
      </c>
      <c r="C10557">
        <v>0</v>
      </c>
    </row>
    <row r="10558" spans="1:3" x14ac:dyDescent="0.25">
      <c r="A10558">
        <v>-8099576.14191538</v>
      </c>
      <c r="B10558">
        <v>-196230.551849107</v>
      </c>
      <c r="C10558">
        <v>0</v>
      </c>
    </row>
    <row r="10559" spans="1:3" x14ac:dyDescent="0.25">
      <c r="A10559">
        <v>-8098641.6630384596</v>
      </c>
      <c r="B10559">
        <v>-196230.551849107</v>
      </c>
      <c r="C10559">
        <v>0</v>
      </c>
    </row>
    <row r="10560" spans="1:3" x14ac:dyDescent="0.25">
      <c r="A10560">
        <v>-8097707.1841615299</v>
      </c>
      <c r="B10560">
        <v>-196230.551849107</v>
      </c>
      <c r="C10560">
        <v>0</v>
      </c>
    </row>
    <row r="10561" spans="1:3" x14ac:dyDescent="0.25">
      <c r="A10561">
        <v>-8129479.46597692</v>
      </c>
      <c r="B10561">
        <v>-197165.03072589199</v>
      </c>
      <c r="C10561">
        <v>0</v>
      </c>
    </row>
    <row r="10562" spans="1:3" x14ac:dyDescent="0.25">
      <c r="A10562">
        <v>-8128544.9870999902</v>
      </c>
      <c r="B10562">
        <v>-197165.03072589199</v>
      </c>
      <c r="C10562">
        <v>0</v>
      </c>
    </row>
    <row r="10563" spans="1:3" x14ac:dyDescent="0.25">
      <c r="A10563">
        <v>-8127610.5082230698</v>
      </c>
      <c r="B10563">
        <v>-197165.03072589199</v>
      </c>
      <c r="C10563">
        <v>0</v>
      </c>
    </row>
    <row r="10564" spans="1:3" x14ac:dyDescent="0.25">
      <c r="A10564">
        <v>-8126676.0293461503</v>
      </c>
      <c r="B10564">
        <v>-197165.03072589199</v>
      </c>
      <c r="C10564" s="1">
        <v>2.56237581197638E-5</v>
      </c>
    </row>
    <row r="10565" spans="1:3" x14ac:dyDescent="0.25">
      <c r="A10565">
        <v>-8125741.5504692299</v>
      </c>
      <c r="B10565">
        <v>-197165.03072589199</v>
      </c>
      <c r="C10565" s="1">
        <v>4.7448505938518698E-5</v>
      </c>
    </row>
    <row r="10566" spans="1:3" x14ac:dyDescent="0.25">
      <c r="A10566">
        <v>-8124807.0715923002</v>
      </c>
      <c r="B10566">
        <v>-197165.03072589199</v>
      </c>
      <c r="C10566" s="1">
        <v>8.62606393638998E-5</v>
      </c>
    </row>
    <row r="10567" spans="1:3" x14ac:dyDescent="0.25">
      <c r="A10567">
        <v>-8123872.5927153798</v>
      </c>
      <c r="B10567">
        <v>-197165.03072589199</v>
      </c>
      <c r="C10567">
        <v>1.62721131346188E-4</v>
      </c>
    </row>
    <row r="10568" spans="1:3" x14ac:dyDescent="0.25">
      <c r="A10568">
        <v>-8122938.1138384603</v>
      </c>
      <c r="B10568">
        <v>-197165.03072589199</v>
      </c>
      <c r="C10568">
        <v>3.4138272167183399E-4</v>
      </c>
    </row>
    <row r="10569" spans="1:3" x14ac:dyDescent="0.25">
      <c r="A10569">
        <v>-8122003.6349615296</v>
      </c>
      <c r="B10569">
        <v>-197165.03072589199</v>
      </c>
      <c r="C10569">
        <v>5.5204040836542801E-4</v>
      </c>
    </row>
    <row r="10570" spans="1:3" x14ac:dyDescent="0.25">
      <c r="A10570">
        <v>-8121069.1560846101</v>
      </c>
      <c r="B10570">
        <v>-197165.03072589199</v>
      </c>
      <c r="C10570">
        <v>1.0464662918820899E-3</v>
      </c>
    </row>
    <row r="10571" spans="1:3" x14ac:dyDescent="0.25">
      <c r="A10571">
        <v>-8120134.6772076897</v>
      </c>
      <c r="B10571">
        <v>-197165.03072589199</v>
      </c>
      <c r="C10571">
        <v>1.51143094990402E-3</v>
      </c>
    </row>
    <row r="10572" spans="1:3" x14ac:dyDescent="0.25">
      <c r="A10572">
        <v>-8119200.19833076</v>
      </c>
      <c r="B10572">
        <v>-197165.03072589199</v>
      </c>
      <c r="C10572">
        <v>2.3691121023148199E-3</v>
      </c>
    </row>
    <row r="10573" spans="1:3" x14ac:dyDescent="0.25">
      <c r="A10573">
        <v>-8118265.7194538396</v>
      </c>
      <c r="B10573">
        <v>-197165.03072589199</v>
      </c>
      <c r="C10573">
        <v>3.7240316160023199E-3</v>
      </c>
    </row>
    <row r="10574" spans="1:3" x14ac:dyDescent="0.25">
      <c r="A10574">
        <v>-8117331.2405769201</v>
      </c>
      <c r="B10574">
        <v>-197165.03072589199</v>
      </c>
      <c r="C10574">
        <v>7.6019000262022001E-3</v>
      </c>
    </row>
    <row r="10575" spans="1:3" x14ac:dyDescent="0.25">
      <c r="A10575">
        <v>-8116396.7616999904</v>
      </c>
      <c r="B10575">
        <v>-197165.03072589199</v>
      </c>
      <c r="C10575">
        <v>1.10810315236449E-2</v>
      </c>
    </row>
    <row r="10576" spans="1:3" x14ac:dyDescent="0.25">
      <c r="A10576">
        <v>-8115462.28282307</v>
      </c>
      <c r="B10576">
        <v>-197165.03072589199</v>
      </c>
      <c r="C10576">
        <v>1.5724008902907299E-2</v>
      </c>
    </row>
    <row r="10577" spans="1:3" x14ac:dyDescent="0.25">
      <c r="A10577">
        <v>-8114527.8039461495</v>
      </c>
      <c r="B10577">
        <v>-197165.03072589199</v>
      </c>
      <c r="C10577">
        <v>2.1572701632976501E-2</v>
      </c>
    </row>
    <row r="10578" spans="1:3" x14ac:dyDescent="0.25">
      <c r="A10578">
        <v>-8113593.32506923</v>
      </c>
      <c r="B10578">
        <v>-197165.03072589199</v>
      </c>
      <c r="C10578">
        <v>2.85700615495443E-2</v>
      </c>
    </row>
    <row r="10579" spans="1:3" x14ac:dyDescent="0.25">
      <c r="A10579">
        <v>-8112658.8461923003</v>
      </c>
      <c r="B10579">
        <v>-197165.03072589199</v>
      </c>
      <c r="C10579">
        <v>3.7087872624397202E-2</v>
      </c>
    </row>
    <row r="10580" spans="1:3" x14ac:dyDescent="0.25">
      <c r="A10580">
        <v>-8111724.3673153799</v>
      </c>
      <c r="B10580">
        <v>-197165.03072589199</v>
      </c>
      <c r="C10580">
        <v>4.8056118190288502E-2</v>
      </c>
    </row>
    <row r="10581" spans="1:3" x14ac:dyDescent="0.25">
      <c r="A10581">
        <v>-8110789.8884384604</v>
      </c>
      <c r="B10581">
        <v>-197165.03072589199</v>
      </c>
      <c r="C10581">
        <v>6.0031045228242798E-2</v>
      </c>
    </row>
    <row r="10582" spans="1:3" x14ac:dyDescent="0.25">
      <c r="A10582">
        <v>-8109855.4095615298</v>
      </c>
      <c r="B10582">
        <v>-197165.03072589199</v>
      </c>
      <c r="C10582">
        <v>6.9822102785110404E-2</v>
      </c>
    </row>
    <row r="10583" spans="1:3" x14ac:dyDescent="0.25">
      <c r="A10583">
        <v>-8108920.9306846103</v>
      </c>
      <c r="B10583">
        <v>-197165.03072589199</v>
      </c>
      <c r="C10583">
        <v>8.4236495196819305E-2</v>
      </c>
    </row>
    <row r="10584" spans="1:3" x14ac:dyDescent="0.25">
      <c r="A10584">
        <v>-8107986.4518076899</v>
      </c>
      <c r="B10584">
        <v>-197165.03072589199</v>
      </c>
      <c r="C10584">
        <v>9.8065093159675501E-2</v>
      </c>
    </row>
    <row r="10585" spans="1:3" x14ac:dyDescent="0.25">
      <c r="A10585">
        <v>-8107051.9729307601</v>
      </c>
      <c r="B10585">
        <v>-197165.03072589199</v>
      </c>
      <c r="C10585">
        <v>0.111842028796672</v>
      </c>
    </row>
    <row r="10586" spans="1:3" x14ac:dyDescent="0.25">
      <c r="A10586">
        <v>-8106117.4940538397</v>
      </c>
      <c r="B10586">
        <v>-197165.03072589199</v>
      </c>
      <c r="C10586">
        <v>0.12531405687332101</v>
      </c>
    </row>
    <row r="10587" spans="1:3" x14ac:dyDescent="0.25">
      <c r="A10587">
        <v>-8105183.0151769202</v>
      </c>
      <c r="B10587">
        <v>-197165.03072589199</v>
      </c>
      <c r="C10587">
        <v>0.126283019781112</v>
      </c>
    </row>
    <row r="10588" spans="1:3" x14ac:dyDescent="0.25">
      <c r="A10588">
        <v>-8104248.5362999896</v>
      </c>
      <c r="B10588">
        <v>-197165.03072589199</v>
      </c>
      <c r="C10588">
        <v>0.138769686222076</v>
      </c>
    </row>
    <row r="10589" spans="1:3" x14ac:dyDescent="0.25">
      <c r="A10589">
        <v>-8103314.0574230701</v>
      </c>
      <c r="B10589">
        <v>-197165.03072589199</v>
      </c>
      <c r="C10589">
        <v>0</v>
      </c>
    </row>
    <row r="10590" spans="1:3" x14ac:dyDescent="0.25">
      <c r="A10590">
        <v>-8102379.5785461497</v>
      </c>
      <c r="B10590">
        <v>-197165.03072589199</v>
      </c>
      <c r="C10590">
        <v>0.146663233637809</v>
      </c>
    </row>
    <row r="10591" spans="1:3" x14ac:dyDescent="0.25">
      <c r="A10591">
        <v>-8101445.0996692302</v>
      </c>
      <c r="B10591">
        <v>-197165.03072589199</v>
      </c>
      <c r="C10591">
        <v>0</v>
      </c>
    </row>
    <row r="10592" spans="1:3" x14ac:dyDescent="0.25">
      <c r="A10592">
        <v>-8100510.6207923004</v>
      </c>
      <c r="B10592">
        <v>-197165.03072589199</v>
      </c>
      <c r="C10592">
        <v>0</v>
      </c>
    </row>
    <row r="10593" spans="1:3" x14ac:dyDescent="0.25">
      <c r="A10593">
        <v>-8099576.14191538</v>
      </c>
      <c r="B10593">
        <v>-197165.03072589199</v>
      </c>
      <c r="C10593">
        <v>0</v>
      </c>
    </row>
    <row r="10594" spans="1:3" x14ac:dyDescent="0.25">
      <c r="A10594">
        <v>-8098641.6630384596</v>
      </c>
      <c r="B10594">
        <v>-197165.03072589199</v>
      </c>
      <c r="C10594">
        <v>0</v>
      </c>
    </row>
    <row r="10595" spans="1:3" x14ac:dyDescent="0.25">
      <c r="A10595">
        <v>-8097707.1841615299</v>
      </c>
      <c r="B10595">
        <v>-197165.03072589199</v>
      </c>
      <c r="C10595">
        <v>0</v>
      </c>
    </row>
    <row r="10596" spans="1:3" x14ac:dyDescent="0.25">
      <c r="A10596">
        <v>-8130413.9448538404</v>
      </c>
      <c r="B10596">
        <v>-198099.50960267801</v>
      </c>
      <c r="C10596">
        <v>0</v>
      </c>
    </row>
    <row r="10597" spans="1:3" x14ac:dyDescent="0.25">
      <c r="A10597">
        <v>-8129479.46597692</v>
      </c>
      <c r="B10597">
        <v>-198099.50960267801</v>
      </c>
      <c r="C10597">
        <v>0</v>
      </c>
    </row>
    <row r="10598" spans="1:3" x14ac:dyDescent="0.25">
      <c r="A10598">
        <v>-8128544.9870999902</v>
      </c>
      <c r="B10598">
        <v>-198099.50960267801</v>
      </c>
      <c r="C10598">
        <v>0</v>
      </c>
    </row>
    <row r="10599" spans="1:3" x14ac:dyDescent="0.25">
      <c r="A10599">
        <v>-8127610.5082230698</v>
      </c>
      <c r="B10599">
        <v>-198099.50960267801</v>
      </c>
      <c r="C10599">
        <v>0</v>
      </c>
    </row>
    <row r="10600" spans="1:3" x14ac:dyDescent="0.25">
      <c r="A10600">
        <v>-8126676.0293461503</v>
      </c>
      <c r="B10600">
        <v>-198099.50960267801</v>
      </c>
      <c r="C10600" s="1">
        <v>2.5379738872288699E-5</v>
      </c>
    </row>
    <row r="10601" spans="1:3" x14ac:dyDescent="0.25">
      <c r="A10601">
        <v>-8125741.5504692299</v>
      </c>
      <c r="B10601">
        <v>-198099.50960267801</v>
      </c>
      <c r="C10601" s="1">
        <v>2.56237581197638E-5</v>
      </c>
    </row>
    <row r="10602" spans="1:3" x14ac:dyDescent="0.25">
      <c r="A10602">
        <v>-8124807.0715923002</v>
      </c>
      <c r="B10602">
        <v>-198099.50960267801</v>
      </c>
      <c r="C10602" s="1">
        <v>4.7448505938518698E-5</v>
      </c>
    </row>
    <row r="10603" spans="1:3" x14ac:dyDescent="0.25">
      <c r="A10603">
        <v>-8123872.5927153798</v>
      </c>
      <c r="B10603">
        <v>-198099.50960267801</v>
      </c>
      <c r="C10603">
        <v>2.0501544349826799E-4</v>
      </c>
    </row>
    <row r="10604" spans="1:3" x14ac:dyDescent="0.25">
      <c r="A10604">
        <v>-8122938.1138384603</v>
      </c>
      <c r="B10604">
        <v>-198099.50960267801</v>
      </c>
      <c r="C10604">
        <v>3.3204496139660402E-4</v>
      </c>
    </row>
    <row r="10605" spans="1:3" x14ac:dyDescent="0.25">
      <c r="A10605">
        <v>-8122003.6349615296</v>
      </c>
      <c r="B10605">
        <v>-198099.50960267801</v>
      </c>
      <c r="C10605">
        <v>5.5204040836542801E-4</v>
      </c>
    </row>
    <row r="10606" spans="1:3" x14ac:dyDescent="0.25">
      <c r="A10606">
        <v>-8121069.1560846101</v>
      </c>
      <c r="B10606">
        <v>-198099.50960267801</v>
      </c>
      <c r="C10606">
        <v>1.0406884830444999E-3</v>
      </c>
    </row>
    <row r="10607" spans="1:3" x14ac:dyDescent="0.25">
      <c r="A10607">
        <v>-8120134.6772076897</v>
      </c>
      <c r="B10607">
        <v>-198099.50960267801</v>
      </c>
      <c r="C10607">
        <v>1.5656090108677699E-3</v>
      </c>
    </row>
    <row r="10608" spans="1:3" x14ac:dyDescent="0.25">
      <c r="A10608">
        <v>-8119200.19833076</v>
      </c>
      <c r="B10608">
        <v>-198099.50960267801</v>
      </c>
      <c r="C10608">
        <v>2.3581578861922E-3</v>
      </c>
    </row>
    <row r="10609" spans="1:3" x14ac:dyDescent="0.25">
      <c r="A10609">
        <v>-8118265.7194538396</v>
      </c>
      <c r="B10609">
        <v>-198099.50960267801</v>
      </c>
      <c r="C10609">
        <v>3.7358198314905102E-3</v>
      </c>
    </row>
    <row r="10610" spans="1:3" x14ac:dyDescent="0.25">
      <c r="A10610">
        <v>-8117331.2405769201</v>
      </c>
      <c r="B10610">
        <v>-198099.50960267801</v>
      </c>
      <c r="C10610">
        <v>5.76442293822765E-3</v>
      </c>
    </row>
    <row r="10611" spans="1:3" x14ac:dyDescent="0.25">
      <c r="A10611">
        <v>-8116396.7616999904</v>
      </c>
      <c r="B10611">
        <v>-198099.50960267801</v>
      </c>
      <c r="C10611">
        <v>8.2476632669567992E-3</v>
      </c>
    </row>
    <row r="10612" spans="1:3" x14ac:dyDescent="0.25">
      <c r="A10612">
        <v>-8115462.28282307</v>
      </c>
      <c r="B10612">
        <v>-198099.50960267801</v>
      </c>
      <c r="C10612">
        <v>1.1802695691585499E-2</v>
      </c>
    </row>
    <row r="10613" spans="1:3" x14ac:dyDescent="0.25">
      <c r="A10613">
        <v>-8114527.8039461495</v>
      </c>
      <c r="B10613">
        <v>-198099.50960267801</v>
      </c>
      <c r="C10613">
        <v>2.1933829411864201E-2</v>
      </c>
    </row>
    <row r="10614" spans="1:3" x14ac:dyDescent="0.25">
      <c r="A10614">
        <v>-8113593.32506923</v>
      </c>
      <c r="B10614">
        <v>-198099.50960267801</v>
      </c>
      <c r="C10614">
        <v>2.9140219092369E-2</v>
      </c>
    </row>
    <row r="10615" spans="1:3" x14ac:dyDescent="0.25">
      <c r="A10615">
        <v>-8112658.8461923003</v>
      </c>
      <c r="B10615">
        <v>-198099.50960267801</v>
      </c>
      <c r="C10615">
        <v>3.7564314901828703E-2</v>
      </c>
    </row>
    <row r="10616" spans="1:3" x14ac:dyDescent="0.25">
      <c r="A10616">
        <v>-8111724.3673153799</v>
      </c>
      <c r="B10616">
        <v>-198099.50960267801</v>
      </c>
      <c r="C10616">
        <v>4.8630025237798601E-2</v>
      </c>
    </row>
    <row r="10617" spans="1:3" x14ac:dyDescent="0.25">
      <c r="A10617">
        <v>-8110789.8884384604</v>
      </c>
      <c r="B10617">
        <v>-198099.50960267801</v>
      </c>
      <c r="C10617">
        <v>6.06687776744365E-2</v>
      </c>
    </row>
    <row r="10618" spans="1:3" x14ac:dyDescent="0.25">
      <c r="A10618">
        <v>-8109855.4095615298</v>
      </c>
      <c r="B10618">
        <v>-198099.50960267801</v>
      </c>
      <c r="C10618">
        <v>6.2251716852188103E-2</v>
      </c>
    </row>
    <row r="10619" spans="1:3" x14ac:dyDescent="0.25">
      <c r="A10619">
        <v>-8108920.9306846103</v>
      </c>
      <c r="B10619">
        <v>-198099.50960267801</v>
      </c>
      <c r="C10619">
        <v>7.2119735181331607E-2</v>
      </c>
    </row>
    <row r="10620" spans="1:3" x14ac:dyDescent="0.25">
      <c r="A10620">
        <v>-8107986.4518076899</v>
      </c>
      <c r="B10620">
        <v>-198099.50960267801</v>
      </c>
      <c r="C10620">
        <v>8.6433216929435702E-2</v>
      </c>
    </row>
    <row r="10621" spans="1:3" x14ac:dyDescent="0.25">
      <c r="A10621">
        <v>-8107051.9729307601</v>
      </c>
      <c r="B10621">
        <v>-198099.50960267801</v>
      </c>
      <c r="C10621">
        <v>9.9512770771980202E-2</v>
      </c>
    </row>
    <row r="10622" spans="1:3" x14ac:dyDescent="0.25">
      <c r="A10622">
        <v>-8106117.4940538397</v>
      </c>
      <c r="B10622">
        <v>-198099.50960267801</v>
      </c>
      <c r="C10622">
        <v>0.113598220050334</v>
      </c>
    </row>
    <row r="10623" spans="1:3" x14ac:dyDescent="0.25">
      <c r="A10623">
        <v>-8105183.0151769202</v>
      </c>
      <c r="B10623">
        <v>-198099.50960267801</v>
      </c>
      <c r="C10623">
        <v>0.12733966112136799</v>
      </c>
    </row>
    <row r="10624" spans="1:3" x14ac:dyDescent="0.25">
      <c r="A10624">
        <v>-8104248.5362999896</v>
      </c>
      <c r="B10624">
        <v>-198099.50960267801</v>
      </c>
      <c r="C10624">
        <v>0</v>
      </c>
    </row>
    <row r="10625" spans="1:3" x14ac:dyDescent="0.25">
      <c r="A10625">
        <v>-8103314.0574230701</v>
      </c>
      <c r="B10625">
        <v>-198099.50960267801</v>
      </c>
      <c r="C10625">
        <v>0.139770582318305</v>
      </c>
    </row>
    <row r="10626" spans="1:3" x14ac:dyDescent="0.25">
      <c r="A10626">
        <v>-8102379.5785461497</v>
      </c>
      <c r="B10626">
        <v>-198099.50960267801</v>
      </c>
      <c r="C10626">
        <v>0.13985948264598799</v>
      </c>
    </row>
    <row r="10627" spans="1:3" x14ac:dyDescent="0.25">
      <c r="A10627">
        <v>-8101445.0996692302</v>
      </c>
      <c r="B10627">
        <v>-198099.50960267801</v>
      </c>
      <c r="C10627">
        <v>0</v>
      </c>
    </row>
    <row r="10628" spans="1:3" x14ac:dyDescent="0.25">
      <c r="A10628">
        <v>-8100510.6207923004</v>
      </c>
      <c r="B10628">
        <v>-198099.50960267801</v>
      </c>
      <c r="C10628">
        <v>0</v>
      </c>
    </row>
    <row r="10629" spans="1:3" x14ac:dyDescent="0.25">
      <c r="A10629">
        <v>-8099576.14191538</v>
      </c>
      <c r="B10629">
        <v>-198099.50960267801</v>
      </c>
      <c r="C10629">
        <v>0</v>
      </c>
    </row>
    <row r="10630" spans="1:3" x14ac:dyDescent="0.25">
      <c r="A10630">
        <v>-8098641.6630384596</v>
      </c>
      <c r="B10630">
        <v>-198099.50960267801</v>
      </c>
      <c r="C10630">
        <v>0</v>
      </c>
    </row>
    <row r="10631" spans="1:3" x14ac:dyDescent="0.25">
      <c r="A10631">
        <v>-8130413.9448538404</v>
      </c>
      <c r="B10631">
        <v>-199033.98847946399</v>
      </c>
      <c r="C10631">
        <v>0</v>
      </c>
    </row>
    <row r="10632" spans="1:3" x14ac:dyDescent="0.25">
      <c r="A10632">
        <v>-8129479.46597692</v>
      </c>
      <c r="B10632">
        <v>-199033.98847946399</v>
      </c>
      <c r="C10632">
        <v>0</v>
      </c>
    </row>
    <row r="10633" spans="1:3" x14ac:dyDescent="0.25">
      <c r="A10633">
        <v>-8128544.9870999902</v>
      </c>
      <c r="B10633">
        <v>-199033.98847946399</v>
      </c>
      <c r="C10633">
        <v>0</v>
      </c>
    </row>
    <row r="10634" spans="1:3" x14ac:dyDescent="0.25">
      <c r="A10634">
        <v>-8127610.5082230698</v>
      </c>
      <c r="B10634">
        <v>-199033.98847946399</v>
      </c>
      <c r="C10634">
        <v>0</v>
      </c>
    </row>
    <row r="10635" spans="1:3" x14ac:dyDescent="0.25">
      <c r="A10635">
        <v>-8126676.0293461503</v>
      </c>
      <c r="B10635">
        <v>-199033.98847946399</v>
      </c>
      <c r="C10635" s="1">
        <v>2.5379738872288699E-5</v>
      </c>
    </row>
    <row r="10636" spans="1:3" x14ac:dyDescent="0.25">
      <c r="A10636">
        <v>-8125741.5504692299</v>
      </c>
      <c r="B10636">
        <v>-199033.98847946399</v>
      </c>
      <c r="C10636" s="1">
        <v>2.56237581197638E-5</v>
      </c>
    </row>
    <row r="10637" spans="1:3" x14ac:dyDescent="0.25">
      <c r="A10637">
        <v>-8124807.0715923002</v>
      </c>
      <c r="B10637">
        <v>-199033.98847946399</v>
      </c>
      <c r="C10637" s="1">
        <v>4.7448505938518698E-5</v>
      </c>
    </row>
    <row r="10638" spans="1:3" x14ac:dyDescent="0.25">
      <c r="A10638">
        <v>-8123872.5927153798</v>
      </c>
      <c r="B10638">
        <v>-199033.98847946399</v>
      </c>
      <c r="C10638">
        <v>1.60088457050733E-4</v>
      </c>
    </row>
    <row r="10639" spans="1:3" x14ac:dyDescent="0.25">
      <c r="A10639">
        <v>-8122938.1138384603</v>
      </c>
      <c r="B10639">
        <v>-199033.98847946399</v>
      </c>
      <c r="C10639">
        <v>2.0942042465321701E-4</v>
      </c>
    </row>
    <row r="10640" spans="1:3" x14ac:dyDescent="0.25">
      <c r="A10640">
        <v>-8122003.6349615296</v>
      </c>
      <c r="B10640">
        <v>-199033.98847946399</v>
      </c>
      <c r="C10640">
        <v>5.6873989524319703E-4</v>
      </c>
    </row>
    <row r="10641" spans="1:3" x14ac:dyDescent="0.25">
      <c r="A10641">
        <v>-8121069.1560846101</v>
      </c>
      <c r="B10641">
        <v>-199033.98847946399</v>
      </c>
      <c r="C10641">
        <v>1.0164309060200999E-3</v>
      </c>
    </row>
    <row r="10642" spans="1:3" x14ac:dyDescent="0.25">
      <c r="A10642">
        <v>-8120134.6772076897</v>
      </c>
      <c r="B10642">
        <v>-199033.98847946399</v>
      </c>
      <c r="C10642">
        <v>1.5359823592007099E-3</v>
      </c>
    </row>
    <row r="10643" spans="1:3" x14ac:dyDescent="0.25">
      <c r="A10643">
        <v>-8119200.19833076</v>
      </c>
      <c r="B10643">
        <v>-199033.98847946399</v>
      </c>
      <c r="C10643">
        <v>2.39565642550587E-3</v>
      </c>
    </row>
    <row r="10644" spans="1:3" x14ac:dyDescent="0.25">
      <c r="A10644">
        <v>-8118265.7194538396</v>
      </c>
      <c r="B10644">
        <v>-199033.98847946399</v>
      </c>
      <c r="C10644">
        <v>3.8904005195945501E-3</v>
      </c>
    </row>
    <row r="10645" spans="1:3" x14ac:dyDescent="0.25">
      <c r="A10645">
        <v>-8117331.2405769201</v>
      </c>
      <c r="B10645">
        <v>-199033.98847946399</v>
      </c>
      <c r="C10645">
        <v>5.8029443025588903E-3</v>
      </c>
    </row>
    <row r="10646" spans="1:3" x14ac:dyDescent="0.25">
      <c r="A10646">
        <v>-8116396.7616999904</v>
      </c>
      <c r="B10646">
        <v>-199033.98847946399</v>
      </c>
      <c r="C10646">
        <v>8.2254409790038993E-3</v>
      </c>
    </row>
    <row r="10647" spans="1:3" x14ac:dyDescent="0.25">
      <c r="A10647">
        <v>-8115462.28282307</v>
      </c>
      <c r="B10647">
        <v>-199033.98847946399</v>
      </c>
      <c r="C10647">
        <v>1.17701655253767E-2</v>
      </c>
    </row>
    <row r="10648" spans="1:3" x14ac:dyDescent="0.25">
      <c r="A10648">
        <v>-8114527.8039461495</v>
      </c>
      <c r="B10648">
        <v>-199033.98847946399</v>
      </c>
      <c r="C10648">
        <v>1.66225526481866E-2</v>
      </c>
    </row>
    <row r="10649" spans="1:3" x14ac:dyDescent="0.25">
      <c r="A10649">
        <v>-8113593.32506923</v>
      </c>
      <c r="B10649">
        <v>-199033.98847946399</v>
      </c>
      <c r="C10649">
        <v>2.2910814732313101E-2</v>
      </c>
    </row>
    <row r="10650" spans="1:3" x14ac:dyDescent="0.25">
      <c r="A10650">
        <v>-8112658.8461923003</v>
      </c>
      <c r="B10650">
        <v>-199033.98847946399</v>
      </c>
      <c r="C10650">
        <v>3.0609475448727601E-2</v>
      </c>
    </row>
    <row r="10651" spans="1:3" x14ac:dyDescent="0.25">
      <c r="A10651">
        <v>-8111724.3673153799</v>
      </c>
      <c r="B10651">
        <v>-199033.98847946399</v>
      </c>
      <c r="C10651">
        <v>3.94308976829051E-2</v>
      </c>
    </row>
    <row r="10652" spans="1:3" x14ac:dyDescent="0.25">
      <c r="A10652">
        <v>-8110789.8884384604</v>
      </c>
      <c r="B10652">
        <v>-199033.98847946399</v>
      </c>
      <c r="C10652">
        <v>5.0933398306369698E-2</v>
      </c>
    </row>
    <row r="10653" spans="1:3" x14ac:dyDescent="0.25">
      <c r="A10653">
        <v>-8109855.4095615298</v>
      </c>
      <c r="B10653">
        <v>-199033.98847946399</v>
      </c>
      <c r="C10653">
        <v>6.2973752617835901E-2</v>
      </c>
    </row>
    <row r="10654" spans="1:3" x14ac:dyDescent="0.25">
      <c r="A10654">
        <v>-8108920.9306846103</v>
      </c>
      <c r="B10654">
        <v>-199033.98847946399</v>
      </c>
      <c r="C10654">
        <v>7.3125496506690896E-2</v>
      </c>
    </row>
    <row r="10655" spans="1:3" x14ac:dyDescent="0.25">
      <c r="A10655">
        <v>-8107986.4518076899</v>
      </c>
      <c r="B10655">
        <v>-199033.98847946399</v>
      </c>
      <c r="C10655">
        <v>8.6475186049938202E-2</v>
      </c>
    </row>
    <row r="10656" spans="1:3" x14ac:dyDescent="0.25">
      <c r="A10656">
        <v>-8107051.9729307601</v>
      </c>
      <c r="B10656">
        <v>-199033.98847946399</v>
      </c>
      <c r="C10656">
        <v>8.82424786686897E-2</v>
      </c>
    </row>
    <row r="10657" spans="1:3" x14ac:dyDescent="0.25">
      <c r="A10657">
        <v>-8106117.4940538397</v>
      </c>
      <c r="B10657">
        <v>-199033.98847946399</v>
      </c>
      <c r="C10657">
        <v>0.10215846449136699</v>
      </c>
    </row>
    <row r="10658" spans="1:3" x14ac:dyDescent="0.25">
      <c r="A10658">
        <v>-8105183.0151769202</v>
      </c>
      <c r="B10658">
        <v>-199033.98847946399</v>
      </c>
      <c r="C10658">
        <v>0.11580639332532799</v>
      </c>
    </row>
    <row r="10659" spans="1:3" x14ac:dyDescent="0.25">
      <c r="A10659">
        <v>-8104248.5362999896</v>
      </c>
      <c r="B10659">
        <v>-199033.98847946399</v>
      </c>
      <c r="C10659">
        <v>0.116869494318962</v>
      </c>
    </row>
    <row r="10660" spans="1:3" x14ac:dyDescent="0.25">
      <c r="A10660">
        <v>-8103314.0574230701</v>
      </c>
      <c r="B10660">
        <v>-199033.98847946399</v>
      </c>
      <c r="C10660">
        <v>0.12954907119274101</v>
      </c>
    </row>
    <row r="10661" spans="1:3" x14ac:dyDescent="0.25">
      <c r="A10661">
        <v>-8102379.5785461497</v>
      </c>
      <c r="B10661">
        <v>-199033.98847946399</v>
      </c>
      <c r="C10661">
        <v>0.130764335393905</v>
      </c>
    </row>
    <row r="10662" spans="1:3" x14ac:dyDescent="0.25">
      <c r="A10662">
        <v>-8101445.0996692302</v>
      </c>
      <c r="B10662">
        <v>-199033.98847946399</v>
      </c>
      <c r="C10662">
        <v>0</v>
      </c>
    </row>
    <row r="10663" spans="1:3" x14ac:dyDescent="0.25">
      <c r="A10663">
        <v>-8100510.6207923004</v>
      </c>
      <c r="B10663">
        <v>-199033.98847946399</v>
      </c>
      <c r="C10663">
        <v>0</v>
      </c>
    </row>
    <row r="10664" spans="1:3" x14ac:dyDescent="0.25">
      <c r="A10664">
        <v>-8099576.14191538</v>
      </c>
      <c r="B10664">
        <v>-199033.98847946399</v>
      </c>
      <c r="C10664">
        <v>0</v>
      </c>
    </row>
    <row r="10665" spans="1:3" x14ac:dyDescent="0.25">
      <c r="A10665">
        <v>-8098641.6630384596</v>
      </c>
      <c r="B10665">
        <v>-199033.98847946399</v>
      </c>
      <c r="C10665">
        <v>0</v>
      </c>
    </row>
    <row r="10666" spans="1:3" x14ac:dyDescent="0.25">
      <c r="A10666">
        <v>-8130413.9448538404</v>
      </c>
      <c r="B10666">
        <v>-199968.46735625001</v>
      </c>
      <c r="C10666">
        <v>0</v>
      </c>
    </row>
    <row r="10667" spans="1:3" x14ac:dyDescent="0.25">
      <c r="A10667">
        <v>-8129479.46597692</v>
      </c>
      <c r="B10667">
        <v>-199968.46735625001</v>
      </c>
      <c r="C10667">
        <v>0</v>
      </c>
    </row>
    <row r="10668" spans="1:3" x14ac:dyDescent="0.25">
      <c r="A10668">
        <v>-8128544.9870999902</v>
      </c>
      <c r="B10668">
        <v>-199968.46735625001</v>
      </c>
      <c r="C10668">
        <v>0</v>
      </c>
    </row>
    <row r="10669" spans="1:3" x14ac:dyDescent="0.25">
      <c r="A10669">
        <v>-8127610.5082230698</v>
      </c>
      <c r="B10669">
        <v>-199968.46735625001</v>
      </c>
      <c r="C10669">
        <v>0</v>
      </c>
    </row>
    <row r="10670" spans="1:3" x14ac:dyDescent="0.25">
      <c r="A10670">
        <v>-8126676.0293461503</v>
      </c>
      <c r="B10670">
        <v>-199968.46735625001</v>
      </c>
      <c r="C10670" s="1">
        <v>2.5379738872288699E-5</v>
      </c>
    </row>
    <row r="10671" spans="1:3" x14ac:dyDescent="0.25">
      <c r="A10671">
        <v>-8125741.5504692299</v>
      </c>
      <c r="B10671">
        <v>-199968.46735625001</v>
      </c>
      <c r="C10671" s="1">
        <v>2.56237581197638E-5</v>
      </c>
    </row>
    <row r="10672" spans="1:3" x14ac:dyDescent="0.25">
      <c r="A10672">
        <v>-8124807.0715923002</v>
      </c>
      <c r="B10672">
        <v>-199968.46735625001</v>
      </c>
      <c r="C10672" s="1">
        <v>4.7448505938518698E-5</v>
      </c>
    </row>
    <row r="10673" spans="1:3" x14ac:dyDescent="0.25">
      <c r="A10673">
        <v>-8123872.5927153798</v>
      </c>
      <c r="B10673">
        <v>-199968.46735625001</v>
      </c>
      <c r="C10673">
        <v>1.60088457050733E-4</v>
      </c>
    </row>
    <row r="10674" spans="1:3" x14ac:dyDescent="0.25">
      <c r="A10674">
        <v>-8122938.1138384603</v>
      </c>
      <c r="B10674">
        <v>-199968.46735625001</v>
      </c>
      <c r="C10674">
        <v>2.0942042465321701E-4</v>
      </c>
    </row>
    <row r="10675" spans="1:3" x14ac:dyDescent="0.25">
      <c r="A10675">
        <v>-8122003.6349615296</v>
      </c>
      <c r="B10675">
        <v>-199968.46735625001</v>
      </c>
      <c r="C10675">
        <v>4.2425058200023998E-4</v>
      </c>
    </row>
    <row r="10676" spans="1:3" x14ac:dyDescent="0.25">
      <c r="A10676">
        <v>-8121069.1560846101</v>
      </c>
      <c r="B10676">
        <v>-199968.46735625001</v>
      </c>
      <c r="C10676">
        <v>6.4102513715624798E-4</v>
      </c>
    </row>
    <row r="10677" spans="1:3" x14ac:dyDescent="0.25">
      <c r="A10677">
        <v>-8120134.6772076897</v>
      </c>
      <c r="B10677">
        <v>-199968.46735625001</v>
      </c>
      <c r="C10677">
        <v>1.17331556975841E-3</v>
      </c>
    </row>
    <row r="10678" spans="1:3" x14ac:dyDescent="0.25">
      <c r="A10678">
        <v>-8119200.19833076</v>
      </c>
      <c r="B10678">
        <v>-199968.46735625001</v>
      </c>
      <c r="C10678">
        <v>2.4808438029140199E-3</v>
      </c>
    </row>
    <row r="10679" spans="1:3" x14ac:dyDescent="0.25">
      <c r="A10679">
        <v>-8118265.7194538396</v>
      </c>
      <c r="B10679">
        <v>-199968.46735625001</v>
      </c>
      <c r="C10679">
        <v>3.9183530025184102E-3</v>
      </c>
    </row>
    <row r="10680" spans="1:3" x14ac:dyDescent="0.25">
      <c r="A10680">
        <v>-8117331.2405769201</v>
      </c>
      <c r="B10680">
        <v>-199968.46735625001</v>
      </c>
      <c r="C10680">
        <v>5.8029443025588903E-3</v>
      </c>
    </row>
    <row r="10681" spans="1:3" x14ac:dyDescent="0.25">
      <c r="A10681">
        <v>-8116396.7616999904</v>
      </c>
      <c r="B10681">
        <v>-199968.46735625001</v>
      </c>
      <c r="C10681">
        <v>8.2343555986881204E-3</v>
      </c>
    </row>
    <row r="10682" spans="1:3" x14ac:dyDescent="0.25">
      <c r="A10682">
        <v>-8115462.28282307</v>
      </c>
      <c r="B10682">
        <v>-199968.46735625001</v>
      </c>
      <c r="C10682">
        <v>1.18519766256213E-2</v>
      </c>
    </row>
    <row r="10683" spans="1:3" x14ac:dyDescent="0.25">
      <c r="A10683">
        <v>-8114527.8039461495</v>
      </c>
      <c r="B10683">
        <v>-199968.46735625001</v>
      </c>
      <c r="C10683">
        <v>1.6652718186378399E-2</v>
      </c>
    </row>
    <row r="10684" spans="1:3" x14ac:dyDescent="0.25">
      <c r="A10684">
        <v>-8113593.32506923</v>
      </c>
      <c r="B10684">
        <v>-199968.46735625001</v>
      </c>
      <c r="C10684">
        <v>2.34125237911939E-2</v>
      </c>
    </row>
    <row r="10685" spans="1:3" x14ac:dyDescent="0.25">
      <c r="A10685">
        <v>-8112658.8461923003</v>
      </c>
      <c r="B10685">
        <v>-199968.46735625001</v>
      </c>
      <c r="C10685">
        <v>2.4456271901726698E-2</v>
      </c>
    </row>
    <row r="10686" spans="1:3" x14ac:dyDescent="0.25">
      <c r="A10686">
        <v>-8111724.3673153799</v>
      </c>
      <c r="B10686">
        <v>-199968.46735625001</v>
      </c>
      <c r="C10686">
        <v>3.23016121983528E-2</v>
      </c>
    </row>
    <row r="10687" spans="1:3" x14ac:dyDescent="0.25">
      <c r="A10687">
        <v>-8110789.8884384604</v>
      </c>
      <c r="B10687">
        <v>-199968.46735625001</v>
      </c>
      <c r="C10687">
        <v>4.1087079793214701E-2</v>
      </c>
    </row>
    <row r="10688" spans="1:3" x14ac:dyDescent="0.25">
      <c r="A10688">
        <v>-8109855.4095615298</v>
      </c>
      <c r="B10688">
        <v>-199968.46735625001</v>
      </c>
      <c r="C10688">
        <v>5.2327603101730298E-2</v>
      </c>
    </row>
    <row r="10689" spans="1:3" x14ac:dyDescent="0.25">
      <c r="A10689">
        <v>-8108920.9306846103</v>
      </c>
      <c r="B10689">
        <v>-199968.46735625001</v>
      </c>
      <c r="C10689">
        <v>6.4973480999469702E-2</v>
      </c>
    </row>
    <row r="10690" spans="1:3" x14ac:dyDescent="0.25">
      <c r="A10690">
        <v>-8107986.4518076899</v>
      </c>
      <c r="B10690">
        <v>-199968.46735625001</v>
      </c>
      <c r="C10690">
        <v>7.5258575379848397E-2</v>
      </c>
    </row>
    <row r="10691" spans="1:3" x14ac:dyDescent="0.25">
      <c r="A10691">
        <v>-8107051.9729307601</v>
      </c>
      <c r="B10691">
        <v>-199968.46735625001</v>
      </c>
      <c r="C10691">
        <v>8.90186056494712E-2</v>
      </c>
    </row>
    <row r="10692" spans="1:3" x14ac:dyDescent="0.25">
      <c r="A10692">
        <v>-8106117.4940538397</v>
      </c>
      <c r="B10692">
        <v>-199968.46735625001</v>
      </c>
      <c r="C10692">
        <v>9.0857952833175604E-2</v>
      </c>
    </row>
    <row r="10693" spans="1:3" x14ac:dyDescent="0.25">
      <c r="A10693">
        <v>-8105183.0151769202</v>
      </c>
      <c r="B10693">
        <v>-199968.46735625001</v>
      </c>
      <c r="C10693">
        <v>0.10412309318780801</v>
      </c>
    </row>
    <row r="10694" spans="1:3" x14ac:dyDescent="0.25">
      <c r="A10694">
        <v>-8104248.5362999896</v>
      </c>
      <c r="B10694">
        <v>-199968.46735625001</v>
      </c>
      <c r="C10694">
        <v>0.10615511983633</v>
      </c>
    </row>
    <row r="10695" spans="1:3" x14ac:dyDescent="0.25">
      <c r="A10695">
        <v>-8103314.0574230701</v>
      </c>
      <c r="B10695">
        <v>-199968.46735625001</v>
      </c>
      <c r="C10695">
        <v>0.118427202105522</v>
      </c>
    </row>
    <row r="10696" spans="1:3" x14ac:dyDescent="0.25">
      <c r="A10696">
        <v>-8102379.5785461497</v>
      </c>
      <c r="B10696">
        <v>-199968.46735625001</v>
      </c>
      <c r="C10696">
        <v>0.119787715375423</v>
      </c>
    </row>
    <row r="10697" spans="1:3" x14ac:dyDescent="0.25">
      <c r="A10697">
        <v>-8101445.0996692302</v>
      </c>
      <c r="B10697">
        <v>-199968.46735625001</v>
      </c>
      <c r="C10697">
        <v>0</v>
      </c>
    </row>
    <row r="10698" spans="1:3" x14ac:dyDescent="0.25">
      <c r="A10698">
        <v>-8100510.6207923004</v>
      </c>
      <c r="B10698">
        <v>-199968.46735625001</v>
      </c>
      <c r="C10698">
        <v>0</v>
      </c>
    </row>
    <row r="10699" spans="1:3" x14ac:dyDescent="0.25">
      <c r="A10699">
        <v>-8099576.14191538</v>
      </c>
      <c r="B10699">
        <v>-199968.46735625001</v>
      </c>
      <c r="C10699">
        <v>0</v>
      </c>
    </row>
    <row r="10700" spans="1:3" x14ac:dyDescent="0.25">
      <c r="A10700">
        <v>-8098641.6630384596</v>
      </c>
      <c r="B10700">
        <v>-199968.46735625001</v>
      </c>
      <c r="C10700">
        <v>0</v>
      </c>
    </row>
    <row r="10701" spans="1:3" x14ac:dyDescent="0.25">
      <c r="A10701">
        <v>-8097707.1841615299</v>
      </c>
      <c r="B10701">
        <v>-199968.46735625001</v>
      </c>
      <c r="C10701">
        <v>0</v>
      </c>
    </row>
    <row r="10702" spans="1:3" x14ac:dyDescent="0.25">
      <c r="A10702">
        <v>-8130413.9448538404</v>
      </c>
      <c r="B10702">
        <v>-200902.94623303501</v>
      </c>
      <c r="C10702">
        <v>0</v>
      </c>
    </row>
    <row r="10703" spans="1:3" x14ac:dyDescent="0.25">
      <c r="A10703">
        <v>-8129479.46597692</v>
      </c>
      <c r="B10703">
        <v>-200902.94623303501</v>
      </c>
      <c r="C10703">
        <v>0</v>
      </c>
    </row>
    <row r="10704" spans="1:3" x14ac:dyDescent="0.25">
      <c r="A10704">
        <v>-8128544.9870999902</v>
      </c>
      <c r="B10704">
        <v>-200902.94623303501</v>
      </c>
      <c r="C10704">
        <v>0</v>
      </c>
    </row>
    <row r="10705" spans="1:3" x14ac:dyDescent="0.25">
      <c r="A10705">
        <v>-8127610.5082230698</v>
      </c>
      <c r="B10705">
        <v>-200902.94623303501</v>
      </c>
      <c r="C10705">
        <v>0</v>
      </c>
    </row>
    <row r="10706" spans="1:3" x14ac:dyDescent="0.25">
      <c r="A10706">
        <v>-8126676.0293461503</v>
      </c>
      <c r="B10706">
        <v>-200902.94623303501</v>
      </c>
      <c r="C10706" s="1">
        <v>2.5379738872288699E-5</v>
      </c>
    </row>
    <row r="10707" spans="1:3" x14ac:dyDescent="0.25">
      <c r="A10707">
        <v>-8125741.5504692299</v>
      </c>
      <c r="B10707">
        <v>-200902.94623303501</v>
      </c>
      <c r="C10707" s="1">
        <v>2.56237581197638E-5</v>
      </c>
    </row>
    <row r="10708" spans="1:3" x14ac:dyDescent="0.25">
      <c r="A10708">
        <v>-8124807.0715923002</v>
      </c>
      <c r="B10708">
        <v>-200902.94623303501</v>
      </c>
      <c r="C10708" s="1">
        <v>4.7448505938518698E-5</v>
      </c>
    </row>
    <row r="10709" spans="1:3" x14ac:dyDescent="0.25">
      <c r="A10709">
        <v>-8123872.5927153798</v>
      </c>
      <c r="B10709">
        <v>-200902.94623303501</v>
      </c>
      <c r="C10709">
        <v>1.60088457050733E-4</v>
      </c>
    </row>
    <row r="10710" spans="1:3" x14ac:dyDescent="0.25">
      <c r="A10710">
        <v>-8122938.1138384603</v>
      </c>
      <c r="B10710">
        <v>-200902.94623303501</v>
      </c>
      <c r="C10710">
        <v>2.0942042465321701E-4</v>
      </c>
    </row>
    <row r="10711" spans="1:3" x14ac:dyDescent="0.25">
      <c r="A10711">
        <v>-8122003.6349615296</v>
      </c>
      <c r="B10711">
        <v>-200902.94623303501</v>
      </c>
      <c r="C10711">
        <v>4.4753574184141999E-4</v>
      </c>
    </row>
    <row r="10712" spans="1:3" x14ac:dyDescent="0.25">
      <c r="A10712">
        <v>-8121069.1560846101</v>
      </c>
      <c r="B10712">
        <v>-200902.94623303501</v>
      </c>
      <c r="C10712">
        <v>6.69451837893575E-4</v>
      </c>
    </row>
    <row r="10713" spans="1:3" x14ac:dyDescent="0.25">
      <c r="A10713">
        <v>-8120134.6772076897</v>
      </c>
      <c r="B10713">
        <v>-200902.94623303501</v>
      </c>
      <c r="C10713">
        <v>1.18812418077141E-3</v>
      </c>
    </row>
    <row r="10714" spans="1:3" x14ac:dyDescent="0.25">
      <c r="A10714">
        <v>-8119200.19833076</v>
      </c>
      <c r="B10714">
        <v>-200902.94623303501</v>
      </c>
      <c r="C10714">
        <v>1.7648562788963301E-3</v>
      </c>
    </row>
    <row r="10715" spans="1:3" x14ac:dyDescent="0.25">
      <c r="A10715">
        <v>-8118265.7194538396</v>
      </c>
      <c r="B10715">
        <v>-200902.94623303501</v>
      </c>
      <c r="C10715">
        <v>2.7426977176219199E-3</v>
      </c>
    </row>
    <row r="10716" spans="1:3" x14ac:dyDescent="0.25">
      <c r="A10716">
        <v>-8117331.2405769201</v>
      </c>
      <c r="B10716">
        <v>-200902.94623303501</v>
      </c>
      <c r="C10716">
        <v>4.2370166629552798E-3</v>
      </c>
    </row>
    <row r="10717" spans="1:3" x14ac:dyDescent="0.25">
      <c r="A10717">
        <v>-8116396.7616999904</v>
      </c>
      <c r="B10717">
        <v>-200902.94623303501</v>
      </c>
      <c r="C10717">
        <v>6.2832268886268104E-3</v>
      </c>
    </row>
    <row r="10718" spans="1:3" x14ac:dyDescent="0.25">
      <c r="A10718">
        <v>-8115462.28282307</v>
      </c>
      <c r="B10718">
        <v>-200902.94623303501</v>
      </c>
      <c r="C10718">
        <v>9.2429090291261604E-3</v>
      </c>
    </row>
    <row r="10719" spans="1:3" x14ac:dyDescent="0.25">
      <c r="A10719">
        <v>-8114527.8039461495</v>
      </c>
      <c r="B10719">
        <v>-200902.94623303501</v>
      </c>
      <c r="C10719">
        <v>1.3145698234438801E-2</v>
      </c>
    </row>
    <row r="10720" spans="1:3" x14ac:dyDescent="0.25">
      <c r="A10720">
        <v>-8113593.32506923</v>
      </c>
      <c r="B10720">
        <v>-200902.94623303501</v>
      </c>
      <c r="C10720">
        <v>1.7868908122181799E-2</v>
      </c>
    </row>
    <row r="10721" spans="1:3" x14ac:dyDescent="0.25">
      <c r="A10721">
        <v>-8112658.8461923003</v>
      </c>
      <c r="B10721">
        <v>-200902.94623303501</v>
      </c>
      <c r="C10721">
        <v>2.4545170366763999E-2</v>
      </c>
    </row>
    <row r="10722" spans="1:3" x14ac:dyDescent="0.25">
      <c r="A10722">
        <v>-8111724.3673153799</v>
      </c>
      <c r="B10722">
        <v>-200902.94623303501</v>
      </c>
      <c r="C10722">
        <v>3.2238893210887902E-2</v>
      </c>
    </row>
    <row r="10723" spans="1:3" x14ac:dyDescent="0.25">
      <c r="A10723">
        <v>-8110789.8884384604</v>
      </c>
      <c r="B10723">
        <v>-200902.94623303501</v>
      </c>
      <c r="C10723">
        <v>4.1254721581935799E-2</v>
      </c>
    </row>
    <row r="10724" spans="1:3" x14ac:dyDescent="0.25">
      <c r="A10724">
        <v>-8109855.4095615298</v>
      </c>
      <c r="B10724">
        <v>-200902.94623303501</v>
      </c>
      <c r="C10724">
        <v>5.3670521825551903E-2</v>
      </c>
    </row>
    <row r="10725" spans="1:3" x14ac:dyDescent="0.25">
      <c r="A10725">
        <v>-8108920.9306846103</v>
      </c>
      <c r="B10725">
        <v>-200902.94623303501</v>
      </c>
      <c r="C10725">
        <v>5.5878214538097298E-2</v>
      </c>
    </row>
    <row r="10726" spans="1:3" x14ac:dyDescent="0.25">
      <c r="A10726">
        <v>-8107986.4518076899</v>
      </c>
      <c r="B10726">
        <v>-200902.94623303501</v>
      </c>
      <c r="C10726">
        <v>6.7513190209865501E-2</v>
      </c>
    </row>
    <row r="10727" spans="1:3" x14ac:dyDescent="0.25">
      <c r="A10727">
        <v>-8107051.9729307601</v>
      </c>
      <c r="B10727">
        <v>-200902.94623303501</v>
      </c>
      <c r="C10727">
        <v>7.7917642891406999E-2</v>
      </c>
    </row>
    <row r="10728" spans="1:3" x14ac:dyDescent="0.25">
      <c r="A10728">
        <v>-8106117.4940538397</v>
      </c>
      <c r="B10728">
        <v>-200902.94623303501</v>
      </c>
      <c r="C10728">
        <v>7.9809866845607702E-2</v>
      </c>
    </row>
    <row r="10729" spans="1:3" x14ac:dyDescent="0.25">
      <c r="A10729">
        <v>-8105183.0151769202</v>
      </c>
      <c r="B10729">
        <v>-200902.94623303501</v>
      </c>
      <c r="C10729">
        <v>9.3326941132545402E-2</v>
      </c>
    </row>
    <row r="10730" spans="1:3" x14ac:dyDescent="0.25">
      <c r="A10730">
        <v>-8104248.5362999896</v>
      </c>
      <c r="B10730">
        <v>-200902.94623303501</v>
      </c>
      <c r="C10730">
        <v>9.4755053520202595E-2</v>
      </c>
    </row>
    <row r="10731" spans="1:3" x14ac:dyDescent="0.25">
      <c r="A10731">
        <v>-8103314.0574230701</v>
      </c>
      <c r="B10731">
        <v>-200902.94623303501</v>
      </c>
      <c r="C10731">
        <v>0.10769511014223</v>
      </c>
    </row>
    <row r="10732" spans="1:3" x14ac:dyDescent="0.25">
      <c r="A10732">
        <v>-8102379.5785461497</v>
      </c>
      <c r="B10732">
        <v>-200902.94623303501</v>
      </c>
      <c r="C10732">
        <v>0.109373159706592</v>
      </c>
    </row>
    <row r="10733" spans="1:3" x14ac:dyDescent="0.25">
      <c r="A10733">
        <v>-8101445.0996692302</v>
      </c>
      <c r="B10733">
        <v>-200902.94623303501</v>
      </c>
      <c r="C10733">
        <v>0</v>
      </c>
    </row>
    <row r="10734" spans="1:3" x14ac:dyDescent="0.25">
      <c r="A10734">
        <v>-8100510.6207923004</v>
      </c>
      <c r="B10734">
        <v>-200902.94623303501</v>
      </c>
      <c r="C10734">
        <v>0</v>
      </c>
    </row>
    <row r="10735" spans="1:3" x14ac:dyDescent="0.25">
      <c r="A10735">
        <v>-8099576.14191538</v>
      </c>
      <c r="B10735">
        <v>-200902.94623303501</v>
      </c>
      <c r="C10735">
        <v>0</v>
      </c>
    </row>
    <row r="10736" spans="1:3" x14ac:dyDescent="0.25">
      <c r="A10736">
        <v>-8098641.6630384596</v>
      </c>
      <c r="B10736">
        <v>-200902.94623303501</v>
      </c>
      <c r="C10736">
        <v>0</v>
      </c>
    </row>
    <row r="10737" spans="1:3" x14ac:dyDescent="0.25">
      <c r="A10737">
        <v>-8097707.1841615299</v>
      </c>
      <c r="B10737">
        <v>-200902.94623303501</v>
      </c>
      <c r="C10737">
        <v>0</v>
      </c>
    </row>
    <row r="10738" spans="1:3" x14ac:dyDescent="0.25">
      <c r="A10738">
        <v>-8130413.9448538404</v>
      </c>
      <c r="B10738">
        <v>-201837.42510982099</v>
      </c>
      <c r="C10738">
        <v>0</v>
      </c>
    </row>
    <row r="10739" spans="1:3" x14ac:dyDescent="0.25">
      <c r="A10739">
        <v>-8129479.46597692</v>
      </c>
      <c r="B10739">
        <v>-201837.42510982099</v>
      </c>
      <c r="C10739">
        <v>0</v>
      </c>
    </row>
    <row r="10740" spans="1:3" x14ac:dyDescent="0.25">
      <c r="A10740">
        <v>-8128544.9870999902</v>
      </c>
      <c r="B10740">
        <v>-201837.42510982099</v>
      </c>
      <c r="C10740">
        <v>0</v>
      </c>
    </row>
    <row r="10741" spans="1:3" x14ac:dyDescent="0.25">
      <c r="A10741">
        <v>-8127610.5082230698</v>
      </c>
      <c r="B10741">
        <v>-201837.42510982099</v>
      </c>
      <c r="C10741">
        <v>0</v>
      </c>
    </row>
    <row r="10742" spans="1:3" x14ac:dyDescent="0.25">
      <c r="A10742">
        <v>-8126676.0293461503</v>
      </c>
      <c r="B10742">
        <v>-201837.42510982099</v>
      </c>
      <c r="C10742">
        <v>0</v>
      </c>
    </row>
    <row r="10743" spans="1:3" x14ac:dyDescent="0.25">
      <c r="A10743">
        <v>-8125741.5504692299</v>
      </c>
      <c r="B10743">
        <v>-201837.42510982099</v>
      </c>
      <c r="C10743" s="1">
        <v>2.5379738872288699E-5</v>
      </c>
    </row>
    <row r="10744" spans="1:3" x14ac:dyDescent="0.25">
      <c r="A10744">
        <v>-8124807.0715923002</v>
      </c>
      <c r="B10744">
        <v>-201837.42510982099</v>
      </c>
      <c r="C10744" s="1">
        <v>2.56237581197638E-5</v>
      </c>
    </row>
    <row r="10745" spans="1:3" x14ac:dyDescent="0.25">
      <c r="A10745">
        <v>-8123872.5927153798</v>
      </c>
      <c r="B10745">
        <v>-201837.42510982099</v>
      </c>
      <c r="C10745">
        <v>1.5074123803060499E-4</v>
      </c>
    </row>
    <row r="10746" spans="1:3" x14ac:dyDescent="0.25">
      <c r="A10746">
        <v>-8122938.1138384603</v>
      </c>
      <c r="B10746">
        <v>-201837.42510982099</v>
      </c>
      <c r="C10746">
        <v>2.2450316464528401E-4</v>
      </c>
    </row>
    <row r="10747" spans="1:3" x14ac:dyDescent="0.25">
      <c r="A10747">
        <v>-8122003.6349615296</v>
      </c>
      <c r="B10747">
        <v>-201837.42510982099</v>
      </c>
      <c r="C10747">
        <v>4.4753574184141999E-4</v>
      </c>
    </row>
    <row r="10748" spans="1:3" x14ac:dyDescent="0.25">
      <c r="A10748">
        <v>-8121069.1560846101</v>
      </c>
      <c r="B10748">
        <v>-201837.42510982099</v>
      </c>
      <c r="C10748">
        <v>6.9596624234691197E-4</v>
      </c>
    </row>
    <row r="10749" spans="1:3" x14ac:dyDescent="0.25">
      <c r="A10749">
        <v>-8120134.6772076897</v>
      </c>
      <c r="B10749">
        <v>-201837.42510982099</v>
      </c>
      <c r="C10749">
        <v>1.18278758600354E-3</v>
      </c>
    </row>
    <row r="10750" spans="1:3" x14ac:dyDescent="0.25">
      <c r="A10750">
        <v>-8119200.19833076</v>
      </c>
      <c r="B10750">
        <v>-201837.42510982099</v>
      </c>
      <c r="C10750">
        <v>1.7800880596041599E-3</v>
      </c>
    </row>
    <row r="10751" spans="1:3" x14ac:dyDescent="0.25">
      <c r="A10751">
        <v>-8118265.7194538396</v>
      </c>
      <c r="B10751">
        <v>-201837.42510982099</v>
      </c>
      <c r="C10751">
        <v>2.7368173468857999E-3</v>
      </c>
    </row>
    <row r="10752" spans="1:3" x14ac:dyDescent="0.25">
      <c r="A10752">
        <v>-8117331.2405769201</v>
      </c>
      <c r="B10752">
        <v>-201837.42510982099</v>
      </c>
      <c r="C10752">
        <v>4.4717905111610803E-3</v>
      </c>
    </row>
    <row r="10753" spans="1:3" x14ac:dyDescent="0.25">
      <c r="A10753">
        <v>-8116396.7616999904</v>
      </c>
      <c r="B10753">
        <v>-201837.42510982099</v>
      </c>
      <c r="C10753">
        <v>6.5417257137596599E-3</v>
      </c>
    </row>
    <row r="10754" spans="1:3" x14ac:dyDescent="0.25">
      <c r="A10754">
        <v>-8115462.28282307</v>
      </c>
      <c r="B10754">
        <v>-201837.42510982099</v>
      </c>
      <c r="C10754">
        <v>7.19799846410751E-3</v>
      </c>
    </row>
    <row r="10755" spans="1:3" x14ac:dyDescent="0.25">
      <c r="A10755">
        <v>-8114527.8039461495</v>
      </c>
      <c r="B10755">
        <v>-201837.42510982099</v>
      </c>
      <c r="C10755">
        <v>1.0119652375578801E-2</v>
      </c>
    </row>
    <row r="10756" spans="1:3" x14ac:dyDescent="0.25">
      <c r="A10756">
        <v>-8113593.32506923</v>
      </c>
      <c r="B10756">
        <v>-201837.42510982099</v>
      </c>
      <c r="C10756">
        <v>1.40841351822018E-2</v>
      </c>
    </row>
    <row r="10757" spans="1:3" x14ac:dyDescent="0.25">
      <c r="A10757">
        <v>-8112658.8461923003</v>
      </c>
      <c r="B10757">
        <v>-201837.42510982099</v>
      </c>
      <c r="C10757">
        <v>1.9268084317445699E-2</v>
      </c>
    </row>
    <row r="10758" spans="1:3" x14ac:dyDescent="0.25">
      <c r="A10758">
        <v>-8111724.3673153799</v>
      </c>
      <c r="B10758">
        <v>-201837.42510982099</v>
      </c>
      <c r="C10758">
        <v>2.62869130820035E-2</v>
      </c>
    </row>
    <row r="10759" spans="1:3" x14ac:dyDescent="0.25">
      <c r="A10759">
        <v>-8110789.8884384604</v>
      </c>
      <c r="B10759">
        <v>-201837.42510982099</v>
      </c>
      <c r="C10759">
        <v>3.49922850728034E-2</v>
      </c>
    </row>
    <row r="10760" spans="1:3" x14ac:dyDescent="0.25">
      <c r="A10760">
        <v>-8109855.4095615298</v>
      </c>
      <c r="B10760">
        <v>-201837.42510982099</v>
      </c>
      <c r="C10760">
        <v>4.45147566497325E-2</v>
      </c>
    </row>
    <row r="10761" spans="1:3" x14ac:dyDescent="0.25">
      <c r="A10761">
        <v>-8108920.9306846103</v>
      </c>
      <c r="B10761">
        <v>-201837.42510982099</v>
      </c>
      <c r="C10761">
        <v>5.5787168443202903E-2</v>
      </c>
    </row>
    <row r="10762" spans="1:3" x14ac:dyDescent="0.25">
      <c r="A10762">
        <v>-8107986.4518076899</v>
      </c>
      <c r="B10762">
        <v>-201837.42510982099</v>
      </c>
      <c r="C10762">
        <v>5.7629451155662502E-2</v>
      </c>
    </row>
    <row r="10763" spans="1:3" x14ac:dyDescent="0.25">
      <c r="A10763">
        <v>-8107051.9729307601</v>
      </c>
      <c r="B10763">
        <v>-201837.42510982099</v>
      </c>
      <c r="C10763">
        <v>7.0396967232227298E-2</v>
      </c>
    </row>
    <row r="10764" spans="1:3" x14ac:dyDescent="0.25">
      <c r="A10764">
        <v>-8106117.4940538397</v>
      </c>
      <c r="B10764">
        <v>-201837.42510982099</v>
      </c>
      <c r="C10764">
        <v>7.2489000856876304E-2</v>
      </c>
    </row>
    <row r="10765" spans="1:3" x14ac:dyDescent="0.25">
      <c r="A10765">
        <v>-8105183.0151769202</v>
      </c>
      <c r="B10765">
        <v>-201837.42510982099</v>
      </c>
      <c r="C10765">
        <v>8.2025133073329898E-2</v>
      </c>
    </row>
    <row r="10766" spans="1:3" x14ac:dyDescent="0.25">
      <c r="A10766">
        <v>-8104248.5362999896</v>
      </c>
      <c r="B10766">
        <v>-201837.42510982099</v>
      </c>
      <c r="C10766">
        <v>8.4463849663734394E-2</v>
      </c>
    </row>
    <row r="10767" spans="1:3" x14ac:dyDescent="0.25">
      <c r="A10767">
        <v>-8103314.0574230701</v>
      </c>
      <c r="B10767">
        <v>-201837.42510982099</v>
      </c>
      <c r="C10767">
        <v>9.8613433539867401E-2</v>
      </c>
    </row>
    <row r="10768" spans="1:3" x14ac:dyDescent="0.25">
      <c r="A10768">
        <v>-8102379.5785461497</v>
      </c>
      <c r="B10768">
        <v>-201837.42510982099</v>
      </c>
      <c r="C10768">
        <v>9.9667936563491794E-2</v>
      </c>
    </row>
    <row r="10769" spans="1:3" x14ac:dyDescent="0.25">
      <c r="A10769">
        <v>-8101445.0996692302</v>
      </c>
      <c r="B10769">
        <v>-201837.42510982099</v>
      </c>
      <c r="C10769">
        <v>8.7872721254825495E-2</v>
      </c>
    </row>
    <row r="10770" spans="1:3" x14ac:dyDescent="0.25">
      <c r="A10770">
        <v>-8100510.6207923004</v>
      </c>
      <c r="B10770">
        <v>-201837.42510982099</v>
      </c>
      <c r="C10770">
        <v>0</v>
      </c>
    </row>
    <row r="10771" spans="1:3" x14ac:dyDescent="0.25">
      <c r="A10771">
        <v>-8099576.14191538</v>
      </c>
      <c r="B10771">
        <v>-201837.42510982099</v>
      </c>
      <c r="C10771">
        <v>0</v>
      </c>
    </row>
    <row r="10772" spans="1:3" x14ac:dyDescent="0.25">
      <c r="A10772">
        <v>-8098641.6630384596</v>
      </c>
      <c r="B10772">
        <v>-201837.42510982099</v>
      </c>
      <c r="C10772">
        <v>0</v>
      </c>
    </row>
    <row r="10773" spans="1:3" x14ac:dyDescent="0.25">
      <c r="A10773">
        <v>-8097707.1841615299</v>
      </c>
      <c r="B10773">
        <v>-201837.42510982099</v>
      </c>
      <c r="C10773">
        <v>0</v>
      </c>
    </row>
    <row r="10774" spans="1:3" x14ac:dyDescent="0.25">
      <c r="A10774">
        <v>-8130413.9448538404</v>
      </c>
      <c r="B10774">
        <v>-202771.90398660701</v>
      </c>
      <c r="C10774">
        <v>0</v>
      </c>
    </row>
    <row r="10775" spans="1:3" x14ac:dyDescent="0.25">
      <c r="A10775">
        <v>-8129479.46597692</v>
      </c>
      <c r="B10775">
        <v>-202771.90398660701</v>
      </c>
      <c r="C10775">
        <v>0</v>
      </c>
    </row>
    <row r="10776" spans="1:3" x14ac:dyDescent="0.25">
      <c r="A10776">
        <v>-8128544.9870999902</v>
      </c>
      <c r="B10776">
        <v>-202771.90398660701</v>
      </c>
      <c r="C10776">
        <v>0</v>
      </c>
    </row>
    <row r="10777" spans="1:3" x14ac:dyDescent="0.25">
      <c r="A10777">
        <v>-8127610.5082230698</v>
      </c>
      <c r="B10777">
        <v>-202771.90398660701</v>
      </c>
      <c r="C10777">
        <v>0</v>
      </c>
    </row>
    <row r="10778" spans="1:3" x14ac:dyDescent="0.25">
      <c r="A10778">
        <v>-8126676.0293461503</v>
      </c>
      <c r="B10778">
        <v>-202771.90398660701</v>
      </c>
      <c r="C10778">
        <v>0</v>
      </c>
    </row>
    <row r="10779" spans="1:3" x14ac:dyDescent="0.25">
      <c r="A10779">
        <v>-8125741.5504692299</v>
      </c>
      <c r="B10779">
        <v>-202771.90398660701</v>
      </c>
      <c r="C10779" s="1">
        <v>2.5379738872288699E-5</v>
      </c>
    </row>
    <row r="10780" spans="1:3" x14ac:dyDescent="0.25">
      <c r="A10780">
        <v>-8124807.0715923002</v>
      </c>
      <c r="B10780">
        <v>-202771.90398660701</v>
      </c>
      <c r="C10780" s="1">
        <v>5.71573036722838E-5</v>
      </c>
    </row>
    <row r="10781" spans="1:3" x14ac:dyDescent="0.25">
      <c r="A10781">
        <v>-8123872.5927153798</v>
      </c>
      <c r="B10781">
        <v>-202771.90398660701</v>
      </c>
      <c r="C10781">
        <v>1.11943088995758E-4</v>
      </c>
    </row>
    <row r="10782" spans="1:3" x14ac:dyDescent="0.25">
      <c r="A10782">
        <v>-8122938.1138384603</v>
      </c>
      <c r="B10782">
        <v>-202771.90398660701</v>
      </c>
      <c r="C10782">
        <v>1.4806909894105001E-4</v>
      </c>
    </row>
    <row r="10783" spans="1:3" x14ac:dyDescent="0.25">
      <c r="A10783">
        <v>-8122003.6349615296</v>
      </c>
      <c r="B10783">
        <v>-202771.90398660701</v>
      </c>
      <c r="C10783">
        <v>3.2499042572453602E-4</v>
      </c>
    </row>
    <row r="10784" spans="1:3" x14ac:dyDescent="0.25">
      <c r="A10784">
        <v>-8121069.1560846101</v>
      </c>
      <c r="B10784">
        <v>-202771.90398660701</v>
      </c>
      <c r="C10784">
        <v>4.9685582052916202E-4</v>
      </c>
    </row>
    <row r="10785" spans="1:3" x14ac:dyDescent="0.25">
      <c r="A10785">
        <v>-8120134.6772076897</v>
      </c>
      <c r="B10785">
        <v>-202771.90398660701</v>
      </c>
      <c r="C10785">
        <v>8.0773135414346998E-4</v>
      </c>
    </row>
    <row r="10786" spans="1:3" x14ac:dyDescent="0.25">
      <c r="A10786">
        <v>-8119200.19833076</v>
      </c>
      <c r="B10786">
        <v>-202771.90398660701</v>
      </c>
      <c r="C10786">
        <v>1.4300860930234101E-3</v>
      </c>
    </row>
    <row r="10787" spans="1:3" x14ac:dyDescent="0.25">
      <c r="A10787">
        <v>-8118265.7194538396</v>
      </c>
      <c r="B10787">
        <v>-202771.90398660701</v>
      </c>
      <c r="C10787">
        <v>2.2018612362444401E-3</v>
      </c>
    </row>
    <row r="10788" spans="1:3" x14ac:dyDescent="0.25">
      <c r="A10788">
        <v>-8117331.2405769201</v>
      </c>
      <c r="B10788">
        <v>-202771.90398660701</v>
      </c>
      <c r="C10788">
        <v>3.24415625073015E-3</v>
      </c>
    </row>
    <row r="10789" spans="1:3" x14ac:dyDescent="0.25">
      <c r="A10789">
        <v>-8116396.7616999904</v>
      </c>
      <c r="B10789">
        <v>-202771.90398660701</v>
      </c>
      <c r="C10789">
        <v>5.0468752160668304E-3</v>
      </c>
    </row>
    <row r="10790" spans="1:3" x14ac:dyDescent="0.25">
      <c r="A10790">
        <v>-8115462.28282307</v>
      </c>
      <c r="B10790">
        <v>-202771.90398660701</v>
      </c>
      <c r="C10790">
        <v>7.2847488336265E-3</v>
      </c>
    </row>
    <row r="10791" spans="1:3" x14ac:dyDescent="0.25">
      <c r="A10791">
        <v>-8114527.8039461495</v>
      </c>
      <c r="B10791">
        <v>-202771.90398660701</v>
      </c>
      <c r="C10791">
        <v>1.02416602894663E-2</v>
      </c>
    </row>
    <row r="10792" spans="1:3" x14ac:dyDescent="0.25">
      <c r="A10792">
        <v>-8113593.32506923</v>
      </c>
      <c r="B10792">
        <v>-202771.90398660701</v>
      </c>
      <c r="C10792">
        <v>1.43081340938806E-2</v>
      </c>
    </row>
    <row r="10793" spans="1:3" x14ac:dyDescent="0.25">
      <c r="A10793">
        <v>-8112658.8461923003</v>
      </c>
      <c r="B10793">
        <v>-202771.90398660701</v>
      </c>
      <c r="C10793">
        <v>2.0315587520599299E-2</v>
      </c>
    </row>
    <row r="10794" spans="1:3" x14ac:dyDescent="0.25">
      <c r="A10794">
        <v>-8111724.3673153799</v>
      </c>
      <c r="B10794">
        <v>-202771.90398660701</v>
      </c>
      <c r="C10794">
        <v>2.1925661712884899E-2</v>
      </c>
    </row>
    <row r="10795" spans="1:3" x14ac:dyDescent="0.25">
      <c r="A10795">
        <v>-8110789.8884384604</v>
      </c>
      <c r="B10795">
        <v>-202771.90398660701</v>
      </c>
      <c r="C10795">
        <v>2.9493127018213199E-2</v>
      </c>
    </row>
    <row r="10796" spans="1:3" x14ac:dyDescent="0.25">
      <c r="A10796">
        <v>-8109855.4095615298</v>
      </c>
      <c r="B10796">
        <v>-202771.90398660701</v>
      </c>
      <c r="C10796">
        <v>3.7290595471858902E-2</v>
      </c>
    </row>
    <row r="10797" spans="1:3" x14ac:dyDescent="0.25">
      <c r="A10797">
        <v>-8108920.9306846103</v>
      </c>
      <c r="B10797">
        <v>-202771.90398660701</v>
      </c>
      <c r="C10797">
        <v>4.69077713787555E-2</v>
      </c>
    </row>
    <row r="10798" spans="1:3" x14ac:dyDescent="0.25">
      <c r="A10798">
        <v>-8107986.4518076899</v>
      </c>
      <c r="B10798">
        <v>-202771.90398660701</v>
      </c>
      <c r="C10798">
        <v>4.8988770693540497E-2</v>
      </c>
    </row>
    <row r="10799" spans="1:3" x14ac:dyDescent="0.25">
      <c r="A10799">
        <v>-8107051.9729307601</v>
      </c>
      <c r="B10799">
        <v>-202771.90398660701</v>
      </c>
      <c r="C10799">
        <v>6.10629767179489E-2</v>
      </c>
    </row>
    <row r="10800" spans="1:3" x14ac:dyDescent="0.25">
      <c r="A10800">
        <v>-8106117.4940538397</v>
      </c>
      <c r="B10800">
        <v>-202771.90398660701</v>
      </c>
      <c r="C10800">
        <v>6.4515180885791695E-2</v>
      </c>
    </row>
    <row r="10801" spans="1:3" x14ac:dyDescent="0.25">
      <c r="A10801">
        <v>-8105183.0151769202</v>
      </c>
      <c r="B10801">
        <v>-202771.90398660701</v>
      </c>
      <c r="C10801">
        <v>7.5907900929450906E-2</v>
      </c>
    </row>
    <row r="10802" spans="1:3" x14ac:dyDescent="0.25">
      <c r="A10802">
        <v>-8104248.5362999896</v>
      </c>
      <c r="B10802">
        <v>-202771.90398660701</v>
      </c>
      <c r="C10802">
        <v>7.8932806849479606E-2</v>
      </c>
    </row>
    <row r="10803" spans="1:3" x14ac:dyDescent="0.25">
      <c r="A10803">
        <v>-8103314.0574230701</v>
      </c>
      <c r="B10803">
        <v>-202771.90398660701</v>
      </c>
      <c r="C10803">
        <v>8.7626032531261402E-2</v>
      </c>
    </row>
    <row r="10804" spans="1:3" x14ac:dyDescent="0.25">
      <c r="A10804">
        <v>-8102379.5785461497</v>
      </c>
      <c r="B10804">
        <v>-202771.90398660701</v>
      </c>
      <c r="C10804">
        <v>8.9662291109561906E-2</v>
      </c>
    </row>
    <row r="10805" spans="1:3" x14ac:dyDescent="0.25">
      <c r="A10805">
        <v>-8101445.0996692302</v>
      </c>
      <c r="B10805">
        <v>-202771.90398660701</v>
      </c>
      <c r="C10805">
        <v>9.0837456285953494E-2</v>
      </c>
    </row>
    <row r="10806" spans="1:3" x14ac:dyDescent="0.25">
      <c r="A10806">
        <v>-8100510.6207923004</v>
      </c>
      <c r="B10806">
        <v>-202771.90398660701</v>
      </c>
      <c r="C10806">
        <v>8.3306565880775396E-2</v>
      </c>
    </row>
    <row r="10807" spans="1:3" x14ac:dyDescent="0.25">
      <c r="A10807">
        <v>-8099576.14191538</v>
      </c>
      <c r="B10807">
        <v>-202771.90398660701</v>
      </c>
      <c r="C10807">
        <v>0</v>
      </c>
    </row>
    <row r="10808" spans="1:3" x14ac:dyDescent="0.25">
      <c r="A10808">
        <v>-8098641.6630384596</v>
      </c>
      <c r="B10808">
        <v>-202771.90398660701</v>
      </c>
      <c r="C10808">
        <v>0</v>
      </c>
    </row>
    <row r="10809" spans="1:3" x14ac:dyDescent="0.25">
      <c r="A10809">
        <v>-8097707.1841615299</v>
      </c>
      <c r="B10809">
        <v>-202771.90398660701</v>
      </c>
      <c r="C10809">
        <v>0</v>
      </c>
    </row>
    <row r="10810" spans="1:3" x14ac:dyDescent="0.25">
      <c r="A10810">
        <v>-8130413.9448538404</v>
      </c>
      <c r="B10810">
        <v>-203706.38286339201</v>
      </c>
      <c r="C10810">
        <v>0</v>
      </c>
    </row>
    <row r="10811" spans="1:3" x14ac:dyDescent="0.25">
      <c r="A10811">
        <v>-8129479.46597692</v>
      </c>
      <c r="B10811">
        <v>-203706.38286339201</v>
      </c>
      <c r="C10811">
        <v>0</v>
      </c>
    </row>
    <row r="10812" spans="1:3" x14ac:dyDescent="0.25">
      <c r="A10812">
        <v>-8128544.9870999902</v>
      </c>
      <c r="B10812">
        <v>-203706.38286339201</v>
      </c>
      <c r="C10812">
        <v>0</v>
      </c>
    </row>
    <row r="10813" spans="1:3" x14ac:dyDescent="0.25">
      <c r="A10813">
        <v>-8127610.5082230698</v>
      </c>
      <c r="B10813">
        <v>-203706.38286339201</v>
      </c>
      <c r="C10813">
        <v>0</v>
      </c>
    </row>
    <row r="10814" spans="1:3" x14ac:dyDescent="0.25">
      <c r="A10814">
        <v>-8126676.0293461503</v>
      </c>
      <c r="B10814">
        <v>-203706.38286339201</v>
      </c>
      <c r="C10814">
        <v>0</v>
      </c>
    </row>
    <row r="10815" spans="1:3" x14ac:dyDescent="0.25">
      <c r="A10815">
        <v>-8125741.5504692299</v>
      </c>
      <c r="B10815">
        <v>-203706.38286339201</v>
      </c>
      <c r="C10815" s="1">
        <v>2.5379738872288699E-5</v>
      </c>
    </row>
    <row r="10816" spans="1:3" x14ac:dyDescent="0.25">
      <c r="A10816">
        <v>-8124807.0715923002</v>
      </c>
      <c r="B10816">
        <v>-203706.38286339201</v>
      </c>
      <c r="C10816" s="1">
        <v>5.71573036722838E-5</v>
      </c>
    </row>
    <row r="10817" spans="1:3" x14ac:dyDescent="0.25">
      <c r="A10817">
        <v>-8123872.5927153798</v>
      </c>
      <c r="B10817">
        <v>-203706.38286339201</v>
      </c>
      <c r="C10817">
        <v>1.11943088995758E-4</v>
      </c>
    </row>
    <row r="10818" spans="1:3" x14ac:dyDescent="0.25">
      <c r="A10818">
        <v>-8122938.1138384603</v>
      </c>
      <c r="B10818">
        <v>-203706.38286339201</v>
      </c>
      <c r="C10818">
        <v>1.4806909894105001E-4</v>
      </c>
    </row>
    <row r="10819" spans="1:3" x14ac:dyDescent="0.25">
      <c r="A10819">
        <v>-8122003.6349615296</v>
      </c>
      <c r="B10819">
        <v>-203706.38286339201</v>
      </c>
      <c r="C10819">
        <v>3.3483622246421798E-4</v>
      </c>
    </row>
    <row r="10820" spans="1:3" x14ac:dyDescent="0.25">
      <c r="A10820">
        <v>-8121069.1560846101</v>
      </c>
      <c r="B10820">
        <v>-203706.38286339201</v>
      </c>
      <c r="C10820">
        <v>5.5612076539546197E-4</v>
      </c>
    </row>
    <row r="10821" spans="1:3" x14ac:dyDescent="0.25">
      <c r="A10821">
        <v>-8120134.6772076897</v>
      </c>
      <c r="B10821">
        <v>-203706.38286339201</v>
      </c>
      <c r="C10821">
        <v>8.8794616749510104E-4</v>
      </c>
    </row>
    <row r="10822" spans="1:3" x14ac:dyDescent="0.25">
      <c r="A10822">
        <v>-8119200.19833076</v>
      </c>
      <c r="B10822">
        <v>-203706.38286339201</v>
      </c>
      <c r="C10822">
        <v>1.4538076939061199E-3</v>
      </c>
    </row>
    <row r="10823" spans="1:3" x14ac:dyDescent="0.25">
      <c r="A10823">
        <v>-8118265.7194538396</v>
      </c>
      <c r="B10823">
        <v>-203706.38286339201</v>
      </c>
      <c r="C10823">
        <v>1.7167693004012099E-3</v>
      </c>
    </row>
    <row r="10824" spans="1:3" x14ac:dyDescent="0.25">
      <c r="A10824">
        <v>-8117331.2405769201</v>
      </c>
      <c r="B10824">
        <v>-203706.38286339201</v>
      </c>
      <c r="C10824">
        <v>2.6328603271394899E-3</v>
      </c>
    </row>
    <row r="10825" spans="1:3" x14ac:dyDescent="0.25">
      <c r="A10825">
        <v>-8116396.7616999904</v>
      </c>
      <c r="B10825">
        <v>-203706.38286339201</v>
      </c>
      <c r="C10825">
        <v>3.9224601350724602E-3</v>
      </c>
    </row>
    <row r="10826" spans="1:3" x14ac:dyDescent="0.25">
      <c r="A10826">
        <v>-8115462.28282307</v>
      </c>
      <c r="B10826">
        <v>-203706.38286339201</v>
      </c>
      <c r="C10826">
        <v>5.8695687912404503E-3</v>
      </c>
    </row>
    <row r="10827" spans="1:3" x14ac:dyDescent="0.25">
      <c r="A10827">
        <v>-8114527.8039461495</v>
      </c>
      <c r="B10827">
        <v>-203706.38286339201</v>
      </c>
      <c r="C10827">
        <v>8.7507581338286296E-3</v>
      </c>
    </row>
    <row r="10828" spans="1:3" x14ac:dyDescent="0.25">
      <c r="A10828">
        <v>-8113593.32506923</v>
      </c>
      <c r="B10828">
        <v>-203706.38286339201</v>
      </c>
      <c r="C10828">
        <v>1.19131710380315E-2</v>
      </c>
    </row>
    <row r="10829" spans="1:3" x14ac:dyDescent="0.25">
      <c r="A10829">
        <v>-8112658.8461923003</v>
      </c>
      <c r="B10829">
        <v>-203706.38286339201</v>
      </c>
      <c r="C10829">
        <v>1.65030434727668E-2</v>
      </c>
    </row>
    <row r="10830" spans="1:3" x14ac:dyDescent="0.25">
      <c r="A10830">
        <v>-8111724.3673153799</v>
      </c>
      <c r="B10830">
        <v>-203706.38286339201</v>
      </c>
      <c r="C10830">
        <v>2.1885486319661099E-2</v>
      </c>
    </row>
    <row r="10831" spans="1:3" x14ac:dyDescent="0.25">
      <c r="A10831">
        <v>-8110789.8884384604</v>
      </c>
      <c r="B10831">
        <v>-203706.38286339201</v>
      </c>
      <c r="C10831">
        <v>2.37700324505567E-2</v>
      </c>
    </row>
    <row r="10832" spans="1:3" x14ac:dyDescent="0.25">
      <c r="A10832">
        <v>-8109855.4095615298</v>
      </c>
      <c r="B10832">
        <v>-203706.38286339201</v>
      </c>
      <c r="C10832">
        <v>3.2018255442380898E-2</v>
      </c>
    </row>
    <row r="10833" spans="1:3" x14ac:dyDescent="0.25">
      <c r="A10833">
        <v>-8108920.9306846103</v>
      </c>
      <c r="B10833">
        <v>-203706.38286339201</v>
      </c>
      <c r="C10833">
        <v>4.05636802315711E-2</v>
      </c>
    </row>
    <row r="10834" spans="1:3" x14ac:dyDescent="0.25">
      <c r="A10834">
        <v>-8107986.4518076899</v>
      </c>
      <c r="B10834">
        <v>-203706.38286339201</v>
      </c>
      <c r="C10834">
        <v>4.4135753065347602E-2</v>
      </c>
    </row>
    <row r="10835" spans="1:3" x14ac:dyDescent="0.25">
      <c r="A10835">
        <v>-8107051.9729307601</v>
      </c>
      <c r="B10835">
        <v>-203706.38286339201</v>
      </c>
      <c r="C10835">
        <v>5.3560763597488403E-2</v>
      </c>
    </row>
    <row r="10836" spans="1:3" x14ac:dyDescent="0.25">
      <c r="A10836">
        <v>-8106117.4940538397</v>
      </c>
      <c r="B10836">
        <v>-203706.38286339201</v>
      </c>
      <c r="C10836">
        <v>5.5466160178184502E-2</v>
      </c>
    </row>
    <row r="10837" spans="1:3" x14ac:dyDescent="0.25">
      <c r="A10837">
        <v>-8105183.0151769202</v>
      </c>
      <c r="B10837">
        <v>-203706.38286339201</v>
      </c>
      <c r="C10837">
        <v>6.7640863358974401E-2</v>
      </c>
    </row>
    <row r="10838" spans="1:3" x14ac:dyDescent="0.25">
      <c r="A10838">
        <v>-8104248.5362999896</v>
      </c>
      <c r="B10838">
        <v>-203706.38286339201</v>
      </c>
      <c r="C10838">
        <v>7.05861970782279E-2</v>
      </c>
    </row>
    <row r="10839" spans="1:3" x14ac:dyDescent="0.25">
      <c r="A10839">
        <v>-8103314.0574230701</v>
      </c>
      <c r="B10839">
        <v>-203706.38286339201</v>
      </c>
      <c r="C10839">
        <v>7.2174951434135395E-2</v>
      </c>
    </row>
    <row r="10840" spans="1:3" x14ac:dyDescent="0.25">
      <c r="A10840">
        <v>-8102379.5785461497</v>
      </c>
      <c r="B10840">
        <v>-203706.38286339201</v>
      </c>
      <c r="C10840">
        <v>8.5288435220718301E-2</v>
      </c>
    </row>
    <row r="10841" spans="1:3" x14ac:dyDescent="0.25">
      <c r="A10841">
        <v>-8101445.0996692302</v>
      </c>
      <c r="B10841">
        <v>-203706.38286339201</v>
      </c>
      <c r="C10841">
        <v>7.5858607888221699E-2</v>
      </c>
    </row>
    <row r="10842" spans="1:3" x14ac:dyDescent="0.25">
      <c r="A10842">
        <v>-8100510.6207923004</v>
      </c>
      <c r="B10842">
        <v>-203706.38286339201</v>
      </c>
      <c r="C10842">
        <v>7.8720062971115098E-2</v>
      </c>
    </row>
    <row r="10843" spans="1:3" x14ac:dyDescent="0.25">
      <c r="A10843">
        <v>-8099576.14191538</v>
      </c>
      <c r="B10843">
        <v>-203706.38286339201</v>
      </c>
      <c r="C10843">
        <v>0</v>
      </c>
    </row>
    <row r="10844" spans="1:3" x14ac:dyDescent="0.25">
      <c r="A10844">
        <v>-8098641.6630384596</v>
      </c>
      <c r="B10844">
        <v>-203706.38286339201</v>
      </c>
      <c r="C10844">
        <v>0</v>
      </c>
    </row>
    <row r="10845" spans="1:3" x14ac:dyDescent="0.25">
      <c r="A10845">
        <v>-8097707.1841615299</v>
      </c>
      <c r="B10845">
        <v>-203706.38286339201</v>
      </c>
      <c r="C10845">
        <v>0</v>
      </c>
    </row>
    <row r="10846" spans="1:3" x14ac:dyDescent="0.25">
      <c r="A10846">
        <v>-8131348.4237307599</v>
      </c>
      <c r="B10846">
        <v>-204640.86174017799</v>
      </c>
      <c r="C10846">
        <v>0</v>
      </c>
    </row>
    <row r="10847" spans="1:3" x14ac:dyDescent="0.25">
      <c r="A10847">
        <v>-8130413.9448538404</v>
      </c>
      <c r="B10847">
        <v>-204640.86174017799</v>
      </c>
      <c r="C10847">
        <v>0</v>
      </c>
    </row>
    <row r="10848" spans="1:3" x14ac:dyDescent="0.25">
      <c r="A10848">
        <v>-8129479.46597692</v>
      </c>
      <c r="B10848">
        <v>-204640.86174017799</v>
      </c>
      <c r="C10848">
        <v>0</v>
      </c>
    </row>
    <row r="10849" spans="1:3" x14ac:dyDescent="0.25">
      <c r="A10849">
        <v>-8128544.9870999902</v>
      </c>
      <c r="B10849">
        <v>-204640.86174017799</v>
      </c>
      <c r="C10849">
        <v>0</v>
      </c>
    </row>
    <row r="10850" spans="1:3" x14ac:dyDescent="0.25">
      <c r="A10850">
        <v>-8127610.5082230698</v>
      </c>
      <c r="B10850">
        <v>-204640.86174017799</v>
      </c>
      <c r="C10850">
        <v>0</v>
      </c>
    </row>
    <row r="10851" spans="1:3" x14ac:dyDescent="0.25">
      <c r="A10851">
        <v>-8126676.0293461503</v>
      </c>
      <c r="B10851">
        <v>-204640.86174017799</v>
      </c>
      <c r="C10851">
        <v>0</v>
      </c>
    </row>
    <row r="10852" spans="1:3" x14ac:dyDescent="0.25">
      <c r="A10852">
        <v>-8125741.5504692299</v>
      </c>
      <c r="B10852">
        <v>-204640.86174017799</v>
      </c>
      <c r="C10852" s="1">
        <v>2.5379738872288699E-5</v>
      </c>
    </row>
    <row r="10853" spans="1:3" x14ac:dyDescent="0.25">
      <c r="A10853">
        <v>-8124807.0715923002</v>
      </c>
      <c r="B10853">
        <v>-204640.86174017799</v>
      </c>
      <c r="C10853" s="1">
        <v>5.6913326261565001E-5</v>
      </c>
    </row>
    <row r="10854" spans="1:3" x14ac:dyDescent="0.25">
      <c r="A10854">
        <v>-8123872.5927153798</v>
      </c>
      <c r="B10854">
        <v>-204640.86174017799</v>
      </c>
      <c r="C10854" s="1">
        <v>4.7804714995436303E-5</v>
      </c>
    </row>
    <row r="10855" spans="1:3" x14ac:dyDescent="0.25">
      <c r="A10855">
        <v>-8122938.1138384603</v>
      </c>
      <c r="B10855">
        <v>-204640.86174017799</v>
      </c>
      <c r="C10855">
        <v>1.09270382381509E-4</v>
      </c>
    </row>
    <row r="10856" spans="1:3" x14ac:dyDescent="0.25">
      <c r="A10856">
        <v>-8122003.6349615296</v>
      </c>
      <c r="B10856">
        <v>-204640.86174017799</v>
      </c>
      <c r="C10856">
        <v>2.5844931951723901E-4</v>
      </c>
    </row>
    <row r="10857" spans="1:3" x14ac:dyDescent="0.25">
      <c r="A10857">
        <v>-8121069.1560846101</v>
      </c>
      <c r="B10857">
        <v>-204640.86174017799</v>
      </c>
      <c r="C10857">
        <v>4.0963347419164999E-4</v>
      </c>
    </row>
    <row r="10858" spans="1:3" x14ac:dyDescent="0.25">
      <c r="A10858">
        <v>-8120134.6772076897</v>
      </c>
      <c r="B10858">
        <v>-204640.86174017799</v>
      </c>
      <c r="C10858">
        <v>6.61772210150957E-4</v>
      </c>
    </row>
    <row r="10859" spans="1:3" x14ac:dyDescent="0.25">
      <c r="A10859">
        <v>-8119200.19833076</v>
      </c>
      <c r="B10859">
        <v>-204640.86174017799</v>
      </c>
      <c r="C10859">
        <v>1.0793202091008401E-3</v>
      </c>
    </row>
    <row r="10860" spans="1:3" x14ac:dyDescent="0.25">
      <c r="A10860">
        <v>-8118265.7194538396</v>
      </c>
      <c r="B10860">
        <v>-204640.86174017799</v>
      </c>
      <c r="C10860">
        <v>1.7167693004012099E-3</v>
      </c>
    </row>
    <row r="10861" spans="1:3" x14ac:dyDescent="0.25">
      <c r="A10861">
        <v>-8117331.2405769201</v>
      </c>
      <c r="B10861">
        <v>-204640.86174017799</v>
      </c>
      <c r="C10861">
        <v>2.5334588717669201E-3</v>
      </c>
    </row>
    <row r="10862" spans="1:3" x14ac:dyDescent="0.25">
      <c r="A10862">
        <v>-8116396.7616999904</v>
      </c>
      <c r="B10862">
        <v>-204640.86174017799</v>
      </c>
      <c r="C10862">
        <v>3.9224601350724602E-3</v>
      </c>
    </row>
    <row r="10863" spans="1:3" x14ac:dyDescent="0.25">
      <c r="A10863">
        <v>-8115462.28282307</v>
      </c>
      <c r="B10863">
        <v>-204640.86174017799</v>
      </c>
      <c r="C10863">
        <v>5.84064656868577E-3</v>
      </c>
    </row>
    <row r="10864" spans="1:3" x14ac:dyDescent="0.25">
      <c r="A10864">
        <v>-8114527.8039461495</v>
      </c>
      <c r="B10864">
        <v>-204640.86174017799</v>
      </c>
      <c r="C10864">
        <v>7.2091808542609197E-3</v>
      </c>
    </row>
    <row r="10865" spans="1:3" x14ac:dyDescent="0.25">
      <c r="A10865">
        <v>-8113593.32506923</v>
      </c>
      <c r="B10865">
        <v>-204640.86174017799</v>
      </c>
      <c r="C10865">
        <v>9.9752210080623592E-3</v>
      </c>
    </row>
    <row r="10866" spans="1:3" x14ac:dyDescent="0.25">
      <c r="A10866">
        <v>-8112658.8461923003</v>
      </c>
      <c r="B10866">
        <v>-204640.86174017799</v>
      </c>
      <c r="C10866">
        <v>1.3868146575987301E-2</v>
      </c>
    </row>
    <row r="10867" spans="1:3" x14ac:dyDescent="0.25">
      <c r="A10867">
        <v>-8111724.3673153799</v>
      </c>
      <c r="B10867">
        <v>-204640.86174017799</v>
      </c>
      <c r="C10867">
        <v>1.8729906529188101E-2</v>
      </c>
    </row>
    <row r="10868" spans="1:3" x14ac:dyDescent="0.25">
      <c r="A10868">
        <v>-8110789.8884384604</v>
      </c>
      <c r="B10868">
        <v>-204640.86174017799</v>
      </c>
      <c r="C10868">
        <v>2.45194435119628E-2</v>
      </c>
    </row>
    <row r="10869" spans="1:3" x14ac:dyDescent="0.25">
      <c r="A10869">
        <v>-8109855.4095615298</v>
      </c>
      <c r="B10869">
        <v>-204640.86174017799</v>
      </c>
      <c r="C10869">
        <v>2.72612366825342E-2</v>
      </c>
    </row>
    <row r="10870" spans="1:3" x14ac:dyDescent="0.25">
      <c r="A10870">
        <v>-8108920.9306846103</v>
      </c>
      <c r="B10870">
        <v>-204640.86174017799</v>
      </c>
      <c r="C10870">
        <v>3.5856712609529398E-2</v>
      </c>
    </row>
    <row r="10871" spans="1:3" x14ac:dyDescent="0.25">
      <c r="A10871">
        <v>-8107986.4518076899</v>
      </c>
      <c r="B10871">
        <v>-204640.86174017799</v>
      </c>
      <c r="C10871">
        <v>3.9669610559940303E-2</v>
      </c>
    </row>
    <row r="10872" spans="1:3" x14ac:dyDescent="0.25">
      <c r="A10872">
        <v>-8107051.9729307601</v>
      </c>
      <c r="B10872">
        <v>-204640.86174017799</v>
      </c>
      <c r="C10872">
        <v>4.6734686940908397E-2</v>
      </c>
    </row>
    <row r="10873" spans="1:3" x14ac:dyDescent="0.25">
      <c r="A10873">
        <v>-8106117.4940538397</v>
      </c>
      <c r="B10873">
        <v>-204640.86174017799</v>
      </c>
      <c r="C10873">
        <v>5.7027760893106398E-2</v>
      </c>
    </row>
    <row r="10874" spans="1:3" x14ac:dyDescent="0.25">
      <c r="A10874">
        <v>-8105183.0151769202</v>
      </c>
      <c r="B10874">
        <v>-204640.86174017799</v>
      </c>
      <c r="C10874">
        <v>6.0495436191558803E-2</v>
      </c>
    </row>
    <row r="10875" spans="1:3" x14ac:dyDescent="0.25">
      <c r="A10875">
        <v>-8104248.5362999896</v>
      </c>
      <c r="B10875">
        <v>-204640.86174017799</v>
      </c>
      <c r="C10875">
        <v>6.4114868640899603E-2</v>
      </c>
    </row>
    <row r="10876" spans="1:3" x14ac:dyDescent="0.25">
      <c r="A10876">
        <v>-8103314.0574230701</v>
      </c>
      <c r="B10876">
        <v>-204640.86174017799</v>
      </c>
      <c r="C10876">
        <v>6.5249651670455905E-2</v>
      </c>
    </row>
    <row r="10877" spans="1:3" x14ac:dyDescent="0.25">
      <c r="A10877">
        <v>-8102379.5785461497</v>
      </c>
      <c r="B10877">
        <v>-204640.86174017799</v>
      </c>
      <c r="C10877">
        <v>7.8271619975566795E-2</v>
      </c>
    </row>
    <row r="10878" spans="1:3" x14ac:dyDescent="0.25">
      <c r="A10878">
        <v>-8101445.0996692302</v>
      </c>
      <c r="B10878">
        <v>-204640.86174017799</v>
      </c>
      <c r="C10878">
        <v>6.9924250245094202E-2</v>
      </c>
    </row>
    <row r="10879" spans="1:3" x14ac:dyDescent="0.25">
      <c r="A10879">
        <v>-8100510.6207923004</v>
      </c>
      <c r="B10879">
        <v>-204640.86174017799</v>
      </c>
      <c r="C10879">
        <v>7.3492459952831199E-2</v>
      </c>
    </row>
    <row r="10880" spans="1:3" x14ac:dyDescent="0.25">
      <c r="A10880">
        <v>-8099576.14191538</v>
      </c>
      <c r="B10880">
        <v>-204640.86174017799</v>
      </c>
      <c r="C10880">
        <v>0</v>
      </c>
    </row>
    <row r="10881" spans="1:3" x14ac:dyDescent="0.25">
      <c r="A10881">
        <v>-8098641.6630384596</v>
      </c>
      <c r="B10881">
        <v>-204640.86174017799</v>
      </c>
      <c r="C10881">
        <v>0</v>
      </c>
    </row>
    <row r="10882" spans="1:3" x14ac:dyDescent="0.25">
      <c r="A10882">
        <v>-8097707.1841615299</v>
      </c>
      <c r="B10882">
        <v>-204640.86174017799</v>
      </c>
      <c r="C10882">
        <v>0</v>
      </c>
    </row>
    <row r="10883" spans="1:3" x14ac:dyDescent="0.25">
      <c r="A10883">
        <v>-8131348.4237307599</v>
      </c>
      <c r="B10883">
        <v>-205575.34061696401</v>
      </c>
      <c r="C10883">
        <v>0</v>
      </c>
    </row>
    <row r="10884" spans="1:3" x14ac:dyDescent="0.25">
      <c r="A10884">
        <v>-8130413.9448538404</v>
      </c>
      <c r="B10884">
        <v>-205575.34061696401</v>
      </c>
      <c r="C10884">
        <v>0</v>
      </c>
    </row>
    <row r="10885" spans="1:3" x14ac:dyDescent="0.25">
      <c r="A10885">
        <v>-8129479.46597692</v>
      </c>
      <c r="B10885">
        <v>-205575.34061696401</v>
      </c>
      <c r="C10885">
        <v>0</v>
      </c>
    </row>
    <row r="10886" spans="1:3" x14ac:dyDescent="0.25">
      <c r="A10886">
        <v>-8128544.9870999902</v>
      </c>
      <c r="B10886">
        <v>-205575.34061696401</v>
      </c>
      <c r="C10886">
        <v>0</v>
      </c>
    </row>
    <row r="10887" spans="1:3" x14ac:dyDescent="0.25">
      <c r="A10887">
        <v>-8127610.5082230698</v>
      </c>
      <c r="B10887">
        <v>-205575.34061696401</v>
      </c>
      <c r="C10887">
        <v>0</v>
      </c>
    </row>
    <row r="10888" spans="1:3" x14ac:dyDescent="0.25">
      <c r="A10888">
        <v>-8126676.0293461503</v>
      </c>
      <c r="B10888">
        <v>-205575.34061696401</v>
      </c>
      <c r="C10888">
        <v>0</v>
      </c>
    </row>
    <row r="10889" spans="1:3" x14ac:dyDescent="0.25">
      <c r="A10889">
        <v>-8125741.5504692299</v>
      </c>
      <c r="B10889">
        <v>-205575.34061696401</v>
      </c>
      <c r="C10889">
        <v>0</v>
      </c>
    </row>
    <row r="10890" spans="1:3" x14ac:dyDescent="0.25">
      <c r="A10890">
        <v>-8124807.0715923002</v>
      </c>
      <c r="B10890">
        <v>-205575.34061696401</v>
      </c>
      <c r="C10890" s="1">
        <v>5.6913326261565001E-5</v>
      </c>
    </row>
    <row r="10891" spans="1:3" x14ac:dyDescent="0.25">
      <c r="A10891">
        <v>-8123872.5927153798</v>
      </c>
      <c r="B10891">
        <v>-205575.34061696401</v>
      </c>
      <c r="C10891" s="1">
        <v>4.7804714995436303E-5</v>
      </c>
    </row>
    <row r="10892" spans="1:3" x14ac:dyDescent="0.25">
      <c r="A10892">
        <v>-8122938.1138384603</v>
      </c>
      <c r="B10892">
        <v>-205575.34061696401</v>
      </c>
      <c r="C10892">
        <v>1.2703405809588701E-4</v>
      </c>
    </row>
    <row r="10893" spans="1:3" x14ac:dyDescent="0.25">
      <c r="A10893">
        <v>-8122003.6349615296</v>
      </c>
      <c r="B10893">
        <v>-205575.34061696401</v>
      </c>
      <c r="C10893">
        <v>2.5844931951723901E-4</v>
      </c>
    </row>
    <row r="10894" spans="1:3" x14ac:dyDescent="0.25">
      <c r="A10894">
        <v>-8121069.1560846101</v>
      </c>
      <c r="B10894">
        <v>-205575.34061696401</v>
      </c>
      <c r="C10894">
        <v>3.3327855635434302E-4</v>
      </c>
    </row>
    <row r="10895" spans="1:3" x14ac:dyDescent="0.25">
      <c r="A10895">
        <v>-8120134.6772076897</v>
      </c>
      <c r="B10895">
        <v>-205575.34061696401</v>
      </c>
      <c r="C10895">
        <v>5.2451144438236898E-4</v>
      </c>
    </row>
    <row r="10896" spans="1:3" x14ac:dyDescent="0.25">
      <c r="A10896">
        <v>-8119200.19833076</v>
      </c>
      <c r="B10896">
        <v>-205575.34061696401</v>
      </c>
      <c r="C10896">
        <v>8.7409676052629904E-4</v>
      </c>
    </row>
    <row r="10897" spans="1:3" x14ac:dyDescent="0.25">
      <c r="A10897">
        <v>-8118265.7194538396</v>
      </c>
      <c r="B10897">
        <v>-205575.34061696401</v>
      </c>
      <c r="C10897">
        <v>1.41016859561204E-3</v>
      </c>
    </row>
    <row r="10898" spans="1:3" x14ac:dyDescent="0.25">
      <c r="A10898">
        <v>-8117331.2405769201</v>
      </c>
      <c r="B10898">
        <v>-205575.34061696401</v>
      </c>
      <c r="C10898">
        <v>2.1880075801163899E-3</v>
      </c>
    </row>
    <row r="10899" spans="1:3" x14ac:dyDescent="0.25">
      <c r="A10899">
        <v>-8116396.7616999904</v>
      </c>
      <c r="B10899">
        <v>-205575.34061696401</v>
      </c>
      <c r="C10899">
        <v>3.1906838994473202E-3</v>
      </c>
    </row>
    <row r="10900" spans="1:3" x14ac:dyDescent="0.25">
      <c r="A10900">
        <v>-8115462.28282307</v>
      </c>
      <c r="B10900">
        <v>-205575.34061696401</v>
      </c>
      <c r="C10900">
        <v>4.7473553568124702E-3</v>
      </c>
    </row>
    <row r="10901" spans="1:3" x14ac:dyDescent="0.25">
      <c r="A10901">
        <v>-8114527.8039461495</v>
      </c>
      <c r="B10901">
        <v>-205575.34061696401</v>
      </c>
      <c r="C10901">
        <v>7.5007826089859E-3</v>
      </c>
    </row>
    <row r="10902" spans="1:3" x14ac:dyDescent="0.25">
      <c r="A10902">
        <v>-8113593.32506923</v>
      </c>
      <c r="B10902">
        <v>-205575.34061696401</v>
      </c>
      <c r="C10902">
        <v>8.7766489014029503E-3</v>
      </c>
    </row>
    <row r="10903" spans="1:3" x14ac:dyDescent="0.25">
      <c r="A10903">
        <v>-8112658.8461923003</v>
      </c>
      <c r="B10903">
        <v>-205575.34061696401</v>
      </c>
      <c r="C10903">
        <v>1.22051462531089E-2</v>
      </c>
    </row>
    <row r="10904" spans="1:3" x14ac:dyDescent="0.25">
      <c r="A10904">
        <v>-8111724.3673153799</v>
      </c>
      <c r="B10904">
        <v>-205575.34061696401</v>
      </c>
      <c r="C10904">
        <v>1.6556462273001601E-2</v>
      </c>
    </row>
    <row r="10905" spans="1:3" x14ac:dyDescent="0.25">
      <c r="A10905">
        <v>-8110789.8884384604</v>
      </c>
      <c r="B10905">
        <v>-205575.34061696401</v>
      </c>
      <c r="C10905">
        <v>2.0760310813784499E-2</v>
      </c>
    </row>
    <row r="10906" spans="1:3" x14ac:dyDescent="0.25">
      <c r="A10906">
        <v>-8109855.4095615298</v>
      </c>
      <c r="B10906">
        <v>-205575.34061696401</v>
      </c>
      <c r="C10906">
        <v>2.35652197152376E-2</v>
      </c>
    </row>
    <row r="10907" spans="1:3" x14ac:dyDescent="0.25">
      <c r="A10907">
        <v>-8108920.9306846103</v>
      </c>
      <c r="B10907">
        <v>-205575.34061696401</v>
      </c>
      <c r="C10907">
        <v>3.0159723013639402E-2</v>
      </c>
    </row>
    <row r="10908" spans="1:3" x14ac:dyDescent="0.25">
      <c r="A10908">
        <v>-8107986.4518076899</v>
      </c>
      <c r="B10908">
        <v>-205575.34061696401</v>
      </c>
      <c r="C10908">
        <v>3.4250464290380402E-2</v>
      </c>
    </row>
    <row r="10909" spans="1:3" x14ac:dyDescent="0.25">
      <c r="A10909">
        <v>-8107051.9729307601</v>
      </c>
      <c r="B10909">
        <v>-205575.34061696401</v>
      </c>
      <c r="C10909">
        <v>4.2860761284828103E-2</v>
      </c>
    </row>
    <row r="10910" spans="1:3" x14ac:dyDescent="0.25">
      <c r="A10910">
        <v>-8106117.4940538397</v>
      </c>
      <c r="B10910">
        <v>-205575.34061696401</v>
      </c>
      <c r="C10910">
        <v>4.6732984483242E-2</v>
      </c>
    </row>
    <row r="10911" spans="1:3" x14ac:dyDescent="0.25">
      <c r="A10911">
        <v>-8105183.0151769202</v>
      </c>
      <c r="B10911">
        <v>-205575.34061696401</v>
      </c>
      <c r="C10911">
        <v>5.5931985378265298E-2</v>
      </c>
    </row>
    <row r="10912" spans="1:3" x14ac:dyDescent="0.25">
      <c r="A10912">
        <v>-8104248.5362999896</v>
      </c>
      <c r="B10912">
        <v>-205575.34061696401</v>
      </c>
      <c r="C10912">
        <v>6.06132224202156E-2</v>
      </c>
    </row>
    <row r="10913" spans="1:3" x14ac:dyDescent="0.25">
      <c r="A10913">
        <v>-8103314.0574230701</v>
      </c>
      <c r="B10913">
        <v>-205575.34061696401</v>
      </c>
      <c r="C10913">
        <v>6.1770807951688697E-2</v>
      </c>
    </row>
    <row r="10914" spans="1:3" x14ac:dyDescent="0.25">
      <c r="A10914">
        <v>-8102379.5785461497</v>
      </c>
      <c r="B10914">
        <v>-205575.34061696401</v>
      </c>
      <c r="C10914">
        <v>7.3007598519325201E-2</v>
      </c>
    </row>
    <row r="10915" spans="1:3" x14ac:dyDescent="0.25">
      <c r="A10915">
        <v>-8101445.0996692302</v>
      </c>
      <c r="B10915">
        <v>-205575.34061696401</v>
      </c>
      <c r="C10915">
        <v>6.7123927175998604E-2</v>
      </c>
    </row>
    <row r="10916" spans="1:3" x14ac:dyDescent="0.25">
      <c r="A10916">
        <v>-8100510.6207923004</v>
      </c>
      <c r="B10916">
        <v>-205575.34061696401</v>
      </c>
      <c r="C10916">
        <v>6.9672159850597298E-2</v>
      </c>
    </row>
    <row r="10917" spans="1:3" x14ac:dyDescent="0.25">
      <c r="A10917">
        <v>-8099576.14191538</v>
      </c>
      <c r="B10917">
        <v>-205575.34061696401</v>
      </c>
      <c r="C10917">
        <v>0</v>
      </c>
    </row>
    <row r="10918" spans="1:3" x14ac:dyDescent="0.25">
      <c r="A10918">
        <v>-8098641.6630384596</v>
      </c>
      <c r="B10918">
        <v>-205575.34061696401</v>
      </c>
      <c r="C10918">
        <v>0</v>
      </c>
    </row>
    <row r="10919" spans="1:3" x14ac:dyDescent="0.25">
      <c r="A10919">
        <v>-8097707.1841615299</v>
      </c>
      <c r="B10919">
        <v>-205575.34061696401</v>
      </c>
      <c r="C10919">
        <v>0</v>
      </c>
    </row>
    <row r="10920" spans="1:3" x14ac:dyDescent="0.25">
      <c r="A10920">
        <v>-8131348.4237307599</v>
      </c>
      <c r="B10920">
        <v>-206509.819493749</v>
      </c>
      <c r="C10920">
        <v>0</v>
      </c>
    </row>
    <row r="10921" spans="1:3" x14ac:dyDescent="0.25">
      <c r="A10921">
        <v>-8130413.9448538404</v>
      </c>
      <c r="B10921">
        <v>-206509.819493749</v>
      </c>
      <c r="C10921">
        <v>0</v>
      </c>
    </row>
    <row r="10922" spans="1:3" x14ac:dyDescent="0.25">
      <c r="A10922">
        <v>-8129479.46597692</v>
      </c>
      <c r="B10922">
        <v>-206509.819493749</v>
      </c>
      <c r="C10922">
        <v>0</v>
      </c>
    </row>
    <row r="10923" spans="1:3" x14ac:dyDescent="0.25">
      <c r="A10923">
        <v>-8128544.9870999902</v>
      </c>
      <c r="B10923">
        <v>-206509.819493749</v>
      </c>
      <c r="C10923">
        <v>0</v>
      </c>
    </row>
    <row r="10924" spans="1:3" x14ac:dyDescent="0.25">
      <c r="A10924">
        <v>-8127610.5082230698</v>
      </c>
      <c r="B10924">
        <v>-206509.819493749</v>
      </c>
      <c r="C10924">
        <v>0</v>
      </c>
    </row>
    <row r="10925" spans="1:3" x14ac:dyDescent="0.25">
      <c r="A10925">
        <v>-8126676.0293461503</v>
      </c>
      <c r="B10925">
        <v>-206509.819493749</v>
      </c>
      <c r="C10925">
        <v>0</v>
      </c>
    </row>
    <row r="10926" spans="1:3" x14ac:dyDescent="0.25">
      <c r="A10926">
        <v>-8125741.5504692299</v>
      </c>
      <c r="B10926">
        <v>-206509.819493749</v>
      </c>
      <c r="C10926">
        <v>0</v>
      </c>
    </row>
    <row r="10927" spans="1:3" x14ac:dyDescent="0.25">
      <c r="A10927">
        <v>-8124807.0715923002</v>
      </c>
      <c r="B10927">
        <v>-206509.819493749</v>
      </c>
      <c r="C10927" s="1">
        <v>3.1538067560177202E-5</v>
      </c>
    </row>
    <row r="10928" spans="1:3" x14ac:dyDescent="0.25">
      <c r="A10928">
        <v>-8123872.5927153798</v>
      </c>
      <c r="B10928">
        <v>-206509.819493749</v>
      </c>
      <c r="C10928" s="1">
        <v>4.7560726670781103E-5</v>
      </c>
    </row>
    <row r="10929" spans="1:3" x14ac:dyDescent="0.25">
      <c r="A10929">
        <v>-8122938.1138384603</v>
      </c>
      <c r="B10929">
        <v>-206509.819493749</v>
      </c>
      <c r="C10929">
        <v>1.05219041870441E-4</v>
      </c>
    </row>
    <row r="10930" spans="1:3" x14ac:dyDescent="0.25">
      <c r="A10930">
        <v>-8122003.6349615296</v>
      </c>
      <c r="B10930">
        <v>-206509.819493749</v>
      </c>
      <c r="C10930">
        <v>1.53823420987464E-4</v>
      </c>
    </row>
    <row r="10931" spans="1:3" x14ac:dyDescent="0.25">
      <c r="A10931">
        <v>-8121069.1560846101</v>
      </c>
      <c r="B10931">
        <v>-206509.819493749</v>
      </c>
      <c r="C10931">
        <v>3.4863268956541999E-4</v>
      </c>
    </row>
    <row r="10932" spans="1:3" x14ac:dyDescent="0.25">
      <c r="A10932">
        <v>-8120134.6772076897</v>
      </c>
      <c r="B10932">
        <v>-206509.819493749</v>
      </c>
      <c r="C10932">
        <v>5.4835347691550797E-4</v>
      </c>
    </row>
    <row r="10933" spans="1:3" x14ac:dyDescent="0.25">
      <c r="A10933">
        <v>-8119200.19833076</v>
      </c>
      <c r="B10933">
        <v>-206509.819493749</v>
      </c>
      <c r="C10933">
        <v>8.5305445827543703E-4</v>
      </c>
    </row>
    <row r="10934" spans="1:3" x14ac:dyDescent="0.25">
      <c r="A10934">
        <v>-8118265.7194538396</v>
      </c>
      <c r="B10934">
        <v>-206509.819493749</v>
      </c>
      <c r="C10934">
        <v>1.1364103993400901E-3</v>
      </c>
    </row>
    <row r="10935" spans="1:3" x14ac:dyDescent="0.25">
      <c r="A10935">
        <v>-8117331.2405769201</v>
      </c>
      <c r="B10935">
        <v>-206509.819493749</v>
      </c>
      <c r="C10935">
        <v>1.8150567775592199E-3</v>
      </c>
    </row>
    <row r="10936" spans="1:3" x14ac:dyDescent="0.25">
      <c r="A10936">
        <v>-8116396.7616999904</v>
      </c>
      <c r="B10936">
        <v>-206509.819493749</v>
      </c>
      <c r="C10936">
        <v>2.7466386090964001E-3</v>
      </c>
    </row>
    <row r="10937" spans="1:3" x14ac:dyDescent="0.25">
      <c r="A10937">
        <v>-8115462.28282307</v>
      </c>
      <c r="B10937">
        <v>-206509.819493749</v>
      </c>
      <c r="C10937">
        <v>4.0494431741535603E-3</v>
      </c>
    </row>
    <row r="10938" spans="1:3" x14ac:dyDescent="0.25">
      <c r="A10938">
        <v>-8114527.8039461495</v>
      </c>
      <c r="B10938">
        <v>-206509.819493749</v>
      </c>
      <c r="C10938">
        <v>6.1714351177215498E-3</v>
      </c>
    </row>
    <row r="10939" spans="1:3" x14ac:dyDescent="0.25">
      <c r="A10939">
        <v>-8113593.32506923</v>
      </c>
      <c r="B10939">
        <v>-206509.819493749</v>
      </c>
      <c r="C10939">
        <v>8.78925155848264E-3</v>
      </c>
    </row>
    <row r="10940" spans="1:3" x14ac:dyDescent="0.25">
      <c r="A10940">
        <v>-8112658.8461923003</v>
      </c>
      <c r="B10940">
        <v>-206509.819493749</v>
      </c>
      <c r="C10940">
        <v>1.0635971091687599E-2</v>
      </c>
    </row>
    <row r="10941" spans="1:3" x14ac:dyDescent="0.25">
      <c r="A10941">
        <v>-8111724.3673153799</v>
      </c>
      <c r="B10941">
        <v>-206509.819493749</v>
      </c>
      <c r="C10941">
        <v>1.4103570953011501E-2</v>
      </c>
    </row>
    <row r="10942" spans="1:3" x14ac:dyDescent="0.25">
      <c r="A10942">
        <v>-8110789.8884384604</v>
      </c>
      <c r="B10942">
        <v>-206509.819493749</v>
      </c>
      <c r="C10942">
        <v>1.8493989482522E-2</v>
      </c>
    </row>
    <row r="10943" spans="1:3" x14ac:dyDescent="0.25">
      <c r="A10943">
        <v>-8109855.4095615298</v>
      </c>
      <c r="B10943">
        <v>-206509.819493749</v>
      </c>
      <c r="C10943">
        <v>2.1639617159962599E-2</v>
      </c>
    </row>
    <row r="10944" spans="1:3" x14ac:dyDescent="0.25">
      <c r="A10944">
        <v>-8108920.9306846103</v>
      </c>
      <c r="B10944">
        <v>-206509.819493749</v>
      </c>
      <c r="C10944">
        <v>2.7643805369734702E-2</v>
      </c>
    </row>
    <row r="10945" spans="1:3" x14ac:dyDescent="0.25">
      <c r="A10945">
        <v>-8107986.4518076899</v>
      </c>
      <c r="B10945">
        <v>-206509.819493749</v>
      </c>
      <c r="C10945">
        <v>3.2277319580316502E-2</v>
      </c>
    </row>
    <row r="10946" spans="1:3" x14ac:dyDescent="0.25">
      <c r="A10946">
        <v>-8107051.9729307601</v>
      </c>
      <c r="B10946">
        <v>-206509.819493749</v>
      </c>
      <c r="C10946">
        <v>3.9843641221523202E-2</v>
      </c>
    </row>
    <row r="10947" spans="1:3" x14ac:dyDescent="0.25">
      <c r="A10947">
        <v>-8106117.4940538397</v>
      </c>
      <c r="B10947">
        <v>-206509.819493749</v>
      </c>
      <c r="C10947">
        <v>4.4281955808401101E-2</v>
      </c>
    </row>
    <row r="10948" spans="1:3" x14ac:dyDescent="0.25">
      <c r="A10948">
        <v>-8105183.0151769202</v>
      </c>
      <c r="B10948">
        <v>-206509.819493749</v>
      </c>
      <c r="C10948">
        <v>5.3611718118190703E-2</v>
      </c>
    </row>
    <row r="10949" spans="1:3" x14ac:dyDescent="0.25">
      <c r="A10949">
        <v>-8104248.5362999896</v>
      </c>
      <c r="B10949">
        <v>-206509.819493749</v>
      </c>
      <c r="C10949">
        <v>5.4753426462411797E-2</v>
      </c>
    </row>
    <row r="10950" spans="1:3" x14ac:dyDescent="0.25">
      <c r="A10950">
        <v>-8103314.0574230701</v>
      </c>
      <c r="B10950">
        <v>-206509.819493749</v>
      </c>
      <c r="C10950">
        <v>5.99888786673545E-2</v>
      </c>
    </row>
    <row r="10951" spans="1:3" x14ac:dyDescent="0.25">
      <c r="A10951">
        <v>-8102379.5785461497</v>
      </c>
      <c r="B10951">
        <v>-206509.819493749</v>
      </c>
      <c r="C10951">
        <v>6.4254574477672494E-2</v>
      </c>
    </row>
    <row r="10952" spans="1:3" x14ac:dyDescent="0.25">
      <c r="A10952">
        <v>-8101445.0996692302</v>
      </c>
      <c r="B10952">
        <v>-206509.819493749</v>
      </c>
      <c r="C10952">
        <v>6.4568519592285101E-2</v>
      </c>
    </row>
    <row r="10953" spans="1:3" x14ac:dyDescent="0.25">
      <c r="A10953">
        <v>-8100510.6207923004</v>
      </c>
      <c r="B10953">
        <v>-206509.819493749</v>
      </c>
      <c r="C10953">
        <v>6.9000057876109994E-2</v>
      </c>
    </row>
    <row r="10954" spans="1:3" x14ac:dyDescent="0.25">
      <c r="A10954">
        <v>-8099576.14191538</v>
      </c>
      <c r="B10954">
        <v>-206509.819493749</v>
      </c>
      <c r="C10954">
        <v>6.4442284405231406E-2</v>
      </c>
    </row>
    <row r="10955" spans="1:3" x14ac:dyDescent="0.25">
      <c r="A10955">
        <v>-8098641.6630384596</v>
      </c>
      <c r="B10955">
        <v>-206509.819493749</v>
      </c>
      <c r="C10955">
        <v>0</v>
      </c>
    </row>
    <row r="10956" spans="1:3" x14ac:dyDescent="0.25">
      <c r="A10956">
        <v>-8097707.1841615299</v>
      </c>
      <c r="B10956">
        <v>-206509.819493749</v>
      </c>
      <c r="C10956">
        <v>0</v>
      </c>
    </row>
    <row r="10957" spans="1:3" x14ac:dyDescent="0.25">
      <c r="A10957">
        <v>-8131348.4237307599</v>
      </c>
      <c r="B10957">
        <v>-207444.29837053499</v>
      </c>
      <c r="C10957">
        <v>0</v>
      </c>
    </row>
    <row r="10958" spans="1:3" x14ac:dyDescent="0.25">
      <c r="A10958">
        <v>-8130413.9448538404</v>
      </c>
      <c r="B10958">
        <v>-207444.29837053499</v>
      </c>
      <c r="C10958">
        <v>0</v>
      </c>
    </row>
    <row r="10959" spans="1:3" x14ac:dyDescent="0.25">
      <c r="A10959">
        <v>-8129479.46597692</v>
      </c>
      <c r="B10959">
        <v>-207444.29837053499</v>
      </c>
      <c r="C10959">
        <v>0</v>
      </c>
    </row>
    <row r="10960" spans="1:3" x14ac:dyDescent="0.25">
      <c r="A10960">
        <v>-8128544.9870999902</v>
      </c>
      <c r="B10960">
        <v>-207444.29837053499</v>
      </c>
      <c r="C10960">
        <v>0</v>
      </c>
    </row>
    <row r="10961" spans="1:3" x14ac:dyDescent="0.25">
      <c r="A10961">
        <v>-8127610.5082230698</v>
      </c>
      <c r="B10961">
        <v>-207444.29837053499</v>
      </c>
      <c r="C10961">
        <v>0</v>
      </c>
    </row>
    <row r="10962" spans="1:3" x14ac:dyDescent="0.25">
      <c r="A10962">
        <v>-8126676.0293461503</v>
      </c>
      <c r="B10962">
        <v>-207444.29837053499</v>
      </c>
      <c r="C10962">
        <v>0</v>
      </c>
    </row>
    <row r="10963" spans="1:3" x14ac:dyDescent="0.25">
      <c r="A10963">
        <v>-8125741.5504692299</v>
      </c>
      <c r="B10963">
        <v>-207444.29837053499</v>
      </c>
      <c r="C10963">
        <v>0</v>
      </c>
    </row>
    <row r="10964" spans="1:3" x14ac:dyDescent="0.25">
      <c r="A10964">
        <v>-8124807.0715923002</v>
      </c>
      <c r="B10964">
        <v>-207444.29837053499</v>
      </c>
      <c r="C10964" s="1">
        <v>3.1538067560177202E-5</v>
      </c>
    </row>
    <row r="10965" spans="1:3" x14ac:dyDescent="0.25">
      <c r="A10965">
        <v>-8123872.5927153798</v>
      </c>
      <c r="B10965">
        <v>-207444.29837053499</v>
      </c>
      <c r="C10965" s="1">
        <v>2.2184136469149901E-5</v>
      </c>
    </row>
    <row r="10966" spans="1:3" x14ac:dyDescent="0.25">
      <c r="A10966">
        <v>-8122938.1138384603</v>
      </c>
      <c r="B10966">
        <v>-207444.29837053499</v>
      </c>
      <c r="C10966">
        <v>1.3157335342839301E-4</v>
      </c>
    </row>
    <row r="10967" spans="1:3" x14ac:dyDescent="0.25">
      <c r="A10967">
        <v>-8122003.6349615296</v>
      </c>
      <c r="B10967">
        <v>-207444.29837053499</v>
      </c>
      <c r="C10967">
        <v>1.3201165711507201E-4</v>
      </c>
    </row>
    <row r="10968" spans="1:3" x14ac:dyDescent="0.25">
      <c r="A10968">
        <v>-8121069.1560846101</v>
      </c>
      <c r="B10968">
        <v>-207444.29837053499</v>
      </c>
      <c r="C10968">
        <v>3.1750978087075E-4</v>
      </c>
    </row>
    <row r="10969" spans="1:3" x14ac:dyDescent="0.25">
      <c r="A10969">
        <v>-8120134.6772076897</v>
      </c>
      <c r="B10969">
        <v>-207444.29837053499</v>
      </c>
      <c r="C10969">
        <v>4.7205781447701102E-4</v>
      </c>
    </row>
    <row r="10970" spans="1:3" x14ac:dyDescent="0.25">
      <c r="A10970">
        <v>-8119200.19833076</v>
      </c>
      <c r="B10970">
        <v>-207444.29837053499</v>
      </c>
      <c r="C10970">
        <v>7.3078693822026199E-4</v>
      </c>
    </row>
    <row r="10971" spans="1:3" x14ac:dyDescent="0.25">
      <c r="A10971">
        <v>-8118265.7194538396</v>
      </c>
      <c r="B10971">
        <v>-207444.29837053499</v>
      </c>
      <c r="C10971">
        <v>1.1364103993400901E-3</v>
      </c>
    </row>
    <row r="10972" spans="1:3" x14ac:dyDescent="0.25">
      <c r="A10972">
        <v>-8117331.2405769201</v>
      </c>
      <c r="B10972">
        <v>-207444.29837053499</v>
      </c>
      <c r="C10972">
        <v>1.70113565400242E-3</v>
      </c>
    </row>
    <row r="10973" spans="1:3" x14ac:dyDescent="0.25">
      <c r="A10973">
        <v>-8116396.7616999904</v>
      </c>
      <c r="B10973">
        <v>-207444.29837053499</v>
      </c>
      <c r="C10973">
        <v>2.7466386090964001E-3</v>
      </c>
    </row>
    <row r="10974" spans="1:3" x14ac:dyDescent="0.25">
      <c r="A10974">
        <v>-8115462.28282307</v>
      </c>
      <c r="B10974">
        <v>-207444.29837053499</v>
      </c>
      <c r="C10974">
        <v>3.6075282841920801E-3</v>
      </c>
    </row>
    <row r="10975" spans="1:3" x14ac:dyDescent="0.25">
      <c r="A10975">
        <v>-8114527.8039461495</v>
      </c>
      <c r="B10975">
        <v>-207444.29837053499</v>
      </c>
      <c r="C10975">
        <v>5.7357614859938604E-3</v>
      </c>
    </row>
    <row r="10976" spans="1:3" x14ac:dyDescent="0.25">
      <c r="A10976">
        <v>-8113593.32506923</v>
      </c>
      <c r="B10976">
        <v>-207444.29837053499</v>
      </c>
      <c r="C10976">
        <v>7.9717664048075607E-3</v>
      </c>
    </row>
    <row r="10977" spans="1:3" x14ac:dyDescent="0.25">
      <c r="A10977">
        <v>-8112658.8461923003</v>
      </c>
      <c r="B10977">
        <v>-207444.29837053499</v>
      </c>
      <c r="C10977">
        <v>1.11831026151776E-2</v>
      </c>
    </row>
    <row r="10978" spans="1:3" x14ac:dyDescent="0.25">
      <c r="A10978">
        <v>-8111724.3673153799</v>
      </c>
      <c r="B10978">
        <v>-207444.29837053499</v>
      </c>
      <c r="C10978">
        <v>1.32883414626121E-2</v>
      </c>
    </row>
    <row r="10979" spans="1:3" x14ac:dyDescent="0.25">
      <c r="A10979">
        <v>-8110789.8884384604</v>
      </c>
      <c r="B10979">
        <v>-207444.29837053499</v>
      </c>
      <c r="C10979">
        <v>1.7744852229952798E-2</v>
      </c>
    </row>
    <row r="10980" spans="1:3" x14ac:dyDescent="0.25">
      <c r="A10980">
        <v>-8109855.4095615298</v>
      </c>
      <c r="B10980">
        <v>-207444.29837053499</v>
      </c>
      <c r="C10980">
        <v>2.1289911121129899E-2</v>
      </c>
    </row>
    <row r="10981" spans="1:3" x14ac:dyDescent="0.25">
      <c r="A10981">
        <v>-8108920.9306846103</v>
      </c>
      <c r="B10981">
        <v>-207444.29837053499</v>
      </c>
      <c r="C10981">
        <v>2.7114164084196E-2</v>
      </c>
    </row>
    <row r="10982" spans="1:3" x14ac:dyDescent="0.25">
      <c r="A10982">
        <v>-8107986.4518076899</v>
      </c>
      <c r="B10982">
        <v>-207444.29837053499</v>
      </c>
      <c r="C10982">
        <v>3.1964384019374799E-2</v>
      </c>
    </row>
    <row r="10983" spans="1:3" x14ac:dyDescent="0.25">
      <c r="A10983">
        <v>-8107051.9729307601</v>
      </c>
      <c r="B10983">
        <v>-207444.29837053499</v>
      </c>
      <c r="C10983">
        <v>3.5926330834627103E-2</v>
      </c>
    </row>
    <row r="10984" spans="1:3" x14ac:dyDescent="0.25">
      <c r="A10984">
        <v>-8106117.4940538397</v>
      </c>
      <c r="B10984">
        <v>-207444.29837053499</v>
      </c>
      <c r="C10984">
        <v>4.0439311414956998E-2</v>
      </c>
    </row>
    <row r="10985" spans="1:3" x14ac:dyDescent="0.25">
      <c r="A10985">
        <v>-8105183.0151769202</v>
      </c>
      <c r="B10985">
        <v>-207444.29837053499</v>
      </c>
      <c r="C10985">
        <v>4.8817027360200799E-2</v>
      </c>
    </row>
    <row r="10986" spans="1:3" x14ac:dyDescent="0.25">
      <c r="A10986">
        <v>-8104248.5362999896</v>
      </c>
      <c r="B10986">
        <v>-207444.29837053499</v>
      </c>
      <c r="C10986">
        <v>5.3682871162891298E-2</v>
      </c>
    </row>
    <row r="10987" spans="1:3" x14ac:dyDescent="0.25">
      <c r="A10987">
        <v>-8103314.0574230701</v>
      </c>
      <c r="B10987">
        <v>-207444.29837053499</v>
      </c>
      <c r="C10987">
        <v>5.7670503854751497E-2</v>
      </c>
    </row>
    <row r="10988" spans="1:3" x14ac:dyDescent="0.25">
      <c r="A10988">
        <v>-8102379.5785461497</v>
      </c>
      <c r="B10988">
        <v>-207444.29837053499</v>
      </c>
      <c r="C10988">
        <v>6.4094536006450598E-2</v>
      </c>
    </row>
    <row r="10989" spans="1:3" x14ac:dyDescent="0.25">
      <c r="A10989">
        <v>-8101445.0996692302</v>
      </c>
      <c r="B10989">
        <v>-207444.29837053499</v>
      </c>
      <c r="C10989">
        <v>6.4210504293441703E-2</v>
      </c>
    </row>
    <row r="10990" spans="1:3" x14ac:dyDescent="0.25">
      <c r="A10990">
        <v>-8100510.6207923004</v>
      </c>
      <c r="B10990">
        <v>-207444.29837053499</v>
      </c>
      <c r="C10990">
        <v>6.8848751485347706E-2</v>
      </c>
    </row>
    <row r="10991" spans="1:3" x14ac:dyDescent="0.25">
      <c r="A10991">
        <v>-8099576.14191538</v>
      </c>
      <c r="B10991">
        <v>-207444.29837053499</v>
      </c>
      <c r="C10991">
        <v>6.8848751485347706E-2</v>
      </c>
    </row>
    <row r="10992" spans="1:3" x14ac:dyDescent="0.25">
      <c r="A10992">
        <v>-8098641.6630384596</v>
      </c>
      <c r="B10992">
        <v>-207444.29837053499</v>
      </c>
      <c r="C10992">
        <v>0</v>
      </c>
    </row>
    <row r="10993" spans="1:3" x14ac:dyDescent="0.25">
      <c r="A10993">
        <v>-8097707.1841615299</v>
      </c>
      <c r="B10993">
        <v>-207444.29837053499</v>
      </c>
      <c r="C10993">
        <v>0</v>
      </c>
    </row>
    <row r="10994" spans="1:3" x14ac:dyDescent="0.25">
      <c r="A10994">
        <v>-8096772.7052846104</v>
      </c>
      <c r="B10994">
        <v>-207444.29837053499</v>
      </c>
      <c r="C10994">
        <v>0</v>
      </c>
    </row>
    <row r="10995" spans="1:3" x14ac:dyDescent="0.25">
      <c r="A10995">
        <v>-8131348.4237307599</v>
      </c>
      <c r="B10995">
        <v>-208378.77724732101</v>
      </c>
      <c r="C10995">
        <v>0</v>
      </c>
    </row>
    <row r="10996" spans="1:3" x14ac:dyDescent="0.25">
      <c r="A10996">
        <v>-8130413.9448538404</v>
      </c>
      <c r="B10996">
        <v>-208378.77724732101</v>
      </c>
      <c r="C10996">
        <v>0</v>
      </c>
    </row>
    <row r="10997" spans="1:3" x14ac:dyDescent="0.25">
      <c r="A10997">
        <v>-8129479.46597692</v>
      </c>
      <c r="B10997">
        <v>-208378.77724732101</v>
      </c>
      <c r="C10997">
        <v>0</v>
      </c>
    </row>
    <row r="10998" spans="1:3" x14ac:dyDescent="0.25">
      <c r="A10998">
        <v>-8128544.9870999902</v>
      </c>
      <c r="B10998">
        <v>-208378.77724732101</v>
      </c>
      <c r="C10998">
        <v>0</v>
      </c>
    </row>
    <row r="10999" spans="1:3" x14ac:dyDescent="0.25">
      <c r="A10999">
        <v>-8127610.5082230698</v>
      </c>
      <c r="B10999">
        <v>-208378.77724732101</v>
      </c>
      <c r="C10999">
        <v>0</v>
      </c>
    </row>
    <row r="11000" spans="1:3" x14ac:dyDescent="0.25">
      <c r="A11000">
        <v>-8126676.0293461503</v>
      </c>
      <c r="B11000">
        <v>-208378.77724732101</v>
      </c>
      <c r="C11000">
        <v>0</v>
      </c>
    </row>
    <row r="11001" spans="1:3" x14ac:dyDescent="0.25">
      <c r="A11001">
        <v>-8125741.5504692299</v>
      </c>
      <c r="B11001">
        <v>-208378.77724732101</v>
      </c>
      <c r="C11001">
        <v>0</v>
      </c>
    </row>
    <row r="11002" spans="1:3" x14ac:dyDescent="0.25">
      <c r="A11002">
        <v>-8124807.0715923002</v>
      </c>
      <c r="B11002">
        <v>-208378.77724732101</v>
      </c>
      <c r="C11002" s="1">
        <v>3.1538067560177202E-5</v>
      </c>
    </row>
    <row r="11003" spans="1:3" x14ac:dyDescent="0.25">
      <c r="A11003">
        <v>-8123872.5927153798</v>
      </c>
      <c r="B11003">
        <v>-208378.77724732101</v>
      </c>
      <c r="C11003" s="1">
        <v>2.2184136469149901E-5</v>
      </c>
    </row>
    <row r="11004" spans="1:3" x14ac:dyDescent="0.25">
      <c r="A11004">
        <v>-8122938.1138384603</v>
      </c>
      <c r="B11004">
        <v>-208378.77724732101</v>
      </c>
      <c r="C11004" s="1">
        <v>8.92616662895306E-5</v>
      </c>
    </row>
    <row r="11005" spans="1:3" x14ac:dyDescent="0.25">
      <c r="A11005">
        <v>-8122003.6349615296</v>
      </c>
      <c r="B11005">
        <v>-208378.77724732101</v>
      </c>
      <c r="C11005">
        <v>1.3201165711507201E-4</v>
      </c>
    </row>
    <row r="11006" spans="1:3" x14ac:dyDescent="0.25">
      <c r="A11006">
        <v>-8121069.1560846101</v>
      </c>
      <c r="B11006">
        <v>-208378.77724732101</v>
      </c>
      <c r="C11006">
        <v>2.3636661353521E-4</v>
      </c>
    </row>
    <row r="11007" spans="1:3" x14ac:dyDescent="0.25">
      <c r="A11007">
        <v>-8120134.6772076897</v>
      </c>
      <c r="B11007">
        <v>-208378.77724732101</v>
      </c>
      <c r="C11007">
        <v>3.3374817576259299E-4</v>
      </c>
    </row>
    <row r="11008" spans="1:3" x14ac:dyDescent="0.25">
      <c r="A11008">
        <v>-8119200.19833076</v>
      </c>
      <c r="B11008">
        <v>-208378.77724732101</v>
      </c>
      <c r="C11008">
        <v>6.5456912852823702E-4</v>
      </c>
    </row>
    <row r="11009" spans="1:3" x14ac:dyDescent="0.25">
      <c r="A11009">
        <v>-8118265.7194538396</v>
      </c>
      <c r="B11009">
        <v>-208378.77724732101</v>
      </c>
      <c r="C11009">
        <v>1.01433647796511E-3</v>
      </c>
    </row>
    <row r="11010" spans="1:3" x14ac:dyDescent="0.25">
      <c r="A11010">
        <v>-8117331.2405769201</v>
      </c>
      <c r="B11010">
        <v>-208378.77724732101</v>
      </c>
      <c r="C11010">
        <v>1.6509416745975601E-3</v>
      </c>
    </row>
    <row r="11011" spans="1:3" x14ac:dyDescent="0.25">
      <c r="A11011">
        <v>-8116396.7616999904</v>
      </c>
      <c r="B11011">
        <v>-208378.77724732101</v>
      </c>
      <c r="C11011">
        <v>2.5336791295558201E-3</v>
      </c>
    </row>
    <row r="11012" spans="1:3" x14ac:dyDescent="0.25">
      <c r="A11012">
        <v>-8115462.28282307</v>
      </c>
      <c r="B11012">
        <v>-208378.77724732101</v>
      </c>
      <c r="C11012">
        <v>3.86611139401793E-3</v>
      </c>
    </row>
    <row r="11013" spans="1:3" x14ac:dyDescent="0.25">
      <c r="A11013">
        <v>-8114527.8039461495</v>
      </c>
      <c r="B11013">
        <v>-208378.77724732101</v>
      </c>
      <c r="C11013">
        <v>4.8468988388776701E-3</v>
      </c>
    </row>
    <row r="11014" spans="1:3" x14ac:dyDescent="0.25">
      <c r="A11014">
        <v>-8113593.32506923</v>
      </c>
      <c r="B11014">
        <v>-208378.77724732101</v>
      </c>
      <c r="C11014">
        <v>6.7050321958959103E-3</v>
      </c>
    </row>
    <row r="11015" spans="1:3" x14ac:dyDescent="0.25">
      <c r="A11015">
        <v>-8112658.8461923003</v>
      </c>
      <c r="B11015">
        <v>-208378.77724732101</v>
      </c>
      <c r="C11015">
        <v>9.96205117553472E-3</v>
      </c>
    </row>
    <row r="11016" spans="1:3" x14ac:dyDescent="0.25">
      <c r="A11016">
        <v>-8111724.3673153799</v>
      </c>
      <c r="B11016">
        <v>-208378.77724732101</v>
      </c>
      <c r="C11016">
        <v>1.2196710333228101E-2</v>
      </c>
    </row>
    <row r="11017" spans="1:3" x14ac:dyDescent="0.25">
      <c r="A11017">
        <v>-8110789.8884384604</v>
      </c>
      <c r="B11017">
        <v>-208378.77724732101</v>
      </c>
      <c r="C11017">
        <v>1.59551333636045E-2</v>
      </c>
    </row>
    <row r="11018" spans="1:3" x14ac:dyDescent="0.25">
      <c r="A11018">
        <v>-8109855.4095615298</v>
      </c>
      <c r="B11018">
        <v>-208378.77724732101</v>
      </c>
      <c r="C11018">
        <v>1.9415926188230501E-2</v>
      </c>
    </row>
    <row r="11019" spans="1:3" x14ac:dyDescent="0.25">
      <c r="A11019">
        <v>-8108920.9306846103</v>
      </c>
      <c r="B11019">
        <v>-208378.77724732101</v>
      </c>
      <c r="C11019">
        <v>2.4820469319820401E-2</v>
      </c>
    </row>
    <row r="11020" spans="1:3" x14ac:dyDescent="0.25">
      <c r="A11020">
        <v>-8107986.4518076899</v>
      </c>
      <c r="B11020">
        <v>-208378.77724732101</v>
      </c>
      <c r="C11020">
        <v>3.0503109097480701E-2</v>
      </c>
    </row>
    <row r="11021" spans="1:3" x14ac:dyDescent="0.25">
      <c r="A11021">
        <v>-8107051.9729307601</v>
      </c>
      <c r="B11021">
        <v>-208378.77724732101</v>
      </c>
      <c r="C11021">
        <v>3.4612167626619297E-2</v>
      </c>
    </row>
    <row r="11022" spans="1:3" x14ac:dyDescent="0.25">
      <c r="A11022">
        <v>-8106117.4940538397</v>
      </c>
      <c r="B11022">
        <v>-208378.77724732101</v>
      </c>
      <c r="C11022">
        <v>4.09605950117111E-2</v>
      </c>
    </row>
    <row r="11023" spans="1:3" x14ac:dyDescent="0.25">
      <c r="A11023">
        <v>-8105183.0151769202</v>
      </c>
      <c r="B11023">
        <v>-208378.77724732101</v>
      </c>
      <c r="C11023">
        <v>4.6623121947049997E-2</v>
      </c>
    </row>
    <row r="11024" spans="1:3" x14ac:dyDescent="0.25">
      <c r="A11024">
        <v>-8104248.5362999896</v>
      </c>
      <c r="B11024">
        <v>-208378.77724732101</v>
      </c>
      <c r="C11024">
        <v>5.29542118310928E-2</v>
      </c>
    </row>
    <row r="11025" spans="1:3" x14ac:dyDescent="0.25">
      <c r="A11025">
        <v>-8103314.0574230701</v>
      </c>
      <c r="B11025">
        <v>-208378.77724732101</v>
      </c>
      <c r="C11025">
        <v>5.9087228029966299E-2</v>
      </c>
    </row>
    <row r="11026" spans="1:3" x14ac:dyDescent="0.25">
      <c r="A11026">
        <v>-8102379.5785461497</v>
      </c>
      <c r="B11026">
        <v>-208378.77724732101</v>
      </c>
      <c r="C11026">
        <v>5.9331923723220797E-2</v>
      </c>
    </row>
    <row r="11027" spans="1:3" x14ac:dyDescent="0.25">
      <c r="A11027">
        <v>-8101445.0996692302</v>
      </c>
      <c r="B11027">
        <v>-208378.77724732101</v>
      </c>
      <c r="C11027">
        <v>6.5592199563980103E-2</v>
      </c>
    </row>
    <row r="11028" spans="1:3" x14ac:dyDescent="0.25">
      <c r="A11028">
        <v>-8100510.6207923004</v>
      </c>
      <c r="B11028">
        <v>-208378.77724732101</v>
      </c>
      <c r="C11028">
        <v>7.0211164653301197E-2</v>
      </c>
    </row>
    <row r="11029" spans="1:3" x14ac:dyDescent="0.25">
      <c r="A11029">
        <v>-8099576.14191538</v>
      </c>
      <c r="B11029">
        <v>-208378.77724732101</v>
      </c>
      <c r="C11029">
        <v>6.8138420581817599E-2</v>
      </c>
    </row>
    <row r="11030" spans="1:3" x14ac:dyDescent="0.25">
      <c r="A11030">
        <v>-8098641.6630384596</v>
      </c>
      <c r="B11030">
        <v>-208378.77724732101</v>
      </c>
      <c r="C11030">
        <v>0</v>
      </c>
    </row>
    <row r="11031" spans="1:3" x14ac:dyDescent="0.25">
      <c r="A11031">
        <v>-8097707.1841615299</v>
      </c>
      <c r="B11031">
        <v>-208378.77724732101</v>
      </c>
      <c r="C11031">
        <v>0</v>
      </c>
    </row>
    <row r="11032" spans="1:3" x14ac:dyDescent="0.25">
      <c r="A11032">
        <v>-8096772.7052846104</v>
      </c>
      <c r="B11032">
        <v>-208378.77724732101</v>
      </c>
      <c r="C11032">
        <v>0</v>
      </c>
    </row>
    <row r="11033" spans="1:3" x14ac:dyDescent="0.25">
      <c r="A11033">
        <v>-8131348.4237307599</v>
      </c>
      <c r="B11033">
        <v>-209313.25612410699</v>
      </c>
      <c r="C11033">
        <v>0</v>
      </c>
    </row>
    <row r="11034" spans="1:3" x14ac:dyDescent="0.25">
      <c r="A11034">
        <v>-8130413.9448538404</v>
      </c>
      <c r="B11034">
        <v>-209313.25612410699</v>
      </c>
      <c r="C11034">
        <v>0</v>
      </c>
    </row>
    <row r="11035" spans="1:3" x14ac:dyDescent="0.25">
      <c r="A11035">
        <v>-8129479.46597692</v>
      </c>
      <c r="B11035">
        <v>-209313.25612410699</v>
      </c>
      <c r="C11035">
        <v>0</v>
      </c>
    </row>
    <row r="11036" spans="1:3" x14ac:dyDescent="0.25">
      <c r="A11036">
        <v>-8128544.9870999902</v>
      </c>
      <c r="B11036">
        <v>-209313.25612410699</v>
      </c>
      <c r="C11036">
        <v>0</v>
      </c>
    </row>
    <row r="11037" spans="1:3" x14ac:dyDescent="0.25">
      <c r="A11037">
        <v>-8127610.5082230698</v>
      </c>
      <c r="B11037">
        <v>-209313.25612410699</v>
      </c>
      <c r="C11037">
        <v>0</v>
      </c>
    </row>
    <row r="11038" spans="1:3" x14ac:dyDescent="0.25">
      <c r="A11038">
        <v>-8126676.0293461503</v>
      </c>
      <c r="B11038">
        <v>-209313.25612410699</v>
      </c>
      <c r="C11038">
        <v>0</v>
      </c>
    </row>
    <row r="11039" spans="1:3" x14ac:dyDescent="0.25">
      <c r="A11039">
        <v>-8125741.5504692299</v>
      </c>
      <c r="B11039">
        <v>-209313.25612410699</v>
      </c>
      <c r="C11039">
        <v>0</v>
      </c>
    </row>
    <row r="11040" spans="1:3" x14ac:dyDescent="0.25">
      <c r="A11040">
        <v>-8124807.0715923002</v>
      </c>
      <c r="B11040">
        <v>-209313.25612410699</v>
      </c>
      <c r="C11040">
        <v>0</v>
      </c>
    </row>
    <row r="11041" spans="1:3" x14ac:dyDescent="0.25">
      <c r="A11041">
        <v>-8123872.5927153798</v>
      </c>
      <c r="B11041">
        <v>-209313.25612410699</v>
      </c>
      <c r="C11041" s="1">
        <v>2.2184136469149901E-5</v>
      </c>
    </row>
    <row r="11042" spans="1:3" x14ac:dyDescent="0.25">
      <c r="A11042">
        <v>-8122938.1138384603</v>
      </c>
      <c r="B11042">
        <v>-209313.25612410699</v>
      </c>
      <c r="C11042" s="1">
        <v>6.3890998717397397E-5</v>
      </c>
    </row>
    <row r="11043" spans="1:3" x14ac:dyDescent="0.25">
      <c r="A11043">
        <v>-8122003.6349615296</v>
      </c>
      <c r="B11043">
        <v>-209313.25612410699</v>
      </c>
      <c r="C11043">
        <v>1.4952923811506399E-4</v>
      </c>
    </row>
    <row r="11044" spans="1:3" x14ac:dyDescent="0.25">
      <c r="A11044">
        <v>-8121069.1560846101</v>
      </c>
      <c r="B11044">
        <v>-209313.25612410699</v>
      </c>
      <c r="C11044">
        <v>2.3636661353521E-4</v>
      </c>
    </row>
    <row r="11045" spans="1:3" x14ac:dyDescent="0.25">
      <c r="A11045">
        <v>-8120134.6772076897</v>
      </c>
      <c r="B11045">
        <v>-209313.25612410699</v>
      </c>
      <c r="C11045">
        <v>3.3374817576259299E-4</v>
      </c>
    </row>
    <row r="11046" spans="1:3" x14ac:dyDescent="0.25">
      <c r="A11046">
        <v>-8119200.19833076</v>
      </c>
      <c r="B11046">
        <v>-209313.25612410699</v>
      </c>
      <c r="C11046">
        <v>5.7671236572787101E-4</v>
      </c>
    </row>
    <row r="11047" spans="1:3" x14ac:dyDescent="0.25">
      <c r="A11047">
        <v>-8118265.7194538396</v>
      </c>
      <c r="B11047">
        <v>-209313.25612410699</v>
      </c>
      <c r="C11047">
        <v>9.6913840388879104E-4</v>
      </c>
    </row>
    <row r="11048" spans="1:3" x14ac:dyDescent="0.25">
      <c r="A11048">
        <v>-8117331.2405769201</v>
      </c>
      <c r="B11048">
        <v>-209313.25612410699</v>
      </c>
      <c r="C11048">
        <v>1.5763567062094799E-3</v>
      </c>
    </row>
    <row r="11049" spans="1:3" x14ac:dyDescent="0.25">
      <c r="A11049">
        <v>-8116396.7616999904</v>
      </c>
      <c r="B11049">
        <v>-209313.25612410699</v>
      </c>
      <c r="C11049">
        <v>2.3200539872050199E-3</v>
      </c>
    </row>
    <row r="11050" spans="1:3" x14ac:dyDescent="0.25">
      <c r="A11050">
        <v>-8115462.28282307</v>
      </c>
      <c r="B11050">
        <v>-209313.25612410699</v>
      </c>
      <c r="C11050">
        <v>3.3543882891535698E-3</v>
      </c>
    </row>
    <row r="11051" spans="1:3" x14ac:dyDescent="0.25">
      <c r="A11051">
        <v>-8114527.8039461495</v>
      </c>
      <c r="B11051">
        <v>-209313.25612410699</v>
      </c>
      <c r="C11051">
        <v>4.3055983260273899E-3</v>
      </c>
    </row>
    <row r="11052" spans="1:3" x14ac:dyDescent="0.25">
      <c r="A11052">
        <v>-8113593.32506923</v>
      </c>
      <c r="B11052">
        <v>-209313.25612410699</v>
      </c>
      <c r="C11052">
        <v>6.1309151351451796E-3</v>
      </c>
    </row>
    <row r="11053" spans="1:3" x14ac:dyDescent="0.25">
      <c r="A11053">
        <v>-8112658.8461923003</v>
      </c>
      <c r="B11053">
        <v>-209313.25612410699</v>
      </c>
      <c r="C11053">
        <v>8.2620847970247199E-3</v>
      </c>
    </row>
    <row r="11054" spans="1:3" x14ac:dyDescent="0.25">
      <c r="A11054">
        <v>-8111724.3673153799</v>
      </c>
      <c r="B11054">
        <v>-209313.25612410699</v>
      </c>
      <c r="C11054">
        <v>1.0430780239403199E-2</v>
      </c>
    </row>
    <row r="11055" spans="1:3" x14ac:dyDescent="0.25">
      <c r="A11055">
        <v>-8110789.8884384604</v>
      </c>
      <c r="B11055">
        <v>-209313.25612410699</v>
      </c>
      <c r="C11055">
        <v>1.44680840894579E-2</v>
      </c>
    </row>
    <row r="11056" spans="1:3" x14ac:dyDescent="0.25">
      <c r="A11056">
        <v>-8109855.4095615298</v>
      </c>
      <c r="B11056">
        <v>-209313.25612410699</v>
      </c>
      <c r="C11056">
        <v>2.0126951858401201E-2</v>
      </c>
    </row>
    <row r="11057" spans="1:3" x14ac:dyDescent="0.25">
      <c r="A11057">
        <v>-8108920.9306846103</v>
      </c>
      <c r="B11057">
        <v>-209313.25612410699</v>
      </c>
      <c r="C11057">
        <v>2.56760977208614E-2</v>
      </c>
    </row>
    <row r="11058" spans="1:3" x14ac:dyDescent="0.25">
      <c r="A11058">
        <v>-8107986.4518076899</v>
      </c>
      <c r="B11058">
        <v>-209313.25612410699</v>
      </c>
      <c r="C11058">
        <v>3.11272256076335E-2</v>
      </c>
    </row>
    <row r="11059" spans="1:3" x14ac:dyDescent="0.25">
      <c r="A11059">
        <v>-8107051.9729307601</v>
      </c>
      <c r="B11059">
        <v>-209313.25612410699</v>
      </c>
      <c r="C11059">
        <v>3.6264564841985703E-2</v>
      </c>
    </row>
    <row r="11060" spans="1:3" x14ac:dyDescent="0.25">
      <c r="A11060">
        <v>-8106117.4940538397</v>
      </c>
      <c r="B11060">
        <v>-209313.25612410699</v>
      </c>
      <c r="C11060">
        <v>4.1893355548381798E-2</v>
      </c>
    </row>
    <row r="11061" spans="1:3" x14ac:dyDescent="0.25">
      <c r="A11061">
        <v>-8105183.0151769202</v>
      </c>
      <c r="B11061">
        <v>-209313.25612410699</v>
      </c>
      <c r="C11061">
        <v>4.3508674949407501E-2</v>
      </c>
    </row>
    <row r="11062" spans="1:3" x14ac:dyDescent="0.25">
      <c r="A11062">
        <v>-8104248.5362999896</v>
      </c>
      <c r="B11062">
        <v>-209313.25612410699</v>
      </c>
      <c r="C11062">
        <v>4.9511559307575198E-2</v>
      </c>
    </row>
    <row r="11063" spans="1:3" x14ac:dyDescent="0.25">
      <c r="A11063">
        <v>-8103314.0574230701</v>
      </c>
      <c r="B11063">
        <v>-209313.25612410699</v>
      </c>
      <c r="C11063">
        <v>5.5807299911975798E-2</v>
      </c>
    </row>
    <row r="11064" spans="1:3" x14ac:dyDescent="0.25">
      <c r="A11064">
        <v>-8102379.5785461497</v>
      </c>
      <c r="B11064">
        <v>-209313.25612410699</v>
      </c>
      <c r="C11064">
        <v>6.1584185808896998E-2</v>
      </c>
    </row>
    <row r="11065" spans="1:3" x14ac:dyDescent="0.25">
      <c r="A11065">
        <v>-8101445.0996692302</v>
      </c>
      <c r="B11065">
        <v>-209313.25612410699</v>
      </c>
      <c r="C11065">
        <v>6.6337898373603807E-2</v>
      </c>
    </row>
    <row r="11066" spans="1:3" x14ac:dyDescent="0.25">
      <c r="A11066">
        <v>-8100510.6207923004</v>
      </c>
      <c r="B11066">
        <v>-209313.25612410699</v>
      </c>
      <c r="C11066">
        <v>7.18831941485404E-2</v>
      </c>
    </row>
    <row r="11067" spans="1:3" x14ac:dyDescent="0.25">
      <c r="A11067">
        <v>-8099576.14191538</v>
      </c>
      <c r="B11067">
        <v>-209313.25612410699</v>
      </c>
      <c r="C11067">
        <v>7.1027338504791204E-2</v>
      </c>
    </row>
    <row r="11068" spans="1:3" x14ac:dyDescent="0.25">
      <c r="A11068">
        <v>-8098641.6630384596</v>
      </c>
      <c r="B11068">
        <v>-209313.25612410699</v>
      </c>
      <c r="C11068">
        <v>7.5568377971649101E-2</v>
      </c>
    </row>
    <row r="11069" spans="1:3" x14ac:dyDescent="0.25">
      <c r="A11069">
        <v>-8097707.1841615299</v>
      </c>
      <c r="B11069">
        <v>-209313.25612410699</v>
      </c>
      <c r="C11069">
        <v>0</v>
      </c>
    </row>
    <row r="11070" spans="1:3" x14ac:dyDescent="0.25">
      <c r="A11070">
        <v>-8096772.7052846104</v>
      </c>
      <c r="B11070">
        <v>-209313.25612410699</v>
      </c>
      <c r="C11070">
        <v>0</v>
      </c>
    </row>
    <row r="11071" spans="1:3" x14ac:dyDescent="0.25">
      <c r="A11071">
        <v>-8132282.9026076896</v>
      </c>
      <c r="B11071">
        <v>-210247.73500089199</v>
      </c>
      <c r="C11071">
        <v>0</v>
      </c>
    </row>
    <row r="11072" spans="1:3" x14ac:dyDescent="0.25">
      <c r="A11072">
        <v>-8131348.4237307599</v>
      </c>
      <c r="B11072">
        <v>-210247.73500089199</v>
      </c>
      <c r="C11072">
        <v>0</v>
      </c>
    </row>
    <row r="11073" spans="1:3" x14ac:dyDescent="0.25">
      <c r="A11073">
        <v>-8130413.9448538404</v>
      </c>
      <c r="B11073">
        <v>-210247.73500089199</v>
      </c>
      <c r="C11073">
        <v>0</v>
      </c>
    </row>
    <row r="11074" spans="1:3" x14ac:dyDescent="0.25">
      <c r="A11074">
        <v>-8129479.46597692</v>
      </c>
      <c r="B11074">
        <v>-210247.73500089199</v>
      </c>
      <c r="C11074">
        <v>0</v>
      </c>
    </row>
    <row r="11075" spans="1:3" x14ac:dyDescent="0.25">
      <c r="A11075">
        <v>-8128544.9870999902</v>
      </c>
      <c r="B11075">
        <v>-210247.73500089199</v>
      </c>
      <c r="C11075">
        <v>0</v>
      </c>
    </row>
    <row r="11076" spans="1:3" x14ac:dyDescent="0.25">
      <c r="A11076">
        <v>-8127610.5082230698</v>
      </c>
      <c r="B11076">
        <v>-210247.73500089199</v>
      </c>
      <c r="C11076">
        <v>0</v>
      </c>
    </row>
    <row r="11077" spans="1:3" x14ac:dyDescent="0.25">
      <c r="A11077">
        <v>-8126676.0293461503</v>
      </c>
      <c r="B11077">
        <v>-210247.73500089199</v>
      </c>
      <c r="C11077">
        <v>0</v>
      </c>
    </row>
    <row r="11078" spans="1:3" x14ac:dyDescent="0.25">
      <c r="A11078">
        <v>-8125741.5504692299</v>
      </c>
      <c r="B11078">
        <v>-210247.73500089199</v>
      </c>
      <c r="C11078">
        <v>0</v>
      </c>
    </row>
    <row r="11079" spans="1:3" x14ac:dyDescent="0.25">
      <c r="A11079">
        <v>-8124807.0715923002</v>
      </c>
      <c r="B11079">
        <v>-210247.73500089199</v>
      </c>
      <c r="C11079">
        <v>0</v>
      </c>
    </row>
    <row r="11080" spans="1:3" x14ac:dyDescent="0.25">
      <c r="A11080">
        <v>-8123872.5927153798</v>
      </c>
      <c r="B11080">
        <v>-210247.73500089199</v>
      </c>
      <c r="C11080" s="1">
        <v>3.1538067560177202E-5</v>
      </c>
    </row>
    <row r="11081" spans="1:3" x14ac:dyDescent="0.25">
      <c r="A11081">
        <v>-8122938.1138384603</v>
      </c>
      <c r="B11081">
        <v>-210247.73500089199</v>
      </c>
      <c r="C11081" s="1">
        <v>4.87946890643797E-5</v>
      </c>
    </row>
    <row r="11082" spans="1:3" x14ac:dyDescent="0.25">
      <c r="A11082">
        <v>-8122003.6349615296</v>
      </c>
      <c r="B11082">
        <v>-210247.73500089199</v>
      </c>
      <c r="C11082">
        <v>1.3953924644738401E-4</v>
      </c>
    </row>
    <row r="11083" spans="1:3" x14ac:dyDescent="0.25">
      <c r="A11083">
        <v>-8121069.1560846101</v>
      </c>
      <c r="B11083">
        <v>-210247.73500089199</v>
      </c>
      <c r="C11083">
        <v>1.99533213162794E-4</v>
      </c>
    </row>
    <row r="11084" spans="1:3" x14ac:dyDescent="0.25">
      <c r="A11084">
        <v>-8120134.6772076897</v>
      </c>
      <c r="B11084">
        <v>-210247.73500089199</v>
      </c>
      <c r="C11084">
        <v>3.48995585227385E-4</v>
      </c>
    </row>
    <row r="11085" spans="1:3" x14ac:dyDescent="0.25">
      <c r="A11085">
        <v>-8119200.19833076</v>
      </c>
      <c r="B11085">
        <v>-210247.73500089199</v>
      </c>
      <c r="C11085">
        <v>5.3800654131919102E-4</v>
      </c>
    </row>
    <row r="11086" spans="1:3" x14ac:dyDescent="0.25">
      <c r="A11086">
        <v>-8118265.7194538396</v>
      </c>
      <c r="B11086">
        <v>-210247.73500089199</v>
      </c>
      <c r="C11086">
        <v>8.2316435873508399E-4</v>
      </c>
    </row>
    <row r="11087" spans="1:3" x14ac:dyDescent="0.25">
      <c r="A11087">
        <v>-8117331.2405769201</v>
      </c>
      <c r="B11087">
        <v>-210247.73500089199</v>
      </c>
      <c r="C11087">
        <v>1.3335266849025999E-3</v>
      </c>
    </row>
    <row r="11088" spans="1:3" x14ac:dyDescent="0.25">
      <c r="A11088">
        <v>-8116396.7616999904</v>
      </c>
      <c r="B11088">
        <v>-210247.73500089199</v>
      </c>
      <c r="C11088">
        <v>1.8903533928096199E-3</v>
      </c>
    </row>
    <row r="11089" spans="1:3" x14ac:dyDescent="0.25">
      <c r="A11089">
        <v>-8115462.28282307</v>
      </c>
      <c r="B11089">
        <v>-210247.73500089199</v>
      </c>
      <c r="C11089">
        <v>3.0452446080744201E-3</v>
      </c>
    </row>
    <row r="11090" spans="1:3" x14ac:dyDescent="0.25">
      <c r="A11090">
        <v>-8114527.8039461495</v>
      </c>
      <c r="B11090">
        <v>-210247.73500089199</v>
      </c>
      <c r="C11090">
        <v>3.9338325150310898E-3</v>
      </c>
    </row>
    <row r="11091" spans="1:3" x14ac:dyDescent="0.25">
      <c r="A11091">
        <v>-8113593.32506923</v>
      </c>
      <c r="B11091">
        <v>-210247.73500089199</v>
      </c>
      <c r="C11091">
        <v>5.6379903107881503E-3</v>
      </c>
    </row>
    <row r="11092" spans="1:3" x14ac:dyDescent="0.25">
      <c r="A11092">
        <v>-8112658.8461923003</v>
      </c>
      <c r="B11092">
        <v>-210247.73500089199</v>
      </c>
      <c r="C11092">
        <v>8.6609898135065998E-3</v>
      </c>
    </row>
    <row r="11093" spans="1:3" x14ac:dyDescent="0.25">
      <c r="A11093">
        <v>-8111724.3673153799</v>
      </c>
      <c r="B11093">
        <v>-210247.73500089199</v>
      </c>
      <c r="C11093">
        <v>1.11731030046939E-2</v>
      </c>
    </row>
    <row r="11094" spans="1:3" x14ac:dyDescent="0.25">
      <c r="A11094">
        <v>-8110789.8884384604</v>
      </c>
      <c r="B11094">
        <v>-210247.73500089199</v>
      </c>
      <c r="C11094">
        <v>1.4367329888045699E-2</v>
      </c>
    </row>
    <row r="11095" spans="1:3" x14ac:dyDescent="0.25">
      <c r="A11095">
        <v>-8109855.4095615298</v>
      </c>
      <c r="B11095">
        <v>-210247.73500089199</v>
      </c>
      <c r="C11095">
        <v>1.9953107461333199E-2</v>
      </c>
    </row>
    <row r="11096" spans="1:3" x14ac:dyDescent="0.25">
      <c r="A11096">
        <v>-8108920.9306846103</v>
      </c>
      <c r="B11096">
        <v>-210247.73500089199</v>
      </c>
      <c r="C11096">
        <v>2.4216240271925898E-2</v>
      </c>
    </row>
    <row r="11097" spans="1:3" x14ac:dyDescent="0.25">
      <c r="A11097">
        <v>-8107986.4518076899</v>
      </c>
      <c r="B11097">
        <v>-210247.73500089199</v>
      </c>
      <c r="C11097">
        <v>2.8496919199824298E-2</v>
      </c>
    </row>
    <row r="11098" spans="1:3" x14ac:dyDescent="0.25">
      <c r="A11098">
        <v>-8107051.9729307601</v>
      </c>
      <c r="B11098">
        <v>-210247.73500089199</v>
      </c>
      <c r="C11098">
        <v>3.4789882600307402E-2</v>
      </c>
    </row>
    <row r="11099" spans="1:3" x14ac:dyDescent="0.25">
      <c r="A11099">
        <v>-8106117.4940538397</v>
      </c>
      <c r="B11099">
        <v>-210247.73500089199</v>
      </c>
      <c r="C11099">
        <v>4.0483903139829601E-2</v>
      </c>
    </row>
    <row r="11100" spans="1:3" x14ac:dyDescent="0.25">
      <c r="A11100">
        <v>-8105183.0151769202</v>
      </c>
      <c r="B11100">
        <v>-210247.73500089199</v>
      </c>
      <c r="C11100">
        <v>4.46445755660533E-2</v>
      </c>
    </row>
    <row r="11101" spans="1:3" x14ac:dyDescent="0.25">
      <c r="A11101">
        <v>-8104248.5362999896</v>
      </c>
      <c r="B11101">
        <v>-210247.73500089199</v>
      </c>
      <c r="C11101">
        <v>5.1430352032184601E-2</v>
      </c>
    </row>
    <row r="11102" spans="1:3" x14ac:dyDescent="0.25">
      <c r="A11102">
        <v>-8103314.0574230701</v>
      </c>
      <c r="B11102">
        <v>-210247.73500089199</v>
      </c>
      <c r="C11102">
        <v>5.7989113032817799E-2</v>
      </c>
    </row>
    <row r="11103" spans="1:3" x14ac:dyDescent="0.25">
      <c r="A11103">
        <v>-8102379.5785461497</v>
      </c>
      <c r="B11103">
        <v>-210247.73500089199</v>
      </c>
      <c r="C11103">
        <v>6.37191161513328E-2</v>
      </c>
    </row>
    <row r="11104" spans="1:3" x14ac:dyDescent="0.25">
      <c r="A11104">
        <v>-8101445.0996692302</v>
      </c>
      <c r="B11104">
        <v>-210247.73500089199</v>
      </c>
      <c r="C11104">
        <v>6.9376595318317399E-2</v>
      </c>
    </row>
    <row r="11105" spans="1:3" x14ac:dyDescent="0.25">
      <c r="A11105">
        <v>-8100510.6207923004</v>
      </c>
      <c r="B11105">
        <v>-210247.73500089199</v>
      </c>
      <c r="C11105">
        <v>7.0072777569293906E-2</v>
      </c>
    </row>
    <row r="11106" spans="1:3" x14ac:dyDescent="0.25">
      <c r="A11106">
        <v>-8099576.14191538</v>
      </c>
      <c r="B11106">
        <v>-210247.73500089199</v>
      </c>
      <c r="C11106">
        <v>7.3965698480605996E-2</v>
      </c>
    </row>
    <row r="11107" spans="1:3" x14ac:dyDescent="0.25">
      <c r="A11107">
        <v>-8098641.6630384596</v>
      </c>
      <c r="B11107">
        <v>-210247.73500089199</v>
      </c>
      <c r="C11107">
        <v>7.8077211976051303E-2</v>
      </c>
    </row>
    <row r="11108" spans="1:3" x14ac:dyDescent="0.25">
      <c r="A11108">
        <v>-8097707.1841615299</v>
      </c>
      <c r="B11108">
        <v>-210247.73500089199</v>
      </c>
      <c r="C11108">
        <v>0</v>
      </c>
    </row>
    <row r="11109" spans="1:3" x14ac:dyDescent="0.25">
      <c r="A11109">
        <v>-8096772.7052846104</v>
      </c>
      <c r="B11109">
        <v>-210247.73500089199</v>
      </c>
      <c r="C11109">
        <v>0</v>
      </c>
    </row>
    <row r="11110" spans="1:3" x14ac:dyDescent="0.25">
      <c r="A11110">
        <v>-8132282.9026076896</v>
      </c>
      <c r="B11110">
        <v>-211182.213877678</v>
      </c>
      <c r="C11110">
        <v>0</v>
      </c>
    </row>
    <row r="11111" spans="1:3" x14ac:dyDescent="0.25">
      <c r="A11111">
        <v>-8131348.4237307599</v>
      </c>
      <c r="B11111">
        <v>-211182.213877678</v>
      </c>
      <c r="C11111">
        <v>0</v>
      </c>
    </row>
    <row r="11112" spans="1:3" x14ac:dyDescent="0.25">
      <c r="A11112">
        <v>-8130413.9448538404</v>
      </c>
      <c r="B11112">
        <v>-211182.213877678</v>
      </c>
      <c r="C11112">
        <v>0</v>
      </c>
    </row>
    <row r="11113" spans="1:3" x14ac:dyDescent="0.25">
      <c r="A11113">
        <v>-8129479.46597692</v>
      </c>
      <c r="B11113">
        <v>-211182.213877678</v>
      </c>
      <c r="C11113">
        <v>0</v>
      </c>
    </row>
    <row r="11114" spans="1:3" x14ac:dyDescent="0.25">
      <c r="A11114">
        <v>-8128544.9870999902</v>
      </c>
      <c r="B11114">
        <v>-211182.213877678</v>
      </c>
      <c r="C11114">
        <v>0</v>
      </c>
    </row>
    <row r="11115" spans="1:3" x14ac:dyDescent="0.25">
      <c r="A11115">
        <v>-8127610.5082230698</v>
      </c>
      <c r="B11115">
        <v>-211182.213877678</v>
      </c>
      <c r="C11115">
        <v>0</v>
      </c>
    </row>
    <row r="11116" spans="1:3" x14ac:dyDescent="0.25">
      <c r="A11116">
        <v>-8126676.0293461503</v>
      </c>
      <c r="B11116">
        <v>-211182.213877678</v>
      </c>
      <c r="C11116">
        <v>0</v>
      </c>
    </row>
    <row r="11117" spans="1:3" x14ac:dyDescent="0.25">
      <c r="A11117">
        <v>-8125741.5504692299</v>
      </c>
      <c r="B11117">
        <v>-211182.213877678</v>
      </c>
      <c r="C11117">
        <v>0</v>
      </c>
    </row>
    <row r="11118" spans="1:3" x14ac:dyDescent="0.25">
      <c r="A11118">
        <v>-8124807.0715923002</v>
      </c>
      <c r="B11118">
        <v>-211182.213877678</v>
      </c>
      <c r="C11118">
        <v>0</v>
      </c>
    </row>
    <row r="11119" spans="1:3" x14ac:dyDescent="0.25">
      <c r="A11119">
        <v>-8123872.5927153798</v>
      </c>
      <c r="B11119">
        <v>-211182.213877678</v>
      </c>
      <c r="C11119" s="1">
        <v>5.81472340854816E-5</v>
      </c>
    </row>
    <row r="11120" spans="1:3" x14ac:dyDescent="0.25">
      <c r="A11120">
        <v>-8122938.1138384603</v>
      </c>
      <c r="B11120">
        <v>-211182.213877678</v>
      </c>
      <c r="C11120" s="1">
        <v>4.3424075556686101E-5</v>
      </c>
    </row>
    <row r="11121" spans="1:3" x14ac:dyDescent="0.25">
      <c r="A11121">
        <v>-8122003.6349615296</v>
      </c>
      <c r="B11121">
        <v>-211182.213877678</v>
      </c>
      <c r="C11121">
        <v>1.16213937872089E-4</v>
      </c>
    </row>
    <row r="11122" spans="1:3" x14ac:dyDescent="0.25">
      <c r="A11122">
        <v>-8121069.1560846101</v>
      </c>
      <c r="B11122">
        <v>-211182.213877678</v>
      </c>
      <c r="C11122">
        <v>1.7103167192544699E-4</v>
      </c>
    </row>
    <row r="11123" spans="1:3" x14ac:dyDescent="0.25">
      <c r="A11123">
        <v>-8120134.6772076897</v>
      </c>
      <c r="B11123">
        <v>-211182.213877678</v>
      </c>
      <c r="C11123">
        <v>3.5638266126625202E-4</v>
      </c>
    </row>
    <row r="11124" spans="1:3" x14ac:dyDescent="0.25">
      <c r="A11124">
        <v>-8119200.19833076</v>
      </c>
      <c r="B11124">
        <v>-211182.213877678</v>
      </c>
      <c r="C11124">
        <v>4.9223628593608704E-4</v>
      </c>
    </row>
    <row r="11125" spans="1:3" x14ac:dyDescent="0.25">
      <c r="A11125">
        <v>-8118265.7194538396</v>
      </c>
      <c r="B11125">
        <v>-211182.213877678</v>
      </c>
      <c r="C11125">
        <v>7.5189978815615101E-4</v>
      </c>
    </row>
    <row r="11126" spans="1:3" x14ac:dyDescent="0.25">
      <c r="A11126">
        <v>-8117331.2405769201</v>
      </c>
      <c r="B11126">
        <v>-211182.213877678</v>
      </c>
      <c r="C11126">
        <v>1.1804734822362601E-3</v>
      </c>
    </row>
    <row r="11127" spans="1:3" x14ac:dyDescent="0.25">
      <c r="A11127">
        <v>-8116396.7616999904</v>
      </c>
      <c r="B11127">
        <v>-211182.213877678</v>
      </c>
      <c r="C11127">
        <v>1.77508511114865E-3</v>
      </c>
    </row>
    <row r="11128" spans="1:3" x14ac:dyDescent="0.25">
      <c r="A11128">
        <v>-8115462.28282307</v>
      </c>
      <c r="B11128">
        <v>-211182.213877678</v>
      </c>
      <c r="C11128">
        <v>2.86754383705556E-3</v>
      </c>
    </row>
    <row r="11129" spans="1:3" x14ac:dyDescent="0.25">
      <c r="A11129">
        <v>-8114527.8039461495</v>
      </c>
      <c r="B11129">
        <v>-211182.213877678</v>
      </c>
      <c r="C11129">
        <v>4.1902689263224602E-3</v>
      </c>
    </row>
    <row r="11130" spans="1:3" x14ac:dyDescent="0.25">
      <c r="A11130">
        <v>-8113593.32506923</v>
      </c>
      <c r="B11130">
        <v>-211182.213877678</v>
      </c>
      <c r="C11130">
        <v>6.0486965812742701E-3</v>
      </c>
    </row>
    <row r="11131" spans="1:3" x14ac:dyDescent="0.25">
      <c r="A11131">
        <v>-8112658.8461923003</v>
      </c>
      <c r="B11131">
        <v>-211182.213877678</v>
      </c>
      <c r="C11131">
        <v>8.1040132790803892E-3</v>
      </c>
    </row>
    <row r="11132" spans="1:3" x14ac:dyDescent="0.25">
      <c r="A11132">
        <v>-8111724.3673153799</v>
      </c>
      <c r="B11132">
        <v>-211182.213877678</v>
      </c>
      <c r="C11132">
        <v>1.10628241673111E-2</v>
      </c>
    </row>
    <row r="11133" spans="1:3" x14ac:dyDescent="0.25">
      <c r="A11133">
        <v>-8110789.8884384604</v>
      </c>
      <c r="B11133">
        <v>-211182.213877678</v>
      </c>
      <c r="C11133">
        <v>1.37328701093792E-2</v>
      </c>
    </row>
    <row r="11134" spans="1:3" x14ac:dyDescent="0.25">
      <c r="A11134">
        <v>-8109855.4095615298</v>
      </c>
      <c r="B11134">
        <v>-211182.213877678</v>
      </c>
      <c r="C11134">
        <v>1.7780710011720598E-2</v>
      </c>
    </row>
    <row r="11135" spans="1:3" x14ac:dyDescent="0.25">
      <c r="A11135">
        <v>-8108920.9306846103</v>
      </c>
      <c r="B11135">
        <v>-211182.213877678</v>
      </c>
      <c r="C11135">
        <v>2.2293699905276201E-2</v>
      </c>
    </row>
    <row r="11136" spans="1:3" x14ac:dyDescent="0.25">
      <c r="A11136">
        <v>-8107986.4518076899</v>
      </c>
      <c r="B11136">
        <v>-211182.213877678</v>
      </c>
      <c r="C11136">
        <v>2.6518441736698099E-2</v>
      </c>
    </row>
    <row r="11137" spans="1:3" x14ac:dyDescent="0.25">
      <c r="A11137">
        <v>-8107051.9729307601</v>
      </c>
      <c r="B11137">
        <v>-211182.213877678</v>
      </c>
      <c r="C11137">
        <v>3.21760326623916E-2</v>
      </c>
    </row>
    <row r="11138" spans="1:3" x14ac:dyDescent="0.25">
      <c r="A11138">
        <v>-8106117.4940538397</v>
      </c>
      <c r="B11138">
        <v>-211182.213877678</v>
      </c>
      <c r="C11138">
        <v>3.8349423557519899E-2</v>
      </c>
    </row>
    <row r="11139" spans="1:3" x14ac:dyDescent="0.25">
      <c r="A11139">
        <v>-8105183.0151769202</v>
      </c>
      <c r="B11139">
        <v>-211182.213877678</v>
      </c>
      <c r="C11139">
        <v>4.7530528157949399E-2</v>
      </c>
    </row>
    <row r="11140" spans="1:3" x14ac:dyDescent="0.25">
      <c r="A11140">
        <v>-8104248.5362999896</v>
      </c>
      <c r="B11140">
        <v>-211182.213877678</v>
      </c>
      <c r="C11140">
        <v>5.4141234606504399E-2</v>
      </c>
    </row>
    <row r="11141" spans="1:3" x14ac:dyDescent="0.25">
      <c r="A11141">
        <v>-8103314.0574230701</v>
      </c>
      <c r="B11141">
        <v>-211182.213877678</v>
      </c>
      <c r="C11141">
        <v>6.0007076710462501E-2</v>
      </c>
    </row>
    <row r="11142" spans="1:3" x14ac:dyDescent="0.25">
      <c r="A11142">
        <v>-8102379.5785461497</v>
      </c>
      <c r="B11142">
        <v>-211182.213877678</v>
      </c>
      <c r="C11142">
        <v>6.1696074903011301E-2</v>
      </c>
    </row>
    <row r="11143" spans="1:3" x14ac:dyDescent="0.25">
      <c r="A11143">
        <v>-8101445.0996692302</v>
      </c>
      <c r="B11143">
        <v>-211182.213877678</v>
      </c>
      <c r="C11143">
        <v>6.7557260394096305E-2</v>
      </c>
    </row>
    <row r="11144" spans="1:3" x14ac:dyDescent="0.25">
      <c r="A11144">
        <v>-8100510.6207923004</v>
      </c>
      <c r="B11144">
        <v>-211182.213877678</v>
      </c>
      <c r="C11144">
        <v>7.2061598300933796E-2</v>
      </c>
    </row>
    <row r="11145" spans="1:3" x14ac:dyDescent="0.25">
      <c r="A11145">
        <v>-8099576.14191538</v>
      </c>
      <c r="B11145">
        <v>-211182.213877678</v>
      </c>
      <c r="C11145">
        <v>7.70421847701072E-2</v>
      </c>
    </row>
    <row r="11146" spans="1:3" x14ac:dyDescent="0.25">
      <c r="A11146">
        <v>-8098641.6630384596</v>
      </c>
      <c r="B11146">
        <v>-211182.213877678</v>
      </c>
      <c r="C11146">
        <v>8.2914188504219E-2</v>
      </c>
    </row>
    <row r="11147" spans="1:3" x14ac:dyDescent="0.25">
      <c r="A11147">
        <v>-8097707.1841615299</v>
      </c>
      <c r="B11147">
        <v>-211182.213877678</v>
      </c>
      <c r="C11147">
        <v>0</v>
      </c>
    </row>
    <row r="11148" spans="1:3" x14ac:dyDescent="0.25">
      <c r="A11148">
        <v>-8096772.7052846104</v>
      </c>
      <c r="B11148">
        <v>-211182.213877678</v>
      </c>
      <c r="C11148">
        <v>0</v>
      </c>
    </row>
    <row r="11149" spans="1:3" x14ac:dyDescent="0.25">
      <c r="A11149">
        <v>-8132282.9026076896</v>
      </c>
      <c r="B11149">
        <v>-212116.69275446399</v>
      </c>
      <c r="C11149">
        <v>0</v>
      </c>
    </row>
    <row r="11150" spans="1:3" x14ac:dyDescent="0.25">
      <c r="A11150">
        <v>-8131348.4237307599</v>
      </c>
      <c r="B11150">
        <v>-212116.69275446399</v>
      </c>
      <c r="C11150">
        <v>0</v>
      </c>
    </row>
    <row r="11151" spans="1:3" x14ac:dyDescent="0.25">
      <c r="A11151">
        <v>-8130413.9448538404</v>
      </c>
      <c r="B11151">
        <v>-212116.69275446399</v>
      </c>
      <c r="C11151">
        <v>0</v>
      </c>
    </row>
    <row r="11152" spans="1:3" x14ac:dyDescent="0.25">
      <c r="A11152">
        <v>-8129479.46597692</v>
      </c>
      <c r="B11152">
        <v>-212116.69275446399</v>
      </c>
      <c r="C11152">
        <v>0</v>
      </c>
    </row>
    <row r="11153" spans="1:3" x14ac:dyDescent="0.25">
      <c r="A11153">
        <v>-8128544.9870999902</v>
      </c>
      <c r="B11153">
        <v>-212116.69275446399</v>
      </c>
      <c r="C11153">
        <v>0</v>
      </c>
    </row>
    <row r="11154" spans="1:3" x14ac:dyDescent="0.25">
      <c r="A11154">
        <v>-8127610.5082230698</v>
      </c>
      <c r="B11154">
        <v>-212116.69275446399</v>
      </c>
      <c r="C11154">
        <v>0</v>
      </c>
    </row>
    <row r="11155" spans="1:3" x14ac:dyDescent="0.25">
      <c r="A11155">
        <v>-8126676.0293461503</v>
      </c>
      <c r="B11155">
        <v>-212116.69275446399</v>
      </c>
      <c r="C11155">
        <v>0</v>
      </c>
    </row>
    <row r="11156" spans="1:3" x14ac:dyDescent="0.25">
      <c r="A11156">
        <v>-8125741.5504692299</v>
      </c>
      <c r="B11156">
        <v>-212116.69275446399</v>
      </c>
      <c r="C11156">
        <v>0</v>
      </c>
    </row>
    <row r="11157" spans="1:3" x14ac:dyDescent="0.25">
      <c r="A11157">
        <v>-8124807.0715923002</v>
      </c>
      <c r="B11157">
        <v>-212116.69275446399</v>
      </c>
      <c r="C11157">
        <v>0</v>
      </c>
    </row>
    <row r="11158" spans="1:3" x14ac:dyDescent="0.25">
      <c r="A11158">
        <v>-8123872.5927153798</v>
      </c>
      <c r="B11158">
        <v>-212116.69275446399</v>
      </c>
      <c r="C11158" s="1">
        <v>5.81472340854816E-5</v>
      </c>
    </row>
    <row r="11159" spans="1:3" x14ac:dyDescent="0.25">
      <c r="A11159">
        <v>-8122938.1138384603</v>
      </c>
      <c r="B11159">
        <v>-212116.69275446399</v>
      </c>
      <c r="C11159" s="1">
        <v>4.3424075556686101E-5</v>
      </c>
    </row>
    <row r="11160" spans="1:3" x14ac:dyDescent="0.25">
      <c r="A11160">
        <v>-8122003.6349615296</v>
      </c>
      <c r="B11160">
        <v>-212116.69275446399</v>
      </c>
      <c r="C11160" s="1">
        <v>7.3898598202504204E-5</v>
      </c>
    </row>
    <row r="11161" spans="1:3" x14ac:dyDescent="0.25">
      <c r="A11161">
        <v>-8121069.1560846101</v>
      </c>
      <c r="B11161">
        <v>-212116.69275446399</v>
      </c>
      <c r="C11161">
        <v>1.6343269089702501E-4</v>
      </c>
    </row>
    <row r="11162" spans="1:3" x14ac:dyDescent="0.25">
      <c r="A11162">
        <v>-8120134.6772076897</v>
      </c>
      <c r="B11162">
        <v>-212116.69275446399</v>
      </c>
      <c r="C11162">
        <v>2.8603410464711401E-4</v>
      </c>
    </row>
    <row r="11163" spans="1:3" x14ac:dyDescent="0.25">
      <c r="A11163">
        <v>-8119200.19833076</v>
      </c>
      <c r="B11163">
        <v>-212116.69275446399</v>
      </c>
      <c r="C11163">
        <v>3.9974952233023898E-4</v>
      </c>
    </row>
    <row r="11164" spans="1:3" x14ac:dyDescent="0.25">
      <c r="A11164">
        <v>-8118265.7194538396</v>
      </c>
      <c r="B11164">
        <v>-212116.69275446399</v>
      </c>
      <c r="C11164">
        <v>7.53539614379405E-4</v>
      </c>
    </row>
    <row r="11165" spans="1:3" x14ac:dyDescent="0.25">
      <c r="A11165">
        <v>-8117331.2405769201</v>
      </c>
      <c r="B11165">
        <v>-212116.69275446399</v>
      </c>
      <c r="C11165">
        <v>1.4179861173033699E-3</v>
      </c>
    </row>
    <row r="11166" spans="1:3" x14ac:dyDescent="0.25">
      <c r="A11166">
        <v>-8116396.7616999904</v>
      </c>
      <c r="B11166">
        <v>-212116.69275446399</v>
      </c>
      <c r="C11166">
        <v>1.9620219245552999E-3</v>
      </c>
    </row>
    <row r="11167" spans="1:3" x14ac:dyDescent="0.25">
      <c r="A11167">
        <v>-8115462.28282307</v>
      </c>
      <c r="B11167">
        <v>-212116.69275446399</v>
      </c>
      <c r="C11167">
        <v>2.7629365213215299E-3</v>
      </c>
    </row>
    <row r="11168" spans="1:3" x14ac:dyDescent="0.25">
      <c r="A11168">
        <v>-8114527.8039461495</v>
      </c>
      <c r="B11168">
        <v>-212116.69275446399</v>
      </c>
      <c r="C11168">
        <v>4.0329569019377197E-3</v>
      </c>
    </row>
    <row r="11169" spans="1:3" x14ac:dyDescent="0.25">
      <c r="A11169">
        <v>-8113593.32506923</v>
      </c>
      <c r="B11169">
        <v>-212116.69275446399</v>
      </c>
      <c r="C11169">
        <v>5.3834146820008703E-3</v>
      </c>
    </row>
    <row r="11170" spans="1:3" x14ac:dyDescent="0.25">
      <c r="A11170">
        <v>-8112658.8461923003</v>
      </c>
      <c r="B11170">
        <v>-212116.69275446399</v>
      </c>
      <c r="C11170">
        <v>7.7461465261876496E-3</v>
      </c>
    </row>
    <row r="11171" spans="1:3" x14ac:dyDescent="0.25">
      <c r="A11171">
        <v>-8111724.3673153799</v>
      </c>
      <c r="B11171">
        <v>-212116.69275446399</v>
      </c>
      <c r="C11171">
        <v>1.0313273407518799E-2</v>
      </c>
    </row>
    <row r="11172" spans="1:3" x14ac:dyDescent="0.25">
      <c r="A11172">
        <v>-8110789.8884384604</v>
      </c>
      <c r="B11172">
        <v>-212116.69275446399</v>
      </c>
      <c r="C11172">
        <v>1.3218071311712201E-2</v>
      </c>
    </row>
    <row r="11173" spans="1:3" x14ac:dyDescent="0.25">
      <c r="A11173">
        <v>-8109855.4095615298</v>
      </c>
      <c r="B11173">
        <v>-212116.69275446399</v>
      </c>
      <c r="C11173">
        <v>1.7122175544500299E-2</v>
      </c>
    </row>
    <row r="11174" spans="1:3" x14ac:dyDescent="0.25">
      <c r="A11174">
        <v>-8108920.9306846103</v>
      </c>
      <c r="B11174">
        <v>-212116.69275446399</v>
      </c>
      <c r="C11174">
        <v>2.1675804629921899E-2</v>
      </c>
    </row>
    <row r="11175" spans="1:3" x14ac:dyDescent="0.25">
      <c r="A11175">
        <v>-8107986.4518076899</v>
      </c>
      <c r="B11175">
        <v>-212116.69275446399</v>
      </c>
      <c r="C11175">
        <v>2.8555054217576901E-2</v>
      </c>
    </row>
    <row r="11176" spans="1:3" x14ac:dyDescent="0.25">
      <c r="A11176">
        <v>-8107051.9729307601</v>
      </c>
      <c r="B11176">
        <v>-212116.69275446399</v>
      </c>
      <c r="C11176">
        <v>3.5069379955530097E-2</v>
      </c>
    </row>
    <row r="11177" spans="1:3" x14ac:dyDescent="0.25">
      <c r="A11177">
        <v>-8106117.4940538397</v>
      </c>
      <c r="B11177">
        <v>-212116.69275446399</v>
      </c>
      <c r="C11177">
        <v>3.9333470165729502E-2</v>
      </c>
    </row>
    <row r="11178" spans="1:3" x14ac:dyDescent="0.25">
      <c r="A11178">
        <v>-8105183.0151769202</v>
      </c>
      <c r="B11178">
        <v>-212116.69275446399</v>
      </c>
      <c r="C11178">
        <v>4.6211484819650601E-2</v>
      </c>
    </row>
    <row r="11179" spans="1:3" x14ac:dyDescent="0.25">
      <c r="A11179">
        <v>-8104248.5362999896</v>
      </c>
      <c r="B11179">
        <v>-212116.69275446399</v>
      </c>
      <c r="C11179">
        <v>5.2687939256429603E-2</v>
      </c>
    </row>
    <row r="11180" spans="1:3" x14ac:dyDescent="0.25">
      <c r="A11180">
        <v>-8103314.0574230701</v>
      </c>
      <c r="B11180">
        <v>-212116.69275446399</v>
      </c>
      <c r="C11180">
        <v>5.8277465403079903E-2</v>
      </c>
    </row>
    <row r="11181" spans="1:3" x14ac:dyDescent="0.25">
      <c r="A11181">
        <v>-8102379.5785461497</v>
      </c>
      <c r="B11181">
        <v>-212116.69275446399</v>
      </c>
      <c r="C11181">
        <v>6.5782211720943395E-2</v>
      </c>
    </row>
    <row r="11182" spans="1:3" x14ac:dyDescent="0.25">
      <c r="A11182">
        <v>-8101445.0996692302</v>
      </c>
      <c r="B11182">
        <v>-212116.69275446399</v>
      </c>
      <c r="C11182">
        <v>7.1355752646922996E-2</v>
      </c>
    </row>
    <row r="11183" spans="1:3" x14ac:dyDescent="0.25">
      <c r="A11183">
        <v>-8100510.6207923004</v>
      </c>
      <c r="B11183">
        <v>-212116.69275446399</v>
      </c>
      <c r="C11183">
        <v>7.54153057932853E-2</v>
      </c>
    </row>
    <row r="11184" spans="1:3" x14ac:dyDescent="0.25">
      <c r="A11184">
        <v>-8099576.14191538</v>
      </c>
      <c r="B11184">
        <v>-212116.69275446399</v>
      </c>
      <c r="C11184">
        <v>8.2248054444789803E-2</v>
      </c>
    </row>
    <row r="11185" spans="1:3" x14ac:dyDescent="0.25">
      <c r="A11185">
        <v>-8098641.6630384596</v>
      </c>
      <c r="B11185">
        <v>-212116.69275446399</v>
      </c>
      <c r="C11185">
        <v>8.2272857427597004E-2</v>
      </c>
    </row>
    <row r="11186" spans="1:3" x14ac:dyDescent="0.25">
      <c r="A11186">
        <v>-8097707.1841615299</v>
      </c>
      <c r="B11186">
        <v>-212116.69275446399</v>
      </c>
      <c r="C11186">
        <v>8.6028195917606298E-2</v>
      </c>
    </row>
    <row r="11187" spans="1:3" x14ac:dyDescent="0.25">
      <c r="A11187">
        <v>-8096772.7052846104</v>
      </c>
      <c r="B11187">
        <v>-212116.69275446399</v>
      </c>
      <c r="C11187">
        <v>0</v>
      </c>
    </row>
    <row r="11188" spans="1:3" x14ac:dyDescent="0.25">
      <c r="A11188">
        <v>-8131348.4237307599</v>
      </c>
      <c r="B11188">
        <v>-213051.17163125001</v>
      </c>
      <c r="C11188">
        <v>0</v>
      </c>
    </row>
    <row r="11189" spans="1:3" x14ac:dyDescent="0.25">
      <c r="A11189">
        <v>-8130413.9448538404</v>
      </c>
      <c r="B11189">
        <v>-213051.17163125001</v>
      </c>
      <c r="C11189">
        <v>0</v>
      </c>
    </row>
    <row r="11190" spans="1:3" x14ac:dyDescent="0.25">
      <c r="A11190">
        <v>-8129479.46597692</v>
      </c>
      <c r="B11190">
        <v>-213051.17163125001</v>
      </c>
      <c r="C11190">
        <v>0</v>
      </c>
    </row>
    <row r="11191" spans="1:3" x14ac:dyDescent="0.25">
      <c r="A11191">
        <v>-8128544.9870999902</v>
      </c>
      <c r="B11191">
        <v>-213051.17163125001</v>
      </c>
      <c r="C11191">
        <v>0</v>
      </c>
    </row>
    <row r="11192" spans="1:3" x14ac:dyDescent="0.25">
      <c r="A11192">
        <v>-8127610.5082230698</v>
      </c>
      <c r="B11192">
        <v>-213051.17163125001</v>
      </c>
      <c r="C11192">
        <v>0</v>
      </c>
    </row>
    <row r="11193" spans="1:3" x14ac:dyDescent="0.25">
      <c r="A11193">
        <v>-8126676.0293461503</v>
      </c>
      <c r="B11193">
        <v>-213051.17163125001</v>
      </c>
      <c r="C11193">
        <v>0</v>
      </c>
    </row>
    <row r="11194" spans="1:3" x14ac:dyDescent="0.25">
      <c r="A11194">
        <v>-8125741.5504692299</v>
      </c>
      <c r="B11194">
        <v>-213051.17163125001</v>
      </c>
      <c r="C11194">
        <v>0</v>
      </c>
    </row>
    <row r="11195" spans="1:3" x14ac:dyDescent="0.25">
      <c r="A11195">
        <v>-8124807.0715923002</v>
      </c>
      <c r="B11195">
        <v>-213051.17163125001</v>
      </c>
      <c r="C11195">
        <v>0</v>
      </c>
    </row>
    <row r="11196" spans="1:3" x14ac:dyDescent="0.25">
      <c r="A11196">
        <v>-8123872.5927153798</v>
      </c>
      <c r="B11196">
        <v>-213051.17163125001</v>
      </c>
      <c r="C11196" s="1">
        <v>2.6613859517965401E-5</v>
      </c>
    </row>
    <row r="11197" spans="1:3" x14ac:dyDescent="0.25">
      <c r="A11197">
        <v>-8122938.1138384603</v>
      </c>
      <c r="B11197">
        <v>-213051.17163125001</v>
      </c>
      <c r="C11197" s="1">
        <v>4.3424075556686101E-5</v>
      </c>
    </row>
    <row r="11198" spans="1:3" x14ac:dyDescent="0.25">
      <c r="A11198">
        <v>-8122003.6349615296</v>
      </c>
      <c r="B11198">
        <v>-213051.17163125001</v>
      </c>
      <c r="C11198" s="1">
        <v>7.3898598202504204E-5</v>
      </c>
    </row>
    <row r="11199" spans="1:3" x14ac:dyDescent="0.25">
      <c r="A11199">
        <v>-8121069.1560846101</v>
      </c>
      <c r="B11199">
        <v>-213051.17163125001</v>
      </c>
      <c r="C11199">
        <v>1.6343269089702501E-4</v>
      </c>
    </row>
    <row r="11200" spans="1:3" x14ac:dyDescent="0.25">
      <c r="A11200">
        <v>-8120134.6772076897</v>
      </c>
      <c r="B11200">
        <v>-213051.17163125001</v>
      </c>
      <c r="C11200">
        <v>3.28435882693156E-4</v>
      </c>
    </row>
    <row r="11201" spans="1:3" x14ac:dyDescent="0.25">
      <c r="A11201">
        <v>-8119200.19833076</v>
      </c>
      <c r="B11201">
        <v>-213051.17163125001</v>
      </c>
      <c r="C11201">
        <v>5.0093163736164505E-4</v>
      </c>
    </row>
    <row r="11202" spans="1:3" x14ac:dyDescent="0.25">
      <c r="A11202">
        <v>-8118265.7194538396</v>
      </c>
      <c r="B11202">
        <v>-213051.17163125001</v>
      </c>
      <c r="C11202">
        <v>8.2660233601927703E-4</v>
      </c>
    </row>
    <row r="11203" spans="1:3" x14ac:dyDescent="0.25">
      <c r="A11203">
        <v>-8117331.2405769201</v>
      </c>
      <c r="B11203">
        <v>-213051.17163125001</v>
      </c>
      <c r="C11203">
        <v>1.3235127553343699E-3</v>
      </c>
    </row>
    <row r="11204" spans="1:3" x14ac:dyDescent="0.25">
      <c r="A11204">
        <v>-8116396.7616999904</v>
      </c>
      <c r="B11204">
        <v>-213051.17163125001</v>
      </c>
      <c r="C11204">
        <v>1.8765116110444E-3</v>
      </c>
    </row>
    <row r="11205" spans="1:3" x14ac:dyDescent="0.25">
      <c r="A11205">
        <v>-8115462.28282307</v>
      </c>
      <c r="B11205">
        <v>-213051.17163125001</v>
      </c>
      <c r="C11205">
        <v>2.6533678174018799E-3</v>
      </c>
    </row>
    <row r="11206" spans="1:3" x14ac:dyDescent="0.25">
      <c r="A11206">
        <v>-8114527.8039461495</v>
      </c>
      <c r="B11206">
        <v>-213051.17163125001</v>
      </c>
      <c r="C11206">
        <v>3.87071957811713E-3</v>
      </c>
    </row>
    <row r="11207" spans="1:3" x14ac:dyDescent="0.25">
      <c r="A11207">
        <v>-8113593.32506923</v>
      </c>
      <c r="B11207">
        <v>-213051.17163125001</v>
      </c>
      <c r="C11207">
        <v>5.2245035767555202E-3</v>
      </c>
    </row>
    <row r="11208" spans="1:3" x14ac:dyDescent="0.25">
      <c r="A11208">
        <v>-8112658.8461923003</v>
      </c>
      <c r="B11208">
        <v>-213051.17163125001</v>
      </c>
      <c r="C11208">
        <v>7.0269643329083902E-3</v>
      </c>
    </row>
    <row r="11209" spans="1:3" x14ac:dyDescent="0.25">
      <c r="A11209">
        <v>-8111724.3673153799</v>
      </c>
      <c r="B11209">
        <v>-213051.17163125001</v>
      </c>
      <c r="C11209">
        <v>9.2890430241823092E-3</v>
      </c>
    </row>
    <row r="11210" spans="1:3" x14ac:dyDescent="0.25">
      <c r="A11210">
        <v>-8110789.8884384604</v>
      </c>
      <c r="B11210">
        <v>-213051.17163125001</v>
      </c>
      <c r="C11210">
        <v>1.4430280774831701E-2</v>
      </c>
    </row>
    <row r="11211" spans="1:3" x14ac:dyDescent="0.25">
      <c r="A11211">
        <v>-8109855.4095615298</v>
      </c>
      <c r="B11211">
        <v>-213051.17163125001</v>
      </c>
      <c r="C11211">
        <v>1.8465833738446201E-2</v>
      </c>
    </row>
    <row r="11212" spans="1:3" x14ac:dyDescent="0.25">
      <c r="A11212">
        <v>-8108920.9306846103</v>
      </c>
      <c r="B11212">
        <v>-213051.17163125001</v>
      </c>
      <c r="C11212">
        <v>2.27046012878417E-2</v>
      </c>
    </row>
    <row r="11213" spans="1:3" x14ac:dyDescent="0.25">
      <c r="A11213">
        <v>-8107986.4518076899</v>
      </c>
      <c r="B11213">
        <v>-213051.17163125001</v>
      </c>
      <c r="C11213">
        <v>2.8307033702731101E-2</v>
      </c>
    </row>
    <row r="11214" spans="1:3" x14ac:dyDescent="0.25">
      <c r="A11214">
        <v>-8107051.9729307601</v>
      </c>
      <c r="B11214">
        <v>-213051.17163125001</v>
      </c>
      <c r="C11214">
        <v>3.3421929925680098E-2</v>
      </c>
    </row>
    <row r="11215" spans="1:3" x14ac:dyDescent="0.25">
      <c r="A11215">
        <v>-8106117.4940538397</v>
      </c>
      <c r="B11215">
        <v>-213051.17163125001</v>
      </c>
      <c r="C11215">
        <v>3.8217239081859498E-2</v>
      </c>
    </row>
    <row r="11216" spans="1:3" x14ac:dyDescent="0.25">
      <c r="A11216">
        <v>-8105183.0151769202</v>
      </c>
      <c r="B11216">
        <v>-213051.17163125001</v>
      </c>
      <c r="C11216">
        <v>4.4874649494886301E-2</v>
      </c>
    </row>
    <row r="11217" spans="1:3" x14ac:dyDescent="0.25">
      <c r="A11217">
        <v>-8104248.5362999896</v>
      </c>
      <c r="B11217">
        <v>-213051.17163125001</v>
      </c>
      <c r="C11217">
        <v>5.20329214632511E-2</v>
      </c>
    </row>
    <row r="11218" spans="1:3" x14ac:dyDescent="0.25">
      <c r="A11218">
        <v>-8103314.0574230701</v>
      </c>
      <c r="B11218">
        <v>-213051.17163125001</v>
      </c>
      <c r="C11218">
        <v>5.7292353361845003E-2</v>
      </c>
    </row>
    <row r="11219" spans="1:3" x14ac:dyDescent="0.25">
      <c r="A11219">
        <v>-8102379.5785461497</v>
      </c>
      <c r="B11219">
        <v>-213051.17163125001</v>
      </c>
      <c r="C11219">
        <v>6.3679642975330297E-2</v>
      </c>
    </row>
    <row r="11220" spans="1:3" x14ac:dyDescent="0.25">
      <c r="A11220">
        <v>-8101445.0996692302</v>
      </c>
      <c r="B11220">
        <v>-213051.17163125001</v>
      </c>
      <c r="C11220">
        <v>7.0056825876235906E-2</v>
      </c>
    </row>
    <row r="11221" spans="1:3" x14ac:dyDescent="0.25">
      <c r="A11221">
        <v>-8127610.5082230698</v>
      </c>
      <c r="B11221">
        <v>-213985.650508035</v>
      </c>
      <c r="C11221">
        <v>0</v>
      </c>
    </row>
    <row r="11222" spans="1:3" x14ac:dyDescent="0.25">
      <c r="A11222">
        <v>-8126676.0293461503</v>
      </c>
      <c r="B11222">
        <v>-213985.650508035</v>
      </c>
      <c r="C11222">
        <v>0</v>
      </c>
    </row>
    <row r="11223" spans="1:3" x14ac:dyDescent="0.25">
      <c r="A11223">
        <v>-8125741.5504692299</v>
      </c>
      <c r="B11223">
        <v>-213985.650508035</v>
      </c>
      <c r="C11223">
        <v>0</v>
      </c>
    </row>
    <row r="11224" spans="1:3" x14ac:dyDescent="0.25">
      <c r="A11224">
        <v>-8124807.0715923002</v>
      </c>
      <c r="B11224">
        <v>-213985.650508035</v>
      </c>
      <c r="C11224">
        <v>0</v>
      </c>
    </row>
    <row r="11225" spans="1:3" x14ac:dyDescent="0.25">
      <c r="A11225">
        <v>-8123872.5927153798</v>
      </c>
      <c r="B11225">
        <v>-213985.650508035</v>
      </c>
      <c r="C11225" s="1">
        <v>2.6613859517965401E-5</v>
      </c>
    </row>
    <row r="11226" spans="1:3" x14ac:dyDescent="0.25">
      <c r="A11226">
        <v>-8122938.1138384603</v>
      </c>
      <c r="B11226">
        <v>-213985.650508035</v>
      </c>
      <c r="C11226" s="1">
        <v>5.2776893426198499E-5</v>
      </c>
    </row>
    <row r="11227" spans="1:3" x14ac:dyDescent="0.25">
      <c r="A11227">
        <v>-8122003.6349615296</v>
      </c>
      <c r="B11227">
        <v>-213985.650508035</v>
      </c>
      <c r="C11227" s="1">
        <v>9.7800817457027706E-5</v>
      </c>
    </row>
    <row r="11228" spans="1:3" x14ac:dyDescent="0.25">
      <c r="A11228">
        <v>-8121069.1560846101</v>
      </c>
      <c r="B11228">
        <v>-213985.650508035</v>
      </c>
      <c r="C11228">
        <v>1.5820532280486001E-4</v>
      </c>
    </row>
    <row r="11229" spans="1:3" x14ac:dyDescent="0.25">
      <c r="A11229">
        <v>-8120134.6772076897</v>
      </c>
      <c r="B11229">
        <v>-213985.650508035</v>
      </c>
      <c r="C11229">
        <v>2.9675406403839501E-4</v>
      </c>
    </row>
    <row r="11230" spans="1:3" x14ac:dyDescent="0.25">
      <c r="A11230">
        <v>-8119200.19833076</v>
      </c>
      <c r="B11230">
        <v>-213985.650508035</v>
      </c>
      <c r="C11230">
        <v>4.8894563224166599E-4</v>
      </c>
    </row>
    <row r="11231" spans="1:3" x14ac:dyDescent="0.25">
      <c r="A11231">
        <v>-8118265.7194538396</v>
      </c>
      <c r="B11231">
        <v>-213985.650508035</v>
      </c>
      <c r="C11231">
        <v>7.7419501030817595E-4</v>
      </c>
    </row>
    <row r="11232" spans="1:3" x14ac:dyDescent="0.25">
      <c r="A11232">
        <v>-8117331.2405769201</v>
      </c>
      <c r="B11232">
        <v>-213985.650508035</v>
      </c>
      <c r="C11232">
        <v>1.13867945037782E-3</v>
      </c>
    </row>
    <row r="11233" spans="1:3" x14ac:dyDescent="0.25">
      <c r="A11233">
        <v>-8116396.7616999904</v>
      </c>
      <c r="B11233">
        <v>-213985.650508035</v>
      </c>
      <c r="C11233">
        <v>1.63294468075037E-3</v>
      </c>
    </row>
    <row r="11234" spans="1:3" x14ac:dyDescent="0.25">
      <c r="A11234">
        <v>-8115462.28282307</v>
      </c>
      <c r="B11234">
        <v>-213985.650508035</v>
      </c>
      <c r="C11234">
        <v>2.6095793582499001E-3</v>
      </c>
    </row>
    <row r="11235" spans="1:3" x14ac:dyDescent="0.25">
      <c r="A11235">
        <v>-8114527.8039461495</v>
      </c>
      <c r="B11235">
        <v>-213985.650508035</v>
      </c>
      <c r="C11235">
        <v>3.45003698021173E-3</v>
      </c>
    </row>
    <row r="11236" spans="1:3" x14ac:dyDescent="0.25">
      <c r="A11236">
        <v>-8113593.32506923</v>
      </c>
      <c r="B11236">
        <v>-213985.650508035</v>
      </c>
      <c r="C11236">
        <v>4.8543643206357904E-3</v>
      </c>
    </row>
    <row r="11237" spans="1:3" x14ac:dyDescent="0.25">
      <c r="A11237">
        <v>-8112658.8461923003</v>
      </c>
      <c r="B11237">
        <v>-213985.650508035</v>
      </c>
      <c r="C11237">
        <v>7.7621303498744904E-3</v>
      </c>
    </row>
    <row r="11238" spans="1:3" x14ac:dyDescent="0.25">
      <c r="A11238">
        <v>-8111724.3673153799</v>
      </c>
      <c r="B11238">
        <v>-213985.650508035</v>
      </c>
      <c r="C11238">
        <v>1.01312408223748E-2</v>
      </c>
    </row>
    <row r="11239" spans="1:3" x14ac:dyDescent="0.25">
      <c r="A11239">
        <v>-8110789.8884384604</v>
      </c>
      <c r="B11239">
        <v>-213985.650508035</v>
      </c>
      <c r="C11239">
        <v>1.33661208674311E-2</v>
      </c>
    </row>
    <row r="11240" spans="1:3" x14ac:dyDescent="0.25">
      <c r="A11240">
        <v>-8109855.4095615298</v>
      </c>
      <c r="B11240">
        <v>-213985.650508035</v>
      </c>
      <c r="C11240">
        <v>1.7504915595054599E-2</v>
      </c>
    </row>
    <row r="11241" spans="1:3" x14ac:dyDescent="0.25">
      <c r="A11241">
        <v>-8108920.9306846103</v>
      </c>
      <c r="B11241">
        <v>-213985.650508035</v>
      </c>
      <c r="C11241">
        <v>2.1899262443184801E-2</v>
      </c>
    </row>
    <row r="11242" spans="1:3" x14ac:dyDescent="0.25">
      <c r="A11242">
        <v>-8107986.4518076899</v>
      </c>
      <c r="B11242">
        <v>-213985.650508035</v>
      </c>
      <c r="C11242">
        <v>2.68285349011421E-2</v>
      </c>
    </row>
    <row r="11243" spans="1:3" x14ac:dyDescent="0.25">
      <c r="A11243">
        <v>-8107051.9729307601</v>
      </c>
      <c r="B11243">
        <v>-213985.650508035</v>
      </c>
      <c r="C11243">
        <v>3.3137921243906E-2</v>
      </c>
    </row>
    <row r="11244" spans="1:3" x14ac:dyDescent="0.25">
      <c r="A11244">
        <v>-8124807.0715923002</v>
      </c>
      <c r="B11244">
        <v>-214920.12938482099</v>
      </c>
      <c r="C11244" s="1">
        <v>2.6613859517965401E-5</v>
      </c>
    </row>
    <row r="11245" spans="1:3" x14ac:dyDescent="0.25">
      <c r="A11245">
        <v>-8123872.5927153798</v>
      </c>
      <c r="B11245">
        <v>-214920.12938482099</v>
      </c>
      <c r="C11245" s="1">
        <v>2.12425748031819E-5</v>
      </c>
    </row>
    <row r="11246" spans="1:3" x14ac:dyDescent="0.25">
      <c r="A11246">
        <v>-8122938.1138384603</v>
      </c>
      <c r="B11246">
        <v>-214920.12938482099</v>
      </c>
      <c r="C11246" s="1">
        <v>6.8155160988681005E-5</v>
      </c>
    </row>
    <row r="11247" spans="1:3" x14ac:dyDescent="0.25">
      <c r="A11247">
        <v>-8122003.6349615296</v>
      </c>
      <c r="B11247">
        <v>-214920.12938482099</v>
      </c>
      <c r="C11247" s="1">
        <v>8.2707374531309997E-5</v>
      </c>
    </row>
    <row r="11248" spans="1:3" x14ac:dyDescent="0.25">
      <c r="A11248">
        <v>-8121069.1560846101</v>
      </c>
      <c r="B11248">
        <v>-214920.12938482099</v>
      </c>
      <c r="C11248">
        <v>1.3488244439940799E-4</v>
      </c>
    </row>
    <row r="11249" spans="1:3" x14ac:dyDescent="0.25">
      <c r="A11249">
        <v>-8120134.6772076897</v>
      </c>
      <c r="B11249">
        <v>-214920.12938482099</v>
      </c>
      <c r="C11249">
        <v>2.54481477895751E-4</v>
      </c>
    </row>
    <row r="11250" spans="1:3" x14ac:dyDescent="0.25">
      <c r="A11250">
        <v>-8119200.19833076</v>
      </c>
      <c r="B11250">
        <v>-214920.12938482099</v>
      </c>
      <c r="C11250">
        <v>5.0667155301198298E-4</v>
      </c>
    </row>
    <row r="11251" spans="1:3" x14ac:dyDescent="0.25">
      <c r="A11251">
        <v>-8118265.7194538396</v>
      </c>
      <c r="B11251">
        <v>-214920.12938482099</v>
      </c>
      <c r="C11251">
        <v>7.6320709194988001E-4</v>
      </c>
    </row>
    <row r="11252" spans="1:3" x14ac:dyDescent="0.25">
      <c r="A11252">
        <v>-8117331.2405769201</v>
      </c>
      <c r="B11252">
        <v>-214920.12938482099</v>
      </c>
      <c r="C11252">
        <v>1.09680858440697E-3</v>
      </c>
    </row>
    <row r="11253" spans="1:3" x14ac:dyDescent="0.25">
      <c r="A11253">
        <v>-8116396.7616999904</v>
      </c>
      <c r="B11253">
        <v>-214920.12938482099</v>
      </c>
      <c r="C11253">
        <v>1.62666500546038E-3</v>
      </c>
    </row>
    <row r="11254" spans="1:3" x14ac:dyDescent="0.25">
      <c r="A11254">
        <v>-8115462.28282307</v>
      </c>
      <c r="B11254">
        <v>-214920.12938482099</v>
      </c>
      <c r="C11254">
        <v>2.9752417467534499E-3</v>
      </c>
    </row>
    <row r="11255" spans="1:3" x14ac:dyDescent="0.25">
      <c r="A11255">
        <v>-8114527.8039461495</v>
      </c>
      <c r="B11255">
        <v>-214920.12938482099</v>
      </c>
      <c r="C11255">
        <v>4.2172614485025397E-3</v>
      </c>
    </row>
    <row r="11256" spans="1:3" x14ac:dyDescent="0.25">
      <c r="A11256">
        <v>-8113593.32506923</v>
      </c>
      <c r="B11256">
        <v>-214920.12938482099</v>
      </c>
      <c r="C11256">
        <v>5.7372907176613799E-3</v>
      </c>
    </row>
    <row r="11257" spans="1:3" x14ac:dyDescent="0.25">
      <c r="A11257">
        <v>-8112658.8461923003</v>
      </c>
      <c r="B11257">
        <v>-214920.12938482099</v>
      </c>
      <c r="C11257">
        <v>7.6823434792459002E-3</v>
      </c>
    </row>
    <row r="11258" spans="1:3" x14ac:dyDescent="0.25">
      <c r="A11258">
        <v>-8121069.1560846101</v>
      </c>
      <c r="B11258">
        <v>-215854.60826160701</v>
      </c>
      <c r="C11258">
        <v>1.3488244439940799E-4</v>
      </c>
    </row>
    <row r="11259" spans="1:3" x14ac:dyDescent="0.25">
      <c r="A11259">
        <v>-8120134.6772076897</v>
      </c>
      <c r="B11259">
        <v>-215854.60826160701</v>
      </c>
      <c r="C11259">
        <v>2.25988667807541E-4</v>
      </c>
    </row>
    <row r="11260" spans="1:3" x14ac:dyDescent="0.25">
      <c r="A11260">
        <v>-8119200.19833076</v>
      </c>
      <c r="B11260">
        <v>-215854.60826160701</v>
      </c>
      <c r="C11260">
        <v>3.5574578214436699E-4</v>
      </c>
    </row>
    <row r="11261" spans="1:3" x14ac:dyDescent="0.25">
      <c r="A11261">
        <v>-8118265.7194538396</v>
      </c>
      <c r="B11261">
        <v>-215854.60826160701</v>
      </c>
      <c r="C11261">
        <v>7.1821297751739599E-4</v>
      </c>
    </row>
    <row r="11262" spans="1:3" x14ac:dyDescent="0.25">
      <c r="A11262">
        <v>-8117331.2405769201</v>
      </c>
      <c r="B11262">
        <v>-215854.60826160701</v>
      </c>
      <c r="C11262">
        <v>1.01428083144128E-3</v>
      </c>
    </row>
  </sheetData>
  <autoFilter ref="A1:C1126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B2" sqref="B2:B11"/>
    </sheetView>
  </sheetViews>
  <sheetFormatPr baseColWidth="10" defaultRowHeight="15" x14ac:dyDescent="0.25"/>
  <cols>
    <col min="1" max="1" width="13" bestFit="1" customWidth="1"/>
    <col min="3" max="3" width="26.85546875" bestFit="1" customWidth="1"/>
    <col min="4" max="5" width="26.85546875" customWidth="1"/>
    <col min="6" max="6" width="19.42578125" bestFit="1" customWidth="1"/>
  </cols>
  <sheetData>
    <row r="1" spans="1:6" x14ac:dyDescent="0.25">
      <c r="A1" s="2" t="s">
        <v>5720</v>
      </c>
      <c r="B1" s="2" t="s">
        <v>5721</v>
      </c>
      <c r="C1" s="2" t="s">
        <v>5722</v>
      </c>
      <c r="D1" s="2" t="s">
        <v>5726</v>
      </c>
      <c r="E1" s="2" t="s">
        <v>5727</v>
      </c>
      <c r="F1" s="2" t="s">
        <v>5725</v>
      </c>
    </row>
    <row r="2" spans="1:6" x14ac:dyDescent="0.25">
      <c r="A2" t="s">
        <v>5723</v>
      </c>
      <c r="B2">
        <v>2009</v>
      </c>
      <c r="C2">
        <f>AVERAGE('NP SE 2009'!C2:C5799)</f>
        <v>9.2871276398041894E-2</v>
      </c>
      <c r="D2">
        <f>MAX('NP SE 2009'!C2:C5799)</f>
        <v>0.48149237036705</v>
      </c>
      <c r="E2">
        <f>C2/D2</f>
        <v>0.19288213503205565</v>
      </c>
      <c r="F2">
        <f>1-C2</f>
        <v>0.90712872360195806</v>
      </c>
    </row>
    <row r="3" spans="1:6" x14ac:dyDescent="0.25">
      <c r="A3" t="s">
        <v>5723</v>
      </c>
      <c r="B3">
        <v>2010</v>
      </c>
      <c r="C3">
        <f>AVERAGE('NP SE 2010'!C2:C5799)</f>
        <v>0.12649896873159064</v>
      </c>
      <c r="D3">
        <f>MAX('NP SE 2010'!C2:C5799)</f>
        <v>0.59226173162460305</v>
      </c>
      <c r="E3">
        <f t="shared" ref="E3:E11" si="0">C3/D3</f>
        <v>0.21358626089954816</v>
      </c>
      <c r="F3">
        <f t="shared" ref="F3:F11" si="1">1-C3</f>
        <v>0.87350103126840939</v>
      </c>
    </row>
    <row r="4" spans="1:6" x14ac:dyDescent="0.25">
      <c r="A4" t="s">
        <v>5723</v>
      </c>
      <c r="B4">
        <v>2011</v>
      </c>
      <c r="C4">
        <f>AVERAGE('NP SE 2011'!C2:C5799)</f>
        <v>0.14205931630722846</v>
      </c>
      <c r="D4">
        <f>MAX('NP SE 2011'!C2:C5799)</f>
        <v>0.65883034467697099</v>
      </c>
      <c r="E4">
        <f t="shared" si="0"/>
        <v>0.21562351742751179</v>
      </c>
      <c r="F4">
        <f t="shared" si="1"/>
        <v>0.85794068369277154</v>
      </c>
    </row>
    <row r="5" spans="1:6" x14ac:dyDescent="0.25">
      <c r="A5" t="s">
        <v>5723</v>
      </c>
      <c r="B5">
        <v>2012</v>
      </c>
      <c r="C5">
        <f>AVERAGE('NP SE 2012'!C2:C5799)</f>
        <v>0.13671879914298601</v>
      </c>
      <c r="D5">
        <f>MAX('NP SE 2012'!C2:C5799)</f>
        <v>0.64337050914764404</v>
      </c>
      <c r="E5">
        <f t="shared" si="0"/>
        <v>0.21250398829146686</v>
      </c>
      <c r="F5">
        <f t="shared" si="1"/>
        <v>0.86328120085701399</v>
      </c>
    </row>
    <row r="6" spans="1:6" x14ac:dyDescent="0.25">
      <c r="A6" t="s">
        <v>5723</v>
      </c>
      <c r="B6">
        <v>2013</v>
      </c>
      <c r="C6">
        <f>AVERAGE('NP SE 2013'!C2:C5799)</f>
        <v>0.12872951140555486</v>
      </c>
      <c r="D6">
        <f>MAX('NP SE 2013'!C2:C5799)</f>
        <v>0.60939419269561701</v>
      </c>
      <c r="E6">
        <f t="shared" si="0"/>
        <v>0.21124177576443243</v>
      </c>
      <c r="F6">
        <f t="shared" si="1"/>
        <v>0.87127048859444511</v>
      </c>
    </row>
    <row r="7" spans="1:6" x14ac:dyDescent="0.25">
      <c r="A7" t="s">
        <v>5724</v>
      </c>
      <c r="B7">
        <v>2009</v>
      </c>
      <c r="C7">
        <f>AVERAGE('NP MB 2009'!C2:C11262)</f>
        <v>8.9730769704735966E-2</v>
      </c>
      <c r="D7">
        <f>MAX('NP MB 2009'!C2:C11262)</f>
        <v>0.69741785526275601</v>
      </c>
      <c r="E7">
        <f t="shared" si="0"/>
        <v>0.12866141729469976</v>
      </c>
      <c r="F7">
        <f t="shared" si="1"/>
        <v>0.91026923029526408</v>
      </c>
    </row>
    <row r="8" spans="1:6" x14ac:dyDescent="0.25">
      <c r="A8" t="s">
        <v>5724</v>
      </c>
      <c r="B8">
        <v>2010</v>
      </c>
      <c r="C8">
        <f>AVERAGE('NP MB 2010'!C2:C11262)</f>
        <v>0.11151866082764447</v>
      </c>
      <c r="D8">
        <f>MAX('NP MB 2010'!C2:C11262)</f>
        <v>0.75795257091522195</v>
      </c>
      <c r="E8">
        <f t="shared" si="0"/>
        <v>0.14713145004968653</v>
      </c>
      <c r="F8">
        <f t="shared" si="1"/>
        <v>0.8884813391723555</v>
      </c>
    </row>
    <row r="9" spans="1:6" x14ac:dyDescent="0.25">
      <c r="A9" t="s">
        <v>5724</v>
      </c>
      <c r="B9">
        <v>2011</v>
      </c>
      <c r="C9">
        <f>AVERAGE('NP MB 2011'!C2:C11262)</f>
        <v>0.11285807582046598</v>
      </c>
      <c r="D9">
        <f>MAX('NP MB 2011'!C2:C11262)</f>
        <v>0.75255978107452304</v>
      </c>
      <c r="E9">
        <f t="shared" si="0"/>
        <v>0.14996559563590348</v>
      </c>
      <c r="F9">
        <f t="shared" si="1"/>
        <v>0.88714192417953397</v>
      </c>
    </row>
    <row r="10" spans="1:6" x14ac:dyDescent="0.25">
      <c r="A10" t="s">
        <v>5724</v>
      </c>
      <c r="B10">
        <v>2012</v>
      </c>
      <c r="C10">
        <f>AVERAGE('NP MB 2012'!C2:C11262)</f>
        <v>0.10483380815924719</v>
      </c>
      <c r="D10">
        <f>MAX('NP MB 2012'!C2:C11262)</f>
        <v>0.72918307781219405</v>
      </c>
      <c r="E10">
        <f t="shared" si="0"/>
        <v>0.14376884399701859</v>
      </c>
      <c r="F10">
        <f t="shared" si="1"/>
        <v>0.89516619184075286</v>
      </c>
    </row>
    <row r="11" spans="1:6" x14ac:dyDescent="0.25">
      <c r="A11" t="s">
        <v>5724</v>
      </c>
      <c r="B11">
        <v>2013</v>
      </c>
      <c r="C11">
        <f>AVERAGE('NP MB 2013'!C2:C630)</f>
        <v>9.3972061850221306E-2</v>
      </c>
      <c r="D11">
        <f t="array" ref="D11">MAX('NP MB 2013'!C2:C630)</f>
        <v>0.38711011409759499</v>
      </c>
      <c r="E11">
        <f t="shared" si="0"/>
        <v>0.24275279417403661</v>
      </c>
      <c r="F11">
        <f t="shared" si="1"/>
        <v>0.90602793814977867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tabSelected="1" workbookViewId="0">
      <selection activeCell="E8" sqref="E8"/>
    </sheetView>
  </sheetViews>
  <sheetFormatPr baseColWidth="10" defaultRowHeight="15" x14ac:dyDescent="0.25"/>
  <sheetData>
    <row r="1" spans="1:3" ht="15.75" thickBot="1" x14ac:dyDescent="0.3">
      <c r="A1" s="3" t="s">
        <v>5729</v>
      </c>
      <c r="B1" s="3" t="s">
        <v>5730</v>
      </c>
      <c r="C1" s="3" t="s">
        <v>5731</v>
      </c>
    </row>
    <row r="2" spans="1:3" x14ac:dyDescent="0.25">
      <c r="A2">
        <v>6</v>
      </c>
      <c r="B2">
        <v>2009</v>
      </c>
      <c r="C2">
        <f>RESUMEN!E2</f>
        <v>0.19288213503205565</v>
      </c>
    </row>
    <row r="3" spans="1:3" x14ac:dyDescent="0.25">
      <c r="A3">
        <v>6</v>
      </c>
      <c r="B3">
        <v>2010</v>
      </c>
      <c r="C3">
        <f>RESUMEN!E3</f>
        <v>0.21358626089954816</v>
      </c>
    </row>
    <row r="4" spans="1:3" x14ac:dyDescent="0.25">
      <c r="A4">
        <v>6</v>
      </c>
      <c r="B4">
        <v>2011</v>
      </c>
      <c r="C4">
        <f>RESUMEN!E4</f>
        <v>0.21562351742751179</v>
      </c>
    </row>
    <row r="5" spans="1:3" x14ac:dyDescent="0.25">
      <c r="A5">
        <v>6</v>
      </c>
      <c r="B5">
        <v>2012</v>
      </c>
      <c r="C5">
        <f>RESUMEN!E5</f>
        <v>0.21250398829146686</v>
      </c>
    </row>
    <row r="6" spans="1:3" x14ac:dyDescent="0.25">
      <c r="A6">
        <v>6</v>
      </c>
      <c r="B6">
        <v>2013</v>
      </c>
      <c r="C6">
        <f>RESUMEN!E6</f>
        <v>0.21124177576443243</v>
      </c>
    </row>
    <row r="7" spans="1:3" x14ac:dyDescent="0.25">
      <c r="A7">
        <v>7</v>
      </c>
      <c r="B7">
        <v>2009</v>
      </c>
      <c r="C7">
        <f>RESUMEN!E7</f>
        <v>0.12866141729469976</v>
      </c>
    </row>
    <row r="8" spans="1:3" x14ac:dyDescent="0.25">
      <c r="A8">
        <v>7</v>
      </c>
      <c r="B8">
        <v>2010</v>
      </c>
      <c r="C8">
        <f>RESUMEN!E8</f>
        <v>0.14713145004968653</v>
      </c>
    </row>
    <row r="9" spans="1:3" x14ac:dyDescent="0.25">
      <c r="A9">
        <v>7</v>
      </c>
      <c r="B9">
        <v>2011</v>
      </c>
      <c r="C9">
        <f>RESUMEN!E9</f>
        <v>0.14996559563590348</v>
      </c>
    </row>
    <row r="10" spans="1:3" x14ac:dyDescent="0.25">
      <c r="A10">
        <v>7</v>
      </c>
      <c r="B10">
        <v>2012</v>
      </c>
      <c r="C10">
        <f>RESUMEN!E10</f>
        <v>0.14376884399701859</v>
      </c>
    </row>
    <row r="11" spans="1:3" x14ac:dyDescent="0.25">
      <c r="A11">
        <v>7</v>
      </c>
      <c r="B11">
        <v>2013</v>
      </c>
      <c r="C11">
        <f>RESUMEN!E11</f>
        <v>0.24275279417403661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NP SE 2013</vt:lpstr>
      <vt:lpstr>NP SE 2012</vt:lpstr>
      <vt:lpstr>NP SE 2011</vt:lpstr>
      <vt:lpstr>NP SE 2010</vt:lpstr>
      <vt:lpstr>NP SE 2009</vt:lpstr>
      <vt:lpstr>NP MB 2013</vt:lpstr>
      <vt:lpstr>NP MB 2012</vt:lpstr>
      <vt:lpstr>NP MB 2011</vt:lpstr>
      <vt:lpstr>NP MB 2010</vt:lpstr>
      <vt:lpstr>NP MB 2009</vt:lpstr>
      <vt:lpstr>RESUMEN</vt:lpstr>
      <vt:lpstr>po_nutrients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H&amp;HProyectos</dc:creator>
  <cp:lastModifiedBy>H&amp;HProyectos</cp:lastModifiedBy>
  <dcterms:created xsi:type="dcterms:W3CDTF">2019-09-24T20:28:59Z</dcterms:created>
  <dcterms:modified xsi:type="dcterms:W3CDTF">2019-10-03T17:27:47Z</dcterms:modified>
</cp:coreProperties>
</file>